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5.xml" ContentType="application/vnd.openxmlformats-officedocument.drawing+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40" windowWidth="11928" windowHeight="5928" tabRatio="877"/>
  </bookViews>
  <sheets>
    <sheet name="VERSION" sheetId="13" r:id="rId1"/>
    <sheet name="X by product" sheetId="1" r:id="rId2"/>
    <sheet name="X by market" sheetId="5" r:id="rId3"/>
    <sheet name="X graphs" sheetId="2" r:id="rId4"/>
    <sheet name="M by product" sheetId="3" r:id="rId5"/>
    <sheet name="M by supplier" sheetId="7" r:id="rId6"/>
    <sheet name="M graphs" sheetId="4" r:id="rId7"/>
    <sheet name="Diversification &amp; quality" sheetId="8" r:id="rId8"/>
    <sheet name="RCA" sheetId="10" r:id="rId9"/>
    <sheet name="Value added indicators" sheetId="11" r:id="rId10"/>
    <sheet name="DVA-FVA graphs" sheetId="12" r:id="rId11"/>
    <sheet name="X of goods &amp; services" sheetId="14" r:id="rId12"/>
    <sheet name="Sectoral services X" sheetId="15" r:id="rId13"/>
  </sheets>
  <externalReferences>
    <externalReference r:id="rId14"/>
  </externalReferences>
  <definedNames>
    <definedName name="_xlnm._FilterDatabase" localSheetId="4" hidden="1">'M by product'!$A$31:$V$5403</definedName>
    <definedName name="_xlnm._FilterDatabase" localSheetId="5" hidden="1">'M by supplier'!$A$7:$N$110</definedName>
    <definedName name="_xlnm._FilterDatabase" localSheetId="2" hidden="1">'X by market'!$A$7:$P$128</definedName>
    <definedName name="_xlnm._FilterDatabase" localSheetId="1" hidden="1">'X by product'!$A$31:$U$4941</definedName>
  </definedNames>
  <calcPr calcId="145621"/>
</workbook>
</file>

<file path=xl/calcChain.xml><?xml version="1.0" encoding="utf-8"?>
<calcChain xmlns="http://schemas.openxmlformats.org/spreadsheetml/2006/main">
  <c r="D6" i="14" l="1"/>
  <c r="E6" i="14"/>
  <c r="D7" i="14"/>
  <c r="E7" i="14" s="1"/>
  <c r="D8" i="14"/>
  <c r="E8" i="14"/>
  <c r="D9" i="14"/>
  <c r="E9" i="14"/>
  <c r="D10" i="14"/>
  <c r="E10" i="14"/>
  <c r="D11" i="14"/>
  <c r="E11" i="14"/>
  <c r="D12" i="14"/>
  <c r="E12" i="14"/>
  <c r="D13" i="14"/>
  <c r="E13" i="14"/>
  <c r="D14" i="14"/>
  <c r="E14" i="14"/>
  <c r="BA7" i="11" l="1"/>
  <c r="O7" i="11" s="1"/>
  <c r="AZ7" i="11"/>
  <c r="AK7" i="11" s="1"/>
  <c r="AY7" i="11"/>
  <c r="AJ7" i="11" s="1"/>
  <c r="AX7" i="11"/>
  <c r="AI7" i="11"/>
  <c r="L7" i="11"/>
  <c r="AL7" i="11" l="1"/>
  <c r="M7" i="11"/>
  <c r="N7" i="11"/>
  <c r="Q79" i="12"/>
  <c r="O79" i="12"/>
  <c r="Q19" i="12"/>
  <c r="O19" i="12"/>
  <c r="K26" i="10" l="1"/>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K10" i="10"/>
  <c r="J10" i="10"/>
  <c r="I10" i="10"/>
  <c r="H10" i="10"/>
  <c r="G10" i="10"/>
  <c r="F10" i="10"/>
  <c r="E10" i="10"/>
  <c r="D10" i="10"/>
  <c r="C10" i="10"/>
  <c r="K9" i="10"/>
  <c r="J9" i="10"/>
  <c r="I9" i="10"/>
  <c r="H9" i="10"/>
  <c r="G9" i="10"/>
  <c r="F9" i="10"/>
  <c r="E9" i="10"/>
  <c r="D9" i="10"/>
  <c r="C9" i="10"/>
  <c r="K8" i="10"/>
  <c r="J8" i="10"/>
  <c r="I8" i="10"/>
  <c r="H8" i="10"/>
  <c r="G8" i="10"/>
  <c r="F8" i="10"/>
  <c r="E8" i="10"/>
  <c r="D8" i="10"/>
  <c r="C8" i="10"/>
  <c r="K7" i="10"/>
  <c r="J7" i="10"/>
  <c r="I7" i="10"/>
  <c r="H7" i="10"/>
  <c r="G7" i="10"/>
  <c r="F7" i="10"/>
  <c r="E7" i="10"/>
  <c r="D7" i="10"/>
  <c r="C7" i="10"/>
  <c r="K6" i="10"/>
  <c r="J6" i="10"/>
  <c r="I6" i="10"/>
  <c r="H6" i="10"/>
  <c r="G6" i="10"/>
  <c r="F6" i="10"/>
  <c r="E6" i="10"/>
  <c r="D6" i="10"/>
  <c r="C6" i="10"/>
  <c r="K5" i="10"/>
  <c r="J5" i="10"/>
  <c r="I5" i="10"/>
  <c r="H5" i="10"/>
  <c r="G5" i="10"/>
  <c r="F5" i="10"/>
  <c r="E5" i="10"/>
  <c r="D5" i="10"/>
  <c r="C5" i="10"/>
  <c r="B159" i="4" l="1"/>
  <c r="T6" i="3"/>
  <c r="S6" i="3"/>
  <c r="R6" i="3"/>
  <c r="Q6" i="3"/>
  <c r="P6" i="3"/>
  <c r="O6" i="3"/>
  <c r="N6" i="3"/>
  <c r="M6" i="3"/>
  <c r="B168" i="2"/>
  <c r="C137" i="2"/>
  <c r="B137" i="2"/>
  <c r="C136" i="2"/>
  <c r="B136" i="2"/>
  <c r="C135" i="2"/>
  <c r="B135" i="2"/>
  <c r="C134" i="2"/>
  <c r="B134" i="2"/>
  <c r="C133" i="2"/>
  <c r="B133" i="2"/>
  <c r="C132" i="2"/>
  <c r="B132" i="2"/>
  <c r="C131" i="2"/>
  <c r="B131" i="2"/>
  <c r="C130" i="2"/>
  <c r="B130" i="2"/>
  <c r="C129" i="2"/>
  <c r="B129" i="2"/>
  <c r="C128" i="2"/>
  <c r="B128" i="2"/>
  <c r="C127" i="2"/>
  <c r="B127" i="2"/>
  <c r="C126" i="2"/>
  <c r="B126" i="2"/>
  <c r="C125" i="2"/>
  <c r="B125" i="2"/>
  <c r="C124" i="2"/>
  <c r="B124" i="2"/>
  <c r="C123" i="2"/>
  <c r="B123" i="2"/>
  <c r="C122" i="2"/>
  <c r="B122" i="2"/>
  <c r="C121" i="2"/>
  <c r="B121" i="2"/>
  <c r="C120" i="2"/>
  <c r="B120" i="2"/>
  <c r="C119" i="2"/>
  <c r="B119" i="2"/>
  <c r="C118" i="2"/>
  <c r="B118" i="2"/>
  <c r="C117" i="2"/>
  <c r="B117" i="2"/>
  <c r="N4" i="5"/>
  <c r="M4" i="5"/>
  <c r="L4" i="5"/>
  <c r="K4" i="5"/>
  <c r="J4" i="5"/>
  <c r="I4" i="5"/>
  <c r="H4" i="5"/>
  <c r="G4" i="5"/>
  <c r="T6" i="1"/>
  <c r="S6" i="1"/>
  <c r="R6" i="1"/>
  <c r="Q6" i="1"/>
  <c r="P6" i="1"/>
  <c r="O6" i="1"/>
  <c r="N6" i="1"/>
  <c r="M6" i="1"/>
  <c r="N6" i="5"/>
  <c r="M6" i="5"/>
  <c r="L6" i="5"/>
  <c r="N6" i="7"/>
  <c r="M6" i="7"/>
  <c r="L6" i="7"/>
  <c r="E8" i="7"/>
  <c r="E139" i="7"/>
  <c r="E157" i="5"/>
  <c r="E110" i="7"/>
  <c r="E109" i="7"/>
  <c r="E108" i="7"/>
  <c r="E107" i="7"/>
  <c r="E106" i="7"/>
  <c r="E105" i="7"/>
  <c r="E19" i="7"/>
  <c r="E84" i="7"/>
  <c r="E104" i="7"/>
  <c r="E34" i="7"/>
  <c r="E24" i="7"/>
  <c r="E75" i="7"/>
  <c r="E103" i="7"/>
  <c r="E57" i="7"/>
  <c r="E102" i="7"/>
  <c r="E101" i="7"/>
  <c r="E100" i="7"/>
  <c r="E99" i="7"/>
  <c r="E81" i="7"/>
  <c r="E74" i="7"/>
  <c r="E98" i="7"/>
  <c r="E86" i="7"/>
  <c r="E97" i="7"/>
  <c r="E65" i="7"/>
  <c r="E96" i="7"/>
  <c r="E95" i="7"/>
  <c r="E94" i="7"/>
  <c r="E93" i="7"/>
  <c r="E85" i="7"/>
  <c r="E71" i="7"/>
  <c r="E79" i="7"/>
  <c r="E80" i="7"/>
  <c r="E92" i="7"/>
  <c r="E91" i="7"/>
  <c r="E90" i="7"/>
  <c r="E89" i="7"/>
  <c r="E63" i="7"/>
  <c r="E88" i="7"/>
  <c r="E87" i="7"/>
  <c r="E70" i="7"/>
  <c r="E83" i="7"/>
  <c r="E82" i="7"/>
  <c r="E76" i="7"/>
  <c r="E78" i="7"/>
  <c r="E72" i="7"/>
  <c r="E77" i="7"/>
  <c r="E67" i="7"/>
  <c r="E73" i="7"/>
  <c r="E69" i="7"/>
  <c r="E66" i="7"/>
  <c r="E68" i="7"/>
  <c r="E61" i="7"/>
  <c r="E62" i="7"/>
  <c r="E64" i="7"/>
  <c r="E53" i="7"/>
  <c r="E60" i="7"/>
  <c r="E54" i="7"/>
  <c r="E55" i="7"/>
  <c r="E52" i="7"/>
  <c r="E51" i="7"/>
  <c r="E50" i="7"/>
  <c r="E49" i="7"/>
  <c r="E59" i="7"/>
  <c r="E58" i="7"/>
  <c r="E56" i="7"/>
  <c r="E47" i="7"/>
  <c r="E48" i="7"/>
  <c r="E45" i="7"/>
  <c r="E37" i="7"/>
  <c r="E43" i="7"/>
  <c r="E40" i="7"/>
  <c r="E46" i="7"/>
  <c r="E39" i="7"/>
  <c r="E42" i="7"/>
  <c r="E32" i="7"/>
  <c r="E33" i="7"/>
  <c r="E41" i="7"/>
  <c r="E31" i="7"/>
  <c r="E44" i="7"/>
  <c r="E38" i="7"/>
  <c r="E30" i="7"/>
  <c r="E36" i="7"/>
  <c r="E35" i="7"/>
  <c r="E23" i="7"/>
  <c r="E28" i="7"/>
  <c r="E22" i="7"/>
  <c r="E27" i="7"/>
  <c r="E29" i="7"/>
  <c r="E26" i="7"/>
  <c r="E25" i="7"/>
  <c r="E21" i="7"/>
  <c r="E20" i="7"/>
  <c r="E18" i="7"/>
  <c r="E16" i="7"/>
  <c r="E17" i="7"/>
  <c r="E15" i="7"/>
  <c r="E14" i="7"/>
  <c r="E13" i="7"/>
  <c r="E12" i="7"/>
  <c r="E10" i="7"/>
  <c r="E11" i="7"/>
  <c r="E9" i="7"/>
  <c r="E5" i="7"/>
  <c r="F4" i="5"/>
  <c r="E10" i="5"/>
  <c r="E128" i="5"/>
  <c r="E127" i="5"/>
  <c r="E126" i="5"/>
  <c r="E125" i="5"/>
  <c r="E124" i="5"/>
  <c r="E123" i="5"/>
  <c r="E122" i="5"/>
  <c r="E121" i="5"/>
  <c r="E24" i="5"/>
  <c r="E120" i="5"/>
  <c r="E78" i="5"/>
  <c r="E41" i="5"/>
  <c r="E50" i="5"/>
  <c r="E53" i="5"/>
  <c r="E68" i="5"/>
  <c r="E73" i="5"/>
  <c r="E119" i="5"/>
  <c r="E118" i="5"/>
  <c r="E117" i="5"/>
  <c r="E116" i="5"/>
  <c r="E115" i="5"/>
  <c r="E114" i="5"/>
  <c r="E113" i="5"/>
  <c r="E112" i="5"/>
  <c r="E111" i="5"/>
  <c r="E110" i="5"/>
  <c r="E109" i="5"/>
  <c r="E108" i="5"/>
  <c r="E107" i="5"/>
  <c r="E106" i="5"/>
  <c r="E105" i="5"/>
  <c r="E69" i="5"/>
  <c r="E104" i="5"/>
  <c r="E58" i="5"/>
  <c r="E88" i="5"/>
  <c r="E103" i="5"/>
  <c r="E102" i="5"/>
  <c r="E101" i="5"/>
  <c r="E100" i="5"/>
  <c r="E99" i="5"/>
  <c r="E98" i="5"/>
  <c r="E74" i="5"/>
  <c r="E82" i="5"/>
  <c r="E97" i="5"/>
  <c r="E86" i="5"/>
  <c r="E96" i="5"/>
  <c r="E95" i="5"/>
  <c r="E94" i="5"/>
  <c r="E71" i="5"/>
  <c r="E87" i="5"/>
  <c r="E81" i="5"/>
  <c r="E93" i="5"/>
  <c r="E63" i="5"/>
  <c r="E80" i="5"/>
  <c r="E79" i="5"/>
  <c r="E76" i="5"/>
  <c r="E92" i="5"/>
  <c r="E91" i="5"/>
  <c r="E90" i="5"/>
  <c r="E43" i="5"/>
  <c r="E89" i="5"/>
  <c r="E85" i="5"/>
  <c r="E84" i="5"/>
  <c r="E83" i="5"/>
  <c r="E75" i="5"/>
  <c r="E77" i="5"/>
  <c r="E64" i="5"/>
  <c r="E70" i="5"/>
  <c r="E72" i="5"/>
  <c r="E61" i="5"/>
  <c r="E62" i="5"/>
  <c r="E51" i="5"/>
  <c r="E57" i="5"/>
  <c r="E59" i="5"/>
  <c r="E60" i="5"/>
  <c r="E55" i="5"/>
  <c r="E48" i="5"/>
  <c r="E67" i="5"/>
  <c r="E56" i="5"/>
  <c r="E49" i="5"/>
  <c r="E28" i="5"/>
  <c r="E65" i="5"/>
  <c r="E66" i="5"/>
  <c r="E37" i="5"/>
  <c r="E39" i="5"/>
  <c r="E54" i="5"/>
  <c r="E38" i="5"/>
  <c r="E40" i="5"/>
  <c r="E44" i="5"/>
  <c r="E27" i="5"/>
  <c r="E52" i="5"/>
  <c r="E47" i="5"/>
  <c r="E45" i="5"/>
  <c r="E46" i="5"/>
  <c r="E42" i="5"/>
  <c r="E36" i="5"/>
  <c r="E30" i="5"/>
  <c r="E33" i="5"/>
  <c r="E35" i="5"/>
  <c r="E32" i="5"/>
  <c r="E34" i="5"/>
  <c r="E29" i="5"/>
  <c r="E31" i="5"/>
  <c r="E25" i="5"/>
  <c r="E23" i="5"/>
  <c r="E22" i="5"/>
  <c r="E20" i="5"/>
  <c r="E15" i="5"/>
  <c r="E26" i="5"/>
  <c r="E19" i="5"/>
  <c r="E18" i="5"/>
  <c r="E21" i="5"/>
  <c r="E17" i="5"/>
  <c r="E16" i="5"/>
  <c r="E12" i="5"/>
  <c r="E14" i="5"/>
  <c r="E13" i="5"/>
  <c r="E11" i="5"/>
  <c r="E9" i="5"/>
  <c r="E8" i="5"/>
  <c r="E5" i="5"/>
  <c r="L9" i="3"/>
  <c r="I5403" i="3"/>
  <c r="I4335" i="3"/>
  <c r="I3850" i="3"/>
  <c r="I5402" i="3"/>
  <c r="I5401" i="3"/>
  <c r="I5400" i="3"/>
  <c r="I5399" i="3"/>
  <c r="I5398" i="3"/>
  <c r="I4492" i="3"/>
  <c r="I5397" i="3"/>
  <c r="I5396" i="3"/>
  <c r="I3733" i="3"/>
  <c r="I5395" i="3"/>
  <c r="I5394" i="3"/>
  <c r="I5393" i="3"/>
  <c r="I5392" i="3"/>
  <c r="I5391" i="3"/>
  <c r="I5390" i="3"/>
  <c r="I3178" i="3"/>
  <c r="I5389" i="3"/>
  <c r="I5388" i="3"/>
  <c r="I4133" i="3"/>
  <c r="I5387" i="3"/>
  <c r="I3191" i="3"/>
  <c r="I5386" i="3"/>
  <c r="I4334" i="3"/>
  <c r="I3041" i="3"/>
  <c r="I5385" i="3"/>
  <c r="I5384" i="3"/>
  <c r="I4132" i="3"/>
  <c r="I5383" i="3"/>
  <c r="I5382" i="3"/>
  <c r="I5381" i="3"/>
  <c r="I5380" i="3"/>
  <c r="I5379" i="3"/>
  <c r="I5378" i="3"/>
  <c r="I4491" i="3"/>
  <c r="I3216" i="3"/>
  <c r="I5377" i="3"/>
  <c r="I4490" i="3"/>
  <c r="I5376" i="3"/>
  <c r="I4333" i="3"/>
  <c r="I4131" i="3"/>
  <c r="I3884" i="3"/>
  <c r="I4489" i="3"/>
  <c r="I4130" i="3"/>
  <c r="I4488" i="3"/>
  <c r="I2975" i="3"/>
  <c r="I3254" i="3"/>
  <c r="I5375" i="3"/>
  <c r="I2916" i="3"/>
  <c r="I4332" i="3"/>
  <c r="I5374" i="3"/>
  <c r="I5373" i="3"/>
  <c r="I4033" i="3"/>
  <c r="I3819" i="3"/>
  <c r="I5372" i="3"/>
  <c r="I5371" i="3"/>
  <c r="I5370" i="3"/>
  <c r="I5369" i="3"/>
  <c r="I3656" i="3"/>
  <c r="I5368" i="3"/>
  <c r="I3849" i="3"/>
  <c r="I4129" i="3"/>
  <c r="I2858" i="3"/>
  <c r="I3983" i="3"/>
  <c r="I4331" i="3"/>
  <c r="I5367" i="3"/>
  <c r="I5366" i="3"/>
  <c r="I4487" i="3"/>
  <c r="I4330" i="3"/>
  <c r="I4486" i="3"/>
  <c r="I2857" i="3"/>
  <c r="I5365" i="3"/>
  <c r="I5364" i="3"/>
  <c r="I4220" i="3"/>
  <c r="I5363" i="3"/>
  <c r="I5362" i="3"/>
  <c r="I2915" i="3"/>
  <c r="I5361" i="3"/>
  <c r="I5360" i="3"/>
  <c r="I5359" i="3"/>
  <c r="I5358" i="3"/>
  <c r="I5357" i="3"/>
  <c r="I5356" i="3"/>
  <c r="I5355" i="3"/>
  <c r="I3334" i="3"/>
  <c r="I5354" i="3"/>
  <c r="I3932" i="3"/>
  <c r="I4485" i="3"/>
  <c r="I5353" i="3"/>
  <c r="I3982" i="3"/>
  <c r="I5352" i="3"/>
  <c r="I5351" i="3"/>
  <c r="I5350" i="3"/>
  <c r="I5349" i="3"/>
  <c r="I3981" i="3"/>
  <c r="I2974" i="3"/>
  <c r="I5348" i="3"/>
  <c r="I3428" i="3"/>
  <c r="I3449" i="3"/>
  <c r="I5347" i="3"/>
  <c r="I5346" i="3"/>
  <c r="I3605" i="3"/>
  <c r="I5345" i="3"/>
  <c r="I4329" i="3"/>
  <c r="I5344" i="3"/>
  <c r="I1923" i="3"/>
  <c r="I4219" i="3"/>
  <c r="I4484" i="3"/>
  <c r="I5343" i="3"/>
  <c r="I2332" i="3"/>
  <c r="I5342" i="3"/>
  <c r="I4073" i="3"/>
  <c r="I1556" i="3"/>
  <c r="I3351" i="3"/>
  <c r="I5341" i="3"/>
  <c r="I4328" i="3"/>
  <c r="I5340" i="3"/>
  <c r="I5339" i="3"/>
  <c r="I3883" i="3"/>
  <c r="I4072" i="3"/>
  <c r="I4218" i="3"/>
  <c r="I5338" i="3"/>
  <c r="I4483" i="3"/>
  <c r="I5337" i="3"/>
  <c r="I5336" i="3"/>
  <c r="I5335" i="3"/>
  <c r="I5334" i="3"/>
  <c r="I2669" i="3"/>
  <c r="I5333" i="3"/>
  <c r="I2933" i="3"/>
  <c r="I5332" i="3"/>
  <c r="I3882" i="3"/>
  <c r="I5331" i="3"/>
  <c r="I3931" i="3"/>
  <c r="I5330" i="3"/>
  <c r="I5329" i="3"/>
  <c r="I3527" i="3"/>
  <c r="I3584" i="3"/>
  <c r="I4327" i="3"/>
  <c r="I4326" i="3"/>
  <c r="I4217" i="3"/>
  <c r="I5328" i="3"/>
  <c r="I3396" i="3"/>
  <c r="I5327" i="3"/>
  <c r="I5326" i="3"/>
  <c r="I5325" i="3"/>
  <c r="I4325" i="3"/>
  <c r="I5324" i="3"/>
  <c r="I2795" i="3"/>
  <c r="I5323" i="3"/>
  <c r="I4482" i="3"/>
  <c r="I4216" i="3"/>
  <c r="I3490" i="3"/>
  <c r="I4071" i="3"/>
  <c r="I5322" i="3"/>
  <c r="I4481" i="3"/>
  <c r="I5321" i="3"/>
  <c r="I4480" i="3"/>
  <c r="I5320" i="3"/>
  <c r="I4128" i="3"/>
  <c r="I5319" i="3"/>
  <c r="I3818" i="3"/>
  <c r="I3636" i="3"/>
  <c r="I5318" i="3"/>
  <c r="I4215" i="3"/>
  <c r="I5317" i="3"/>
  <c r="I5316" i="3"/>
  <c r="I4032" i="3"/>
  <c r="I5315" i="3"/>
  <c r="I4214" i="3"/>
  <c r="I3318" i="3"/>
  <c r="I5314" i="3"/>
  <c r="I4070" i="3"/>
  <c r="I3980" i="3"/>
  <c r="I3848" i="3"/>
  <c r="I5313" i="3"/>
  <c r="I5312" i="3"/>
  <c r="I5311" i="3"/>
  <c r="I5310" i="3"/>
  <c r="I4479" i="3"/>
  <c r="I3030" i="3"/>
  <c r="I4031" i="3"/>
  <c r="I4213" i="3"/>
  <c r="I5309" i="3"/>
  <c r="I4478" i="3"/>
  <c r="I5308" i="3"/>
  <c r="I5307" i="3"/>
  <c r="I4477" i="3"/>
  <c r="I5306" i="3"/>
  <c r="I5305" i="3"/>
  <c r="I1514" i="3"/>
  <c r="I3635" i="3"/>
  <c r="I5304" i="3"/>
  <c r="I5303" i="3"/>
  <c r="I5302" i="3"/>
  <c r="I3930" i="3"/>
  <c r="I5301" i="3"/>
  <c r="I5300" i="3"/>
  <c r="I4476" i="3"/>
  <c r="I2756" i="3"/>
  <c r="I5299" i="3"/>
  <c r="I4212" i="3"/>
  <c r="I5298" i="3"/>
  <c r="I5297" i="3"/>
  <c r="I5296" i="3"/>
  <c r="I5295" i="3"/>
  <c r="I5294" i="3"/>
  <c r="I3177" i="3"/>
  <c r="I3262" i="3"/>
  <c r="I1800" i="3"/>
  <c r="I4324" i="3"/>
  <c r="I4475" i="3"/>
  <c r="I2843" i="3"/>
  <c r="I5293" i="3"/>
  <c r="I5292" i="3"/>
  <c r="I4474" i="3"/>
  <c r="I5291" i="3"/>
  <c r="I5290" i="3"/>
  <c r="I5289" i="3"/>
  <c r="I5288" i="3"/>
  <c r="I5287" i="3"/>
  <c r="I5286" i="3"/>
  <c r="I5285" i="3"/>
  <c r="I5284" i="3"/>
  <c r="I4473" i="3"/>
  <c r="I5283" i="3"/>
  <c r="I5282" i="3"/>
  <c r="I2543" i="3"/>
  <c r="I4211" i="3"/>
  <c r="I5281" i="3"/>
  <c r="I3929" i="3"/>
  <c r="I3732" i="3"/>
  <c r="I4323" i="3"/>
  <c r="I4472" i="3"/>
  <c r="I3979" i="3"/>
  <c r="I5280" i="3"/>
  <c r="I5279" i="3"/>
  <c r="I5278" i="3"/>
  <c r="I5277" i="3"/>
  <c r="I3190" i="3"/>
  <c r="I4471" i="3"/>
  <c r="I601" i="3"/>
  <c r="I5276" i="3"/>
  <c r="I4127" i="3"/>
  <c r="I4322" i="3"/>
  <c r="I5275" i="3"/>
  <c r="I4470" i="3"/>
  <c r="I4321" i="3"/>
  <c r="I3468" i="3"/>
  <c r="I5274" i="3"/>
  <c r="I3201" i="3"/>
  <c r="I3294" i="3"/>
  <c r="I5273" i="3"/>
  <c r="I5272" i="3"/>
  <c r="I5271" i="3"/>
  <c r="I5270" i="3"/>
  <c r="I5269" i="3"/>
  <c r="I5268" i="3"/>
  <c r="I5267" i="3"/>
  <c r="I3928" i="3"/>
  <c r="I5266" i="3"/>
  <c r="I3272" i="3"/>
  <c r="I4469" i="3"/>
  <c r="I5265" i="3"/>
  <c r="I4468" i="3"/>
  <c r="I5264" i="3"/>
  <c r="I5263" i="3"/>
  <c r="I3215" i="3"/>
  <c r="I5262" i="3"/>
  <c r="I5261" i="3"/>
  <c r="I3978" i="3"/>
  <c r="I5260" i="3"/>
  <c r="I4467" i="3"/>
  <c r="I5259" i="3"/>
  <c r="I5258" i="3"/>
  <c r="I5257" i="3"/>
  <c r="I4126" i="3"/>
  <c r="I4320" i="3"/>
  <c r="I5256" i="3"/>
  <c r="I5255" i="3"/>
  <c r="I5254" i="3"/>
  <c r="I5253" i="3"/>
  <c r="I5252" i="3"/>
  <c r="I5251" i="3"/>
  <c r="I5250" i="3"/>
  <c r="I5249" i="3"/>
  <c r="I2308" i="3"/>
  <c r="I4125" i="3"/>
  <c r="I5248" i="3"/>
  <c r="I3200" i="3"/>
  <c r="I5247" i="3"/>
  <c r="I5246" i="3"/>
  <c r="I5245" i="3"/>
  <c r="I5244" i="3"/>
  <c r="I5243" i="3"/>
  <c r="I4210" i="3"/>
  <c r="I4124" i="3"/>
  <c r="I5242" i="3"/>
  <c r="I5241" i="3"/>
  <c r="I5240" i="3"/>
  <c r="I4209" i="3"/>
  <c r="I5239" i="3"/>
  <c r="I5238" i="3"/>
  <c r="I4208" i="3"/>
  <c r="I4319" i="3"/>
  <c r="I5237" i="3"/>
  <c r="I5236" i="3"/>
  <c r="I3792" i="3"/>
  <c r="I5235" i="3"/>
  <c r="I2742" i="3"/>
  <c r="I5234" i="3"/>
  <c r="I5233" i="3"/>
  <c r="I5232" i="3"/>
  <c r="I2045" i="3"/>
  <c r="I1874" i="3"/>
  <c r="I4466" i="3"/>
  <c r="I5231" i="3"/>
  <c r="I3395" i="3"/>
  <c r="I4318" i="3"/>
  <c r="I4207" i="3"/>
  <c r="I5230" i="3"/>
  <c r="I2407" i="3"/>
  <c r="I5229" i="3"/>
  <c r="I5228" i="3"/>
  <c r="I5227" i="3"/>
  <c r="I4317" i="3"/>
  <c r="I4465" i="3"/>
  <c r="I5226" i="3"/>
  <c r="I5225" i="3"/>
  <c r="I5224" i="3"/>
  <c r="I5223" i="3"/>
  <c r="I5222" i="3"/>
  <c r="I5221" i="3"/>
  <c r="I5220" i="3"/>
  <c r="I5219" i="3"/>
  <c r="I3012" i="3"/>
  <c r="I4464" i="3"/>
  <c r="I5218" i="3"/>
  <c r="I4123" i="3"/>
  <c r="I5217" i="3"/>
  <c r="I5216" i="3"/>
  <c r="I3112" i="3"/>
  <c r="I5215" i="3"/>
  <c r="I5214" i="3"/>
  <c r="I5213" i="3"/>
  <c r="I5212" i="3"/>
  <c r="I4030" i="3"/>
  <c r="I1792" i="3"/>
  <c r="I5211" i="3"/>
  <c r="I5210" i="3"/>
  <c r="I5209" i="3"/>
  <c r="I5208" i="3"/>
  <c r="I5207" i="3"/>
  <c r="I4463" i="3"/>
  <c r="I2775" i="3"/>
  <c r="I5206" i="3"/>
  <c r="I5205" i="3"/>
  <c r="I5204" i="3"/>
  <c r="I4316" i="3"/>
  <c r="I5203" i="3"/>
  <c r="I5202" i="3"/>
  <c r="I4462" i="3"/>
  <c r="I4461" i="3"/>
  <c r="I4315" i="3"/>
  <c r="I4460" i="3"/>
  <c r="I4314" i="3"/>
  <c r="I5201" i="3"/>
  <c r="I4459" i="3"/>
  <c r="I5200" i="3"/>
  <c r="I4122" i="3"/>
  <c r="I3214" i="3"/>
  <c r="I5199" i="3"/>
  <c r="I2884" i="3"/>
  <c r="I4458" i="3"/>
  <c r="I5198" i="3"/>
  <c r="I5197" i="3"/>
  <c r="I3146" i="3"/>
  <c r="I3977" i="3"/>
  <c r="I3056" i="3"/>
  <c r="I5196" i="3"/>
  <c r="I4069" i="3"/>
  <c r="I5195" i="3"/>
  <c r="I3817" i="3"/>
  <c r="I3927" i="3"/>
  <c r="I5194" i="3"/>
  <c r="I3374" i="3"/>
  <c r="I3511" i="3"/>
  <c r="I3566" i="3"/>
  <c r="I5193" i="3"/>
  <c r="I4121" i="3"/>
  <c r="I5192" i="3"/>
  <c r="I5191" i="3"/>
  <c r="I4457" i="3"/>
  <c r="I4313" i="3"/>
  <c r="I3634" i="3"/>
  <c r="I5190" i="3"/>
  <c r="I4456" i="3"/>
  <c r="I4312" i="3"/>
  <c r="I5189" i="3"/>
  <c r="I3881" i="3"/>
  <c r="I5188" i="3"/>
  <c r="I3350" i="3"/>
  <c r="I5187" i="3"/>
  <c r="I5186" i="3"/>
  <c r="I5185" i="3"/>
  <c r="I5184" i="3"/>
  <c r="I5183" i="3"/>
  <c r="I5182" i="3"/>
  <c r="I5181" i="3"/>
  <c r="I3976" i="3"/>
  <c r="I5180" i="3"/>
  <c r="I5179" i="3"/>
  <c r="I5178" i="3"/>
  <c r="I5177" i="3"/>
  <c r="I5176" i="3"/>
  <c r="I4311" i="3"/>
  <c r="I5175" i="3"/>
  <c r="I3510" i="3"/>
  <c r="I5174" i="3"/>
  <c r="I4120" i="3"/>
  <c r="I1516" i="3"/>
  <c r="I5173" i="3"/>
  <c r="I5172" i="3"/>
  <c r="I5171" i="3"/>
  <c r="I5170" i="3"/>
  <c r="I5169" i="3"/>
  <c r="I5168" i="3"/>
  <c r="I5167" i="3"/>
  <c r="I4310" i="3"/>
  <c r="I5166" i="3"/>
  <c r="I5165" i="3"/>
  <c r="I5164" i="3"/>
  <c r="I5163" i="3"/>
  <c r="I5162" i="3"/>
  <c r="I5161" i="3"/>
  <c r="I5160" i="3"/>
  <c r="I5159" i="3"/>
  <c r="I5158" i="3"/>
  <c r="I3489" i="3"/>
  <c r="I5157" i="3"/>
  <c r="I5156" i="3"/>
  <c r="I5155" i="3"/>
  <c r="I4309" i="3"/>
  <c r="I3488" i="3"/>
  <c r="I5154" i="3"/>
  <c r="I5153" i="3"/>
  <c r="I5152" i="3"/>
  <c r="I5151" i="3"/>
  <c r="I2015" i="3"/>
  <c r="I4068" i="3"/>
  <c r="I4119" i="3"/>
  <c r="I5150" i="3"/>
  <c r="I3604" i="3"/>
  <c r="I3603" i="3"/>
  <c r="I3763" i="3"/>
  <c r="I4206" i="3"/>
  <c r="I4455" i="3"/>
  <c r="I4308" i="3"/>
  <c r="I4454" i="3"/>
  <c r="I4205" i="3"/>
  <c r="I3025" i="3"/>
  <c r="I5149" i="3"/>
  <c r="I2500" i="3"/>
  <c r="I3189" i="3"/>
  <c r="I4453" i="3"/>
  <c r="I5148" i="3"/>
  <c r="I3926" i="3"/>
  <c r="I5147" i="3"/>
  <c r="I5146" i="3"/>
  <c r="I5145" i="3"/>
  <c r="I2572" i="3"/>
  <c r="I3602" i="3"/>
  <c r="I5144" i="3"/>
  <c r="I3349" i="3"/>
  <c r="I5143" i="3"/>
  <c r="I5142" i="3"/>
  <c r="I5141" i="3"/>
  <c r="I5140" i="3"/>
  <c r="I5139" i="3"/>
  <c r="I5138" i="3"/>
  <c r="I5137" i="3"/>
  <c r="I5136" i="3"/>
  <c r="I5135" i="3"/>
  <c r="I3706" i="3"/>
  <c r="I4452" i="3"/>
  <c r="I5134" i="3"/>
  <c r="I5133" i="3"/>
  <c r="I5132" i="3"/>
  <c r="I2820" i="3"/>
  <c r="I5131" i="3"/>
  <c r="I5130" i="3"/>
  <c r="I5129" i="3"/>
  <c r="I3413" i="3"/>
  <c r="I5128" i="3"/>
  <c r="I3791" i="3"/>
  <c r="I5127" i="3"/>
  <c r="I4451" i="3"/>
  <c r="I2890" i="3"/>
  <c r="I5126" i="3"/>
  <c r="I4029" i="3"/>
  <c r="I5125" i="3"/>
  <c r="I5124" i="3"/>
  <c r="I5123" i="3"/>
  <c r="I5122" i="3"/>
  <c r="I5121" i="3"/>
  <c r="I4028" i="3"/>
  <c r="I5120" i="3"/>
  <c r="I5119" i="3"/>
  <c r="I5118" i="3"/>
  <c r="I4450" i="3"/>
  <c r="I3880" i="3"/>
  <c r="I1158" i="3"/>
  <c r="I3847" i="3"/>
  <c r="I5117" i="3"/>
  <c r="I5116" i="3"/>
  <c r="I5115" i="3"/>
  <c r="I5114" i="3"/>
  <c r="I5113" i="3"/>
  <c r="I2828" i="3"/>
  <c r="I3816" i="3"/>
  <c r="I5112" i="3"/>
  <c r="I2140" i="3"/>
  <c r="I5111" i="3"/>
  <c r="I5110" i="3"/>
  <c r="I5109" i="3"/>
  <c r="I5108" i="3"/>
  <c r="I5107" i="3"/>
  <c r="I3879" i="3"/>
  <c r="I5106" i="3"/>
  <c r="I5105" i="3"/>
  <c r="I5104" i="3"/>
  <c r="I5103" i="3"/>
  <c r="I3333" i="3"/>
  <c r="I4449" i="3"/>
  <c r="I5102" i="3"/>
  <c r="I5101" i="3"/>
  <c r="I5100" i="3"/>
  <c r="I4448" i="3"/>
  <c r="I3565" i="3"/>
  <c r="I4027" i="3"/>
  <c r="I4307" i="3"/>
  <c r="I5099" i="3"/>
  <c r="I5098" i="3"/>
  <c r="I4447" i="3"/>
  <c r="I3394" i="3"/>
  <c r="I5097" i="3"/>
  <c r="I4446" i="3"/>
  <c r="I3271" i="3"/>
  <c r="I4067" i="3"/>
  <c r="I5096" i="3"/>
  <c r="I5095" i="3"/>
  <c r="I5094" i="3"/>
  <c r="I5093" i="3"/>
  <c r="I5092" i="3"/>
  <c r="I5091" i="3"/>
  <c r="I5090" i="3"/>
  <c r="I5089" i="3"/>
  <c r="I5088" i="3"/>
  <c r="I5087" i="3"/>
  <c r="I4204" i="3"/>
  <c r="I4066" i="3"/>
  <c r="I5086" i="3"/>
  <c r="I5085" i="3"/>
  <c r="I3332" i="3"/>
  <c r="I5084" i="3"/>
  <c r="I5083" i="3"/>
  <c r="I5082" i="3"/>
  <c r="I4306" i="3"/>
  <c r="I5081" i="3"/>
  <c r="I2706" i="3"/>
  <c r="I4065" i="3"/>
  <c r="I5080" i="3"/>
  <c r="I3373" i="3"/>
  <c r="I4064" i="3"/>
  <c r="I5079" i="3"/>
  <c r="I4445" i="3"/>
  <c r="I1710" i="3"/>
  <c r="I4305" i="3"/>
  <c r="I2741" i="3"/>
  <c r="I5078" i="3"/>
  <c r="I5077" i="3"/>
  <c r="I5076" i="3"/>
  <c r="I4118" i="3"/>
  <c r="I5075" i="3"/>
  <c r="I5074" i="3"/>
  <c r="I5073" i="3"/>
  <c r="I4444" i="3"/>
  <c r="I5072" i="3"/>
  <c r="I5071" i="3"/>
  <c r="I5070" i="3"/>
  <c r="I5069" i="3"/>
  <c r="I5068" i="3"/>
  <c r="I5067" i="3"/>
  <c r="I5066" i="3"/>
  <c r="I1820" i="3"/>
  <c r="I5065" i="3"/>
  <c r="I5064" i="3"/>
  <c r="I5063" i="3"/>
  <c r="I3487" i="3"/>
  <c r="I5062" i="3"/>
  <c r="I5061" i="3"/>
  <c r="I5060" i="3"/>
  <c r="I5059" i="3"/>
  <c r="I5058" i="3"/>
  <c r="I1585" i="3"/>
  <c r="I3188" i="3"/>
  <c r="I5057" i="3"/>
  <c r="I5056" i="3"/>
  <c r="I5055" i="3"/>
  <c r="I4063" i="3"/>
  <c r="I5054" i="3"/>
  <c r="I5053" i="3"/>
  <c r="I3681" i="3"/>
  <c r="I3293" i="3"/>
  <c r="I5052" i="3"/>
  <c r="I3975" i="3"/>
  <c r="I5051" i="3"/>
  <c r="I4304" i="3"/>
  <c r="I4303" i="3"/>
  <c r="I5050" i="3"/>
  <c r="I5049" i="3"/>
  <c r="I5048" i="3"/>
  <c r="I4443" i="3"/>
  <c r="I4302" i="3"/>
  <c r="I5047" i="3"/>
  <c r="I5046" i="3"/>
  <c r="I5045" i="3"/>
  <c r="I3925" i="3"/>
  <c r="I5044" i="3"/>
  <c r="I5043" i="3"/>
  <c r="I3137" i="3"/>
  <c r="I1846" i="3"/>
  <c r="I5042" i="3"/>
  <c r="I5041" i="3"/>
  <c r="I3509" i="3"/>
  <c r="I5040" i="3"/>
  <c r="I4442" i="3"/>
  <c r="I5039" i="3"/>
  <c r="I4062" i="3"/>
  <c r="I5038" i="3"/>
  <c r="I5037" i="3"/>
  <c r="I5036" i="3"/>
  <c r="I5035" i="3"/>
  <c r="I5034" i="3"/>
  <c r="I5033" i="3"/>
  <c r="I5032" i="3"/>
  <c r="I5031" i="3"/>
  <c r="I5030" i="3"/>
  <c r="I5029" i="3"/>
  <c r="I5028" i="3"/>
  <c r="I3508" i="3"/>
  <c r="I5027" i="3"/>
  <c r="I5026" i="3"/>
  <c r="I5025" i="3"/>
  <c r="I5024" i="3"/>
  <c r="I5023" i="3"/>
  <c r="I5022" i="3"/>
  <c r="I5021" i="3"/>
  <c r="I4203" i="3"/>
  <c r="I5020" i="3"/>
  <c r="I5019" i="3"/>
  <c r="I5018" i="3"/>
  <c r="I5017" i="3"/>
  <c r="I5016" i="3"/>
  <c r="I5015" i="3"/>
  <c r="I4202" i="3"/>
  <c r="I5014" i="3"/>
  <c r="I5013" i="3"/>
  <c r="I5012" i="3"/>
  <c r="I5011" i="3"/>
  <c r="I4441" i="3"/>
  <c r="I4440" i="3"/>
  <c r="I5010" i="3"/>
  <c r="I5009" i="3"/>
  <c r="I4439" i="3"/>
  <c r="I5008" i="3"/>
  <c r="I5007" i="3"/>
  <c r="I5006" i="3"/>
  <c r="I5005" i="3"/>
  <c r="I4301" i="3"/>
  <c r="I5004" i="3"/>
  <c r="I5003" i="3"/>
  <c r="I5002" i="3"/>
  <c r="I4026" i="3"/>
  <c r="I5001" i="3"/>
  <c r="I4300" i="3"/>
  <c r="I4438" i="3"/>
  <c r="I5000" i="3"/>
  <c r="I4999" i="3"/>
  <c r="I3074" i="3"/>
  <c r="I4998" i="3"/>
  <c r="I4997" i="3"/>
  <c r="I4437" i="3"/>
  <c r="I4996" i="3"/>
  <c r="I4995" i="3"/>
  <c r="I4436" i="3"/>
  <c r="I4435" i="3"/>
  <c r="I3393" i="3"/>
  <c r="I3601" i="3"/>
  <c r="I4994" i="3"/>
  <c r="I3974" i="3"/>
  <c r="I4434" i="3"/>
  <c r="I4993" i="3"/>
  <c r="I3427" i="3"/>
  <c r="I4992" i="3"/>
  <c r="I4991" i="3"/>
  <c r="I3731" i="3"/>
  <c r="I4990" i="3"/>
  <c r="I4989" i="3"/>
  <c r="I4201" i="3"/>
  <c r="I4988" i="3"/>
  <c r="I2899" i="3"/>
  <c r="I4987" i="3"/>
  <c r="I2416" i="3"/>
  <c r="I4117" i="3"/>
  <c r="I4986" i="3"/>
  <c r="I4985" i="3"/>
  <c r="I4984" i="3"/>
  <c r="I4983" i="3"/>
  <c r="I4982" i="3"/>
  <c r="I4981" i="3"/>
  <c r="I4980" i="3"/>
  <c r="I3507" i="3"/>
  <c r="I4979" i="3"/>
  <c r="I4978" i="3"/>
  <c r="I4977" i="3"/>
  <c r="I4976" i="3"/>
  <c r="I4975" i="3"/>
  <c r="I3846" i="3"/>
  <c r="I2632" i="3"/>
  <c r="I4974" i="3"/>
  <c r="I4973" i="3"/>
  <c r="I4972" i="3"/>
  <c r="I4299" i="3"/>
  <c r="I4971" i="3"/>
  <c r="I4298" i="3"/>
  <c r="I4970" i="3"/>
  <c r="I4969" i="3"/>
  <c r="I4968" i="3"/>
  <c r="I4967" i="3"/>
  <c r="I4966" i="3"/>
  <c r="I4965" i="3"/>
  <c r="I4964" i="3"/>
  <c r="I4963" i="3"/>
  <c r="I4962" i="3"/>
  <c r="I4961" i="3"/>
  <c r="I4960" i="3"/>
  <c r="I4959" i="3"/>
  <c r="I3187" i="3"/>
  <c r="I4958" i="3"/>
  <c r="I4957" i="3"/>
  <c r="I4956" i="3"/>
  <c r="I4025" i="3"/>
  <c r="I3973" i="3"/>
  <c r="I3426" i="3"/>
  <c r="I4116" i="3"/>
  <c r="I4955" i="3"/>
  <c r="I3972" i="3"/>
  <c r="I4954" i="3"/>
  <c r="I3372" i="3"/>
  <c r="I4953" i="3"/>
  <c r="I4024" i="3"/>
  <c r="I4297" i="3"/>
  <c r="I4433" i="3"/>
  <c r="I4061" i="3"/>
  <c r="I4952" i="3"/>
  <c r="I4951" i="3"/>
  <c r="I4950" i="3"/>
  <c r="I3024" i="3"/>
  <c r="I3583" i="3"/>
  <c r="I3270" i="3"/>
  <c r="I4949" i="3"/>
  <c r="I4948" i="3"/>
  <c r="I4947" i="3"/>
  <c r="I4023" i="3"/>
  <c r="I4946" i="3"/>
  <c r="I4432" i="3"/>
  <c r="I2601" i="3"/>
  <c r="I2266" i="3"/>
  <c r="I341" i="3"/>
  <c r="I4945" i="3"/>
  <c r="I3176" i="3"/>
  <c r="I4115" i="3"/>
  <c r="I4431" i="3"/>
  <c r="I4944" i="3"/>
  <c r="I3924" i="3"/>
  <c r="I4430" i="3"/>
  <c r="I4943" i="3"/>
  <c r="I3923" i="3"/>
  <c r="I4942" i="3"/>
  <c r="I4941" i="3"/>
  <c r="I4940" i="3"/>
  <c r="I4939" i="3"/>
  <c r="I4938" i="3"/>
  <c r="I4937" i="3"/>
  <c r="I4936" i="3"/>
  <c r="I4296" i="3"/>
  <c r="I4935" i="3"/>
  <c r="I4934" i="3"/>
  <c r="I1651" i="3"/>
  <c r="I3922" i="3"/>
  <c r="I3878" i="3"/>
  <c r="I4933" i="3"/>
  <c r="I4060" i="3"/>
  <c r="I4932" i="3"/>
  <c r="I4931" i="3"/>
  <c r="I4022" i="3"/>
  <c r="I4930" i="3"/>
  <c r="I3730" i="3"/>
  <c r="I4929" i="3"/>
  <c r="I4928" i="3"/>
  <c r="I4927" i="3"/>
  <c r="I3971" i="3"/>
  <c r="I4926" i="3"/>
  <c r="I4021" i="3"/>
  <c r="I4925" i="3"/>
  <c r="I4429" i="3"/>
  <c r="I4924" i="3"/>
  <c r="I4923" i="3"/>
  <c r="I4200" i="3"/>
  <c r="I3425" i="3"/>
  <c r="I4922" i="3"/>
  <c r="I4921" i="3"/>
  <c r="I4059" i="3"/>
  <c r="I4920" i="3"/>
  <c r="I2258" i="3"/>
  <c r="I3306" i="3"/>
  <c r="I3199" i="3"/>
  <c r="I4919" i="3"/>
  <c r="I4295" i="3"/>
  <c r="I3845" i="3"/>
  <c r="I3921" i="3"/>
  <c r="I4918" i="3"/>
  <c r="I4917" i="3"/>
  <c r="I4916" i="3"/>
  <c r="I4915" i="3"/>
  <c r="I4914" i="3"/>
  <c r="I1479" i="3"/>
  <c r="I4913" i="3"/>
  <c r="I4912" i="3"/>
  <c r="I4911" i="3"/>
  <c r="I3920" i="3"/>
  <c r="I4294" i="3"/>
  <c r="I3145" i="3"/>
  <c r="I4910" i="3"/>
  <c r="I3705" i="3"/>
  <c r="I4909" i="3"/>
  <c r="I4020" i="3"/>
  <c r="I3600" i="3"/>
  <c r="I4428" i="3"/>
  <c r="I4908" i="3"/>
  <c r="I4114" i="3"/>
  <c r="I4907" i="3"/>
  <c r="I4906" i="3"/>
  <c r="I4905" i="3"/>
  <c r="I4904" i="3"/>
  <c r="I3844" i="3"/>
  <c r="I4903" i="3"/>
  <c r="I4902" i="3"/>
  <c r="I4901" i="3"/>
  <c r="I4427" i="3"/>
  <c r="I4900" i="3"/>
  <c r="I4899" i="3"/>
  <c r="I4898" i="3"/>
  <c r="I4897" i="3"/>
  <c r="I4199" i="3"/>
  <c r="I4896" i="3"/>
  <c r="I4895" i="3"/>
  <c r="I3467" i="3"/>
  <c r="I4894" i="3"/>
  <c r="I4893" i="3"/>
  <c r="I3843" i="3"/>
  <c r="I4426" i="3"/>
  <c r="I4425" i="3"/>
  <c r="I4892" i="3"/>
  <c r="I3486" i="3"/>
  <c r="I3111" i="3"/>
  <c r="I4891" i="3"/>
  <c r="I3877" i="3"/>
  <c r="I4293" i="3"/>
  <c r="I4890" i="3"/>
  <c r="I3815" i="3"/>
  <c r="I2429" i="3"/>
  <c r="I3448" i="3"/>
  <c r="I4889" i="3"/>
  <c r="I4888" i="3"/>
  <c r="I4887" i="3"/>
  <c r="I2924" i="3"/>
  <c r="I3599" i="3"/>
  <c r="I4424" i="3"/>
  <c r="I4886" i="3"/>
  <c r="I4885" i="3"/>
  <c r="I3655" i="3"/>
  <c r="I4884" i="3"/>
  <c r="I4883" i="3"/>
  <c r="I3269" i="3"/>
  <c r="I2033" i="3"/>
  <c r="I4882" i="3"/>
  <c r="I4881" i="3"/>
  <c r="I4292" i="3"/>
  <c r="I4291" i="3"/>
  <c r="I4880" i="3"/>
  <c r="I4879" i="3"/>
  <c r="I4878" i="3"/>
  <c r="I4877" i="3"/>
  <c r="I4876" i="3"/>
  <c r="I4875" i="3"/>
  <c r="I4874" i="3"/>
  <c r="I4873" i="3"/>
  <c r="I4872" i="3"/>
  <c r="I4871" i="3"/>
  <c r="I4870" i="3"/>
  <c r="I4869" i="3"/>
  <c r="I4423" i="3"/>
  <c r="I4868" i="3"/>
  <c r="I3970" i="3"/>
  <c r="I4867" i="3"/>
  <c r="I4866" i="3"/>
  <c r="I4865" i="3"/>
  <c r="I4864" i="3"/>
  <c r="I4863" i="3"/>
  <c r="I4862" i="3"/>
  <c r="I3969" i="3"/>
  <c r="I4861" i="3"/>
  <c r="I4860" i="3"/>
  <c r="I4859" i="3"/>
  <c r="I4858" i="3"/>
  <c r="I4857" i="3"/>
  <c r="I4856" i="3"/>
  <c r="I3541" i="3"/>
  <c r="I4855" i="3"/>
  <c r="I4422" i="3"/>
  <c r="I4290" i="3"/>
  <c r="I4854" i="3"/>
  <c r="I4853" i="3"/>
  <c r="I4852" i="3"/>
  <c r="I4851" i="3"/>
  <c r="I4850" i="3"/>
  <c r="I4849" i="3"/>
  <c r="I2594" i="3"/>
  <c r="I4421" i="3"/>
  <c r="I4848" i="3"/>
  <c r="I4847" i="3"/>
  <c r="I3842" i="3"/>
  <c r="I4846" i="3"/>
  <c r="I4113" i="3"/>
  <c r="I4845" i="3"/>
  <c r="I4844" i="3"/>
  <c r="I2488" i="3"/>
  <c r="I2563" i="3"/>
  <c r="I4198" i="3"/>
  <c r="I4843" i="3"/>
  <c r="I4842" i="3"/>
  <c r="I4841" i="3"/>
  <c r="I4840" i="3"/>
  <c r="I4839" i="3"/>
  <c r="I4838" i="3"/>
  <c r="I4420" i="3"/>
  <c r="I4837" i="3"/>
  <c r="I4836" i="3"/>
  <c r="I4419" i="3"/>
  <c r="I3348" i="3"/>
  <c r="I4835" i="3"/>
  <c r="I4834" i="3"/>
  <c r="I4833" i="3"/>
  <c r="I4832" i="3"/>
  <c r="I4197" i="3"/>
  <c r="I4289" i="3"/>
  <c r="I2663" i="3"/>
  <c r="I4831" i="3"/>
  <c r="I4830" i="3"/>
  <c r="I4829" i="3"/>
  <c r="I2204" i="3"/>
  <c r="I4828" i="3"/>
  <c r="I4827" i="3"/>
  <c r="I4826" i="3"/>
  <c r="I4196" i="3"/>
  <c r="I4825" i="3"/>
  <c r="I4112" i="3"/>
  <c r="I4824" i="3"/>
  <c r="I4823" i="3"/>
  <c r="I3234" i="3"/>
  <c r="I4822" i="3"/>
  <c r="I4821" i="3"/>
  <c r="I4820" i="3"/>
  <c r="I4819" i="3"/>
  <c r="I4818" i="3"/>
  <c r="I4817" i="3"/>
  <c r="I4418" i="3"/>
  <c r="I4288" i="3"/>
  <c r="I4816" i="3"/>
  <c r="I4815" i="3"/>
  <c r="I4287" i="3"/>
  <c r="I4814" i="3"/>
  <c r="I4417" i="3"/>
  <c r="I4813" i="3"/>
  <c r="I4812" i="3"/>
  <c r="I4811" i="3"/>
  <c r="I968" i="3"/>
  <c r="I4810" i="3"/>
  <c r="I4416" i="3"/>
  <c r="I4809" i="3"/>
  <c r="I2993" i="3"/>
  <c r="I4808" i="3"/>
  <c r="I4807" i="3"/>
  <c r="I4806" i="3"/>
  <c r="I4805" i="3"/>
  <c r="I4804" i="3"/>
  <c r="I3526" i="3"/>
  <c r="I4803" i="3"/>
  <c r="I4802" i="3"/>
  <c r="I4801" i="3"/>
  <c r="I4058" i="3"/>
  <c r="I4800" i="3"/>
  <c r="I4799" i="3"/>
  <c r="I3371" i="3"/>
  <c r="I4798" i="3"/>
  <c r="I4797" i="3"/>
  <c r="I4796" i="3"/>
  <c r="I4415" i="3"/>
  <c r="I4795" i="3"/>
  <c r="I4794" i="3"/>
  <c r="I3968" i="3"/>
  <c r="I4793" i="3"/>
  <c r="I4792" i="3"/>
  <c r="I3424" i="3"/>
  <c r="I4791" i="3"/>
  <c r="I3841" i="3"/>
  <c r="I4790" i="3"/>
  <c r="I3876" i="3"/>
  <c r="I4019" i="3"/>
  <c r="I3447" i="3"/>
  <c r="I4789" i="3"/>
  <c r="I4788" i="3"/>
  <c r="I4787" i="3"/>
  <c r="I4195" i="3"/>
  <c r="I3040" i="3"/>
  <c r="I4786" i="3"/>
  <c r="I4785" i="3"/>
  <c r="I4286" i="3"/>
  <c r="I4784" i="3"/>
  <c r="I3253" i="3"/>
  <c r="I4414" i="3"/>
  <c r="I77" i="3"/>
  <c r="I3967" i="3"/>
  <c r="I4285" i="3"/>
  <c r="I4783" i="3"/>
  <c r="I4782" i="3"/>
  <c r="I4781" i="3"/>
  <c r="I4194" i="3"/>
  <c r="I4780" i="3"/>
  <c r="I2932" i="3"/>
  <c r="I4779" i="3"/>
  <c r="I4778" i="3"/>
  <c r="I4018" i="3"/>
  <c r="I4777" i="3"/>
  <c r="I4776" i="3"/>
  <c r="I4775" i="3"/>
  <c r="I4284" i="3"/>
  <c r="I4774" i="3"/>
  <c r="I4773" i="3"/>
  <c r="I4111" i="3"/>
  <c r="I3213" i="3"/>
  <c r="I3039" i="3"/>
  <c r="I2877" i="3"/>
  <c r="I4193" i="3"/>
  <c r="I3762" i="3"/>
  <c r="I4017" i="3"/>
  <c r="I4772" i="3"/>
  <c r="I2810" i="3"/>
  <c r="I4771" i="3"/>
  <c r="I3011" i="3"/>
  <c r="I4770" i="3"/>
  <c r="I4769" i="3"/>
  <c r="I3875" i="3"/>
  <c r="I4283" i="3"/>
  <c r="I4016" i="3"/>
  <c r="I4768" i="3"/>
  <c r="I4767" i="3"/>
  <c r="I4110" i="3"/>
  <c r="I4413" i="3"/>
  <c r="I4766" i="3"/>
  <c r="I3840" i="3"/>
  <c r="I4765" i="3"/>
  <c r="I4412" i="3"/>
  <c r="I4764" i="3"/>
  <c r="I4763" i="3"/>
  <c r="I4762" i="3"/>
  <c r="I4761" i="3"/>
  <c r="I4760" i="3"/>
  <c r="I4759" i="3"/>
  <c r="I4758" i="3"/>
  <c r="I4757" i="3"/>
  <c r="I4756" i="3"/>
  <c r="I4755" i="3"/>
  <c r="I3252" i="3"/>
  <c r="I3162" i="3"/>
  <c r="I3874" i="3"/>
  <c r="I4754" i="3"/>
  <c r="I4753" i="3"/>
  <c r="I4752" i="3"/>
  <c r="I4411" i="3"/>
  <c r="I3633" i="3"/>
  <c r="I4751" i="3"/>
  <c r="I4750" i="3"/>
  <c r="I4749" i="3"/>
  <c r="I4748" i="3"/>
  <c r="I3073" i="3"/>
  <c r="I3055" i="3"/>
  <c r="I4747" i="3"/>
  <c r="I3251" i="3"/>
  <c r="I4746" i="3"/>
  <c r="I634" i="3"/>
  <c r="I1472" i="3"/>
  <c r="I4745" i="3"/>
  <c r="I4744" i="3"/>
  <c r="I4743" i="3"/>
  <c r="I4410" i="3"/>
  <c r="I4742" i="3"/>
  <c r="I4741" i="3"/>
  <c r="I4057" i="3"/>
  <c r="I4740" i="3"/>
  <c r="I4109" i="3"/>
  <c r="I4192" i="3"/>
  <c r="I4739" i="3"/>
  <c r="I4738" i="3"/>
  <c r="I3873" i="3"/>
  <c r="I4737" i="3"/>
  <c r="I3066" i="3"/>
  <c r="I4736" i="3"/>
  <c r="I2094" i="3"/>
  <c r="I4409" i="3"/>
  <c r="I4735" i="3"/>
  <c r="I2809" i="3"/>
  <c r="I4734" i="3"/>
  <c r="I4733" i="3"/>
  <c r="I4732" i="3"/>
  <c r="I4731" i="3"/>
  <c r="I4730" i="3"/>
  <c r="I4729" i="3"/>
  <c r="I4282" i="3"/>
  <c r="I3704" i="3"/>
  <c r="I4728" i="3"/>
  <c r="I4727" i="3"/>
  <c r="I4726" i="3"/>
  <c r="I4725" i="3"/>
  <c r="I4281" i="3"/>
  <c r="I4724" i="3"/>
  <c r="I4191" i="3"/>
  <c r="I4723" i="3"/>
  <c r="I3136" i="3"/>
  <c r="I4722" i="3"/>
  <c r="I4280" i="3"/>
  <c r="I4721" i="3"/>
  <c r="I4720" i="3"/>
  <c r="I4408" i="3"/>
  <c r="I4719" i="3"/>
  <c r="I4718" i="3"/>
  <c r="I4407" i="3"/>
  <c r="I4279" i="3"/>
  <c r="I4717" i="3"/>
  <c r="I2713" i="3"/>
  <c r="I4716" i="3"/>
  <c r="I4715" i="3"/>
  <c r="I3703" i="3"/>
  <c r="I4714" i="3"/>
  <c r="I4713" i="3"/>
  <c r="I4712" i="3"/>
  <c r="I4711" i="3"/>
  <c r="I4108" i="3"/>
  <c r="I4710" i="3"/>
  <c r="I2786" i="3"/>
  <c r="I4709" i="3"/>
  <c r="I4278" i="3"/>
  <c r="I4708" i="3"/>
  <c r="I4707" i="3"/>
  <c r="I4706" i="3"/>
  <c r="I4705" i="3"/>
  <c r="I4704" i="3"/>
  <c r="I4703" i="3"/>
  <c r="I4406" i="3"/>
  <c r="I3839" i="3"/>
  <c r="I1198" i="3"/>
  <c r="I3654" i="3"/>
  <c r="I4702" i="3"/>
  <c r="I4701" i="3"/>
  <c r="I4056" i="3"/>
  <c r="I2640" i="3"/>
  <c r="I4700" i="3"/>
  <c r="I4699" i="3"/>
  <c r="I4698" i="3"/>
  <c r="I4697" i="3"/>
  <c r="I4405" i="3"/>
  <c r="I4696" i="3"/>
  <c r="I3392" i="3"/>
  <c r="I4695" i="3"/>
  <c r="I4694" i="3"/>
  <c r="I4693" i="3"/>
  <c r="I4692" i="3"/>
  <c r="I4691" i="3"/>
  <c r="I4690" i="3"/>
  <c r="I4689" i="3"/>
  <c r="I4688" i="3"/>
  <c r="I4687" i="3"/>
  <c r="I4686" i="3"/>
  <c r="I4277" i="3"/>
  <c r="I2725" i="3"/>
  <c r="I4685" i="3"/>
  <c r="I4190" i="3"/>
  <c r="I3370" i="3"/>
  <c r="I4684" i="3"/>
  <c r="I4683" i="3"/>
  <c r="I4682" i="3"/>
  <c r="I4681" i="3"/>
  <c r="I4680" i="3"/>
  <c r="I4276" i="3"/>
  <c r="I4679" i="3"/>
  <c r="I4678" i="3"/>
  <c r="I4677" i="3"/>
  <c r="I4676" i="3"/>
  <c r="I4404" i="3"/>
  <c r="I4675" i="3"/>
  <c r="I4674" i="3"/>
  <c r="I4673" i="3"/>
  <c r="I4672" i="3"/>
  <c r="I3331" i="3"/>
  <c r="I4671" i="3"/>
  <c r="I4670" i="3"/>
  <c r="I3598" i="3"/>
  <c r="I4669" i="3"/>
  <c r="I4668" i="3"/>
  <c r="I4667" i="3"/>
  <c r="I4666" i="3"/>
  <c r="I4665" i="3"/>
  <c r="I4664" i="3"/>
  <c r="I3680" i="3"/>
  <c r="I4663" i="3"/>
  <c r="I4275" i="3"/>
  <c r="I4662" i="3"/>
  <c r="I4274" i="3"/>
  <c r="I4189" i="3"/>
  <c r="I4661" i="3"/>
  <c r="I4660" i="3"/>
  <c r="I4403" i="3"/>
  <c r="I4659" i="3"/>
  <c r="I4658" i="3"/>
  <c r="I4657" i="3"/>
  <c r="I4656" i="3"/>
  <c r="I4402" i="3"/>
  <c r="I4055" i="3"/>
  <c r="I4655" i="3"/>
  <c r="I4654" i="3"/>
  <c r="I4653" i="3"/>
  <c r="I4652" i="3"/>
  <c r="I4015" i="3"/>
  <c r="I4651" i="3"/>
  <c r="I3761" i="3"/>
  <c r="I3653" i="3"/>
  <c r="I4650" i="3"/>
  <c r="I4649" i="3"/>
  <c r="I4014" i="3"/>
  <c r="I4273" i="3"/>
  <c r="I4648" i="3"/>
  <c r="I4647" i="3"/>
  <c r="I4646" i="3"/>
  <c r="I4645" i="3"/>
  <c r="I4644" i="3"/>
  <c r="I4013" i="3"/>
  <c r="I4643" i="3"/>
  <c r="I1076" i="3"/>
  <c r="I4401" i="3"/>
  <c r="I4642" i="3"/>
  <c r="I4641" i="3"/>
  <c r="I4640" i="3"/>
  <c r="I4400" i="3"/>
  <c r="I4639" i="3"/>
  <c r="I4638" i="3"/>
  <c r="I4188" i="3"/>
  <c r="I4637" i="3"/>
  <c r="I4636" i="3"/>
  <c r="I4635" i="3"/>
  <c r="I3919" i="3"/>
  <c r="I3564" i="3"/>
  <c r="I4399" i="3"/>
  <c r="I4634" i="3"/>
  <c r="I4633" i="3"/>
  <c r="I4272" i="3"/>
  <c r="I4632" i="3"/>
  <c r="I4631" i="3"/>
  <c r="I1716" i="3"/>
  <c r="I4630" i="3"/>
  <c r="I3918" i="3"/>
  <c r="I4629" i="3"/>
  <c r="I4628" i="3"/>
  <c r="I3872" i="3"/>
  <c r="I4627" i="3"/>
  <c r="I4626" i="3"/>
  <c r="I4625" i="3"/>
  <c r="I4624" i="3"/>
  <c r="I4054" i="3"/>
  <c r="I4623" i="3"/>
  <c r="I4622" i="3"/>
  <c r="I473" i="3"/>
  <c r="I4621" i="3"/>
  <c r="I4620" i="3"/>
  <c r="I4619" i="3"/>
  <c r="I4618" i="3"/>
  <c r="I4617" i="3"/>
  <c r="I4616" i="3"/>
  <c r="I4615" i="3"/>
  <c r="I4614" i="3"/>
  <c r="I4012" i="3"/>
  <c r="I4613" i="3"/>
  <c r="I4612" i="3"/>
  <c r="I4611" i="3"/>
  <c r="I4053" i="3"/>
  <c r="I4610" i="3"/>
  <c r="I4609" i="3"/>
  <c r="I3330" i="3"/>
  <c r="I4608" i="3"/>
  <c r="I4607" i="3"/>
  <c r="I4606" i="3"/>
  <c r="I4605" i="3"/>
  <c r="I4271" i="3"/>
  <c r="I4398" i="3"/>
  <c r="I4604" i="3"/>
  <c r="I4603" i="3"/>
  <c r="I4602" i="3"/>
  <c r="I4601" i="3"/>
  <c r="I2390" i="3"/>
  <c r="I2281" i="3"/>
  <c r="I4107" i="3"/>
  <c r="I4600" i="3"/>
  <c r="I4599" i="3"/>
  <c r="I3917" i="3"/>
  <c r="I3206" i="3"/>
  <c r="I4598" i="3"/>
  <c r="I4597" i="3"/>
  <c r="I4596" i="3"/>
  <c r="I4595" i="3"/>
  <c r="I1610" i="3"/>
  <c r="I3679" i="3"/>
  <c r="I4594" i="3"/>
  <c r="I4593" i="3"/>
  <c r="I4592" i="3"/>
  <c r="I4591" i="3"/>
  <c r="I4590" i="3"/>
  <c r="I4589" i="3"/>
  <c r="I4588" i="3"/>
  <c r="I4011" i="3"/>
  <c r="I3916" i="3"/>
  <c r="I4587" i="3"/>
  <c r="I3814" i="3"/>
  <c r="I4586" i="3"/>
  <c r="I3915" i="3"/>
  <c r="I3966" i="3"/>
  <c r="I4397" i="3"/>
  <c r="I4585" i="3"/>
  <c r="I3563" i="3"/>
  <c r="I4584" i="3"/>
  <c r="I4583" i="3"/>
  <c r="I4396" i="3"/>
  <c r="I4010" i="3"/>
  <c r="I4582" i="3"/>
  <c r="I4581" i="3"/>
  <c r="I3760" i="3"/>
  <c r="I4187" i="3"/>
  <c r="I2768" i="3"/>
  <c r="I4580" i="3"/>
  <c r="I4270" i="3"/>
  <c r="I4579" i="3"/>
  <c r="I4578" i="3"/>
  <c r="I4577" i="3"/>
  <c r="I4395" i="3"/>
  <c r="I4576" i="3"/>
  <c r="I4575" i="3"/>
  <c r="I4574" i="3"/>
  <c r="I4269" i="3"/>
  <c r="I3702" i="3"/>
  <c r="I4573" i="3"/>
  <c r="I4572" i="3"/>
  <c r="I3914" i="3"/>
  <c r="I4571" i="3"/>
  <c r="I3186" i="3"/>
  <c r="I4570" i="3"/>
  <c r="I4569" i="3"/>
  <c r="I4394" i="3"/>
  <c r="I2090" i="3"/>
  <c r="I4568" i="3"/>
  <c r="I3678" i="3"/>
  <c r="I4393" i="3"/>
  <c r="I4186" i="3"/>
  <c r="I4392" i="3"/>
  <c r="I4567" i="3"/>
  <c r="I4566" i="3"/>
  <c r="I3913" i="3"/>
  <c r="I4391" i="3"/>
  <c r="I4185" i="3"/>
  <c r="I4565" i="3"/>
  <c r="I3093" i="3"/>
  <c r="I4564" i="3"/>
  <c r="I4563" i="3"/>
  <c r="I4562" i="3"/>
  <c r="I4561" i="3"/>
  <c r="I4560" i="3"/>
  <c r="I4559" i="3"/>
  <c r="I4558" i="3"/>
  <c r="I2611" i="3"/>
  <c r="I3466" i="3"/>
  <c r="I3506" i="3"/>
  <c r="I4557" i="3"/>
  <c r="I3790" i="3"/>
  <c r="I3677" i="3"/>
  <c r="I3038" i="3"/>
  <c r="I4556" i="3"/>
  <c r="I4555" i="3"/>
  <c r="I4554" i="3"/>
  <c r="I4553" i="3"/>
  <c r="I4552" i="3"/>
  <c r="I3562" i="3"/>
  <c r="I4551" i="3"/>
  <c r="I3485" i="3"/>
  <c r="I1018" i="3"/>
  <c r="I3838" i="3"/>
  <c r="I4390" i="3"/>
  <c r="I4550" i="3"/>
  <c r="I4549" i="3"/>
  <c r="I2109" i="3"/>
  <c r="I3423" i="3"/>
  <c r="I3525" i="3"/>
  <c r="I4548" i="3"/>
  <c r="I2712" i="3"/>
  <c r="I4268" i="3"/>
  <c r="I4547" i="3"/>
  <c r="I4546" i="3"/>
  <c r="I4389" i="3"/>
  <c r="I4545" i="3"/>
  <c r="I4544" i="3"/>
  <c r="I3597" i="3"/>
  <c r="I2679" i="3"/>
  <c r="I4543" i="3"/>
  <c r="I984" i="3"/>
  <c r="I643" i="3"/>
  <c r="I3759" i="3"/>
  <c r="I4542" i="3"/>
  <c r="I4541" i="3"/>
  <c r="I2691" i="3"/>
  <c r="I3305" i="3"/>
  <c r="I3676" i="3"/>
  <c r="I4184" i="3"/>
  <c r="I4183" i="3"/>
  <c r="I4540" i="3"/>
  <c r="I4539" i="3"/>
  <c r="I4538" i="3"/>
  <c r="I2188" i="3"/>
  <c r="I4537" i="3"/>
  <c r="I4536" i="3"/>
  <c r="I4535" i="3"/>
  <c r="I3837" i="3"/>
  <c r="I4534" i="3"/>
  <c r="I3412" i="3"/>
  <c r="I3836" i="3"/>
  <c r="I4533" i="3"/>
  <c r="I4532" i="3"/>
  <c r="I4531" i="3"/>
  <c r="I3675" i="3"/>
  <c r="I3729" i="3"/>
  <c r="I4530" i="3"/>
  <c r="I4529" i="3"/>
  <c r="I4528" i="3"/>
  <c r="I4527" i="3"/>
  <c r="I4526" i="3"/>
  <c r="I4525" i="3"/>
  <c r="I3505" i="3"/>
  <c r="I4388" i="3"/>
  <c r="I3728" i="3"/>
  <c r="I4524" i="3"/>
  <c r="I4523" i="3"/>
  <c r="I4522" i="3"/>
  <c r="I3484" i="3"/>
  <c r="I4521" i="3"/>
  <c r="I3632" i="3"/>
  <c r="I4520" i="3"/>
  <c r="I4519" i="3"/>
  <c r="I4518" i="3"/>
  <c r="I4517" i="3"/>
  <c r="I4516" i="3"/>
  <c r="I4515" i="3"/>
  <c r="I3912" i="3"/>
  <c r="I4514" i="3"/>
  <c r="I4513" i="3"/>
  <c r="I4512" i="3"/>
  <c r="I4511" i="3"/>
  <c r="I4387" i="3"/>
  <c r="I4182" i="3"/>
  <c r="I4510" i="3"/>
  <c r="I4509" i="3"/>
  <c r="I4508" i="3"/>
  <c r="I4507" i="3"/>
  <c r="I2955" i="3"/>
  <c r="I4506" i="3"/>
  <c r="I4505" i="3"/>
  <c r="I4504" i="3"/>
  <c r="I3446" i="3"/>
  <c r="I4503" i="3"/>
  <c r="I4502" i="3"/>
  <c r="I3411" i="3"/>
  <c r="I4501" i="3"/>
  <c r="I1689" i="3"/>
  <c r="I4500" i="3"/>
  <c r="I3161" i="3"/>
  <c r="I3701" i="3"/>
  <c r="I4499" i="3"/>
  <c r="I4267" i="3"/>
  <c r="I4498" i="3"/>
  <c r="I4266" i="3"/>
  <c r="I3185" i="3"/>
  <c r="I1314" i="3"/>
  <c r="I3445" i="3"/>
  <c r="I4497" i="3"/>
  <c r="I2954" i="3"/>
  <c r="I4496" i="3"/>
  <c r="I4495" i="3"/>
  <c r="I4494" i="3"/>
  <c r="I2298" i="3"/>
  <c r="I4493" i="3"/>
  <c r="I738" i="3"/>
  <c r="I3582" i="3"/>
  <c r="I3175" i="3"/>
  <c r="I4181" i="3"/>
  <c r="I4386" i="3"/>
  <c r="I2819" i="3"/>
  <c r="I4385" i="3"/>
  <c r="I4052" i="3"/>
  <c r="I3101" i="3"/>
  <c r="I2061" i="3"/>
  <c r="I3100" i="3"/>
  <c r="I3652" i="3"/>
  <c r="I3561" i="3"/>
  <c r="I4384" i="3"/>
  <c r="I4383" i="3"/>
  <c r="I4180" i="3"/>
  <c r="I2428" i="3"/>
  <c r="I4265" i="3"/>
  <c r="I4264" i="3"/>
  <c r="I3631" i="3"/>
  <c r="I4382" i="3"/>
  <c r="I3835" i="3"/>
  <c r="I4263" i="3"/>
  <c r="I4381" i="3"/>
  <c r="I4009" i="3"/>
  <c r="I4380" i="3"/>
  <c r="I3465" i="3"/>
  <c r="I3965" i="3"/>
  <c r="I3789" i="3"/>
  <c r="I3483" i="3"/>
  <c r="I4379" i="3"/>
  <c r="I3758" i="3"/>
  <c r="I3329" i="3"/>
  <c r="I3964" i="3"/>
  <c r="I4378" i="3"/>
  <c r="I4179" i="3"/>
  <c r="I4377" i="3"/>
  <c r="I3757" i="3"/>
  <c r="I4376" i="3"/>
  <c r="I4375" i="3"/>
  <c r="I3174" i="3"/>
  <c r="I4374" i="3"/>
  <c r="I3911" i="3"/>
  <c r="I4373" i="3"/>
  <c r="I4372" i="3"/>
  <c r="I3304" i="3"/>
  <c r="I4371" i="3"/>
  <c r="I4370" i="3"/>
  <c r="I4369" i="3"/>
  <c r="I4368" i="3"/>
  <c r="I4262" i="3"/>
  <c r="I4178" i="3"/>
  <c r="I3065" i="3"/>
  <c r="I4051" i="3"/>
  <c r="I4367" i="3"/>
  <c r="I4177" i="3"/>
  <c r="I4176" i="3"/>
  <c r="I4261" i="3"/>
  <c r="I3581" i="3"/>
  <c r="I4366" i="3"/>
  <c r="I4106" i="3"/>
  <c r="I4365" i="3"/>
  <c r="I4364" i="3"/>
  <c r="I1970" i="3"/>
  <c r="I3630" i="3"/>
  <c r="I3700" i="3"/>
  <c r="I3834" i="3"/>
  <c r="I3756" i="3"/>
  <c r="I3788" i="3"/>
  <c r="I3135" i="3"/>
  <c r="I4008" i="3"/>
  <c r="I4363" i="3"/>
  <c r="I4362" i="3"/>
  <c r="I2261" i="3"/>
  <c r="I4361" i="3"/>
  <c r="I4260" i="3"/>
  <c r="I4360" i="3"/>
  <c r="I4359" i="3"/>
  <c r="I4259" i="3"/>
  <c r="I4358" i="3"/>
  <c r="I4175" i="3"/>
  <c r="I4174" i="3"/>
  <c r="I4007" i="3"/>
  <c r="I4050" i="3"/>
  <c r="I4357" i="3"/>
  <c r="I3072" i="3"/>
  <c r="I3963" i="3"/>
  <c r="I4356" i="3"/>
  <c r="I4355" i="3"/>
  <c r="I2883" i="3"/>
  <c r="I3596" i="3"/>
  <c r="I4354" i="3"/>
  <c r="I4353" i="3"/>
  <c r="I3261" i="3"/>
  <c r="I3813" i="3"/>
  <c r="I3444" i="3"/>
  <c r="I4352" i="3"/>
  <c r="I3303" i="3"/>
  <c r="I4105" i="3"/>
  <c r="I3871" i="3"/>
  <c r="I3962" i="3"/>
  <c r="I4258" i="3"/>
  <c r="I3092" i="3"/>
  <c r="I4173" i="3"/>
  <c r="I4351" i="3"/>
  <c r="I3833" i="3"/>
  <c r="I4350" i="3"/>
  <c r="I4172" i="3"/>
  <c r="I4349" i="3"/>
  <c r="I3755" i="3"/>
  <c r="I4104" i="3"/>
  <c r="I3184" i="3"/>
  <c r="I2675" i="3"/>
  <c r="I3524" i="3"/>
  <c r="I3629" i="3"/>
  <c r="I3523" i="3"/>
  <c r="I4348" i="3"/>
  <c r="I3961" i="3"/>
  <c r="I3910" i="3"/>
  <c r="I3674" i="3"/>
  <c r="I4103" i="3"/>
  <c r="I3960" i="3"/>
  <c r="I3443" i="3"/>
  <c r="I3580" i="3"/>
  <c r="I4347" i="3"/>
  <c r="I4257" i="3"/>
  <c r="I4256" i="3"/>
  <c r="I4102" i="3"/>
  <c r="I4171" i="3"/>
  <c r="I3870" i="3"/>
  <c r="I3812" i="3"/>
  <c r="I4346" i="3"/>
  <c r="I4255" i="3"/>
  <c r="I4345" i="3"/>
  <c r="I3811" i="3"/>
  <c r="I4344" i="3"/>
  <c r="I4254" i="3"/>
  <c r="I3673" i="3"/>
  <c r="I1967" i="3"/>
  <c r="I3183" i="3"/>
  <c r="I4343" i="3"/>
  <c r="I4170" i="3"/>
  <c r="I4342" i="3"/>
  <c r="I3959" i="3"/>
  <c r="I4341" i="3"/>
  <c r="I4340" i="3"/>
  <c r="I4339" i="3"/>
  <c r="I4253" i="3"/>
  <c r="I4338" i="3"/>
  <c r="I4169" i="3"/>
  <c r="I2863" i="3"/>
  <c r="I4252" i="3"/>
  <c r="I3283" i="3"/>
  <c r="I3110" i="3"/>
  <c r="I4101" i="3"/>
  <c r="I4337" i="3"/>
  <c r="I2943" i="3"/>
  <c r="I2307" i="3"/>
  <c r="I2167" i="3"/>
  <c r="I3727" i="3"/>
  <c r="I4251" i="3"/>
  <c r="I4336" i="3"/>
  <c r="I4250" i="3"/>
  <c r="I4168" i="3"/>
  <c r="I3001" i="3"/>
  <c r="I3391" i="3"/>
  <c r="I4249" i="3"/>
  <c r="I4248" i="3"/>
  <c r="I4049" i="3"/>
  <c r="I3628" i="3"/>
  <c r="I3869" i="3"/>
  <c r="I4247" i="3"/>
  <c r="I4167" i="3"/>
  <c r="I2876" i="3"/>
  <c r="I3958" i="3"/>
  <c r="I3868" i="3"/>
  <c r="I3579" i="3"/>
  <c r="I4246" i="3"/>
  <c r="I3627" i="3"/>
  <c r="I3957" i="3"/>
  <c r="I2882" i="3"/>
  <c r="I3672" i="3"/>
  <c r="I3699" i="3"/>
  <c r="I3124" i="3"/>
  <c r="I3726" i="3"/>
  <c r="I4245" i="3"/>
  <c r="I3626" i="3"/>
  <c r="I4244" i="3"/>
  <c r="I4243" i="3"/>
  <c r="I4242" i="3"/>
  <c r="I4241" i="3"/>
  <c r="I3369" i="3"/>
  <c r="I3956" i="3"/>
  <c r="I3268" i="3"/>
  <c r="I4240" i="3"/>
  <c r="I3909" i="3"/>
  <c r="I4239" i="3"/>
  <c r="I4100" i="3"/>
  <c r="I2923" i="3"/>
  <c r="I4238" i="3"/>
  <c r="I3810" i="3"/>
  <c r="I3754" i="3"/>
  <c r="I3651" i="3"/>
  <c r="I2814" i="3"/>
  <c r="I4166" i="3"/>
  <c r="I4237" i="3"/>
  <c r="I3540" i="3"/>
  <c r="I3725" i="3"/>
  <c r="I3347" i="3"/>
  <c r="I3625" i="3"/>
  <c r="I3260" i="3"/>
  <c r="I3368" i="3"/>
  <c r="I3410" i="3"/>
  <c r="I3302" i="3"/>
  <c r="I3367" i="3"/>
  <c r="I4236" i="3"/>
  <c r="I4235" i="3"/>
  <c r="I2579" i="3"/>
  <c r="I3867" i="3"/>
  <c r="I3267" i="3"/>
  <c r="I4099" i="3"/>
  <c r="I2590" i="3"/>
  <c r="I4006" i="3"/>
  <c r="I3698" i="3"/>
  <c r="I4165" i="3"/>
  <c r="I3242" i="3"/>
  <c r="I4164" i="3"/>
  <c r="I4234" i="3"/>
  <c r="I2889" i="3"/>
  <c r="I3522" i="3"/>
  <c r="I2562" i="3"/>
  <c r="I3908" i="3"/>
  <c r="I3390" i="3"/>
  <c r="I3521" i="3"/>
  <c r="I3832" i="3"/>
  <c r="I4163" i="3"/>
  <c r="I3292" i="3"/>
  <c r="I4098" i="3"/>
  <c r="I3955" i="3"/>
  <c r="I3907" i="3"/>
  <c r="I3753" i="3"/>
  <c r="I4162" i="3"/>
  <c r="I3671" i="3"/>
  <c r="I4233" i="3"/>
  <c r="I4232" i="3"/>
  <c r="I4231" i="3"/>
  <c r="I4161" i="3"/>
  <c r="I4230" i="3"/>
  <c r="I3866" i="3"/>
  <c r="I4005" i="3"/>
  <c r="I3389" i="3"/>
  <c r="I4097" i="3"/>
  <c r="I3650" i="3"/>
  <c r="I3724" i="3"/>
  <c r="I4229" i="3"/>
  <c r="I4228" i="3"/>
  <c r="I3595" i="3"/>
  <c r="I3954" i="3"/>
  <c r="I4160" i="3"/>
  <c r="I3787" i="3"/>
  <c r="I3317" i="3"/>
  <c r="I3182" i="3"/>
  <c r="I4227" i="3"/>
  <c r="I4048" i="3"/>
  <c r="I4159" i="3"/>
  <c r="I4226" i="3"/>
  <c r="I3346" i="3"/>
  <c r="I3144" i="3"/>
  <c r="I4096" i="3"/>
  <c r="I3906" i="3"/>
  <c r="I2705" i="3"/>
  <c r="I2620" i="3"/>
  <c r="I3723" i="3"/>
  <c r="I2779" i="3"/>
  <c r="I4047" i="3"/>
  <c r="I3786" i="3"/>
  <c r="I4158" i="3"/>
  <c r="I2655" i="3"/>
  <c r="I3081" i="3"/>
  <c r="I3905" i="3"/>
  <c r="I4225" i="3"/>
  <c r="I4224" i="3"/>
  <c r="I4004" i="3"/>
  <c r="I4095" i="3"/>
  <c r="I4003" i="3"/>
  <c r="I3160" i="3"/>
  <c r="I3953" i="3"/>
  <c r="I3000" i="3"/>
  <c r="I4223" i="3"/>
  <c r="I3722" i="3"/>
  <c r="I3670" i="3"/>
  <c r="I4222" i="3"/>
  <c r="I3159" i="3"/>
  <c r="I4157" i="3"/>
  <c r="I4094" i="3"/>
  <c r="I4221" i="3"/>
  <c r="I3952" i="3"/>
  <c r="I3504" i="3"/>
  <c r="I4156" i="3"/>
  <c r="I3520" i="3"/>
  <c r="I4155" i="3"/>
  <c r="I4154" i="3"/>
  <c r="I4153" i="3"/>
  <c r="I3752" i="3"/>
  <c r="I2872" i="3"/>
  <c r="I4152" i="3"/>
  <c r="I3951" i="3"/>
  <c r="I4151" i="3"/>
  <c r="I3904" i="3"/>
  <c r="I3785" i="3"/>
  <c r="I4002" i="3"/>
  <c r="I4001" i="3"/>
  <c r="I3080" i="3"/>
  <c r="I4150" i="3"/>
  <c r="I1599" i="3"/>
  <c r="I3809" i="3"/>
  <c r="I4149" i="3"/>
  <c r="I4148" i="3"/>
  <c r="I4093" i="3"/>
  <c r="I4092" i="3"/>
  <c r="I3751" i="3"/>
  <c r="I4000" i="3"/>
  <c r="I4046" i="3"/>
  <c r="I2791" i="3"/>
  <c r="I2084" i="3"/>
  <c r="I1919" i="3"/>
  <c r="I3482" i="3"/>
  <c r="I2654" i="3"/>
  <c r="I1422" i="3"/>
  <c r="I4091" i="3"/>
  <c r="I3388" i="3"/>
  <c r="I4147" i="3"/>
  <c r="I4146" i="3"/>
  <c r="I4145" i="3"/>
  <c r="I4144" i="3"/>
  <c r="I3241" i="3"/>
  <c r="I3865" i="3"/>
  <c r="I4143" i="3"/>
  <c r="I3950" i="3"/>
  <c r="I3831" i="3"/>
  <c r="I4142" i="3"/>
  <c r="I2818" i="3"/>
  <c r="I4141" i="3"/>
  <c r="I3649" i="3"/>
  <c r="I3422" i="3"/>
  <c r="I4090" i="3"/>
  <c r="I4140" i="3"/>
  <c r="I3421" i="3"/>
  <c r="I4089" i="3"/>
  <c r="I3784" i="3"/>
  <c r="I3387" i="3"/>
  <c r="I3808" i="3"/>
  <c r="I3578" i="3"/>
  <c r="I3999" i="3"/>
  <c r="I3519" i="3"/>
  <c r="I2524" i="3"/>
  <c r="I3064" i="3"/>
  <c r="I2406" i="3"/>
  <c r="I4139" i="3"/>
  <c r="I2523" i="3"/>
  <c r="I4138" i="3"/>
  <c r="I3998" i="3"/>
  <c r="I4088" i="3"/>
  <c r="I3560" i="3"/>
  <c r="I3949" i="3"/>
  <c r="I4137" i="3"/>
  <c r="I3409" i="3"/>
  <c r="I4045" i="3"/>
  <c r="I3697" i="3"/>
  <c r="I3807" i="3"/>
  <c r="I4087" i="3"/>
  <c r="I3158" i="3"/>
  <c r="I3903" i="3"/>
  <c r="I3902" i="3"/>
  <c r="I3648" i="3"/>
  <c r="I4044" i="3"/>
  <c r="I3647" i="3"/>
  <c r="I3481" i="3"/>
  <c r="I3783" i="3"/>
  <c r="I3997" i="3"/>
  <c r="I3464" i="3"/>
  <c r="I3864" i="3"/>
  <c r="I3830" i="3"/>
  <c r="I3463" i="3"/>
  <c r="I3996" i="3"/>
  <c r="I4136" i="3"/>
  <c r="I3594" i="3"/>
  <c r="I3063" i="3"/>
  <c r="I3948" i="3"/>
  <c r="I2558" i="3"/>
  <c r="I4043" i="3"/>
  <c r="I3995" i="3"/>
  <c r="I4135" i="3"/>
  <c r="I4134" i="3"/>
  <c r="I3829" i="3"/>
  <c r="I3291" i="3"/>
  <c r="I3173" i="3"/>
  <c r="I3863" i="3"/>
  <c r="I3721" i="3"/>
  <c r="I3862" i="3"/>
  <c r="I3994" i="3"/>
  <c r="I3624" i="3"/>
  <c r="I3054" i="3"/>
  <c r="I2508" i="3"/>
  <c r="I3233" i="3"/>
  <c r="I3993" i="3"/>
  <c r="I4086" i="3"/>
  <c r="I2862" i="3"/>
  <c r="I3992" i="3"/>
  <c r="I3901" i="3"/>
  <c r="I3518" i="3"/>
  <c r="I3900" i="3"/>
  <c r="I3503" i="3"/>
  <c r="I3109" i="3"/>
  <c r="I4042" i="3"/>
  <c r="I2372" i="3"/>
  <c r="I2999" i="3"/>
  <c r="I3899" i="3"/>
  <c r="I3539" i="3"/>
  <c r="I3947" i="3"/>
  <c r="I2532" i="3"/>
  <c r="I4085" i="3"/>
  <c r="I4084" i="3"/>
  <c r="I4083" i="3"/>
  <c r="I1615" i="3"/>
  <c r="I2827" i="3"/>
  <c r="I3029" i="3"/>
  <c r="I3172" i="3"/>
  <c r="I4082" i="3"/>
  <c r="I3316" i="3"/>
  <c r="I3720" i="3"/>
  <c r="I3898" i="3"/>
  <c r="I3946" i="3"/>
  <c r="I2826" i="3"/>
  <c r="I3366" i="3"/>
  <c r="I3828" i="3"/>
  <c r="I3181" i="3"/>
  <c r="I3538" i="3"/>
  <c r="I2718" i="3"/>
  <c r="I4041" i="3"/>
  <c r="I4081" i="3"/>
  <c r="I3328" i="3"/>
  <c r="I3143" i="3"/>
  <c r="I3897" i="3"/>
  <c r="I3782" i="3"/>
  <c r="I4040" i="3"/>
  <c r="I3945" i="3"/>
  <c r="I3420" i="3"/>
  <c r="I4080" i="3"/>
  <c r="I3669" i="3"/>
  <c r="I3282" i="3"/>
  <c r="I4079" i="3"/>
  <c r="I3944" i="3"/>
  <c r="I2008" i="3"/>
  <c r="I4078" i="3"/>
  <c r="I4077" i="3"/>
  <c r="I3315" i="3"/>
  <c r="I3157" i="3"/>
  <c r="I3943" i="3"/>
  <c r="I3386" i="3"/>
  <c r="I3696" i="3"/>
  <c r="I3052" i="3"/>
  <c r="I3577" i="3"/>
  <c r="I2164" i="3"/>
  <c r="I3365" i="3"/>
  <c r="I4076" i="3"/>
  <c r="I3327" i="3"/>
  <c r="I3576" i="3"/>
  <c r="I4075" i="3"/>
  <c r="I4074" i="3"/>
  <c r="I3861" i="3"/>
  <c r="I3623" i="3"/>
  <c r="I4039" i="3"/>
  <c r="I3250" i="3"/>
  <c r="I3827" i="3"/>
  <c r="I3419" i="3"/>
  <c r="I3806" i="3"/>
  <c r="I2898" i="3"/>
  <c r="I4038" i="3"/>
  <c r="I3750" i="3"/>
  <c r="I3418" i="3"/>
  <c r="I3668" i="3"/>
  <c r="I3212" i="3"/>
  <c r="I1646" i="3"/>
  <c r="I3896" i="3"/>
  <c r="I3781" i="3"/>
  <c r="I3462" i="3"/>
  <c r="I2931" i="3"/>
  <c r="I4037" i="3"/>
  <c r="I3408" i="3"/>
  <c r="I2653" i="3"/>
  <c r="I3667" i="3"/>
  <c r="I3480" i="3"/>
  <c r="I3417" i="3"/>
  <c r="I3290" i="3"/>
  <c r="I3517" i="3"/>
  <c r="I2578" i="3"/>
  <c r="I3895" i="3"/>
  <c r="I4036" i="3"/>
  <c r="I3364" i="3"/>
  <c r="I3749" i="3"/>
  <c r="I3991" i="3"/>
  <c r="I2821" i="3"/>
  <c r="I3363" i="3"/>
  <c r="I3442" i="3"/>
  <c r="I3441" i="3"/>
  <c r="I3079" i="3"/>
  <c r="I3156" i="3"/>
  <c r="I3502" i="3"/>
  <c r="I3326" i="3"/>
  <c r="I2982" i="3"/>
  <c r="I3249" i="3"/>
  <c r="I3559" i="3"/>
  <c r="I4035" i="3"/>
  <c r="I3695" i="3"/>
  <c r="I2778" i="3"/>
  <c r="I3805" i="3"/>
  <c r="I3990" i="3"/>
  <c r="I3989" i="3"/>
  <c r="I4034" i="3"/>
  <c r="I3037" i="3"/>
  <c r="I3748" i="3"/>
  <c r="I2861" i="3"/>
  <c r="I3694" i="3"/>
  <c r="I3558" i="3"/>
  <c r="I3325" i="3"/>
  <c r="I3314" i="3"/>
  <c r="I3894" i="3"/>
  <c r="I3281" i="3"/>
  <c r="I2871" i="3"/>
  <c r="I1432" i="3"/>
  <c r="I2998" i="3"/>
  <c r="I3440" i="3"/>
  <c r="I3646" i="3"/>
  <c r="I3860" i="3"/>
  <c r="I3780" i="3"/>
  <c r="I3942" i="3"/>
  <c r="I3941" i="3"/>
  <c r="I3988" i="3"/>
  <c r="I3940" i="3"/>
  <c r="I3747" i="3"/>
  <c r="I3407" i="3"/>
  <c r="I3987" i="3"/>
  <c r="I2097" i="3"/>
  <c r="I3479" i="3"/>
  <c r="I3593" i="3"/>
  <c r="I3986" i="3"/>
  <c r="I3123" i="3"/>
  <c r="I3779" i="3"/>
  <c r="I3693" i="3"/>
  <c r="I3205" i="3"/>
  <c r="I3826" i="3"/>
  <c r="I3893" i="3"/>
  <c r="I3778" i="3"/>
  <c r="I3575" i="3"/>
  <c r="I3692" i="3"/>
  <c r="I3859" i="3"/>
  <c r="I3985" i="3"/>
  <c r="I3666" i="3"/>
  <c r="I3825" i="3"/>
  <c r="I3984" i="3"/>
  <c r="I2930" i="3"/>
  <c r="I2522" i="3"/>
  <c r="I3746" i="3"/>
  <c r="I1372" i="3"/>
  <c r="I3858" i="3"/>
  <c r="I3622" i="3"/>
  <c r="I1796" i="3"/>
  <c r="I3557" i="3"/>
  <c r="I2801" i="3"/>
  <c r="I3362" i="3"/>
  <c r="I3719" i="3"/>
  <c r="I3691" i="3"/>
  <c r="I3718" i="3"/>
  <c r="I3939" i="3"/>
  <c r="I3717" i="3"/>
  <c r="I3051" i="3"/>
  <c r="I3556" i="3"/>
  <c r="I3198" i="3"/>
  <c r="I2949" i="3"/>
  <c r="I3804" i="3"/>
  <c r="I3501" i="3"/>
  <c r="I3259" i="3"/>
  <c r="I1384" i="3"/>
  <c r="I3171" i="3"/>
  <c r="I3803" i="3"/>
  <c r="I3716" i="3"/>
  <c r="I3211" i="3"/>
  <c r="I3938" i="3"/>
  <c r="I3516" i="3"/>
  <c r="I3645" i="3"/>
  <c r="I3345" i="3"/>
  <c r="I3258" i="3"/>
  <c r="I2914" i="3"/>
  <c r="I3937" i="3"/>
  <c r="I3344" i="3"/>
  <c r="I3936" i="3"/>
  <c r="I3406" i="3"/>
  <c r="I3665" i="3"/>
  <c r="I3777" i="3"/>
  <c r="I1865" i="3"/>
  <c r="I2740" i="3"/>
  <c r="I2002" i="3"/>
  <c r="I3478" i="3"/>
  <c r="I2493" i="3"/>
  <c r="I3935" i="3"/>
  <c r="I3232" i="3"/>
  <c r="I3664" i="3"/>
  <c r="I3313" i="3"/>
  <c r="I2870" i="3"/>
  <c r="I3461" i="3"/>
  <c r="I2646" i="3"/>
  <c r="I2280" i="3"/>
  <c r="I3802" i="3"/>
  <c r="I3857" i="3"/>
  <c r="I3856" i="3"/>
  <c r="I3892" i="3"/>
  <c r="I3934" i="3"/>
  <c r="I2366" i="3"/>
  <c r="I3824" i="3"/>
  <c r="I3036" i="3"/>
  <c r="I2662" i="3"/>
  <c r="I2125" i="3"/>
  <c r="I3933" i="3"/>
  <c r="I3801" i="3"/>
  <c r="I3663" i="3"/>
  <c r="I3690" i="3"/>
  <c r="I3343" i="3"/>
  <c r="I3537" i="3"/>
  <c r="I3855" i="3"/>
  <c r="I3891" i="3"/>
  <c r="I2674" i="3"/>
  <c r="I2492" i="3"/>
  <c r="I3099" i="3"/>
  <c r="I3776" i="3"/>
  <c r="I2963" i="3"/>
  <c r="I3823" i="3"/>
  <c r="I3621" i="3"/>
  <c r="I3890" i="3"/>
  <c r="I2687" i="3"/>
  <c r="I3662" i="3"/>
  <c r="I3301" i="3"/>
  <c r="I3889" i="3"/>
  <c r="I3888" i="3"/>
  <c r="I3800" i="3"/>
  <c r="I3644" i="3"/>
  <c r="I3536" i="3"/>
  <c r="I3887" i="3"/>
  <c r="I3385" i="3"/>
  <c r="I3134" i="3"/>
  <c r="I3197" i="3"/>
  <c r="I3715" i="3"/>
  <c r="I3477" i="3"/>
  <c r="I3620" i="3"/>
  <c r="I3035" i="3"/>
  <c r="I3714" i="3"/>
  <c r="I3248" i="3"/>
  <c r="I3405" i="3"/>
  <c r="I2397" i="3"/>
  <c r="I1591" i="3"/>
  <c r="I3886" i="3"/>
  <c r="I3661" i="3"/>
  <c r="I2436" i="3"/>
  <c r="I3885" i="3"/>
  <c r="I3822" i="3"/>
  <c r="I3404" i="3"/>
  <c r="I3384" i="3"/>
  <c r="I2567" i="3"/>
  <c r="I3500" i="3"/>
  <c r="I3745" i="3"/>
  <c r="I3854" i="3"/>
  <c r="I3689" i="3"/>
  <c r="I3853" i="3"/>
  <c r="I3852" i="3"/>
  <c r="I2247" i="3"/>
  <c r="I1990" i="3"/>
  <c r="I3515" i="3"/>
  <c r="I3688" i="3"/>
  <c r="I3280" i="3"/>
  <c r="I3619" i="3"/>
  <c r="I2922" i="3"/>
  <c r="I3799" i="3"/>
  <c r="I3851" i="3"/>
  <c r="I3775" i="3"/>
  <c r="I3798" i="3"/>
  <c r="I3774" i="3"/>
  <c r="I3210" i="3"/>
  <c r="I3555" i="3"/>
  <c r="I3744" i="3"/>
  <c r="I3554" i="3"/>
  <c r="I3078" i="3"/>
  <c r="I3266" i="3"/>
  <c r="I3023" i="3"/>
  <c r="I3773" i="3"/>
  <c r="I1386" i="3"/>
  <c r="I3439" i="3"/>
  <c r="I2992" i="3"/>
  <c r="I3499" i="3"/>
  <c r="I2991" i="3"/>
  <c r="I3553" i="3"/>
  <c r="I2973" i="3"/>
  <c r="I2972" i="3"/>
  <c r="I3821" i="3"/>
  <c r="I3240" i="3"/>
  <c r="I3643" i="3"/>
  <c r="I3050" i="3"/>
  <c r="I3618" i="3"/>
  <c r="I3231" i="3"/>
  <c r="I3592" i="3"/>
  <c r="I2619" i="3"/>
  <c r="I3797" i="3"/>
  <c r="I2443" i="3"/>
  <c r="I3122" i="3"/>
  <c r="I3772" i="3"/>
  <c r="I2902" i="3"/>
  <c r="I2639" i="3"/>
  <c r="I3591" i="3"/>
  <c r="I2817" i="3"/>
  <c r="I3289" i="3"/>
  <c r="I3196" i="3"/>
  <c r="I3796" i="3"/>
  <c r="I3743" i="3"/>
  <c r="I2542" i="3"/>
  <c r="I1339" i="3"/>
  <c r="I3498" i="3"/>
  <c r="I3617" i="3"/>
  <c r="I3713" i="3"/>
  <c r="I2808" i="3"/>
  <c r="I3642" i="3"/>
  <c r="I3771" i="3"/>
  <c r="I2323" i="3"/>
  <c r="I3770" i="3"/>
  <c r="I3742" i="3"/>
  <c r="I2990" i="3"/>
  <c r="I3641" i="3"/>
  <c r="I2813" i="3"/>
  <c r="I3383" i="3"/>
  <c r="I3142" i="3"/>
  <c r="I1656" i="3"/>
  <c r="I3820" i="3"/>
  <c r="I2557" i="3"/>
  <c r="I3552" i="3"/>
  <c r="I2913" i="3"/>
  <c r="I3590" i="3"/>
  <c r="I3476" i="3"/>
  <c r="I2566" i="3"/>
  <c r="I3551" i="3"/>
  <c r="I1952" i="3"/>
  <c r="I2767" i="3"/>
  <c r="I3769" i="3"/>
  <c r="I1932" i="3"/>
  <c r="I3795" i="3"/>
  <c r="I3460" i="3"/>
  <c r="I3475" i="3"/>
  <c r="I2122" i="3"/>
  <c r="I3034" i="3"/>
  <c r="I2405" i="3"/>
  <c r="I3028" i="3"/>
  <c r="I3230" i="3"/>
  <c r="I2921" i="3"/>
  <c r="I2288" i="3"/>
  <c r="I3794" i="3"/>
  <c r="I3741" i="3"/>
  <c r="I3740" i="3"/>
  <c r="I3022" i="3"/>
  <c r="I3589" i="3"/>
  <c r="I3324" i="3"/>
  <c r="I3739" i="3"/>
  <c r="I2785" i="3"/>
  <c r="I3550" i="3"/>
  <c r="I3616" i="3"/>
  <c r="I3438" i="3"/>
  <c r="I3195" i="3"/>
  <c r="I2929" i="3"/>
  <c r="I3793" i="3"/>
  <c r="I3738" i="3"/>
  <c r="I3133" i="3"/>
  <c r="I2836" i="3"/>
  <c r="I3712" i="3"/>
  <c r="I3459" i="3"/>
  <c r="I3474" i="3"/>
  <c r="I2794" i="3"/>
  <c r="I3768" i="3"/>
  <c r="I2060" i="3"/>
  <c r="I3535" i="3"/>
  <c r="I3497" i="3"/>
  <c r="I3071" i="3"/>
  <c r="I3534" i="3"/>
  <c r="I3342" i="3"/>
  <c r="I2571" i="3"/>
  <c r="I3687" i="3"/>
  <c r="I2849" i="3"/>
  <c r="I3403" i="3"/>
  <c r="I3767" i="3"/>
  <c r="I3132" i="3"/>
  <c r="I2881" i="3"/>
  <c r="I3194" i="3"/>
  <c r="I3312" i="3"/>
  <c r="I3588" i="3"/>
  <c r="I3533" i="3"/>
  <c r="I3766" i="3"/>
  <c r="I2644" i="3"/>
  <c r="I3765" i="3"/>
  <c r="I3737" i="3"/>
  <c r="I3010" i="3"/>
  <c r="I2283" i="3"/>
  <c r="I3229" i="3"/>
  <c r="I3257" i="3"/>
  <c r="I3574" i="3"/>
  <c r="I3764" i="3"/>
  <c r="I2668" i="3"/>
  <c r="I1709" i="3"/>
  <c r="I2800" i="3"/>
  <c r="I3549" i="3"/>
  <c r="I3361" i="3"/>
  <c r="I3239" i="3"/>
  <c r="I2790" i="3"/>
  <c r="I3341" i="3"/>
  <c r="I3021" i="3"/>
  <c r="I2615" i="3"/>
  <c r="I2162" i="3"/>
  <c r="I2678" i="3"/>
  <c r="I3360" i="3"/>
  <c r="I3711" i="3"/>
  <c r="I3323" i="3"/>
  <c r="I2605" i="3"/>
  <c r="I3009" i="3"/>
  <c r="I3496" i="3"/>
  <c r="I3322" i="3"/>
  <c r="I3736" i="3"/>
  <c r="I1344" i="3"/>
  <c r="I3686" i="3"/>
  <c r="I3256" i="3"/>
  <c r="I2948" i="3"/>
  <c r="I3735" i="3"/>
  <c r="I2600" i="3"/>
  <c r="I2774" i="3"/>
  <c r="I2920" i="3"/>
  <c r="I3340" i="3"/>
  <c r="I3359" i="3"/>
  <c r="I2888" i="3"/>
  <c r="I3141" i="3"/>
  <c r="I2789" i="3"/>
  <c r="I3265" i="3"/>
  <c r="I2755" i="3"/>
  <c r="I3710" i="3"/>
  <c r="I3734" i="3"/>
  <c r="I3709" i="3"/>
  <c r="I2928" i="3"/>
  <c r="I1861" i="3"/>
  <c r="I3458" i="3"/>
  <c r="I3495" i="3"/>
  <c r="I3416" i="3"/>
  <c r="I3708" i="3"/>
  <c r="I2971" i="3"/>
  <c r="I3615" i="3"/>
  <c r="I2825" i="3"/>
  <c r="I2942" i="3"/>
  <c r="I3415" i="3"/>
  <c r="I2869" i="3"/>
  <c r="I3532" i="3"/>
  <c r="I2799" i="3"/>
  <c r="I2912" i="3"/>
  <c r="I3548" i="3"/>
  <c r="I2371" i="3"/>
  <c r="I3707" i="3"/>
  <c r="I3121" i="3"/>
  <c r="I2927" i="3"/>
  <c r="I2088" i="3"/>
  <c r="I2835" i="3"/>
  <c r="I3660" i="3"/>
  <c r="I3614" i="3"/>
  <c r="I3685" i="3"/>
  <c r="I3640" i="3"/>
  <c r="I3015" i="3"/>
  <c r="I3264" i="3"/>
  <c r="I3573" i="3"/>
  <c r="I3180" i="3"/>
  <c r="I3228" i="3"/>
  <c r="I3613" i="3"/>
  <c r="I2291" i="3"/>
  <c r="I2856" i="3"/>
  <c r="I2547" i="3"/>
  <c r="I3300" i="3"/>
  <c r="I3659" i="3"/>
  <c r="I3077" i="3"/>
  <c r="I3612" i="3"/>
  <c r="I3227" i="3"/>
  <c r="I2503" i="3"/>
  <c r="I2379" i="3"/>
  <c r="I3209" i="3"/>
  <c r="I3131" i="3"/>
  <c r="I3684" i="3"/>
  <c r="I3683" i="3"/>
  <c r="I3682" i="3"/>
  <c r="I2947" i="3"/>
  <c r="I3572" i="3"/>
  <c r="I1644" i="3"/>
  <c r="I3611" i="3"/>
  <c r="I2887" i="3"/>
  <c r="I3311" i="3"/>
  <c r="I1574" i="3"/>
  <c r="I3639" i="3"/>
  <c r="I3155" i="3"/>
  <c r="I3658" i="3"/>
  <c r="I3571" i="3"/>
  <c r="I2875" i="3"/>
  <c r="I2970" i="3"/>
  <c r="I2911" i="3"/>
  <c r="I3610" i="3"/>
  <c r="I3657" i="3"/>
  <c r="I3358" i="3"/>
  <c r="I3531" i="3"/>
  <c r="I3140" i="3"/>
  <c r="I3008" i="3"/>
  <c r="I2760" i="3"/>
  <c r="I3530" i="3"/>
  <c r="I3279" i="3"/>
  <c r="I2052" i="3"/>
  <c r="I3570" i="3"/>
  <c r="I3226" i="3"/>
  <c r="I3098" i="3"/>
  <c r="I3288" i="3"/>
  <c r="I2480" i="3"/>
  <c r="I2739" i="3"/>
  <c r="I3382" i="3"/>
  <c r="I2627" i="3"/>
  <c r="I1761" i="3"/>
  <c r="I2507" i="3"/>
  <c r="I2358" i="3"/>
  <c r="I2754" i="3"/>
  <c r="I3263" i="3"/>
  <c r="I3154" i="3"/>
  <c r="I2738" i="3"/>
  <c r="I3638" i="3"/>
  <c r="I2962" i="3"/>
  <c r="I2989" i="3"/>
  <c r="I3437" i="3"/>
  <c r="I3514" i="3"/>
  <c r="I2673" i="3"/>
  <c r="I3569" i="3"/>
  <c r="I3091" i="3"/>
  <c r="I3609" i="3"/>
  <c r="I3547" i="3"/>
  <c r="I3637" i="3"/>
  <c r="I2638" i="3"/>
  <c r="I2969" i="3"/>
  <c r="I1106" i="3"/>
  <c r="I3170" i="3"/>
  <c r="I3049" i="3"/>
  <c r="I2604" i="3"/>
  <c r="I2626" i="3"/>
  <c r="I3339" i="3"/>
  <c r="I2910" i="3"/>
  <c r="I3108" i="3"/>
  <c r="I3048" i="3"/>
  <c r="I2537" i="3"/>
  <c r="I2953" i="3"/>
  <c r="I2102" i="3"/>
  <c r="I3287" i="3"/>
  <c r="I3608" i="3"/>
  <c r="I3513" i="3"/>
  <c r="I3097" i="3"/>
  <c r="I3546" i="3"/>
  <c r="I2724" i="3"/>
  <c r="I3587" i="3"/>
  <c r="I2946" i="3"/>
  <c r="I3414" i="3"/>
  <c r="I2698" i="3"/>
  <c r="I3529" i="3"/>
  <c r="I2316" i="3"/>
  <c r="I2855" i="3"/>
  <c r="I3607" i="3"/>
  <c r="I2981" i="3"/>
  <c r="I2842" i="3"/>
  <c r="I3606" i="3"/>
  <c r="I2357" i="3"/>
  <c r="I2997" i="3"/>
  <c r="I3436" i="3"/>
  <c r="I3586" i="3"/>
  <c r="I3120" i="3"/>
  <c r="I2961" i="3"/>
  <c r="I718" i="3"/>
  <c r="I3545" i="3"/>
  <c r="I3107" i="3"/>
  <c r="I3585" i="3"/>
  <c r="I2499" i="3"/>
  <c r="I3130" i="3"/>
  <c r="I2551" i="3"/>
  <c r="I3129" i="3"/>
  <c r="I3402" i="3"/>
  <c r="I3299" i="3"/>
  <c r="I2487" i="3"/>
  <c r="I1406" i="3"/>
  <c r="I3298" i="3"/>
  <c r="I2941" i="3"/>
  <c r="I3512" i="3"/>
  <c r="I2606" i="3"/>
  <c r="I3119" i="3"/>
  <c r="I2711" i="3"/>
  <c r="I3568" i="3"/>
  <c r="I3544" i="3"/>
  <c r="I3567" i="3"/>
  <c r="I2694" i="3"/>
  <c r="I3381" i="3"/>
  <c r="I2766" i="3"/>
  <c r="I3401" i="3"/>
  <c r="I3070" i="3"/>
  <c r="I3106" i="3"/>
  <c r="I3338" i="3"/>
  <c r="I2271" i="3"/>
  <c r="I3337" i="3"/>
  <c r="I3435" i="3"/>
  <c r="I2142" i="3"/>
  <c r="I2980" i="3"/>
  <c r="I3139" i="3"/>
  <c r="I3543" i="3"/>
  <c r="I2652" i="3"/>
  <c r="I2377" i="3"/>
  <c r="I2968" i="3"/>
  <c r="I2477" i="3"/>
  <c r="I563" i="3"/>
  <c r="I3225" i="3"/>
  <c r="I2625" i="3"/>
  <c r="I3380" i="3"/>
  <c r="I2479" i="3"/>
  <c r="I3357" i="3"/>
  <c r="I2704" i="3"/>
  <c r="I3247" i="3"/>
  <c r="I2355" i="3"/>
  <c r="I2228" i="3"/>
  <c r="I2014" i="3"/>
  <c r="I3542" i="3"/>
  <c r="I3246" i="3"/>
  <c r="I2940" i="3"/>
  <c r="I2424" i="3"/>
  <c r="I3278" i="3"/>
  <c r="I3528" i="3"/>
  <c r="I3277" i="3"/>
  <c r="I3379" i="3"/>
  <c r="I2723" i="3"/>
  <c r="I3118" i="3"/>
  <c r="I2284" i="3"/>
  <c r="I3356" i="3"/>
  <c r="I2816" i="3"/>
  <c r="I1461" i="3"/>
  <c r="I2753" i="3"/>
  <c r="I3457" i="3"/>
  <c r="I3473" i="3"/>
  <c r="I2458" i="3"/>
  <c r="I3456" i="3"/>
  <c r="I3224" i="3"/>
  <c r="I2909" i="3"/>
  <c r="I3455" i="3"/>
  <c r="I2643" i="3"/>
  <c r="I1277" i="3"/>
  <c r="I2577" i="3"/>
  <c r="I3276" i="3"/>
  <c r="I3169" i="3"/>
  <c r="I3153" i="3"/>
  <c r="I2880" i="3"/>
  <c r="I2318" i="3"/>
  <c r="I2908" i="3"/>
  <c r="I3454" i="3"/>
  <c r="I2093" i="3"/>
  <c r="I2834" i="3"/>
  <c r="I3152" i="3"/>
  <c r="I3494" i="3"/>
  <c r="I3493" i="3"/>
  <c r="I3151" i="3"/>
  <c r="I3492" i="3"/>
  <c r="I2886" i="3"/>
  <c r="I3168" i="3"/>
  <c r="I3117" i="3"/>
  <c r="I3069" i="3"/>
  <c r="I2988" i="3"/>
  <c r="I3128" i="3"/>
  <c r="I2514" i="3"/>
  <c r="I2531" i="3"/>
  <c r="I3491" i="3"/>
  <c r="I2996" i="3"/>
  <c r="I3378" i="3"/>
  <c r="I2023" i="3"/>
  <c r="I1771" i="3"/>
  <c r="I2815" i="3"/>
  <c r="I3223" i="3"/>
  <c r="I2365" i="3"/>
  <c r="I2684" i="3"/>
  <c r="I2672" i="3"/>
  <c r="I2482" i="3"/>
  <c r="I3014" i="3"/>
  <c r="I3275" i="3"/>
  <c r="I1726" i="3"/>
  <c r="I2879" i="3"/>
  <c r="I888" i="3"/>
  <c r="I3472" i="3"/>
  <c r="I3471" i="3"/>
  <c r="I2610" i="3"/>
  <c r="I2717" i="3"/>
  <c r="I2576" i="3"/>
  <c r="I3167" i="3"/>
  <c r="I3127" i="3"/>
  <c r="I3470" i="3"/>
  <c r="I3469" i="3"/>
  <c r="I2361" i="3"/>
  <c r="I2570" i="3"/>
  <c r="I3090" i="3"/>
  <c r="I3274" i="3"/>
  <c r="I3434" i="3"/>
  <c r="I2807" i="3"/>
  <c r="I3453" i="3"/>
  <c r="I3245" i="3"/>
  <c r="I3452" i="3"/>
  <c r="I2642" i="3"/>
  <c r="I3433" i="3"/>
  <c r="I2979" i="3"/>
  <c r="I3432" i="3"/>
  <c r="I3451" i="3"/>
  <c r="I2427" i="3"/>
  <c r="I2631" i="3"/>
  <c r="I2732" i="3"/>
  <c r="I3096" i="3"/>
  <c r="I3450" i="3"/>
  <c r="I2703" i="3"/>
  <c r="I3400" i="3"/>
  <c r="I3047" i="3"/>
  <c r="I3377" i="3"/>
  <c r="I1511" i="3"/>
  <c r="I2306" i="3"/>
  <c r="I2960" i="3"/>
  <c r="I2180" i="3"/>
  <c r="I3046" i="3"/>
  <c r="I2166" i="3"/>
  <c r="I1725" i="3"/>
  <c r="I2987" i="3"/>
  <c r="I3068" i="3"/>
  <c r="I1325" i="3"/>
  <c r="I3431" i="3"/>
  <c r="I3105" i="3"/>
  <c r="I3430" i="3"/>
  <c r="I2967" i="3"/>
  <c r="I2939" i="3"/>
  <c r="I2959" i="3"/>
  <c r="I1655" i="3"/>
  <c r="I2657" i="3"/>
  <c r="I2777" i="3"/>
  <c r="I2028" i="3"/>
  <c r="I3138" i="3"/>
  <c r="I3429" i="3"/>
  <c r="I3208" i="3"/>
  <c r="I3355" i="3"/>
  <c r="I3297" i="3"/>
  <c r="I2575" i="3"/>
  <c r="I3045" i="3"/>
  <c r="I2978" i="3"/>
  <c r="I3354" i="3"/>
  <c r="I3321" i="3"/>
  <c r="I2737" i="3"/>
  <c r="I2919" i="3"/>
  <c r="I2393" i="3"/>
  <c r="I3336" i="3"/>
  <c r="I2958" i="3"/>
  <c r="I2474" i="3"/>
  <c r="I2977" i="3"/>
  <c r="I2957" i="3"/>
  <c r="I3353" i="3"/>
  <c r="I2486" i="3"/>
  <c r="I2793" i="3"/>
  <c r="I2112" i="3"/>
  <c r="I3044" i="3"/>
  <c r="I2765" i="3"/>
  <c r="I1740" i="3"/>
  <c r="I3089" i="3"/>
  <c r="I3296" i="3"/>
  <c r="I2752" i="3"/>
  <c r="I3088" i="3"/>
  <c r="I2315" i="3"/>
  <c r="I2806" i="3"/>
  <c r="I2202" i="3"/>
  <c r="I3399" i="3"/>
  <c r="I2242" i="3"/>
  <c r="I3238" i="3"/>
  <c r="I3166" i="3"/>
  <c r="I2201" i="3"/>
  <c r="I2145" i="3"/>
  <c r="I3062" i="3"/>
  <c r="I1457" i="3"/>
  <c r="I2773" i="3"/>
  <c r="I3398" i="3"/>
  <c r="I2907" i="3"/>
  <c r="I2759" i="3"/>
  <c r="I3376" i="3"/>
  <c r="I3033" i="3"/>
  <c r="I2207" i="3"/>
  <c r="I3397" i="3"/>
  <c r="I2841" i="3"/>
  <c r="I2276" i="3"/>
  <c r="I2544" i="3"/>
  <c r="I3087" i="3"/>
  <c r="I2599" i="3"/>
  <c r="I2764" i="3"/>
  <c r="I2565" i="3"/>
  <c r="I2179" i="3"/>
  <c r="I3255" i="3"/>
  <c r="I1700" i="3"/>
  <c r="I1691" i="3"/>
  <c r="I3013" i="3"/>
  <c r="I3375" i="3"/>
  <c r="I2645" i="3"/>
  <c r="I3237" i="3"/>
  <c r="I3335" i="3"/>
  <c r="I2986" i="3"/>
  <c r="I3352" i="3"/>
  <c r="I2952" i="3"/>
  <c r="I1856" i="3"/>
  <c r="I3179" i="3"/>
  <c r="I2561" i="3"/>
  <c r="I2624" i="3"/>
  <c r="I2784" i="3"/>
  <c r="I2966" i="3"/>
  <c r="I2697" i="3"/>
  <c r="I3150" i="3"/>
  <c r="I1883" i="3"/>
  <c r="I2833" i="3"/>
  <c r="I2671" i="3"/>
  <c r="I2134" i="3"/>
  <c r="I2628" i="3"/>
  <c r="I2299" i="3"/>
  <c r="I2389" i="3"/>
  <c r="I2170" i="3"/>
  <c r="I2897" i="3"/>
  <c r="I2464" i="3"/>
  <c r="I3286" i="3"/>
  <c r="I3007" i="3"/>
  <c r="I2630" i="3"/>
  <c r="I2906" i="3"/>
  <c r="I3320" i="3"/>
  <c r="I2473" i="3"/>
  <c r="I2304" i="3"/>
  <c r="I1206" i="3"/>
  <c r="I3149" i="3"/>
  <c r="I3319" i="3"/>
  <c r="I2275" i="3"/>
  <c r="I2683" i="3"/>
  <c r="I2328" i="3"/>
  <c r="I2589" i="3"/>
  <c r="I1337" i="3"/>
  <c r="I3310" i="3"/>
  <c r="I2840" i="3"/>
  <c r="I2868" i="3"/>
  <c r="I3165" i="3"/>
  <c r="I2805" i="3"/>
  <c r="I2396" i="3"/>
  <c r="I3285" i="3"/>
  <c r="I3309" i="3"/>
  <c r="I2219" i="3"/>
  <c r="I1911" i="3"/>
  <c r="I1626" i="3"/>
  <c r="I3308" i="3"/>
  <c r="I2702" i="3"/>
  <c r="I2788" i="3"/>
  <c r="I3307" i="3"/>
  <c r="I2623" i="3"/>
  <c r="I3020" i="3"/>
  <c r="I3148" i="3"/>
  <c r="I3236" i="3"/>
  <c r="I2598" i="3"/>
  <c r="I2716" i="3"/>
  <c r="I3204" i="3"/>
  <c r="I2541" i="3"/>
  <c r="I1750" i="3"/>
  <c r="I2614" i="3"/>
  <c r="I3104" i="3"/>
  <c r="I2214" i="3"/>
  <c r="I1795" i="3"/>
  <c r="I3019" i="3"/>
  <c r="I3027" i="3"/>
  <c r="I2951" i="3"/>
  <c r="I2690" i="3"/>
  <c r="I3295" i="3"/>
  <c r="I2057" i="3"/>
  <c r="I2938" i="3"/>
  <c r="I2584" i="3"/>
  <c r="I2618" i="3"/>
  <c r="I2832" i="3"/>
  <c r="I2901" i="3"/>
  <c r="I2548" i="3"/>
  <c r="I3284" i="3"/>
  <c r="I2485" i="3"/>
  <c r="I2510" i="3"/>
  <c r="I3053" i="3"/>
  <c r="I2731" i="3"/>
  <c r="I2965" i="3"/>
  <c r="I2027" i="3"/>
  <c r="I2529" i="3"/>
  <c r="I2588" i="3"/>
  <c r="I2165" i="3"/>
  <c r="I2241" i="3"/>
  <c r="I2792" i="3"/>
  <c r="I2404" i="3"/>
  <c r="I2682" i="3"/>
  <c r="I1347" i="3"/>
  <c r="I2722" i="3"/>
  <c r="I3273" i="3"/>
  <c r="I2824" i="3"/>
  <c r="I2457" i="3"/>
  <c r="I2128" i="3"/>
  <c r="I2451" i="3"/>
  <c r="I2442" i="3"/>
  <c r="I2613" i="3"/>
  <c r="I2550" i="3"/>
  <c r="I1943" i="3"/>
  <c r="I433" i="3"/>
  <c r="I2689" i="3"/>
  <c r="I2597" i="3"/>
  <c r="I3116" i="3"/>
  <c r="I2798" i="3"/>
  <c r="I3086" i="3"/>
  <c r="I2583" i="3"/>
  <c r="I1922" i="3"/>
  <c r="I2848" i="3"/>
  <c r="I2710" i="3"/>
  <c r="I1896" i="3"/>
  <c r="I2322" i="3"/>
  <c r="I3085" i="3"/>
  <c r="I2905" i="3"/>
  <c r="I3222" i="3"/>
  <c r="I2867" i="3"/>
  <c r="I2513" i="3"/>
  <c r="I3244" i="3"/>
  <c r="I2985" i="3"/>
  <c r="I3164" i="3"/>
  <c r="I2749" i="3"/>
  <c r="I2686" i="3"/>
  <c r="I2736" i="3"/>
  <c r="I2260" i="3"/>
  <c r="I3243" i="3"/>
  <c r="I3147" i="3"/>
  <c r="I2331" i="3"/>
  <c r="I3221" i="3"/>
  <c r="I2854" i="3"/>
  <c r="I3095" i="3"/>
  <c r="I2476" i="3"/>
  <c r="I2302" i="3"/>
  <c r="I1947" i="3"/>
  <c r="I2866" i="3"/>
  <c r="I2629" i="3"/>
  <c r="I2441" i="3"/>
  <c r="I3235" i="3"/>
  <c r="I2426" i="3"/>
  <c r="I2637" i="3"/>
  <c r="I882" i="3"/>
  <c r="I2450" i="3"/>
  <c r="I2787" i="3"/>
  <c r="I1906" i="3"/>
  <c r="I3032" i="3"/>
  <c r="I2025" i="3"/>
  <c r="I3220" i="3"/>
  <c r="I3061" i="3"/>
  <c r="I2560" i="3"/>
  <c r="I3031" i="3"/>
  <c r="I2709" i="3"/>
  <c r="I2582" i="3"/>
  <c r="I2681" i="3"/>
  <c r="I3193" i="3"/>
  <c r="I2246" i="3"/>
  <c r="I2730" i="3"/>
  <c r="I3219" i="3"/>
  <c r="I3218" i="3"/>
  <c r="I2072" i="3"/>
  <c r="I2748" i="3"/>
  <c r="I2462" i="3"/>
  <c r="I2701" i="3"/>
  <c r="I2823" i="3"/>
  <c r="I3084" i="3"/>
  <c r="I3217" i="3"/>
  <c r="I2206" i="3"/>
  <c r="I1927" i="3"/>
  <c r="I3076" i="3"/>
  <c r="I2238" i="3"/>
  <c r="I1914" i="3"/>
  <c r="I3115" i="3"/>
  <c r="I3207" i="3"/>
  <c r="I2661" i="3"/>
  <c r="I2498" i="3"/>
  <c r="I2502" i="3"/>
  <c r="I2693" i="3"/>
  <c r="I3203" i="3"/>
  <c r="I2472" i="3"/>
  <c r="I3202" i="3"/>
  <c r="I2345" i="3"/>
  <c r="I587" i="3"/>
  <c r="I694" i="3"/>
  <c r="I1926" i="3"/>
  <c r="I1426" i="3"/>
  <c r="I3067" i="3"/>
  <c r="I2274" i="3"/>
  <c r="I2438" i="3"/>
  <c r="I3018" i="3"/>
  <c r="I2471" i="3"/>
  <c r="I2636" i="3"/>
  <c r="I1258" i="3"/>
  <c r="I2751" i="3"/>
  <c r="I2368" i="3"/>
  <c r="I3163" i="3"/>
  <c r="I2111" i="3"/>
  <c r="I2157" i="3"/>
  <c r="I3192" i="3"/>
  <c r="I2475" i="3"/>
  <c r="I2839" i="3"/>
  <c r="I3126" i="3"/>
  <c r="I2735" i="3"/>
  <c r="I3125" i="3"/>
  <c r="I2667" i="3"/>
  <c r="I2715" i="3"/>
  <c r="I2904" i="3"/>
  <c r="I2388" i="3"/>
  <c r="I2831" i="3"/>
  <c r="I2320" i="3"/>
  <c r="I2208" i="3"/>
  <c r="I1136" i="3"/>
  <c r="I2385" i="3"/>
  <c r="I3006" i="3"/>
  <c r="I3083" i="3"/>
  <c r="I2456" i="3"/>
  <c r="I3005" i="3"/>
  <c r="I3103" i="3"/>
  <c r="I2804" i="3"/>
  <c r="I2812" i="3"/>
  <c r="I2521" i="3"/>
  <c r="I2587" i="3"/>
  <c r="I3102" i="3"/>
  <c r="I3060" i="3"/>
  <c r="I2536" i="3"/>
  <c r="I698" i="3"/>
  <c r="I2213" i="3"/>
  <c r="I2392" i="3"/>
  <c r="I2729" i="3"/>
  <c r="I2830" i="3"/>
  <c r="I2491" i="3"/>
  <c r="I3114" i="3"/>
  <c r="I2772" i="3"/>
  <c r="I2853" i="3"/>
  <c r="I2896" i="3"/>
  <c r="I2984" i="3"/>
  <c r="I3113" i="3"/>
  <c r="I2747" i="3"/>
  <c r="I2484" i="3"/>
  <c r="I2865" i="3"/>
  <c r="I2056" i="3"/>
  <c r="I2878" i="3"/>
  <c r="I2199" i="3"/>
  <c r="I3043" i="3"/>
  <c r="I2463" i="3"/>
  <c r="I2506" i="3"/>
  <c r="I2666" i="3"/>
  <c r="I2603" i="3"/>
  <c r="I2153" i="3"/>
  <c r="I2783" i="3"/>
  <c r="I2635" i="3"/>
  <c r="I2469" i="3"/>
  <c r="I3094" i="3"/>
  <c r="I2336" i="3"/>
  <c r="I2937" i="3"/>
  <c r="I2728" i="3"/>
  <c r="I2423" i="3"/>
  <c r="I2746" i="3"/>
  <c r="I1578" i="3"/>
  <c r="I3004" i="3"/>
  <c r="I2685" i="3"/>
  <c r="I2895" i="3"/>
  <c r="I2995" i="3"/>
  <c r="I1787" i="3"/>
  <c r="I2734" i="3"/>
  <c r="I2240" i="3"/>
  <c r="I2680" i="3"/>
  <c r="I1766" i="3"/>
  <c r="I2344" i="3"/>
  <c r="I2651" i="3"/>
  <c r="I2540" i="3"/>
  <c r="I2226" i="3"/>
  <c r="I2838" i="3"/>
  <c r="I2593" i="3"/>
  <c r="I2811" i="3"/>
  <c r="I3075" i="3"/>
  <c r="I2688" i="3"/>
  <c r="I3059" i="3"/>
  <c r="I2418" i="3"/>
  <c r="I3082" i="3"/>
  <c r="I2554" i="3"/>
  <c r="I2516" i="3"/>
  <c r="I425" i="3"/>
  <c r="I2803" i="3"/>
  <c r="I3042" i="3"/>
  <c r="I2945" i="3"/>
  <c r="I2197" i="3"/>
  <c r="I2650" i="3"/>
  <c r="I2721" i="3"/>
  <c r="I2403" i="3"/>
  <c r="I2936" i="3"/>
  <c r="I2287" i="3"/>
  <c r="I2569" i="3"/>
  <c r="I2257" i="3"/>
  <c r="I2829" i="3"/>
  <c r="I2236" i="3"/>
  <c r="I3058" i="3"/>
  <c r="I2509" i="3"/>
  <c r="I3017" i="3"/>
  <c r="I2549" i="3"/>
  <c r="I2714" i="3"/>
  <c r="I2360" i="3"/>
  <c r="I2720" i="3"/>
  <c r="I1776" i="3"/>
  <c r="I2677" i="3"/>
  <c r="I2013" i="3"/>
  <c r="I2196" i="3"/>
  <c r="I2312" i="3"/>
  <c r="I2301" i="3"/>
  <c r="I2282" i="3"/>
  <c r="I2490" i="3"/>
  <c r="I2453" i="3"/>
  <c r="I2311" i="3"/>
  <c r="I3057" i="3"/>
  <c r="I2435" i="3"/>
  <c r="I2609" i="3"/>
  <c r="I2745" i="3"/>
  <c r="I3003" i="3"/>
  <c r="I2251" i="3"/>
  <c r="I1230" i="3"/>
  <c r="I2874" i="3"/>
  <c r="I2526" i="3"/>
  <c r="I2212" i="3"/>
  <c r="I2376" i="3"/>
  <c r="I2727" i="3"/>
  <c r="I2660" i="3"/>
  <c r="I2114" i="3"/>
  <c r="I2700" i="3"/>
  <c r="I2592" i="3"/>
  <c r="I2327" i="3"/>
  <c r="I2983" i="3"/>
  <c r="I2434" i="3"/>
  <c r="I2763" i="3"/>
  <c r="I2659" i="3"/>
  <c r="I2894" i="3"/>
  <c r="I2375" i="3"/>
  <c r="I2596" i="3"/>
  <c r="I1724" i="3"/>
  <c r="I2893" i="3"/>
  <c r="I2539" i="3"/>
  <c r="I2964" i="3"/>
  <c r="I2290" i="3"/>
  <c r="I2044" i="3"/>
  <c r="I2852" i="3"/>
  <c r="I2574" i="3"/>
  <c r="I2595" i="3"/>
  <c r="I2762" i="3"/>
  <c r="I2422" i="3"/>
  <c r="I1917" i="3"/>
  <c r="I2847" i="3"/>
  <c r="I2449" i="3"/>
  <c r="I2976" i="3"/>
  <c r="I1966" i="3"/>
  <c r="I1905" i="3"/>
  <c r="I2121" i="3"/>
  <c r="I2026" i="3"/>
  <c r="I2956" i="3"/>
  <c r="I2564" i="3"/>
  <c r="I3026" i="3"/>
  <c r="I3016" i="3"/>
  <c r="I2349" i="3"/>
  <c r="I1554" i="3"/>
  <c r="I2918" i="3"/>
  <c r="I2343" i="3"/>
  <c r="I3002" i="3"/>
  <c r="I2885" i="3"/>
  <c r="I2411" i="3"/>
  <c r="I2256" i="3"/>
  <c r="I2187" i="3"/>
  <c r="I2270" i="3"/>
  <c r="I2851" i="3"/>
  <c r="I2273" i="3"/>
  <c r="I2744" i="3"/>
  <c r="I1969" i="3"/>
  <c r="I2726" i="3"/>
  <c r="I1132" i="3"/>
  <c r="I1383" i="3"/>
  <c r="I2719" i="3"/>
  <c r="I2303" i="3"/>
  <c r="I2520" i="3"/>
  <c r="I2461" i="3"/>
  <c r="I1840" i="3"/>
  <c r="I2797" i="3"/>
  <c r="I2364" i="3"/>
  <c r="I2535" i="3"/>
  <c r="I2351" i="3"/>
  <c r="I2641" i="3"/>
  <c r="I1505" i="3"/>
  <c r="I1732" i="3"/>
  <c r="I2297" i="3"/>
  <c r="I2994" i="3"/>
  <c r="I1974" i="3"/>
  <c r="I2156" i="3"/>
  <c r="I1757" i="3"/>
  <c r="I2917" i="3"/>
  <c r="I2095" i="3"/>
  <c r="I2846" i="3"/>
  <c r="I2665" i="3"/>
  <c r="I2192" i="3"/>
  <c r="I2568" i="3"/>
  <c r="I2950" i="3"/>
  <c r="I2161" i="3"/>
  <c r="I2771" i="3"/>
  <c r="I2374" i="3"/>
  <c r="I2935" i="3"/>
  <c r="I1853" i="3"/>
  <c r="I2546" i="3"/>
  <c r="I2225" i="3"/>
  <c r="I2649" i="3"/>
  <c r="I2089" i="3"/>
  <c r="I2032" i="3"/>
  <c r="I2634" i="3"/>
  <c r="I2903" i="3"/>
  <c r="I2348" i="3"/>
  <c r="I2193" i="3"/>
  <c r="I2656" i="3"/>
  <c r="I1860" i="3"/>
  <c r="I2470" i="3"/>
  <c r="I2031" i="3"/>
  <c r="I2696" i="3"/>
  <c r="I2670" i="3"/>
  <c r="I2421" i="3"/>
  <c r="I2770" i="3"/>
  <c r="I1864" i="3"/>
  <c r="I2155" i="3"/>
  <c r="I1723" i="3"/>
  <c r="I2413" i="3"/>
  <c r="I2354" i="3"/>
  <c r="I1356" i="3"/>
  <c r="I1052" i="3"/>
  <c r="I1961" i="3"/>
  <c r="I966" i="3"/>
  <c r="I2448" i="3"/>
  <c r="I2194" i="3"/>
  <c r="I2286" i="3"/>
  <c r="I2223" i="3"/>
  <c r="I1502" i="3"/>
  <c r="I2608" i="3"/>
  <c r="I2353" i="3"/>
  <c r="I2272" i="3"/>
  <c r="I1812" i="3"/>
  <c r="I2892" i="3"/>
  <c r="I2944" i="3"/>
  <c r="I2369" i="3"/>
  <c r="I2758" i="3"/>
  <c r="I2556" i="3"/>
  <c r="I2900" i="3"/>
  <c r="I1964" i="3"/>
  <c r="I2934" i="3"/>
  <c r="I2676" i="3"/>
  <c r="I2326" i="3"/>
  <c r="I1821" i="3"/>
  <c r="I1397" i="3"/>
  <c r="I2926" i="3"/>
  <c r="I2925" i="3"/>
  <c r="I1305" i="3"/>
  <c r="I2252" i="3"/>
  <c r="I2144" i="3"/>
  <c r="I1848" i="3"/>
  <c r="I2891" i="3"/>
  <c r="I2191" i="3"/>
  <c r="I2782" i="3"/>
  <c r="I2648" i="3"/>
  <c r="I2030" i="3"/>
  <c r="I2330" i="3"/>
  <c r="I2143" i="3"/>
  <c r="I2864" i="3"/>
  <c r="I2009" i="3"/>
  <c r="I1918" i="3"/>
  <c r="I2530" i="3"/>
  <c r="I2633" i="3"/>
  <c r="I2612" i="3"/>
  <c r="I2071" i="3"/>
  <c r="I2733" i="3"/>
  <c r="I2184" i="3"/>
  <c r="I2873" i="3"/>
  <c r="I2433" i="3"/>
  <c r="I2845" i="3"/>
  <c r="I2538" i="3"/>
  <c r="I2505" i="3"/>
  <c r="I2029" i="3"/>
  <c r="I2237" i="3"/>
  <c r="I2844" i="3"/>
  <c r="I2489" i="3"/>
  <c r="I2141" i="3"/>
  <c r="I2750" i="3"/>
  <c r="I1759" i="3"/>
  <c r="I1830" i="3"/>
  <c r="I2235" i="3"/>
  <c r="I1950" i="3"/>
  <c r="I2342" i="3"/>
  <c r="I2384" i="3"/>
  <c r="I2183" i="3"/>
  <c r="I2130" i="3"/>
  <c r="I2113" i="3"/>
  <c r="I2254" i="3"/>
  <c r="I2265" i="3"/>
  <c r="I2528" i="3"/>
  <c r="I2417" i="3"/>
  <c r="I2005" i="3"/>
  <c r="I2757" i="3"/>
  <c r="I2837" i="3"/>
  <c r="I1216" i="3"/>
  <c r="I2769" i="3"/>
  <c r="I2410" i="3"/>
  <c r="I1503" i="3"/>
  <c r="I2314" i="3"/>
  <c r="I2695" i="3"/>
  <c r="I2796" i="3"/>
  <c r="I2860" i="3"/>
  <c r="I2189" i="3"/>
  <c r="I2581" i="3"/>
  <c r="I2859" i="3"/>
  <c r="I1984" i="3"/>
  <c r="I2227" i="3"/>
  <c r="I1880" i="3"/>
  <c r="I2545" i="3"/>
  <c r="I1633" i="3"/>
  <c r="I2176" i="3"/>
  <c r="I2455" i="3"/>
  <c r="I2395" i="3"/>
  <c r="I2452" i="3"/>
  <c r="I2534" i="3"/>
  <c r="I1351" i="3"/>
  <c r="I2850" i="3"/>
  <c r="I2381" i="3"/>
  <c r="I2152" i="3"/>
  <c r="I1930" i="3"/>
  <c r="I2124" i="3"/>
  <c r="I2468" i="3"/>
  <c r="I2460" i="3"/>
  <c r="I2063" i="3"/>
  <c r="I2132" i="3"/>
  <c r="I2552" i="3"/>
  <c r="I720" i="3"/>
  <c r="I2169" i="3"/>
  <c r="I2802" i="3"/>
  <c r="I2391" i="3"/>
  <c r="I1744" i="3"/>
  <c r="I2708" i="3"/>
  <c r="I1890" i="3"/>
  <c r="I2401" i="3"/>
  <c r="I2822" i="3"/>
  <c r="I1882" i="3"/>
  <c r="I2285" i="3"/>
  <c r="I2447" i="3"/>
  <c r="I2046" i="3"/>
  <c r="I2203" i="3"/>
  <c r="I2440" i="3"/>
  <c r="I2168" i="3"/>
  <c r="I2149" i="3"/>
  <c r="I2446" i="3"/>
  <c r="I1298" i="3"/>
  <c r="I2218" i="3"/>
  <c r="I2622" i="3"/>
  <c r="I1811" i="3"/>
  <c r="I2602" i="3"/>
  <c r="I2087" i="3"/>
  <c r="I2083" i="3"/>
  <c r="I2075" i="3"/>
  <c r="I2339" i="3"/>
  <c r="I1713" i="3"/>
  <c r="I1659" i="3"/>
  <c r="I2264" i="3"/>
  <c r="I2400" i="3"/>
  <c r="I2289" i="3"/>
  <c r="I1729" i="3"/>
  <c r="I1128" i="3"/>
  <c r="I2317" i="3"/>
  <c r="I2776" i="3"/>
  <c r="I2781" i="3"/>
  <c r="I1756" i="3"/>
  <c r="I2780" i="3"/>
  <c r="I2519" i="3"/>
  <c r="I1777" i="3"/>
  <c r="I2178" i="3"/>
  <c r="I2483" i="3"/>
  <c r="I1245" i="3"/>
  <c r="I1401" i="3"/>
  <c r="I2621" i="3"/>
  <c r="I1899" i="3"/>
  <c r="I1613" i="3"/>
  <c r="I2409" i="3"/>
  <c r="I1622" i="3"/>
  <c r="I2101" i="3"/>
  <c r="I2211" i="3"/>
  <c r="I2743" i="3"/>
  <c r="I2580" i="3"/>
  <c r="I2617" i="3"/>
  <c r="I1934" i="3"/>
  <c r="I1105" i="3"/>
  <c r="I1902" i="3"/>
  <c r="I2294" i="3"/>
  <c r="I2182" i="3"/>
  <c r="I2055" i="3"/>
  <c r="I2512" i="3"/>
  <c r="I2459" i="3"/>
  <c r="I1877" i="3"/>
  <c r="I2761" i="3"/>
  <c r="I2310" i="3"/>
  <c r="I2437" i="3"/>
  <c r="I2062" i="3"/>
  <c r="I2004" i="3"/>
  <c r="I2245" i="3"/>
  <c r="I2108" i="3"/>
  <c r="I2244" i="3"/>
  <c r="I2380" i="3"/>
  <c r="I2269" i="3"/>
  <c r="I2467" i="3"/>
  <c r="I1488" i="3"/>
  <c r="I2012" i="3"/>
  <c r="I1546" i="3"/>
  <c r="I1131" i="3"/>
  <c r="I1218" i="3"/>
  <c r="I1863" i="3"/>
  <c r="I2172" i="3"/>
  <c r="I2068" i="3"/>
  <c r="I2586" i="3"/>
  <c r="I1510" i="3"/>
  <c r="I2607" i="3"/>
  <c r="I2082" i="3"/>
  <c r="I2367" i="3"/>
  <c r="I2222" i="3"/>
  <c r="I2647" i="3"/>
  <c r="I2224" i="3"/>
  <c r="I1448" i="3"/>
  <c r="I2399" i="3"/>
  <c r="I2359" i="3"/>
  <c r="I2497" i="3"/>
  <c r="I1694" i="3"/>
  <c r="I1468" i="3"/>
  <c r="I2664" i="3"/>
  <c r="I2324" i="3"/>
  <c r="I2347" i="3"/>
  <c r="I1579" i="3"/>
  <c r="I2036" i="3"/>
  <c r="I1973" i="3"/>
  <c r="I838" i="3"/>
  <c r="I2699" i="3"/>
  <c r="I1855" i="3"/>
  <c r="I1388" i="3"/>
  <c r="I2707" i="3"/>
  <c r="I1892" i="3"/>
  <c r="I2255" i="3"/>
  <c r="I2100" i="3"/>
  <c r="I2325" i="3"/>
  <c r="I2432" i="3"/>
  <c r="I2278" i="3"/>
  <c r="I2117" i="3"/>
  <c r="I2104" i="3"/>
  <c r="I2079" i="3"/>
  <c r="I1377" i="3"/>
  <c r="I2481" i="3"/>
  <c r="I2439" i="3"/>
  <c r="I2250" i="3"/>
  <c r="I1745" i="3"/>
  <c r="I1876" i="3"/>
  <c r="I1958" i="3"/>
  <c r="I2591" i="3"/>
  <c r="I1553" i="3"/>
  <c r="I2053" i="3"/>
  <c r="I2335" i="3"/>
  <c r="I2356" i="3"/>
  <c r="I1376" i="3"/>
  <c r="I2181" i="3"/>
  <c r="I2553" i="3"/>
  <c r="I2296" i="3"/>
  <c r="I2658" i="3"/>
  <c r="I2263" i="3"/>
  <c r="I1342" i="3"/>
  <c r="I1951" i="3"/>
  <c r="I1955" i="3"/>
  <c r="I2527" i="3"/>
  <c r="I1772" i="3"/>
  <c r="I2059" i="3"/>
  <c r="I1965" i="3"/>
  <c r="I1559" i="3"/>
  <c r="I1741" i="3"/>
  <c r="I2692" i="3"/>
  <c r="I1889" i="3"/>
  <c r="I2086" i="3"/>
  <c r="I2024" i="3"/>
  <c r="I1512" i="3"/>
  <c r="I2383" i="3"/>
  <c r="I1664" i="3"/>
  <c r="I2249" i="3"/>
  <c r="I1565" i="3"/>
  <c r="I2001" i="3"/>
  <c r="I2352" i="3"/>
  <c r="I1987" i="3"/>
  <c r="I1933" i="3"/>
  <c r="I2268" i="3"/>
  <c r="I2051" i="3"/>
  <c r="I1913" i="3"/>
  <c r="I1817" i="3"/>
  <c r="I1949" i="3"/>
  <c r="I2217" i="3"/>
  <c r="I2341" i="3"/>
  <c r="I1668" i="3"/>
  <c r="I744" i="3"/>
  <c r="I2466" i="3"/>
  <c r="I1977" i="3"/>
  <c r="I1868" i="3"/>
  <c r="I1667" i="3"/>
  <c r="I2042" i="3"/>
  <c r="I2000" i="3"/>
  <c r="I1577" i="3"/>
  <c r="I557" i="3"/>
  <c r="I2092" i="3"/>
  <c r="I1760" i="3"/>
  <c r="I2248" i="3"/>
  <c r="I2006" i="3"/>
  <c r="I2041" i="3"/>
  <c r="I2329" i="3"/>
  <c r="I2096" i="3"/>
  <c r="I1994" i="3"/>
  <c r="I1858" i="3"/>
  <c r="I1915" i="3"/>
  <c r="I1810" i="3"/>
  <c r="I2234" i="3"/>
  <c r="I2511" i="3"/>
  <c r="I2195" i="3"/>
  <c r="I1082" i="3"/>
  <c r="I2334" i="3"/>
  <c r="I1172" i="3"/>
  <c r="I2019" i="3"/>
  <c r="I2151" i="3"/>
  <c r="I2555" i="3"/>
  <c r="I1598" i="3"/>
  <c r="I2445" i="3"/>
  <c r="I2616" i="3"/>
  <c r="I1872" i="3"/>
  <c r="I2585" i="3"/>
  <c r="I2387" i="3"/>
  <c r="I2216" i="3"/>
  <c r="I2518" i="3"/>
  <c r="I2525" i="3"/>
  <c r="I1976" i="3"/>
  <c r="I1650" i="3"/>
  <c r="I2099" i="3"/>
  <c r="I1768" i="3"/>
  <c r="I1688" i="3"/>
  <c r="I1453" i="3"/>
  <c r="I2229" i="3"/>
  <c r="I1658" i="3"/>
  <c r="I2139" i="3"/>
  <c r="I1921" i="3"/>
  <c r="I1829" i="3"/>
  <c r="I1540" i="3"/>
  <c r="I2233" i="3"/>
  <c r="I1693" i="3"/>
  <c r="I2496" i="3"/>
  <c r="I1854" i="3"/>
  <c r="I2267" i="3"/>
  <c r="I1721" i="3"/>
  <c r="I2533" i="3"/>
  <c r="I2067" i="3"/>
  <c r="I2517" i="3"/>
  <c r="I2171" i="3"/>
  <c r="I1862" i="3"/>
  <c r="I1797" i="3"/>
  <c r="I1402" i="3"/>
  <c r="I2478" i="3"/>
  <c r="I2340" i="3"/>
  <c r="I1116" i="3"/>
  <c r="I2394" i="3"/>
  <c r="I1879" i="3"/>
  <c r="I2346" i="3"/>
  <c r="I1378" i="3"/>
  <c r="I2011" i="3"/>
  <c r="I2402" i="3"/>
  <c r="I1419" i="3"/>
  <c r="I2210" i="3"/>
  <c r="I1467" i="3"/>
  <c r="I2018" i="3"/>
  <c r="I1480" i="3"/>
  <c r="I2412" i="3"/>
  <c r="I2138" i="3"/>
  <c r="I1963" i="3"/>
  <c r="I1720" i="3"/>
  <c r="I2495" i="3"/>
  <c r="I1765" i="3"/>
  <c r="I1201" i="3"/>
  <c r="I1962" i="3"/>
  <c r="I1054" i="3"/>
  <c r="I2175" i="3"/>
  <c r="I1975" i="3"/>
  <c r="I1888" i="3"/>
  <c r="I1986" i="3"/>
  <c r="I1904" i="3"/>
  <c r="I2559" i="3"/>
  <c r="I1910" i="3"/>
  <c r="I2573" i="3"/>
  <c r="I2378" i="3"/>
  <c r="I414" i="3"/>
  <c r="I2106" i="3"/>
  <c r="I1873" i="3"/>
  <c r="I1485" i="3"/>
  <c r="I1465" i="3"/>
  <c r="I1898" i="3"/>
  <c r="I2373" i="3"/>
  <c r="I2279" i="3"/>
  <c r="I2081" i="3"/>
  <c r="I1752" i="3"/>
  <c r="I1850" i="3"/>
  <c r="I2420" i="3"/>
  <c r="I2021" i="3"/>
  <c r="I2425" i="3"/>
  <c r="I1957" i="3"/>
  <c r="I1814" i="3"/>
  <c r="I1942" i="3"/>
  <c r="I1980" i="3"/>
  <c r="I2465" i="3"/>
  <c r="I1779" i="3"/>
  <c r="I1563" i="3"/>
  <c r="I1979" i="3"/>
  <c r="I1545" i="3"/>
  <c r="I1673" i="3"/>
  <c r="I2363" i="3"/>
  <c r="I2295" i="3"/>
  <c r="I2050" i="3"/>
  <c r="I2022" i="3"/>
  <c r="I2136" i="3"/>
  <c r="I1524" i="3"/>
  <c r="I1670" i="3"/>
  <c r="I2515" i="3"/>
  <c r="I2370" i="3"/>
  <c r="I1679" i="3"/>
  <c r="I2338" i="3"/>
  <c r="I1857" i="3"/>
  <c r="I1939" i="3"/>
  <c r="I1999" i="3"/>
  <c r="I1844" i="3"/>
  <c r="I2131" i="3"/>
  <c r="I1335" i="3"/>
  <c r="I2444" i="3"/>
  <c r="I2454" i="3"/>
  <c r="I2200" i="3"/>
  <c r="I1630" i="3"/>
  <c r="I1408" i="3"/>
  <c r="I2135" i="3"/>
  <c r="I2091" i="3"/>
  <c r="I2017" i="3"/>
  <c r="I1445" i="3"/>
  <c r="I2080" i="3"/>
  <c r="I1739" i="3"/>
  <c r="I2115" i="3"/>
  <c r="I1794" i="3"/>
  <c r="I1151" i="3"/>
  <c r="I1680" i="3"/>
  <c r="I2305" i="3"/>
  <c r="I2382" i="3"/>
  <c r="I1280" i="3"/>
  <c r="I1758" i="3"/>
  <c r="I1747" i="3"/>
  <c r="I1998" i="3"/>
  <c r="I1894" i="3"/>
  <c r="I2074" i="3"/>
  <c r="I1834" i="3"/>
  <c r="I1842" i="3"/>
  <c r="I2313" i="3"/>
  <c r="I1802" i="3"/>
  <c r="I1871" i="3"/>
  <c r="I1885" i="3"/>
  <c r="I1464" i="3"/>
  <c r="I1580" i="3"/>
  <c r="I1985" i="3"/>
  <c r="I2494" i="3"/>
  <c r="I2232" i="3"/>
  <c r="I1938" i="3"/>
  <c r="I1573" i="3"/>
  <c r="I2120" i="3"/>
  <c r="I1021" i="3"/>
  <c r="I2209" i="3"/>
  <c r="I1784" i="3"/>
  <c r="I1632" i="3"/>
  <c r="I1778" i="3"/>
  <c r="I2040" i="3"/>
  <c r="I2148" i="3"/>
  <c r="I2047" i="3"/>
  <c r="I1428" i="3"/>
  <c r="I1837" i="3"/>
  <c r="I1993" i="3"/>
  <c r="I2253" i="3"/>
  <c r="I1755" i="3"/>
  <c r="I1481" i="3"/>
  <c r="I103" i="3"/>
  <c r="I1968" i="3"/>
  <c r="I883" i="3"/>
  <c r="I1928" i="3"/>
  <c r="I2431" i="3"/>
  <c r="I2016" i="3"/>
  <c r="I1308" i="3"/>
  <c r="I1518" i="3"/>
  <c r="I1770" i="3"/>
  <c r="I879" i="3"/>
  <c r="I2501" i="3"/>
  <c r="I2504" i="3"/>
  <c r="I2039" i="3"/>
  <c r="I1807" i="3"/>
  <c r="I1867" i="3"/>
  <c r="I1878" i="3"/>
  <c r="I1849" i="3"/>
  <c r="I1937" i="3"/>
  <c r="I2362" i="3"/>
  <c r="I1253" i="3"/>
  <c r="I2173" i="3"/>
  <c r="I1809" i="3"/>
  <c r="I1995" i="3"/>
  <c r="I1738" i="3"/>
  <c r="I1897" i="3"/>
  <c r="I2035" i="3"/>
  <c r="I1763" i="3"/>
  <c r="I2419" i="3"/>
  <c r="I2319" i="3"/>
  <c r="I2107" i="3"/>
  <c r="I2126" i="3"/>
  <c r="I1477" i="3"/>
  <c r="I1803" i="3"/>
  <c r="I1427" i="3"/>
  <c r="I1786" i="3"/>
  <c r="I2119" i="3"/>
  <c r="I1455" i="3"/>
  <c r="I1843" i="3"/>
  <c r="I1405" i="3"/>
  <c r="I1527" i="3"/>
  <c r="I1954" i="3"/>
  <c r="I2205" i="3"/>
  <c r="I1769" i="3"/>
  <c r="I2190" i="3"/>
  <c r="I1948" i="3"/>
  <c r="I2118" i="3"/>
  <c r="I2123" i="3"/>
  <c r="I1380" i="3"/>
  <c r="I1823" i="3"/>
  <c r="I1909" i="3"/>
  <c r="I1960" i="3"/>
  <c r="I2010" i="3"/>
  <c r="I1164" i="3"/>
  <c r="I854" i="3"/>
  <c r="I2038" i="3"/>
  <c r="I2177" i="3"/>
  <c r="I1187" i="3"/>
  <c r="I2333" i="3"/>
  <c r="I2070" i="3"/>
  <c r="I1297" i="3"/>
  <c r="I2049" i="3"/>
  <c r="I1441" i="3"/>
  <c r="I1920" i="3"/>
  <c r="I2231" i="3"/>
  <c r="I2127" i="3"/>
  <c r="I2103" i="3"/>
  <c r="I2110" i="3"/>
  <c r="I2137" i="3"/>
  <c r="I2277" i="3"/>
  <c r="I1697" i="3"/>
  <c r="I1537" i="3"/>
  <c r="I2078" i="3"/>
  <c r="I1331" i="3"/>
  <c r="I2066" i="3"/>
  <c r="I1736" i="3"/>
  <c r="I1064" i="3"/>
  <c r="I1643" i="3"/>
  <c r="I1255" i="3"/>
  <c r="I2386" i="3"/>
  <c r="I1608" i="3"/>
  <c r="I1822" i="3"/>
  <c r="I1753" i="3"/>
  <c r="I1226" i="3"/>
  <c r="I1719" i="3"/>
  <c r="I1866" i="3"/>
  <c r="I1696" i="3"/>
  <c r="I1191" i="3"/>
  <c r="I1652" i="3"/>
  <c r="I1520" i="3"/>
  <c r="I1121" i="3"/>
  <c r="I1666" i="3"/>
  <c r="I1819" i="3"/>
  <c r="I2430" i="3"/>
  <c r="I2398" i="3"/>
  <c r="I2105" i="3"/>
  <c r="I1614" i="3"/>
  <c r="I1469" i="3"/>
  <c r="I1972" i="3"/>
  <c r="I1833" i="3"/>
  <c r="I2186" i="3"/>
  <c r="I1363" i="3"/>
  <c r="I2350" i="3"/>
  <c r="I2065" i="3"/>
  <c r="I1997" i="3"/>
  <c r="I1828" i="3"/>
  <c r="I1535" i="3"/>
  <c r="I2054" i="3"/>
  <c r="I1805" i="3"/>
  <c r="I1113" i="3"/>
  <c r="I1891" i="3"/>
  <c r="I2064" i="3"/>
  <c r="I2415" i="3"/>
  <c r="I1635" i="3"/>
  <c r="I2174" i="3"/>
  <c r="I830" i="3"/>
  <c r="I1642" i="3"/>
  <c r="I2408" i="3"/>
  <c r="I1711" i="3"/>
  <c r="I2243" i="3"/>
  <c r="I1808" i="3"/>
  <c r="I2414" i="3"/>
  <c r="I2007" i="3"/>
  <c r="I1619" i="3"/>
  <c r="I1706" i="3"/>
  <c r="I1497" i="3"/>
  <c r="I1903" i="3"/>
  <c r="I1762" i="3"/>
  <c r="I2293" i="3"/>
  <c r="I1935" i="3"/>
  <c r="I1929" i="3"/>
  <c r="I1730" i="3"/>
  <c r="I1946" i="3"/>
  <c r="I1617" i="3"/>
  <c r="I1931" i="3"/>
  <c r="I2034" i="3"/>
  <c r="I1618" i="3"/>
  <c r="I1366" i="3"/>
  <c r="I1583" i="3"/>
  <c r="I1895" i="3"/>
  <c r="I1945" i="3"/>
  <c r="I1248" i="3"/>
  <c r="I1678" i="3"/>
  <c r="I1439" i="3"/>
  <c r="I2321" i="3"/>
  <c r="I1274" i="3"/>
  <c r="I1789" i="3"/>
  <c r="I2292" i="3"/>
  <c r="I1625" i="3"/>
  <c r="I1875" i="3"/>
  <c r="I1806" i="3"/>
  <c r="I1576" i="3"/>
  <c r="I2069" i="3"/>
  <c r="I1348" i="3"/>
  <c r="I1569" i="3"/>
  <c r="I650" i="3"/>
  <c r="I2129" i="3"/>
  <c r="I448" i="3"/>
  <c r="I1983" i="3"/>
  <c r="I1852" i="3"/>
  <c r="I2037" i="3"/>
  <c r="I1654" i="3"/>
  <c r="I1251" i="3"/>
  <c r="I1982" i="3"/>
  <c r="I1456" i="3"/>
  <c r="I1415" i="3"/>
  <c r="I1781" i="3"/>
  <c r="I1869" i="3"/>
  <c r="I2337" i="3"/>
  <c r="I1783" i="3"/>
  <c r="I1978" i="3"/>
  <c r="I1825" i="3"/>
  <c r="I2098" i="3"/>
  <c r="I1901" i="3"/>
  <c r="I1606" i="3"/>
  <c r="I1391" i="3"/>
  <c r="I1705" i="3"/>
  <c r="I1597" i="3"/>
  <c r="I1925" i="3"/>
  <c r="I1992" i="3"/>
  <c r="I1816" i="3"/>
  <c r="I864" i="3"/>
  <c r="I2076" i="3"/>
  <c r="I1941" i="3"/>
  <c r="I1631" i="3"/>
  <c r="I1799" i="3"/>
  <c r="I1186" i="3"/>
  <c r="I1547" i="3"/>
  <c r="I1437" i="3"/>
  <c r="I1471" i="3"/>
  <c r="I1450" i="3"/>
  <c r="I1916" i="3"/>
  <c r="I1532" i="3"/>
  <c r="I1836" i="3"/>
  <c r="I1236" i="3"/>
  <c r="I1442" i="3"/>
  <c r="I1663" i="3"/>
  <c r="I1722" i="3"/>
  <c r="I1291" i="3"/>
  <c r="I2160" i="3"/>
  <c r="I2259" i="3"/>
  <c r="I996" i="3"/>
  <c r="I1160" i="3"/>
  <c r="I892" i="3"/>
  <c r="I2048" i="3"/>
  <c r="I1190" i="3"/>
  <c r="I2073" i="3"/>
  <c r="I1959" i="3"/>
  <c r="I1845" i="3"/>
  <c r="I2309" i="3"/>
  <c r="I1827" i="3"/>
  <c r="I2154" i="3"/>
  <c r="I2043" i="3"/>
  <c r="I1801" i="3"/>
  <c r="I1841" i="3"/>
  <c r="I1639" i="3"/>
  <c r="I2147" i="3"/>
  <c r="I2159" i="3"/>
  <c r="I2077" i="3"/>
  <c r="I1662" i="3"/>
  <c r="I1506" i="3"/>
  <c r="I2300" i="3"/>
  <c r="I1562" i="3"/>
  <c r="I2239" i="3"/>
  <c r="I1089" i="3"/>
  <c r="I1989" i="3"/>
  <c r="I2215" i="3"/>
  <c r="I1370" i="3"/>
  <c r="I1247" i="3"/>
  <c r="I1674" i="3"/>
  <c r="I1620" i="3"/>
  <c r="I1183" i="3"/>
  <c r="I1881" i="3"/>
  <c r="I1675" i="3"/>
  <c r="I1079" i="3"/>
  <c r="I1907" i="3"/>
  <c r="I1971" i="3"/>
  <c r="I1682" i="3"/>
  <c r="I1826" i="3"/>
  <c r="I1924" i="3"/>
  <c r="I2158" i="3"/>
  <c r="I2230" i="3"/>
  <c r="I1751" i="3"/>
  <c r="I937" i="3"/>
  <c r="I1118" i="3"/>
  <c r="I1555" i="3"/>
  <c r="I1629" i="3"/>
  <c r="I1233" i="3"/>
  <c r="I1775" i="3"/>
  <c r="I1832" i="3"/>
  <c r="I1575" i="3"/>
  <c r="I2198" i="3"/>
  <c r="I1908" i="3"/>
  <c r="I1728" i="3"/>
  <c r="I1641" i="3"/>
  <c r="I1156" i="3"/>
  <c r="I1523" i="3"/>
  <c r="I1824" i="3"/>
  <c r="I1032" i="3"/>
  <c r="I1596" i="3"/>
  <c r="I1093" i="3"/>
  <c r="I1552" i="3"/>
  <c r="I1494" i="3"/>
  <c r="I2146" i="3"/>
  <c r="I1548" i="3"/>
  <c r="I2262" i="3"/>
  <c r="I1244" i="3"/>
  <c r="I2163" i="3"/>
  <c r="I1444" i="3"/>
  <c r="I1507" i="3"/>
  <c r="I209" i="3"/>
  <c r="I1560" i="3"/>
  <c r="I1649" i="3"/>
  <c r="I1764" i="3"/>
  <c r="I1636" i="3"/>
  <c r="I1568" i="3"/>
  <c r="I1690" i="3"/>
  <c r="I1157" i="3"/>
  <c r="I1369" i="3"/>
  <c r="I2221" i="3"/>
  <c r="I1475" i="3"/>
  <c r="I1490" i="3"/>
  <c r="I1661" i="3"/>
  <c r="I2058" i="3"/>
  <c r="I1338" i="3"/>
  <c r="I1791" i="3"/>
  <c r="I1638" i="3"/>
  <c r="I1612" i="3"/>
  <c r="I1271" i="3"/>
  <c r="I1192" i="3"/>
  <c r="I1611" i="3"/>
  <c r="I1365" i="3"/>
  <c r="I1451" i="3"/>
  <c r="I1478" i="3"/>
  <c r="I1336" i="3"/>
  <c r="I1884" i="3"/>
  <c r="I1602" i="3"/>
  <c r="I2220" i="3"/>
  <c r="I1570" i="3"/>
  <c r="I1060" i="3"/>
  <c r="I2185" i="3"/>
  <c r="I1066" i="3"/>
  <c r="I1767" i="3"/>
  <c r="I558" i="3"/>
  <c r="I1749" i="3"/>
  <c r="I1893" i="3"/>
  <c r="I1737" i="3"/>
  <c r="I1605" i="3"/>
  <c r="I1940" i="3"/>
  <c r="I1594" i="3"/>
  <c r="I1529" i="3"/>
  <c r="I1368" i="3"/>
  <c r="I1295" i="3"/>
  <c r="I1621" i="3"/>
  <c r="I1665" i="3"/>
  <c r="I1936" i="3"/>
  <c r="I1286" i="3"/>
  <c r="I1793" i="3"/>
  <c r="I1798" i="3"/>
  <c r="I1996" i="3"/>
  <c r="I1953" i="3"/>
  <c r="I974" i="3"/>
  <c r="I1501" i="3"/>
  <c r="I1324" i="3"/>
  <c r="I2150" i="3"/>
  <c r="I1645" i="3"/>
  <c r="I1438" i="3"/>
  <c r="I1487" i="3"/>
  <c r="I2085" i="3"/>
  <c r="I1303" i="3"/>
  <c r="I1486" i="3"/>
  <c r="I1522" i="3"/>
  <c r="I922" i="3"/>
  <c r="I1273" i="3"/>
  <c r="I1944" i="3"/>
  <c r="I1743" i="3"/>
  <c r="I1483" i="3"/>
  <c r="I1988" i="3"/>
  <c r="I1601" i="3"/>
  <c r="I1637" i="3"/>
  <c r="I2020" i="3"/>
  <c r="I1561" i="3"/>
  <c r="I790" i="3"/>
  <c r="I1685" i="3"/>
  <c r="I1509" i="3"/>
  <c r="I1179" i="3"/>
  <c r="I1657" i="3"/>
  <c r="I2133" i="3"/>
  <c r="I1549" i="3"/>
  <c r="I1604" i="3"/>
  <c r="I1350" i="3"/>
  <c r="I1462" i="3"/>
  <c r="I1703" i="3"/>
  <c r="I1536" i="3"/>
  <c r="I1571" i="3"/>
  <c r="I1672" i="3"/>
  <c r="I1362" i="3"/>
  <c r="I1460" i="3"/>
  <c r="I962" i="3"/>
  <c r="I1616" i="3"/>
  <c r="I1417" i="3"/>
  <c r="I1414" i="3"/>
  <c r="I1436" i="3"/>
  <c r="I1640" i="3"/>
  <c r="I1159" i="3"/>
  <c r="I897" i="3"/>
  <c r="I1790" i="3"/>
  <c r="I1254" i="3"/>
  <c r="I1392" i="3"/>
  <c r="I1513" i="3"/>
  <c r="I676" i="3"/>
  <c r="I1582" i="3"/>
  <c r="I1270" i="3"/>
  <c r="I1268" i="3"/>
  <c r="I1785" i="3"/>
  <c r="I1588" i="3"/>
  <c r="I1359" i="3"/>
  <c r="I1474" i="3"/>
  <c r="I1698" i="3"/>
  <c r="I1304" i="3"/>
  <c r="I1381" i="3"/>
  <c r="I1592" i="3"/>
  <c r="I1246" i="3"/>
  <c r="I1702" i="3"/>
  <c r="I1887" i="3"/>
  <c r="I1851" i="3"/>
  <c r="I139" i="3"/>
  <c r="I1727" i="3"/>
  <c r="I1687" i="3"/>
  <c r="I1184" i="3"/>
  <c r="I1774" i="3"/>
  <c r="I2116" i="3"/>
  <c r="I1256" i="3"/>
  <c r="I1551" i="3"/>
  <c r="I1458" i="3"/>
  <c r="I1773" i="3"/>
  <c r="I1410" i="3"/>
  <c r="I1539" i="3"/>
  <c r="I1534" i="3"/>
  <c r="I1900" i="3"/>
  <c r="I1704" i="3"/>
  <c r="I1956" i="3"/>
  <c r="I1587" i="3"/>
  <c r="I1504" i="3"/>
  <c r="I1581" i="3"/>
  <c r="I1283" i="3"/>
  <c r="I1558" i="3"/>
  <c r="I1500" i="3"/>
  <c r="I1266" i="3"/>
  <c r="I1180" i="3"/>
  <c r="I1323" i="3"/>
  <c r="I1566" i="3"/>
  <c r="I1692" i="3"/>
  <c r="I1496" i="3"/>
  <c r="I1735" i="3"/>
  <c r="I1109" i="3"/>
  <c r="I1489" i="3"/>
  <c r="I1742" i="3"/>
  <c r="I1119" i="3"/>
  <c r="I1036" i="3"/>
  <c r="I1733" i="3"/>
  <c r="I1145" i="3"/>
  <c r="I1557" i="3"/>
  <c r="I1544" i="3"/>
  <c r="I1387" i="3"/>
  <c r="I1715" i="3"/>
  <c r="I479" i="3"/>
  <c r="I1292" i="3"/>
  <c r="I1470" i="3"/>
  <c r="I596" i="3"/>
  <c r="I1780" i="3"/>
  <c r="I1421" i="3"/>
  <c r="I1346" i="3"/>
  <c r="I1193" i="3"/>
  <c r="I1313" i="3"/>
  <c r="I1070" i="3"/>
  <c r="I1440" i="3"/>
  <c r="I1263" i="3"/>
  <c r="I986" i="3"/>
  <c r="I1782" i="3"/>
  <c r="I1746" i="3"/>
  <c r="I1038" i="3"/>
  <c r="I1603" i="3"/>
  <c r="I1403" i="3"/>
  <c r="I1712" i="3"/>
  <c r="I1317" i="3"/>
  <c r="I1352" i="3"/>
  <c r="I1699" i="3"/>
  <c r="I1171" i="3"/>
  <c r="I987" i="3"/>
  <c r="I1046" i="3"/>
  <c r="I1838" i="3"/>
  <c r="I1222" i="3"/>
  <c r="I1355" i="3"/>
  <c r="I1358" i="3"/>
  <c r="I918" i="3"/>
  <c r="I1332" i="3"/>
  <c r="I1981" i="3"/>
  <c r="I1364" i="3"/>
  <c r="I1660" i="3"/>
  <c r="I1912" i="3"/>
  <c r="I1708" i="3"/>
  <c r="I1526" i="3"/>
  <c r="I1839" i="3"/>
  <c r="I1235" i="3"/>
  <c r="I1991" i="3"/>
  <c r="I1508" i="3"/>
  <c r="I1058" i="3"/>
  <c r="I1886" i="3"/>
  <c r="I2003" i="3"/>
  <c r="I1731" i="3"/>
  <c r="I1517" i="3"/>
  <c r="I1590" i="3"/>
  <c r="I1586" i="3"/>
  <c r="I1138" i="3"/>
  <c r="I1293" i="3"/>
  <c r="I1353" i="3"/>
  <c r="I930" i="3"/>
  <c r="I1412" i="3"/>
  <c r="I1686" i="3"/>
  <c r="I1120" i="3"/>
  <c r="I1123" i="3"/>
  <c r="I1073" i="3"/>
  <c r="I1134" i="3"/>
  <c r="I1395" i="3"/>
  <c r="I1390" i="3"/>
  <c r="I1870" i="3"/>
  <c r="I1634" i="3"/>
  <c r="I1185" i="3"/>
  <c r="I1528" i="3"/>
  <c r="I1025" i="3"/>
  <c r="I1250" i="3"/>
  <c r="I1607" i="3"/>
  <c r="I1541" i="3"/>
  <c r="I1425" i="3"/>
  <c r="I1232" i="3"/>
  <c r="I1498" i="3"/>
  <c r="I1091" i="3"/>
  <c r="I1262" i="3"/>
  <c r="I1361" i="3"/>
  <c r="I1166" i="3"/>
  <c r="I1281" i="3"/>
  <c r="I1452" i="3"/>
  <c r="I1288" i="3"/>
  <c r="I1176" i="3"/>
  <c r="I1326" i="3"/>
  <c r="I1476" i="3"/>
  <c r="I976" i="3"/>
  <c r="I1169" i="3"/>
  <c r="I1257" i="3"/>
  <c r="I1409" i="3"/>
  <c r="I1431" i="3"/>
  <c r="I1302" i="3"/>
  <c r="I1847" i="3"/>
  <c r="I1154" i="3"/>
  <c r="I841" i="3"/>
  <c r="I1278" i="3"/>
  <c r="I1859" i="3"/>
  <c r="I801" i="3"/>
  <c r="I1589" i="3"/>
  <c r="I1418" i="3"/>
  <c r="I846" i="3"/>
  <c r="I757" i="3"/>
  <c r="I1252" i="3"/>
  <c r="I1653" i="3"/>
  <c r="I1334" i="3"/>
  <c r="I1493" i="3"/>
  <c r="I1684" i="3"/>
  <c r="I1343" i="3"/>
  <c r="I1265" i="3"/>
  <c r="I1531" i="3"/>
  <c r="I1275" i="3"/>
  <c r="I1181" i="3"/>
  <c r="I1400" i="3"/>
  <c r="I1182" i="3"/>
  <c r="I1714" i="3"/>
  <c r="I1312" i="3"/>
  <c r="I734" i="3"/>
  <c r="I791" i="3"/>
  <c r="I1096" i="3"/>
  <c r="I955" i="3"/>
  <c r="I1813" i="3"/>
  <c r="I1734" i="3"/>
  <c r="I1525" i="3"/>
  <c r="I1416" i="3"/>
  <c r="I915" i="3"/>
  <c r="I1671" i="3"/>
  <c r="I917" i="3"/>
  <c r="I1127" i="3"/>
  <c r="I1104" i="3"/>
  <c r="I910" i="3"/>
  <c r="I1143" i="3"/>
  <c r="I1307" i="3"/>
  <c r="I1454" i="3"/>
  <c r="I1290" i="3"/>
  <c r="I1413" i="3"/>
  <c r="I1815" i="3"/>
  <c r="I1609" i="3"/>
  <c r="I1207" i="3"/>
  <c r="I1411" i="3"/>
  <c r="I1499" i="3"/>
  <c r="I686" i="3"/>
  <c r="I1831" i="3"/>
  <c r="I1282" i="3"/>
  <c r="I423" i="3"/>
  <c r="I1398" i="3"/>
  <c r="I1301" i="3"/>
  <c r="I1374" i="3"/>
  <c r="I998" i="3"/>
  <c r="I1264" i="3"/>
  <c r="I1276" i="3"/>
  <c r="I1167" i="3"/>
  <c r="I1515" i="3"/>
  <c r="I1835" i="3"/>
  <c r="I1224" i="3"/>
  <c r="I1530" i="3"/>
  <c r="I1754" i="3"/>
  <c r="I925" i="3"/>
  <c r="I1695" i="3"/>
  <c r="I1394" i="3"/>
  <c r="I1163" i="3"/>
  <c r="I822" i="3"/>
  <c r="I1396" i="3"/>
  <c r="I1310" i="3"/>
  <c r="I1354" i="3"/>
  <c r="I1449" i="3"/>
  <c r="I1219" i="3"/>
  <c r="I995" i="3"/>
  <c r="I766" i="3"/>
  <c r="I1435" i="3"/>
  <c r="I1072" i="3"/>
  <c r="I1379" i="3"/>
  <c r="I1330" i="3"/>
  <c r="I1309" i="3"/>
  <c r="I929" i="3"/>
  <c r="I1804" i="3"/>
  <c r="I589" i="3"/>
  <c r="I1519" i="3"/>
  <c r="I1677" i="3"/>
  <c r="I1267" i="3"/>
  <c r="I1197" i="3"/>
  <c r="I1152" i="3"/>
  <c r="I1788" i="3"/>
  <c r="I1260" i="3"/>
  <c r="I1053" i="3"/>
  <c r="I1572" i="3"/>
  <c r="I1818" i="3"/>
  <c r="I1321" i="3"/>
  <c r="I1050" i="3"/>
  <c r="I1055" i="3"/>
  <c r="I1205" i="3"/>
  <c r="I1404" i="3"/>
  <c r="I1543" i="3"/>
  <c r="I1447" i="3"/>
  <c r="I1407" i="3"/>
  <c r="I992" i="3"/>
  <c r="I1482" i="3"/>
  <c r="I833" i="3"/>
  <c r="I1229" i="3"/>
  <c r="I1240" i="3"/>
  <c r="I1204" i="3"/>
  <c r="I1208" i="3"/>
  <c r="I1316" i="3"/>
  <c r="I1669" i="3"/>
  <c r="I886" i="3"/>
  <c r="I362" i="3"/>
  <c r="I1628" i="3"/>
  <c r="I1020" i="3"/>
  <c r="I1349" i="3"/>
  <c r="I1648" i="3"/>
  <c r="I1031" i="3"/>
  <c r="I1434" i="3"/>
  <c r="I1393" i="3"/>
  <c r="I1593" i="3"/>
  <c r="I1322" i="3"/>
  <c r="I1003" i="3"/>
  <c r="I1279" i="3"/>
  <c r="I1010" i="3"/>
  <c r="I1210" i="3"/>
  <c r="I437" i="3"/>
  <c r="I1217" i="3"/>
  <c r="I876" i="3"/>
  <c r="I818" i="3"/>
  <c r="I1149" i="3"/>
  <c r="I1234" i="3"/>
  <c r="I1328" i="3"/>
  <c r="I1249" i="3"/>
  <c r="I1243" i="3"/>
  <c r="I924" i="3"/>
  <c r="I1420" i="3"/>
  <c r="I1150" i="3"/>
  <c r="I1623" i="3"/>
  <c r="I1225" i="3"/>
  <c r="I1117" i="3"/>
  <c r="I692" i="3"/>
  <c r="I1221" i="3"/>
  <c r="I1130" i="3"/>
  <c r="I1701" i="3"/>
  <c r="I1306" i="3"/>
  <c r="I1373" i="3"/>
  <c r="I1047" i="3"/>
  <c r="I594" i="3"/>
  <c r="I1209" i="3"/>
  <c r="I908" i="3"/>
  <c r="I873" i="3"/>
  <c r="I1473" i="3"/>
  <c r="I1443" i="3"/>
  <c r="I1375" i="3"/>
  <c r="I1466" i="3"/>
  <c r="I1148" i="3"/>
  <c r="I1521" i="3"/>
  <c r="I964" i="3"/>
  <c r="I1037" i="3"/>
  <c r="I1227" i="3"/>
  <c r="I1223" i="3"/>
  <c r="I1345" i="3"/>
  <c r="I390" i="3"/>
  <c r="I1014" i="3"/>
  <c r="I1170" i="3"/>
  <c r="I1074" i="3"/>
  <c r="I1683" i="3"/>
  <c r="I1165" i="3"/>
  <c r="I1533" i="3"/>
  <c r="I1748" i="3"/>
  <c r="I1624" i="3"/>
  <c r="I1090" i="3"/>
  <c r="I901" i="3"/>
  <c r="I1098" i="3"/>
  <c r="I978" i="3"/>
  <c r="I1433" i="3"/>
  <c r="I548" i="3"/>
  <c r="I1026" i="3"/>
  <c r="I899" i="3"/>
  <c r="I1269" i="3"/>
  <c r="I703" i="3"/>
  <c r="I1289" i="3"/>
  <c r="I1627" i="3"/>
  <c r="I936" i="3"/>
  <c r="I1681" i="3"/>
  <c r="I907" i="3"/>
  <c r="I1399" i="3"/>
  <c r="I847" i="3"/>
  <c r="I1718" i="3"/>
  <c r="I900" i="3"/>
  <c r="I1008" i="3"/>
  <c r="I1300" i="3"/>
  <c r="I1717" i="3"/>
  <c r="I1492" i="3"/>
  <c r="I1550" i="3"/>
  <c r="I1382" i="3"/>
  <c r="I950" i="3"/>
  <c r="I1463" i="3"/>
  <c r="I1584" i="3"/>
  <c r="I721" i="3"/>
  <c r="I1272" i="3"/>
  <c r="I1194" i="3"/>
  <c r="I1029" i="3"/>
  <c r="I1459" i="3"/>
  <c r="I1707" i="3"/>
  <c r="I1147" i="3"/>
  <c r="I1080" i="3"/>
  <c r="I1214" i="3"/>
  <c r="I977" i="3"/>
  <c r="I682" i="3"/>
  <c r="I1039" i="3"/>
  <c r="I1600" i="3"/>
  <c r="I1231" i="3"/>
  <c r="I1063" i="3"/>
  <c r="I1676" i="3"/>
  <c r="I1174" i="3"/>
  <c r="I1085" i="3"/>
  <c r="I1108" i="3"/>
  <c r="I979" i="3"/>
  <c r="I1285" i="3"/>
  <c r="I1542" i="3"/>
  <c r="I1220" i="3"/>
  <c r="I1430" i="3"/>
  <c r="I1142" i="3"/>
  <c r="I1177" i="3"/>
  <c r="I1241" i="3"/>
  <c r="I714" i="3"/>
  <c r="I1538" i="3"/>
  <c r="I856" i="3"/>
  <c r="I1087" i="3"/>
  <c r="I828" i="3"/>
  <c r="I1327" i="3"/>
  <c r="I814" i="3"/>
  <c r="I1259" i="3"/>
  <c r="I894" i="3"/>
  <c r="I1203" i="3"/>
  <c r="I664" i="3"/>
  <c r="I1075" i="3"/>
  <c r="I1077" i="3"/>
  <c r="I997" i="3"/>
  <c r="I1012" i="3"/>
  <c r="I1495" i="3"/>
  <c r="I1647" i="3"/>
  <c r="I1360" i="3"/>
  <c r="I1065" i="3"/>
  <c r="I903" i="3"/>
  <c r="I1044" i="3"/>
  <c r="I965" i="3"/>
  <c r="I1081" i="3"/>
  <c r="I1129" i="3"/>
  <c r="I941" i="3"/>
  <c r="I960" i="3"/>
  <c r="I373" i="3"/>
  <c r="I1048" i="3"/>
  <c r="I1126" i="3"/>
  <c r="I1024" i="3"/>
  <c r="I914" i="3"/>
  <c r="I811" i="3"/>
  <c r="I1424" i="3"/>
  <c r="I1153" i="3"/>
  <c r="I1320" i="3"/>
  <c r="I1429" i="3"/>
  <c r="I1199" i="3"/>
  <c r="I1112" i="3"/>
  <c r="I1146" i="3"/>
  <c r="I985" i="3"/>
  <c r="I1319" i="3"/>
  <c r="I1238" i="3"/>
  <c r="I1094" i="3"/>
  <c r="I1115" i="3"/>
  <c r="I1042" i="3"/>
  <c r="I1284" i="3"/>
  <c r="I860" i="3"/>
  <c r="I749" i="3"/>
  <c r="I1015" i="3"/>
  <c r="I646" i="3"/>
  <c r="I1385" i="3"/>
  <c r="I1095" i="3"/>
  <c r="I1200" i="3"/>
  <c r="I1357" i="3"/>
  <c r="I1189" i="3"/>
  <c r="I1083" i="3"/>
  <c r="I1040" i="3"/>
  <c r="I1261" i="3"/>
  <c r="I1491" i="3"/>
  <c r="I1195" i="3"/>
  <c r="I1102" i="3"/>
  <c r="I1000" i="3"/>
  <c r="I1002" i="3"/>
  <c r="I400" i="3"/>
  <c r="I554" i="3"/>
  <c r="I1228" i="3"/>
  <c r="I1202" i="3"/>
  <c r="I1062" i="3"/>
  <c r="I1016" i="3"/>
  <c r="I1299" i="3"/>
  <c r="I981" i="3"/>
  <c r="I1595" i="3"/>
  <c r="I1107" i="3"/>
  <c r="I1051" i="3"/>
  <c r="I895" i="3"/>
  <c r="I942" i="3"/>
  <c r="I1069" i="3"/>
  <c r="I1567" i="3"/>
  <c r="I754" i="3"/>
  <c r="I963" i="3"/>
  <c r="I1188" i="3"/>
  <c r="I824" i="3"/>
  <c r="I1423" i="3"/>
  <c r="I1092" i="3"/>
  <c r="I1340" i="3"/>
  <c r="I616" i="3"/>
  <c r="I697" i="3"/>
  <c r="I1035" i="3"/>
  <c r="I1099" i="3"/>
  <c r="I1103" i="3"/>
  <c r="I1294" i="3"/>
  <c r="I982" i="3"/>
  <c r="I1111" i="3"/>
  <c r="I1318" i="3"/>
  <c r="I1333" i="3"/>
  <c r="I943" i="3"/>
  <c r="I1564" i="3"/>
  <c r="I969" i="3"/>
  <c r="I1013" i="3"/>
  <c r="I842" i="3"/>
  <c r="I1022" i="3"/>
  <c r="I999" i="3"/>
  <c r="I940" i="3"/>
  <c r="I916" i="3"/>
  <c r="I971" i="3"/>
  <c r="I868" i="3"/>
  <c r="I973" i="3"/>
  <c r="I1135" i="3"/>
  <c r="I1086" i="3"/>
  <c r="I989" i="3"/>
  <c r="I1097" i="3"/>
  <c r="I576" i="3"/>
  <c r="I951" i="3"/>
  <c r="I1125" i="3"/>
  <c r="I1144" i="3"/>
  <c r="I768" i="3"/>
  <c r="I991" i="3"/>
  <c r="I559" i="3"/>
  <c r="I885" i="3"/>
  <c r="I792" i="3"/>
  <c r="I970" i="3"/>
  <c r="I865" i="3"/>
  <c r="I219" i="3"/>
  <c r="I952" i="3"/>
  <c r="I1019" i="3"/>
  <c r="I934" i="3"/>
  <c r="I947" i="3"/>
  <c r="I959" i="3"/>
  <c r="I1237" i="3"/>
  <c r="I763" i="3"/>
  <c r="I945" i="3"/>
  <c r="I672" i="3"/>
  <c r="I728" i="3"/>
  <c r="I896" i="3"/>
  <c r="I1084" i="3"/>
  <c r="I1155" i="3"/>
  <c r="I954" i="3"/>
  <c r="I1296" i="3"/>
  <c r="I850" i="3"/>
  <c r="I928" i="3"/>
  <c r="I1484" i="3"/>
  <c r="I723" i="3"/>
  <c r="I773" i="3"/>
  <c r="I1110" i="3"/>
  <c r="I1133" i="3"/>
  <c r="I1043" i="3"/>
  <c r="I993" i="3"/>
  <c r="I980" i="3"/>
  <c r="I1162" i="3"/>
  <c r="I696" i="3"/>
  <c r="I1212" i="3"/>
  <c r="I921" i="3"/>
  <c r="I1028" i="3"/>
  <c r="I1213" i="3"/>
  <c r="I938" i="3"/>
  <c r="I1007" i="3"/>
  <c r="I990" i="3"/>
  <c r="I958" i="3"/>
  <c r="I1057" i="3"/>
  <c r="I743" i="3"/>
  <c r="I869" i="3"/>
  <c r="I988" i="3"/>
  <c r="I1139" i="3"/>
  <c r="I1122" i="3"/>
  <c r="I957" i="3"/>
  <c r="I852" i="3"/>
  <c r="I872" i="3"/>
  <c r="I1078" i="3"/>
  <c r="I1389" i="3"/>
  <c r="I1006" i="3"/>
  <c r="I788" i="3"/>
  <c r="I1041" i="3"/>
  <c r="I816" i="3"/>
  <c r="I784" i="3"/>
  <c r="I935" i="3"/>
  <c r="I751" i="3"/>
  <c r="I1023" i="3"/>
  <c r="I505" i="3"/>
  <c r="I1446" i="3"/>
  <c r="I926" i="3"/>
  <c r="I866" i="3"/>
  <c r="I967" i="3"/>
  <c r="I1178" i="3"/>
  <c r="I823" i="3"/>
  <c r="I198" i="3"/>
  <c r="I674" i="3"/>
  <c r="I1124" i="3"/>
  <c r="I1067" i="3"/>
  <c r="I848" i="3"/>
  <c r="I1009" i="3"/>
  <c r="I898" i="3"/>
  <c r="I804" i="3"/>
  <c r="I1011" i="3"/>
  <c r="I687" i="3"/>
  <c r="I1056" i="3"/>
  <c r="I775" i="3"/>
  <c r="I874" i="3"/>
  <c r="I401" i="3"/>
  <c r="I776" i="3"/>
  <c r="I884" i="3"/>
  <c r="I1168" i="3"/>
  <c r="I1071" i="3"/>
  <c r="I1061" i="3"/>
  <c r="I1017" i="3"/>
  <c r="I662" i="3"/>
  <c r="I627" i="3"/>
  <c r="I902" i="3"/>
  <c r="I923" i="3"/>
  <c r="I813" i="3"/>
  <c r="I796" i="3"/>
  <c r="I1027" i="3"/>
  <c r="I546" i="3"/>
  <c r="I913" i="3"/>
  <c r="I819" i="3"/>
  <c r="I825" i="3"/>
  <c r="I756" i="3"/>
  <c r="I953" i="3"/>
  <c r="I1173" i="3"/>
  <c r="I1242" i="3"/>
  <c r="I1175" i="3"/>
  <c r="I484" i="3"/>
  <c r="I677" i="3"/>
  <c r="I983" i="3"/>
  <c r="I767" i="3"/>
  <c r="I237" i="3"/>
  <c r="I881" i="3"/>
  <c r="I1287" i="3"/>
  <c r="I1341" i="3"/>
  <c r="I861" i="3"/>
  <c r="I931" i="3"/>
  <c r="I834" i="3"/>
  <c r="I1141" i="3"/>
  <c r="I890" i="3"/>
  <c r="I920" i="3"/>
  <c r="I1367" i="3"/>
  <c r="I863" i="3"/>
  <c r="I1100" i="3"/>
  <c r="I949" i="3"/>
  <c r="I806" i="3"/>
  <c r="I839" i="3"/>
  <c r="I1088" i="3"/>
  <c r="I700" i="3"/>
  <c r="I1371" i="3"/>
  <c r="I904" i="3"/>
  <c r="I731" i="3"/>
  <c r="I851" i="3"/>
  <c r="I741" i="3"/>
  <c r="I855" i="3"/>
  <c r="I626" i="3"/>
  <c r="I690" i="3"/>
  <c r="I556" i="3"/>
  <c r="I617" i="3"/>
  <c r="I1311" i="3"/>
  <c r="I1001" i="3"/>
  <c r="I975" i="3"/>
  <c r="I512" i="3"/>
  <c r="I815" i="3"/>
  <c r="I764" i="3"/>
  <c r="I837" i="3"/>
  <c r="I810" i="3"/>
  <c r="I1030" i="3"/>
  <c r="I840" i="3"/>
  <c r="I1033" i="3"/>
  <c r="I785" i="3"/>
  <c r="I597" i="3"/>
  <c r="I1101" i="3"/>
  <c r="I808" i="3"/>
  <c r="I845" i="3"/>
  <c r="I1315" i="3"/>
  <c r="I867" i="3"/>
  <c r="I827" i="3"/>
  <c r="I1329" i="3"/>
  <c r="I829" i="3"/>
  <c r="I799" i="3"/>
  <c r="I515" i="3"/>
  <c r="I858" i="3"/>
  <c r="I711" i="3"/>
  <c r="I1068" i="3"/>
  <c r="I946" i="3"/>
  <c r="I1239" i="3"/>
  <c r="I844" i="3"/>
  <c r="I679" i="3"/>
  <c r="I812" i="3"/>
  <c r="I870" i="3"/>
  <c r="I944" i="3"/>
  <c r="I772" i="3"/>
  <c r="I657" i="3"/>
  <c r="I412" i="3"/>
  <c r="I948" i="3"/>
  <c r="I906" i="3"/>
  <c r="I836" i="3"/>
  <c r="I600" i="3"/>
  <c r="I1215" i="3"/>
  <c r="I709" i="3"/>
  <c r="I786" i="3"/>
  <c r="I1004" i="3"/>
  <c r="I909" i="3"/>
  <c r="I257" i="3"/>
  <c r="I880" i="3"/>
  <c r="I592" i="3"/>
  <c r="I912" i="3"/>
  <c r="I849" i="3"/>
  <c r="I622" i="3"/>
  <c r="I939" i="3"/>
  <c r="I919" i="3"/>
  <c r="I803" i="3"/>
  <c r="I746" i="3"/>
  <c r="I795" i="3"/>
  <c r="I956" i="3"/>
  <c r="I1140" i="3"/>
  <c r="I717" i="3"/>
  <c r="I777" i="3"/>
  <c r="I726" i="3"/>
  <c r="I715" i="3"/>
  <c r="I862" i="3"/>
  <c r="I779" i="3"/>
  <c r="I1137" i="3"/>
  <c r="I435" i="3"/>
  <c r="I1005" i="3"/>
  <c r="I877" i="3"/>
  <c r="I817" i="3"/>
  <c r="I441" i="3"/>
  <c r="I932" i="3"/>
  <c r="I1114" i="3"/>
  <c r="I797" i="3"/>
  <c r="I707" i="3"/>
  <c r="I778" i="3"/>
  <c r="I755" i="3"/>
  <c r="I765" i="3"/>
  <c r="I835" i="3"/>
  <c r="I794" i="3"/>
  <c r="I635" i="3"/>
  <c r="I1211" i="3"/>
  <c r="I826" i="3"/>
  <c r="I377" i="3"/>
  <c r="I457" i="3"/>
  <c r="I316" i="3"/>
  <c r="I730" i="3"/>
  <c r="I774" i="3"/>
  <c r="I732" i="3"/>
  <c r="I805" i="3"/>
  <c r="I719" i="3"/>
  <c r="I972" i="3"/>
  <c r="I725" i="3"/>
  <c r="I820" i="3"/>
  <c r="I693" i="3"/>
  <c r="I398" i="3"/>
  <c r="I174" i="3"/>
  <c r="I875" i="3"/>
  <c r="I688" i="3"/>
  <c r="I1059" i="3"/>
  <c r="I752" i="3"/>
  <c r="I651" i="3"/>
  <c r="I521" i="3"/>
  <c r="I911" i="3"/>
  <c r="I1196" i="3"/>
  <c r="I489" i="3"/>
  <c r="I1045" i="3"/>
  <c r="I832" i="3"/>
  <c r="I798" i="3"/>
  <c r="I807" i="3"/>
  <c r="I761" i="3"/>
  <c r="I586" i="3"/>
  <c r="I645" i="3"/>
  <c r="I386" i="3"/>
  <c r="I668" i="3"/>
  <c r="I701" i="3"/>
  <c r="I607" i="3"/>
  <c r="I780" i="3"/>
  <c r="I1161" i="3"/>
  <c r="I372" i="3"/>
  <c r="I663" i="3"/>
  <c r="I666" i="3"/>
  <c r="I891" i="3"/>
  <c r="I660" i="3"/>
  <c r="I260" i="3"/>
  <c r="I770" i="3"/>
  <c r="I783" i="3"/>
  <c r="I739" i="3"/>
  <c r="I632" i="3"/>
  <c r="I689" i="3"/>
  <c r="I608" i="3"/>
  <c r="I691" i="3"/>
  <c r="I758" i="3"/>
  <c r="I638" i="3"/>
  <c r="I455" i="3"/>
  <c r="I802" i="3"/>
  <c r="I618" i="3"/>
  <c r="I574" i="3"/>
  <c r="I853" i="3"/>
  <c r="I857" i="3"/>
  <c r="I629" i="3"/>
  <c r="I716" i="3"/>
  <c r="I637" i="3"/>
  <c r="I605" i="3"/>
  <c r="I702" i="3"/>
  <c r="I724" i="3"/>
  <c r="I504" i="3"/>
  <c r="I665" i="3"/>
  <c r="I459" i="3"/>
  <c r="I737" i="3"/>
  <c r="I497" i="3"/>
  <c r="I736" i="3"/>
  <c r="I476" i="3"/>
  <c r="I491" i="3"/>
  <c r="I648" i="3"/>
  <c r="I579" i="3"/>
  <c r="I889" i="3"/>
  <c r="I927" i="3"/>
  <c r="I647" i="3"/>
  <c r="I359" i="3"/>
  <c r="I878" i="3"/>
  <c r="I661" i="3"/>
  <c r="I793" i="3"/>
  <c r="I727" i="3"/>
  <c r="I475" i="3"/>
  <c r="I781" i="3"/>
  <c r="I480" i="3"/>
  <c r="I705" i="3"/>
  <c r="I575" i="3"/>
  <c r="I413" i="3"/>
  <c r="I518" i="3"/>
  <c r="I565" i="3"/>
  <c r="I609" i="3"/>
  <c r="I653" i="3"/>
  <c r="I1049" i="3"/>
  <c r="I710" i="3"/>
  <c r="I762" i="3"/>
  <c r="I695" i="3"/>
  <c r="I681" i="3"/>
  <c r="I543" i="3"/>
  <c r="I859" i="3"/>
  <c r="I610" i="3"/>
  <c r="I615" i="3"/>
  <c r="I782" i="3"/>
  <c r="I451" i="3"/>
  <c r="I566" i="3"/>
  <c r="I654" i="3"/>
  <c r="I800" i="3"/>
  <c r="I713" i="3"/>
  <c r="I470" i="3"/>
  <c r="I583" i="3"/>
  <c r="I831" i="3"/>
  <c r="I528" i="3"/>
  <c r="I486" i="3"/>
  <c r="I599" i="3"/>
  <c r="I625" i="3"/>
  <c r="I708" i="3"/>
  <c r="I649" i="3"/>
  <c r="I522" i="3"/>
  <c r="I678" i="3"/>
  <c r="I748" i="3"/>
  <c r="I640" i="3"/>
  <c r="I742" i="3"/>
  <c r="I735" i="3"/>
  <c r="I245" i="3"/>
  <c r="I683" i="3"/>
  <c r="I789" i="3"/>
  <c r="I658" i="3"/>
  <c r="I494" i="3"/>
  <c r="I771" i="3"/>
  <c r="I642" i="3"/>
  <c r="I498" i="3"/>
  <c r="I759" i="3"/>
  <c r="I1034" i="3"/>
  <c r="I551" i="3"/>
  <c r="I905" i="3"/>
  <c r="I669" i="3"/>
  <c r="I733" i="3"/>
  <c r="I537" i="3"/>
  <c r="I630" i="3"/>
  <c r="I581" i="3"/>
  <c r="I655" i="3"/>
  <c r="I656" i="3"/>
  <c r="I787" i="3"/>
  <c r="I760" i="3"/>
  <c r="I667" i="3"/>
  <c r="I675" i="3"/>
  <c r="I704" i="3"/>
  <c r="I621" i="3"/>
  <c r="I535" i="3"/>
  <c r="I560" i="3"/>
  <c r="I628" i="3"/>
  <c r="I652" i="3"/>
  <c r="I633" i="3"/>
  <c r="I540" i="3"/>
  <c r="I620" i="3"/>
  <c r="I843" i="3"/>
  <c r="I461" i="3"/>
  <c r="I573" i="3"/>
  <c r="I506" i="3"/>
  <c r="I871" i="3"/>
  <c r="I577" i="3"/>
  <c r="I340" i="3"/>
  <c r="I641" i="3"/>
  <c r="I598" i="3"/>
  <c r="I745" i="3"/>
  <c r="I519" i="3"/>
  <c r="I821" i="3"/>
  <c r="I994" i="3"/>
  <c r="I454" i="3"/>
  <c r="I585" i="3"/>
  <c r="I534" i="3"/>
  <c r="I590" i="3"/>
  <c r="I612" i="3"/>
  <c r="I536" i="3"/>
  <c r="I272" i="3"/>
  <c r="I562" i="3"/>
  <c r="I503" i="3"/>
  <c r="I564" i="3"/>
  <c r="I376" i="3"/>
  <c r="I87" i="3"/>
  <c r="I463" i="3"/>
  <c r="I477" i="3"/>
  <c r="I508" i="3"/>
  <c r="I449" i="3"/>
  <c r="I378" i="3"/>
  <c r="I933" i="3"/>
  <c r="I363" i="3"/>
  <c r="I312" i="3"/>
  <c r="I555" i="3"/>
  <c r="I961" i="3"/>
  <c r="I417" i="3"/>
  <c r="I631" i="3"/>
  <c r="I670" i="3"/>
  <c r="I588" i="3"/>
  <c r="I623" i="3"/>
  <c r="I729" i="3"/>
  <c r="I561" i="3"/>
  <c r="I514" i="3"/>
  <c r="I887" i="3"/>
  <c r="I580" i="3"/>
  <c r="I636" i="3"/>
  <c r="I338" i="3"/>
  <c r="I712" i="3"/>
  <c r="I469" i="3"/>
  <c r="I549" i="3"/>
  <c r="I769" i="3"/>
  <c r="I680" i="3"/>
  <c r="I332" i="3"/>
  <c r="I567" i="3"/>
  <c r="I482" i="3"/>
  <c r="I510" i="3"/>
  <c r="I440" i="3"/>
  <c r="I524" i="3"/>
  <c r="I685" i="3"/>
  <c r="I478" i="3"/>
  <c r="I604" i="3"/>
  <c r="I545" i="3"/>
  <c r="I747" i="3"/>
  <c r="I474" i="3"/>
  <c r="I379" i="3"/>
  <c r="I552" i="3"/>
  <c r="I384" i="3"/>
  <c r="I893" i="3"/>
  <c r="I673" i="3"/>
  <c r="I439" i="3"/>
  <c r="I516" i="3"/>
  <c r="I326" i="3"/>
  <c r="I365" i="3"/>
  <c r="I572" i="3"/>
  <c r="I499" i="3"/>
  <c r="I539" i="3"/>
  <c r="I578" i="3"/>
  <c r="I513" i="3"/>
  <c r="I606" i="3"/>
  <c r="I699" i="3"/>
  <c r="I360" i="3"/>
  <c r="I336" i="3"/>
  <c r="I318" i="3"/>
  <c r="I533" i="3"/>
  <c r="I529" i="3"/>
  <c r="I570" i="3"/>
  <c r="I383" i="3"/>
  <c r="I671" i="3"/>
  <c r="I530" i="3"/>
  <c r="I334" i="3"/>
  <c r="I809" i="3"/>
  <c r="I722" i="3"/>
  <c r="I582" i="3"/>
  <c r="I624" i="3"/>
  <c r="I639" i="3"/>
  <c r="I434" i="3"/>
  <c r="I445" i="3"/>
  <c r="I526" i="3"/>
  <c r="I407" i="3"/>
  <c r="I444" i="3"/>
  <c r="I613" i="3"/>
  <c r="I348" i="3"/>
  <c r="I485" i="3"/>
  <c r="I431" i="3"/>
  <c r="I753" i="3"/>
  <c r="I740" i="3"/>
  <c r="I331" i="3"/>
  <c r="I706" i="3"/>
  <c r="I310" i="3"/>
  <c r="I374" i="3"/>
  <c r="I538" i="3"/>
  <c r="I460" i="3"/>
  <c r="I467" i="3"/>
  <c r="I466" i="3"/>
  <c r="I541" i="3"/>
  <c r="I553" i="3"/>
  <c r="I547" i="3"/>
  <c r="I403" i="3"/>
  <c r="I323" i="3"/>
  <c r="I495" i="3"/>
  <c r="I492" i="3"/>
  <c r="I569" i="3"/>
  <c r="I453" i="3"/>
  <c r="I501" i="3"/>
  <c r="I402" i="3"/>
  <c r="I517" i="3"/>
  <c r="I750" i="3"/>
  <c r="I178" i="3"/>
  <c r="I286" i="3"/>
  <c r="I525" i="3"/>
  <c r="I595" i="3"/>
  <c r="I328" i="3"/>
  <c r="I507" i="3"/>
  <c r="I410" i="3"/>
  <c r="I421" i="3"/>
  <c r="I568" i="3"/>
  <c r="I456" i="3"/>
  <c r="I644" i="3"/>
  <c r="I438" i="3"/>
  <c r="I356" i="3"/>
  <c r="I591" i="3"/>
  <c r="I496" i="3"/>
  <c r="I487" i="3"/>
  <c r="I271" i="3"/>
  <c r="I531" i="3"/>
  <c r="I424" i="3"/>
  <c r="I523" i="3"/>
  <c r="I550" i="3"/>
  <c r="I409" i="3"/>
  <c r="I611" i="3"/>
  <c r="I462" i="3"/>
  <c r="I308" i="3"/>
  <c r="I542" i="3"/>
  <c r="I471" i="3"/>
  <c r="I458" i="3"/>
  <c r="I335" i="3"/>
  <c r="I571" i="3"/>
  <c r="I343" i="3"/>
  <c r="I593" i="3"/>
  <c r="I428" i="3"/>
  <c r="I509" i="3"/>
  <c r="I415" i="3"/>
  <c r="I381" i="3"/>
  <c r="I684" i="3"/>
  <c r="I603" i="3"/>
  <c r="I321" i="3"/>
  <c r="I351" i="3"/>
  <c r="I619" i="3"/>
  <c r="I443" i="3"/>
  <c r="I544" i="3"/>
  <c r="I290" i="3"/>
  <c r="I532" i="3"/>
  <c r="I422" i="3"/>
  <c r="I416" i="3"/>
  <c r="I162" i="3"/>
  <c r="I296" i="3"/>
  <c r="I472" i="3"/>
  <c r="I339" i="3"/>
  <c r="I442" i="3"/>
  <c r="I389" i="3"/>
  <c r="I490" i="3"/>
  <c r="I411" i="3"/>
  <c r="I358" i="3"/>
  <c r="I261" i="3"/>
  <c r="I131" i="3"/>
  <c r="I430" i="3"/>
  <c r="I350" i="3"/>
  <c r="I330" i="3"/>
  <c r="I446" i="3"/>
  <c r="I468" i="3"/>
  <c r="I342" i="3"/>
  <c r="I464" i="3"/>
  <c r="I614" i="3"/>
  <c r="I320" i="3"/>
  <c r="I429" i="3"/>
  <c r="I299" i="3"/>
  <c r="I297" i="3"/>
  <c r="I375" i="3"/>
  <c r="I584" i="3"/>
  <c r="I500" i="3"/>
  <c r="I369" i="3"/>
  <c r="I368" i="3"/>
  <c r="I114" i="3"/>
  <c r="I302" i="3"/>
  <c r="I201" i="3"/>
  <c r="I305" i="3"/>
  <c r="I419" i="3"/>
  <c r="I273" i="3"/>
  <c r="I236" i="3"/>
  <c r="I481" i="3"/>
  <c r="I345" i="3"/>
  <c r="I249" i="3"/>
  <c r="I488" i="3"/>
  <c r="I391" i="3"/>
  <c r="I493" i="3"/>
  <c r="I388" i="3"/>
  <c r="I418" i="3"/>
  <c r="I659" i="3"/>
  <c r="I408" i="3"/>
  <c r="I395" i="3"/>
  <c r="I298" i="3"/>
  <c r="I427" i="3"/>
  <c r="I337" i="3"/>
  <c r="I324" i="3"/>
  <c r="I253" i="3"/>
  <c r="I393" i="3"/>
  <c r="I141" i="3"/>
  <c r="I397" i="3"/>
  <c r="I483" i="3"/>
  <c r="I396" i="3"/>
  <c r="I452" i="3"/>
  <c r="I366" i="3"/>
  <c r="I327" i="3"/>
  <c r="I602" i="3"/>
  <c r="I394" i="3"/>
  <c r="I426" i="3"/>
  <c r="I163" i="3"/>
  <c r="I404" i="3"/>
  <c r="I405" i="3"/>
  <c r="I447" i="3"/>
  <c r="I399" i="3"/>
  <c r="I346" i="3"/>
  <c r="I380" i="3"/>
  <c r="I304" i="3"/>
  <c r="I300" i="3"/>
  <c r="I223" i="3"/>
  <c r="I502" i="3"/>
  <c r="I352" i="3"/>
  <c r="I382" i="3"/>
  <c r="I211" i="3"/>
  <c r="I252" i="3"/>
  <c r="I322" i="3"/>
  <c r="I315" i="3"/>
  <c r="I361" i="3"/>
  <c r="I329" i="3"/>
  <c r="I353" i="3"/>
  <c r="I194" i="3"/>
  <c r="I355" i="3"/>
  <c r="I420" i="3"/>
  <c r="I246" i="3"/>
  <c r="I511" i="3"/>
  <c r="I274" i="3"/>
  <c r="I349" i="3"/>
  <c r="I284" i="3"/>
  <c r="I432" i="3"/>
  <c r="I450" i="3"/>
  <c r="I270" i="3"/>
  <c r="I218" i="3"/>
  <c r="I309" i="3"/>
  <c r="I293" i="3"/>
  <c r="I295" i="3"/>
  <c r="I387" i="3"/>
  <c r="I385" i="3"/>
  <c r="I317" i="3"/>
  <c r="I371" i="3"/>
  <c r="I289" i="3"/>
  <c r="I281" i="3"/>
  <c r="I288" i="3"/>
  <c r="I347" i="3"/>
  <c r="I436" i="3"/>
  <c r="I283" i="3"/>
  <c r="I276" i="3"/>
  <c r="I314" i="3"/>
  <c r="I520" i="3"/>
  <c r="I243" i="3"/>
  <c r="I301" i="3"/>
  <c r="I193" i="3"/>
  <c r="I279" i="3"/>
  <c r="I303" i="3"/>
  <c r="I242" i="3"/>
  <c r="I176" i="3"/>
  <c r="I280" i="3"/>
  <c r="I465" i="3"/>
  <c r="I238" i="3"/>
  <c r="I199" i="3"/>
  <c r="I319" i="3"/>
  <c r="I306" i="3"/>
  <c r="I527" i="3"/>
  <c r="I254" i="3"/>
  <c r="I294" i="3"/>
  <c r="I216" i="3"/>
  <c r="I325" i="3"/>
  <c r="I196" i="3"/>
  <c r="I367" i="3"/>
  <c r="I259" i="3"/>
  <c r="I269" i="3"/>
  <c r="I258" i="3"/>
  <c r="I285" i="3"/>
  <c r="I392" i="3"/>
  <c r="I256" i="3"/>
  <c r="I307" i="3"/>
  <c r="I206" i="3"/>
  <c r="I263" i="3"/>
  <c r="I217" i="3"/>
  <c r="I181" i="3"/>
  <c r="I121" i="3"/>
  <c r="I364" i="3"/>
  <c r="I158" i="3"/>
  <c r="I241" i="3"/>
  <c r="I184" i="3"/>
  <c r="I262" i="3"/>
  <c r="I277" i="3"/>
  <c r="I144" i="3"/>
  <c r="I251" i="3"/>
  <c r="I210" i="3"/>
  <c r="I333" i="3"/>
  <c r="I287" i="3"/>
  <c r="I344" i="3"/>
  <c r="I278" i="3"/>
  <c r="I220" i="3"/>
  <c r="I240" i="3"/>
  <c r="I267" i="3"/>
  <c r="I207" i="3"/>
  <c r="I152" i="3"/>
  <c r="I214" i="3"/>
  <c r="I197" i="3"/>
  <c r="I354" i="3"/>
  <c r="I156" i="3"/>
  <c r="I248" i="3"/>
  <c r="I167" i="3"/>
  <c r="I187" i="3"/>
  <c r="I119" i="3"/>
  <c r="I208" i="3"/>
  <c r="I255" i="3"/>
  <c r="I239" i="3"/>
  <c r="I357" i="3"/>
  <c r="I265" i="3"/>
  <c r="I185" i="3"/>
  <c r="I247" i="3"/>
  <c r="I74" i="3"/>
  <c r="I213" i="3"/>
  <c r="I200" i="3"/>
  <c r="I189" i="3"/>
  <c r="I192" i="3"/>
  <c r="I168" i="3"/>
  <c r="I221" i="3"/>
  <c r="I225" i="3"/>
  <c r="I268" i="3"/>
  <c r="I171" i="3"/>
  <c r="I264" i="3"/>
  <c r="I234" i="3"/>
  <c r="I406" i="3"/>
  <c r="I204" i="3"/>
  <c r="I179" i="3"/>
  <c r="I231" i="3"/>
  <c r="I143" i="3"/>
  <c r="I292" i="3"/>
  <c r="I203" i="3"/>
  <c r="I165" i="3"/>
  <c r="I229" i="3"/>
  <c r="I170" i="3"/>
  <c r="I244" i="3"/>
  <c r="I173" i="3"/>
  <c r="I146" i="3"/>
  <c r="I191" i="3"/>
  <c r="I224" i="3"/>
  <c r="I215" i="3"/>
  <c r="I370" i="3"/>
  <c r="I175" i="3"/>
  <c r="I226" i="3"/>
  <c r="I266" i="3"/>
  <c r="I148" i="3"/>
  <c r="I180" i="3"/>
  <c r="I232" i="3"/>
  <c r="I282" i="3"/>
  <c r="I172" i="3"/>
  <c r="I190" i="3"/>
  <c r="I311" i="3"/>
  <c r="I161" i="3"/>
  <c r="I151" i="3"/>
  <c r="I212" i="3"/>
  <c r="I145" i="3"/>
  <c r="I169" i="3"/>
  <c r="I195" i="3"/>
  <c r="I230" i="3"/>
  <c r="I291" i="3"/>
  <c r="I205" i="3"/>
  <c r="I233" i="3"/>
  <c r="I166" i="3"/>
  <c r="I153" i="3"/>
  <c r="I133" i="3"/>
  <c r="I154" i="3"/>
  <c r="I313" i="3"/>
  <c r="I222" i="3"/>
  <c r="I164" i="3"/>
  <c r="I227" i="3"/>
  <c r="I186" i="3"/>
  <c r="I188" i="3"/>
  <c r="I250" i="3"/>
  <c r="I86" i="3"/>
  <c r="I96" i="3"/>
  <c r="I116" i="3"/>
  <c r="I228" i="3"/>
  <c r="I160" i="3"/>
  <c r="I124" i="3"/>
  <c r="I147" i="3"/>
  <c r="I183" i="3"/>
  <c r="I130" i="3"/>
  <c r="I202" i="3"/>
  <c r="I65" i="3"/>
  <c r="I138" i="3"/>
  <c r="I115" i="3"/>
  <c r="I157" i="3"/>
  <c r="I110" i="3"/>
  <c r="I150" i="3"/>
  <c r="I100" i="3"/>
  <c r="I135" i="3"/>
  <c r="I275" i="3"/>
  <c r="I125" i="3"/>
  <c r="I235" i="3"/>
  <c r="I142" i="3"/>
  <c r="I128" i="3"/>
  <c r="I66" i="3"/>
  <c r="I136" i="3"/>
  <c r="I91" i="3"/>
  <c r="I97" i="3"/>
  <c r="I137" i="3"/>
  <c r="I118" i="3"/>
  <c r="I155" i="3"/>
  <c r="I140" i="3"/>
  <c r="I105" i="3"/>
  <c r="I123" i="3"/>
  <c r="I127" i="3"/>
  <c r="I93" i="3"/>
  <c r="I149" i="3"/>
  <c r="I109" i="3"/>
  <c r="I68" i="3"/>
  <c r="I92" i="3"/>
  <c r="I112" i="3"/>
  <c r="I108" i="3"/>
  <c r="I83" i="3"/>
  <c r="I88" i="3"/>
  <c r="I111" i="3"/>
  <c r="I113" i="3"/>
  <c r="I104" i="3"/>
  <c r="I177" i="3"/>
  <c r="I101" i="3"/>
  <c r="I117" i="3"/>
  <c r="I134" i="3"/>
  <c r="I182" i="3"/>
  <c r="I99" i="3"/>
  <c r="I126" i="3"/>
  <c r="I90" i="3"/>
  <c r="I89" i="3"/>
  <c r="I71" i="3"/>
  <c r="I107" i="3"/>
  <c r="I95" i="3"/>
  <c r="I80" i="3"/>
  <c r="I159" i="3"/>
  <c r="I129" i="3"/>
  <c r="I98" i="3"/>
  <c r="I75" i="3"/>
  <c r="I78" i="3"/>
  <c r="I81" i="3"/>
  <c r="I84" i="3"/>
  <c r="I79" i="3"/>
  <c r="I120" i="3"/>
  <c r="I102" i="3"/>
  <c r="I82" i="3"/>
  <c r="I132" i="3"/>
  <c r="I85" i="3"/>
  <c r="I53" i="3"/>
  <c r="I63" i="3"/>
  <c r="I38" i="3"/>
  <c r="I94" i="3"/>
  <c r="I72" i="3"/>
  <c r="I70" i="3"/>
  <c r="I59" i="3"/>
  <c r="I67" i="3"/>
  <c r="I37" i="3"/>
  <c r="I122" i="3"/>
  <c r="I106" i="3"/>
  <c r="I50" i="3"/>
  <c r="I76" i="3"/>
  <c r="I55" i="3"/>
  <c r="I57" i="3"/>
  <c r="I64" i="3"/>
  <c r="I58" i="3"/>
  <c r="I60" i="3"/>
  <c r="I56" i="3"/>
  <c r="I52" i="3"/>
  <c r="I54" i="3"/>
  <c r="I61" i="3"/>
  <c r="I73" i="3"/>
  <c r="I62" i="3"/>
  <c r="I49" i="3"/>
  <c r="I69" i="3"/>
  <c r="I45" i="3"/>
  <c r="I46" i="3"/>
  <c r="I48" i="3"/>
  <c r="I51" i="3"/>
  <c r="I42" i="3"/>
  <c r="I41" i="3"/>
  <c r="I43" i="3"/>
  <c r="I47" i="3"/>
  <c r="I44" i="3"/>
  <c r="I39" i="3"/>
  <c r="I36" i="3"/>
  <c r="I40" i="3"/>
  <c r="I35" i="3"/>
  <c r="I32" i="3"/>
  <c r="I33" i="3"/>
  <c r="I34" i="3"/>
  <c r="I7" i="3"/>
  <c r="F5403" i="3"/>
  <c r="F4335" i="3"/>
  <c r="F3850" i="3"/>
  <c r="F5402" i="3"/>
  <c r="F5401" i="3"/>
  <c r="F5400" i="3"/>
  <c r="F5399" i="3"/>
  <c r="F5398" i="3"/>
  <c r="F4492" i="3"/>
  <c r="F5397" i="3"/>
  <c r="F5396" i="3"/>
  <c r="F3733" i="3"/>
  <c r="F5395" i="3"/>
  <c r="F5394" i="3"/>
  <c r="F5393" i="3"/>
  <c r="F5392" i="3"/>
  <c r="F5391" i="3"/>
  <c r="F5390" i="3"/>
  <c r="F3178" i="3"/>
  <c r="F5389" i="3"/>
  <c r="F5388" i="3"/>
  <c r="F4133" i="3"/>
  <c r="F5387" i="3"/>
  <c r="F3191" i="3"/>
  <c r="F5386" i="3"/>
  <c r="F4334" i="3"/>
  <c r="F3041" i="3"/>
  <c r="F5385" i="3"/>
  <c r="F5384" i="3"/>
  <c r="F4132" i="3"/>
  <c r="F5383" i="3"/>
  <c r="F5382" i="3"/>
  <c r="F5381" i="3"/>
  <c r="F5380" i="3"/>
  <c r="F5379" i="3"/>
  <c r="F5378" i="3"/>
  <c r="F4491" i="3"/>
  <c r="F3216" i="3"/>
  <c r="F5377" i="3"/>
  <c r="F4490" i="3"/>
  <c r="F5376" i="3"/>
  <c r="F4333" i="3"/>
  <c r="F4131" i="3"/>
  <c r="F3884" i="3"/>
  <c r="F4489" i="3"/>
  <c r="F4130" i="3"/>
  <c r="F4488" i="3"/>
  <c r="F2975" i="3"/>
  <c r="F3254" i="3"/>
  <c r="F5375" i="3"/>
  <c r="F2916" i="3"/>
  <c r="F4332" i="3"/>
  <c r="F5374" i="3"/>
  <c r="F5373" i="3"/>
  <c r="F4033" i="3"/>
  <c r="F3819" i="3"/>
  <c r="F5372" i="3"/>
  <c r="F5371" i="3"/>
  <c r="F5370" i="3"/>
  <c r="F5369" i="3"/>
  <c r="F3656" i="3"/>
  <c r="F5368" i="3"/>
  <c r="F3849" i="3"/>
  <c r="F4129" i="3"/>
  <c r="F2858" i="3"/>
  <c r="F3983" i="3"/>
  <c r="F4331" i="3"/>
  <c r="F5367" i="3"/>
  <c r="F5366" i="3"/>
  <c r="F4487" i="3"/>
  <c r="F4330" i="3"/>
  <c r="F4486" i="3"/>
  <c r="F2857" i="3"/>
  <c r="F5365" i="3"/>
  <c r="F5364" i="3"/>
  <c r="F4220" i="3"/>
  <c r="F5363" i="3"/>
  <c r="F5362" i="3"/>
  <c r="F2915" i="3"/>
  <c r="F5361" i="3"/>
  <c r="F5360" i="3"/>
  <c r="F5359" i="3"/>
  <c r="F5358" i="3"/>
  <c r="F5357" i="3"/>
  <c r="F5356" i="3"/>
  <c r="F5355" i="3"/>
  <c r="F3334" i="3"/>
  <c r="F5354" i="3"/>
  <c r="F3932" i="3"/>
  <c r="F4485" i="3"/>
  <c r="F5353" i="3"/>
  <c r="F3982" i="3"/>
  <c r="F5352" i="3"/>
  <c r="F5351" i="3"/>
  <c r="F5350" i="3"/>
  <c r="F5349" i="3"/>
  <c r="F3981" i="3"/>
  <c r="F2974" i="3"/>
  <c r="F5348" i="3"/>
  <c r="F3428" i="3"/>
  <c r="F3449" i="3"/>
  <c r="F5347" i="3"/>
  <c r="F5346" i="3"/>
  <c r="F3605" i="3"/>
  <c r="F5345" i="3"/>
  <c r="F4329" i="3"/>
  <c r="F5344" i="3"/>
  <c r="F1923" i="3"/>
  <c r="F4219" i="3"/>
  <c r="F4484" i="3"/>
  <c r="F5343" i="3"/>
  <c r="F2332" i="3"/>
  <c r="F5342" i="3"/>
  <c r="F4073" i="3"/>
  <c r="F1556" i="3"/>
  <c r="F3351" i="3"/>
  <c r="F5341" i="3"/>
  <c r="F4328" i="3"/>
  <c r="F5340" i="3"/>
  <c r="F5339" i="3"/>
  <c r="F3883" i="3"/>
  <c r="F4072" i="3"/>
  <c r="F4218" i="3"/>
  <c r="F5338" i="3"/>
  <c r="F4483" i="3"/>
  <c r="F5337" i="3"/>
  <c r="F5336" i="3"/>
  <c r="F5335" i="3"/>
  <c r="F5334" i="3"/>
  <c r="F2669" i="3"/>
  <c r="F5333" i="3"/>
  <c r="F2933" i="3"/>
  <c r="F5332" i="3"/>
  <c r="F3882" i="3"/>
  <c r="F5331" i="3"/>
  <c r="F3931" i="3"/>
  <c r="F5330" i="3"/>
  <c r="F5329" i="3"/>
  <c r="F3527" i="3"/>
  <c r="F3584" i="3"/>
  <c r="F4327" i="3"/>
  <c r="F4326" i="3"/>
  <c r="F4217" i="3"/>
  <c r="F5328" i="3"/>
  <c r="F3396" i="3"/>
  <c r="F5327" i="3"/>
  <c r="F5326" i="3"/>
  <c r="F5325" i="3"/>
  <c r="F4325" i="3"/>
  <c r="F5324" i="3"/>
  <c r="F2795" i="3"/>
  <c r="F5323" i="3"/>
  <c r="F4482" i="3"/>
  <c r="F4216" i="3"/>
  <c r="F3490" i="3"/>
  <c r="F4071" i="3"/>
  <c r="F5322" i="3"/>
  <c r="F4481" i="3"/>
  <c r="F5321" i="3"/>
  <c r="F4480" i="3"/>
  <c r="F5320" i="3"/>
  <c r="F4128" i="3"/>
  <c r="F5319" i="3"/>
  <c r="F3818" i="3"/>
  <c r="F3636" i="3"/>
  <c r="F5318" i="3"/>
  <c r="F4215" i="3"/>
  <c r="F5317" i="3"/>
  <c r="F5316" i="3"/>
  <c r="F4032" i="3"/>
  <c r="F5315" i="3"/>
  <c r="F4214" i="3"/>
  <c r="F3318" i="3"/>
  <c r="F5314" i="3"/>
  <c r="F4070" i="3"/>
  <c r="F3980" i="3"/>
  <c r="F3848" i="3"/>
  <c r="F5313" i="3"/>
  <c r="F5312" i="3"/>
  <c r="F5311" i="3"/>
  <c r="F5310" i="3"/>
  <c r="F4479" i="3"/>
  <c r="F3030" i="3"/>
  <c r="F4031" i="3"/>
  <c r="F4213" i="3"/>
  <c r="F5309" i="3"/>
  <c r="F4478" i="3"/>
  <c r="F5308" i="3"/>
  <c r="F5307" i="3"/>
  <c r="F4477" i="3"/>
  <c r="F5306" i="3"/>
  <c r="F5305" i="3"/>
  <c r="F1514" i="3"/>
  <c r="F3635" i="3"/>
  <c r="F5304" i="3"/>
  <c r="F5303" i="3"/>
  <c r="F5302" i="3"/>
  <c r="F3930" i="3"/>
  <c r="F5301" i="3"/>
  <c r="F5300" i="3"/>
  <c r="F4476" i="3"/>
  <c r="F2756" i="3"/>
  <c r="F5299" i="3"/>
  <c r="F4212" i="3"/>
  <c r="F5298" i="3"/>
  <c r="F5297" i="3"/>
  <c r="F5296" i="3"/>
  <c r="F5295" i="3"/>
  <c r="F5294" i="3"/>
  <c r="F3177" i="3"/>
  <c r="F3262" i="3"/>
  <c r="F1800" i="3"/>
  <c r="F4324" i="3"/>
  <c r="F4475" i="3"/>
  <c r="F2843" i="3"/>
  <c r="F5293" i="3"/>
  <c r="F5292" i="3"/>
  <c r="F4474" i="3"/>
  <c r="F5291" i="3"/>
  <c r="F5290" i="3"/>
  <c r="F5289" i="3"/>
  <c r="F5288" i="3"/>
  <c r="F5287" i="3"/>
  <c r="F5286" i="3"/>
  <c r="F5285" i="3"/>
  <c r="F5284" i="3"/>
  <c r="F4473" i="3"/>
  <c r="F5283" i="3"/>
  <c r="F5282" i="3"/>
  <c r="F2543" i="3"/>
  <c r="F4211" i="3"/>
  <c r="F5281" i="3"/>
  <c r="F3929" i="3"/>
  <c r="F3732" i="3"/>
  <c r="F4323" i="3"/>
  <c r="F4472" i="3"/>
  <c r="F3979" i="3"/>
  <c r="F5280" i="3"/>
  <c r="F5279" i="3"/>
  <c r="F5278" i="3"/>
  <c r="F5277" i="3"/>
  <c r="F3190" i="3"/>
  <c r="F4471" i="3"/>
  <c r="F601" i="3"/>
  <c r="F5276" i="3"/>
  <c r="F4127" i="3"/>
  <c r="F4322" i="3"/>
  <c r="F5275" i="3"/>
  <c r="F4470" i="3"/>
  <c r="F4321" i="3"/>
  <c r="F3468" i="3"/>
  <c r="F5274" i="3"/>
  <c r="F3201" i="3"/>
  <c r="F3294" i="3"/>
  <c r="F5273" i="3"/>
  <c r="F5272" i="3"/>
  <c r="F5271" i="3"/>
  <c r="F5270" i="3"/>
  <c r="F5269" i="3"/>
  <c r="F5268" i="3"/>
  <c r="F5267" i="3"/>
  <c r="F3928" i="3"/>
  <c r="F5266" i="3"/>
  <c r="F3272" i="3"/>
  <c r="F4469" i="3"/>
  <c r="F5265" i="3"/>
  <c r="F4468" i="3"/>
  <c r="F5264" i="3"/>
  <c r="F5263" i="3"/>
  <c r="F3215" i="3"/>
  <c r="F5262" i="3"/>
  <c r="F5261" i="3"/>
  <c r="F3978" i="3"/>
  <c r="F5260" i="3"/>
  <c r="F4467" i="3"/>
  <c r="F5259" i="3"/>
  <c r="F5258" i="3"/>
  <c r="F5257" i="3"/>
  <c r="F4126" i="3"/>
  <c r="F4320" i="3"/>
  <c r="F5256" i="3"/>
  <c r="F5255" i="3"/>
  <c r="F5254" i="3"/>
  <c r="F5253" i="3"/>
  <c r="F5252" i="3"/>
  <c r="F5251" i="3"/>
  <c r="F5250" i="3"/>
  <c r="F5249" i="3"/>
  <c r="F2308" i="3"/>
  <c r="F4125" i="3"/>
  <c r="F5248" i="3"/>
  <c r="F3200" i="3"/>
  <c r="F5247" i="3"/>
  <c r="F5246" i="3"/>
  <c r="F5245" i="3"/>
  <c r="F5244" i="3"/>
  <c r="F5243" i="3"/>
  <c r="F4210" i="3"/>
  <c r="F4124" i="3"/>
  <c r="F5242" i="3"/>
  <c r="F5241" i="3"/>
  <c r="F5240" i="3"/>
  <c r="F4209" i="3"/>
  <c r="F5239" i="3"/>
  <c r="F5238" i="3"/>
  <c r="F4208" i="3"/>
  <c r="F4319" i="3"/>
  <c r="F5237" i="3"/>
  <c r="F5236" i="3"/>
  <c r="F3792" i="3"/>
  <c r="F5235" i="3"/>
  <c r="F2742" i="3"/>
  <c r="F5234" i="3"/>
  <c r="F5233" i="3"/>
  <c r="F5232" i="3"/>
  <c r="F2045" i="3"/>
  <c r="F1874" i="3"/>
  <c r="F4466" i="3"/>
  <c r="F5231" i="3"/>
  <c r="F3395" i="3"/>
  <c r="F4318" i="3"/>
  <c r="F4207" i="3"/>
  <c r="F5230" i="3"/>
  <c r="F2407" i="3"/>
  <c r="F5229" i="3"/>
  <c r="F5228" i="3"/>
  <c r="F5227" i="3"/>
  <c r="F4317" i="3"/>
  <c r="F4465" i="3"/>
  <c r="F5226" i="3"/>
  <c r="F5225" i="3"/>
  <c r="F5224" i="3"/>
  <c r="F5223" i="3"/>
  <c r="F5222" i="3"/>
  <c r="F5221" i="3"/>
  <c r="F5220" i="3"/>
  <c r="F5219" i="3"/>
  <c r="F3012" i="3"/>
  <c r="F4464" i="3"/>
  <c r="F5218" i="3"/>
  <c r="F4123" i="3"/>
  <c r="F5217" i="3"/>
  <c r="F5216" i="3"/>
  <c r="F3112" i="3"/>
  <c r="F5215" i="3"/>
  <c r="F5214" i="3"/>
  <c r="F5213" i="3"/>
  <c r="F5212" i="3"/>
  <c r="F4030" i="3"/>
  <c r="F1792" i="3"/>
  <c r="F5211" i="3"/>
  <c r="F5210" i="3"/>
  <c r="F5209" i="3"/>
  <c r="F5208" i="3"/>
  <c r="F5207" i="3"/>
  <c r="F4463" i="3"/>
  <c r="F2775" i="3"/>
  <c r="F5206" i="3"/>
  <c r="F5205" i="3"/>
  <c r="F5204" i="3"/>
  <c r="F4316" i="3"/>
  <c r="F5203" i="3"/>
  <c r="F5202" i="3"/>
  <c r="F4462" i="3"/>
  <c r="F4461" i="3"/>
  <c r="F4315" i="3"/>
  <c r="F4460" i="3"/>
  <c r="F4314" i="3"/>
  <c r="F5201" i="3"/>
  <c r="F4459" i="3"/>
  <c r="F5200" i="3"/>
  <c r="F4122" i="3"/>
  <c r="F3214" i="3"/>
  <c r="F5199" i="3"/>
  <c r="F2884" i="3"/>
  <c r="F4458" i="3"/>
  <c r="F5198" i="3"/>
  <c r="F5197" i="3"/>
  <c r="F3146" i="3"/>
  <c r="F3977" i="3"/>
  <c r="F3056" i="3"/>
  <c r="F5196" i="3"/>
  <c r="F4069" i="3"/>
  <c r="F5195" i="3"/>
  <c r="F3817" i="3"/>
  <c r="F3927" i="3"/>
  <c r="F5194" i="3"/>
  <c r="F3374" i="3"/>
  <c r="F3511" i="3"/>
  <c r="F3566" i="3"/>
  <c r="F5193" i="3"/>
  <c r="F4121" i="3"/>
  <c r="F5192" i="3"/>
  <c r="F5191" i="3"/>
  <c r="F4457" i="3"/>
  <c r="F4313" i="3"/>
  <c r="F3634" i="3"/>
  <c r="F5190" i="3"/>
  <c r="F4456" i="3"/>
  <c r="F4312" i="3"/>
  <c r="F5189" i="3"/>
  <c r="F3881" i="3"/>
  <c r="F5188" i="3"/>
  <c r="F3350" i="3"/>
  <c r="F5187" i="3"/>
  <c r="F5186" i="3"/>
  <c r="F5185" i="3"/>
  <c r="F5184" i="3"/>
  <c r="F5183" i="3"/>
  <c r="F5182" i="3"/>
  <c r="F5181" i="3"/>
  <c r="F3976" i="3"/>
  <c r="F5180" i="3"/>
  <c r="F5179" i="3"/>
  <c r="F5178" i="3"/>
  <c r="F5177" i="3"/>
  <c r="F5176" i="3"/>
  <c r="F4311" i="3"/>
  <c r="F5175" i="3"/>
  <c r="F3510" i="3"/>
  <c r="F5174" i="3"/>
  <c r="F4120" i="3"/>
  <c r="F1516" i="3"/>
  <c r="F5173" i="3"/>
  <c r="F5172" i="3"/>
  <c r="F5171" i="3"/>
  <c r="F5170" i="3"/>
  <c r="F5169" i="3"/>
  <c r="F5168" i="3"/>
  <c r="F5167" i="3"/>
  <c r="F4310" i="3"/>
  <c r="F5166" i="3"/>
  <c r="F5165" i="3"/>
  <c r="F5164" i="3"/>
  <c r="F5163" i="3"/>
  <c r="F5162" i="3"/>
  <c r="F5161" i="3"/>
  <c r="F5160" i="3"/>
  <c r="F5159" i="3"/>
  <c r="F5158" i="3"/>
  <c r="F3489" i="3"/>
  <c r="F5157" i="3"/>
  <c r="F5156" i="3"/>
  <c r="F5155" i="3"/>
  <c r="F4309" i="3"/>
  <c r="F3488" i="3"/>
  <c r="F5154" i="3"/>
  <c r="F5153" i="3"/>
  <c r="F5152" i="3"/>
  <c r="F5151" i="3"/>
  <c r="F2015" i="3"/>
  <c r="F4068" i="3"/>
  <c r="F4119" i="3"/>
  <c r="F5150" i="3"/>
  <c r="F3604" i="3"/>
  <c r="F3603" i="3"/>
  <c r="F3763" i="3"/>
  <c r="F4206" i="3"/>
  <c r="F4455" i="3"/>
  <c r="F4308" i="3"/>
  <c r="F4454" i="3"/>
  <c r="F4205" i="3"/>
  <c r="F3025" i="3"/>
  <c r="F5149" i="3"/>
  <c r="F2500" i="3"/>
  <c r="F3189" i="3"/>
  <c r="F4453" i="3"/>
  <c r="F5148" i="3"/>
  <c r="F3926" i="3"/>
  <c r="F5147" i="3"/>
  <c r="F5146" i="3"/>
  <c r="F5145" i="3"/>
  <c r="F2572" i="3"/>
  <c r="F3602" i="3"/>
  <c r="F5144" i="3"/>
  <c r="F3349" i="3"/>
  <c r="F5143" i="3"/>
  <c r="F5142" i="3"/>
  <c r="F5141" i="3"/>
  <c r="F5140" i="3"/>
  <c r="F5139" i="3"/>
  <c r="F5138" i="3"/>
  <c r="F5137" i="3"/>
  <c r="F5136" i="3"/>
  <c r="F5135" i="3"/>
  <c r="F3706" i="3"/>
  <c r="F4452" i="3"/>
  <c r="F5134" i="3"/>
  <c r="F5133" i="3"/>
  <c r="F5132" i="3"/>
  <c r="F2820" i="3"/>
  <c r="F5131" i="3"/>
  <c r="F5130" i="3"/>
  <c r="F5129" i="3"/>
  <c r="F3413" i="3"/>
  <c r="F5128" i="3"/>
  <c r="F3791" i="3"/>
  <c r="F5127" i="3"/>
  <c r="F4451" i="3"/>
  <c r="F2890" i="3"/>
  <c r="F5126" i="3"/>
  <c r="F4029" i="3"/>
  <c r="F5125" i="3"/>
  <c r="F5124" i="3"/>
  <c r="F5123" i="3"/>
  <c r="F5122" i="3"/>
  <c r="F5121" i="3"/>
  <c r="F4028" i="3"/>
  <c r="F5120" i="3"/>
  <c r="F5119" i="3"/>
  <c r="F5118" i="3"/>
  <c r="F4450" i="3"/>
  <c r="F3880" i="3"/>
  <c r="F1158" i="3"/>
  <c r="F3847" i="3"/>
  <c r="F5117" i="3"/>
  <c r="F5116" i="3"/>
  <c r="F5115" i="3"/>
  <c r="F5114" i="3"/>
  <c r="F5113" i="3"/>
  <c r="F2828" i="3"/>
  <c r="F3816" i="3"/>
  <c r="F5112" i="3"/>
  <c r="F2140" i="3"/>
  <c r="F5111" i="3"/>
  <c r="F5110" i="3"/>
  <c r="F5109" i="3"/>
  <c r="F5108" i="3"/>
  <c r="F5107" i="3"/>
  <c r="F3879" i="3"/>
  <c r="F5106" i="3"/>
  <c r="F5105" i="3"/>
  <c r="F5104" i="3"/>
  <c r="F5103" i="3"/>
  <c r="F3333" i="3"/>
  <c r="F4449" i="3"/>
  <c r="F5102" i="3"/>
  <c r="F5101" i="3"/>
  <c r="F5100" i="3"/>
  <c r="F4448" i="3"/>
  <c r="F3565" i="3"/>
  <c r="F4027" i="3"/>
  <c r="F4307" i="3"/>
  <c r="F5099" i="3"/>
  <c r="F5098" i="3"/>
  <c r="F4447" i="3"/>
  <c r="F3394" i="3"/>
  <c r="F5097" i="3"/>
  <c r="F4446" i="3"/>
  <c r="F3271" i="3"/>
  <c r="F4067" i="3"/>
  <c r="F5096" i="3"/>
  <c r="F5095" i="3"/>
  <c r="F5094" i="3"/>
  <c r="F5093" i="3"/>
  <c r="F5092" i="3"/>
  <c r="F5091" i="3"/>
  <c r="F5090" i="3"/>
  <c r="F5089" i="3"/>
  <c r="F5088" i="3"/>
  <c r="F5087" i="3"/>
  <c r="F4204" i="3"/>
  <c r="F4066" i="3"/>
  <c r="F5086" i="3"/>
  <c r="F5085" i="3"/>
  <c r="F3332" i="3"/>
  <c r="F5084" i="3"/>
  <c r="F5083" i="3"/>
  <c r="F5082" i="3"/>
  <c r="F4306" i="3"/>
  <c r="F5081" i="3"/>
  <c r="F2706" i="3"/>
  <c r="F4065" i="3"/>
  <c r="F5080" i="3"/>
  <c r="F3373" i="3"/>
  <c r="F4064" i="3"/>
  <c r="F5079" i="3"/>
  <c r="F4445" i="3"/>
  <c r="F1710" i="3"/>
  <c r="F4305" i="3"/>
  <c r="F2741" i="3"/>
  <c r="F5078" i="3"/>
  <c r="F5077" i="3"/>
  <c r="F5076" i="3"/>
  <c r="F4118" i="3"/>
  <c r="F5075" i="3"/>
  <c r="F5074" i="3"/>
  <c r="F5073" i="3"/>
  <c r="F4444" i="3"/>
  <c r="F5072" i="3"/>
  <c r="F5071" i="3"/>
  <c r="F5070" i="3"/>
  <c r="F5069" i="3"/>
  <c r="F5068" i="3"/>
  <c r="F5067" i="3"/>
  <c r="F5066" i="3"/>
  <c r="F1820" i="3"/>
  <c r="F5065" i="3"/>
  <c r="F5064" i="3"/>
  <c r="F5063" i="3"/>
  <c r="F3487" i="3"/>
  <c r="F5062" i="3"/>
  <c r="F5061" i="3"/>
  <c r="F5060" i="3"/>
  <c r="F5059" i="3"/>
  <c r="F5058" i="3"/>
  <c r="F1585" i="3"/>
  <c r="F3188" i="3"/>
  <c r="F5057" i="3"/>
  <c r="F5056" i="3"/>
  <c r="F5055" i="3"/>
  <c r="F4063" i="3"/>
  <c r="F5054" i="3"/>
  <c r="F5053" i="3"/>
  <c r="F3681" i="3"/>
  <c r="F3293" i="3"/>
  <c r="F5052" i="3"/>
  <c r="F3975" i="3"/>
  <c r="F5051" i="3"/>
  <c r="F4304" i="3"/>
  <c r="F4303" i="3"/>
  <c r="F5050" i="3"/>
  <c r="F5049" i="3"/>
  <c r="F5048" i="3"/>
  <c r="F4443" i="3"/>
  <c r="F4302" i="3"/>
  <c r="F5047" i="3"/>
  <c r="F5046" i="3"/>
  <c r="F5045" i="3"/>
  <c r="F3925" i="3"/>
  <c r="F5044" i="3"/>
  <c r="F5043" i="3"/>
  <c r="F3137" i="3"/>
  <c r="F1846" i="3"/>
  <c r="F5042" i="3"/>
  <c r="F5041" i="3"/>
  <c r="F3509" i="3"/>
  <c r="F5040" i="3"/>
  <c r="F4442" i="3"/>
  <c r="F5039" i="3"/>
  <c r="F4062" i="3"/>
  <c r="F5038" i="3"/>
  <c r="F5037" i="3"/>
  <c r="F5036" i="3"/>
  <c r="F5035" i="3"/>
  <c r="F5034" i="3"/>
  <c r="F5033" i="3"/>
  <c r="F5032" i="3"/>
  <c r="F5031" i="3"/>
  <c r="F5030" i="3"/>
  <c r="F5029" i="3"/>
  <c r="F5028" i="3"/>
  <c r="F3508" i="3"/>
  <c r="F5027" i="3"/>
  <c r="F5026" i="3"/>
  <c r="F5025" i="3"/>
  <c r="F5024" i="3"/>
  <c r="F5023" i="3"/>
  <c r="F5022" i="3"/>
  <c r="F5021" i="3"/>
  <c r="F4203" i="3"/>
  <c r="F5020" i="3"/>
  <c r="F5019" i="3"/>
  <c r="F5018" i="3"/>
  <c r="F5017" i="3"/>
  <c r="F5016" i="3"/>
  <c r="F5015" i="3"/>
  <c r="F4202" i="3"/>
  <c r="F5014" i="3"/>
  <c r="F5013" i="3"/>
  <c r="F5012" i="3"/>
  <c r="F5011" i="3"/>
  <c r="F4441" i="3"/>
  <c r="F4440" i="3"/>
  <c r="F5010" i="3"/>
  <c r="F5009" i="3"/>
  <c r="F4439" i="3"/>
  <c r="F5008" i="3"/>
  <c r="F5007" i="3"/>
  <c r="F5006" i="3"/>
  <c r="F5005" i="3"/>
  <c r="F4301" i="3"/>
  <c r="F5004" i="3"/>
  <c r="F5003" i="3"/>
  <c r="F5002" i="3"/>
  <c r="F4026" i="3"/>
  <c r="F5001" i="3"/>
  <c r="F4300" i="3"/>
  <c r="F4438" i="3"/>
  <c r="F5000" i="3"/>
  <c r="F4999" i="3"/>
  <c r="F3074" i="3"/>
  <c r="F4998" i="3"/>
  <c r="F4997" i="3"/>
  <c r="F4437" i="3"/>
  <c r="F4996" i="3"/>
  <c r="F4995" i="3"/>
  <c r="F4436" i="3"/>
  <c r="F4435" i="3"/>
  <c r="F3393" i="3"/>
  <c r="F3601" i="3"/>
  <c r="F4994" i="3"/>
  <c r="F3974" i="3"/>
  <c r="F4434" i="3"/>
  <c r="F4993" i="3"/>
  <c r="F3427" i="3"/>
  <c r="F4992" i="3"/>
  <c r="F4991" i="3"/>
  <c r="F3731" i="3"/>
  <c r="F4990" i="3"/>
  <c r="F4989" i="3"/>
  <c r="F4201" i="3"/>
  <c r="F4988" i="3"/>
  <c r="F2899" i="3"/>
  <c r="F4987" i="3"/>
  <c r="F2416" i="3"/>
  <c r="F4117" i="3"/>
  <c r="F4986" i="3"/>
  <c r="F4985" i="3"/>
  <c r="F4984" i="3"/>
  <c r="F4983" i="3"/>
  <c r="F4982" i="3"/>
  <c r="F4981" i="3"/>
  <c r="F4980" i="3"/>
  <c r="F3507" i="3"/>
  <c r="F4979" i="3"/>
  <c r="F4978" i="3"/>
  <c r="F4977" i="3"/>
  <c r="F4976" i="3"/>
  <c r="F4975" i="3"/>
  <c r="F3846" i="3"/>
  <c r="F2632" i="3"/>
  <c r="F4974" i="3"/>
  <c r="F4973" i="3"/>
  <c r="F4972" i="3"/>
  <c r="F4299" i="3"/>
  <c r="F4971" i="3"/>
  <c r="F4298" i="3"/>
  <c r="F4970" i="3"/>
  <c r="F4969" i="3"/>
  <c r="F4968" i="3"/>
  <c r="F4967" i="3"/>
  <c r="F4966" i="3"/>
  <c r="F4965" i="3"/>
  <c r="F4964" i="3"/>
  <c r="F4963" i="3"/>
  <c r="F4962" i="3"/>
  <c r="F4961" i="3"/>
  <c r="F4960" i="3"/>
  <c r="F4959" i="3"/>
  <c r="F3187" i="3"/>
  <c r="F4958" i="3"/>
  <c r="F4957" i="3"/>
  <c r="F4956" i="3"/>
  <c r="F4025" i="3"/>
  <c r="F3973" i="3"/>
  <c r="F3426" i="3"/>
  <c r="F4116" i="3"/>
  <c r="F4955" i="3"/>
  <c r="F3972" i="3"/>
  <c r="F4954" i="3"/>
  <c r="F3372" i="3"/>
  <c r="F4953" i="3"/>
  <c r="F4024" i="3"/>
  <c r="F4297" i="3"/>
  <c r="F4433" i="3"/>
  <c r="F4061" i="3"/>
  <c r="F4952" i="3"/>
  <c r="F4951" i="3"/>
  <c r="F4950" i="3"/>
  <c r="F3024" i="3"/>
  <c r="F3583" i="3"/>
  <c r="F3270" i="3"/>
  <c r="F4949" i="3"/>
  <c r="F4948" i="3"/>
  <c r="F4947" i="3"/>
  <c r="F4023" i="3"/>
  <c r="F4946" i="3"/>
  <c r="F4432" i="3"/>
  <c r="F2601" i="3"/>
  <c r="F2266" i="3"/>
  <c r="F341" i="3"/>
  <c r="F4945" i="3"/>
  <c r="F3176" i="3"/>
  <c r="F4115" i="3"/>
  <c r="F4431" i="3"/>
  <c r="F4944" i="3"/>
  <c r="F3924" i="3"/>
  <c r="F4430" i="3"/>
  <c r="F4943" i="3"/>
  <c r="F3923" i="3"/>
  <c r="F4942" i="3"/>
  <c r="F4941" i="3"/>
  <c r="F4940" i="3"/>
  <c r="F4939" i="3"/>
  <c r="F4938" i="3"/>
  <c r="F4937" i="3"/>
  <c r="F4936" i="3"/>
  <c r="F4296" i="3"/>
  <c r="F4935" i="3"/>
  <c r="F4934" i="3"/>
  <c r="F1651" i="3"/>
  <c r="F3922" i="3"/>
  <c r="F3878" i="3"/>
  <c r="F4933" i="3"/>
  <c r="F4060" i="3"/>
  <c r="F4932" i="3"/>
  <c r="F4931" i="3"/>
  <c r="F4022" i="3"/>
  <c r="F4930" i="3"/>
  <c r="F3730" i="3"/>
  <c r="F4929" i="3"/>
  <c r="F4928" i="3"/>
  <c r="F4927" i="3"/>
  <c r="F3971" i="3"/>
  <c r="F4926" i="3"/>
  <c r="F4021" i="3"/>
  <c r="F4925" i="3"/>
  <c r="F4429" i="3"/>
  <c r="F4924" i="3"/>
  <c r="F4923" i="3"/>
  <c r="F4200" i="3"/>
  <c r="F3425" i="3"/>
  <c r="F4922" i="3"/>
  <c r="F4921" i="3"/>
  <c r="F4059" i="3"/>
  <c r="F4920" i="3"/>
  <c r="F2258" i="3"/>
  <c r="F3306" i="3"/>
  <c r="F3199" i="3"/>
  <c r="F4919" i="3"/>
  <c r="F4295" i="3"/>
  <c r="F3845" i="3"/>
  <c r="F3921" i="3"/>
  <c r="F4918" i="3"/>
  <c r="F4917" i="3"/>
  <c r="F4916" i="3"/>
  <c r="F4915" i="3"/>
  <c r="F4914" i="3"/>
  <c r="F1479" i="3"/>
  <c r="F4913" i="3"/>
  <c r="F4912" i="3"/>
  <c r="F4911" i="3"/>
  <c r="F3920" i="3"/>
  <c r="F4294" i="3"/>
  <c r="F3145" i="3"/>
  <c r="F4910" i="3"/>
  <c r="F3705" i="3"/>
  <c r="F4909" i="3"/>
  <c r="F4020" i="3"/>
  <c r="F3600" i="3"/>
  <c r="F4428" i="3"/>
  <c r="F4908" i="3"/>
  <c r="F4114" i="3"/>
  <c r="F4907" i="3"/>
  <c r="F4906" i="3"/>
  <c r="F4905" i="3"/>
  <c r="F4904" i="3"/>
  <c r="F3844" i="3"/>
  <c r="F4903" i="3"/>
  <c r="F4902" i="3"/>
  <c r="F4901" i="3"/>
  <c r="F4427" i="3"/>
  <c r="F4900" i="3"/>
  <c r="F4899" i="3"/>
  <c r="F4898" i="3"/>
  <c r="F4897" i="3"/>
  <c r="F4199" i="3"/>
  <c r="F4896" i="3"/>
  <c r="F4895" i="3"/>
  <c r="F3467" i="3"/>
  <c r="F4894" i="3"/>
  <c r="F4893" i="3"/>
  <c r="F3843" i="3"/>
  <c r="F4426" i="3"/>
  <c r="F4425" i="3"/>
  <c r="F4892" i="3"/>
  <c r="F3486" i="3"/>
  <c r="F3111" i="3"/>
  <c r="F4891" i="3"/>
  <c r="F3877" i="3"/>
  <c r="F4293" i="3"/>
  <c r="F4890" i="3"/>
  <c r="F3815" i="3"/>
  <c r="F2429" i="3"/>
  <c r="F3448" i="3"/>
  <c r="F4889" i="3"/>
  <c r="F4888" i="3"/>
  <c r="F4887" i="3"/>
  <c r="F2924" i="3"/>
  <c r="F3599" i="3"/>
  <c r="F4424" i="3"/>
  <c r="F4886" i="3"/>
  <c r="F4885" i="3"/>
  <c r="F3655" i="3"/>
  <c r="F4884" i="3"/>
  <c r="F4883" i="3"/>
  <c r="F3269" i="3"/>
  <c r="F2033" i="3"/>
  <c r="F4882" i="3"/>
  <c r="F4881" i="3"/>
  <c r="F4292" i="3"/>
  <c r="F4291" i="3"/>
  <c r="F4880" i="3"/>
  <c r="F4879" i="3"/>
  <c r="F4878" i="3"/>
  <c r="F4877" i="3"/>
  <c r="F4876" i="3"/>
  <c r="F4875" i="3"/>
  <c r="F4874" i="3"/>
  <c r="F4873" i="3"/>
  <c r="F4872" i="3"/>
  <c r="F4871" i="3"/>
  <c r="F4870" i="3"/>
  <c r="F4869" i="3"/>
  <c r="F4423" i="3"/>
  <c r="F4868" i="3"/>
  <c r="F3970" i="3"/>
  <c r="F4867" i="3"/>
  <c r="F4866" i="3"/>
  <c r="F4865" i="3"/>
  <c r="F4864" i="3"/>
  <c r="F4863" i="3"/>
  <c r="F4862" i="3"/>
  <c r="F3969" i="3"/>
  <c r="F4861" i="3"/>
  <c r="F4860" i="3"/>
  <c r="F4859" i="3"/>
  <c r="F4858" i="3"/>
  <c r="F4857" i="3"/>
  <c r="F4856" i="3"/>
  <c r="F3541" i="3"/>
  <c r="F4855" i="3"/>
  <c r="F4422" i="3"/>
  <c r="F4290" i="3"/>
  <c r="F4854" i="3"/>
  <c r="F4853" i="3"/>
  <c r="F4852" i="3"/>
  <c r="F4851" i="3"/>
  <c r="F4850" i="3"/>
  <c r="F4849" i="3"/>
  <c r="F2594" i="3"/>
  <c r="F4421" i="3"/>
  <c r="F4848" i="3"/>
  <c r="F4847" i="3"/>
  <c r="F3842" i="3"/>
  <c r="F4846" i="3"/>
  <c r="F4113" i="3"/>
  <c r="F4845" i="3"/>
  <c r="F4844" i="3"/>
  <c r="F2488" i="3"/>
  <c r="F2563" i="3"/>
  <c r="F4198" i="3"/>
  <c r="F4843" i="3"/>
  <c r="F4842" i="3"/>
  <c r="F4841" i="3"/>
  <c r="F4840" i="3"/>
  <c r="F4839" i="3"/>
  <c r="F4838" i="3"/>
  <c r="F4420" i="3"/>
  <c r="F4837" i="3"/>
  <c r="F4836" i="3"/>
  <c r="F4419" i="3"/>
  <c r="F3348" i="3"/>
  <c r="F4835" i="3"/>
  <c r="F4834" i="3"/>
  <c r="F4833" i="3"/>
  <c r="F4832" i="3"/>
  <c r="F4197" i="3"/>
  <c r="F4289" i="3"/>
  <c r="F2663" i="3"/>
  <c r="F4831" i="3"/>
  <c r="F4830" i="3"/>
  <c r="F4829" i="3"/>
  <c r="F2204" i="3"/>
  <c r="F4828" i="3"/>
  <c r="F4827" i="3"/>
  <c r="F4826" i="3"/>
  <c r="F4196" i="3"/>
  <c r="F4825" i="3"/>
  <c r="F4112" i="3"/>
  <c r="F4824" i="3"/>
  <c r="F4823" i="3"/>
  <c r="F3234" i="3"/>
  <c r="F4822" i="3"/>
  <c r="F4821" i="3"/>
  <c r="F4820" i="3"/>
  <c r="F4819" i="3"/>
  <c r="F4818" i="3"/>
  <c r="F4817" i="3"/>
  <c r="F4418" i="3"/>
  <c r="F4288" i="3"/>
  <c r="F4816" i="3"/>
  <c r="F4815" i="3"/>
  <c r="F4287" i="3"/>
  <c r="F4814" i="3"/>
  <c r="F4417" i="3"/>
  <c r="F4813" i="3"/>
  <c r="F4812" i="3"/>
  <c r="F4811" i="3"/>
  <c r="F968" i="3"/>
  <c r="F4810" i="3"/>
  <c r="F4416" i="3"/>
  <c r="F4809" i="3"/>
  <c r="F2993" i="3"/>
  <c r="F4808" i="3"/>
  <c r="F4807" i="3"/>
  <c r="F4806" i="3"/>
  <c r="F4805" i="3"/>
  <c r="F4804" i="3"/>
  <c r="F3526" i="3"/>
  <c r="F4803" i="3"/>
  <c r="F4802" i="3"/>
  <c r="F4801" i="3"/>
  <c r="F4058" i="3"/>
  <c r="F4800" i="3"/>
  <c r="F4799" i="3"/>
  <c r="F3371" i="3"/>
  <c r="F4798" i="3"/>
  <c r="F4797" i="3"/>
  <c r="F4796" i="3"/>
  <c r="F4415" i="3"/>
  <c r="F4795" i="3"/>
  <c r="F4794" i="3"/>
  <c r="F3968" i="3"/>
  <c r="F4793" i="3"/>
  <c r="F4792" i="3"/>
  <c r="F3424" i="3"/>
  <c r="F4791" i="3"/>
  <c r="F3841" i="3"/>
  <c r="F4790" i="3"/>
  <c r="F3876" i="3"/>
  <c r="F4019" i="3"/>
  <c r="F3447" i="3"/>
  <c r="F4789" i="3"/>
  <c r="F4788" i="3"/>
  <c r="F4787" i="3"/>
  <c r="F4195" i="3"/>
  <c r="F3040" i="3"/>
  <c r="F4786" i="3"/>
  <c r="F4785" i="3"/>
  <c r="F4286" i="3"/>
  <c r="F4784" i="3"/>
  <c r="F3253" i="3"/>
  <c r="F4414" i="3"/>
  <c r="F77" i="3"/>
  <c r="F3967" i="3"/>
  <c r="F4285" i="3"/>
  <c r="F4783" i="3"/>
  <c r="F4782" i="3"/>
  <c r="F4781" i="3"/>
  <c r="F4194" i="3"/>
  <c r="F4780" i="3"/>
  <c r="F2932" i="3"/>
  <c r="F4779" i="3"/>
  <c r="F4778" i="3"/>
  <c r="F4018" i="3"/>
  <c r="F4777" i="3"/>
  <c r="F4776" i="3"/>
  <c r="F4775" i="3"/>
  <c r="F4284" i="3"/>
  <c r="F4774" i="3"/>
  <c r="F4773" i="3"/>
  <c r="F4111" i="3"/>
  <c r="F3213" i="3"/>
  <c r="F3039" i="3"/>
  <c r="F2877" i="3"/>
  <c r="F4193" i="3"/>
  <c r="F3762" i="3"/>
  <c r="F4017" i="3"/>
  <c r="F4772" i="3"/>
  <c r="F2810" i="3"/>
  <c r="F4771" i="3"/>
  <c r="F3011" i="3"/>
  <c r="F4770" i="3"/>
  <c r="F4769" i="3"/>
  <c r="F3875" i="3"/>
  <c r="F4283" i="3"/>
  <c r="F4016" i="3"/>
  <c r="F4768" i="3"/>
  <c r="F4767" i="3"/>
  <c r="F4110" i="3"/>
  <c r="F4413" i="3"/>
  <c r="F4766" i="3"/>
  <c r="F3840" i="3"/>
  <c r="F4765" i="3"/>
  <c r="F4412" i="3"/>
  <c r="F4764" i="3"/>
  <c r="F4763" i="3"/>
  <c r="F4762" i="3"/>
  <c r="F4761" i="3"/>
  <c r="F4760" i="3"/>
  <c r="F4759" i="3"/>
  <c r="F4758" i="3"/>
  <c r="F4757" i="3"/>
  <c r="F4756" i="3"/>
  <c r="F4755" i="3"/>
  <c r="F3252" i="3"/>
  <c r="F3162" i="3"/>
  <c r="F3874" i="3"/>
  <c r="F4754" i="3"/>
  <c r="F4753" i="3"/>
  <c r="F4752" i="3"/>
  <c r="F4411" i="3"/>
  <c r="F3633" i="3"/>
  <c r="F4751" i="3"/>
  <c r="F4750" i="3"/>
  <c r="F4749" i="3"/>
  <c r="F4748" i="3"/>
  <c r="F3073" i="3"/>
  <c r="F3055" i="3"/>
  <c r="F4747" i="3"/>
  <c r="F3251" i="3"/>
  <c r="F4746" i="3"/>
  <c r="F634" i="3"/>
  <c r="F1472" i="3"/>
  <c r="F4745" i="3"/>
  <c r="F4744" i="3"/>
  <c r="F4743" i="3"/>
  <c r="F4410" i="3"/>
  <c r="F4742" i="3"/>
  <c r="F4741" i="3"/>
  <c r="F4057" i="3"/>
  <c r="F4740" i="3"/>
  <c r="F4109" i="3"/>
  <c r="F4192" i="3"/>
  <c r="F4739" i="3"/>
  <c r="F4738" i="3"/>
  <c r="F3873" i="3"/>
  <c r="F4737" i="3"/>
  <c r="F3066" i="3"/>
  <c r="F4736" i="3"/>
  <c r="F2094" i="3"/>
  <c r="F4409" i="3"/>
  <c r="F4735" i="3"/>
  <c r="F2809" i="3"/>
  <c r="F4734" i="3"/>
  <c r="F4733" i="3"/>
  <c r="F4732" i="3"/>
  <c r="F4731" i="3"/>
  <c r="F4730" i="3"/>
  <c r="F4729" i="3"/>
  <c r="F4282" i="3"/>
  <c r="F3704" i="3"/>
  <c r="F4728" i="3"/>
  <c r="F4727" i="3"/>
  <c r="F4726" i="3"/>
  <c r="F4725" i="3"/>
  <c r="F4281" i="3"/>
  <c r="F4724" i="3"/>
  <c r="F4191" i="3"/>
  <c r="F4723" i="3"/>
  <c r="F3136" i="3"/>
  <c r="F4722" i="3"/>
  <c r="F4280" i="3"/>
  <c r="F4721" i="3"/>
  <c r="F4720" i="3"/>
  <c r="F4408" i="3"/>
  <c r="F4719" i="3"/>
  <c r="F4718" i="3"/>
  <c r="F4407" i="3"/>
  <c r="F4279" i="3"/>
  <c r="F4717" i="3"/>
  <c r="F2713" i="3"/>
  <c r="F4716" i="3"/>
  <c r="F4715" i="3"/>
  <c r="F3703" i="3"/>
  <c r="F4714" i="3"/>
  <c r="F4713" i="3"/>
  <c r="F4712" i="3"/>
  <c r="F4711" i="3"/>
  <c r="F4108" i="3"/>
  <c r="F4710" i="3"/>
  <c r="F2786" i="3"/>
  <c r="F4709" i="3"/>
  <c r="F4278" i="3"/>
  <c r="F4708" i="3"/>
  <c r="F4707" i="3"/>
  <c r="F4706" i="3"/>
  <c r="F4705" i="3"/>
  <c r="F4704" i="3"/>
  <c r="F4703" i="3"/>
  <c r="F4406" i="3"/>
  <c r="F3839" i="3"/>
  <c r="F1198" i="3"/>
  <c r="F3654" i="3"/>
  <c r="F4702" i="3"/>
  <c r="F4701" i="3"/>
  <c r="F4056" i="3"/>
  <c r="F2640" i="3"/>
  <c r="F4700" i="3"/>
  <c r="F4699" i="3"/>
  <c r="F4698" i="3"/>
  <c r="F4697" i="3"/>
  <c r="F4405" i="3"/>
  <c r="F4696" i="3"/>
  <c r="F3392" i="3"/>
  <c r="F4695" i="3"/>
  <c r="F4694" i="3"/>
  <c r="F4693" i="3"/>
  <c r="F4692" i="3"/>
  <c r="F4691" i="3"/>
  <c r="F4690" i="3"/>
  <c r="F4689" i="3"/>
  <c r="F4688" i="3"/>
  <c r="F4687" i="3"/>
  <c r="F4686" i="3"/>
  <c r="F4277" i="3"/>
  <c r="F2725" i="3"/>
  <c r="F4685" i="3"/>
  <c r="F4190" i="3"/>
  <c r="F3370" i="3"/>
  <c r="F4684" i="3"/>
  <c r="F4683" i="3"/>
  <c r="F4682" i="3"/>
  <c r="F4681" i="3"/>
  <c r="F4680" i="3"/>
  <c r="F4276" i="3"/>
  <c r="F4679" i="3"/>
  <c r="F4678" i="3"/>
  <c r="F4677" i="3"/>
  <c r="F4676" i="3"/>
  <c r="F4404" i="3"/>
  <c r="F4675" i="3"/>
  <c r="F4674" i="3"/>
  <c r="F4673" i="3"/>
  <c r="F4672" i="3"/>
  <c r="F3331" i="3"/>
  <c r="F4671" i="3"/>
  <c r="F4670" i="3"/>
  <c r="F3598" i="3"/>
  <c r="F4669" i="3"/>
  <c r="F4668" i="3"/>
  <c r="F4667" i="3"/>
  <c r="F4666" i="3"/>
  <c r="F4665" i="3"/>
  <c r="F4664" i="3"/>
  <c r="F3680" i="3"/>
  <c r="F4663" i="3"/>
  <c r="F4275" i="3"/>
  <c r="F4662" i="3"/>
  <c r="F4274" i="3"/>
  <c r="F4189" i="3"/>
  <c r="F4661" i="3"/>
  <c r="F4660" i="3"/>
  <c r="F4403" i="3"/>
  <c r="F4659" i="3"/>
  <c r="F4658" i="3"/>
  <c r="F4657" i="3"/>
  <c r="F4656" i="3"/>
  <c r="F4402" i="3"/>
  <c r="F4055" i="3"/>
  <c r="F4655" i="3"/>
  <c r="F4654" i="3"/>
  <c r="F4653" i="3"/>
  <c r="F4652" i="3"/>
  <c r="F4015" i="3"/>
  <c r="F4651" i="3"/>
  <c r="F3761" i="3"/>
  <c r="F3653" i="3"/>
  <c r="F4650" i="3"/>
  <c r="F4649" i="3"/>
  <c r="F4014" i="3"/>
  <c r="F4273" i="3"/>
  <c r="F4648" i="3"/>
  <c r="F4647" i="3"/>
  <c r="F4646" i="3"/>
  <c r="F4645" i="3"/>
  <c r="F4644" i="3"/>
  <c r="F4013" i="3"/>
  <c r="F4643" i="3"/>
  <c r="F1076" i="3"/>
  <c r="F4401" i="3"/>
  <c r="F4642" i="3"/>
  <c r="F4641" i="3"/>
  <c r="F4640" i="3"/>
  <c r="F4400" i="3"/>
  <c r="F4639" i="3"/>
  <c r="F4638" i="3"/>
  <c r="F4188" i="3"/>
  <c r="F4637" i="3"/>
  <c r="F4636" i="3"/>
  <c r="F4635" i="3"/>
  <c r="F3919" i="3"/>
  <c r="F3564" i="3"/>
  <c r="F4399" i="3"/>
  <c r="F4634" i="3"/>
  <c r="F4633" i="3"/>
  <c r="F4272" i="3"/>
  <c r="F4632" i="3"/>
  <c r="F4631" i="3"/>
  <c r="F1716" i="3"/>
  <c r="F4630" i="3"/>
  <c r="F3918" i="3"/>
  <c r="F4629" i="3"/>
  <c r="F4628" i="3"/>
  <c r="F3872" i="3"/>
  <c r="F4627" i="3"/>
  <c r="F4626" i="3"/>
  <c r="F4625" i="3"/>
  <c r="F4624" i="3"/>
  <c r="F4054" i="3"/>
  <c r="F4623" i="3"/>
  <c r="F4622" i="3"/>
  <c r="F473" i="3"/>
  <c r="F4621" i="3"/>
  <c r="F4620" i="3"/>
  <c r="F4619" i="3"/>
  <c r="F4618" i="3"/>
  <c r="F4617" i="3"/>
  <c r="F4616" i="3"/>
  <c r="F4615" i="3"/>
  <c r="F4614" i="3"/>
  <c r="F4012" i="3"/>
  <c r="F4613" i="3"/>
  <c r="F4612" i="3"/>
  <c r="F4611" i="3"/>
  <c r="F4053" i="3"/>
  <c r="F4610" i="3"/>
  <c r="F4609" i="3"/>
  <c r="F3330" i="3"/>
  <c r="F4608" i="3"/>
  <c r="F4607" i="3"/>
  <c r="F4606" i="3"/>
  <c r="F4605" i="3"/>
  <c r="F4271" i="3"/>
  <c r="F4398" i="3"/>
  <c r="F4604" i="3"/>
  <c r="F4603" i="3"/>
  <c r="F4602" i="3"/>
  <c r="F4601" i="3"/>
  <c r="F2390" i="3"/>
  <c r="F2281" i="3"/>
  <c r="F4107" i="3"/>
  <c r="F4600" i="3"/>
  <c r="F4599" i="3"/>
  <c r="F3917" i="3"/>
  <c r="F3206" i="3"/>
  <c r="F4598" i="3"/>
  <c r="F4597" i="3"/>
  <c r="F4596" i="3"/>
  <c r="F4595" i="3"/>
  <c r="F1610" i="3"/>
  <c r="F3679" i="3"/>
  <c r="F4594" i="3"/>
  <c r="F4593" i="3"/>
  <c r="F4592" i="3"/>
  <c r="F4591" i="3"/>
  <c r="F4590" i="3"/>
  <c r="F4589" i="3"/>
  <c r="F4588" i="3"/>
  <c r="F4011" i="3"/>
  <c r="F3916" i="3"/>
  <c r="F4587" i="3"/>
  <c r="F3814" i="3"/>
  <c r="F4586" i="3"/>
  <c r="F3915" i="3"/>
  <c r="F3966" i="3"/>
  <c r="F4397" i="3"/>
  <c r="F4585" i="3"/>
  <c r="F3563" i="3"/>
  <c r="F4584" i="3"/>
  <c r="F4583" i="3"/>
  <c r="F4396" i="3"/>
  <c r="F4010" i="3"/>
  <c r="F4582" i="3"/>
  <c r="F4581" i="3"/>
  <c r="F3760" i="3"/>
  <c r="F4187" i="3"/>
  <c r="F2768" i="3"/>
  <c r="F4580" i="3"/>
  <c r="F4270" i="3"/>
  <c r="F4579" i="3"/>
  <c r="F4578" i="3"/>
  <c r="F4577" i="3"/>
  <c r="F4395" i="3"/>
  <c r="F4576" i="3"/>
  <c r="F4575" i="3"/>
  <c r="F4574" i="3"/>
  <c r="F4269" i="3"/>
  <c r="F3702" i="3"/>
  <c r="F4573" i="3"/>
  <c r="F4572" i="3"/>
  <c r="F3914" i="3"/>
  <c r="F4571" i="3"/>
  <c r="F3186" i="3"/>
  <c r="F4570" i="3"/>
  <c r="F4569" i="3"/>
  <c r="F4394" i="3"/>
  <c r="F2090" i="3"/>
  <c r="F4568" i="3"/>
  <c r="F3678" i="3"/>
  <c r="F4393" i="3"/>
  <c r="F4186" i="3"/>
  <c r="F4392" i="3"/>
  <c r="F4567" i="3"/>
  <c r="F4566" i="3"/>
  <c r="F3913" i="3"/>
  <c r="F4391" i="3"/>
  <c r="F4185" i="3"/>
  <c r="F4565" i="3"/>
  <c r="F3093" i="3"/>
  <c r="F4564" i="3"/>
  <c r="F4563" i="3"/>
  <c r="F4562" i="3"/>
  <c r="F4561" i="3"/>
  <c r="F4560" i="3"/>
  <c r="F4559" i="3"/>
  <c r="F4558" i="3"/>
  <c r="F2611" i="3"/>
  <c r="F3466" i="3"/>
  <c r="F3506" i="3"/>
  <c r="F4557" i="3"/>
  <c r="F3790" i="3"/>
  <c r="F3677" i="3"/>
  <c r="F3038" i="3"/>
  <c r="F4556" i="3"/>
  <c r="F4555" i="3"/>
  <c r="F4554" i="3"/>
  <c r="F4553" i="3"/>
  <c r="F4552" i="3"/>
  <c r="F3562" i="3"/>
  <c r="F4551" i="3"/>
  <c r="F3485" i="3"/>
  <c r="F1018" i="3"/>
  <c r="F3838" i="3"/>
  <c r="F4390" i="3"/>
  <c r="F4550" i="3"/>
  <c r="F4549" i="3"/>
  <c r="F2109" i="3"/>
  <c r="F3423" i="3"/>
  <c r="F3525" i="3"/>
  <c r="F4548" i="3"/>
  <c r="F2712" i="3"/>
  <c r="F4268" i="3"/>
  <c r="F4547" i="3"/>
  <c r="F4546" i="3"/>
  <c r="F4389" i="3"/>
  <c r="F4545" i="3"/>
  <c r="F4544" i="3"/>
  <c r="F3597" i="3"/>
  <c r="F2679" i="3"/>
  <c r="F4543" i="3"/>
  <c r="F984" i="3"/>
  <c r="F643" i="3"/>
  <c r="F3759" i="3"/>
  <c r="F4542" i="3"/>
  <c r="F4541" i="3"/>
  <c r="F2691" i="3"/>
  <c r="F3305" i="3"/>
  <c r="F3676" i="3"/>
  <c r="F4184" i="3"/>
  <c r="F4183" i="3"/>
  <c r="F4540" i="3"/>
  <c r="F4539" i="3"/>
  <c r="F4538" i="3"/>
  <c r="F2188" i="3"/>
  <c r="F4537" i="3"/>
  <c r="F4536" i="3"/>
  <c r="F4535" i="3"/>
  <c r="F3837" i="3"/>
  <c r="F4534" i="3"/>
  <c r="F3412" i="3"/>
  <c r="F3836" i="3"/>
  <c r="F4533" i="3"/>
  <c r="F4532" i="3"/>
  <c r="F4531" i="3"/>
  <c r="F3675" i="3"/>
  <c r="F3729" i="3"/>
  <c r="F4530" i="3"/>
  <c r="F4529" i="3"/>
  <c r="F4528" i="3"/>
  <c r="F4527" i="3"/>
  <c r="F4526" i="3"/>
  <c r="F4525" i="3"/>
  <c r="F3505" i="3"/>
  <c r="F4388" i="3"/>
  <c r="F3728" i="3"/>
  <c r="F4524" i="3"/>
  <c r="F4523" i="3"/>
  <c r="F4522" i="3"/>
  <c r="F3484" i="3"/>
  <c r="F4521" i="3"/>
  <c r="F3632" i="3"/>
  <c r="F4520" i="3"/>
  <c r="F4519" i="3"/>
  <c r="F4518" i="3"/>
  <c r="F4517" i="3"/>
  <c r="F4516" i="3"/>
  <c r="F4515" i="3"/>
  <c r="F3912" i="3"/>
  <c r="F4514" i="3"/>
  <c r="F4513" i="3"/>
  <c r="F4512" i="3"/>
  <c r="F4511" i="3"/>
  <c r="F4387" i="3"/>
  <c r="F4182" i="3"/>
  <c r="F4510" i="3"/>
  <c r="F4509" i="3"/>
  <c r="F4508" i="3"/>
  <c r="F4507" i="3"/>
  <c r="F2955" i="3"/>
  <c r="F4506" i="3"/>
  <c r="F4505" i="3"/>
  <c r="F4504" i="3"/>
  <c r="F3446" i="3"/>
  <c r="F4503" i="3"/>
  <c r="F4502" i="3"/>
  <c r="F3411" i="3"/>
  <c r="F4501" i="3"/>
  <c r="F1689" i="3"/>
  <c r="F4500" i="3"/>
  <c r="F3161" i="3"/>
  <c r="F3701" i="3"/>
  <c r="F4499" i="3"/>
  <c r="F4267" i="3"/>
  <c r="F4498" i="3"/>
  <c r="F4266" i="3"/>
  <c r="F3185" i="3"/>
  <c r="F1314" i="3"/>
  <c r="F3445" i="3"/>
  <c r="F4497" i="3"/>
  <c r="F2954" i="3"/>
  <c r="F4496" i="3"/>
  <c r="F4495" i="3"/>
  <c r="F4494" i="3"/>
  <c r="F2298" i="3"/>
  <c r="F4493" i="3"/>
  <c r="F738" i="3"/>
  <c r="F3582" i="3"/>
  <c r="F3175" i="3"/>
  <c r="F4181" i="3"/>
  <c r="F4386" i="3"/>
  <c r="F2819" i="3"/>
  <c r="F4385" i="3"/>
  <c r="F4052" i="3"/>
  <c r="F3101" i="3"/>
  <c r="F2061" i="3"/>
  <c r="F3100" i="3"/>
  <c r="F3652" i="3"/>
  <c r="F3561" i="3"/>
  <c r="F4384" i="3"/>
  <c r="F4383" i="3"/>
  <c r="F4180" i="3"/>
  <c r="F2428" i="3"/>
  <c r="F4265" i="3"/>
  <c r="F4264" i="3"/>
  <c r="F3631" i="3"/>
  <c r="F4382" i="3"/>
  <c r="F3835" i="3"/>
  <c r="F4263" i="3"/>
  <c r="F4381" i="3"/>
  <c r="F4009" i="3"/>
  <c r="F4380" i="3"/>
  <c r="F3465" i="3"/>
  <c r="F3965" i="3"/>
  <c r="F3789" i="3"/>
  <c r="F3483" i="3"/>
  <c r="F4379" i="3"/>
  <c r="F3758" i="3"/>
  <c r="F3329" i="3"/>
  <c r="F3964" i="3"/>
  <c r="F4378" i="3"/>
  <c r="F4179" i="3"/>
  <c r="F4377" i="3"/>
  <c r="F3757" i="3"/>
  <c r="F4376" i="3"/>
  <c r="F4375" i="3"/>
  <c r="F3174" i="3"/>
  <c r="F4374" i="3"/>
  <c r="F3911" i="3"/>
  <c r="F4373" i="3"/>
  <c r="F4372" i="3"/>
  <c r="F3304" i="3"/>
  <c r="F4371" i="3"/>
  <c r="F4370" i="3"/>
  <c r="F4369" i="3"/>
  <c r="F4368" i="3"/>
  <c r="F4262" i="3"/>
  <c r="F4178" i="3"/>
  <c r="F3065" i="3"/>
  <c r="F4051" i="3"/>
  <c r="F4367" i="3"/>
  <c r="F4177" i="3"/>
  <c r="F4176" i="3"/>
  <c r="F4261" i="3"/>
  <c r="F3581" i="3"/>
  <c r="F4366" i="3"/>
  <c r="F4106" i="3"/>
  <c r="F4365" i="3"/>
  <c r="F4364" i="3"/>
  <c r="F1970" i="3"/>
  <c r="F3630" i="3"/>
  <c r="F3700" i="3"/>
  <c r="F3834" i="3"/>
  <c r="F3756" i="3"/>
  <c r="F3788" i="3"/>
  <c r="F3135" i="3"/>
  <c r="F4008" i="3"/>
  <c r="F4363" i="3"/>
  <c r="F4362" i="3"/>
  <c r="F2261" i="3"/>
  <c r="F4361" i="3"/>
  <c r="F4260" i="3"/>
  <c r="F4360" i="3"/>
  <c r="F4359" i="3"/>
  <c r="F4259" i="3"/>
  <c r="F4358" i="3"/>
  <c r="F4175" i="3"/>
  <c r="F4174" i="3"/>
  <c r="F4007" i="3"/>
  <c r="F4050" i="3"/>
  <c r="F4357" i="3"/>
  <c r="F3072" i="3"/>
  <c r="F3963" i="3"/>
  <c r="F4356" i="3"/>
  <c r="F4355" i="3"/>
  <c r="F2883" i="3"/>
  <c r="F3596" i="3"/>
  <c r="F4354" i="3"/>
  <c r="F4353" i="3"/>
  <c r="F3261" i="3"/>
  <c r="F3813" i="3"/>
  <c r="F3444" i="3"/>
  <c r="F4352" i="3"/>
  <c r="F3303" i="3"/>
  <c r="F4105" i="3"/>
  <c r="F3871" i="3"/>
  <c r="F3962" i="3"/>
  <c r="F4258" i="3"/>
  <c r="F3092" i="3"/>
  <c r="F4173" i="3"/>
  <c r="F4351" i="3"/>
  <c r="F3833" i="3"/>
  <c r="F4350" i="3"/>
  <c r="F4172" i="3"/>
  <c r="F4349" i="3"/>
  <c r="F3755" i="3"/>
  <c r="F4104" i="3"/>
  <c r="F3184" i="3"/>
  <c r="F2675" i="3"/>
  <c r="F3524" i="3"/>
  <c r="F3629" i="3"/>
  <c r="F3523" i="3"/>
  <c r="F4348" i="3"/>
  <c r="F3961" i="3"/>
  <c r="F3910" i="3"/>
  <c r="F3674" i="3"/>
  <c r="F4103" i="3"/>
  <c r="F3960" i="3"/>
  <c r="F3443" i="3"/>
  <c r="F3580" i="3"/>
  <c r="F4347" i="3"/>
  <c r="F4257" i="3"/>
  <c r="F4256" i="3"/>
  <c r="F4102" i="3"/>
  <c r="F4171" i="3"/>
  <c r="F3870" i="3"/>
  <c r="F3812" i="3"/>
  <c r="F4346" i="3"/>
  <c r="F4255" i="3"/>
  <c r="F4345" i="3"/>
  <c r="F3811" i="3"/>
  <c r="F4344" i="3"/>
  <c r="F4254" i="3"/>
  <c r="F3673" i="3"/>
  <c r="F1967" i="3"/>
  <c r="F3183" i="3"/>
  <c r="F4343" i="3"/>
  <c r="F4170" i="3"/>
  <c r="F4342" i="3"/>
  <c r="F3959" i="3"/>
  <c r="F4341" i="3"/>
  <c r="F4340" i="3"/>
  <c r="F4339" i="3"/>
  <c r="F4253" i="3"/>
  <c r="F4338" i="3"/>
  <c r="F4169" i="3"/>
  <c r="F2863" i="3"/>
  <c r="F4252" i="3"/>
  <c r="F3283" i="3"/>
  <c r="F3110" i="3"/>
  <c r="F4101" i="3"/>
  <c r="F4337" i="3"/>
  <c r="F2943" i="3"/>
  <c r="F2307" i="3"/>
  <c r="F2167" i="3"/>
  <c r="F3727" i="3"/>
  <c r="F4251" i="3"/>
  <c r="F4336" i="3"/>
  <c r="F4250" i="3"/>
  <c r="F4168" i="3"/>
  <c r="F3001" i="3"/>
  <c r="F3391" i="3"/>
  <c r="F4249" i="3"/>
  <c r="F4248" i="3"/>
  <c r="F4049" i="3"/>
  <c r="F3628" i="3"/>
  <c r="F3869" i="3"/>
  <c r="F4247" i="3"/>
  <c r="F4167" i="3"/>
  <c r="F2876" i="3"/>
  <c r="F3958" i="3"/>
  <c r="F3868" i="3"/>
  <c r="F3579" i="3"/>
  <c r="F4246" i="3"/>
  <c r="F3627" i="3"/>
  <c r="F3957" i="3"/>
  <c r="F2882" i="3"/>
  <c r="F3672" i="3"/>
  <c r="F3699" i="3"/>
  <c r="F3124" i="3"/>
  <c r="F3726" i="3"/>
  <c r="F4245" i="3"/>
  <c r="F3626" i="3"/>
  <c r="F4244" i="3"/>
  <c r="F4243" i="3"/>
  <c r="F4242" i="3"/>
  <c r="F4241" i="3"/>
  <c r="F3369" i="3"/>
  <c r="F3956" i="3"/>
  <c r="F3268" i="3"/>
  <c r="F4240" i="3"/>
  <c r="F3909" i="3"/>
  <c r="F4239" i="3"/>
  <c r="F4100" i="3"/>
  <c r="F2923" i="3"/>
  <c r="F4238" i="3"/>
  <c r="F3810" i="3"/>
  <c r="F3754" i="3"/>
  <c r="F3651" i="3"/>
  <c r="F2814" i="3"/>
  <c r="F4166" i="3"/>
  <c r="F4237" i="3"/>
  <c r="F3540" i="3"/>
  <c r="F3725" i="3"/>
  <c r="F3347" i="3"/>
  <c r="F3625" i="3"/>
  <c r="F3260" i="3"/>
  <c r="F3368" i="3"/>
  <c r="F3410" i="3"/>
  <c r="F3302" i="3"/>
  <c r="F3367" i="3"/>
  <c r="F4236" i="3"/>
  <c r="F4235" i="3"/>
  <c r="F2579" i="3"/>
  <c r="F3867" i="3"/>
  <c r="F3267" i="3"/>
  <c r="F4099" i="3"/>
  <c r="F2590" i="3"/>
  <c r="F4006" i="3"/>
  <c r="F3698" i="3"/>
  <c r="F4165" i="3"/>
  <c r="F3242" i="3"/>
  <c r="F4164" i="3"/>
  <c r="F4234" i="3"/>
  <c r="F2889" i="3"/>
  <c r="F3522" i="3"/>
  <c r="F2562" i="3"/>
  <c r="F3908" i="3"/>
  <c r="F3390" i="3"/>
  <c r="F3521" i="3"/>
  <c r="F3832" i="3"/>
  <c r="F4163" i="3"/>
  <c r="F3292" i="3"/>
  <c r="F4098" i="3"/>
  <c r="F3955" i="3"/>
  <c r="F3907" i="3"/>
  <c r="F3753" i="3"/>
  <c r="F4162" i="3"/>
  <c r="F3671" i="3"/>
  <c r="F4233" i="3"/>
  <c r="F4232" i="3"/>
  <c r="F4231" i="3"/>
  <c r="F4161" i="3"/>
  <c r="F4230" i="3"/>
  <c r="F3866" i="3"/>
  <c r="F4005" i="3"/>
  <c r="F3389" i="3"/>
  <c r="F4097" i="3"/>
  <c r="F3650" i="3"/>
  <c r="F3724" i="3"/>
  <c r="F4229" i="3"/>
  <c r="F4228" i="3"/>
  <c r="F3595" i="3"/>
  <c r="F3954" i="3"/>
  <c r="F4160" i="3"/>
  <c r="F3787" i="3"/>
  <c r="F3317" i="3"/>
  <c r="F3182" i="3"/>
  <c r="F4227" i="3"/>
  <c r="F4048" i="3"/>
  <c r="F4159" i="3"/>
  <c r="F4226" i="3"/>
  <c r="F3346" i="3"/>
  <c r="F3144" i="3"/>
  <c r="F4096" i="3"/>
  <c r="F3906" i="3"/>
  <c r="F2705" i="3"/>
  <c r="F2620" i="3"/>
  <c r="F3723" i="3"/>
  <c r="F2779" i="3"/>
  <c r="F4047" i="3"/>
  <c r="F3786" i="3"/>
  <c r="F4158" i="3"/>
  <c r="F2655" i="3"/>
  <c r="F3081" i="3"/>
  <c r="F3905" i="3"/>
  <c r="F4225" i="3"/>
  <c r="F4224" i="3"/>
  <c r="F4004" i="3"/>
  <c r="F4095" i="3"/>
  <c r="F4003" i="3"/>
  <c r="F3160" i="3"/>
  <c r="F3953" i="3"/>
  <c r="F3000" i="3"/>
  <c r="F4223" i="3"/>
  <c r="F3722" i="3"/>
  <c r="F3670" i="3"/>
  <c r="F4222" i="3"/>
  <c r="F3159" i="3"/>
  <c r="F4157" i="3"/>
  <c r="F4094" i="3"/>
  <c r="F4221" i="3"/>
  <c r="F3952" i="3"/>
  <c r="F3504" i="3"/>
  <c r="F4156" i="3"/>
  <c r="F3520" i="3"/>
  <c r="F4155" i="3"/>
  <c r="F4154" i="3"/>
  <c r="F4153" i="3"/>
  <c r="F3752" i="3"/>
  <c r="F2872" i="3"/>
  <c r="F4152" i="3"/>
  <c r="F3951" i="3"/>
  <c r="F4151" i="3"/>
  <c r="F3904" i="3"/>
  <c r="F3785" i="3"/>
  <c r="F4002" i="3"/>
  <c r="F4001" i="3"/>
  <c r="F3080" i="3"/>
  <c r="F4150" i="3"/>
  <c r="F1599" i="3"/>
  <c r="F3809" i="3"/>
  <c r="F4149" i="3"/>
  <c r="F4148" i="3"/>
  <c r="F4093" i="3"/>
  <c r="F4092" i="3"/>
  <c r="F3751" i="3"/>
  <c r="F4000" i="3"/>
  <c r="F4046" i="3"/>
  <c r="F2791" i="3"/>
  <c r="F2084" i="3"/>
  <c r="F1919" i="3"/>
  <c r="F3482" i="3"/>
  <c r="F2654" i="3"/>
  <c r="F1422" i="3"/>
  <c r="F4091" i="3"/>
  <c r="F3388" i="3"/>
  <c r="F4147" i="3"/>
  <c r="F4146" i="3"/>
  <c r="F4145" i="3"/>
  <c r="F4144" i="3"/>
  <c r="F3241" i="3"/>
  <c r="F3865" i="3"/>
  <c r="F4143" i="3"/>
  <c r="F3950" i="3"/>
  <c r="F3831" i="3"/>
  <c r="F4142" i="3"/>
  <c r="F2818" i="3"/>
  <c r="F4141" i="3"/>
  <c r="F3649" i="3"/>
  <c r="F3422" i="3"/>
  <c r="F4090" i="3"/>
  <c r="F4140" i="3"/>
  <c r="F3421" i="3"/>
  <c r="F4089" i="3"/>
  <c r="F3784" i="3"/>
  <c r="F3387" i="3"/>
  <c r="F3808" i="3"/>
  <c r="F3578" i="3"/>
  <c r="F3999" i="3"/>
  <c r="F3519" i="3"/>
  <c r="F2524" i="3"/>
  <c r="F3064" i="3"/>
  <c r="F2406" i="3"/>
  <c r="F4139" i="3"/>
  <c r="F2523" i="3"/>
  <c r="F4138" i="3"/>
  <c r="F3998" i="3"/>
  <c r="F4088" i="3"/>
  <c r="F3560" i="3"/>
  <c r="F3949" i="3"/>
  <c r="F4137" i="3"/>
  <c r="F3409" i="3"/>
  <c r="F4045" i="3"/>
  <c r="F3697" i="3"/>
  <c r="F3807" i="3"/>
  <c r="F4087" i="3"/>
  <c r="F3158" i="3"/>
  <c r="F3903" i="3"/>
  <c r="F3902" i="3"/>
  <c r="F3648" i="3"/>
  <c r="F4044" i="3"/>
  <c r="F3647" i="3"/>
  <c r="F3481" i="3"/>
  <c r="F3783" i="3"/>
  <c r="F3997" i="3"/>
  <c r="F3464" i="3"/>
  <c r="F3864" i="3"/>
  <c r="F3830" i="3"/>
  <c r="F3463" i="3"/>
  <c r="F3996" i="3"/>
  <c r="F4136" i="3"/>
  <c r="F3594" i="3"/>
  <c r="F3063" i="3"/>
  <c r="F3948" i="3"/>
  <c r="F2558" i="3"/>
  <c r="F4043" i="3"/>
  <c r="F3995" i="3"/>
  <c r="F4135" i="3"/>
  <c r="F4134" i="3"/>
  <c r="F3829" i="3"/>
  <c r="F3291" i="3"/>
  <c r="F3173" i="3"/>
  <c r="F3863" i="3"/>
  <c r="F3721" i="3"/>
  <c r="F3862" i="3"/>
  <c r="F3994" i="3"/>
  <c r="F3624" i="3"/>
  <c r="F3054" i="3"/>
  <c r="F2508" i="3"/>
  <c r="F3233" i="3"/>
  <c r="F3993" i="3"/>
  <c r="F4086" i="3"/>
  <c r="F2862" i="3"/>
  <c r="F3992" i="3"/>
  <c r="F3901" i="3"/>
  <c r="F3518" i="3"/>
  <c r="F3900" i="3"/>
  <c r="F3503" i="3"/>
  <c r="F3109" i="3"/>
  <c r="F4042" i="3"/>
  <c r="F2372" i="3"/>
  <c r="F2999" i="3"/>
  <c r="F3899" i="3"/>
  <c r="F3539" i="3"/>
  <c r="F3947" i="3"/>
  <c r="F2532" i="3"/>
  <c r="F4085" i="3"/>
  <c r="F4084" i="3"/>
  <c r="F4083" i="3"/>
  <c r="F1615" i="3"/>
  <c r="F2827" i="3"/>
  <c r="F3029" i="3"/>
  <c r="F3172" i="3"/>
  <c r="F4082" i="3"/>
  <c r="F3316" i="3"/>
  <c r="F3720" i="3"/>
  <c r="F3898" i="3"/>
  <c r="F3946" i="3"/>
  <c r="F2826" i="3"/>
  <c r="F3366" i="3"/>
  <c r="F3828" i="3"/>
  <c r="F3181" i="3"/>
  <c r="F3538" i="3"/>
  <c r="F2718" i="3"/>
  <c r="F4041" i="3"/>
  <c r="F4081" i="3"/>
  <c r="F3328" i="3"/>
  <c r="F3143" i="3"/>
  <c r="F3897" i="3"/>
  <c r="F3782" i="3"/>
  <c r="F4040" i="3"/>
  <c r="F3945" i="3"/>
  <c r="F3420" i="3"/>
  <c r="F4080" i="3"/>
  <c r="F3669" i="3"/>
  <c r="F3282" i="3"/>
  <c r="F4079" i="3"/>
  <c r="F3944" i="3"/>
  <c r="F2008" i="3"/>
  <c r="F4078" i="3"/>
  <c r="F4077" i="3"/>
  <c r="F3315" i="3"/>
  <c r="F3157" i="3"/>
  <c r="F3943" i="3"/>
  <c r="F3386" i="3"/>
  <c r="F3696" i="3"/>
  <c r="F3052" i="3"/>
  <c r="F3577" i="3"/>
  <c r="F2164" i="3"/>
  <c r="F3365" i="3"/>
  <c r="F4076" i="3"/>
  <c r="F3327" i="3"/>
  <c r="F3576" i="3"/>
  <c r="F4075" i="3"/>
  <c r="F4074" i="3"/>
  <c r="F3861" i="3"/>
  <c r="F3623" i="3"/>
  <c r="F4039" i="3"/>
  <c r="F3250" i="3"/>
  <c r="F3827" i="3"/>
  <c r="F3419" i="3"/>
  <c r="F3806" i="3"/>
  <c r="F2898" i="3"/>
  <c r="F4038" i="3"/>
  <c r="F3750" i="3"/>
  <c r="F3418" i="3"/>
  <c r="F3668" i="3"/>
  <c r="F3212" i="3"/>
  <c r="F1646" i="3"/>
  <c r="F3896" i="3"/>
  <c r="F3781" i="3"/>
  <c r="F3462" i="3"/>
  <c r="F2931" i="3"/>
  <c r="F4037" i="3"/>
  <c r="F3408" i="3"/>
  <c r="F2653" i="3"/>
  <c r="F3667" i="3"/>
  <c r="F3480" i="3"/>
  <c r="F3417" i="3"/>
  <c r="F3290" i="3"/>
  <c r="F3517" i="3"/>
  <c r="F2578" i="3"/>
  <c r="F3895" i="3"/>
  <c r="F4036" i="3"/>
  <c r="F3364" i="3"/>
  <c r="F3749" i="3"/>
  <c r="F3991" i="3"/>
  <c r="F2821" i="3"/>
  <c r="F3363" i="3"/>
  <c r="F3442" i="3"/>
  <c r="F3441" i="3"/>
  <c r="F3079" i="3"/>
  <c r="F3156" i="3"/>
  <c r="F3502" i="3"/>
  <c r="F3326" i="3"/>
  <c r="F2982" i="3"/>
  <c r="F3249" i="3"/>
  <c r="F3559" i="3"/>
  <c r="F4035" i="3"/>
  <c r="F3695" i="3"/>
  <c r="F2778" i="3"/>
  <c r="F3805" i="3"/>
  <c r="F3990" i="3"/>
  <c r="F3989" i="3"/>
  <c r="F4034" i="3"/>
  <c r="F3037" i="3"/>
  <c r="F3748" i="3"/>
  <c r="F2861" i="3"/>
  <c r="F3694" i="3"/>
  <c r="F3558" i="3"/>
  <c r="F3325" i="3"/>
  <c r="F3314" i="3"/>
  <c r="F3894" i="3"/>
  <c r="F3281" i="3"/>
  <c r="F2871" i="3"/>
  <c r="F1432" i="3"/>
  <c r="F2998" i="3"/>
  <c r="F3440" i="3"/>
  <c r="F3646" i="3"/>
  <c r="F3860" i="3"/>
  <c r="F3780" i="3"/>
  <c r="F3942" i="3"/>
  <c r="F3941" i="3"/>
  <c r="F3988" i="3"/>
  <c r="F3940" i="3"/>
  <c r="F3747" i="3"/>
  <c r="F3407" i="3"/>
  <c r="F3987" i="3"/>
  <c r="F2097" i="3"/>
  <c r="F3479" i="3"/>
  <c r="F3593" i="3"/>
  <c r="F3986" i="3"/>
  <c r="F3123" i="3"/>
  <c r="F3779" i="3"/>
  <c r="F3693" i="3"/>
  <c r="F3205" i="3"/>
  <c r="F3826" i="3"/>
  <c r="F3893" i="3"/>
  <c r="F3778" i="3"/>
  <c r="F3575" i="3"/>
  <c r="F3692" i="3"/>
  <c r="F3859" i="3"/>
  <c r="F3985" i="3"/>
  <c r="F3666" i="3"/>
  <c r="F3825" i="3"/>
  <c r="F3984" i="3"/>
  <c r="F2930" i="3"/>
  <c r="F2522" i="3"/>
  <c r="F3746" i="3"/>
  <c r="F1372" i="3"/>
  <c r="F3858" i="3"/>
  <c r="F3622" i="3"/>
  <c r="F1796" i="3"/>
  <c r="F3557" i="3"/>
  <c r="F2801" i="3"/>
  <c r="F3362" i="3"/>
  <c r="F3719" i="3"/>
  <c r="F3691" i="3"/>
  <c r="F3718" i="3"/>
  <c r="F3939" i="3"/>
  <c r="F3717" i="3"/>
  <c r="F3051" i="3"/>
  <c r="F3556" i="3"/>
  <c r="F3198" i="3"/>
  <c r="F2949" i="3"/>
  <c r="F3804" i="3"/>
  <c r="F3501" i="3"/>
  <c r="F3259" i="3"/>
  <c r="F1384" i="3"/>
  <c r="F3171" i="3"/>
  <c r="F3803" i="3"/>
  <c r="F3716" i="3"/>
  <c r="F3211" i="3"/>
  <c r="F3938" i="3"/>
  <c r="F3516" i="3"/>
  <c r="F3645" i="3"/>
  <c r="F3345" i="3"/>
  <c r="F3258" i="3"/>
  <c r="F2914" i="3"/>
  <c r="F3937" i="3"/>
  <c r="F3344" i="3"/>
  <c r="F3936" i="3"/>
  <c r="F3406" i="3"/>
  <c r="F3665" i="3"/>
  <c r="F3777" i="3"/>
  <c r="F1865" i="3"/>
  <c r="F2740" i="3"/>
  <c r="F2002" i="3"/>
  <c r="F3478" i="3"/>
  <c r="F2493" i="3"/>
  <c r="F3935" i="3"/>
  <c r="F3232" i="3"/>
  <c r="F3664" i="3"/>
  <c r="F3313" i="3"/>
  <c r="F2870" i="3"/>
  <c r="F3461" i="3"/>
  <c r="F2646" i="3"/>
  <c r="F2280" i="3"/>
  <c r="F3802" i="3"/>
  <c r="F3857" i="3"/>
  <c r="F3856" i="3"/>
  <c r="F3892" i="3"/>
  <c r="F3934" i="3"/>
  <c r="F2366" i="3"/>
  <c r="F3824" i="3"/>
  <c r="F3036" i="3"/>
  <c r="F2662" i="3"/>
  <c r="F2125" i="3"/>
  <c r="F3933" i="3"/>
  <c r="F3801" i="3"/>
  <c r="F3663" i="3"/>
  <c r="F3690" i="3"/>
  <c r="F3343" i="3"/>
  <c r="F3537" i="3"/>
  <c r="F3855" i="3"/>
  <c r="F3891" i="3"/>
  <c r="F2674" i="3"/>
  <c r="F2492" i="3"/>
  <c r="F3099" i="3"/>
  <c r="F3776" i="3"/>
  <c r="F2963" i="3"/>
  <c r="F3823" i="3"/>
  <c r="F3621" i="3"/>
  <c r="F3890" i="3"/>
  <c r="F2687" i="3"/>
  <c r="F3662" i="3"/>
  <c r="F3301" i="3"/>
  <c r="F3889" i="3"/>
  <c r="F3888" i="3"/>
  <c r="F3800" i="3"/>
  <c r="F3644" i="3"/>
  <c r="F3536" i="3"/>
  <c r="F3887" i="3"/>
  <c r="F3385" i="3"/>
  <c r="F3134" i="3"/>
  <c r="F3197" i="3"/>
  <c r="F3715" i="3"/>
  <c r="F3477" i="3"/>
  <c r="F3620" i="3"/>
  <c r="F3035" i="3"/>
  <c r="F3714" i="3"/>
  <c r="F3248" i="3"/>
  <c r="F3405" i="3"/>
  <c r="F2397" i="3"/>
  <c r="F1591" i="3"/>
  <c r="F3886" i="3"/>
  <c r="F3661" i="3"/>
  <c r="F2436" i="3"/>
  <c r="F3885" i="3"/>
  <c r="F3822" i="3"/>
  <c r="F3404" i="3"/>
  <c r="F3384" i="3"/>
  <c r="F2567" i="3"/>
  <c r="F3500" i="3"/>
  <c r="F3745" i="3"/>
  <c r="F3854" i="3"/>
  <c r="F3689" i="3"/>
  <c r="F3853" i="3"/>
  <c r="F3852" i="3"/>
  <c r="F2247" i="3"/>
  <c r="F1990" i="3"/>
  <c r="F3515" i="3"/>
  <c r="F3688" i="3"/>
  <c r="F3280" i="3"/>
  <c r="F3619" i="3"/>
  <c r="F2922" i="3"/>
  <c r="F3799" i="3"/>
  <c r="F3851" i="3"/>
  <c r="F3775" i="3"/>
  <c r="F3798" i="3"/>
  <c r="F3774" i="3"/>
  <c r="F3210" i="3"/>
  <c r="F3555" i="3"/>
  <c r="F3744" i="3"/>
  <c r="F3554" i="3"/>
  <c r="F3078" i="3"/>
  <c r="F3266" i="3"/>
  <c r="F3023" i="3"/>
  <c r="F3773" i="3"/>
  <c r="F1386" i="3"/>
  <c r="F3439" i="3"/>
  <c r="F2992" i="3"/>
  <c r="F3499" i="3"/>
  <c r="F2991" i="3"/>
  <c r="F3553" i="3"/>
  <c r="F2973" i="3"/>
  <c r="F2972" i="3"/>
  <c r="F3821" i="3"/>
  <c r="F3240" i="3"/>
  <c r="F3643" i="3"/>
  <c r="F3050" i="3"/>
  <c r="F3618" i="3"/>
  <c r="F3231" i="3"/>
  <c r="F3592" i="3"/>
  <c r="F2619" i="3"/>
  <c r="F3797" i="3"/>
  <c r="F2443" i="3"/>
  <c r="F3122" i="3"/>
  <c r="F3772" i="3"/>
  <c r="F2902" i="3"/>
  <c r="F2639" i="3"/>
  <c r="F3591" i="3"/>
  <c r="F2817" i="3"/>
  <c r="F3289" i="3"/>
  <c r="F3196" i="3"/>
  <c r="F3796" i="3"/>
  <c r="F3743" i="3"/>
  <c r="F2542" i="3"/>
  <c r="F1339" i="3"/>
  <c r="F3498" i="3"/>
  <c r="F3617" i="3"/>
  <c r="F3713" i="3"/>
  <c r="F2808" i="3"/>
  <c r="F3642" i="3"/>
  <c r="F3771" i="3"/>
  <c r="F2323" i="3"/>
  <c r="F3770" i="3"/>
  <c r="F3742" i="3"/>
  <c r="F2990" i="3"/>
  <c r="F3641" i="3"/>
  <c r="F2813" i="3"/>
  <c r="F3383" i="3"/>
  <c r="F3142" i="3"/>
  <c r="F1656" i="3"/>
  <c r="F3820" i="3"/>
  <c r="F2557" i="3"/>
  <c r="F3552" i="3"/>
  <c r="F2913" i="3"/>
  <c r="F3590" i="3"/>
  <c r="F3476" i="3"/>
  <c r="F2566" i="3"/>
  <c r="F3551" i="3"/>
  <c r="F1952" i="3"/>
  <c r="F2767" i="3"/>
  <c r="F3769" i="3"/>
  <c r="F1932" i="3"/>
  <c r="F3795" i="3"/>
  <c r="F3460" i="3"/>
  <c r="F3475" i="3"/>
  <c r="F2122" i="3"/>
  <c r="F3034" i="3"/>
  <c r="F2405" i="3"/>
  <c r="F3028" i="3"/>
  <c r="F3230" i="3"/>
  <c r="F2921" i="3"/>
  <c r="F2288" i="3"/>
  <c r="F3794" i="3"/>
  <c r="F3741" i="3"/>
  <c r="F3740" i="3"/>
  <c r="F3022" i="3"/>
  <c r="F3589" i="3"/>
  <c r="F3324" i="3"/>
  <c r="F3739" i="3"/>
  <c r="F2785" i="3"/>
  <c r="F3550" i="3"/>
  <c r="F3616" i="3"/>
  <c r="F3438" i="3"/>
  <c r="F3195" i="3"/>
  <c r="F2929" i="3"/>
  <c r="F3793" i="3"/>
  <c r="F3738" i="3"/>
  <c r="F3133" i="3"/>
  <c r="F2836" i="3"/>
  <c r="F3712" i="3"/>
  <c r="F3459" i="3"/>
  <c r="F3474" i="3"/>
  <c r="F2794" i="3"/>
  <c r="F3768" i="3"/>
  <c r="F2060" i="3"/>
  <c r="F3535" i="3"/>
  <c r="F3497" i="3"/>
  <c r="F3071" i="3"/>
  <c r="F3534" i="3"/>
  <c r="F3342" i="3"/>
  <c r="F2571" i="3"/>
  <c r="F3687" i="3"/>
  <c r="F2849" i="3"/>
  <c r="F3403" i="3"/>
  <c r="F3767" i="3"/>
  <c r="F3132" i="3"/>
  <c r="F2881" i="3"/>
  <c r="F3194" i="3"/>
  <c r="F3312" i="3"/>
  <c r="F3588" i="3"/>
  <c r="F3533" i="3"/>
  <c r="F3766" i="3"/>
  <c r="F2644" i="3"/>
  <c r="F3765" i="3"/>
  <c r="F3737" i="3"/>
  <c r="F3010" i="3"/>
  <c r="F2283" i="3"/>
  <c r="F3229" i="3"/>
  <c r="F3257" i="3"/>
  <c r="F3574" i="3"/>
  <c r="F3764" i="3"/>
  <c r="F2668" i="3"/>
  <c r="F1709" i="3"/>
  <c r="F2800" i="3"/>
  <c r="F3549" i="3"/>
  <c r="F3361" i="3"/>
  <c r="F3239" i="3"/>
  <c r="F2790" i="3"/>
  <c r="F3341" i="3"/>
  <c r="F3021" i="3"/>
  <c r="F2615" i="3"/>
  <c r="F2162" i="3"/>
  <c r="F2678" i="3"/>
  <c r="F3360" i="3"/>
  <c r="F3711" i="3"/>
  <c r="F3323" i="3"/>
  <c r="F2605" i="3"/>
  <c r="F3009" i="3"/>
  <c r="F3496" i="3"/>
  <c r="F3322" i="3"/>
  <c r="F3736" i="3"/>
  <c r="F1344" i="3"/>
  <c r="F3686" i="3"/>
  <c r="F3256" i="3"/>
  <c r="F2948" i="3"/>
  <c r="F3735" i="3"/>
  <c r="F2600" i="3"/>
  <c r="F2774" i="3"/>
  <c r="F2920" i="3"/>
  <c r="F3340" i="3"/>
  <c r="F3359" i="3"/>
  <c r="F2888" i="3"/>
  <c r="F3141" i="3"/>
  <c r="F2789" i="3"/>
  <c r="F3265" i="3"/>
  <c r="F2755" i="3"/>
  <c r="F3710" i="3"/>
  <c r="F3734" i="3"/>
  <c r="F3709" i="3"/>
  <c r="F2928" i="3"/>
  <c r="F1861" i="3"/>
  <c r="F3458" i="3"/>
  <c r="F3495" i="3"/>
  <c r="F3416" i="3"/>
  <c r="F3708" i="3"/>
  <c r="F2971" i="3"/>
  <c r="F3615" i="3"/>
  <c r="F2825" i="3"/>
  <c r="F2942" i="3"/>
  <c r="F3415" i="3"/>
  <c r="F2869" i="3"/>
  <c r="F3532" i="3"/>
  <c r="F2799" i="3"/>
  <c r="F2912" i="3"/>
  <c r="F3548" i="3"/>
  <c r="F2371" i="3"/>
  <c r="F3707" i="3"/>
  <c r="F3121" i="3"/>
  <c r="F2927" i="3"/>
  <c r="F2088" i="3"/>
  <c r="F2835" i="3"/>
  <c r="F3660" i="3"/>
  <c r="F3614" i="3"/>
  <c r="F3685" i="3"/>
  <c r="F3640" i="3"/>
  <c r="F3015" i="3"/>
  <c r="F3264" i="3"/>
  <c r="F3573" i="3"/>
  <c r="F3180" i="3"/>
  <c r="F3228" i="3"/>
  <c r="F3613" i="3"/>
  <c r="F2291" i="3"/>
  <c r="F2856" i="3"/>
  <c r="F2547" i="3"/>
  <c r="F3300" i="3"/>
  <c r="F3659" i="3"/>
  <c r="F3077" i="3"/>
  <c r="F3612" i="3"/>
  <c r="F3227" i="3"/>
  <c r="F2503" i="3"/>
  <c r="F2379" i="3"/>
  <c r="F3209" i="3"/>
  <c r="F3131" i="3"/>
  <c r="F3684" i="3"/>
  <c r="F3683" i="3"/>
  <c r="F3682" i="3"/>
  <c r="F2947" i="3"/>
  <c r="F3572" i="3"/>
  <c r="F1644" i="3"/>
  <c r="F3611" i="3"/>
  <c r="F2887" i="3"/>
  <c r="F3311" i="3"/>
  <c r="F1574" i="3"/>
  <c r="F3639" i="3"/>
  <c r="F3155" i="3"/>
  <c r="F3658" i="3"/>
  <c r="F3571" i="3"/>
  <c r="F2875" i="3"/>
  <c r="F2970" i="3"/>
  <c r="F2911" i="3"/>
  <c r="F3610" i="3"/>
  <c r="F3657" i="3"/>
  <c r="F3358" i="3"/>
  <c r="F3531" i="3"/>
  <c r="F3140" i="3"/>
  <c r="F3008" i="3"/>
  <c r="F2760" i="3"/>
  <c r="F3530" i="3"/>
  <c r="F3279" i="3"/>
  <c r="F2052" i="3"/>
  <c r="F3570" i="3"/>
  <c r="F3226" i="3"/>
  <c r="F3098" i="3"/>
  <c r="F3288" i="3"/>
  <c r="F2480" i="3"/>
  <c r="F2739" i="3"/>
  <c r="F3382" i="3"/>
  <c r="F2627" i="3"/>
  <c r="F1761" i="3"/>
  <c r="F2507" i="3"/>
  <c r="F2358" i="3"/>
  <c r="F2754" i="3"/>
  <c r="F3263" i="3"/>
  <c r="F3154" i="3"/>
  <c r="F2738" i="3"/>
  <c r="F3638" i="3"/>
  <c r="F2962" i="3"/>
  <c r="F2989" i="3"/>
  <c r="F3437" i="3"/>
  <c r="F3514" i="3"/>
  <c r="F2673" i="3"/>
  <c r="F3569" i="3"/>
  <c r="F3091" i="3"/>
  <c r="F3609" i="3"/>
  <c r="F3547" i="3"/>
  <c r="F3637" i="3"/>
  <c r="F2638" i="3"/>
  <c r="F2969" i="3"/>
  <c r="F1106" i="3"/>
  <c r="F3170" i="3"/>
  <c r="F3049" i="3"/>
  <c r="F2604" i="3"/>
  <c r="F2626" i="3"/>
  <c r="F3339" i="3"/>
  <c r="F2910" i="3"/>
  <c r="F3108" i="3"/>
  <c r="F3048" i="3"/>
  <c r="F2537" i="3"/>
  <c r="F2953" i="3"/>
  <c r="F2102" i="3"/>
  <c r="F3287" i="3"/>
  <c r="F3608" i="3"/>
  <c r="F3513" i="3"/>
  <c r="F3097" i="3"/>
  <c r="F3546" i="3"/>
  <c r="F2724" i="3"/>
  <c r="F3587" i="3"/>
  <c r="F2946" i="3"/>
  <c r="F3414" i="3"/>
  <c r="F2698" i="3"/>
  <c r="F3529" i="3"/>
  <c r="F2316" i="3"/>
  <c r="F2855" i="3"/>
  <c r="F3607" i="3"/>
  <c r="F2981" i="3"/>
  <c r="F2842" i="3"/>
  <c r="F3606" i="3"/>
  <c r="F2357" i="3"/>
  <c r="F2997" i="3"/>
  <c r="F3436" i="3"/>
  <c r="F3586" i="3"/>
  <c r="F3120" i="3"/>
  <c r="F2961" i="3"/>
  <c r="F718" i="3"/>
  <c r="F3545" i="3"/>
  <c r="F3107" i="3"/>
  <c r="F3585" i="3"/>
  <c r="F2499" i="3"/>
  <c r="F3130" i="3"/>
  <c r="F2551" i="3"/>
  <c r="F3129" i="3"/>
  <c r="F3402" i="3"/>
  <c r="F3299" i="3"/>
  <c r="F2487" i="3"/>
  <c r="F1406" i="3"/>
  <c r="F3298" i="3"/>
  <c r="F2941" i="3"/>
  <c r="F3512" i="3"/>
  <c r="F2606" i="3"/>
  <c r="F3119" i="3"/>
  <c r="F2711" i="3"/>
  <c r="F3568" i="3"/>
  <c r="F3544" i="3"/>
  <c r="F3567" i="3"/>
  <c r="F2694" i="3"/>
  <c r="F3381" i="3"/>
  <c r="F2766" i="3"/>
  <c r="F3401" i="3"/>
  <c r="F3070" i="3"/>
  <c r="F3106" i="3"/>
  <c r="F3338" i="3"/>
  <c r="F2271" i="3"/>
  <c r="F3337" i="3"/>
  <c r="F3435" i="3"/>
  <c r="F2142" i="3"/>
  <c r="F2980" i="3"/>
  <c r="F3139" i="3"/>
  <c r="F3543" i="3"/>
  <c r="F2652" i="3"/>
  <c r="F2377" i="3"/>
  <c r="F2968" i="3"/>
  <c r="F2477" i="3"/>
  <c r="F563" i="3"/>
  <c r="F3225" i="3"/>
  <c r="F2625" i="3"/>
  <c r="F3380" i="3"/>
  <c r="F2479" i="3"/>
  <c r="F3357" i="3"/>
  <c r="F2704" i="3"/>
  <c r="F3247" i="3"/>
  <c r="F2355" i="3"/>
  <c r="F2228" i="3"/>
  <c r="F2014" i="3"/>
  <c r="F3542" i="3"/>
  <c r="F3246" i="3"/>
  <c r="F2940" i="3"/>
  <c r="F2424" i="3"/>
  <c r="F3278" i="3"/>
  <c r="F3528" i="3"/>
  <c r="F3277" i="3"/>
  <c r="F3379" i="3"/>
  <c r="F2723" i="3"/>
  <c r="F3118" i="3"/>
  <c r="F2284" i="3"/>
  <c r="F3356" i="3"/>
  <c r="F2816" i="3"/>
  <c r="F1461" i="3"/>
  <c r="F2753" i="3"/>
  <c r="F3457" i="3"/>
  <c r="F3473" i="3"/>
  <c r="F2458" i="3"/>
  <c r="F3456" i="3"/>
  <c r="F3224" i="3"/>
  <c r="F2909" i="3"/>
  <c r="F3455" i="3"/>
  <c r="F2643" i="3"/>
  <c r="F1277" i="3"/>
  <c r="F2577" i="3"/>
  <c r="F3276" i="3"/>
  <c r="F3169" i="3"/>
  <c r="F3153" i="3"/>
  <c r="F2880" i="3"/>
  <c r="F2318" i="3"/>
  <c r="F2908" i="3"/>
  <c r="F3454" i="3"/>
  <c r="F2093" i="3"/>
  <c r="F2834" i="3"/>
  <c r="F3152" i="3"/>
  <c r="F3494" i="3"/>
  <c r="F3493" i="3"/>
  <c r="F3151" i="3"/>
  <c r="F3492" i="3"/>
  <c r="F2886" i="3"/>
  <c r="F3168" i="3"/>
  <c r="F3117" i="3"/>
  <c r="F3069" i="3"/>
  <c r="F2988" i="3"/>
  <c r="F3128" i="3"/>
  <c r="F2514" i="3"/>
  <c r="F2531" i="3"/>
  <c r="F3491" i="3"/>
  <c r="F2996" i="3"/>
  <c r="F3378" i="3"/>
  <c r="F2023" i="3"/>
  <c r="F1771" i="3"/>
  <c r="F2815" i="3"/>
  <c r="F3223" i="3"/>
  <c r="F2365" i="3"/>
  <c r="F2684" i="3"/>
  <c r="F2672" i="3"/>
  <c r="F2482" i="3"/>
  <c r="F3014" i="3"/>
  <c r="F3275" i="3"/>
  <c r="F1726" i="3"/>
  <c r="F2879" i="3"/>
  <c r="F888" i="3"/>
  <c r="F3472" i="3"/>
  <c r="F3471" i="3"/>
  <c r="F2610" i="3"/>
  <c r="F2717" i="3"/>
  <c r="F2576" i="3"/>
  <c r="F3167" i="3"/>
  <c r="F3127" i="3"/>
  <c r="F3470" i="3"/>
  <c r="F3469" i="3"/>
  <c r="F2361" i="3"/>
  <c r="F2570" i="3"/>
  <c r="F3090" i="3"/>
  <c r="F3274" i="3"/>
  <c r="F3434" i="3"/>
  <c r="F2807" i="3"/>
  <c r="F3453" i="3"/>
  <c r="F3245" i="3"/>
  <c r="F3452" i="3"/>
  <c r="F2642" i="3"/>
  <c r="F3433" i="3"/>
  <c r="F2979" i="3"/>
  <c r="F3432" i="3"/>
  <c r="F3451" i="3"/>
  <c r="F2427" i="3"/>
  <c r="F2631" i="3"/>
  <c r="F2732" i="3"/>
  <c r="F3096" i="3"/>
  <c r="F3450" i="3"/>
  <c r="F2703" i="3"/>
  <c r="F3400" i="3"/>
  <c r="F3047" i="3"/>
  <c r="F3377" i="3"/>
  <c r="F1511" i="3"/>
  <c r="F2306" i="3"/>
  <c r="F2960" i="3"/>
  <c r="F2180" i="3"/>
  <c r="F3046" i="3"/>
  <c r="F2166" i="3"/>
  <c r="F1725" i="3"/>
  <c r="F2987" i="3"/>
  <c r="F3068" i="3"/>
  <c r="F1325" i="3"/>
  <c r="F3431" i="3"/>
  <c r="F3105" i="3"/>
  <c r="F3430" i="3"/>
  <c r="F2967" i="3"/>
  <c r="F2939" i="3"/>
  <c r="F2959" i="3"/>
  <c r="F1655" i="3"/>
  <c r="F2657" i="3"/>
  <c r="F2777" i="3"/>
  <c r="F2028" i="3"/>
  <c r="F3138" i="3"/>
  <c r="F3429" i="3"/>
  <c r="F3208" i="3"/>
  <c r="F3355" i="3"/>
  <c r="F3297" i="3"/>
  <c r="F2575" i="3"/>
  <c r="F3045" i="3"/>
  <c r="F2978" i="3"/>
  <c r="F3354" i="3"/>
  <c r="F3321" i="3"/>
  <c r="F2737" i="3"/>
  <c r="F2919" i="3"/>
  <c r="F2393" i="3"/>
  <c r="F3336" i="3"/>
  <c r="F2958" i="3"/>
  <c r="F2474" i="3"/>
  <c r="F2977" i="3"/>
  <c r="F2957" i="3"/>
  <c r="F3353" i="3"/>
  <c r="F2486" i="3"/>
  <c r="F2793" i="3"/>
  <c r="F2112" i="3"/>
  <c r="F3044" i="3"/>
  <c r="F2765" i="3"/>
  <c r="F1740" i="3"/>
  <c r="F3089" i="3"/>
  <c r="F3296" i="3"/>
  <c r="F2752" i="3"/>
  <c r="F3088" i="3"/>
  <c r="F2315" i="3"/>
  <c r="F2806" i="3"/>
  <c r="F2202" i="3"/>
  <c r="F3399" i="3"/>
  <c r="F2242" i="3"/>
  <c r="F3238" i="3"/>
  <c r="F3166" i="3"/>
  <c r="F2201" i="3"/>
  <c r="F2145" i="3"/>
  <c r="F3062" i="3"/>
  <c r="F1457" i="3"/>
  <c r="F2773" i="3"/>
  <c r="F3398" i="3"/>
  <c r="F2907" i="3"/>
  <c r="F2759" i="3"/>
  <c r="F3376" i="3"/>
  <c r="F3033" i="3"/>
  <c r="F2207" i="3"/>
  <c r="F3397" i="3"/>
  <c r="F2841" i="3"/>
  <c r="F2276" i="3"/>
  <c r="F2544" i="3"/>
  <c r="F3087" i="3"/>
  <c r="F2599" i="3"/>
  <c r="F2764" i="3"/>
  <c r="F2565" i="3"/>
  <c r="F2179" i="3"/>
  <c r="F3255" i="3"/>
  <c r="F1700" i="3"/>
  <c r="F1691" i="3"/>
  <c r="F3013" i="3"/>
  <c r="F3375" i="3"/>
  <c r="F2645" i="3"/>
  <c r="F3237" i="3"/>
  <c r="F3335" i="3"/>
  <c r="F2986" i="3"/>
  <c r="F3352" i="3"/>
  <c r="F2952" i="3"/>
  <c r="F1856" i="3"/>
  <c r="F3179" i="3"/>
  <c r="F2561" i="3"/>
  <c r="F2624" i="3"/>
  <c r="F2784" i="3"/>
  <c r="F2966" i="3"/>
  <c r="F2697" i="3"/>
  <c r="F3150" i="3"/>
  <c r="F1883" i="3"/>
  <c r="F2833" i="3"/>
  <c r="F2671" i="3"/>
  <c r="F2134" i="3"/>
  <c r="F2628" i="3"/>
  <c r="F2299" i="3"/>
  <c r="F2389" i="3"/>
  <c r="F2170" i="3"/>
  <c r="F2897" i="3"/>
  <c r="F2464" i="3"/>
  <c r="F3286" i="3"/>
  <c r="F3007" i="3"/>
  <c r="F2630" i="3"/>
  <c r="F2906" i="3"/>
  <c r="F3320" i="3"/>
  <c r="F2473" i="3"/>
  <c r="F2304" i="3"/>
  <c r="F1206" i="3"/>
  <c r="F3149" i="3"/>
  <c r="F3319" i="3"/>
  <c r="F2275" i="3"/>
  <c r="F2683" i="3"/>
  <c r="F2328" i="3"/>
  <c r="F2589" i="3"/>
  <c r="F1337" i="3"/>
  <c r="F3310" i="3"/>
  <c r="F2840" i="3"/>
  <c r="F2868" i="3"/>
  <c r="F3165" i="3"/>
  <c r="F2805" i="3"/>
  <c r="F2396" i="3"/>
  <c r="F3285" i="3"/>
  <c r="F3309" i="3"/>
  <c r="F2219" i="3"/>
  <c r="F1911" i="3"/>
  <c r="F1626" i="3"/>
  <c r="F3308" i="3"/>
  <c r="F2702" i="3"/>
  <c r="F2788" i="3"/>
  <c r="F3307" i="3"/>
  <c r="F2623" i="3"/>
  <c r="F3020" i="3"/>
  <c r="F3148" i="3"/>
  <c r="F3236" i="3"/>
  <c r="F2598" i="3"/>
  <c r="F2716" i="3"/>
  <c r="F3204" i="3"/>
  <c r="F2541" i="3"/>
  <c r="F1750" i="3"/>
  <c r="F2614" i="3"/>
  <c r="F3104" i="3"/>
  <c r="F2214" i="3"/>
  <c r="F1795" i="3"/>
  <c r="F3019" i="3"/>
  <c r="F3027" i="3"/>
  <c r="F2951" i="3"/>
  <c r="F2690" i="3"/>
  <c r="F3295" i="3"/>
  <c r="F2057" i="3"/>
  <c r="F2938" i="3"/>
  <c r="F2584" i="3"/>
  <c r="F2618" i="3"/>
  <c r="F2832" i="3"/>
  <c r="F2901" i="3"/>
  <c r="F2548" i="3"/>
  <c r="F3284" i="3"/>
  <c r="F2485" i="3"/>
  <c r="F2510" i="3"/>
  <c r="F3053" i="3"/>
  <c r="F2731" i="3"/>
  <c r="F2965" i="3"/>
  <c r="F2027" i="3"/>
  <c r="F2529" i="3"/>
  <c r="F2588" i="3"/>
  <c r="F2165" i="3"/>
  <c r="F2241" i="3"/>
  <c r="F2792" i="3"/>
  <c r="F2404" i="3"/>
  <c r="F2682" i="3"/>
  <c r="F1347" i="3"/>
  <c r="F2722" i="3"/>
  <c r="F3273" i="3"/>
  <c r="F2824" i="3"/>
  <c r="F2457" i="3"/>
  <c r="F2128" i="3"/>
  <c r="F2451" i="3"/>
  <c r="F2442" i="3"/>
  <c r="F2613" i="3"/>
  <c r="F2550" i="3"/>
  <c r="F1943" i="3"/>
  <c r="F433" i="3"/>
  <c r="F2689" i="3"/>
  <c r="F2597" i="3"/>
  <c r="F3116" i="3"/>
  <c r="F2798" i="3"/>
  <c r="F3086" i="3"/>
  <c r="F2583" i="3"/>
  <c r="F1922" i="3"/>
  <c r="F2848" i="3"/>
  <c r="F2710" i="3"/>
  <c r="F1896" i="3"/>
  <c r="F2322" i="3"/>
  <c r="F3085" i="3"/>
  <c r="F2905" i="3"/>
  <c r="F3222" i="3"/>
  <c r="F2867" i="3"/>
  <c r="F2513" i="3"/>
  <c r="F3244" i="3"/>
  <c r="F2985" i="3"/>
  <c r="F3164" i="3"/>
  <c r="F2749" i="3"/>
  <c r="F2686" i="3"/>
  <c r="F2736" i="3"/>
  <c r="F2260" i="3"/>
  <c r="F3243" i="3"/>
  <c r="F3147" i="3"/>
  <c r="F2331" i="3"/>
  <c r="F3221" i="3"/>
  <c r="F2854" i="3"/>
  <c r="F3095" i="3"/>
  <c r="F2476" i="3"/>
  <c r="F2302" i="3"/>
  <c r="F1947" i="3"/>
  <c r="F2866" i="3"/>
  <c r="F2629" i="3"/>
  <c r="F2441" i="3"/>
  <c r="F3235" i="3"/>
  <c r="F2426" i="3"/>
  <c r="F2637" i="3"/>
  <c r="F882" i="3"/>
  <c r="F2450" i="3"/>
  <c r="F2787" i="3"/>
  <c r="F1906" i="3"/>
  <c r="F3032" i="3"/>
  <c r="F2025" i="3"/>
  <c r="F3220" i="3"/>
  <c r="F3061" i="3"/>
  <c r="F2560" i="3"/>
  <c r="F3031" i="3"/>
  <c r="F2709" i="3"/>
  <c r="F2582" i="3"/>
  <c r="F2681" i="3"/>
  <c r="F3193" i="3"/>
  <c r="F2246" i="3"/>
  <c r="F2730" i="3"/>
  <c r="F3219" i="3"/>
  <c r="F3218" i="3"/>
  <c r="F2072" i="3"/>
  <c r="F2748" i="3"/>
  <c r="F2462" i="3"/>
  <c r="F2701" i="3"/>
  <c r="F2823" i="3"/>
  <c r="F3084" i="3"/>
  <c r="F3217" i="3"/>
  <c r="F2206" i="3"/>
  <c r="F1927" i="3"/>
  <c r="F3076" i="3"/>
  <c r="F2238" i="3"/>
  <c r="F1914" i="3"/>
  <c r="F3115" i="3"/>
  <c r="F3207" i="3"/>
  <c r="F2661" i="3"/>
  <c r="F2498" i="3"/>
  <c r="F2502" i="3"/>
  <c r="F2693" i="3"/>
  <c r="F3203" i="3"/>
  <c r="F2472" i="3"/>
  <c r="F3202" i="3"/>
  <c r="F2345" i="3"/>
  <c r="F587" i="3"/>
  <c r="F694" i="3"/>
  <c r="F1926" i="3"/>
  <c r="F1426" i="3"/>
  <c r="F3067" i="3"/>
  <c r="F2274" i="3"/>
  <c r="F2438" i="3"/>
  <c r="F3018" i="3"/>
  <c r="F2471" i="3"/>
  <c r="F2636" i="3"/>
  <c r="F1258" i="3"/>
  <c r="F2751" i="3"/>
  <c r="F2368" i="3"/>
  <c r="F3163" i="3"/>
  <c r="F2111" i="3"/>
  <c r="F2157" i="3"/>
  <c r="F3192" i="3"/>
  <c r="F2475" i="3"/>
  <c r="F2839" i="3"/>
  <c r="F3126" i="3"/>
  <c r="F2735" i="3"/>
  <c r="F3125" i="3"/>
  <c r="F2667" i="3"/>
  <c r="F2715" i="3"/>
  <c r="F2904" i="3"/>
  <c r="F2388" i="3"/>
  <c r="F2831" i="3"/>
  <c r="F2320" i="3"/>
  <c r="F2208" i="3"/>
  <c r="F1136" i="3"/>
  <c r="F2385" i="3"/>
  <c r="F3006" i="3"/>
  <c r="F3083" i="3"/>
  <c r="F2456" i="3"/>
  <c r="F3005" i="3"/>
  <c r="F3103" i="3"/>
  <c r="F2804" i="3"/>
  <c r="F2812" i="3"/>
  <c r="F2521" i="3"/>
  <c r="F2587" i="3"/>
  <c r="F3102" i="3"/>
  <c r="F3060" i="3"/>
  <c r="F2536" i="3"/>
  <c r="F698" i="3"/>
  <c r="F2213" i="3"/>
  <c r="F2392" i="3"/>
  <c r="F2729" i="3"/>
  <c r="F2830" i="3"/>
  <c r="F2491" i="3"/>
  <c r="F3114" i="3"/>
  <c r="F2772" i="3"/>
  <c r="F2853" i="3"/>
  <c r="F2896" i="3"/>
  <c r="F2984" i="3"/>
  <c r="F3113" i="3"/>
  <c r="F2747" i="3"/>
  <c r="F2484" i="3"/>
  <c r="F2865" i="3"/>
  <c r="F2056" i="3"/>
  <c r="F2878" i="3"/>
  <c r="F2199" i="3"/>
  <c r="F3043" i="3"/>
  <c r="F2463" i="3"/>
  <c r="F2506" i="3"/>
  <c r="F2666" i="3"/>
  <c r="F2603" i="3"/>
  <c r="F2153" i="3"/>
  <c r="F2783" i="3"/>
  <c r="F2635" i="3"/>
  <c r="F2469" i="3"/>
  <c r="F3094" i="3"/>
  <c r="F2336" i="3"/>
  <c r="F2937" i="3"/>
  <c r="F2728" i="3"/>
  <c r="F2423" i="3"/>
  <c r="F2746" i="3"/>
  <c r="F1578" i="3"/>
  <c r="F3004" i="3"/>
  <c r="F2685" i="3"/>
  <c r="F2895" i="3"/>
  <c r="F2995" i="3"/>
  <c r="F1787" i="3"/>
  <c r="F2734" i="3"/>
  <c r="F2240" i="3"/>
  <c r="F2680" i="3"/>
  <c r="F1766" i="3"/>
  <c r="F2344" i="3"/>
  <c r="F2651" i="3"/>
  <c r="F2540" i="3"/>
  <c r="F2226" i="3"/>
  <c r="F2838" i="3"/>
  <c r="F2593" i="3"/>
  <c r="F2811" i="3"/>
  <c r="F3075" i="3"/>
  <c r="F2688" i="3"/>
  <c r="F3059" i="3"/>
  <c r="F2418" i="3"/>
  <c r="F3082" i="3"/>
  <c r="F2554" i="3"/>
  <c r="F2516" i="3"/>
  <c r="F425" i="3"/>
  <c r="F2803" i="3"/>
  <c r="F3042" i="3"/>
  <c r="F2945" i="3"/>
  <c r="F2197" i="3"/>
  <c r="F2650" i="3"/>
  <c r="F2721" i="3"/>
  <c r="F2403" i="3"/>
  <c r="F2936" i="3"/>
  <c r="F2287" i="3"/>
  <c r="F2569" i="3"/>
  <c r="F2257" i="3"/>
  <c r="F2829" i="3"/>
  <c r="F2236" i="3"/>
  <c r="F3058" i="3"/>
  <c r="F2509" i="3"/>
  <c r="F3017" i="3"/>
  <c r="F2549" i="3"/>
  <c r="F2714" i="3"/>
  <c r="F2360" i="3"/>
  <c r="F2720" i="3"/>
  <c r="F1776" i="3"/>
  <c r="F2677" i="3"/>
  <c r="F2013" i="3"/>
  <c r="F2196" i="3"/>
  <c r="F2312" i="3"/>
  <c r="F2301" i="3"/>
  <c r="F2282" i="3"/>
  <c r="F2490" i="3"/>
  <c r="F2453" i="3"/>
  <c r="F2311" i="3"/>
  <c r="F3057" i="3"/>
  <c r="F2435" i="3"/>
  <c r="F2609" i="3"/>
  <c r="F2745" i="3"/>
  <c r="F3003" i="3"/>
  <c r="F2251" i="3"/>
  <c r="F1230" i="3"/>
  <c r="F2874" i="3"/>
  <c r="F2526" i="3"/>
  <c r="F2212" i="3"/>
  <c r="F2376" i="3"/>
  <c r="F2727" i="3"/>
  <c r="F2660" i="3"/>
  <c r="F2114" i="3"/>
  <c r="F2700" i="3"/>
  <c r="F2592" i="3"/>
  <c r="F2327" i="3"/>
  <c r="F2983" i="3"/>
  <c r="F2434" i="3"/>
  <c r="F2763" i="3"/>
  <c r="F2659" i="3"/>
  <c r="F2894" i="3"/>
  <c r="F2375" i="3"/>
  <c r="F2596" i="3"/>
  <c r="F1724" i="3"/>
  <c r="F2893" i="3"/>
  <c r="F2539" i="3"/>
  <c r="F2964" i="3"/>
  <c r="F2290" i="3"/>
  <c r="F2044" i="3"/>
  <c r="F2852" i="3"/>
  <c r="F2574" i="3"/>
  <c r="F2595" i="3"/>
  <c r="F2762" i="3"/>
  <c r="F2422" i="3"/>
  <c r="F1917" i="3"/>
  <c r="F2847" i="3"/>
  <c r="F2449" i="3"/>
  <c r="F2976" i="3"/>
  <c r="F1966" i="3"/>
  <c r="F1905" i="3"/>
  <c r="F2121" i="3"/>
  <c r="F2026" i="3"/>
  <c r="F2956" i="3"/>
  <c r="F2564" i="3"/>
  <c r="F3026" i="3"/>
  <c r="F3016" i="3"/>
  <c r="F2349" i="3"/>
  <c r="F1554" i="3"/>
  <c r="F2918" i="3"/>
  <c r="F2343" i="3"/>
  <c r="F3002" i="3"/>
  <c r="F2885" i="3"/>
  <c r="F2411" i="3"/>
  <c r="F2256" i="3"/>
  <c r="F2187" i="3"/>
  <c r="F2270" i="3"/>
  <c r="F2851" i="3"/>
  <c r="F2273" i="3"/>
  <c r="F2744" i="3"/>
  <c r="F1969" i="3"/>
  <c r="F2726" i="3"/>
  <c r="F1132" i="3"/>
  <c r="F1383" i="3"/>
  <c r="F2719" i="3"/>
  <c r="F2303" i="3"/>
  <c r="F2520" i="3"/>
  <c r="F2461" i="3"/>
  <c r="F1840" i="3"/>
  <c r="F2797" i="3"/>
  <c r="F2364" i="3"/>
  <c r="F2535" i="3"/>
  <c r="F2351" i="3"/>
  <c r="F2641" i="3"/>
  <c r="F1505" i="3"/>
  <c r="F1732" i="3"/>
  <c r="F2297" i="3"/>
  <c r="F2994" i="3"/>
  <c r="F1974" i="3"/>
  <c r="F2156" i="3"/>
  <c r="F1757" i="3"/>
  <c r="F2917" i="3"/>
  <c r="F2095" i="3"/>
  <c r="F2846" i="3"/>
  <c r="F2665" i="3"/>
  <c r="F2192" i="3"/>
  <c r="F2568" i="3"/>
  <c r="F2950" i="3"/>
  <c r="F2161" i="3"/>
  <c r="F2771" i="3"/>
  <c r="F2374" i="3"/>
  <c r="F2935" i="3"/>
  <c r="F1853" i="3"/>
  <c r="F2546" i="3"/>
  <c r="F2225" i="3"/>
  <c r="F2649" i="3"/>
  <c r="F2089" i="3"/>
  <c r="F2032" i="3"/>
  <c r="F2634" i="3"/>
  <c r="F2903" i="3"/>
  <c r="F2348" i="3"/>
  <c r="F2193" i="3"/>
  <c r="F2656" i="3"/>
  <c r="F1860" i="3"/>
  <c r="F2470" i="3"/>
  <c r="F2031" i="3"/>
  <c r="F2696" i="3"/>
  <c r="F2670" i="3"/>
  <c r="F2421" i="3"/>
  <c r="F2770" i="3"/>
  <c r="F1864" i="3"/>
  <c r="F2155" i="3"/>
  <c r="F1723" i="3"/>
  <c r="F2413" i="3"/>
  <c r="F2354" i="3"/>
  <c r="F1356" i="3"/>
  <c r="F1052" i="3"/>
  <c r="F1961" i="3"/>
  <c r="F966" i="3"/>
  <c r="F2448" i="3"/>
  <c r="F2194" i="3"/>
  <c r="F2286" i="3"/>
  <c r="F2223" i="3"/>
  <c r="F1502" i="3"/>
  <c r="F2608" i="3"/>
  <c r="F2353" i="3"/>
  <c r="F2272" i="3"/>
  <c r="F1812" i="3"/>
  <c r="F2892" i="3"/>
  <c r="F2944" i="3"/>
  <c r="F2369" i="3"/>
  <c r="F2758" i="3"/>
  <c r="F2556" i="3"/>
  <c r="F2900" i="3"/>
  <c r="F1964" i="3"/>
  <c r="F2934" i="3"/>
  <c r="F2676" i="3"/>
  <c r="F2326" i="3"/>
  <c r="F1821" i="3"/>
  <c r="F1397" i="3"/>
  <c r="F2926" i="3"/>
  <c r="F2925" i="3"/>
  <c r="F1305" i="3"/>
  <c r="F2252" i="3"/>
  <c r="F2144" i="3"/>
  <c r="F1848" i="3"/>
  <c r="F2891" i="3"/>
  <c r="F2191" i="3"/>
  <c r="F2782" i="3"/>
  <c r="F2648" i="3"/>
  <c r="F2030" i="3"/>
  <c r="F2330" i="3"/>
  <c r="F2143" i="3"/>
  <c r="F2864" i="3"/>
  <c r="F2009" i="3"/>
  <c r="F1918" i="3"/>
  <c r="F2530" i="3"/>
  <c r="F2633" i="3"/>
  <c r="F2612" i="3"/>
  <c r="F2071" i="3"/>
  <c r="F2733" i="3"/>
  <c r="F2184" i="3"/>
  <c r="F2873" i="3"/>
  <c r="F2433" i="3"/>
  <c r="F2845" i="3"/>
  <c r="F2538" i="3"/>
  <c r="F2505" i="3"/>
  <c r="F2029" i="3"/>
  <c r="F2237" i="3"/>
  <c r="F2844" i="3"/>
  <c r="F2489" i="3"/>
  <c r="F2141" i="3"/>
  <c r="F2750" i="3"/>
  <c r="F1759" i="3"/>
  <c r="F1830" i="3"/>
  <c r="F2235" i="3"/>
  <c r="F1950" i="3"/>
  <c r="F2342" i="3"/>
  <c r="F2384" i="3"/>
  <c r="F2183" i="3"/>
  <c r="F2130" i="3"/>
  <c r="F2113" i="3"/>
  <c r="F2254" i="3"/>
  <c r="F2265" i="3"/>
  <c r="F2528" i="3"/>
  <c r="F2417" i="3"/>
  <c r="F2005" i="3"/>
  <c r="F2757" i="3"/>
  <c r="F2837" i="3"/>
  <c r="F1216" i="3"/>
  <c r="F2769" i="3"/>
  <c r="F2410" i="3"/>
  <c r="F1503" i="3"/>
  <c r="F2314" i="3"/>
  <c r="F2695" i="3"/>
  <c r="F2796" i="3"/>
  <c r="F2860" i="3"/>
  <c r="F2189" i="3"/>
  <c r="F2581" i="3"/>
  <c r="F2859" i="3"/>
  <c r="F1984" i="3"/>
  <c r="F2227" i="3"/>
  <c r="F1880" i="3"/>
  <c r="F2545" i="3"/>
  <c r="F1633" i="3"/>
  <c r="F2176" i="3"/>
  <c r="F2455" i="3"/>
  <c r="F2395" i="3"/>
  <c r="F2452" i="3"/>
  <c r="F2534" i="3"/>
  <c r="F1351" i="3"/>
  <c r="F2850" i="3"/>
  <c r="F2381" i="3"/>
  <c r="F2152" i="3"/>
  <c r="F1930" i="3"/>
  <c r="F2124" i="3"/>
  <c r="F2468" i="3"/>
  <c r="F2460" i="3"/>
  <c r="F2063" i="3"/>
  <c r="F2132" i="3"/>
  <c r="F2552" i="3"/>
  <c r="F720" i="3"/>
  <c r="F2169" i="3"/>
  <c r="F2802" i="3"/>
  <c r="F2391" i="3"/>
  <c r="F1744" i="3"/>
  <c r="F2708" i="3"/>
  <c r="F1890" i="3"/>
  <c r="F2401" i="3"/>
  <c r="F2822" i="3"/>
  <c r="F1882" i="3"/>
  <c r="F2285" i="3"/>
  <c r="F2447" i="3"/>
  <c r="F2046" i="3"/>
  <c r="F2203" i="3"/>
  <c r="F2440" i="3"/>
  <c r="F2168" i="3"/>
  <c r="F2149" i="3"/>
  <c r="F2446" i="3"/>
  <c r="F1298" i="3"/>
  <c r="F2218" i="3"/>
  <c r="F2622" i="3"/>
  <c r="F1811" i="3"/>
  <c r="F2602" i="3"/>
  <c r="F2087" i="3"/>
  <c r="F2083" i="3"/>
  <c r="F2075" i="3"/>
  <c r="F2339" i="3"/>
  <c r="F1713" i="3"/>
  <c r="F1659" i="3"/>
  <c r="F2264" i="3"/>
  <c r="F2400" i="3"/>
  <c r="F2289" i="3"/>
  <c r="F1729" i="3"/>
  <c r="F1128" i="3"/>
  <c r="F2317" i="3"/>
  <c r="F2776" i="3"/>
  <c r="F2781" i="3"/>
  <c r="F1756" i="3"/>
  <c r="F2780" i="3"/>
  <c r="F2519" i="3"/>
  <c r="F1777" i="3"/>
  <c r="F2178" i="3"/>
  <c r="F2483" i="3"/>
  <c r="F1245" i="3"/>
  <c r="F1401" i="3"/>
  <c r="F2621" i="3"/>
  <c r="F1899" i="3"/>
  <c r="F1613" i="3"/>
  <c r="F2409" i="3"/>
  <c r="F1622" i="3"/>
  <c r="F2101" i="3"/>
  <c r="F2211" i="3"/>
  <c r="F2743" i="3"/>
  <c r="F2580" i="3"/>
  <c r="F2617" i="3"/>
  <c r="F1934" i="3"/>
  <c r="F1105" i="3"/>
  <c r="F1902" i="3"/>
  <c r="F2294" i="3"/>
  <c r="F2182" i="3"/>
  <c r="F2055" i="3"/>
  <c r="F2512" i="3"/>
  <c r="F2459" i="3"/>
  <c r="F1877" i="3"/>
  <c r="F2761" i="3"/>
  <c r="F2310" i="3"/>
  <c r="F2437" i="3"/>
  <c r="F2062" i="3"/>
  <c r="F2004" i="3"/>
  <c r="F2245" i="3"/>
  <c r="F2108" i="3"/>
  <c r="F2244" i="3"/>
  <c r="F2380" i="3"/>
  <c r="F2269" i="3"/>
  <c r="F2467" i="3"/>
  <c r="F1488" i="3"/>
  <c r="F2012" i="3"/>
  <c r="F1546" i="3"/>
  <c r="F1131" i="3"/>
  <c r="F1218" i="3"/>
  <c r="F1863" i="3"/>
  <c r="F2172" i="3"/>
  <c r="F2068" i="3"/>
  <c r="F2586" i="3"/>
  <c r="F1510" i="3"/>
  <c r="F2607" i="3"/>
  <c r="F2082" i="3"/>
  <c r="F2367" i="3"/>
  <c r="F2222" i="3"/>
  <c r="F2647" i="3"/>
  <c r="F2224" i="3"/>
  <c r="F1448" i="3"/>
  <c r="F2399" i="3"/>
  <c r="F2359" i="3"/>
  <c r="F2497" i="3"/>
  <c r="F1694" i="3"/>
  <c r="F1468" i="3"/>
  <c r="F2664" i="3"/>
  <c r="F2324" i="3"/>
  <c r="F2347" i="3"/>
  <c r="F1579" i="3"/>
  <c r="F2036" i="3"/>
  <c r="F1973" i="3"/>
  <c r="F838" i="3"/>
  <c r="F2699" i="3"/>
  <c r="F1855" i="3"/>
  <c r="F1388" i="3"/>
  <c r="F2707" i="3"/>
  <c r="F1892" i="3"/>
  <c r="F2255" i="3"/>
  <c r="F2100" i="3"/>
  <c r="F2325" i="3"/>
  <c r="F2432" i="3"/>
  <c r="F2278" i="3"/>
  <c r="F2117" i="3"/>
  <c r="F2104" i="3"/>
  <c r="F2079" i="3"/>
  <c r="F1377" i="3"/>
  <c r="F2481" i="3"/>
  <c r="F2439" i="3"/>
  <c r="F2250" i="3"/>
  <c r="F1745" i="3"/>
  <c r="F1876" i="3"/>
  <c r="F1958" i="3"/>
  <c r="F2591" i="3"/>
  <c r="F1553" i="3"/>
  <c r="F2053" i="3"/>
  <c r="F2335" i="3"/>
  <c r="F2356" i="3"/>
  <c r="F1376" i="3"/>
  <c r="F2181" i="3"/>
  <c r="F2553" i="3"/>
  <c r="F2296" i="3"/>
  <c r="F2658" i="3"/>
  <c r="F2263" i="3"/>
  <c r="F1342" i="3"/>
  <c r="F1951" i="3"/>
  <c r="F1955" i="3"/>
  <c r="F2527" i="3"/>
  <c r="F1772" i="3"/>
  <c r="F2059" i="3"/>
  <c r="F1965" i="3"/>
  <c r="F1559" i="3"/>
  <c r="F1741" i="3"/>
  <c r="F2692" i="3"/>
  <c r="F1889" i="3"/>
  <c r="F2086" i="3"/>
  <c r="F2024" i="3"/>
  <c r="F1512" i="3"/>
  <c r="F2383" i="3"/>
  <c r="F1664" i="3"/>
  <c r="F2249" i="3"/>
  <c r="F1565" i="3"/>
  <c r="F2001" i="3"/>
  <c r="F2352" i="3"/>
  <c r="F1987" i="3"/>
  <c r="F1933" i="3"/>
  <c r="F2268" i="3"/>
  <c r="F2051" i="3"/>
  <c r="F1913" i="3"/>
  <c r="F1817" i="3"/>
  <c r="F1949" i="3"/>
  <c r="F2217" i="3"/>
  <c r="F2341" i="3"/>
  <c r="F1668" i="3"/>
  <c r="F744" i="3"/>
  <c r="F2466" i="3"/>
  <c r="F1977" i="3"/>
  <c r="F1868" i="3"/>
  <c r="F1667" i="3"/>
  <c r="F2042" i="3"/>
  <c r="F2000" i="3"/>
  <c r="F1577" i="3"/>
  <c r="F557" i="3"/>
  <c r="F2092" i="3"/>
  <c r="F1760" i="3"/>
  <c r="F2248" i="3"/>
  <c r="F2006" i="3"/>
  <c r="F2041" i="3"/>
  <c r="F2329" i="3"/>
  <c r="F2096" i="3"/>
  <c r="F1994" i="3"/>
  <c r="F1858" i="3"/>
  <c r="F1915" i="3"/>
  <c r="F1810" i="3"/>
  <c r="F2234" i="3"/>
  <c r="F2511" i="3"/>
  <c r="F2195" i="3"/>
  <c r="F1082" i="3"/>
  <c r="F2334" i="3"/>
  <c r="F1172" i="3"/>
  <c r="F2019" i="3"/>
  <c r="F2151" i="3"/>
  <c r="F2555" i="3"/>
  <c r="F1598" i="3"/>
  <c r="F2445" i="3"/>
  <c r="F2616" i="3"/>
  <c r="F1872" i="3"/>
  <c r="F2585" i="3"/>
  <c r="F2387" i="3"/>
  <c r="F2216" i="3"/>
  <c r="F2518" i="3"/>
  <c r="F2525" i="3"/>
  <c r="F1976" i="3"/>
  <c r="F1650" i="3"/>
  <c r="F2099" i="3"/>
  <c r="F1768" i="3"/>
  <c r="F1688" i="3"/>
  <c r="F1453" i="3"/>
  <c r="F2229" i="3"/>
  <c r="F1658" i="3"/>
  <c r="F2139" i="3"/>
  <c r="F1921" i="3"/>
  <c r="F1829" i="3"/>
  <c r="F1540" i="3"/>
  <c r="F2233" i="3"/>
  <c r="F1693" i="3"/>
  <c r="F2496" i="3"/>
  <c r="F1854" i="3"/>
  <c r="F2267" i="3"/>
  <c r="F1721" i="3"/>
  <c r="F2533" i="3"/>
  <c r="F2067" i="3"/>
  <c r="F2517" i="3"/>
  <c r="F2171" i="3"/>
  <c r="F1862" i="3"/>
  <c r="F1797" i="3"/>
  <c r="F1402" i="3"/>
  <c r="F2478" i="3"/>
  <c r="F2340" i="3"/>
  <c r="F1116" i="3"/>
  <c r="F2394" i="3"/>
  <c r="F1879" i="3"/>
  <c r="F2346" i="3"/>
  <c r="F1378" i="3"/>
  <c r="F2011" i="3"/>
  <c r="F2402" i="3"/>
  <c r="F1419" i="3"/>
  <c r="F2210" i="3"/>
  <c r="F1467" i="3"/>
  <c r="F2018" i="3"/>
  <c r="F1480" i="3"/>
  <c r="F2412" i="3"/>
  <c r="F2138" i="3"/>
  <c r="F1963" i="3"/>
  <c r="F1720" i="3"/>
  <c r="F2495" i="3"/>
  <c r="F1765" i="3"/>
  <c r="F1201" i="3"/>
  <c r="F1962" i="3"/>
  <c r="F1054" i="3"/>
  <c r="F2175" i="3"/>
  <c r="F1975" i="3"/>
  <c r="F1888" i="3"/>
  <c r="F1986" i="3"/>
  <c r="F1904" i="3"/>
  <c r="F2559" i="3"/>
  <c r="F1910" i="3"/>
  <c r="F2573" i="3"/>
  <c r="F2378" i="3"/>
  <c r="F414" i="3"/>
  <c r="F2106" i="3"/>
  <c r="F1873" i="3"/>
  <c r="F1485" i="3"/>
  <c r="F1465" i="3"/>
  <c r="F1898" i="3"/>
  <c r="F2373" i="3"/>
  <c r="F2279" i="3"/>
  <c r="F2081" i="3"/>
  <c r="F1752" i="3"/>
  <c r="F1850" i="3"/>
  <c r="F2420" i="3"/>
  <c r="F2021" i="3"/>
  <c r="F2425" i="3"/>
  <c r="F1957" i="3"/>
  <c r="F1814" i="3"/>
  <c r="F1942" i="3"/>
  <c r="F1980" i="3"/>
  <c r="F2465" i="3"/>
  <c r="F1779" i="3"/>
  <c r="F1563" i="3"/>
  <c r="F1979" i="3"/>
  <c r="F1545" i="3"/>
  <c r="F1673" i="3"/>
  <c r="F2363" i="3"/>
  <c r="F2295" i="3"/>
  <c r="F2050" i="3"/>
  <c r="F2022" i="3"/>
  <c r="F2136" i="3"/>
  <c r="F1524" i="3"/>
  <c r="F1670" i="3"/>
  <c r="F2515" i="3"/>
  <c r="F2370" i="3"/>
  <c r="F1679" i="3"/>
  <c r="F2338" i="3"/>
  <c r="F1857" i="3"/>
  <c r="F1939" i="3"/>
  <c r="F1999" i="3"/>
  <c r="F1844" i="3"/>
  <c r="F2131" i="3"/>
  <c r="F1335" i="3"/>
  <c r="F2444" i="3"/>
  <c r="F2454" i="3"/>
  <c r="F2200" i="3"/>
  <c r="F1630" i="3"/>
  <c r="F1408" i="3"/>
  <c r="F2135" i="3"/>
  <c r="F2091" i="3"/>
  <c r="F2017" i="3"/>
  <c r="F1445" i="3"/>
  <c r="F2080" i="3"/>
  <c r="F1739" i="3"/>
  <c r="F2115" i="3"/>
  <c r="F1794" i="3"/>
  <c r="F1151" i="3"/>
  <c r="F1680" i="3"/>
  <c r="F2305" i="3"/>
  <c r="F2382" i="3"/>
  <c r="F1280" i="3"/>
  <c r="F1758" i="3"/>
  <c r="F1747" i="3"/>
  <c r="F1998" i="3"/>
  <c r="F1894" i="3"/>
  <c r="F2074" i="3"/>
  <c r="F1834" i="3"/>
  <c r="F1842" i="3"/>
  <c r="F2313" i="3"/>
  <c r="F1802" i="3"/>
  <c r="F1871" i="3"/>
  <c r="F1885" i="3"/>
  <c r="F1464" i="3"/>
  <c r="F1580" i="3"/>
  <c r="F1985" i="3"/>
  <c r="F2494" i="3"/>
  <c r="F2232" i="3"/>
  <c r="F1938" i="3"/>
  <c r="F1573" i="3"/>
  <c r="F2120" i="3"/>
  <c r="F1021" i="3"/>
  <c r="F2209" i="3"/>
  <c r="F1784" i="3"/>
  <c r="F1632" i="3"/>
  <c r="F1778" i="3"/>
  <c r="F2040" i="3"/>
  <c r="F2148" i="3"/>
  <c r="F2047" i="3"/>
  <c r="F1428" i="3"/>
  <c r="F1837" i="3"/>
  <c r="F1993" i="3"/>
  <c r="F2253" i="3"/>
  <c r="F1755" i="3"/>
  <c r="F1481" i="3"/>
  <c r="F103" i="3"/>
  <c r="F1968" i="3"/>
  <c r="F883" i="3"/>
  <c r="F1928" i="3"/>
  <c r="F2431" i="3"/>
  <c r="F2016" i="3"/>
  <c r="F1308" i="3"/>
  <c r="F1518" i="3"/>
  <c r="F1770" i="3"/>
  <c r="F879" i="3"/>
  <c r="F2501" i="3"/>
  <c r="F2504" i="3"/>
  <c r="F2039" i="3"/>
  <c r="F1807" i="3"/>
  <c r="F1867" i="3"/>
  <c r="F1878" i="3"/>
  <c r="F1849" i="3"/>
  <c r="F1937" i="3"/>
  <c r="F2362" i="3"/>
  <c r="F1253" i="3"/>
  <c r="F2173" i="3"/>
  <c r="F1809" i="3"/>
  <c r="F1995" i="3"/>
  <c r="F1738" i="3"/>
  <c r="F1897" i="3"/>
  <c r="F2035" i="3"/>
  <c r="F1763" i="3"/>
  <c r="F2419" i="3"/>
  <c r="F2319" i="3"/>
  <c r="F2107" i="3"/>
  <c r="F2126" i="3"/>
  <c r="F1477" i="3"/>
  <c r="F1803" i="3"/>
  <c r="F1427" i="3"/>
  <c r="F1786" i="3"/>
  <c r="F2119" i="3"/>
  <c r="F1455" i="3"/>
  <c r="F1843" i="3"/>
  <c r="F1405" i="3"/>
  <c r="F1527" i="3"/>
  <c r="F1954" i="3"/>
  <c r="F2205" i="3"/>
  <c r="F1769" i="3"/>
  <c r="F2190" i="3"/>
  <c r="F1948" i="3"/>
  <c r="F2118" i="3"/>
  <c r="F2123" i="3"/>
  <c r="F1380" i="3"/>
  <c r="F1823" i="3"/>
  <c r="F1909" i="3"/>
  <c r="F1960" i="3"/>
  <c r="F2010" i="3"/>
  <c r="F1164" i="3"/>
  <c r="F854" i="3"/>
  <c r="F2038" i="3"/>
  <c r="F2177" i="3"/>
  <c r="F1187" i="3"/>
  <c r="F2333" i="3"/>
  <c r="F2070" i="3"/>
  <c r="F1297" i="3"/>
  <c r="F2049" i="3"/>
  <c r="F1441" i="3"/>
  <c r="F1920" i="3"/>
  <c r="F2231" i="3"/>
  <c r="F2127" i="3"/>
  <c r="F2103" i="3"/>
  <c r="F2110" i="3"/>
  <c r="F2137" i="3"/>
  <c r="F2277" i="3"/>
  <c r="F1697" i="3"/>
  <c r="F1537" i="3"/>
  <c r="F2078" i="3"/>
  <c r="F1331" i="3"/>
  <c r="F2066" i="3"/>
  <c r="F1736" i="3"/>
  <c r="F1064" i="3"/>
  <c r="F1643" i="3"/>
  <c r="F1255" i="3"/>
  <c r="F2386" i="3"/>
  <c r="F1608" i="3"/>
  <c r="F1822" i="3"/>
  <c r="F1753" i="3"/>
  <c r="F1226" i="3"/>
  <c r="F1719" i="3"/>
  <c r="F1866" i="3"/>
  <c r="F1696" i="3"/>
  <c r="F1191" i="3"/>
  <c r="F1652" i="3"/>
  <c r="F1520" i="3"/>
  <c r="F1121" i="3"/>
  <c r="F1666" i="3"/>
  <c r="F1819" i="3"/>
  <c r="F2430" i="3"/>
  <c r="F2398" i="3"/>
  <c r="F2105" i="3"/>
  <c r="F1614" i="3"/>
  <c r="F1469" i="3"/>
  <c r="F1972" i="3"/>
  <c r="F1833" i="3"/>
  <c r="F2186" i="3"/>
  <c r="F1363" i="3"/>
  <c r="F2350" i="3"/>
  <c r="F2065" i="3"/>
  <c r="F1997" i="3"/>
  <c r="F1828" i="3"/>
  <c r="F1535" i="3"/>
  <c r="F2054" i="3"/>
  <c r="F1805" i="3"/>
  <c r="F1113" i="3"/>
  <c r="F1891" i="3"/>
  <c r="F2064" i="3"/>
  <c r="F2415" i="3"/>
  <c r="F1635" i="3"/>
  <c r="F2174" i="3"/>
  <c r="F830" i="3"/>
  <c r="F1642" i="3"/>
  <c r="F2408" i="3"/>
  <c r="F1711" i="3"/>
  <c r="F2243" i="3"/>
  <c r="F1808" i="3"/>
  <c r="F2414" i="3"/>
  <c r="F2007" i="3"/>
  <c r="F1619" i="3"/>
  <c r="F1706" i="3"/>
  <c r="F1497" i="3"/>
  <c r="F1903" i="3"/>
  <c r="F1762" i="3"/>
  <c r="F2293" i="3"/>
  <c r="F1935" i="3"/>
  <c r="F1929" i="3"/>
  <c r="F1730" i="3"/>
  <c r="F1946" i="3"/>
  <c r="F1617" i="3"/>
  <c r="F1931" i="3"/>
  <c r="F2034" i="3"/>
  <c r="F1618" i="3"/>
  <c r="F1366" i="3"/>
  <c r="F1583" i="3"/>
  <c r="F1895" i="3"/>
  <c r="F1945" i="3"/>
  <c r="F1248" i="3"/>
  <c r="F1678" i="3"/>
  <c r="F1439" i="3"/>
  <c r="F2321" i="3"/>
  <c r="F1274" i="3"/>
  <c r="F1789" i="3"/>
  <c r="F2292" i="3"/>
  <c r="F1625" i="3"/>
  <c r="F1875" i="3"/>
  <c r="F1806" i="3"/>
  <c r="F1576" i="3"/>
  <c r="F2069" i="3"/>
  <c r="F1348" i="3"/>
  <c r="F1569" i="3"/>
  <c r="F650" i="3"/>
  <c r="F2129" i="3"/>
  <c r="F448" i="3"/>
  <c r="F1983" i="3"/>
  <c r="F1852" i="3"/>
  <c r="F2037" i="3"/>
  <c r="F1654" i="3"/>
  <c r="F1251" i="3"/>
  <c r="F1982" i="3"/>
  <c r="F1456" i="3"/>
  <c r="F1415" i="3"/>
  <c r="F1781" i="3"/>
  <c r="F1869" i="3"/>
  <c r="F2337" i="3"/>
  <c r="F1783" i="3"/>
  <c r="F1978" i="3"/>
  <c r="F1825" i="3"/>
  <c r="F2098" i="3"/>
  <c r="F1901" i="3"/>
  <c r="F1606" i="3"/>
  <c r="F1391" i="3"/>
  <c r="F1705" i="3"/>
  <c r="F1597" i="3"/>
  <c r="F1925" i="3"/>
  <c r="F1992" i="3"/>
  <c r="F1816" i="3"/>
  <c r="F864" i="3"/>
  <c r="F2076" i="3"/>
  <c r="F1941" i="3"/>
  <c r="F1631" i="3"/>
  <c r="F1799" i="3"/>
  <c r="F1186" i="3"/>
  <c r="F1547" i="3"/>
  <c r="F1437" i="3"/>
  <c r="F1471" i="3"/>
  <c r="F1450" i="3"/>
  <c r="F1916" i="3"/>
  <c r="F1532" i="3"/>
  <c r="F1836" i="3"/>
  <c r="F1236" i="3"/>
  <c r="F1442" i="3"/>
  <c r="F1663" i="3"/>
  <c r="F1722" i="3"/>
  <c r="F1291" i="3"/>
  <c r="F2160" i="3"/>
  <c r="F2259" i="3"/>
  <c r="F996" i="3"/>
  <c r="F1160" i="3"/>
  <c r="F892" i="3"/>
  <c r="F2048" i="3"/>
  <c r="F1190" i="3"/>
  <c r="F2073" i="3"/>
  <c r="F1959" i="3"/>
  <c r="F1845" i="3"/>
  <c r="F2309" i="3"/>
  <c r="F1827" i="3"/>
  <c r="F2154" i="3"/>
  <c r="F2043" i="3"/>
  <c r="F1801" i="3"/>
  <c r="F1841" i="3"/>
  <c r="F1639" i="3"/>
  <c r="F2147" i="3"/>
  <c r="F2159" i="3"/>
  <c r="F2077" i="3"/>
  <c r="F1662" i="3"/>
  <c r="F1506" i="3"/>
  <c r="F2300" i="3"/>
  <c r="F1562" i="3"/>
  <c r="F2239" i="3"/>
  <c r="F1089" i="3"/>
  <c r="F1989" i="3"/>
  <c r="F2215" i="3"/>
  <c r="F1370" i="3"/>
  <c r="F1247" i="3"/>
  <c r="F1674" i="3"/>
  <c r="F1620" i="3"/>
  <c r="F1183" i="3"/>
  <c r="F1881" i="3"/>
  <c r="F1675" i="3"/>
  <c r="F1079" i="3"/>
  <c r="F1907" i="3"/>
  <c r="F1971" i="3"/>
  <c r="F1682" i="3"/>
  <c r="F1826" i="3"/>
  <c r="F1924" i="3"/>
  <c r="F2158" i="3"/>
  <c r="F2230" i="3"/>
  <c r="F1751" i="3"/>
  <c r="F937" i="3"/>
  <c r="F1118" i="3"/>
  <c r="F1555" i="3"/>
  <c r="F1629" i="3"/>
  <c r="F1233" i="3"/>
  <c r="F1775" i="3"/>
  <c r="F1832" i="3"/>
  <c r="F1575" i="3"/>
  <c r="F2198" i="3"/>
  <c r="F1908" i="3"/>
  <c r="F1728" i="3"/>
  <c r="F1641" i="3"/>
  <c r="F1156" i="3"/>
  <c r="F1523" i="3"/>
  <c r="F1824" i="3"/>
  <c r="F1032" i="3"/>
  <c r="F1596" i="3"/>
  <c r="F1093" i="3"/>
  <c r="F1552" i="3"/>
  <c r="F1494" i="3"/>
  <c r="F2146" i="3"/>
  <c r="F1548" i="3"/>
  <c r="F2262" i="3"/>
  <c r="F1244" i="3"/>
  <c r="F2163" i="3"/>
  <c r="F1444" i="3"/>
  <c r="F1507" i="3"/>
  <c r="F209" i="3"/>
  <c r="F1560" i="3"/>
  <c r="F1649" i="3"/>
  <c r="F1764" i="3"/>
  <c r="F1636" i="3"/>
  <c r="F1568" i="3"/>
  <c r="F1690" i="3"/>
  <c r="F1157" i="3"/>
  <c r="F1369" i="3"/>
  <c r="F2221" i="3"/>
  <c r="F1475" i="3"/>
  <c r="F1490" i="3"/>
  <c r="F1661" i="3"/>
  <c r="F2058" i="3"/>
  <c r="F1338" i="3"/>
  <c r="F1791" i="3"/>
  <c r="F1638" i="3"/>
  <c r="F1612" i="3"/>
  <c r="F1271" i="3"/>
  <c r="F1192" i="3"/>
  <c r="F1611" i="3"/>
  <c r="F1365" i="3"/>
  <c r="F1451" i="3"/>
  <c r="F1478" i="3"/>
  <c r="F1336" i="3"/>
  <c r="F1884" i="3"/>
  <c r="F1602" i="3"/>
  <c r="F2220" i="3"/>
  <c r="F1570" i="3"/>
  <c r="F1060" i="3"/>
  <c r="F2185" i="3"/>
  <c r="F1066" i="3"/>
  <c r="F1767" i="3"/>
  <c r="F558" i="3"/>
  <c r="F1749" i="3"/>
  <c r="F1893" i="3"/>
  <c r="F1737" i="3"/>
  <c r="F1605" i="3"/>
  <c r="F1940" i="3"/>
  <c r="F1594" i="3"/>
  <c r="F1529" i="3"/>
  <c r="F1368" i="3"/>
  <c r="F1295" i="3"/>
  <c r="F1621" i="3"/>
  <c r="F1665" i="3"/>
  <c r="F1936" i="3"/>
  <c r="F1286" i="3"/>
  <c r="F1793" i="3"/>
  <c r="F1798" i="3"/>
  <c r="F1996" i="3"/>
  <c r="F1953" i="3"/>
  <c r="F974" i="3"/>
  <c r="F1501" i="3"/>
  <c r="F1324" i="3"/>
  <c r="F2150" i="3"/>
  <c r="F1645" i="3"/>
  <c r="F1438" i="3"/>
  <c r="F1487" i="3"/>
  <c r="F2085" i="3"/>
  <c r="F1303" i="3"/>
  <c r="F1486" i="3"/>
  <c r="F1522" i="3"/>
  <c r="F922" i="3"/>
  <c r="F1273" i="3"/>
  <c r="F1944" i="3"/>
  <c r="F1743" i="3"/>
  <c r="F1483" i="3"/>
  <c r="F1988" i="3"/>
  <c r="F1601" i="3"/>
  <c r="F1637" i="3"/>
  <c r="F2020" i="3"/>
  <c r="F1561" i="3"/>
  <c r="F790" i="3"/>
  <c r="F1685" i="3"/>
  <c r="F1509" i="3"/>
  <c r="F1179" i="3"/>
  <c r="F1657" i="3"/>
  <c r="F2133" i="3"/>
  <c r="F1549" i="3"/>
  <c r="F1604" i="3"/>
  <c r="F1350" i="3"/>
  <c r="F1462" i="3"/>
  <c r="F1703" i="3"/>
  <c r="F1536" i="3"/>
  <c r="F1571" i="3"/>
  <c r="F1672" i="3"/>
  <c r="F1362" i="3"/>
  <c r="F1460" i="3"/>
  <c r="F962" i="3"/>
  <c r="F1616" i="3"/>
  <c r="F1417" i="3"/>
  <c r="F1414" i="3"/>
  <c r="F1436" i="3"/>
  <c r="F1640" i="3"/>
  <c r="F1159" i="3"/>
  <c r="F897" i="3"/>
  <c r="F1790" i="3"/>
  <c r="F1254" i="3"/>
  <c r="F1392" i="3"/>
  <c r="F1513" i="3"/>
  <c r="F676" i="3"/>
  <c r="F1582" i="3"/>
  <c r="F1270" i="3"/>
  <c r="F1268" i="3"/>
  <c r="F1785" i="3"/>
  <c r="F1588" i="3"/>
  <c r="F1359" i="3"/>
  <c r="F1474" i="3"/>
  <c r="F1698" i="3"/>
  <c r="F1304" i="3"/>
  <c r="F1381" i="3"/>
  <c r="F1592" i="3"/>
  <c r="F1246" i="3"/>
  <c r="F1702" i="3"/>
  <c r="F1887" i="3"/>
  <c r="F1851" i="3"/>
  <c r="F139" i="3"/>
  <c r="F1727" i="3"/>
  <c r="F1687" i="3"/>
  <c r="F1184" i="3"/>
  <c r="F1774" i="3"/>
  <c r="F2116" i="3"/>
  <c r="F1256" i="3"/>
  <c r="F1551" i="3"/>
  <c r="F1458" i="3"/>
  <c r="F1773" i="3"/>
  <c r="F1410" i="3"/>
  <c r="F1539" i="3"/>
  <c r="F1534" i="3"/>
  <c r="F1900" i="3"/>
  <c r="F1704" i="3"/>
  <c r="F1956" i="3"/>
  <c r="F1587" i="3"/>
  <c r="F1504" i="3"/>
  <c r="F1581" i="3"/>
  <c r="F1283" i="3"/>
  <c r="F1558" i="3"/>
  <c r="F1500" i="3"/>
  <c r="F1266" i="3"/>
  <c r="F1180" i="3"/>
  <c r="F1323" i="3"/>
  <c r="F1566" i="3"/>
  <c r="F1692" i="3"/>
  <c r="F1496" i="3"/>
  <c r="F1735" i="3"/>
  <c r="F1109" i="3"/>
  <c r="F1489" i="3"/>
  <c r="F1742" i="3"/>
  <c r="F1119" i="3"/>
  <c r="F1036" i="3"/>
  <c r="F1733" i="3"/>
  <c r="F1145" i="3"/>
  <c r="F1557" i="3"/>
  <c r="F1544" i="3"/>
  <c r="F1387" i="3"/>
  <c r="F1715" i="3"/>
  <c r="F479" i="3"/>
  <c r="F1292" i="3"/>
  <c r="F1470" i="3"/>
  <c r="F596" i="3"/>
  <c r="F1780" i="3"/>
  <c r="F1421" i="3"/>
  <c r="F1346" i="3"/>
  <c r="F1193" i="3"/>
  <c r="F1313" i="3"/>
  <c r="F1070" i="3"/>
  <c r="F1440" i="3"/>
  <c r="F1263" i="3"/>
  <c r="F986" i="3"/>
  <c r="F1782" i="3"/>
  <c r="F1746" i="3"/>
  <c r="F1038" i="3"/>
  <c r="F1603" i="3"/>
  <c r="F1403" i="3"/>
  <c r="F1712" i="3"/>
  <c r="F1317" i="3"/>
  <c r="F1352" i="3"/>
  <c r="F1699" i="3"/>
  <c r="F1171" i="3"/>
  <c r="F987" i="3"/>
  <c r="F1046" i="3"/>
  <c r="F1838" i="3"/>
  <c r="F1222" i="3"/>
  <c r="F1355" i="3"/>
  <c r="F1358" i="3"/>
  <c r="F918" i="3"/>
  <c r="F1332" i="3"/>
  <c r="F1981" i="3"/>
  <c r="F1364" i="3"/>
  <c r="F1660" i="3"/>
  <c r="F1912" i="3"/>
  <c r="F1708" i="3"/>
  <c r="F1526" i="3"/>
  <c r="F1839" i="3"/>
  <c r="F1235" i="3"/>
  <c r="F1991" i="3"/>
  <c r="F1508" i="3"/>
  <c r="F1058" i="3"/>
  <c r="F1886" i="3"/>
  <c r="F2003" i="3"/>
  <c r="F1731" i="3"/>
  <c r="F1517" i="3"/>
  <c r="F1590" i="3"/>
  <c r="F1586" i="3"/>
  <c r="F1138" i="3"/>
  <c r="F1293" i="3"/>
  <c r="F1353" i="3"/>
  <c r="F930" i="3"/>
  <c r="F1412" i="3"/>
  <c r="F1686" i="3"/>
  <c r="F1120" i="3"/>
  <c r="F1123" i="3"/>
  <c r="F1073" i="3"/>
  <c r="F1134" i="3"/>
  <c r="F1395" i="3"/>
  <c r="F1390" i="3"/>
  <c r="F1870" i="3"/>
  <c r="F1634" i="3"/>
  <c r="F1185" i="3"/>
  <c r="F1528" i="3"/>
  <c r="F1025" i="3"/>
  <c r="F1250" i="3"/>
  <c r="F1607" i="3"/>
  <c r="F1541" i="3"/>
  <c r="F1425" i="3"/>
  <c r="F1232" i="3"/>
  <c r="F1498" i="3"/>
  <c r="F1091" i="3"/>
  <c r="F1262" i="3"/>
  <c r="F1361" i="3"/>
  <c r="F1166" i="3"/>
  <c r="F1281" i="3"/>
  <c r="F1452" i="3"/>
  <c r="F1288" i="3"/>
  <c r="F1176" i="3"/>
  <c r="F1326" i="3"/>
  <c r="F1476" i="3"/>
  <c r="F976" i="3"/>
  <c r="F1169" i="3"/>
  <c r="F1257" i="3"/>
  <c r="F1409" i="3"/>
  <c r="F1431" i="3"/>
  <c r="F1302" i="3"/>
  <c r="F1847" i="3"/>
  <c r="F1154" i="3"/>
  <c r="F841" i="3"/>
  <c r="F1278" i="3"/>
  <c r="F1859" i="3"/>
  <c r="F801" i="3"/>
  <c r="F1589" i="3"/>
  <c r="F1418" i="3"/>
  <c r="F846" i="3"/>
  <c r="F757" i="3"/>
  <c r="F1252" i="3"/>
  <c r="F1653" i="3"/>
  <c r="F1334" i="3"/>
  <c r="F1493" i="3"/>
  <c r="F1684" i="3"/>
  <c r="F1343" i="3"/>
  <c r="F1265" i="3"/>
  <c r="F1531" i="3"/>
  <c r="F1275" i="3"/>
  <c r="F1181" i="3"/>
  <c r="F1400" i="3"/>
  <c r="F1182" i="3"/>
  <c r="F1714" i="3"/>
  <c r="F1312" i="3"/>
  <c r="F734" i="3"/>
  <c r="F791" i="3"/>
  <c r="F1096" i="3"/>
  <c r="F955" i="3"/>
  <c r="F1813" i="3"/>
  <c r="F1734" i="3"/>
  <c r="F1525" i="3"/>
  <c r="F1416" i="3"/>
  <c r="F915" i="3"/>
  <c r="F1671" i="3"/>
  <c r="F917" i="3"/>
  <c r="F1127" i="3"/>
  <c r="F1104" i="3"/>
  <c r="F910" i="3"/>
  <c r="F1143" i="3"/>
  <c r="F1307" i="3"/>
  <c r="F1454" i="3"/>
  <c r="F1290" i="3"/>
  <c r="F1413" i="3"/>
  <c r="F1815" i="3"/>
  <c r="F1609" i="3"/>
  <c r="F1207" i="3"/>
  <c r="F1411" i="3"/>
  <c r="F1499" i="3"/>
  <c r="F686" i="3"/>
  <c r="F1831" i="3"/>
  <c r="F1282" i="3"/>
  <c r="F423" i="3"/>
  <c r="F1398" i="3"/>
  <c r="F1301" i="3"/>
  <c r="F1374" i="3"/>
  <c r="F998" i="3"/>
  <c r="F1264" i="3"/>
  <c r="F1276" i="3"/>
  <c r="F1167" i="3"/>
  <c r="F1515" i="3"/>
  <c r="F1835" i="3"/>
  <c r="F1224" i="3"/>
  <c r="F1530" i="3"/>
  <c r="F1754" i="3"/>
  <c r="F925" i="3"/>
  <c r="F1695" i="3"/>
  <c r="F1394" i="3"/>
  <c r="F1163" i="3"/>
  <c r="F822" i="3"/>
  <c r="F1396" i="3"/>
  <c r="F1310" i="3"/>
  <c r="F1354" i="3"/>
  <c r="F1449" i="3"/>
  <c r="F1219" i="3"/>
  <c r="F995" i="3"/>
  <c r="F766" i="3"/>
  <c r="F1435" i="3"/>
  <c r="F1072" i="3"/>
  <c r="F1379" i="3"/>
  <c r="F1330" i="3"/>
  <c r="F1309" i="3"/>
  <c r="F929" i="3"/>
  <c r="F1804" i="3"/>
  <c r="F589" i="3"/>
  <c r="F1519" i="3"/>
  <c r="F1677" i="3"/>
  <c r="F1267" i="3"/>
  <c r="F1197" i="3"/>
  <c r="F1152" i="3"/>
  <c r="F1788" i="3"/>
  <c r="F1260" i="3"/>
  <c r="F1053" i="3"/>
  <c r="F1572" i="3"/>
  <c r="F1818" i="3"/>
  <c r="F1321" i="3"/>
  <c r="F1050" i="3"/>
  <c r="F1055" i="3"/>
  <c r="F1205" i="3"/>
  <c r="F1404" i="3"/>
  <c r="F1543" i="3"/>
  <c r="F1447" i="3"/>
  <c r="F1407" i="3"/>
  <c r="F992" i="3"/>
  <c r="F1482" i="3"/>
  <c r="F833" i="3"/>
  <c r="F1229" i="3"/>
  <c r="F1240" i="3"/>
  <c r="F1204" i="3"/>
  <c r="F1208" i="3"/>
  <c r="F1316" i="3"/>
  <c r="F1669" i="3"/>
  <c r="F886" i="3"/>
  <c r="F362" i="3"/>
  <c r="F1628" i="3"/>
  <c r="F1020" i="3"/>
  <c r="F1349" i="3"/>
  <c r="F1648" i="3"/>
  <c r="F1031" i="3"/>
  <c r="F1434" i="3"/>
  <c r="F1393" i="3"/>
  <c r="F1593" i="3"/>
  <c r="F1322" i="3"/>
  <c r="F1003" i="3"/>
  <c r="F1279" i="3"/>
  <c r="F1010" i="3"/>
  <c r="F1210" i="3"/>
  <c r="F437" i="3"/>
  <c r="F1217" i="3"/>
  <c r="F876" i="3"/>
  <c r="F818" i="3"/>
  <c r="F1149" i="3"/>
  <c r="F1234" i="3"/>
  <c r="F1328" i="3"/>
  <c r="F1249" i="3"/>
  <c r="F1243" i="3"/>
  <c r="F924" i="3"/>
  <c r="F1420" i="3"/>
  <c r="F1150" i="3"/>
  <c r="F1623" i="3"/>
  <c r="F1225" i="3"/>
  <c r="F1117" i="3"/>
  <c r="F692" i="3"/>
  <c r="F1221" i="3"/>
  <c r="F1130" i="3"/>
  <c r="F1701" i="3"/>
  <c r="F1306" i="3"/>
  <c r="F1373" i="3"/>
  <c r="F1047" i="3"/>
  <c r="F594" i="3"/>
  <c r="F1209" i="3"/>
  <c r="F908" i="3"/>
  <c r="F873" i="3"/>
  <c r="F1473" i="3"/>
  <c r="F1443" i="3"/>
  <c r="F1375" i="3"/>
  <c r="F1466" i="3"/>
  <c r="F1148" i="3"/>
  <c r="F1521" i="3"/>
  <c r="F964" i="3"/>
  <c r="F1037" i="3"/>
  <c r="F1227" i="3"/>
  <c r="F1223" i="3"/>
  <c r="F1345" i="3"/>
  <c r="F390" i="3"/>
  <c r="F1014" i="3"/>
  <c r="F1170" i="3"/>
  <c r="F1074" i="3"/>
  <c r="F1683" i="3"/>
  <c r="F1165" i="3"/>
  <c r="F1533" i="3"/>
  <c r="F1748" i="3"/>
  <c r="F1624" i="3"/>
  <c r="F1090" i="3"/>
  <c r="F901" i="3"/>
  <c r="F1098" i="3"/>
  <c r="F978" i="3"/>
  <c r="F1433" i="3"/>
  <c r="F548" i="3"/>
  <c r="F1026" i="3"/>
  <c r="F899" i="3"/>
  <c r="F1269" i="3"/>
  <c r="F703" i="3"/>
  <c r="F1289" i="3"/>
  <c r="F1627" i="3"/>
  <c r="F936" i="3"/>
  <c r="F1681" i="3"/>
  <c r="F907" i="3"/>
  <c r="F1399" i="3"/>
  <c r="F847" i="3"/>
  <c r="F1718" i="3"/>
  <c r="F900" i="3"/>
  <c r="F1008" i="3"/>
  <c r="F1300" i="3"/>
  <c r="F1717" i="3"/>
  <c r="F1492" i="3"/>
  <c r="F1550" i="3"/>
  <c r="F1382" i="3"/>
  <c r="F950" i="3"/>
  <c r="F1463" i="3"/>
  <c r="F1584" i="3"/>
  <c r="F721" i="3"/>
  <c r="F1272" i="3"/>
  <c r="F1194" i="3"/>
  <c r="F1029" i="3"/>
  <c r="F1459" i="3"/>
  <c r="F1707" i="3"/>
  <c r="F1147" i="3"/>
  <c r="F1080" i="3"/>
  <c r="F1214" i="3"/>
  <c r="F977" i="3"/>
  <c r="F682" i="3"/>
  <c r="F1039" i="3"/>
  <c r="F1600" i="3"/>
  <c r="F1231" i="3"/>
  <c r="F1063" i="3"/>
  <c r="F1676" i="3"/>
  <c r="F1174" i="3"/>
  <c r="F1085" i="3"/>
  <c r="F1108" i="3"/>
  <c r="F979" i="3"/>
  <c r="F1285" i="3"/>
  <c r="F1542" i="3"/>
  <c r="F1220" i="3"/>
  <c r="F1430" i="3"/>
  <c r="F1142" i="3"/>
  <c r="F1177" i="3"/>
  <c r="F1241" i="3"/>
  <c r="F714" i="3"/>
  <c r="F1538" i="3"/>
  <c r="F856" i="3"/>
  <c r="F1087" i="3"/>
  <c r="F828" i="3"/>
  <c r="F1327" i="3"/>
  <c r="F814" i="3"/>
  <c r="F1259" i="3"/>
  <c r="F894" i="3"/>
  <c r="F1203" i="3"/>
  <c r="F664" i="3"/>
  <c r="F1075" i="3"/>
  <c r="F1077" i="3"/>
  <c r="F997" i="3"/>
  <c r="F1012" i="3"/>
  <c r="F1495" i="3"/>
  <c r="F1647" i="3"/>
  <c r="F1360" i="3"/>
  <c r="F1065" i="3"/>
  <c r="F903" i="3"/>
  <c r="F1044" i="3"/>
  <c r="F965" i="3"/>
  <c r="F1081" i="3"/>
  <c r="F1129" i="3"/>
  <c r="F941" i="3"/>
  <c r="F960" i="3"/>
  <c r="F373" i="3"/>
  <c r="F1048" i="3"/>
  <c r="F1126" i="3"/>
  <c r="F1024" i="3"/>
  <c r="F914" i="3"/>
  <c r="F811" i="3"/>
  <c r="F1424" i="3"/>
  <c r="F1153" i="3"/>
  <c r="F1320" i="3"/>
  <c r="F1429" i="3"/>
  <c r="F1199" i="3"/>
  <c r="F1112" i="3"/>
  <c r="F1146" i="3"/>
  <c r="F985" i="3"/>
  <c r="F1319" i="3"/>
  <c r="F1238" i="3"/>
  <c r="F1094" i="3"/>
  <c r="F1115" i="3"/>
  <c r="F1042" i="3"/>
  <c r="F1284" i="3"/>
  <c r="F860" i="3"/>
  <c r="F749" i="3"/>
  <c r="F1015" i="3"/>
  <c r="F646" i="3"/>
  <c r="F1385" i="3"/>
  <c r="F1095" i="3"/>
  <c r="F1200" i="3"/>
  <c r="F1357" i="3"/>
  <c r="F1189" i="3"/>
  <c r="F1083" i="3"/>
  <c r="F1040" i="3"/>
  <c r="F1261" i="3"/>
  <c r="F1491" i="3"/>
  <c r="F1195" i="3"/>
  <c r="F1102" i="3"/>
  <c r="F1000" i="3"/>
  <c r="F1002" i="3"/>
  <c r="F400" i="3"/>
  <c r="F554" i="3"/>
  <c r="F1228" i="3"/>
  <c r="F1202" i="3"/>
  <c r="F1062" i="3"/>
  <c r="F1016" i="3"/>
  <c r="F1299" i="3"/>
  <c r="F981" i="3"/>
  <c r="F1595" i="3"/>
  <c r="F1107" i="3"/>
  <c r="F1051" i="3"/>
  <c r="F895" i="3"/>
  <c r="F942" i="3"/>
  <c r="F1069" i="3"/>
  <c r="F1567" i="3"/>
  <c r="F754" i="3"/>
  <c r="F963" i="3"/>
  <c r="F1188" i="3"/>
  <c r="F824" i="3"/>
  <c r="F1423" i="3"/>
  <c r="F1092" i="3"/>
  <c r="F1340" i="3"/>
  <c r="F616" i="3"/>
  <c r="F697" i="3"/>
  <c r="F1035" i="3"/>
  <c r="F1099" i="3"/>
  <c r="F1103" i="3"/>
  <c r="F1294" i="3"/>
  <c r="F982" i="3"/>
  <c r="F1111" i="3"/>
  <c r="F1318" i="3"/>
  <c r="F1333" i="3"/>
  <c r="F943" i="3"/>
  <c r="F1564" i="3"/>
  <c r="F969" i="3"/>
  <c r="F1013" i="3"/>
  <c r="F842" i="3"/>
  <c r="F1022" i="3"/>
  <c r="F999" i="3"/>
  <c r="F940" i="3"/>
  <c r="F916" i="3"/>
  <c r="F971" i="3"/>
  <c r="F868" i="3"/>
  <c r="F973" i="3"/>
  <c r="F1135" i="3"/>
  <c r="F1086" i="3"/>
  <c r="F989" i="3"/>
  <c r="F1097" i="3"/>
  <c r="F576" i="3"/>
  <c r="F951" i="3"/>
  <c r="F1125" i="3"/>
  <c r="F1144" i="3"/>
  <c r="F768" i="3"/>
  <c r="F991" i="3"/>
  <c r="F559" i="3"/>
  <c r="F885" i="3"/>
  <c r="F792" i="3"/>
  <c r="F970" i="3"/>
  <c r="F865" i="3"/>
  <c r="F219" i="3"/>
  <c r="F952" i="3"/>
  <c r="F1019" i="3"/>
  <c r="F934" i="3"/>
  <c r="F947" i="3"/>
  <c r="F959" i="3"/>
  <c r="F1237" i="3"/>
  <c r="F763" i="3"/>
  <c r="F945" i="3"/>
  <c r="F672" i="3"/>
  <c r="F728" i="3"/>
  <c r="F896" i="3"/>
  <c r="F1084" i="3"/>
  <c r="F1155" i="3"/>
  <c r="F954" i="3"/>
  <c r="F1296" i="3"/>
  <c r="F850" i="3"/>
  <c r="F928" i="3"/>
  <c r="F1484" i="3"/>
  <c r="F723" i="3"/>
  <c r="F773" i="3"/>
  <c r="F1110" i="3"/>
  <c r="F1133" i="3"/>
  <c r="F1043" i="3"/>
  <c r="F993" i="3"/>
  <c r="F980" i="3"/>
  <c r="F1162" i="3"/>
  <c r="F696" i="3"/>
  <c r="F1212" i="3"/>
  <c r="F921" i="3"/>
  <c r="F1028" i="3"/>
  <c r="F1213" i="3"/>
  <c r="F938" i="3"/>
  <c r="F1007" i="3"/>
  <c r="F990" i="3"/>
  <c r="F958" i="3"/>
  <c r="F1057" i="3"/>
  <c r="F743" i="3"/>
  <c r="F869" i="3"/>
  <c r="F988" i="3"/>
  <c r="F1139" i="3"/>
  <c r="F1122" i="3"/>
  <c r="F957" i="3"/>
  <c r="F852" i="3"/>
  <c r="F872" i="3"/>
  <c r="F1078" i="3"/>
  <c r="F1389" i="3"/>
  <c r="F1006" i="3"/>
  <c r="F788" i="3"/>
  <c r="F1041" i="3"/>
  <c r="F816" i="3"/>
  <c r="F784" i="3"/>
  <c r="F935" i="3"/>
  <c r="F751" i="3"/>
  <c r="F1023" i="3"/>
  <c r="F505" i="3"/>
  <c r="F1446" i="3"/>
  <c r="F926" i="3"/>
  <c r="F866" i="3"/>
  <c r="F967" i="3"/>
  <c r="F1178" i="3"/>
  <c r="F823" i="3"/>
  <c r="F198" i="3"/>
  <c r="F674" i="3"/>
  <c r="F1124" i="3"/>
  <c r="F1067" i="3"/>
  <c r="F848" i="3"/>
  <c r="F1009" i="3"/>
  <c r="F898" i="3"/>
  <c r="F804" i="3"/>
  <c r="F1011" i="3"/>
  <c r="F687" i="3"/>
  <c r="F1056" i="3"/>
  <c r="F775" i="3"/>
  <c r="F874" i="3"/>
  <c r="F401" i="3"/>
  <c r="F776" i="3"/>
  <c r="F884" i="3"/>
  <c r="F1168" i="3"/>
  <c r="F1071" i="3"/>
  <c r="F1061" i="3"/>
  <c r="F1017" i="3"/>
  <c r="F662" i="3"/>
  <c r="F627" i="3"/>
  <c r="F902" i="3"/>
  <c r="F923" i="3"/>
  <c r="F813" i="3"/>
  <c r="F796" i="3"/>
  <c r="F1027" i="3"/>
  <c r="F546" i="3"/>
  <c r="F913" i="3"/>
  <c r="F819" i="3"/>
  <c r="F825" i="3"/>
  <c r="F756" i="3"/>
  <c r="F953" i="3"/>
  <c r="F1173" i="3"/>
  <c r="F1242" i="3"/>
  <c r="F1175" i="3"/>
  <c r="F484" i="3"/>
  <c r="F677" i="3"/>
  <c r="F983" i="3"/>
  <c r="F767" i="3"/>
  <c r="F237" i="3"/>
  <c r="F881" i="3"/>
  <c r="F1287" i="3"/>
  <c r="F1341" i="3"/>
  <c r="F861" i="3"/>
  <c r="F931" i="3"/>
  <c r="F834" i="3"/>
  <c r="F1141" i="3"/>
  <c r="F890" i="3"/>
  <c r="F920" i="3"/>
  <c r="F1367" i="3"/>
  <c r="F863" i="3"/>
  <c r="F1100" i="3"/>
  <c r="F949" i="3"/>
  <c r="F806" i="3"/>
  <c r="F839" i="3"/>
  <c r="F1088" i="3"/>
  <c r="F700" i="3"/>
  <c r="F1371" i="3"/>
  <c r="F904" i="3"/>
  <c r="F731" i="3"/>
  <c r="F851" i="3"/>
  <c r="F741" i="3"/>
  <c r="F855" i="3"/>
  <c r="F626" i="3"/>
  <c r="F690" i="3"/>
  <c r="F556" i="3"/>
  <c r="F617" i="3"/>
  <c r="F1311" i="3"/>
  <c r="F1001" i="3"/>
  <c r="F975" i="3"/>
  <c r="F512" i="3"/>
  <c r="F815" i="3"/>
  <c r="F764" i="3"/>
  <c r="F837" i="3"/>
  <c r="F810" i="3"/>
  <c r="F1030" i="3"/>
  <c r="F840" i="3"/>
  <c r="F1033" i="3"/>
  <c r="F785" i="3"/>
  <c r="F597" i="3"/>
  <c r="F1101" i="3"/>
  <c r="F808" i="3"/>
  <c r="F845" i="3"/>
  <c r="F1315" i="3"/>
  <c r="F867" i="3"/>
  <c r="F827" i="3"/>
  <c r="F1329" i="3"/>
  <c r="F829" i="3"/>
  <c r="F799" i="3"/>
  <c r="F515" i="3"/>
  <c r="F858" i="3"/>
  <c r="F711" i="3"/>
  <c r="F1068" i="3"/>
  <c r="F946" i="3"/>
  <c r="F1239" i="3"/>
  <c r="F844" i="3"/>
  <c r="F679" i="3"/>
  <c r="F812" i="3"/>
  <c r="F870" i="3"/>
  <c r="F944" i="3"/>
  <c r="F772" i="3"/>
  <c r="F657" i="3"/>
  <c r="F412" i="3"/>
  <c r="F948" i="3"/>
  <c r="F906" i="3"/>
  <c r="F836" i="3"/>
  <c r="F600" i="3"/>
  <c r="F1215" i="3"/>
  <c r="F709" i="3"/>
  <c r="F786" i="3"/>
  <c r="F1004" i="3"/>
  <c r="F909" i="3"/>
  <c r="F257" i="3"/>
  <c r="F880" i="3"/>
  <c r="F592" i="3"/>
  <c r="F912" i="3"/>
  <c r="F849" i="3"/>
  <c r="F622" i="3"/>
  <c r="F939" i="3"/>
  <c r="F919" i="3"/>
  <c r="F803" i="3"/>
  <c r="F746" i="3"/>
  <c r="F795" i="3"/>
  <c r="F956" i="3"/>
  <c r="F1140" i="3"/>
  <c r="F717" i="3"/>
  <c r="F777" i="3"/>
  <c r="F726" i="3"/>
  <c r="F715" i="3"/>
  <c r="F862" i="3"/>
  <c r="F779" i="3"/>
  <c r="F1137" i="3"/>
  <c r="F435" i="3"/>
  <c r="F1005" i="3"/>
  <c r="F877" i="3"/>
  <c r="F817" i="3"/>
  <c r="F441" i="3"/>
  <c r="F932" i="3"/>
  <c r="F1114" i="3"/>
  <c r="F797" i="3"/>
  <c r="F707" i="3"/>
  <c r="F778" i="3"/>
  <c r="F755" i="3"/>
  <c r="F765" i="3"/>
  <c r="F835" i="3"/>
  <c r="F794" i="3"/>
  <c r="F635" i="3"/>
  <c r="F1211" i="3"/>
  <c r="F826" i="3"/>
  <c r="F377" i="3"/>
  <c r="F457" i="3"/>
  <c r="F316" i="3"/>
  <c r="F730" i="3"/>
  <c r="F774" i="3"/>
  <c r="F732" i="3"/>
  <c r="F805" i="3"/>
  <c r="F719" i="3"/>
  <c r="F972" i="3"/>
  <c r="F725" i="3"/>
  <c r="F820" i="3"/>
  <c r="F693" i="3"/>
  <c r="F398" i="3"/>
  <c r="F174" i="3"/>
  <c r="F875" i="3"/>
  <c r="F688" i="3"/>
  <c r="F1059" i="3"/>
  <c r="F752" i="3"/>
  <c r="F651" i="3"/>
  <c r="F521" i="3"/>
  <c r="F911" i="3"/>
  <c r="F1196" i="3"/>
  <c r="F489" i="3"/>
  <c r="F1045" i="3"/>
  <c r="F832" i="3"/>
  <c r="F798" i="3"/>
  <c r="F807" i="3"/>
  <c r="F761" i="3"/>
  <c r="F586" i="3"/>
  <c r="F645" i="3"/>
  <c r="F386" i="3"/>
  <c r="F668" i="3"/>
  <c r="F701" i="3"/>
  <c r="F607" i="3"/>
  <c r="F780" i="3"/>
  <c r="F1161" i="3"/>
  <c r="F372" i="3"/>
  <c r="F663" i="3"/>
  <c r="F666" i="3"/>
  <c r="F891" i="3"/>
  <c r="F660" i="3"/>
  <c r="F260" i="3"/>
  <c r="F770" i="3"/>
  <c r="F783" i="3"/>
  <c r="F739" i="3"/>
  <c r="F632" i="3"/>
  <c r="F689" i="3"/>
  <c r="F608" i="3"/>
  <c r="F691" i="3"/>
  <c r="F758" i="3"/>
  <c r="F638" i="3"/>
  <c r="F455" i="3"/>
  <c r="F802" i="3"/>
  <c r="F618" i="3"/>
  <c r="F574" i="3"/>
  <c r="F853" i="3"/>
  <c r="F857" i="3"/>
  <c r="F629" i="3"/>
  <c r="F716" i="3"/>
  <c r="F637" i="3"/>
  <c r="F605" i="3"/>
  <c r="F702" i="3"/>
  <c r="F724" i="3"/>
  <c r="F504" i="3"/>
  <c r="F665" i="3"/>
  <c r="F459" i="3"/>
  <c r="F737" i="3"/>
  <c r="F497" i="3"/>
  <c r="F736" i="3"/>
  <c r="F476" i="3"/>
  <c r="F491" i="3"/>
  <c r="F648" i="3"/>
  <c r="F579" i="3"/>
  <c r="F889" i="3"/>
  <c r="F927" i="3"/>
  <c r="F647" i="3"/>
  <c r="F359" i="3"/>
  <c r="F878" i="3"/>
  <c r="F661" i="3"/>
  <c r="F793" i="3"/>
  <c r="F727" i="3"/>
  <c r="F475" i="3"/>
  <c r="F781" i="3"/>
  <c r="F480" i="3"/>
  <c r="F705" i="3"/>
  <c r="F575" i="3"/>
  <c r="F413" i="3"/>
  <c r="F518" i="3"/>
  <c r="F565" i="3"/>
  <c r="F609" i="3"/>
  <c r="F653" i="3"/>
  <c r="F1049" i="3"/>
  <c r="F710" i="3"/>
  <c r="F762" i="3"/>
  <c r="F695" i="3"/>
  <c r="F681" i="3"/>
  <c r="F543" i="3"/>
  <c r="F859" i="3"/>
  <c r="F610" i="3"/>
  <c r="F615" i="3"/>
  <c r="F782" i="3"/>
  <c r="F451" i="3"/>
  <c r="F566" i="3"/>
  <c r="F654" i="3"/>
  <c r="F800" i="3"/>
  <c r="F713" i="3"/>
  <c r="F470" i="3"/>
  <c r="F583" i="3"/>
  <c r="F831" i="3"/>
  <c r="F528" i="3"/>
  <c r="F486" i="3"/>
  <c r="F599" i="3"/>
  <c r="F625" i="3"/>
  <c r="F708" i="3"/>
  <c r="F649" i="3"/>
  <c r="F522" i="3"/>
  <c r="F678" i="3"/>
  <c r="F748" i="3"/>
  <c r="F640" i="3"/>
  <c r="F742" i="3"/>
  <c r="F735" i="3"/>
  <c r="F245" i="3"/>
  <c r="F683" i="3"/>
  <c r="F789" i="3"/>
  <c r="F658" i="3"/>
  <c r="F494" i="3"/>
  <c r="F771" i="3"/>
  <c r="F642" i="3"/>
  <c r="F498" i="3"/>
  <c r="F759" i="3"/>
  <c r="F1034" i="3"/>
  <c r="F551" i="3"/>
  <c r="F905" i="3"/>
  <c r="F669" i="3"/>
  <c r="F733" i="3"/>
  <c r="F537" i="3"/>
  <c r="F630" i="3"/>
  <c r="F581" i="3"/>
  <c r="F655" i="3"/>
  <c r="F656" i="3"/>
  <c r="F787" i="3"/>
  <c r="F760" i="3"/>
  <c r="F667" i="3"/>
  <c r="F675" i="3"/>
  <c r="F704" i="3"/>
  <c r="F621" i="3"/>
  <c r="F535" i="3"/>
  <c r="F560" i="3"/>
  <c r="F628" i="3"/>
  <c r="F652" i="3"/>
  <c r="F633" i="3"/>
  <c r="F540" i="3"/>
  <c r="F620" i="3"/>
  <c r="F843" i="3"/>
  <c r="F461" i="3"/>
  <c r="F573" i="3"/>
  <c r="F506" i="3"/>
  <c r="F871" i="3"/>
  <c r="F577" i="3"/>
  <c r="F340" i="3"/>
  <c r="F641" i="3"/>
  <c r="F598" i="3"/>
  <c r="F745" i="3"/>
  <c r="F519" i="3"/>
  <c r="F821" i="3"/>
  <c r="F994" i="3"/>
  <c r="F454" i="3"/>
  <c r="F585" i="3"/>
  <c r="F534" i="3"/>
  <c r="F590" i="3"/>
  <c r="F612" i="3"/>
  <c r="F536" i="3"/>
  <c r="F272" i="3"/>
  <c r="F562" i="3"/>
  <c r="F503" i="3"/>
  <c r="F564" i="3"/>
  <c r="F376" i="3"/>
  <c r="F87" i="3"/>
  <c r="F463" i="3"/>
  <c r="F477" i="3"/>
  <c r="F508" i="3"/>
  <c r="F449" i="3"/>
  <c r="F378" i="3"/>
  <c r="F933" i="3"/>
  <c r="F363" i="3"/>
  <c r="F312" i="3"/>
  <c r="F555" i="3"/>
  <c r="F961" i="3"/>
  <c r="F417" i="3"/>
  <c r="F631" i="3"/>
  <c r="F670" i="3"/>
  <c r="F588" i="3"/>
  <c r="F623" i="3"/>
  <c r="F729" i="3"/>
  <c r="F561" i="3"/>
  <c r="F514" i="3"/>
  <c r="F887" i="3"/>
  <c r="F580" i="3"/>
  <c r="F636" i="3"/>
  <c r="F338" i="3"/>
  <c r="F712" i="3"/>
  <c r="F469" i="3"/>
  <c r="F549" i="3"/>
  <c r="F769" i="3"/>
  <c r="F680" i="3"/>
  <c r="F332" i="3"/>
  <c r="F567" i="3"/>
  <c r="F482" i="3"/>
  <c r="F510" i="3"/>
  <c r="F440" i="3"/>
  <c r="F524" i="3"/>
  <c r="F685" i="3"/>
  <c r="F478" i="3"/>
  <c r="F604" i="3"/>
  <c r="F545" i="3"/>
  <c r="F747" i="3"/>
  <c r="F474" i="3"/>
  <c r="F379" i="3"/>
  <c r="F552" i="3"/>
  <c r="F384" i="3"/>
  <c r="F893" i="3"/>
  <c r="F673" i="3"/>
  <c r="F439" i="3"/>
  <c r="F516" i="3"/>
  <c r="F326" i="3"/>
  <c r="F365" i="3"/>
  <c r="F572" i="3"/>
  <c r="F499" i="3"/>
  <c r="F539" i="3"/>
  <c r="F578" i="3"/>
  <c r="F513" i="3"/>
  <c r="F606" i="3"/>
  <c r="F699" i="3"/>
  <c r="F360" i="3"/>
  <c r="F336" i="3"/>
  <c r="F318" i="3"/>
  <c r="F533" i="3"/>
  <c r="F529" i="3"/>
  <c r="F570" i="3"/>
  <c r="F383" i="3"/>
  <c r="F671" i="3"/>
  <c r="F530" i="3"/>
  <c r="F334" i="3"/>
  <c r="F809" i="3"/>
  <c r="F722" i="3"/>
  <c r="F582" i="3"/>
  <c r="F624" i="3"/>
  <c r="F639" i="3"/>
  <c r="F434" i="3"/>
  <c r="F445" i="3"/>
  <c r="F526" i="3"/>
  <c r="F407" i="3"/>
  <c r="F444" i="3"/>
  <c r="F613" i="3"/>
  <c r="F348" i="3"/>
  <c r="F485" i="3"/>
  <c r="F431" i="3"/>
  <c r="F753" i="3"/>
  <c r="F740" i="3"/>
  <c r="F331" i="3"/>
  <c r="F706" i="3"/>
  <c r="F310" i="3"/>
  <c r="F374" i="3"/>
  <c r="F538" i="3"/>
  <c r="F460" i="3"/>
  <c r="F467" i="3"/>
  <c r="F466" i="3"/>
  <c r="F541" i="3"/>
  <c r="F553" i="3"/>
  <c r="F547" i="3"/>
  <c r="F403" i="3"/>
  <c r="F323" i="3"/>
  <c r="F495" i="3"/>
  <c r="F492" i="3"/>
  <c r="F569" i="3"/>
  <c r="F453" i="3"/>
  <c r="F501" i="3"/>
  <c r="F402" i="3"/>
  <c r="F517" i="3"/>
  <c r="F750" i="3"/>
  <c r="F178" i="3"/>
  <c r="F286" i="3"/>
  <c r="F525" i="3"/>
  <c r="F595" i="3"/>
  <c r="F328" i="3"/>
  <c r="F507" i="3"/>
  <c r="F410" i="3"/>
  <c r="F421" i="3"/>
  <c r="F568" i="3"/>
  <c r="F456" i="3"/>
  <c r="F644" i="3"/>
  <c r="F438" i="3"/>
  <c r="F356" i="3"/>
  <c r="F591" i="3"/>
  <c r="F496" i="3"/>
  <c r="F487" i="3"/>
  <c r="F271" i="3"/>
  <c r="F531" i="3"/>
  <c r="F424" i="3"/>
  <c r="F523" i="3"/>
  <c r="F550" i="3"/>
  <c r="F409" i="3"/>
  <c r="F611" i="3"/>
  <c r="F462" i="3"/>
  <c r="F308" i="3"/>
  <c r="F542" i="3"/>
  <c r="F471" i="3"/>
  <c r="F458" i="3"/>
  <c r="F335" i="3"/>
  <c r="F571" i="3"/>
  <c r="F343" i="3"/>
  <c r="F593" i="3"/>
  <c r="F428" i="3"/>
  <c r="F509" i="3"/>
  <c r="F415" i="3"/>
  <c r="F381" i="3"/>
  <c r="F684" i="3"/>
  <c r="F603" i="3"/>
  <c r="F321" i="3"/>
  <c r="F351" i="3"/>
  <c r="F619" i="3"/>
  <c r="F443" i="3"/>
  <c r="F544" i="3"/>
  <c r="F290" i="3"/>
  <c r="F532" i="3"/>
  <c r="F422" i="3"/>
  <c r="F416" i="3"/>
  <c r="F162" i="3"/>
  <c r="F296" i="3"/>
  <c r="F472" i="3"/>
  <c r="F339" i="3"/>
  <c r="F442" i="3"/>
  <c r="F389" i="3"/>
  <c r="F490" i="3"/>
  <c r="F411" i="3"/>
  <c r="F358" i="3"/>
  <c r="F261" i="3"/>
  <c r="F131" i="3"/>
  <c r="F430" i="3"/>
  <c r="F350" i="3"/>
  <c r="F330" i="3"/>
  <c r="F446" i="3"/>
  <c r="F468" i="3"/>
  <c r="F342" i="3"/>
  <c r="F464" i="3"/>
  <c r="F614" i="3"/>
  <c r="F320" i="3"/>
  <c r="F429" i="3"/>
  <c r="F299" i="3"/>
  <c r="F297" i="3"/>
  <c r="F375" i="3"/>
  <c r="F584" i="3"/>
  <c r="F500" i="3"/>
  <c r="F369" i="3"/>
  <c r="F368" i="3"/>
  <c r="F114" i="3"/>
  <c r="F302" i="3"/>
  <c r="F201" i="3"/>
  <c r="F305" i="3"/>
  <c r="F419" i="3"/>
  <c r="F273" i="3"/>
  <c r="F236" i="3"/>
  <c r="F481" i="3"/>
  <c r="F345" i="3"/>
  <c r="F249" i="3"/>
  <c r="F488" i="3"/>
  <c r="F391" i="3"/>
  <c r="F493" i="3"/>
  <c r="F388" i="3"/>
  <c r="F418" i="3"/>
  <c r="F659" i="3"/>
  <c r="F408" i="3"/>
  <c r="F395" i="3"/>
  <c r="F298" i="3"/>
  <c r="F427" i="3"/>
  <c r="F337" i="3"/>
  <c r="F324" i="3"/>
  <c r="F253" i="3"/>
  <c r="F393" i="3"/>
  <c r="F141" i="3"/>
  <c r="F397" i="3"/>
  <c r="F483" i="3"/>
  <c r="F396" i="3"/>
  <c r="F452" i="3"/>
  <c r="F366" i="3"/>
  <c r="F327" i="3"/>
  <c r="F602" i="3"/>
  <c r="F394" i="3"/>
  <c r="F426" i="3"/>
  <c r="F163" i="3"/>
  <c r="F404" i="3"/>
  <c r="F405" i="3"/>
  <c r="F447" i="3"/>
  <c r="F399" i="3"/>
  <c r="F346" i="3"/>
  <c r="F380" i="3"/>
  <c r="F304" i="3"/>
  <c r="F300" i="3"/>
  <c r="F223" i="3"/>
  <c r="F502" i="3"/>
  <c r="F352" i="3"/>
  <c r="F382" i="3"/>
  <c r="F211" i="3"/>
  <c r="F252" i="3"/>
  <c r="F322" i="3"/>
  <c r="F315" i="3"/>
  <c r="F361" i="3"/>
  <c r="F329" i="3"/>
  <c r="F353" i="3"/>
  <c r="F194" i="3"/>
  <c r="F355" i="3"/>
  <c r="F420" i="3"/>
  <c r="F246" i="3"/>
  <c r="F511" i="3"/>
  <c r="F274" i="3"/>
  <c r="F349" i="3"/>
  <c r="F284" i="3"/>
  <c r="F432" i="3"/>
  <c r="F450" i="3"/>
  <c r="F270" i="3"/>
  <c r="F218" i="3"/>
  <c r="F309" i="3"/>
  <c r="F293" i="3"/>
  <c r="F295" i="3"/>
  <c r="F387" i="3"/>
  <c r="F385" i="3"/>
  <c r="F317" i="3"/>
  <c r="F371" i="3"/>
  <c r="F289" i="3"/>
  <c r="F281" i="3"/>
  <c r="F288" i="3"/>
  <c r="F347" i="3"/>
  <c r="F436" i="3"/>
  <c r="F283" i="3"/>
  <c r="F276" i="3"/>
  <c r="F314" i="3"/>
  <c r="F520" i="3"/>
  <c r="F243" i="3"/>
  <c r="F301" i="3"/>
  <c r="F193" i="3"/>
  <c r="F279" i="3"/>
  <c r="F303" i="3"/>
  <c r="F242" i="3"/>
  <c r="F176" i="3"/>
  <c r="F280" i="3"/>
  <c r="F465" i="3"/>
  <c r="F238" i="3"/>
  <c r="F199" i="3"/>
  <c r="F319" i="3"/>
  <c r="F306" i="3"/>
  <c r="F527" i="3"/>
  <c r="F254" i="3"/>
  <c r="F294" i="3"/>
  <c r="F216" i="3"/>
  <c r="F325" i="3"/>
  <c r="F196" i="3"/>
  <c r="F367" i="3"/>
  <c r="F259" i="3"/>
  <c r="F269" i="3"/>
  <c r="F258" i="3"/>
  <c r="F285" i="3"/>
  <c r="F392" i="3"/>
  <c r="F256" i="3"/>
  <c r="F307" i="3"/>
  <c r="F206" i="3"/>
  <c r="F263" i="3"/>
  <c r="F217" i="3"/>
  <c r="F181" i="3"/>
  <c r="F121" i="3"/>
  <c r="F364" i="3"/>
  <c r="F158" i="3"/>
  <c r="F241" i="3"/>
  <c r="F184" i="3"/>
  <c r="F262" i="3"/>
  <c r="F277" i="3"/>
  <c r="F144" i="3"/>
  <c r="F251" i="3"/>
  <c r="F210" i="3"/>
  <c r="F333" i="3"/>
  <c r="F287" i="3"/>
  <c r="F344" i="3"/>
  <c r="F278" i="3"/>
  <c r="F220" i="3"/>
  <c r="F240" i="3"/>
  <c r="F267" i="3"/>
  <c r="F207" i="3"/>
  <c r="F152" i="3"/>
  <c r="F214" i="3"/>
  <c r="F197" i="3"/>
  <c r="F354" i="3"/>
  <c r="F156" i="3"/>
  <c r="F248" i="3"/>
  <c r="F167" i="3"/>
  <c r="F187" i="3"/>
  <c r="F119" i="3"/>
  <c r="F208" i="3"/>
  <c r="F255" i="3"/>
  <c r="F239" i="3"/>
  <c r="F357" i="3"/>
  <c r="F265" i="3"/>
  <c r="F185" i="3"/>
  <c r="F247" i="3"/>
  <c r="F74" i="3"/>
  <c r="F213" i="3"/>
  <c r="F200" i="3"/>
  <c r="F189" i="3"/>
  <c r="F192" i="3"/>
  <c r="F168" i="3"/>
  <c r="F221" i="3"/>
  <c r="F225" i="3"/>
  <c r="F268" i="3"/>
  <c r="F171" i="3"/>
  <c r="F264" i="3"/>
  <c r="F234" i="3"/>
  <c r="F406" i="3"/>
  <c r="F204" i="3"/>
  <c r="F179" i="3"/>
  <c r="F231" i="3"/>
  <c r="F143" i="3"/>
  <c r="F292" i="3"/>
  <c r="F203" i="3"/>
  <c r="F165" i="3"/>
  <c r="F229" i="3"/>
  <c r="F170" i="3"/>
  <c r="F244" i="3"/>
  <c r="F173" i="3"/>
  <c r="F146" i="3"/>
  <c r="F191" i="3"/>
  <c r="F224" i="3"/>
  <c r="F215" i="3"/>
  <c r="F370" i="3"/>
  <c r="F175" i="3"/>
  <c r="F226" i="3"/>
  <c r="F266" i="3"/>
  <c r="F148" i="3"/>
  <c r="F180" i="3"/>
  <c r="F232" i="3"/>
  <c r="F282" i="3"/>
  <c r="F172" i="3"/>
  <c r="F190" i="3"/>
  <c r="F311" i="3"/>
  <c r="F161" i="3"/>
  <c r="F151" i="3"/>
  <c r="F212" i="3"/>
  <c r="F145" i="3"/>
  <c r="F169" i="3"/>
  <c r="F195" i="3"/>
  <c r="F230" i="3"/>
  <c r="F291" i="3"/>
  <c r="F205" i="3"/>
  <c r="F233" i="3"/>
  <c r="F166" i="3"/>
  <c r="F153" i="3"/>
  <c r="F133" i="3"/>
  <c r="F154" i="3"/>
  <c r="F313" i="3"/>
  <c r="F222" i="3"/>
  <c r="F164" i="3"/>
  <c r="F227" i="3"/>
  <c r="F186" i="3"/>
  <c r="F188" i="3"/>
  <c r="F250" i="3"/>
  <c r="F86" i="3"/>
  <c r="F96" i="3"/>
  <c r="F116" i="3"/>
  <c r="F228" i="3"/>
  <c r="F160" i="3"/>
  <c r="F124" i="3"/>
  <c r="F147" i="3"/>
  <c r="F183" i="3"/>
  <c r="F130" i="3"/>
  <c r="F202" i="3"/>
  <c r="F65" i="3"/>
  <c r="F138" i="3"/>
  <c r="F115" i="3"/>
  <c r="F157" i="3"/>
  <c r="F110" i="3"/>
  <c r="F150" i="3"/>
  <c r="F100" i="3"/>
  <c r="F135" i="3"/>
  <c r="F275" i="3"/>
  <c r="F125" i="3"/>
  <c r="F235" i="3"/>
  <c r="F142" i="3"/>
  <c r="F128" i="3"/>
  <c r="F66" i="3"/>
  <c r="F136" i="3"/>
  <c r="F91" i="3"/>
  <c r="F97" i="3"/>
  <c r="F137" i="3"/>
  <c r="F118" i="3"/>
  <c r="F155" i="3"/>
  <c r="F140" i="3"/>
  <c r="F105" i="3"/>
  <c r="F123" i="3"/>
  <c r="F127" i="3"/>
  <c r="F93" i="3"/>
  <c r="F149" i="3"/>
  <c r="F109" i="3"/>
  <c r="F68" i="3"/>
  <c r="F92" i="3"/>
  <c r="F112" i="3"/>
  <c r="F108" i="3"/>
  <c r="F83" i="3"/>
  <c r="F88" i="3"/>
  <c r="F111" i="3"/>
  <c r="F113" i="3"/>
  <c r="F104" i="3"/>
  <c r="F177" i="3"/>
  <c r="F101" i="3"/>
  <c r="F117" i="3"/>
  <c r="F134" i="3"/>
  <c r="F182" i="3"/>
  <c r="F99" i="3"/>
  <c r="F126" i="3"/>
  <c r="F90" i="3"/>
  <c r="F89" i="3"/>
  <c r="F71" i="3"/>
  <c r="F107" i="3"/>
  <c r="F95" i="3"/>
  <c r="F80" i="3"/>
  <c r="F159" i="3"/>
  <c r="F129" i="3"/>
  <c r="F98" i="3"/>
  <c r="F75" i="3"/>
  <c r="F78" i="3"/>
  <c r="F81" i="3"/>
  <c r="F84" i="3"/>
  <c r="F79" i="3"/>
  <c r="F120" i="3"/>
  <c r="F102" i="3"/>
  <c r="F82" i="3"/>
  <c r="F132" i="3"/>
  <c r="F85" i="3"/>
  <c r="F53" i="3"/>
  <c r="F63" i="3"/>
  <c r="F38" i="3"/>
  <c r="F94" i="3"/>
  <c r="F72" i="3"/>
  <c r="F70" i="3"/>
  <c r="F59" i="3"/>
  <c r="F67" i="3"/>
  <c r="F37" i="3"/>
  <c r="F122" i="3"/>
  <c r="F106" i="3"/>
  <c r="F50" i="3"/>
  <c r="F76" i="3"/>
  <c r="F55" i="3"/>
  <c r="F57" i="3"/>
  <c r="F64" i="3"/>
  <c r="F58" i="3"/>
  <c r="F60" i="3"/>
  <c r="F56" i="3"/>
  <c r="F52" i="3"/>
  <c r="F54" i="3"/>
  <c r="F61" i="3"/>
  <c r="F73" i="3"/>
  <c r="F62" i="3"/>
  <c r="F49" i="3"/>
  <c r="F69" i="3"/>
  <c r="F45" i="3"/>
  <c r="F46" i="3"/>
  <c r="F48" i="3"/>
  <c r="F51" i="3"/>
  <c r="F42" i="3"/>
  <c r="F41" i="3"/>
  <c r="F43" i="3"/>
  <c r="F47" i="3"/>
  <c r="F44" i="3"/>
  <c r="F39" i="3"/>
  <c r="F36" i="3"/>
  <c r="F40" i="3"/>
  <c r="F35" i="3"/>
  <c r="F32" i="3"/>
  <c r="F33" i="3"/>
  <c r="F34" i="3"/>
  <c r="F7" i="3"/>
  <c r="E5403" i="3"/>
  <c r="E4335" i="3"/>
  <c r="E3850" i="3"/>
  <c r="E5402" i="3"/>
  <c r="E5401" i="3"/>
  <c r="E5400" i="3"/>
  <c r="E5399" i="3"/>
  <c r="E5398" i="3"/>
  <c r="E4492" i="3"/>
  <c r="E5397" i="3"/>
  <c r="E5396" i="3"/>
  <c r="E3733" i="3"/>
  <c r="E5395" i="3"/>
  <c r="E5394" i="3"/>
  <c r="E5393" i="3"/>
  <c r="E5392" i="3"/>
  <c r="E5391" i="3"/>
  <c r="E5390" i="3"/>
  <c r="E3178" i="3"/>
  <c r="E5389" i="3"/>
  <c r="E5388" i="3"/>
  <c r="E4133" i="3"/>
  <c r="E5387" i="3"/>
  <c r="E3191" i="3"/>
  <c r="E5386" i="3"/>
  <c r="E4334" i="3"/>
  <c r="E3041" i="3"/>
  <c r="E5385" i="3"/>
  <c r="E5384" i="3"/>
  <c r="E4132" i="3"/>
  <c r="E5383" i="3"/>
  <c r="E5382" i="3"/>
  <c r="E5381" i="3"/>
  <c r="E5380" i="3"/>
  <c r="E5379" i="3"/>
  <c r="E5378" i="3"/>
  <c r="E4491" i="3"/>
  <c r="E3216" i="3"/>
  <c r="E5377" i="3"/>
  <c r="E4490" i="3"/>
  <c r="E5376" i="3"/>
  <c r="E4333" i="3"/>
  <c r="E4131" i="3"/>
  <c r="E3884" i="3"/>
  <c r="E4489" i="3"/>
  <c r="E4130" i="3"/>
  <c r="E4488" i="3"/>
  <c r="E2975" i="3"/>
  <c r="E3254" i="3"/>
  <c r="E5375" i="3"/>
  <c r="E2916" i="3"/>
  <c r="E4332" i="3"/>
  <c r="E5374" i="3"/>
  <c r="E5373" i="3"/>
  <c r="E4033" i="3"/>
  <c r="E3819" i="3"/>
  <c r="E5372" i="3"/>
  <c r="E5371" i="3"/>
  <c r="E5370" i="3"/>
  <c r="E5369" i="3"/>
  <c r="E3656" i="3"/>
  <c r="E5368" i="3"/>
  <c r="E3849" i="3"/>
  <c r="E4129" i="3"/>
  <c r="E2858" i="3"/>
  <c r="E3983" i="3"/>
  <c r="E4331" i="3"/>
  <c r="E5367" i="3"/>
  <c r="E5366" i="3"/>
  <c r="E4487" i="3"/>
  <c r="E4330" i="3"/>
  <c r="E4486" i="3"/>
  <c r="E2857" i="3"/>
  <c r="E5365" i="3"/>
  <c r="E5364" i="3"/>
  <c r="E4220" i="3"/>
  <c r="E5363" i="3"/>
  <c r="E5362" i="3"/>
  <c r="E2915" i="3"/>
  <c r="E5361" i="3"/>
  <c r="E5360" i="3"/>
  <c r="E5359" i="3"/>
  <c r="E5358" i="3"/>
  <c r="E5357" i="3"/>
  <c r="E5356" i="3"/>
  <c r="E5355" i="3"/>
  <c r="E3334" i="3"/>
  <c r="E5354" i="3"/>
  <c r="E3932" i="3"/>
  <c r="E4485" i="3"/>
  <c r="E5353" i="3"/>
  <c r="E3982" i="3"/>
  <c r="E5352" i="3"/>
  <c r="E5351" i="3"/>
  <c r="E5350" i="3"/>
  <c r="E5349" i="3"/>
  <c r="E3981" i="3"/>
  <c r="E2974" i="3"/>
  <c r="E5348" i="3"/>
  <c r="E3428" i="3"/>
  <c r="E3449" i="3"/>
  <c r="E5347" i="3"/>
  <c r="E5346" i="3"/>
  <c r="E3605" i="3"/>
  <c r="E5345" i="3"/>
  <c r="E4329" i="3"/>
  <c r="E5344" i="3"/>
  <c r="E1923" i="3"/>
  <c r="E4219" i="3"/>
  <c r="E4484" i="3"/>
  <c r="E5343" i="3"/>
  <c r="E2332" i="3"/>
  <c r="E5342" i="3"/>
  <c r="E4073" i="3"/>
  <c r="E1556" i="3"/>
  <c r="E3351" i="3"/>
  <c r="E5341" i="3"/>
  <c r="E4328" i="3"/>
  <c r="E5340" i="3"/>
  <c r="E5339" i="3"/>
  <c r="E3883" i="3"/>
  <c r="E4072" i="3"/>
  <c r="E4218" i="3"/>
  <c r="E5338" i="3"/>
  <c r="E4483" i="3"/>
  <c r="E5337" i="3"/>
  <c r="E5336" i="3"/>
  <c r="E5335" i="3"/>
  <c r="E5334" i="3"/>
  <c r="E2669" i="3"/>
  <c r="E5333" i="3"/>
  <c r="E2933" i="3"/>
  <c r="E5332" i="3"/>
  <c r="E3882" i="3"/>
  <c r="E5331" i="3"/>
  <c r="E3931" i="3"/>
  <c r="E5330" i="3"/>
  <c r="E5329" i="3"/>
  <c r="E3527" i="3"/>
  <c r="E3584" i="3"/>
  <c r="E4327" i="3"/>
  <c r="E4326" i="3"/>
  <c r="E4217" i="3"/>
  <c r="E5328" i="3"/>
  <c r="E3396" i="3"/>
  <c r="E5327" i="3"/>
  <c r="E5326" i="3"/>
  <c r="E5325" i="3"/>
  <c r="E4325" i="3"/>
  <c r="E5324" i="3"/>
  <c r="E2795" i="3"/>
  <c r="E5323" i="3"/>
  <c r="E4482" i="3"/>
  <c r="E4216" i="3"/>
  <c r="E3490" i="3"/>
  <c r="E4071" i="3"/>
  <c r="E5322" i="3"/>
  <c r="E4481" i="3"/>
  <c r="E5321" i="3"/>
  <c r="E4480" i="3"/>
  <c r="E5320" i="3"/>
  <c r="E4128" i="3"/>
  <c r="E5319" i="3"/>
  <c r="E3818" i="3"/>
  <c r="E3636" i="3"/>
  <c r="E5318" i="3"/>
  <c r="E4215" i="3"/>
  <c r="E5317" i="3"/>
  <c r="E5316" i="3"/>
  <c r="E4032" i="3"/>
  <c r="E5315" i="3"/>
  <c r="E4214" i="3"/>
  <c r="E3318" i="3"/>
  <c r="E5314" i="3"/>
  <c r="E4070" i="3"/>
  <c r="E3980" i="3"/>
  <c r="E3848" i="3"/>
  <c r="E5313" i="3"/>
  <c r="E5312" i="3"/>
  <c r="E5311" i="3"/>
  <c r="E5310" i="3"/>
  <c r="E4479" i="3"/>
  <c r="E3030" i="3"/>
  <c r="E4031" i="3"/>
  <c r="E4213" i="3"/>
  <c r="E5309" i="3"/>
  <c r="E4478" i="3"/>
  <c r="E5308" i="3"/>
  <c r="E5307" i="3"/>
  <c r="E4477" i="3"/>
  <c r="E5306" i="3"/>
  <c r="E5305" i="3"/>
  <c r="E1514" i="3"/>
  <c r="E3635" i="3"/>
  <c r="E5304" i="3"/>
  <c r="E5303" i="3"/>
  <c r="E5302" i="3"/>
  <c r="E3930" i="3"/>
  <c r="E5301" i="3"/>
  <c r="E5300" i="3"/>
  <c r="E4476" i="3"/>
  <c r="E2756" i="3"/>
  <c r="E5299" i="3"/>
  <c r="E4212" i="3"/>
  <c r="E5298" i="3"/>
  <c r="E5297" i="3"/>
  <c r="E5296" i="3"/>
  <c r="E5295" i="3"/>
  <c r="E5294" i="3"/>
  <c r="E3177" i="3"/>
  <c r="E3262" i="3"/>
  <c r="E1800" i="3"/>
  <c r="E4324" i="3"/>
  <c r="E4475" i="3"/>
  <c r="E2843" i="3"/>
  <c r="E5293" i="3"/>
  <c r="E5292" i="3"/>
  <c r="E4474" i="3"/>
  <c r="E5291" i="3"/>
  <c r="E5290" i="3"/>
  <c r="E5289" i="3"/>
  <c r="E5288" i="3"/>
  <c r="E5287" i="3"/>
  <c r="E5286" i="3"/>
  <c r="E5285" i="3"/>
  <c r="E5284" i="3"/>
  <c r="E4473" i="3"/>
  <c r="E5283" i="3"/>
  <c r="E5282" i="3"/>
  <c r="E2543" i="3"/>
  <c r="E4211" i="3"/>
  <c r="E5281" i="3"/>
  <c r="E3929" i="3"/>
  <c r="E3732" i="3"/>
  <c r="E4323" i="3"/>
  <c r="E4472" i="3"/>
  <c r="E3979" i="3"/>
  <c r="E5280" i="3"/>
  <c r="E5279" i="3"/>
  <c r="E5278" i="3"/>
  <c r="E5277" i="3"/>
  <c r="E3190" i="3"/>
  <c r="E4471" i="3"/>
  <c r="E601" i="3"/>
  <c r="E5276" i="3"/>
  <c r="E4127" i="3"/>
  <c r="E4322" i="3"/>
  <c r="E5275" i="3"/>
  <c r="E4470" i="3"/>
  <c r="E4321" i="3"/>
  <c r="E3468" i="3"/>
  <c r="E5274" i="3"/>
  <c r="E3201" i="3"/>
  <c r="E3294" i="3"/>
  <c r="E5273" i="3"/>
  <c r="E5272" i="3"/>
  <c r="E5271" i="3"/>
  <c r="E5270" i="3"/>
  <c r="E5269" i="3"/>
  <c r="E5268" i="3"/>
  <c r="E5267" i="3"/>
  <c r="E3928" i="3"/>
  <c r="E5266" i="3"/>
  <c r="E3272" i="3"/>
  <c r="E4469" i="3"/>
  <c r="E5265" i="3"/>
  <c r="E4468" i="3"/>
  <c r="E5264" i="3"/>
  <c r="E5263" i="3"/>
  <c r="E3215" i="3"/>
  <c r="E5262" i="3"/>
  <c r="E5261" i="3"/>
  <c r="E3978" i="3"/>
  <c r="E5260" i="3"/>
  <c r="E4467" i="3"/>
  <c r="E5259" i="3"/>
  <c r="E5258" i="3"/>
  <c r="E5257" i="3"/>
  <c r="E4126" i="3"/>
  <c r="E4320" i="3"/>
  <c r="E5256" i="3"/>
  <c r="E5255" i="3"/>
  <c r="E5254" i="3"/>
  <c r="E5253" i="3"/>
  <c r="E5252" i="3"/>
  <c r="E5251" i="3"/>
  <c r="E5250" i="3"/>
  <c r="E5249" i="3"/>
  <c r="E2308" i="3"/>
  <c r="E4125" i="3"/>
  <c r="E5248" i="3"/>
  <c r="E3200" i="3"/>
  <c r="E5247" i="3"/>
  <c r="E5246" i="3"/>
  <c r="E5245" i="3"/>
  <c r="E5244" i="3"/>
  <c r="E5243" i="3"/>
  <c r="E4210" i="3"/>
  <c r="E4124" i="3"/>
  <c r="E5242" i="3"/>
  <c r="E5241" i="3"/>
  <c r="E5240" i="3"/>
  <c r="E4209" i="3"/>
  <c r="E5239" i="3"/>
  <c r="E5238" i="3"/>
  <c r="E4208" i="3"/>
  <c r="E4319" i="3"/>
  <c r="E5237" i="3"/>
  <c r="E5236" i="3"/>
  <c r="E3792" i="3"/>
  <c r="E5235" i="3"/>
  <c r="E2742" i="3"/>
  <c r="E5234" i="3"/>
  <c r="E5233" i="3"/>
  <c r="E5232" i="3"/>
  <c r="E2045" i="3"/>
  <c r="E1874" i="3"/>
  <c r="E4466" i="3"/>
  <c r="E5231" i="3"/>
  <c r="E3395" i="3"/>
  <c r="E4318" i="3"/>
  <c r="E4207" i="3"/>
  <c r="E5230" i="3"/>
  <c r="E2407" i="3"/>
  <c r="E5229" i="3"/>
  <c r="E5228" i="3"/>
  <c r="E5227" i="3"/>
  <c r="E4317" i="3"/>
  <c r="E4465" i="3"/>
  <c r="E5226" i="3"/>
  <c r="E5225" i="3"/>
  <c r="E5224" i="3"/>
  <c r="E5223" i="3"/>
  <c r="E5222" i="3"/>
  <c r="E5221" i="3"/>
  <c r="E5220" i="3"/>
  <c r="E5219" i="3"/>
  <c r="E3012" i="3"/>
  <c r="E4464" i="3"/>
  <c r="E5218" i="3"/>
  <c r="E4123" i="3"/>
  <c r="E5217" i="3"/>
  <c r="E5216" i="3"/>
  <c r="E3112" i="3"/>
  <c r="E5215" i="3"/>
  <c r="E5214" i="3"/>
  <c r="E5213" i="3"/>
  <c r="E5212" i="3"/>
  <c r="E4030" i="3"/>
  <c r="E1792" i="3"/>
  <c r="E5211" i="3"/>
  <c r="E5210" i="3"/>
  <c r="E5209" i="3"/>
  <c r="E5208" i="3"/>
  <c r="E5207" i="3"/>
  <c r="E4463" i="3"/>
  <c r="E2775" i="3"/>
  <c r="E5206" i="3"/>
  <c r="E5205" i="3"/>
  <c r="E5204" i="3"/>
  <c r="E4316" i="3"/>
  <c r="E5203" i="3"/>
  <c r="E5202" i="3"/>
  <c r="E4462" i="3"/>
  <c r="E4461" i="3"/>
  <c r="E4315" i="3"/>
  <c r="E4460" i="3"/>
  <c r="E4314" i="3"/>
  <c r="E5201" i="3"/>
  <c r="E4459" i="3"/>
  <c r="E5200" i="3"/>
  <c r="E4122" i="3"/>
  <c r="E3214" i="3"/>
  <c r="E5199" i="3"/>
  <c r="E2884" i="3"/>
  <c r="E4458" i="3"/>
  <c r="E5198" i="3"/>
  <c r="E5197" i="3"/>
  <c r="E3146" i="3"/>
  <c r="E3977" i="3"/>
  <c r="E3056" i="3"/>
  <c r="E5196" i="3"/>
  <c r="E4069" i="3"/>
  <c r="E5195" i="3"/>
  <c r="E3817" i="3"/>
  <c r="E3927" i="3"/>
  <c r="E5194" i="3"/>
  <c r="E3374" i="3"/>
  <c r="E3511" i="3"/>
  <c r="E3566" i="3"/>
  <c r="E5193" i="3"/>
  <c r="E4121" i="3"/>
  <c r="E5192" i="3"/>
  <c r="E5191" i="3"/>
  <c r="E4457" i="3"/>
  <c r="E4313" i="3"/>
  <c r="E3634" i="3"/>
  <c r="E5190" i="3"/>
  <c r="E4456" i="3"/>
  <c r="E4312" i="3"/>
  <c r="E5189" i="3"/>
  <c r="E3881" i="3"/>
  <c r="E5188" i="3"/>
  <c r="E3350" i="3"/>
  <c r="E5187" i="3"/>
  <c r="E5186" i="3"/>
  <c r="E5185" i="3"/>
  <c r="E5184" i="3"/>
  <c r="E5183" i="3"/>
  <c r="E5182" i="3"/>
  <c r="E5181" i="3"/>
  <c r="E3976" i="3"/>
  <c r="E5180" i="3"/>
  <c r="E5179" i="3"/>
  <c r="E5178" i="3"/>
  <c r="E5177" i="3"/>
  <c r="E5176" i="3"/>
  <c r="E4311" i="3"/>
  <c r="E5175" i="3"/>
  <c r="E3510" i="3"/>
  <c r="E5174" i="3"/>
  <c r="E4120" i="3"/>
  <c r="E1516" i="3"/>
  <c r="E5173" i="3"/>
  <c r="E5172" i="3"/>
  <c r="E5171" i="3"/>
  <c r="E5170" i="3"/>
  <c r="E5169" i="3"/>
  <c r="E5168" i="3"/>
  <c r="E5167" i="3"/>
  <c r="E4310" i="3"/>
  <c r="E5166" i="3"/>
  <c r="E5165" i="3"/>
  <c r="E5164" i="3"/>
  <c r="E5163" i="3"/>
  <c r="E5162" i="3"/>
  <c r="E5161" i="3"/>
  <c r="E5160" i="3"/>
  <c r="E5159" i="3"/>
  <c r="E5158" i="3"/>
  <c r="E3489" i="3"/>
  <c r="E5157" i="3"/>
  <c r="E5156" i="3"/>
  <c r="E5155" i="3"/>
  <c r="E4309" i="3"/>
  <c r="E3488" i="3"/>
  <c r="E5154" i="3"/>
  <c r="E5153" i="3"/>
  <c r="E5152" i="3"/>
  <c r="E5151" i="3"/>
  <c r="E2015" i="3"/>
  <c r="E4068" i="3"/>
  <c r="E4119" i="3"/>
  <c r="E5150" i="3"/>
  <c r="E3604" i="3"/>
  <c r="E3603" i="3"/>
  <c r="E3763" i="3"/>
  <c r="E4206" i="3"/>
  <c r="E4455" i="3"/>
  <c r="E4308" i="3"/>
  <c r="E4454" i="3"/>
  <c r="E4205" i="3"/>
  <c r="E3025" i="3"/>
  <c r="E5149" i="3"/>
  <c r="E2500" i="3"/>
  <c r="E3189" i="3"/>
  <c r="E4453" i="3"/>
  <c r="E5148" i="3"/>
  <c r="E3926" i="3"/>
  <c r="E5147" i="3"/>
  <c r="E5146" i="3"/>
  <c r="E5145" i="3"/>
  <c r="E2572" i="3"/>
  <c r="E3602" i="3"/>
  <c r="E5144" i="3"/>
  <c r="E3349" i="3"/>
  <c r="E5143" i="3"/>
  <c r="E5142" i="3"/>
  <c r="E5141" i="3"/>
  <c r="E5140" i="3"/>
  <c r="E5139" i="3"/>
  <c r="E5138" i="3"/>
  <c r="E5137" i="3"/>
  <c r="E5136" i="3"/>
  <c r="E5135" i="3"/>
  <c r="E3706" i="3"/>
  <c r="E4452" i="3"/>
  <c r="E5134" i="3"/>
  <c r="E5133" i="3"/>
  <c r="E5132" i="3"/>
  <c r="E2820" i="3"/>
  <c r="E5131" i="3"/>
  <c r="E5130" i="3"/>
  <c r="E5129" i="3"/>
  <c r="E3413" i="3"/>
  <c r="E5128" i="3"/>
  <c r="E3791" i="3"/>
  <c r="E5127" i="3"/>
  <c r="E4451" i="3"/>
  <c r="E2890" i="3"/>
  <c r="E5126" i="3"/>
  <c r="E4029" i="3"/>
  <c r="E5125" i="3"/>
  <c r="E5124" i="3"/>
  <c r="E5123" i="3"/>
  <c r="E5122" i="3"/>
  <c r="E5121" i="3"/>
  <c r="E4028" i="3"/>
  <c r="E5120" i="3"/>
  <c r="E5119" i="3"/>
  <c r="E5118" i="3"/>
  <c r="E4450" i="3"/>
  <c r="E3880" i="3"/>
  <c r="E1158" i="3"/>
  <c r="E3847" i="3"/>
  <c r="E5117" i="3"/>
  <c r="E5116" i="3"/>
  <c r="E5115" i="3"/>
  <c r="E5114" i="3"/>
  <c r="E5113" i="3"/>
  <c r="E2828" i="3"/>
  <c r="E3816" i="3"/>
  <c r="E5112" i="3"/>
  <c r="E2140" i="3"/>
  <c r="E5111" i="3"/>
  <c r="E5110" i="3"/>
  <c r="E5109" i="3"/>
  <c r="E5108" i="3"/>
  <c r="E5107" i="3"/>
  <c r="E3879" i="3"/>
  <c r="E5106" i="3"/>
  <c r="E5105" i="3"/>
  <c r="E5104" i="3"/>
  <c r="E5103" i="3"/>
  <c r="E3333" i="3"/>
  <c r="E4449" i="3"/>
  <c r="E5102" i="3"/>
  <c r="E5101" i="3"/>
  <c r="E5100" i="3"/>
  <c r="E4448" i="3"/>
  <c r="E3565" i="3"/>
  <c r="E4027" i="3"/>
  <c r="E4307" i="3"/>
  <c r="E5099" i="3"/>
  <c r="E5098" i="3"/>
  <c r="E4447" i="3"/>
  <c r="E3394" i="3"/>
  <c r="E5097" i="3"/>
  <c r="E4446" i="3"/>
  <c r="E3271" i="3"/>
  <c r="E4067" i="3"/>
  <c r="E5096" i="3"/>
  <c r="E5095" i="3"/>
  <c r="E5094" i="3"/>
  <c r="E5093" i="3"/>
  <c r="E5092" i="3"/>
  <c r="E5091" i="3"/>
  <c r="E5090" i="3"/>
  <c r="E5089" i="3"/>
  <c r="E5088" i="3"/>
  <c r="E5087" i="3"/>
  <c r="E4204" i="3"/>
  <c r="E4066" i="3"/>
  <c r="E5086" i="3"/>
  <c r="E5085" i="3"/>
  <c r="E3332" i="3"/>
  <c r="E5084" i="3"/>
  <c r="E5083" i="3"/>
  <c r="E5082" i="3"/>
  <c r="E4306" i="3"/>
  <c r="E5081" i="3"/>
  <c r="E2706" i="3"/>
  <c r="E4065" i="3"/>
  <c r="E5080" i="3"/>
  <c r="E3373" i="3"/>
  <c r="E4064" i="3"/>
  <c r="E5079" i="3"/>
  <c r="E4445" i="3"/>
  <c r="E1710" i="3"/>
  <c r="E4305" i="3"/>
  <c r="E2741" i="3"/>
  <c r="E5078" i="3"/>
  <c r="E5077" i="3"/>
  <c r="E5076" i="3"/>
  <c r="E4118" i="3"/>
  <c r="E5075" i="3"/>
  <c r="E5074" i="3"/>
  <c r="E5073" i="3"/>
  <c r="E4444" i="3"/>
  <c r="E5072" i="3"/>
  <c r="E5071" i="3"/>
  <c r="E5070" i="3"/>
  <c r="E5069" i="3"/>
  <c r="E5068" i="3"/>
  <c r="E5067" i="3"/>
  <c r="E5066" i="3"/>
  <c r="E1820" i="3"/>
  <c r="E5065" i="3"/>
  <c r="E5064" i="3"/>
  <c r="E5063" i="3"/>
  <c r="E3487" i="3"/>
  <c r="E5062" i="3"/>
  <c r="E5061" i="3"/>
  <c r="E5060" i="3"/>
  <c r="E5059" i="3"/>
  <c r="E5058" i="3"/>
  <c r="E1585" i="3"/>
  <c r="E3188" i="3"/>
  <c r="E5057" i="3"/>
  <c r="E5056" i="3"/>
  <c r="E5055" i="3"/>
  <c r="E4063" i="3"/>
  <c r="E5054" i="3"/>
  <c r="E5053" i="3"/>
  <c r="E3681" i="3"/>
  <c r="E3293" i="3"/>
  <c r="E5052" i="3"/>
  <c r="E3975" i="3"/>
  <c r="E5051" i="3"/>
  <c r="E4304" i="3"/>
  <c r="E4303" i="3"/>
  <c r="E5050" i="3"/>
  <c r="E5049" i="3"/>
  <c r="E5048" i="3"/>
  <c r="E4443" i="3"/>
  <c r="E4302" i="3"/>
  <c r="E5047" i="3"/>
  <c r="E5046" i="3"/>
  <c r="E5045" i="3"/>
  <c r="E3925" i="3"/>
  <c r="E5044" i="3"/>
  <c r="E5043" i="3"/>
  <c r="E3137" i="3"/>
  <c r="E1846" i="3"/>
  <c r="E5042" i="3"/>
  <c r="E5041" i="3"/>
  <c r="E3509" i="3"/>
  <c r="E5040" i="3"/>
  <c r="E4442" i="3"/>
  <c r="E5039" i="3"/>
  <c r="E4062" i="3"/>
  <c r="E5038" i="3"/>
  <c r="E5037" i="3"/>
  <c r="E5036" i="3"/>
  <c r="E5035" i="3"/>
  <c r="E5034" i="3"/>
  <c r="E5033" i="3"/>
  <c r="E5032" i="3"/>
  <c r="E5031" i="3"/>
  <c r="E5030" i="3"/>
  <c r="E5029" i="3"/>
  <c r="E5028" i="3"/>
  <c r="E3508" i="3"/>
  <c r="E5027" i="3"/>
  <c r="E5026" i="3"/>
  <c r="E5025" i="3"/>
  <c r="E5024" i="3"/>
  <c r="E5023" i="3"/>
  <c r="E5022" i="3"/>
  <c r="E5021" i="3"/>
  <c r="E4203" i="3"/>
  <c r="E5020" i="3"/>
  <c r="E5019" i="3"/>
  <c r="E5018" i="3"/>
  <c r="E5017" i="3"/>
  <c r="E5016" i="3"/>
  <c r="E5015" i="3"/>
  <c r="E4202" i="3"/>
  <c r="E5014" i="3"/>
  <c r="E5013" i="3"/>
  <c r="E5012" i="3"/>
  <c r="E5011" i="3"/>
  <c r="E4441" i="3"/>
  <c r="E4440" i="3"/>
  <c r="E5010" i="3"/>
  <c r="E5009" i="3"/>
  <c r="E4439" i="3"/>
  <c r="E5008" i="3"/>
  <c r="E5007" i="3"/>
  <c r="E5006" i="3"/>
  <c r="E5005" i="3"/>
  <c r="E4301" i="3"/>
  <c r="E5004" i="3"/>
  <c r="E5003" i="3"/>
  <c r="E5002" i="3"/>
  <c r="E4026" i="3"/>
  <c r="E5001" i="3"/>
  <c r="E4300" i="3"/>
  <c r="E4438" i="3"/>
  <c r="E5000" i="3"/>
  <c r="E4999" i="3"/>
  <c r="E3074" i="3"/>
  <c r="E4998" i="3"/>
  <c r="E4997" i="3"/>
  <c r="E4437" i="3"/>
  <c r="E4996" i="3"/>
  <c r="E4995" i="3"/>
  <c r="E4436" i="3"/>
  <c r="E4435" i="3"/>
  <c r="E3393" i="3"/>
  <c r="E3601" i="3"/>
  <c r="E4994" i="3"/>
  <c r="E3974" i="3"/>
  <c r="E4434" i="3"/>
  <c r="E4993" i="3"/>
  <c r="E3427" i="3"/>
  <c r="E4992" i="3"/>
  <c r="E4991" i="3"/>
  <c r="E3731" i="3"/>
  <c r="E4990" i="3"/>
  <c r="E4989" i="3"/>
  <c r="E4201" i="3"/>
  <c r="E4988" i="3"/>
  <c r="E2899" i="3"/>
  <c r="E4987" i="3"/>
  <c r="E2416" i="3"/>
  <c r="E4117" i="3"/>
  <c r="E4986" i="3"/>
  <c r="E4985" i="3"/>
  <c r="E4984" i="3"/>
  <c r="E4983" i="3"/>
  <c r="E4982" i="3"/>
  <c r="E4981" i="3"/>
  <c r="E4980" i="3"/>
  <c r="E3507" i="3"/>
  <c r="E4979" i="3"/>
  <c r="E4978" i="3"/>
  <c r="E4977" i="3"/>
  <c r="E4976" i="3"/>
  <c r="E4975" i="3"/>
  <c r="E3846" i="3"/>
  <c r="E2632" i="3"/>
  <c r="E4974" i="3"/>
  <c r="E4973" i="3"/>
  <c r="E4972" i="3"/>
  <c r="E4299" i="3"/>
  <c r="E4971" i="3"/>
  <c r="E4298" i="3"/>
  <c r="E4970" i="3"/>
  <c r="E4969" i="3"/>
  <c r="E4968" i="3"/>
  <c r="E4967" i="3"/>
  <c r="E4966" i="3"/>
  <c r="E4965" i="3"/>
  <c r="E4964" i="3"/>
  <c r="E4963" i="3"/>
  <c r="E4962" i="3"/>
  <c r="E4961" i="3"/>
  <c r="E4960" i="3"/>
  <c r="E4959" i="3"/>
  <c r="E3187" i="3"/>
  <c r="E4958" i="3"/>
  <c r="E4957" i="3"/>
  <c r="E4956" i="3"/>
  <c r="E4025" i="3"/>
  <c r="E3973" i="3"/>
  <c r="E3426" i="3"/>
  <c r="E4116" i="3"/>
  <c r="E4955" i="3"/>
  <c r="E3972" i="3"/>
  <c r="E4954" i="3"/>
  <c r="E3372" i="3"/>
  <c r="E4953" i="3"/>
  <c r="E4024" i="3"/>
  <c r="E4297" i="3"/>
  <c r="E4433" i="3"/>
  <c r="E4061" i="3"/>
  <c r="E4952" i="3"/>
  <c r="E4951" i="3"/>
  <c r="E4950" i="3"/>
  <c r="E3024" i="3"/>
  <c r="E3583" i="3"/>
  <c r="E3270" i="3"/>
  <c r="E4949" i="3"/>
  <c r="E4948" i="3"/>
  <c r="E4947" i="3"/>
  <c r="E4023" i="3"/>
  <c r="E4946" i="3"/>
  <c r="E4432" i="3"/>
  <c r="E2601" i="3"/>
  <c r="E2266" i="3"/>
  <c r="E341" i="3"/>
  <c r="E4945" i="3"/>
  <c r="E3176" i="3"/>
  <c r="E4115" i="3"/>
  <c r="E4431" i="3"/>
  <c r="E4944" i="3"/>
  <c r="E3924" i="3"/>
  <c r="E4430" i="3"/>
  <c r="E4943" i="3"/>
  <c r="E3923" i="3"/>
  <c r="E4942" i="3"/>
  <c r="E4941" i="3"/>
  <c r="E4940" i="3"/>
  <c r="E4939" i="3"/>
  <c r="E4938" i="3"/>
  <c r="E4937" i="3"/>
  <c r="E4936" i="3"/>
  <c r="E4296" i="3"/>
  <c r="E4935" i="3"/>
  <c r="E4934" i="3"/>
  <c r="E1651" i="3"/>
  <c r="E3922" i="3"/>
  <c r="E3878" i="3"/>
  <c r="E4933" i="3"/>
  <c r="E4060" i="3"/>
  <c r="E4932" i="3"/>
  <c r="E4931" i="3"/>
  <c r="E4022" i="3"/>
  <c r="E4930" i="3"/>
  <c r="E3730" i="3"/>
  <c r="E4929" i="3"/>
  <c r="E4928" i="3"/>
  <c r="E4927" i="3"/>
  <c r="E3971" i="3"/>
  <c r="E4926" i="3"/>
  <c r="E4021" i="3"/>
  <c r="E4925" i="3"/>
  <c r="E4429" i="3"/>
  <c r="E4924" i="3"/>
  <c r="E4923" i="3"/>
  <c r="E4200" i="3"/>
  <c r="E3425" i="3"/>
  <c r="E4922" i="3"/>
  <c r="E4921" i="3"/>
  <c r="E4059" i="3"/>
  <c r="E4920" i="3"/>
  <c r="E2258" i="3"/>
  <c r="E3306" i="3"/>
  <c r="E3199" i="3"/>
  <c r="E4919" i="3"/>
  <c r="E4295" i="3"/>
  <c r="E3845" i="3"/>
  <c r="E3921" i="3"/>
  <c r="E4918" i="3"/>
  <c r="E4917" i="3"/>
  <c r="E4916" i="3"/>
  <c r="E4915" i="3"/>
  <c r="E4914" i="3"/>
  <c r="E1479" i="3"/>
  <c r="E4913" i="3"/>
  <c r="E4912" i="3"/>
  <c r="E4911" i="3"/>
  <c r="E3920" i="3"/>
  <c r="E4294" i="3"/>
  <c r="E3145" i="3"/>
  <c r="E4910" i="3"/>
  <c r="E3705" i="3"/>
  <c r="E4909" i="3"/>
  <c r="E4020" i="3"/>
  <c r="E3600" i="3"/>
  <c r="E4428" i="3"/>
  <c r="E4908" i="3"/>
  <c r="E4114" i="3"/>
  <c r="E4907" i="3"/>
  <c r="E4906" i="3"/>
  <c r="E4905" i="3"/>
  <c r="E4904" i="3"/>
  <c r="E3844" i="3"/>
  <c r="E4903" i="3"/>
  <c r="E4902" i="3"/>
  <c r="E4901" i="3"/>
  <c r="E4427" i="3"/>
  <c r="E4900" i="3"/>
  <c r="E4899" i="3"/>
  <c r="E4898" i="3"/>
  <c r="E4897" i="3"/>
  <c r="E4199" i="3"/>
  <c r="E4896" i="3"/>
  <c r="E4895" i="3"/>
  <c r="E3467" i="3"/>
  <c r="E4894" i="3"/>
  <c r="E4893" i="3"/>
  <c r="E3843" i="3"/>
  <c r="E4426" i="3"/>
  <c r="E4425" i="3"/>
  <c r="E4892" i="3"/>
  <c r="E3486" i="3"/>
  <c r="E3111" i="3"/>
  <c r="E4891" i="3"/>
  <c r="E3877" i="3"/>
  <c r="E4293" i="3"/>
  <c r="E4890" i="3"/>
  <c r="E3815" i="3"/>
  <c r="E2429" i="3"/>
  <c r="E3448" i="3"/>
  <c r="E4889" i="3"/>
  <c r="E4888" i="3"/>
  <c r="E4887" i="3"/>
  <c r="E2924" i="3"/>
  <c r="E3599" i="3"/>
  <c r="E4424" i="3"/>
  <c r="E4886" i="3"/>
  <c r="E4885" i="3"/>
  <c r="E3655" i="3"/>
  <c r="E4884" i="3"/>
  <c r="E4883" i="3"/>
  <c r="E3269" i="3"/>
  <c r="E2033" i="3"/>
  <c r="E4882" i="3"/>
  <c r="E4881" i="3"/>
  <c r="E4292" i="3"/>
  <c r="E4291" i="3"/>
  <c r="E4880" i="3"/>
  <c r="E4879" i="3"/>
  <c r="E4878" i="3"/>
  <c r="E4877" i="3"/>
  <c r="E4876" i="3"/>
  <c r="E4875" i="3"/>
  <c r="E4874" i="3"/>
  <c r="E4873" i="3"/>
  <c r="E4872" i="3"/>
  <c r="E4871" i="3"/>
  <c r="E4870" i="3"/>
  <c r="E4869" i="3"/>
  <c r="E4423" i="3"/>
  <c r="E4868" i="3"/>
  <c r="E3970" i="3"/>
  <c r="E4867" i="3"/>
  <c r="E4866" i="3"/>
  <c r="E4865" i="3"/>
  <c r="E4864" i="3"/>
  <c r="E4863" i="3"/>
  <c r="E4862" i="3"/>
  <c r="E3969" i="3"/>
  <c r="E4861" i="3"/>
  <c r="E4860" i="3"/>
  <c r="E4859" i="3"/>
  <c r="E4858" i="3"/>
  <c r="E4857" i="3"/>
  <c r="E4856" i="3"/>
  <c r="E3541" i="3"/>
  <c r="E4855" i="3"/>
  <c r="E4422" i="3"/>
  <c r="E4290" i="3"/>
  <c r="E4854" i="3"/>
  <c r="E4853" i="3"/>
  <c r="E4852" i="3"/>
  <c r="E4851" i="3"/>
  <c r="E4850" i="3"/>
  <c r="E4849" i="3"/>
  <c r="E2594" i="3"/>
  <c r="E4421" i="3"/>
  <c r="E4848" i="3"/>
  <c r="E4847" i="3"/>
  <c r="E3842" i="3"/>
  <c r="E4846" i="3"/>
  <c r="E4113" i="3"/>
  <c r="E4845" i="3"/>
  <c r="E4844" i="3"/>
  <c r="E2488" i="3"/>
  <c r="E2563" i="3"/>
  <c r="E4198" i="3"/>
  <c r="E4843" i="3"/>
  <c r="E4842" i="3"/>
  <c r="E4841" i="3"/>
  <c r="E4840" i="3"/>
  <c r="E4839" i="3"/>
  <c r="E4838" i="3"/>
  <c r="E4420" i="3"/>
  <c r="E4837" i="3"/>
  <c r="E4836" i="3"/>
  <c r="E4419" i="3"/>
  <c r="E3348" i="3"/>
  <c r="E4835" i="3"/>
  <c r="E4834" i="3"/>
  <c r="E4833" i="3"/>
  <c r="E4832" i="3"/>
  <c r="E4197" i="3"/>
  <c r="E4289" i="3"/>
  <c r="E2663" i="3"/>
  <c r="E4831" i="3"/>
  <c r="E4830" i="3"/>
  <c r="E4829" i="3"/>
  <c r="E2204" i="3"/>
  <c r="E4828" i="3"/>
  <c r="E4827" i="3"/>
  <c r="E4826" i="3"/>
  <c r="E4196" i="3"/>
  <c r="E4825" i="3"/>
  <c r="E4112" i="3"/>
  <c r="E4824" i="3"/>
  <c r="E4823" i="3"/>
  <c r="E3234" i="3"/>
  <c r="E4822" i="3"/>
  <c r="E4821" i="3"/>
  <c r="E4820" i="3"/>
  <c r="E4819" i="3"/>
  <c r="E4818" i="3"/>
  <c r="E4817" i="3"/>
  <c r="E4418" i="3"/>
  <c r="E4288" i="3"/>
  <c r="E4816" i="3"/>
  <c r="E4815" i="3"/>
  <c r="E4287" i="3"/>
  <c r="E4814" i="3"/>
  <c r="E4417" i="3"/>
  <c r="E4813" i="3"/>
  <c r="E4812" i="3"/>
  <c r="E4811" i="3"/>
  <c r="E968" i="3"/>
  <c r="E4810" i="3"/>
  <c r="E4416" i="3"/>
  <c r="E4809" i="3"/>
  <c r="E2993" i="3"/>
  <c r="E4808" i="3"/>
  <c r="E4807" i="3"/>
  <c r="E4806" i="3"/>
  <c r="E4805" i="3"/>
  <c r="E4804" i="3"/>
  <c r="E3526" i="3"/>
  <c r="E4803" i="3"/>
  <c r="E4802" i="3"/>
  <c r="E4801" i="3"/>
  <c r="E4058" i="3"/>
  <c r="E4800" i="3"/>
  <c r="E4799" i="3"/>
  <c r="E3371" i="3"/>
  <c r="E4798" i="3"/>
  <c r="E4797" i="3"/>
  <c r="E4796" i="3"/>
  <c r="E4415" i="3"/>
  <c r="E4795" i="3"/>
  <c r="E4794" i="3"/>
  <c r="E3968" i="3"/>
  <c r="E4793" i="3"/>
  <c r="E4792" i="3"/>
  <c r="E3424" i="3"/>
  <c r="E4791" i="3"/>
  <c r="E3841" i="3"/>
  <c r="E4790" i="3"/>
  <c r="E3876" i="3"/>
  <c r="E4019" i="3"/>
  <c r="E3447" i="3"/>
  <c r="E4789" i="3"/>
  <c r="E4788" i="3"/>
  <c r="E4787" i="3"/>
  <c r="E4195" i="3"/>
  <c r="E3040" i="3"/>
  <c r="E4786" i="3"/>
  <c r="E4785" i="3"/>
  <c r="E4286" i="3"/>
  <c r="E4784" i="3"/>
  <c r="E3253" i="3"/>
  <c r="E4414" i="3"/>
  <c r="E77" i="3"/>
  <c r="E3967" i="3"/>
  <c r="E4285" i="3"/>
  <c r="E4783" i="3"/>
  <c r="E4782" i="3"/>
  <c r="E4781" i="3"/>
  <c r="E4194" i="3"/>
  <c r="E4780" i="3"/>
  <c r="E2932" i="3"/>
  <c r="E4779" i="3"/>
  <c r="E4778" i="3"/>
  <c r="E4018" i="3"/>
  <c r="E4777" i="3"/>
  <c r="E4776" i="3"/>
  <c r="E4775" i="3"/>
  <c r="E4284" i="3"/>
  <c r="E4774" i="3"/>
  <c r="E4773" i="3"/>
  <c r="E4111" i="3"/>
  <c r="E3213" i="3"/>
  <c r="E3039" i="3"/>
  <c r="E2877" i="3"/>
  <c r="E4193" i="3"/>
  <c r="E3762" i="3"/>
  <c r="E4017" i="3"/>
  <c r="E4772" i="3"/>
  <c r="E2810" i="3"/>
  <c r="E4771" i="3"/>
  <c r="E3011" i="3"/>
  <c r="E4770" i="3"/>
  <c r="E4769" i="3"/>
  <c r="E3875" i="3"/>
  <c r="E4283" i="3"/>
  <c r="E4016" i="3"/>
  <c r="E4768" i="3"/>
  <c r="E4767" i="3"/>
  <c r="E4110" i="3"/>
  <c r="E4413" i="3"/>
  <c r="E4766" i="3"/>
  <c r="E3840" i="3"/>
  <c r="E4765" i="3"/>
  <c r="E4412" i="3"/>
  <c r="E4764" i="3"/>
  <c r="E4763" i="3"/>
  <c r="E4762" i="3"/>
  <c r="E4761" i="3"/>
  <c r="E4760" i="3"/>
  <c r="E4759" i="3"/>
  <c r="E4758" i="3"/>
  <c r="E4757" i="3"/>
  <c r="E4756" i="3"/>
  <c r="E4755" i="3"/>
  <c r="E3252" i="3"/>
  <c r="E3162" i="3"/>
  <c r="E3874" i="3"/>
  <c r="E4754" i="3"/>
  <c r="E4753" i="3"/>
  <c r="E4752" i="3"/>
  <c r="E4411" i="3"/>
  <c r="E3633" i="3"/>
  <c r="E4751" i="3"/>
  <c r="E4750" i="3"/>
  <c r="E4749" i="3"/>
  <c r="E4748" i="3"/>
  <c r="E3073" i="3"/>
  <c r="E3055" i="3"/>
  <c r="E4747" i="3"/>
  <c r="E3251" i="3"/>
  <c r="E4746" i="3"/>
  <c r="E634" i="3"/>
  <c r="E1472" i="3"/>
  <c r="E4745" i="3"/>
  <c r="E4744" i="3"/>
  <c r="E4743" i="3"/>
  <c r="E4410" i="3"/>
  <c r="E4742" i="3"/>
  <c r="E4741" i="3"/>
  <c r="E4057" i="3"/>
  <c r="E4740" i="3"/>
  <c r="E4109" i="3"/>
  <c r="E4192" i="3"/>
  <c r="E4739" i="3"/>
  <c r="E4738" i="3"/>
  <c r="E3873" i="3"/>
  <c r="E4737" i="3"/>
  <c r="E3066" i="3"/>
  <c r="E4736" i="3"/>
  <c r="E2094" i="3"/>
  <c r="E4409" i="3"/>
  <c r="E4735" i="3"/>
  <c r="E2809" i="3"/>
  <c r="E4734" i="3"/>
  <c r="E4733" i="3"/>
  <c r="E4732" i="3"/>
  <c r="E4731" i="3"/>
  <c r="E4730" i="3"/>
  <c r="E4729" i="3"/>
  <c r="E4282" i="3"/>
  <c r="E3704" i="3"/>
  <c r="E4728" i="3"/>
  <c r="E4727" i="3"/>
  <c r="E4726" i="3"/>
  <c r="E4725" i="3"/>
  <c r="E4281" i="3"/>
  <c r="E4724" i="3"/>
  <c r="E4191" i="3"/>
  <c r="E4723" i="3"/>
  <c r="E3136" i="3"/>
  <c r="E4722" i="3"/>
  <c r="E4280" i="3"/>
  <c r="E4721" i="3"/>
  <c r="E4720" i="3"/>
  <c r="E4408" i="3"/>
  <c r="E4719" i="3"/>
  <c r="E4718" i="3"/>
  <c r="E4407" i="3"/>
  <c r="E4279" i="3"/>
  <c r="E4717" i="3"/>
  <c r="E2713" i="3"/>
  <c r="E4716" i="3"/>
  <c r="E4715" i="3"/>
  <c r="E3703" i="3"/>
  <c r="E4714" i="3"/>
  <c r="E4713" i="3"/>
  <c r="E4712" i="3"/>
  <c r="E4711" i="3"/>
  <c r="E4108" i="3"/>
  <c r="E4710" i="3"/>
  <c r="E2786" i="3"/>
  <c r="E4709" i="3"/>
  <c r="E4278" i="3"/>
  <c r="E4708" i="3"/>
  <c r="E4707" i="3"/>
  <c r="E4706" i="3"/>
  <c r="E4705" i="3"/>
  <c r="E4704" i="3"/>
  <c r="E4703" i="3"/>
  <c r="E4406" i="3"/>
  <c r="E3839" i="3"/>
  <c r="E1198" i="3"/>
  <c r="E3654" i="3"/>
  <c r="E4702" i="3"/>
  <c r="E4701" i="3"/>
  <c r="E4056" i="3"/>
  <c r="E2640" i="3"/>
  <c r="E4700" i="3"/>
  <c r="E4699" i="3"/>
  <c r="E4698" i="3"/>
  <c r="E4697" i="3"/>
  <c r="E4405" i="3"/>
  <c r="E4696" i="3"/>
  <c r="E3392" i="3"/>
  <c r="E4695" i="3"/>
  <c r="E4694" i="3"/>
  <c r="E4693" i="3"/>
  <c r="E4692" i="3"/>
  <c r="E4691" i="3"/>
  <c r="E4690" i="3"/>
  <c r="E4689" i="3"/>
  <c r="E4688" i="3"/>
  <c r="E4687" i="3"/>
  <c r="E4686" i="3"/>
  <c r="E4277" i="3"/>
  <c r="E2725" i="3"/>
  <c r="E4685" i="3"/>
  <c r="E4190" i="3"/>
  <c r="E3370" i="3"/>
  <c r="E4684" i="3"/>
  <c r="E4683" i="3"/>
  <c r="E4682" i="3"/>
  <c r="E4681" i="3"/>
  <c r="E4680" i="3"/>
  <c r="E4276" i="3"/>
  <c r="E4679" i="3"/>
  <c r="E4678" i="3"/>
  <c r="E4677" i="3"/>
  <c r="E4676" i="3"/>
  <c r="E4404" i="3"/>
  <c r="E4675" i="3"/>
  <c r="E4674" i="3"/>
  <c r="E4673" i="3"/>
  <c r="E4672" i="3"/>
  <c r="E3331" i="3"/>
  <c r="E4671" i="3"/>
  <c r="E4670" i="3"/>
  <c r="E3598" i="3"/>
  <c r="E4669" i="3"/>
  <c r="E4668" i="3"/>
  <c r="E4667" i="3"/>
  <c r="E4666" i="3"/>
  <c r="E4665" i="3"/>
  <c r="E4664" i="3"/>
  <c r="E3680" i="3"/>
  <c r="E4663" i="3"/>
  <c r="E4275" i="3"/>
  <c r="E4662" i="3"/>
  <c r="E4274" i="3"/>
  <c r="E4189" i="3"/>
  <c r="E4661" i="3"/>
  <c r="E4660" i="3"/>
  <c r="E4403" i="3"/>
  <c r="E4659" i="3"/>
  <c r="E4658" i="3"/>
  <c r="E4657" i="3"/>
  <c r="E4656" i="3"/>
  <c r="E4402" i="3"/>
  <c r="E4055" i="3"/>
  <c r="E4655" i="3"/>
  <c r="E4654" i="3"/>
  <c r="E4653" i="3"/>
  <c r="E4652" i="3"/>
  <c r="E4015" i="3"/>
  <c r="E4651" i="3"/>
  <c r="E3761" i="3"/>
  <c r="E3653" i="3"/>
  <c r="E4650" i="3"/>
  <c r="E4649" i="3"/>
  <c r="E4014" i="3"/>
  <c r="E4273" i="3"/>
  <c r="E4648" i="3"/>
  <c r="E4647" i="3"/>
  <c r="E4646" i="3"/>
  <c r="E4645" i="3"/>
  <c r="E4644" i="3"/>
  <c r="E4013" i="3"/>
  <c r="E4643" i="3"/>
  <c r="E1076" i="3"/>
  <c r="E4401" i="3"/>
  <c r="E4642" i="3"/>
  <c r="E4641" i="3"/>
  <c r="E4640" i="3"/>
  <c r="E4400" i="3"/>
  <c r="E4639" i="3"/>
  <c r="E4638" i="3"/>
  <c r="E4188" i="3"/>
  <c r="E4637" i="3"/>
  <c r="E4636" i="3"/>
  <c r="E4635" i="3"/>
  <c r="E3919" i="3"/>
  <c r="E3564" i="3"/>
  <c r="E4399" i="3"/>
  <c r="E4634" i="3"/>
  <c r="E4633" i="3"/>
  <c r="E4272" i="3"/>
  <c r="E4632" i="3"/>
  <c r="E4631" i="3"/>
  <c r="E1716" i="3"/>
  <c r="E4630" i="3"/>
  <c r="E3918" i="3"/>
  <c r="E4629" i="3"/>
  <c r="E4628" i="3"/>
  <c r="E3872" i="3"/>
  <c r="E4627" i="3"/>
  <c r="E4626" i="3"/>
  <c r="E4625" i="3"/>
  <c r="E4624" i="3"/>
  <c r="E4054" i="3"/>
  <c r="E4623" i="3"/>
  <c r="E4622" i="3"/>
  <c r="E473" i="3"/>
  <c r="E4621" i="3"/>
  <c r="E4620" i="3"/>
  <c r="E4619" i="3"/>
  <c r="E4618" i="3"/>
  <c r="E4617" i="3"/>
  <c r="E4616" i="3"/>
  <c r="E4615" i="3"/>
  <c r="E4614" i="3"/>
  <c r="E4012" i="3"/>
  <c r="E4613" i="3"/>
  <c r="E4612" i="3"/>
  <c r="E4611" i="3"/>
  <c r="E4053" i="3"/>
  <c r="E4610" i="3"/>
  <c r="E4609" i="3"/>
  <c r="E3330" i="3"/>
  <c r="E4608" i="3"/>
  <c r="E4607" i="3"/>
  <c r="E4606" i="3"/>
  <c r="E4605" i="3"/>
  <c r="E4271" i="3"/>
  <c r="E4398" i="3"/>
  <c r="E4604" i="3"/>
  <c r="E4603" i="3"/>
  <c r="E4602" i="3"/>
  <c r="E4601" i="3"/>
  <c r="E2390" i="3"/>
  <c r="E2281" i="3"/>
  <c r="E4107" i="3"/>
  <c r="E4600" i="3"/>
  <c r="E4599" i="3"/>
  <c r="E3917" i="3"/>
  <c r="E3206" i="3"/>
  <c r="E4598" i="3"/>
  <c r="E4597" i="3"/>
  <c r="E4596" i="3"/>
  <c r="E4595" i="3"/>
  <c r="E1610" i="3"/>
  <c r="E3679" i="3"/>
  <c r="E4594" i="3"/>
  <c r="E4593" i="3"/>
  <c r="E4592" i="3"/>
  <c r="E4591" i="3"/>
  <c r="E4590" i="3"/>
  <c r="E4589" i="3"/>
  <c r="E4588" i="3"/>
  <c r="E4011" i="3"/>
  <c r="E3916" i="3"/>
  <c r="E4587" i="3"/>
  <c r="E3814" i="3"/>
  <c r="E4586" i="3"/>
  <c r="E3915" i="3"/>
  <c r="E3966" i="3"/>
  <c r="E4397" i="3"/>
  <c r="E4585" i="3"/>
  <c r="E3563" i="3"/>
  <c r="E4584" i="3"/>
  <c r="E4583" i="3"/>
  <c r="E4396" i="3"/>
  <c r="E4010" i="3"/>
  <c r="E4582" i="3"/>
  <c r="E4581" i="3"/>
  <c r="E3760" i="3"/>
  <c r="E4187" i="3"/>
  <c r="E2768" i="3"/>
  <c r="E4580" i="3"/>
  <c r="E4270" i="3"/>
  <c r="E4579" i="3"/>
  <c r="E4578" i="3"/>
  <c r="E4577" i="3"/>
  <c r="E4395" i="3"/>
  <c r="E4576" i="3"/>
  <c r="E4575" i="3"/>
  <c r="E4574" i="3"/>
  <c r="E4269" i="3"/>
  <c r="E3702" i="3"/>
  <c r="E4573" i="3"/>
  <c r="E4572" i="3"/>
  <c r="E3914" i="3"/>
  <c r="E4571" i="3"/>
  <c r="E3186" i="3"/>
  <c r="E4570" i="3"/>
  <c r="E4569" i="3"/>
  <c r="E4394" i="3"/>
  <c r="E2090" i="3"/>
  <c r="E4568" i="3"/>
  <c r="E3678" i="3"/>
  <c r="E4393" i="3"/>
  <c r="E4186" i="3"/>
  <c r="E4392" i="3"/>
  <c r="E4567" i="3"/>
  <c r="E4566" i="3"/>
  <c r="E3913" i="3"/>
  <c r="E4391" i="3"/>
  <c r="E4185" i="3"/>
  <c r="E4565" i="3"/>
  <c r="E3093" i="3"/>
  <c r="E4564" i="3"/>
  <c r="E4563" i="3"/>
  <c r="E4562" i="3"/>
  <c r="E4561" i="3"/>
  <c r="E4560" i="3"/>
  <c r="E4559" i="3"/>
  <c r="E4558" i="3"/>
  <c r="E2611" i="3"/>
  <c r="E3466" i="3"/>
  <c r="E3506" i="3"/>
  <c r="E4557" i="3"/>
  <c r="E3790" i="3"/>
  <c r="E3677" i="3"/>
  <c r="E3038" i="3"/>
  <c r="E4556" i="3"/>
  <c r="E4555" i="3"/>
  <c r="E4554" i="3"/>
  <c r="E4553" i="3"/>
  <c r="E4552" i="3"/>
  <c r="E3562" i="3"/>
  <c r="E4551" i="3"/>
  <c r="E3485" i="3"/>
  <c r="E1018" i="3"/>
  <c r="E3838" i="3"/>
  <c r="E4390" i="3"/>
  <c r="E4550" i="3"/>
  <c r="E4549" i="3"/>
  <c r="E2109" i="3"/>
  <c r="E3423" i="3"/>
  <c r="E3525" i="3"/>
  <c r="E4548" i="3"/>
  <c r="E2712" i="3"/>
  <c r="E4268" i="3"/>
  <c r="E4547" i="3"/>
  <c r="E4546" i="3"/>
  <c r="E4389" i="3"/>
  <c r="E4545" i="3"/>
  <c r="E4544" i="3"/>
  <c r="E3597" i="3"/>
  <c r="E2679" i="3"/>
  <c r="E4543" i="3"/>
  <c r="E984" i="3"/>
  <c r="E643" i="3"/>
  <c r="E3759" i="3"/>
  <c r="E4542" i="3"/>
  <c r="E4541" i="3"/>
  <c r="E2691" i="3"/>
  <c r="E3305" i="3"/>
  <c r="E3676" i="3"/>
  <c r="E4184" i="3"/>
  <c r="E4183" i="3"/>
  <c r="E4540" i="3"/>
  <c r="E4539" i="3"/>
  <c r="E4538" i="3"/>
  <c r="E2188" i="3"/>
  <c r="E4537" i="3"/>
  <c r="E4536" i="3"/>
  <c r="E4535" i="3"/>
  <c r="E3837" i="3"/>
  <c r="E4534" i="3"/>
  <c r="E3412" i="3"/>
  <c r="E3836" i="3"/>
  <c r="E4533" i="3"/>
  <c r="E4532" i="3"/>
  <c r="E4531" i="3"/>
  <c r="E3675" i="3"/>
  <c r="E3729" i="3"/>
  <c r="E4530" i="3"/>
  <c r="E4529" i="3"/>
  <c r="E4528" i="3"/>
  <c r="E4527" i="3"/>
  <c r="E4526" i="3"/>
  <c r="E4525" i="3"/>
  <c r="E3505" i="3"/>
  <c r="E4388" i="3"/>
  <c r="E3728" i="3"/>
  <c r="E4524" i="3"/>
  <c r="E4523" i="3"/>
  <c r="E4522" i="3"/>
  <c r="E3484" i="3"/>
  <c r="E4521" i="3"/>
  <c r="E3632" i="3"/>
  <c r="E4520" i="3"/>
  <c r="E4519" i="3"/>
  <c r="E4518" i="3"/>
  <c r="E4517" i="3"/>
  <c r="E4516" i="3"/>
  <c r="E4515" i="3"/>
  <c r="E3912" i="3"/>
  <c r="E4514" i="3"/>
  <c r="E4513" i="3"/>
  <c r="E4512" i="3"/>
  <c r="E4511" i="3"/>
  <c r="E4387" i="3"/>
  <c r="E4182" i="3"/>
  <c r="E4510" i="3"/>
  <c r="E4509" i="3"/>
  <c r="E4508" i="3"/>
  <c r="E4507" i="3"/>
  <c r="E2955" i="3"/>
  <c r="E4506" i="3"/>
  <c r="E4505" i="3"/>
  <c r="E4504" i="3"/>
  <c r="E3446" i="3"/>
  <c r="E4503" i="3"/>
  <c r="E4502" i="3"/>
  <c r="E3411" i="3"/>
  <c r="E4501" i="3"/>
  <c r="E1689" i="3"/>
  <c r="E4500" i="3"/>
  <c r="E3161" i="3"/>
  <c r="E3701" i="3"/>
  <c r="E4499" i="3"/>
  <c r="E4267" i="3"/>
  <c r="E4498" i="3"/>
  <c r="E4266" i="3"/>
  <c r="E3185" i="3"/>
  <c r="E1314" i="3"/>
  <c r="E3445" i="3"/>
  <c r="E4497" i="3"/>
  <c r="E2954" i="3"/>
  <c r="E4496" i="3"/>
  <c r="E4495" i="3"/>
  <c r="E4494" i="3"/>
  <c r="E2298" i="3"/>
  <c r="E4493" i="3"/>
  <c r="E738" i="3"/>
  <c r="E3582" i="3"/>
  <c r="E3175" i="3"/>
  <c r="E4181" i="3"/>
  <c r="E4386" i="3"/>
  <c r="E2819" i="3"/>
  <c r="E4385" i="3"/>
  <c r="E4052" i="3"/>
  <c r="E3101" i="3"/>
  <c r="E2061" i="3"/>
  <c r="E3100" i="3"/>
  <c r="E3652" i="3"/>
  <c r="E3561" i="3"/>
  <c r="E4384" i="3"/>
  <c r="E4383" i="3"/>
  <c r="E4180" i="3"/>
  <c r="E2428" i="3"/>
  <c r="E4265" i="3"/>
  <c r="E4264" i="3"/>
  <c r="E3631" i="3"/>
  <c r="E4382" i="3"/>
  <c r="E3835" i="3"/>
  <c r="E4263" i="3"/>
  <c r="E4381" i="3"/>
  <c r="E4009" i="3"/>
  <c r="E4380" i="3"/>
  <c r="E3465" i="3"/>
  <c r="E3965" i="3"/>
  <c r="E3789" i="3"/>
  <c r="E3483" i="3"/>
  <c r="E4379" i="3"/>
  <c r="E3758" i="3"/>
  <c r="E3329" i="3"/>
  <c r="E3964" i="3"/>
  <c r="E4378" i="3"/>
  <c r="E4179" i="3"/>
  <c r="E4377" i="3"/>
  <c r="E3757" i="3"/>
  <c r="E4376" i="3"/>
  <c r="E4375" i="3"/>
  <c r="E3174" i="3"/>
  <c r="E4374" i="3"/>
  <c r="E3911" i="3"/>
  <c r="E4373" i="3"/>
  <c r="E4372" i="3"/>
  <c r="E3304" i="3"/>
  <c r="E4371" i="3"/>
  <c r="E4370" i="3"/>
  <c r="E4369" i="3"/>
  <c r="E4368" i="3"/>
  <c r="E4262" i="3"/>
  <c r="E4178" i="3"/>
  <c r="E3065" i="3"/>
  <c r="E4051" i="3"/>
  <c r="E4367" i="3"/>
  <c r="E4177" i="3"/>
  <c r="E4176" i="3"/>
  <c r="E4261" i="3"/>
  <c r="E3581" i="3"/>
  <c r="E4366" i="3"/>
  <c r="E4106" i="3"/>
  <c r="E4365" i="3"/>
  <c r="E4364" i="3"/>
  <c r="E1970" i="3"/>
  <c r="E3630" i="3"/>
  <c r="E3700" i="3"/>
  <c r="E3834" i="3"/>
  <c r="E3756" i="3"/>
  <c r="E3788" i="3"/>
  <c r="E3135" i="3"/>
  <c r="E4008" i="3"/>
  <c r="E4363" i="3"/>
  <c r="E4362" i="3"/>
  <c r="E2261" i="3"/>
  <c r="E4361" i="3"/>
  <c r="E4260" i="3"/>
  <c r="E4360" i="3"/>
  <c r="E4359" i="3"/>
  <c r="E4259" i="3"/>
  <c r="E4358" i="3"/>
  <c r="E4175" i="3"/>
  <c r="E4174" i="3"/>
  <c r="E4007" i="3"/>
  <c r="E4050" i="3"/>
  <c r="E4357" i="3"/>
  <c r="E3072" i="3"/>
  <c r="E3963" i="3"/>
  <c r="E4356" i="3"/>
  <c r="E4355" i="3"/>
  <c r="E2883" i="3"/>
  <c r="E3596" i="3"/>
  <c r="E4354" i="3"/>
  <c r="E4353" i="3"/>
  <c r="E3261" i="3"/>
  <c r="E3813" i="3"/>
  <c r="E3444" i="3"/>
  <c r="E4352" i="3"/>
  <c r="E3303" i="3"/>
  <c r="E4105" i="3"/>
  <c r="E3871" i="3"/>
  <c r="E3962" i="3"/>
  <c r="E4258" i="3"/>
  <c r="E3092" i="3"/>
  <c r="E4173" i="3"/>
  <c r="E4351" i="3"/>
  <c r="E3833" i="3"/>
  <c r="E4350" i="3"/>
  <c r="E4172" i="3"/>
  <c r="E4349" i="3"/>
  <c r="E3755" i="3"/>
  <c r="E4104" i="3"/>
  <c r="E3184" i="3"/>
  <c r="E2675" i="3"/>
  <c r="E3524" i="3"/>
  <c r="E3629" i="3"/>
  <c r="E3523" i="3"/>
  <c r="E4348" i="3"/>
  <c r="E3961" i="3"/>
  <c r="E3910" i="3"/>
  <c r="E3674" i="3"/>
  <c r="E4103" i="3"/>
  <c r="E3960" i="3"/>
  <c r="E3443" i="3"/>
  <c r="E3580" i="3"/>
  <c r="E4347" i="3"/>
  <c r="E4257" i="3"/>
  <c r="E4256" i="3"/>
  <c r="E4102" i="3"/>
  <c r="E4171" i="3"/>
  <c r="E3870" i="3"/>
  <c r="E3812" i="3"/>
  <c r="E4346" i="3"/>
  <c r="E4255" i="3"/>
  <c r="E4345" i="3"/>
  <c r="E3811" i="3"/>
  <c r="E4344" i="3"/>
  <c r="E4254" i="3"/>
  <c r="E3673" i="3"/>
  <c r="E1967" i="3"/>
  <c r="E3183" i="3"/>
  <c r="E4343" i="3"/>
  <c r="E4170" i="3"/>
  <c r="E4342" i="3"/>
  <c r="E3959" i="3"/>
  <c r="E4341" i="3"/>
  <c r="E4340" i="3"/>
  <c r="E4339" i="3"/>
  <c r="E4253" i="3"/>
  <c r="E4338" i="3"/>
  <c r="E4169" i="3"/>
  <c r="E2863" i="3"/>
  <c r="E4252" i="3"/>
  <c r="E3283" i="3"/>
  <c r="E3110" i="3"/>
  <c r="E4101" i="3"/>
  <c r="E4337" i="3"/>
  <c r="E2943" i="3"/>
  <c r="E2307" i="3"/>
  <c r="E2167" i="3"/>
  <c r="E3727" i="3"/>
  <c r="E4251" i="3"/>
  <c r="E4336" i="3"/>
  <c r="E4250" i="3"/>
  <c r="E4168" i="3"/>
  <c r="E3001" i="3"/>
  <c r="E3391" i="3"/>
  <c r="E4249" i="3"/>
  <c r="E4248" i="3"/>
  <c r="E4049" i="3"/>
  <c r="E3628" i="3"/>
  <c r="E3869" i="3"/>
  <c r="E4247" i="3"/>
  <c r="E4167" i="3"/>
  <c r="E2876" i="3"/>
  <c r="E3958" i="3"/>
  <c r="E3868" i="3"/>
  <c r="E3579" i="3"/>
  <c r="E4246" i="3"/>
  <c r="E3627" i="3"/>
  <c r="E3957" i="3"/>
  <c r="E2882" i="3"/>
  <c r="E3672" i="3"/>
  <c r="E3699" i="3"/>
  <c r="E3124" i="3"/>
  <c r="E3726" i="3"/>
  <c r="E4245" i="3"/>
  <c r="E3626" i="3"/>
  <c r="E4244" i="3"/>
  <c r="E4243" i="3"/>
  <c r="E4242" i="3"/>
  <c r="E4241" i="3"/>
  <c r="E3369" i="3"/>
  <c r="E3956" i="3"/>
  <c r="E3268" i="3"/>
  <c r="E4240" i="3"/>
  <c r="E3909" i="3"/>
  <c r="E4239" i="3"/>
  <c r="E4100" i="3"/>
  <c r="E2923" i="3"/>
  <c r="E4238" i="3"/>
  <c r="E3810" i="3"/>
  <c r="E3754" i="3"/>
  <c r="E3651" i="3"/>
  <c r="E2814" i="3"/>
  <c r="E4166" i="3"/>
  <c r="E4237" i="3"/>
  <c r="E3540" i="3"/>
  <c r="E3725" i="3"/>
  <c r="E3347" i="3"/>
  <c r="E3625" i="3"/>
  <c r="E3260" i="3"/>
  <c r="E3368" i="3"/>
  <c r="E3410" i="3"/>
  <c r="E3302" i="3"/>
  <c r="E3367" i="3"/>
  <c r="E4236" i="3"/>
  <c r="E4235" i="3"/>
  <c r="E2579" i="3"/>
  <c r="E3867" i="3"/>
  <c r="E3267" i="3"/>
  <c r="E4099" i="3"/>
  <c r="E2590" i="3"/>
  <c r="E4006" i="3"/>
  <c r="E3698" i="3"/>
  <c r="E4165" i="3"/>
  <c r="E3242" i="3"/>
  <c r="E4164" i="3"/>
  <c r="E4234" i="3"/>
  <c r="E2889" i="3"/>
  <c r="E3522" i="3"/>
  <c r="E2562" i="3"/>
  <c r="E3908" i="3"/>
  <c r="E3390" i="3"/>
  <c r="E3521" i="3"/>
  <c r="E3832" i="3"/>
  <c r="E4163" i="3"/>
  <c r="E3292" i="3"/>
  <c r="E4098" i="3"/>
  <c r="E3955" i="3"/>
  <c r="E3907" i="3"/>
  <c r="E3753" i="3"/>
  <c r="E4162" i="3"/>
  <c r="E3671" i="3"/>
  <c r="E4233" i="3"/>
  <c r="E4232" i="3"/>
  <c r="E4231" i="3"/>
  <c r="E4161" i="3"/>
  <c r="E4230" i="3"/>
  <c r="E3866" i="3"/>
  <c r="E4005" i="3"/>
  <c r="E3389" i="3"/>
  <c r="E4097" i="3"/>
  <c r="E3650" i="3"/>
  <c r="E3724" i="3"/>
  <c r="E4229" i="3"/>
  <c r="E4228" i="3"/>
  <c r="E3595" i="3"/>
  <c r="E3954" i="3"/>
  <c r="E4160" i="3"/>
  <c r="E3787" i="3"/>
  <c r="E3317" i="3"/>
  <c r="E3182" i="3"/>
  <c r="E4227" i="3"/>
  <c r="E4048" i="3"/>
  <c r="E4159" i="3"/>
  <c r="E4226" i="3"/>
  <c r="E3346" i="3"/>
  <c r="E3144" i="3"/>
  <c r="E4096" i="3"/>
  <c r="E3906" i="3"/>
  <c r="E2705" i="3"/>
  <c r="E2620" i="3"/>
  <c r="E3723" i="3"/>
  <c r="E2779" i="3"/>
  <c r="E4047" i="3"/>
  <c r="E3786" i="3"/>
  <c r="E4158" i="3"/>
  <c r="E2655" i="3"/>
  <c r="E3081" i="3"/>
  <c r="E3905" i="3"/>
  <c r="E4225" i="3"/>
  <c r="E4224" i="3"/>
  <c r="E4004" i="3"/>
  <c r="E4095" i="3"/>
  <c r="E4003" i="3"/>
  <c r="E3160" i="3"/>
  <c r="E3953" i="3"/>
  <c r="E3000" i="3"/>
  <c r="E4223" i="3"/>
  <c r="E3722" i="3"/>
  <c r="E3670" i="3"/>
  <c r="E4222" i="3"/>
  <c r="E3159" i="3"/>
  <c r="E4157" i="3"/>
  <c r="E4094" i="3"/>
  <c r="E4221" i="3"/>
  <c r="E3952" i="3"/>
  <c r="E3504" i="3"/>
  <c r="E4156" i="3"/>
  <c r="E3520" i="3"/>
  <c r="E4155" i="3"/>
  <c r="E4154" i="3"/>
  <c r="E4153" i="3"/>
  <c r="E3752" i="3"/>
  <c r="E2872" i="3"/>
  <c r="E4152" i="3"/>
  <c r="E3951" i="3"/>
  <c r="E4151" i="3"/>
  <c r="E3904" i="3"/>
  <c r="E3785" i="3"/>
  <c r="E4002" i="3"/>
  <c r="E4001" i="3"/>
  <c r="E3080" i="3"/>
  <c r="E4150" i="3"/>
  <c r="E1599" i="3"/>
  <c r="E3809" i="3"/>
  <c r="E4149" i="3"/>
  <c r="E4148" i="3"/>
  <c r="E4093" i="3"/>
  <c r="E4092" i="3"/>
  <c r="E3751" i="3"/>
  <c r="E4000" i="3"/>
  <c r="E4046" i="3"/>
  <c r="E2791" i="3"/>
  <c r="E2084" i="3"/>
  <c r="E1919" i="3"/>
  <c r="E3482" i="3"/>
  <c r="E2654" i="3"/>
  <c r="E1422" i="3"/>
  <c r="E4091" i="3"/>
  <c r="E3388" i="3"/>
  <c r="E4147" i="3"/>
  <c r="E4146" i="3"/>
  <c r="E4145" i="3"/>
  <c r="E4144" i="3"/>
  <c r="E3241" i="3"/>
  <c r="E3865" i="3"/>
  <c r="E4143" i="3"/>
  <c r="E3950" i="3"/>
  <c r="E3831" i="3"/>
  <c r="E4142" i="3"/>
  <c r="E2818" i="3"/>
  <c r="E4141" i="3"/>
  <c r="E3649" i="3"/>
  <c r="E3422" i="3"/>
  <c r="E4090" i="3"/>
  <c r="E4140" i="3"/>
  <c r="E3421" i="3"/>
  <c r="E4089" i="3"/>
  <c r="E3784" i="3"/>
  <c r="E3387" i="3"/>
  <c r="E3808" i="3"/>
  <c r="E3578" i="3"/>
  <c r="E3999" i="3"/>
  <c r="E3519" i="3"/>
  <c r="E2524" i="3"/>
  <c r="E3064" i="3"/>
  <c r="E2406" i="3"/>
  <c r="E4139" i="3"/>
  <c r="E2523" i="3"/>
  <c r="E4138" i="3"/>
  <c r="E3998" i="3"/>
  <c r="E4088" i="3"/>
  <c r="E3560" i="3"/>
  <c r="E3949" i="3"/>
  <c r="E4137" i="3"/>
  <c r="E3409" i="3"/>
  <c r="E4045" i="3"/>
  <c r="E3697" i="3"/>
  <c r="E3807" i="3"/>
  <c r="E4087" i="3"/>
  <c r="E3158" i="3"/>
  <c r="E3903" i="3"/>
  <c r="E3902" i="3"/>
  <c r="E3648" i="3"/>
  <c r="E4044" i="3"/>
  <c r="E3647" i="3"/>
  <c r="E3481" i="3"/>
  <c r="E3783" i="3"/>
  <c r="E3997" i="3"/>
  <c r="E3464" i="3"/>
  <c r="E3864" i="3"/>
  <c r="E3830" i="3"/>
  <c r="E3463" i="3"/>
  <c r="E3996" i="3"/>
  <c r="E4136" i="3"/>
  <c r="E3594" i="3"/>
  <c r="E3063" i="3"/>
  <c r="E3948" i="3"/>
  <c r="E2558" i="3"/>
  <c r="E4043" i="3"/>
  <c r="E3995" i="3"/>
  <c r="E4135" i="3"/>
  <c r="E4134" i="3"/>
  <c r="E3829" i="3"/>
  <c r="E3291" i="3"/>
  <c r="E3173" i="3"/>
  <c r="E3863" i="3"/>
  <c r="E3721" i="3"/>
  <c r="E3862" i="3"/>
  <c r="E3994" i="3"/>
  <c r="E3624" i="3"/>
  <c r="E3054" i="3"/>
  <c r="E2508" i="3"/>
  <c r="E3233" i="3"/>
  <c r="E3993" i="3"/>
  <c r="E4086" i="3"/>
  <c r="E2862" i="3"/>
  <c r="E3992" i="3"/>
  <c r="E3901" i="3"/>
  <c r="E3518" i="3"/>
  <c r="E3900" i="3"/>
  <c r="E3503" i="3"/>
  <c r="E3109" i="3"/>
  <c r="E4042" i="3"/>
  <c r="E2372" i="3"/>
  <c r="E2999" i="3"/>
  <c r="E3899" i="3"/>
  <c r="E3539" i="3"/>
  <c r="E3947" i="3"/>
  <c r="E2532" i="3"/>
  <c r="E4085" i="3"/>
  <c r="E4084" i="3"/>
  <c r="E4083" i="3"/>
  <c r="E1615" i="3"/>
  <c r="E2827" i="3"/>
  <c r="E3029" i="3"/>
  <c r="E3172" i="3"/>
  <c r="E4082" i="3"/>
  <c r="E3316" i="3"/>
  <c r="E3720" i="3"/>
  <c r="E3898" i="3"/>
  <c r="E3946" i="3"/>
  <c r="E2826" i="3"/>
  <c r="E3366" i="3"/>
  <c r="E3828" i="3"/>
  <c r="E3181" i="3"/>
  <c r="E3538" i="3"/>
  <c r="E2718" i="3"/>
  <c r="E4041" i="3"/>
  <c r="E4081" i="3"/>
  <c r="E3328" i="3"/>
  <c r="E3143" i="3"/>
  <c r="E3897" i="3"/>
  <c r="E3782" i="3"/>
  <c r="E4040" i="3"/>
  <c r="E3945" i="3"/>
  <c r="E3420" i="3"/>
  <c r="E4080" i="3"/>
  <c r="E3669" i="3"/>
  <c r="E3282" i="3"/>
  <c r="E4079" i="3"/>
  <c r="E3944" i="3"/>
  <c r="E2008" i="3"/>
  <c r="E4078" i="3"/>
  <c r="E4077" i="3"/>
  <c r="E3315" i="3"/>
  <c r="E3157" i="3"/>
  <c r="E3943" i="3"/>
  <c r="E3386" i="3"/>
  <c r="E3696" i="3"/>
  <c r="E3052" i="3"/>
  <c r="E3577" i="3"/>
  <c r="E2164" i="3"/>
  <c r="E3365" i="3"/>
  <c r="E4076" i="3"/>
  <c r="E3327" i="3"/>
  <c r="E3576" i="3"/>
  <c r="E4075" i="3"/>
  <c r="E4074" i="3"/>
  <c r="E3861" i="3"/>
  <c r="E3623" i="3"/>
  <c r="E4039" i="3"/>
  <c r="E3250" i="3"/>
  <c r="E3827" i="3"/>
  <c r="E3419" i="3"/>
  <c r="E3806" i="3"/>
  <c r="E2898" i="3"/>
  <c r="E4038" i="3"/>
  <c r="E3750" i="3"/>
  <c r="E3418" i="3"/>
  <c r="E3668" i="3"/>
  <c r="E3212" i="3"/>
  <c r="E1646" i="3"/>
  <c r="E3896" i="3"/>
  <c r="E3781" i="3"/>
  <c r="E3462" i="3"/>
  <c r="E2931" i="3"/>
  <c r="E4037" i="3"/>
  <c r="E3408" i="3"/>
  <c r="E2653" i="3"/>
  <c r="E3667" i="3"/>
  <c r="E3480" i="3"/>
  <c r="E3417" i="3"/>
  <c r="E3290" i="3"/>
  <c r="E3517" i="3"/>
  <c r="E2578" i="3"/>
  <c r="E3895" i="3"/>
  <c r="E4036" i="3"/>
  <c r="E3364" i="3"/>
  <c r="E3749" i="3"/>
  <c r="E3991" i="3"/>
  <c r="E2821" i="3"/>
  <c r="E3363" i="3"/>
  <c r="E3442" i="3"/>
  <c r="E3441" i="3"/>
  <c r="E3079" i="3"/>
  <c r="E3156" i="3"/>
  <c r="E3502" i="3"/>
  <c r="E3326" i="3"/>
  <c r="E2982" i="3"/>
  <c r="E3249" i="3"/>
  <c r="E3559" i="3"/>
  <c r="E4035" i="3"/>
  <c r="E3695" i="3"/>
  <c r="E2778" i="3"/>
  <c r="E3805" i="3"/>
  <c r="E3990" i="3"/>
  <c r="E3989" i="3"/>
  <c r="E4034" i="3"/>
  <c r="E3037" i="3"/>
  <c r="E3748" i="3"/>
  <c r="E2861" i="3"/>
  <c r="E3694" i="3"/>
  <c r="E3558" i="3"/>
  <c r="E3325" i="3"/>
  <c r="E3314" i="3"/>
  <c r="E3894" i="3"/>
  <c r="E3281" i="3"/>
  <c r="E2871" i="3"/>
  <c r="E1432" i="3"/>
  <c r="E2998" i="3"/>
  <c r="E3440" i="3"/>
  <c r="E3646" i="3"/>
  <c r="E3860" i="3"/>
  <c r="E3780" i="3"/>
  <c r="E3942" i="3"/>
  <c r="E3941" i="3"/>
  <c r="E3988" i="3"/>
  <c r="E3940" i="3"/>
  <c r="E3747" i="3"/>
  <c r="E3407" i="3"/>
  <c r="E3987" i="3"/>
  <c r="E2097" i="3"/>
  <c r="E3479" i="3"/>
  <c r="E3593" i="3"/>
  <c r="E3986" i="3"/>
  <c r="E3123" i="3"/>
  <c r="E3779" i="3"/>
  <c r="E3693" i="3"/>
  <c r="E3205" i="3"/>
  <c r="E3826" i="3"/>
  <c r="E3893" i="3"/>
  <c r="E3778" i="3"/>
  <c r="E3575" i="3"/>
  <c r="E3692" i="3"/>
  <c r="E3859" i="3"/>
  <c r="E3985" i="3"/>
  <c r="E3666" i="3"/>
  <c r="E3825" i="3"/>
  <c r="E3984" i="3"/>
  <c r="E2930" i="3"/>
  <c r="E2522" i="3"/>
  <c r="E3746" i="3"/>
  <c r="E1372" i="3"/>
  <c r="E3858" i="3"/>
  <c r="E3622" i="3"/>
  <c r="E1796" i="3"/>
  <c r="E3557" i="3"/>
  <c r="E2801" i="3"/>
  <c r="E3362" i="3"/>
  <c r="E3719" i="3"/>
  <c r="E3691" i="3"/>
  <c r="E3718" i="3"/>
  <c r="E3939" i="3"/>
  <c r="E3717" i="3"/>
  <c r="E3051" i="3"/>
  <c r="E3556" i="3"/>
  <c r="E3198" i="3"/>
  <c r="E2949" i="3"/>
  <c r="E3804" i="3"/>
  <c r="E3501" i="3"/>
  <c r="E3259" i="3"/>
  <c r="E1384" i="3"/>
  <c r="E3171" i="3"/>
  <c r="E3803" i="3"/>
  <c r="E3716" i="3"/>
  <c r="E3211" i="3"/>
  <c r="E3938" i="3"/>
  <c r="E3516" i="3"/>
  <c r="E3645" i="3"/>
  <c r="E3345" i="3"/>
  <c r="E3258" i="3"/>
  <c r="E2914" i="3"/>
  <c r="E3937" i="3"/>
  <c r="E3344" i="3"/>
  <c r="E3936" i="3"/>
  <c r="E3406" i="3"/>
  <c r="E3665" i="3"/>
  <c r="E3777" i="3"/>
  <c r="E1865" i="3"/>
  <c r="E2740" i="3"/>
  <c r="E2002" i="3"/>
  <c r="E3478" i="3"/>
  <c r="E2493" i="3"/>
  <c r="E3935" i="3"/>
  <c r="E3232" i="3"/>
  <c r="E3664" i="3"/>
  <c r="E3313" i="3"/>
  <c r="E2870" i="3"/>
  <c r="E3461" i="3"/>
  <c r="E2646" i="3"/>
  <c r="E2280" i="3"/>
  <c r="E3802" i="3"/>
  <c r="E3857" i="3"/>
  <c r="E3856" i="3"/>
  <c r="E3892" i="3"/>
  <c r="E3934" i="3"/>
  <c r="E2366" i="3"/>
  <c r="E3824" i="3"/>
  <c r="E3036" i="3"/>
  <c r="E2662" i="3"/>
  <c r="E2125" i="3"/>
  <c r="E3933" i="3"/>
  <c r="E3801" i="3"/>
  <c r="E3663" i="3"/>
  <c r="E3690" i="3"/>
  <c r="E3343" i="3"/>
  <c r="E3537" i="3"/>
  <c r="E3855" i="3"/>
  <c r="E3891" i="3"/>
  <c r="E2674" i="3"/>
  <c r="E2492" i="3"/>
  <c r="E3099" i="3"/>
  <c r="E3776" i="3"/>
  <c r="E2963" i="3"/>
  <c r="E3823" i="3"/>
  <c r="E3621" i="3"/>
  <c r="E3890" i="3"/>
  <c r="E2687" i="3"/>
  <c r="E3662" i="3"/>
  <c r="E3301" i="3"/>
  <c r="E3889" i="3"/>
  <c r="E3888" i="3"/>
  <c r="E3800" i="3"/>
  <c r="E3644" i="3"/>
  <c r="E3536" i="3"/>
  <c r="E3887" i="3"/>
  <c r="E3385" i="3"/>
  <c r="E3134" i="3"/>
  <c r="E3197" i="3"/>
  <c r="E3715" i="3"/>
  <c r="E3477" i="3"/>
  <c r="E3620" i="3"/>
  <c r="E3035" i="3"/>
  <c r="E3714" i="3"/>
  <c r="E3248" i="3"/>
  <c r="E3405" i="3"/>
  <c r="E2397" i="3"/>
  <c r="E1591" i="3"/>
  <c r="E3886" i="3"/>
  <c r="E3661" i="3"/>
  <c r="E2436" i="3"/>
  <c r="E3885" i="3"/>
  <c r="E3822" i="3"/>
  <c r="E3404" i="3"/>
  <c r="E3384" i="3"/>
  <c r="E2567" i="3"/>
  <c r="E3500" i="3"/>
  <c r="E3745" i="3"/>
  <c r="E3854" i="3"/>
  <c r="E3689" i="3"/>
  <c r="E3853" i="3"/>
  <c r="E3852" i="3"/>
  <c r="E2247" i="3"/>
  <c r="E1990" i="3"/>
  <c r="E3515" i="3"/>
  <c r="E3688" i="3"/>
  <c r="E3280" i="3"/>
  <c r="E3619" i="3"/>
  <c r="E2922" i="3"/>
  <c r="E3799" i="3"/>
  <c r="E3851" i="3"/>
  <c r="E3775" i="3"/>
  <c r="E3798" i="3"/>
  <c r="E3774" i="3"/>
  <c r="E3210" i="3"/>
  <c r="E3555" i="3"/>
  <c r="E3744" i="3"/>
  <c r="E3554" i="3"/>
  <c r="E3078" i="3"/>
  <c r="E3266" i="3"/>
  <c r="E3023" i="3"/>
  <c r="E3773" i="3"/>
  <c r="E1386" i="3"/>
  <c r="E3439" i="3"/>
  <c r="E2992" i="3"/>
  <c r="E3499" i="3"/>
  <c r="E2991" i="3"/>
  <c r="E3553" i="3"/>
  <c r="E2973" i="3"/>
  <c r="E2972" i="3"/>
  <c r="E3821" i="3"/>
  <c r="E3240" i="3"/>
  <c r="E3643" i="3"/>
  <c r="E3050" i="3"/>
  <c r="E3618" i="3"/>
  <c r="E3231" i="3"/>
  <c r="E3592" i="3"/>
  <c r="E2619" i="3"/>
  <c r="E3797" i="3"/>
  <c r="E2443" i="3"/>
  <c r="E3122" i="3"/>
  <c r="E3772" i="3"/>
  <c r="E2902" i="3"/>
  <c r="E2639" i="3"/>
  <c r="E3591" i="3"/>
  <c r="E2817" i="3"/>
  <c r="E3289" i="3"/>
  <c r="E3196" i="3"/>
  <c r="E3796" i="3"/>
  <c r="E3743" i="3"/>
  <c r="E2542" i="3"/>
  <c r="E1339" i="3"/>
  <c r="E3498" i="3"/>
  <c r="E3617" i="3"/>
  <c r="E3713" i="3"/>
  <c r="E2808" i="3"/>
  <c r="E3642" i="3"/>
  <c r="E3771" i="3"/>
  <c r="E2323" i="3"/>
  <c r="E3770" i="3"/>
  <c r="E3742" i="3"/>
  <c r="E2990" i="3"/>
  <c r="E3641" i="3"/>
  <c r="E2813" i="3"/>
  <c r="E3383" i="3"/>
  <c r="E3142" i="3"/>
  <c r="E1656" i="3"/>
  <c r="E3820" i="3"/>
  <c r="E2557" i="3"/>
  <c r="E3552" i="3"/>
  <c r="E2913" i="3"/>
  <c r="E3590" i="3"/>
  <c r="E3476" i="3"/>
  <c r="E2566" i="3"/>
  <c r="E3551" i="3"/>
  <c r="E1952" i="3"/>
  <c r="E2767" i="3"/>
  <c r="E3769" i="3"/>
  <c r="E1932" i="3"/>
  <c r="E3795" i="3"/>
  <c r="E3460" i="3"/>
  <c r="E3475" i="3"/>
  <c r="E2122" i="3"/>
  <c r="E3034" i="3"/>
  <c r="E2405" i="3"/>
  <c r="E3028" i="3"/>
  <c r="E3230" i="3"/>
  <c r="E2921" i="3"/>
  <c r="E2288" i="3"/>
  <c r="E3794" i="3"/>
  <c r="E3741" i="3"/>
  <c r="E3740" i="3"/>
  <c r="E3022" i="3"/>
  <c r="E3589" i="3"/>
  <c r="E3324" i="3"/>
  <c r="E3739" i="3"/>
  <c r="E2785" i="3"/>
  <c r="E3550" i="3"/>
  <c r="E3616" i="3"/>
  <c r="E3438" i="3"/>
  <c r="E3195" i="3"/>
  <c r="E2929" i="3"/>
  <c r="E3793" i="3"/>
  <c r="E3738" i="3"/>
  <c r="E3133" i="3"/>
  <c r="E2836" i="3"/>
  <c r="E3712" i="3"/>
  <c r="E3459" i="3"/>
  <c r="E3474" i="3"/>
  <c r="E2794" i="3"/>
  <c r="E3768" i="3"/>
  <c r="E2060" i="3"/>
  <c r="E3535" i="3"/>
  <c r="E3497" i="3"/>
  <c r="E3071" i="3"/>
  <c r="E3534" i="3"/>
  <c r="E3342" i="3"/>
  <c r="E2571" i="3"/>
  <c r="E3687" i="3"/>
  <c r="E2849" i="3"/>
  <c r="E3403" i="3"/>
  <c r="E3767" i="3"/>
  <c r="E3132" i="3"/>
  <c r="E2881" i="3"/>
  <c r="E3194" i="3"/>
  <c r="E3312" i="3"/>
  <c r="E3588" i="3"/>
  <c r="E3533" i="3"/>
  <c r="E3766" i="3"/>
  <c r="E2644" i="3"/>
  <c r="E3765" i="3"/>
  <c r="E3737" i="3"/>
  <c r="E3010" i="3"/>
  <c r="E2283" i="3"/>
  <c r="E3229" i="3"/>
  <c r="E3257" i="3"/>
  <c r="E3574" i="3"/>
  <c r="E3764" i="3"/>
  <c r="E2668" i="3"/>
  <c r="E1709" i="3"/>
  <c r="E2800" i="3"/>
  <c r="E3549" i="3"/>
  <c r="E3361" i="3"/>
  <c r="E3239" i="3"/>
  <c r="E2790" i="3"/>
  <c r="E3341" i="3"/>
  <c r="E3021" i="3"/>
  <c r="E2615" i="3"/>
  <c r="E2162" i="3"/>
  <c r="E2678" i="3"/>
  <c r="E3360" i="3"/>
  <c r="E3711" i="3"/>
  <c r="E3323" i="3"/>
  <c r="E2605" i="3"/>
  <c r="E3009" i="3"/>
  <c r="E3496" i="3"/>
  <c r="E3322" i="3"/>
  <c r="E3736" i="3"/>
  <c r="E1344" i="3"/>
  <c r="E3686" i="3"/>
  <c r="E3256" i="3"/>
  <c r="E2948" i="3"/>
  <c r="E3735" i="3"/>
  <c r="E2600" i="3"/>
  <c r="E2774" i="3"/>
  <c r="E2920" i="3"/>
  <c r="E3340" i="3"/>
  <c r="E3359" i="3"/>
  <c r="E2888" i="3"/>
  <c r="E3141" i="3"/>
  <c r="E2789" i="3"/>
  <c r="E3265" i="3"/>
  <c r="E2755" i="3"/>
  <c r="E3710" i="3"/>
  <c r="E3734" i="3"/>
  <c r="E3709" i="3"/>
  <c r="E2928" i="3"/>
  <c r="E1861" i="3"/>
  <c r="E3458" i="3"/>
  <c r="E3495" i="3"/>
  <c r="E3416" i="3"/>
  <c r="E3708" i="3"/>
  <c r="E2971" i="3"/>
  <c r="E3615" i="3"/>
  <c r="E2825" i="3"/>
  <c r="E2942" i="3"/>
  <c r="E3415" i="3"/>
  <c r="E2869" i="3"/>
  <c r="E3532" i="3"/>
  <c r="E2799" i="3"/>
  <c r="E2912" i="3"/>
  <c r="E3548" i="3"/>
  <c r="E2371" i="3"/>
  <c r="E3707" i="3"/>
  <c r="E3121" i="3"/>
  <c r="E2927" i="3"/>
  <c r="E2088" i="3"/>
  <c r="E2835" i="3"/>
  <c r="E3660" i="3"/>
  <c r="E3614" i="3"/>
  <c r="E3685" i="3"/>
  <c r="E3640" i="3"/>
  <c r="E3015" i="3"/>
  <c r="E3264" i="3"/>
  <c r="E3573" i="3"/>
  <c r="E3180" i="3"/>
  <c r="E3228" i="3"/>
  <c r="E3613" i="3"/>
  <c r="E2291" i="3"/>
  <c r="E2856" i="3"/>
  <c r="E2547" i="3"/>
  <c r="E3300" i="3"/>
  <c r="E3659" i="3"/>
  <c r="E3077" i="3"/>
  <c r="E3612" i="3"/>
  <c r="E3227" i="3"/>
  <c r="E2503" i="3"/>
  <c r="E2379" i="3"/>
  <c r="E3209" i="3"/>
  <c r="E3131" i="3"/>
  <c r="E3684" i="3"/>
  <c r="E3683" i="3"/>
  <c r="E3682" i="3"/>
  <c r="E2947" i="3"/>
  <c r="E3572" i="3"/>
  <c r="E1644" i="3"/>
  <c r="E3611" i="3"/>
  <c r="E2887" i="3"/>
  <c r="E3311" i="3"/>
  <c r="E1574" i="3"/>
  <c r="E3639" i="3"/>
  <c r="E3155" i="3"/>
  <c r="E3658" i="3"/>
  <c r="E3571" i="3"/>
  <c r="E2875" i="3"/>
  <c r="E2970" i="3"/>
  <c r="E2911" i="3"/>
  <c r="E3610" i="3"/>
  <c r="E3657" i="3"/>
  <c r="E3358" i="3"/>
  <c r="E3531" i="3"/>
  <c r="E3140" i="3"/>
  <c r="E3008" i="3"/>
  <c r="E2760" i="3"/>
  <c r="E3530" i="3"/>
  <c r="E3279" i="3"/>
  <c r="E2052" i="3"/>
  <c r="E3570" i="3"/>
  <c r="E3226" i="3"/>
  <c r="E3098" i="3"/>
  <c r="E3288" i="3"/>
  <c r="E2480" i="3"/>
  <c r="E2739" i="3"/>
  <c r="E3382" i="3"/>
  <c r="E2627" i="3"/>
  <c r="E1761" i="3"/>
  <c r="E2507" i="3"/>
  <c r="E2358" i="3"/>
  <c r="E2754" i="3"/>
  <c r="E3263" i="3"/>
  <c r="E3154" i="3"/>
  <c r="E2738" i="3"/>
  <c r="E3638" i="3"/>
  <c r="E2962" i="3"/>
  <c r="E2989" i="3"/>
  <c r="E3437" i="3"/>
  <c r="E3514" i="3"/>
  <c r="E2673" i="3"/>
  <c r="E3569" i="3"/>
  <c r="E3091" i="3"/>
  <c r="E3609" i="3"/>
  <c r="E3547" i="3"/>
  <c r="E3637" i="3"/>
  <c r="E2638" i="3"/>
  <c r="E2969" i="3"/>
  <c r="E1106" i="3"/>
  <c r="E3170" i="3"/>
  <c r="E3049" i="3"/>
  <c r="E2604" i="3"/>
  <c r="E2626" i="3"/>
  <c r="E3339" i="3"/>
  <c r="E2910" i="3"/>
  <c r="E3108" i="3"/>
  <c r="E3048" i="3"/>
  <c r="E2537" i="3"/>
  <c r="E2953" i="3"/>
  <c r="E2102" i="3"/>
  <c r="E3287" i="3"/>
  <c r="E3608" i="3"/>
  <c r="E3513" i="3"/>
  <c r="E3097" i="3"/>
  <c r="E3546" i="3"/>
  <c r="E2724" i="3"/>
  <c r="E3587" i="3"/>
  <c r="E2946" i="3"/>
  <c r="E3414" i="3"/>
  <c r="E2698" i="3"/>
  <c r="E3529" i="3"/>
  <c r="E2316" i="3"/>
  <c r="E2855" i="3"/>
  <c r="E3607" i="3"/>
  <c r="E2981" i="3"/>
  <c r="E2842" i="3"/>
  <c r="E3606" i="3"/>
  <c r="E2357" i="3"/>
  <c r="E2997" i="3"/>
  <c r="E3436" i="3"/>
  <c r="E3586" i="3"/>
  <c r="E3120" i="3"/>
  <c r="E2961" i="3"/>
  <c r="E718" i="3"/>
  <c r="E3545" i="3"/>
  <c r="E3107" i="3"/>
  <c r="E3585" i="3"/>
  <c r="E2499" i="3"/>
  <c r="E3130" i="3"/>
  <c r="E2551" i="3"/>
  <c r="E3129" i="3"/>
  <c r="E3402" i="3"/>
  <c r="E3299" i="3"/>
  <c r="E2487" i="3"/>
  <c r="E1406" i="3"/>
  <c r="E3298" i="3"/>
  <c r="E2941" i="3"/>
  <c r="E3512" i="3"/>
  <c r="E2606" i="3"/>
  <c r="E3119" i="3"/>
  <c r="E2711" i="3"/>
  <c r="E3568" i="3"/>
  <c r="E3544" i="3"/>
  <c r="E3567" i="3"/>
  <c r="E2694" i="3"/>
  <c r="E3381" i="3"/>
  <c r="E2766" i="3"/>
  <c r="E3401" i="3"/>
  <c r="E3070" i="3"/>
  <c r="E3106" i="3"/>
  <c r="E3338" i="3"/>
  <c r="E2271" i="3"/>
  <c r="E3337" i="3"/>
  <c r="E3435" i="3"/>
  <c r="E2142" i="3"/>
  <c r="E2980" i="3"/>
  <c r="E3139" i="3"/>
  <c r="E3543" i="3"/>
  <c r="E2652" i="3"/>
  <c r="E2377" i="3"/>
  <c r="E2968" i="3"/>
  <c r="E2477" i="3"/>
  <c r="E563" i="3"/>
  <c r="E3225" i="3"/>
  <c r="E2625" i="3"/>
  <c r="E3380" i="3"/>
  <c r="E2479" i="3"/>
  <c r="E3357" i="3"/>
  <c r="E2704" i="3"/>
  <c r="E3247" i="3"/>
  <c r="E2355" i="3"/>
  <c r="E2228" i="3"/>
  <c r="E2014" i="3"/>
  <c r="E3542" i="3"/>
  <c r="E3246" i="3"/>
  <c r="E2940" i="3"/>
  <c r="E2424" i="3"/>
  <c r="E3278" i="3"/>
  <c r="E3528" i="3"/>
  <c r="E3277" i="3"/>
  <c r="E3379" i="3"/>
  <c r="E2723" i="3"/>
  <c r="E3118" i="3"/>
  <c r="E2284" i="3"/>
  <c r="E3356" i="3"/>
  <c r="E2816" i="3"/>
  <c r="E1461" i="3"/>
  <c r="E2753" i="3"/>
  <c r="E3457" i="3"/>
  <c r="E3473" i="3"/>
  <c r="E2458" i="3"/>
  <c r="E3456" i="3"/>
  <c r="E3224" i="3"/>
  <c r="E2909" i="3"/>
  <c r="E3455" i="3"/>
  <c r="E2643" i="3"/>
  <c r="E1277" i="3"/>
  <c r="E2577" i="3"/>
  <c r="E3276" i="3"/>
  <c r="E3169" i="3"/>
  <c r="E3153" i="3"/>
  <c r="E2880" i="3"/>
  <c r="E2318" i="3"/>
  <c r="E2908" i="3"/>
  <c r="E3454" i="3"/>
  <c r="E2093" i="3"/>
  <c r="E2834" i="3"/>
  <c r="E3152" i="3"/>
  <c r="E3494" i="3"/>
  <c r="E3493" i="3"/>
  <c r="E3151" i="3"/>
  <c r="E3492" i="3"/>
  <c r="E2886" i="3"/>
  <c r="E3168" i="3"/>
  <c r="E3117" i="3"/>
  <c r="E3069" i="3"/>
  <c r="E2988" i="3"/>
  <c r="E3128" i="3"/>
  <c r="E2514" i="3"/>
  <c r="E2531" i="3"/>
  <c r="E3491" i="3"/>
  <c r="E2996" i="3"/>
  <c r="E3378" i="3"/>
  <c r="E2023" i="3"/>
  <c r="E1771" i="3"/>
  <c r="E2815" i="3"/>
  <c r="E3223" i="3"/>
  <c r="E2365" i="3"/>
  <c r="E2684" i="3"/>
  <c r="E2672" i="3"/>
  <c r="E2482" i="3"/>
  <c r="E3014" i="3"/>
  <c r="E3275" i="3"/>
  <c r="E1726" i="3"/>
  <c r="E2879" i="3"/>
  <c r="E888" i="3"/>
  <c r="E3472" i="3"/>
  <c r="E3471" i="3"/>
  <c r="E2610" i="3"/>
  <c r="E2717" i="3"/>
  <c r="E2576" i="3"/>
  <c r="E3167" i="3"/>
  <c r="E3127" i="3"/>
  <c r="E3470" i="3"/>
  <c r="E3469" i="3"/>
  <c r="E2361" i="3"/>
  <c r="E2570" i="3"/>
  <c r="E3090" i="3"/>
  <c r="E3274" i="3"/>
  <c r="E3434" i="3"/>
  <c r="E2807" i="3"/>
  <c r="E3453" i="3"/>
  <c r="E3245" i="3"/>
  <c r="E3452" i="3"/>
  <c r="E2642" i="3"/>
  <c r="E3433" i="3"/>
  <c r="E2979" i="3"/>
  <c r="E3432" i="3"/>
  <c r="E3451" i="3"/>
  <c r="E2427" i="3"/>
  <c r="E2631" i="3"/>
  <c r="E2732" i="3"/>
  <c r="E3096" i="3"/>
  <c r="E3450" i="3"/>
  <c r="E2703" i="3"/>
  <c r="E3400" i="3"/>
  <c r="E3047" i="3"/>
  <c r="E3377" i="3"/>
  <c r="E1511" i="3"/>
  <c r="E2306" i="3"/>
  <c r="E2960" i="3"/>
  <c r="E2180" i="3"/>
  <c r="E3046" i="3"/>
  <c r="E2166" i="3"/>
  <c r="E1725" i="3"/>
  <c r="E2987" i="3"/>
  <c r="E3068" i="3"/>
  <c r="E1325" i="3"/>
  <c r="E3431" i="3"/>
  <c r="E3105" i="3"/>
  <c r="E3430" i="3"/>
  <c r="E2967" i="3"/>
  <c r="E2939" i="3"/>
  <c r="E2959" i="3"/>
  <c r="E1655" i="3"/>
  <c r="E2657" i="3"/>
  <c r="E2777" i="3"/>
  <c r="E2028" i="3"/>
  <c r="E3138" i="3"/>
  <c r="E3429" i="3"/>
  <c r="E3208" i="3"/>
  <c r="E3355" i="3"/>
  <c r="E3297" i="3"/>
  <c r="E2575" i="3"/>
  <c r="E3045" i="3"/>
  <c r="E2978" i="3"/>
  <c r="E3354" i="3"/>
  <c r="E3321" i="3"/>
  <c r="E2737" i="3"/>
  <c r="E2919" i="3"/>
  <c r="E2393" i="3"/>
  <c r="E3336" i="3"/>
  <c r="E2958" i="3"/>
  <c r="E2474" i="3"/>
  <c r="E2977" i="3"/>
  <c r="E2957" i="3"/>
  <c r="E3353" i="3"/>
  <c r="E2486" i="3"/>
  <c r="E2793" i="3"/>
  <c r="E2112" i="3"/>
  <c r="E3044" i="3"/>
  <c r="E2765" i="3"/>
  <c r="E1740" i="3"/>
  <c r="E3089" i="3"/>
  <c r="E3296" i="3"/>
  <c r="E2752" i="3"/>
  <c r="E3088" i="3"/>
  <c r="E2315" i="3"/>
  <c r="E2806" i="3"/>
  <c r="E2202" i="3"/>
  <c r="E3399" i="3"/>
  <c r="E2242" i="3"/>
  <c r="E3238" i="3"/>
  <c r="E3166" i="3"/>
  <c r="E2201" i="3"/>
  <c r="E2145" i="3"/>
  <c r="E3062" i="3"/>
  <c r="E1457" i="3"/>
  <c r="E2773" i="3"/>
  <c r="E3398" i="3"/>
  <c r="E2907" i="3"/>
  <c r="E2759" i="3"/>
  <c r="E3376" i="3"/>
  <c r="E3033" i="3"/>
  <c r="E2207" i="3"/>
  <c r="E3397" i="3"/>
  <c r="E2841" i="3"/>
  <c r="E2276" i="3"/>
  <c r="E2544" i="3"/>
  <c r="E3087" i="3"/>
  <c r="E2599" i="3"/>
  <c r="E2764" i="3"/>
  <c r="E2565" i="3"/>
  <c r="E2179" i="3"/>
  <c r="E3255" i="3"/>
  <c r="E1700" i="3"/>
  <c r="E1691" i="3"/>
  <c r="E3013" i="3"/>
  <c r="E3375" i="3"/>
  <c r="E2645" i="3"/>
  <c r="E3237" i="3"/>
  <c r="E3335" i="3"/>
  <c r="E2986" i="3"/>
  <c r="E3352" i="3"/>
  <c r="E2952" i="3"/>
  <c r="E1856" i="3"/>
  <c r="E3179" i="3"/>
  <c r="E2561" i="3"/>
  <c r="E2624" i="3"/>
  <c r="E2784" i="3"/>
  <c r="E2966" i="3"/>
  <c r="E2697" i="3"/>
  <c r="E3150" i="3"/>
  <c r="E1883" i="3"/>
  <c r="E2833" i="3"/>
  <c r="E2671" i="3"/>
  <c r="E2134" i="3"/>
  <c r="E2628" i="3"/>
  <c r="E2299" i="3"/>
  <c r="E2389" i="3"/>
  <c r="E2170" i="3"/>
  <c r="E2897" i="3"/>
  <c r="E2464" i="3"/>
  <c r="E3286" i="3"/>
  <c r="E3007" i="3"/>
  <c r="E2630" i="3"/>
  <c r="E2906" i="3"/>
  <c r="E3320" i="3"/>
  <c r="E2473" i="3"/>
  <c r="E2304" i="3"/>
  <c r="E1206" i="3"/>
  <c r="E3149" i="3"/>
  <c r="E3319" i="3"/>
  <c r="E2275" i="3"/>
  <c r="E2683" i="3"/>
  <c r="E2328" i="3"/>
  <c r="E2589" i="3"/>
  <c r="E1337" i="3"/>
  <c r="E3310" i="3"/>
  <c r="E2840" i="3"/>
  <c r="E2868" i="3"/>
  <c r="E3165" i="3"/>
  <c r="E2805" i="3"/>
  <c r="E2396" i="3"/>
  <c r="E3285" i="3"/>
  <c r="E3309" i="3"/>
  <c r="E2219" i="3"/>
  <c r="E1911" i="3"/>
  <c r="E1626" i="3"/>
  <c r="E3308" i="3"/>
  <c r="E2702" i="3"/>
  <c r="E2788" i="3"/>
  <c r="E3307" i="3"/>
  <c r="E2623" i="3"/>
  <c r="E3020" i="3"/>
  <c r="E3148" i="3"/>
  <c r="E3236" i="3"/>
  <c r="E2598" i="3"/>
  <c r="E2716" i="3"/>
  <c r="E3204" i="3"/>
  <c r="E2541" i="3"/>
  <c r="E1750" i="3"/>
  <c r="E2614" i="3"/>
  <c r="E3104" i="3"/>
  <c r="E2214" i="3"/>
  <c r="E1795" i="3"/>
  <c r="E3019" i="3"/>
  <c r="E3027" i="3"/>
  <c r="E2951" i="3"/>
  <c r="E2690" i="3"/>
  <c r="E3295" i="3"/>
  <c r="E2057" i="3"/>
  <c r="E2938" i="3"/>
  <c r="E2584" i="3"/>
  <c r="E2618" i="3"/>
  <c r="E2832" i="3"/>
  <c r="E2901" i="3"/>
  <c r="E2548" i="3"/>
  <c r="E3284" i="3"/>
  <c r="E2485" i="3"/>
  <c r="E2510" i="3"/>
  <c r="E3053" i="3"/>
  <c r="E2731" i="3"/>
  <c r="E2965" i="3"/>
  <c r="E2027" i="3"/>
  <c r="E2529" i="3"/>
  <c r="E2588" i="3"/>
  <c r="E2165" i="3"/>
  <c r="E2241" i="3"/>
  <c r="E2792" i="3"/>
  <c r="E2404" i="3"/>
  <c r="E2682" i="3"/>
  <c r="E1347" i="3"/>
  <c r="E2722" i="3"/>
  <c r="E3273" i="3"/>
  <c r="E2824" i="3"/>
  <c r="E2457" i="3"/>
  <c r="E2128" i="3"/>
  <c r="E2451" i="3"/>
  <c r="E2442" i="3"/>
  <c r="E2613" i="3"/>
  <c r="E2550" i="3"/>
  <c r="E1943" i="3"/>
  <c r="E433" i="3"/>
  <c r="E2689" i="3"/>
  <c r="E2597" i="3"/>
  <c r="E3116" i="3"/>
  <c r="E2798" i="3"/>
  <c r="E3086" i="3"/>
  <c r="E2583" i="3"/>
  <c r="E1922" i="3"/>
  <c r="E2848" i="3"/>
  <c r="E2710" i="3"/>
  <c r="E1896" i="3"/>
  <c r="E2322" i="3"/>
  <c r="E3085" i="3"/>
  <c r="E2905" i="3"/>
  <c r="E3222" i="3"/>
  <c r="E2867" i="3"/>
  <c r="E2513" i="3"/>
  <c r="E3244" i="3"/>
  <c r="E2985" i="3"/>
  <c r="E3164" i="3"/>
  <c r="E2749" i="3"/>
  <c r="E2686" i="3"/>
  <c r="E2736" i="3"/>
  <c r="E2260" i="3"/>
  <c r="E3243" i="3"/>
  <c r="E3147" i="3"/>
  <c r="E2331" i="3"/>
  <c r="E3221" i="3"/>
  <c r="E2854" i="3"/>
  <c r="E3095" i="3"/>
  <c r="E2476" i="3"/>
  <c r="E2302" i="3"/>
  <c r="E1947" i="3"/>
  <c r="E2866" i="3"/>
  <c r="E2629" i="3"/>
  <c r="E2441" i="3"/>
  <c r="E3235" i="3"/>
  <c r="E2426" i="3"/>
  <c r="E2637" i="3"/>
  <c r="E882" i="3"/>
  <c r="E2450" i="3"/>
  <c r="E2787" i="3"/>
  <c r="E1906" i="3"/>
  <c r="E3032" i="3"/>
  <c r="E2025" i="3"/>
  <c r="E3220" i="3"/>
  <c r="E3061" i="3"/>
  <c r="E2560" i="3"/>
  <c r="E3031" i="3"/>
  <c r="E2709" i="3"/>
  <c r="E2582" i="3"/>
  <c r="E2681" i="3"/>
  <c r="E3193" i="3"/>
  <c r="E2246" i="3"/>
  <c r="E2730" i="3"/>
  <c r="E3219" i="3"/>
  <c r="E3218" i="3"/>
  <c r="E2072" i="3"/>
  <c r="E2748" i="3"/>
  <c r="E2462" i="3"/>
  <c r="E2701" i="3"/>
  <c r="E2823" i="3"/>
  <c r="E3084" i="3"/>
  <c r="E3217" i="3"/>
  <c r="E2206" i="3"/>
  <c r="E1927" i="3"/>
  <c r="E3076" i="3"/>
  <c r="E2238" i="3"/>
  <c r="E1914" i="3"/>
  <c r="E3115" i="3"/>
  <c r="E3207" i="3"/>
  <c r="E2661" i="3"/>
  <c r="E2498" i="3"/>
  <c r="E2502" i="3"/>
  <c r="E2693" i="3"/>
  <c r="E3203" i="3"/>
  <c r="E2472" i="3"/>
  <c r="E3202" i="3"/>
  <c r="E2345" i="3"/>
  <c r="E587" i="3"/>
  <c r="E694" i="3"/>
  <c r="E1926" i="3"/>
  <c r="E1426" i="3"/>
  <c r="E3067" i="3"/>
  <c r="E2274" i="3"/>
  <c r="E2438" i="3"/>
  <c r="E3018" i="3"/>
  <c r="E2471" i="3"/>
  <c r="E2636" i="3"/>
  <c r="E1258" i="3"/>
  <c r="E2751" i="3"/>
  <c r="E2368" i="3"/>
  <c r="E3163" i="3"/>
  <c r="E2111" i="3"/>
  <c r="E2157" i="3"/>
  <c r="E3192" i="3"/>
  <c r="E2475" i="3"/>
  <c r="E2839" i="3"/>
  <c r="E3126" i="3"/>
  <c r="E2735" i="3"/>
  <c r="E3125" i="3"/>
  <c r="E2667" i="3"/>
  <c r="E2715" i="3"/>
  <c r="E2904" i="3"/>
  <c r="E2388" i="3"/>
  <c r="E2831" i="3"/>
  <c r="E2320" i="3"/>
  <c r="E2208" i="3"/>
  <c r="E1136" i="3"/>
  <c r="E2385" i="3"/>
  <c r="E3006" i="3"/>
  <c r="E3083" i="3"/>
  <c r="E2456" i="3"/>
  <c r="E3005" i="3"/>
  <c r="E3103" i="3"/>
  <c r="E2804" i="3"/>
  <c r="E2812" i="3"/>
  <c r="E2521" i="3"/>
  <c r="E2587" i="3"/>
  <c r="E3102" i="3"/>
  <c r="E3060" i="3"/>
  <c r="E2536" i="3"/>
  <c r="E698" i="3"/>
  <c r="E2213" i="3"/>
  <c r="E2392" i="3"/>
  <c r="E2729" i="3"/>
  <c r="E2830" i="3"/>
  <c r="E2491" i="3"/>
  <c r="E3114" i="3"/>
  <c r="E2772" i="3"/>
  <c r="E2853" i="3"/>
  <c r="E2896" i="3"/>
  <c r="E2984" i="3"/>
  <c r="E3113" i="3"/>
  <c r="E2747" i="3"/>
  <c r="E2484" i="3"/>
  <c r="E2865" i="3"/>
  <c r="E2056" i="3"/>
  <c r="E2878" i="3"/>
  <c r="E2199" i="3"/>
  <c r="E3043" i="3"/>
  <c r="E2463" i="3"/>
  <c r="E2506" i="3"/>
  <c r="E2666" i="3"/>
  <c r="E2603" i="3"/>
  <c r="E2153" i="3"/>
  <c r="E2783" i="3"/>
  <c r="E2635" i="3"/>
  <c r="E2469" i="3"/>
  <c r="E3094" i="3"/>
  <c r="E2336" i="3"/>
  <c r="E2937" i="3"/>
  <c r="E2728" i="3"/>
  <c r="E2423" i="3"/>
  <c r="E2746" i="3"/>
  <c r="E1578" i="3"/>
  <c r="E3004" i="3"/>
  <c r="E2685" i="3"/>
  <c r="E2895" i="3"/>
  <c r="E2995" i="3"/>
  <c r="E1787" i="3"/>
  <c r="E2734" i="3"/>
  <c r="E2240" i="3"/>
  <c r="E2680" i="3"/>
  <c r="E1766" i="3"/>
  <c r="E2344" i="3"/>
  <c r="E2651" i="3"/>
  <c r="E2540" i="3"/>
  <c r="E2226" i="3"/>
  <c r="E2838" i="3"/>
  <c r="E2593" i="3"/>
  <c r="E2811" i="3"/>
  <c r="E3075" i="3"/>
  <c r="E2688" i="3"/>
  <c r="E3059" i="3"/>
  <c r="E2418" i="3"/>
  <c r="E3082" i="3"/>
  <c r="E2554" i="3"/>
  <c r="E2516" i="3"/>
  <c r="E425" i="3"/>
  <c r="E2803" i="3"/>
  <c r="E3042" i="3"/>
  <c r="E2945" i="3"/>
  <c r="E2197" i="3"/>
  <c r="E2650" i="3"/>
  <c r="E2721" i="3"/>
  <c r="E2403" i="3"/>
  <c r="E2936" i="3"/>
  <c r="E2287" i="3"/>
  <c r="E2569" i="3"/>
  <c r="E2257" i="3"/>
  <c r="E2829" i="3"/>
  <c r="E2236" i="3"/>
  <c r="E3058" i="3"/>
  <c r="E2509" i="3"/>
  <c r="E3017" i="3"/>
  <c r="E2549" i="3"/>
  <c r="E2714" i="3"/>
  <c r="E2360" i="3"/>
  <c r="E2720" i="3"/>
  <c r="E1776" i="3"/>
  <c r="E2677" i="3"/>
  <c r="E2013" i="3"/>
  <c r="E2196" i="3"/>
  <c r="E2312" i="3"/>
  <c r="E2301" i="3"/>
  <c r="E2282" i="3"/>
  <c r="E2490" i="3"/>
  <c r="E2453" i="3"/>
  <c r="E2311" i="3"/>
  <c r="E3057" i="3"/>
  <c r="E2435" i="3"/>
  <c r="E2609" i="3"/>
  <c r="E2745" i="3"/>
  <c r="E3003" i="3"/>
  <c r="E2251" i="3"/>
  <c r="E1230" i="3"/>
  <c r="E2874" i="3"/>
  <c r="E2526" i="3"/>
  <c r="E2212" i="3"/>
  <c r="E2376" i="3"/>
  <c r="E2727" i="3"/>
  <c r="E2660" i="3"/>
  <c r="E2114" i="3"/>
  <c r="E2700" i="3"/>
  <c r="E2592" i="3"/>
  <c r="E2327" i="3"/>
  <c r="E2983" i="3"/>
  <c r="E2434" i="3"/>
  <c r="E2763" i="3"/>
  <c r="E2659" i="3"/>
  <c r="E2894" i="3"/>
  <c r="E2375" i="3"/>
  <c r="E2596" i="3"/>
  <c r="E1724" i="3"/>
  <c r="E2893" i="3"/>
  <c r="E2539" i="3"/>
  <c r="E2964" i="3"/>
  <c r="E2290" i="3"/>
  <c r="E2044" i="3"/>
  <c r="E2852" i="3"/>
  <c r="E2574" i="3"/>
  <c r="E2595" i="3"/>
  <c r="E2762" i="3"/>
  <c r="E2422" i="3"/>
  <c r="E1917" i="3"/>
  <c r="E2847" i="3"/>
  <c r="E2449" i="3"/>
  <c r="E2976" i="3"/>
  <c r="E1966" i="3"/>
  <c r="E1905" i="3"/>
  <c r="E2121" i="3"/>
  <c r="E2026" i="3"/>
  <c r="E2956" i="3"/>
  <c r="E2564" i="3"/>
  <c r="E3026" i="3"/>
  <c r="E3016" i="3"/>
  <c r="E2349" i="3"/>
  <c r="E1554" i="3"/>
  <c r="E2918" i="3"/>
  <c r="E2343" i="3"/>
  <c r="E3002" i="3"/>
  <c r="E2885" i="3"/>
  <c r="E2411" i="3"/>
  <c r="E2256" i="3"/>
  <c r="E2187" i="3"/>
  <c r="E2270" i="3"/>
  <c r="E2851" i="3"/>
  <c r="E2273" i="3"/>
  <c r="E2744" i="3"/>
  <c r="E1969" i="3"/>
  <c r="E2726" i="3"/>
  <c r="E1132" i="3"/>
  <c r="E1383" i="3"/>
  <c r="E2719" i="3"/>
  <c r="E2303" i="3"/>
  <c r="E2520" i="3"/>
  <c r="E2461" i="3"/>
  <c r="E1840" i="3"/>
  <c r="E2797" i="3"/>
  <c r="E2364" i="3"/>
  <c r="E2535" i="3"/>
  <c r="E2351" i="3"/>
  <c r="E2641" i="3"/>
  <c r="E1505" i="3"/>
  <c r="E1732" i="3"/>
  <c r="E2297" i="3"/>
  <c r="E2994" i="3"/>
  <c r="E1974" i="3"/>
  <c r="E2156" i="3"/>
  <c r="E1757" i="3"/>
  <c r="E2917" i="3"/>
  <c r="E2095" i="3"/>
  <c r="E2846" i="3"/>
  <c r="E2665" i="3"/>
  <c r="E2192" i="3"/>
  <c r="E2568" i="3"/>
  <c r="E2950" i="3"/>
  <c r="E2161" i="3"/>
  <c r="E2771" i="3"/>
  <c r="E2374" i="3"/>
  <c r="E2935" i="3"/>
  <c r="E1853" i="3"/>
  <c r="E2546" i="3"/>
  <c r="E2225" i="3"/>
  <c r="E2649" i="3"/>
  <c r="E2089" i="3"/>
  <c r="E2032" i="3"/>
  <c r="E2634" i="3"/>
  <c r="E2903" i="3"/>
  <c r="E2348" i="3"/>
  <c r="E2193" i="3"/>
  <c r="E2656" i="3"/>
  <c r="E1860" i="3"/>
  <c r="E2470" i="3"/>
  <c r="E2031" i="3"/>
  <c r="E2696" i="3"/>
  <c r="E2670" i="3"/>
  <c r="E2421" i="3"/>
  <c r="E2770" i="3"/>
  <c r="E1864" i="3"/>
  <c r="E2155" i="3"/>
  <c r="E1723" i="3"/>
  <c r="E2413" i="3"/>
  <c r="E2354" i="3"/>
  <c r="E1356" i="3"/>
  <c r="E1052" i="3"/>
  <c r="E1961" i="3"/>
  <c r="E966" i="3"/>
  <c r="E2448" i="3"/>
  <c r="E2194" i="3"/>
  <c r="E2286" i="3"/>
  <c r="E2223" i="3"/>
  <c r="E1502" i="3"/>
  <c r="E2608" i="3"/>
  <c r="E2353" i="3"/>
  <c r="E2272" i="3"/>
  <c r="E1812" i="3"/>
  <c r="E2892" i="3"/>
  <c r="E2944" i="3"/>
  <c r="E2369" i="3"/>
  <c r="E2758" i="3"/>
  <c r="E2556" i="3"/>
  <c r="E2900" i="3"/>
  <c r="E1964" i="3"/>
  <c r="E2934" i="3"/>
  <c r="E2676" i="3"/>
  <c r="E2326" i="3"/>
  <c r="E1821" i="3"/>
  <c r="E1397" i="3"/>
  <c r="E2926" i="3"/>
  <c r="E2925" i="3"/>
  <c r="E1305" i="3"/>
  <c r="E2252" i="3"/>
  <c r="E2144" i="3"/>
  <c r="E1848" i="3"/>
  <c r="E2891" i="3"/>
  <c r="E2191" i="3"/>
  <c r="E2782" i="3"/>
  <c r="E2648" i="3"/>
  <c r="E2030" i="3"/>
  <c r="E2330" i="3"/>
  <c r="E2143" i="3"/>
  <c r="E2864" i="3"/>
  <c r="E2009" i="3"/>
  <c r="E1918" i="3"/>
  <c r="E2530" i="3"/>
  <c r="E2633" i="3"/>
  <c r="E2612" i="3"/>
  <c r="E2071" i="3"/>
  <c r="E2733" i="3"/>
  <c r="E2184" i="3"/>
  <c r="E2873" i="3"/>
  <c r="E2433" i="3"/>
  <c r="E2845" i="3"/>
  <c r="E2538" i="3"/>
  <c r="E2505" i="3"/>
  <c r="E2029" i="3"/>
  <c r="E2237" i="3"/>
  <c r="E2844" i="3"/>
  <c r="E2489" i="3"/>
  <c r="E2141" i="3"/>
  <c r="E2750" i="3"/>
  <c r="E1759" i="3"/>
  <c r="E1830" i="3"/>
  <c r="E2235" i="3"/>
  <c r="E1950" i="3"/>
  <c r="E2342" i="3"/>
  <c r="E2384" i="3"/>
  <c r="E2183" i="3"/>
  <c r="E2130" i="3"/>
  <c r="E2113" i="3"/>
  <c r="E2254" i="3"/>
  <c r="E2265" i="3"/>
  <c r="E2528" i="3"/>
  <c r="E2417" i="3"/>
  <c r="E2005" i="3"/>
  <c r="E2757" i="3"/>
  <c r="E2837" i="3"/>
  <c r="E1216" i="3"/>
  <c r="E2769" i="3"/>
  <c r="E2410" i="3"/>
  <c r="E1503" i="3"/>
  <c r="E2314" i="3"/>
  <c r="E2695" i="3"/>
  <c r="E2796" i="3"/>
  <c r="E2860" i="3"/>
  <c r="E2189" i="3"/>
  <c r="E2581" i="3"/>
  <c r="E2859" i="3"/>
  <c r="E1984" i="3"/>
  <c r="E2227" i="3"/>
  <c r="E1880" i="3"/>
  <c r="E2545" i="3"/>
  <c r="E1633" i="3"/>
  <c r="E2176" i="3"/>
  <c r="E2455" i="3"/>
  <c r="E2395" i="3"/>
  <c r="E2452" i="3"/>
  <c r="E2534" i="3"/>
  <c r="E1351" i="3"/>
  <c r="E2850" i="3"/>
  <c r="E2381" i="3"/>
  <c r="E2152" i="3"/>
  <c r="E1930" i="3"/>
  <c r="E2124" i="3"/>
  <c r="E2468" i="3"/>
  <c r="E2460" i="3"/>
  <c r="E2063" i="3"/>
  <c r="E2132" i="3"/>
  <c r="E2552" i="3"/>
  <c r="E720" i="3"/>
  <c r="E2169" i="3"/>
  <c r="E2802" i="3"/>
  <c r="E2391" i="3"/>
  <c r="E1744" i="3"/>
  <c r="E2708" i="3"/>
  <c r="E1890" i="3"/>
  <c r="E2401" i="3"/>
  <c r="E2822" i="3"/>
  <c r="E1882" i="3"/>
  <c r="E2285" i="3"/>
  <c r="E2447" i="3"/>
  <c r="E2046" i="3"/>
  <c r="E2203" i="3"/>
  <c r="E2440" i="3"/>
  <c r="E2168" i="3"/>
  <c r="E2149" i="3"/>
  <c r="E2446" i="3"/>
  <c r="E1298" i="3"/>
  <c r="E2218" i="3"/>
  <c r="E2622" i="3"/>
  <c r="E1811" i="3"/>
  <c r="E2602" i="3"/>
  <c r="E2087" i="3"/>
  <c r="E2083" i="3"/>
  <c r="E2075" i="3"/>
  <c r="E2339" i="3"/>
  <c r="E1713" i="3"/>
  <c r="E1659" i="3"/>
  <c r="E2264" i="3"/>
  <c r="E2400" i="3"/>
  <c r="E2289" i="3"/>
  <c r="E1729" i="3"/>
  <c r="E1128" i="3"/>
  <c r="E2317" i="3"/>
  <c r="E2776" i="3"/>
  <c r="E2781" i="3"/>
  <c r="E1756" i="3"/>
  <c r="E2780" i="3"/>
  <c r="E2519" i="3"/>
  <c r="E1777" i="3"/>
  <c r="E2178" i="3"/>
  <c r="E2483" i="3"/>
  <c r="E1245" i="3"/>
  <c r="E1401" i="3"/>
  <c r="E2621" i="3"/>
  <c r="E1899" i="3"/>
  <c r="E1613" i="3"/>
  <c r="E2409" i="3"/>
  <c r="E1622" i="3"/>
  <c r="E2101" i="3"/>
  <c r="E2211" i="3"/>
  <c r="E2743" i="3"/>
  <c r="E2580" i="3"/>
  <c r="E2617" i="3"/>
  <c r="E1934" i="3"/>
  <c r="E1105" i="3"/>
  <c r="E1902" i="3"/>
  <c r="E2294" i="3"/>
  <c r="E2182" i="3"/>
  <c r="E2055" i="3"/>
  <c r="E2512" i="3"/>
  <c r="E2459" i="3"/>
  <c r="E1877" i="3"/>
  <c r="E2761" i="3"/>
  <c r="E2310" i="3"/>
  <c r="E2437" i="3"/>
  <c r="E2062" i="3"/>
  <c r="E2004" i="3"/>
  <c r="E2245" i="3"/>
  <c r="E2108" i="3"/>
  <c r="E2244" i="3"/>
  <c r="E2380" i="3"/>
  <c r="E2269" i="3"/>
  <c r="E2467" i="3"/>
  <c r="E1488" i="3"/>
  <c r="E2012" i="3"/>
  <c r="E1546" i="3"/>
  <c r="E1131" i="3"/>
  <c r="E1218" i="3"/>
  <c r="E1863" i="3"/>
  <c r="E2172" i="3"/>
  <c r="E2068" i="3"/>
  <c r="E2586" i="3"/>
  <c r="E1510" i="3"/>
  <c r="E2607" i="3"/>
  <c r="E2082" i="3"/>
  <c r="E2367" i="3"/>
  <c r="E2222" i="3"/>
  <c r="E2647" i="3"/>
  <c r="E2224" i="3"/>
  <c r="E1448" i="3"/>
  <c r="E2399" i="3"/>
  <c r="E2359" i="3"/>
  <c r="E2497" i="3"/>
  <c r="E1694" i="3"/>
  <c r="E1468" i="3"/>
  <c r="E2664" i="3"/>
  <c r="E2324" i="3"/>
  <c r="E2347" i="3"/>
  <c r="E1579" i="3"/>
  <c r="E2036" i="3"/>
  <c r="E1973" i="3"/>
  <c r="E838" i="3"/>
  <c r="E2699" i="3"/>
  <c r="E1855" i="3"/>
  <c r="E1388" i="3"/>
  <c r="E2707" i="3"/>
  <c r="E1892" i="3"/>
  <c r="E2255" i="3"/>
  <c r="E2100" i="3"/>
  <c r="E2325" i="3"/>
  <c r="E2432" i="3"/>
  <c r="E2278" i="3"/>
  <c r="E2117" i="3"/>
  <c r="E2104" i="3"/>
  <c r="E2079" i="3"/>
  <c r="E1377" i="3"/>
  <c r="E2481" i="3"/>
  <c r="E2439" i="3"/>
  <c r="E2250" i="3"/>
  <c r="E1745" i="3"/>
  <c r="E1876" i="3"/>
  <c r="E1958" i="3"/>
  <c r="E2591" i="3"/>
  <c r="E1553" i="3"/>
  <c r="E2053" i="3"/>
  <c r="E2335" i="3"/>
  <c r="E2356" i="3"/>
  <c r="E1376" i="3"/>
  <c r="E2181" i="3"/>
  <c r="E2553" i="3"/>
  <c r="E2296" i="3"/>
  <c r="E2658" i="3"/>
  <c r="E2263" i="3"/>
  <c r="E1342" i="3"/>
  <c r="E1951" i="3"/>
  <c r="E1955" i="3"/>
  <c r="E2527" i="3"/>
  <c r="E1772" i="3"/>
  <c r="E2059" i="3"/>
  <c r="E1965" i="3"/>
  <c r="E1559" i="3"/>
  <c r="E1741" i="3"/>
  <c r="E2692" i="3"/>
  <c r="E1889" i="3"/>
  <c r="E2086" i="3"/>
  <c r="E2024" i="3"/>
  <c r="E1512" i="3"/>
  <c r="E2383" i="3"/>
  <c r="E1664" i="3"/>
  <c r="E2249" i="3"/>
  <c r="E1565" i="3"/>
  <c r="E2001" i="3"/>
  <c r="E2352" i="3"/>
  <c r="E1987" i="3"/>
  <c r="E1933" i="3"/>
  <c r="E2268" i="3"/>
  <c r="E2051" i="3"/>
  <c r="E1913" i="3"/>
  <c r="E1817" i="3"/>
  <c r="E1949" i="3"/>
  <c r="E2217" i="3"/>
  <c r="E2341" i="3"/>
  <c r="E1668" i="3"/>
  <c r="E744" i="3"/>
  <c r="E2466" i="3"/>
  <c r="E1977" i="3"/>
  <c r="E1868" i="3"/>
  <c r="E1667" i="3"/>
  <c r="E2042" i="3"/>
  <c r="E2000" i="3"/>
  <c r="E1577" i="3"/>
  <c r="E557" i="3"/>
  <c r="E2092" i="3"/>
  <c r="E1760" i="3"/>
  <c r="E2248" i="3"/>
  <c r="E2006" i="3"/>
  <c r="E2041" i="3"/>
  <c r="E2329" i="3"/>
  <c r="E2096" i="3"/>
  <c r="E1994" i="3"/>
  <c r="E1858" i="3"/>
  <c r="E1915" i="3"/>
  <c r="E1810" i="3"/>
  <c r="E2234" i="3"/>
  <c r="E2511" i="3"/>
  <c r="E2195" i="3"/>
  <c r="E1082" i="3"/>
  <c r="E2334" i="3"/>
  <c r="E1172" i="3"/>
  <c r="E2019" i="3"/>
  <c r="E2151" i="3"/>
  <c r="E2555" i="3"/>
  <c r="E1598" i="3"/>
  <c r="E2445" i="3"/>
  <c r="E2616" i="3"/>
  <c r="E1872" i="3"/>
  <c r="E2585" i="3"/>
  <c r="E2387" i="3"/>
  <c r="E2216" i="3"/>
  <c r="E2518" i="3"/>
  <c r="E2525" i="3"/>
  <c r="E1976" i="3"/>
  <c r="E1650" i="3"/>
  <c r="E2099" i="3"/>
  <c r="E1768" i="3"/>
  <c r="E1688" i="3"/>
  <c r="E1453" i="3"/>
  <c r="E2229" i="3"/>
  <c r="E1658" i="3"/>
  <c r="E2139" i="3"/>
  <c r="E1921" i="3"/>
  <c r="E1829" i="3"/>
  <c r="E1540" i="3"/>
  <c r="E2233" i="3"/>
  <c r="E1693" i="3"/>
  <c r="E2496" i="3"/>
  <c r="E1854" i="3"/>
  <c r="E2267" i="3"/>
  <c r="E1721" i="3"/>
  <c r="E2533" i="3"/>
  <c r="E2067" i="3"/>
  <c r="E2517" i="3"/>
  <c r="E2171" i="3"/>
  <c r="E1862" i="3"/>
  <c r="E1797" i="3"/>
  <c r="E1402" i="3"/>
  <c r="E2478" i="3"/>
  <c r="E2340" i="3"/>
  <c r="E1116" i="3"/>
  <c r="E2394" i="3"/>
  <c r="E1879" i="3"/>
  <c r="E2346" i="3"/>
  <c r="E1378" i="3"/>
  <c r="E2011" i="3"/>
  <c r="E2402" i="3"/>
  <c r="E1419" i="3"/>
  <c r="E2210" i="3"/>
  <c r="E1467" i="3"/>
  <c r="E2018" i="3"/>
  <c r="E1480" i="3"/>
  <c r="E2412" i="3"/>
  <c r="E2138" i="3"/>
  <c r="E1963" i="3"/>
  <c r="E1720" i="3"/>
  <c r="E2495" i="3"/>
  <c r="E1765" i="3"/>
  <c r="E1201" i="3"/>
  <c r="E1962" i="3"/>
  <c r="E1054" i="3"/>
  <c r="E2175" i="3"/>
  <c r="E1975" i="3"/>
  <c r="E1888" i="3"/>
  <c r="E1986" i="3"/>
  <c r="E1904" i="3"/>
  <c r="E2559" i="3"/>
  <c r="E1910" i="3"/>
  <c r="E2573" i="3"/>
  <c r="E2378" i="3"/>
  <c r="E414" i="3"/>
  <c r="E2106" i="3"/>
  <c r="E1873" i="3"/>
  <c r="E1485" i="3"/>
  <c r="E1465" i="3"/>
  <c r="E1898" i="3"/>
  <c r="E2373" i="3"/>
  <c r="E2279" i="3"/>
  <c r="E2081" i="3"/>
  <c r="E1752" i="3"/>
  <c r="E1850" i="3"/>
  <c r="E2420" i="3"/>
  <c r="E2021" i="3"/>
  <c r="E2425" i="3"/>
  <c r="E1957" i="3"/>
  <c r="E1814" i="3"/>
  <c r="E1942" i="3"/>
  <c r="E1980" i="3"/>
  <c r="E2465" i="3"/>
  <c r="E1779" i="3"/>
  <c r="E1563" i="3"/>
  <c r="E1979" i="3"/>
  <c r="E1545" i="3"/>
  <c r="E1673" i="3"/>
  <c r="E2363" i="3"/>
  <c r="E2295" i="3"/>
  <c r="E2050" i="3"/>
  <c r="E2022" i="3"/>
  <c r="E2136" i="3"/>
  <c r="E1524" i="3"/>
  <c r="E1670" i="3"/>
  <c r="E2515" i="3"/>
  <c r="E2370" i="3"/>
  <c r="E1679" i="3"/>
  <c r="E2338" i="3"/>
  <c r="E1857" i="3"/>
  <c r="E1939" i="3"/>
  <c r="E1999" i="3"/>
  <c r="E1844" i="3"/>
  <c r="E2131" i="3"/>
  <c r="E1335" i="3"/>
  <c r="E2444" i="3"/>
  <c r="E2454" i="3"/>
  <c r="E2200" i="3"/>
  <c r="E1630" i="3"/>
  <c r="E1408" i="3"/>
  <c r="E2135" i="3"/>
  <c r="E2091" i="3"/>
  <c r="E2017" i="3"/>
  <c r="E1445" i="3"/>
  <c r="E2080" i="3"/>
  <c r="E1739" i="3"/>
  <c r="E2115" i="3"/>
  <c r="E1794" i="3"/>
  <c r="E1151" i="3"/>
  <c r="E1680" i="3"/>
  <c r="E2305" i="3"/>
  <c r="E2382" i="3"/>
  <c r="E1280" i="3"/>
  <c r="E1758" i="3"/>
  <c r="E1747" i="3"/>
  <c r="E1998" i="3"/>
  <c r="E1894" i="3"/>
  <c r="E2074" i="3"/>
  <c r="E1834" i="3"/>
  <c r="E1842" i="3"/>
  <c r="E2313" i="3"/>
  <c r="E1802" i="3"/>
  <c r="E1871" i="3"/>
  <c r="E1885" i="3"/>
  <c r="E1464" i="3"/>
  <c r="E1580" i="3"/>
  <c r="E1985" i="3"/>
  <c r="E2494" i="3"/>
  <c r="E2232" i="3"/>
  <c r="E1938" i="3"/>
  <c r="E1573" i="3"/>
  <c r="E2120" i="3"/>
  <c r="E1021" i="3"/>
  <c r="E2209" i="3"/>
  <c r="E1784" i="3"/>
  <c r="E1632" i="3"/>
  <c r="E1778" i="3"/>
  <c r="E2040" i="3"/>
  <c r="E2148" i="3"/>
  <c r="E2047" i="3"/>
  <c r="E1428" i="3"/>
  <c r="E1837" i="3"/>
  <c r="E1993" i="3"/>
  <c r="E2253" i="3"/>
  <c r="E1755" i="3"/>
  <c r="E1481" i="3"/>
  <c r="E103" i="3"/>
  <c r="E1968" i="3"/>
  <c r="E883" i="3"/>
  <c r="E1928" i="3"/>
  <c r="E2431" i="3"/>
  <c r="E2016" i="3"/>
  <c r="E1308" i="3"/>
  <c r="E1518" i="3"/>
  <c r="E1770" i="3"/>
  <c r="E879" i="3"/>
  <c r="E2501" i="3"/>
  <c r="E2504" i="3"/>
  <c r="E2039" i="3"/>
  <c r="E1807" i="3"/>
  <c r="E1867" i="3"/>
  <c r="E1878" i="3"/>
  <c r="E1849" i="3"/>
  <c r="E1937" i="3"/>
  <c r="E2362" i="3"/>
  <c r="E1253" i="3"/>
  <c r="E2173" i="3"/>
  <c r="E1809" i="3"/>
  <c r="E1995" i="3"/>
  <c r="E1738" i="3"/>
  <c r="E1897" i="3"/>
  <c r="E2035" i="3"/>
  <c r="E1763" i="3"/>
  <c r="E2419" i="3"/>
  <c r="E2319" i="3"/>
  <c r="E2107" i="3"/>
  <c r="E2126" i="3"/>
  <c r="E1477" i="3"/>
  <c r="E1803" i="3"/>
  <c r="E1427" i="3"/>
  <c r="E1786" i="3"/>
  <c r="E2119" i="3"/>
  <c r="E1455" i="3"/>
  <c r="E1843" i="3"/>
  <c r="E1405" i="3"/>
  <c r="E1527" i="3"/>
  <c r="E1954" i="3"/>
  <c r="E2205" i="3"/>
  <c r="E1769" i="3"/>
  <c r="E2190" i="3"/>
  <c r="E1948" i="3"/>
  <c r="E2118" i="3"/>
  <c r="E2123" i="3"/>
  <c r="E1380" i="3"/>
  <c r="E1823" i="3"/>
  <c r="E1909" i="3"/>
  <c r="E1960" i="3"/>
  <c r="E2010" i="3"/>
  <c r="E1164" i="3"/>
  <c r="E854" i="3"/>
  <c r="E2038" i="3"/>
  <c r="E2177" i="3"/>
  <c r="E1187" i="3"/>
  <c r="E2333" i="3"/>
  <c r="E2070" i="3"/>
  <c r="E1297" i="3"/>
  <c r="E2049" i="3"/>
  <c r="E1441" i="3"/>
  <c r="E1920" i="3"/>
  <c r="E2231" i="3"/>
  <c r="E2127" i="3"/>
  <c r="E2103" i="3"/>
  <c r="E2110" i="3"/>
  <c r="E2137" i="3"/>
  <c r="E2277" i="3"/>
  <c r="E1697" i="3"/>
  <c r="E1537" i="3"/>
  <c r="E2078" i="3"/>
  <c r="E1331" i="3"/>
  <c r="E2066" i="3"/>
  <c r="E1736" i="3"/>
  <c r="E1064" i="3"/>
  <c r="E1643" i="3"/>
  <c r="E1255" i="3"/>
  <c r="E2386" i="3"/>
  <c r="E1608" i="3"/>
  <c r="E1822" i="3"/>
  <c r="E1753" i="3"/>
  <c r="E1226" i="3"/>
  <c r="E1719" i="3"/>
  <c r="E1866" i="3"/>
  <c r="E1696" i="3"/>
  <c r="E1191" i="3"/>
  <c r="E1652" i="3"/>
  <c r="E1520" i="3"/>
  <c r="E1121" i="3"/>
  <c r="E1666" i="3"/>
  <c r="E1819" i="3"/>
  <c r="E2430" i="3"/>
  <c r="E2398" i="3"/>
  <c r="E2105" i="3"/>
  <c r="E1614" i="3"/>
  <c r="E1469" i="3"/>
  <c r="E1972" i="3"/>
  <c r="E1833" i="3"/>
  <c r="E2186" i="3"/>
  <c r="E1363" i="3"/>
  <c r="E2350" i="3"/>
  <c r="E2065" i="3"/>
  <c r="E1997" i="3"/>
  <c r="E1828" i="3"/>
  <c r="E1535" i="3"/>
  <c r="E2054" i="3"/>
  <c r="E1805" i="3"/>
  <c r="E1113" i="3"/>
  <c r="E1891" i="3"/>
  <c r="E2064" i="3"/>
  <c r="E2415" i="3"/>
  <c r="E1635" i="3"/>
  <c r="E2174" i="3"/>
  <c r="E830" i="3"/>
  <c r="E1642" i="3"/>
  <c r="E2408" i="3"/>
  <c r="E1711" i="3"/>
  <c r="E2243" i="3"/>
  <c r="E1808" i="3"/>
  <c r="E2414" i="3"/>
  <c r="E2007" i="3"/>
  <c r="E1619" i="3"/>
  <c r="E1706" i="3"/>
  <c r="E1497" i="3"/>
  <c r="E1903" i="3"/>
  <c r="E1762" i="3"/>
  <c r="E2293" i="3"/>
  <c r="E1935" i="3"/>
  <c r="E1929" i="3"/>
  <c r="E1730" i="3"/>
  <c r="E1946" i="3"/>
  <c r="E1617" i="3"/>
  <c r="E1931" i="3"/>
  <c r="E2034" i="3"/>
  <c r="E1618" i="3"/>
  <c r="E1366" i="3"/>
  <c r="E1583" i="3"/>
  <c r="E1895" i="3"/>
  <c r="E1945" i="3"/>
  <c r="E1248" i="3"/>
  <c r="E1678" i="3"/>
  <c r="E1439" i="3"/>
  <c r="E2321" i="3"/>
  <c r="E1274" i="3"/>
  <c r="E1789" i="3"/>
  <c r="E2292" i="3"/>
  <c r="E1625" i="3"/>
  <c r="E1875" i="3"/>
  <c r="E1806" i="3"/>
  <c r="E1576" i="3"/>
  <c r="E2069" i="3"/>
  <c r="E1348" i="3"/>
  <c r="E1569" i="3"/>
  <c r="E650" i="3"/>
  <c r="E2129" i="3"/>
  <c r="E448" i="3"/>
  <c r="E1983" i="3"/>
  <c r="E1852" i="3"/>
  <c r="E2037" i="3"/>
  <c r="E1654" i="3"/>
  <c r="E1251" i="3"/>
  <c r="E1982" i="3"/>
  <c r="E1456" i="3"/>
  <c r="E1415" i="3"/>
  <c r="E1781" i="3"/>
  <c r="E1869" i="3"/>
  <c r="E2337" i="3"/>
  <c r="E1783" i="3"/>
  <c r="E1978" i="3"/>
  <c r="E1825" i="3"/>
  <c r="E2098" i="3"/>
  <c r="E1901" i="3"/>
  <c r="E1606" i="3"/>
  <c r="E1391" i="3"/>
  <c r="E1705" i="3"/>
  <c r="E1597" i="3"/>
  <c r="E1925" i="3"/>
  <c r="E1992" i="3"/>
  <c r="E1816" i="3"/>
  <c r="E864" i="3"/>
  <c r="E2076" i="3"/>
  <c r="E1941" i="3"/>
  <c r="E1631" i="3"/>
  <c r="E1799" i="3"/>
  <c r="E1186" i="3"/>
  <c r="E1547" i="3"/>
  <c r="E1437" i="3"/>
  <c r="E1471" i="3"/>
  <c r="E1450" i="3"/>
  <c r="E1916" i="3"/>
  <c r="E1532" i="3"/>
  <c r="E1836" i="3"/>
  <c r="E1236" i="3"/>
  <c r="E1442" i="3"/>
  <c r="E1663" i="3"/>
  <c r="E1722" i="3"/>
  <c r="E1291" i="3"/>
  <c r="E2160" i="3"/>
  <c r="E2259" i="3"/>
  <c r="E996" i="3"/>
  <c r="E1160" i="3"/>
  <c r="E892" i="3"/>
  <c r="E2048" i="3"/>
  <c r="E1190" i="3"/>
  <c r="E2073" i="3"/>
  <c r="E1959" i="3"/>
  <c r="E1845" i="3"/>
  <c r="E2309" i="3"/>
  <c r="E1827" i="3"/>
  <c r="E2154" i="3"/>
  <c r="E2043" i="3"/>
  <c r="E1801" i="3"/>
  <c r="E1841" i="3"/>
  <c r="E1639" i="3"/>
  <c r="E2147" i="3"/>
  <c r="E2159" i="3"/>
  <c r="E2077" i="3"/>
  <c r="E1662" i="3"/>
  <c r="E1506" i="3"/>
  <c r="E2300" i="3"/>
  <c r="E1562" i="3"/>
  <c r="E2239" i="3"/>
  <c r="E1089" i="3"/>
  <c r="E1989" i="3"/>
  <c r="E2215" i="3"/>
  <c r="E1370" i="3"/>
  <c r="E1247" i="3"/>
  <c r="E1674" i="3"/>
  <c r="E1620" i="3"/>
  <c r="E1183" i="3"/>
  <c r="E1881" i="3"/>
  <c r="E1675" i="3"/>
  <c r="E1079" i="3"/>
  <c r="E1907" i="3"/>
  <c r="E1971" i="3"/>
  <c r="E1682" i="3"/>
  <c r="E1826" i="3"/>
  <c r="E1924" i="3"/>
  <c r="E2158" i="3"/>
  <c r="E2230" i="3"/>
  <c r="E1751" i="3"/>
  <c r="E937" i="3"/>
  <c r="E1118" i="3"/>
  <c r="E1555" i="3"/>
  <c r="E1629" i="3"/>
  <c r="E1233" i="3"/>
  <c r="E1775" i="3"/>
  <c r="E1832" i="3"/>
  <c r="E1575" i="3"/>
  <c r="E2198" i="3"/>
  <c r="E1908" i="3"/>
  <c r="E1728" i="3"/>
  <c r="E1641" i="3"/>
  <c r="E1156" i="3"/>
  <c r="E1523" i="3"/>
  <c r="E1824" i="3"/>
  <c r="E1032" i="3"/>
  <c r="E1596" i="3"/>
  <c r="E1093" i="3"/>
  <c r="E1552" i="3"/>
  <c r="E1494" i="3"/>
  <c r="E2146" i="3"/>
  <c r="E1548" i="3"/>
  <c r="E2262" i="3"/>
  <c r="E1244" i="3"/>
  <c r="E2163" i="3"/>
  <c r="E1444" i="3"/>
  <c r="E1507" i="3"/>
  <c r="E209" i="3"/>
  <c r="E1560" i="3"/>
  <c r="E1649" i="3"/>
  <c r="E1764" i="3"/>
  <c r="E1636" i="3"/>
  <c r="E1568" i="3"/>
  <c r="E1690" i="3"/>
  <c r="E1157" i="3"/>
  <c r="E1369" i="3"/>
  <c r="E2221" i="3"/>
  <c r="E1475" i="3"/>
  <c r="E1490" i="3"/>
  <c r="E1661" i="3"/>
  <c r="E2058" i="3"/>
  <c r="E1338" i="3"/>
  <c r="E1791" i="3"/>
  <c r="E1638" i="3"/>
  <c r="E1612" i="3"/>
  <c r="E1271" i="3"/>
  <c r="E1192" i="3"/>
  <c r="E1611" i="3"/>
  <c r="E1365" i="3"/>
  <c r="E1451" i="3"/>
  <c r="E1478" i="3"/>
  <c r="E1336" i="3"/>
  <c r="E1884" i="3"/>
  <c r="E1602" i="3"/>
  <c r="E2220" i="3"/>
  <c r="E1570" i="3"/>
  <c r="E1060" i="3"/>
  <c r="E2185" i="3"/>
  <c r="E1066" i="3"/>
  <c r="E1767" i="3"/>
  <c r="E558" i="3"/>
  <c r="E1749" i="3"/>
  <c r="E1893" i="3"/>
  <c r="E1737" i="3"/>
  <c r="E1605" i="3"/>
  <c r="E1940" i="3"/>
  <c r="E1594" i="3"/>
  <c r="E1529" i="3"/>
  <c r="E1368" i="3"/>
  <c r="E1295" i="3"/>
  <c r="E1621" i="3"/>
  <c r="E1665" i="3"/>
  <c r="E1936" i="3"/>
  <c r="E1286" i="3"/>
  <c r="E1793" i="3"/>
  <c r="E1798" i="3"/>
  <c r="E1996" i="3"/>
  <c r="E1953" i="3"/>
  <c r="E974" i="3"/>
  <c r="E1501" i="3"/>
  <c r="E1324" i="3"/>
  <c r="E2150" i="3"/>
  <c r="E1645" i="3"/>
  <c r="E1438" i="3"/>
  <c r="E1487" i="3"/>
  <c r="E2085" i="3"/>
  <c r="E1303" i="3"/>
  <c r="E1486" i="3"/>
  <c r="E1522" i="3"/>
  <c r="E922" i="3"/>
  <c r="E1273" i="3"/>
  <c r="E1944" i="3"/>
  <c r="E1743" i="3"/>
  <c r="E1483" i="3"/>
  <c r="E1988" i="3"/>
  <c r="E1601" i="3"/>
  <c r="E1637" i="3"/>
  <c r="E2020" i="3"/>
  <c r="E1561" i="3"/>
  <c r="E790" i="3"/>
  <c r="E1685" i="3"/>
  <c r="E1509" i="3"/>
  <c r="E1179" i="3"/>
  <c r="E1657" i="3"/>
  <c r="E2133" i="3"/>
  <c r="E1549" i="3"/>
  <c r="E1604" i="3"/>
  <c r="E1350" i="3"/>
  <c r="E1462" i="3"/>
  <c r="E1703" i="3"/>
  <c r="E1536" i="3"/>
  <c r="E1571" i="3"/>
  <c r="E1672" i="3"/>
  <c r="E1362" i="3"/>
  <c r="E1460" i="3"/>
  <c r="E962" i="3"/>
  <c r="E1616" i="3"/>
  <c r="E1417" i="3"/>
  <c r="E1414" i="3"/>
  <c r="E1436" i="3"/>
  <c r="E1640" i="3"/>
  <c r="E1159" i="3"/>
  <c r="E897" i="3"/>
  <c r="E1790" i="3"/>
  <c r="E1254" i="3"/>
  <c r="E1392" i="3"/>
  <c r="E1513" i="3"/>
  <c r="E676" i="3"/>
  <c r="E1582" i="3"/>
  <c r="E1270" i="3"/>
  <c r="E1268" i="3"/>
  <c r="E1785" i="3"/>
  <c r="E1588" i="3"/>
  <c r="E1359" i="3"/>
  <c r="E1474" i="3"/>
  <c r="E1698" i="3"/>
  <c r="E1304" i="3"/>
  <c r="E1381" i="3"/>
  <c r="E1592" i="3"/>
  <c r="E1246" i="3"/>
  <c r="E1702" i="3"/>
  <c r="E1887" i="3"/>
  <c r="E1851" i="3"/>
  <c r="E139" i="3"/>
  <c r="E1727" i="3"/>
  <c r="E1687" i="3"/>
  <c r="E1184" i="3"/>
  <c r="E1774" i="3"/>
  <c r="E2116" i="3"/>
  <c r="E1256" i="3"/>
  <c r="E1551" i="3"/>
  <c r="E1458" i="3"/>
  <c r="E1773" i="3"/>
  <c r="E1410" i="3"/>
  <c r="E1539" i="3"/>
  <c r="E1534" i="3"/>
  <c r="E1900" i="3"/>
  <c r="E1704" i="3"/>
  <c r="E1956" i="3"/>
  <c r="E1587" i="3"/>
  <c r="E1504" i="3"/>
  <c r="E1581" i="3"/>
  <c r="E1283" i="3"/>
  <c r="E1558" i="3"/>
  <c r="E1500" i="3"/>
  <c r="E1266" i="3"/>
  <c r="E1180" i="3"/>
  <c r="E1323" i="3"/>
  <c r="E1566" i="3"/>
  <c r="E1692" i="3"/>
  <c r="E1496" i="3"/>
  <c r="E1735" i="3"/>
  <c r="E1109" i="3"/>
  <c r="E1489" i="3"/>
  <c r="E1742" i="3"/>
  <c r="E1119" i="3"/>
  <c r="E1036" i="3"/>
  <c r="E1733" i="3"/>
  <c r="E1145" i="3"/>
  <c r="E1557" i="3"/>
  <c r="E1544" i="3"/>
  <c r="E1387" i="3"/>
  <c r="E1715" i="3"/>
  <c r="E479" i="3"/>
  <c r="E1292" i="3"/>
  <c r="E1470" i="3"/>
  <c r="E596" i="3"/>
  <c r="E1780" i="3"/>
  <c r="E1421" i="3"/>
  <c r="E1346" i="3"/>
  <c r="E1193" i="3"/>
  <c r="E1313" i="3"/>
  <c r="E1070" i="3"/>
  <c r="E1440" i="3"/>
  <c r="E1263" i="3"/>
  <c r="E986" i="3"/>
  <c r="E1782" i="3"/>
  <c r="E1746" i="3"/>
  <c r="E1038" i="3"/>
  <c r="E1603" i="3"/>
  <c r="E1403" i="3"/>
  <c r="E1712" i="3"/>
  <c r="E1317" i="3"/>
  <c r="E1352" i="3"/>
  <c r="E1699" i="3"/>
  <c r="E1171" i="3"/>
  <c r="E987" i="3"/>
  <c r="E1046" i="3"/>
  <c r="E1838" i="3"/>
  <c r="E1222" i="3"/>
  <c r="E1355" i="3"/>
  <c r="E1358" i="3"/>
  <c r="E918" i="3"/>
  <c r="E1332" i="3"/>
  <c r="E1981" i="3"/>
  <c r="E1364" i="3"/>
  <c r="E1660" i="3"/>
  <c r="E1912" i="3"/>
  <c r="E1708" i="3"/>
  <c r="E1526" i="3"/>
  <c r="E1839" i="3"/>
  <c r="E1235" i="3"/>
  <c r="E1991" i="3"/>
  <c r="E1508" i="3"/>
  <c r="E1058" i="3"/>
  <c r="E1886" i="3"/>
  <c r="E2003" i="3"/>
  <c r="E1731" i="3"/>
  <c r="E1517" i="3"/>
  <c r="E1590" i="3"/>
  <c r="E1586" i="3"/>
  <c r="E1138" i="3"/>
  <c r="E1293" i="3"/>
  <c r="E1353" i="3"/>
  <c r="E930" i="3"/>
  <c r="E1412" i="3"/>
  <c r="E1686" i="3"/>
  <c r="E1120" i="3"/>
  <c r="E1123" i="3"/>
  <c r="E1073" i="3"/>
  <c r="E1134" i="3"/>
  <c r="E1395" i="3"/>
  <c r="E1390" i="3"/>
  <c r="E1870" i="3"/>
  <c r="E1634" i="3"/>
  <c r="E1185" i="3"/>
  <c r="E1528" i="3"/>
  <c r="E1025" i="3"/>
  <c r="E1250" i="3"/>
  <c r="E1607" i="3"/>
  <c r="E1541" i="3"/>
  <c r="E1425" i="3"/>
  <c r="E1232" i="3"/>
  <c r="E1498" i="3"/>
  <c r="E1091" i="3"/>
  <c r="E1262" i="3"/>
  <c r="E1361" i="3"/>
  <c r="E1166" i="3"/>
  <c r="E1281" i="3"/>
  <c r="E1452" i="3"/>
  <c r="E1288" i="3"/>
  <c r="E1176" i="3"/>
  <c r="E1326" i="3"/>
  <c r="E1476" i="3"/>
  <c r="E976" i="3"/>
  <c r="E1169" i="3"/>
  <c r="E1257" i="3"/>
  <c r="E1409" i="3"/>
  <c r="E1431" i="3"/>
  <c r="E1302" i="3"/>
  <c r="E1847" i="3"/>
  <c r="E1154" i="3"/>
  <c r="E841" i="3"/>
  <c r="E1278" i="3"/>
  <c r="E1859" i="3"/>
  <c r="E801" i="3"/>
  <c r="E1589" i="3"/>
  <c r="E1418" i="3"/>
  <c r="E846" i="3"/>
  <c r="E757" i="3"/>
  <c r="E1252" i="3"/>
  <c r="E1653" i="3"/>
  <c r="E1334" i="3"/>
  <c r="E1493" i="3"/>
  <c r="E1684" i="3"/>
  <c r="E1343" i="3"/>
  <c r="E1265" i="3"/>
  <c r="E1531" i="3"/>
  <c r="E1275" i="3"/>
  <c r="E1181" i="3"/>
  <c r="E1400" i="3"/>
  <c r="E1182" i="3"/>
  <c r="E1714" i="3"/>
  <c r="E1312" i="3"/>
  <c r="E734" i="3"/>
  <c r="E791" i="3"/>
  <c r="E1096" i="3"/>
  <c r="E955" i="3"/>
  <c r="E1813" i="3"/>
  <c r="E1734" i="3"/>
  <c r="E1525" i="3"/>
  <c r="E1416" i="3"/>
  <c r="E915" i="3"/>
  <c r="E1671" i="3"/>
  <c r="E917" i="3"/>
  <c r="E1127" i="3"/>
  <c r="E1104" i="3"/>
  <c r="E910" i="3"/>
  <c r="E1143" i="3"/>
  <c r="E1307" i="3"/>
  <c r="E1454" i="3"/>
  <c r="E1290" i="3"/>
  <c r="E1413" i="3"/>
  <c r="E1815" i="3"/>
  <c r="E1609" i="3"/>
  <c r="E1207" i="3"/>
  <c r="E1411" i="3"/>
  <c r="E1499" i="3"/>
  <c r="E686" i="3"/>
  <c r="E1831" i="3"/>
  <c r="E1282" i="3"/>
  <c r="E423" i="3"/>
  <c r="E1398" i="3"/>
  <c r="E1301" i="3"/>
  <c r="E1374" i="3"/>
  <c r="E998" i="3"/>
  <c r="E1264" i="3"/>
  <c r="E1276" i="3"/>
  <c r="E1167" i="3"/>
  <c r="E1515" i="3"/>
  <c r="E1835" i="3"/>
  <c r="E1224" i="3"/>
  <c r="E1530" i="3"/>
  <c r="E1754" i="3"/>
  <c r="E925" i="3"/>
  <c r="E1695" i="3"/>
  <c r="E1394" i="3"/>
  <c r="E1163" i="3"/>
  <c r="E822" i="3"/>
  <c r="E1396" i="3"/>
  <c r="E1310" i="3"/>
  <c r="E1354" i="3"/>
  <c r="E1449" i="3"/>
  <c r="E1219" i="3"/>
  <c r="E995" i="3"/>
  <c r="E766" i="3"/>
  <c r="E1435" i="3"/>
  <c r="E1072" i="3"/>
  <c r="E1379" i="3"/>
  <c r="E1330" i="3"/>
  <c r="E1309" i="3"/>
  <c r="E929" i="3"/>
  <c r="E1804" i="3"/>
  <c r="E589" i="3"/>
  <c r="E1519" i="3"/>
  <c r="E1677" i="3"/>
  <c r="E1267" i="3"/>
  <c r="E1197" i="3"/>
  <c r="E1152" i="3"/>
  <c r="E1788" i="3"/>
  <c r="E1260" i="3"/>
  <c r="E1053" i="3"/>
  <c r="E1572" i="3"/>
  <c r="E1818" i="3"/>
  <c r="E1321" i="3"/>
  <c r="E1050" i="3"/>
  <c r="E1055" i="3"/>
  <c r="E1205" i="3"/>
  <c r="E1404" i="3"/>
  <c r="E1543" i="3"/>
  <c r="E1447" i="3"/>
  <c r="E1407" i="3"/>
  <c r="E992" i="3"/>
  <c r="E1482" i="3"/>
  <c r="E833" i="3"/>
  <c r="E1229" i="3"/>
  <c r="E1240" i="3"/>
  <c r="E1204" i="3"/>
  <c r="E1208" i="3"/>
  <c r="E1316" i="3"/>
  <c r="E1669" i="3"/>
  <c r="E886" i="3"/>
  <c r="E362" i="3"/>
  <c r="E1628" i="3"/>
  <c r="E1020" i="3"/>
  <c r="E1349" i="3"/>
  <c r="E1648" i="3"/>
  <c r="E1031" i="3"/>
  <c r="E1434" i="3"/>
  <c r="E1393" i="3"/>
  <c r="E1593" i="3"/>
  <c r="E1322" i="3"/>
  <c r="E1003" i="3"/>
  <c r="E1279" i="3"/>
  <c r="E1010" i="3"/>
  <c r="E1210" i="3"/>
  <c r="E437" i="3"/>
  <c r="E1217" i="3"/>
  <c r="E876" i="3"/>
  <c r="E818" i="3"/>
  <c r="E1149" i="3"/>
  <c r="E1234" i="3"/>
  <c r="E1328" i="3"/>
  <c r="E1249" i="3"/>
  <c r="E1243" i="3"/>
  <c r="E924" i="3"/>
  <c r="E1420" i="3"/>
  <c r="E1150" i="3"/>
  <c r="E1623" i="3"/>
  <c r="E1225" i="3"/>
  <c r="E1117" i="3"/>
  <c r="E692" i="3"/>
  <c r="E1221" i="3"/>
  <c r="E1130" i="3"/>
  <c r="E1701" i="3"/>
  <c r="E1306" i="3"/>
  <c r="E1373" i="3"/>
  <c r="E1047" i="3"/>
  <c r="E594" i="3"/>
  <c r="E1209" i="3"/>
  <c r="E908" i="3"/>
  <c r="E873" i="3"/>
  <c r="E1473" i="3"/>
  <c r="E1443" i="3"/>
  <c r="E1375" i="3"/>
  <c r="E1466" i="3"/>
  <c r="E1148" i="3"/>
  <c r="E1521" i="3"/>
  <c r="E964" i="3"/>
  <c r="E1037" i="3"/>
  <c r="E1227" i="3"/>
  <c r="E1223" i="3"/>
  <c r="E1345" i="3"/>
  <c r="E390" i="3"/>
  <c r="E1014" i="3"/>
  <c r="E1170" i="3"/>
  <c r="E1074" i="3"/>
  <c r="E1683" i="3"/>
  <c r="E1165" i="3"/>
  <c r="E1533" i="3"/>
  <c r="E1748" i="3"/>
  <c r="E1624" i="3"/>
  <c r="E1090" i="3"/>
  <c r="E901" i="3"/>
  <c r="E1098" i="3"/>
  <c r="E978" i="3"/>
  <c r="E1433" i="3"/>
  <c r="E548" i="3"/>
  <c r="E1026" i="3"/>
  <c r="E899" i="3"/>
  <c r="E1269" i="3"/>
  <c r="E703" i="3"/>
  <c r="E1289" i="3"/>
  <c r="E1627" i="3"/>
  <c r="E936" i="3"/>
  <c r="E1681" i="3"/>
  <c r="E907" i="3"/>
  <c r="E1399" i="3"/>
  <c r="E847" i="3"/>
  <c r="E1718" i="3"/>
  <c r="E900" i="3"/>
  <c r="E1008" i="3"/>
  <c r="E1300" i="3"/>
  <c r="E1717" i="3"/>
  <c r="E1492" i="3"/>
  <c r="E1550" i="3"/>
  <c r="E1382" i="3"/>
  <c r="E950" i="3"/>
  <c r="E1463" i="3"/>
  <c r="E1584" i="3"/>
  <c r="E721" i="3"/>
  <c r="E1272" i="3"/>
  <c r="E1194" i="3"/>
  <c r="E1029" i="3"/>
  <c r="E1459" i="3"/>
  <c r="E1707" i="3"/>
  <c r="E1147" i="3"/>
  <c r="E1080" i="3"/>
  <c r="E1214" i="3"/>
  <c r="E977" i="3"/>
  <c r="E682" i="3"/>
  <c r="E1039" i="3"/>
  <c r="E1600" i="3"/>
  <c r="E1231" i="3"/>
  <c r="E1063" i="3"/>
  <c r="E1676" i="3"/>
  <c r="E1174" i="3"/>
  <c r="E1085" i="3"/>
  <c r="E1108" i="3"/>
  <c r="E979" i="3"/>
  <c r="E1285" i="3"/>
  <c r="E1542" i="3"/>
  <c r="E1220" i="3"/>
  <c r="E1430" i="3"/>
  <c r="E1142" i="3"/>
  <c r="E1177" i="3"/>
  <c r="E1241" i="3"/>
  <c r="E714" i="3"/>
  <c r="E1538" i="3"/>
  <c r="E856" i="3"/>
  <c r="E1087" i="3"/>
  <c r="E828" i="3"/>
  <c r="E1327" i="3"/>
  <c r="E814" i="3"/>
  <c r="E1259" i="3"/>
  <c r="E894" i="3"/>
  <c r="E1203" i="3"/>
  <c r="E664" i="3"/>
  <c r="E1075" i="3"/>
  <c r="E1077" i="3"/>
  <c r="E997" i="3"/>
  <c r="E1012" i="3"/>
  <c r="E1495" i="3"/>
  <c r="E1647" i="3"/>
  <c r="E1360" i="3"/>
  <c r="E1065" i="3"/>
  <c r="E903" i="3"/>
  <c r="E1044" i="3"/>
  <c r="E965" i="3"/>
  <c r="E1081" i="3"/>
  <c r="E1129" i="3"/>
  <c r="E941" i="3"/>
  <c r="E960" i="3"/>
  <c r="E373" i="3"/>
  <c r="E1048" i="3"/>
  <c r="E1126" i="3"/>
  <c r="E1024" i="3"/>
  <c r="E914" i="3"/>
  <c r="E811" i="3"/>
  <c r="E1424" i="3"/>
  <c r="E1153" i="3"/>
  <c r="E1320" i="3"/>
  <c r="E1429" i="3"/>
  <c r="E1199" i="3"/>
  <c r="E1112" i="3"/>
  <c r="E1146" i="3"/>
  <c r="E985" i="3"/>
  <c r="E1319" i="3"/>
  <c r="E1238" i="3"/>
  <c r="E1094" i="3"/>
  <c r="E1115" i="3"/>
  <c r="E1042" i="3"/>
  <c r="E1284" i="3"/>
  <c r="E860" i="3"/>
  <c r="E749" i="3"/>
  <c r="E1015" i="3"/>
  <c r="E646" i="3"/>
  <c r="E1385" i="3"/>
  <c r="E1095" i="3"/>
  <c r="E1200" i="3"/>
  <c r="E1357" i="3"/>
  <c r="E1189" i="3"/>
  <c r="E1083" i="3"/>
  <c r="E1040" i="3"/>
  <c r="E1261" i="3"/>
  <c r="E1491" i="3"/>
  <c r="E1195" i="3"/>
  <c r="E1102" i="3"/>
  <c r="E1000" i="3"/>
  <c r="E1002" i="3"/>
  <c r="E400" i="3"/>
  <c r="E554" i="3"/>
  <c r="E1228" i="3"/>
  <c r="E1202" i="3"/>
  <c r="E1062" i="3"/>
  <c r="E1016" i="3"/>
  <c r="E1299" i="3"/>
  <c r="E981" i="3"/>
  <c r="E1595" i="3"/>
  <c r="E1107" i="3"/>
  <c r="E1051" i="3"/>
  <c r="E895" i="3"/>
  <c r="E942" i="3"/>
  <c r="E1069" i="3"/>
  <c r="E1567" i="3"/>
  <c r="E754" i="3"/>
  <c r="E963" i="3"/>
  <c r="E1188" i="3"/>
  <c r="E824" i="3"/>
  <c r="E1423" i="3"/>
  <c r="E1092" i="3"/>
  <c r="E1340" i="3"/>
  <c r="E616" i="3"/>
  <c r="E697" i="3"/>
  <c r="E1035" i="3"/>
  <c r="E1099" i="3"/>
  <c r="E1103" i="3"/>
  <c r="E1294" i="3"/>
  <c r="E982" i="3"/>
  <c r="E1111" i="3"/>
  <c r="E1318" i="3"/>
  <c r="E1333" i="3"/>
  <c r="E943" i="3"/>
  <c r="E1564" i="3"/>
  <c r="E969" i="3"/>
  <c r="E1013" i="3"/>
  <c r="E842" i="3"/>
  <c r="E1022" i="3"/>
  <c r="E999" i="3"/>
  <c r="E940" i="3"/>
  <c r="E916" i="3"/>
  <c r="E971" i="3"/>
  <c r="E868" i="3"/>
  <c r="E973" i="3"/>
  <c r="E1135" i="3"/>
  <c r="E1086" i="3"/>
  <c r="E989" i="3"/>
  <c r="E1097" i="3"/>
  <c r="E576" i="3"/>
  <c r="E951" i="3"/>
  <c r="E1125" i="3"/>
  <c r="E1144" i="3"/>
  <c r="E768" i="3"/>
  <c r="E991" i="3"/>
  <c r="E559" i="3"/>
  <c r="E885" i="3"/>
  <c r="E792" i="3"/>
  <c r="E970" i="3"/>
  <c r="E865" i="3"/>
  <c r="E219" i="3"/>
  <c r="E952" i="3"/>
  <c r="E1019" i="3"/>
  <c r="E934" i="3"/>
  <c r="E947" i="3"/>
  <c r="E959" i="3"/>
  <c r="E1237" i="3"/>
  <c r="E763" i="3"/>
  <c r="E945" i="3"/>
  <c r="E672" i="3"/>
  <c r="E728" i="3"/>
  <c r="E896" i="3"/>
  <c r="E1084" i="3"/>
  <c r="E1155" i="3"/>
  <c r="E954" i="3"/>
  <c r="E1296" i="3"/>
  <c r="E850" i="3"/>
  <c r="E928" i="3"/>
  <c r="E1484" i="3"/>
  <c r="E723" i="3"/>
  <c r="E773" i="3"/>
  <c r="E1110" i="3"/>
  <c r="E1133" i="3"/>
  <c r="E1043" i="3"/>
  <c r="E993" i="3"/>
  <c r="E980" i="3"/>
  <c r="E1162" i="3"/>
  <c r="E696" i="3"/>
  <c r="E1212" i="3"/>
  <c r="E921" i="3"/>
  <c r="E1028" i="3"/>
  <c r="E1213" i="3"/>
  <c r="E938" i="3"/>
  <c r="E1007" i="3"/>
  <c r="E990" i="3"/>
  <c r="E958" i="3"/>
  <c r="E1057" i="3"/>
  <c r="E743" i="3"/>
  <c r="E869" i="3"/>
  <c r="E988" i="3"/>
  <c r="E1139" i="3"/>
  <c r="E1122" i="3"/>
  <c r="E957" i="3"/>
  <c r="E852" i="3"/>
  <c r="E872" i="3"/>
  <c r="E1078" i="3"/>
  <c r="E1389" i="3"/>
  <c r="E1006" i="3"/>
  <c r="E788" i="3"/>
  <c r="E1041" i="3"/>
  <c r="E816" i="3"/>
  <c r="E784" i="3"/>
  <c r="E935" i="3"/>
  <c r="E751" i="3"/>
  <c r="E1023" i="3"/>
  <c r="E505" i="3"/>
  <c r="E1446" i="3"/>
  <c r="E926" i="3"/>
  <c r="E866" i="3"/>
  <c r="E967" i="3"/>
  <c r="E1178" i="3"/>
  <c r="E823" i="3"/>
  <c r="E198" i="3"/>
  <c r="E674" i="3"/>
  <c r="E1124" i="3"/>
  <c r="E1067" i="3"/>
  <c r="E848" i="3"/>
  <c r="E1009" i="3"/>
  <c r="E898" i="3"/>
  <c r="E804" i="3"/>
  <c r="E1011" i="3"/>
  <c r="E687" i="3"/>
  <c r="E1056" i="3"/>
  <c r="E775" i="3"/>
  <c r="E874" i="3"/>
  <c r="E401" i="3"/>
  <c r="E776" i="3"/>
  <c r="E884" i="3"/>
  <c r="E1168" i="3"/>
  <c r="E1071" i="3"/>
  <c r="E1061" i="3"/>
  <c r="E1017" i="3"/>
  <c r="E662" i="3"/>
  <c r="E627" i="3"/>
  <c r="E902" i="3"/>
  <c r="E923" i="3"/>
  <c r="E813" i="3"/>
  <c r="E796" i="3"/>
  <c r="E1027" i="3"/>
  <c r="E546" i="3"/>
  <c r="E913" i="3"/>
  <c r="E819" i="3"/>
  <c r="E825" i="3"/>
  <c r="E756" i="3"/>
  <c r="E953" i="3"/>
  <c r="E1173" i="3"/>
  <c r="E1242" i="3"/>
  <c r="E1175" i="3"/>
  <c r="E484" i="3"/>
  <c r="E677" i="3"/>
  <c r="E983" i="3"/>
  <c r="E767" i="3"/>
  <c r="E237" i="3"/>
  <c r="E881" i="3"/>
  <c r="E1287" i="3"/>
  <c r="E1341" i="3"/>
  <c r="E861" i="3"/>
  <c r="E931" i="3"/>
  <c r="E834" i="3"/>
  <c r="E1141" i="3"/>
  <c r="E890" i="3"/>
  <c r="E920" i="3"/>
  <c r="E1367" i="3"/>
  <c r="E863" i="3"/>
  <c r="E1100" i="3"/>
  <c r="E949" i="3"/>
  <c r="E806" i="3"/>
  <c r="E839" i="3"/>
  <c r="E1088" i="3"/>
  <c r="E700" i="3"/>
  <c r="E1371" i="3"/>
  <c r="E904" i="3"/>
  <c r="E731" i="3"/>
  <c r="E851" i="3"/>
  <c r="E741" i="3"/>
  <c r="E855" i="3"/>
  <c r="E626" i="3"/>
  <c r="E690" i="3"/>
  <c r="E556" i="3"/>
  <c r="E617" i="3"/>
  <c r="E1311" i="3"/>
  <c r="E1001" i="3"/>
  <c r="E975" i="3"/>
  <c r="E512" i="3"/>
  <c r="E815" i="3"/>
  <c r="E764" i="3"/>
  <c r="E837" i="3"/>
  <c r="E810" i="3"/>
  <c r="E1030" i="3"/>
  <c r="E840" i="3"/>
  <c r="E1033" i="3"/>
  <c r="E785" i="3"/>
  <c r="E597" i="3"/>
  <c r="E1101" i="3"/>
  <c r="E808" i="3"/>
  <c r="E845" i="3"/>
  <c r="E1315" i="3"/>
  <c r="E867" i="3"/>
  <c r="E827" i="3"/>
  <c r="E1329" i="3"/>
  <c r="E829" i="3"/>
  <c r="E799" i="3"/>
  <c r="E515" i="3"/>
  <c r="E858" i="3"/>
  <c r="E711" i="3"/>
  <c r="E1068" i="3"/>
  <c r="E946" i="3"/>
  <c r="E1239" i="3"/>
  <c r="E844" i="3"/>
  <c r="E679" i="3"/>
  <c r="E812" i="3"/>
  <c r="E870" i="3"/>
  <c r="E944" i="3"/>
  <c r="E772" i="3"/>
  <c r="E657" i="3"/>
  <c r="E412" i="3"/>
  <c r="E948" i="3"/>
  <c r="E906" i="3"/>
  <c r="E836" i="3"/>
  <c r="E600" i="3"/>
  <c r="E1215" i="3"/>
  <c r="E709" i="3"/>
  <c r="E786" i="3"/>
  <c r="E1004" i="3"/>
  <c r="E909" i="3"/>
  <c r="E257" i="3"/>
  <c r="E880" i="3"/>
  <c r="E592" i="3"/>
  <c r="E912" i="3"/>
  <c r="E849" i="3"/>
  <c r="E622" i="3"/>
  <c r="E939" i="3"/>
  <c r="E919" i="3"/>
  <c r="E803" i="3"/>
  <c r="E746" i="3"/>
  <c r="E795" i="3"/>
  <c r="E956" i="3"/>
  <c r="E1140" i="3"/>
  <c r="E717" i="3"/>
  <c r="E777" i="3"/>
  <c r="E726" i="3"/>
  <c r="E715" i="3"/>
  <c r="E862" i="3"/>
  <c r="E779" i="3"/>
  <c r="E1137" i="3"/>
  <c r="E435" i="3"/>
  <c r="E1005" i="3"/>
  <c r="E877" i="3"/>
  <c r="E817" i="3"/>
  <c r="E441" i="3"/>
  <c r="E932" i="3"/>
  <c r="E1114" i="3"/>
  <c r="E797" i="3"/>
  <c r="E707" i="3"/>
  <c r="E778" i="3"/>
  <c r="E755" i="3"/>
  <c r="E765" i="3"/>
  <c r="E835" i="3"/>
  <c r="E794" i="3"/>
  <c r="E635" i="3"/>
  <c r="E1211" i="3"/>
  <c r="E826" i="3"/>
  <c r="E377" i="3"/>
  <c r="E457" i="3"/>
  <c r="E316" i="3"/>
  <c r="E730" i="3"/>
  <c r="E774" i="3"/>
  <c r="E732" i="3"/>
  <c r="E805" i="3"/>
  <c r="E719" i="3"/>
  <c r="E972" i="3"/>
  <c r="E725" i="3"/>
  <c r="E820" i="3"/>
  <c r="E693" i="3"/>
  <c r="E398" i="3"/>
  <c r="E174" i="3"/>
  <c r="E875" i="3"/>
  <c r="E688" i="3"/>
  <c r="E1059" i="3"/>
  <c r="E752" i="3"/>
  <c r="E651" i="3"/>
  <c r="E521" i="3"/>
  <c r="E911" i="3"/>
  <c r="E1196" i="3"/>
  <c r="E489" i="3"/>
  <c r="E1045" i="3"/>
  <c r="E832" i="3"/>
  <c r="E798" i="3"/>
  <c r="E807" i="3"/>
  <c r="E761" i="3"/>
  <c r="E586" i="3"/>
  <c r="E645" i="3"/>
  <c r="E386" i="3"/>
  <c r="E668" i="3"/>
  <c r="E701" i="3"/>
  <c r="E607" i="3"/>
  <c r="E780" i="3"/>
  <c r="E1161" i="3"/>
  <c r="E372" i="3"/>
  <c r="E663" i="3"/>
  <c r="E666" i="3"/>
  <c r="E891" i="3"/>
  <c r="E660" i="3"/>
  <c r="E260" i="3"/>
  <c r="E770" i="3"/>
  <c r="E783" i="3"/>
  <c r="E739" i="3"/>
  <c r="E632" i="3"/>
  <c r="E689" i="3"/>
  <c r="E608" i="3"/>
  <c r="E691" i="3"/>
  <c r="E758" i="3"/>
  <c r="E638" i="3"/>
  <c r="E455" i="3"/>
  <c r="E802" i="3"/>
  <c r="E618" i="3"/>
  <c r="E574" i="3"/>
  <c r="E853" i="3"/>
  <c r="E857" i="3"/>
  <c r="E629" i="3"/>
  <c r="E716" i="3"/>
  <c r="E637" i="3"/>
  <c r="E605" i="3"/>
  <c r="E702" i="3"/>
  <c r="E724" i="3"/>
  <c r="E504" i="3"/>
  <c r="E665" i="3"/>
  <c r="E459" i="3"/>
  <c r="E737" i="3"/>
  <c r="E497" i="3"/>
  <c r="E736" i="3"/>
  <c r="E476" i="3"/>
  <c r="E491" i="3"/>
  <c r="E648" i="3"/>
  <c r="E579" i="3"/>
  <c r="E889" i="3"/>
  <c r="E927" i="3"/>
  <c r="E647" i="3"/>
  <c r="E359" i="3"/>
  <c r="E878" i="3"/>
  <c r="E661" i="3"/>
  <c r="E793" i="3"/>
  <c r="E727" i="3"/>
  <c r="E475" i="3"/>
  <c r="E781" i="3"/>
  <c r="E480" i="3"/>
  <c r="E705" i="3"/>
  <c r="E575" i="3"/>
  <c r="E413" i="3"/>
  <c r="E518" i="3"/>
  <c r="E565" i="3"/>
  <c r="E609" i="3"/>
  <c r="E653" i="3"/>
  <c r="E1049" i="3"/>
  <c r="E710" i="3"/>
  <c r="E762" i="3"/>
  <c r="E695" i="3"/>
  <c r="E681" i="3"/>
  <c r="E543" i="3"/>
  <c r="E859" i="3"/>
  <c r="E610" i="3"/>
  <c r="E615" i="3"/>
  <c r="E782" i="3"/>
  <c r="E451" i="3"/>
  <c r="E566" i="3"/>
  <c r="E654" i="3"/>
  <c r="E800" i="3"/>
  <c r="E713" i="3"/>
  <c r="E470" i="3"/>
  <c r="E583" i="3"/>
  <c r="E831" i="3"/>
  <c r="E528" i="3"/>
  <c r="E486" i="3"/>
  <c r="E599" i="3"/>
  <c r="E625" i="3"/>
  <c r="E708" i="3"/>
  <c r="E649" i="3"/>
  <c r="E522" i="3"/>
  <c r="E678" i="3"/>
  <c r="E748" i="3"/>
  <c r="E640" i="3"/>
  <c r="E742" i="3"/>
  <c r="E735" i="3"/>
  <c r="E245" i="3"/>
  <c r="E683" i="3"/>
  <c r="E789" i="3"/>
  <c r="E658" i="3"/>
  <c r="E494" i="3"/>
  <c r="E771" i="3"/>
  <c r="E642" i="3"/>
  <c r="E498" i="3"/>
  <c r="E759" i="3"/>
  <c r="E1034" i="3"/>
  <c r="E551" i="3"/>
  <c r="E905" i="3"/>
  <c r="E669" i="3"/>
  <c r="E733" i="3"/>
  <c r="E537" i="3"/>
  <c r="E630" i="3"/>
  <c r="E581" i="3"/>
  <c r="E655" i="3"/>
  <c r="E656" i="3"/>
  <c r="E787" i="3"/>
  <c r="E760" i="3"/>
  <c r="E667" i="3"/>
  <c r="E675" i="3"/>
  <c r="E704" i="3"/>
  <c r="E621" i="3"/>
  <c r="E535" i="3"/>
  <c r="E560" i="3"/>
  <c r="E628" i="3"/>
  <c r="E652" i="3"/>
  <c r="E633" i="3"/>
  <c r="E540" i="3"/>
  <c r="E620" i="3"/>
  <c r="E843" i="3"/>
  <c r="E461" i="3"/>
  <c r="E573" i="3"/>
  <c r="E506" i="3"/>
  <c r="E871" i="3"/>
  <c r="E577" i="3"/>
  <c r="E340" i="3"/>
  <c r="E641" i="3"/>
  <c r="E598" i="3"/>
  <c r="E745" i="3"/>
  <c r="E519" i="3"/>
  <c r="E821" i="3"/>
  <c r="E994" i="3"/>
  <c r="E454" i="3"/>
  <c r="E585" i="3"/>
  <c r="E534" i="3"/>
  <c r="E590" i="3"/>
  <c r="E612" i="3"/>
  <c r="E536" i="3"/>
  <c r="E272" i="3"/>
  <c r="E562" i="3"/>
  <c r="E503" i="3"/>
  <c r="E564" i="3"/>
  <c r="E376" i="3"/>
  <c r="E87" i="3"/>
  <c r="E463" i="3"/>
  <c r="E477" i="3"/>
  <c r="E508" i="3"/>
  <c r="E449" i="3"/>
  <c r="E378" i="3"/>
  <c r="E933" i="3"/>
  <c r="E363" i="3"/>
  <c r="E312" i="3"/>
  <c r="E555" i="3"/>
  <c r="E961" i="3"/>
  <c r="E417" i="3"/>
  <c r="E631" i="3"/>
  <c r="E670" i="3"/>
  <c r="E588" i="3"/>
  <c r="E623" i="3"/>
  <c r="E729" i="3"/>
  <c r="E561" i="3"/>
  <c r="E514" i="3"/>
  <c r="E887" i="3"/>
  <c r="E580" i="3"/>
  <c r="E636" i="3"/>
  <c r="E338" i="3"/>
  <c r="E712" i="3"/>
  <c r="E469" i="3"/>
  <c r="E549" i="3"/>
  <c r="E769" i="3"/>
  <c r="E680" i="3"/>
  <c r="E332" i="3"/>
  <c r="E567" i="3"/>
  <c r="E482" i="3"/>
  <c r="E510" i="3"/>
  <c r="E440" i="3"/>
  <c r="E524" i="3"/>
  <c r="E685" i="3"/>
  <c r="E478" i="3"/>
  <c r="E604" i="3"/>
  <c r="E545" i="3"/>
  <c r="E747" i="3"/>
  <c r="E474" i="3"/>
  <c r="E379" i="3"/>
  <c r="E552" i="3"/>
  <c r="E384" i="3"/>
  <c r="E893" i="3"/>
  <c r="E673" i="3"/>
  <c r="E439" i="3"/>
  <c r="E516" i="3"/>
  <c r="E326" i="3"/>
  <c r="E365" i="3"/>
  <c r="E572" i="3"/>
  <c r="E499" i="3"/>
  <c r="E539" i="3"/>
  <c r="E578" i="3"/>
  <c r="E513" i="3"/>
  <c r="E606" i="3"/>
  <c r="E699" i="3"/>
  <c r="E360" i="3"/>
  <c r="E336" i="3"/>
  <c r="E318" i="3"/>
  <c r="E533" i="3"/>
  <c r="E529" i="3"/>
  <c r="E570" i="3"/>
  <c r="E383" i="3"/>
  <c r="E671" i="3"/>
  <c r="E530" i="3"/>
  <c r="E334" i="3"/>
  <c r="E809" i="3"/>
  <c r="E722" i="3"/>
  <c r="E582" i="3"/>
  <c r="E624" i="3"/>
  <c r="E639" i="3"/>
  <c r="E434" i="3"/>
  <c r="E445" i="3"/>
  <c r="E526" i="3"/>
  <c r="E407" i="3"/>
  <c r="E444" i="3"/>
  <c r="E613" i="3"/>
  <c r="E348" i="3"/>
  <c r="E485" i="3"/>
  <c r="E431" i="3"/>
  <c r="E753" i="3"/>
  <c r="E740" i="3"/>
  <c r="E331" i="3"/>
  <c r="E706" i="3"/>
  <c r="E310" i="3"/>
  <c r="E374" i="3"/>
  <c r="E538" i="3"/>
  <c r="E460" i="3"/>
  <c r="E467" i="3"/>
  <c r="E466" i="3"/>
  <c r="E541" i="3"/>
  <c r="E553" i="3"/>
  <c r="E547" i="3"/>
  <c r="E403" i="3"/>
  <c r="E323" i="3"/>
  <c r="E495" i="3"/>
  <c r="E492" i="3"/>
  <c r="E569" i="3"/>
  <c r="E453" i="3"/>
  <c r="E501" i="3"/>
  <c r="E402" i="3"/>
  <c r="E517" i="3"/>
  <c r="E750" i="3"/>
  <c r="E178" i="3"/>
  <c r="E286" i="3"/>
  <c r="E525" i="3"/>
  <c r="E595" i="3"/>
  <c r="E328" i="3"/>
  <c r="E507" i="3"/>
  <c r="E410" i="3"/>
  <c r="E421" i="3"/>
  <c r="E568" i="3"/>
  <c r="E456" i="3"/>
  <c r="E644" i="3"/>
  <c r="E438" i="3"/>
  <c r="E356" i="3"/>
  <c r="E591" i="3"/>
  <c r="E496" i="3"/>
  <c r="E487" i="3"/>
  <c r="E271" i="3"/>
  <c r="E531" i="3"/>
  <c r="E424" i="3"/>
  <c r="E523" i="3"/>
  <c r="E550" i="3"/>
  <c r="E409" i="3"/>
  <c r="E611" i="3"/>
  <c r="E462" i="3"/>
  <c r="E308" i="3"/>
  <c r="E542" i="3"/>
  <c r="E471" i="3"/>
  <c r="E458" i="3"/>
  <c r="E335" i="3"/>
  <c r="E571" i="3"/>
  <c r="E343" i="3"/>
  <c r="E593" i="3"/>
  <c r="E428" i="3"/>
  <c r="E509" i="3"/>
  <c r="E415" i="3"/>
  <c r="E381" i="3"/>
  <c r="E684" i="3"/>
  <c r="E603" i="3"/>
  <c r="E321" i="3"/>
  <c r="E351" i="3"/>
  <c r="E619" i="3"/>
  <c r="E443" i="3"/>
  <c r="E544" i="3"/>
  <c r="E290" i="3"/>
  <c r="E532" i="3"/>
  <c r="E422" i="3"/>
  <c r="E416" i="3"/>
  <c r="E162" i="3"/>
  <c r="E296" i="3"/>
  <c r="E472" i="3"/>
  <c r="E339" i="3"/>
  <c r="E442" i="3"/>
  <c r="E389" i="3"/>
  <c r="E490" i="3"/>
  <c r="E411" i="3"/>
  <c r="E358" i="3"/>
  <c r="E261" i="3"/>
  <c r="E131" i="3"/>
  <c r="E430" i="3"/>
  <c r="E350" i="3"/>
  <c r="E330" i="3"/>
  <c r="E446" i="3"/>
  <c r="E468" i="3"/>
  <c r="E342" i="3"/>
  <c r="E464" i="3"/>
  <c r="E614" i="3"/>
  <c r="E320" i="3"/>
  <c r="E429" i="3"/>
  <c r="E299" i="3"/>
  <c r="E297" i="3"/>
  <c r="E375" i="3"/>
  <c r="E584" i="3"/>
  <c r="E500" i="3"/>
  <c r="E369" i="3"/>
  <c r="E368" i="3"/>
  <c r="E114" i="3"/>
  <c r="E302" i="3"/>
  <c r="E201" i="3"/>
  <c r="E305" i="3"/>
  <c r="E419" i="3"/>
  <c r="E273" i="3"/>
  <c r="E236" i="3"/>
  <c r="E481" i="3"/>
  <c r="E345" i="3"/>
  <c r="E249" i="3"/>
  <c r="E488" i="3"/>
  <c r="E391" i="3"/>
  <c r="E493" i="3"/>
  <c r="E388" i="3"/>
  <c r="E418" i="3"/>
  <c r="E659" i="3"/>
  <c r="E408" i="3"/>
  <c r="E395" i="3"/>
  <c r="E298" i="3"/>
  <c r="E427" i="3"/>
  <c r="E337" i="3"/>
  <c r="E324" i="3"/>
  <c r="E253" i="3"/>
  <c r="E393" i="3"/>
  <c r="E141" i="3"/>
  <c r="E397" i="3"/>
  <c r="E483" i="3"/>
  <c r="E396" i="3"/>
  <c r="E452" i="3"/>
  <c r="E366" i="3"/>
  <c r="E327" i="3"/>
  <c r="E602" i="3"/>
  <c r="E394" i="3"/>
  <c r="E426" i="3"/>
  <c r="E163" i="3"/>
  <c r="E404" i="3"/>
  <c r="E405" i="3"/>
  <c r="E447" i="3"/>
  <c r="E399" i="3"/>
  <c r="E346" i="3"/>
  <c r="E380" i="3"/>
  <c r="E304" i="3"/>
  <c r="E300" i="3"/>
  <c r="E223" i="3"/>
  <c r="E502" i="3"/>
  <c r="E352" i="3"/>
  <c r="E382" i="3"/>
  <c r="E211" i="3"/>
  <c r="E252" i="3"/>
  <c r="E322" i="3"/>
  <c r="E315" i="3"/>
  <c r="E361" i="3"/>
  <c r="E329" i="3"/>
  <c r="E353" i="3"/>
  <c r="E194" i="3"/>
  <c r="E355" i="3"/>
  <c r="E420" i="3"/>
  <c r="E246" i="3"/>
  <c r="E511" i="3"/>
  <c r="E274" i="3"/>
  <c r="E349" i="3"/>
  <c r="E284" i="3"/>
  <c r="E432" i="3"/>
  <c r="E450" i="3"/>
  <c r="E270" i="3"/>
  <c r="E218" i="3"/>
  <c r="E309" i="3"/>
  <c r="E293" i="3"/>
  <c r="E295" i="3"/>
  <c r="E387" i="3"/>
  <c r="E385" i="3"/>
  <c r="E317" i="3"/>
  <c r="E371" i="3"/>
  <c r="E289" i="3"/>
  <c r="E281" i="3"/>
  <c r="E288" i="3"/>
  <c r="E347" i="3"/>
  <c r="E436" i="3"/>
  <c r="E283" i="3"/>
  <c r="E276" i="3"/>
  <c r="E314" i="3"/>
  <c r="E520" i="3"/>
  <c r="E243" i="3"/>
  <c r="E301" i="3"/>
  <c r="E193" i="3"/>
  <c r="E279" i="3"/>
  <c r="E303" i="3"/>
  <c r="E242" i="3"/>
  <c r="E176" i="3"/>
  <c r="E280" i="3"/>
  <c r="E465" i="3"/>
  <c r="E238" i="3"/>
  <c r="E199" i="3"/>
  <c r="E319" i="3"/>
  <c r="E306" i="3"/>
  <c r="E527" i="3"/>
  <c r="E254" i="3"/>
  <c r="E294" i="3"/>
  <c r="E216" i="3"/>
  <c r="E325" i="3"/>
  <c r="E196" i="3"/>
  <c r="E367" i="3"/>
  <c r="E259" i="3"/>
  <c r="E269" i="3"/>
  <c r="E258" i="3"/>
  <c r="E285" i="3"/>
  <c r="E392" i="3"/>
  <c r="E256" i="3"/>
  <c r="E307" i="3"/>
  <c r="E206" i="3"/>
  <c r="E263" i="3"/>
  <c r="E217" i="3"/>
  <c r="E181" i="3"/>
  <c r="E121" i="3"/>
  <c r="E364" i="3"/>
  <c r="E158" i="3"/>
  <c r="E241" i="3"/>
  <c r="E184" i="3"/>
  <c r="E262" i="3"/>
  <c r="E277" i="3"/>
  <c r="E144" i="3"/>
  <c r="E251" i="3"/>
  <c r="E210" i="3"/>
  <c r="E333" i="3"/>
  <c r="E287" i="3"/>
  <c r="E344" i="3"/>
  <c r="E278" i="3"/>
  <c r="E220" i="3"/>
  <c r="E240" i="3"/>
  <c r="E267" i="3"/>
  <c r="E207" i="3"/>
  <c r="E152" i="3"/>
  <c r="E214" i="3"/>
  <c r="E197" i="3"/>
  <c r="E354" i="3"/>
  <c r="E156" i="3"/>
  <c r="E248" i="3"/>
  <c r="E167" i="3"/>
  <c r="E187" i="3"/>
  <c r="E119" i="3"/>
  <c r="E208" i="3"/>
  <c r="E255" i="3"/>
  <c r="E239" i="3"/>
  <c r="E357" i="3"/>
  <c r="E265" i="3"/>
  <c r="E185" i="3"/>
  <c r="E247" i="3"/>
  <c r="E74" i="3"/>
  <c r="E213" i="3"/>
  <c r="E200" i="3"/>
  <c r="E189" i="3"/>
  <c r="E192" i="3"/>
  <c r="E168" i="3"/>
  <c r="E221" i="3"/>
  <c r="E225" i="3"/>
  <c r="E268" i="3"/>
  <c r="E171" i="3"/>
  <c r="E264" i="3"/>
  <c r="E234" i="3"/>
  <c r="E406" i="3"/>
  <c r="E204" i="3"/>
  <c r="E179" i="3"/>
  <c r="E231" i="3"/>
  <c r="E143" i="3"/>
  <c r="E292" i="3"/>
  <c r="E203" i="3"/>
  <c r="E165" i="3"/>
  <c r="E229" i="3"/>
  <c r="E170" i="3"/>
  <c r="E244" i="3"/>
  <c r="E173" i="3"/>
  <c r="E146" i="3"/>
  <c r="E191" i="3"/>
  <c r="E224" i="3"/>
  <c r="E215" i="3"/>
  <c r="E370" i="3"/>
  <c r="E175" i="3"/>
  <c r="E226" i="3"/>
  <c r="E266" i="3"/>
  <c r="E148" i="3"/>
  <c r="E180" i="3"/>
  <c r="E232" i="3"/>
  <c r="E282" i="3"/>
  <c r="E172" i="3"/>
  <c r="E190" i="3"/>
  <c r="E311" i="3"/>
  <c r="E161" i="3"/>
  <c r="E151" i="3"/>
  <c r="E212" i="3"/>
  <c r="E145" i="3"/>
  <c r="E169" i="3"/>
  <c r="E195" i="3"/>
  <c r="E230" i="3"/>
  <c r="E291" i="3"/>
  <c r="E205" i="3"/>
  <c r="E233" i="3"/>
  <c r="E166" i="3"/>
  <c r="E153" i="3"/>
  <c r="E133" i="3"/>
  <c r="E154" i="3"/>
  <c r="E313" i="3"/>
  <c r="E222" i="3"/>
  <c r="E164" i="3"/>
  <c r="E227" i="3"/>
  <c r="E186" i="3"/>
  <c r="E188" i="3"/>
  <c r="E250" i="3"/>
  <c r="E86" i="3"/>
  <c r="E96" i="3"/>
  <c r="E116" i="3"/>
  <c r="E228" i="3"/>
  <c r="E160" i="3"/>
  <c r="E124" i="3"/>
  <c r="E147" i="3"/>
  <c r="E183" i="3"/>
  <c r="E130" i="3"/>
  <c r="E202" i="3"/>
  <c r="E65" i="3"/>
  <c r="E138" i="3"/>
  <c r="E115" i="3"/>
  <c r="E157" i="3"/>
  <c r="E110" i="3"/>
  <c r="E150" i="3"/>
  <c r="E100" i="3"/>
  <c r="E135" i="3"/>
  <c r="E275" i="3"/>
  <c r="E125" i="3"/>
  <c r="E235" i="3"/>
  <c r="E142" i="3"/>
  <c r="E128" i="3"/>
  <c r="E66" i="3"/>
  <c r="E136" i="3"/>
  <c r="E91" i="3"/>
  <c r="E97" i="3"/>
  <c r="E137" i="3"/>
  <c r="E118" i="3"/>
  <c r="E155" i="3"/>
  <c r="E140" i="3"/>
  <c r="E105" i="3"/>
  <c r="E123" i="3"/>
  <c r="E127" i="3"/>
  <c r="E93" i="3"/>
  <c r="E149" i="3"/>
  <c r="E109" i="3"/>
  <c r="E68" i="3"/>
  <c r="E92" i="3"/>
  <c r="E112" i="3"/>
  <c r="E108" i="3"/>
  <c r="E83" i="3"/>
  <c r="E88" i="3"/>
  <c r="E111" i="3"/>
  <c r="E113" i="3"/>
  <c r="E104" i="3"/>
  <c r="E177" i="3"/>
  <c r="E101" i="3"/>
  <c r="E117" i="3"/>
  <c r="E134" i="3"/>
  <c r="E182" i="3"/>
  <c r="E99" i="3"/>
  <c r="E126" i="3"/>
  <c r="E90" i="3"/>
  <c r="E89" i="3"/>
  <c r="E71" i="3"/>
  <c r="E107" i="3"/>
  <c r="E95" i="3"/>
  <c r="E80" i="3"/>
  <c r="E159" i="3"/>
  <c r="E129" i="3"/>
  <c r="E98" i="3"/>
  <c r="E75" i="3"/>
  <c r="E78" i="3"/>
  <c r="E81" i="3"/>
  <c r="E84" i="3"/>
  <c r="E79" i="3"/>
  <c r="E120" i="3"/>
  <c r="E102" i="3"/>
  <c r="E82" i="3"/>
  <c r="E132" i="3"/>
  <c r="E85" i="3"/>
  <c r="E53" i="3"/>
  <c r="E63" i="3"/>
  <c r="E38" i="3"/>
  <c r="E94" i="3"/>
  <c r="E72" i="3"/>
  <c r="E70" i="3"/>
  <c r="E59" i="3"/>
  <c r="E67" i="3"/>
  <c r="E37" i="3"/>
  <c r="E122" i="3"/>
  <c r="E106" i="3"/>
  <c r="E50" i="3"/>
  <c r="E76" i="3"/>
  <c r="E55" i="3"/>
  <c r="E57" i="3"/>
  <c r="E64" i="3"/>
  <c r="E58" i="3"/>
  <c r="E60" i="3"/>
  <c r="E56" i="3"/>
  <c r="E52" i="3"/>
  <c r="E54" i="3"/>
  <c r="E61" i="3"/>
  <c r="E73" i="3"/>
  <c r="E62" i="3"/>
  <c r="E49" i="3"/>
  <c r="E69" i="3"/>
  <c r="E45" i="3"/>
  <c r="E46" i="3"/>
  <c r="E48" i="3"/>
  <c r="E51" i="3"/>
  <c r="E42" i="3"/>
  <c r="E41" i="3"/>
  <c r="C138" i="4" s="1"/>
  <c r="E43" i="3"/>
  <c r="E47" i="3"/>
  <c r="E44" i="3"/>
  <c r="E39" i="3"/>
  <c r="E36" i="3"/>
  <c r="E40" i="3"/>
  <c r="E35" i="3"/>
  <c r="E32" i="3"/>
  <c r="E33" i="3"/>
  <c r="E34" i="3"/>
  <c r="E7" i="3"/>
  <c r="T9" i="3"/>
  <c r="S9" i="3"/>
  <c r="R9" i="3"/>
  <c r="Q9" i="3"/>
  <c r="P9" i="3"/>
  <c r="O9" i="3"/>
  <c r="N9" i="3"/>
  <c r="M9" i="3"/>
  <c r="L6" i="3"/>
  <c r="T30" i="3"/>
  <c r="S30" i="3"/>
  <c r="R30" i="3"/>
  <c r="Q30" i="3"/>
  <c r="P30" i="3"/>
  <c r="O30" i="3"/>
  <c r="N30" i="3"/>
  <c r="M30" i="3"/>
  <c r="L30" i="3"/>
  <c r="E7" i="1"/>
  <c r="F7" i="1"/>
  <c r="E4941" i="1"/>
  <c r="E4940" i="1"/>
  <c r="E4939" i="1"/>
  <c r="E4938" i="1"/>
  <c r="E4937" i="1"/>
  <c r="E4936" i="1"/>
  <c r="E4935" i="1"/>
  <c r="E4934" i="1"/>
  <c r="E4933" i="1"/>
  <c r="E4932" i="1"/>
  <c r="E4931" i="1"/>
  <c r="E4930" i="1"/>
  <c r="E4929" i="1"/>
  <c r="E4928" i="1"/>
  <c r="E4927" i="1"/>
  <c r="E4926" i="1"/>
  <c r="E4925" i="1"/>
  <c r="E4924" i="1"/>
  <c r="E4923" i="1"/>
  <c r="E4922" i="1"/>
  <c r="E4921" i="1"/>
  <c r="E4920" i="1"/>
  <c r="E4919" i="1"/>
  <c r="E4918" i="1"/>
  <c r="E4917" i="1"/>
  <c r="E4916" i="1"/>
  <c r="E4915" i="1"/>
  <c r="E4914" i="1"/>
  <c r="E4913" i="1"/>
  <c r="E4912" i="1"/>
  <c r="E4911" i="1"/>
  <c r="E4910" i="1"/>
  <c r="E4909" i="1"/>
  <c r="E4908" i="1"/>
  <c r="E4907" i="1"/>
  <c r="E4906" i="1"/>
  <c r="E4905" i="1"/>
  <c r="E4904" i="1"/>
  <c r="E4903" i="1"/>
  <c r="E4902" i="1"/>
  <c r="E4901" i="1"/>
  <c r="E4900" i="1"/>
  <c r="E4899" i="1"/>
  <c r="E4898" i="1"/>
  <c r="E4897" i="1"/>
  <c r="E4896" i="1"/>
  <c r="E4895" i="1"/>
  <c r="E4894" i="1"/>
  <c r="E4893" i="1"/>
  <c r="E4892" i="1"/>
  <c r="E4891" i="1"/>
  <c r="E4890" i="1"/>
  <c r="E4889" i="1"/>
  <c r="E4888" i="1"/>
  <c r="E4887" i="1"/>
  <c r="E4886" i="1"/>
  <c r="E4885" i="1"/>
  <c r="E4884" i="1"/>
  <c r="E4883" i="1"/>
  <c r="E4882" i="1"/>
  <c r="E4881" i="1"/>
  <c r="E4880" i="1"/>
  <c r="E4879" i="1"/>
  <c r="E4878" i="1"/>
  <c r="E4877" i="1"/>
  <c r="E4876" i="1"/>
  <c r="E4875" i="1"/>
  <c r="E4874" i="1"/>
  <c r="E4873" i="1"/>
  <c r="E4872" i="1"/>
  <c r="E4871" i="1"/>
  <c r="E4870" i="1"/>
  <c r="E4869" i="1"/>
  <c r="E4868" i="1"/>
  <c r="E4867" i="1"/>
  <c r="E4866" i="1"/>
  <c r="E4865" i="1"/>
  <c r="E4864" i="1"/>
  <c r="E4863" i="1"/>
  <c r="E4862" i="1"/>
  <c r="E4861" i="1"/>
  <c r="E4860" i="1"/>
  <c r="E4859" i="1"/>
  <c r="E4858" i="1"/>
  <c r="E4857" i="1"/>
  <c r="E4856" i="1"/>
  <c r="E4855" i="1"/>
  <c r="E4854" i="1"/>
  <c r="E4853" i="1"/>
  <c r="E4852" i="1"/>
  <c r="E4851" i="1"/>
  <c r="E4850" i="1"/>
  <c r="E4849" i="1"/>
  <c r="E4848" i="1"/>
  <c r="E4847" i="1"/>
  <c r="E4846" i="1"/>
  <c r="E4845" i="1"/>
  <c r="E4844" i="1"/>
  <c r="E4843" i="1"/>
  <c r="E4842" i="1"/>
  <c r="E4841" i="1"/>
  <c r="E4840" i="1"/>
  <c r="E4839" i="1"/>
  <c r="E4838" i="1"/>
  <c r="E4837" i="1"/>
  <c r="E4836" i="1"/>
  <c r="E4835" i="1"/>
  <c r="E4834" i="1"/>
  <c r="E4833" i="1"/>
  <c r="E4832" i="1"/>
  <c r="E4831" i="1"/>
  <c r="E4830" i="1"/>
  <c r="E4829" i="1"/>
  <c r="E4828" i="1"/>
  <c r="E4827" i="1"/>
  <c r="E4826" i="1"/>
  <c r="E4825" i="1"/>
  <c r="E4824" i="1"/>
  <c r="E4823" i="1"/>
  <c r="E4822" i="1"/>
  <c r="E4821" i="1"/>
  <c r="E4820" i="1"/>
  <c r="E4819" i="1"/>
  <c r="E4818" i="1"/>
  <c r="E4817" i="1"/>
  <c r="E4816" i="1"/>
  <c r="E4815" i="1"/>
  <c r="E4814" i="1"/>
  <c r="E4813" i="1"/>
  <c r="E4812" i="1"/>
  <c r="E4811" i="1"/>
  <c r="E4810" i="1"/>
  <c r="E4809" i="1"/>
  <c r="E4808" i="1"/>
  <c r="E4807" i="1"/>
  <c r="E4806" i="1"/>
  <c r="E4805" i="1"/>
  <c r="E4804" i="1"/>
  <c r="E4803" i="1"/>
  <c r="E4802" i="1"/>
  <c r="E4801" i="1"/>
  <c r="E4800" i="1"/>
  <c r="E4799" i="1"/>
  <c r="E4798" i="1"/>
  <c r="E4797" i="1"/>
  <c r="E4796" i="1"/>
  <c r="E4795" i="1"/>
  <c r="E4794" i="1"/>
  <c r="E4793" i="1"/>
  <c r="E4792" i="1"/>
  <c r="E4791" i="1"/>
  <c r="E4790" i="1"/>
  <c r="E4789" i="1"/>
  <c r="E4788" i="1"/>
  <c r="E4787" i="1"/>
  <c r="E4786" i="1"/>
  <c r="E4785" i="1"/>
  <c r="E4784" i="1"/>
  <c r="E4783" i="1"/>
  <c r="E4782" i="1"/>
  <c r="E4781" i="1"/>
  <c r="E4780" i="1"/>
  <c r="E4779" i="1"/>
  <c r="E4778" i="1"/>
  <c r="E4777" i="1"/>
  <c r="E4776" i="1"/>
  <c r="E4775" i="1"/>
  <c r="E4774" i="1"/>
  <c r="E4773" i="1"/>
  <c r="E4772" i="1"/>
  <c r="E4771" i="1"/>
  <c r="E4770" i="1"/>
  <c r="E4769" i="1"/>
  <c r="E4768" i="1"/>
  <c r="E4767" i="1"/>
  <c r="E4766" i="1"/>
  <c r="E4765" i="1"/>
  <c r="E4764" i="1"/>
  <c r="E4763" i="1"/>
  <c r="E4762" i="1"/>
  <c r="E4761" i="1"/>
  <c r="E4760" i="1"/>
  <c r="E4759" i="1"/>
  <c r="E4758" i="1"/>
  <c r="E4757" i="1"/>
  <c r="E4756" i="1"/>
  <c r="E4755" i="1"/>
  <c r="E4754" i="1"/>
  <c r="E4753" i="1"/>
  <c r="E4752" i="1"/>
  <c r="E4751" i="1"/>
  <c r="E4750" i="1"/>
  <c r="E4749" i="1"/>
  <c r="E4748" i="1"/>
  <c r="E4747" i="1"/>
  <c r="E4746" i="1"/>
  <c r="E4745" i="1"/>
  <c r="E4744" i="1"/>
  <c r="E4743" i="1"/>
  <c r="E4742" i="1"/>
  <c r="E4741" i="1"/>
  <c r="E4740" i="1"/>
  <c r="E4739" i="1"/>
  <c r="E4738" i="1"/>
  <c r="E4737" i="1"/>
  <c r="E4736" i="1"/>
  <c r="E4735" i="1"/>
  <c r="E4734" i="1"/>
  <c r="E4733" i="1"/>
  <c r="E4732" i="1"/>
  <c r="E4731" i="1"/>
  <c r="E4730" i="1"/>
  <c r="E4729" i="1"/>
  <c r="E4728" i="1"/>
  <c r="E4727" i="1"/>
  <c r="E4726" i="1"/>
  <c r="E4725" i="1"/>
  <c r="E4724" i="1"/>
  <c r="E4723" i="1"/>
  <c r="E4722" i="1"/>
  <c r="E4721" i="1"/>
  <c r="E4720" i="1"/>
  <c r="E4719" i="1"/>
  <c r="E4718" i="1"/>
  <c r="E4717" i="1"/>
  <c r="E4716" i="1"/>
  <c r="E4715" i="1"/>
  <c r="E4714" i="1"/>
  <c r="E4713" i="1"/>
  <c r="E4712" i="1"/>
  <c r="E4711" i="1"/>
  <c r="E4710" i="1"/>
  <c r="E4709" i="1"/>
  <c r="E4708" i="1"/>
  <c r="E4707" i="1"/>
  <c r="E4706" i="1"/>
  <c r="E4705" i="1"/>
  <c r="E4704" i="1"/>
  <c r="E4703" i="1"/>
  <c r="E4702" i="1"/>
  <c r="E4701" i="1"/>
  <c r="E4700" i="1"/>
  <c r="E4699" i="1"/>
  <c r="E4698" i="1"/>
  <c r="E4697" i="1"/>
  <c r="E4696" i="1"/>
  <c r="E4695" i="1"/>
  <c r="E4694" i="1"/>
  <c r="E4693" i="1"/>
  <c r="E4692" i="1"/>
  <c r="E4691" i="1"/>
  <c r="E4690" i="1"/>
  <c r="E4689" i="1"/>
  <c r="E4688" i="1"/>
  <c r="E4687" i="1"/>
  <c r="E4686" i="1"/>
  <c r="E4685" i="1"/>
  <c r="E4684" i="1"/>
  <c r="E4683" i="1"/>
  <c r="E4682" i="1"/>
  <c r="E4681" i="1"/>
  <c r="E4680" i="1"/>
  <c r="E4679" i="1"/>
  <c r="E4678" i="1"/>
  <c r="E4677" i="1"/>
  <c r="E4676" i="1"/>
  <c r="E4675" i="1"/>
  <c r="E4674" i="1"/>
  <c r="E4673" i="1"/>
  <c r="E4672" i="1"/>
  <c r="E4671" i="1"/>
  <c r="E4670" i="1"/>
  <c r="E4669" i="1"/>
  <c r="E4668" i="1"/>
  <c r="E4667" i="1"/>
  <c r="E4666" i="1"/>
  <c r="E4665" i="1"/>
  <c r="E4664" i="1"/>
  <c r="E4663" i="1"/>
  <c r="E4662" i="1"/>
  <c r="E4661" i="1"/>
  <c r="E4660" i="1"/>
  <c r="E4659" i="1"/>
  <c r="E4658" i="1"/>
  <c r="E4657" i="1"/>
  <c r="E4656" i="1"/>
  <c r="E4655" i="1"/>
  <c r="E4654" i="1"/>
  <c r="E4653" i="1"/>
  <c r="E4652" i="1"/>
  <c r="E4651" i="1"/>
  <c r="E4650" i="1"/>
  <c r="E4649" i="1"/>
  <c r="E4648" i="1"/>
  <c r="E4647" i="1"/>
  <c r="E4646" i="1"/>
  <c r="E4645" i="1"/>
  <c r="E4644" i="1"/>
  <c r="E4643" i="1"/>
  <c r="E4642" i="1"/>
  <c r="E4641" i="1"/>
  <c r="E4640" i="1"/>
  <c r="E4639" i="1"/>
  <c r="E4638" i="1"/>
  <c r="E4637" i="1"/>
  <c r="E4636" i="1"/>
  <c r="E4635" i="1"/>
  <c r="E4634" i="1"/>
  <c r="E4633" i="1"/>
  <c r="E4632" i="1"/>
  <c r="E4631" i="1"/>
  <c r="E4630" i="1"/>
  <c r="E4629" i="1"/>
  <c r="E4628" i="1"/>
  <c r="E4627" i="1"/>
  <c r="E4626" i="1"/>
  <c r="E4625" i="1"/>
  <c r="E4624" i="1"/>
  <c r="E4623" i="1"/>
  <c r="E4622" i="1"/>
  <c r="E4621" i="1"/>
  <c r="E4620" i="1"/>
  <c r="E4619" i="1"/>
  <c r="E4618" i="1"/>
  <c r="E4617" i="1"/>
  <c r="E4616" i="1"/>
  <c r="E4615" i="1"/>
  <c r="E4614" i="1"/>
  <c r="E4613" i="1"/>
  <c r="E4612" i="1"/>
  <c r="E4611" i="1"/>
  <c r="E4610" i="1"/>
  <c r="E4609" i="1"/>
  <c r="E4608" i="1"/>
  <c r="E4607" i="1"/>
  <c r="E4606" i="1"/>
  <c r="E4605" i="1"/>
  <c r="E4604" i="1"/>
  <c r="E4603" i="1"/>
  <c r="E4602" i="1"/>
  <c r="E4601" i="1"/>
  <c r="E4600" i="1"/>
  <c r="E4599" i="1"/>
  <c r="E4598" i="1"/>
  <c r="E4597" i="1"/>
  <c r="E4596" i="1"/>
  <c r="E4595" i="1"/>
  <c r="E4594" i="1"/>
  <c r="E4593" i="1"/>
  <c r="E4592" i="1"/>
  <c r="E4591" i="1"/>
  <c r="E4590" i="1"/>
  <c r="E4589" i="1"/>
  <c r="E4588" i="1"/>
  <c r="E4587" i="1"/>
  <c r="E4586" i="1"/>
  <c r="E4585" i="1"/>
  <c r="E4584" i="1"/>
  <c r="E4583" i="1"/>
  <c r="E4582" i="1"/>
  <c r="E4581" i="1"/>
  <c r="E4580" i="1"/>
  <c r="E4579" i="1"/>
  <c r="E4578" i="1"/>
  <c r="E4577" i="1"/>
  <c r="E4576" i="1"/>
  <c r="E4575" i="1"/>
  <c r="E4574" i="1"/>
  <c r="E4573" i="1"/>
  <c r="E4572" i="1"/>
  <c r="E4571" i="1"/>
  <c r="E4570" i="1"/>
  <c r="E4569" i="1"/>
  <c r="E4568" i="1"/>
  <c r="E4567" i="1"/>
  <c r="E4566" i="1"/>
  <c r="E4565" i="1"/>
  <c r="E4564" i="1"/>
  <c r="E4563" i="1"/>
  <c r="E4562" i="1"/>
  <c r="E4561" i="1"/>
  <c r="E4560" i="1"/>
  <c r="E4559" i="1"/>
  <c r="E4558" i="1"/>
  <c r="E4557" i="1"/>
  <c r="E4556" i="1"/>
  <c r="E4555" i="1"/>
  <c r="E4554" i="1"/>
  <c r="E4553" i="1"/>
  <c r="E4552" i="1"/>
  <c r="E4551" i="1"/>
  <c r="E4550" i="1"/>
  <c r="E4549" i="1"/>
  <c r="E4548" i="1"/>
  <c r="E4547" i="1"/>
  <c r="E4546" i="1"/>
  <c r="E4545" i="1"/>
  <c r="E4544" i="1"/>
  <c r="E4543" i="1"/>
  <c r="E4542" i="1"/>
  <c r="E4541" i="1"/>
  <c r="E4540" i="1"/>
  <c r="E4539" i="1"/>
  <c r="E4538" i="1"/>
  <c r="E4537" i="1"/>
  <c r="E4536" i="1"/>
  <c r="E4535" i="1"/>
  <c r="E4534" i="1"/>
  <c r="E4533" i="1"/>
  <c r="E4532" i="1"/>
  <c r="E4531" i="1"/>
  <c r="E4530" i="1"/>
  <c r="E4529" i="1"/>
  <c r="E4528" i="1"/>
  <c r="E4527" i="1"/>
  <c r="E4526" i="1"/>
  <c r="E4525" i="1"/>
  <c r="E4524" i="1"/>
  <c r="E4523" i="1"/>
  <c r="E4522" i="1"/>
  <c r="E4521" i="1"/>
  <c r="E4520" i="1"/>
  <c r="E4519" i="1"/>
  <c r="E4518" i="1"/>
  <c r="E4517" i="1"/>
  <c r="E4516" i="1"/>
  <c r="E4515" i="1"/>
  <c r="E4514" i="1"/>
  <c r="E4513" i="1"/>
  <c r="E4512" i="1"/>
  <c r="E4511" i="1"/>
  <c r="E4510" i="1"/>
  <c r="E4509" i="1"/>
  <c r="E4508" i="1"/>
  <c r="E4507" i="1"/>
  <c r="E4506" i="1"/>
  <c r="E4505" i="1"/>
  <c r="E4504" i="1"/>
  <c r="E4503" i="1"/>
  <c r="E4502" i="1"/>
  <c r="E4501" i="1"/>
  <c r="E4500" i="1"/>
  <c r="E4499" i="1"/>
  <c r="E4498" i="1"/>
  <c r="E4497" i="1"/>
  <c r="E4496" i="1"/>
  <c r="E4495" i="1"/>
  <c r="E4494" i="1"/>
  <c r="E4493" i="1"/>
  <c r="E4492" i="1"/>
  <c r="E4491" i="1"/>
  <c r="E4490" i="1"/>
  <c r="E4489" i="1"/>
  <c r="E4488" i="1"/>
  <c r="E4487" i="1"/>
  <c r="E4486" i="1"/>
  <c r="E4485" i="1"/>
  <c r="E4484" i="1"/>
  <c r="E4483" i="1"/>
  <c r="E4482" i="1"/>
  <c r="E4481" i="1"/>
  <c r="E4480" i="1"/>
  <c r="E4479" i="1"/>
  <c r="E4478" i="1"/>
  <c r="E4477" i="1"/>
  <c r="E4476" i="1"/>
  <c r="E4475" i="1"/>
  <c r="E4474" i="1"/>
  <c r="E4473" i="1"/>
  <c r="E4472" i="1"/>
  <c r="E4471" i="1"/>
  <c r="E4470" i="1"/>
  <c r="E4469" i="1"/>
  <c r="E4468" i="1"/>
  <c r="E4467" i="1"/>
  <c r="E4466" i="1"/>
  <c r="E4465" i="1"/>
  <c r="E4464" i="1"/>
  <c r="E4463" i="1"/>
  <c r="E4462" i="1"/>
  <c r="E4461" i="1"/>
  <c r="E4460" i="1"/>
  <c r="E4459" i="1"/>
  <c r="E4458" i="1"/>
  <c r="E4457" i="1"/>
  <c r="E4456" i="1"/>
  <c r="E4455" i="1"/>
  <c r="E4454" i="1"/>
  <c r="E4453" i="1"/>
  <c r="E4452" i="1"/>
  <c r="E4451" i="1"/>
  <c r="E4450" i="1"/>
  <c r="E4449" i="1"/>
  <c r="E4448" i="1"/>
  <c r="E4447" i="1"/>
  <c r="E4446" i="1"/>
  <c r="E4445" i="1"/>
  <c r="E4444" i="1"/>
  <c r="E4443" i="1"/>
  <c r="E4442" i="1"/>
  <c r="E4441" i="1"/>
  <c r="E4440" i="1"/>
  <c r="E4439" i="1"/>
  <c r="E4438" i="1"/>
  <c r="E4437" i="1"/>
  <c r="E4436" i="1"/>
  <c r="E4435" i="1"/>
  <c r="E4434" i="1"/>
  <c r="E4433" i="1"/>
  <c r="E4432" i="1"/>
  <c r="E4431" i="1"/>
  <c r="E4430" i="1"/>
  <c r="E4429" i="1"/>
  <c r="E4428" i="1"/>
  <c r="E4427" i="1"/>
  <c r="E4426" i="1"/>
  <c r="E4425" i="1"/>
  <c r="E4424" i="1"/>
  <c r="E4423" i="1"/>
  <c r="E4422" i="1"/>
  <c r="E4421" i="1"/>
  <c r="E4420" i="1"/>
  <c r="E4419" i="1"/>
  <c r="E4418" i="1"/>
  <c r="E4417" i="1"/>
  <c r="E4416" i="1"/>
  <c r="E4415" i="1"/>
  <c r="E4414" i="1"/>
  <c r="E4413" i="1"/>
  <c r="E4412" i="1"/>
  <c r="E4411" i="1"/>
  <c r="E4410" i="1"/>
  <c r="E4409" i="1"/>
  <c r="E4408" i="1"/>
  <c r="E4407" i="1"/>
  <c r="E4406" i="1"/>
  <c r="E4405" i="1"/>
  <c r="E4404" i="1"/>
  <c r="E4403" i="1"/>
  <c r="E4402" i="1"/>
  <c r="E4401" i="1"/>
  <c r="E4400" i="1"/>
  <c r="E4399" i="1"/>
  <c r="E4398" i="1"/>
  <c r="E4397" i="1"/>
  <c r="E4396" i="1"/>
  <c r="E4395" i="1"/>
  <c r="E4394" i="1"/>
  <c r="E4393" i="1"/>
  <c r="E4392" i="1"/>
  <c r="E4391" i="1"/>
  <c r="E4390" i="1"/>
  <c r="E4389" i="1"/>
  <c r="E4388" i="1"/>
  <c r="E4387" i="1"/>
  <c r="E4386" i="1"/>
  <c r="E4385" i="1"/>
  <c r="E4384" i="1"/>
  <c r="E4383" i="1"/>
  <c r="E4382" i="1"/>
  <c r="E4381" i="1"/>
  <c r="E4380" i="1"/>
  <c r="E4379" i="1"/>
  <c r="E4378" i="1"/>
  <c r="E4377" i="1"/>
  <c r="E4376" i="1"/>
  <c r="E4375" i="1"/>
  <c r="E4374" i="1"/>
  <c r="E4373" i="1"/>
  <c r="E4372" i="1"/>
  <c r="E4371" i="1"/>
  <c r="E4370" i="1"/>
  <c r="E4369" i="1"/>
  <c r="E4368" i="1"/>
  <c r="E4367" i="1"/>
  <c r="E4366" i="1"/>
  <c r="E4365" i="1"/>
  <c r="E4364" i="1"/>
  <c r="E4363" i="1"/>
  <c r="E4362" i="1"/>
  <c r="E4361" i="1"/>
  <c r="E4360" i="1"/>
  <c r="E4359" i="1"/>
  <c r="E4358" i="1"/>
  <c r="E4357" i="1"/>
  <c r="E4356" i="1"/>
  <c r="E4355" i="1"/>
  <c r="E4354" i="1"/>
  <c r="E4353" i="1"/>
  <c r="E4352" i="1"/>
  <c r="E4351" i="1"/>
  <c r="E4350" i="1"/>
  <c r="E4349" i="1"/>
  <c r="E4348" i="1"/>
  <c r="E4347" i="1"/>
  <c r="E4346" i="1"/>
  <c r="E4345" i="1"/>
  <c r="E4344" i="1"/>
  <c r="E4343" i="1"/>
  <c r="E4342" i="1"/>
  <c r="E4341" i="1"/>
  <c r="E4340" i="1"/>
  <c r="E4339" i="1"/>
  <c r="E4338" i="1"/>
  <c r="E4337" i="1"/>
  <c r="E4336" i="1"/>
  <c r="E4335" i="1"/>
  <c r="E4334" i="1"/>
  <c r="E4333" i="1"/>
  <c r="E4332" i="1"/>
  <c r="E4331" i="1"/>
  <c r="E4330" i="1"/>
  <c r="E4329" i="1"/>
  <c r="E4328" i="1"/>
  <c r="E4327" i="1"/>
  <c r="E4326" i="1"/>
  <c r="E4325" i="1"/>
  <c r="E4324" i="1"/>
  <c r="E4323" i="1"/>
  <c r="E4322" i="1"/>
  <c r="E4321" i="1"/>
  <c r="E4320" i="1"/>
  <c r="E4319" i="1"/>
  <c r="E4318" i="1"/>
  <c r="E4317" i="1"/>
  <c r="E4316" i="1"/>
  <c r="E4315" i="1"/>
  <c r="E4314" i="1"/>
  <c r="E4313" i="1"/>
  <c r="E4312" i="1"/>
  <c r="E4311" i="1"/>
  <c r="E4310" i="1"/>
  <c r="E4309" i="1"/>
  <c r="E4308" i="1"/>
  <c r="E4307" i="1"/>
  <c r="E4306" i="1"/>
  <c r="E4305" i="1"/>
  <c r="E4304" i="1"/>
  <c r="E4303" i="1"/>
  <c r="E4302" i="1"/>
  <c r="E4301" i="1"/>
  <c r="E4300" i="1"/>
  <c r="E4299" i="1"/>
  <c r="E4298" i="1"/>
  <c r="E4297" i="1"/>
  <c r="E4296" i="1"/>
  <c r="E4295" i="1"/>
  <c r="E4294" i="1"/>
  <c r="E4293" i="1"/>
  <c r="E4292" i="1"/>
  <c r="E4291" i="1"/>
  <c r="E4290" i="1"/>
  <c r="E4289" i="1"/>
  <c r="E4288" i="1"/>
  <c r="E4287" i="1"/>
  <c r="E4286" i="1"/>
  <c r="E4285" i="1"/>
  <c r="E4284" i="1"/>
  <c r="E4283" i="1"/>
  <c r="E4282" i="1"/>
  <c r="E4281" i="1"/>
  <c r="E4280" i="1"/>
  <c r="E4279" i="1"/>
  <c r="E4278" i="1"/>
  <c r="E4277" i="1"/>
  <c r="E4276" i="1"/>
  <c r="E4275" i="1"/>
  <c r="E4274" i="1"/>
  <c r="E4273" i="1"/>
  <c r="E4272" i="1"/>
  <c r="E4271" i="1"/>
  <c r="E4270" i="1"/>
  <c r="E4269" i="1"/>
  <c r="E4268" i="1"/>
  <c r="E4267" i="1"/>
  <c r="E4266" i="1"/>
  <c r="E4265" i="1"/>
  <c r="E4264" i="1"/>
  <c r="E4263" i="1"/>
  <c r="E4262" i="1"/>
  <c r="E4261" i="1"/>
  <c r="E4260" i="1"/>
  <c r="E4259" i="1"/>
  <c r="E4258" i="1"/>
  <c r="E4257" i="1"/>
  <c r="E4256" i="1"/>
  <c r="E4255" i="1"/>
  <c r="E4254" i="1"/>
  <c r="E4253" i="1"/>
  <c r="E4252" i="1"/>
  <c r="E4251" i="1"/>
  <c r="E4250" i="1"/>
  <c r="E4249" i="1"/>
  <c r="E4248" i="1"/>
  <c r="E4247" i="1"/>
  <c r="E4246" i="1"/>
  <c r="E4245" i="1"/>
  <c r="E4244" i="1"/>
  <c r="E4243" i="1"/>
  <c r="E4242" i="1"/>
  <c r="E4241" i="1"/>
  <c r="E4240" i="1"/>
  <c r="E4239" i="1"/>
  <c r="E4238" i="1"/>
  <c r="E4237" i="1"/>
  <c r="E4236" i="1"/>
  <c r="E4235" i="1"/>
  <c r="E4234" i="1"/>
  <c r="E4233" i="1"/>
  <c r="E4232" i="1"/>
  <c r="E4231" i="1"/>
  <c r="E4230" i="1"/>
  <c r="E4229" i="1"/>
  <c r="E4228" i="1"/>
  <c r="E4227" i="1"/>
  <c r="E4226" i="1"/>
  <c r="E4225" i="1"/>
  <c r="E4224" i="1"/>
  <c r="E4223" i="1"/>
  <c r="E4222" i="1"/>
  <c r="E4221" i="1"/>
  <c r="E4220" i="1"/>
  <c r="E4219" i="1"/>
  <c r="E4218" i="1"/>
  <c r="E4217" i="1"/>
  <c r="E4216" i="1"/>
  <c r="E4215" i="1"/>
  <c r="E4214" i="1"/>
  <c r="E4213" i="1"/>
  <c r="E4212" i="1"/>
  <c r="E4211" i="1"/>
  <c r="E4210" i="1"/>
  <c r="E4209" i="1"/>
  <c r="E4208" i="1"/>
  <c r="E4207" i="1"/>
  <c r="E4206" i="1"/>
  <c r="E4205" i="1"/>
  <c r="E4204" i="1"/>
  <c r="E4203" i="1"/>
  <c r="E4202" i="1"/>
  <c r="E4201" i="1"/>
  <c r="E4200" i="1"/>
  <c r="E4199" i="1"/>
  <c r="E4198" i="1"/>
  <c r="E4197" i="1"/>
  <c r="E4196" i="1"/>
  <c r="E4195" i="1"/>
  <c r="E4194" i="1"/>
  <c r="E4193" i="1"/>
  <c r="E4192" i="1"/>
  <c r="E4191" i="1"/>
  <c r="E4190" i="1"/>
  <c r="E4189" i="1"/>
  <c r="E4188" i="1"/>
  <c r="E4187" i="1"/>
  <c r="E4186" i="1"/>
  <c r="E4185" i="1"/>
  <c r="E4184" i="1"/>
  <c r="E4183" i="1"/>
  <c r="E4182" i="1"/>
  <c r="E4181" i="1"/>
  <c r="E4180" i="1"/>
  <c r="E4179" i="1"/>
  <c r="E4178" i="1"/>
  <c r="E4177" i="1"/>
  <c r="E4176" i="1"/>
  <c r="E4175" i="1"/>
  <c r="E4174" i="1"/>
  <c r="E4173" i="1"/>
  <c r="E4172" i="1"/>
  <c r="E4171" i="1"/>
  <c r="E4170" i="1"/>
  <c r="E4169" i="1"/>
  <c r="E4168" i="1"/>
  <c r="E4167" i="1"/>
  <c r="E4166" i="1"/>
  <c r="E4165" i="1"/>
  <c r="E4164" i="1"/>
  <c r="E4163" i="1"/>
  <c r="E4162" i="1"/>
  <c r="E4161" i="1"/>
  <c r="E4160" i="1"/>
  <c r="E4159" i="1"/>
  <c r="E4158" i="1"/>
  <c r="E4157" i="1"/>
  <c r="E4156" i="1"/>
  <c r="E4155" i="1"/>
  <c r="E4154" i="1"/>
  <c r="E4153" i="1"/>
  <c r="E4152" i="1"/>
  <c r="E4151" i="1"/>
  <c r="E4150" i="1"/>
  <c r="E4149" i="1"/>
  <c r="E4148" i="1"/>
  <c r="E4147" i="1"/>
  <c r="E4146" i="1"/>
  <c r="E4145" i="1"/>
  <c r="E4144" i="1"/>
  <c r="E4143" i="1"/>
  <c r="E4142" i="1"/>
  <c r="E4141" i="1"/>
  <c r="E4140" i="1"/>
  <c r="E4139" i="1"/>
  <c r="E4138" i="1"/>
  <c r="E4137" i="1"/>
  <c r="E4136" i="1"/>
  <c r="E4135" i="1"/>
  <c r="E4134" i="1"/>
  <c r="E4133" i="1"/>
  <c r="E4132" i="1"/>
  <c r="E4131" i="1"/>
  <c r="E4130" i="1"/>
  <c r="E4129" i="1"/>
  <c r="E4128" i="1"/>
  <c r="E4127" i="1"/>
  <c r="E4126" i="1"/>
  <c r="E4125" i="1"/>
  <c r="E4124" i="1"/>
  <c r="E4123" i="1"/>
  <c r="E4122" i="1"/>
  <c r="E4121" i="1"/>
  <c r="E4120" i="1"/>
  <c r="E4119" i="1"/>
  <c r="E4118" i="1"/>
  <c r="E4117" i="1"/>
  <c r="E4116" i="1"/>
  <c r="E4115" i="1"/>
  <c r="E4114" i="1"/>
  <c r="E4113" i="1"/>
  <c r="E4112" i="1"/>
  <c r="E4111" i="1"/>
  <c r="E4110" i="1"/>
  <c r="E4109" i="1"/>
  <c r="E4108" i="1"/>
  <c r="E4107" i="1"/>
  <c r="E4106" i="1"/>
  <c r="E4105" i="1"/>
  <c r="E4104" i="1"/>
  <c r="E4103" i="1"/>
  <c r="E4102" i="1"/>
  <c r="E4101" i="1"/>
  <c r="E4100" i="1"/>
  <c r="E4099" i="1"/>
  <c r="E4098" i="1"/>
  <c r="E4097" i="1"/>
  <c r="E4096" i="1"/>
  <c r="E4095" i="1"/>
  <c r="E4094" i="1"/>
  <c r="E4093" i="1"/>
  <c r="E4092" i="1"/>
  <c r="E4091" i="1"/>
  <c r="E4090" i="1"/>
  <c r="E4089" i="1"/>
  <c r="E4088" i="1"/>
  <c r="E4087" i="1"/>
  <c r="E4086" i="1"/>
  <c r="E4085" i="1"/>
  <c r="E4084" i="1"/>
  <c r="E4083" i="1"/>
  <c r="E4082" i="1"/>
  <c r="E4081" i="1"/>
  <c r="E4080" i="1"/>
  <c r="E4079" i="1"/>
  <c r="E4078" i="1"/>
  <c r="E4077" i="1"/>
  <c r="E4076" i="1"/>
  <c r="E4075" i="1"/>
  <c r="E4074" i="1"/>
  <c r="E4073" i="1"/>
  <c r="E4072" i="1"/>
  <c r="E4071" i="1"/>
  <c r="E4070" i="1"/>
  <c r="E4069" i="1"/>
  <c r="E4068" i="1"/>
  <c r="E4067" i="1"/>
  <c r="E4066" i="1"/>
  <c r="E4065" i="1"/>
  <c r="E4064" i="1"/>
  <c r="E4063" i="1"/>
  <c r="E4062" i="1"/>
  <c r="E4061" i="1"/>
  <c r="E4060" i="1"/>
  <c r="E4059" i="1"/>
  <c r="E4058" i="1"/>
  <c r="E4057" i="1"/>
  <c r="E4056" i="1"/>
  <c r="E4055" i="1"/>
  <c r="E4054" i="1"/>
  <c r="E4053" i="1"/>
  <c r="E4052" i="1"/>
  <c r="E4051" i="1"/>
  <c r="E4050" i="1"/>
  <c r="E4049" i="1"/>
  <c r="E4048" i="1"/>
  <c r="E4047" i="1"/>
  <c r="E4046" i="1"/>
  <c r="E4045" i="1"/>
  <c r="E4044" i="1"/>
  <c r="E4043" i="1"/>
  <c r="E4042" i="1"/>
  <c r="E4041" i="1"/>
  <c r="E4040" i="1"/>
  <c r="E4039" i="1"/>
  <c r="E4038" i="1"/>
  <c r="E4037" i="1"/>
  <c r="E4036" i="1"/>
  <c r="E4035" i="1"/>
  <c r="E4034" i="1"/>
  <c r="E4033" i="1"/>
  <c r="E4032" i="1"/>
  <c r="E4031" i="1"/>
  <c r="E4030" i="1"/>
  <c r="E4029" i="1"/>
  <c r="E4028" i="1"/>
  <c r="E4027" i="1"/>
  <c r="E4026" i="1"/>
  <c r="E4025" i="1"/>
  <c r="E4024" i="1"/>
  <c r="E4023" i="1"/>
  <c r="E4022" i="1"/>
  <c r="E4021" i="1"/>
  <c r="E4020" i="1"/>
  <c r="E4019" i="1"/>
  <c r="E4018" i="1"/>
  <c r="E4017" i="1"/>
  <c r="E4016" i="1"/>
  <c r="E4015" i="1"/>
  <c r="E4014" i="1"/>
  <c r="E4013" i="1"/>
  <c r="E4012" i="1"/>
  <c r="E4011" i="1"/>
  <c r="E4010" i="1"/>
  <c r="E4009" i="1"/>
  <c r="E4008" i="1"/>
  <c r="E4007" i="1"/>
  <c r="E4006" i="1"/>
  <c r="E4005" i="1"/>
  <c r="E4004" i="1"/>
  <c r="E4003" i="1"/>
  <c r="E4002" i="1"/>
  <c r="E4001" i="1"/>
  <c r="E4000" i="1"/>
  <c r="E3999" i="1"/>
  <c r="E3998" i="1"/>
  <c r="E3997" i="1"/>
  <c r="E3996" i="1"/>
  <c r="E3995" i="1"/>
  <c r="E3994" i="1"/>
  <c r="E3993" i="1"/>
  <c r="E3992" i="1"/>
  <c r="E3991" i="1"/>
  <c r="E3990" i="1"/>
  <c r="E3989" i="1"/>
  <c r="E3988" i="1"/>
  <c r="E3987" i="1"/>
  <c r="E3986" i="1"/>
  <c r="E3985" i="1"/>
  <c r="E3984" i="1"/>
  <c r="E3983" i="1"/>
  <c r="E3982" i="1"/>
  <c r="E3981" i="1"/>
  <c r="E3980" i="1"/>
  <c r="E3979" i="1"/>
  <c r="E3978" i="1"/>
  <c r="E3977" i="1"/>
  <c r="E3976" i="1"/>
  <c r="E3975" i="1"/>
  <c r="E3974" i="1"/>
  <c r="E3973" i="1"/>
  <c r="E3972" i="1"/>
  <c r="E3971" i="1"/>
  <c r="E3970" i="1"/>
  <c r="E3969" i="1"/>
  <c r="E3968" i="1"/>
  <c r="E3967" i="1"/>
  <c r="E3966" i="1"/>
  <c r="E3965" i="1"/>
  <c r="E3964" i="1"/>
  <c r="E3963" i="1"/>
  <c r="E3962" i="1"/>
  <c r="E3961" i="1"/>
  <c r="E3960" i="1"/>
  <c r="E3959" i="1"/>
  <c r="E3958" i="1"/>
  <c r="E3957" i="1"/>
  <c r="E3956" i="1"/>
  <c r="E3955" i="1"/>
  <c r="E3954" i="1"/>
  <c r="E3953" i="1"/>
  <c r="E3952" i="1"/>
  <c r="E3951" i="1"/>
  <c r="E3950" i="1"/>
  <c r="E3949" i="1"/>
  <c r="E3948" i="1"/>
  <c r="E3947" i="1"/>
  <c r="E3946" i="1"/>
  <c r="E3945" i="1"/>
  <c r="E3944" i="1"/>
  <c r="E3943" i="1"/>
  <c r="E3942" i="1"/>
  <c r="E3941" i="1"/>
  <c r="E3940" i="1"/>
  <c r="E3939" i="1"/>
  <c r="E3938" i="1"/>
  <c r="E3937" i="1"/>
  <c r="E3936" i="1"/>
  <c r="E3935" i="1"/>
  <c r="E3934" i="1"/>
  <c r="E3933" i="1"/>
  <c r="E3932" i="1"/>
  <c r="E3931" i="1"/>
  <c r="E3930" i="1"/>
  <c r="E3929" i="1"/>
  <c r="E3928" i="1"/>
  <c r="E3927" i="1"/>
  <c r="E3926" i="1"/>
  <c r="E3925" i="1"/>
  <c r="E3924" i="1"/>
  <c r="E3923" i="1"/>
  <c r="E3922" i="1"/>
  <c r="E3921" i="1"/>
  <c r="E3920" i="1"/>
  <c r="E3919" i="1"/>
  <c r="E3918" i="1"/>
  <c r="E3917" i="1"/>
  <c r="E3916" i="1"/>
  <c r="E3915" i="1"/>
  <c r="E3914" i="1"/>
  <c r="E3913" i="1"/>
  <c r="E3912" i="1"/>
  <c r="E3911" i="1"/>
  <c r="E3910" i="1"/>
  <c r="E3909" i="1"/>
  <c r="E3908" i="1"/>
  <c r="E3907" i="1"/>
  <c r="E3906" i="1"/>
  <c r="E3905" i="1"/>
  <c r="E3904" i="1"/>
  <c r="E3903" i="1"/>
  <c r="E3902" i="1"/>
  <c r="E3901" i="1"/>
  <c r="E3900" i="1"/>
  <c r="E3899" i="1"/>
  <c r="E3898" i="1"/>
  <c r="E3897" i="1"/>
  <c r="E3896" i="1"/>
  <c r="E3895" i="1"/>
  <c r="E3894" i="1"/>
  <c r="E3893" i="1"/>
  <c r="E3892" i="1"/>
  <c r="E3891" i="1"/>
  <c r="E3890" i="1"/>
  <c r="E3889" i="1"/>
  <c r="E3888" i="1"/>
  <c r="E3887" i="1"/>
  <c r="E3886" i="1"/>
  <c r="E3885" i="1"/>
  <c r="E3884" i="1"/>
  <c r="E3883" i="1"/>
  <c r="E3882" i="1"/>
  <c r="E3881" i="1"/>
  <c r="E3880" i="1"/>
  <c r="E3879" i="1"/>
  <c r="E3878" i="1"/>
  <c r="E3877" i="1"/>
  <c r="E3876" i="1"/>
  <c r="E3875" i="1"/>
  <c r="E3874" i="1"/>
  <c r="E3873" i="1"/>
  <c r="E3872" i="1"/>
  <c r="E3871" i="1"/>
  <c r="E3870" i="1"/>
  <c r="E3869" i="1"/>
  <c r="E3868" i="1"/>
  <c r="E3867" i="1"/>
  <c r="E3866" i="1"/>
  <c r="E3865" i="1"/>
  <c r="E3864" i="1"/>
  <c r="E3863" i="1"/>
  <c r="E3862" i="1"/>
  <c r="E3861" i="1"/>
  <c r="E3860" i="1"/>
  <c r="E3859" i="1"/>
  <c r="E3858" i="1"/>
  <c r="E3857" i="1"/>
  <c r="E3856" i="1"/>
  <c r="E3855" i="1"/>
  <c r="E3854" i="1"/>
  <c r="E3853" i="1"/>
  <c r="E3852" i="1"/>
  <c r="E3851" i="1"/>
  <c r="E3850" i="1"/>
  <c r="E3849" i="1"/>
  <c r="E3848" i="1"/>
  <c r="E3847" i="1"/>
  <c r="E3846" i="1"/>
  <c r="E3845" i="1"/>
  <c r="E3844" i="1"/>
  <c r="E3843" i="1"/>
  <c r="E3842" i="1"/>
  <c r="E3841" i="1"/>
  <c r="E3840" i="1"/>
  <c r="E3839" i="1"/>
  <c r="E3838" i="1"/>
  <c r="E3837" i="1"/>
  <c r="E3836" i="1"/>
  <c r="E3835" i="1"/>
  <c r="E3834" i="1"/>
  <c r="E3833" i="1"/>
  <c r="E3832" i="1"/>
  <c r="E3831"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3807" i="1"/>
  <c r="E3806" i="1"/>
  <c r="E3805" i="1"/>
  <c r="E3804" i="1"/>
  <c r="E3803" i="1"/>
  <c r="E3802" i="1"/>
  <c r="E3801" i="1"/>
  <c r="E3800" i="1"/>
  <c r="E3799" i="1"/>
  <c r="E3798" i="1"/>
  <c r="E3797" i="1"/>
  <c r="E3796" i="1"/>
  <c r="E3795" i="1"/>
  <c r="E3794" i="1"/>
  <c r="E3793" i="1"/>
  <c r="E3792" i="1"/>
  <c r="E3791" i="1"/>
  <c r="E3790" i="1"/>
  <c r="E3789" i="1"/>
  <c r="E3788" i="1"/>
  <c r="E3787" i="1"/>
  <c r="E3786" i="1"/>
  <c r="E3785" i="1"/>
  <c r="E3784" i="1"/>
  <c r="E3783" i="1"/>
  <c r="E3782" i="1"/>
  <c r="E3781" i="1"/>
  <c r="E3780" i="1"/>
  <c r="E3779" i="1"/>
  <c r="E3778" i="1"/>
  <c r="E3777" i="1"/>
  <c r="E3776" i="1"/>
  <c r="E3775" i="1"/>
  <c r="E3774" i="1"/>
  <c r="E3773" i="1"/>
  <c r="E3772" i="1"/>
  <c r="E3771" i="1"/>
  <c r="E3770" i="1"/>
  <c r="E3769" i="1"/>
  <c r="E3768" i="1"/>
  <c r="E3767" i="1"/>
  <c r="E3766" i="1"/>
  <c r="E3765" i="1"/>
  <c r="E3764" i="1"/>
  <c r="E3763" i="1"/>
  <c r="E3762" i="1"/>
  <c r="E3761" i="1"/>
  <c r="E3760" i="1"/>
  <c r="E3759" i="1"/>
  <c r="E3758" i="1"/>
  <c r="E3757" i="1"/>
  <c r="E3756" i="1"/>
  <c r="E3755" i="1"/>
  <c r="E3754" i="1"/>
  <c r="E3753" i="1"/>
  <c r="E3752" i="1"/>
  <c r="E3751" i="1"/>
  <c r="E3750" i="1"/>
  <c r="E3749" i="1"/>
  <c r="E3748" i="1"/>
  <c r="E3747" i="1"/>
  <c r="E3746" i="1"/>
  <c r="E3745" i="1"/>
  <c r="E3744" i="1"/>
  <c r="E3743" i="1"/>
  <c r="E3742" i="1"/>
  <c r="E3741" i="1"/>
  <c r="E3740" i="1"/>
  <c r="E3739" i="1"/>
  <c r="E3738" i="1"/>
  <c r="E3737" i="1"/>
  <c r="E3736" i="1"/>
  <c r="E3735" i="1"/>
  <c r="E3734" i="1"/>
  <c r="E3733" i="1"/>
  <c r="E3732" i="1"/>
  <c r="E3731" i="1"/>
  <c r="E3730" i="1"/>
  <c r="E3729" i="1"/>
  <c r="E3728" i="1"/>
  <c r="E3727" i="1"/>
  <c r="E3726" i="1"/>
  <c r="E3725" i="1"/>
  <c r="E3724" i="1"/>
  <c r="E3723" i="1"/>
  <c r="E3722" i="1"/>
  <c r="E3721" i="1"/>
  <c r="E3720" i="1"/>
  <c r="E3719" i="1"/>
  <c r="E3718" i="1"/>
  <c r="E3717" i="1"/>
  <c r="E3716" i="1"/>
  <c r="E3715" i="1"/>
  <c r="E3714" i="1"/>
  <c r="E3713" i="1"/>
  <c r="E3712" i="1"/>
  <c r="E3711" i="1"/>
  <c r="E3710" i="1"/>
  <c r="E3709" i="1"/>
  <c r="E3708" i="1"/>
  <c r="E3707" i="1"/>
  <c r="E3706" i="1"/>
  <c r="E3705" i="1"/>
  <c r="E3704" i="1"/>
  <c r="E3703" i="1"/>
  <c r="E3702" i="1"/>
  <c r="E3701" i="1"/>
  <c r="E3700" i="1"/>
  <c r="E3699" i="1"/>
  <c r="E3698" i="1"/>
  <c r="E3697" i="1"/>
  <c r="E3696" i="1"/>
  <c r="E3695" i="1"/>
  <c r="E3694" i="1"/>
  <c r="E3693" i="1"/>
  <c r="E3692" i="1"/>
  <c r="E3691" i="1"/>
  <c r="E3690" i="1"/>
  <c r="E3689" i="1"/>
  <c r="E3688" i="1"/>
  <c r="E3687" i="1"/>
  <c r="E3686" i="1"/>
  <c r="E3685" i="1"/>
  <c r="E3684" i="1"/>
  <c r="E3683" i="1"/>
  <c r="E3682" i="1"/>
  <c r="E3681" i="1"/>
  <c r="E3680" i="1"/>
  <c r="E3679" i="1"/>
  <c r="E3678" i="1"/>
  <c r="E3677" i="1"/>
  <c r="E3676" i="1"/>
  <c r="E3675" i="1"/>
  <c r="E3674" i="1"/>
  <c r="E3673" i="1"/>
  <c r="E3672" i="1"/>
  <c r="E3671" i="1"/>
  <c r="E3670" i="1"/>
  <c r="E3669" i="1"/>
  <c r="E3668" i="1"/>
  <c r="E3667" i="1"/>
  <c r="E3666" i="1"/>
  <c r="E3665" i="1"/>
  <c r="E3664" i="1"/>
  <c r="E3663" i="1"/>
  <c r="E3662" i="1"/>
  <c r="E3661" i="1"/>
  <c r="E3660" i="1"/>
  <c r="E3659" i="1"/>
  <c r="E3658" i="1"/>
  <c r="E3657" i="1"/>
  <c r="E3656" i="1"/>
  <c r="E3655" i="1"/>
  <c r="E3654" i="1"/>
  <c r="E3653" i="1"/>
  <c r="E3652" i="1"/>
  <c r="E3651" i="1"/>
  <c r="E3650" i="1"/>
  <c r="E3649" i="1"/>
  <c r="E3648" i="1"/>
  <c r="E3647" i="1"/>
  <c r="E3646" i="1"/>
  <c r="E3645" i="1"/>
  <c r="E3644" i="1"/>
  <c r="E3643" i="1"/>
  <c r="E3642" i="1"/>
  <c r="E3641" i="1"/>
  <c r="E3640" i="1"/>
  <c r="E3639" i="1"/>
  <c r="E3638" i="1"/>
  <c r="E3637" i="1"/>
  <c r="E3636" i="1"/>
  <c r="E3635" i="1"/>
  <c r="E3634" i="1"/>
  <c r="E3633" i="1"/>
  <c r="E3632"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E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C151" i="2" s="1"/>
  <c r="E42" i="1"/>
  <c r="E41" i="1"/>
  <c r="E40" i="1"/>
  <c r="E39" i="1"/>
  <c r="E38" i="1"/>
  <c r="E37" i="1"/>
  <c r="E36" i="1"/>
  <c r="E35" i="1"/>
  <c r="E34" i="1"/>
  <c r="E33" i="1"/>
  <c r="E3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I4941" i="1"/>
  <c r="I4940" i="1"/>
  <c r="I4939" i="1"/>
  <c r="I4938" i="1"/>
  <c r="I4937" i="1"/>
  <c r="I4936" i="1"/>
  <c r="I4935" i="1"/>
  <c r="I4934" i="1"/>
  <c r="I4933" i="1"/>
  <c r="I4932" i="1"/>
  <c r="I4931" i="1"/>
  <c r="I4930" i="1"/>
  <c r="I4929" i="1"/>
  <c r="I4928" i="1"/>
  <c r="I4927" i="1"/>
  <c r="I4926" i="1"/>
  <c r="I4925" i="1"/>
  <c r="I4924" i="1"/>
  <c r="I4923" i="1"/>
  <c r="I4922" i="1"/>
  <c r="I4921" i="1"/>
  <c r="I4920" i="1"/>
  <c r="I4919" i="1"/>
  <c r="I4918" i="1"/>
  <c r="I4917" i="1"/>
  <c r="I4916" i="1"/>
  <c r="I4915" i="1"/>
  <c r="I4914" i="1"/>
  <c r="I4913" i="1"/>
  <c r="I4912" i="1"/>
  <c r="I4911" i="1"/>
  <c r="I4910" i="1"/>
  <c r="I4909" i="1"/>
  <c r="I4908" i="1"/>
  <c r="I4907" i="1"/>
  <c r="I4906" i="1"/>
  <c r="I4905" i="1"/>
  <c r="I4904" i="1"/>
  <c r="I4903" i="1"/>
  <c r="I4902" i="1"/>
  <c r="I4901" i="1"/>
  <c r="I4900" i="1"/>
  <c r="I4899" i="1"/>
  <c r="I4898" i="1"/>
  <c r="I4897" i="1"/>
  <c r="I4896" i="1"/>
  <c r="I4895" i="1"/>
  <c r="I4894" i="1"/>
  <c r="I4893" i="1"/>
  <c r="I4892" i="1"/>
  <c r="I4891" i="1"/>
  <c r="I4890" i="1"/>
  <c r="I4889" i="1"/>
  <c r="I4888" i="1"/>
  <c r="I4887" i="1"/>
  <c r="I4886" i="1"/>
  <c r="I4885" i="1"/>
  <c r="I4884" i="1"/>
  <c r="I4883" i="1"/>
  <c r="I4882" i="1"/>
  <c r="I4881" i="1"/>
  <c r="I4880" i="1"/>
  <c r="I4879" i="1"/>
  <c r="I4878" i="1"/>
  <c r="I4877" i="1"/>
  <c r="I4876" i="1"/>
  <c r="I4875" i="1"/>
  <c r="I4874" i="1"/>
  <c r="I4873" i="1"/>
  <c r="I4872" i="1"/>
  <c r="I4871" i="1"/>
  <c r="I4870" i="1"/>
  <c r="I4869" i="1"/>
  <c r="I4868" i="1"/>
  <c r="I4867" i="1"/>
  <c r="I4866" i="1"/>
  <c r="I4865" i="1"/>
  <c r="I4864" i="1"/>
  <c r="I4863" i="1"/>
  <c r="I4862" i="1"/>
  <c r="I4861" i="1"/>
  <c r="I4860" i="1"/>
  <c r="I4859" i="1"/>
  <c r="I4858" i="1"/>
  <c r="I4857" i="1"/>
  <c r="I4856" i="1"/>
  <c r="I4855" i="1"/>
  <c r="I4854" i="1"/>
  <c r="I4853" i="1"/>
  <c r="I4852" i="1"/>
  <c r="I4851" i="1"/>
  <c r="I4850" i="1"/>
  <c r="I4849" i="1"/>
  <c r="I4848" i="1"/>
  <c r="I4847" i="1"/>
  <c r="I4846" i="1"/>
  <c r="I4845" i="1"/>
  <c r="I4844" i="1"/>
  <c r="I4843" i="1"/>
  <c r="I4842" i="1"/>
  <c r="I4841" i="1"/>
  <c r="I4840" i="1"/>
  <c r="I4839" i="1"/>
  <c r="I4838" i="1"/>
  <c r="I4837" i="1"/>
  <c r="I4836" i="1"/>
  <c r="I4835" i="1"/>
  <c r="I4834" i="1"/>
  <c r="I4833" i="1"/>
  <c r="I4832" i="1"/>
  <c r="I4831" i="1"/>
  <c r="I4830" i="1"/>
  <c r="I4829" i="1"/>
  <c r="I4828" i="1"/>
  <c r="I4827" i="1"/>
  <c r="I4826" i="1"/>
  <c r="I4825" i="1"/>
  <c r="I4824" i="1"/>
  <c r="I4823" i="1"/>
  <c r="I4822" i="1"/>
  <c r="I4821" i="1"/>
  <c r="I4820" i="1"/>
  <c r="I4819" i="1"/>
  <c r="I4818" i="1"/>
  <c r="I4817" i="1"/>
  <c r="I4816" i="1"/>
  <c r="I4815" i="1"/>
  <c r="I4814" i="1"/>
  <c r="I4813" i="1"/>
  <c r="I4812" i="1"/>
  <c r="I4811" i="1"/>
  <c r="I4810" i="1"/>
  <c r="I4809" i="1"/>
  <c r="I4808" i="1"/>
  <c r="I4807" i="1"/>
  <c r="I4806" i="1"/>
  <c r="I4805" i="1"/>
  <c r="I4804" i="1"/>
  <c r="I4803" i="1"/>
  <c r="I4802" i="1"/>
  <c r="I4801" i="1"/>
  <c r="I4800" i="1"/>
  <c r="I4799" i="1"/>
  <c r="I4798" i="1"/>
  <c r="I4797" i="1"/>
  <c r="I4796" i="1"/>
  <c r="I4795" i="1"/>
  <c r="I4794" i="1"/>
  <c r="I4793" i="1"/>
  <c r="I4792" i="1"/>
  <c r="I4791" i="1"/>
  <c r="I4790" i="1"/>
  <c r="I4789" i="1"/>
  <c r="I4788" i="1"/>
  <c r="I4787" i="1"/>
  <c r="I4786" i="1"/>
  <c r="I4785" i="1"/>
  <c r="I4784" i="1"/>
  <c r="I4783" i="1"/>
  <c r="I4782" i="1"/>
  <c r="I4781" i="1"/>
  <c r="I4780" i="1"/>
  <c r="I4779" i="1"/>
  <c r="I4778" i="1"/>
  <c r="I4777" i="1"/>
  <c r="I4776" i="1"/>
  <c r="I4775" i="1"/>
  <c r="I4774" i="1"/>
  <c r="I4773" i="1"/>
  <c r="I4772" i="1"/>
  <c r="I4771" i="1"/>
  <c r="I4770" i="1"/>
  <c r="I4769" i="1"/>
  <c r="I4768" i="1"/>
  <c r="I4767" i="1"/>
  <c r="I4766" i="1"/>
  <c r="I4765" i="1"/>
  <c r="I4764" i="1"/>
  <c r="I4763" i="1"/>
  <c r="I4762" i="1"/>
  <c r="I4761" i="1"/>
  <c r="I4760" i="1"/>
  <c r="I4759" i="1"/>
  <c r="I4758" i="1"/>
  <c r="I4757" i="1"/>
  <c r="I4756" i="1"/>
  <c r="I4755" i="1"/>
  <c r="I4754" i="1"/>
  <c r="I4753" i="1"/>
  <c r="I4752" i="1"/>
  <c r="I4751" i="1"/>
  <c r="I4750" i="1"/>
  <c r="I4749" i="1"/>
  <c r="I4748" i="1"/>
  <c r="I4747" i="1"/>
  <c r="I4746" i="1"/>
  <c r="I4745" i="1"/>
  <c r="I4744" i="1"/>
  <c r="I4743" i="1"/>
  <c r="I4742" i="1"/>
  <c r="I4741" i="1"/>
  <c r="I4740" i="1"/>
  <c r="I4739" i="1"/>
  <c r="I4738" i="1"/>
  <c r="I4737" i="1"/>
  <c r="I4736" i="1"/>
  <c r="I4735" i="1"/>
  <c r="I4734" i="1"/>
  <c r="I4733" i="1"/>
  <c r="I4732" i="1"/>
  <c r="I4731" i="1"/>
  <c r="I4730" i="1"/>
  <c r="I4729" i="1"/>
  <c r="I4728" i="1"/>
  <c r="I4727" i="1"/>
  <c r="I4726" i="1"/>
  <c r="I4725" i="1"/>
  <c r="I4724" i="1"/>
  <c r="I4723" i="1"/>
  <c r="I4722" i="1"/>
  <c r="I4721" i="1"/>
  <c r="I4720" i="1"/>
  <c r="I4719" i="1"/>
  <c r="I4718" i="1"/>
  <c r="I4717" i="1"/>
  <c r="I4716" i="1"/>
  <c r="I4715" i="1"/>
  <c r="I4714" i="1"/>
  <c r="I4713" i="1"/>
  <c r="I4712" i="1"/>
  <c r="I4711" i="1"/>
  <c r="I4710" i="1"/>
  <c r="I4709" i="1"/>
  <c r="I4708" i="1"/>
  <c r="I4707" i="1"/>
  <c r="I4706" i="1"/>
  <c r="I4705" i="1"/>
  <c r="I4704" i="1"/>
  <c r="I4703" i="1"/>
  <c r="I4702" i="1"/>
  <c r="I4701" i="1"/>
  <c r="I4700" i="1"/>
  <c r="I4699" i="1"/>
  <c r="I4698" i="1"/>
  <c r="I4697" i="1"/>
  <c r="I4696" i="1"/>
  <c r="I4695" i="1"/>
  <c r="I4694" i="1"/>
  <c r="I4693" i="1"/>
  <c r="I4692" i="1"/>
  <c r="I4691" i="1"/>
  <c r="I4690" i="1"/>
  <c r="I4689" i="1"/>
  <c r="I4688" i="1"/>
  <c r="I4687" i="1"/>
  <c r="I4686" i="1"/>
  <c r="I4685" i="1"/>
  <c r="I4684" i="1"/>
  <c r="I4683" i="1"/>
  <c r="I4682" i="1"/>
  <c r="I4681" i="1"/>
  <c r="I4680" i="1"/>
  <c r="I4679" i="1"/>
  <c r="I4678" i="1"/>
  <c r="I4677" i="1"/>
  <c r="I4676" i="1"/>
  <c r="I4675" i="1"/>
  <c r="I4674" i="1"/>
  <c r="I4673" i="1"/>
  <c r="I4672" i="1"/>
  <c r="I4671" i="1"/>
  <c r="I4670" i="1"/>
  <c r="I4669" i="1"/>
  <c r="I4668" i="1"/>
  <c r="I4667" i="1"/>
  <c r="I4666" i="1"/>
  <c r="I4665" i="1"/>
  <c r="I4664" i="1"/>
  <c r="I4663" i="1"/>
  <c r="I4662" i="1"/>
  <c r="I4661" i="1"/>
  <c r="I4660" i="1"/>
  <c r="I4659" i="1"/>
  <c r="I4658" i="1"/>
  <c r="I4657" i="1"/>
  <c r="I4656" i="1"/>
  <c r="I4655" i="1"/>
  <c r="I4654" i="1"/>
  <c r="I4653" i="1"/>
  <c r="I4652" i="1"/>
  <c r="I4651" i="1"/>
  <c r="I4650" i="1"/>
  <c r="I4649" i="1"/>
  <c r="I4648" i="1"/>
  <c r="I4647" i="1"/>
  <c r="I4646" i="1"/>
  <c r="I4645" i="1"/>
  <c r="I4644" i="1"/>
  <c r="I4643" i="1"/>
  <c r="I4642" i="1"/>
  <c r="I4641" i="1"/>
  <c r="I4640" i="1"/>
  <c r="I4639" i="1"/>
  <c r="I4638" i="1"/>
  <c r="I4637" i="1"/>
  <c r="I4636" i="1"/>
  <c r="I4635" i="1"/>
  <c r="I4634" i="1"/>
  <c r="I4633" i="1"/>
  <c r="I4632" i="1"/>
  <c r="I4631" i="1"/>
  <c r="I4630" i="1"/>
  <c r="I4629" i="1"/>
  <c r="I4628" i="1"/>
  <c r="I4627" i="1"/>
  <c r="I4626" i="1"/>
  <c r="I4625" i="1"/>
  <c r="I4624" i="1"/>
  <c r="I4623" i="1"/>
  <c r="I4622" i="1"/>
  <c r="I4621" i="1"/>
  <c r="I4620" i="1"/>
  <c r="I4619" i="1"/>
  <c r="I4618" i="1"/>
  <c r="I4617" i="1"/>
  <c r="I4616" i="1"/>
  <c r="I4615" i="1"/>
  <c r="I4614" i="1"/>
  <c r="I4613" i="1"/>
  <c r="I4612" i="1"/>
  <c r="I4611" i="1"/>
  <c r="I4610" i="1"/>
  <c r="I4609" i="1"/>
  <c r="I4608" i="1"/>
  <c r="I4607" i="1"/>
  <c r="I4606" i="1"/>
  <c r="I4605" i="1"/>
  <c r="I4604" i="1"/>
  <c r="I4603" i="1"/>
  <c r="I4602" i="1"/>
  <c r="I4601" i="1"/>
  <c r="I4600" i="1"/>
  <c r="I4599" i="1"/>
  <c r="I4598" i="1"/>
  <c r="I4597" i="1"/>
  <c r="I4596" i="1"/>
  <c r="I4595" i="1"/>
  <c r="I4594" i="1"/>
  <c r="I4593" i="1"/>
  <c r="I4592" i="1"/>
  <c r="I4591" i="1"/>
  <c r="I4590" i="1"/>
  <c r="I4589" i="1"/>
  <c r="I4588" i="1"/>
  <c r="I4587" i="1"/>
  <c r="I4586" i="1"/>
  <c r="I4585" i="1"/>
  <c r="I4584" i="1"/>
  <c r="I4583" i="1"/>
  <c r="I4582" i="1"/>
  <c r="I4581" i="1"/>
  <c r="I4580" i="1"/>
  <c r="I4579" i="1"/>
  <c r="I4578" i="1"/>
  <c r="I4577" i="1"/>
  <c r="I4576" i="1"/>
  <c r="I4575" i="1"/>
  <c r="I4574" i="1"/>
  <c r="I4573" i="1"/>
  <c r="I4572" i="1"/>
  <c r="I4571" i="1"/>
  <c r="I4570" i="1"/>
  <c r="I4569" i="1"/>
  <c r="I4568" i="1"/>
  <c r="I4567" i="1"/>
  <c r="I4566" i="1"/>
  <c r="I4565" i="1"/>
  <c r="I4564" i="1"/>
  <c r="I4563" i="1"/>
  <c r="I4562" i="1"/>
  <c r="I4561" i="1"/>
  <c r="I4560" i="1"/>
  <c r="I4559" i="1"/>
  <c r="I4558" i="1"/>
  <c r="I4557" i="1"/>
  <c r="I4556" i="1"/>
  <c r="I4555" i="1"/>
  <c r="I4554" i="1"/>
  <c r="I4553" i="1"/>
  <c r="I4552" i="1"/>
  <c r="I4551" i="1"/>
  <c r="I4550" i="1"/>
  <c r="I4549" i="1"/>
  <c r="I4548" i="1"/>
  <c r="I4547" i="1"/>
  <c r="I4546" i="1"/>
  <c r="I4545" i="1"/>
  <c r="I4544" i="1"/>
  <c r="I4543" i="1"/>
  <c r="I4542" i="1"/>
  <c r="I4541" i="1"/>
  <c r="I4540" i="1"/>
  <c r="I4539" i="1"/>
  <c r="I4538" i="1"/>
  <c r="I4537" i="1"/>
  <c r="I4536" i="1"/>
  <c r="I4535" i="1"/>
  <c r="I4534" i="1"/>
  <c r="I4533" i="1"/>
  <c r="I4532" i="1"/>
  <c r="I4531" i="1"/>
  <c r="I4530" i="1"/>
  <c r="I4529" i="1"/>
  <c r="I4528" i="1"/>
  <c r="I4527" i="1"/>
  <c r="I4526" i="1"/>
  <c r="I4525" i="1"/>
  <c r="I4524" i="1"/>
  <c r="I4523" i="1"/>
  <c r="I4522" i="1"/>
  <c r="I4521" i="1"/>
  <c r="I4520" i="1"/>
  <c r="I4519" i="1"/>
  <c r="I4518" i="1"/>
  <c r="I4517" i="1"/>
  <c r="I4516" i="1"/>
  <c r="I4515" i="1"/>
  <c r="I4514" i="1"/>
  <c r="I4513" i="1"/>
  <c r="I4512" i="1"/>
  <c r="I4511" i="1"/>
  <c r="I4510" i="1"/>
  <c r="I4509" i="1"/>
  <c r="I4508" i="1"/>
  <c r="I4507" i="1"/>
  <c r="I4506" i="1"/>
  <c r="I4505" i="1"/>
  <c r="I4504" i="1"/>
  <c r="I4503" i="1"/>
  <c r="I4502" i="1"/>
  <c r="I4501" i="1"/>
  <c r="I4500" i="1"/>
  <c r="I4499" i="1"/>
  <c r="I4498" i="1"/>
  <c r="I4497" i="1"/>
  <c r="I4496" i="1"/>
  <c r="I4495" i="1"/>
  <c r="I4494" i="1"/>
  <c r="I4493" i="1"/>
  <c r="I4492" i="1"/>
  <c r="I4491" i="1"/>
  <c r="I4490" i="1"/>
  <c r="I4489" i="1"/>
  <c r="I4488" i="1"/>
  <c r="I4487" i="1"/>
  <c r="I4486" i="1"/>
  <c r="I4485" i="1"/>
  <c r="I4484" i="1"/>
  <c r="I4483" i="1"/>
  <c r="I4482" i="1"/>
  <c r="I4481" i="1"/>
  <c r="I4480" i="1"/>
  <c r="I4479" i="1"/>
  <c r="I4478" i="1"/>
  <c r="I4477" i="1"/>
  <c r="I4476" i="1"/>
  <c r="I4475" i="1"/>
  <c r="I4474" i="1"/>
  <c r="I4473" i="1"/>
  <c r="I4472" i="1"/>
  <c r="I4471" i="1"/>
  <c r="I4470" i="1"/>
  <c r="I4469" i="1"/>
  <c r="I4468" i="1"/>
  <c r="I4467" i="1"/>
  <c r="I4466" i="1"/>
  <c r="I4465" i="1"/>
  <c r="I4464" i="1"/>
  <c r="I4463" i="1"/>
  <c r="I4462" i="1"/>
  <c r="I4461" i="1"/>
  <c r="I4460" i="1"/>
  <c r="I4459" i="1"/>
  <c r="I4458" i="1"/>
  <c r="I4457" i="1"/>
  <c r="I4456" i="1"/>
  <c r="I4455" i="1"/>
  <c r="I4454" i="1"/>
  <c r="I4453" i="1"/>
  <c r="I4452" i="1"/>
  <c r="I4451" i="1"/>
  <c r="I4450" i="1"/>
  <c r="I4449" i="1"/>
  <c r="I4448" i="1"/>
  <c r="I4447" i="1"/>
  <c r="I4446" i="1"/>
  <c r="I4445" i="1"/>
  <c r="I4444" i="1"/>
  <c r="I4443" i="1"/>
  <c r="I4442" i="1"/>
  <c r="I4441" i="1"/>
  <c r="I4440" i="1"/>
  <c r="I4439" i="1"/>
  <c r="I4438" i="1"/>
  <c r="I4437" i="1"/>
  <c r="I4436" i="1"/>
  <c r="I4435" i="1"/>
  <c r="I4434" i="1"/>
  <c r="I4433" i="1"/>
  <c r="I4432" i="1"/>
  <c r="I4431" i="1"/>
  <c r="I4430" i="1"/>
  <c r="I4429" i="1"/>
  <c r="I4428" i="1"/>
  <c r="I4427" i="1"/>
  <c r="I4426" i="1"/>
  <c r="I4425" i="1"/>
  <c r="I4424" i="1"/>
  <c r="I4423" i="1"/>
  <c r="I4422" i="1"/>
  <c r="I4421" i="1"/>
  <c r="I4420" i="1"/>
  <c r="I4419" i="1"/>
  <c r="I4418" i="1"/>
  <c r="I4417" i="1"/>
  <c r="I4416" i="1"/>
  <c r="I4415" i="1"/>
  <c r="I4414" i="1"/>
  <c r="I4413" i="1"/>
  <c r="I4412" i="1"/>
  <c r="I4411" i="1"/>
  <c r="I4410" i="1"/>
  <c r="I4409" i="1"/>
  <c r="I4408" i="1"/>
  <c r="I4407" i="1"/>
  <c r="I4406" i="1"/>
  <c r="I4405" i="1"/>
  <c r="I4404" i="1"/>
  <c r="I4403" i="1"/>
  <c r="I4402" i="1"/>
  <c r="I4401" i="1"/>
  <c r="I4400" i="1"/>
  <c r="I4399" i="1"/>
  <c r="I4398" i="1"/>
  <c r="I4397" i="1"/>
  <c r="I4396" i="1"/>
  <c r="I4395" i="1"/>
  <c r="I4394" i="1"/>
  <c r="I4393" i="1"/>
  <c r="I4392" i="1"/>
  <c r="I4391" i="1"/>
  <c r="I4390" i="1"/>
  <c r="I4389" i="1"/>
  <c r="I4388" i="1"/>
  <c r="I4387" i="1"/>
  <c r="I4386" i="1"/>
  <c r="I4385" i="1"/>
  <c r="I4384" i="1"/>
  <c r="I4383" i="1"/>
  <c r="I4382" i="1"/>
  <c r="I4381" i="1"/>
  <c r="I4380" i="1"/>
  <c r="I4379" i="1"/>
  <c r="I4378" i="1"/>
  <c r="I4377" i="1"/>
  <c r="I4376" i="1"/>
  <c r="I4375" i="1"/>
  <c r="I4374" i="1"/>
  <c r="I4373" i="1"/>
  <c r="I4372" i="1"/>
  <c r="I4371" i="1"/>
  <c r="I4370" i="1"/>
  <c r="I4369" i="1"/>
  <c r="I4368" i="1"/>
  <c r="I4367" i="1"/>
  <c r="I4366" i="1"/>
  <c r="I4365" i="1"/>
  <c r="I4364" i="1"/>
  <c r="I4363" i="1"/>
  <c r="I4362" i="1"/>
  <c r="I4361" i="1"/>
  <c r="I4360" i="1"/>
  <c r="I4359" i="1"/>
  <c r="I4358" i="1"/>
  <c r="I4357" i="1"/>
  <c r="I4356" i="1"/>
  <c r="I4355" i="1"/>
  <c r="I4354" i="1"/>
  <c r="I4353" i="1"/>
  <c r="I4352" i="1"/>
  <c r="I4351" i="1"/>
  <c r="I4350" i="1"/>
  <c r="I4349" i="1"/>
  <c r="I4348" i="1"/>
  <c r="I4347" i="1"/>
  <c r="I4346" i="1"/>
  <c r="I4345" i="1"/>
  <c r="I4344" i="1"/>
  <c r="I4343" i="1"/>
  <c r="I4342" i="1"/>
  <c r="I4341" i="1"/>
  <c r="I4340" i="1"/>
  <c r="I4339" i="1"/>
  <c r="I4338" i="1"/>
  <c r="I4337" i="1"/>
  <c r="I4336" i="1"/>
  <c r="I4335" i="1"/>
  <c r="I4334" i="1"/>
  <c r="I4333" i="1"/>
  <c r="I4332" i="1"/>
  <c r="I4331" i="1"/>
  <c r="I4330" i="1"/>
  <c r="I4329" i="1"/>
  <c r="I4328" i="1"/>
  <c r="I4327" i="1"/>
  <c r="I4326" i="1"/>
  <c r="I4325" i="1"/>
  <c r="I4324" i="1"/>
  <c r="I4323" i="1"/>
  <c r="I4322" i="1"/>
  <c r="I4321" i="1"/>
  <c r="I4320" i="1"/>
  <c r="I4319" i="1"/>
  <c r="I4318" i="1"/>
  <c r="I4317" i="1"/>
  <c r="I4316" i="1"/>
  <c r="I4315" i="1"/>
  <c r="I4314" i="1"/>
  <c r="I4313" i="1"/>
  <c r="I4312" i="1"/>
  <c r="I4311" i="1"/>
  <c r="I4310" i="1"/>
  <c r="I4309" i="1"/>
  <c r="I4308" i="1"/>
  <c r="I4307" i="1"/>
  <c r="I4306" i="1"/>
  <c r="I4305" i="1"/>
  <c r="I4304" i="1"/>
  <c r="I4303" i="1"/>
  <c r="I4302" i="1"/>
  <c r="I4301" i="1"/>
  <c r="I4300" i="1"/>
  <c r="I4299" i="1"/>
  <c r="I4298" i="1"/>
  <c r="I4297" i="1"/>
  <c r="I4296" i="1"/>
  <c r="I4295" i="1"/>
  <c r="I4294" i="1"/>
  <c r="I4293" i="1"/>
  <c r="I4292" i="1"/>
  <c r="I4291" i="1"/>
  <c r="I4290" i="1"/>
  <c r="I4289" i="1"/>
  <c r="I4288" i="1"/>
  <c r="I4287" i="1"/>
  <c r="I4286" i="1"/>
  <c r="I4285" i="1"/>
  <c r="I4284" i="1"/>
  <c r="I4283" i="1"/>
  <c r="I4282" i="1"/>
  <c r="I4281" i="1"/>
  <c r="I4280" i="1"/>
  <c r="I4279" i="1"/>
  <c r="I4278" i="1"/>
  <c r="I4277" i="1"/>
  <c r="I4276" i="1"/>
  <c r="I4275" i="1"/>
  <c r="I4274" i="1"/>
  <c r="I4273" i="1"/>
  <c r="I4272" i="1"/>
  <c r="I4271" i="1"/>
  <c r="I4270" i="1"/>
  <c r="I4269" i="1"/>
  <c r="I4268" i="1"/>
  <c r="I4267" i="1"/>
  <c r="I4266" i="1"/>
  <c r="I4265" i="1"/>
  <c r="I4264" i="1"/>
  <c r="I4263" i="1"/>
  <c r="I4262" i="1"/>
  <c r="I4261" i="1"/>
  <c r="I4260" i="1"/>
  <c r="I4259" i="1"/>
  <c r="I4258" i="1"/>
  <c r="I4257" i="1"/>
  <c r="I4256" i="1"/>
  <c r="I4255" i="1"/>
  <c r="I4254" i="1"/>
  <c r="I4253" i="1"/>
  <c r="I4252" i="1"/>
  <c r="I4251" i="1"/>
  <c r="I4250" i="1"/>
  <c r="I4249" i="1"/>
  <c r="I4248" i="1"/>
  <c r="I4247" i="1"/>
  <c r="I4246" i="1"/>
  <c r="I4245" i="1"/>
  <c r="I4244" i="1"/>
  <c r="I4243" i="1"/>
  <c r="I4242" i="1"/>
  <c r="I4241" i="1"/>
  <c r="I4240" i="1"/>
  <c r="I4239" i="1"/>
  <c r="I4238" i="1"/>
  <c r="I4237" i="1"/>
  <c r="I4236" i="1"/>
  <c r="I4235" i="1"/>
  <c r="I4234" i="1"/>
  <c r="I4233" i="1"/>
  <c r="I4232" i="1"/>
  <c r="I4231" i="1"/>
  <c r="I4230" i="1"/>
  <c r="I4229" i="1"/>
  <c r="I4228" i="1"/>
  <c r="I4227" i="1"/>
  <c r="I4226" i="1"/>
  <c r="I4225" i="1"/>
  <c r="I4224" i="1"/>
  <c r="I4223" i="1"/>
  <c r="I4222" i="1"/>
  <c r="I4221" i="1"/>
  <c r="I4220" i="1"/>
  <c r="I4219" i="1"/>
  <c r="I4218" i="1"/>
  <c r="I4217" i="1"/>
  <c r="I4216" i="1"/>
  <c r="I4215" i="1"/>
  <c r="I4214" i="1"/>
  <c r="I4213" i="1"/>
  <c r="I4212" i="1"/>
  <c r="I4211" i="1"/>
  <c r="I4210" i="1"/>
  <c r="I4209" i="1"/>
  <c r="I4208" i="1"/>
  <c r="I4207" i="1"/>
  <c r="I4206" i="1"/>
  <c r="I4205" i="1"/>
  <c r="I4204" i="1"/>
  <c r="I4203" i="1"/>
  <c r="I4202" i="1"/>
  <c r="I4201" i="1"/>
  <c r="I4200" i="1"/>
  <c r="I4199" i="1"/>
  <c r="I4198" i="1"/>
  <c r="I4197" i="1"/>
  <c r="I4196" i="1"/>
  <c r="I4195" i="1"/>
  <c r="I4194" i="1"/>
  <c r="I4193" i="1"/>
  <c r="I4192" i="1"/>
  <c r="I4191" i="1"/>
  <c r="I4190" i="1"/>
  <c r="I4189" i="1"/>
  <c r="I4188" i="1"/>
  <c r="I4187" i="1"/>
  <c r="I4186" i="1"/>
  <c r="I4185" i="1"/>
  <c r="I4184" i="1"/>
  <c r="I4183" i="1"/>
  <c r="I4182" i="1"/>
  <c r="I4181" i="1"/>
  <c r="I4180" i="1"/>
  <c r="I4179" i="1"/>
  <c r="I4178" i="1"/>
  <c r="I4177" i="1"/>
  <c r="I4176" i="1"/>
  <c r="I4175" i="1"/>
  <c r="I4174" i="1"/>
  <c r="I4173" i="1"/>
  <c r="I4172" i="1"/>
  <c r="I4171" i="1"/>
  <c r="I4170" i="1"/>
  <c r="I4169" i="1"/>
  <c r="I4168" i="1"/>
  <c r="I4167" i="1"/>
  <c r="I4166" i="1"/>
  <c r="I4165" i="1"/>
  <c r="I4164" i="1"/>
  <c r="I4163" i="1"/>
  <c r="I4162" i="1"/>
  <c r="I4161" i="1"/>
  <c r="I4160" i="1"/>
  <c r="I4159" i="1"/>
  <c r="I4158" i="1"/>
  <c r="I4157" i="1"/>
  <c r="I4156" i="1"/>
  <c r="I4155" i="1"/>
  <c r="I4154" i="1"/>
  <c r="I4153" i="1"/>
  <c r="I4152" i="1"/>
  <c r="I4151" i="1"/>
  <c r="I4150" i="1"/>
  <c r="I4149" i="1"/>
  <c r="I4148" i="1"/>
  <c r="I4147" i="1"/>
  <c r="I4146" i="1"/>
  <c r="I4145" i="1"/>
  <c r="I4144" i="1"/>
  <c r="I4143" i="1"/>
  <c r="I4142" i="1"/>
  <c r="I4141" i="1"/>
  <c r="I4140" i="1"/>
  <c r="I4139" i="1"/>
  <c r="I4138" i="1"/>
  <c r="I4137" i="1"/>
  <c r="I4136" i="1"/>
  <c r="I4135" i="1"/>
  <c r="I4134" i="1"/>
  <c r="I4133" i="1"/>
  <c r="I4132" i="1"/>
  <c r="I4131" i="1"/>
  <c r="I4130" i="1"/>
  <c r="I4129" i="1"/>
  <c r="I4128" i="1"/>
  <c r="I4127" i="1"/>
  <c r="I4126" i="1"/>
  <c r="I4125" i="1"/>
  <c r="I4124" i="1"/>
  <c r="I4123" i="1"/>
  <c r="I4122" i="1"/>
  <c r="I4121" i="1"/>
  <c r="I4120" i="1"/>
  <c r="I4119" i="1"/>
  <c r="I4118" i="1"/>
  <c r="I4117" i="1"/>
  <c r="I4116" i="1"/>
  <c r="I4115" i="1"/>
  <c r="I4114" i="1"/>
  <c r="I4113" i="1"/>
  <c r="I4112" i="1"/>
  <c r="I4111" i="1"/>
  <c r="I4110" i="1"/>
  <c r="I4109" i="1"/>
  <c r="I4108" i="1"/>
  <c r="I4107" i="1"/>
  <c r="I4106" i="1"/>
  <c r="I4105" i="1"/>
  <c r="I4104" i="1"/>
  <c r="I4103" i="1"/>
  <c r="I4102" i="1"/>
  <c r="I4101" i="1"/>
  <c r="I4100" i="1"/>
  <c r="I4099" i="1"/>
  <c r="I4098" i="1"/>
  <c r="I4097" i="1"/>
  <c r="I4096" i="1"/>
  <c r="I4095" i="1"/>
  <c r="I4094" i="1"/>
  <c r="I4093" i="1"/>
  <c r="I4092" i="1"/>
  <c r="I4091" i="1"/>
  <c r="I4090" i="1"/>
  <c r="I4089" i="1"/>
  <c r="I4088" i="1"/>
  <c r="I4087" i="1"/>
  <c r="I4086" i="1"/>
  <c r="I4085" i="1"/>
  <c r="I4084" i="1"/>
  <c r="I4083" i="1"/>
  <c r="I4082" i="1"/>
  <c r="I4081" i="1"/>
  <c r="I4080" i="1"/>
  <c r="I4079" i="1"/>
  <c r="I4078" i="1"/>
  <c r="I4077" i="1"/>
  <c r="I4076" i="1"/>
  <c r="I4075" i="1"/>
  <c r="I4074" i="1"/>
  <c r="I4073" i="1"/>
  <c r="I4072" i="1"/>
  <c r="I4071" i="1"/>
  <c r="I4070" i="1"/>
  <c r="I4069" i="1"/>
  <c r="I4068" i="1"/>
  <c r="I4067" i="1"/>
  <c r="I4066" i="1"/>
  <c r="I4065" i="1"/>
  <c r="I4064" i="1"/>
  <c r="I4063" i="1"/>
  <c r="I4062" i="1"/>
  <c r="I4061" i="1"/>
  <c r="I4060" i="1"/>
  <c r="I4059" i="1"/>
  <c r="I4058" i="1"/>
  <c r="I4057" i="1"/>
  <c r="I4056" i="1"/>
  <c r="I4055" i="1"/>
  <c r="I4054" i="1"/>
  <c r="I4053" i="1"/>
  <c r="I4052" i="1"/>
  <c r="I4051" i="1"/>
  <c r="I4050" i="1"/>
  <c r="I4049" i="1"/>
  <c r="I4048" i="1"/>
  <c r="I4047" i="1"/>
  <c r="I4046" i="1"/>
  <c r="I4045" i="1"/>
  <c r="I4044" i="1"/>
  <c r="I4043" i="1"/>
  <c r="I4042" i="1"/>
  <c r="I4041" i="1"/>
  <c r="I4040" i="1"/>
  <c r="I4039" i="1"/>
  <c r="I4038" i="1"/>
  <c r="I4037" i="1"/>
  <c r="I4036" i="1"/>
  <c r="I4035" i="1"/>
  <c r="I4034" i="1"/>
  <c r="I4033" i="1"/>
  <c r="I4032" i="1"/>
  <c r="I4031" i="1"/>
  <c r="I4030" i="1"/>
  <c r="I4029" i="1"/>
  <c r="I4028" i="1"/>
  <c r="I4027" i="1"/>
  <c r="I4026" i="1"/>
  <c r="I4025" i="1"/>
  <c r="I4024" i="1"/>
  <c r="I4023" i="1"/>
  <c r="I4022" i="1"/>
  <c r="I4021" i="1"/>
  <c r="I4020" i="1"/>
  <c r="I4019" i="1"/>
  <c r="I4018" i="1"/>
  <c r="I4017" i="1"/>
  <c r="I4016" i="1"/>
  <c r="I4015" i="1"/>
  <c r="I4014" i="1"/>
  <c r="I4013" i="1"/>
  <c r="I4012" i="1"/>
  <c r="I4011" i="1"/>
  <c r="I4010" i="1"/>
  <c r="I4009" i="1"/>
  <c r="I4008" i="1"/>
  <c r="I4007" i="1"/>
  <c r="I4006" i="1"/>
  <c r="I4005" i="1"/>
  <c r="I4004" i="1"/>
  <c r="I4003" i="1"/>
  <c r="I4002" i="1"/>
  <c r="I4001" i="1"/>
  <c r="I4000" i="1"/>
  <c r="I3999" i="1"/>
  <c r="I3998" i="1"/>
  <c r="I3997" i="1"/>
  <c r="I3996" i="1"/>
  <c r="I3995" i="1"/>
  <c r="I3994" i="1"/>
  <c r="I3993" i="1"/>
  <c r="I3992" i="1"/>
  <c r="I3991" i="1"/>
  <c r="I3990" i="1"/>
  <c r="I3989" i="1"/>
  <c r="I3988" i="1"/>
  <c r="I3987" i="1"/>
  <c r="I3986" i="1"/>
  <c r="I3985" i="1"/>
  <c r="I3984" i="1"/>
  <c r="I3983" i="1"/>
  <c r="I3982" i="1"/>
  <c r="I3981" i="1"/>
  <c r="I3980" i="1"/>
  <c r="I3979" i="1"/>
  <c r="I3978" i="1"/>
  <c r="I3977" i="1"/>
  <c r="I3976" i="1"/>
  <c r="I3975" i="1"/>
  <c r="I3974" i="1"/>
  <c r="I3973" i="1"/>
  <c r="I3972" i="1"/>
  <c r="I3971" i="1"/>
  <c r="I3970" i="1"/>
  <c r="I3969" i="1"/>
  <c r="I3968" i="1"/>
  <c r="I3967" i="1"/>
  <c r="I3966" i="1"/>
  <c r="I3965" i="1"/>
  <c r="I3964" i="1"/>
  <c r="I3963" i="1"/>
  <c r="I3962" i="1"/>
  <c r="I3961" i="1"/>
  <c r="I3960" i="1"/>
  <c r="I3959" i="1"/>
  <c r="I3958" i="1"/>
  <c r="I3957" i="1"/>
  <c r="I3956" i="1"/>
  <c r="I3955" i="1"/>
  <c r="I3954" i="1"/>
  <c r="I3953" i="1"/>
  <c r="I3952" i="1"/>
  <c r="I3951" i="1"/>
  <c r="I3950" i="1"/>
  <c r="I3949" i="1"/>
  <c r="I3948" i="1"/>
  <c r="I3947" i="1"/>
  <c r="I3946" i="1"/>
  <c r="I3945" i="1"/>
  <c r="I3944" i="1"/>
  <c r="I3943" i="1"/>
  <c r="I3942" i="1"/>
  <c r="I3941" i="1"/>
  <c r="I3940" i="1"/>
  <c r="I3939" i="1"/>
  <c r="I3938" i="1"/>
  <c r="I3937" i="1"/>
  <c r="I3936" i="1"/>
  <c r="I3935" i="1"/>
  <c r="I3934" i="1"/>
  <c r="I3933" i="1"/>
  <c r="I3932" i="1"/>
  <c r="I3931" i="1"/>
  <c r="I3930" i="1"/>
  <c r="I3929" i="1"/>
  <c r="I3928" i="1"/>
  <c r="I3927" i="1"/>
  <c r="I3926" i="1"/>
  <c r="I3925" i="1"/>
  <c r="I3924" i="1"/>
  <c r="I3923" i="1"/>
  <c r="I3922" i="1"/>
  <c r="I3921" i="1"/>
  <c r="I3920" i="1"/>
  <c r="I3919" i="1"/>
  <c r="I3918" i="1"/>
  <c r="I3917" i="1"/>
  <c r="I3916" i="1"/>
  <c r="I3915" i="1"/>
  <c r="I3914" i="1"/>
  <c r="I3913" i="1"/>
  <c r="I3912" i="1"/>
  <c r="I3911" i="1"/>
  <c r="I3910" i="1"/>
  <c r="I3909" i="1"/>
  <c r="I3908" i="1"/>
  <c r="I3907" i="1"/>
  <c r="I3906" i="1"/>
  <c r="I3905" i="1"/>
  <c r="I3904" i="1"/>
  <c r="I3903" i="1"/>
  <c r="I3902" i="1"/>
  <c r="I3901" i="1"/>
  <c r="I3900" i="1"/>
  <c r="I3899" i="1"/>
  <c r="I3898" i="1"/>
  <c r="I3897" i="1"/>
  <c r="I3896" i="1"/>
  <c r="I3895" i="1"/>
  <c r="I3894" i="1"/>
  <c r="I3893" i="1"/>
  <c r="I3892" i="1"/>
  <c r="I3891" i="1"/>
  <c r="I3890" i="1"/>
  <c r="I3889" i="1"/>
  <c r="I3888" i="1"/>
  <c r="I3887" i="1"/>
  <c r="I3886" i="1"/>
  <c r="I3885" i="1"/>
  <c r="I3884" i="1"/>
  <c r="I3883" i="1"/>
  <c r="I3882" i="1"/>
  <c r="I3881" i="1"/>
  <c r="I3880" i="1"/>
  <c r="I3879" i="1"/>
  <c r="I3878" i="1"/>
  <c r="I3877" i="1"/>
  <c r="I3876" i="1"/>
  <c r="I3875" i="1"/>
  <c r="I3874" i="1"/>
  <c r="I3873" i="1"/>
  <c r="I3872" i="1"/>
  <c r="I3871" i="1"/>
  <c r="I3870" i="1"/>
  <c r="I3869" i="1"/>
  <c r="I3868" i="1"/>
  <c r="I3867" i="1"/>
  <c r="I3866" i="1"/>
  <c r="I3865" i="1"/>
  <c r="I3864" i="1"/>
  <c r="I3863" i="1"/>
  <c r="I3862" i="1"/>
  <c r="I3861" i="1"/>
  <c r="I3860" i="1"/>
  <c r="I3859" i="1"/>
  <c r="I3858" i="1"/>
  <c r="I3857" i="1"/>
  <c r="I3856" i="1"/>
  <c r="I3855" i="1"/>
  <c r="I3854" i="1"/>
  <c r="I3853" i="1"/>
  <c r="I3852" i="1"/>
  <c r="I3851" i="1"/>
  <c r="I3850" i="1"/>
  <c r="I3849" i="1"/>
  <c r="I3848" i="1"/>
  <c r="I3847" i="1"/>
  <c r="I3846" i="1"/>
  <c r="I3845" i="1"/>
  <c r="I3844" i="1"/>
  <c r="I3843" i="1"/>
  <c r="I3842" i="1"/>
  <c r="I3841" i="1"/>
  <c r="I3840" i="1"/>
  <c r="I3839" i="1"/>
  <c r="I3838" i="1"/>
  <c r="I3837" i="1"/>
  <c r="I3836" i="1"/>
  <c r="I3835" i="1"/>
  <c r="I3834" i="1"/>
  <c r="I3833" i="1"/>
  <c r="I3832" i="1"/>
  <c r="I3831" i="1"/>
  <c r="I3830" i="1"/>
  <c r="I3829" i="1"/>
  <c r="I3828" i="1"/>
  <c r="I3827" i="1"/>
  <c r="I3826" i="1"/>
  <c r="I3825" i="1"/>
  <c r="I3824" i="1"/>
  <c r="I3823" i="1"/>
  <c r="I3822" i="1"/>
  <c r="I3821" i="1"/>
  <c r="I3820" i="1"/>
  <c r="I3819" i="1"/>
  <c r="I3818" i="1"/>
  <c r="I3817" i="1"/>
  <c r="I3816" i="1"/>
  <c r="I3815" i="1"/>
  <c r="I3814" i="1"/>
  <c r="I3813" i="1"/>
  <c r="I3812" i="1"/>
  <c r="I3811" i="1"/>
  <c r="I3810" i="1"/>
  <c r="I3809" i="1"/>
  <c r="I3808" i="1"/>
  <c r="I3807" i="1"/>
  <c r="I3806" i="1"/>
  <c r="I3805" i="1"/>
  <c r="I3804" i="1"/>
  <c r="I3803" i="1"/>
  <c r="I3802" i="1"/>
  <c r="I3801" i="1"/>
  <c r="I3800" i="1"/>
  <c r="I3799" i="1"/>
  <c r="I3798" i="1"/>
  <c r="I3797" i="1"/>
  <c r="I3796" i="1"/>
  <c r="I3795" i="1"/>
  <c r="I3794" i="1"/>
  <c r="I3793" i="1"/>
  <c r="I3792" i="1"/>
  <c r="I3791" i="1"/>
  <c r="I3790" i="1"/>
  <c r="I3789" i="1"/>
  <c r="I3788" i="1"/>
  <c r="I3787" i="1"/>
  <c r="I3786" i="1"/>
  <c r="I3785" i="1"/>
  <c r="I3784" i="1"/>
  <c r="I3783" i="1"/>
  <c r="I3782" i="1"/>
  <c r="I3781" i="1"/>
  <c r="I3780" i="1"/>
  <c r="I3779" i="1"/>
  <c r="I3778" i="1"/>
  <c r="I3777" i="1"/>
  <c r="I3776" i="1"/>
  <c r="I3775" i="1"/>
  <c r="I3774" i="1"/>
  <c r="I3773" i="1"/>
  <c r="I3772" i="1"/>
  <c r="I3771" i="1"/>
  <c r="I3770" i="1"/>
  <c r="I3769" i="1"/>
  <c r="I3768" i="1"/>
  <c r="I3767" i="1"/>
  <c r="I3766" i="1"/>
  <c r="I3765" i="1"/>
  <c r="I3764" i="1"/>
  <c r="I3763" i="1"/>
  <c r="I3762" i="1"/>
  <c r="I3761" i="1"/>
  <c r="I3760" i="1"/>
  <c r="I3759" i="1"/>
  <c r="I3758" i="1"/>
  <c r="I3757" i="1"/>
  <c r="I3756" i="1"/>
  <c r="I3755" i="1"/>
  <c r="I3754" i="1"/>
  <c r="I3753" i="1"/>
  <c r="I3752" i="1"/>
  <c r="I3751" i="1"/>
  <c r="I3750" i="1"/>
  <c r="I3749" i="1"/>
  <c r="I3748" i="1"/>
  <c r="I3747" i="1"/>
  <c r="I3746" i="1"/>
  <c r="I3745" i="1"/>
  <c r="I3744" i="1"/>
  <c r="I3743" i="1"/>
  <c r="I3742" i="1"/>
  <c r="I3741" i="1"/>
  <c r="I3740" i="1"/>
  <c r="I3739" i="1"/>
  <c r="I3738" i="1"/>
  <c r="I3737" i="1"/>
  <c r="I3736" i="1"/>
  <c r="I3735" i="1"/>
  <c r="I3734" i="1"/>
  <c r="I3733" i="1"/>
  <c r="I3732" i="1"/>
  <c r="I3731" i="1"/>
  <c r="I3730" i="1"/>
  <c r="I3729" i="1"/>
  <c r="I3728" i="1"/>
  <c r="I3727" i="1"/>
  <c r="I3726" i="1"/>
  <c r="I3725" i="1"/>
  <c r="I3724" i="1"/>
  <c r="I3723" i="1"/>
  <c r="I3722" i="1"/>
  <c r="I3721" i="1"/>
  <c r="I3720" i="1"/>
  <c r="I3719" i="1"/>
  <c r="I3718" i="1"/>
  <c r="I3717" i="1"/>
  <c r="I3716" i="1"/>
  <c r="I3715" i="1"/>
  <c r="I3714" i="1"/>
  <c r="I3713" i="1"/>
  <c r="I3712" i="1"/>
  <c r="I3711" i="1"/>
  <c r="I3710" i="1"/>
  <c r="I3709" i="1"/>
  <c r="I3708" i="1"/>
  <c r="I3707" i="1"/>
  <c r="I3706" i="1"/>
  <c r="I3705" i="1"/>
  <c r="I3704" i="1"/>
  <c r="I3703" i="1"/>
  <c r="I3702" i="1"/>
  <c r="I3701" i="1"/>
  <c r="I3700" i="1"/>
  <c r="I3699" i="1"/>
  <c r="I3698" i="1"/>
  <c r="I3697" i="1"/>
  <c r="I3696" i="1"/>
  <c r="I3695" i="1"/>
  <c r="I3694" i="1"/>
  <c r="I3693" i="1"/>
  <c r="I3692" i="1"/>
  <c r="I3691" i="1"/>
  <c r="I3690" i="1"/>
  <c r="I3689" i="1"/>
  <c r="I3688" i="1"/>
  <c r="I3687" i="1"/>
  <c r="I3686" i="1"/>
  <c r="I3685" i="1"/>
  <c r="I3684" i="1"/>
  <c r="I3683" i="1"/>
  <c r="I3682" i="1"/>
  <c r="I3681" i="1"/>
  <c r="I3680" i="1"/>
  <c r="I3679" i="1"/>
  <c r="I3678" i="1"/>
  <c r="I3677" i="1"/>
  <c r="I3676" i="1"/>
  <c r="I3675" i="1"/>
  <c r="I3674" i="1"/>
  <c r="I3673" i="1"/>
  <c r="I3672" i="1"/>
  <c r="I3671" i="1"/>
  <c r="I3670" i="1"/>
  <c r="I3669" i="1"/>
  <c r="I3668" i="1"/>
  <c r="I3667" i="1"/>
  <c r="I3666" i="1"/>
  <c r="I3665" i="1"/>
  <c r="I3664" i="1"/>
  <c r="I3663" i="1"/>
  <c r="I3662" i="1"/>
  <c r="I3661" i="1"/>
  <c r="I3660" i="1"/>
  <c r="I3659" i="1"/>
  <c r="I3658" i="1"/>
  <c r="I3657" i="1"/>
  <c r="I3656" i="1"/>
  <c r="I3655" i="1"/>
  <c r="I3654" i="1"/>
  <c r="I3653" i="1"/>
  <c r="I3652" i="1"/>
  <c r="I3651" i="1"/>
  <c r="I3650" i="1"/>
  <c r="I3649" i="1"/>
  <c r="I3648" i="1"/>
  <c r="I3647" i="1"/>
  <c r="I3646" i="1"/>
  <c r="I3645" i="1"/>
  <c r="I3644" i="1"/>
  <c r="I3643" i="1"/>
  <c r="I3642" i="1"/>
  <c r="I3641" i="1"/>
  <c r="I3640" i="1"/>
  <c r="I3639" i="1"/>
  <c r="I3638" i="1"/>
  <c r="I3637" i="1"/>
  <c r="I3636" i="1"/>
  <c r="I3635" i="1"/>
  <c r="I3634" i="1"/>
  <c r="I3633" i="1"/>
  <c r="I3632" i="1"/>
  <c r="I3631" i="1"/>
  <c r="I3630" i="1"/>
  <c r="I3629" i="1"/>
  <c r="I3628" i="1"/>
  <c r="I3627" i="1"/>
  <c r="I3626" i="1"/>
  <c r="I3625" i="1"/>
  <c r="I3624" i="1"/>
  <c r="I3623" i="1"/>
  <c r="I3622" i="1"/>
  <c r="I3621" i="1"/>
  <c r="I3620" i="1"/>
  <c r="I3619" i="1"/>
  <c r="I3618" i="1"/>
  <c r="I3617" i="1"/>
  <c r="I3616" i="1"/>
  <c r="I3615" i="1"/>
  <c r="I3614" i="1"/>
  <c r="I3613" i="1"/>
  <c r="I3612" i="1"/>
  <c r="I3611" i="1"/>
  <c r="I3610" i="1"/>
  <c r="I3609" i="1"/>
  <c r="I3608" i="1"/>
  <c r="I3607" i="1"/>
  <c r="I3606" i="1"/>
  <c r="I3605" i="1"/>
  <c r="I3604" i="1"/>
  <c r="I3603" i="1"/>
  <c r="I3602" i="1"/>
  <c r="I3601" i="1"/>
  <c r="I3600" i="1"/>
  <c r="I3599" i="1"/>
  <c r="I3598" i="1"/>
  <c r="I3597" i="1"/>
  <c r="I3596" i="1"/>
  <c r="I3595" i="1"/>
  <c r="I3594" i="1"/>
  <c r="I3593" i="1"/>
  <c r="I3592" i="1"/>
  <c r="I3591" i="1"/>
  <c r="I3590" i="1"/>
  <c r="I3589" i="1"/>
  <c r="I3588" i="1"/>
  <c r="I3587" i="1"/>
  <c r="I3586" i="1"/>
  <c r="I3585" i="1"/>
  <c r="I3584" i="1"/>
  <c r="I3583" i="1"/>
  <c r="I3582" i="1"/>
  <c r="I3581" i="1"/>
  <c r="I3580" i="1"/>
  <c r="I3579" i="1"/>
  <c r="I3578" i="1"/>
  <c r="I3577" i="1"/>
  <c r="I3576" i="1"/>
  <c r="I3575" i="1"/>
  <c r="I3574" i="1"/>
  <c r="I3573" i="1"/>
  <c r="I3572" i="1"/>
  <c r="I3571" i="1"/>
  <c r="I3570" i="1"/>
  <c r="I3569" i="1"/>
  <c r="I3568" i="1"/>
  <c r="I3567" i="1"/>
  <c r="I3566" i="1"/>
  <c r="I3565" i="1"/>
  <c r="I3564" i="1"/>
  <c r="I3563" i="1"/>
  <c r="I3562" i="1"/>
  <c r="I3561" i="1"/>
  <c r="I3560" i="1"/>
  <c r="I3559" i="1"/>
  <c r="I3558" i="1"/>
  <c r="I3557" i="1"/>
  <c r="I3556" i="1"/>
  <c r="I3555" i="1"/>
  <c r="I3554" i="1"/>
  <c r="I3553" i="1"/>
  <c r="I3552" i="1"/>
  <c r="I3551" i="1"/>
  <c r="I3550" i="1"/>
  <c r="I3549" i="1"/>
  <c r="I3548" i="1"/>
  <c r="I3547" i="1"/>
  <c r="I3546" i="1"/>
  <c r="I3545" i="1"/>
  <c r="I3544" i="1"/>
  <c r="I3543" i="1"/>
  <c r="I3542" i="1"/>
  <c r="I3541" i="1"/>
  <c r="I3540" i="1"/>
  <c r="I3539" i="1"/>
  <c r="I3538" i="1"/>
  <c r="I3537" i="1"/>
  <c r="I3536" i="1"/>
  <c r="I3535" i="1"/>
  <c r="I3534" i="1"/>
  <c r="I3533" i="1"/>
  <c r="I3532" i="1"/>
  <c r="I3531" i="1"/>
  <c r="I3530" i="1"/>
  <c r="I3529" i="1"/>
  <c r="I3528" i="1"/>
  <c r="I3527" i="1"/>
  <c r="I3526" i="1"/>
  <c r="I3525" i="1"/>
  <c r="I3524" i="1"/>
  <c r="I3523" i="1"/>
  <c r="I3522" i="1"/>
  <c r="I3521" i="1"/>
  <c r="I3520" i="1"/>
  <c r="I3519" i="1"/>
  <c r="I3518" i="1"/>
  <c r="I3517" i="1"/>
  <c r="I3516" i="1"/>
  <c r="I3515" i="1"/>
  <c r="I3514" i="1"/>
  <c r="I3513" i="1"/>
  <c r="I3512" i="1"/>
  <c r="I3511" i="1"/>
  <c r="I3510" i="1"/>
  <c r="I3509" i="1"/>
  <c r="I3508" i="1"/>
  <c r="I3507" i="1"/>
  <c r="I3506" i="1"/>
  <c r="I3505" i="1"/>
  <c r="I3504" i="1"/>
  <c r="I3503" i="1"/>
  <c r="I3502" i="1"/>
  <c r="I3501" i="1"/>
  <c r="I3500" i="1"/>
  <c r="I3499" i="1"/>
  <c r="I3498" i="1"/>
  <c r="I3497" i="1"/>
  <c r="I3496" i="1"/>
  <c r="I3495" i="1"/>
  <c r="I3494" i="1"/>
  <c r="I3493" i="1"/>
  <c r="I3492" i="1"/>
  <c r="I3491" i="1"/>
  <c r="I3490" i="1"/>
  <c r="I3489" i="1"/>
  <c r="I3488" i="1"/>
  <c r="I3487" i="1"/>
  <c r="I3486" i="1"/>
  <c r="I3485" i="1"/>
  <c r="I3484" i="1"/>
  <c r="I3483" i="1"/>
  <c r="I3482" i="1"/>
  <c r="I3481" i="1"/>
  <c r="I3480" i="1"/>
  <c r="I3479" i="1"/>
  <c r="I3478" i="1"/>
  <c r="I3477" i="1"/>
  <c r="I3476" i="1"/>
  <c r="I3475" i="1"/>
  <c r="I3474" i="1"/>
  <c r="I3473" i="1"/>
  <c r="I3472" i="1"/>
  <c r="I3471" i="1"/>
  <c r="I3470" i="1"/>
  <c r="I3469" i="1"/>
  <c r="I3468" i="1"/>
  <c r="I3467" i="1"/>
  <c r="I3466" i="1"/>
  <c r="I3465" i="1"/>
  <c r="I3464" i="1"/>
  <c r="I3463" i="1"/>
  <c r="I3462" i="1"/>
  <c r="I3461" i="1"/>
  <c r="I3460" i="1"/>
  <c r="I3459" i="1"/>
  <c r="I3458" i="1"/>
  <c r="I3457" i="1"/>
  <c r="I3456" i="1"/>
  <c r="I3455" i="1"/>
  <c r="I3454" i="1"/>
  <c r="I3453" i="1"/>
  <c r="I3452" i="1"/>
  <c r="I3451" i="1"/>
  <c r="I3450" i="1"/>
  <c r="I3449" i="1"/>
  <c r="I3448" i="1"/>
  <c r="I3447" i="1"/>
  <c r="I3446" i="1"/>
  <c r="I3445" i="1"/>
  <c r="I3444" i="1"/>
  <c r="I3443" i="1"/>
  <c r="I3442" i="1"/>
  <c r="I3441" i="1"/>
  <c r="I3440" i="1"/>
  <c r="I3439" i="1"/>
  <c r="I3438" i="1"/>
  <c r="I3437" i="1"/>
  <c r="I3436" i="1"/>
  <c r="I3435" i="1"/>
  <c r="I3434" i="1"/>
  <c r="I3433" i="1"/>
  <c r="I3432" i="1"/>
  <c r="I3431" i="1"/>
  <c r="I3430" i="1"/>
  <c r="I3429" i="1"/>
  <c r="I3428" i="1"/>
  <c r="I3427" i="1"/>
  <c r="I3426" i="1"/>
  <c r="I3425" i="1"/>
  <c r="I3424" i="1"/>
  <c r="I3423" i="1"/>
  <c r="I3422" i="1"/>
  <c r="I3421" i="1"/>
  <c r="I3420" i="1"/>
  <c r="I3419" i="1"/>
  <c r="I3418" i="1"/>
  <c r="I3417" i="1"/>
  <c r="I3416" i="1"/>
  <c r="I3415" i="1"/>
  <c r="I3414" i="1"/>
  <c r="I3413" i="1"/>
  <c r="I3412" i="1"/>
  <c r="I3411" i="1"/>
  <c r="I3410" i="1"/>
  <c r="I3409" i="1"/>
  <c r="I3408" i="1"/>
  <c r="I3407" i="1"/>
  <c r="I3406" i="1"/>
  <c r="I3405" i="1"/>
  <c r="I3404" i="1"/>
  <c r="I3403" i="1"/>
  <c r="I3402" i="1"/>
  <c r="I3401" i="1"/>
  <c r="I3400" i="1"/>
  <c r="I3399" i="1"/>
  <c r="I3398" i="1"/>
  <c r="I3397" i="1"/>
  <c r="I3396" i="1"/>
  <c r="I3395" i="1"/>
  <c r="I3394" i="1"/>
  <c r="I3393" i="1"/>
  <c r="I3392" i="1"/>
  <c r="I3391" i="1"/>
  <c r="I3390" i="1"/>
  <c r="I3389" i="1"/>
  <c r="I3388" i="1"/>
  <c r="I3387" i="1"/>
  <c r="I3386" i="1"/>
  <c r="I3385" i="1"/>
  <c r="I3384" i="1"/>
  <c r="I3383" i="1"/>
  <c r="I3382" i="1"/>
  <c r="I3381" i="1"/>
  <c r="I3380" i="1"/>
  <c r="I3379" i="1"/>
  <c r="I3378" i="1"/>
  <c r="I3377" i="1"/>
  <c r="I3376" i="1"/>
  <c r="I3375" i="1"/>
  <c r="I3374" i="1"/>
  <c r="I3373" i="1"/>
  <c r="I3372" i="1"/>
  <c r="I3371" i="1"/>
  <c r="I3370" i="1"/>
  <c r="I3369" i="1"/>
  <c r="I3368" i="1"/>
  <c r="I3367" i="1"/>
  <c r="I3366" i="1"/>
  <c r="I3365" i="1"/>
  <c r="I3364" i="1"/>
  <c r="I3363" i="1"/>
  <c r="I3362" i="1"/>
  <c r="I3361" i="1"/>
  <c r="I3360" i="1"/>
  <c r="I3359" i="1"/>
  <c r="I3358" i="1"/>
  <c r="I3357" i="1"/>
  <c r="I3356" i="1"/>
  <c r="I3355" i="1"/>
  <c r="I3354" i="1"/>
  <c r="I3353" i="1"/>
  <c r="I3352" i="1"/>
  <c r="I3351" i="1"/>
  <c r="I3350" i="1"/>
  <c r="I3349" i="1"/>
  <c r="I3348" i="1"/>
  <c r="I3347" i="1"/>
  <c r="I3346" i="1"/>
  <c r="I3345" i="1"/>
  <c r="I3344" i="1"/>
  <c r="I3343" i="1"/>
  <c r="I3342" i="1"/>
  <c r="I3341" i="1"/>
  <c r="I3340" i="1"/>
  <c r="I3339" i="1"/>
  <c r="I3338" i="1"/>
  <c r="I3337" i="1"/>
  <c r="I3336" i="1"/>
  <c r="I3335" i="1"/>
  <c r="I3334" i="1"/>
  <c r="I3333" i="1"/>
  <c r="I3332" i="1"/>
  <c r="I3331" i="1"/>
  <c r="I3330" i="1"/>
  <c r="I3329" i="1"/>
  <c r="I3328" i="1"/>
  <c r="I3327" i="1"/>
  <c r="I3326" i="1"/>
  <c r="I3325" i="1"/>
  <c r="I3324" i="1"/>
  <c r="I3323" i="1"/>
  <c r="I3322" i="1"/>
  <c r="I3321" i="1"/>
  <c r="I3320" i="1"/>
  <c r="I3319" i="1"/>
  <c r="I3318" i="1"/>
  <c r="I3317" i="1"/>
  <c r="I3316" i="1"/>
  <c r="I3315" i="1"/>
  <c r="I3314" i="1"/>
  <c r="I3313" i="1"/>
  <c r="I3312" i="1"/>
  <c r="I3311" i="1"/>
  <c r="I3310" i="1"/>
  <c r="I3309" i="1"/>
  <c r="I3308" i="1"/>
  <c r="I3307" i="1"/>
  <c r="I3306" i="1"/>
  <c r="I3305" i="1"/>
  <c r="I3304" i="1"/>
  <c r="I3303" i="1"/>
  <c r="I3302" i="1"/>
  <c r="I3301" i="1"/>
  <c r="I3300" i="1"/>
  <c r="I3299" i="1"/>
  <c r="I3298" i="1"/>
  <c r="I3297" i="1"/>
  <c r="I3296" i="1"/>
  <c r="I3295" i="1"/>
  <c r="I3294" i="1"/>
  <c r="I3293" i="1"/>
  <c r="I3292" i="1"/>
  <c r="I3291" i="1"/>
  <c r="I3290" i="1"/>
  <c r="I3289" i="1"/>
  <c r="I3288" i="1"/>
  <c r="I3287" i="1"/>
  <c r="I3286" i="1"/>
  <c r="I3285" i="1"/>
  <c r="I3284" i="1"/>
  <c r="I3283" i="1"/>
  <c r="I3282" i="1"/>
  <c r="I3281" i="1"/>
  <c r="I3280" i="1"/>
  <c r="I3279" i="1"/>
  <c r="I3278" i="1"/>
  <c r="I3277" i="1"/>
  <c r="I3276" i="1"/>
  <c r="I3275" i="1"/>
  <c r="I3274" i="1"/>
  <c r="I3273" i="1"/>
  <c r="I3272" i="1"/>
  <c r="I3271" i="1"/>
  <c r="I3270" i="1"/>
  <c r="I3269" i="1"/>
  <c r="I3268" i="1"/>
  <c r="I3267" i="1"/>
  <c r="I3266" i="1"/>
  <c r="I3265" i="1"/>
  <c r="I3264" i="1"/>
  <c r="I3263" i="1"/>
  <c r="I3262" i="1"/>
  <c r="I3261"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7" i="1"/>
  <c r="I3226" i="1"/>
  <c r="I3225" i="1"/>
  <c r="I3224" i="1"/>
  <c r="I3223" i="1"/>
  <c r="I3222" i="1"/>
  <c r="I3221" i="1"/>
  <c r="I3220" i="1"/>
  <c r="I3219" i="1"/>
  <c r="I3218" i="1"/>
  <c r="I3217" i="1"/>
  <c r="I3216" i="1"/>
  <c r="I3215" i="1"/>
  <c r="I3214" i="1"/>
  <c r="I3213" i="1"/>
  <c r="I3212" i="1"/>
  <c r="I3211" i="1"/>
  <c r="I3210" i="1"/>
  <c r="I3209" i="1"/>
  <c r="I3208" i="1"/>
  <c r="I3207" i="1"/>
  <c r="I3206" i="1"/>
  <c r="I3205" i="1"/>
  <c r="I3204" i="1"/>
  <c r="I3203" i="1"/>
  <c r="I3202" i="1"/>
  <c r="I3201" i="1"/>
  <c r="I3200" i="1"/>
  <c r="I3199" i="1"/>
  <c r="I3198" i="1"/>
  <c r="I3197" i="1"/>
  <c r="I3196" i="1"/>
  <c r="I3195" i="1"/>
  <c r="I3194" i="1"/>
  <c r="I3193" i="1"/>
  <c r="I3192" i="1"/>
  <c r="I3191" i="1"/>
  <c r="I3190" i="1"/>
  <c r="I3189" i="1"/>
  <c r="I3188" i="1"/>
  <c r="I3187" i="1"/>
  <c r="I3186" i="1"/>
  <c r="I3185" i="1"/>
  <c r="I3184" i="1"/>
  <c r="I3183" i="1"/>
  <c r="I3182" i="1"/>
  <c r="I3181" i="1"/>
  <c r="I3180" i="1"/>
  <c r="I3179" i="1"/>
  <c r="I3178" i="1"/>
  <c r="I3177" i="1"/>
  <c r="I3176" i="1"/>
  <c r="I3175" i="1"/>
  <c r="I3174" i="1"/>
  <c r="I3173" i="1"/>
  <c r="I3172" i="1"/>
  <c r="I3171" i="1"/>
  <c r="I3170" i="1"/>
  <c r="I3169" i="1"/>
  <c r="I3168" i="1"/>
  <c r="I3167" i="1"/>
  <c r="I3166" i="1"/>
  <c r="I3165" i="1"/>
  <c r="I3164" i="1"/>
  <c r="I3163" i="1"/>
  <c r="I3162" i="1"/>
  <c r="I3161" i="1"/>
  <c r="I3160" i="1"/>
  <c r="I3159" i="1"/>
  <c r="I3158" i="1"/>
  <c r="I3157" i="1"/>
  <c r="I3156" i="1"/>
  <c r="I3155" i="1"/>
  <c r="I3154" i="1"/>
  <c r="I3153" i="1"/>
  <c r="I3152" i="1"/>
  <c r="I3151" i="1"/>
  <c r="I3150" i="1"/>
  <c r="I3149" i="1"/>
  <c r="I3148" i="1"/>
  <c r="I3147" i="1"/>
  <c r="I3146" i="1"/>
  <c r="I3145" i="1"/>
  <c r="I3144" i="1"/>
  <c r="I3143" i="1"/>
  <c r="I3142" i="1"/>
  <c r="I3141" i="1"/>
  <c r="I3140" i="1"/>
  <c r="I3139" i="1"/>
  <c r="I3138" i="1"/>
  <c r="I3137" i="1"/>
  <c r="I3136" i="1"/>
  <c r="I3135" i="1"/>
  <c r="I3134" i="1"/>
  <c r="I3133" i="1"/>
  <c r="I3132" i="1"/>
  <c r="I3131" i="1"/>
  <c r="I3130" i="1"/>
  <c r="I3129" i="1"/>
  <c r="I3128" i="1"/>
  <c r="I3127" i="1"/>
  <c r="I3126" i="1"/>
  <c r="I3125" i="1"/>
  <c r="I3124" i="1"/>
  <c r="I3123" i="1"/>
  <c r="I3122" i="1"/>
  <c r="I3121" i="1"/>
  <c r="I3120" i="1"/>
  <c r="I3119" i="1"/>
  <c r="I3118" i="1"/>
  <c r="I3117" i="1"/>
  <c r="I3116" i="1"/>
  <c r="I3115" i="1"/>
  <c r="I3114" i="1"/>
  <c r="I3113" i="1"/>
  <c r="I3112" i="1"/>
  <c r="I3111" i="1"/>
  <c r="I3110" i="1"/>
  <c r="I3109" i="1"/>
  <c r="I3108" i="1"/>
  <c r="I3107" i="1"/>
  <c r="I3106" i="1"/>
  <c r="I3105" i="1"/>
  <c r="I3104" i="1"/>
  <c r="I3103" i="1"/>
  <c r="I3102" i="1"/>
  <c r="I3101" i="1"/>
  <c r="I3100" i="1"/>
  <c r="I3099" i="1"/>
  <c r="I3098" i="1"/>
  <c r="I3097" i="1"/>
  <c r="I3096" i="1"/>
  <c r="I3095" i="1"/>
  <c r="I3094" i="1"/>
  <c r="I3093" i="1"/>
  <c r="I3092" i="1"/>
  <c r="I3091" i="1"/>
  <c r="I3090" i="1"/>
  <c r="I3089" i="1"/>
  <c r="I3088" i="1"/>
  <c r="I3087" i="1"/>
  <c r="I3086" i="1"/>
  <c r="I3085" i="1"/>
  <c r="I3084" i="1"/>
  <c r="I3083" i="1"/>
  <c r="I3082" i="1"/>
  <c r="I3081" i="1"/>
  <c r="I3080" i="1"/>
  <c r="I3079" i="1"/>
  <c r="I3078" i="1"/>
  <c r="I3077" i="1"/>
  <c r="I3076" i="1"/>
  <c r="I3075" i="1"/>
  <c r="I3074" i="1"/>
  <c r="I3073" i="1"/>
  <c r="I3072" i="1"/>
  <c r="I3071" i="1"/>
  <c r="I3070" i="1"/>
  <c r="I3069" i="1"/>
  <c r="I3068" i="1"/>
  <c r="I3067" i="1"/>
  <c r="I3066" i="1"/>
  <c r="I3065" i="1"/>
  <c r="I3064" i="1"/>
  <c r="I3063" i="1"/>
  <c r="I3062" i="1"/>
  <c r="I3061" i="1"/>
  <c r="I3060" i="1"/>
  <c r="I3059" i="1"/>
  <c r="I3058" i="1"/>
  <c r="I3057" i="1"/>
  <c r="I3056" i="1"/>
  <c r="I3055" i="1"/>
  <c r="I3054" i="1"/>
  <c r="I3053" i="1"/>
  <c r="I3052" i="1"/>
  <c r="I3051" i="1"/>
  <c r="I3050" i="1"/>
  <c r="I3049" i="1"/>
  <c r="I3048" i="1"/>
  <c r="I3047" i="1"/>
  <c r="I3046" i="1"/>
  <c r="I3045" i="1"/>
  <c r="I3044" i="1"/>
  <c r="I3043" i="1"/>
  <c r="I3042" i="1"/>
  <c r="I3041" i="1"/>
  <c r="I3040" i="1"/>
  <c r="I3039" i="1"/>
  <c r="I3038" i="1"/>
  <c r="I3037" i="1"/>
  <c r="I3036" i="1"/>
  <c r="I3035" i="1"/>
  <c r="I3034" i="1"/>
  <c r="I3033" i="1"/>
  <c r="I3032" i="1"/>
  <c r="I3031" i="1"/>
  <c r="I3030" i="1"/>
  <c r="I3029" i="1"/>
  <c r="I3028" i="1"/>
  <c r="I3027" i="1"/>
  <c r="I3026" i="1"/>
  <c r="I3025" i="1"/>
  <c r="I3024" i="1"/>
  <c r="I3023" i="1"/>
  <c r="I3022" i="1"/>
  <c r="I3021" i="1"/>
  <c r="I3020" i="1"/>
  <c r="I3019" i="1"/>
  <c r="I3018" i="1"/>
  <c r="I3017" i="1"/>
  <c r="I3016" i="1"/>
  <c r="I3015" i="1"/>
  <c r="I3014" i="1"/>
  <c r="I3013" i="1"/>
  <c r="I3012" i="1"/>
  <c r="I3011" i="1"/>
  <c r="I3010" i="1"/>
  <c r="I3009" i="1"/>
  <c r="I3008" i="1"/>
  <c r="I3007" i="1"/>
  <c r="I3006" i="1"/>
  <c r="I3005" i="1"/>
  <c r="I3004" i="1"/>
  <c r="I3003" i="1"/>
  <c r="I3002" i="1"/>
  <c r="I3001" i="1"/>
  <c r="I3000" i="1"/>
  <c r="I2999" i="1"/>
  <c r="I2998" i="1"/>
  <c r="I2997" i="1"/>
  <c r="I2996" i="1"/>
  <c r="I2995" i="1"/>
  <c r="I2994" i="1"/>
  <c r="I2993" i="1"/>
  <c r="I2992" i="1"/>
  <c r="I2991" i="1"/>
  <c r="I2990" i="1"/>
  <c r="I2989" i="1"/>
  <c r="I2988" i="1"/>
  <c r="I2987" i="1"/>
  <c r="I2986" i="1"/>
  <c r="I2985" i="1"/>
  <c r="I2984" i="1"/>
  <c r="I2983" i="1"/>
  <c r="I2982" i="1"/>
  <c r="I2981" i="1"/>
  <c r="I2980" i="1"/>
  <c r="I2979" i="1"/>
  <c r="I2978" i="1"/>
  <c r="I2977" i="1"/>
  <c r="I2976" i="1"/>
  <c r="I2975" i="1"/>
  <c r="I2974"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9" i="1"/>
  <c r="I2948"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7" i="1"/>
  <c r="I2906" i="1"/>
  <c r="I2905" i="1"/>
  <c r="I2904" i="1"/>
  <c r="I2903" i="1"/>
  <c r="I2902" i="1"/>
  <c r="I2901" i="1"/>
  <c r="I2900"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7" i="1"/>
  <c r="I2826" i="1"/>
  <c r="I2825" i="1"/>
  <c r="I2824" i="1"/>
  <c r="I2823" i="1"/>
  <c r="I2822" i="1"/>
  <c r="I2821" i="1"/>
  <c r="I2820" i="1"/>
  <c r="I2819" i="1"/>
  <c r="I2818" i="1"/>
  <c r="I2817" i="1"/>
  <c r="I2816" i="1"/>
  <c r="I2815" i="1"/>
  <c r="I2814" i="1"/>
  <c r="I2813" i="1"/>
  <c r="I2812" i="1"/>
  <c r="I2811" i="1"/>
  <c r="I2810" i="1"/>
  <c r="I2809" i="1"/>
  <c r="I2808" i="1"/>
  <c r="I2807" i="1"/>
  <c r="I2806"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5" i="1"/>
  <c r="I2764" i="1"/>
  <c r="I2763" i="1"/>
  <c r="I2762"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1"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1" i="1"/>
  <c r="I2680" i="1"/>
  <c r="I2679" i="1"/>
  <c r="I2678" i="1"/>
  <c r="I2677" i="1"/>
  <c r="I2676"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4" i="1"/>
  <c r="I2563" i="1"/>
  <c r="I2562" i="1"/>
  <c r="I2561" i="1"/>
  <c r="I2560" i="1"/>
  <c r="I2559"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6" i="1"/>
  <c r="I2485" i="1"/>
  <c r="I2484" i="1"/>
  <c r="I2483" i="1"/>
  <c r="I2482" i="1"/>
  <c r="I2481"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7" i="1"/>
  <c r="I2446" i="1"/>
  <c r="I2445" i="1"/>
  <c r="I2444" i="1"/>
  <c r="I2443" i="1"/>
  <c r="I2442" i="1"/>
  <c r="I2441"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407" i="1"/>
  <c r="I2406" i="1"/>
  <c r="I2405" i="1"/>
  <c r="I2404" i="1"/>
  <c r="I2403" i="1"/>
  <c r="I2402" i="1"/>
  <c r="I2401" i="1"/>
  <c r="I2400" i="1"/>
  <c r="I2399" i="1"/>
  <c r="I2398" i="1"/>
  <c r="I2397" i="1"/>
  <c r="I2396" i="1"/>
  <c r="I2395" i="1"/>
  <c r="I2394" i="1"/>
  <c r="I2393" i="1"/>
  <c r="I2392" i="1"/>
  <c r="I2391" i="1"/>
  <c r="I2390" i="1"/>
  <c r="I2389" i="1"/>
  <c r="I2388" i="1"/>
  <c r="I2387" i="1"/>
  <c r="I2386" i="1"/>
  <c r="I2385" i="1"/>
  <c r="I2384" i="1"/>
  <c r="I2383" i="1"/>
  <c r="I2382" i="1"/>
  <c r="I2381" i="1"/>
  <c r="I2380" i="1"/>
  <c r="I2379" i="1"/>
  <c r="I2378" i="1"/>
  <c r="I2377" i="1"/>
  <c r="I2376" i="1"/>
  <c r="I2375" i="1"/>
  <c r="I2374" i="1"/>
  <c r="I2373" i="1"/>
  <c r="I2372" i="1"/>
  <c r="I2371" i="1"/>
  <c r="I2370" i="1"/>
  <c r="I2369" i="1"/>
  <c r="I2368" i="1"/>
  <c r="I2367" i="1"/>
  <c r="I2366" i="1"/>
  <c r="I2365" i="1"/>
  <c r="I2364" i="1"/>
  <c r="I2363" i="1"/>
  <c r="I2362" i="1"/>
  <c r="I2361" i="1"/>
  <c r="I2360" i="1"/>
  <c r="I2359" i="1"/>
  <c r="I2358" i="1"/>
  <c r="I2357" i="1"/>
  <c r="I2356" i="1"/>
  <c r="I2355" i="1"/>
  <c r="I2354" i="1"/>
  <c r="I2353" i="1"/>
  <c r="I2352" i="1"/>
  <c r="I2351" i="1"/>
  <c r="I2350" i="1"/>
  <c r="I2349" i="1"/>
  <c r="I2348" i="1"/>
  <c r="I2347" i="1"/>
  <c r="I2346" i="1"/>
  <c r="I2345" i="1"/>
  <c r="I2344" i="1"/>
  <c r="I2343" i="1"/>
  <c r="I2342" i="1"/>
  <c r="I2341" i="1"/>
  <c r="I2340" i="1"/>
  <c r="I2339" i="1"/>
  <c r="I2338" i="1"/>
  <c r="I2337" i="1"/>
  <c r="I2336" i="1"/>
  <c r="I2335" i="1"/>
  <c r="I2334" i="1"/>
  <c r="I2333" i="1"/>
  <c r="I2332" i="1"/>
  <c r="I2331" i="1"/>
  <c r="I2330" i="1"/>
  <c r="I2329" i="1"/>
  <c r="I2328" i="1"/>
  <c r="I2327" i="1"/>
  <c r="I2326" i="1"/>
  <c r="I2325" i="1"/>
  <c r="I2324" i="1"/>
  <c r="I2323" i="1"/>
  <c r="I2322" i="1"/>
  <c r="I2321" i="1"/>
  <c r="I2320"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4" i="1"/>
  <c r="I2283" i="1"/>
  <c r="I2282" i="1"/>
  <c r="I2281" i="1"/>
  <c r="I2280"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6" i="1"/>
  <c r="I2245" i="1"/>
  <c r="I2244" i="1"/>
  <c r="I2243" i="1"/>
  <c r="I2242" i="1"/>
  <c r="I2241"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7" i="1"/>
  <c r="I2206" i="1"/>
  <c r="I2205" i="1"/>
  <c r="I2204" i="1"/>
  <c r="I2203" i="1"/>
  <c r="I2202" i="1"/>
  <c r="I2201" i="1"/>
  <c r="I2200" i="1"/>
  <c r="I2199" i="1"/>
  <c r="I2198" i="1"/>
  <c r="I2197" i="1"/>
  <c r="I2196" i="1"/>
  <c r="I2195" i="1"/>
  <c r="I2194" i="1"/>
  <c r="I2193" i="1"/>
  <c r="I2192" i="1"/>
  <c r="I2191" i="1"/>
  <c r="I2190" i="1"/>
  <c r="I2189" i="1"/>
  <c r="I2188" i="1"/>
  <c r="I2187" i="1"/>
  <c r="I2186" i="1"/>
  <c r="I2185" i="1"/>
  <c r="I2184" i="1"/>
  <c r="I2183" i="1"/>
  <c r="I2182" i="1"/>
  <c r="I2181" i="1"/>
  <c r="I2180" i="1"/>
  <c r="I2179" i="1"/>
  <c r="I2178" i="1"/>
  <c r="I2177" i="1"/>
  <c r="I2176" i="1"/>
  <c r="I2175"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90" i="1"/>
  <c r="I2089" i="1"/>
  <c r="I2088" i="1"/>
  <c r="I2087" i="1"/>
  <c r="I2086" i="1"/>
  <c r="I2085" i="1"/>
  <c r="I2084" i="1"/>
  <c r="I2083" i="1"/>
  <c r="I2082" i="1"/>
  <c r="I2081" i="1"/>
  <c r="I2080" i="1"/>
  <c r="I2079" i="1"/>
  <c r="I2078" i="1"/>
  <c r="I2077" i="1"/>
  <c r="I2076" i="1"/>
  <c r="I2075" i="1"/>
  <c r="I2074" i="1"/>
  <c r="I2073" i="1"/>
  <c r="I2072" i="1"/>
  <c r="I2071" i="1"/>
  <c r="I2070" i="1"/>
  <c r="I2069" i="1"/>
  <c r="I2068" i="1"/>
  <c r="I2067" i="1"/>
  <c r="I2066" i="1"/>
  <c r="I2065"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6" i="1"/>
  <c r="I2025" i="1"/>
  <c r="I2024" i="1"/>
  <c r="I2023" i="1"/>
  <c r="I2022" i="1"/>
  <c r="I2021" i="1"/>
  <c r="I2020" i="1"/>
  <c r="I2019" i="1"/>
  <c r="I2018" i="1"/>
  <c r="I2017" i="1"/>
  <c r="I2016" i="1"/>
  <c r="I2015" i="1"/>
  <c r="I2014" i="1"/>
  <c r="I2013" i="1"/>
  <c r="I2012" i="1"/>
  <c r="I2011" i="1"/>
  <c r="I2010" i="1"/>
  <c r="I2009" i="1"/>
  <c r="I2008" i="1"/>
  <c r="I2007" i="1"/>
  <c r="I2006" i="1"/>
  <c r="I2005" i="1"/>
  <c r="I2004" i="1"/>
  <c r="I2003"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2" i="1"/>
  <c r="I1971" i="1"/>
  <c r="I1970" i="1"/>
  <c r="I1969" i="1"/>
  <c r="I1968" i="1"/>
  <c r="I1967" i="1"/>
  <c r="I1966" i="1"/>
  <c r="I1965" i="1"/>
  <c r="I1964" i="1"/>
  <c r="I1963" i="1"/>
  <c r="I1962" i="1"/>
  <c r="I1961" i="1"/>
  <c r="I1960" i="1"/>
  <c r="I1959" i="1"/>
  <c r="I1958" i="1"/>
  <c r="I1957" i="1"/>
  <c r="I1956" i="1"/>
  <c r="I1955" i="1"/>
  <c r="I1954" i="1"/>
  <c r="I1953" i="1"/>
  <c r="I1952" i="1"/>
  <c r="I1951" i="1"/>
  <c r="I1950" i="1"/>
  <c r="I1949" i="1"/>
  <c r="I1948" i="1"/>
  <c r="I1947" i="1"/>
  <c r="I1946" i="1"/>
  <c r="I1945" i="1"/>
  <c r="I1944" i="1"/>
  <c r="I1943" i="1"/>
  <c r="I1942" i="1"/>
  <c r="I1941" i="1"/>
  <c r="I1940" i="1"/>
  <c r="I1939" i="1"/>
  <c r="I1938"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10" i="1"/>
  <c r="I1909" i="1"/>
  <c r="I1908" i="1"/>
  <c r="I1907" i="1"/>
  <c r="I1906" i="1"/>
  <c r="I1905" i="1"/>
  <c r="I1904" i="1"/>
  <c r="I1903" i="1"/>
  <c r="I1902" i="1"/>
  <c r="I1901" i="1"/>
  <c r="I1900" i="1"/>
  <c r="I1899" i="1"/>
  <c r="I1898" i="1"/>
  <c r="I1897"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T9" i="1"/>
  <c r="S9" i="1"/>
  <c r="R9" i="1"/>
  <c r="Q9" i="1"/>
  <c r="P9" i="1"/>
  <c r="O9" i="1"/>
  <c r="N9" i="1"/>
  <c r="M9" i="1"/>
  <c r="L9" i="1"/>
  <c r="L6" i="1"/>
  <c r="T30" i="1"/>
  <c r="S30" i="1"/>
  <c r="R30" i="1"/>
  <c r="Q30" i="1"/>
  <c r="P30" i="1"/>
  <c r="O30" i="1"/>
  <c r="N30" i="1"/>
  <c r="M30" i="1"/>
  <c r="L30" i="1"/>
  <c r="E6" i="7" l="1"/>
  <c r="E6" i="5"/>
  <c r="K9" i="3"/>
  <c r="F9" i="3"/>
  <c r="H9" i="3"/>
  <c r="I9" i="3"/>
  <c r="E30" i="3"/>
  <c r="I30" i="3"/>
  <c r="E9" i="3"/>
  <c r="F30" i="3"/>
  <c r="E30" i="1"/>
  <c r="K9" i="1"/>
  <c r="I9" i="1"/>
  <c r="E9" i="1"/>
  <c r="H9" i="1"/>
  <c r="F30" i="1"/>
  <c r="I30" i="1"/>
  <c r="B123" i="4" l="1"/>
  <c r="B121" i="4"/>
  <c r="B119" i="4"/>
  <c r="B117" i="4"/>
  <c r="D117" i="4" s="1"/>
  <c r="B115" i="4"/>
  <c r="B113" i="4"/>
  <c r="B111" i="4"/>
  <c r="B109" i="4"/>
  <c r="D109" i="4" s="1"/>
  <c r="B107" i="4"/>
  <c r="B105" i="4"/>
  <c r="B103" i="4"/>
  <c r="K4" i="7"/>
  <c r="J4" i="7"/>
  <c r="G4" i="7"/>
  <c r="I4" i="7"/>
  <c r="H4" i="7"/>
  <c r="I7" i="1"/>
  <c r="C123" i="4"/>
  <c r="C122" i="4"/>
  <c r="C121" i="4"/>
  <c r="C120" i="4"/>
  <c r="C119" i="4"/>
  <c r="C118" i="4"/>
  <c r="C117" i="4"/>
  <c r="C116" i="4"/>
  <c r="C115" i="4"/>
  <c r="C114" i="4"/>
  <c r="C113" i="4"/>
  <c r="C112" i="4"/>
  <c r="C111" i="4"/>
  <c r="C110" i="4"/>
  <c r="C109" i="4"/>
  <c r="C108" i="4"/>
  <c r="C107" i="4"/>
  <c r="C106" i="4"/>
  <c r="C105" i="4"/>
  <c r="C104" i="4"/>
  <c r="C103" i="4"/>
  <c r="B122" i="4"/>
  <c r="D122" i="4" s="1"/>
  <c r="B120" i="4"/>
  <c r="B118" i="4"/>
  <c r="B116" i="4"/>
  <c r="D116" i="4" s="1"/>
  <c r="B114" i="4"/>
  <c r="B112" i="4"/>
  <c r="B110" i="4"/>
  <c r="B108" i="4"/>
  <c r="D108" i="4" s="1"/>
  <c r="B106" i="4"/>
  <c r="D106" i="4" s="1"/>
  <c r="B104" i="4"/>
  <c r="D136" i="2"/>
  <c r="D135" i="2"/>
  <c r="D134" i="2"/>
  <c r="D132" i="2"/>
  <c r="D131" i="2"/>
  <c r="D130" i="2"/>
  <c r="D128" i="2"/>
  <c r="D127" i="2"/>
  <c r="D126" i="2"/>
  <c r="D124" i="2"/>
  <c r="D123" i="2"/>
  <c r="D122" i="2"/>
  <c r="D120" i="2"/>
  <c r="D119" i="2"/>
  <c r="D118" i="2"/>
  <c r="D107" i="4" l="1"/>
  <c r="D115" i="4"/>
  <c r="D123" i="4"/>
  <c r="D114" i="4"/>
  <c r="D110" i="4"/>
  <c r="D118" i="4"/>
  <c r="D103" i="4"/>
  <c r="D111" i="4"/>
  <c r="D119" i="4"/>
  <c r="D104" i="4"/>
  <c r="D112" i="4"/>
  <c r="D120" i="4"/>
  <c r="D105" i="4"/>
  <c r="D113" i="4"/>
  <c r="D121" i="4"/>
  <c r="D117" i="2"/>
  <c r="D121" i="2"/>
  <c r="D125" i="2"/>
  <c r="D129" i="2"/>
  <c r="D133" i="2"/>
  <c r="D137" i="2"/>
  <c r="B160" i="4"/>
  <c r="C139" i="4"/>
  <c r="F4" i="7"/>
  <c r="B169" i="2" l="1"/>
  <c r="C152" i="2"/>
  <c r="N4" i="7" l="1"/>
  <c r="M4" i="7"/>
  <c r="L4" i="7"/>
  <c r="A104" i="4" l="1"/>
  <c r="A105" i="4" s="1"/>
  <c r="A106" i="4" s="1"/>
  <c r="A107" i="4" s="1"/>
  <c r="A108" i="4" s="1"/>
  <c r="A109" i="4" s="1"/>
  <c r="A110" i="4" s="1"/>
  <c r="A111" i="4" s="1"/>
  <c r="A112" i="4" s="1"/>
  <c r="A113" i="4" s="1"/>
  <c r="A114" i="4" s="1"/>
  <c r="A115" i="4" s="1"/>
  <c r="A116" i="4" s="1"/>
  <c r="A117" i="4" s="1"/>
  <c r="A118" i="4" s="1"/>
  <c r="A119" i="4" s="1"/>
  <c r="A120" i="4" s="1"/>
  <c r="A121" i="4" s="1"/>
  <c r="A122" i="4" s="1"/>
  <c r="A123" i="4" s="1"/>
  <c r="A118" i="2"/>
  <c r="A119" i="2" s="1"/>
  <c r="A120" i="2" s="1"/>
  <c r="A121" i="2" s="1"/>
  <c r="A122" i="2" s="1"/>
  <c r="A123" i="2" s="1"/>
  <c r="A124" i="2" s="1"/>
  <c r="A125" i="2" s="1"/>
  <c r="A126" i="2" s="1"/>
  <c r="A127" i="2" s="1"/>
  <c r="A128" i="2" s="1"/>
  <c r="A129" i="2" s="1"/>
  <c r="A130" i="2" s="1"/>
  <c r="A131" i="2" s="1"/>
  <c r="A132" i="2" s="1"/>
  <c r="A133" i="2" s="1"/>
  <c r="A134" i="2" s="1"/>
  <c r="A135" i="2" s="1"/>
  <c r="A136" i="2" s="1"/>
  <c r="A137" i="2" s="1"/>
  <c r="A4" i="4" l="1"/>
  <c r="A5" i="4" s="1"/>
  <c r="A6" i="4" s="1"/>
  <c r="A7" i="4" s="1"/>
  <c r="A8" i="4" s="1"/>
  <c r="A9" i="4" s="1"/>
  <c r="A10" i="4" s="1"/>
  <c r="A11" i="4" s="1"/>
  <c r="A12" i="4" s="1"/>
  <c r="A13" i="4" s="1"/>
  <c r="A14" i="4" s="1"/>
  <c r="A15" i="4" s="1"/>
  <c r="A16" i="4" s="1"/>
  <c r="A17" i="4" s="1"/>
  <c r="A18" i="4" s="1"/>
  <c r="A19" i="4" s="1"/>
  <c r="A20" i="4" s="1"/>
  <c r="A21" i="4" s="1"/>
  <c r="A22" i="4" s="1"/>
  <c r="A23" i="4" s="1"/>
  <c r="A19" i="2"/>
  <c r="A20" i="2" s="1"/>
  <c r="A21" i="2" s="1"/>
  <c r="A22" i="2" s="1"/>
  <c r="A23" i="2" s="1"/>
  <c r="A24" i="2" s="1"/>
  <c r="A25" i="2" s="1"/>
  <c r="A26" i="2" s="1"/>
  <c r="A27" i="2" s="1"/>
  <c r="A28" i="2" s="1"/>
  <c r="A29" i="2" s="1"/>
  <c r="A30" i="2" s="1"/>
  <c r="A31" i="2" s="1"/>
  <c r="A32" i="2" s="1"/>
  <c r="A33" i="2" s="1"/>
  <c r="A34" i="2" s="1"/>
  <c r="A35" i="2" s="1"/>
  <c r="A36" i="2" s="1"/>
  <c r="A37" i="2" s="1"/>
  <c r="A38" i="2" s="1"/>
  <c r="A53" i="4"/>
  <c r="A54" i="4" s="1"/>
  <c r="A55" i="4" s="1"/>
  <c r="A56" i="4" s="1"/>
  <c r="A57" i="4" s="1"/>
  <c r="A58" i="4" s="1"/>
  <c r="A59" i="4" s="1"/>
  <c r="A60" i="4" s="1"/>
  <c r="A61" i="4" s="1"/>
  <c r="A62" i="4" s="1"/>
  <c r="A63" i="4" s="1"/>
  <c r="A64" i="4" s="1"/>
  <c r="A65" i="4" s="1"/>
  <c r="A66" i="4" s="1"/>
  <c r="A67" i="4" s="1"/>
  <c r="A68" i="4" s="1"/>
  <c r="A69" i="4" s="1"/>
  <c r="A70" i="4" s="1"/>
  <c r="A71" i="4" s="1"/>
  <c r="A72" i="4" s="1"/>
  <c r="A29" i="4"/>
  <c r="A30" i="4" s="1"/>
  <c r="A31" i="4" s="1"/>
  <c r="A32" i="4" s="1"/>
  <c r="A33" i="4" s="1"/>
  <c r="A34" i="4" s="1"/>
  <c r="A35" i="4" s="1"/>
  <c r="A36" i="4" s="1"/>
  <c r="A37" i="4" s="1"/>
  <c r="A38" i="4" s="1"/>
  <c r="A39" i="4" s="1"/>
  <c r="A40" i="4" s="1"/>
  <c r="A41" i="4" s="1"/>
  <c r="A42" i="4" s="1"/>
  <c r="A43" i="4" s="1"/>
  <c r="A44" i="4" s="1"/>
  <c r="A45" i="4" s="1"/>
  <c r="A46" i="4" s="1"/>
  <c r="A47" i="4" s="1"/>
  <c r="A48" i="4" s="1"/>
  <c r="C10" i="3"/>
  <c r="A67" i="2"/>
  <c r="A68" i="2" s="1"/>
  <c r="A69" i="2" s="1"/>
  <c r="A70" i="2" s="1"/>
  <c r="A71" i="2" s="1"/>
  <c r="A72" i="2" s="1"/>
  <c r="A73" i="2" s="1"/>
  <c r="A74" i="2" s="1"/>
  <c r="A75" i="2" s="1"/>
  <c r="A76" i="2" s="1"/>
  <c r="A77" i="2" s="1"/>
  <c r="A78" i="2" s="1"/>
  <c r="A79" i="2" s="1"/>
  <c r="A80" i="2" s="1"/>
  <c r="A81" i="2" s="1"/>
  <c r="A82" i="2" s="1"/>
  <c r="A83" i="2" s="1"/>
  <c r="A84" i="2" s="1"/>
  <c r="A85" i="2" s="1"/>
  <c r="A86" i="2" s="1"/>
  <c r="A43" i="2"/>
  <c r="A44" i="2" s="1"/>
  <c r="A45" i="2" s="1"/>
  <c r="A46" i="2" s="1"/>
  <c r="A47" i="2" s="1"/>
  <c r="A48" i="2" s="1"/>
  <c r="A49" i="2" s="1"/>
  <c r="A50" i="2" s="1"/>
  <c r="A51" i="2" s="1"/>
  <c r="A52" i="2" s="1"/>
  <c r="A53" i="2" s="1"/>
  <c r="A54" i="2" s="1"/>
  <c r="A55" i="2" s="1"/>
  <c r="A56" i="2" s="1"/>
  <c r="A57" i="2" s="1"/>
  <c r="A58" i="2" s="1"/>
  <c r="A59" i="2" s="1"/>
  <c r="A60" i="2" s="1"/>
  <c r="A61" i="2" s="1"/>
  <c r="A62" i="2" s="1"/>
  <c r="L10" i="3" l="1"/>
  <c r="T10" i="3"/>
  <c r="P10" i="3"/>
  <c r="I10" i="3" s="1"/>
  <c r="N10" i="3"/>
  <c r="M10" i="3"/>
  <c r="S10" i="3"/>
  <c r="O10" i="3"/>
  <c r="R10" i="3"/>
  <c r="Q10" i="3"/>
  <c r="K10" i="3"/>
  <c r="H10" i="3"/>
  <c r="C11" i="3"/>
  <c r="L11" i="3" l="1"/>
  <c r="T11" i="3"/>
  <c r="P11" i="3"/>
  <c r="N11" i="3"/>
  <c r="M11" i="3"/>
  <c r="S11" i="3"/>
  <c r="O11" i="3"/>
  <c r="R11" i="3"/>
  <c r="E11" i="3" s="1"/>
  <c r="Q11" i="3"/>
  <c r="K11" i="3"/>
  <c r="H11" i="3"/>
  <c r="E10" i="3"/>
  <c r="F10" i="3"/>
  <c r="C12" i="3"/>
  <c r="C10" i="1"/>
  <c r="I11" i="3" l="1"/>
  <c r="L12" i="3"/>
  <c r="F12" i="3" s="1"/>
  <c r="T12" i="3"/>
  <c r="P12" i="3"/>
  <c r="N12" i="3"/>
  <c r="M12" i="3"/>
  <c r="S12" i="3"/>
  <c r="O12" i="3"/>
  <c r="R12" i="3"/>
  <c r="E12" i="3" s="1"/>
  <c r="Q12" i="3"/>
  <c r="K12" i="3"/>
  <c r="H12" i="3"/>
  <c r="F11" i="3"/>
  <c r="S10" i="1"/>
  <c r="O10" i="1"/>
  <c r="Q10" i="1"/>
  <c r="L10" i="1"/>
  <c r="R10" i="1"/>
  <c r="N10" i="1"/>
  <c r="M10" i="1"/>
  <c r="P10" i="1"/>
  <c r="T10" i="1"/>
  <c r="K10" i="1"/>
  <c r="H10" i="1"/>
  <c r="C13" i="3"/>
  <c r="C11" i="1"/>
  <c r="L13" i="3" l="1"/>
  <c r="T13" i="3"/>
  <c r="P13" i="3"/>
  <c r="I13" i="3" s="1"/>
  <c r="N13" i="3"/>
  <c r="M13" i="3"/>
  <c r="S13" i="3"/>
  <c r="O13" i="3"/>
  <c r="R13" i="3"/>
  <c r="Q13" i="3"/>
  <c r="H13" i="3"/>
  <c r="K13" i="3"/>
  <c r="I12" i="3"/>
  <c r="S11" i="1"/>
  <c r="O11" i="1"/>
  <c r="Q11" i="1"/>
  <c r="R11" i="1"/>
  <c r="N11" i="1"/>
  <c r="L11" i="1"/>
  <c r="M11" i="1"/>
  <c r="T11" i="1"/>
  <c r="P11" i="1"/>
  <c r="K11" i="1"/>
  <c r="H11" i="1"/>
  <c r="E10" i="1"/>
  <c r="C14" i="3"/>
  <c r="C12" i="1"/>
  <c r="I10" i="1"/>
  <c r="F10" i="1"/>
  <c r="F13" i="3" l="1"/>
  <c r="L14" i="3"/>
  <c r="T14" i="3"/>
  <c r="P14" i="3"/>
  <c r="N14" i="3"/>
  <c r="M14" i="3"/>
  <c r="S14" i="3"/>
  <c r="O14" i="3"/>
  <c r="R14" i="3"/>
  <c r="Q14" i="3"/>
  <c r="K14" i="3"/>
  <c r="H14" i="3"/>
  <c r="E13" i="3"/>
  <c r="E11" i="1"/>
  <c r="S12" i="1"/>
  <c r="O12" i="1"/>
  <c r="L12" i="1"/>
  <c r="Q12" i="1"/>
  <c r="R12" i="1"/>
  <c r="N12" i="1"/>
  <c r="M12" i="1"/>
  <c r="P12" i="1"/>
  <c r="T12" i="1"/>
  <c r="H12" i="1"/>
  <c r="K12" i="1"/>
  <c r="I11" i="1"/>
  <c r="F11" i="1"/>
  <c r="C15" i="3"/>
  <c r="C13" i="1"/>
  <c r="L15" i="3" l="1"/>
  <c r="T15" i="3"/>
  <c r="P15" i="3"/>
  <c r="R15" i="3"/>
  <c r="E15" i="3" s="1"/>
  <c r="M15" i="3"/>
  <c r="S15" i="3"/>
  <c r="O15" i="3"/>
  <c r="N15" i="3"/>
  <c r="Q15" i="3"/>
  <c r="H15" i="3"/>
  <c r="K15" i="3"/>
  <c r="I14" i="3"/>
  <c r="F14" i="3"/>
  <c r="E14" i="3"/>
  <c r="E12" i="1"/>
  <c r="S13" i="1"/>
  <c r="O13" i="1"/>
  <c r="Q13" i="1"/>
  <c r="R13" i="1"/>
  <c r="N13" i="1"/>
  <c r="M13" i="1"/>
  <c r="T13" i="1"/>
  <c r="L13" i="1"/>
  <c r="P13" i="1"/>
  <c r="K13" i="1"/>
  <c r="H13" i="1"/>
  <c r="C16" i="3"/>
  <c r="I12" i="1"/>
  <c r="F12" i="1"/>
  <c r="C14" i="1"/>
  <c r="I15" i="3" l="1"/>
  <c r="L16" i="3"/>
  <c r="T16" i="3"/>
  <c r="P16" i="3"/>
  <c r="I16" i="3" s="1"/>
  <c r="R16" i="3"/>
  <c r="M16" i="3"/>
  <c r="S16" i="3"/>
  <c r="O16" i="3"/>
  <c r="N16" i="3"/>
  <c r="Q16" i="3"/>
  <c r="H16" i="3"/>
  <c r="K16" i="3"/>
  <c r="F15" i="3"/>
  <c r="S14" i="1"/>
  <c r="O14" i="1"/>
  <c r="Q14" i="1"/>
  <c r="P14" i="1"/>
  <c r="R14" i="1"/>
  <c r="N14" i="1"/>
  <c r="M14" i="1"/>
  <c r="L14" i="1"/>
  <c r="T14" i="1"/>
  <c r="H14" i="1"/>
  <c r="K14" i="1"/>
  <c r="E13" i="1"/>
  <c r="C17" i="3"/>
  <c r="F13" i="1"/>
  <c r="I13" i="1"/>
  <c r="C15" i="1"/>
  <c r="F16" i="3" l="1"/>
  <c r="L17" i="3"/>
  <c r="T17" i="3"/>
  <c r="P17" i="3"/>
  <c r="I17" i="3" s="1"/>
  <c r="R17" i="3"/>
  <c r="M17" i="3"/>
  <c r="S17" i="3"/>
  <c r="O17" i="3"/>
  <c r="N17" i="3"/>
  <c r="Q17" i="3"/>
  <c r="K17" i="3"/>
  <c r="H17" i="3"/>
  <c r="E16" i="3"/>
  <c r="S15" i="1"/>
  <c r="O15" i="1"/>
  <c r="Q15" i="1"/>
  <c r="P15" i="1"/>
  <c r="R15" i="1"/>
  <c r="N15" i="1"/>
  <c r="L15" i="1"/>
  <c r="M15" i="1"/>
  <c r="T15" i="1"/>
  <c r="H15" i="1"/>
  <c r="K15" i="1"/>
  <c r="E14" i="1"/>
  <c r="C18" i="3"/>
  <c r="C16" i="1"/>
  <c r="F14" i="1"/>
  <c r="I14" i="1"/>
  <c r="F17" i="3" l="1"/>
  <c r="L18" i="3"/>
  <c r="T18" i="3"/>
  <c r="P18" i="3"/>
  <c r="I18" i="3" s="1"/>
  <c r="R18" i="3"/>
  <c r="Q18" i="3"/>
  <c r="S18" i="3"/>
  <c r="O18" i="3"/>
  <c r="N18" i="3"/>
  <c r="M18" i="3"/>
  <c r="K18" i="3"/>
  <c r="H18" i="3"/>
  <c r="E17" i="3"/>
  <c r="S16" i="1"/>
  <c r="O16" i="1"/>
  <c r="L16" i="1"/>
  <c r="Q16" i="1"/>
  <c r="P16" i="1"/>
  <c r="R16" i="1"/>
  <c r="N16" i="1"/>
  <c r="M16" i="1"/>
  <c r="T16" i="1"/>
  <c r="K16" i="1"/>
  <c r="H16" i="1"/>
  <c r="E15" i="1"/>
  <c r="C19" i="3"/>
  <c r="I15" i="1"/>
  <c r="F15" i="1"/>
  <c r="C17" i="1"/>
  <c r="F18" i="3" l="1"/>
  <c r="L19" i="3"/>
  <c r="T19" i="3"/>
  <c r="P19" i="3"/>
  <c r="I19" i="3" s="1"/>
  <c r="R19" i="3"/>
  <c r="Q19" i="3"/>
  <c r="S19" i="3"/>
  <c r="O19" i="3"/>
  <c r="N19" i="3"/>
  <c r="M19" i="3"/>
  <c r="H19" i="3"/>
  <c r="K19" i="3"/>
  <c r="E18" i="3"/>
  <c r="E16" i="1"/>
  <c r="S17" i="1"/>
  <c r="O17" i="1"/>
  <c r="Q17" i="1"/>
  <c r="P17" i="1"/>
  <c r="R17" i="1"/>
  <c r="E17" i="1" s="1"/>
  <c r="N17" i="1"/>
  <c r="M17" i="1"/>
  <c r="T17" i="1"/>
  <c r="L17" i="1"/>
  <c r="H17" i="1"/>
  <c r="K17" i="1"/>
  <c r="C20" i="3"/>
  <c r="I16" i="1"/>
  <c r="F16" i="1"/>
  <c r="C18" i="1"/>
  <c r="F19" i="3" l="1"/>
  <c r="L20" i="3"/>
  <c r="T20" i="3"/>
  <c r="P20" i="3"/>
  <c r="I20" i="3" s="1"/>
  <c r="R20" i="3"/>
  <c r="Q20" i="3"/>
  <c r="S20" i="3"/>
  <c r="O20" i="3"/>
  <c r="N20" i="3"/>
  <c r="M20" i="3"/>
  <c r="K20" i="3"/>
  <c r="H20" i="3"/>
  <c r="E19" i="3"/>
  <c r="S18" i="1"/>
  <c r="O18" i="1"/>
  <c r="Q18" i="1"/>
  <c r="P18" i="1"/>
  <c r="R18" i="1"/>
  <c r="N18" i="1"/>
  <c r="M18" i="1"/>
  <c r="L18" i="1"/>
  <c r="T18" i="1"/>
  <c r="H18" i="1"/>
  <c r="K18" i="1"/>
  <c r="C21" i="3"/>
  <c r="I17" i="1"/>
  <c r="F17" i="1"/>
  <c r="C19" i="1"/>
  <c r="F20" i="3" l="1"/>
  <c r="L21" i="3"/>
  <c r="T21" i="3"/>
  <c r="P21" i="3"/>
  <c r="I21" i="3" s="1"/>
  <c r="R21" i="3"/>
  <c r="Q21" i="3"/>
  <c r="S21" i="3"/>
  <c r="O21" i="3"/>
  <c r="N21" i="3"/>
  <c r="M21" i="3"/>
  <c r="K21" i="3"/>
  <c r="H21" i="3"/>
  <c r="E20" i="3"/>
  <c r="S19" i="1"/>
  <c r="O19" i="1"/>
  <c r="Q19" i="1"/>
  <c r="P19" i="1"/>
  <c r="R19" i="1"/>
  <c r="N19" i="1"/>
  <c r="L19" i="1"/>
  <c r="M19" i="1"/>
  <c r="T19" i="1"/>
  <c r="K19" i="1"/>
  <c r="H19" i="1"/>
  <c r="E18" i="1"/>
  <c r="C22" i="3"/>
  <c r="C20" i="1"/>
  <c r="I18" i="1"/>
  <c r="F18" i="1"/>
  <c r="F21" i="3" l="1"/>
  <c r="L22" i="3"/>
  <c r="T22" i="3"/>
  <c r="P22" i="3"/>
  <c r="I22" i="3" s="1"/>
  <c r="R22" i="3"/>
  <c r="Q22" i="3"/>
  <c r="S22" i="3"/>
  <c r="O22" i="3"/>
  <c r="N22" i="3"/>
  <c r="M22" i="3"/>
  <c r="H22" i="3"/>
  <c r="K22" i="3"/>
  <c r="E21" i="3"/>
  <c r="S20" i="1"/>
  <c r="O20" i="1"/>
  <c r="L20" i="1"/>
  <c r="Q20" i="1"/>
  <c r="P20" i="1"/>
  <c r="R20" i="1"/>
  <c r="E20" i="1" s="1"/>
  <c r="N20" i="1"/>
  <c r="M20" i="1"/>
  <c r="T20" i="1"/>
  <c r="H20" i="1"/>
  <c r="K20" i="1"/>
  <c r="E19" i="1"/>
  <c r="C23" i="3"/>
  <c r="I19" i="1"/>
  <c r="F19" i="1"/>
  <c r="C21" i="1"/>
  <c r="F22" i="3" l="1"/>
  <c r="L23" i="3"/>
  <c r="T23" i="3"/>
  <c r="P23" i="3"/>
  <c r="I23" i="3" s="1"/>
  <c r="R23" i="3"/>
  <c r="Q23" i="3"/>
  <c r="S23" i="3"/>
  <c r="O23" i="3"/>
  <c r="N23" i="3"/>
  <c r="M23" i="3"/>
  <c r="H23" i="3"/>
  <c r="K23" i="3"/>
  <c r="E22" i="3"/>
  <c r="S21" i="1"/>
  <c r="O21" i="1"/>
  <c r="Q21" i="1"/>
  <c r="T21" i="1"/>
  <c r="R21" i="1"/>
  <c r="N21" i="1"/>
  <c r="M21" i="1"/>
  <c r="P21" i="1"/>
  <c r="L21" i="1"/>
  <c r="K21" i="1"/>
  <c r="H21" i="1"/>
  <c r="C24" i="3"/>
  <c r="I20" i="1"/>
  <c r="F20" i="1"/>
  <c r="C22" i="1"/>
  <c r="F23" i="3" l="1"/>
  <c r="L24" i="3"/>
  <c r="T24" i="3"/>
  <c r="P24" i="3"/>
  <c r="I24" i="3" s="1"/>
  <c r="R24" i="3"/>
  <c r="Q24" i="3"/>
  <c r="S24" i="3"/>
  <c r="O24" i="3"/>
  <c r="N24" i="3"/>
  <c r="M24" i="3"/>
  <c r="K24" i="3"/>
  <c r="H24" i="3"/>
  <c r="E23" i="3"/>
  <c r="S22" i="1"/>
  <c r="O22" i="1"/>
  <c r="Q22" i="1"/>
  <c r="L22" i="1"/>
  <c r="T22" i="1"/>
  <c r="R22" i="1"/>
  <c r="E22" i="1" s="1"/>
  <c r="N22" i="1"/>
  <c r="M22" i="1"/>
  <c r="P22" i="1"/>
  <c r="H22" i="1"/>
  <c r="K22" i="1"/>
  <c r="E21" i="1"/>
  <c r="C25" i="3"/>
  <c r="F21" i="1"/>
  <c r="C23" i="1"/>
  <c r="I21" i="1"/>
  <c r="F24" i="3" l="1"/>
  <c r="L25" i="3"/>
  <c r="T25" i="3"/>
  <c r="P25" i="3"/>
  <c r="I25" i="3" s="1"/>
  <c r="R25" i="3"/>
  <c r="Q25" i="3"/>
  <c r="S25" i="3"/>
  <c r="O25" i="3"/>
  <c r="N25" i="3"/>
  <c r="M25" i="3"/>
  <c r="H25" i="3"/>
  <c r="K25" i="3"/>
  <c r="E24" i="3"/>
  <c r="S23" i="1"/>
  <c r="O23" i="1"/>
  <c r="Q23" i="1"/>
  <c r="T23" i="1"/>
  <c r="R23" i="1"/>
  <c r="N23" i="1"/>
  <c r="L23" i="1"/>
  <c r="M23" i="1"/>
  <c r="P23" i="1"/>
  <c r="K23" i="1"/>
  <c r="H23" i="1"/>
  <c r="C26" i="3"/>
  <c r="I22" i="1"/>
  <c r="C24" i="1"/>
  <c r="F22" i="1"/>
  <c r="F25" i="3" l="1"/>
  <c r="L26" i="3"/>
  <c r="T26" i="3"/>
  <c r="P26" i="3"/>
  <c r="I26" i="3" s="1"/>
  <c r="R26" i="3"/>
  <c r="Q26" i="3"/>
  <c r="S26" i="3"/>
  <c r="O26" i="3"/>
  <c r="N26" i="3"/>
  <c r="M26" i="3"/>
  <c r="K26" i="3"/>
  <c r="H26" i="3"/>
  <c r="E25" i="3"/>
  <c r="S24" i="1"/>
  <c r="O24" i="1"/>
  <c r="L24" i="1"/>
  <c r="Q24" i="1"/>
  <c r="P24" i="1"/>
  <c r="R24" i="1"/>
  <c r="E24" i="1" s="1"/>
  <c r="N24" i="1"/>
  <c r="M24" i="1"/>
  <c r="T24" i="1"/>
  <c r="K24" i="1"/>
  <c r="H24" i="1"/>
  <c r="E23" i="1"/>
  <c r="C27" i="3"/>
  <c r="F23" i="1"/>
  <c r="I23" i="1"/>
  <c r="C25" i="1"/>
  <c r="F26" i="3" l="1"/>
  <c r="L27" i="3"/>
  <c r="T27" i="3"/>
  <c r="P27" i="3"/>
  <c r="I27" i="3" s="1"/>
  <c r="R27" i="3"/>
  <c r="Q27" i="3"/>
  <c r="S27" i="3"/>
  <c r="O27" i="3"/>
  <c r="N27" i="3"/>
  <c r="M27" i="3"/>
  <c r="K27" i="3"/>
  <c r="H27" i="3"/>
  <c r="E26" i="3"/>
  <c r="S25" i="1"/>
  <c r="O25" i="1"/>
  <c r="Q25" i="1"/>
  <c r="P25" i="1"/>
  <c r="R25" i="1"/>
  <c r="N25" i="1"/>
  <c r="M25" i="1"/>
  <c r="T25" i="1"/>
  <c r="L25" i="1"/>
  <c r="H25" i="1"/>
  <c r="K25" i="1"/>
  <c r="C28" i="3"/>
  <c r="I24" i="1"/>
  <c r="C26" i="1"/>
  <c r="F24" i="1"/>
  <c r="F27" i="3" l="1"/>
  <c r="L28" i="3"/>
  <c r="T28" i="3"/>
  <c r="P28" i="3"/>
  <c r="I28" i="3" s="1"/>
  <c r="N28" i="3"/>
  <c r="Q28" i="3"/>
  <c r="S28" i="3"/>
  <c r="O28" i="3"/>
  <c r="R28" i="3"/>
  <c r="M28" i="3"/>
  <c r="H28" i="3"/>
  <c r="K28" i="3"/>
  <c r="E27" i="3"/>
  <c r="S26" i="1"/>
  <c r="O26" i="1"/>
  <c r="Q26" i="1"/>
  <c r="P26" i="1"/>
  <c r="R26" i="1"/>
  <c r="N26" i="1"/>
  <c r="M26" i="1"/>
  <c r="L26" i="1"/>
  <c r="T26" i="1"/>
  <c r="K26" i="1"/>
  <c r="H26" i="1"/>
  <c r="E25" i="1"/>
  <c r="C29" i="3"/>
  <c r="F25" i="1"/>
  <c r="C27" i="1"/>
  <c r="I25" i="1"/>
  <c r="F28" i="3" l="1"/>
  <c r="L29" i="3"/>
  <c r="T29" i="3"/>
  <c r="P29" i="3"/>
  <c r="I29" i="3" s="1"/>
  <c r="N29" i="3"/>
  <c r="Q29" i="3"/>
  <c r="S29" i="3"/>
  <c r="O29" i="3"/>
  <c r="R29" i="3"/>
  <c r="M29" i="3"/>
  <c r="H29" i="3"/>
  <c r="H8" i="3" s="1"/>
  <c r="K29" i="3"/>
  <c r="K8" i="3" s="1"/>
  <c r="E28" i="3"/>
  <c r="S27" i="1"/>
  <c r="O27" i="1"/>
  <c r="Q27" i="1"/>
  <c r="P27" i="1"/>
  <c r="R27" i="1"/>
  <c r="N27" i="1"/>
  <c r="L27" i="1"/>
  <c r="M27" i="1"/>
  <c r="T27" i="1"/>
  <c r="H27" i="1"/>
  <c r="K27" i="1"/>
  <c r="E26" i="1"/>
  <c r="F26" i="1"/>
  <c r="I26" i="1"/>
  <c r="C28" i="1"/>
  <c r="F29" i="3" l="1"/>
  <c r="E29" i="3"/>
  <c r="E8" i="3" s="1"/>
  <c r="S28" i="1"/>
  <c r="O28" i="1"/>
  <c r="L28" i="1"/>
  <c r="Q28" i="1"/>
  <c r="T28" i="1"/>
  <c r="P28" i="1"/>
  <c r="R28" i="1"/>
  <c r="E28" i="1" s="1"/>
  <c r="N28" i="1"/>
  <c r="M28" i="1"/>
  <c r="K28" i="1"/>
  <c r="H28" i="1"/>
  <c r="E27" i="1"/>
  <c r="I27" i="1"/>
  <c r="C29" i="1"/>
  <c r="F27" i="1"/>
  <c r="S29" i="1" l="1"/>
  <c r="O29" i="1"/>
  <c r="Q29" i="1"/>
  <c r="T29" i="1"/>
  <c r="R29" i="1"/>
  <c r="N29" i="1"/>
  <c r="M29" i="1"/>
  <c r="P29" i="1"/>
  <c r="L29" i="1"/>
  <c r="H29" i="1"/>
  <c r="H8" i="1" s="1"/>
  <c r="K29" i="1"/>
  <c r="K8" i="1" s="1"/>
  <c r="F28" i="1"/>
  <c r="I28" i="1"/>
  <c r="E29" i="1" l="1"/>
  <c r="E8" i="1" s="1"/>
  <c r="F29" i="1"/>
  <c r="I29" i="1"/>
  <c r="L8" i="1" l="1"/>
  <c r="O8" i="1"/>
  <c r="S8" i="1"/>
  <c r="T8" i="1"/>
  <c r="N8" i="1"/>
  <c r="P8" i="1"/>
  <c r="M8" i="1"/>
  <c r="F9" i="1"/>
  <c r="R8" i="1"/>
  <c r="Q8" i="1"/>
  <c r="F8" i="1" l="1"/>
  <c r="G15" i="1" s="1"/>
  <c r="I8" i="1"/>
  <c r="G27" i="1"/>
  <c r="G12" i="1" l="1"/>
  <c r="G28" i="1"/>
  <c r="G26" i="1"/>
  <c r="G24" i="1"/>
  <c r="G22" i="1"/>
  <c r="G16" i="1"/>
  <c r="G25" i="1"/>
  <c r="G21" i="1"/>
  <c r="G13" i="1"/>
  <c r="G10" i="1"/>
  <c r="G9" i="1"/>
  <c r="G14" i="1"/>
  <c r="G20" i="1"/>
  <c r="G19" i="1"/>
  <c r="G23" i="1"/>
  <c r="G29" i="1"/>
  <c r="G18" i="1"/>
  <c r="G17" i="1"/>
  <c r="G11" i="1"/>
  <c r="J12" i="1"/>
  <c r="J20" i="1"/>
  <c r="J22" i="1"/>
  <c r="J16" i="1"/>
  <c r="J17" i="1"/>
  <c r="J25" i="1"/>
  <c r="J26" i="1"/>
  <c r="J28" i="1"/>
  <c r="J27" i="1"/>
  <c r="J11" i="1"/>
  <c r="J14" i="1"/>
  <c r="J29" i="1"/>
  <c r="J18" i="1"/>
  <c r="J23" i="1"/>
  <c r="J13" i="1"/>
  <c r="J15" i="1"/>
  <c r="J21" i="1"/>
  <c r="J24" i="1"/>
  <c r="J19" i="1"/>
  <c r="J10" i="1"/>
  <c r="J9" i="1"/>
  <c r="G8" i="1" l="1"/>
  <c r="J8" i="1"/>
  <c r="L8" i="3"/>
  <c r="T8" i="3"/>
  <c r="O8" i="3"/>
  <c r="Q8" i="3"/>
  <c r="F8" i="3"/>
  <c r="I8" i="3"/>
  <c r="M8" i="3"/>
  <c r="N8" i="3"/>
  <c r="R8" i="3"/>
  <c r="P8" i="3"/>
  <c r="S8" i="3"/>
  <c r="J10" i="3" l="1"/>
  <c r="J25" i="3"/>
  <c r="J17" i="3"/>
  <c r="J19" i="3"/>
  <c r="J18" i="3"/>
  <c r="J24" i="3"/>
  <c r="J15" i="3"/>
  <c r="J27" i="3"/>
  <c r="J13" i="3"/>
  <c r="J28" i="3"/>
  <c r="J14" i="3"/>
  <c r="J22" i="3"/>
  <c r="J11" i="3"/>
  <c r="J23" i="3"/>
  <c r="J12" i="3"/>
  <c r="J9" i="3"/>
  <c r="J21" i="3"/>
  <c r="J20" i="3"/>
  <c r="J16" i="3"/>
  <c r="J29" i="3"/>
  <c r="J26" i="3"/>
  <c r="G28" i="3"/>
  <c r="G22" i="3"/>
  <c r="G14" i="3"/>
  <c r="G9" i="3"/>
  <c r="G27" i="3"/>
  <c r="G11" i="3"/>
  <c r="G18" i="3"/>
  <c r="G13" i="3"/>
  <c r="G20" i="3"/>
  <c r="G12" i="3"/>
  <c r="G15" i="3"/>
  <c r="G23" i="3"/>
  <c r="G21" i="3"/>
  <c r="G19" i="3"/>
  <c r="G17" i="3"/>
  <c r="G26" i="3"/>
  <c r="G10" i="3"/>
  <c r="G29" i="3"/>
  <c r="G24" i="3"/>
  <c r="G25" i="3"/>
  <c r="G16" i="3"/>
  <c r="G8" i="3" l="1"/>
  <c r="J8" i="3"/>
</calcChain>
</file>

<file path=xl/sharedStrings.xml><?xml version="1.0" encoding="utf-8"?>
<sst xmlns="http://schemas.openxmlformats.org/spreadsheetml/2006/main" count="50225" uniqueCount="11281">
  <si>
    <t>Product label</t>
  </si>
  <si>
    <t>TOTAL</t>
  </si>
  <si>
    <t>All products</t>
  </si>
  <si>
    <t>710813</t>
  </si>
  <si>
    <t>270112</t>
  </si>
  <si>
    <t>260112</t>
  </si>
  <si>
    <t>711019</t>
  </si>
  <si>
    <t>720241</t>
  </si>
  <si>
    <t>260111</t>
  </si>
  <si>
    <t>711011</t>
  </si>
  <si>
    <t>870323</t>
  </si>
  <si>
    <t>870421</t>
  </si>
  <si>
    <t>842139</t>
  </si>
  <si>
    <t>260200</t>
  </si>
  <si>
    <t>261000</t>
  </si>
  <si>
    <t>710231</t>
  </si>
  <si>
    <t>760110</t>
  </si>
  <si>
    <t>711021</t>
  </si>
  <si>
    <t>870322</t>
  </si>
  <si>
    <t>710239</t>
  </si>
  <si>
    <t>100590</t>
  </si>
  <si>
    <t>261400</t>
  </si>
  <si>
    <t>470200</t>
  </si>
  <si>
    <t>080510</t>
  </si>
  <si>
    <t>271600</t>
  </si>
  <si>
    <t>220421</t>
  </si>
  <si>
    <t>720211</t>
  </si>
  <si>
    <t>260300</t>
  </si>
  <si>
    <t>711029</t>
  </si>
  <si>
    <t>740400</t>
  </si>
  <si>
    <t>760612</t>
  </si>
  <si>
    <t>080810</t>
  </si>
  <si>
    <t>080610</t>
  </si>
  <si>
    <t>290129</t>
  </si>
  <si>
    <t>720429</t>
  </si>
  <si>
    <t>261510</t>
  </si>
  <si>
    <t>870899</t>
  </si>
  <si>
    <t>390210</t>
  </si>
  <si>
    <t>261800</t>
  </si>
  <si>
    <t>220429</t>
  </si>
  <si>
    <t>720839</t>
  </si>
  <si>
    <t>847490</t>
  </si>
  <si>
    <t>730890</t>
  </si>
  <si>
    <t>510111</t>
  </si>
  <si>
    <t>843149</t>
  </si>
  <si>
    <t>300490</t>
  </si>
  <si>
    <t>870431</t>
  </si>
  <si>
    <t>720110</t>
  </si>
  <si>
    <t>840999</t>
  </si>
  <si>
    <t>870332</t>
  </si>
  <si>
    <t>170199</t>
  </si>
  <si>
    <t>870410</t>
  </si>
  <si>
    <t>871000</t>
  </si>
  <si>
    <t>330499</t>
  </si>
  <si>
    <t>711291</t>
  </si>
  <si>
    <t>240220</t>
  </si>
  <si>
    <t>840820</t>
  </si>
  <si>
    <t>280920</t>
  </si>
  <si>
    <t>940190</t>
  </si>
  <si>
    <t>271019</t>
  </si>
  <si>
    <t>860900</t>
  </si>
  <si>
    <t>480419</t>
  </si>
  <si>
    <t>440122</t>
  </si>
  <si>
    <t>210690</t>
  </si>
  <si>
    <t>880330</t>
  </si>
  <si>
    <t>271220</t>
  </si>
  <si>
    <t>750512</t>
  </si>
  <si>
    <t>841391</t>
  </si>
  <si>
    <t>811100</t>
  </si>
  <si>
    <t>720219</t>
  </si>
  <si>
    <t>870829</t>
  </si>
  <si>
    <t>291612</t>
  </si>
  <si>
    <t>290513</t>
  </si>
  <si>
    <t>080550</t>
  </si>
  <si>
    <t>390230</t>
  </si>
  <si>
    <t>382490</t>
  </si>
  <si>
    <t>721933</t>
  </si>
  <si>
    <t>080520</t>
  </si>
  <si>
    <t>080540</t>
  </si>
  <si>
    <t>732690</t>
  </si>
  <si>
    <t>401120</t>
  </si>
  <si>
    <t>848180</t>
  </si>
  <si>
    <t>750110</t>
  </si>
  <si>
    <t>710210</t>
  </si>
  <si>
    <t>841381</t>
  </si>
  <si>
    <t>870333</t>
  </si>
  <si>
    <t>870422</t>
  </si>
  <si>
    <t>730840</t>
  </si>
  <si>
    <t>110313</t>
  </si>
  <si>
    <t>260700</t>
  </si>
  <si>
    <t>721934</t>
  </si>
  <si>
    <t>230990</t>
  </si>
  <si>
    <t>310290</t>
  </si>
  <si>
    <t>720449</t>
  </si>
  <si>
    <t>410221</t>
  </si>
  <si>
    <t>280469</t>
  </si>
  <si>
    <t>261790</t>
  </si>
  <si>
    <t>252329</t>
  </si>
  <si>
    <t>151219</t>
  </si>
  <si>
    <t>760820</t>
  </si>
  <si>
    <t>721913</t>
  </si>
  <si>
    <t>392690</t>
  </si>
  <si>
    <t>401110</t>
  </si>
  <si>
    <t>220710</t>
  </si>
  <si>
    <t>721912</t>
  </si>
  <si>
    <t>210390</t>
  </si>
  <si>
    <t>220600</t>
  </si>
  <si>
    <t>381400</t>
  </si>
  <si>
    <t>220870</t>
  </si>
  <si>
    <t>760120</t>
  </si>
  <si>
    <t>200990</t>
  </si>
  <si>
    <t>870892</t>
  </si>
  <si>
    <t>843139</t>
  </si>
  <si>
    <t>842959</t>
  </si>
  <si>
    <t>760200</t>
  </si>
  <si>
    <t>270111</t>
  </si>
  <si>
    <t>721049</t>
  </si>
  <si>
    <t>340220</t>
  </si>
  <si>
    <t>843143</t>
  </si>
  <si>
    <t>853710</t>
  </si>
  <si>
    <t>382370</t>
  </si>
  <si>
    <t>080940</t>
  </si>
  <si>
    <t>261690</t>
  </si>
  <si>
    <t>847420</t>
  </si>
  <si>
    <t>291413</t>
  </si>
  <si>
    <t>080620</t>
  </si>
  <si>
    <t>840710</t>
  </si>
  <si>
    <t>890391</t>
  </si>
  <si>
    <t>290512</t>
  </si>
  <si>
    <t>080440</t>
  </si>
  <si>
    <t>841111</t>
  </si>
  <si>
    <t>711041</t>
  </si>
  <si>
    <t>720249</t>
  </si>
  <si>
    <t>270799</t>
  </si>
  <si>
    <t>110100</t>
  </si>
  <si>
    <t>721921</t>
  </si>
  <si>
    <t>340119</t>
  </si>
  <si>
    <t>360300</t>
  </si>
  <si>
    <t>250300</t>
  </si>
  <si>
    <t>847130</t>
  </si>
  <si>
    <t>291411</t>
  </si>
  <si>
    <t>470329</t>
  </si>
  <si>
    <t>901890</t>
  </si>
  <si>
    <t>282530</t>
  </si>
  <si>
    <t>200870</t>
  </si>
  <si>
    <t>870880</t>
  </si>
  <si>
    <t>870190</t>
  </si>
  <si>
    <t>261900</t>
  </si>
  <si>
    <t>721391</t>
  </si>
  <si>
    <t>100510</t>
  </si>
  <si>
    <t>870850</t>
  </si>
  <si>
    <t>310230</t>
  </si>
  <si>
    <t>410210</t>
  </si>
  <si>
    <t>480256</t>
  </si>
  <si>
    <t>847410</t>
  </si>
  <si>
    <t>860210</t>
  </si>
  <si>
    <t>150790</t>
  </si>
  <si>
    <t>870331</t>
  </si>
  <si>
    <t>310260</t>
  </si>
  <si>
    <t>750220</t>
  </si>
  <si>
    <t>220300</t>
  </si>
  <si>
    <t>847989</t>
  </si>
  <si>
    <t>721420</t>
  </si>
  <si>
    <t>481910</t>
  </si>
  <si>
    <t>847330</t>
  </si>
  <si>
    <t>390110</t>
  </si>
  <si>
    <t>330720</t>
  </si>
  <si>
    <t>210410</t>
  </si>
  <si>
    <t>291412</t>
  </si>
  <si>
    <t>750210</t>
  </si>
  <si>
    <t>840991</t>
  </si>
  <si>
    <t>740311</t>
  </si>
  <si>
    <t>880230</t>
  </si>
  <si>
    <t>340290</t>
  </si>
  <si>
    <t>854449</t>
  </si>
  <si>
    <t>220820</t>
  </si>
  <si>
    <t>170490</t>
  </si>
  <si>
    <t>854420</t>
  </si>
  <si>
    <t>030621</t>
  </si>
  <si>
    <t>320120</t>
  </si>
  <si>
    <t>271320</t>
  </si>
  <si>
    <t>220210</t>
  </si>
  <si>
    <t>490199</t>
  </si>
  <si>
    <t>382200</t>
  </si>
  <si>
    <t>750610</t>
  </si>
  <si>
    <t>270740</t>
  </si>
  <si>
    <t>853690</t>
  </si>
  <si>
    <t>870423</t>
  </si>
  <si>
    <t>340120</t>
  </si>
  <si>
    <t>870324</t>
  </si>
  <si>
    <t>283324</t>
  </si>
  <si>
    <t>330210</t>
  </si>
  <si>
    <t>880212</t>
  </si>
  <si>
    <t>721922</t>
  </si>
  <si>
    <t>870210</t>
  </si>
  <si>
    <t>848340</t>
  </si>
  <si>
    <t>190531</t>
  </si>
  <si>
    <t>731210</t>
  </si>
  <si>
    <t>360200</t>
  </si>
  <si>
    <t>731815</t>
  </si>
  <si>
    <t>020714</t>
  </si>
  <si>
    <t>842199</t>
  </si>
  <si>
    <t>310520</t>
  </si>
  <si>
    <t>284440</t>
  </si>
  <si>
    <t>270120</t>
  </si>
  <si>
    <t>380400</t>
  </si>
  <si>
    <t>820719</t>
  </si>
  <si>
    <t>711299</t>
  </si>
  <si>
    <t>330590</t>
  </si>
  <si>
    <t>731021</t>
  </si>
  <si>
    <t>284990</t>
  </si>
  <si>
    <t>852910</t>
  </si>
  <si>
    <t>871639</t>
  </si>
  <si>
    <t>842123</t>
  </si>
  <si>
    <t>940600</t>
  </si>
  <si>
    <t>340111</t>
  </si>
  <si>
    <t>847190</t>
  </si>
  <si>
    <t>730690</t>
  </si>
  <si>
    <t>390690</t>
  </si>
  <si>
    <t>870870</t>
  </si>
  <si>
    <t>701090</t>
  </si>
  <si>
    <t>040310</t>
  </si>
  <si>
    <t>310590</t>
  </si>
  <si>
    <t>842951</t>
  </si>
  <si>
    <t>390410</t>
  </si>
  <si>
    <t>853890</t>
  </si>
  <si>
    <t>711319</t>
  </si>
  <si>
    <t>731029</t>
  </si>
  <si>
    <t>850440</t>
  </si>
  <si>
    <t>841590</t>
  </si>
  <si>
    <t>310540</t>
  </si>
  <si>
    <t>250850</t>
  </si>
  <si>
    <t>940360</t>
  </si>
  <si>
    <t>392330</t>
  </si>
  <si>
    <t>720230</t>
  </si>
  <si>
    <t>091099</t>
  </si>
  <si>
    <t>730799</t>
  </si>
  <si>
    <t>401163</t>
  </si>
  <si>
    <t>151710</t>
  </si>
  <si>
    <t>847480</t>
  </si>
  <si>
    <t>842919</t>
  </si>
  <si>
    <t>253010</t>
  </si>
  <si>
    <t>340219</t>
  </si>
  <si>
    <t>100630</t>
  </si>
  <si>
    <t>842920</t>
  </si>
  <si>
    <t>282010</t>
  </si>
  <si>
    <t>080290</t>
  </si>
  <si>
    <t>320890</t>
  </si>
  <si>
    <t>411390</t>
  </si>
  <si>
    <t>853720</t>
  </si>
  <si>
    <t>841370</t>
  </si>
  <si>
    <t>261590</t>
  </si>
  <si>
    <t>252922</t>
  </si>
  <si>
    <t>870120</t>
  </si>
  <si>
    <t>640299</t>
  </si>
  <si>
    <t>283526</t>
  </si>
  <si>
    <t>721720</t>
  </si>
  <si>
    <t>870590</t>
  </si>
  <si>
    <t>330610</t>
  </si>
  <si>
    <t>070190</t>
  </si>
  <si>
    <t>401194</t>
  </si>
  <si>
    <t>040110</t>
  </si>
  <si>
    <t>410150</t>
  </si>
  <si>
    <t>860699</t>
  </si>
  <si>
    <t>260800</t>
  </si>
  <si>
    <t>720229</t>
  </si>
  <si>
    <t>902830</t>
  </si>
  <si>
    <t>730900</t>
  </si>
  <si>
    <t>880211</t>
  </si>
  <si>
    <t>940540</t>
  </si>
  <si>
    <t>848390</t>
  </si>
  <si>
    <t>290711</t>
  </si>
  <si>
    <t>251611</t>
  </si>
  <si>
    <t>730820</t>
  </si>
  <si>
    <t>320290</t>
  </si>
  <si>
    <t>741110</t>
  </si>
  <si>
    <t>721932</t>
  </si>
  <si>
    <t>860719</t>
  </si>
  <si>
    <t>480100</t>
  </si>
  <si>
    <t>401199</t>
  </si>
  <si>
    <t>401019</t>
  </si>
  <si>
    <t>843049</t>
  </si>
  <si>
    <t>842121</t>
  </si>
  <si>
    <t>291531</t>
  </si>
  <si>
    <t>870893</t>
  </si>
  <si>
    <t>842720</t>
  </si>
  <si>
    <t>721041</t>
  </si>
  <si>
    <t>440310</t>
  </si>
  <si>
    <t>200919</t>
  </si>
  <si>
    <t>903180</t>
  </si>
  <si>
    <t>732611</t>
  </si>
  <si>
    <t>841191</t>
  </si>
  <si>
    <t>711292</t>
  </si>
  <si>
    <t>220410</t>
  </si>
  <si>
    <t>400220</t>
  </si>
  <si>
    <t>321519</t>
  </si>
  <si>
    <t>721070</t>
  </si>
  <si>
    <t>853620</t>
  </si>
  <si>
    <t>381512</t>
  </si>
  <si>
    <t>121299</t>
  </si>
  <si>
    <t>847990</t>
  </si>
  <si>
    <t>284910</t>
  </si>
  <si>
    <t>730830</t>
  </si>
  <si>
    <t>441820</t>
  </si>
  <si>
    <t>200840</t>
  </si>
  <si>
    <t>871631</t>
  </si>
  <si>
    <t>970190</t>
  </si>
  <si>
    <t>392329</t>
  </si>
  <si>
    <t>848310</t>
  </si>
  <si>
    <t>848330</t>
  </si>
  <si>
    <t>842890</t>
  </si>
  <si>
    <t>220290</t>
  </si>
  <si>
    <t>720854</t>
  </si>
  <si>
    <t>820713</t>
  </si>
  <si>
    <t>700721</t>
  </si>
  <si>
    <t>271113</t>
  </si>
  <si>
    <t>720421</t>
  </si>
  <si>
    <t>392350</t>
  </si>
  <si>
    <t>690890</t>
  </si>
  <si>
    <t>310210</t>
  </si>
  <si>
    <t>190410</t>
  </si>
  <si>
    <t>330520</t>
  </si>
  <si>
    <t>300230</t>
  </si>
  <si>
    <t>030749</t>
  </si>
  <si>
    <t>271490</t>
  </si>
  <si>
    <t>740721</t>
  </si>
  <si>
    <t>350790</t>
  </si>
  <si>
    <t>870490</t>
  </si>
  <si>
    <t>030611</t>
  </si>
  <si>
    <t>200520</t>
  </si>
  <si>
    <t>854511</t>
  </si>
  <si>
    <t>721632</t>
  </si>
  <si>
    <t>840890</t>
  </si>
  <si>
    <t>850710</t>
  </si>
  <si>
    <t>847149</t>
  </si>
  <si>
    <t>284130</t>
  </si>
  <si>
    <t>230120</t>
  </si>
  <si>
    <t>854460</t>
  </si>
  <si>
    <t>391739</t>
  </si>
  <si>
    <t>851660</t>
  </si>
  <si>
    <t>080930</t>
  </si>
  <si>
    <t>640590</t>
  </si>
  <si>
    <t>640419</t>
  </si>
  <si>
    <t>940180</t>
  </si>
  <si>
    <t>040210</t>
  </si>
  <si>
    <t>081090</t>
  </si>
  <si>
    <t>620342</t>
  </si>
  <si>
    <t>391721</t>
  </si>
  <si>
    <t>852691</t>
  </si>
  <si>
    <t>392190</t>
  </si>
  <si>
    <t>190590</t>
  </si>
  <si>
    <t>271290</t>
  </si>
  <si>
    <t>510529</t>
  </si>
  <si>
    <t>392321</t>
  </si>
  <si>
    <t>842131</t>
  </si>
  <si>
    <t>761699</t>
  </si>
  <si>
    <t>841850</t>
  </si>
  <si>
    <t>210500</t>
  </si>
  <si>
    <t>732591</t>
  </si>
  <si>
    <t>260400</t>
  </si>
  <si>
    <t>871640</t>
  </si>
  <si>
    <t>070310</t>
  </si>
  <si>
    <t>391740</t>
  </si>
  <si>
    <t>281910</t>
  </si>
  <si>
    <t>392390</t>
  </si>
  <si>
    <t>481810</t>
  </si>
  <si>
    <t>730630</t>
  </si>
  <si>
    <t>220720</t>
  </si>
  <si>
    <t>760692</t>
  </si>
  <si>
    <t>740200</t>
  </si>
  <si>
    <t>190420</t>
  </si>
  <si>
    <t>903289</t>
  </si>
  <si>
    <t>841829</t>
  </si>
  <si>
    <t>440710</t>
  </si>
  <si>
    <t>901420</t>
  </si>
  <si>
    <t>970110</t>
  </si>
  <si>
    <t>843890</t>
  </si>
  <si>
    <t>230400</t>
  </si>
  <si>
    <t>870894</t>
  </si>
  <si>
    <t>391729</t>
  </si>
  <si>
    <t>200190</t>
  </si>
  <si>
    <t>230910</t>
  </si>
  <si>
    <t>160419</t>
  </si>
  <si>
    <t>842481</t>
  </si>
  <si>
    <t>321590</t>
  </si>
  <si>
    <t>040690</t>
  </si>
  <si>
    <t>200929</t>
  </si>
  <si>
    <t>848350</t>
  </si>
  <si>
    <t>721410</t>
  </si>
  <si>
    <t>390120</t>
  </si>
  <si>
    <t>360500</t>
  </si>
  <si>
    <t>901819</t>
  </si>
  <si>
    <t>200969</t>
  </si>
  <si>
    <t>940490</t>
  </si>
  <si>
    <t>200850</t>
  </si>
  <si>
    <t>852990</t>
  </si>
  <si>
    <t>160100</t>
  </si>
  <si>
    <t>190490</t>
  </si>
  <si>
    <t>392310</t>
  </si>
  <si>
    <t>850680</t>
  </si>
  <si>
    <t>710692</t>
  </si>
  <si>
    <t>841830</t>
  </si>
  <si>
    <t>848220</t>
  </si>
  <si>
    <t>842952</t>
  </si>
  <si>
    <t>481920</t>
  </si>
  <si>
    <t>271210</t>
  </si>
  <si>
    <t>853190</t>
  </si>
  <si>
    <t>180690</t>
  </si>
  <si>
    <t>721631</t>
  </si>
  <si>
    <t>160413</t>
  </si>
  <si>
    <t>841510</t>
  </si>
  <si>
    <t>841490</t>
  </si>
  <si>
    <t>720851</t>
  </si>
  <si>
    <t>271119</t>
  </si>
  <si>
    <t>300390</t>
  </si>
  <si>
    <t>940410</t>
  </si>
  <si>
    <t>120991</t>
  </si>
  <si>
    <t>940320</t>
  </si>
  <si>
    <t>722020</t>
  </si>
  <si>
    <t>220830</t>
  </si>
  <si>
    <t>841319</t>
  </si>
  <si>
    <t>610910</t>
  </si>
  <si>
    <t>401693</t>
  </si>
  <si>
    <t>870321</t>
  </si>
  <si>
    <t>290712</t>
  </si>
  <si>
    <t>940350</t>
  </si>
  <si>
    <t>340600</t>
  </si>
  <si>
    <t>401699</t>
  </si>
  <si>
    <t>480411</t>
  </si>
  <si>
    <t>040291</t>
  </si>
  <si>
    <t>720510</t>
  </si>
  <si>
    <t>870891</t>
  </si>
  <si>
    <t>100640</t>
  </si>
  <si>
    <t>901580</t>
  </si>
  <si>
    <t>841989</t>
  </si>
  <si>
    <t>320990</t>
  </si>
  <si>
    <t>721935</t>
  </si>
  <si>
    <t>853630</t>
  </si>
  <si>
    <t>843041</t>
  </si>
  <si>
    <t>843629</t>
  </si>
  <si>
    <t>841480</t>
  </si>
  <si>
    <t>847180</t>
  </si>
  <si>
    <t>210610</t>
  </si>
  <si>
    <t>610990</t>
  </si>
  <si>
    <t>320910</t>
  </si>
  <si>
    <t>480511</t>
  </si>
  <si>
    <t>700521</t>
  </si>
  <si>
    <t>902300</t>
  </si>
  <si>
    <t>090240</t>
  </si>
  <si>
    <t>040120</t>
  </si>
  <si>
    <t>392410</t>
  </si>
  <si>
    <t>850433</t>
  </si>
  <si>
    <t>270119</t>
  </si>
  <si>
    <t>830990</t>
  </si>
  <si>
    <t>721633</t>
  </si>
  <si>
    <t>560313</t>
  </si>
  <si>
    <t>870840</t>
  </si>
  <si>
    <t>110220</t>
  </si>
  <si>
    <t>200979</t>
  </si>
  <si>
    <t>841899</t>
  </si>
  <si>
    <t>850213</t>
  </si>
  <si>
    <t>210320</t>
  </si>
  <si>
    <t>282560</t>
  </si>
  <si>
    <t>271500</t>
  </si>
  <si>
    <t>850153</t>
  </si>
  <si>
    <t>340510</t>
  </si>
  <si>
    <t>721923</t>
  </si>
  <si>
    <t>200899</t>
  </si>
  <si>
    <t>482110</t>
  </si>
  <si>
    <t>200799</t>
  </si>
  <si>
    <t>721030</t>
  </si>
  <si>
    <t>721012</t>
  </si>
  <si>
    <t>841821</t>
  </si>
  <si>
    <t>293090</t>
  </si>
  <si>
    <t>902780</t>
  </si>
  <si>
    <t>330690</t>
  </si>
  <si>
    <t>854690</t>
  </si>
  <si>
    <t>848420</t>
  </si>
  <si>
    <t>020130</t>
  </si>
  <si>
    <t>392490</t>
  </si>
  <si>
    <t>400942</t>
  </si>
  <si>
    <t>290960</t>
  </si>
  <si>
    <t>841221</t>
  </si>
  <si>
    <t>710221</t>
  </si>
  <si>
    <t>200971</t>
  </si>
  <si>
    <t>940161</t>
  </si>
  <si>
    <t>290519</t>
  </si>
  <si>
    <t>870290</t>
  </si>
  <si>
    <t>842490</t>
  </si>
  <si>
    <t>382440</t>
  </si>
  <si>
    <t>721590</t>
  </si>
  <si>
    <t>340399</t>
  </si>
  <si>
    <t>160420</t>
  </si>
  <si>
    <t>392010</t>
  </si>
  <si>
    <t>170410</t>
  </si>
  <si>
    <t>720990</t>
  </si>
  <si>
    <t>853650</t>
  </si>
  <si>
    <t>381590</t>
  </si>
  <si>
    <t>721699</t>
  </si>
  <si>
    <t>843810</t>
  </si>
  <si>
    <t>350699</t>
  </si>
  <si>
    <t>845530</t>
  </si>
  <si>
    <t>871680</t>
  </si>
  <si>
    <t>150710</t>
  </si>
  <si>
    <t>940330</t>
  </si>
  <si>
    <t>330790</t>
  </si>
  <si>
    <t>300420</t>
  </si>
  <si>
    <t>481890</t>
  </si>
  <si>
    <t>630790</t>
  </si>
  <si>
    <t>847170</t>
  </si>
  <si>
    <t>200939</t>
  </si>
  <si>
    <t>847141</t>
  </si>
  <si>
    <t>970500</t>
  </si>
  <si>
    <t>300510</t>
  </si>
  <si>
    <t>190110</t>
  </si>
  <si>
    <t>640399</t>
  </si>
  <si>
    <t>871120</t>
  </si>
  <si>
    <t>293213</t>
  </si>
  <si>
    <t>261710</t>
  </si>
  <si>
    <t>848280</t>
  </si>
  <si>
    <t>720810</t>
  </si>
  <si>
    <t>020230</t>
  </si>
  <si>
    <t>842911</t>
  </si>
  <si>
    <t>481159</t>
  </si>
  <si>
    <t>820559</t>
  </si>
  <si>
    <t>842489</t>
  </si>
  <si>
    <t>630629</t>
  </si>
  <si>
    <t>853110</t>
  </si>
  <si>
    <t>040221</t>
  </si>
  <si>
    <t>250100</t>
  </si>
  <si>
    <t>844319</t>
  </si>
  <si>
    <t>252210</t>
  </si>
  <si>
    <t>420500</t>
  </si>
  <si>
    <t>680293</t>
  </si>
  <si>
    <t>730490</t>
  </si>
  <si>
    <t>761090</t>
  </si>
  <si>
    <t>110812</t>
  </si>
  <si>
    <t>842290</t>
  </si>
  <si>
    <t>871690</t>
  </si>
  <si>
    <t>392620</t>
  </si>
  <si>
    <t>391231</t>
  </si>
  <si>
    <t>120999</t>
  </si>
  <si>
    <t>848110</t>
  </si>
  <si>
    <t>650610</t>
  </si>
  <si>
    <t>291819</t>
  </si>
  <si>
    <t>620462</t>
  </si>
  <si>
    <t>330300</t>
  </si>
  <si>
    <t>841810</t>
  </si>
  <si>
    <t>850239</t>
  </si>
  <si>
    <t>732599</t>
  </si>
  <si>
    <t>830140</t>
  </si>
  <si>
    <t>841330</t>
  </si>
  <si>
    <t>731420</t>
  </si>
  <si>
    <t>854810</t>
  </si>
  <si>
    <t>854470</t>
  </si>
  <si>
    <t>842619</t>
  </si>
  <si>
    <t>441520</t>
  </si>
  <si>
    <t>151229</t>
  </si>
  <si>
    <t>310559</t>
  </si>
  <si>
    <t>731439</t>
  </si>
  <si>
    <t>901310</t>
  </si>
  <si>
    <t>081040</t>
  </si>
  <si>
    <t>081340</t>
  </si>
  <si>
    <t>901590</t>
  </si>
  <si>
    <t>731010</t>
  </si>
  <si>
    <t>841459</t>
  </si>
  <si>
    <t>830249</t>
  </si>
  <si>
    <t>730290</t>
  </si>
  <si>
    <t>020120</t>
  </si>
  <si>
    <t>252321</t>
  </si>
  <si>
    <t>391723</t>
  </si>
  <si>
    <t>170112</t>
  </si>
  <si>
    <t>482020</t>
  </si>
  <si>
    <t>848190</t>
  </si>
  <si>
    <t>720890</t>
  </si>
  <si>
    <t>020712</t>
  </si>
  <si>
    <t>853590</t>
  </si>
  <si>
    <t>841990</t>
  </si>
  <si>
    <t>481099</t>
  </si>
  <si>
    <t>330491</t>
  </si>
  <si>
    <t>210230</t>
  </si>
  <si>
    <t>691090</t>
  </si>
  <si>
    <t>410190</t>
  </si>
  <si>
    <t>491199</t>
  </si>
  <si>
    <t>842940</t>
  </si>
  <si>
    <t>731300</t>
  </si>
  <si>
    <t>850421</t>
  </si>
  <si>
    <t>902000</t>
  </si>
  <si>
    <t>902680</t>
  </si>
  <si>
    <t>851240</t>
  </si>
  <si>
    <t>100610</t>
  </si>
  <si>
    <t>681099</t>
  </si>
  <si>
    <t>761010</t>
  </si>
  <si>
    <t>270820</t>
  </si>
  <si>
    <t>750620</t>
  </si>
  <si>
    <t>843050</t>
  </si>
  <si>
    <t>851610</t>
  </si>
  <si>
    <t>401012</t>
  </si>
  <si>
    <t>320611</t>
  </si>
  <si>
    <t>180631</t>
  </si>
  <si>
    <t>620343</t>
  </si>
  <si>
    <t>841869</t>
  </si>
  <si>
    <t>850152</t>
  </si>
  <si>
    <t>850422</t>
  </si>
  <si>
    <t>940429</t>
  </si>
  <si>
    <t>854430</t>
  </si>
  <si>
    <t>720852</t>
  </si>
  <si>
    <t>321290</t>
  </si>
  <si>
    <t>284390</t>
  </si>
  <si>
    <t>340520</t>
  </si>
  <si>
    <t>902610</t>
  </si>
  <si>
    <t>071010</t>
  </si>
  <si>
    <t>510130</t>
  </si>
  <si>
    <t>330410</t>
  </si>
  <si>
    <t>320820</t>
  </si>
  <si>
    <t>847150</t>
  </si>
  <si>
    <t>293629</t>
  </si>
  <si>
    <t>851679</t>
  </si>
  <si>
    <t>843780</t>
  </si>
  <si>
    <t>390720</t>
  </si>
  <si>
    <t>850300</t>
  </si>
  <si>
    <t>842790</t>
  </si>
  <si>
    <t>220890</t>
  </si>
  <si>
    <t>340130</t>
  </si>
  <si>
    <t>848410</t>
  </si>
  <si>
    <t>842129</t>
  </si>
  <si>
    <t>720221</t>
  </si>
  <si>
    <t>251910</t>
  </si>
  <si>
    <t>321490</t>
  </si>
  <si>
    <t>690490</t>
  </si>
  <si>
    <t>852610</t>
  </si>
  <si>
    <t>848210</t>
  </si>
  <si>
    <t>732393</t>
  </si>
  <si>
    <t>180620</t>
  </si>
  <si>
    <t>190120</t>
  </si>
  <si>
    <t>330430</t>
  </si>
  <si>
    <t>850110</t>
  </si>
  <si>
    <t>701010</t>
  </si>
  <si>
    <t>721710</t>
  </si>
  <si>
    <t>620349</t>
  </si>
  <si>
    <t>390760</t>
  </si>
  <si>
    <t>720826</t>
  </si>
  <si>
    <t>121410</t>
  </si>
  <si>
    <t>721650</t>
  </si>
  <si>
    <t>482190</t>
  </si>
  <si>
    <t>381511</t>
  </si>
  <si>
    <t>480257</t>
  </si>
  <si>
    <t>843110</t>
  </si>
  <si>
    <t>854390</t>
  </si>
  <si>
    <t>721499</t>
  </si>
  <si>
    <t>392590</t>
  </si>
  <si>
    <t>300440</t>
  </si>
  <si>
    <t>390791</t>
  </si>
  <si>
    <t>630533</t>
  </si>
  <si>
    <t>848071</t>
  </si>
  <si>
    <t>391710</t>
  </si>
  <si>
    <t>491110</t>
  </si>
  <si>
    <t>290110</t>
  </si>
  <si>
    <t>200911</t>
  </si>
  <si>
    <t>391990</t>
  </si>
  <si>
    <t>850211</t>
  </si>
  <si>
    <t>780600</t>
  </si>
  <si>
    <t>200811</t>
  </si>
  <si>
    <t>722880</t>
  </si>
  <si>
    <t>640411</t>
  </si>
  <si>
    <t>903090</t>
  </si>
  <si>
    <t>090230</t>
  </si>
  <si>
    <t>040229</t>
  </si>
  <si>
    <t>730719</t>
  </si>
  <si>
    <t>760711</t>
  </si>
  <si>
    <t>640340</t>
  </si>
  <si>
    <t>392210</t>
  </si>
  <si>
    <t>851150</t>
  </si>
  <si>
    <t>850720</t>
  </si>
  <si>
    <t>442190</t>
  </si>
  <si>
    <t>870810</t>
  </si>
  <si>
    <t>091091</t>
  </si>
  <si>
    <t>854411</t>
  </si>
  <si>
    <t>700529</t>
  </si>
  <si>
    <t>847160</t>
  </si>
  <si>
    <t>381230</t>
  </si>
  <si>
    <t>721399</t>
  </si>
  <si>
    <t>300590</t>
  </si>
  <si>
    <t>591190</t>
  </si>
  <si>
    <t>831110</t>
  </si>
  <si>
    <t>848130</t>
  </si>
  <si>
    <t>482010</t>
  </si>
  <si>
    <t>200949</t>
  </si>
  <si>
    <t>090411</t>
  </si>
  <si>
    <t>630190</t>
  </si>
  <si>
    <t>611599</t>
  </si>
  <si>
    <t>720927</t>
  </si>
  <si>
    <t>730791</t>
  </si>
  <si>
    <t>392020</t>
  </si>
  <si>
    <t>842833</t>
  </si>
  <si>
    <t>283711</t>
  </si>
  <si>
    <t>780110</t>
  </si>
  <si>
    <t>482090</t>
  </si>
  <si>
    <t>730120</t>
  </si>
  <si>
    <t>170230</t>
  </si>
  <si>
    <t>481930</t>
  </si>
  <si>
    <t>853120</t>
  </si>
  <si>
    <t>851629</t>
  </si>
  <si>
    <t>390422</t>
  </si>
  <si>
    <t>853530</t>
  </si>
  <si>
    <t>190190</t>
  </si>
  <si>
    <t>680610</t>
  </si>
  <si>
    <t>847439</t>
  </si>
  <si>
    <t>902920</t>
  </si>
  <si>
    <t>680422</t>
  </si>
  <si>
    <t>392099</t>
  </si>
  <si>
    <t>721310</t>
  </si>
  <si>
    <t>761290</t>
  </si>
  <si>
    <t>851680</t>
  </si>
  <si>
    <t>722870</t>
  </si>
  <si>
    <t>611780</t>
  </si>
  <si>
    <t>961220</t>
  </si>
  <si>
    <t>381121</t>
  </si>
  <si>
    <t>401039</t>
  </si>
  <si>
    <t>720430</t>
  </si>
  <si>
    <t>820790</t>
  </si>
  <si>
    <t>481940</t>
  </si>
  <si>
    <t>870390</t>
  </si>
  <si>
    <t>843390</t>
  </si>
  <si>
    <t>210210</t>
  </si>
  <si>
    <t>690510</t>
  </si>
  <si>
    <t>854140</t>
  </si>
  <si>
    <t>731449</t>
  </si>
  <si>
    <t>540772</t>
  </si>
  <si>
    <t>721669</t>
  </si>
  <si>
    <t>841950</t>
  </si>
  <si>
    <t>780199</t>
  </si>
  <si>
    <t>940370</t>
  </si>
  <si>
    <t>390940</t>
  </si>
  <si>
    <t>400219</t>
  </si>
  <si>
    <t>940510</t>
  </si>
  <si>
    <t>490290</t>
  </si>
  <si>
    <t>620640</t>
  </si>
  <si>
    <t>842839</t>
  </si>
  <si>
    <t>842240</t>
  </si>
  <si>
    <t>190230</t>
  </si>
  <si>
    <t>040299</t>
  </si>
  <si>
    <t>843790</t>
  </si>
  <si>
    <t>391910</t>
  </si>
  <si>
    <t>381900</t>
  </si>
  <si>
    <t>848360</t>
  </si>
  <si>
    <t>200961</t>
  </si>
  <si>
    <t>470730</t>
  </si>
  <si>
    <t>730439</t>
  </si>
  <si>
    <t>732620</t>
  </si>
  <si>
    <t>050400</t>
  </si>
  <si>
    <t>520100</t>
  </si>
  <si>
    <t>851140</t>
  </si>
  <si>
    <t>846781</t>
  </si>
  <si>
    <t>854419</t>
  </si>
  <si>
    <t>841430</t>
  </si>
  <si>
    <t>520710</t>
  </si>
  <si>
    <t>731431</t>
  </si>
  <si>
    <t>850434</t>
  </si>
  <si>
    <t>251990</t>
  </si>
  <si>
    <t>741300</t>
  </si>
  <si>
    <t>842531</t>
  </si>
  <si>
    <t>070200</t>
  </si>
  <si>
    <t>721790</t>
  </si>
  <si>
    <t>731589</t>
  </si>
  <si>
    <t>284920</t>
  </si>
  <si>
    <t>240399</t>
  </si>
  <si>
    <t>330730</t>
  </si>
  <si>
    <t>760720</t>
  </si>
  <si>
    <t>170191</t>
  </si>
  <si>
    <t>853180</t>
  </si>
  <si>
    <t>847290</t>
  </si>
  <si>
    <t>848140</t>
  </si>
  <si>
    <t>870790</t>
  </si>
  <si>
    <t>870510</t>
  </si>
  <si>
    <t>740729</t>
  </si>
  <si>
    <t>854790</t>
  </si>
  <si>
    <t>401290</t>
  </si>
  <si>
    <t>853661</t>
  </si>
  <si>
    <t>010632</t>
  </si>
  <si>
    <t>440799</t>
  </si>
  <si>
    <t>840219</t>
  </si>
  <si>
    <t>700711</t>
  </si>
  <si>
    <t>620690</t>
  </si>
  <si>
    <t>847982</t>
  </si>
  <si>
    <t>820600</t>
  </si>
  <si>
    <t>480255</t>
  </si>
  <si>
    <t>490110</t>
  </si>
  <si>
    <t>850490</t>
  </si>
  <si>
    <t>270400</t>
  </si>
  <si>
    <t>721931</t>
  </si>
  <si>
    <t>843280</t>
  </si>
  <si>
    <t>480300</t>
  </si>
  <si>
    <t>871610</t>
  </si>
  <si>
    <t>731100</t>
  </si>
  <si>
    <t>701990</t>
  </si>
  <si>
    <t>840910</t>
  </si>
  <si>
    <t>730729</t>
  </si>
  <si>
    <t>850423</t>
  </si>
  <si>
    <t>731816</t>
  </si>
  <si>
    <t>390190</t>
  </si>
  <si>
    <t>852190</t>
  </si>
  <si>
    <t>850780</t>
  </si>
  <si>
    <t>391732</t>
  </si>
  <si>
    <t>851110</t>
  </si>
  <si>
    <t>330749</t>
  </si>
  <si>
    <t>621710</t>
  </si>
  <si>
    <t>960390</t>
  </si>
  <si>
    <t>722860</t>
  </si>
  <si>
    <t>310490</t>
  </si>
  <si>
    <t>620590</t>
  </si>
  <si>
    <t>950691</t>
  </si>
  <si>
    <t>681599</t>
  </si>
  <si>
    <t>850140</t>
  </si>
  <si>
    <t>851650</t>
  </si>
  <si>
    <t>611790</t>
  </si>
  <si>
    <t>730449</t>
  </si>
  <si>
    <t>081020</t>
  </si>
  <si>
    <t>381600</t>
  </si>
  <si>
    <t>480269</t>
  </si>
  <si>
    <t>732399</t>
  </si>
  <si>
    <t>401161</t>
  </si>
  <si>
    <t>841440</t>
  </si>
  <si>
    <t>570320</t>
  </si>
  <si>
    <t>300339</t>
  </si>
  <si>
    <t>200912</t>
  </si>
  <si>
    <t>291814</t>
  </si>
  <si>
    <t>847431</t>
  </si>
  <si>
    <t>840690</t>
  </si>
  <si>
    <t>510820</t>
  </si>
  <si>
    <t>870710</t>
  </si>
  <si>
    <t>410320</t>
  </si>
  <si>
    <t>830300</t>
  </si>
  <si>
    <t>252310</t>
  </si>
  <si>
    <t>160290</t>
  </si>
  <si>
    <t>841840</t>
  </si>
  <si>
    <t>880240</t>
  </si>
  <si>
    <t>700319</t>
  </si>
  <si>
    <t>860290</t>
  </si>
  <si>
    <t>330510</t>
  </si>
  <si>
    <t>490810</t>
  </si>
  <si>
    <t>321410</t>
  </si>
  <si>
    <t>270500</t>
  </si>
  <si>
    <t>441890</t>
  </si>
  <si>
    <t>901490</t>
  </si>
  <si>
    <t>320810</t>
  </si>
  <si>
    <t>830250</t>
  </si>
  <si>
    <t>151620</t>
  </si>
  <si>
    <t>600690</t>
  </si>
  <si>
    <t>020220</t>
  </si>
  <si>
    <t>271111</t>
  </si>
  <si>
    <t>850133</t>
  </si>
  <si>
    <t>283620</t>
  </si>
  <si>
    <t>340590</t>
  </si>
  <si>
    <t>870540</t>
  </si>
  <si>
    <t>730300</t>
  </si>
  <si>
    <t>842230</t>
  </si>
  <si>
    <t>081190</t>
  </si>
  <si>
    <t>940390</t>
  </si>
  <si>
    <t>670100</t>
  </si>
  <si>
    <t>960810</t>
  </si>
  <si>
    <t>730721</t>
  </si>
  <si>
    <t>620520</t>
  </si>
  <si>
    <t>200559</t>
  </si>
  <si>
    <t>850450</t>
  </si>
  <si>
    <t>410711</t>
  </si>
  <si>
    <t>020713</t>
  </si>
  <si>
    <t>330190</t>
  </si>
  <si>
    <t>890110</t>
  </si>
  <si>
    <t>843141</t>
  </si>
  <si>
    <t>831000</t>
  </si>
  <si>
    <t>843069</t>
  </si>
  <si>
    <t>840790</t>
  </si>
  <si>
    <t>902290</t>
  </si>
  <si>
    <t>841290</t>
  </si>
  <si>
    <t>290511</t>
  </si>
  <si>
    <t>120890</t>
  </si>
  <si>
    <t>481490</t>
  </si>
  <si>
    <t>843880</t>
  </si>
  <si>
    <t>853521</t>
  </si>
  <si>
    <t>230630</t>
  </si>
  <si>
    <t>420219</t>
  </si>
  <si>
    <t>060290</t>
  </si>
  <si>
    <t>292910</t>
  </si>
  <si>
    <t>340319</t>
  </si>
  <si>
    <t>845929</t>
  </si>
  <si>
    <t>170290</t>
  </si>
  <si>
    <t>410799</t>
  </si>
  <si>
    <t>902620</t>
  </si>
  <si>
    <t>020329</t>
  </si>
  <si>
    <t>842519</t>
  </si>
  <si>
    <t>482390</t>
  </si>
  <si>
    <t>870432</t>
  </si>
  <si>
    <t>070610</t>
  </si>
  <si>
    <t>731819</t>
  </si>
  <si>
    <t>842641</t>
  </si>
  <si>
    <t>040510</t>
  </si>
  <si>
    <t>851430</t>
  </si>
  <si>
    <t>820750</t>
  </si>
  <si>
    <t>711719</t>
  </si>
  <si>
    <t>160250</t>
  </si>
  <si>
    <t>390910</t>
  </si>
  <si>
    <t>721640</t>
  </si>
  <si>
    <t>151590</t>
  </si>
  <si>
    <t>550340</t>
  </si>
  <si>
    <t>851490</t>
  </si>
  <si>
    <t>630260</t>
  </si>
  <si>
    <t>370790</t>
  </si>
  <si>
    <t>846729</t>
  </si>
  <si>
    <t>611030</t>
  </si>
  <si>
    <t>690810</t>
  </si>
  <si>
    <t>820570</t>
  </si>
  <si>
    <t>151190</t>
  </si>
  <si>
    <t>830210</t>
  </si>
  <si>
    <t>847780</t>
  </si>
  <si>
    <t>110423</t>
  </si>
  <si>
    <t>940560</t>
  </si>
  <si>
    <t>880390</t>
  </si>
  <si>
    <t>790310</t>
  </si>
  <si>
    <t>680911</t>
  </si>
  <si>
    <t>731700</t>
  </si>
  <si>
    <t>440320</t>
  </si>
  <si>
    <t>680800</t>
  </si>
  <si>
    <t>610590</t>
  </si>
  <si>
    <t>850132</t>
  </si>
  <si>
    <t>392049</t>
  </si>
  <si>
    <t>850151</t>
  </si>
  <si>
    <t>151800</t>
  </si>
  <si>
    <t>870520</t>
  </si>
  <si>
    <t>630140</t>
  </si>
  <si>
    <t>392290</t>
  </si>
  <si>
    <t>240120</t>
  </si>
  <si>
    <t>620469</t>
  </si>
  <si>
    <t>848299</t>
  </si>
  <si>
    <t>843840</t>
  </si>
  <si>
    <t>440399</t>
  </si>
  <si>
    <t>890392</t>
  </si>
  <si>
    <t>392119</t>
  </si>
  <si>
    <t>640359</t>
  </si>
  <si>
    <t>841229</t>
  </si>
  <si>
    <t>810590</t>
  </si>
  <si>
    <t>320649</t>
  </si>
  <si>
    <t>848490</t>
  </si>
  <si>
    <t>610510</t>
  </si>
  <si>
    <t>720917</t>
  </si>
  <si>
    <t>090121</t>
  </si>
  <si>
    <t>830241</t>
  </si>
  <si>
    <t>940340</t>
  </si>
  <si>
    <t>070110</t>
  </si>
  <si>
    <t>081310</t>
  </si>
  <si>
    <t>310229</t>
  </si>
  <si>
    <t>392510</t>
  </si>
  <si>
    <t>480524</t>
  </si>
  <si>
    <t>630590</t>
  </si>
  <si>
    <t>481013</t>
  </si>
  <si>
    <t>841981</t>
  </si>
  <si>
    <t>401011</t>
  </si>
  <si>
    <t>280110</t>
  </si>
  <si>
    <t>850212</t>
  </si>
  <si>
    <t>320417</t>
  </si>
  <si>
    <t>722090</t>
  </si>
  <si>
    <t>310100</t>
  </si>
  <si>
    <t>350510</t>
  </si>
  <si>
    <t>700729</t>
  </si>
  <si>
    <t>381519</t>
  </si>
  <si>
    <t>721250</t>
  </si>
  <si>
    <t>280700</t>
  </si>
  <si>
    <t>871190</t>
  </si>
  <si>
    <t>283429</t>
  </si>
  <si>
    <t>740321</t>
  </si>
  <si>
    <t>731290</t>
  </si>
  <si>
    <t>902750</t>
  </si>
  <si>
    <t>382000</t>
  </si>
  <si>
    <t>590699</t>
  </si>
  <si>
    <t>690919</t>
  </si>
  <si>
    <t>853929</t>
  </si>
  <si>
    <t>860500</t>
  </si>
  <si>
    <t>721491</t>
  </si>
  <si>
    <t>950699</t>
  </si>
  <si>
    <t>851829</t>
  </si>
  <si>
    <t>750400</t>
  </si>
  <si>
    <t>843290</t>
  </si>
  <si>
    <t>640219</t>
  </si>
  <si>
    <t>691200</t>
  </si>
  <si>
    <t>851220</t>
  </si>
  <si>
    <t>721621</t>
  </si>
  <si>
    <t>871200</t>
  </si>
  <si>
    <t>400591</t>
  </si>
  <si>
    <t>380190</t>
  </si>
  <si>
    <t>330119</t>
  </si>
  <si>
    <t>841861</t>
  </si>
  <si>
    <t>842410</t>
  </si>
  <si>
    <t>880320</t>
  </si>
  <si>
    <t>540710</t>
  </si>
  <si>
    <t>843420</t>
  </si>
  <si>
    <t>940169</t>
  </si>
  <si>
    <t>080450</t>
  </si>
  <si>
    <t>831130</t>
  </si>
  <si>
    <t>640319</t>
  </si>
  <si>
    <t>850161</t>
  </si>
  <si>
    <t>731829</t>
  </si>
  <si>
    <t>830230</t>
  </si>
  <si>
    <t>040390</t>
  </si>
  <si>
    <t>090111</t>
  </si>
  <si>
    <t>880400</t>
  </si>
  <si>
    <t>681510</t>
  </si>
  <si>
    <t>300450</t>
  </si>
  <si>
    <t>890399</t>
  </si>
  <si>
    <t>902190</t>
  </si>
  <si>
    <t>870990</t>
  </si>
  <si>
    <t>690210</t>
  </si>
  <si>
    <t>570490</t>
  </si>
  <si>
    <t>843230</t>
  </si>
  <si>
    <t>321511</t>
  </si>
  <si>
    <t>330710</t>
  </si>
  <si>
    <t>843351</t>
  </si>
  <si>
    <t>040630</t>
  </si>
  <si>
    <t>900110</t>
  </si>
  <si>
    <t>020110</t>
  </si>
  <si>
    <t>820770</t>
  </si>
  <si>
    <t>847790</t>
  </si>
  <si>
    <t>120600</t>
  </si>
  <si>
    <t>732090</t>
  </si>
  <si>
    <t>722850</t>
  </si>
  <si>
    <t>320620</t>
  </si>
  <si>
    <t>842549</t>
  </si>
  <si>
    <t>290514</t>
  </si>
  <si>
    <t>960820</t>
  </si>
  <si>
    <t>853090</t>
  </si>
  <si>
    <t>871492</t>
  </si>
  <si>
    <t>902820</t>
  </si>
  <si>
    <t>732490</t>
  </si>
  <si>
    <t>853669</t>
  </si>
  <si>
    <t>330290</t>
  </si>
  <si>
    <t>080910</t>
  </si>
  <si>
    <t>841583</t>
  </si>
  <si>
    <t>610329</t>
  </si>
  <si>
    <t>790700</t>
  </si>
  <si>
    <t>842389</t>
  </si>
  <si>
    <t>340211</t>
  </si>
  <si>
    <t>611090</t>
  </si>
  <si>
    <t>340490</t>
  </si>
  <si>
    <t>210130</t>
  </si>
  <si>
    <t>850610</t>
  </si>
  <si>
    <t>441090</t>
  </si>
  <si>
    <t>854590</t>
  </si>
  <si>
    <t>902790</t>
  </si>
  <si>
    <t>071090</t>
  </si>
  <si>
    <t>680223</t>
  </si>
  <si>
    <t>960321</t>
  </si>
  <si>
    <t>841181</t>
  </si>
  <si>
    <t>851230</t>
  </si>
  <si>
    <t>732111</t>
  </si>
  <si>
    <t>481950</t>
  </si>
  <si>
    <t>853810</t>
  </si>
  <si>
    <t>853400</t>
  </si>
  <si>
    <t>190219</t>
  </si>
  <si>
    <t>391590</t>
  </si>
  <si>
    <t>400921</t>
  </si>
  <si>
    <t>440410</t>
  </si>
  <si>
    <t>940290</t>
  </si>
  <si>
    <t>281121</t>
  </si>
  <si>
    <t>890690</t>
  </si>
  <si>
    <t>620449</t>
  </si>
  <si>
    <t>481390</t>
  </si>
  <si>
    <t>570500</t>
  </si>
  <si>
    <t>950629</t>
  </si>
  <si>
    <t>020319</t>
  </si>
  <si>
    <t>071310</t>
  </si>
  <si>
    <t>842649</t>
  </si>
  <si>
    <t>420299</t>
  </si>
  <si>
    <t>060110</t>
  </si>
  <si>
    <t>730810</t>
  </si>
  <si>
    <t>220860</t>
  </si>
  <si>
    <t>550130</t>
  </si>
  <si>
    <t>391731</t>
  </si>
  <si>
    <t>903040</t>
  </si>
  <si>
    <t>720719</t>
  </si>
  <si>
    <t>350610</t>
  </si>
  <si>
    <t>611130</t>
  </si>
  <si>
    <t>121190</t>
  </si>
  <si>
    <t>851529</t>
  </si>
  <si>
    <t>420221</t>
  </si>
  <si>
    <t>940310</t>
  </si>
  <si>
    <t>580632</t>
  </si>
  <si>
    <t>401162</t>
  </si>
  <si>
    <t>280429</t>
  </si>
  <si>
    <t>401193</t>
  </si>
  <si>
    <t>720827</t>
  </si>
  <si>
    <t>420100</t>
  </si>
  <si>
    <t>850432</t>
  </si>
  <si>
    <t>901510</t>
  </si>
  <si>
    <t>710310</t>
  </si>
  <si>
    <t>853649</t>
  </si>
  <si>
    <t>481820</t>
  </si>
  <si>
    <t>620530</t>
  </si>
  <si>
    <t>690290</t>
  </si>
  <si>
    <t>621210</t>
  </si>
  <si>
    <t>630622</t>
  </si>
  <si>
    <t>903089</t>
  </si>
  <si>
    <t>630399</t>
  </si>
  <si>
    <t>391890</t>
  </si>
  <si>
    <t>810520</t>
  </si>
  <si>
    <t>843850</t>
  </si>
  <si>
    <t>010599</t>
  </si>
  <si>
    <t>721061</t>
  </si>
  <si>
    <t>722230</t>
  </si>
  <si>
    <t>843120</t>
  </si>
  <si>
    <t>442090</t>
  </si>
  <si>
    <t>330112</t>
  </si>
  <si>
    <t>070820</t>
  </si>
  <si>
    <t>050590</t>
  </si>
  <si>
    <t>842542</t>
  </si>
  <si>
    <t>480519</t>
  </si>
  <si>
    <t>330129</t>
  </si>
  <si>
    <t>790500</t>
  </si>
  <si>
    <t>846789</t>
  </si>
  <si>
    <t>841451</t>
  </si>
  <si>
    <t>740710</t>
  </si>
  <si>
    <t>390319</t>
  </si>
  <si>
    <t>970300</t>
  </si>
  <si>
    <t>691110</t>
  </si>
  <si>
    <t>842539</t>
  </si>
  <si>
    <t>880220</t>
  </si>
  <si>
    <t>620459</t>
  </si>
  <si>
    <t>721011</t>
  </si>
  <si>
    <t>846721</t>
  </si>
  <si>
    <t>610349</t>
  </si>
  <si>
    <t>611120</t>
  </si>
  <si>
    <t>711790</t>
  </si>
  <si>
    <t>551612</t>
  </si>
  <si>
    <t>251612</t>
  </si>
  <si>
    <t>720711</t>
  </si>
  <si>
    <t>701690</t>
  </si>
  <si>
    <t>010690</t>
  </si>
  <si>
    <t>870919</t>
  </si>
  <si>
    <t>730792</t>
  </si>
  <si>
    <t>848320</t>
  </si>
  <si>
    <t>950430</t>
  </si>
  <si>
    <t>870130</t>
  </si>
  <si>
    <t>481141</t>
  </si>
  <si>
    <t>292390</t>
  </si>
  <si>
    <t>720529</t>
  </si>
  <si>
    <t>380130</t>
  </si>
  <si>
    <t>190510</t>
  </si>
  <si>
    <t>441299</t>
  </si>
  <si>
    <t>121490</t>
  </si>
  <si>
    <t>901480</t>
  </si>
  <si>
    <t>200410</t>
  </si>
  <si>
    <t>844140</t>
  </si>
  <si>
    <t>252020</t>
  </si>
  <si>
    <t>820520</t>
  </si>
  <si>
    <t>440110</t>
  </si>
  <si>
    <t>151211</t>
  </si>
  <si>
    <t>841280</t>
  </si>
  <si>
    <t>721911</t>
  </si>
  <si>
    <t>721090</t>
  </si>
  <si>
    <t>390750</t>
  </si>
  <si>
    <t>180610</t>
  </si>
  <si>
    <t>640110</t>
  </si>
  <si>
    <t>721550</t>
  </si>
  <si>
    <t>730110</t>
  </si>
  <si>
    <t>841311</t>
  </si>
  <si>
    <t>390799</t>
  </si>
  <si>
    <t>071080</t>
  </si>
  <si>
    <t>040490</t>
  </si>
  <si>
    <t>720918</t>
  </si>
  <si>
    <t>220110</t>
  </si>
  <si>
    <t>847910</t>
  </si>
  <si>
    <t>731512</t>
  </si>
  <si>
    <t>250810</t>
  </si>
  <si>
    <t>845011</t>
  </si>
  <si>
    <t>870310</t>
  </si>
  <si>
    <t>841891</t>
  </si>
  <si>
    <t>080430</t>
  </si>
  <si>
    <t>310390</t>
  </si>
  <si>
    <t>730711</t>
  </si>
  <si>
    <t>440890</t>
  </si>
  <si>
    <t>210112</t>
  </si>
  <si>
    <t>841790</t>
  </si>
  <si>
    <t>080410</t>
  </si>
  <si>
    <t>392530</t>
  </si>
  <si>
    <t>890200</t>
  </si>
  <si>
    <t>860799</t>
  </si>
  <si>
    <t>640510</t>
  </si>
  <si>
    <t>282490</t>
  </si>
  <si>
    <t>830910</t>
  </si>
  <si>
    <t>940171</t>
  </si>
  <si>
    <t>400912</t>
  </si>
  <si>
    <t>830110</t>
  </si>
  <si>
    <t>060390</t>
  </si>
  <si>
    <t>721661</t>
  </si>
  <si>
    <t>640420</t>
  </si>
  <si>
    <t>610690</t>
  </si>
  <si>
    <t>220900</t>
  </si>
  <si>
    <t>380110</t>
  </si>
  <si>
    <t>820420</t>
  </si>
  <si>
    <t>400599</t>
  </si>
  <si>
    <t>730640</t>
  </si>
  <si>
    <t>200931</t>
  </si>
  <si>
    <t>180632</t>
  </si>
  <si>
    <t>732410</t>
  </si>
  <si>
    <t>570231</t>
  </si>
  <si>
    <t>262030</t>
  </si>
  <si>
    <t>830400</t>
  </si>
  <si>
    <t>281420</t>
  </si>
  <si>
    <t>871499</t>
  </si>
  <si>
    <t>760410</t>
  </si>
  <si>
    <t>611190</t>
  </si>
  <si>
    <t>260500</t>
  </si>
  <si>
    <t>710610</t>
  </si>
  <si>
    <t>283010</t>
  </si>
  <si>
    <t>060220</t>
  </si>
  <si>
    <t>282810</t>
  </si>
  <si>
    <t>902690</t>
  </si>
  <si>
    <t>282300</t>
  </si>
  <si>
    <t>283210</t>
  </si>
  <si>
    <t>851590</t>
  </si>
  <si>
    <t>210330</t>
  </si>
  <si>
    <t>850940</t>
  </si>
  <si>
    <t>902219</t>
  </si>
  <si>
    <t>830242</t>
  </si>
  <si>
    <t>670490</t>
  </si>
  <si>
    <t>842611</t>
  </si>
  <si>
    <t>844190</t>
  </si>
  <si>
    <t>721610</t>
  </si>
  <si>
    <t>681019</t>
  </si>
  <si>
    <t>401169</t>
  </si>
  <si>
    <t>902730</t>
  </si>
  <si>
    <t>440420</t>
  </si>
  <si>
    <t>540761</t>
  </si>
  <si>
    <t>854330</t>
  </si>
  <si>
    <t>851310</t>
  </si>
  <si>
    <t>731822</t>
  </si>
  <si>
    <t>590700</t>
  </si>
  <si>
    <t>630900</t>
  </si>
  <si>
    <t>721119</t>
  </si>
  <si>
    <t>610821</t>
  </si>
  <si>
    <t>852713</t>
  </si>
  <si>
    <t>720915</t>
  </si>
  <si>
    <t>300610</t>
  </si>
  <si>
    <t>900410</t>
  </si>
  <si>
    <t>840290</t>
  </si>
  <si>
    <t>843359</t>
  </si>
  <si>
    <t>390390</t>
  </si>
  <si>
    <t>350691</t>
  </si>
  <si>
    <t>381800</t>
  </si>
  <si>
    <t>760429</t>
  </si>
  <si>
    <t>590390</t>
  </si>
  <si>
    <t>842699</t>
  </si>
  <si>
    <t>710590</t>
  </si>
  <si>
    <t>120929</t>
  </si>
  <si>
    <t>281290</t>
  </si>
  <si>
    <t>110319</t>
  </si>
  <si>
    <t>630619</t>
  </si>
  <si>
    <t>151790</t>
  </si>
  <si>
    <t>480220</t>
  </si>
  <si>
    <t>300410</t>
  </si>
  <si>
    <t>611490</t>
  </si>
  <si>
    <t>330620</t>
  </si>
  <si>
    <t>732619</t>
  </si>
  <si>
    <t>871150</t>
  </si>
  <si>
    <t>020890</t>
  </si>
  <si>
    <t>853080</t>
  </si>
  <si>
    <t>841939</t>
  </si>
  <si>
    <t>090122</t>
  </si>
  <si>
    <t>731582</t>
  </si>
  <si>
    <t>871620</t>
  </si>
  <si>
    <t>731419</t>
  </si>
  <si>
    <t>630532</t>
  </si>
  <si>
    <t>680919</t>
  </si>
  <si>
    <t>681011</t>
  </si>
  <si>
    <t>902890</t>
  </si>
  <si>
    <t>730590</t>
  </si>
  <si>
    <t>820411</t>
  </si>
  <si>
    <t>391810</t>
  </si>
  <si>
    <t>731450</t>
  </si>
  <si>
    <t>847329</t>
  </si>
  <si>
    <t>630120</t>
  </si>
  <si>
    <t>853540</t>
  </si>
  <si>
    <t>410120</t>
  </si>
  <si>
    <t>071333</t>
  </si>
  <si>
    <t>841199</t>
  </si>
  <si>
    <t>340213</t>
  </si>
  <si>
    <t>030549</t>
  </si>
  <si>
    <t>820110</t>
  </si>
  <si>
    <t>391000</t>
  </si>
  <si>
    <t>691010</t>
  </si>
  <si>
    <t>300439</t>
  </si>
  <si>
    <t>810890</t>
  </si>
  <si>
    <t>293690</t>
  </si>
  <si>
    <t>721129</t>
  </si>
  <si>
    <t>903190</t>
  </si>
  <si>
    <t>400941</t>
  </si>
  <si>
    <t>010290</t>
  </si>
  <si>
    <t>853529</t>
  </si>
  <si>
    <t>280519</t>
  </si>
  <si>
    <t>481710</t>
  </si>
  <si>
    <t>020727</t>
  </si>
  <si>
    <t>910111</t>
  </si>
  <si>
    <t>310221</t>
  </si>
  <si>
    <t>282090</t>
  </si>
  <si>
    <t>293999</t>
  </si>
  <si>
    <t>330113</t>
  </si>
  <si>
    <t>848230</t>
  </si>
  <si>
    <t>850164</t>
  </si>
  <si>
    <t>670300</t>
  </si>
  <si>
    <t>300220</t>
  </si>
  <si>
    <t>846229</t>
  </si>
  <si>
    <t>841410</t>
  </si>
  <si>
    <t>820412</t>
  </si>
  <si>
    <t>610711</t>
  </si>
  <si>
    <t>420292</t>
  </si>
  <si>
    <t>620319</t>
  </si>
  <si>
    <t>401691</t>
  </si>
  <si>
    <t>252230</t>
  </si>
  <si>
    <t>851690</t>
  </si>
  <si>
    <t>630221</t>
  </si>
  <si>
    <t>842511</t>
  </si>
  <si>
    <t>070951</t>
  </si>
  <si>
    <t>640291</t>
  </si>
  <si>
    <t>200551</t>
  </si>
  <si>
    <t>200791</t>
  </si>
  <si>
    <t>851830</t>
  </si>
  <si>
    <t>821599</t>
  </si>
  <si>
    <t>940179</t>
  </si>
  <si>
    <t>281111</t>
  </si>
  <si>
    <t>901780</t>
  </si>
  <si>
    <t>841710</t>
  </si>
  <si>
    <t>520819</t>
  </si>
  <si>
    <t>252910</t>
  </si>
  <si>
    <t>252100</t>
  </si>
  <si>
    <t>842390</t>
  </si>
  <si>
    <t>847350</t>
  </si>
  <si>
    <t>846799</t>
  </si>
  <si>
    <t>281410</t>
  </si>
  <si>
    <t>901540</t>
  </si>
  <si>
    <t>420212</t>
  </si>
  <si>
    <t>481019</t>
  </si>
  <si>
    <t>720853</t>
  </si>
  <si>
    <t>902214</t>
  </si>
  <si>
    <t>410712</t>
  </si>
  <si>
    <t>900490</t>
  </si>
  <si>
    <t>070959</t>
  </si>
  <si>
    <t>391290</t>
  </si>
  <si>
    <t>901831</t>
  </si>
  <si>
    <t>851640</t>
  </si>
  <si>
    <t>690390</t>
  </si>
  <si>
    <t>200490</t>
  </si>
  <si>
    <t>400911</t>
  </si>
  <si>
    <t>560790</t>
  </si>
  <si>
    <t>842091</t>
  </si>
  <si>
    <t>730722</t>
  </si>
  <si>
    <t>840510</t>
  </si>
  <si>
    <t>901832</t>
  </si>
  <si>
    <t>381010</t>
  </si>
  <si>
    <t>842831</t>
  </si>
  <si>
    <t>570190</t>
  </si>
  <si>
    <t>702000</t>
  </si>
  <si>
    <t>843510</t>
  </si>
  <si>
    <t>610342</t>
  </si>
  <si>
    <t>300660</t>
  </si>
  <si>
    <t>620630</t>
  </si>
  <si>
    <t>291611</t>
  </si>
  <si>
    <t>640192</t>
  </si>
  <si>
    <t>482030</t>
  </si>
  <si>
    <t>851539</t>
  </si>
  <si>
    <t>481960</t>
  </si>
  <si>
    <t>731511</t>
  </si>
  <si>
    <t>821210</t>
  </si>
  <si>
    <t>482320</t>
  </si>
  <si>
    <t>410390</t>
  </si>
  <si>
    <t>420330</t>
  </si>
  <si>
    <t>820900</t>
  </si>
  <si>
    <t>843710</t>
  </si>
  <si>
    <t>841581</t>
  </si>
  <si>
    <t>903149</t>
  </si>
  <si>
    <t>481039</t>
  </si>
  <si>
    <t>380992</t>
  </si>
  <si>
    <t>481151</t>
  </si>
  <si>
    <t>690100</t>
  </si>
  <si>
    <t>040410</t>
  </si>
  <si>
    <t>720837</t>
  </si>
  <si>
    <t>640199</t>
  </si>
  <si>
    <t>130219</t>
  </si>
  <si>
    <t>720916</t>
  </si>
  <si>
    <t>701399</t>
  </si>
  <si>
    <t>481690</t>
  </si>
  <si>
    <t>901811</t>
  </si>
  <si>
    <t>210420</t>
  </si>
  <si>
    <t>590320</t>
  </si>
  <si>
    <t>220190</t>
  </si>
  <si>
    <t>481830</t>
  </si>
  <si>
    <t>300290</t>
  </si>
  <si>
    <t>381190</t>
  </si>
  <si>
    <t>890310</t>
  </si>
  <si>
    <t>846719</t>
  </si>
  <si>
    <t>841520</t>
  </si>
  <si>
    <t>630710</t>
  </si>
  <si>
    <t>610343</t>
  </si>
  <si>
    <t>840212</t>
  </si>
  <si>
    <t>630231</t>
  </si>
  <si>
    <t>440349</t>
  </si>
  <si>
    <t>630222</t>
  </si>
  <si>
    <t>847950</t>
  </si>
  <si>
    <t>730429</t>
  </si>
  <si>
    <t>381090</t>
  </si>
  <si>
    <t>620339</t>
  </si>
  <si>
    <t>200941</t>
  </si>
  <si>
    <t>843039</t>
  </si>
  <si>
    <t>392610</t>
  </si>
  <si>
    <t>010511</t>
  </si>
  <si>
    <t>284190</t>
  </si>
  <si>
    <t>071339</t>
  </si>
  <si>
    <t>845019</t>
  </si>
  <si>
    <t>390730</t>
  </si>
  <si>
    <t>840390</t>
  </si>
  <si>
    <t>903010</t>
  </si>
  <si>
    <t>610339</t>
  </si>
  <si>
    <t>850131</t>
  </si>
  <si>
    <t>321000</t>
  </si>
  <si>
    <t>660110</t>
  </si>
  <si>
    <t>842810</t>
  </si>
  <si>
    <t>853921</t>
  </si>
  <si>
    <t>903290</t>
  </si>
  <si>
    <t>843061</t>
  </si>
  <si>
    <t>843319</t>
  </si>
  <si>
    <t>293359</t>
  </si>
  <si>
    <t>090190</t>
  </si>
  <si>
    <t>710399</t>
  </si>
  <si>
    <t>741220</t>
  </si>
  <si>
    <t>081350</t>
  </si>
  <si>
    <t>722240</t>
  </si>
  <si>
    <t>741999</t>
  </si>
  <si>
    <t>841350</t>
  </si>
  <si>
    <t>360100</t>
  </si>
  <si>
    <t>850134</t>
  </si>
  <si>
    <t>283322</t>
  </si>
  <si>
    <t>846694</t>
  </si>
  <si>
    <t>370310</t>
  </si>
  <si>
    <t>843311</t>
  </si>
  <si>
    <t>640391</t>
  </si>
  <si>
    <t>620452</t>
  </si>
  <si>
    <t>732112</t>
  </si>
  <si>
    <t>841690</t>
  </si>
  <si>
    <t>841360</t>
  </si>
  <si>
    <t>070490</t>
  </si>
  <si>
    <t>860791</t>
  </si>
  <si>
    <t>731441</t>
  </si>
  <si>
    <t>841919</t>
  </si>
  <si>
    <t>900659</t>
  </si>
  <si>
    <t>831190</t>
  </si>
  <si>
    <t>711100</t>
  </si>
  <si>
    <t>310510</t>
  </si>
  <si>
    <t>960310</t>
  </si>
  <si>
    <t>284690</t>
  </si>
  <si>
    <t>160415</t>
  </si>
  <si>
    <t>842710</t>
  </si>
  <si>
    <t>660199</t>
  </si>
  <si>
    <t>940130</t>
  </si>
  <si>
    <t>950490</t>
  </si>
  <si>
    <t>400829</t>
  </si>
  <si>
    <t>293930</t>
  </si>
  <si>
    <t>300670</t>
  </si>
  <si>
    <t>843610</t>
  </si>
  <si>
    <t>722599</t>
  </si>
  <si>
    <t>281511</t>
  </si>
  <si>
    <t>940599</t>
  </si>
  <si>
    <t>731590</t>
  </si>
  <si>
    <t>730793</t>
  </si>
  <si>
    <t>630539</t>
  </si>
  <si>
    <t>620920</t>
  </si>
  <si>
    <t>722810</t>
  </si>
  <si>
    <t>370710</t>
  </si>
  <si>
    <t>620439</t>
  </si>
  <si>
    <t>851580</t>
  </si>
  <si>
    <t>441510</t>
  </si>
  <si>
    <t>890790</t>
  </si>
  <si>
    <t>845229</t>
  </si>
  <si>
    <t>152190</t>
  </si>
  <si>
    <t>390950</t>
  </si>
  <si>
    <t>200600</t>
  </si>
  <si>
    <t>170240</t>
  </si>
  <si>
    <t>390490</t>
  </si>
  <si>
    <t>170219</t>
  </si>
  <si>
    <t>732190</t>
  </si>
  <si>
    <t>401220</t>
  </si>
  <si>
    <t>720720</t>
  </si>
  <si>
    <t>630239</t>
  </si>
  <si>
    <t>480254</t>
  </si>
  <si>
    <t>722990</t>
  </si>
  <si>
    <t>630229</t>
  </si>
  <si>
    <t>591110</t>
  </si>
  <si>
    <t>902710</t>
  </si>
  <si>
    <t>040819</t>
  </si>
  <si>
    <t>681091</t>
  </si>
  <si>
    <t>722300</t>
  </si>
  <si>
    <t>280300</t>
  </si>
  <si>
    <t>730210</t>
  </si>
  <si>
    <t>854320</t>
  </si>
  <si>
    <t>680690</t>
  </si>
  <si>
    <t>620453</t>
  </si>
  <si>
    <t>380991</t>
  </si>
  <si>
    <t>820890</t>
  </si>
  <si>
    <t>330420</t>
  </si>
  <si>
    <t>843131</t>
  </si>
  <si>
    <t>961210</t>
  </si>
  <si>
    <t>721730</t>
  </si>
  <si>
    <t>854890</t>
  </si>
  <si>
    <t>410640</t>
  </si>
  <si>
    <t>870530</t>
  </si>
  <si>
    <t>870110</t>
  </si>
  <si>
    <t>700719</t>
  </si>
  <si>
    <t>961610</t>
  </si>
  <si>
    <t>010619</t>
  </si>
  <si>
    <t>200819</t>
  </si>
  <si>
    <t>430230</t>
  </si>
  <si>
    <t>722011</t>
  </si>
  <si>
    <t>280610</t>
  </si>
  <si>
    <t>760719</t>
  </si>
  <si>
    <t>610443</t>
  </si>
  <si>
    <t>630312</t>
  </si>
  <si>
    <t>150910</t>
  </si>
  <si>
    <t>740322</t>
  </si>
  <si>
    <t>400931</t>
  </si>
  <si>
    <t>711311</t>
  </si>
  <si>
    <t>190540</t>
  </si>
  <si>
    <t>840721</t>
  </si>
  <si>
    <t>820220</t>
  </si>
  <si>
    <t>901839</t>
  </si>
  <si>
    <t>600191</t>
  </si>
  <si>
    <t>850220</t>
  </si>
  <si>
    <t>841911</t>
  </si>
  <si>
    <t>820320</t>
  </si>
  <si>
    <t>160241</t>
  </si>
  <si>
    <t>110290</t>
  </si>
  <si>
    <t>820740</t>
  </si>
  <si>
    <t>621133</t>
  </si>
  <si>
    <t>846890</t>
  </si>
  <si>
    <t>390290</t>
  </si>
  <si>
    <t>300340</t>
  </si>
  <si>
    <t>851840</t>
  </si>
  <si>
    <t>610610</t>
  </si>
  <si>
    <t>360490</t>
  </si>
  <si>
    <t>281512</t>
  </si>
  <si>
    <t>320500</t>
  </si>
  <si>
    <t>020610</t>
  </si>
  <si>
    <t>810110</t>
  </si>
  <si>
    <t>701310</t>
  </si>
  <si>
    <t>620333</t>
  </si>
  <si>
    <t>690220</t>
  </si>
  <si>
    <t>901090</t>
  </si>
  <si>
    <t>730650</t>
  </si>
  <si>
    <t>310430</t>
  </si>
  <si>
    <t>860721</t>
  </si>
  <si>
    <t>843680</t>
  </si>
  <si>
    <t>293349</t>
  </si>
  <si>
    <t>220850</t>
  </si>
  <si>
    <t>610449</t>
  </si>
  <si>
    <t>820590</t>
  </si>
  <si>
    <t>401610</t>
  </si>
  <si>
    <t>560210</t>
  </si>
  <si>
    <t>090112</t>
  </si>
  <si>
    <t>470620</t>
  </si>
  <si>
    <t>846693</t>
  </si>
  <si>
    <t>110710</t>
  </si>
  <si>
    <t>842119</t>
  </si>
  <si>
    <t>846880</t>
  </si>
  <si>
    <t>040520</t>
  </si>
  <si>
    <t>854110</t>
  </si>
  <si>
    <t>843210</t>
  </si>
  <si>
    <t>780200</t>
  </si>
  <si>
    <t>950790</t>
  </si>
  <si>
    <t>851190</t>
  </si>
  <si>
    <t>620329</t>
  </si>
  <si>
    <t>293040</t>
  </si>
  <si>
    <t>844180</t>
  </si>
  <si>
    <t>620442</t>
  </si>
  <si>
    <t>420329</t>
  </si>
  <si>
    <t>150420</t>
  </si>
  <si>
    <t>841920</t>
  </si>
  <si>
    <t>293621</t>
  </si>
  <si>
    <t>843142</t>
  </si>
  <si>
    <t>020311</t>
  </si>
  <si>
    <t>853910</t>
  </si>
  <si>
    <t>400122</t>
  </si>
  <si>
    <t>843490</t>
  </si>
  <si>
    <t>842420</t>
  </si>
  <si>
    <t>400922</t>
  </si>
  <si>
    <t>080711</t>
  </si>
  <si>
    <t>901010</t>
  </si>
  <si>
    <t>310280</t>
  </si>
  <si>
    <t>290943</t>
  </si>
  <si>
    <t>560394</t>
  </si>
  <si>
    <t>621132</t>
  </si>
  <si>
    <t>590190</t>
  </si>
  <si>
    <t>680421</t>
  </si>
  <si>
    <t>901920</t>
  </si>
  <si>
    <t>481850</t>
  </si>
  <si>
    <t>140420</t>
  </si>
  <si>
    <t>846791</t>
  </si>
  <si>
    <t>842832</t>
  </si>
  <si>
    <t>283329</t>
  </si>
  <si>
    <t>940550</t>
  </si>
  <si>
    <t>621790</t>
  </si>
  <si>
    <t>846599</t>
  </si>
  <si>
    <t>841582</t>
  </si>
  <si>
    <t>940421</t>
  </si>
  <si>
    <t>262190</t>
  </si>
  <si>
    <t>560750</t>
  </si>
  <si>
    <t>821192</t>
  </si>
  <si>
    <t>640220</t>
  </si>
  <si>
    <t>621139</t>
  </si>
  <si>
    <t>853939</t>
  </si>
  <si>
    <t>854290</t>
  </si>
  <si>
    <t>030234</t>
  </si>
  <si>
    <t>901849</t>
  </si>
  <si>
    <t>290410</t>
  </si>
  <si>
    <t>820130</t>
  </si>
  <si>
    <t>283319</t>
  </si>
  <si>
    <t>722211</t>
  </si>
  <si>
    <t>690990</t>
  </si>
  <si>
    <t>851671</t>
  </si>
  <si>
    <t>821220</t>
  </si>
  <si>
    <t>845590</t>
  </si>
  <si>
    <t>401519</t>
  </si>
  <si>
    <t>730230</t>
  </si>
  <si>
    <t>720610</t>
  </si>
  <si>
    <t>721691</t>
  </si>
  <si>
    <t>741129</t>
  </si>
  <si>
    <t>848079</t>
  </si>
  <si>
    <t>170390</t>
  </si>
  <si>
    <t>630612</t>
  </si>
  <si>
    <t>847310</t>
  </si>
  <si>
    <t>200510</t>
  </si>
  <si>
    <t>820510</t>
  </si>
  <si>
    <t>843699</t>
  </si>
  <si>
    <t>271099</t>
  </si>
  <si>
    <t>650699</t>
  </si>
  <si>
    <t>841780</t>
  </si>
  <si>
    <t>260120</t>
  </si>
  <si>
    <t>401511</t>
  </si>
  <si>
    <t>293430</t>
  </si>
  <si>
    <t>860400</t>
  </si>
  <si>
    <t>610190</t>
  </si>
  <si>
    <t>120810</t>
  </si>
  <si>
    <t>842820</t>
  </si>
  <si>
    <t>732310</t>
  </si>
  <si>
    <t>853641</t>
  </si>
  <si>
    <t>691490</t>
  </si>
  <si>
    <t>847810</t>
  </si>
  <si>
    <t>848120</t>
  </si>
  <si>
    <t>160414</t>
  </si>
  <si>
    <t>610453</t>
  </si>
  <si>
    <t>851822</t>
  </si>
  <si>
    <t>520949</t>
  </si>
  <si>
    <t>610469</t>
  </si>
  <si>
    <t>350520</t>
  </si>
  <si>
    <t>480530</t>
  </si>
  <si>
    <t>320412</t>
  </si>
  <si>
    <t>160232</t>
  </si>
  <si>
    <t>847029</t>
  </si>
  <si>
    <t>854519</t>
  </si>
  <si>
    <t>282590</t>
  </si>
  <si>
    <t>420229</t>
  </si>
  <si>
    <t>841239</t>
  </si>
  <si>
    <t>580790</t>
  </si>
  <si>
    <t>610463</t>
  </si>
  <si>
    <t>740819</t>
  </si>
  <si>
    <t>851180</t>
  </si>
  <si>
    <t>070690</t>
  </si>
  <si>
    <t>210111</t>
  </si>
  <si>
    <t>481014</t>
  </si>
  <si>
    <t>701790</t>
  </si>
  <si>
    <t>721069</t>
  </si>
  <si>
    <t>841392</t>
  </si>
  <si>
    <t>860800</t>
  </si>
  <si>
    <t>760691</t>
  </si>
  <si>
    <t>621040</t>
  </si>
  <si>
    <t>701959</t>
  </si>
  <si>
    <t>481029</t>
  </si>
  <si>
    <t>300210</t>
  </si>
  <si>
    <t>381300</t>
  </si>
  <si>
    <t>640620</t>
  </si>
  <si>
    <t>820551</t>
  </si>
  <si>
    <t>040590</t>
  </si>
  <si>
    <t>847689</t>
  </si>
  <si>
    <t>910229</t>
  </si>
  <si>
    <t>903039</t>
  </si>
  <si>
    <t>845020</t>
  </si>
  <si>
    <t>610442</t>
  </si>
  <si>
    <t>630130</t>
  </si>
  <si>
    <t>840681</t>
  </si>
  <si>
    <t>721190</t>
  </si>
  <si>
    <t>080719</t>
  </si>
  <si>
    <t>291631</t>
  </si>
  <si>
    <t>902140</t>
  </si>
  <si>
    <t>730459</t>
  </si>
  <si>
    <t>700992</t>
  </si>
  <si>
    <t>850163</t>
  </si>
  <si>
    <t>251690</t>
  </si>
  <si>
    <t>600590</t>
  </si>
  <si>
    <t>110412</t>
  </si>
  <si>
    <t>840220</t>
  </si>
  <si>
    <t>400821</t>
  </si>
  <si>
    <t>200710</t>
  </si>
  <si>
    <t>851850</t>
  </si>
  <si>
    <t>853610</t>
  </si>
  <si>
    <t>903300</t>
  </si>
  <si>
    <t>820760</t>
  </si>
  <si>
    <t>741210</t>
  </si>
  <si>
    <t>292111</t>
  </si>
  <si>
    <t>620443</t>
  </si>
  <si>
    <t>401031</t>
  </si>
  <si>
    <t>680790</t>
  </si>
  <si>
    <t>290545</t>
  </si>
  <si>
    <t>590310</t>
  </si>
  <si>
    <t>732394</t>
  </si>
  <si>
    <t>560819</t>
  </si>
  <si>
    <t>030559</t>
  </si>
  <si>
    <t>560749</t>
  </si>
  <si>
    <t>320720</t>
  </si>
  <si>
    <t>380210</t>
  </si>
  <si>
    <t>871140</t>
  </si>
  <si>
    <t>640520</t>
  </si>
  <si>
    <t>903210</t>
  </si>
  <si>
    <t>680990</t>
  </si>
  <si>
    <t>842612</t>
  </si>
  <si>
    <t>200540</t>
  </si>
  <si>
    <t>850120</t>
  </si>
  <si>
    <t>262019</t>
  </si>
  <si>
    <t>843360</t>
  </si>
  <si>
    <t>480459</t>
  </si>
  <si>
    <t>290329</t>
  </si>
  <si>
    <t>846711</t>
  </si>
  <si>
    <t>310420</t>
  </si>
  <si>
    <t>291090</t>
  </si>
  <si>
    <t>880310</t>
  </si>
  <si>
    <t>280440</t>
  </si>
  <si>
    <t>482370</t>
  </si>
  <si>
    <t>440729</t>
  </si>
  <si>
    <t>320415</t>
  </si>
  <si>
    <t>310310</t>
  </si>
  <si>
    <t>480439</t>
  </si>
  <si>
    <t>500790</t>
  </si>
  <si>
    <t>690320</t>
  </si>
  <si>
    <t>611020</t>
  </si>
  <si>
    <t>283650</t>
  </si>
  <si>
    <t>760611</t>
  </si>
  <si>
    <t>902129</t>
  </si>
  <si>
    <t>741121</t>
  </si>
  <si>
    <t>720521</t>
  </si>
  <si>
    <t>321100</t>
  </si>
  <si>
    <t>850162</t>
  </si>
  <si>
    <t>960340</t>
  </si>
  <si>
    <t>610620</t>
  </si>
  <si>
    <t>843229</t>
  </si>
  <si>
    <t>480890</t>
  </si>
  <si>
    <t>070410</t>
  </si>
  <si>
    <t>701110</t>
  </si>
  <si>
    <t>720291</t>
  </si>
  <si>
    <t>230110</t>
  </si>
  <si>
    <t>030232</t>
  </si>
  <si>
    <t>080590</t>
  </si>
  <si>
    <t>401192</t>
  </si>
  <si>
    <t>400129</t>
  </si>
  <si>
    <t>400700</t>
  </si>
  <si>
    <t>851521</t>
  </si>
  <si>
    <t>420222</t>
  </si>
  <si>
    <t>290531</t>
  </si>
  <si>
    <t>391690</t>
  </si>
  <si>
    <t>220840</t>
  </si>
  <si>
    <t>230210</t>
  </si>
  <si>
    <t>961000</t>
  </si>
  <si>
    <t>130239</t>
  </si>
  <si>
    <t>620433</t>
  </si>
  <si>
    <t>851810</t>
  </si>
  <si>
    <t>901380</t>
  </si>
  <si>
    <t>283919</t>
  </si>
  <si>
    <t>841460</t>
  </si>
  <si>
    <t>610120</t>
  </si>
  <si>
    <t>846722</t>
  </si>
  <si>
    <t>180500</t>
  </si>
  <si>
    <t>910211</t>
  </si>
  <si>
    <t>040610</t>
  </si>
  <si>
    <t>200921</t>
  </si>
  <si>
    <t>480990</t>
  </si>
  <si>
    <t>392111</t>
  </si>
  <si>
    <t>110419</t>
  </si>
  <si>
    <t>282890</t>
  </si>
  <si>
    <t>271390</t>
  </si>
  <si>
    <t>720690</t>
  </si>
  <si>
    <t>442010</t>
  </si>
  <si>
    <t>470710</t>
  </si>
  <si>
    <t>020649</t>
  </si>
  <si>
    <t>820299</t>
  </si>
  <si>
    <t>620990</t>
  </si>
  <si>
    <t>030510</t>
  </si>
  <si>
    <t>160220</t>
  </si>
  <si>
    <t>400690</t>
  </si>
  <si>
    <t>690590</t>
  </si>
  <si>
    <t>280200</t>
  </si>
  <si>
    <t>610829</t>
  </si>
  <si>
    <t>400932</t>
  </si>
  <si>
    <t>790400</t>
  </si>
  <si>
    <t>610462</t>
  </si>
  <si>
    <t>630720</t>
  </si>
  <si>
    <t>511230</t>
  </si>
  <si>
    <t>847340</t>
  </si>
  <si>
    <t>820810</t>
  </si>
  <si>
    <t>284210</t>
  </si>
  <si>
    <t>841340</t>
  </si>
  <si>
    <t>610322</t>
  </si>
  <si>
    <t>850519</t>
  </si>
  <si>
    <t>851290</t>
  </si>
  <si>
    <t>551511</t>
  </si>
  <si>
    <t>902990</t>
  </si>
  <si>
    <t>890590</t>
  </si>
  <si>
    <t>846210</t>
  </si>
  <si>
    <t>847730</t>
  </si>
  <si>
    <t>846692</t>
  </si>
  <si>
    <t>900150</t>
  </si>
  <si>
    <t>401130</t>
  </si>
  <si>
    <t>540720</t>
  </si>
  <si>
    <t>700910</t>
  </si>
  <si>
    <t>520849</t>
  </si>
  <si>
    <t>480810</t>
  </si>
  <si>
    <t>401212</t>
  </si>
  <si>
    <t>630232</t>
  </si>
  <si>
    <t>480258</t>
  </si>
  <si>
    <t>846792</t>
  </si>
  <si>
    <t>720926</t>
  </si>
  <si>
    <t>851821</t>
  </si>
  <si>
    <t>020410</t>
  </si>
  <si>
    <t>020711</t>
  </si>
  <si>
    <t>560890</t>
  </si>
  <si>
    <t>560729</t>
  </si>
  <si>
    <t>701939</t>
  </si>
  <si>
    <t>491000</t>
  </si>
  <si>
    <t>790200</t>
  </si>
  <si>
    <t>900190</t>
  </si>
  <si>
    <t>871130</t>
  </si>
  <si>
    <t>732020</t>
  </si>
  <si>
    <t>020629</t>
  </si>
  <si>
    <t>480429</t>
  </si>
  <si>
    <t>310551</t>
  </si>
  <si>
    <t>550320</t>
  </si>
  <si>
    <t>845012</t>
  </si>
  <si>
    <t>230310</t>
  </si>
  <si>
    <t>382410</t>
  </si>
  <si>
    <t>853931</t>
  </si>
  <si>
    <t>610341</t>
  </si>
  <si>
    <t>902230</t>
  </si>
  <si>
    <t>852721</t>
  </si>
  <si>
    <t>902580</t>
  </si>
  <si>
    <t>851711</t>
  </si>
  <si>
    <t>283325</t>
  </si>
  <si>
    <t>271410</t>
  </si>
  <si>
    <t>160239</t>
  </si>
  <si>
    <t>902480</t>
  </si>
  <si>
    <t>250840</t>
  </si>
  <si>
    <t>950662</t>
  </si>
  <si>
    <t>051199</t>
  </si>
  <si>
    <t>900319</t>
  </si>
  <si>
    <t>570410</t>
  </si>
  <si>
    <t>250590</t>
  </si>
  <si>
    <t>846620</t>
  </si>
  <si>
    <t>560129</t>
  </si>
  <si>
    <t>842330</t>
  </si>
  <si>
    <t>620332</t>
  </si>
  <si>
    <t>380590</t>
  </si>
  <si>
    <t>290949</t>
  </si>
  <si>
    <t>731414</t>
  </si>
  <si>
    <t>620899</t>
  </si>
  <si>
    <t>291419</t>
  </si>
  <si>
    <t>252220</t>
  </si>
  <si>
    <t>080420</t>
  </si>
  <si>
    <t>570390</t>
  </si>
  <si>
    <t>630510</t>
  </si>
  <si>
    <t>848250</t>
  </si>
  <si>
    <t>630291</t>
  </si>
  <si>
    <t>030319</t>
  </si>
  <si>
    <t>846591</t>
  </si>
  <si>
    <t>630210</t>
  </si>
  <si>
    <t>610520</t>
  </si>
  <si>
    <t>030741</t>
  </si>
  <si>
    <t>853510</t>
  </si>
  <si>
    <t>252390</t>
  </si>
  <si>
    <t>392061</t>
  </si>
  <si>
    <t>430219</t>
  </si>
  <si>
    <t>280421</t>
  </si>
  <si>
    <t>620463</t>
  </si>
  <si>
    <t>110520</t>
  </si>
  <si>
    <t>391400</t>
  </si>
  <si>
    <t>901812</t>
  </si>
  <si>
    <t>691190</t>
  </si>
  <si>
    <t>740811</t>
  </si>
  <si>
    <t>731412</t>
  </si>
  <si>
    <t>844010</t>
  </si>
  <si>
    <t>100890</t>
  </si>
  <si>
    <t>761490</t>
  </si>
  <si>
    <t>844250</t>
  </si>
  <si>
    <t>731519</t>
  </si>
  <si>
    <t>842430</t>
  </si>
  <si>
    <t>620341</t>
  </si>
  <si>
    <t>081290</t>
  </si>
  <si>
    <t>852692</t>
  </si>
  <si>
    <t>720441</t>
  </si>
  <si>
    <t>520942</t>
  </si>
  <si>
    <t>540791</t>
  </si>
  <si>
    <t>820190</t>
  </si>
  <si>
    <t>440910</t>
  </si>
  <si>
    <t>960850</t>
  </si>
  <si>
    <t>480920</t>
  </si>
  <si>
    <t>290532</t>
  </si>
  <si>
    <t>820780</t>
  </si>
  <si>
    <t>842219</t>
  </si>
  <si>
    <t>650400</t>
  </si>
  <si>
    <t>850431</t>
  </si>
  <si>
    <t>271129</t>
  </si>
  <si>
    <t>960910</t>
  </si>
  <si>
    <t>843221</t>
  </si>
  <si>
    <t>100620</t>
  </si>
  <si>
    <t>901390</t>
  </si>
  <si>
    <t>210310</t>
  </si>
  <si>
    <t>732010</t>
  </si>
  <si>
    <t>441400</t>
  </si>
  <si>
    <t>611249</t>
  </si>
  <si>
    <t>940520</t>
  </si>
  <si>
    <t>731600</t>
  </si>
  <si>
    <t>611420</t>
  </si>
  <si>
    <t>071332</t>
  </si>
  <si>
    <t>441810</t>
  </si>
  <si>
    <t>960329</t>
  </si>
  <si>
    <t>710510</t>
  </si>
  <si>
    <t>071290</t>
  </si>
  <si>
    <t>851020</t>
  </si>
  <si>
    <t>281700</t>
  </si>
  <si>
    <t>843691</t>
  </si>
  <si>
    <t>841231</t>
  </si>
  <si>
    <t>160249</t>
  </si>
  <si>
    <t>470790</t>
  </si>
  <si>
    <t>690710</t>
  </si>
  <si>
    <t>640320</t>
  </si>
  <si>
    <t>070960</t>
  </si>
  <si>
    <t>160210</t>
  </si>
  <si>
    <t>293500</t>
  </si>
  <si>
    <t>610439</t>
  </si>
  <si>
    <t>010639</t>
  </si>
  <si>
    <t>850520</t>
  </si>
  <si>
    <t>890710</t>
  </si>
  <si>
    <t>390930</t>
  </si>
  <si>
    <t>851890</t>
  </si>
  <si>
    <t>901910</t>
  </si>
  <si>
    <t>491191</t>
  </si>
  <si>
    <t>470693</t>
  </si>
  <si>
    <t>851519</t>
  </si>
  <si>
    <t>330530</t>
  </si>
  <si>
    <t>860729</t>
  </si>
  <si>
    <t>852719</t>
  </si>
  <si>
    <t>940120</t>
  </si>
  <si>
    <t>090412</t>
  </si>
  <si>
    <t>721990</t>
  </si>
  <si>
    <t>030219</t>
  </si>
  <si>
    <t>850790</t>
  </si>
  <si>
    <t>630299</t>
  </si>
  <si>
    <t>820210</t>
  </si>
  <si>
    <t>610719</t>
  </si>
  <si>
    <t>291550</t>
  </si>
  <si>
    <t>070700</t>
  </si>
  <si>
    <t>843340</t>
  </si>
  <si>
    <t>960711</t>
  </si>
  <si>
    <t>283990</t>
  </si>
  <si>
    <t>620322</t>
  </si>
  <si>
    <t>722540</t>
  </si>
  <si>
    <t>860712</t>
  </si>
  <si>
    <t>400811</t>
  </si>
  <si>
    <t>481190</t>
  </si>
  <si>
    <t>853210</t>
  </si>
  <si>
    <t>490890</t>
  </si>
  <si>
    <t>902519</t>
  </si>
  <si>
    <t>300650</t>
  </si>
  <si>
    <t>610429</t>
  </si>
  <si>
    <t>901050</t>
  </si>
  <si>
    <t>850980</t>
  </si>
  <si>
    <t>282749</t>
  </si>
  <si>
    <t>901850</t>
  </si>
  <si>
    <t>843830</t>
  </si>
  <si>
    <t>282690</t>
  </si>
  <si>
    <t>441900</t>
  </si>
  <si>
    <t>282990</t>
  </si>
  <si>
    <t>720840</t>
  </si>
  <si>
    <t>720825</t>
  </si>
  <si>
    <t>070320</t>
  </si>
  <si>
    <t>910119</t>
  </si>
  <si>
    <t>400130</t>
  </si>
  <si>
    <t>280800</t>
  </si>
  <si>
    <t>732219</t>
  </si>
  <si>
    <t>620119</t>
  </si>
  <si>
    <t>170211</t>
  </si>
  <si>
    <t>300620</t>
  </si>
  <si>
    <t>284700</t>
  </si>
  <si>
    <t>620193</t>
  </si>
  <si>
    <t>850590</t>
  </si>
  <si>
    <t>130190</t>
  </si>
  <si>
    <t>820540</t>
  </si>
  <si>
    <t>847050</t>
  </si>
  <si>
    <t>282110</t>
  </si>
  <si>
    <t>262099</t>
  </si>
  <si>
    <t>200210</t>
  </si>
  <si>
    <t>410792</t>
  </si>
  <si>
    <t>320490</t>
  </si>
  <si>
    <t>721050</t>
  </si>
  <si>
    <t>390512</t>
  </si>
  <si>
    <t>761610</t>
  </si>
  <si>
    <t>282732</t>
  </si>
  <si>
    <t>640351</t>
  </si>
  <si>
    <t>720150</t>
  </si>
  <si>
    <t>730511</t>
  </si>
  <si>
    <t>110320</t>
  </si>
  <si>
    <t>630319</t>
  </si>
  <si>
    <t>845430</t>
  </si>
  <si>
    <t>480240</t>
  </si>
  <si>
    <t>842122</t>
  </si>
  <si>
    <t>740610</t>
  </si>
  <si>
    <t>530610</t>
  </si>
  <si>
    <t>701890</t>
  </si>
  <si>
    <t>611011</t>
  </si>
  <si>
    <t>870600</t>
  </si>
  <si>
    <t>900290</t>
  </si>
  <si>
    <t>610419</t>
  </si>
  <si>
    <t>950510</t>
  </si>
  <si>
    <t>580710</t>
  </si>
  <si>
    <t>460199</t>
  </si>
  <si>
    <t>283539</t>
  </si>
  <si>
    <t>382430</t>
  </si>
  <si>
    <t>400610</t>
  </si>
  <si>
    <t>290517</t>
  </si>
  <si>
    <t>700991</t>
  </si>
  <si>
    <t>961800</t>
  </si>
  <si>
    <t>620829</t>
  </si>
  <si>
    <t>200290</t>
  </si>
  <si>
    <t>845969</t>
  </si>
  <si>
    <t>670420</t>
  </si>
  <si>
    <t>510990</t>
  </si>
  <si>
    <t>620199</t>
  </si>
  <si>
    <t>731811</t>
  </si>
  <si>
    <t>902229</t>
  </si>
  <si>
    <t>152000</t>
  </si>
  <si>
    <t>250510</t>
  </si>
  <si>
    <t>846490</t>
  </si>
  <si>
    <t>350190</t>
  </si>
  <si>
    <t>350110</t>
  </si>
  <si>
    <t>480262</t>
  </si>
  <si>
    <t>841382</t>
  </si>
  <si>
    <t>251320</t>
  </si>
  <si>
    <t>690790</t>
  </si>
  <si>
    <t>847010</t>
  </si>
  <si>
    <t>392340</t>
  </si>
  <si>
    <t>732181</t>
  </si>
  <si>
    <t>480421</t>
  </si>
  <si>
    <t>230800</t>
  </si>
  <si>
    <t>847710</t>
  </si>
  <si>
    <t>291813</t>
  </si>
  <si>
    <t>010420</t>
  </si>
  <si>
    <t>847960</t>
  </si>
  <si>
    <t>722219</t>
  </si>
  <si>
    <t>280430</t>
  </si>
  <si>
    <t>846595</t>
  </si>
  <si>
    <t>382311</t>
  </si>
  <si>
    <t>230230</t>
  </si>
  <si>
    <t>960720</t>
  </si>
  <si>
    <t>210120</t>
  </si>
  <si>
    <t>411510</t>
  </si>
  <si>
    <t>481730</t>
  </si>
  <si>
    <t>842220</t>
  </si>
  <si>
    <t>851410</t>
  </si>
  <si>
    <t>283630</t>
  </si>
  <si>
    <t>621600</t>
  </si>
  <si>
    <t>382319</t>
  </si>
  <si>
    <t>620930</t>
  </si>
  <si>
    <t>281129</t>
  </si>
  <si>
    <t>170310</t>
  </si>
  <si>
    <t>294200</t>
  </si>
  <si>
    <t>020210</t>
  </si>
  <si>
    <t>701919</t>
  </si>
  <si>
    <t>282630</t>
  </si>
  <si>
    <t>294190</t>
  </si>
  <si>
    <t>845210</t>
  </si>
  <si>
    <t>081330</t>
  </si>
  <si>
    <t>680530</t>
  </si>
  <si>
    <t>721230</t>
  </si>
  <si>
    <t>150990</t>
  </si>
  <si>
    <t>843999</t>
  </si>
  <si>
    <t>620719</t>
  </si>
  <si>
    <t>110510</t>
  </si>
  <si>
    <t>420231</t>
  </si>
  <si>
    <t>620711</t>
  </si>
  <si>
    <t>631090</t>
  </si>
  <si>
    <t>680210</t>
  </si>
  <si>
    <t>731824</t>
  </si>
  <si>
    <t>960899</t>
  </si>
  <si>
    <t>670419</t>
  </si>
  <si>
    <t>902110</t>
  </si>
  <si>
    <t>401310</t>
  </si>
  <si>
    <t>841090</t>
  </si>
  <si>
    <t>843240</t>
  </si>
  <si>
    <t>846593</t>
  </si>
  <si>
    <t>560312</t>
  </si>
  <si>
    <t>841122</t>
  </si>
  <si>
    <t>845290</t>
  </si>
  <si>
    <t>720299</t>
  </si>
  <si>
    <t>840734</t>
  </si>
  <si>
    <t>721210</t>
  </si>
  <si>
    <t>850410</t>
  </si>
  <si>
    <t>510121</t>
  </si>
  <si>
    <t>580123</t>
  </si>
  <si>
    <t>845180</t>
  </si>
  <si>
    <t>020442</t>
  </si>
  <si>
    <t>950890</t>
  </si>
  <si>
    <t>732182</t>
  </si>
  <si>
    <t>630392</t>
  </si>
  <si>
    <t>890510</t>
  </si>
  <si>
    <t>851130</t>
  </si>
  <si>
    <t>821000</t>
  </si>
  <si>
    <t>843860</t>
  </si>
  <si>
    <t>842620</t>
  </si>
  <si>
    <t>620429</t>
  </si>
  <si>
    <t>281990</t>
  </si>
  <si>
    <t>841620</t>
  </si>
  <si>
    <t>821520</t>
  </si>
  <si>
    <t>520852</t>
  </si>
  <si>
    <t>741533</t>
  </si>
  <si>
    <t>840682</t>
  </si>
  <si>
    <t>611610</t>
  </si>
  <si>
    <t>960350</t>
  </si>
  <si>
    <t>071190</t>
  </si>
  <si>
    <t>380700</t>
  </si>
  <si>
    <t>846390</t>
  </si>
  <si>
    <t>680520</t>
  </si>
  <si>
    <t>391510</t>
  </si>
  <si>
    <t>910219</t>
  </si>
  <si>
    <t>482340</t>
  </si>
  <si>
    <t>370130</t>
  </si>
  <si>
    <t>811229</t>
  </si>
  <si>
    <t>721914</t>
  </si>
  <si>
    <t>291529</t>
  </si>
  <si>
    <t>291560</t>
  </si>
  <si>
    <t>902490</t>
  </si>
  <si>
    <t>750890</t>
  </si>
  <si>
    <t>340212</t>
  </si>
  <si>
    <t>481149</t>
  </si>
  <si>
    <t>731821</t>
  </si>
  <si>
    <t>844230</t>
  </si>
  <si>
    <t>610819</t>
  </si>
  <si>
    <t>391733</t>
  </si>
  <si>
    <t>070511</t>
  </si>
  <si>
    <t>540120</t>
  </si>
  <si>
    <t>902212</t>
  </si>
  <si>
    <t>830890</t>
  </si>
  <si>
    <t>370210</t>
  </si>
  <si>
    <t>851672</t>
  </si>
  <si>
    <t>292249</t>
  </si>
  <si>
    <t>391190</t>
  </si>
  <si>
    <t>270600</t>
  </si>
  <si>
    <t>701190</t>
  </si>
  <si>
    <t>611019</t>
  </si>
  <si>
    <t>847432</t>
  </si>
  <si>
    <t>732392</t>
  </si>
  <si>
    <t>390599</t>
  </si>
  <si>
    <t>740829</t>
  </si>
  <si>
    <t>392220</t>
  </si>
  <si>
    <t>283090</t>
  </si>
  <si>
    <t>840310</t>
  </si>
  <si>
    <t>847890</t>
  </si>
  <si>
    <t>401390</t>
  </si>
  <si>
    <t>080720</t>
  </si>
  <si>
    <t>903110</t>
  </si>
  <si>
    <t>520859</t>
  </si>
  <si>
    <t>690600</t>
  </si>
  <si>
    <t>480620</t>
  </si>
  <si>
    <t>293991</t>
  </si>
  <si>
    <t>320710</t>
  </si>
  <si>
    <t>150300</t>
  </si>
  <si>
    <t>570299</t>
  </si>
  <si>
    <t>090220</t>
  </si>
  <si>
    <t>961620</t>
  </si>
  <si>
    <t>293499</t>
  </si>
  <si>
    <t>830150</t>
  </si>
  <si>
    <t>851210</t>
  </si>
  <si>
    <t>842320</t>
  </si>
  <si>
    <t>841960</t>
  </si>
  <si>
    <t>845899</t>
  </si>
  <si>
    <t>420211</t>
  </si>
  <si>
    <t>420310</t>
  </si>
  <si>
    <t>820830</t>
  </si>
  <si>
    <t>610459</t>
  </si>
  <si>
    <t>690410</t>
  </si>
  <si>
    <t>610452</t>
  </si>
  <si>
    <t>852729</t>
  </si>
  <si>
    <t>611212</t>
  </si>
  <si>
    <t>730512</t>
  </si>
  <si>
    <t>590210</t>
  </si>
  <si>
    <t>845970</t>
  </si>
  <si>
    <t>291539</t>
  </si>
  <si>
    <t>090210</t>
  </si>
  <si>
    <t>940140</t>
  </si>
  <si>
    <t>280461</t>
  </si>
  <si>
    <t>620419</t>
  </si>
  <si>
    <t>840810</t>
  </si>
  <si>
    <t>845221</t>
  </si>
  <si>
    <t>701932</t>
  </si>
  <si>
    <t>900130</t>
  </si>
  <si>
    <t>611219</t>
  </si>
  <si>
    <t>481110</t>
  </si>
  <si>
    <t>854150</t>
  </si>
  <si>
    <t>190220</t>
  </si>
  <si>
    <t>380993</t>
  </si>
  <si>
    <t>950590</t>
  </si>
  <si>
    <t>845940</t>
  </si>
  <si>
    <t>851631</t>
  </si>
  <si>
    <t>960190</t>
  </si>
  <si>
    <t>591000</t>
  </si>
  <si>
    <t>842191</t>
  </si>
  <si>
    <t>391530</t>
  </si>
  <si>
    <t>281810</t>
  </si>
  <si>
    <t>841420</t>
  </si>
  <si>
    <t>401695</t>
  </si>
  <si>
    <t>950669</t>
  </si>
  <si>
    <t>480525</t>
  </si>
  <si>
    <t>551421</t>
  </si>
  <si>
    <t>040620</t>
  </si>
  <si>
    <t>842930</t>
  </si>
  <si>
    <t>210220</t>
  </si>
  <si>
    <t>871500</t>
  </si>
  <si>
    <t>950420</t>
  </si>
  <si>
    <t>850650</t>
  </si>
  <si>
    <t>610832</t>
  </si>
  <si>
    <t>854190</t>
  </si>
  <si>
    <t>283525</t>
  </si>
  <si>
    <t>841182</t>
  </si>
  <si>
    <t>610822</t>
  </si>
  <si>
    <t>844720</t>
  </si>
  <si>
    <t>380290</t>
  </si>
  <si>
    <t>190532</t>
  </si>
  <si>
    <t>721320</t>
  </si>
  <si>
    <t>180400</t>
  </si>
  <si>
    <t>841940</t>
  </si>
  <si>
    <t>071420</t>
  </si>
  <si>
    <t>081010</t>
  </si>
  <si>
    <t>844110</t>
  </si>
  <si>
    <t>490210</t>
  </si>
  <si>
    <t>310250</t>
  </si>
  <si>
    <t>722100</t>
  </si>
  <si>
    <t>560311</t>
  </si>
  <si>
    <t>250900</t>
  </si>
  <si>
    <t>691390</t>
  </si>
  <si>
    <t>292241</t>
  </si>
  <si>
    <t>700600</t>
  </si>
  <si>
    <t>842112</t>
  </si>
  <si>
    <t>680710</t>
  </si>
  <si>
    <t>830170</t>
  </si>
  <si>
    <t>560121</t>
  </si>
  <si>
    <t>731812</t>
  </si>
  <si>
    <t>283410</t>
  </si>
  <si>
    <t>854720</t>
  </si>
  <si>
    <t>830260</t>
  </si>
  <si>
    <t>391239</t>
  </si>
  <si>
    <t>722699</t>
  </si>
  <si>
    <t>960990</t>
  </si>
  <si>
    <t>820310</t>
  </si>
  <si>
    <t>722490</t>
  </si>
  <si>
    <t>844790</t>
  </si>
  <si>
    <t>620432</t>
  </si>
  <si>
    <t>240110</t>
  </si>
  <si>
    <t>820140</t>
  </si>
  <si>
    <t>630110</t>
  </si>
  <si>
    <t>903120</t>
  </si>
  <si>
    <t>591132</t>
  </si>
  <si>
    <t>960719</t>
  </si>
  <si>
    <t>401590</t>
  </si>
  <si>
    <t>851632</t>
  </si>
  <si>
    <t>283421</t>
  </si>
  <si>
    <t>490191</t>
  </si>
  <si>
    <t>720410</t>
  </si>
  <si>
    <t>903031</t>
  </si>
  <si>
    <t>292129</t>
  </si>
  <si>
    <t>380690</t>
  </si>
  <si>
    <t>392630</t>
  </si>
  <si>
    <t>610332</t>
  </si>
  <si>
    <t>830629</t>
  </si>
  <si>
    <t>843031</t>
  </si>
  <si>
    <t>340530</t>
  </si>
  <si>
    <t>392640</t>
  </si>
  <si>
    <t>310240</t>
  </si>
  <si>
    <t>590610</t>
  </si>
  <si>
    <t>731814</t>
  </si>
  <si>
    <t>511119</t>
  </si>
  <si>
    <t>681591</t>
  </si>
  <si>
    <t>730723</t>
  </si>
  <si>
    <t>610433</t>
  </si>
  <si>
    <t>731823</t>
  </si>
  <si>
    <t>340311</t>
  </si>
  <si>
    <t>150500</t>
  </si>
  <si>
    <t>060210</t>
  </si>
  <si>
    <t>321390</t>
  </si>
  <si>
    <t>901320</t>
  </si>
  <si>
    <t>440810</t>
  </si>
  <si>
    <t>110311</t>
  </si>
  <si>
    <t>854520</t>
  </si>
  <si>
    <t>821490</t>
  </si>
  <si>
    <t>570241</t>
  </si>
  <si>
    <t>901730</t>
  </si>
  <si>
    <t>320619</t>
  </si>
  <si>
    <t>848291</t>
  </si>
  <si>
    <t>610811</t>
  </si>
  <si>
    <t>732391</t>
  </si>
  <si>
    <t>845420</t>
  </si>
  <si>
    <t>731813</t>
  </si>
  <si>
    <t>200830</t>
  </si>
  <si>
    <t>831120</t>
  </si>
  <si>
    <t>630493</t>
  </si>
  <si>
    <t>401700</t>
  </si>
  <si>
    <t>846592</t>
  </si>
  <si>
    <t>070390</t>
  </si>
  <si>
    <t>902139</t>
  </si>
  <si>
    <t>640610</t>
  </si>
  <si>
    <t>854129</t>
  </si>
  <si>
    <t>720838</t>
  </si>
  <si>
    <t>848060</t>
  </si>
  <si>
    <t>845610</t>
  </si>
  <si>
    <t>903281</t>
  </si>
  <si>
    <t>190240</t>
  </si>
  <si>
    <t>293369</t>
  </si>
  <si>
    <t>846190</t>
  </si>
  <si>
    <t>110819</t>
  </si>
  <si>
    <t>821110</t>
  </si>
  <si>
    <t>400510</t>
  </si>
  <si>
    <t>520839</t>
  </si>
  <si>
    <t>841320</t>
  </si>
  <si>
    <t>392030</t>
  </si>
  <si>
    <t>851440</t>
  </si>
  <si>
    <t>691410</t>
  </si>
  <si>
    <t>282720</t>
  </si>
  <si>
    <t>283321</t>
  </si>
  <si>
    <t>961100</t>
  </si>
  <si>
    <t>283531</t>
  </si>
  <si>
    <t>844400</t>
  </si>
  <si>
    <t>842211</t>
  </si>
  <si>
    <t>551422</t>
  </si>
  <si>
    <t>846039</t>
  </si>
  <si>
    <t>540110</t>
  </si>
  <si>
    <t>853922</t>
  </si>
  <si>
    <t>842382</t>
  </si>
  <si>
    <t>281820</t>
  </si>
  <si>
    <t>901180</t>
  </si>
  <si>
    <t>846299</t>
  </si>
  <si>
    <t>630391</t>
  </si>
  <si>
    <t>950730</t>
  </si>
  <si>
    <t>830160</t>
  </si>
  <si>
    <t>870821</t>
  </si>
  <si>
    <t>281830</t>
  </si>
  <si>
    <t>480540</t>
  </si>
  <si>
    <t>020312</t>
  </si>
  <si>
    <t>283529</t>
  </si>
  <si>
    <t>292429</t>
  </si>
  <si>
    <t>282739</t>
  </si>
  <si>
    <t>610432</t>
  </si>
  <si>
    <t>844811</t>
  </si>
  <si>
    <t>851531</t>
  </si>
  <si>
    <t>850690</t>
  </si>
  <si>
    <t>010410</t>
  </si>
  <si>
    <t>721430</t>
  </si>
  <si>
    <t>490900</t>
  </si>
  <si>
    <t>920790</t>
  </si>
  <si>
    <t>847720</t>
  </si>
  <si>
    <t>520939</t>
  </si>
  <si>
    <t>401213</t>
  </si>
  <si>
    <t>853340</t>
  </si>
  <si>
    <t>961590</t>
  </si>
  <si>
    <t>847210</t>
  </si>
  <si>
    <t>020322</t>
  </si>
  <si>
    <t>847090</t>
  </si>
  <si>
    <t>860730</t>
  </si>
  <si>
    <t>071040</t>
  </si>
  <si>
    <t>848030</t>
  </si>
  <si>
    <t>291811</t>
  </si>
  <si>
    <t>110720</t>
  </si>
  <si>
    <t>721899</t>
  </si>
  <si>
    <t>710420</t>
  </si>
  <si>
    <t>900219</t>
  </si>
  <si>
    <t>292990</t>
  </si>
  <si>
    <t>520919</t>
  </si>
  <si>
    <t>292119</t>
  </si>
  <si>
    <t>660320</t>
  </si>
  <si>
    <t>961700</t>
  </si>
  <si>
    <t>070420</t>
  </si>
  <si>
    <t>711320</t>
  </si>
  <si>
    <t>901720</t>
  </si>
  <si>
    <t>071390</t>
  </si>
  <si>
    <t>610290</t>
  </si>
  <si>
    <t>420291</t>
  </si>
  <si>
    <t>281520</t>
  </si>
  <si>
    <t>320416</t>
  </si>
  <si>
    <t>621149</t>
  </si>
  <si>
    <t>560410</t>
  </si>
  <si>
    <t>720390</t>
  </si>
  <si>
    <t>050690</t>
  </si>
  <si>
    <t>392112</t>
  </si>
  <si>
    <t>251749</t>
  </si>
  <si>
    <t>570330</t>
  </si>
  <si>
    <t>880529</t>
  </si>
  <si>
    <t>080231</t>
  </si>
  <si>
    <t>611699</t>
  </si>
  <si>
    <t>841720</t>
  </si>
  <si>
    <t>481720</t>
  </si>
  <si>
    <t>291739</t>
  </si>
  <si>
    <t>370110</t>
  </si>
  <si>
    <t>081050</t>
  </si>
  <si>
    <t>700510</t>
  </si>
  <si>
    <t>840729</t>
  </si>
  <si>
    <t>621490</t>
  </si>
  <si>
    <t>847021</t>
  </si>
  <si>
    <t>732429</t>
  </si>
  <si>
    <t>340700</t>
  </si>
  <si>
    <t>170220</t>
  </si>
  <si>
    <t>840410</t>
  </si>
  <si>
    <t>110610</t>
  </si>
  <si>
    <t>844240</t>
  </si>
  <si>
    <t>340540</t>
  </si>
  <si>
    <t>845190</t>
  </si>
  <si>
    <t>842099</t>
  </si>
  <si>
    <t>854130</t>
  </si>
  <si>
    <t>844590</t>
  </si>
  <si>
    <t>900140</t>
  </si>
  <si>
    <t>291619</t>
  </si>
  <si>
    <t>070890</t>
  </si>
  <si>
    <t>410719</t>
  </si>
  <si>
    <t>251730</t>
  </si>
  <si>
    <t>680410</t>
  </si>
  <si>
    <t>711620</t>
  </si>
  <si>
    <t>580810</t>
  </si>
  <si>
    <t>392520</t>
  </si>
  <si>
    <t>480261</t>
  </si>
  <si>
    <t>722530</t>
  </si>
  <si>
    <t>910199</t>
  </si>
  <si>
    <t>270900</t>
  </si>
  <si>
    <t>845121</t>
  </si>
  <si>
    <t>761410</t>
  </si>
  <si>
    <t>621010</t>
  </si>
  <si>
    <t>846221</t>
  </si>
  <si>
    <t>392043</t>
  </si>
  <si>
    <t>020321</t>
  </si>
  <si>
    <t>611710</t>
  </si>
  <si>
    <t>070519</t>
  </si>
  <si>
    <t>811300</t>
  </si>
  <si>
    <t>291429</t>
  </si>
  <si>
    <t>401410</t>
  </si>
  <si>
    <t>600531</t>
  </si>
  <si>
    <t>845921</t>
  </si>
  <si>
    <t>611430</t>
  </si>
  <si>
    <t>270750</t>
  </si>
  <si>
    <t>551599</t>
  </si>
  <si>
    <t>480210</t>
  </si>
  <si>
    <t>620113</t>
  </si>
  <si>
    <t>540743</t>
  </si>
  <si>
    <t>901210</t>
  </si>
  <si>
    <t>040900</t>
  </si>
  <si>
    <t>560900</t>
  </si>
  <si>
    <t>721891</t>
  </si>
  <si>
    <t>610230</t>
  </si>
  <si>
    <t>310560</t>
  </si>
  <si>
    <t>902720</t>
  </si>
  <si>
    <t>020622</t>
  </si>
  <si>
    <t>732290</t>
  </si>
  <si>
    <t>820239</t>
  </si>
  <si>
    <t>761300</t>
  </si>
  <si>
    <t>760310</t>
  </si>
  <si>
    <t>360690</t>
  </si>
  <si>
    <t>960629</t>
  </si>
  <si>
    <t>680299</t>
  </si>
  <si>
    <t>030231</t>
  </si>
  <si>
    <t>850990</t>
  </si>
  <si>
    <t>300320</t>
  </si>
  <si>
    <t>021019</t>
  </si>
  <si>
    <t>760900</t>
  </si>
  <si>
    <t>840420</t>
  </si>
  <si>
    <t>283524</t>
  </si>
  <si>
    <t>830810</t>
  </si>
  <si>
    <t>620331</t>
  </si>
  <si>
    <t>846090</t>
  </si>
  <si>
    <t>283911</t>
  </si>
  <si>
    <t>551311</t>
  </si>
  <si>
    <t>130120</t>
  </si>
  <si>
    <t>401490</t>
  </si>
  <si>
    <t>291590</t>
  </si>
  <si>
    <t>820530</t>
  </si>
  <si>
    <t>440831</t>
  </si>
  <si>
    <t>721260</t>
  </si>
  <si>
    <t>842541</t>
  </si>
  <si>
    <t>854081</t>
  </si>
  <si>
    <t>021099</t>
  </si>
  <si>
    <t>701931</t>
  </si>
  <si>
    <t>843320</t>
  </si>
  <si>
    <t>051110</t>
  </si>
  <si>
    <t>292250</t>
  </si>
  <si>
    <t>902590</t>
  </si>
  <si>
    <t>400520</t>
  </si>
  <si>
    <t>580639</t>
  </si>
  <si>
    <t>140190</t>
  </si>
  <si>
    <t>540773</t>
  </si>
  <si>
    <t>391722</t>
  </si>
  <si>
    <t>390890</t>
  </si>
  <si>
    <t>890400</t>
  </si>
  <si>
    <t>630259</t>
  </si>
  <si>
    <t>830710</t>
  </si>
  <si>
    <t>391390</t>
  </si>
  <si>
    <t>151529</t>
  </si>
  <si>
    <t>844839</t>
  </si>
  <si>
    <t>690912</t>
  </si>
  <si>
    <t>890190</t>
  </si>
  <si>
    <t>481160</t>
  </si>
  <si>
    <t>854089</t>
  </si>
  <si>
    <t>220590</t>
  </si>
  <si>
    <t>290244</t>
  </si>
  <si>
    <t>030759</t>
  </si>
  <si>
    <t>820840</t>
  </si>
  <si>
    <t>441700</t>
  </si>
  <si>
    <t>842381</t>
  </si>
  <si>
    <t>830120</t>
  </si>
  <si>
    <t>640212</t>
  </si>
  <si>
    <t>281119</t>
  </si>
  <si>
    <t>600121</t>
  </si>
  <si>
    <t>551299</t>
  </si>
  <si>
    <t>610130</t>
  </si>
  <si>
    <t>761100</t>
  </si>
  <si>
    <t>110422</t>
  </si>
  <si>
    <t>392113</t>
  </si>
  <si>
    <t>910129</t>
  </si>
  <si>
    <t>071220</t>
  </si>
  <si>
    <t>382450</t>
  </si>
  <si>
    <t>848240</t>
  </si>
  <si>
    <t>845140</t>
  </si>
  <si>
    <t>252010</t>
  </si>
  <si>
    <t>190520</t>
  </si>
  <si>
    <t>830220</t>
  </si>
  <si>
    <t>821300</t>
  </si>
  <si>
    <t>821420</t>
  </si>
  <si>
    <t>150890</t>
  </si>
  <si>
    <t>845510</t>
  </si>
  <si>
    <t>810530</t>
  </si>
  <si>
    <t>950631</t>
  </si>
  <si>
    <t>240210</t>
  </si>
  <si>
    <t>480449</t>
  </si>
  <si>
    <t>130220</t>
  </si>
  <si>
    <t>621590</t>
  </si>
  <si>
    <t>851030</t>
  </si>
  <si>
    <t>610892</t>
  </si>
  <si>
    <t>290322</t>
  </si>
  <si>
    <t>441840</t>
  </si>
  <si>
    <t>844859</t>
  </si>
  <si>
    <t>940210</t>
  </si>
  <si>
    <t>846610</t>
  </si>
  <si>
    <t>401211</t>
  </si>
  <si>
    <t>670210</t>
  </si>
  <si>
    <t>380510</t>
  </si>
  <si>
    <t>740313</t>
  </si>
  <si>
    <t>520419</t>
  </si>
  <si>
    <t>680423</t>
  </si>
  <si>
    <t>110811</t>
  </si>
  <si>
    <t>950639</t>
  </si>
  <si>
    <t>846691</t>
  </si>
  <si>
    <t>551693</t>
  </si>
  <si>
    <t>960621</t>
  </si>
  <si>
    <t>901410</t>
  </si>
  <si>
    <t>350400</t>
  </si>
  <si>
    <t>381119</t>
  </si>
  <si>
    <t>282200</t>
  </si>
  <si>
    <t>600622</t>
  </si>
  <si>
    <t>722790</t>
  </si>
  <si>
    <t>271312</t>
  </si>
  <si>
    <t>841013</t>
  </si>
  <si>
    <t>251200</t>
  </si>
  <si>
    <t>262110</t>
  </si>
  <si>
    <t>900720</t>
  </si>
  <si>
    <t>020725</t>
  </si>
  <si>
    <t>900699</t>
  </si>
  <si>
    <t>845130</t>
  </si>
  <si>
    <t>860711</t>
  </si>
  <si>
    <t>381129</t>
  </si>
  <si>
    <t>621112</t>
  </si>
  <si>
    <t>540239</t>
  </si>
  <si>
    <t>730539</t>
  </si>
  <si>
    <t>820240</t>
  </si>
  <si>
    <t>110429</t>
  </si>
  <si>
    <t>400819</t>
  </si>
  <si>
    <t>852290</t>
  </si>
  <si>
    <t>420340</t>
  </si>
  <si>
    <t>292421</t>
  </si>
  <si>
    <t>620293</t>
  </si>
  <si>
    <t>481031</t>
  </si>
  <si>
    <t>900220</t>
  </si>
  <si>
    <t>283522</t>
  </si>
  <si>
    <t>382471</t>
  </si>
  <si>
    <t>842840</t>
  </si>
  <si>
    <t>521059</t>
  </si>
  <si>
    <t>846291</t>
  </si>
  <si>
    <t>920890</t>
  </si>
  <si>
    <t>621050</t>
  </si>
  <si>
    <t>851390</t>
  </si>
  <si>
    <t>621142</t>
  </si>
  <si>
    <t>540752</t>
  </si>
  <si>
    <t>961519</t>
  </si>
  <si>
    <t>680300</t>
  </si>
  <si>
    <t>620219</t>
  </si>
  <si>
    <t>900390</t>
  </si>
  <si>
    <t>620312</t>
  </si>
  <si>
    <t>740919</t>
  </si>
  <si>
    <t>900791</t>
  </si>
  <si>
    <t>481092</t>
  </si>
  <si>
    <t>722830</t>
  </si>
  <si>
    <t>620299</t>
  </si>
  <si>
    <t>843621</t>
  </si>
  <si>
    <t>960610</t>
  </si>
  <si>
    <t>540262</t>
  </si>
  <si>
    <t>780419</t>
  </si>
  <si>
    <t>721020</t>
  </si>
  <si>
    <t>400211</t>
  </si>
  <si>
    <t>900651</t>
  </si>
  <si>
    <t>200820</t>
  </si>
  <si>
    <t>200570</t>
  </si>
  <si>
    <t>380630</t>
  </si>
  <si>
    <t>901530</t>
  </si>
  <si>
    <t>700800</t>
  </si>
  <si>
    <t>400110</t>
  </si>
  <si>
    <t>961380</t>
  </si>
  <si>
    <t>610799</t>
  </si>
  <si>
    <t>720925</t>
  </si>
  <si>
    <t>846029</t>
  </si>
  <si>
    <t>290613</t>
  </si>
  <si>
    <t>900630</t>
  </si>
  <si>
    <t>481022</t>
  </si>
  <si>
    <t>901813</t>
  </si>
  <si>
    <t>680430</t>
  </si>
  <si>
    <t>560314</t>
  </si>
  <si>
    <t>761520</t>
  </si>
  <si>
    <t>030229</t>
  </si>
  <si>
    <t>843010</t>
  </si>
  <si>
    <t>391310</t>
  </si>
  <si>
    <t>071021</t>
  </si>
  <si>
    <t>510129</t>
  </si>
  <si>
    <t>291719</t>
  </si>
  <si>
    <t>621143</t>
  </si>
  <si>
    <t>551519</t>
  </si>
  <si>
    <t>846150</t>
  </si>
  <si>
    <t>401219</t>
  </si>
  <si>
    <t>660390</t>
  </si>
  <si>
    <t>080111</t>
  </si>
  <si>
    <t>610899</t>
  </si>
  <si>
    <t>844820</t>
  </si>
  <si>
    <t>680229</t>
  </si>
  <si>
    <t>382550</t>
  </si>
  <si>
    <t>030329</t>
  </si>
  <si>
    <t>400299</t>
  </si>
  <si>
    <t>721924</t>
  </si>
  <si>
    <t>420232</t>
  </si>
  <si>
    <t>853229</t>
  </si>
  <si>
    <t>840590</t>
  </si>
  <si>
    <t>290312</t>
  </si>
  <si>
    <t>440725</t>
  </si>
  <si>
    <t>621111</t>
  </si>
  <si>
    <t>690911</t>
  </si>
  <si>
    <t>020726</t>
  </si>
  <si>
    <t>830130</t>
  </si>
  <si>
    <t>830630</t>
  </si>
  <si>
    <t>840490</t>
  </si>
  <si>
    <t>910690</t>
  </si>
  <si>
    <t>680510</t>
  </si>
  <si>
    <t>970600</t>
  </si>
  <si>
    <t>610839</t>
  </si>
  <si>
    <t>481620</t>
  </si>
  <si>
    <t>270791</t>
  </si>
  <si>
    <t>720836</t>
  </si>
  <si>
    <t>283327</t>
  </si>
  <si>
    <t>360410</t>
  </si>
  <si>
    <t>610831</t>
  </si>
  <si>
    <t>600199</t>
  </si>
  <si>
    <t>871493</t>
  </si>
  <si>
    <t>284020</t>
  </si>
  <si>
    <t>732421</t>
  </si>
  <si>
    <t>721622</t>
  </si>
  <si>
    <t>730431</t>
  </si>
  <si>
    <t>961310</t>
  </si>
  <si>
    <t>820340</t>
  </si>
  <si>
    <t>151110</t>
  </si>
  <si>
    <t>730441</t>
  </si>
  <si>
    <t>610712</t>
  </si>
  <si>
    <t>846820</t>
  </si>
  <si>
    <t>821410</t>
  </si>
  <si>
    <t>620729</t>
  </si>
  <si>
    <t>845380</t>
  </si>
  <si>
    <t>940430</t>
  </si>
  <si>
    <t>040891</t>
  </si>
  <si>
    <t>350300</t>
  </si>
  <si>
    <t>900792</t>
  </si>
  <si>
    <t>620213</t>
  </si>
  <si>
    <t>844311</t>
  </si>
  <si>
    <t>900691</t>
  </si>
  <si>
    <t>292800</t>
  </si>
  <si>
    <t>853990</t>
  </si>
  <si>
    <t>620431</t>
  </si>
  <si>
    <t>401140</t>
  </si>
  <si>
    <t>670290</t>
  </si>
  <si>
    <t>030349</t>
  </si>
  <si>
    <t>150410</t>
  </si>
  <si>
    <t>871491</t>
  </si>
  <si>
    <t>640312</t>
  </si>
  <si>
    <t>040899</t>
  </si>
  <si>
    <t>283340</t>
  </si>
  <si>
    <t>830590</t>
  </si>
  <si>
    <t>550200</t>
  </si>
  <si>
    <t>721240</t>
  </si>
  <si>
    <t>382313</t>
  </si>
  <si>
    <t>551313</t>
  </si>
  <si>
    <t>071331</t>
  </si>
  <si>
    <t>540769</t>
  </si>
  <si>
    <t>950619</t>
  </si>
  <si>
    <t>190211</t>
  </si>
  <si>
    <t>620721</t>
  </si>
  <si>
    <t>390461</t>
  </si>
  <si>
    <t>721220</t>
  </si>
  <si>
    <t>842310</t>
  </si>
  <si>
    <t>853932</t>
  </si>
  <si>
    <t>392062</t>
  </si>
  <si>
    <t>300640</t>
  </si>
  <si>
    <t>284150</t>
  </si>
  <si>
    <t>283220</t>
  </si>
  <si>
    <t>850240</t>
  </si>
  <si>
    <t>940110</t>
  </si>
  <si>
    <t>821194</t>
  </si>
  <si>
    <t>420321</t>
  </si>
  <si>
    <t>620799</t>
  </si>
  <si>
    <t>846330</t>
  </si>
  <si>
    <t>300630</t>
  </si>
  <si>
    <t>871310</t>
  </si>
  <si>
    <t>290230</t>
  </si>
  <si>
    <t>830510</t>
  </si>
  <si>
    <t>820730</t>
  </si>
  <si>
    <t>160300</t>
  </si>
  <si>
    <t>020430</t>
  </si>
  <si>
    <t>960330</t>
  </si>
  <si>
    <t>600532</t>
  </si>
  <si>
    <t>380610</t>
  </si>
  <si>
    <t>071350</t>
  </si>
  <si>
    <t>846420</t>
  </si>
  <si>
    <t>680221</t>
  </si>
  <si>
    <t>731990</t>
  </si>
  <si>
    <t>531100</t>
  </si>
  <si>
    <t>740620</t>
  </si>
  <si>
    <t>520931</t>
  </si>
  <si>
    <t>630499</t>
  </si>
  <si>
    <t>110430</t>
  </si>
  <si>
    <t>020840</t>
  </si>
  <si>
    <t>630491</t>
  </si>
  <si>
    <t>630251</t>
  </si>
  <si>
    <t>850730</t>
  </si>
  <si>
    <t>021020</t>
  </si>
  <si>
    <t>853949</t>
  </si>
  <si>
    <t>920810</t>
  </si>
  <si>
    <t>845730</t>
  </si>
  <si>
    <t>790390</t>
  </si>
  <si>
    <t>382100</t>
  </si>
  <si>
    <t>480591</t>
  </si>
  <si>
    <t>620891</t>
  </si>
  <si>
    <t>291521</t>
  </si>
  <si>
    <t>081320</t>
  </si>
  <si>
    <t>850630</t>
  </si>
  <si>
    <t>291570</t>
  </si>
  <si>
    <t>701810</t>
  </si>
  <si>
    <t>560721</t>
  </si>
  <si>
    <t>292511</t>
  </si>
  <si>
    <t>320420</t>
  </si>
  <si>
    <t>821193</t>
  </si>
  <si>
    <t>590900</t>
  </si>
  <si>
    <t>740911</t>
  </si>
  <si>
    <t>430390</t>
  </si>
  <si>
    <t>110813</t>
  </si>
  <si>
    <t>820330</t>
  </si>
  <si>
    <t>121300</t>
  </si>
  <si>
    <t>390610</t>
  </si>
  <si>
    <t>910121</t>
  </si>
  <si>
    <t>841931</t>
  </si>
  <si>
    <t>551449</t>
  </si>
  <si>
    <t>320411</t>
  </si>
  <si>
    <t>950632</t>
  </si>
  <si>
    <t>200580</t>
  </si>
  <si>
    <t>722511</t>
  </si>
  <si>
    <t>871494</t>
  </si>
  <si>
    <t>540793</t>
  </si>
  <si>
    <t>281530</t>
  </si>
  <si>
    <t>610422</t>
  </si>
  <si>
    <t>620461</t>
  </si>
  <si>
    <t>020690</t>
  </si>
  <si>
    <t>300310</t>
  </si>
  <si>
    <t>851420</t>
  </si>
  <si>
    <t>901060</t>
  </si>
  <si>
    <t>732510</t>
  </si>
  <si>
    <t>920710</t>
  </si>
  <si>
    <t>411420</t>
  </si>
  <si>
    <t>800700</t>
  </si>
  <si>
    <t>680620</t>
  </si>
  <si>
    <t>610444</t>
  </si>
  <si>
    <t>252530</t>
  </si>
  <si>
    <t>580890</t>
  </si>
  <si>
    <t>540782</t>
  </si>
  <si>
    <t>070810</t>
  </si>
  <si>
    <t>820160</t>
  </si>
  <si>
    <t>845490</t>
  </si>
  <si>
    <t>420239</t>
  </si>
  <si>
    <t>392059</t>
  </si>
  <si>
    <t>910610</t>
  </si>
  <si>
    <t>610721</t>
  </si>
  <si>
    <t>902910</t>
  </si>
  <si>
    <t>281000</t>
  </si>
  <si>
    <t>731442</t>
  </si>
  <si>
    <t>844833</t>
  </si>
  <si>
    <t>722519</t>
  </si>
  <si>
    <t>292320</t>
  </si>
  <si>
    <t>650700</t>
  </si>
  <si>
    <t>270710</t>
  </si>
  <si>
    <t>292090</t>
  </si>
  <si>
    <t>871390</t>
  </si>
  <si>
    <t>580219</t>
  </si>
  <si>
    <t>860630</t>
  </si>
  <si>
    <t>291815</t>
  </si>
  <si>
    <t>560811</t>
  </si>
  <si>
    <t>481032</t>
  </si>
  <si>
    <t>900890</t>
  </si>
  <si>
    <t>610413</t>
  </si>
  <si>
    <t>340420</t>
  </si>
  <si>
    <t>741539</t>
  </si>
  <si>
    <t>441300</t>
  </si>
  <si>
    <t>581091</t>
  </si>
  <si>
    <t>843353</t>
  </si>
  <si>
    <t>292159</t>
  </si>
  <si>
    <t>560290</t>
  </si>
  <si>
    <t>282741</t>
  </si>
  <si>
    <t>441600</t>
  </si>
  <si>
    <t>281122</t>
  </si>
  <si>
    <t>701940</t>
  </si>
  <si>
    <t>490300</t>
  </si>
  <si>
    <t>291100</t>
  </si>
  <si>
    <t>520411</t>
  </si>
  <si>
    <t>620821</t>
  </si>
  <si>
    <t>531090</t>
  </si>
  <si>
    <t>903020</t>
  </si>
  <si>
    <t>621420</t>
  </si>
  <si>
    <t>293399</t>
  </si>
  <si>
    <t>846594</t>
  </si>
  <si>
    <t>630419</t>
  </si>
  <si>
    <t>970200</t>
  </si>
  <si>
    <t>842630</t>
  </si>
  <si>
    <t>391620</t>
  </si>
  <si>
    <t>852110</t>
  </si>
  <si>
    <t>071022</t>
  </si>
  <si>
    <t>482040</t>
  </si>
  <si>
    <t>901841</t>
  </si>
  <si>
    <t>550932</t>
  </si>
  <si>
    <t>960400</t>
  </si>
  <si>
    <t>392079</t>
  </si>
  <si>
    <t>821191</t>
  </si>
  <si>
    <t>845410</t>
  </si>
  <si>
    <t>850640</t>
  </si>
  <si>
    <t>250700</t>
  </si>
  <si>
    <t>450490</t>
  </si>
  <si>
    <t>900580</t>
  </si>
  <si>
    <t>701510</t>
  </si>
  <si>
    <t>320730</t>
  </si>
  <si>
    <t>854620</t>
  </si>
  <si>
    <t>080212</t>
  </si>
  <si>
    <t>540490</t>
  </si>
  <si>
    <t>401032</t>
  </si>
  <si>
    <t>901790</t>
  </si>
  <si>
    <t>460290</t>
  </si>
  <si>
    <t>520420</t>
  </si>
  <si>
    <t>030629</t>
  </si>
  <si>
    <t>820720</t>
  </si>
  <si>
    <t>200310</t>
  </si>
  <si>
    <t>722220</t>
  </si>
  <si>
    <t>320419</t>
  </si>
  <si>
    <t>901600</t>
  </si>
  <si>
    <t>580620</t>
  </si>
  <si>
    <t>330125</t>
  </si>
  <si>
    <t>610333</t>
  </si>
  <si>
    <t>722012</t>
  </si>
  <si>
    <t>910299</t>
  </si>
  <si>
    <t>830520</t>
  </si>
  <si>
    <t>940530</t>
  </si>
  <si>
    <t>293339</t>
  </si>
  <si>
    <t>611211</t>
  </si>
  <si>
    <t>370390</t>
  </si>
  <si>
    <t>200110</t>
  </si>
  <si>
    <t>844130</t>
  </si>
  <si>
    <t>020443</t>
  </si>
  <si>
    <t>700231</t>
  </si>
  <si>
    <t>110900</t>
  </si>
  <si>
    <t>846031</t>
  </si>
  <si>
    <t>081400</t>
  </si>
  <si>
    <t>200390</t>
  </si>
  <si>
    <t>900211</t>
  </si>
  <si>
    <t>440839</t>
  </si>
  <si>
    <t>381220</t>
  </si>
  <si>
    <t>920600</t>
  </si>
  <si>
    <t>050100</t>
  </si>
  <si>
    <t>292130</t>
  </si>
  <si>
    <t>854079</t>
  </si>
  <si>
    <t>390130</t>
  </si>
  <si>
    <t>271121</t>
  </si>
  <si>
    <t>900510</t>
  </si>
  <si>
    <t>843330</t>
  </si>
  <si>
    <t>511219</t>
  </si>
  <si>
    <t>843590</t>
  </si>
  <si>
    <t>430310</t>
  </si>
  <si>
    <t>620412</t>
  </si>
  <si>
    <t>252330</t>
  </si>
  <si>
    <t>560393</t>
  </si>
  <si>
    <t>760421</t>
  </si>
  <si>
    <t>091030</t>
  </si>
  <si>
    <t>020422</t>
  </si>
  <si>
    <t>481420</t>
  </si>
  <si>
    <t>711420</t>
  </si>
  <si>
    <t>920999</t>
  </si>
  <si>
    <t>570210</t>
  </si>
  <si>
    <t>845891</t>
  </si>
  <si>
    <t>390311</t>
  </si>
  <si>
    <t>843820</t>
  </si>
  <si>
    <t>841210</t>
  </si>
  <si>
    <t>291732</t>
  </si>
  <si>
    <t>620413</t>
  </si>
  <si>
    <t>230690</t>
  </si>
  <si>
    <t>292211</t>
  </si>
  <si>
    <t>842111</t>
  </si>
  <si>
    <t>851010</t>
  </si>
  <si>
    <t>110630</t>
  </si>
  <si>
    <t>847590</t>
  </si>
  <si>
    <t>845090</t>
  </si>
  <si>
    <t>490599</t>
  </si>
  <si>
    <t>240290</t>
  </si>
  <si>
    <t>820231</t>
  </si>
  <si>
    <t>901290</t>
  </si>
  <si>
    <t>320413</t>
  </si>
  <si>
    <t>730451</t>
  </si>
  <si>
    <t>811292</t>
  </si>
  <si>
    <t>560490</t>
  </si>
  <si>
    <t>820291</t>
  </si>
  <si>
    <t>830790</t>
  </si>
  <si>
    <t>370400</t>
  </si>
  <si>
    <t>901120</t>
  </si>
  <si>
    <t>151221</t>
  </si>
  <si>
    <t>846239</t>
  </si>
  <si>
    <t>251710</t>
  </si>
  <si>
    <t>900311</t>
  </si>
  <si>
    <t>630520</t>
  </si>
  <si>
    <t>852712</t>
  </si>
  <si>
    <t>151329</t>
  </si>
  <si>
    <t>940592</t>
  </si>
  <si>
    <t>920290</t>
  </si>
  <si>
    <t>390421</t>
  </si>
  <si>
    <t>842860</t>
  </si>
  <si>
    <t>740500</t>
  </si>
  <si>
    <t>520911</t>
  </si>
  <si>
    <t>160412</t>
  </si>
  <si>
    <t>600290</t>
  </si>
  <si>
    <t>650200</t>
  </si>
  <si>
    <t>060120</t>
  </si>
  <si>
    <t>292143</t>
  </si>
  <si>
    <t>600410</t>
  </si>
  <si>
    <t>880510</t>
  </si>
  <si>
    <t>282120</t>
  </si>
  <si>
    <t>760810</t>
  </si>
  <si>
    <t>290930</t>
  </si>
  <si>
    <t>845959</t>
  </si>
  <si>
    <t>340391</t>
  </si>
  <si>
    <t>080132</t>
  </si>
  <si>
    <t>030739</t>
  </si>
  <si>
    <t>844520</t>
  </si>
  <si>
    <t>051000</t>
  </si>
  <si>
    <t>251512</t>
  </si>
  <si>
    <t>846810</t>
  </si>
  <si>
    <t>290290</t>
  </si>
  <si>
    <t>370199</t>
  </si>
  <si>
    <t>481320</t>
  </si>
  <si>
    <t>902810</t>
  </si>
  <si>
    <t>847759</t>
  </si>
  <si>
    <t>440121</t>
  </si>
  <si>
    <t>390710</t>
  </si>
  <si>
    <t>550390</t>
  </si>
  <si>
    <t>620192</t>
  </si>
  <si>
    <t>846241</t>
  </si>
  <si>
    <t>711590</t>
  </si>
  <si>
    <t>280130</t>
  </si>
  <si>
    <t>250610</t>
  </si>
  <si>
    <t>851511</t>
  </si>
  <si>
    <t>290490</t>
  </si>
  <si>
    <t>901820</t>
  </si>
  <si>
    <t>860120</t>
  </si>
  <si>
    <t>901520</t>
  </si>
  <si>
    <t>350220</t>
  </si>
  <si>
    <t>030619</t>
  </si>
  <si>
    <t>846249</t>
  </si>
  <si>
    <t>847981</t>
  </si>
  <si>
    <t>850511</t>
  </si>
  <si>
    <t>761210</t>
  </si>
  <si>
    <t>830820</t>
  </si>
  <si>
    <t>741510</t>
  </si>
  <si>
    <t>711810</t>
  </si>
  <si>
    <t>845710</t>
  </si>
  <si>
    <t>292141</t>
  </si>
  <si>
    <t>442110</t>
  </si>
  <si>
    <t>260900</t>
  </si>
  <si>
    <t>581100</t>
  </si>
  <si>
    <t>540781</t>
  </si>
  <si>
    <t>853339</t>
  </si>
  <si>
    <t>540754</t>
  </si>
  <si>
    <t>847321</t>
  </si>
  <si>
    <t>961511</t>
  </si>
  <si>
    <t>621290</t>
  </si>
  <si>
    <t>853329</t>
  </si>
  <si>
    <t>871110</t>
  </si>
  <si>
    <t>390521</t>
  </si>
  <si>
    <t>790112</t>
  </si>
  <si>
    <t>300431</t>
  </si>
  <si>
    <t>848049</t>
  </si>
  <si>
    <t>021011</t>
  </si>
  <si>
    <t>950710</t>
  </si>
  <si>
    <t>551110</t>
  </si>
  <si>
    <t>071340</t>
  </si>
  <si>
    <t>610729</t>
  </si>
  <si>
    <t>600129</t>
  </si>
  <si>
    <t>620422</t>
  </si>
  <si>
    <t>821290</t>
  </si>
  <si>
    <t>940591</t>
  </si>
  <si>
    <t>780191</t>
  </si>
  <si>
    <t>070940</t>
  </si>
  <si>
    <t>610891</t>
  </si>
  <si>
    <t>282710</t>
  </si>
  <si>
    <t>540269</t>
  </si>
  <si>
    <t>570110</t>
  </si>
  <si>
    <t>070970</t>
  </si>
  <si>
    <t>293020</t>
  </si>
  <si>
    <t>020724</t>
  </si>
  <si>
    <t>847230</t>
  </si>
  <si>
    <t>847629</t>
  </si>
  <si>
    <t>600621</t>
  </si>
  <si>
    <t>284290</t>
  </si>
  <si>
    <t>290629</t>
  </si>
  <si>
    <t>481200</t>
  </si>
  <si>
    <t>291450</t>
  </si>
  <si>
    <t>300190</t>
  </si>
  <si>
    <t>220510</t>
  </si>
  <si>
    <t>846019</t>
  </si>
  <si>
    <t>130232</t>
  </si>
  <si>
    <t>840731</t>
  </si>
  <si>
    <t>701020</t>
  </si>
  <si>
    <t>410229</t>
  </si>
  <si>
    <t>590110</t>
  </si>
  <si>
    <t>847690</t>
  </si>
  <si>
    <t>480700</t>
  </si>
  <si>
    <t>722692</t>
  </si>
  <si>
    <t>845720</t>
  </si>
  <si>
    <t>842691</t>
  </si>
  <si>
    <t>482210</t>
  </si>
  <si>
    <t>902410</t>
  </si>
  <si>
    <t>570239</t>
  </si>
  <si>
    <t>480431</t>
  </si>
  <si>
    <t>630800</t>
  </si>
  <si>
    <t>840211</t>
  </si>
  <si>
    <t>740821</t>
  </si>
  <si>
    <t>860610</t>
  </si>
  <si>
    <t>370510</t>
  </si>
  <si>
    <t>950440</t>
  </si>
  <si>
    <t>520943</t>
  </si>
  <si>
    <t>680291</t>
  </si>
  <si>
    <t>610461</t>
  </si>
  <si>
    <t>846040</t>
  </si>
  <si>
    <t>030191</t>
  </si>
  <si>
    <t>600632</t>
  </si>
  <si>
    <t>631010</t>
  </si>
  <si>
    <t>070920</t>
  </si>
  <si>
    <t>650691</t>
  </si>
  <si>
    <t>481310</t>
  </si>
  <si>
    <t>890120</t>
  </si>
  <si>
    <t>800110</t>
  </si>
  <si>
    <t>871495</t>
  </si>
  <si>
    <t>010190</t>
  </si>
  <si>
    <t>721114</t>
  </si>
  <si>
    <t>390320</t>
  </si>
  <si>
    <t>392051</t>
  </si>
  <si>
    <t>010611</t>
  </si>
  <si>
    <t>845150</t>
  </si>
  <si>
    <t>630253</t>
  </si>
  <si>
    <t>845110</t>
  </si>
  <si>
    <t>900590</t>
  </si>
  <si>
    <t>620112</t>
  </si>
  <si>
    <t>051191</t>
  </si>
  <si>
    <t>283699</t>
  </si>
  <si>
    <t>091020</t>
  </si>
  <si>
    <t>293030</t>
  </si>
  <si>
    <t>841121</t>
  </si>
  <si>
    <t>010631</t>
  </si>
  <si>
    <t>220430</t>
  </si>
  <si>
    <t>845521</t>
  </si>
  <si>
    <t>010392</t>
  </si>
  <si>
    <t>520832</t>
  </si>
  <si>
    <t>711411</t>
  </si>
  <si>
    <t>391610</t>
  </si>
  <si>
    <t>854011</t>
  </si>
  <si>
    <t>721810</t>
  </si>
  <si>
    <t>280620</t>
  </si>
  <si>
    <t>741820</t>
  </si>
  <si>
    <t>760519</t>
  </si>
  <si>
    <t>550190</t>
  </si>
  <si>
    <t>200860</t>
  </si>
  <si>
    <t>620444</t>
  </si>
  <si>
    <t>721510</t>
  </si>
  <si>
    <t>401692</t>
  </si>
  <si>
    <t>120799</t>
  </si>
  <si>
    <t>320740</t>
  </si>
  <si>
    <t>390330</t>
  </si>
  <si>
    <t>701610</t>
  </si>
  <si>
    <t>080119</t>
  </si>
  <si>
    <t>853230</t>
  </si>
  <si>
    <t>620292</t>
  </si>
  <si>
    <t>910700</t>
  </si>
  <si>
    <t>050790</t>
  </si>
  <si>
    <t>290219</t>
  </si>
  <si>
    <t>151550</t>
  </si>
  <si>
    <t>030239</t>
  </si>
  <si>
    <t>800300</t>
  </si>
  <si>
    <t>840130</t>
  </si>
  <si>
    <t>390810</t>
  </si>
  <si>
    <t>370120</t>
  </si>
  <si>
    <t>071120</t>
  </si>
  <si>
    <t>620722</t>
  </si>
  <si>
    <t>950720</t>
  </si>
  <si>
    <t>700312</t>
  </si>
  <si>
    <t>382590</t>
  </si>
  <si>
    <t>240391</t>
  </si>
  <si>
    <t>081110</t>
  </si>
  <si>
    <t>540753</t>
  </si>
  <si>
    <t>401033</t>
  </si>
  <si>
    <t>441850</t>
  </si>
  <si>
    <t>110814</t>
  </si>
  <si>
    <t>291812</t>
  </si>
  <si>
    <t>330741</t>
  </si>
  <si>
    <t>160411</t>
  </si>
  <si>
    <t>843930</t>
  </si>
  <si>
    <t>740990</t>
  </si>
  <si>
    <t>722619</t>
  </si>
  <si>
    <t>281210</t>
  </si>
  <si>
    <t>490510</t>
  </si>
  <si>
    <t>590290</t>
  </si>
  <si>
    <t>550510</t>
  </si>
  <si>
    <t>251511</t>
  </si>
  <si>
    <t>611241</t>
  </si>
  <si>
    <t>392091</t>
  </si>
  <si>
    <t>711711</t>
  </si>
  <si>
    <t>490591</t>
  </si>
  <si>
    <t>262040</t>
  </si>
  <si>
    <t>730240</t>
  </si>
  <si>
    <t>290611</t>
  </si>
  <si>
    <t>910529</t>
  </si>
  <si>
    <t>630492</t>
  </si>
  <si>
    <t>320210</t>
  </si>
  <si>
    <t>520833</t>
  </si>
  <si>
    <t>321210</t>
  </si>
  <si>
    <t>821510</t>
  </si>
  <si>
    <t>151519</t>
  </si>
  <si>
    <t>382460</t>
  </si>
  <si>
    <t>851633</t>
  </si>
  <si>
    <t>845390</t>
  </si>
  <si>
    <t>520300</t>
  </si>
  <si>
    <t>790111</t>
  </si>
  <si>
    <t>620212</t>
  </si>
  <si>
    <t>290220</t>
  </si>
  <si>
    <t>400249</t>
  </si>
  <si>
    <t>020680</t>
  </si>
  <si>
    <t>731581</t>
  </si>
  <si>
    <t>560741</t>
  </si>
  <si>
    <t>292242</t>
  </si>
  <si>
    <t>580421</t>
  </si>
  <si>
    <t>290919</t>
  </si>
  <si>
    <t>320190</t>
  </si>
  <si>
    <t>901814</t>
  </si>
  <si>
    <t>620819</t>
  </si>
  <si>
    <t>310530</t>
  </si>
  <si>
    <t>283110</t>
  </si>
  <si>
    <t>740939</t>
  </si>
  <si>
    <t>390440</t>
  </si>
  <si>
    <t>170260</t>
  </si>
  <si>
    <t>750720</t>
  </si>
  <si>
    <t>722820</t>
  </si>
  <si>
    <t>854099</t>
  </si>
  <si>
    <t>320300</t>
  </si>
  <si>
    <t>570249</t>
  </si>
  <si>
    <t>910599</t>
  </si>
  <si>
    <t>845230</t>
  </si>
  <si>
    <t>810820</t>
  </si>
  <si>
    <t>590800</t>
  </si>
  <si>
    <t>960500</t>
  </si>
  <si>
    <t>350710</t>
  </si>
  <si>
    <t>844312</t>
  </si>
  <si>
    <t>200880</t>
  </si>
  <si>
    <t>960920</t>
  </si>
  <si>
    <t>848050</t>
  </si>
  <si>
    <t>290559</t>
  </si>
  <si>
    <t>600122</t>
  </si>
  <si>
    <t>151419</t>
  </si>
  <si>
    <t>853290</t>
  </si>
  <si>
    <t>270810</t>
  </si>
  <si>
    <t>621320</t>
  </si>
  <si>
    <t>282619</t>
  </si>
  <si>
    <t>920190</t>
  </si>
  <si>
    <t>030569</t>
  </si>
  <si>
    <t>910221</t>
  </si>
  <si>
    <t>901710</t>
  </si>
  <si>
    <t>381210</t>
  </si>
  <si>
    <t>741529</t>
  </si>
  <si>
    <t>391110</t>
  </si>
  <si>
    <t>846231</t>
  </si>
  <si>
    <t>293627</t>
  </si>
  <si>
    <t>621430</t>
  </si>
  <si>
    <t>520210</t>
  </si>
  <si>
    <t>291615</t>
  </si>
  <si>
    <t>290549</t>
  </si>
  <si>
    <t>410449</t>
  </si>
  <si>
    <t>020450</t>
  </si>
  <si>
    <t>151319</t>
  </si>
  <si>
    <t>285000</t>
  </si>
  <si>
    <t>520959</t>
  </si>
  <si>
    <t>621520</t>
  </si>
  <si>
    <t>551329</t>
  </si>
  <si>
    <t>120740</t>
  </si>
  <si>
    <t>290241</t>
  </si>
  <si>
    <t>820820</t>
  </si>
  <si>
    <t>071029</t>
  </si>
  <si>
    <t>591140</t>
  </si>
  <si>
    <t>761691</t>
  </si>
  <si>
    <t>392069</t>
  </si>
  <si>
    <t>292121</t>
  </si>
  <si>
    <t>550810</t>
  </si>
  <si>
    <t>294000</t>
  </si>
  <si>
    <t>030339</t>
  </si>
  <si>
    <t>710691</t>
  </si>
  <si>
    <t>901190</t>
  </si>
  <si>
    <t>560392</t>
  </si>
  <si>
    <t>710490</t>
  </si>
  <si>
    <t>902221</t>
  </si>
  <si>
    <t>401150</t>
  </si>
  <si>
    <t>540742</t>
  </si>
  <si>
    <t>890130</t>
  </si>
  <si>
    <t>293628</t>
  </si>
  <si>
    <t>401035</t>
  </si>
  <si>
    <t>520790</t>
  </si>
  <si>
    <t>961390</t>
  </si>
  <si>
    <t>844711</t>
  </si>
  <si>
    <t>950659</t>
  </si>
  <si>
    <t>030344</t>
  </si>
  <si>
    <t>540792</t>
  </si>
  <si>
    <t>290323</t>
  </si>
  <si>
    <t>190430</t>
  </si>
  <si>
    <t>580640</t>
  </si>
  <si>
    <t>040640</t>
  </si>
  <si>
    <t>292690</t>
  </si>
  <si>
    <t>760320</t>
  </si>
  <si>
    <t>282911</t>
  </si>
  <si>
    <t>071320</t>
  </si>
  <si>
    <t>284161</t>
  </si>
  <si>
    <t>520811</t>
  </si>
  <si>
    <t>390529</t>
  </si>
  <si>
    <t>760521</t>
  </si>
  <si>
    <t>482050</t>
  </si>
  <si>
    <t>843352</t>
  </si>
  <si>
    <t>271311</t>
  </si>
  <si>
    <t>370320</t>
  </si>
  <si>
    <t>282410</t>
  </si>
  <si>
    <t>620411</t>
  </si>
  <si>
    <t>021012</t>
  </si>
  <si>
    <t>560122</t>
  </si>
  <si>
    <t>250870</t>
  </si>
  <si>
    <t>290250</t>
  </si>
  <si>
    <t>520829</t>
  </si>
  <si>
    <t>490600</t>
  </si>
  <si>
    <t>600634</t>
  </si>
  <si>
    <t>900669</t>
  </si>
  <si>
    <t>732211</t>
  </si>
  <si>
    <t>611693</t>
  </si>
  <si>
    <t>071410</t>
  </si>
  <si>
    <t>292310</t>
  </si>
  <si>
    <t>610220</t>
  </si>
  <si>
    <t>251020</t>
  </si>
  <si>
    <t>520299</t>
  </si>
  <si>
    <t>760529</t>
  </si>
  <si>
    <t>030612</t>
  </si>
  <si>
    <t>284170</t>
  </si>
  <si>
    <t>200560</t>
  </si>
  <si>
    <t>611300</t>
  </si>
  <si>
    <t>760511</t>
  </si>
  <si>
    <t>701710</t>
  </si>
  <si>
    <t>580190</t>
  </si>
  <si>
    <t>291639</t>
  </si>
  <si>
    <t>400400</t>
  </si>
  <si>
    <t>290319</t>
  </si>
  <si>
    <t>280490</t>
  </si>
  <si>
    <t>150600</t>
  </si>
  <si>
    <t>520951</t>
  </si>
  <si>
    <t>810199</t>
  </si>
  <si>
    <t>280511</t>
  </si>
  <si>
    <t>511290</t>
  </si>
  <si>
    <t>151000</t>
  </si>
  <si>
    <t>520932</t>
  </si>
  <si>
    <t>610323</t>
  </si>
  <si>
    <t>551321</t>
  </si>
  <si>
    <t>841610</t>
  </si>
  <si>
    <t>740929</t>
  </si>
  <si>
    <t>850660</t>
  </si>
  <si>
    <t>670411</t>
  </si>
  <si>
    <t>291020</t>
  </si>
  <si>
    <t>521225</t>
  </si>
  <si>
    <t>620892</t>
  </si>
  <si>
    <t>845910</t>
  </si>
  <si>
    <t>900653</t>
  </si>
  <si>
    <t>730520</t>
  </si>
  <si>
    <t>401320</t>
  </si>
  <si>
    <t>848010</t>
  </si>
  <si>
    <t>960840</t>
  </si>
  <si>
    <t>620323</t>
  </si>
  <si>
    <t>251741</t>
  </si>
  <si>
    <t>852210</t>
  </si>
  <si>
    <t>030791</t>
  </si>
  <si>
    <t>846596</t>
  </si>
  <si>
    <t>391220</t>
  </si>
  <si>
    <t>284450</t>
  </si>
  <si>
    <t>630293</t>
  </si>
  <si>
    <t>610423</t>
  </si>
  <si>
    <t>844819</t>
  </si>
  <si>
    <t>840120</t>
  </si>
  <si>
    <t>845310</t>
  </si>
  <si>
    <t>842010</t>
  </si>
  <si>
    <t>382479</t>
  </si>
  <si>
    <t>540744</t>
  </si>
  <si>
    <t>440610</t>
  </si>
  <si>
    <t>845129</t>
  </si>
  <si>
    <t>741521</t>
  </si>
  <si>
    <t>854710</t>
  </si>
  <si>
    <t>370590</t>
  </si>
  <si>
    <t>621220</t>
  </si>
  <si>
    <t>871496</t>
  </si>
  <si>
    <t>284610</t>
  </si>
  <si>
    <t>270300</t>
  </si>
  <si>
    <t>910521</t>
  </si>
  <si>
    <t>080211</t>
  </si>
  <si>
    <t>570310</t>
  </si>
  <si>
    <t>430400</t>
  </si>
  <si>
    <t>845819</t>
  </si>
  <si>
    <t>950661</t>
  </si>
  <si>
    <t>290544</t>
  </si>
  <si>
    <t>190300</t>
  </si>
  <si>
    <t>621020</t>
  </si>
  <si>
    <t>120930</t>
  </si>
  <si>
    <t>902511</t>
  </si>
  <si>
    <t>730531</t>
  </si>
  <si>
    <t>160242</t>
  </si>
  <si>
    <t>251110</t>
  </si>
  <si>
    <t>030541</t>
  </si>
  <si>
    <t>540233</t>
  </si>
  <si>
    <t>610331</t>
  </si>
  <si>
    <t>010512</t>
  </si>
  <si>
    <t>841630</t>
  </si>
  <si>
    <t>291511</t>
  </si>
  <si>
    <t>450200</t>
  </si>
  <si>
    <t>520841</t>
  </si>
  <si>
    <t>120921</t>
  </si>
  <si>
    <t>551219</t>
  </si>
  <si>
    <t>284590</t>
  </si>
  <si>
    <t>410510</t>
  </si>
  <si>
    <t>580220</t>
  </si>
  <si>
    <t>620610</t>
  </si>
  <si>
    <t>120910</t>
  </si>
  <si>
    <t>845939</t>
  </si>
  <si>
    <t>321310</t>
  </si>
  <si>
    <t>540783</t>
  </si>
  <si>
    <t>010310</t>
  </si>
  <si>
    <t>847529</t>
  </si>
  <si>
    <t>050800</t>
  </si>
  <si>
    <t>282760</t>
  </si>
  <si>
    <t>551512</t>
  </si>
  <si>
    <t>690310</t>
  </si>
  <si>
    <t>820150</t>
  </si>
  <si>
    <t>520511</t>
  </si>
  <si>
    <t>847621</t>
  </si>
  <si>
    <t>910390</t>
  </si>
  <si>
    <t>550620</t>
  </si>
  <si>
    <t>847920</t>
  </si>
  <si>
    <t>611692</t>
  </si>
  <si>
    <t>711419</t>
  </si>
  <si>
    <t>844831</t>
  </si>
  <si>
    <t>252620</t>
  </si>
  <si>
    <t>020423</t>
  </si>
  <si>
    <t>851621</t>
  </si>
  <si>
    <t>900661</t>
  </si>
  <si>
    <t>290542</t>
  </si>
  <si>
    <t>846410</t>
  </si>
  <si>
    <t>720293</t>
  </si>
  <si>
    <t>160510</t>
  </si>
  <si>
    <t>847930</t>
  </si>
  <si>
    <t>580429</t>
  </si>
  <si>
    <t>846630</t>
  </si>
  <si>
    <t>722591</t>
  </si>
  <si>
    <t>620791</t>
  </si>
  <si>
    <t>284410</t>
  </si>
  <si>
    <t>160231</t>
  </si>
  <si>
    <t>920110</t>
  </si>
  <si>
    <t>540261</t>
  </si>
  <si>
    <t>844120</t>
  </si>
  <si>
    <t>283311</t>
  </si>
  <si>
    <t>841112</t>
  </si>
  <si>
    <t>251400</t>
  </si>
  <si>
    <t>710391</t>
  </si>
  <si>
    <t>280410</t>
  </si>
  <si>
    <t>290619</t>
  </si>
  <si>
    <t>281610</t>
  </si>
  <si>
    <t>560130</t>
  </si>
  <si>
    <t>291030</t>
  </si>
  <si>
    <t>600490</t>
  </si>
  <si>
    <t>920590</t>
  </si>
  <si>
    <t>071151</t>
  </si>
  <si>
    <t>320414</t>
  </si>
  <si>
    <t>521019</t>
  </si>
  <si>
    <t>270720</t>
  </si>
  <si>
    <t>382549</t>
  </si>
  <si>
    <t>200950</t>
  </si>
  <si>
    <t>620441</t>
  </si>
  <si>
    <t>020421</t>
  </si>
  <si>
    <t>390220</t>
  </si>
  <si>
    <t>691310</t>
  </si>
  <si>
    <t>294150</t>
  </si>
  <si>
    <t>844849</t>
  </si>
  <si>
    <t>843991</t>
  </si>
  <si>
    <t>521039</t>
  </si>
  <si>
    <t>381700</t>
  </si>
  <si>
    <t>292700</t>
  </si>
  <si>
    <t>570232</t>
  </si>
  <si>
    <t>080131</t>
  </si>
  <si>
    <t>130212</t>
  </si>
  <si>
    <t>722840</t>
  </si>
  <si>
    <t>151311</t>
  </si>
  <si>
    <t>846140</t>
  </si>
  <si>
    <t>903082</t>
  </si>
  <si>
    <t>482290</t>
  </si>
  <si>
    <t>845961</t>
  </si>
  <si>
    <t>390920</t>
  </si>
  <si>
    <t>551591</t>
  </si>
  <si>
    <t>291736</t>
  </si>
  <si>
    <t>845811</t>
  </si>
  <si>
    <t>090620</t>
  </si>
  <si>
    <t>252520</t>
  </si>
  <si>
    <t>390469</t>
  </si>
  <si>
    <t>630240</t>
  </si>
  <si>
    <t>847030</t>
  </si>
  <si>
    <t>071030</t>
  </si>
  <si>
    <t>521041</t>
  </si>
  <si>
    <t>081120</t>
  </si>
  <si>
    <t>810600</t>
  </si>
  <si>
    <t>843410</t>
  </si>
  <si>
    <t>551623</t>
  </si>
  <si>
    <t>551694</t>
  </si>
  <si>
    <t>291211</t>
  </si>
  <si>
    <t>580900</t>
  </si>
  <si>
    <t>845320</t>
  </si>
  <si>
    <t>871420</t>
  </si>
  <si>
    <t>291614</t>
  </si>
  <si>
    <t>283510</t>
  </si>
  <si>
    <t>280910</t>
  </si>
  <si>
    <t>800120</t>
  </si>
  <si>
    <t>380910</t>
  </si>
  <si>
    <t>330124</t>
  </si>
  <si>
    <t>521149</t>
  </si>
  <si>
    <t>140490</t>
  </si>
  <si>
    <t>294130</t>
  </si>
  <si>
    <t>450310</t>
  </si>
  <si>
    <t>060240</t>
  </si>
  <si>
    <t>071159</t>
  </si>
  <si>
    <t>160540</t>
  </si>
  <si>
    <t>520912</t>
  </si>
  <si>
    <t>010620</t>
  </si>
  <si>
    <t>130213</t>
  </si>
  <si>
    <t>480610</t>
  </si>
  <si>
    <t>390530</t>
  </si>
  <si>
    <t>580631</t>
  </si>
  <si>
    <t>851120</t>
  </si>
  <si>
    <t>961320</t>
  </si>
  <si>
    <t>480550</t>
  </si>
  <si>
    <t>450410</t>
  </si>
  <si>
    <t>292151</t>
  </si>
  <si>
    <t>400259</t>
  </si>
  <si>
    <t>810296</t>
  </si>
  <si>
    <t>071490</t>
  </si>
  <si>
    <t>440690</t>
  </si>
  <si>
    <t>280540</t>
  </si>
  <si>
    <t>721113</t>
  </si>
  <si>
    <t>440791</t>
  </si>
  <si>
    <t>370232</t>
  </si>
  <si>
    <t>530929</t>
  </si>
  <si>
    <t>370242</t>
  </si>
  <si>
    <t>293420</t>
  </si>
  <si>
    <t>020621</t>
  </si>
  <si>
    <t>151610</t>
  </si>
  <si>
    <t>401694</t>
  </si>
  <si>
    <t>610441</t>
  </si>
  <si>
    <t>830610</t>
  </si>
  <si>
    <t>853390</t>
  </si>
  <si>
    <t>520842</t>
  </si>
  <si>
    <t>731520</t>
  </si>
  <si>
    <t>030333</t>
  </si>
  <si>
    <t>520929</t>
  </si>
  <si>
    <t>500720</t>
  </si>
  <si>
    <t>540220</t>
  </si>
  <si>
    <t>900610</t>
  </si>
  <si>
    <t>400300</t>
  </si>
  <si>
    <t>844090</t>
  </si>
  <si>
    <t>621030</t>
  </si>
  <si>
    <t>701820</t>
  </si>
  <si>
    <t>580410</t>
  </si>
  <si>
    <t>230240</t>
  </si>
  <si>
    <t>741910</t>
  </si>
  <si>
    <t>480592</t>
  </si>
  <si>
    <t>470692</t>
  </si>
  <si>
    <t>480451</t>
  </si>
  <si>
    <t>370239</t>
  </si>
  <si>
    <t>470311</t>
  </si>
  <si>
    <t>848020</t>
  </si>
  <si>
    <t>700490</t>
  </si>
  <si>
    <t>290944</t>
  </si>
  <si>
    <t>911390</t>
  </si>
  <si>
    <t>960622</t>
  </si>
  <si>
    <t>251520</t>
  </si>
  <si>
    <t>070930</t>
  </si>
  <si>
    <t>847751</t>
  </si>
  <si>
    <t>720928</t>
  </si>
  <si>
    <t>292213</t>
  </si>
  <si>
    <t>390591</t>
  </si>
  <si>
    <t>950651</t>
  </si>
  <si>
    <t>851090</t>
  </si>
  <si>
    <t>470100</t>
  </si>
  <si>
    <t>580126</t>
  </si>
  <si>
    <t>284019</t>
  </si>
  <si>
    <t>120925</t>
  </si>
  <si>
    <t>910519</t>
  </si>
  <si>
    <t>381111</t>
  </si>
  <si>
    <t>660200</t>
  </si>
  <si>
    <t>390740</t>
  </si>
  <si>
    <t>740921</t>
  </si>
  <si>
    <t>470720</t>
  </si>
  <si>
    <t>253020</t>
  </si>
  <si>
    <t>030199</t>
  </si>
  <si>
    <t>071140</t>
  </si>
  <si>
    <t>150810</t>
  </si>
  <si>
    <t>621440</t>
  </si>
  <si>
    <t>080232</t>
  </si>
  <si>
    <t>291260</t>
  </si>
  <si>
    <t>581099</t>
  </si>
  <si>
    <t>530919</t>
  </si>
  <si>
    <t>560391</t>
  </si>
  <si>
    <t>520812</t>
  </si>
  <si>
    <t>291241</t>
  </si>
  <si>
    <t>911490</t>
  </si>
  <si>
    <t>521215</t>
  </si>
  <si>
    <t>580610</t>
  </si>
  <si>
    <t>610791</t>
  </si>
  <si>
    <t>741991</t>
  </si>
  <si>
    <t>700420</t>
  </si>
  <si>
    <t>401034</t>
  </si>
  <si>
    <t>611231</t>
  </si>
  <si>
    <t>550911</t>
  </si>
  <si>
    <t>030520</t>
  </si>
  <si>
    <t>846510</t>
  </si>
  <si>
    <t>580121</t>
  </si>
  <si>
    <t>520821</t>
  </si>
  <si>
    <t>620811</t>
  </si>
  <si>
    <t>291533</t>
  </si>
  <si>
    <t>680100</t>
  </si>
  <si>
    <t>846120</t>
  </si>
  <si>
    <t>380300</t>
  </si>
  <si>
    <t>291540</t>
  </si>
  <si>
    <t>950640</t>
  </si>
  <si>
    <t>350219</t>
  </si>
  <si>
    <t>390519</t>
  </si>
  <si>
    <t>030614</t>
  </si>
  <si>
    <t>262029</t>
  </si>
  <si>
    <t>700320</t>
  </si>
  <si>
    <t>540231</t>
  </si>
  <si>
    <t>284011</t>
  </si>
  <si>
    <t>320641</t>
  </si>
  <si>
    <t>620111</t>
  </si>
  <si>
    <t>540341</t>
  </si>
  <si>
    <t>970400</t>
  </si>
  <si>
    <t>291822</t>
  </si>
  <si>
    <t>440726</t>
  </si>
  <si>
    <t>890520</t>
  </si>
  <si>
    <t>293329</t>
  </si>
  <si>
    <t>440341</t>
  </si>
  <si>
    <t>030311</t>
  </si>
  <si>
    <t>611239</t>
  </si>
  <si>
    <t>521223</t>
  </si>
  <si>
    <t>846310</t>
  </si>
  <si>
    <t>854020</t>
  </si>
  <si>
    <t>261610</t>
  </si>
  <si>
    <t>900120</t>
  </si>
  <si>
    <t>160530</t>
  </si>
  <si>
    <t>294110</t>
  </si>
  <si>
    <t>284321</t>
  </si>
  <si>
    <t>253090</t>
  </si>
  <si>
    <t>360610</t>
  </si>
  <si>
    <t>730519</t>
  </si>
  <si>
    <t>722592</t>
  </si>
  <si>
    <t>903141</t>
  </si>
  <si>
    <t>610210</t>
  </si>
  <si>
    <t>580133</t>
  </si>
  <si>
    <t>030731</t>
  </si>
  <si>
    <t>521049</t>
  </si>
  <si>
    <t>841932</t>
  </si>
  <si>
    <t>290539</t>
  </si>
  <si>
    <t>610722</t>
  </si>
  <si>
    <t>700239</t>
  </si>
  <si>
    <t>722620</t>
  </si>
  <si>
    <t>570220</t>
  </si>
  <si>
    <t>440392</t>
  </si>
  <si>
    <t>620423</t>
  </si>
  <si>
    <t>300331</t>
  </si>
  <si>
    <t>292221</t>
  </si>
  <si>
    <t>720712</t>
  </si>
  <si>
    <t>850231</t>
  </si>
  <si>
    <t>591120</t>
  </si>
  <si>
    <t>030760</t>
  </si>
  <si>
    <t>480593</t>
  </si>
  <si>
    <t>620620</t>
  </si>
  <si>
    <t>960860</t>
  </si>
  <si>
    <t>846011</t>
  </si>
  <si>
    <t>550969</t>
  </si>
  <si>
    <t>540774</t>
  </si>
  <si>
    <t>570292</t>
  </si>
  <si>
    <t>281390</t>
  </si>
  <si>
    <t>810420</t>
  </si>
  <si>
    <t>843920</t>
  </si>
  <si>
    <t>820560</t>
  </si>
  <si>
    <t>280512</t>
  </si>
  <si>
    <t>100810</t>
  </si>
  <si>
    <t>890800</t>
  </si>
  <si>
    <t>900652</t>
  </si>
  <si>
    <t>621510</t>
  </si>
  <si>
    <t>854040</t>
  </si>
  <si>
    <t>020641</t>
  </si>
  <si>
    <t>382569</t>
  </si>
  <si>
    <t>880260</t>
  </si>
  <si>
    <t>701911</t>
  </si>
  <si>
    <t>590500</t>
  </si>
  <si>
    <t>853310</t>
  </si>
  <si>
    <t>380620</t>
  </si>
  <si>
    <t>870911</t>
  </si>
  <si>
    <t>293890</t>
  </si>
  <si>
    <t>580136</t>
  </si>
  <si>
    <t>853941</t>
  </si>
  <si>
    <t>844519</t>
  </si>
  <si>
    <t>250410</t>
  </si>
  <si>
    <t>843020</t>
  </si>
  <si>
    <t>722410</t>
  </si>
  <si>
    <t>290541</t>
  </si>
  <si>
    <t>370244</t>
  </si>
  <si>
    <t>030799</t>
  </si>
  <si>
    <t>282751</t>
  </si>
  <si>
    <t>681490</t>
  </si>
  <si>
    <t>620311</t>
  </si>
  <si>
    <t>180320</t>
  </si>
  <si>
    <t>284169</t>
  </si>
  <si>
    <t>841011</t>
  </si>
  <si>
    <t>811299</t>
  </si>
  <si>
    <t>282919</t>
  </si>
  <si>
    <t>701590</t>
  </si>
  <si>
    <t>911310</t>
  </si>
  <si>
    <t>722920</t>
  </si>
  <si>
    <t>701720</t>
  </si>
  <si>
    <t>611220</t>
  </si>
  <si>
    <t>290311</t>
  </si>
  <si>
    <t>810990</t>
  </si>
  <si>
    <t>390450</t>
  </si>
  <si>
    <t>650100</t>
  </si>
  <si>
    <t>902131</t>
  </si>
  <si>
    <t>041000</t>
  </si>
  <si>
    <t>521159</t>
  </si>
  <si>
    <t>550820</t>
  </si>
  <si>
    <t>840140</t>
  </si>
  <si>
    <t>844511</t>
  </si>
  <si>
    <t>846021</t>
  </si>
  <si>
    <t>521224</t>
  </si>
  <si>
    <t>081210</t>
  </si>
  <si>
    <t>150430</t>
  </si>
  <si>
    <t>100830</t>
  </si>
  <si>
    <t>521031</t>
  </si>
  <si>
    <t>030342</t>
  </si>
  <si>
    <t>551339</t>
  </si>
  <si>
    <t>910212</t>
  </si>
  <si>
    <t>290211</t>
  </si>
  <si>
    <t>950621</t>
  </si>
  <si>
    <t>391211</t>
  </si>
  <si>
    <t>660191</t>
  </si>
  <si>
    <t>570242</t>
  </si>
  <si>
    <t>854160</t>
  </si>
  <si>
    <t>847510</t>
  </si>
  <si>
    <t>560229</t>
  </si>
  <si>
    <t>550912</t>
  </si>
  <si>
    <t>700220</t>
  </si>
  <si>
    <t>821195</t>
  </si>
  <si>
    <t>350290</t>
  </si>
  <si>
    <t>292219</t>
  </si>
  <si>
    <t>292411</t>
  </si>
  <si>
    <t>282520</t>
  </si>
  <si>
    <t>152200</t>
  </si>
  <si>
    <t>821591</t>
  </si>
  <si>
    <t>030211</t>
  </si>
  <si>
    <t>152110</t>
  </si>
  <si>
    <t>620451</t>
  </si>
  <si>
    <t>740931</t>
  </si>
  <si>
    <t>950670</t>
  </si>
  <si>
    <t>281640</t>
  </si>
  <si>
    <t>380120</t>
  </si>
  <si>
    <t>290713</t>
  </si>
  <si>
    <t>621120</t>
  </si>
  <si>
    <t>251120</t>
  </si>
  <si>
    <t>722710</t>
  </si>
  <si>
    <t>230250</t>
  </si>
  <si>
    <t>250200</t>
  </si>
  <si>
    <t>230610</t>
  </si>
  <si>
    <t>290719</t>
  </si>
  <si>
    <t>700210</t>
  </si>
  <si>
    <t>902121</t>
  </si>
  <si>
    <t>551319</t>
  </si>
  <si>
    <t>581010</t>
  </si>
  <si>
    <t>710811</t>
  </si>
  <si>
    <t>711510</t>
  </si>
  <si>
    <t>284510</t>
  </si>
  <si>
    <t>910591</t>
  </si>
  <si>
    <t>170250</t>
  </si>
  <si>
    <t>620211</t>
  </si>
  <si>
    <t>701952</t>
  </si>
  <si>
    <t>151530</t>
  </si>
  <si>
    <t>290729</t>
  </si>
  <si>
    <t>240130</t>
  </si>
  <si>
    <t>845522</t>
  </si>
  <si>
    <t>722691</t>
  </si>
  <si>
    <t>283190</t>
  </si>
  <si>
    <t>151511</t>
  </si>
  <si>
    <t>900640</t>
  </si>
  <si>
    <t>848041</t>
  </si>
  <si>
    <t>400239</t>
  </si>
  <si>
    <t>560221</t>
  </si>
  <si>
    <t>830621</t>
  </si>
  <si>
    <t>540810</t>
  </si>
  <si>
    <t>701951</t>
  </si>
  <si>
    <t>903220</t>
  </si>
  <si>
    <t>291711</t>
  </si>
  <si>
    <t>370231</t>
  </si>
  <si>
    <t>250830</t>
  </si>
  <si>
    <t>551341</t>
  </si>
  <si>
    <t>530911</t>
  </si>
  <si>
    <t>291829</t>
  </si>
  <si>
    <t>271112</t>
  </si>
  <si>
    <t>590220</t>
  </si>
  <si>
    <t>291816</t>
  </si>
  <si>
    <t>920992</t>
  </si>
  <si>
    <t>120791</t>
  </si>
  <si>
    <t>283640</t>
  </si>
  <si>
    <t>910310</t>
  </si>
  <si>
    <t>680292</t>
  </si>
  <si>
    <t>853010</t>
  </si>
  <si>
    <t>540784</t>
  </si>
  <si>
    <t>291512</t>
  </si>
  <si>
    <t>293391</t>
  </si>
  <si>
    <t>280120</t>
  </si>
  <si>
    <t>290315</t>
  </si>
  <si>
    <t>580230</t>
  </si>
  <si>
    <t>382510</t>
  </si>
  <si>
    <t>020441</t>
  </si>
  <si>
    <t>840110</t>
  </si>
  <si>
    <t>392094</t>
  </si>
  <si>
    <t>580131</t>
  </si>
  <si>
    <t>551419</t>
  </si>
  <si>
    <t>293911</t>
  </si>
  <si>
    <t>853222</t>
  </si>
  <si>
    <t>284420</t>
  </si>
  <si>
    <t>081030</t>
  </si>
  <si>
    <t>030751</t>
  </si>
  <si>
    <t>520843</t>
  </si>
  <si>
    <t>850740</t>
  </si>
  <si>
    <t>910990</t>
  </si>
  <si>
    <t>540794</t>
  </si>
  <si>
    <t>844851</t>
  </si>
  <si>
    <t>840733</t>
  </si>
  <si>
    <t>780411</t>
  </si>
  <si>
    <t>411410</t>
  </si>
  <si>
    <t>790120</t>
  </si>
  <si>
    <t>270210</t>
  </si>
  <si>
    <t>960630</t>
  </si>
  <si>
    <t>902213</t>
  </si>
  <si>
    <t>290321</t>
  </si>
  <si>
    <t>847940</t>
  </si>
  <si>
    <t>611691</t>
  </si>
  <si>
    <t>260600</t>
  </si>
  <si>
    <t>911090</t>
  </si>
  <si>
    <t>060230</t>
  </si>
  <si>
    <t>845630</t>
  </si>
  <si>
    <t>841012</t>
  </si>
  <si>
    <t>291300</t>
  </si>
  <si>
    <t>271114</t>
  </si>
  <si>
    <t>701391</t>
  </si>
  <si>
    <t>960891</t>
  </si>
  <si>
    <t>293219</t>
  </si>
  <si>
    <t>711610</t>
  </si>
  <si>
    <t>540249</t>
  </si>
  <si>
    <t>610431</t>
  </si>
  <si>
    <t>293624</t>
  </si>
  <si>
    <t>230500</t>
  </si>
  <si>
    <t>291010</t>
  </si>
  <si>
    <t>920994</t>
  </si>
  <si>
    <t>470691</t>
  </si>
  <si>
    <t>291422</t>
  </si>
  <si>
    <t>050210</t>
  </si>
  <si>
    <t>291229</t>
  </si>
  <si>
    <t>293623</t>
  </si>
  <si>
    <t>540823</t>
  </si>
  <si>
    <t>550953</t>
  </si>
  <si>
    <t>910890</t>
  </si>
  <si>
    <t>960200</t>
  </si>
  <si>
    <t>050290</t>
  </si>
  <si>
    <t>284030</t>
  </si>
  <si>
    <t>330130</t>
  </si>
  <si>
    <t>710110</t>
  </si>
  <si>
    <t>621410</t>
  </si>
  <si>
    <t>920510</t>
  </si>
  <si>
    <t>630411</t>
  </si>
  <si>
    <t>030343</t>
  </si>
  <si>
    <t>840732</t>
  </si>
  <si>
    <t>010391</t>
  </si>
  <si>
    <t>291470</t>
  </si>
  <si>
    <t>550999</t>
  </si>
  <si>
    <t>847740</t>
  </si>
  <si>
    <t>600631</t>
  </si>
  <si>
    <t>710812</t>
  </si>
  <si>
    <t>290529</t>
  </si>
  <si>
    <t>551412</t>
  </si>
  <si>
    <t>291823</t>
  </si>
  <si>
    <t>121010</t>
  </si>
  <si>
    <t>291249</t>
  </si>
  <si>
    <t>200891</t>
  </si>
  <si>
    <t>400291</t>
  </si>
  <si>
    <t>080122</t>
  </si>
  <si>
    <t>843910</t>
  </si>
  <si>
    <t>030542</t>
  </si>
  <si>
    <t>720270</t>
  </si>
  <si>
    <t>151411</t>
  </si>
  <si>
    <t>550110</t>
  </si>
  <si>
    <t>550330</t>
  </si>
  <si>
    <t>291250</t>
  </si>
  <si>
    <t>290516</t>
  </si>
  <si>
    <t>284180</t>
  </si>
  <si>
    <t>701400</t>
  </si>
  <si>
    <t>920930</t>
  </si>
  <si>
    <t>540831</t>
  </si>
  <si>
    <t>282759</t>
  </si>
  <si>
    <t>370243</t>
  </si>
  <si>
    <t>282550</t>
  </si>
  <si>
    <t>710700</t>
  </si>
  <si>
    <t>700100</t>
  </si>
  <si>
    <t>540741</t>
  </si>
  <si>
    <t>510119</t>
  </si>
  <si>
    <t>251010</t>
  </si>
  <si>
    <t>621230</t>
  </si>
  <si>
    <t>293211</t>
  </si>
  <si>
    <t>551011</t>
  </si>
  <si>
    <t>291720</t>
  </si>
  <si>
    <t>960110</t>
  </si>
  <si>
    <t>292630</t>
  </si>
  <si>
    <t>920120</t>
  </si>
  <si>
    <t>750810</t>
  </si>
  <si>
    <t>490400</t>
  </si>
  <si>
    <t>910400</t>
  </si>
  <si>
    <t>500710</t>
  </si>
  <si>
    <t>600644</t>
  </si>
  <si>
    <t>280450</t>
  </si>
  <si>
    <t>620191</t>
  </si>
  <si>
    <t>521119</t>
  </si>
  <si>
    <t>551349</t>
  </si>
  <si>
    <t>291219</t>
  </si>
  <si>
    <t>550690</t>
  </si>
  <si>
    <t>701912</t>
  </si>
  <si>
    <t>581092</t>
  </si>
  <si>
    <t>741011</t>
  </si>
  <si>
    <t>120750</t>
  </si>
  <si>
    <t>520941</t>
  </si>
  <si>
    <t>853321</t>
  </si>
  <si>
    <t>890610</t>
  </si>
  <si>
    <t>282510</t>
  </si>
  <si>
    <t>290941</t>
  </si>
  <si>
    <t>290920</t>
  </si>
  <si>
    <t>810299</t>
  </si>
  <si>
    <t>811020</t>
  </si>
  <si>
    <t>611012</t>
  </si>
  <si>
    <t>600390</t>
  </si>
  <si>
    <t>520823</t>
  </si>
  <si>
    <t>551634</t>
  </si>
  <si>
    <t>847521</t>
  </si>
  <si>
    <t>400270</t>
  </si>
  <si>
    <t>910819</t>
  </si>
  <si>
    <t>521142</t>
  </si>
  <si>
    <t>530720</t>
  </si>
  <si>
    <t>411200</t>
  </si>
  <si>
    <t>590490</t>
  </si>
  <si>
    <t>540730</t>
  </si>
  <si>
    <t>293622</t>
  </si>
  <si>
    <t>293919</t>
  </si>
  <si>
    <t>290721</t>
  </si>
  <si>
    <t>550921</t>
  </si>
  <si>
    <t>293299</t>
  </si>
  <si>
    <t>910511</t>
  </si>
  <si>
    <t>590691</t>
  </si>
  <si>
    <t>250490</t>
  </si>
  <si>
    <t>160416</t>
  </si>
  <si>
    <t>741022</t>
  </si>
  <si>
    <t>370256</t>
  </si>
  <si>
    <t>550490</t>
  </si>
  <si>
    <t>580110</t>
  </si>
  <si>
    <t>292419</t>
  </si>
  <si>
    <t>540751</t>
  </si>
  <si>
    <t>521214</t>
  </si>
  <si>
    <t>550520</t>
  </si>
  <si>
    <t>292239</t>
  </si>
  <si>
    <t>901110</t>
  </si>
  <si>
    <t>600330</t>
  </si>
  <si>
    <t>551229</t>
  </si>
  <si>
    <t>480630</t>
  </si>
  <si>
    <t>291469</t>
  </si>
  <si>
    <t>410622</t>
  </si>
  <si>
    <t>810830</t>
  </si>
  <si>
    <t>080222</t>
  </si>
  <si>
    <t>911011</t>
  </si>
  <si>
    <t>293321</t>
  </si>
  <si>
    <t>551323</t>
  </si>
  <si>
    <t>511111</t>
  </si>
  <si>
    <t>283719</t>
  </si>
  <si>
    <t>500200</t>
  </si>
  <si>
    <t>130231</t>
  </si>
  <si>
    <t>252610</t>
  </si>
  <si>
    <t>551429</t>
  </si>
  <si>
    <t>290543</t>
  </si>
  <si>
    <t>480442</t>
  </si>
  <si>
    <t>262060</t>
  </si>
  <si>
    <t>251810</t>
  </si>
  <si>
    <t>551613</t>
  </si>
  <si>
    <t>370191</t>
  </si>
  <si>
    <t>030332</t>
  </si>
  <si>
    <t>854610</t>
  </si>
  <si>
    <t>450390</t>
  </si>
  <si>
    <t>400231</t>
  </si>
  <si>
    <t>540331</t>
  </si>
  <si>
    <t>580500</t>
  </si>
  <si>
    <t>860110</t>
  </si>
  <si>
    <t>120924</t>
  </si>
  <si>
    <t>293790</t>
  </si>
  <si>
    <t>580430</t>
  </si>
  <si>
    <t>551529</t>
  </si>
  <si>
    <t>610451</t>
  </si>
  <si>
    <t>120400</t>
  </si>
  <si>
    <t>920991</t>
  </si>
  <si>
    <t>910291</t>
  </si>
  <si>
    <t>400241</t>
  </si>
  <si>
    <t>520822</t>
  </si>
  <si>
    <t>400121</t>
  </si>
  <si>
    <t>950611</t>
  </si>
  <si>
    <t>844832</t>
  </si>
  <si>
    <t>070529</t>
  </si>
  <si>
    <t>293729</t>
  </si>
  <si>
    <t>701120</t>
  </si>
  <si>
    <t>291712</t>
  </si>
  <si>
    <t>270730</t>
  </si>
  <si>
    <t>540834</t>
  </si>
  <si>
    <t>470429</t>
  </si>
  <si>
    <t>030729</t>
  </si>
  <si>
    <t>740319</t>
  </si>
  <si>
    <t>741122</t>
  </si>
  <si>
    <t>510510</t>
  </si>
  <si>
    <t>392114</t>
  </si>
  <si>
    <t>844629</t>
  </si>
  <si>
    <t>291212</t>
  </si>
  <si>
    <t>531010</t>
  </si>
  <si>
    <t>283230</t>
  </si>
  <si>
    <t>440391</t>
  </si>
  <si>
    <t>430190</t>
  </si>
  <si>
    <t>401036</t>
  </si>
  <si>
    <t>621390</t>
  </si>
  <si>
    <t>810390</t>
  </si>
  <si>
    <t>681520</t>
  </si>
  <si>
    <t>550922</t>
  </si>
  <si>
    <t>392092</t>
  </si>
  <si>
    <t>291821</t>
  </si>
  <si>
    <t>140110</t>
  </si>
  <si>
    <t>071239</t>
  </si>
  <si>
    <t>262011</t>
  </si>
  <si>
    <t>551411</t>
  </si>
  <si>
    <t>400280</t>
  </si>
  <si>
    <t>290122</t>
  </si>
  <si>
    <t>120923</t>
  </si>
  <si>
    <t>293319</t>
  </si>
  <si>
    <t>292212</t>
  </si>
  <si>
    <t>720280</t>
  </si>
  <si>
    <t>050710</t>
  </si>
  <si>
    <t>845620</t>
  </si>
  <si>
    <t>290121</t>
  </si>
  <si>
    <t>854060</t>
  </si>
  <si>
    <t>551644</t>
  </si>
  <si>
    <t>300432</t>
  </si>
  <si>
    <t>282612</t>
  </si>
  <si>
    <t>854012</t>
  </si>
  <si>
    <t>080121</t>
  </si>
  <si>
    <t>551691</t>
  </si>
  <si>
    <t>521211</t>
  </si>
  <si>
    <t>230330</t>
  </si>
  <si>
    <t>741021</t>
  </si>
  <si>
    <t>910812</t>
  </si>
  <si>
    <t>300120</t>
  </si>
  <si>
    <t>430220</t>
  </si>
  <si>
    <t>530110</t>
  </si>
  <si>
    <t>551090</t>
  </si>
  <si>
    <t>291440</t>
  </si>
  <si>
    <t>910191</t>
  </si>
  <si>
    <t>293410</t>
  </si>
  <si>
    <t>291221</t>
  </si>
  <si>
    <t>180100</t>
  </si>
  <si>
    <t>551331</t>
  </si>
  <si>
    <t>293625</t>
  </si>
  <si>
    <t>530390</t>
  </si>
  <si>
    <t>151499</t>
  </si>
  <si>
    <t>722550</t>
  </si>
  <si>
    <t>520851</t>
  </si>
  <si>
    <t>271091</t>
  </si>
  <si>
    <t>480640</t>
  </si>
  <si>
    <t>853224</t>
  </si>
  <si>
    <t>284329</t>
  </si>
  <si>
    <t>911220</t>
  </si>
  <si>
    <t>290522</t>
  </si>
  <si>
    <t>530290</t>
  </si>
  <si>
    <t>910811</t>
  </si>
  <si>
    <t>853221</t>
  </si>
  <si>
    <t>283330</t>
  </si>
  <si>
    <t>292144</t>
  </si>
  <si>
    <t>282731</t>
  </si>
  <si>
    <t>521111</t>
  </si>
  <si>
    <t>551513</t>
  </si>
  <si>
    <t>560500</t>
  </si>
  <si>
    <t>291461</t>
  </si>
  <si>
    <t>920210</t>
  </si>
  <si>
    <t>292519</t>
  </si>
  <si>
    <t>320650</t>
  </si>
  <si>
    <t>721123</t>
  </si>
  <si>
    <t>391212</t>
  </si>
  <si>
    <t>530710</t>
  </si>
  <si>
    <t>750712</t>
  </si>
  <si>
    <t>291734</t>
  </si>
  <si>
    <t>740312</t>
  </si>
  <si>
    <t>290950</t>
  </si>
  <si>
    <t>854091</t>
  </si>
  <si>
    <t>530310</t>
  </si>
  <si>
    <t>741012</t>
  </si>
  <si>
    <t>911120</t>
  </si>
  <si>
    <t>290723</t>
  </si>
  <si>
    <t>071231</t>
  </si>
  <si>
    <t>551692</t>
  </si>
  <si>
    <t>290123</t>
  </si>
  <si>
    <t>270220</t>
  </si>
  <si>
    <t>293311</t>
  </si>
  <si>
    <t>550941</t>
  </si>
  <si>
    <t>030223</t>
  </si>
  <si>
    <t>853331</t>
  </si>
  <si>
    <t>846130</t>
  </si>
  <si>
    <t>551423</t>
  </si>
  <si>
    <t>293353</t>
  </si>
  <si>
    <t>911180</t>
  </si>
  <si>
    <t>511211</t>
  </si>
  <si>
    <t>710229</t>
  </si>
  <si>
    <t>040811</t>
  </si>
  <si>
    <t>520831</t>
  </si>
  <si>
    <t>551521</t>
  </si>
  <si>
    <t>020500</t>
  </si>
  <si>
    <t>440792</t>
  </si>
  <si>
    <t>720310</t>
  </si>
  <si>
    <t>810430</t>
  </si>
  <si>
    <t>291532</t>
  </si>
  <si>
    <t>392071</t>
  </si>
  <si>
    <t>800200</t>
  </si>
  <si>
    <t>911410</t>
  </si>
  <si>
    <t>700530</t>
  </si>
  <si>
    <t>121291</t>
  </si>
  <si>
    <t>844900</t>
  </si>
  <si>
    <t>844621</t>
  </si>
  <si>
    <t>290313</t>
  </si>
  <si>
    <t>520813</t>
  </si>
  <si>
    <t>521213</t>
  </si>
  <si>
    <t>230620</t>
  </si>
  <si>
    <t>292149</t>
  </si>
  <si>
    <t>740329</t>
  </si>
  <si>
    <t>030721</t>
  </si>
  <si>
    <t>080221</t>
  </si>
  <si>
    <t>281310</t>
  </si>
  <si>
    <t>521212</t>
  </si>
  <si>
    <t>600240</t>
  </si>
  <si>
    <t>780420</t>
  </si>
  <si>
    <t>120710</t>
  </si>
  <si>
    <t>140120</t>
  </si>
  <si>
    <t>440500</t>
  </si>
  <si>
    <t>911290</t>
  </si>
  <si>
    <t>750511</t>
  </si>
  <si>
    <t>500100</t>
  </si>
  <si>
    <t>390430</t>
  </si>
  <si>
    <t>750711</t>
  </si>
  <si>
    <t>846320</t>
  </si>
  <si>
    <t>540832</t>
  </si>
  <si>
    <t>284800</t>
  </si>
  <si>
    <t>844842</t>
  </si>
  <si>
    <t>283691</t>
  </si>
  <si>
    <t>540251</t>
  </si>
  <si>
    <t>480441</t>
  </si>
  <si>
    <t>520921</t>
  </si>
  <si>
    <t>911012</t>
  </si>
  <si>
    <t>600192</t>
  </si>
  <si>
    <t>350211</t>
  </si>
  <si>
    <t>320642</t>
  </si>
  <si>
    <t>840610</t>
  </si>
  <si>
    <t>470500</t>
  </si>
  <si>
    <t>540771</t>
  </si>
  <si>
    <t>280530</t>
  </si>
  <si>
    <t>030551</t>
  </si>
  <si>
    <t>284330</t>
  </si>
  <si>
    <t>521011</t>
  </si>
  <si>
    <t>392063</t>
  </si>
  <si>
    <t>290911</t>
  </si>
  <si>
    <t>511220</t>
  </si>
  <si>
    <t>292620</t>
  </si>
  <si>
    <t>392093</t>
  </si>
  <si>
    <t>370254</t>
  </si>
  <si>
    <t>252510</t>
  </si>
  <si>
    <t>283720</t>
  </si>
  <si>
    <t>020630</t>
  </si>
  <si>
    <t>293959</t>
  </si>
  <si>
    <t>151321</t>
  </si>
  <si>
    <t>521139</t>
  </si>
  <si>
    <t>520548</t>
  </si>
  <si>
    <t>551642</t>
  </si>
  <si>
    <t>290621</t>
  </si>
  <si>
    <t>600534</t>
  </si>
  <si>
    <t>590410</t>
  </si>
  <si>
    <t>551120</t>
  </si>
  <si>
    <t>700330</t>
  </si>
  <si>
    <t>540833</t>
  </si>
  <si>
    <t>550120</t>
  </si>
  <si>
    <t>710122</t>
  </si>
  <si>
    <t>750522</t>
  </si>
  <si>
    <t>294120</t>
  </si>
  <si>
    <t>284430</t>
  </si>
  <si>
    <t>551442</t>
  </si>
  <si>
    <t>180310</t>
  </si>
  <si>
    <t>810411</t>
  </si>
  <si>
    <t>500500</t>
  </si>
  <si>
    <t>550952</t>
  </si>
  <si>
    <t>280470</t>
  </si>
  <si>
    <t>521151</t>
  </si>
  <si>
    <t>293331</t>
  </si>
  <si>
    <t>030622</t>
  </si>
  <si>
    <t>282735</t>
  </si>
  <si>
    <t>591131</t>
  </si>
  <si>
    <t>853223</t>
  </si>
  <si>
    <t>853225</t>
  </si>
  <si>
    <t>551312</t>
  </si>
  <si>
    <t>521051</t>
  </si>
  <si>
    <t>151521</t>
  </si>
  <si>
    <t>290722</t>
  </si>
  <si>
    <t>291632</t>
  </si>
  <si>
    <t>560600</t>
  </si>
  <si>
    <t>722720</t>
  </si>
  <si>
    <t>120922</t>
  </si>
  <si>
    <t>700232</t>
  </si>
  <si>
    <t>600610</t>
  </si>
  <si>
    <t>510810</t>
  </si>
  <si>
    <t>090300</t>
  </si>
  <si>
    <t>551441</t>
  </si>
  <si>
    <t>521222</t>
  </si>
  <si>
    <t>551291</t>
  </si>
  <si>
    <t>550410</t>
  </si>
  <si>
    <t>370690</t>
  </si>
  <si>
    <t>293719</t>
  </si>
  <si>
    <t>510330</t>
  </si>
  <si>
    <t>681410</t>
  </si>
  <si>
    <t>470321</t>
  </si>
  <si>
    <t>382520</t>
  </si>
  <si>
    <t>600320</t>
  </si>
  <si>
    <t>540500</t>
  </si>
  <si>
    <t>430211</t>
  </si>
  <si>
    <t>030346</t>
  </si>
  <si>
    <t>293626</t>
  </si>
  <si>
    <t>430110</t>
  </si>
  <si>
    <t>520532</t>
  </si>
  <si>
    <t>600340</t>
  </si>
  <si>
    <t>600533</t>
  </si>
  <si>
    <t>710900</t>
  </si>
  <si>
    <t>291524</t>
  </si>
  <si>
    <t>382530</t>
  </si>
  <si>
    <t>911320</t>
  </si>
  <si>
    <t>030563</t>
  </si>
  <si>
    <t>530129</t>
  </si>
  <si>
    <t>411320</t>
  </si>
  <si>
    <t>291439</t>
  </si>
  <si>
    <t>230320</t>
  </si>
  <si>
    <t>392073</t>
  </si>
  <si>
    <t>284310</t>
  </si>
  <si>
    <t>530890</t>
  </si>
  <si>
    <t>551643</t>
  </si>
  <si>
    <t>520952</t>
  </si>
  <si>
    <t>290260</t>
  </si>
  <si>
    <t>020810</t>
  </si>
  <si>
    <t>511130</t>
  </si>
  <si>
    <t>510540</t>
  </si>
  <si>
    <t>844712</t>
  </si>
  <si>
    <t>292229</t>
  </si>
  <si>
    <t>030624</t>
  </si>
  <si>
    <t>121020</t>
  </si>
  <si>
    <t>530620</t>
  </si>
  <si>
    <t>880521</t>
  </si>
  <si>
    <t>844540</t>
  </si>
  <si>
    <t>292214</t>
  </si>
  <si>
    <t>430180</t>
  </si>
  <si>
    <t>740822</t>
  </si>
  <si>
    <t>520611</t>
  </si>
  <si>
    <t>551211</t>
  </si>
  <si>
    <t>810295</t>
  </si>
  <si>
    <t>710121</t>
  </si>
  <si>
    <t>121120</t>
  </si>
  <si>
    <t>521029</t>
  </si>
  <si>
    <t>722611</t>
  </si>
  <si>
    <t>860310</t>
  </si>
  <si>
    <t>293361</t>
  </si>
  <si>
    <t>551130</t>
  </si>
  <si>
    <t>551614</t>
  </si>
  <si>
    <t>600524</t>
  </si>
  <si>
    <t>470610</t>
  </si>
  <si>
    <t>430160</t>
  </si>
  <si>
    <t>411310</t>
  </si>
  <si>
    <t>844610</t>
  </si>
  <si>
    <t>854121</t>
  </si>
  <si>
    <t>292142</t>
  </si>
  <si>
    <t>741700</t>
  </si>
  <si>
    <t>845240</t>
  </si>
  <si>
    <t>950291</t>
  </si>
  <si>
    <t>950299</t>
  </si>
  <si>
    <t>950320</t>
  </si>
  <si>
    <t>950410</t>
  </si>
  <si>
    <t>911440</t>
  </si>
  <si>
    <t>851721</t>
  </si>
  <si>
    <t>854229</t>
  </si>
  <si>
    <t>850920</t>
  </si>
  <si>
    <t>851931</t>
  </si>
  <si>
    <t>852032</t>
  </si>
  <si>
    <t>852510</t>
  </si>
  <si>
    <t>852520</t>
  </si>
  <si>
    <t>871419</t>
  </si>
  <si>
    <t>283800</t>
  </si>
  <si>
    <t>284120</t>
  </si>
  <si>
    <t>290345</t>
  </si>
  <si>
    <t>290359</t>
  </si>
  <si>
    <t>290361</t>
  </si>
  <si>
    <t>290369</t>
  </si>
  <si>
    <t>283523</t>
  </si>
  <si>
    <t>251621</t>
  </si>
  <si>
    <t>251622</t>
  </si>
  <si>
    <t>070990</t>
  </si>
  <si>
    <t>100820</t>
  </si>
  <si>
    <t>160430</t>
  </si>
  <si>
    <t>020733</t>
  </si>
  <si>
    <t>020735</t>
  </si>
  <si>
    <t>020736</t>
  </si>
  <si>
    <t>030222</t>
  </si>
  <si>
    <t>030490</t>
  </si>
  <si>
    <t>030376</t>
  </si>
  <si>
    <t>040130</t>
  </si>
  <si>
    <t>030530</t>
  </si>
  <si>
    <t>030561</t>
  </si>
  <si>
    <t>370294</t>
  </si>
  <si>
    <t>481840</t>
  </si>
  <si>
    <t>482312</t>
  </si>
  <si>
    <t>482319</t>
  </si>
  <si>
    <t>482360</t>
  </si>
  <si>
    <t>560420</t>
  </si>
  <si>
    <t>551431</t>
  </si>
  <si>
    <t>611512</t>
  </si>
  <si>
    <t>640699</t>
  </si>
  <si>
    <t>650510</t>
  </si>
  <si>
    <t>854260</t>
  </si>
  <si>
    <t>852822</t>
  </si>
  <si>
    <t>950350</t>
  </si>
  <si>
    <t>900820</t>
  </si>
  <si>
    <t>900911</t>
  </si>
  <si>
    <t>844351</t>
  </si>
  <si>
    <t>851993</t>
  </si>
  <si>
    <t>852460</t>
  </si>
  <si>
    <t>846912</t>
  </si>
  <si>
    <t>820120</t>
  </si>
  <si>
    <t>701339</t>
  </si>
  <si>
    <t>710410</t>
  </si>
  <si>
    <t>441214</t>
  </si>
  <si>
    <t>551621</t>
  </si>
  <si>
    <t>580390</t>
  </si>
  <si>
    <t>580132</t>
  </si>
  <si>
    <t>520614</t>
  </si>
  <si>
    <t>630641</t>
  </si>
  <si>
    <t>630611</t>
  </si>
  <si>
    <t>620321</t>
  </si>
  <si>
    <t>610319</t>
  </si>
  <si>
    <t>030350</t>
  </si>
  <si>
    <t>030378</t>
  </si>
  <si>
    <t>030221</t>
  </si>
  <si>
    <t>090830</t>
  </si>
  <si>
    <t>121110</t>
  </si>
  <si>
    <t>100400</t>
  </si>
  <si>
    <t>120220</t>
  </si>
  <si>
    <t>293929</t>
  </si>
  <si>
    <t>294140</t>
  </si>
  <si>
    <t>330111</t>
  </si>
  <si>
    <t>380840</t>
  </si>
  <si>
    <t>283692</t>
  </si>
  <si>
    <t>283326</t>
  </si>
  <si>
    <t>900662</t>
  </si>
  <si>
    <t>900711</t>
  </si>
  <si>
    <t>900810</t>
  </si>
  <si>
    <t>852410</t>
  </si>
  <si>
    <t>852439</t>
  </si>
  <si>
    <t>950341</t>
  </si>
  <si>
    <t>844513</t>
  </si>
  <si>
    <t>844220</t>
  </si>
  <si>
    <t>847110</t>
  </si>
  <si>
    <t>851929</t>
  </si>
  <si>
    <t>851939</t>
  </si>
  <si>
    <t>852312</t>
  </si>
  <si>
    <t>852330</t>
  </si>
  <si>
    <t>750120</t>
  </si>
  <si>
    <t>811010</t>
  </si>
  <si>
    <t>730421</t>
  </si>
  <si>
    <t>580135</t>
  </si>
  <si>
    <t>611592</t>
  </si>
  <si>
    <t>621131</t>
  </si>
  <si>
    <t>630691</t>
  </si>
  <si>
    <t>490700</t>
  </si>
  <si>
    <t>440130</t>
  </si>
  <si>
    <t>480910</t>
  </si>
  <si>
    <t>120210</t>
  </si>
  <si>
    <t>100200</t>
  </si>
  <si>
    <t>230660</t>
  </si>
  <si>
    <t>030264</t>
  </si>
  <si>
    <t>030265</t>
  </si>
  <si>
    <t>030360</t>
  </si>
  <si>
    <t>290342</t>
  </si>
  <si>
    <t>261100</t>
  </si>
  <si>
    <t>293721</t>
  </si>
  <si>
    <t>293740</t>
  </si>
  <si>
    <t>681310</t>
  </si>
  <si>
    <t>681120</t>
  </si>
  <si>
    <t>681190</t>
  </si>
  <si>
    <t>681290</t>
  </si>
  <si>
    <t>720450</t>
  </si>
  <si>
    <t>844530</t>
  </si>
  <si>
    <t>844359</t>
  </si>
  <si>
    <t>854441</t>
  </si>
  <si>
    <t>852790</t>
  </si>
  <si>
    <t>852499</t>
  </si>
  <si>
    <t>852540</t>
  </si>
  <si>
    <t>851730</t>
  </si>
  <si>
    <t>903083</t>
  </si>
  <si>
    <t>551343</t>
  </si>
  <si>
    <t>521143</t>
  </si>
  <si>
    <t>530519</t>
  </si>
  <si>
    <t>520291</t>
  </si>
  <si>
    <t>611110</t>
  </si>
  <si>
    <t>650300</t>
  </si>
  <si>
    <t>460120</t>
  </si>
  <si>
    <t>441830</t>
  </si>
  <si>
    <t>441021</t>
  </si>
  <si>
    <t>441033</t>
  </si>
  <si>
    <t>441039</t>
  </si>
  <si>
    <t>441121</t>
  </si>
  <si>
    <t>441129</t>
  </si>
  <si>
    <t>441293</t>
  </si>
  <si>
    <t>410621</t>
  </si>
  <si>
    <t>293731</t>
  </si>
  <si>
    <t>292520</t>
  </si>
  <si>
    <t>293010</t>
  </si>
  <si>
    <t>291634</t>
  </si>
  <si>
    <t>282611</t>
  </si>
  <si>
    <t>030380</t>
  </si>
  <si>
    <t>030420</t>
  </si>
  <si>
    <t>030623</t>
  </si>
  <si>
    <t>030322</t>
  </si>
  <si>
    <t>030261</t>
  </si>
  <si>
    <t>030212</t>
  </si>
  <si>
    <t>151540</t>
  </si>
  <si>
    <t>120720</t>
  </si>
  <si>
    <t>110230</t>
  </si>
  <si>
    <t>130214</t>
  </si>
  <si>
    <t>090500</t>
  </si>
  <si>
    <t>080820</t>
  </si>
  <si>
    <t>091050</t>
  </si>
  <si>
    <t>100110</t>
  </si>
  <si>
    <t>100190</t>
  </si>
  <si>
    <t>080300</t>
  </si>
  <si>
    <t>950370</t>
  </si>
  <si>
    <t>950380</t>
  </si>
  <si>
    <t>854221</t>
  </si>
  <si>
    <t>851940</t>
  </si>
  <si>
    <t>852320</t>
  </si>
  <si>
    <t>852451</t>
  </si>
  <si>
    <t>900922</t>
  </si>
  <si>
    <t>900993</t>
  </si>
  <si>
    <t>740110</t>
  </si>
  <si>
    <t>810320</t>
  </si>
  <si>
    <t>810720</t>
  </si>
  <si>
    <t>640230</t>
  </si>
  <si>
    <t>551522</t>
  </si>
  <si>
    <t>560110</t>
  </si>
  <si>
    <t>611511</t>
  </si>
  <si>
    <t>620910</t>
  </si>
  <si>
    <t>630631</t>
  </si>
  <si>
    <t>630311</t>
  </si>
  <si>
    <t>441031</t>
  </si>
  <si>
    <t>441111</t>
  </si>
  <si>
    <t>441223</t>
  </si>
  <si>
    <t>420690</t>
  </si>
  <si>
    <t>530410</t>
  </si>
  <si>
    <t>480230</t>
  </si>
  <si>
    <t>290362</t>
  </si>
  <si>
    <t>290890</t>
  </si>
  <si>
    <t>291733</t>
  </si>
  <si>
    <t>293221</t>
  </si>
  <si>
    <t>293921</t>
  </si>
  <si>
    <t>380810</t>
  </si>
  <si>
    <t>370220</t>
  </si>
  <si>
    <t>010110</t>
  </si>
  <si>
    <t>121210</t>
  </si>
  <si>
    <t>091010</t>
  </si>
  <si>
    <t>090920</t>
  </si>
  <si>
    <t>090420</t>
  </si>
  <si>
    <t>845951</t>
  </si>
  <si>
    <t>847040</t>
  </si>
  <si>
    <t>841822</t>
  </si>
  <si>
    <t>880110</t>
  </si>
  <si>
    <t>854381</t>
  </si>
  <si>
    <t>852020</t>
  </si>
  <si>
    <t>852739</t>
  </si>
  <si>
    <t>911420</t>
  </si>
  <si>
    <t>900991</t>
  </si>
  <si>
    <t>920993</t>
  </si>
  <si>
    <t>530130</t>
  </si>
  <si>
    <t>530490</t>
  </si>
  <si>
    <t>570259</t>
  </si>
  <si>
    <t>580125</t>
  </si>
  <si>
    <t>580310</t>
  </si>
  <si>
    <t>550310</t>
  </si>
  <si>
    <t>610312</t>
  </si>
  <si>
    <t>611591</t>
  </si>
  <si>
    <t>521112</t>
  </si>
  <si>
    <t>441191</t>
  </si>
  <si>
    <t>441229</t>
  </si>
  <si>
    <t>441292</t>
  </si>
  <si>
    <t>681110</t>
  </si>
  <si>
    <t>681260</t>
  </si>
  <si>
    <t>640191</t>
  </si>
  <si>
    <t>620510</t>
  </si>
  <si>
    <t>630252</t>
  </si>
  <si>
    <t>621141</t>
  </si>
  <si>
    <t>720260</t>
  </si>
  <si>
    <t>731930</t>
  </si>
  <si>
    <t>732183</t>
  </si>
  <si>
    <t>741420</t>
  </si>
  <si>
    <t>811221</t>
  </si>
  <si>
    <t>741600</t>
  </si>
  <si>
    <t>750521</t>
  </si>
  <si>
    <t>140300</t>
  </si>
  <si>
    <t>110210</t>
  </si>
  <si>
    <t>090810</t>
  </si>
  <si>
    <t>040700</t>
  </si>
  <si>
    <t>030379</t>
  </si>
  <si>
    <t>060310</t>
  </si>
  <si>
    <t>080920</t>
  </si>
  <si>
    <t>380820</t>
  </si>
  <si>
    <t>293941</t>
  </si>
  <si>
    <t>290314</t>
  </si>
  <si>
    <t>284110</t>
  </si>
  <si>
    <t>282420</t>
  </si>
  <si>
    <t>282570</t>
  </si>
  <si>
    <t>283610</t>
  </si>
  <si>
    <t>281123</t>
  </si>
  <si>
    <t>290820</t>
  </si>
  <si>
    <t>291230</t>
  </si>
  <si>
    <t>852431</t>
  </si>
  <si>
    <t>852453</t>
  </si>
  <si>
    <t>852491</t>
  </si>
  <si>
    <t>851790</t>
  </si>
  <si>
    <t>848590</t>
  </si>
  <si>
    <t>902740</t>
  </si>
  <si>
    <t>900830</t>
  </si>
  <si>
    <t>900840</t>
  </si>
  <si>
    <t>854072</t>
  </si>
  <si>
    <t>854340</t>
  </si>
  <si>
    <t>810196</t>
  </si>
  <si>
    <t>800400</t>
  </si>
  <si>
    <t>741490</t>
  </si>
  <si>
    <t>722694</t>
  </si>
  <si>
    <t>950210</t>
  </si>
  <si>
    <t>600521</t>
  </si>
  <si>
    <t>551413</t>
  </si>
  <si>
    <t>630621</t>
  </si>
  <si>
    <t>701321</t>
  </si>
  <si>
    <t>701329</t>
  </si>
  <si>
    <t>481610</t>
  </si>
  <si>
    <t>520522</t>
  </si>
  <si>
    <t>520642</t>
  </si>
  <si>
    <t>480830</t>
  </si>
  <si>
    <t>392072</t>
  </si>
  <si>
    <t>090940</t>
  </si>
  <si>
    <t>100300</t>
  </si>
  <si>
    <t>100700</t>
  </si>
  <si>
    <t>121230</t>
  </si>
  <si>
    <t>150100</t>
  </si>
  <si>
    <t>160590</t>
  </si>
  <si>
    <t>170111</t>
  </si>
  <si>
    <t>180200</t>
  </si>
  <si>
    <t>030110</t>
  </si>
  <si>
    <t>030269</t>
  </si>
  <si>
    <t>030270</t>
  </si>
  <si>
    <t>071232</t>
  </si>
  <si>
    <t>060410</t>
  </si>
  <si>
    <t>030562</t>
  </si>
  <si>
    <t>291513</t>
  </si>
  <si>
    <t>293379</t>
  </si>
  <si>
    <t>293722</t>
  </si>
  <si>
    <t>282733</t>
  </si>
  <si>
    <t>261220</t>
  </si>
  <si>
    <t>200980</t>
  </si>
  <si>
    <t>285100</t>
  </si>
  <si>
    <t>291535</t>
  </si>
  <si>
    <t>291890</t>
  </si>
  <si>
    <t>292231</t>
  </si>
  <si>
    <t>293229</t>
  </si>
  <si>
    <t>240310</t>
  </si>
  <si>
    <t>282620</t>
  </si>
  <si>
    <t>290330</t>
  </si>
  <si>
    <t>290344</t>
  </si>
  <si>
    <t>290349</t>
  </si>
  <si>
    <t>500390</t>
  </si>
  <si>
    <t>441199</t>
  </si>
  <si>
    <t>380520</t>
  </si>
  <si>
    <t>610110</t>
  </si>
  <si>
    <t>610321</t>
  </si>
  <si>
    <t>540610</t>
  </si>
  <si>
    <t>540822</t>
  </si>
  <si>
    <t>540241</t>
  </si>
  <si>
    <t>540242</t>
  </si>
  <si>
    <t>610421</t>
  </si>
  <si>
    <t>681250</t>
  </si>
  <si>
    <t>681130</t>
  </si>
  <si>
    <t>800600</t>
  </si>
  <si>
    <t>810210</t>
  </si>
  <si>
    <t>730410</t>
  </si>
  <si>
    <t>731910</t>
  </si>
  <si>
    <t>842850</t>
  </si>
  <si>
    <t>850910</t>
  </si>
  <si>
    <t>851719</t>
  </si>
  <si>
    <t>852432</t>
  </si>
  <si>
    <t>860390</t>
  </si>
  <si>
    <t>852732</t>
  </si>
  <si>
    <t>900999</t>
  </si>
  <si>
    <t>901049</t>
  </si>
  <si>
    <t>950390</t>
  </si>
  <si>
    <t>961490</t>
  </si>
  <si>
    <t>090910</t>
  </si>
  <si>
    <t>090610</t>
  </si>
  <si>
    <t>090700</t>
  </si>
  <si>
    <t>110620</t>
  </si>
  <si>
    <t>120926</t>
  </si>
  <si>
    <t>030377</t>
  </si>
  <si>
    <t>060499</t>
  </si>
  <si>
    <t>070910</t>
  </si>
  <si>
    <t>270760</t>
  </si>
  <si>
    <t>291421</t>
  </si>
  <si>
    <t>291423</t>
  </si>
  <si>
    <t>290343</t>
  </si>
  <si>
    <t>293942</t>
  </si>
  <si>
    <t>391520</t>
  </si>
  <si>
    <t>400251</t>
  </si>
  <si>
    <t>540410</t>
  </si>
  <si>
    <t>520631</t>
  </si>
  <si>
    <t>520853</t>
  </si>
  <si>
    <t>521052</t>
  </si>
  <si>
    <t>520513</t>
  </si>
  <si>
    <t>460210</t>
  </si>
  <si>
    <t>551622</t>
  </si>
  <si>
    <t>611410</t>
  </si>
  <si>
    <t>611593</t>
  </si>
  <si>
    <t>630639</t>
  </si>
  <si>
    <t>854050</t>
  </si>
  <si>
    <t>852440</t>
  </si>
  <si>
    <t>852731</t>
  </si>
  <si>
    <t>850530</t>
  </si>
  <si>
    <t>940150</t>
  </si>
  <si>
    <t>920920</t>
  </si>
  <si>
    <t>854319</t>
  </si>
  <si>
    <t>900912</t>
  </si>
  <si>
    <t>900930</t>
  </si>
  <si>
    <t>732113</t>
  </si>
  <si>
    <t>741811</t>
  </si>
  <si>
    <t>731413</t>
  </si>
  <si>
    <t>730620</t>
  </si>
  <si>
    <t>844390</t>
  </si>
  <si>
    <t>846911</t>
  </si>
  <si>
    <t>550992</t>
  </si>
  <si>
    <t>550630</t>
  </si>
  <si>
    <t>580134</t>
  </si>
  <si>
    <t>551624</t>
  </si>
  <si>
    <t>681270</t>
  </si>
  <si>
    <t>630649</t>
  </si>
  <si>
    <t>611519</t>
  </si>
  <si>
    <t>611720</t>
  </si>
  <si>
    <t>520523</t>
  </si>
  <si>
    <t>530590</t>
  </si>
  <si>
    <t>440724</t>
  </si>
  <si>
    <t>441119</t>
  </si>
  <si>
    <t>470421</t>
  </si>
  <si>
    <t>370251</t>
  </si>
  <si>
    <t>370253</t>
  </si>
  <si>
    <t>293712</t>
  </si>
  <si>
    <t>291900</t>
  </si>
  <si>
    <t>291522</t>
  </si>
  <si>
    <t>283660</t>
  </si>
  <si>
    <t>250629</t>
  </si>
  <si>
    <t>230670</t>
  </si>
  <si>
    <t>251311</t>
  </si>
  <si>
    <t>251319</t>
  </si>
  <si>
    <t>252810</t>
  </si>
  <si>
    <t>080240</t>
  </si>
  <si>
    <t>090820</t>
  </si>
  <si>
    <t>200892</t>
  </si>
  <si>
    <t>020734</t>
  </si>
  <si>
    <t>030710</t>
  </si>
  <si>
    <t>070952</t>
  </si>
  <si>
    <t>800500</t>
  </si>
  <si>
    <t>722693</t>
  </si>
  <si>
    <t>844210</t>
  </si>
  <si>
    <t>845699</t>
  </si>
  <si>
    <t>851999</t>
  </si>
  <si>
    <t>852010</t>
  </si>
  <si>
    <t>852033</t>
  </si>
  <si>
    <t>852311</t>
  </si>
  <si>
    <t>852313</t>
  </si>
  <si>
    <t>852813</t>
  </si>
  <si>
    <t>903130</t>
  </si>
  <si>
    <t>950100</t>
  </si>
  <si>
    <t>960831</t>
  </si>
  <si>
    <t>290341</t>
  </si>
  <si>
    <t>320630</t>
  </si>
  <si>
    <t>310270</t>
  </si>
  <si>
    <t>380830</t>
  </si>
  <si>
    <t>370293</t>
  </si>
  <si>
    <t>293292</t>
  </si>
  <si>
    <t>291737</t>
  </si>
  <si>
    <t>293949</t>
  </si>
  <si>
    <t>030331</t>
  </si>
  <si>
    <t>030613</t>
  </si>
  <si>
    <t>020732</t>
  </si>
  <si>
    <t>010519</t>
  </si>
  <si>
    <t>070521</t>
  </si>
  <si>
    <t>080250</t>
  </si>
  <si>
    <t>200590</t>
  </si>
  <si>
    <t>090930</t>
  </si>
  <si>
    <t>610311</t>
  </si>
  <si>
    <t>610412</t>
  </si>
  <si>
    <t>611520</t>
  </si>
  <si>
    <t>620792</t>
  </si>
  <si>
    <t>660310</t>
  </si>
  <si>
    <t>630699</t>
  </si>
  <si>
    <t>681390</t>
  </si>
  <si>
    <t>701331</t>
  </si>
  <si>
    <t>701332</t>
  </si>
  <si>
    <t>540243</t>
  </si>
  <si>
    <t>551322</t>
  </si>
  <si>
    <t>551433</t>
  </si>
  <si>
    <t>520615</t>
  </si>
  <si>
    <t>480820</t>
  </si>
  <si>
    <t>481500</t>
  </si>
  <si>
    <t>441139</t>
  </si>
  <si>
    <t>441213</t>
  </si>
  <si>
    <t>441219</t>
  </si>
  <si>
    <t>401013</t>
  </si>
  <si>
    <t>731920</t>
  </si>
  <si>
    <t>722910</t>
  </si>
  <si>
    <t>761511</t>
  </si>
  <si>
    <t>790600</t>
  </si>
  <si>
    <t>852039</t>
  </si>
  <si>
    <t>852090</t>
  </si>
  <si>
    <t>851722</t>
  </si>
  <si>
    <t>860692</t>
  </si>
  <si>
    <t>854389</t>
  </si>
  <si>
    <t>852530</t>
  </si>
  <si>
    <t>854210</t>
  </si>
  <si>
    <t>854270</t>
  </si>
  <si>
    <t>940380</t>
  </si>
  <si>
    <t>910919</t>
  </si>
  <si>
    <t>920300</t>
  </si>
  <si>
    <t>950360</t>
  </si>
  <si>
    <t>460191</t>
  </si>
  <si>
    <t>410310</t>
  </si>
  <si>
    <t>521021</t>
  </si>
  <si>
    <t>521122</t>
  </si>
  <si>
    <t>540210</t>
  </si>
  <si>
    <t>540620</t>
  </si>
  <si>
    <t>701200</t>
  </si>
  <si>
    <t>722520</t>
  </si>
  <si>
    <t>740120</t>
  </si>
  <si>
    <t>290810</t>
  </si>
  <si>
    <t>283920</t>
  </si>
  <si>
    <t>271011</t>
  </si>
  <si>
    <t>300110</t>
  </si>
  <si>
    <t>370295</t>
  </si>
  <si>
    <t>010210</t>
  </si>
  <si>
    <t>030262</t>
  </si>
  <si>
    <t>071130</t>
  </si>
  <si>
    <t>120300</t>
  </si>
  <si>
    <t>252400</t>
  </si>
  <si>
    <t>910112</t>
  </si>
  <si>
    <t>920420</t>
  </si>
  <si>
    <t>860691</t>
  </si>
  <si>
    <t>870839</t>
  </si>
  <si>
    <t>900620</t>
  </si>
  <si>
    <t>900921</t>
  </si>
  <si>
    <t>960839</t>
  </si>
  <si>
    <t>851780</t>
  </si>
  <si>
    <t>851910</t>
  </si>
  <si>
    <t>852452</t>
  </si>
  <si>
    <t>844841</t>
  </si>
  <si>
    <t>846920</t>
  </si>
  <si>
    <t>810195</t>
  </si>
  <si>
    <t>810419</t>
  </si>
  <si>
    <t>811259</t>
  </si>
  <si>
    <t>842520</t>
  </si>
  <si>
    <t>844329</t>
  </si>
  <si>
    <t>844360</t>
  </si>
  <si>
    <t>293341</t>
  </si>
  <si>
    <t>293354</t>
  </si>
  <si>
    <t>340410</t>
  </si>
  <si>
    <t>330114</t>
  </si>
  <si>
    <t>293100</t>
  </si>
  <si>
    <t>290614</t>
  </si>
  <si>
    <t>283323</t>
  </si>
  <si>
    <t>030374</t>
  </si>
  <si>
    <t>030410</t>
  </si>
  <si>
    <t>030240</t>
  </si>
  <si>
    <t>091040</t>
  </si>
  <si>
    <t>090950</t>
  </si>
  <si>
    <t>121140</t>
  </si>
  <si>
    <t>121220</t>
  </si>
  <si>
    <t>441029</t>
  </si>
  <si>
    <t>441032</t>
  </si>
  <si>
    <t>420400</t>
  </si>
  <si>
    <t>481410</t>
  </si>
  <si>
    <t>521032</t>
  </si>
  <si>
    <t>510400</t>
  </si>
  <si>
    <t>640691</t>
  </si>
  <si>
    <t>844330</t>
  </si>
  <si>
    <t>880190</t>
  </si>
  <si>
    <t>870860</t>
  </si>
  <si>
    <t>854311</t>
  </si>
  <si>
    <t>950330</t>
  </si>
  <si>
    <t>761519</t>
  </si>
  <si>
    <t>780300</t>
  </si>
  <si>
    <t>741819</t>
  </si>
  <si>
    <t>740722</t>
  </si>
  <si>
    <t>730610</t>
  </si>
  <si>
    <t>730660</t>
  </si>
  <si>
    <t>844321</t>
  </si>
  <si>
    <t>846930</t>
  </si>
  <si>
    <t>820580</t>
  </si>
  <si>
    <t>900719</t>
  </si>
  <si>
    <t>871411</t>
  </si>
  <si>
    <t>870831</t>
  </si>
  <si>
    <t>854451</t>
  </si>
  <si>
    <t>854459</t>
  </si>
  <si>
    <t>851921</t>
  </si>
  <si>
    <t>852390</t>
  </si>
  <si>
    <t>852812</t>
  </si>
  <si>
    <t>852821</t>
  </si>
  <si>
    <t>852830</t>
  </si>
  <si>
    <t>851750</t>
  </si>
  <si>
    <t>848510</t>
  </si>
  <si>
    <t>950310</t>
  </si>
  <si>
    <t>950349</t>
  </si>
  <si>
    <t>961420</t>
  </si>
  <si>
    <t>030371</t>
  </si>
  <si>
    <t>020900</t>
  </si>
  <si>
    <t>030250</t>
  </si>
  <si>
    <t>060491</t>
  </si>
  <si>
    <t>120100</t>
  </si>
  <si>
    <t>160520</t>
  </si>
  <si>
    <t>150200</t>
  </si>
  <si>
    <t>251830</t>
  </si>
  <si>
    <t>251720</t>
  </si>
  <si>
    <t>293810</t>
  </si>
  <si>
    <t>320643</t>
  </si>
  <si>
    <t>300680</t>
  </si>
  <si>
    <t>560710</t>
  </si>
  <si>
    <t>640330</t>
  </si>
  <si>
    <t>650590</t>
  </si>
  <si>
    <t>540824</t>
  </si>
  <si>
    <t>521012</t>
  </si>
  <si>
    <t>440920</t>
  </si>
  <si>
    <t>481630</t>
  </si>
  <si>
    <t>370291</t>
  </si>
  <si>
    <t>380890</t>
  </si>
  <si>
    <t>440200</t>
  </si>
  <si>
    <t>Live animals; animal products </t>
  </si>
  <si>
    <t>Vegetable products</t>
  </si>
  <si>
    <t>Animal or vegetable fats and oils and their cleavage products; prepared edible fats; animal or vegetable waxes</t>
  </si>
  <si>
    <t>Prepared foodstuffs; beverages, spirits and vinegar; tobacco and manufactured tobacco substitutes </t>
  </si>
  <si>
    <t>Mineral products </t>
  </si>
  <si>
    <t>Products of the chemical or allied industries </t>
  </si>
  <si>
    <t>Plastics and articles thereof; rubber and articles thereof </t>
  </si>
  <si>
    <t>Raw hides and skins, leather, furskins and articles thereof; saddlery and harness; travel goods, handbags and similar containers; articles of animal gut (other than silk-worm gut) </t>
  </si>
  <si>
    <t>Wood and articles of wood; wood charcoal; cork and articles of cork; manufactures of straw, of esparto or of other plaiting materials; basketware and wickerwork</t>
  </si>
  <si>
    <t>Pulp of wood or of other fibrous cellulosic material; recovered (waste and scrap) paper or paperboard; paper and paperboard and articles thereof </t>
  </si>
  <si>
    <t>Textiles and textile articles </t>
  </si>
  <si>
    <t>Footwear, headgear, umbrellas, sun umbrellas, walking-sticks, seat-sticks, whips, riding-crops and parts thereof; prepared feathers and articles made therewith; artificial flowers; articles of human hair </t>
  </si>
  <si>
    <t>Articles of stone, plaster, cement, asbestos, mica or similar materials; ceramic products; glass and glassware </t>
  </si>
  <si>
    <t>Natural or cultured pearls, precious or semi-precious stones, precious metals, metals clad with precious metal and articles thereof; imitation jewellery; coin thereof; imitation jewellery; coin </t>
  </si>
  <si>
    <t>Base metals and articles of base metal </t>
  </si>
  <si>
    <t>Machinery and mechanical appliances; electrical equipment; parts thereof; sound recorders and reproducers, television image and sound recorders and reproducers, and parts and accessories of such articles </t>
  </si>
  <si>
    <t>Vehicles, aircraft, vessels and associated transport equipment </t>
  </si>
  <si>
    <t>Optical, photographic, cinematographic, measuring, checking, precision, medical or surgical instruments and apparatus; clocks and watches; musical instruments; parts and accessories thereof </t>
  </si>
  <si>
    <t>Arms and ammunition; parts and accessories thereof </t>
  </si>
  <si>
    <t>Miscellaneous manufactured articles </t>
  </si>
  <si>
    <t>Works of art, collectors’ pieces and antiques </t>
  </si>
  <si>
    <t>HS6</t>
  </si>
  <si>
    <t>HS2</t>
  </si>
  <si>
    <t>HS Section</t>
  </si>
  <si>
    <t>Average 2005-08</t>
  </si>
  <si>
    <t>Average 2009-13</t>
  </si>
  <si>
    <t># HS6 subheads</t>
  </si>
  <si>
    <t>US$ 1000</t>
  </si>
  <si>
    <t>Value share</t>
  </si>
  <si>
    <t>01</t>
  </si>
  <si>
    <t>02</t>
  </si>
  <si>
    <t>03</t>
  </si>
  <si>
    <t>030263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</si>
  <si>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</si>
  <si>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</si>
  <si>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</si>
  <si>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</si>
  <si>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</si>
  <si>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</si>
  <si>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</si>
  <si>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</si>
  <si>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</si>
  <si>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</si>
  <si>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</si>
  <si>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</si>
  <si>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</si>
  <si>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</si>
  <si>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</si>
  <si>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</si>
  <si>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</si>
  <si>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</si>
  <si>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</si>
  <si>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</si>
  <si>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</si>
  <si>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</si>
  <si>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</si>
  <si>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</si>
  <si>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</si>
  <si>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</si>
  <si>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</si>
  <si>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</si>
  <si>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</si>
  <si>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</si>
  <si>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</si>
  <si>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</si>
  <si>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</si>
  <si>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</si>
  <si>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</si>
  <si>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</si>
  <si>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</si>
  <si>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</si>
  <si>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</si>
  <si>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</si>
  <si>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</si>
  <si>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</si>
  <si>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</si>
  <si>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</si>
  <si>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</si>
  <si>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</si>
  <si>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</si>
  <si>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</si>
  <si>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</si>
  <si>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</si>
  <si>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</si>
  <si>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</si>
  <si>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</si>
  <si>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</si>
  <si>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</si>
  <si>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</si>
  <si>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</si>
  <si>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</si>
  <si>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</si>
  <si>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</si>
  <si>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</si>
  <si>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</si>
  <si>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</si>
  <si>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</si>
  <si>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</si>
  <si>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</si>
  <si>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</si>
  <si>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</si>
  <si>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</si>
  <si>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</si>
  <si>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</si>
  <si>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</si>
  <si>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</si>
  <si>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</si>
  <si>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</si>
  <si>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</si>
  <si>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</si>
  <si>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</si>
  <si>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</si>
  <si>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</si>
  <si>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</si>
  <si>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</si>
  <si>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</si>
  <si>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</si>
  <si>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</si>
  <si>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</si>
  <si>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</si>
  <si>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</si>
  <si>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94</t>
  </si>
  <si>
    <t>95</t>
  </si>
  <si>
    <t>96</t>
  </si>
  <si>
    <t>97</t>
  </si>
  <si>
    <t>Total in HS 1-97</t>
  </si>
  <si>
    <t># HS subheads</t>
  </si>
  <si>
    <t># subheads</t>
  </si>
  <si>
    <t>Average 2005-8</t>
  </si>
  <si>
    <t>No. HS 6-digit subheads exported (left axis)</t>
  </si>
  <si>
    <t>Export graphs</t>
  </si>
  <si>
    <t>Bubble sizes and labels relate to number of HS 6-digit subheads within the Section which were exported</t>
  </si>
  <si>
    <t>292222</t>
  </si>
  <si>
    <t>Import graphs</t>
  </si>
  <si>
    <t>Bubble sizes and labels relate to number of HS 6-digit subheads within the Section which were imported</t>
  </si>
  <si>
    <t>ProductCode</t>
  </si>
  <si>
    <t>PartnerName</t>
  </si>
  <si>
    <t>TradeFlowName</t>
  </si>
  <si>
    <t xml:space="preserve">2005 in 1000 USD </t>
  </si>
  <si>
    <t xml:space="preserve">2006 in 1000 USD </t>
  </si>
  <si>
    <t xml:space="preserve">2007 in 1000 USD </t>
  </si>
  <si>
    <t xml:space="preserve">2008 in 1000 USD </t>
  </si>
  <si>
    <t xml:space="preserve">2009 in 1000 USD </t>
  </si>
  <si>
    <t xml:space="preserve">2010 in 1000 USD </t>
  </si>
  <si>
    <t xml:space="preserve">2011 in 1000 USD </t>
  </si>
  <si>
    <t xml:space="preserve">2012 in 1000 USD </t>
  </si>
  <si>
    <t xml:space="preserve">2013 in 1000 USD </t>
  </si>
  <si>
    <t>Andorra</t>
  </si>
  <si>
    <t>Netherlands Antilles</t>
  </si>
  <si>
    <t>United Arab Emirates</t>
  </si>
  <si>
    <t>Argentina</t>
  </si>
  <si>
    <t>Armenia</t>
  </si>
  <si>
    <t>Antigua and Barbuda</t>
  </si>
  <si>
    <t>Australia</t>
  </si>
  <si>
    <t>Austria</t>
  </si>
  <si>
    <t>Azerbaijan</t>
  </si>
  <si>
    <t>Burundi</t>
  </si>
  <si>
    <t>Belgium</t>
  </si>
  <si>
    <t>Benin</t>
  </si>
  <si>
    <t>Burkina Faso</t>
  </si>
  <si>
    <t>Bangladesh</t>
  </si>
  <si>
    <t>Bulgaria</t>
  </si>
  <si>
    <t>Bahrain</t>
  </si>
  <si>
    <t>Bosnia and Herzegovina</t>
  </si>
  <si>
    <t>Belarus</t>
  </si>
  <si>
    <t>Belize</t>
  </si>
  <si>
    <t>Bolivia</t>
  </si>
  <si>
    <t>Brazil</t>
  </si>
  <si>
    <t>Barbados</t>
  </si>
  <si>
    <t>Botswana</t>
  </si>
  <si>
    <t>Central African Republic</t>
  </si>
  <si>
    <t>Canada</t>
  </si>
  <si>
    <t>Switzerland</t>
  </si>
  <si>
    <t>Chile</t>
  </si>
  <si>
    <t>China</t>
  </si>
  <si>
    <t>Cameroon</t>
  </si>
  <si>
    <t>Colombia</t>
  </si>
  <si>
    <t>Comoros</t>
  </si>
  <si>
    <t>Costa Rica</t>
  </si>
  <si>
    <t>Cuba</t>
  </si>
  <si>
    <t>Cyprus</t>
  </si>
  <si>
    <t>Czech Republic</t>
  </si>
  <si>
    <t>Germany</t>
  </si>
  <si>
    <t>Dominica</t>
  </si>
  <si>
    <t>Denmark</t>
  </si>
  <si>
    <t>Dominican Republic</t>
  </si>
  <si>
    <t>Algeria</t>
  </si>
  <si>
    <t>Ecuador</t>
  </si>
  <si>
    <t>Spain</t>
  </si>
  <si>
    <t>Estonia</t>
  </si>
  <si>
    <t>Finland</t>
  </si>
  <si>
    <t>Fiji</t>
  </si>
  <si>
    <t>France</t>
  </si>
  <si>
    <t>Gabon</t>
  </si>
  <si>
    <t>United Kingdom</t>
  </si>
  <si>
    <t>Ghana</t>
  </si>
  <si>
    <t>Guinea</t>
  </si>
  <si>
    <t>Greece</t>
  </si>
  <si>
    <t>Grenada</t>
  </si>
  <si>
    <t>Greenland</t>
  </si>
  <si>
    <t>Guatemala</t>
  </si>
  <si>
    <t>Guyana</t>
  </si>
  <si>
    <t>Hong Kong, China</t>
  </si>
  <si>
    <t>Honduras</t>
  </si>
  <si>
    <t>Croatia</t>
  </si>
  <si>
    <t>Hungary</t>
  </si>
  <si>
    <t>Indonesia</t>
  </si>
  <si>
    <t>Ireland</t>
  </si>
  <si>
    <t>Iceland</t>
  </si>
  <si>
    <t>Israel</t>
  </si>
  <si>
    <t>Italy</t>
  </si>
  <si>
    <t>Jordan</t>
  </si>
  <si>
    <t>Japan</t>
  </si>
  <si>
    <t>Kazakhstan</t>
  </si>
  <si>
    <t>Kenya</t>
  </si>
  <si>
    <t>Cambodia</t>
  </si>
  <si>
    <t>Kuwait</t>
  </si>
  <si>
    <t>Lebanon</t>
  </si>
  <si>
    <t>Sri Lanka</t>
  </si>
  <si>
    <t>Lesotho</t>
  </si>
  <si>
    <t>Lithuania</t>
  </si>
  <si>
    <t>Luxembourg</t>
  </si>
  <si>
    <t>Latvia</t>
  </si>
  <si>
    <t>Morocco</t>
  </si>
  <si>
    <t>Madagascar</t>
  </si>
  <si>
    <t>Mexico</t>
  </si>
  <si>
    <t>Mali</t>
  </si>
  <si>
    <t>Malta</t>
  </si>
  <si>
    <t>Mozambique</t>
  </si>
  <si>
    <t>Mauritania</t>
  </si>
  <si>
    <t>Mauritius</t>
  </si>
  <si>
    <t>Malawi</t>
  </si>
  <si>
    <t>Malaysia</t>
  </si>
  <si>
    <t>Namibia</t>
  </si>
  <si>
    <t>New Caledonia</t>
  </si>
  <si>
    <t>Niger</t>
  </si>
  <si>
    <t>Nigeria</t>
  </si>
  <si>
    <t>Nicaragua</t>
  </si>
  <si>
    <t>Netherlands</t>
  </si>
  <si>
    <t>Norway</t>
  </si>
  <si>
    <t>Nepal</t>
  </si>
  <si>
    <t>New Zealand</t>
  </si>
  <si>
    <t>Oman</t>
  </si>
  <si>
    <t>Pakistan</t>
  </si>
  <si>
    <t>Panama</t>
  </si>
  <si>
    <t>Peru</t>
  </si>
  <si>
    <t>Philippines</t>
  </si>
  <si>
    <t>Papua New Guinea</t>
  </si>
  <si>
    <t>Poland</t>
  </si>
  <si>
    <t>Portugal</t>
  </si>
  <si>
    <t>Paraguay</t>
  </si>
  <si>
    <t>French Polynesia</t>
  </si>
  <si>
    <t>Qatar</t>
  </si>
  <si>
    <t>Romania</t>
  </si>
  <si>
    <t>Russian Federation</t>
  </si>
  <si>
    <t>Rwanda</t>
  </si>
  <si>
    <t>Saudi Arabia</t>
  </si>
  <si>
    <t>Senegal</t>
  </si>
  <si>
    <t>Singapore</t>
  </si>
  <si>
    <t>El Salvador</t>
  </si>
  <si>
    <t>Suriname</t>
  </si>
  <si>
    <t>Slovenia</t>
  </si>
  <si>
    <t>Sweden</t>
  </si>
  <si>
    <t>Swaziland</t>
  </si>
  <si>
    <t>Seychelles</t>
  </si>
  <si>
    <t>Syrian Arab Republic</t>
  </si>
  <si>
    <t>Togo</t>
  </si>
  <si>
    <t>Thailand</t>
  </si>
  <si>
    <t>Trinidad and Tobago</t>
  </si>
  <si>
    <t>Tunisia</t>
  </si>
  <si>
    <t>Turkey</t>
  </si>
  <si>
    <t>Tanzania</t>
  </si>
  <si>
    <t>Uganda</t>
  </si>
  <si>
    <t>Ukraine</t>
  </si>
  <si>
    <t>Uruguay</t>
  </si>
  <si>
    <t>Venezuela</t>
  </si>
  <si>
    <t>Vanuatu</t>
  </si>
  <si>
    <t>Samoa</t>
  </si>
  <si>
    <t>Yemen</t>
  </si>
  <si>
    <t>Zambia</t>
  </si>
  <si>
    <t>Zimbabwe</t>
  </si>
  <si>
    <t>No. of markets (right axis)</t>
  </si>
  <si>
    <t>Note: EU countries counted separately.</t>
  </si>
  <si>
    <t>Source:</t>
  </si>
  <si>
    <t>Import</t>
  </si>
  <si>
    <t>South Africa</t>
  </si>
  <si>
    <t>No. HS 6-digit subheads imported (left axis)</t>
  </si>
  <si>
    <t>No. of supplying countries (right axis)</t>
  </si>
  <si>
    <t>2005-8</t>
  </si>
  <si>
    <t>2009-13</t>
  </si>
  <si>
    <t>Change in export share</t>
  </si>
  <si>
    <t>Change in import share</t>
  </si>
  <si>
    <t>All other products</t>
  </si>
  <si>
    <t>Petroleum oils</t>
  </si>
  <si>
    <t>Light oils</t>
  </si>
  <si>
    <t>Medicaments</t>
  </si>
  <si>
    <t>EU28</t>
  </si>
  <si>
    <t>All others</t>
  </si>
  <si>
    <t>Change</t>
  </si>
  <si>
    <t>Check</t>
  </si>
  <si>
    <t>Average 2011-13</t>
  </si>
  <si>
    <t>930320</t>
  </si>
  <si>
    <t>930390</t>
  </si>
  <si>
    <t>930400</t>
  </si>
  <si>
    <t>930510</t>
  </si>
  <si>
    <t>930529</t>
  </si>
  <si>
    <t>930591</t>
  </si>
  <si>
    <t>930621</t>
  </si>
  <si>
    <t>930629</t>
  </si>
  <si>
    <t>930630</t>
  </si>
  <si>
    <t>930690</t>
  </si>
  <si>
    <t>930700</t>
  </si>
  <si>
    <t>93</t>
  </si>
  <si>
    <t>Total</t>
  </si>
  <si>
    <t>930190</t>
  </si>
  <si>
    <t>930200</t>
  </si>
  <si>
    <t>930310</t>
  </si>
  <si>
    <t>930330</t>
  </si>
  <si>
    <t>930521</t>
  </si>
  <si>
    <t>930599</t>
  </si>
  <si>
    <t>930610</t>
  </si>
  <si>
    <t>Avg 2011-13</t>
  </si>
  <si>
    <t>Avg. 2011-13</t>
  </si>
  <si>
    <t>2-ethoxyethyl acetate</t>
  </si>
  <si>
    <t>441131</t>
  </si>
  <si>
    <t>Medium oils</t>
  </si>
  <si>
    <t>Diamonds</t>
  </si>
  <si>
    <t>USA</t>
  </si>
  <si>
    <t>DFID-IMF Export Diversification Index</t>
  </si>
  <si>
    <t>DFID-IMF Export Quality Index (at SITC 1d)</t>
  </si>
  <si>
    <t>http://www.imf.org/external/np/res/dfidimf/diversification.htm</t>
  </si>
  <si>
    <t>downloaded 28.11.2014</t>
  </si>
  <si>
    <t>downloaded 15.12.14</t>
  </si>
  <si>
    <r>
      <rPr>
        <b/>
        <sz val="9"/>
        <color theme="1"/>
        <rFont val="Calibri"/>
        <family val="2"/>
      </rPr>
      <t>Extensive export diversification</t>
    </r>
    <r>
      <rPr>
        <sz val="9"/>
        <color theme="1"/>
        <rFont val="Calibri"/>
        <family val="2"/>
      </rPr>
      <t xml:space="preserve"> reflects an increase in the number of export products or trading partners.</t>
    </r>
  </si>
  <si>
    <r>
      <rPr>
        <b/>
        <sz val="9"/>
        <color theme="1"/>
        <rFont val="Calibri"/>
        <family val="2"/>
      </rPr>
      <t>Intensive export diversification</t>
    </r>
    <r>
      <rPr>
        <sz val="9"/>
        <color theme="1"/>
        <rFont val="Calibri"/>
        <family val="2"/>
      </rPr>
      <t xml:space="preserve"> considers the shares of export volumes across active products or trading partners. Thus, a country is less diversified when export revenues are driven by only a few sectors or trading partners, even though the country might be exporting many different goods or to many different trading partners. Countries with a more evenly balanced mix of exports or trading partners have a higher level of intensive diversification.</t>
    </r>
  </si>
  <si>
    <t>Countryname</t>
  </si>
  <si>
    <t>ISO</t>
  </si>
  <si>
    <t>WEO Country Code</t>
  </si>
  <si>
    <t>Units</t>
  </si>
  <si>
    <t>Frequency</t>
  </si>
  <si>
    <t>Indicator</t>
  </si>
  <si>
    <t>SITC Industry Code</t>
  </si>
  <si>
    <t>SITC Industry  Description</t>
  </si>
  <si>
    <t>Index</t>
  </si>
  <si>
    <t>Annual</t>
  </si>
  <si>
    <t>Export diversification index</t>
  </si>
  <si>
    <t>Quality Index</t>
  </si>
  <si>
    <t>All commodities</t>
  </si>
  <si>
    <t>Extensive margin</t>
  </si>
  <si>
    <t>Food/live animals</t>
  </si>
  <si>
    <t>Intensive margin</t>
  </si>
  <si>
    <t>Beverages/tobacco</t>
  </si>
  <si>
    <t>Crude materials, inedible, excl. fuels</t>
  </si>
  <si>
    <t>Mineral fuels/lubricants/related materials</t>
  </si>
  <si>
    <t>Animal/veg. oils/fats</t>
  </si>
  <si>
    <t>Chemicals</t>
  </si>
  <si>
    <t>Manufactures class. chiefly by material</t>
  </si>
  <si>
    <t>Machinery/transport equipment</t>
  </si>
  <si>
    <t>Miscellaneous manufactured articles</t>
  </si>
  <si>
    <t>Commods/transacts. not class. by kind</t>
  </si>
  <si>
    <t>India</t>
  </si>
  <si>
    <t>DR Congo exports to world</t>
  </si>
  <si>
    <t>ITC Trade Map, 23.12.2014</t>
  </si>
  <si>
    <t>Copper cathodes and sections of cathodes unwrought</t>
  </si>
  <si>
    <t>Copper ores and concentrates</t>
  </si>
  <si>
    <t>Petroleum oils and oils obtained from bituminous minerals, crude</t>
  </si>
  <si>
    <t>Cobalt mattes and other intermediate products of cobalt metallurgy; un</t>
  </si>
  <si>
    <t>Copper unrefined, copper anodes for electrolytic refining</t>
  </si>
  <si>
    <t>Cobalt ores and concentrates</t>
  </si>
  <si>
    <t>Cobalt oxides and hydroxides; commercial cobalt oxides</t>
  </si>
  <si>
    <t>Diamonds non-industrial unworked or simply sawn, cleaved or bruted</t>
  </si>
  <si>
    <t>Floating or submersible drilling or production platforms</t>
  </si>
  <si>
    <t>Logs, tropical hardwoods nes</t>
  </si>
  <si>
    <t>Powders, copper, of lamellar structure and flakes</t>
  </si>
  <si>
    <t>Logs, non-coniferous nes</t>
  </si>
  <si>
    <t>Tin ores and concentrates</t>
  </si>
  <si>
    <t>Tugs and pusher craft</t>
  </si>
  <si>
    <t>Niobium, tantalum and vanadium ores and concentrates</t>
  </si>
  <si>
    <t>440727</t>
  </si>
  <si>
    <t>Sapelli, sawn or chipped lengthwise, sliced or peeled, whether or not</t>
  </si>
  <si>
    <t>Lumber, tropical hardwood nes, sawn lengthwise &gt;6mm</t>
  </si>
  <si>
    <t>Lead refined unwrought</t>
  </si>
  <si>
    <t>Plants &amp;pts of plants(incl sed&amp;fruit) usd in pharm,perf,insect etc nes</t>
  </si>
  <si>
    <t>Waste and scrap, copper or copper alloy</t>
  </si>
  <si>
    <t>740100</t>
  </si>
  <si>
    <t>Copper mattes; cement copper precipitated copper</t>
  </si>
  <si>
    <t>Other petroleum oils and preparations</t>
  </si>
  <si>
    <t>Coffee, not roasted, not decaffeinated</t>
  </si>
  <si>
    <t>Ash and residues containing mainly zinc nes</t>
  </si>
  <si>
    <t>Cocoa beans, whole or broken, raw or roasted</t>
  </si>
  <si>
    <t>Antiques of an age exceeding one hundred years</t>
  </si>
  <si>
    <t>Diamonds industrial unworked or simply sawn, cleaved or bruted</t>
  </si>
  <si>
    <t>Technically specified natural rubber (TSNR)</t>
  </si>
  <si>
    <t>Refined copper products, unwrought, nes</t>
  </si>
  <si>
    <t>Lumber, non-coniferous nes</t>
  </si>
  <si>
    <t>Carbonates of metals nes; peroxocarbonates (percarbonates) of metals</t>
  </si>
  <si>
    <t>Wheat bran, sharps and other residues, pelleted or not</t>
  </si>
  <si>
    <t>Palm oil, crude</t>
  </si>
  <si>
    <t>Cargo vessels nes&amp;oth vessels for the transport of both persons&amp;goods</t>
  </si>
  <si>
    <t>Coll&amp;coll pce zoo,bot,mineral,hist,anatom,archaeo,palaeont,ethno/num</t>
  </si>
  <si>
    <t>Zinc ores and concentrates</t>
  </si>
  <si>
    <t>Lumber, coniferous (softwood) 6 mm and thicker</t>
  </si>
  <si>
    <t>Enzymes nes; prepared enzymes nes</t>
  </si>
  <si>
    <t>Mucilages&amp;thickeners nes,modifid or not,derivd from vegetable products</t>
  </si>
  <si>
    <t>Gold in oth semi-manufactd form n-monetary(inc gold platd w platinum)</t>
  </si>
  <si>
    <t>Ferrous waste and scrap, iron or steel, nes</t>
  </si>
  <si>
    <t>Diamonds non-industrial nes excluding mounted or set diamonds</t>
  </si>
  <si>
    <t>Lead ores and concentrates</t>
  </si>
  <si>
    <t>Tubes, pipes and hoses, of vulcanised rubber (excl. hard rubber), not</t>
  </si>
  <si>
    <t>Veneer, tropical woods nes, &lt;6mm thick</t>
  </si>
  <si>
    <t>440728</t>
  </si>
  <si>
    <t>Iroko, sawn or chipped lengthwise, sliced or peeled, whether or not pl</t>
  </si>
  <si>
    <t>Fruits&amp;oth edible pts of plants nes,prep/presvd,sug,sweet/spir/not</t>
  </si>
  <si>
    <t>Malt extract&amp;food prep of Ch 19 &lt;50% cocoa&amp;hd 0401 to 0404 &lt; 10% cocoa</t>
  </si>
  <si>
    <t>Natural rubber in other forms nes</t>
  </si>
  <si>
    <t>Machinery for preparing or making up tobacco nes</t>
  </si>
  <si>
    <t>Parts of boring or sinking machinery, whether or not self-propelled</t>
  </si>
  <si>
    <t>Helicopters of an unladen weight exceeding 2,000 kg</t>
  </si>
  <si>
    <t>Palm oil and its fractions refined but not chemically modified</t>
  </si>
  <si>
    <t>Natural rubber in smoked sheets</t>
  </si>
  <si>
    <t>Beauty or make-up preparations nes; sunscreen or sun tan preparations</t>
  </si>
  <si>
    <t>Carboys, bottles, flasks, jars, pots, phials and other containers, of</t>
  </si>
  <si>
    <t>Tungsten ores and concentrates</t>
  </si>
  <si>
    <t>Stoppers, lids, other closures, of glass</t>
  </si>
  <si>
    <t>Portland cement nes</t>
  </si>
  <si>
    <t>Hot roll iron/steel, not coil &gt;600mm x 4.75-10mm</t>
  </si>
  <si>
    <t>Powders, copper, of non-lamellar structure</t>
  </si>
  <si>
    <t>Boring or sinking machinery nes, selfpropelled</t>
  </si>
  <si>
    <t>Waste and scrap, stainless steel</t>
  </si>
  <si>
    <t>Builder's joinery and carpentery of wood nes</t>
  </si>
  <si>
    <t>Zinc oxide; zinc peroxide</t>
  </si>
  <si>
    <t>Waste and scrap, cast iron</t>
  </si>
  <si>
    <t>Soap&amp;orgn surf prep,shapd,nes;papers&amp;nonwovens impreg w soap/prep,nes</t>
  </si>
  <si>
    <t>293920</t>
  </si>
  <si>
    <t>Alkaloids of cinchons and their derivatives; salts thereof</t>
  </si>
  <si>
    <t>Rock drilling/earth boring tools, nes, parts</t>
  </si>
  <si>
    <t>Waste and scrap, of alloy steel, other than stainless</t>
  </si>
  <si>
    <t>Parts of cranes,work-trucks,shovels,and other construction machinery</t>
  </si>
  <si>
    <t>Mach f fil/clos/seal/etc.btle/can/box/ bag/ctnr nes,mach f aeratg bev</t>
  </si>
  <si>
    <t>Hot roll iron/steel, not coil &gt;600mm x 3-4.75mm</t>
  </si>
  <si>
    <t>Aircraft parts nes</t>
  </si>
  <si>
    <t>Medicaments nes, in dosage</t>
  </si>
  <si>
    <t>Plain weave cotton fabric,&gt;/=85%, &gt;100 g/m2 to 200 g/m2, printed</t>
  </si>
  <si>
    <t>440929</t>
  </si>
  <si>
    <t>Wood, incl. strips and friezes for parquet flooring, not assembled, co</t>
  </si>
  <si>
    <t>Vegetable alkaloids, natural or reproduced by synthesis, and their sal</t>
  </si>
  <si>
    <t>Boxes, cases, crates &amp; similar articles of plastic</t>
  </si>
  <si>
    <t>Heterocyclic compds cntg an unfused pyridine ring in the structure,nes</t>
  </si>
  <si>
    <t>Structures&amp;parts,alum,eg plate,rods etc,for struct,excl prefab bldgs</t>
  </si>
  <si>
    <t>440721</t>
  </si>
  <si>
    <t>Mahogany Swietenia spp., sawn or chipped lengthwise, sliced or peeled,</t>
  </si>
  <si>
    <t>Vegetable saps and extracts nes</t>
  </si>
  <si>
    <t>070999</t>
  </si>
  <si>
    <t>Fresh or chilled vegetables n.e.s.</t>
  </si>
  <si>
    <t>Diesel powerd trucks w a GVW exc five tonnes but not exc twenty tonnes</t>
  </si>
  <si>
    <t>Brazil nuts, without shell, fresh or dried</t>
  </si>
  <si>
    <t>Automobiles with diesel engine displacing more than 1500 cc to 2500 cc</t>
  </si>
  <si>
    <t>Chemical/allied industry preparations/prods nes</t>
  </si>
  <si>
    <t>Special purpose motor vehicles nes</t>
  </si>
  <si>
    <t>Wheeled tractors nes</t>
  </si>
  <si>
    <t>Transporter or bridge cranes</t>
  </si>
  <si>
    <t>Units of automatic data processing equipment nes</t>
  </si>
  <si>
    <t>Hot roll iron/steel, not coil &gt;600mm x &lt;3mm</t>
  </si>
  <si>
    <t>Rope or cable-making machines, nes having individual functions</t>
  </si>
  <si>
    <t>Articles, iron or steel, nes</t>
  </si>
  <si>
    <t>Wheat or meslin flour</t>
  </si>
  <si>
    <t>851770</t>
  </si>
  <si>
    <t>Parts of telephone sets, telephones for cellular networks or for other</t>
  </si>
  <si>
    <t>Dump trucks designed for off-highway use</t>
  </si>
  <si>
    <t>Live psittaciformes "incl. parrots, parrakeets, macaws and cockatoos"</t>
  </si>
  <si>
    <t>Waste and scrap, aluminium</t>
  </si>
  <si>
    <t>Flat rolled prod, i/nas, not further worked than hot rolled, nes</t>
  </si>
  <si>
    <t>Precious metal ores and concentrates nes</t>
  </si>
  <si>
    <t>Wood (lumber) continuously shaped coniferous (softwood)</t>
  </si>
  <si>
    <t>Automatic data processing equipment nes</t>
  </si>
  <si>
    <t>Taps, cocks, valves and similar appliances, nes</t>
  </si>
  <si>
    <t>Prep of cereals,flour,starch/milk f infant use,put up f retail sale</t>
  </si>
  <si>
    <t>Tiles, cubes and sim nes, glazed ceramics</t>
  </si>
  <si>
    <t>Pumps nes</t>
  </si>
  <si>
    <t>Front end shovel loaders</t>
  </si>
  <si>
    <t>Wrist-watches, battery or accumulator powered, nes</t>
  </si>
  <si>
    <t>Hydraulic power engines &amp; motors nes</t>
  </si>
  <si>
    <t>Turbo-propellers of a power not exceeding 1100 KW</t>
  </si>
  <si>
    <t>Styren-butadien rubber(SBR)/carboxyltd styren-butadien rubbr(XSBR) nes</t>
  </si>
  <si>
    <t>Ferro-silicon, nes</t>
  </si>
  <si>
    <t>Prefabricated buildings</t>
  </si>
  <si>
    <t>Casings,,tubing, drill pipe, for oil drilling use</t>
  </si>
  <si>
    <t>Diesel powered trucks with a GVW not exceeding five tonnes</t>
  </si>
  <si>
    <t>Prec/semi-prec stones (o/t diamonds) unworkd/simply sawn/rough shapd</t>
  </si>
  <si>
    <t>Automobiles with diesel engine displacing more than 2500 cc</t>
  </si>
  <si>
    <t>Organic compounds nes</t>
  </si>
  <si>
    <t>Copper alloys,unwrought (other than master alloys of heading No 74.05)</t>
  </si>
  <si>
    <t>030111</t>
  </si>
  <si>
    <t>Ornamental fish : Freshwater</t>
  </si>
  <si>
    <t>Parts of machines&amp;mechanical appliances nes havg individual functions</t>
  </si>
  <si>
    <t>Worn clothing and other worn articles</t>
  </si>
  <si>
    <t>Electric conductors, for a voltage not exceeding 80 V, nes</t>
  </si>
  <si>
    <t>Automobiles w reciprocatg piston engine displacg &gt; 1500 cc to 3000 cc</t>
  </si>
  <si>
    <t>Flat rolled prod,i/nas,plated or coated with zinc,&gt;/=600mm wide, nes</t>
  </si>
  <si>
    <t>Bulldozers and angledozers, crawler type</t>
  </si>
  <si>
    <t>Self-propelled excavating machinery nes</t>
  </si>
  <si>
    <t>Liq dielect transf havg a power handlg cap &gt;650 KVA but &lt;= 10,000KVA</t>
  </si>
  <si>
    <t>Forging or die-stamping mach (inc presses) &amp; hammers for working metal</t>
  </si>
  <si>
    <t>Combined refrigerator-freezers, fitted with separate external doors</t>
  </si>
  <si>
    <t>Lifting, handling, loading or unloading machinery nes</t>
  </si>
  <si>
    <t>Derricks,cranes or work trucks fitted with a crane,self-propelled nes</t>
  </si>
  <si>
    <t>845690</t>
  </si>
  <si>
    <t>Machine tools for working any material by removal of material, operate</t>
  </si>
  <si>
    <t>Parts for spark-ignition type aircraft engines</t>
  </si>
  <si>
    <t>Shovels and excavators with a 360 revolving superstructure</t>
  </si>
  <si>
    <t>Mats of glass fibres</t>
  </si>
  <si>
    <t>Flat rolld prod,i/nas,hr,w&lt;600,thk&lt;3mm myp275,thl&gt;/=3mm myp 355,nes</t>
  </si>
  <si>
    <t>Woven fabrics of cotton, weighing more than 200 g/m2, printed, nes</t>
  </si>
  <si>
    <t>Articles of precious o semi-precious stones,natural,syn o reconstructd</t>
  </si>
  <si>
    <t>852550</t>
  </si>
  <si>
    <t>Transmission apparatus for radio-broadcasting or television, not incor</t>
  </si>
  <si>
    <t>Reservoirs,tanks,vats&amp;sim ctnr,cap &gt;300L,i o s (ex liq/compr gas type)</t>
  </si>
  <si>
    <t>Photogrammetrical surveying instruments and appliances</t>
  </si>
  <si>
    <t>Valves, safety or relief</t>
  </si>
  <si>
    <t>Bars &amp; rods, iron/nas, forged etc., nes</t>
  </si>
  <si>
    <t>Lip make-up preparations</t>
  </si>
  <si>
    <t>851762</t>
  </si>
  <si>
    <t>Machines for the reception, conversion and transmission or regeneratio</t>
  </si>
  <si>
    <t>Sodium sulphites</t>
  </si>
  <si>
    <t>Boring or sinking machinery nes, not self-propelled</t>
  </si>
  <si>
    <t>Plastics waste and scrap nes</t>
  </si>
  <si>
    <t>Root or tuber harvesting machines</t>
  </si>
  <si>
    <t>Air conditioning machines window or wall types, self-contained</t>
  </si>
  <si>
    <t>Tobacco, unmanufactured, partly or wholly stemmed or stripped</t>
  </si>
  <si>
    <t>Phosphoric acid and polyphosphoric acids</t>
  </si>
  <si>
    <t>Perfumery, cosmetic or toilet preparations, nes</t>
  </si>
  <si>
    <t>Video projectors</t>
  </si>
  <si>
    <t>DC motors,DC generators,of an output exceedg 75 KW but nt &gt; 375KW</t>
  </si>
  <si>
    <t>Tin articles nes</t>
  </si>
  <si>
    <t>Centrifugal pumps nes</t>
  </si>
  <si>
    <t>Measuring or checking instruments, appliances and machines, nes</t>
  </si>
  <si>
    <t>Sweet biscuits</t>
  </si>
  <si>
    <t>Electric generating sets</t>
  </si>
  <si>
    <t>Graders and levellers, self-propelled</t>
  </si>
  <si>
    <t>Margarine, excluding liquid margarine</t>
  </si>
  <si>
    <t>Paints&amp;varnishes based on polymers,dispersed in an aqueous medium,nes</t>
  </si>
  <si>
    <t>Snowmobiles, golf cars and similar vehicles</t>
  </si>
  <si>
    <t>Acrylic polymers nes, in primary forms</t>
  </si>
  <si>
    <t>Glass of 70.03, 70.04, 70.05 bent, edgeworked etc not framed etc</t>
  </si>
  <si>
    <t>Hot roll steel, coil, pickled &gt;600mm x 3-4.75mm</t>
  </si>
  <si>
    <t>Original sculptures and statuary, in any material</t>
  </si>
  <si>
    <t>Colour television receivers</t>
  </si>
  <si>
    <t>Fitting for loose-leaf binders or files of base metal</t>
  </si>
  <si>
    <t>Plate,sheet or strip,aluminium,not alloyd,rect or sq,exceedg 0.2mm thk</t>
  </si>
  <si>
    <t>Turbo-propellers of a power exceeding 1100 KW</t>
  </si>
  <si>
    <t>Bendg/assy mach for wrkg wood/cork/ bone/hard rubber/hard plastics etc</t>
  </si>
  <si>
    <t>Ephedrines &amp; their salts, nes</t>
  </si>
  <si>
    <t>Tiles, cubes and sim &lt;7 cm rect or not etc, unglazed ceramics</t>
  </si>
  <si>
    <t>Boards,panels,includg numerical control panels,for a voltage &lt;=1000 V</t>
  </si>
  <si>
    <t>Instruments and apparatus for physical or chemical analysis, nes</t>
  </si>
  <si>
    <t>Veneer, non-coniferous nes, less than 6 mm thick</t>
  </si>
  <si>
    <t>Waste and scrap, of tinned iron or steel</t>
  </si>
  <si>
    <t>Mobile concrete mixers</t>
  </si>
  <si>
    <t>Ores and concentrates nes</t>
  </si>
  <si>
    <t>Automobiles with reciprocating piston engine displacing &gt; 3000 cc</t>
  </si>
  <si>
    <t>Mobile drilling derricks</t>
  </si>
  <si>
    <t>Parts of power transmission equipment/oth goods usd to transmit power</t>
  </si>
  <si>
    <t>Sardines,sardinella&amp;brislg o sprats prep o presvd,whole o pce ex mincd</t>
  </si>
  <si>
    <t>Trailers nes for the transport of goods</t>
  </si>
  <si>
    <t>Mach for public works,buildg or the like,nes havg individual functions</t>
  </si>
  <si>
    <t>Sauces and preparations nes and mixed condiments and mixed seasonings</t>
  </si>
  <si>
    <t>Co-axial cable and other co-axial electric conductors</t>
  </si>
  <si>
    <t>Diesel powered trucks with a GVW exceeding twenty tonnes</t>
  </si>
  <si>
    <t>Articles of plastics or of other materials of Nos 39.01 to 39.14 nes</t>
  </si>
  <si>
    <t>Motorcycles with reciprocatg piston engine displacg &gt; 50 cc to 250 cc</t>
  </si>
  <si>
    <t>Bearings, ball or roller, nes, including combined ball/roller bearings</t>
  </si>
  <si>
    <t>Machines for balancing mechanical parts, nes</t>
  </si>
  <si>
    <t>Freezers of the chest type, not exceeding 800 l capacity</t>
  </si>
  <si>
    <t>Surveyg,hydrographic,oceanographic,meteorologic/geophysical inst nes</t>
  </si>
  <si>
    <t>Instruments and appliances used in medical or veterinary sciences, nes</t>
  </si>
  <si>
    <t>903084</t>
  </si>
  <si>
    <t>Instruments and appliances for measuring or checking electrical quanti</t>
  </si>
  <si>
    <t>Generatg sets,diesel/semi-diesel engines,of an output exceedg 375 KVA</t>
  </si>
  <si>
    <t>Vegetables, frozen nes</t>
  </si>
  <si>
    <t>Parts of hydraulic &amp; pneumatic &amp; other power engines and motors nes</t>
  </si>
  <si>
    <t>Furniture, wooden, nes</t>
  </si>
  <si>
    <t>Track-laying tractors (crawlers)</t>
  </si>
  <si>
    <t>Transformers electric power handling capa &gt; 16 KVA but &lt;= 500 KVA</t>
  </si>
  <si>
    <t>Fans: table,roof etc w a self-cont elec mtr of an output nt excdg 125W</t>
  </si>
  <si>
    <t>Air compressors mounted on a wheeled chassis for towing</t>
  </si>
  <si>
    <t>Primary cells &amp; primary batteries nes</t>
  </si>
  <si>
    <t>Hot rolled (4 faces) iron/nas, nes, &lt;600mm x &gt;4.75</t>
  </si>
  <si>
    <t>Mech appl (whether/not hand-op) for proj/disp/sprayg liq/powders nes</t>
  </si>
  <si>
    <t>Candles, tapers and the like</t>
  </si>
  <si>
    <t>Flat rolled i/nas, electrolytically zinc coated &gt;600mm</t>
  </si>
  <si>
    <t>Buoys, beacons, coffer-dams, pontoons and other floating structures</t>
  </si>
  <si>
    <t>Air or gas compressors, hoods</t>
  </si>
  <si>
    <t>Tobacco, unmanufactured, not stemmed or stripped</t>
  </si>
  <si>
    <t>Nails,staples&amp;sim art,i or s,ex art of head No 8305&amp;art w/copper heads</t>
  </si>
  <si>
    <t>852349</t>
  </si>
  <si>
    <t>Optical media for the recording of sound or of other phenomena (excl. unrecorded and goods</t>
  </si>
  <si>
    <t>Toilet soap&amp;prep,shaped;papers&amp;nonwovens impreg with soap toilet use</t>
  </si>
  <si>
    <t>Rice, semi-milled or wholly milled, whether or not polished or glazed</t>
  </si>
  <si>
    <t>Plain weave cotton fabrics,&gt;/=85%, more than 200 g/m2, printed</t>
  </si>
  <si>
    <t>Woven fabrics of cotton,&gt;/=85%, more than 200 g/m2, dyed, nes</t>
  </si>
  <si>
    <t>Diesel powered buses with a seating capacity of &gt; nine persons</t>
  </si>
  <si>
    <t>Gears&amp;gearing,ball screws,gear boxes,speed changers/torque converters</t>
  </si>
  <si>
    <t>Fruits, fresh nes</t>
  </si>
  <si>
    <t>Gold in unwrought forms non-monetary</t>
  </si>
  <si>
    <t>Refrigerators, household type, compression-type</t>
  </si>
  <si>
    <t>Wheelbarrows, hand-carts, rickshaws and other hand propelled vehicles</t>
  </si>
  <si>
    <t>Motor vehicle parts nes</t>
  </si>
  <si>
    <t>Mens/boys anoraks and similar articles,of man-made fibres,not knitted</t>
  </si>
  <si>
    <t>Flat rolled prod, i/nas, clad, plated or coated, &gt;/=600mm wide, nes</t>
  </si>
  <si>
    <t>Parts&amp;accessories of automatic data processg machines&amp;units thereof</t>
  </si>
  <si>
    <t>Bars &amp; rods,i/nas,hr,hd or he,cntg indent,ribs,etc,prod dur rp/tar,nes</t>
  </si>
  <si>
    <t>Hot roll steel, coil, pickled &gt;600mm wide &lt;3mm thick</t>
  </si>
  <si>
    <t>Mobile cranes</t>
  </si>
  <si>
    <t>Containers for compressed or liquefied gas of iron or steel</t>
  </si>
  <si>
    <t>Jacks &amp; hoists nes hydraulic</t>
  </si>
  <si>
    <t>Ceramic sinks,wash basins etc&amp;sim sanitary fixtures of porcelain/china</t>
  </si>
  <si>
    <t>Bedroom furniture, wooden, nes</t>
  </si>
  <si>
    <t>Soups and broths and preparations thereof</t>
  </si>
  <si>
    <t>Machines for cleaning/sortg or gradg seed,grain or drid leguminous nes</t>
  </si>
  <si>
    <t>Self-propelled works trucks nes</t>
  </si>
  <si>
    <t>Cold roll iron/steel, not coil&gt;600mm x 1-3mm</t>
  </si>
  <si>
    <t>Structures&amp;parts of structures,i/s (ex prefab bldgs of headg no.9406)</t>
  </si>
  <si>
    <t>Fish nes, dried, whether or not salted but not smoked</t>
  </si>
  <si>
    <t>Household and toilet articles nes, of plastics</t>
  </si>
  <si>
    <t>Tubes,pipe &amp; hollow profiles,i/s,welded,of non circ cross sect,nes</t>
  </si>
  <si>
    <t>Artificial filament tow</t>
  </si>
  <si>
    <t>Floor, wall and ceiling coverings etc, of plastics nes</t>
  </si>
  <si>
    <t>Freezers of the upright type, not exceeding 900 l capacity</t>
  </si>
  <si>
    <t>Pneumatic tires used</t>
  </si>
  <si>
    <t>080310</t>
  </si>
  <si>
    <t>Plantains</t>
  </si>
  <si>
    <t>Road tractors for semi-trailers (truck tractors)</t>
  </si>
  <si>
    <t>Parts suitable f use solely/princ w the app of headings 85.25 to 85.28</t>
  </si>
  <si>
    <t>Mach f mixing/kneading/crushing/grindg etc nes havg individ function</t>
  </si>
  <si>
    <t>Woven fabric &gt;85% polyester filaments, nes</t>
  </si>
  <si>
    <t>Coffee extracts, essences, concentrates</t>
  </si>
  <si>
    <t>Tableware and kitchenware of plastics</t>
  </si>
  <si>
    <t>Lead unwrought containg by wght antimony as the principal oth element</t>
  </si>
  <si>
    <t>Mineral or chem fertilizers nitrogenous,nes,in pack weighing &gt; 10 kg</t>
  </si>
  <si>
    <t>950300</t>
  </si>
  <si>
    <t>Tricycles, scooters, pedal cars and similar wheeled toys; dolls'' carr</t>
  </si>
  <si>
    <t>Lumber, Oak</t>
  </si>
  <si>
    <t>Ivory unworked or simply prepared not cut to shape &amp; powder &amp; waste</t>
  </si>
  <si>
    <t>Logs, poles, coniferous nes</t>
  </si>
  <si>
    <t>Automatic regulating or controlling instruments and apparatus, nes</t>
  </si>
  <si>
    <t>Non-alcoholic beverages nes,excludg fruit/veg juices of headg No 20.09</t>
  </si>
  <si>
    <t>441872</t>
  </si>
  <si>
    <t>Flooring panels, multilayer, assembled, of wood (excl. for mosaic floo</t>
  </si>
  <si>
    <t>Liquid dielectric transformers havg a power handlg capa &lt;= 650 KVA</t>
  </si>
  <si>
    <t>Paintgs,drawgs&amp;pastels executd by hand exc hd 4906&amp;h-p&amp;h-d mfd art</t>
  </si>
  <si>
    <t>Manicure or pedicure preparations</t>
  </si>
  <si>
    <t>Parts of lifting, handling, loading or unloading machinery nes</t>
  </si>
  <si>
    <t>Photographic flashlight apparatus, nes</t>
  </si>
  <si>
    <t>Articles for the conveyance or packing of goods nes, of plastics</t>
  </si>
  <si>
    <t>Static converters, nes</t>
  </si>
  <si>
    <t>Yeasts, inactive and other dead singlecell micro-organisms</t>
  </si>
  <si>
    <t>Pile-drivers and pile-extractors</t>
  </si>
  <si>
    <t>Parts of steam or vapour generating boilers nes</t>
  </si>
  <si>
    <t>Electric motors of an output not exceeding 37.5 W</t>
  </si>
  <si>
    <t>Seeds of forage plants, except beet seeds, for sowing nes</t>
  </si>
  <si>
    <t>Anionic surface-active agents</t>
  </si>
  <si>
    <t>Travel sets for personal toilet, sewing or shoe or clothes cleaning</t>
  </si>
  <si>
    <t>Tomato ketchup and other tomato sauces</t>
  </si>
  <si>
    <t>Pts of dish washing,cleang or dryg container,packg or wrappg mach</t>
  </si>
  <si>
    <t>Portland cement, white, whether or not artificially coloured</t>
  </si>
  <si>
    <t>Refrigerators, household type, nes</t>
  </si>
  <si>
    <t>Blood-grouping reagents</t>
  </si>
  <si>
    <t>Garments nes, of man-made fibres, knitted</t>
  </si>
  <si>
    <t>Spices nes</t>
  </si>
  <si>
    <t>Trucks fitted with lifting or handling equipment, non-powered</t>
  </si>
  <si>
    <t>Reservoirs,vats&amp;sim cont of aluminium,cap &gt;300L,o/t compr/liq gas type</t>
  </si>
  <si>
    <t>Personal deodorants &amp; antiperspirants</t>
  </si>
  <si>
    <t>Flanges, iron or steel, nes</t>
  </si>
  <si>
    <t>Fittings pipe or tube of stainless steel, nes</t>
  </si>
  <si>
    <t>Rock drilling/earth boring tools, working part cermets</t>
  </si>
  <si>
    <t>Hydraulic power engines &amp; motors linear acting (cylinders)</t>
  </si>
  <si>
    <t>Cargo containers designd to be carrid by one o more modes of transport</t>
  </si>
  <si>
    <t>Guts, bladders and stomachs of animals except fish whole or in pieces</t>
  </si>
  <si>
    <t>Diamond dust or powder</t>
  </si>
  <si>
    <t>Essential oils, nes</t>
  </si>
  <si>
    <t>Yeasts, active</t>
  </si>
  <si>
    <t>854370</t>
  </si>
  <si>
    <t>Electrical machines and apparatus, having individual functions, n.e.s.</t>
  </si>
  <si>
    <t>Filament lamps, excluding ultraviolet or infra-red lamps, nes</t>
  </si>
  <si>
    <t>Wheelchairs, mechanically propelled</t>
  </si>
  <si>
    <t>Wrenches, hand-operated, with adjustable jaws</t>
  </si>
  <si>
    <t>Microtomes;parts&amp;access of inst&amp;app for physical or chem analysis,nes</t>
  </si>
  <si>
    <t>Woven fabrics of cotton,&gt;/=85%,nt more than 200 g/m2, yarn dyed, nes</t>
  </si>
  <si>
    <t>Bars &amp; rods, hollow drill, alloy or nonalloy steel</t>
  </si>
  <si>
    <t>Articles of glass nes</t>
  </si>
  <si>
    <t>Props&amp;similar equipment for scaffolding,shutterg/pit-propping,i/s</t>
  </si>
  <si>
    <t>Line telephone sets with cordless handsets</t>
  </si>
  <si>
    <t>Furniture of oth materials,includg cane,osier,bamboo/similar materials</t>
  </si>
  <si>
    <t>Drilling, threading or tapping tools</t>
  </si>
  <si>
    <t>Computer data storage units</t>
  </si>
  <si>
    <t>Hydraulic or pneumatic automatic regulating or controlling inst &amp; app</t>
  </si>
  <si>
    <t>Household/laundry-type washg mach of a dry linen capacity exceedg 10kg</t>
  </si>
  <si>
    <t>Coal or rock cutters, not self-propelled</t>
  </si>
  <si>
    <t>Statuettes and other ornaments of wood</t>
  </si>
  <si>
    <t>440794</t>
  </si>
  <si>
    <t>Cherry Prunus spp., sawn or chipped lengthwise, sliced or peeled, whet</t>
  </si>
  <si>
    <t>Tubes, pipes and hoses, rigid; of polyvinyl chloride</t>
  </si>
  <si>
    <t>Propan-1-ol(propyl alcohol)and propan-2ol(isopropyl alcohol)</t>
  </si>
  <si>
    <t>Instruments &amp; apparatus,specially designed for telecommunications nes</t>
  </si>
  <si>
    <t>Wirewound variable resistors,including rheostat and potentiometers,nes</t>
  </si>
  <si>
    <t>Parts of metal rolling mills &amp; rolls</t>
  </si>
  <si>
    <t>Plain weave cotton fabric,&gt;/=85%, not more than 100 g/m2, dyed</t>
  </si>
  <si>
    <t>Coffee, not roasted, decaffeinated</t>
  </si>
  <si>
    <t>851769</t>
  </si>
  <si>
    <t>Apparatus for the transmission or reception of voice, images or other</t>
  </si>
  <si>
    <t>Instruments and apparatus for measuring or checking pressure</t>
  </si>
  <si>
    <t>Motorcycle parts nes</t>
  </si>
  <si>
    <t>Gaskets, washers and other seals of vulcanised rubber</t>
  </si>
  <si>
    <t>Microscopes, optical, nes</t>
  </si>
  <si>
    <t>Coatd rods&amp;cord wire of base metal f soldering,brazing/weldg by flame</t>
  </si>
  <si>
    <t>Spades and shovels</t>
  </si>
  <si>
    <t>300692</t>
  </si>
  <si>
    <t>Waste pharmaceuticals</t>
  </si>
  <si>
    <t>Lumber, Meranti (red, bakau) sawn lengthwise &gt;6mm</t>
  </si>
  <si>
    <t>Pts of sortg/screeng/mixg/crushg/grinding/washing/agglomeratg mach etc</t>
  </si>
  <si>
    <t>Rice in the husk (paddy or rough)</t>
  </si>
  <si>
    <t>Presses nes for working metal</t>
  </si>
  <si>
    <t>120241</t>
  </si>
  <si>
    <t>Groundnuts, in shell (excl. seed for sowing, roasted or otherwise cooked)</t>
  </si>
  <si>
    <t>854231</t>
  </si>
  <si>
    <t>Electronic integrated circuits as processors and controllers, whether</t>
  </si>
  <si>
    <t>Powders, iron or steel, other than alloy</t>
  </si>
  <si>
    <t>Optical instruments and appliances nes</t>
  </si>
  <si>
    <t>Construction equipment, self-propelled nes</t>
  </si>
  <si>
    <t>Parts and accessories for use with the apparatus of heading No 90.15</t>
  </si>
  <si>
    <t>Generatg sets,diesel/semi-diesel exceedg 75 KVA but not exced 375 KVA</t>
  </si>
  <si>
    <t>Filtering or purifying machinery and apparatus for water</t>
  </si>
  <si>
    <t>Glow plugs and other ignition or starting equipment nes</t>
  </si>
  <si>
    <t>730411</t>
  </si>
  <si>
    <t>Line pipe of a kind used for oil or gas pipelines, seamless, of stainl</t>
  </si>
  <si>
    <t>Food preparations nes</t>
  </si>
  <si>
    <t>Fans nes</t>
  </si>
  <si>
    <t>Sugar confectionery nes (includg white chocolate),not containg cocoa</t>
  </si>
  <si>
    <t>Asphalt or similar material articles, in rolls</t>
  </si>
  <si>
    <t>Zinc dust</t>
  </si>
  <si>
    <t>Radio apparatus nes with sound recording/reproducing</t>
  </si>
  <si>
    <t>Quicklime</t>
  </si>
  <si>
    <t>AC generators (alternators), of an output not exceeding 75 KVA</t>
  </si>
  <si>
    <t>Parts for use with the apparatus of headg no. 85.35,85.36 or 85.37,nes</t>
  </si>
  <si>
    <t>Woven fabrics,containg 85% or more by weight of flax,unbleached or bl</t>
  </si>
  <si>
    <t>Brooms/brushes of twigs/oth veg mat bound together,with/w/o handles</t>
  </si>
  <si>
    <t>Beer made from malt</t>
  </si>
  <si>
    <t>Vegetables nes&amp;mixtures provis presvd but nt f immediate consumptn</t>
  </si>
  <si>
    <t>Instruments and apparatus using optical radiations (UV,visible,IR),nes</t>
  </si>
  <si>
    <t>Exercise books of paper</t>
  </si>
  <si>
    <t>Table,kitchen or oth household art&amp;parts thereof,of iron or steel,nes</t>
  </si>
  <si>
    <t>Wire of iron or non-alloy steel, nes</t>
  </si>
  <si>
    <t>Electrical app for switchg/protec elec circuits,exced 1,000 volts,nes</t>
  </si>
  <si>
    <t>Plain weave cotton fabrics,&gt;/=85%, not more than 100 g/m2, printed</t>
  </si>
  <si>
    <t>Flat rolled prod,i/nas,painted,varnished or plast coated,&gt;/=600mm wide</t>
  </si>
  <si>
    <t>Bentonite</t>
  </si>
  <si>
    <t>Phenolic resins</t>
  </si>
  <si>
    <t>Precious/semi-precious stones nes further workd than sawn/rough shapd</t>
  </si>
  <si>
    <t>Fowls (gallus domesticus), cuts &amp; offal, frozen</t>
  </si>
  <si>
    <t>Electric/laser/ultrasonic mach etc f weld/cut nes/for hot spray of met</t>
  </si>
  <si>
    <t>Ovens;cookers,cookg plates,boilg rings,grillers &amp; roasters,elec,nes</t>
  </si>
  <si>
    <t>Paints&amp;varnishes basd on acrylic/vinyl poly,dspr in an aqueous medium</t>
  </si>
  <si>
    <t>Parts and accessories of bodies nes for motor vehicles</t>
  </si>
  <si>
    <t>Tube,pipe&amp;hollow profile,stain steel,smls,cd/cr of circ cross sect,nes</t>
  </si>
  <si>
    <t>Live birds (excl. birds of prey and psittaciformes "incl. parrots, par</t>
  </si>
  <si>
    <t>Film and sheet etc, nes of plastics</t>
  </si>
  <si>
    <t>Video recording or reproducing apparatus nes</t>
  </si>
  <si>
    <t>Lead-acid electric accumulators nes</t>
  </si>
  <si>
    <t>Non-refractory surfacg preparations for facades,walls,floors,ceilings</t>
  </si>
  <si>
    <t>Parts of electrical transformers, static converters and inductors</t>
  </si>
  <si>
    <t>Parts for diesel and semi-diesel engines</t>
  </si>
  <si>
    <t>Tiles, cubes and sim &lt;7 cm rect or not etc, glazed ceramics</t>
  </si>
  <si>
    <t>Generatg sets,diesel/semi-diesel engines,of an output not exced 75 KVA</t>
  </si>
  <si>
    <t>Parts of electrical capacitors</t>
  </si>
  <si>
    <t>844399</t>
  </si>
  <si>
    <t>Parts and accessories of printers, copying machines and facsimile mach</t>
  </si>
  <si>
    <t>Parts of pumps for liquid whether or not fitted with a measurg device</t>
  </si>
  <si>
    <t>Radio reception apparatus nes</t>
  </si>
  <si>
    <t>Glass envelopes (including bulbs/tubes) for electric lighting</t>
  </si>
  <si>
    <t>Pneumatic tires new of rubber for buses or lorries</t>
  </si>
  <si>
    <t>Tansmissions for motor vehicles</t>
  </si>
  <si>
    <t>Flat rolled prod, stainless steel, cr &lt;600mm wide, nes</t>
  </si>
  <si>
    <t>Potassium carbonates</t>
  </si>
  <si>
    <t>Made up articles, of textile materials, nes, including dress patterns</t>
  </si>
  <si>
    <t>Tubes, pipes and hoses, of vulcanised rubber (excl. hard rubber), rein</t>
  </si>
  <si>
    <t>Pullovers,cardigans&amp;similar articles of oth textile materials,knittd</t>
  </si>
  <si>
    <t>Engines, diesel nes</t>
  </si>
  <si>
    <t>Tiles, cubes and sim nes, unglazed ceramics</t>
  </si>
  <si>
    <t>440793</t>
  </si>
  <si>
    <t>Maple Acer spp., sawn or chipped lengthwise, sliced or peeled, whether</t>
  </si>
  <si>
    <t>Clutches and shaft couplings (including universal joints)</t>
  </si>
  <si>
    <t>Gloves, mittens and mitts, nes, of synthetic fibres, knitted</t>
  </si>
  <si>
    <t>Plate,sheet or strip,aluminium,not alloyed,exceeding 0.2mm thick,nes</t>
  </si>
  <si>
    <t>Maize (corn) seed</t>
  </si>
  <si>
    <t>Pocket-watches and other watches, nes</t>
  </si>
  <si>
    <t>Tablecloths and serviettes, of paper</t>
  </si>
  <si>
    <t>Beans, shelled or unshelled, fresh or chilled</t>
  </si>
  <si>
    <t>440131</t>
  </si>
  <si>
    <t>Wood pellets</t>
  </si>
  <si>
    <t>Unusd postage,revenue stamps;cheque forms,banknotes,bond certific,etc</t>
  </si>
  <si>
    <t>Articles of vulcanised rubber nes, other than hard rubber</t>
  </si>
  <si>
    <t>Mufflers and exhaust pipes for motor vehicles</t>
  </si>
  <si>
    <t>Binoculars</t>
  </si>
  <si>
    <t>Motorcycles with other than a reciprocating piston engine</t>
  </si>
  <si>
    <t>Tubes, pipes and hollow profiles of cast iron</t>
  </si>
  <si>
    <t>Flanges, stainless steel</t>
  </si>
  <si>
    <t>Peroxosulphates (persulphates) of metals</t>
  </si>
  <si>
    <t>Tubes,pipes&amp;hoses,flexible,plastic,minimum burst pressure of 27.6 MPa</t>
  </si>
  <si>
    <t>Paper,copying/transfer,rolls of a wdth &gt;36cm,sheets one side &gt;36cm,nes</t>
  </si>
  <si>
    <t>Mineral substances, nes</t>
  </si>
  <si>
    <t>Heparin&amp;its salts;human/animal substances f therap/prophltc uses,nes</t>
  </si>
  <si>
    <t>Transmission shafts and cranks, including cam shafts and crank shafts</t>
  </si>
  <si>
    <t>Bolts o screws nes,with o without their nuts o washers,iron o steel</t>
  </si>
  <si>
    <t>Live reptiles "e.g. snakes, turtles, alligators, caymans, iguanas, gav</t>
  </si>
  <si>
    <t>Aircraft under-carriages and parts thereof</t>
  </si>
  <si>
    <t>Boards,panels,includg numerical control panels,for a voltage &gt; 1,000 V</t>
  </si>
  <si>
    <t>Pullovers, cardigans and similar articles of cotton, knitted</t>
  </si>
  <si>
    <t>Inner tubes of rubber for motor cars etc buses or lorries</t>
  </si>
  <si>
    <t>Sweet potatoes, fresh or dried, whether or not sliced or pelleted</t>
  </si>
  <si>
    <t>Fish prepared or preserved, except whole or in pieces</t>
  </si>
  <si>
    <t>Sacks&amp;bags,for packg of goods,of jute or of other textile bast fibres</t>
  </si>
  <si>
    <t>Apparatus &amp; equip for automatically developing photo (incl cine) films</t>
  </si>
  <si>
    <t>Paints &amp; varni based on polymers dissolv in a non aqueous solv nes</t>
  </si>
  <si>
    <t>Acid and mordant dyes and preparations based thereon</t>
  </si>
  <si>
    <t>Starter motors</t>
  </si>
  <si>
    <t>Hams and cuts thereof of swine prepared or preserved</t>
  </si>
  <si>
    <t>Paints&amp;varnishes based on polyesters,dispersed in a non-aqueous medium</t>
  </si>
  <si>
    <t>Silver in unwrought forms</t>
  </si>
  <si>
    <t>730611</t>
  </si>
  <si>
    <t>Line pipe of a kind used for oil or gas pipelines, welded, of flat-rol</t>
  </si>
  <si>
    <t>Footwear with uppers of textile materials, nes</t>
  </si>
  <si>
    <t>Hammers and sledge hammers</t>
  </si>
  <si>
    <t>Mastics; painters' fillings</t>
  </si>
  <si>
    <t>Carpets of other textile materials, woven, not made up, nes</t>
  </si>
  <si>
    <t>Chocolate and other food preparations containing cocoa nes</t>
  </si>
  <si>
    <t>Pellets</t>
  </si>
  <si>
    <t>Books, brochures, leaflets and similar printed matter, nes</t>
  </si>
  <si>
    <t>Edible mx/prep of animal/veg fats&amp;oils/of fractions ex hd No 15.16</t>
  </si>
  <si>
    <t>Fruit&amp;veg juice nes (exc mx) unferment unspiritd,whether/not sug/sweet</t>
  </si>
  <si>
    <t>Anchors, grapnels and parts thereof of iron or steel</t>
  </si>
  <si>
    <t>Glues or adhesives, prepared nes</t>
  </si>
  <si>
    <t>Inflatable rafts including those for carrying shipwrecked persons</t>
  </si>
  <si>
    <t>Parts of vacuum pumps, compressors, fans, blowers, hoods</t>
  </si>
  <si>
    <t>Single loudspeakers, mounted in the same enclosure</t>
  </si>
  <si>
    <t>Polishes, creams &amp; similar preparations for footwear or leather</t>
  </si>
  <si>
    <t>852580</t>
  </si>
  <si>
    <t>Television cameras, digital cameras and video camera recorders</t>
  </si>
  <si>
    <t>730422</t>
  </si>
  <si>
    <t>Drill pipe, seamless, of stainless steel, of a kind used in drilling f</t>
  </si>
  <si>
    <t>Bulldozer and angledozer blades</t>
  </si>
  <si>
    <t>Portable digital computers &lt;10kg</t>
  </si>
  <si>
    <t>Valves for oleohydraulic or pneumatic transmissions</t>
  </si>
  <si>
    <t>Pullovers, cardigans and similar articles of man-made fibres, knitted</t>
  </si>
  <si>
    <t>Inst &amp; app,for measurg or checkg voltage,current,etc w/o a record dev</t>
  </si>
  <si>
    <t>Choc&amp;food prep cntg cocoa in blocks,slabs/bars,filld,not exceedg 2 kg</t>
  </si>
  <si>
    <t>851712</t>
  </si>
  <si>
    <t>Telephones for cellular networks mobile telephones or for other wirele</t>
  </si>
  <si>
    <t>Drill pipe (iron or steel)</t>
  </si>
  <si>
    <t>Parts of balloons, dirigibles, and spacecraft nes</t>
  </si>
  <si>
    <t>Mustard flour and meal and prepared mustard</t>
  </si>
  <si>
    <t>Other wate oils</t>
  </si>
  <si>
    <t>Cylinders for calenderg or rollg mach,excludg for metals or glass</t>
  </si>
  <si>
    <t>Packing or wrapping machinery nes</t>
  </si>
  <si>
    <t>AC motors,multi-phase,of an output exceedg 750 W but not exceedg 75 KW</t>
  </si>
  <si>
    <t>761510</t>
  </si>
  <si>
    <t>Table, kitchen or other household articles and parts thereof, and pot scourers and scourin</t>
  </si>
  <si>
    <t>Monoculars,other optical telescopes,astronomical inst &amp; mountings,nes</t>
  </si>
  <si>
    <t>Parts for spark-ignition type engines nes</t>
  </si>
  <si>
    <t>Parts of machinery of heading No 84.25</t>
  </si>
  <si>
    <t>Wire of refind copper of which the max cross sectionl dimension &lt;=6mm</t>
  </si>
  <si>
    <t>Bicycles and other cycles (including delivery tricycles),not motorised</t>
  </si>
  <si>
    <t>Stranded wire,ropes&amp;cables of iron or steel,not electrically insulated</t>
  </si>
  <si>
    <t>Engines, spark-ignition type nes</t>
  </si>
  <si>
    <t>Paper and paper articles, nes</t>
  </si>
  <si>
    <t>Electric lamps and lighting fittings, nes</t>
  </si>
  <si>
    <t>851718</t>
  </si>
  <si>
    <t>Telephone sets (excl. line telephone sets with cordless handsets and t</t>
  </si>
  <si>
    <t>Woven fabrics of cotton,&gt;/=85%, not more than 200 g/m2, dyed, nes</t>
  </si>
  <si>
    <t>Transformers electric power handling capa &gt; 1 KVA but &lt;= 16 KVA,nes</t>
  </si>
  <si>
    <t>Woven fabrics of cotton,&gt;/=85%, more than 200 g/m2, yarn dyed, nes</t>
  </si>
  <si>
    <t>Articles of stone or of other mineral substances nes</t>
  </si>
  <si>
    <t>Mach-tls f wrkg met/sinterd met carbd/cermets nes w/o removg mat nes</t>
  </si>
  <si>
    <t>030119</t>
  </si>
  <si>
    <t>Ornamental fish : Other</t>
  </si>
  <si>
    <t>Springs, iron or steel, nes</t>
  </si>
  <si>
    <t>640690</t>
  </si>
  <si>
    <t>Parts of footwear; removable in-soles, heel cushions and similar articles; gaiters, leggin</t>
  </si>
  <si>
    <t>Dental floss, yarn used to clean between teeth</t>
  </si>
  <si>
    <t>Densified wood, in blocks, plates, strips or profile shapes</t>
  </si>
  <si>
    <t>Paper, hand-made, uncoated, in rolls or sheets</t>
  </si>
  <si>
    <t>Garments nes, of other textile materials, knitted</t>
  </si>
  <si>
    <t>Table linen, of cotton, not knitted</t>
  </si>
  <si>
    <t>Microwave ovens</t>
  </si>
  <si>
    <t>Toilet paper</t>
  </si>
  <si>
    <t>Tools for masons, watchmakers, miners and hand tools nes</t>
  </si>
  <si>
    <t>Lamps and lighting fittings, parts of nes</t>
  </si>
  <si>
    <t>Parts and accessories for cinematographic cameras</t>
  </si>
  <si>
    <t>Aerials&amp;aerial reflectors of all kinds;parts suitable f use therewith</t>
  </si>
  <si>
    <t>Pneumatic tires new of rubber nes</t>
  </si>
  <si>
    <t>Mach f wring/dress/finishg/coatg/impreg tex yarns etc(o/t hdg No8450)</t>
  </si>
  <si>
    <t>Tubes of glass nes</t>
  </si>
  <si>
    <t>AC generators, of an output exceeding 750 KVA</t>
  </si>
  <si>
    <t>Non-portable digital edp machines w processor &amp; i/o</t>
  </si>
  <si>
    <t>Plain weave cotton fabric,&gt;/=85%, not more than 100 g/m2, yarn dyed</t>
  </si>
  <si>
    <t>Plate,sheet or strip,aluminium alloy,rect or sq,exceeding 0.2mm thick</t>
  </si>
  <si>
    <t>Paper and paperboard used for writing, printing or other graphic purpo</t>
  </si>
  <si>
    <t>Carpets of other textile materials, tufted</t>
  </si>
  <si>
    <t>Electrical plugs and sockets, for a voltage not exceeding 1,000 volts</t>
  </si>
  <si>
    <t>Woven fab,&gt;/=85% of synthetic filaments,unbleached or bleached,nes</t>
  </si>
  <si>
    <t>Parts and accessories nes for use on machines of heading No 84.64</t>
  </si>
  <si>
    <t>Machines&amp;appliances f testg the mechanical properties of oth materials</t>
  </si>
  <si>
    <t>Carpets and other textile floor coverings, nes</t>
  </si>
  <si>
    <t>852872</t>
  </si>
  <si>
    <t>Reception apparatus for television, colour, whether or not incorporati</t>
  </si>
  <si>
    <t>Electric brazing or soldering machines and apparatus nes</t>
  </si>
  <si>
    <t>AC motors, multi-phase, of an output exceeding 75 KW</t>
  </si>
  <si>
    <t>Woven fabrics of cotton,&lt;85% mixd w m-m fib,mor thn 200g/m2,printd,nes</t>
  </si>
  <si>
    <t>Womens/girls overcoats&amp;sim articles of wool/fine animal hair nt knit</t>
  </si>
  <si>
    <t>Potatoes prepard or preserved,o/t by vinegar or acetic acid,not frozen</t>
  </si>
  <si>
    <t>Mens/boys shirts, of other textile materials, not knitted</t>
  </si>
  <si>
    <t>200599</t>
  </si>
  <si>
    <t>Vegetables and mixtures of vegetables, prepared or preserved otherwise</t>
  </si>
  <si>
    <t>Womens/girls garments nes, of cotton, not knitted</t>
  </si>
  <si>
    <t>Instruments for measuring length, for use in the hand, nes</t>
  </si>
  <si>
    <t>Mattocks, picks, hoes and rakes</t>
  </si>
  <si>
    <t>Cards incorporating a magnetic recording stripe</t>
  </si>
  <si>
    <t>Still image and other video cameras</t>
  </si>
  <si>
    <t>Chocolate&amp;other food preparations containg cocoa weighg more than 2 kg</t>
  </si>
  <si>
    <t>Prepared additives for ceramics, mortars, concretes</t>
  </si>
  <si>
    <t>Wheels including parts and accessories for motor vehicles</t>
  </si>
  <si>
    <t>Paint&amp;varnishe basd on acrylic/vinyl poly,dspr in a non-aqueous medium</t>
  </si>
  <si>
    <t>Valve and tubes, nes</t>
  </si>
  <si>
    <t>Non-domestic, non-electric dryers nes</t>
  </si>
  <si>
    <t>Automobiles w reciprocatg piston engine displacg &gt; 1000 cc to 1500 cc</t>
  </si>
  <si>
    <t>Plain weave cotton fab,&lt;85% mixd w m-m fib,more thn 200 g/m2,unbleachd</t>
  </si>
  <si>
    <t>Engines, diesel, for the vehicles of Chapter 87</t>
  </si>
  <si>
    <t>Electro-mechanical tools for working in the hand, with self-contained</t>
  </si>
  <si>
    <t>Machines &amp; mechanical appliances nes having individual functions</t>
  </si>
  <si>
    <t>091011</t>
  </si>
  <si>
    <t>Ginger : Neither crushed nor ground</t>
  </si>
  <si>
    <t>Undenaturd ethyl alcohol of an alcohol strgth by vol of 80% vol/higher</t>
  </si>
  <si>
    <t>Instantaneous gas water heaters</t>
  </si>
  <si>
    <t>Generators and alternators</t>
  </si>
  <si>
    <t>Automatic circuit breaker f a voltage &gt; 1,000 volts but &lt; 72.5 KV</t>
  </si>
  <si>
    <t>Electrodes, coated, of base metal, for electric arc welding</t>
  </si>
  <si>
    <t>Tool holders&amp;self-openg dieheads for use w mach of hdg 84.56 to 84.65</t>
  </si>
  <si>
    <t>Trailers and semi-trailers nes</t>
  </si>
  <si>
    <t>060490</t>
  </si>
  <si>
    <t>Foliage, branches and other parts of plants, dried, dyed, bleached, impregnated or otherwi</t>
  </si>
  <si>
    <t>AC motors, multi-phase, of an output not exceeding 750 W</t>
  </si>
  <si>
    <t>Pneumatic tires new of rubber for aircraft</t>
  </si>
  <si>
    <t>Surface-active prep, washing &amp; cleaning prep put up for retail sale</t>
  </si>
  <si>
    <t>Cranes designed for mounting on road vehicles</t>
  </si>
  <si>
    <t>Flat rolled prod,as,o/t stainless,nic nfw thn hr,&gt;/=600mm wide, nes</t>
  </si>
  <si>
    <t>Rice, broken</t>
  </si>
  <si>
    <t>Instruments,apparatus and models,designed for demonstrational purposes</t>
  </si>
  <si>
    <t>Tailors' dummies/lay figures;automata&amp;oth animated displays for window</t>
  </si>
  <si>
    <t>Milk powder not exceeding 1.5% fat</t>
  </si>
  <si>
    <t>090510</t>
  </si>
  <si>
    <t>Vanilla, neither crushed nor ground</t>
  </si>
  <si>
    <t>Fuel, lubricating or cooling medium pumps for int comb piston engines</t>
  </si>
  <si>
    <t>630690</t>
  </si>
  <si>
    <t>Camping goods of textile materials (excl. tents, awnings and sunblinds, sails, pneumatic m</t>
  </si>
  <si>
    <t>Tools of two/more of the headg Nos 82.02 to 82.05,in sets f retl sale</t>
  </si>
  <si>
    <t>Nuts, iron or steel, nes</t>
  </si>
  <si>
    <t>Parts and accessories of other office machines, nes</t>
  </si>
  <si>
    <t>Babies garments and clothing accessories of cotton, knitted</t>
  </si>
  <si>
    <t>Oil or petrol-filters for internal combustion engines</t>
  </si>
  <si>
    <t>Bitumen and asphalt; asphaltites and asphaltic rocks</t>
  </si>
  <si>
    <t>Tubes, pipes and hoses, rigid; of polyethylene</t>
  </si>
  <si>
    <t>Pocket-size radio-cassette-players</t>
  </si>
  <si>
    <t>Mattresses fittd w springs/stuffd/internally fittd w/any material</t>
  </si>
  <si>
    <t>Cotton sed oil-cake&amp;oth solid residues,whether or not ground or pellet</t>
  </si>
  <si>
    <t>Tools for drilling, other than for rock drilling</t>
  </si>
  <si>
    <t>Drinking glasses other than glassceramics, of lead crystal</t>
  </si>
  <si>
    <t>Bars &amp; rods, stainless steel, nes</t>
  </si>
  <si>
    <t>Magnetic tape recorders incorporating sound reproducing apparatus, nes</t>
  </si>
  <si>
    <t>Twine, cordage, ropes and cables, of other synthetic fibres</t>
  </si>
  <si>
    <t>Ceramic sinks, wash basins etc &amp; similar sanitary fixtures nes</t>
  </si>
  <si>
    <t>Woven fabrics of cotton, weighing more than 200 g/m2, dyed, nes</t>
  </si>
  <si>
    <t>Motorcycles with reciprocatg piston engine displacg more than 800 cc</t>
  </si>
  <si>
    <t>Worked ivory and articles of ivory</t>
  </si>
  <si>
    <t>Filtering or purifying machinery and apparatus for liquids nes</t>
  </si>
  <si>
    <t>Portable electric lamp designd to function by thr own source of energy</t>
  </si>
  <si>
    <t>Carpets of nylon or other polyamides, tufted</t>
  </si>
  <si>
    <t>Polysulphides, polysulphones &amp; other products of Note 3 Chap 39, nes</t>
  </si>
  <si>
    <t>Ceramic tableware, kitchenware, other household &amp; toilet articles nes</t>
  </si>
  <si>
    <t>Waters incl mineral&amp;aeratd,containg sugar o sweeteng matter o flavourd</t>
  </si>
  <si>
    <t>Bituminous mixtures based on natural asphalt etc</t>
  </si>
  <si>
    <t>Planes, chisels, gouges and similar cutting tools for working wood</t>
  </si>
  <si>
    <t>Furniture, plastic, nes</t>
  </si>
  <si>
    <t>Instruments&amp;apparatus for measurg or checkg electrical quantities nes</t>
  </si>
  <si>
    <t>852851</t>
  </si>
  <si>
    <t>Monitors of a kind solely or principally used in an automatic data-pro</t>
  </si>
  <si>
    <t>Computer input/outputs, with/without storage</t>
  </si>
  <si>
    <t>Cooking appliances &amp; plate warmers for liquid fuel, iron or steel</t>
  </si>
  <si>
    <t>Padlocks of base metal</t>
  </si>
  <si>
    <t>Envelopes of paper</t>
  </si>
  <si>
    <t>Clothing accessories nes, of leather or of composition leather</t>
  </si>
  <si>
    <t>Natural rubber latex, whether or not prevulcanised</t>
  </si>
  <si>
    <t>Jacks &amp; hoists nes</t>
  </si>
  <si>
    <t>Pipe-cutters, bolt croppers, perforating punches and similar tools</t>
  </si>
  <si>
    <t>T-shirts, singlets and other vests, of cotton, knitted</t>
  </si>
  <si>
    <t>Soap nes</t>
  </si>
  <si>
    <t>Wood articles nes</t>
  </si>
  <si>
    <t>Gummed or adhesive paper and paperboard, surface-coloured, surface-dec</t>
  </si>
  <si>
    <t>Cast glass profiles</t>
  </si>
  <si>
    <t>Mach-tls f wrkg ston/ceram/concr/asbcement etc/for cold wrkg gls nes</t>
  </si>
  <si>
    <t>844313</t>
  </si>
  <si>
    <t>Offset printing machinery (excl. sheet fed offset printing machinery,</t>
  </si>
  <si>
    <t>Safety razor blades, including razor blade blanks in strips</t>
  </si>
  <si>
    <t>Parts of electrical ignition or starting equipment</t>
  </si>
  <si>
    <t>Bedspreads of textile materials, nes, not knitted or crocheted</t>
  </si>
  <si>
    <t>Polishes &amp; similar preparations for coachwork, o/t metal polishes</t>
  </si>
  <si>
    <t>Gasket sets consisting of gaskets of different materials</t>
  </si>
  <si>
    <t>Perfumes and toilet waters</t>
  </si>
  <si>
    <t>Printed matter, nes</t>
  </si>
  <si>
    <t>Salt (includg table salt&amp;denaturd salt) pure sodium chloride&amp;sea water</t>
  </si>
  <si>
    <t>Woven fabrics of artificial filaments, unbleached or bleached, nes</t>
  </si>
  <si>
    <t>Electric accumulators, nes</t>
  </si>
  <si>
    <t>Parts of turbo-jets or turbo-propellers</t>
  </si>
  <si>
    <t>Whole raw hides and skins of bovine "incl. buffalo" or equine animals,</t>
  </si>
  <si>
    <t>Pneumatic tire new of rubber f motor car incl station wagons&amp;racg cars</t>
  </si>
  <si>
    <t>Woven fab of cotton,&lt;85% mixd with m-m fib,&lt;=200 g/m2,unbl,nes</t>
  </si>
  <si>
    <t>Electric instantaneous or storage water heaters and immersion heaters</t>
  </si>
  <si>
    <t>Footwear, nes</t>
  </si>
  <si>
    <t>Ampoules of glass conveyance or packing</t>
  </si>
  <si>
    <t>Household type sewing machines</t>
  </si>
  <si>
    <t>Household or campg appliances,i/s,for htg or blgs,nes,f gas/gas&amp;oth f</t>
  </si>
  <si>
    <t>Parts and accessories for the musical instruments nes</t>
  </si>
  <si>
    <t>Engines, spark-ignition reciprocating displacing more than 1000 cc</t>
  </si>
  <si>
    <t>Wire of iron or non-alloy steel, metal coat (not zinc)</t>
  </si>
  <si>
    <t>Watch straps, watch bands and watch bracelets, and parts thereof</t>
  </si>
  <si>
    <t>Womens/girls jackets, of other textile materials, not knitted</t>
  </si>
  <si>
    <t>Articles of aluminium, nes</t>
  </si>
  <si>
    <t>Engines and motors nes</t>
  </si>
  <si>
    <t>Multiple loudspeakers, mounted in the same enclosure</t>
  </si>
  <si>
    <t>Instruments&amp;appl f aeronautical/space navigation (oth thn compasses)</t>
  </si>
  <si>
    <t>Woven fabrics of cotton,&gt;/=85%, not more than 200 g/m2,printed, nes</t>
  </si>
  <si>
    <t>200893</t>
  </si>
  <si>
    <t>Cranberries</t>
  </si>
  <si>
    <t>Cartons,boxes and cases,folding,of non-corrugated paper or paperboard</t>
  </si>
  <si>
    <t>380894</t>
  </si>
  <si>
    <t>Disinfectants</t>
  </si>
  <si>
    <t>Cereal flour nes</t>
  </si>
  <si>
    <t>Tents, of other textile materials</t>
  </si>
  <si>
    <t>Machinery for making up paper pulp, paper or paperboard nes</t>
  </si>
  <si>
    <t>Household or hospital supplies, of paper, nes</t>
  </si>
  <si>
    <t>Pasta nes</t>
  </si>
  <si>
    <t>Fish nes, smoked including fillets</t>
  </si>
  <si>
    <t>Potatoes, fresh or chilled nes</t>
  </si>
  <si>
    <t>Limestone flux;limestone &amp; other calcareous stone,for lime or cement</t>
  </si>
  <si>
    <t>Trunks,suit-cases&amp;sim container w/outer surface of plastics/textiles</t>
  </si>
  <si>
    <t>Plain weave cotton fab,&lt;85% mixd w m-m fib,not more than 200 g/m2,dyd</t>
  </si>
  <si>
    <t>Powders, skin care, whether or not compressed</t>
  </si>
  <si>
    <t>Homogenised composite food preparations put up for retail sale</t>
  </si>
  <si>
    <t>Dentifrices</t>
  </si>
  <si>
    <t>Trunks, suit-cases and similar containers, nes</t>
  </si>
  <si>
    <t>Womens/girls overcoats&amp;sim articles,of impreg,ctd,etc,tex wov fab</t>
  </si>
  <si>
    <t>Gas-operated machinery for welding nes</t>
  </si>
  <si>
    <t>Radio navigational aid apparatus</t>
  </si>
  <si>
    <t>Mattresses of cellular rubber or plastics, whether or not covered</t>
  </si>
  <si>
    <t>Threaded elbows, bends and sleeves of stainless steel</t>
  </si>
  <si>
    <t>Cereal bran, sharps and other residues nes, pelleted or not</t>
  </si>
  <si>
    <t>Instruments&amp;apparatus for measurg o check variables of liq o gases,nes</t>
  </si>
  <si>
    <t>Office supplies nes, of paper</t>
  </si>
  <si>
    <t>Woven fabrics,&gt;/=85% of synthetic filaments, yarn dyed, nes</t>
  </si>
  <si>
    <t>Synthetic organic colourg matter nes,prep of syn orgn colourg matter</t>
  </si>
  <si>
    <t>Mens/boys trousers and shorts, of cotton, not knitted</t>
  </si>
  <si>
    <t>Drilling mches nes, for removing metal</t>
  </si>
  <si>
    <t>Cloth, gril, netting, fencing, of aluminium wire</t>
  </si>
  <si>
    <t>Plate,sheet &amp; strip of refined copper,in coil,exceeding 0.15mm thick</t>
  </si>
  <si>
    <t>Radio active elements&amp;isotopes nes,their mixtures&amp;compounds thereof</t>
  </si>
  <si>
    <t>Electric rotary converters</t>
  </si>
  <si>
    <t>Fittings, but welding, iron or steel, nes</t>
  </si>
  <si>
    <t>Waterproof footwear, outer soles/uppers of rubber or plastics, nes</t>
  </si>
  <si>
    <t>Footwear, outer soles of rubber/plastics uppers of leather, nes</t>
  </si>
  <si>
    <t>Ethyl alcohol and other spirits, denatured, of any strength</t>
  </si>
  <si>
    <t>Printed circuits</t>
  </si>
  <si>
    <t>Flat rolled prod, i/nas, not in coil, cr &gt;/=600mm wide, nes</t>
  </si>
  <si>
    <t>Plain weave cotton fabrics,&gt;/=85%, more than 200 g/m2, dyed</t>
  </si>
  <si>
    <t>Baking powders, prepared</t>
  </si>
  <si>
    <t>String musical instruments nes</t>
  </si>
  <si>
    <t>Matches</t>
  </si>
  <si>
    <t>Shock absorbers for motor vehicles</t>
  </si>
  <si>
    <t>Residual lyes from the manufacture of wood pulp</t>
  </si>
  <si>
    <t>Parts of harvesting,threshing &amp; other agricultural &amp; mowing machinery</t>
  </si>
  <si>
    <t>Wire of iron or non-alloy steel, not plated/coated</t>
  </si>
  <si>
    <t>250620</t>
  </si>
  <si>
    <t>Quartzite, merely cut, by sawing or otherwise, in blocks or slabs of a</t>
  </si>
  <si>
    <t>Lead waste and scrap</t>
  </si>
  <si>
    <t>Automobiles nes including gas turbine powered</t>
  </si>
  <si>
    <t>Air cond mach nes inc a ref unit&amp;a valve f rev of the cool/heat cycle</t>
  </si>
  <si>
    <t>Waste&amp;scrap of paper or paperboard,nes (includg unsorted waste&amp;scrap)</t>
  </si>
  <si>
    <t>Oral or dental hygiene preparations, nes</t>
  </si>
  <si>
    <t>Wallpaper and similar wall coverings, nes</t>
  </si>
  <si>
    <t>Self-adhesive plates, sheets, film etc, of plastic nes</t>
  </si>
  <si>
    <t>844332</t>
  </si>
  <si>
    <t>Machines which only perform one of the functions of printing, copying</t>
  </si>
  <si>
    <t>Gaskets of metal sheeting combined with other material</t>
  </si>
  <si>
    <t>852859</t>
  </si>
  <si>
    <t>Monitors, not incorporating television reception apparatus (excl. with</t>
  </si>
  <si>
    <t>Bicycle hubs and free-wheel sprocket wheels</t>
  </si>
  <si>
    <t>Gallium,hafnium,indium,niobium,rhenium o thallium&amp;articles thereof,nes</t>
  </si>
  <si>
    <t>Winches or captsans nes</t>
  </si>
  <si>
    <t>Bearg housings,not incorporatg ball/roller bearings;plain shaft beargs</t>
  </si>
  <si>
    <t>Orange juice&amp;nes,unfermentd not spiritd,whether or not sugard or sweet</t>
  </si>
  <si>
    <t>Flour&amp;meal of sago&amp;of roots or tubers with hi starch or inulin content</t>
  </si>
  <si>
    <t>Sound reproducing apparatus, not incorporating a sound recorder, nes</t>
  </si>
  <si>
    <t>Instruments&amp;apparatus for measurg o checkg the flow o level of liquids</t>
  </si>
  <si>
    <t>Raw hides and skins of animals, nes</t>
  </si>
  <si>
    <t>Chemical compds,chem elem in the form of disc,wafer etc,dopd f electrn</t>
  </si>
  <si>
    <t>Maize (corn) flour</t>
  </si>
  <si>
    <t>Electrical relays for a voltage exced 60 V but not exceedg 1,000 volts</t>
  </si>
  <si>
    <t>Twine, cordage, ropes and cables, of jute or other textile bast fibres</t>
  </si>
  <si>
    <t>Wire,aluminium,not alloyd,with a max cross sectional dim of 7mm o less</t>
  </si>
  <si>
    <t>Manganese dioxide primary cells and batteries</t>
  </si>
  <si>
    <t>Articles of cellular rubber</t>
  </si>
  <si>
    <t>Inductors, electric</t>
  </si>
  <si>
    <t>852799</t>
  </si>
  <si>
    <t>Radio-broadcast receivers, for mains operation only, not combined with</t>
  </si>
  <si>
    <t>Glass envelopes (including bulbs/tubes) for cathode-ray tubes</t>
  </si>
  <si>
    <t>Ceramic troughs, tubes etc used in agriculture, ceramic pots etc</t>
  </si>
  <si>
    <t>Parts and accessories of optical appliances and instruments, nes</t>
  </si>
  <si>
    <t>Parts of primary cells and primary batteries</t>
  </si>
  <si>
    <t>Seats nes, other than those of heading No 94.02</t>
  </si>
  <si>
    <t>Communion wafers,empty cachets f pharm use&amp;sim prod&amp;bakers' wares nes</t>
  </si>
  <si>
    <t>Siliceous fossil meal(ie kieselguhr etc)&amp;sim siliceous earths etc</t>
  </si>
  <si>
    <t>Wood in chips, coniferous</t>
  </si>
  <si>
    <t>Imitation jewellery nes of base metal whether o not platd w prec metal</t>
  </si>
  <si>
    <t>Fire extinguishers, whether or not charged</t>
  </si>
  <si>
    <t>Products of plaiting materials, nes</t>
  </si>
  <si>
    <t>Pebbles, gravel, broken or crushed stone used for aggregates etc</t>
  </si>
  <si>
    <t>Bars and rods of high speed steel, nes</t>
  </si>
  <si>
    <t>Wood marquetry and inlaid wood; caskets and cases for jewellery etc</t>
  </si>
  <si>
    <t>Sugar nes, including invert sugar</t>
  </si>
  <si>
    <t>Salmon prepared or preserved, whole or in pieces, but not minced</t>
  </si>
  <si>
    <t>Plate, sheet or strip, aluminium alloy, exceeding 0.2mm thick, nes</t>
  </si>
  <si>
    <t>Digital processing units not sold as complete systems</t>
  </si>
  <si>
    <t>Toys and models, incorporating a motor</t>
  </si>
  <si>
    <t>Tubes, pipes and hoses, rigid; of polypropylene</t>
  </si>
  <si>
    <t>Tableware sets not containing articles plated with precious metal</t>
  </si>
  <si>
    <t>Carpets of other textile materials, knotted</t>
  </si>
  <si>
    <t>Carpets of oth textile materials,of wovn pile construction,made up,nes</t>
  </si>
  <si>
    <t>Woven fabrics of cotton,&lt;85% mixed with m-m fib,&lt;=200g/m2,printed,nes</t>
  </si>
  <si>
    <t>Machines for mixing mineral substances with bitumen</t>
  </si>
  <si>
    <t>Mountings,fittings&amp;similar articles of base metal f motor vehicles,nes</t>
  </si>
  <si>
    <t>Mixtures of odoriferous substances for the food or drink industries</t>
  </si>
  <si>
    <t>Coffee, roasted, not decaffeinated</t>
  </si>
  <si>
    <t>Soya sauce</t>
  </si>
  <si>
    <t>Kaolin and other kaolinic clays, whether or not calcined</t>
  </si>
  <si>
    <t>Parts for filterg or purifyg mchy &amp; apparatus for liquids or gases,nes</t>
  </si>
  <si>
    <t>Pumps fitted or designed to be fitted with a measuring device nes</t>
  </si>
  <si>
    <t>Stoppers, lids, caps and other closures of plastics</t>
  </si>
  <si>
    <t>Tubes, pipes and hoses, rigid; of plastics nes</t>
  </si>
  <si>
    <t>Parts and accessories for optical microscopes</t>
  </si>
  <si>
    <t>Optical fibre cables, made up of individually sheathed fibres</t>
  </si>
  <si>
    <t>Universal AC/DC motors of an output exceeding 37.5 W</t>
  </si>
  <si>
    <t>Mixtures of juices unfermentd&amp;not spiritd whether o not sugard o sweet</t>
  </si>
  <si>
    <t>Undenatrd ethyl alc &lt;80% alc cont by vol&amp;spirit,liqueur&amp;spirit bev nes</t>
  </si>
  <si>
    <t>Trays, dishes, plates, cups and the like, of paper</t>
  </si>
  <si>
    <t>Mach f milling/workg of cereals/ drid leguminous nes veg exc farm-type</t>
  </si>
  <si>
    <t>Collages and similar decorative plaques</t>
  </si>
  <si>
    <t>Aircraft propellers and rotors and parts thereof</t>
  </si>
  <si>
    <t>Lead-acid electric accumulators of a kind usd f startg piston engines</t>
  </si>
  <si>
    <t>Cassette type sound reproduction equipment exc pocket</t>
  </si>
  <si>
    <t>Flywheels and pulleys, including pulley blocks</t>
  </si>
  <si>
    <t>Parts of electric accumulators, including separators therefor</t>
  </si>
  <si>
    <t>Insulatg fittings of plastics for elec machines,appliances o equipment</t>
  </si>
  <si>
    <t>650500</t>
  </si>
  <si>
    <t>Hats and other headgear, knitted or crocheted, or made up from lace, felt or other textile</t>
  </si>
  <si>
    <t>T-shirts,singlets and other vests,of other textile materials,knitted</t>
  </si>
  <si>
    <t>Butts, bends, bellies and split raw hides and skins of bovine "incl. b</t>
  </si>
  <si>
    <t>Epoxide resins</t>
  </si>
  <si>
    <t>Calcium chloride</t>
  </si>
  <si>
    <t>Maize (corn) nes</t>
  </si>
  <si>
    <t>Apparatus based on the use of X-rays for other uses</t>
  </si>
  <si>
    <t>Parts &amp; access nes for machines, appliances, inst or app of Chapter 90</t>
  </si>
  <si>
    <t>Parts and accessories nes, for dolls representing only human beings</t>
  </si>
  <si>
    <t>848710</t>
  </si>
  <si>
    <t>Ships'' or boats'' propellers and blades therefor</t>
  </si>
  <si>
    <t>Cookg appliances&amp;plate warmers for gas fuel or both gas&amp;o/fuels,i or s</t>
  </si>
  <si>
    <t>Sinks and wash basins, stainless steel</t>
  </si>
  <si>
    <t>Basketwork,wickerwork&amp;other article made up from oth plaited materials</t>
  </si>
  <si>
    <t>Tableware and kitchenware of porcelain or china</t>
  </si>
  <si>
    <t>Footwear, outer soles and uppers of leather, nes</t>
  </si>
  <si>
    <t>Jams,fruit jellies,fruit/nut purée&amp;paste,ckd prep,sugard,sweetend/not</t>
  </si>
  <si>
    <t>Pneumatic tyres, new, of rubber, having a "herring-bone" or similar tr</t>
  </si>
  <si>
    <t>Radio rece nt capabl of op w/o ext source of power f motor veh,combind</t>
  </si>
  <si>
    <t>Insulated (including enamelled or anodised) winding wire, nes</t>
  </si>
  <si>
    <t>Seats, motor vehicles</t>
  </si>
  <si>
    <t>Model paste;dentl impress prep ret pack;oth dentl prep basd on plastr</t>
  </si>
  <si>
    <t>Organic composite solvents&amp;thinners,nes;prepard paint&amp;varnish removers</t>
  </si>
  <si>
    <t>Pliers (including cutting pliers), pincers, tweezers and similar tools</t>
  </si>
  <si>
    <t>Cont-action elevators/conveyors f goods/mat spec design f u/grd nes</t>
  </si>
  <si>
    <t>Pts of clean/sort mach etc f seed/grn ...mill/wrkg of cereal ex f-type</t>
  </si>
  <si>
    <t>Sports footwear,o/t ski,outr sole of rbr/plas/leather&amp;upper of leather</t>
  </si>
  <si>
    <t>Carpets of other man-made textile materials, tufted</t>
  </si>
  <si>
    <t>Children's picture, drawing or colouring books</t>
  </si>
  <si>
    <t>Parts of taps, cocks, valves or similar appliances</t>
  </si>
  <si>
    <t>Carpets of man-made textile mat,of wovn pile construct,nt made up,nes</t>
  </si>
  <si>
    <t>Sacks &amp; bags,for packing of goods,of other man-made textile materials</t>
  </si>
  <si>
    <t>Mercuric oxide primary cells and batteries</t>
  </si>
  <si>
    <t>Composite diagnostic or laboratory reagents, nes</t>
  </si>
  <si>
    <t>Butanes, liquefied</t>
  </si>
  <si>
    <t>Insulated (including enamelled or anodised) winding wire of copper</t>
  </si>
  <si>
    <t>Electrical switches for a voltage not exceeding 1,000 volts, nes</t>
  </si>
  <si>
    <t>Filament lamps, tungsten halogen</t>
  </si>
  <si>
    <t>844391</t>
  </si>
  <si>
    <t>Parts and accessories of printing machinery used for printing by means</t>
  </si>
  <si>
    <t>Tableware sets containg at least one article platd with precious metal</t>
  </si>
  <si>
    <t>Babies garments&amp;clothg accessories of oth textile materials,not knittd</t>
  </si>
  <si>
    <t>Staple fibres of nylon or other polyamides, not carded or combed</t>
  </si>
  <si>
    <t>Textile fabrics impregnated, ctd, cov, or laminated with plastics, nes</t>
  </si>
  <si>
    <t>Tubing, flexible, with or without fittings, of base metal, nes</t>
  </si>
  <si>
    <t>Bars&amp;rods,i/nas,hr,in irreg wound coils,cntg indent,ribs,etc prod d rp</t>
  </si>
  <si>
    <t>Plain weave cotton fabric,&gt;/=85%, not more than 100 g/m2, unbleached</t>
  </si>
  <si>
    <t>Eye make-up preparations</t>
  </si>
  <si>
    <t>Handbags, of vulcanised fibre or of paperboard</t>
  </si>
  <si>
    <t>Containers,with outer surface of sheeting of plas or tex materials,nes</t>
  </si>
  <si>
    <t>Polyethylene terephthalate</t>
  </si>
  <si>
    <t>Drive axles with differential for motor vehicles</t>
  </si>
  <si>
    <t>Apparatus basd on the use of alpha beta/gamma radiations,for medic use</t>
  </si>
  <si>
    <t>Mach f agglomeratg mineral fuels,mach f foundry moulds of sand etc nes</t>
  </si>
  <si>
    <t>Worked monumental/building stone nes</t>
  </si>
  <si>
    <t>Pictures, designs and photographs</t>
  </si>
  <si>
    <t>Motorcycles with reciprocatg piston engine displacg &gt; 500 cc to 800 cc</t>
  </si>
  <si>
    <t>Jerseys, pullovers, cardigans, waistcoats and similar articles, of woo</t>
  </si>
  <si>
    <t>Compressors of a kind used in refrigerating equipment</t>
  </si>
  <si>
    <t>Inorganic tanning subst;tanning preps;enzymatic preps for pre-tanning</t>
  </si>
  <si>
    <t>Cocoa powder, containing added sugar or other sweetening matter</t>
  </si>
  <si>
    <t>Festive,carnival o oth entertainment art incl conjurg tricks&amp;nov jokes</t>
  </si>
  <si>
    <t>Razors including safety razors and open blade type</t>
  </si>
  <si>
    <t>Composite paper and paperboard "made by sticking flat layers of paper</t>
  </si>
  <si>
    <t>Millstones,grindstones etc of oth agglomeratd abrasives or of ceramics</t>
  </si>
  <si>
    <t>Coffee husks and skins, coffee substitutes</t>
  </si>
  <si>
    <t>Vacuum flasks/vacuum vessels complete w/cases;parts o/t glass inners</t>
  </si>
  <si>
    <t>Prepared foods of unroasted cereal flakes, mixtures</t>
  </si>
  <si>
    <t>Carboys, bottles, flasks and similar articles of plastics</t>
  </si>
  <si>
    <t>Liquid elevators</t>
  </si>
  <si>
    <t>Parts of industrial/lab furnaces&amp;ovens inc incinerators non-electr nes</t>
  </si>
  <si>
    <t>Statuettes and other ornaments, nes</t>
  </si>
  <si>
    <t>Curtain/drape/interior blind curtain/bd valance,of oth tex mat,nt knit</t>
  </si>
  <si>
    <t>Carpets of man-made textile materials, woven, made up, nes</t>
  </si>
  <si>
    <t>Automatic circuit breakers, for a voltage exceeding 1,000 volts, nes</t>
  </si>
  <si>
    <t>Automobiles with diesel engine displacing not more than 1500 cc</t>
  </si>
  <si>
    <t>Uncooked pasta not stuffed or otherwise prepared, containing eggs</t>
  </si>
  <si>
    <t>Heterocyclic compounds with nitrogen hetero-atom[s] only (excl. those</t>
  </si>
  <si>
    <t>Pneumatic tyres, new, of rubber, of a kind used on construction or ind</t>
  </si>
  <si>
    <t>Electrical capacitors, fixed, dielectric of paper or plastics, nes</t>
  </si>
  <si>
    <t>844331</t>
  </si>
  <si>
    <t>Machines which perform two or more of the functions of printing, copyi</t>
  </si>
  <si>
    <t>Parts of refrigerating or freezing equipment, nes</t>
  </si>
  <si>
    <t>Parts of calendering or rolling mach nes,excluding for metals or glass</t>
  </si>
  <si>
    <t>Threaded elbows, bend and sleeves, iron or steel, nes</t>
  </si>
  <si>
    <t>Seats with wooden frames, nes</t>
  </si>
  <si>
    <t>Tubes,pipe &amp; hollow profiles,i or nas,smls,of circ cross section,nes</t>
  </si>
  <si>
    <t>Towers and lattice masts, iron or steel</t>
  </si>
  <si>
    <t>Drinking glasses other than glassceramics nes</t>
  </si>
  <si>
    <t>Paints &amp; varnishes nes; water pigments for finishing leather</t>
  </si>
  <si>
    <t>Natural sands nes, exc metal bearing sand of Chapter 26</t>
  </si>
  <si>
    <t>Headphones, earphones and combined microphone/speaker sets</t>
  </si>
  <si>
    <t>Parts and accessories for the musical instruments of heading No 92.07</t>
  </si>
  <si>
    <t>940389</t>
  </si>
  <si>
    <t>Furniture of cane, osier or similar materials (excl. of bamboo, rattan</t>
  </si>
  <si>
    <t>Generating sets with spark-ignition internal combustion piston engines</t>
  </si>
  <si>
    <t>Pts of mach nes f the ind prep/mfr food etc ex f ex/prep veg fat/oil</t>
  </si>
  <si>
    <t>Vacuum pumps</t>
  </si>
  <si>
    <t>Tubes,pipe&amp;hollow profiles,stainless steel,smls,of circ cross sect,nes</t>
  </si>
  <si>
    <t>Synthetic organic tanning substances</t>
  </si>
  <si>
    <t>Fruits, dried nes</t>
  </si>
  <si>
    <t>Parts &amp; access for direction findg compasses &amp; other navigational inst</t>
  </si>
  <si>
    <t>870830</t>
  </si>
  <si>
    <t>Brakes and servo-brakes and their parts, for tractors, motor vehicles</t>
  </si>
  <si>
    <t>Motorcycles with reciprocating piston engine displacing 50 cc or less</t>
  </si>
  <si>
    <t>Maple sugar and maple syrup</t>
  </si>
  <si>
    <t>Bars &amp; rods, i/nas, nes</t>
  </si>
  <si>
    <t>Footwear,outer soles of rubber/plast uppers of leather covg ankle nes</t>
  </si>
  <si>
    <t>Bedspreads of textile materials, nes, knitted or crocheted</t>
  </si>
  <si>
    <t>Statuettes and other ornaments plated with precious metal</t>
  </si>
  <si>
    <t>Parts of non-electric razors</t>
  </si>
  <si>
    <t>Plaited bands,slings and the like of iron or steel,not elec insulated</t>
  </si>
  <si>
    <t>Sawing machines for working wood/cork/ bone/hard rubber/plastics etc</t>
  </si>
  <si>
    <t>AC motors, single-phase, nes</t>
  </si>
  <si>
    <t>Mach f moulding/retreadg pneu tires/for moulding/formg inner tubes nes</t>
  </si>
  <si>
    <t>Bicycle parts nes</t>
  </si>
  <si>
    <t>Photographic, other than cinematographic cameras nes</t>
  </si>
  <si>
    <t>Retreaded pneumatic tyres, of rubber, of a kind used on buses or lorri</t>
  </si>
  <si>
    <t>Cases, boxes, crates, drums &amp; similar packings; cable-drums, wooden</t>
  </si>
  <si>
    <t>Doors and their frames and thresholds, of wood</t>
  </si>
  <si>
    <t>Ice&amp;snow&amp;potable waters nes not cntg sugar or sweeteners nor flavoured</t>
  </si>
  <si>
    <t>Cocoa shells, husks, skins and other cocoa waste</t>
  </si>
  <si>
    <t>Gum arabic</t>
  </si>
  <si>
    <t>Cereals unmilled nes</t>
  </si>
  <si>
    <t>Household articles nes &amp; toilet articles of porcelain or china</t>
  </si>
  <si>
    <t>Woven fabrics of cotton,&gt;/=85%, more than 200 g/m2, bleached, nes</t>
  </si>
  <si>
    <t>Uncoated paper and paperboard, of a kind used for writing, printing or</t>
  </si>
  <si>
    <t>Paper, cigarette, in rolls of a width not exceeding 5 cm</t>
  </si>
  <si>
    <t>Flat rolled prod,i/nas,&lt;600mm wide,painted,varnished or plast coated</t>
  </si>
  <si>
    <t>Digital data processing systems, nes</t>
  </si>
  <si>
    <t>Electric table, desk, bedside or floorstanding lamps</t>
  </si>
  <si>
    <t>Electrical relays for a voltage not exceeding 60 volts</t>
  </si>
  <si>
    <t>Wire of stainless steel</t>
  </si>
  <si>
    <t>Sets of articles of two or more of the foregoing subheadings</t>
  </si>
  <si>
    <t>Mach nes f the ind prep/mfr of food/drink ex f extrac/prep veg fat/oil</t>
  </si>
  <si>
    <t>Silicones in primary forms</t>
  </si>
  <si>
    <t>Ground-nut oil-cake&amp;oth solid residues,whether or not ground or pellet</t>
  </si>
  <si>
    <t>Photosensitive semiconduct device,photovoltaic cells&amp;light emit diodes</t>
  </si>
  <si>
    <t>Electrical app for switchg/protec elec circuits,not exced 1,000 V,nes</t>
  </si>
  <si>
    <t>Filament lamps,of a power not exceed 200 W&amp;for a voltage exceedg 100 V</t>
  </si>
  <si>
    <t>Liquid supply, production and calibrating meters</t>
  </si>
  <si>
    <t>X-rays apparatus, medical/surgical/veterinary use nes</t>
  </si>
  <si>
    <t>Lighters, nes</t>
  </si>
  <si>
    <t>Synthetic staple fibres, carded or combed, nes</t>
  </si>
  <si>
    <t>Tamping machines and road rollers, selfpropelled</t>
  </si>
  <si>
    <t>Washers, iron or steel, nes</t>
  </si>
  <si>
    <t>Medicaments nes, formulated, in bulk</t>
  </si>
  <si>
    <t>Sesamum seeds, whether or not broken</t>
  </si>
  <si>
    <t>Chalk</t>
  </si>
  <si>
    <t>Furniture parts nes</t>
  </si>
  <si>
    <t>Electric conductors, for a voltage &gt;80V but not exceeding 1,000 V, nes</t>
  </si>
  <si>
    <t>070993</t>
  </si>
  <si>
    <t>Fresh or chilled pumpkins, squash and gourds</t>
  </si>
  <si>
    <t>Articles of ceramics nes</t>
  </si>
  <si>
    <t>Footwear with outer soles of leather and uppers of textile materials</t>
  </si>
  <si>
    <t>Sacks and bags, for packing of goods, of other textile materials</t>
  </si>
  <si>
    <t>Paper, cigarette, nes</t>
  </si>
  <si>
    <t>Producer gas or water gas generators acetylene gas gen &amp; sim gas gen</t>
  </si>
  <si>
    <t>Table, kitchen, household goods nes, of aluminium</t>
  </si>
  <si>
    <t>Intake air filters for internal combustion engines</t>
  </si>
  <si>
    <t>030449</t>
  </si>
  <si>
    <t>Fresh or chilled fillets, n.e.s.</t>
  </si>
  <si>
    <t>Glues/adhesives of all kinds in pack of a net weight not exceedg 1 kg</t>
  </si>
  <si>
    <t>Babies garments&amp;clothg accessories of other textile materials,knitted</t>
  </si>
  <si>
    <t>851989</t>
  </si>
  <si>
    <t>Sound recording or sound reproducing apparatus (excl. using magnetic,</t>
  </si>
  <si>
    <t>Electro-thermic appliances, domestic, nes</t>
  </si>
  <si>
    <t>852560</t>
  </si>
  <si>
    <t>Transmission apparatus for radio-broadcasting or television, incorpora</t>
  </si>
  <si>
    <t>Springs, helical, iron or steel</t>
  </si>
  <si>
    <t>Valves, check</t>
  </si>
  <si>
    <t>Motorcycles with reciprocatg piston engine displacg &gt; 250 cc to 500 cc</t>
  </si>
  <si>
    <t>Gas supply, production and calibrating meters</t>
  </si>
  <si>
    <t>Sealed beam lamp units</t>
  </si>
  <si>
    <t>Indicator panels incorporatg liquid crystal device/light emittg diode</t>
  </si>
  <si>
    <t>Felt tipped and other porous-tipped pens and markers</t>
  </si>
  <si>
    <t>Mens/boys shirts, of other textile materials, knitted</t>
  </si>
  <si>
    <t>Waterproof footwear,outr sole/upper of rbr/plas,covg ankle nt knee nes</t>
  </si>
  <si>
    <t>Ballasts for discharge lamps or tubes</t>
  </si>
  <si>
    <t>Weighing machine weights of all kinds; parts of weighing machinery</t>
  </si>
  <si>
    <t>Concrete pumps</t>
  </si>
  <si>
    <t>Tanks,casks,drums,cans,boxes&amp;sim contr,i or s,capac &gt;=50L but &lt;300L</t>
  </si>
  <si>
    <t>Table,kitchen or oth household art&amp;parts thereof,i or s,enamelled,nes</t>
  </si>
  <si>
    <t>Hydraulic cements nes</t>
  </si>
  <si>
    <t>Frames&amp;mountings for spectacles,goggles or the like,of other materials</t>
  </si>
  <si>
    <t>852873</t>
  </si>
  <si>
    <t>Reception apparatus for television, black and white or other monochrom</t>
  </si>
  <si>
    <t>Parts of electrical machines &amp; apparatus havg individual functions,nes</t>
  </si>
  <si>
    <t>Audio-frequency electric amplifiers</t>
  </si>
  <si>
    <t>Articles of bedding/furnishing, nes, stuffed or internally fitted</t>
  </si>
  <si>
    <t>Reservoirs, tanks, vats etc of a capacity exceeding 300 l, of plastics</t>
  </si>
  <si>
    <t>Handbags with outer surface of leather</t>
  </si>
  <si>
    <t>Wooden frames for paintings, photographs mirrors or similar objects</t>
  </si>
  <si>
    <t>Orange juice, unfermented, Brix value &lt;= 20 at 20°C, whether or not co</t>
  </si>
  <si>
    <t>030489</t>
  </si>
  <si>
    <t>Frozen fillets, other fish, n.e.s.</t>
  </si>
  <si>
    <t>Manioc (cassava), fresh or dried, whether or not sliced or pelleted</t>
  </si>
  <si>
    <t>030531</t>
  </si>
  <si>
    <t>Fillets, dried, salted or in brine, but not smoked, of tilapia, catfish, carp , eels, Nile</t>
  </si>
  <si>
    <t>030539</t>
  </si>
  <si>
    <t>Fish fillets, dried, salted or in brine, but not smoked, nes</t>
  </si>
  <si>
    <t>Woven fabrics of combed wool/fine animal hair, &lt;85% by weight, nes</t>
  </si>
  <si>
    <t>Imitation jewellery nes</t>
  </si>
  <si>
    <t>Garments nes, of cotton, knitted</t>
  </si>
  <si>
    <t>Tubes, pipe &amp; hollow profiles, iron or steel, welded, nes</t>
  </si>
  <si>
    <t>Pts of mech app (hand-op or not) for proj/disp or spray liq or powders</t>
  </si>
  <si>
    <t>Grill, netting, fencing, iron or steel, plated or coated with zinc</t>
  </si>
  <si>
    <t>Tamping or compacting machinery, not self-propelled</t>
  </si>
  <si>
    <t>Typewriters, electric, nes</t>
  </si>
  <si>
    <t>Textile fabrics usd in paper-makg or similar mach,weighg &gt;/=650 g/m2</t>
  </si>
  <si>
    <t>Cotton sewing thread, put up for retail sale</t>
  </si>
  <si>
    <t>Glues based on starches, on dextrins or other modified starches, nes</t>
  </si>
  <si>
    <t>Palm nuts and kernels, whether or not broken</t>
  </si>
  <si>
    <t>False beard,eyebrows and the like,of synthetic textile materials,nes</t>
  </si>
  <si>
    <t>Filtering or purifying machinery and apparatus for gases nes</t>
  </si>
  <si>
    <t>Pulley tackle/hoists nes (exc skip hoists o hoists for raisg vehicles)</t>
  </si>
  <si>
    <t>Scrapers, self-propelled</t>
  </si>
  <si>
    <t>DC motors, DC generators, of an output not exceeding 750 W</t>
  </si>
  <si>
    <t>Carbon o graphite electrodes,of a kind usd for electrical purposes,nes</t>
  </si>
  <si>
    <t>Parts&amp;access for automatic regulatg or controllg instruments&amp;app,nes</t>
  </si>
  <si>
    <t>Theodolites and tacheometers</t>
  </si>
  <si>
    <t>Contact lenses</t>
  </si>
  <si>
    <t>Trailer and other vehicle parts nes</t>
  </si>
  <si>
    <t>Bodies for tractors, buses, trucks and special purpose vehicles</t>
  </si>
  <si>
    <t>Transcribing machines</t>
  </si>
  <si>
    <t>Dentists', barbers' or similar chairs and parts thereof</t>
  </si>
  <si>
    <t>Office furniture, wooden, nes</t>
  </si>
  <si>
    <t>Grape juice, incl. grape must, unfermented, Brix value &gt; 30 at 20°C, w</t>
  </si>
  <si>
    <t>Beans dried, shelled, whether or not skinned or split, nes</t>
  </si>
  <si>
    <t>Guavas, mangoes and mangosteens, fresh or dried</t>
  </si>
  <si>
    <t>Endless transmission belts of trapezoidal cross-section "V-belts", of</t>
  </si>
  <si>
    <t>Self-adhesive plates,sheets,film etc,of plastic in rolls &lt;20 cm wide</t>
  </si>
  <si>
    <t>Retreaded pneumatic tyres, of rubber, of a kind used on motor cars "in</t>
  </si>
  <si>
    <t>Solid o cushiond tires,interchangeable tire treads&amp;tire flaps of rbr</t>
  </si>
  <si>
    <t>Gloves mittens&amp;mitts,o/t for sport,of leather o of composition leather</t>
  </si>
  <si>
    <t>Insecticides, packaged for retail sale or formulated</t>
  </si>
  <si>
    <t>Concrete or mortar mixers</t>
  </si>
  <si>
    <t>Wrench sockets including ratchet handles extensions and spinners</t>
  </si>
  <si>
    <t>Articles of lead nes</t>
  </si>
  <si>
    <t>Articles of wire, iron or steel, nes</t>
  </si>
  <si>
    <t>Plate,sheet&amp;strip of copper-tin base alloys,not in coil,&gt; 0.15mm thick</t>
  </si>
  <si>
    <t>Articles of yarn, strip, twine, cordage, rope and cables, nes</t>
  </si>
  <si>
    <t>Knottd nettg of twine/cordage/rope,nes,and made up nets of oth tex mat</t>
  </si>
  <si>
    <t>Womens/girls trousers and shorts, of cotton, not knitted</t>
  </si>
  <si>
    <t>Electric space heating apparatus &amp; electric soil heating apparatus,nes</t>
  </si>
  <si>
    <t>Automobiles w reciprocatg piston engine displacg not more than 1000 cc</t>
  </si>
  <si>
    <t>Electrical parts of mach</t>
  </si>
  <si>
    <t>Chamotte or dinas earths</t>
  </si>
  <si>
    <t>Articles&amp;equip for sports&amp;outdoor games nes&amp;swimmg&amp;paddlg pools</t>
  </si>
  <si>
    <t>Gas or smoke analysis apparatus</t>
  </si>
  <si>
    <t>Brochures, leaflets and similar printed matter, in single sheets</t>
  </si>
  <si>
    <t>Safety headgear, nes</t>
  </si>
  <si>
    <t>Machinery for makg hot drinks or for cookg or heatg food,non domestic</t>
  </si>
  <si>
    <t>Tubes and pipe, aluminium alloy</t>
  </si>
  <si>
    <t>Tools,tool bodies&amp;handles,brooms or brush bodies&amp;handles of wood etc</t>
  </si>
  <si>
    <t>First-aid boxes and kits</t>
  </si>
  <si>
    <t>Oil seeds and oleaginous fruits, nes, whether or not broken</t>
  </si>
  <si>
    <t>Choc&amp;food prep cntg cocoa in blocks,slabs/bars,not filld,not over 2 kg</t>
  </si>
  <si>
    <t>Mackerel, prepared or preserved, whole or in pieces, but not minced</t>
  </si>
  <si>
    <t>Live primates</t>
  </si>
  <si>
    <t>Clutches and parts for motor vehicles</t>
  </si>
  <si>
    <t>Articles of carbon/graphite,of a kind usd for electrical purposes,nes</t>
  </si>
  <si>
    <t>Refrigerating or freezing display counters, cabinets, show-cases, etc</t>
  </si>
  <si>
    <t>Sewing machines, other than book-sewing machines, nes</t>
  </si>
  <si>
    <t>Nuts&amp;seeds nes incl mx,o/w prep o presvd,sugard,sweetend,spiritd o not</t>
  </si>
  <si>
    <t>Orange juice,unfermentd&amp;not spiritd,whether not sugard sweet,frozen</t>
  </si>
  <si>
    <t>Residues of petroleum oils/of oils obtaind from bitumin minerals nes</t>
  </si>
  <si>
    <t>Flatfish nes,fresh or chilled excluding heading No 03.04,livers &amp; roes</t>
  </si>
  <si>
    <t>Outer soles and heels, of rubber or plastics</t>
  </si>
  <si>
    <t>701341</t>
  </si>
  <si>
    <t>Glassware of lead crystal, of a kind used for table or kitchen purpose</t>
  </si>
  <si>
    <t>Woven fabrics of cotton,weighing not more than 200 g/m2,unbleached,nes</t>
  </si>
  <si>
    <t>Carpets of wool or fine animal hair, tufted</t>
  </si>
  <si>
    <t>Wire of alloy steel, o/t stainless</t>
  </si>
  <si>
    <t>Thermometers, not combined with other instruments, nes</t>
  </si>
  <si>
    <t>Spectacles, goggles and the like, corrective, protective or other, nes</t>
  </si>
  <si>
    <t>Cameras,single lens reflex,for roll film of a width not exceedg 35 mm</t>
  </si>
  <si>
    <t>Photographic laboratory apparatus/equipment nes</t>
  </si>
  <si>
    <t>Wrist-watches,battery/accumulator powerd w mechanical display only nes</t>
  </si>
  <si>
    <t>Edible products of animal origin nes</t>
  </si>
  <si>
    <t>Molasses nes</t>
  </si>
  <si>
    <t>Tapioca subst prep from starch in flake,grain,pearl,siftg or sim forms</t>
  </si>
  <si>
    <t>Sacks and bags (including cones) of plastics nes</t>
  </si>
  <si>
    <t>Leather further prepared after tanning or crusting "incl. parchment-dr</t>
  </si>
  <si>
    <t>Compound plasticizers for rubber or plastics, nes</t>
  </si>
  <si>
    <t>Tiles etc rect or not &gt;7 cm etc;arti colourd granules/chippings/powder</t>
  </si>
  <si>
    <t>Bearing housings, incorporating ball or roller bearings</t>
  </si>
  <si>
    <t>Tubes, pipe &amp; hollow profiles, iron or steel, smls, nes</t>
  </si>
  <si>
    <t>Bobbins,spools &amp; similar supports of paper,used for windg textile yarn</t>
  </si>
  <si>
    <t>730619</t>
  </si>
  <si>
    <t>730661</t>
  </si>
  <si>
    <t>Tubes and pipes and hollow profiles, welded, of square or rectangular</t>
  </si>
  <si>
    <t>731940</t>
  </si>
  <si>
    <t>Safety pins and other pins of iron or steel, n.e.s.</t>
  </si>
  <si>
    <t>Springs, leaf and leaves therefor, iron or steel</t>
  </si>
  <si>
    <t>Bars, rods and profiles of copper-zinc base alloys</t>
  </si>
  <si>
    <t>Angles, shapes etc., iron/nas, cold formed from flat</t>
  </si>
  <si>
    <t>Angles, shapes and sections, cold formed, nes</t>
  </si>
  <si>
    <t>Flat rolled prod,as,o/t stainless,nfw than hot rolled,&lt;600mm wide,nes</t>
  </si>
  <si>
    <t>Rail or tramway construction material of iron or steel, nes</t>
  </si>
  <si>
    <t>Locks of base metal, nes</t>
  </si>
  <si>
    <t>Hinges of base metal</t>
  </si>
  <si>
    <t>Office/desk equipmnt,base metal eg filg cab,trays,etc,o/t furn hd 9403</t>
  </si>
  <si>
    <t>Stoppers,caps,lids,seals &amp; other packing accessories of base metal,nes</t>
  </si>
  <si>
    <t>Parts of prod gas/wat gas generatrs,acetylen gas gen&amp;sim water gas gen</t>
  </si>
  <si>
    <t>Aircraft engines, spark-ignition reciprocating or rotary type</t>
  </si>
  <si>
    <t>Parts of hydraulic turbines &amp; water wheels including regulators</t>
  </si>
  <si>
    <t>Turbo-jets of a thrust exceeding 25 KN</t>
  </si>
  <si>
    <t>Articles of copper threaded, nes similar to bolts, nuts and screws</t>
  </si>
  <si>
    <t>Tubes &amp; pipe,i or s,welded,riveted or sim closed,ext dia &gt;406.4mm,nes</t>
  </si>
  <si>
    <t>Weighg machinery havg a maximum weighg capacity not exceed 30 kg nes</t>
  </si>
  <si>
    <t>Spray guns and similar appliances</t>
  </si>
  <si>
    <t>Parts of lifts, skip hoist or escalators</t>
  </si>
  <si>
    <t>Mowers, powered, lawn, with horizontal cutting device</t>
  </si>
  <si>
    <t>Mowers, powered, lawn, nes</t>
  </si>
  <si>
    <t>Poultry incubators and brooders</t>
  </si>
  <si>
    <t>Mach for makg boxes or sim cont,of paper or paperboard o/t by mouldg</t>
  </si>
  <si>
    <t>Silver oxide primary cells and batteries</t>
  </si>
  <si>
    <t>Household/laundry-type washg mach of a dry linen capa &lt;=10 kg,nes</t>
  </si>
  <si>
    <t>Machinery for preparing,tanning or working hides, skins or leather</t>
  </si>
  <si>
    <t>Punchg/notchg mach (inc presse)inc comb pnch/shear mach n/c f wrkg met</t>
  </si>
  <si>
    <t>Parts &amp; accessories nes for use on machines of headg No 84.56 to 84.61</t>
  </si>
  <si>
    <t>Parts &amp; accessories nes for use on machines of headg No 84.62 or 84.63</t>
  </si>
  <si>
    <t>Radio broad rece capable of op w/o an external source of power, nes</t>
  </si>
  <si>
    <t>Lighting or signalling equipment of a kind used on bicycles</t>
  </si>
  <si>
    <t>Industrial &amp; laboratory electric furnaces &amp; ovens nes</t>
  </si>
  <si>
    <t>853670</t>
  </si>
  <si>
    <t>Connectors for optical fibres, optical fibre bundles or cables</t>
  </si>
  <si>
    <t>Parts of electric filament or discharge lamps,UV or IR lamps&amp;arc-lamps</t>
  </si>
  <si>
    <t>Driving bogies and bissel-bogies</t>
  </si>
  <si>
    <t>Bogies and bissel-bogies nes</t>
  </si>
  <si>
    <t>Railway rolling stock parts nes</t>
  </si>
  <si>
    <t>Gas powered trucks with a GVW exceeding five tonnes</t>
  </si>
  <si>
    <t>Trucks nes</t>
  </si>
  <si>
    <t>Parachutes and parts and accessories thereof</t>
  </si>
  <si>
    <t>Rowing boats, canoes, sculls and other pleasure boats nes</t>
  </si>
  <si>
    <t>Spectacle lenses of other materials</t>
  </si>
  <si>
    <t>Artificial teeth</t>
  </si>
  <si>
    <t>901042</t>
  </si>
  <si>
    <t>Step and repeat aligners</t>
  </si>
  <si>
    <t>Microscopes,for microphotography,microcinematography o microprojection</t>
  </si>
  <si>
    <t>Worked monumental/building stone nes, calcareous stone nes</t>
  </si>
  <si>
    <t>Refractory bricks etc &gt;50% Mg,Ca o Cr expressd as MgO,CaO o Cr2O3 o mx</t>
  </si>
  <si>
    <t>Ceramic flooring blocks, support or filler tiles and the like</t>
  </si>
  <si>
    <t>Ceramic pipes, conduits, guttering and pipe fittings</t>
  </si>
  <si>
    <t>Wigs, false beards, eyebrows and the like, of other materials</t>
  </si>
  <si>
    <t>Mens/boys overcoats, anoraks etc, of man-made fibres, knitted</t>
  </si>
  <si>
    <t>Safety glass toughened (tempered) nes</t>
  </si>
  <si>
    <t>Articles of jewellery&amp;pts therof of silver w/n platd/clad w/o prec met</t>
  </si>
  <si>
    <t>Articles of jewellery&amp;pts thereof of base metal clad w precious metal</t>
  </si>
  <si>
    <t>Catalysts in the form of wire cloth or grill, of platinum</t>
  </si>
  <si>
    <t>Hot roll steel, coil, pickled &gt;600mm wide x &gt;4.75mm</t>
  </si>
  <si>
    <t>Hot roll iron/steel, not coil &gt;600mm x &gt;10mm</t>
  </si>
  <si>
    <t>Cold roll iron/steel, not coil&gt;600mm x 0.5-1mm</t>
  </si>
  <si>
    <t>Hosiery nes, of other textile materials, knitted</t>
  </si>
  <si>
    <t>Gloves, mittens and mitts, nes, of cotton, knitted</t>
  </si>
  <si>
    <t>Mens/boys overcoats and similar articles of cotton, not knitted</t>
  </si>
  <si>
    <t>Mens/boys anoraks and similar articles, of cotton, not knitted</t>
  </si>
  <si>
    <t>Womens/girls anoraks&amp;similar article of oth textile materials,not knit</t>
  </si>
  <si>
    <t>Womens/girls suits, of other textile materials, knitted</t>
  </si>
  <si>
    <t>Womens/girls skirts, of cotton, knitted</t>
  </si>
  <si>
    <t>Womens/girls jackets, of cotton, not knitted</t>
  </si>
  <si>
    <t>Womens/girls dresses, of wool or fine animal hair, not knitted</t>
  </si>
  <si>
    <t>Womens/girls blouses and shirts,of other textile materials,not knitted</t>
  </si>
  <si>
    <t>Mens/boys underpants and briefs,of other textile materials,not knitted</t>
  </si>
  <si>
    <t>Brassieres and parts thereof, of textile materials</t>
  </si>
  <si>
    <t>Bed linen, of cotton, nes</t>
  </si>
  <si>
    <t>Curtains,drapes,interior blinds&amp;curtain/bd valances,of syn fib,knittd</t>
  </si>
  <si>
    <t>Furnishing articles nes, of textile materials, knitted or crocheted</t>
  </si>
  <si>
    <t>Tarpaulins, awnings and sunblinds, of other textile materials</t>
  </si>
  <si>
    <t>Footwear,outr sole/uppr of leathr,strap across the instep/arnd big toe</t>
  </si>
  <si>
    <t>Paper labels of all kinds, printed</t>
  </si>
  <si>
    <t>Paper, kraft, rolls or sheets,&gt;/=225g/m2, uncoated, nes</t>
  </si>
  <si>
    <t>Semi-chemical fluting paper, uncoated, in rolls of a width &gt; 36 cm</t>
  </si>
  <si>
    <t>Paper and paperboard, coated, impregnated or covered with wax, paraffi</t>
  </si>
  <si>
    <t>Filter blocks, slabs and plates, of paper pulp</t>
  </si>
  <si>
    <t>Music, printed or in manuscript, whether or not bound or illustrated</t>
  </si>
  <si>
    <t>Globes, topographical, printed</t>
  </si>
  <si>
    <t>Trade advertising material, commercial catalogue and the like</t>
  </si>
  <si>
    <t>Woven fabrics of combd wool/fine animal hair,&lt;85% by wt,mixd w m-m fil</t>
  </si>
  <si>
    <t>Cotton sewg thread,&lt;85% by weight of cotton,not put up for retail sale</t>
  </si>
  <si>
    <t>Yarn of synthetic filaments, multiple, nes, not put up</t>
  </si>
  <si>
    <t>Woven fabrics,&gt;/=85% of textured polyester filaments, dyed, nes</t>
  </si>
  <si>
    <t>Woven fabrics,&gt;/=85% of textured polyester filaments, yarn dyed, nes</t>
  </si>
  <si>
    <t>Woven fabrics of synthetic filaments, yarn dyed, nes</t>
  </si>
  <si>
    <t>Yarn of artificial fibres (o/t sewing thread), put up for retail sale</t>
  </si>
  <si>
    <t>Nonwovens, man-made filaments weighing 25-70g/m2</t>
  </si>
  <si>
    <t>Twine nes, cordage, ropes and cables, of polyethylene or polypropylene</t>
  </si>
  <si>
    <t>Cut corduroy fabrics of man-made fibres, o/t narrow fabrics</t>
  </si>
  <si>
    <t>Narrow woven fab,cntg by wt&gt;/=5% elastomeric yarn/rubber thread nes</t>
  </si>
  <si>
    <t>Textile fab impregnatd,ctd,cov,or laminatd w polyvinyl chloride,nes</t>
  </si>
  <si>
    <t>Printed cotton warp knit fabrics "incl. those made on galloon knitting</t>
  </si>
  <si>
    <t>382478</t>
  </si>
  <si>
    <t>Mixtures containing perfluorocarbons PFCs or hydrofluorocarbons HFCs,</t>
  </si>
  <si>
    <t>Pitch coke</t>
  </si>
  <si>
    <t>380899</t>
  </si>
  <si>
    <t>Rodenticides and other plant protection products put up for retail sal</t>
  </si>
  <si>
    <t>Artificial and prepared waxes, nes</t>
  </si>
  <si>
    <t>Casein glues; caseinates and other casein derivatives</t>
  </si>
  <si>
    <t>Pyrophoric alloy;solid/semi-solid fuel,put-up;firelighter&amp;re torches</t>
  </si>
  <si>
    <t>Rosin</t>
  </si>
  <si>
    <t>Chloramphenicol and its derivatives, in bulk; salts thereof</t>
  </si>
  <si>
    <t>Erythromycin and its derivatives, in bulk; salts thereof</t>
  </si>
  <si>
    <t>Dressings&amp;similar articles,impreg or coatd or packagd for md use,nes</t>
  </si>
  <si>
    <t>Mineral/chemical fertilizers,potassic,nes,in packages weighg &gt; 10 kg</t>
  </si>
  <si>
    <t>Diammonium phosphate, in packages weighing more than 10 kg</t>
  </si>
  <si>
    <t>Chlorinated derivatives of unsaturated acyclic hydrocarbons, nes</t>
  </si>
  <si>
    <t>290371</t>
  </si>
  <si>
    <t>Chlorodifluoromethane</t>
  </si>
  <si>
    <t>Acetals and hemiacetals and their derivatives</t>
  </si>
  <si>
    <t>Amino-acids nes, and their esters; salts thereof</t>
  </si>
  <si>
    <t>Quarternary ammonium salts and hydroxides, nes</t>
  </si>
  <si>
    <t>Tetrahydrofuran</t>
  </si>
  <si>
    <t>Allobarbital "INN", amobarbital "INN", barbital "INN", butalbital "INN</t>
  </si>
  <si>
    <t>Vitamin E and its derivatives, unmixed</t>
  </si>
  <si>
    <t>Vitamins nes, and their derivatives, unmixed</t>
  </si>
  <si>
    <t>Glycosides&amp;their salts,ethers,esters&amp;other derivatives,nes,in bulk</t>
  </si>
  <si>
    <t>Concentrates of poppy straw; buprenorphine "INN", codeine, dihydrocode</t>
  </si>
  <si>
    <t>Acetone</t>
  </si>
  <si>
    <t>Theophylline and aminophylline "theophylline-ethylenediamine" and thei</t>
  </si>
  <si>
    <t>Polyvinyl chloride, not mixed with any other substances</t>
  </si>
  <si>
    <t>Containers, with outer surface of leather, nes</t>
  </si>
  <si>
    <t>440139</t>
  </si>
  <si>
    <t>Sawdust and wood waste and scrap, whether or not agglomerated in logs, briquettes or simil</t>
  </si>
  <si>
    <t>Poles, piles etc, non-coniferous, pointed but not sawn</t>
  </si>
  <si>
    <t>Blocks/plates/sheets/strip/tile,solid cylinders,incl discs,agglom cork</t>
  </si>
  <si>
    <t>460219</t>
  </si>
  <si>
    <t>Basketwork, wickerwork and other articles, made directly to shape from</t>
  </si>
  <si>
    <t>Paper, wallpaper base, in rolls or sheets, uncoated</t>
  </si>
  <si>
    <t>Office or school supplies, of plastics</t>
  </si>
  <si>
    <t>Endless synchronous belts, of vulcanised rubber, of an outside circumf</t>
  </si>
  <si>
    <t>Pneumatic tyres, of rubber, new, of a kind used on agricultural or for</t>
  </si>
  <si>
    <t>Inner tubes of rubber nes</t>
  </si>
  <si>
    <t>Gloves nes of rubber</t>
  </si>
  <si>
    <t>Polyamides nes, in primary forms</t>
  </si>
  <si>
    <t>Amino-resins nes</t>
  </si>
  <si>
    <t>Polyurethanes in primary forms</t>
  </si>
  <si>
    <t>Rusks, toasted bread and similar toasted products</t>
  </si>
  <si>
    <t>Citrus fruits nes,o/w prep or presvd,sugared,sweetened,spirited or not</t>
  </si>
  <si>
    <t>Single citrus fruit juice, unfermented, Brix value &gt; 20 at 20°C, wheth</t>
  </si>
  <si>
    <t>Crustaceans nes, prepared or preserved</t>
  </si>
  <si>
    <t>Lactose and lactose syrup, &gt;99% lactose on dry matter</t>
  </si>
  <si>
    <t>Maize (corn) oil and its fractions,refined but not chemically modified</t>
  </si>
  <si>
    <t>Turkey meat and meat offal prepared or preserved, excluding livers</t>
  </si>
  <si>
    <t>Cigars, cheroots and cigarillos, containing tobacco</t>
  </si>
  <si>
    <t>Disodium sulphate</t>
  </si>
  <si>
    <t>Nitrates of metals nes</t>
  </si>
  <si>
    <t>Phosphinates (hypophosphites) &amp; phosphonates (phosphites) of metals</t>
  </si>
  <si>
    <t>Disodium tetraborate (refined borax) hydrated</t>
  </si>
  <si>
    <t>Peroxoborates (perborates) of metals</t>
  </si>
  <si>
    <t>Electrical energy</t>
  </si>
  <si>
    <t>Hydrogen</t>
  </si>
  <si>
    <t>Sulphuric acid; oleum</t>
  </si>
  <si>
    <t>Ammonium chloride</t>
  </si>
  <si>
    <t>Mixtures of two/more of the prods of different headgs to this chapter</t>
  </si>
  <si>
    <t>Tomatoes, fresh or chilled</t>
  </si>
  <si>
    <t>Cabbage lettuce (head lettuce) fresh or chilled</t>
  </si>
  <si>
    <t>Chicory, fresh or chilled, nes</t>
  </si>
  <si>
    <t>Leguminous vegetables frozen nes</t>
  </si>
  <si>
    <t>Maize (corn) starch</t>
  </si>
  <si>
    <t>Seeds, rye grass, for sowing</t>
  </si>
  <si>
    <t>Cotton-seed and its fractions refined but not chemically modified</t>
  </si>
  <si>
    <t>030579</t>
  </si>
  <si>
    <t>Fish fins and other edible fish offal, smoked, dried, salted or in brine (excl. heads, tai</t>
  </si>
  <si>
    <t>030616</t>
  </si>
  <si>
    <t>Frozen cold-water shrimps and prawns</t>
  </si>
  <si>
    <t>Dairy spreads</t>
  </si>
  <si>
    <t>Honey, natural</t>
  </si>
  <si>
    <t>Fowls (gallus domesticus), whole, frozen</t>
  </si>
  <si>
    <t>Vegetables and mixtures dried, but not further prepared nes</t>
  </si>
  <si>
    <t>Nuts edible, fresh or dried, whether or not shelled or peeled, nes</t>
  </si>
  <si>
    <t>Strawberries,uncookd o steamd o boild in water,sweetend o not,frozen</t>
  </si>
  <si>
    <t>Raspberries,mulberries,etc uncook,steam/boil in water sweetend/nt,froz</t>
  </si>
  <si>
    <t>Fruits&amp;nuts provis preservd but unfit f immediate consumption nes</t>
  </si>
  <si>
    <t>Coffee, roasted, decaffeinated</t>
  </si>
  <si>
    <t>Green tea (not fermented) in packages exceeding 3 kg</t>
  </si>
  <si>
    <t>Maté</t>
  </si>
  <si>
    <t>090611</t>
  </si>
  <si>
    <t>Cinnamon Cinnamomum eylanicum Blume (excl. crushed and ground)</t>
  </si>
  <si>
    <t>090812</t>
  </si>
  <si>
    <t>Nutmeg : Crushed or ground</t>
  </si>
  <si>
    <t>903033</t>
  </si>
  <si>
    <t>Instruments and apparatus for measuring or checking voltage, current,</t>
  </si>
  <si>
    <t>Optical instruments for checking semiconductor wafers</t>
  </si>
  <si>
    <t>Alarm clocks, battery, accumulator or mains powered</t>
  </si>
  <si>
    <t>Clock or watch parts, nes</t>
  </si>
  <si>
    <t>String musical instruments played with a bow</t>
  </si>
  <si>
    <t>Cartridges nes and parts thereof</t>
  </si>
  <si>
    <t>Chandeliers &amp; other electric ceiling or wall lighting fittings</t>
  </si>
  <si>
    <t>Illuminated signs, illuminated nameplates and the like</t>
  </si>
  <si>
    <t>950450</t>
  </si>
  <si>
    <t>Video game consoles and machines (excl. operated by any means of payment)</t>
  </si>
  <si>
    <t>Articles for Christmas festivities</t>
  </si>
  <si>
    <t>Parts of slide fasteners</t>
  </si>
  <si>
    <t>Pocket lighters, gas-fuelled, non-refillable</t>
  </si>
  <si>
    <t>Prisms,mirrors &amp; other optical elements of any material,unmounted,nes</t>
  </si>
  <si>
    <t>Bicycle frames and forks, and parts thereof</t>
  </si>
  <si>
    <t>Trailers for housing or camping</t>
  </si>
  <si>
    <t>Tanker trailers and semi-trailers</t>
  </si>
  <si>
    <t>Insulating fittings for electrical mach appliances or equipment, nes</t>
  </si>
  <si>
    <t>Waste&amp;scrap of prim cell</t>
  </si>
  <si>
    <t>850811</t>
  </si>
  <si>
    <t>Vacuum cleaners, incl. dry cleaners and wet vacuum cleaners, with self</t>
  </si>
  <si>
    <t>850819</t>
  </si>
  <si>
    <t>850860</t>
  </si>
  <si>
    <t>Vacuum cleaners, incl. dry cleaners and wet vacuum cleaners (excl. wit</t>
  </si>
  <si>
    <t>Parts of portable elect lamp designd to functn by own source of energy</t>
  </si>
  <si>
    <t>Loudspeakers, nes</t>
  </si>
  <si>
    <t>Radar aparatus</t>
  </si>
  <si>
    <t>Parts of electrical resistors, rheostats and potentiometers</t>
  </si>
  <si>
    <t>Diodes, other than photosensitive or light emitting diodes</t>
  </si>
  <si>
    <t>Machines &amp; appliances for testing the mechanical properties of metals</t>
  </si>
  <si>
    <t>Instrument panel clocks&amp;clocks of a sim type for vehicles,aircraft,etc</t>
  </si>
  <si>
    <t>Buttons, nes</t>
  </si>
  <si>
    <t>960830</t>
  </si>
  <si>
    <t>Fountain pens, stylograph pens and other pens</t>
  </si>
  <si>
    <t>Pen nibs and nib points</t>
  </si>
  <si>
    <t>Typewriter or similar ribbons, prepared for giving impressions</t>
  </si>
  <si>
    <t>Seats with wooden frames,upholstered nes</t>
  </si>
  <si>
    <t>Sheet piling,i/s whether/not drilled/punchd/made from assem elements</t>
  </si>
  <si>
    <t>730423</t>
  </si>
  <si>
    <t>Drill pipe, seamless, of a kind used in drilling for oil or gas, of ir</t>
  </si>
  <si>
    <t>Tubes,pipe&amp;hollow profiles,i/nas,smls,cd/cr,of circ cross section,nes</t>
  </si>
  <si>
    <t>Fittings, pipe or tube, cast, of iron or steel, nes</t>
  </si>
  <si>
    <t>Grill, netting, welded junctions, zinc plated/coated</t>
  </si>
  <si>
    <t>Grill, netting, fencing, iron or steel, plastic coated</t>
  </si>
  <si>
    <t>Chain, roller, iron or steel</t>
  </si>
  <si>
    <t>Chain parts, iron or steel, nes</t>
  </si>
  <si>
    <t>Screw hooks and screw rings of iron or steel</t>
  </si>
  <si>
    <t>Cotters and cotter-pins, iron or steel</t>
  </si>
  <si>
    <t>Cold rolled iron/steel, coils &gt;600mm x 1-3mm</t>
  </si>
  <si>
    <t>Sections,I,i/nas,nfw than hot rolld,drawn or extrudd,hght 80mm or more</t>
  </si>
  <si>
    <t>Flat rolled prod,stainless steel,hr,nic,&gt;/=600mm wide,over 10mm thick</t>
  </si>
  <si>
    <t>Hot rolled bar/rod, irregular coils, nes</t>
  </si>
  <si>
    <t>Bar/rod, rectangular (not square) nes</t>
  </si>
  <si>
    <t>Balls,grindg&amp;similar articles of i or s,forged or stamped,not f/worked</t>
  </si>
  <si>
    <t>Iron or steel wool,incl pot scourers,polishg pads,gloves&amp;the like,i/s</t>
  </si>
  <si>
    <t>Knives &amp; blades for machines or mechanical appliances for wood working</t>
  </si>
  <si>
    <t>Plates,tips &amp; the like for tools of sintered metal carbides or cermets</t>
  </si>
  <si>
    <t>Butcher's knives, hunting knives and other knives having fixed blades</t>
  </si>
  <si>
    <t>Tableware articles not in sets and not plated with precious metal</t>
  </si>
  <si>
    <t>Locks of a kind used for furniture of base metal</t>
  </si>
  <si>
    <t>Door closures, automatic, of base metal</t>
  </si>
  <si>
    <t>Bells, gongs and the like, of base metal</t>
  </si>
  <si>
    <t>Electrodes&amp;sim prod of base met/metal carbd,nes,for welding,brazg,etc</t>
  </si>
  <si>
    <t>Agri/hortic/forestry bee-keeping mach nes inc germination plant</t>
  </si>
  <si>
    <t>Bearings, spherical roller</t>
  </si>
  <si>
    <t>Parts &amp; accessories of typewriters &amp; word-processg machines,o/t cases</t>
  </si>
  <si>
    <t>Parts &amp; accessories of electronic calculatg mach of headg No 84.70 nes</t>
  </si>
  <si>
    <t>Crushing/grindg machines for earth/ stone/ores o oth minerals subs etc</t>
  </si>
  <si>
    <t>Mach f the extraction/prep of animal/fixd fats/oil,nes havg indiv func</t>
  </si>
  <si>
    <t>Industrial robots, nes</t>
  </si>
  <si>
    <t>Machinery for the preparation of fruits, nuts or vegetables</t>
  </si>
  <si>
    <t>Printg type,blocks,plates,cylinders&amp;other printg components;blocks etc</t>
  </si>
  <si>
    <t>Ingot moulds &amp; ladles used in metallurgy or metal foundries</t>
  </si>
  <si>
    <t>Hot or combination hot &amp; cold metal rolling mills</t>
  </si>
  <si>
    <t>Fl-surf grindg mach in which pos of 1 axis acc to 0.01 mm n/c rem met</t>
  </si>
  <si>
    <t>Mach-tools for deburring polishing etc for fin met nes o/t hdg 84.61</t>
  </si>
  <si>
    <t>Shaping or slotting machines by removing metal</t>
  </si>
  <si>
    <t>Bendg foldg stgtg or flatteng mach (inc presses) n/c for workg met</t>
  </si>
  <si>
    <t>Drills of all kinds for working in the hand, with self-contained elect</t>
  </si>
  <si>
    <t>Fuel elements (cartridges), non-irradiated, for nuclear reactors</t>
  </si>
  <si>
    <t>Parts of steam and vapour turbines</t>
  </si>
  <si>
    <t>Doors, windows and their frames and thresholds for doors of aluminium</t>
  </si>
  <si>
    <t>Tin alloys unwrought</t>
  </si>
  <si>
    <t>Coal or rock cutters, self-propelled</t>
  </si>
  <si>
    <t>Mowers for hay etc including cutter bars for tractor mounting</t>
  </si>
  <si>
    <t>Parts of machinery, plant and equipment of heading No 84.19</t>
  </si>
  <si>
    <t>Filterg or purifyg machinery &amp; apparatus for beverages,excludg water</t>
  </si>
  <si>
    <t>Steam or sand blasting machines and similar jet projecting machines</t>
  </si>
  <si>
    <t>Chenille fabrics of man-made fibres, o/t narrow fabrics</t>
  </si>
  <si>
    <t>Woven fabrics,containing&gt;/=85% of oth synthetic staple fibres,unbl/bl</t>
  </si>
  <si>
    <t>High tenacity yarn of polyest,nylon oth polyamid,viscose rayon,ctd etc</t>
  </si>
  <si>
    <t>Metallisd yarn,beg textile yarn combind w metal thread,strip/powder</t>
  </si>
  <si>
    <t>Embroidery of man-made fibres,in the piece,in strips or in motifs,nes</t>
  </si>
  <si>
    <t>Looped pile knitted or crocheted fabrics, of other textile materials</t>
  </si>
  <si>
    <t>Dyed warp knit fabrics of synthetic fibres "incl. those made on galloo</t>
  </si>
  <si>
    <t>Unbleached or bleached fabrics, knitted or crocheted, of synthetic fib</t>
  </si>
  <si>
    <t>Mens/boys ensembles, of other textile materials, knitted</t>
  </si>
  <si>
    <t>Mens/boys jackets and blazers, of wool or fine animal hair, knitted</t>
  </si>
  <si>
    <t>Womens/girls dresses, of cotton, knitted</t>
  </si>
  <si>
    <t>Womens/girls dresses, of synthetic fibres, knitted</t>
  </si>
  <si>
    <t>Newsprint, in rolls or sheets</t>
  </si>
  <si>
    <t>Raw silk (not thrown)</t>
  </si>
  <si>
    <t>Woven fab obtaind from strip/the like of synthetic textile materials</t>
  </si>
  <si>
    <t>Sewing thread of synthetic staple fibres</t>
  </si>
  <si>
    <t>Plain weave polyester stapl fib fab,&lt;85%,mixd w/cot,&lt;=170g/m2,printd</t>
  </si>
  <si>
    <t>Woven fabrics of glass fibre rovings</t>
  </si>
  <si>
    <t>Semi-fin prod,i/nas,rect/sq cross-sect cntg by wgt&lt;.25% c,wdth&lt;2X thk</t>
  </si>
  <si>
    <t>Hot rolled iron/steel, coils, &gt;600mm, relief pattern</t>
  </si>
  <si>
    <t>Ferro-manganese, containing by weight more than 2% of carbon</t>
  </si>
  <si>
    <t>Ferro-chromium containing by weight more than 4% of carbon</t>
  </si>
  <si>
    <t>630640</t>
  </si>
  <si>
    <t>Pneumatic mattresses of textile materials</t>
  </si>
  <si>
    <t>Footwear of rubber or plastics,upper straps assembled to sole by plugs</t>
  </si>
  <si>
    <t>Setts, curbstones and flagstones of natural stone (except slate)</t>
  </si>
  <si>
    <t>Asphalt or similar material articles nes</t>
  </si>
  <si>
    <t>Tents, of synthetic fibres</t>
  </si>
  <si>
    <t>Chemical preps f photographic uses,put up in measurd portions,nes</t>
  </si>
  <si>
    <t>Gloves, mittens and mitts, of textile materials, not knitted</t>
  </si>
  <si>
    <t>Mens/boys overcoats &amp; similar articles of man-made fibres,not knitted</t>
  </si>
  <si>
    <t>Mens/boys trousers and shorts, of other textile materials, not knitted</t>
  </si>
  <si>
    <t>Womens/girls skirts, of synthetic fibres, not knitted</t>
  </si>
  <si>
    <t>Womens/girls trousers and shorts, of synthetic fibres, knitted</t>
  </si>
  <si>
    <t>Womens/girls trousers and shorts, of other textile materials, knitted</t>
  </si>
  <si>
    <t>Mens/boys shirts, of man-made fibres, knitted</t>
  </si>
  <si>
    <t>Mens/boys nightshirts and pyjamas, of man-made fibres, knitted</t>
  </si>
  <si>
    <t>Butter</t>
  </si>
  <si>
    <t>Celery, other than celeriac, fresh or chilled</t>
  </si>
  <si>
    <t>Mushrooms, fresh or chilled</t>
  </si>
  <si>
    <t>Fresh or chilled edible mushrooms (excl. mushrooms of the genus "Agari</t>
  </si>
  <si>
    <t>Pepper of the genus Piper,ex cubeb pepper,neither crushd nor ground</t>
  </si>
  <si>
    <t>Trees, edible fruit or not, shrubs and bushes, grafted or not</t>
  </si>
  <si>
    <t>Sweet corn, frozen</t>
  </si>
  <si>
    <t>Peas dried, shelled, whether or not skinned or split</t>
  </si>
  <si>
    <t>Urd,mung,black/green gram beans drid shelld,whether/not skinnd/split</t>
  </si>
  <si>
    <t>Swine, live pure-bred breeding</t>
  </si>
  <si>
    <t>010594</t>
  </si>
  <si>
    <t>Live fowls of the species Gallus domesticus, weighing &gt; 185</t>
  </si>
  <si>
    <t>Poultry, live except domestic fowls, weighing more than 185 g</t>
  </si>
  <si>
    <t>Swine carcasses and half carcasses, fresh or chilled</t>
  </si>
  <si>
    <t>Sheep cuts, bone in, fresh or chilled</t>
  </si>
  <si>
    <t>030312</t>
  </si>
  <si>
    <t>Frozen Pacific salmon other than red salmon</t>
  </si>
  <si>
    <t>030432</t>
  </si>
  <si>
    <t>Fresh, chilled fillets: Catfish</t>
  </si>
  <si>
    <t>030469</t>
  </si>
  <si>
    <t>Frozen fillets, carp, eels and snakeheads</t>
  </si>
  <si>
    <t>030499</t>
  </si>
  <si>
    <t>Frozen fish meat whether or not minced (excl. swordfish, toothfish and</t>
  </si>
  <si>
    <t>Fish fillets, dried, salted or in brine but not smoked</t>
  </si>
  <si>
    <t>Herrings, salted and in brine, but not dried or smoked</t>
  </si>
  <si>
    <t>Cuttle fish and squid, shelled or not, live, fresh or chilled</t>
  </si>
  <si>
    <t>Sodium sulphides</t>
  </si>
  <si>
    <t>Dithionites and sulphoxylates of sodium</t>
  </si>
  <si>
    <t>Chlorides and chloride oxides of nonmetals</t>
  </si>
  <si>
    <t>Ammonia in aqueous solution</t>
  </si>
  <si>
    <t>Sodium hydroxide (caustic soda) in aqueous solution</t>
  </si>
  <si>
    <t>Soya-bean oil-cake&amp;oth solid residues,whether or not ground or pellet</t>
  </si>
  <si>
    <t>Acorns, horse-chestnuts, marc and other vegetable materials and vegeta</t>
  </si>
  <si>
    <t>Fire-clay</t>
  </si>
  <si>
    <t>Other clays(exc expanded clays of 68.06)</t>
  </si>
  <si>
    <t>Dolomite not calcined</t>
  </si>
  <si>
    <t>Tar distilled from coal, lignite or peat &amp; other mineral tars etc</t>
  </si>
  <si>
    <t>Grapefruit, fresh or dried</t>
  </si>
  <si>
    <t>Tomatoes nes,prepared or preserved oth than by vinegar or acetic acid</t>
  </si>
  <si>
    <t>Apple juice, unfermented, Brix value &lt;= 20 at 20°C, whether or not con</t>
  </si>
  <si>
    <t>Mineral&amp;aerated waters not cntg sugar or sweeteng matter nor flavoured</t>
  </si>
  <si>
    <t>Grape wines nes,incl fort&amp;grape must,unfermntd by add alc in ctnr&lt;=2l</t>
  </si>
  <si>
    <t>Grape wines nes,incl fort&amp;grape must,unfermntd by add alc,in ctnr &gt; 2l</t>
  </si>
  <si>
    <t>Gin and geneva</t>
  </si>
  <si>
    <t>100410</t>
  </si>
  <si>
    <t>Oats seed for sowing</t>
  </si>
  <si>
    <t>Sunflower-seed or safflower oil, crude</t>
  </si>
  <si>
    <t>Coconut (copra) oil&amp;its fractions refined but not chemically modified</t>
  </si>
  <si>
    <t>Articles of apparel &amp; clothing accessories nes,of vulcanised rubber</t>
  </si>
  <si>
    <t>Ion-exchangers basd on polymers of Nos 39.01 to 39.13 in primary forms</t>
  </si>
  <si>
    <t>Tableware and kitchenware, of wood</t>
  </si>
  <si>
    <t>Binders, folders and file covers, of paper</t>
  </si>
  <si>
    <t>Testliner "recycled liner board", uncoated, in rolls of a width &gt; 36 c</t>
  </si>
  <si>
    <t>Wallpaper,coatd/coverd on the face side w a decoratd layer of plastics</t>
  </si>
  <si>
    <t>Sanitary articles of paper,incl sanit towels&amp;napkin (diapers) f babies</t>
  </si>
  <si>
    <t>Anti-knock preparations, nes</t>
  </si>
  <si>
    <t>Industrial fatty acids, acid oils nes</t>
  </si>
  <si>
    <t>382600</t>
  </si>
  <si>
    <t>Biodiesel and mixtures thereof, not containing or containing &lt; 70 % by weight of petroleum</t>
  </si>
  <si>
    <t>Polypropylene</t>
  </si>
  <si>
    <t>Polymers of propylene nes or of olefins nes, in primary forms</t>
  </si>
  <si>
    <t>Vinyl chloride-vinyl acetate copolymers</t>
  </si>
  <si>
    <t>Alkyd resins</t>
  </si>
  <si>
    <t>Monofilaments &gt;1 mm, profile shapes etc of polymers of vinyl chloride</t>
  </si>
  <si>
    <t>Tubes,pipes and hoses nes,plastic,not reinforced etc,without fittings</t>
  </si>
  <si>
    <t>Fittings, plastic</t>
  </si>
  <si>
    <t>Film and sheet etc, non-cellular etc, of amino-resins</t>
  </si>
  <si>
    <t>Film and sheet etc, cellular of plastics nes</t>
  </si>
  <si>
    <t>Vulcanised rubber thread and cord</t>
  </si>
  <si>
    <t>Conveyor belt metal reinforced vulcansed rubber</t>
  </si>
  <si>
    <t>Conveyor belts of vulcanised rubber nes</t>
  </si>
  <si>
    <t>Organic surface-active products and preparations for washing the skin,</t>
  </si>
  <si>
    <t>Lubricating &amp; simil prep containing &gt;/=70% petroleum oils, nes</t>
  </si>
  <si>
    <t>Polishes, creams and similar preparations, nes</t>
  </si>
  <si>
    <t>Fireworks</t>
  </si>
  <si>
    <t>Photographic plates &amp; film in the flat,sensitised,unexposed,for X-ray</t>
  </si>
  <si>
    <t>Film in roll,w/o sprocket hole,unexp,sens,w &gt;105 but &lt;=610mm nes</t>
  </si>
  <si>
    <t>Contraceptive preparations based on hormones or spermicides</t>
  </si>
  <si>
    <t>Potassium chloride, in packages weighing more than 10 kg</t>
  </si>
  <si>
    <t>Fertilizers containg phosphorus &amp; potassium,in packages weighg&lt;=10 kg</t>
  </si>
  <si>
    <t>Acyclic polyamines nes, and their derivatives; salts thereof</t>
  </si>
  <si>
    <t>Monoethanolmine and its salts</t>
  </si>
  <si>
    <t>Heterocyclic compds cntg an unfused furan ring in the structure, nes</t>
  </si>
  <si>
    <t>Hormones nes, not containing antibiotics, in dosage,o/t contraceptive</t>
  </si>
  <si>
    <t>Sulphates of metal nes</t>
  </si>
  <si>
    <t>Mica crude or rifted into sheets or splittings</t>
  </si>
  <si>
    <t>Calcium phosphates nes</t>
  </si>
  <si>
    <t>Phenol (hdroxybenzene) and its salts</t>
  </si>
  <si>
    <t>Cyclanic, cyclenic or cycloterpenic ethers and their derivatives</t>
  </si>
  <si>
    <t>Ketone-phenols and ketones with other oxygen function</t>
  </si>
  <si>
    <t>N-butyl acetate</t>
  </si>
  <si>
    <t>Aromatic monocarboxylic acids and their derivatives, nes</t>
  </si>
  <si>
    <t>Carboxylic acids with phenol function only and their derivatives, nes</t>
  </si>
  <si>
    <t>Casting machines used in metallurgy or metal foundries</t>
  </si>
  <si>
    <t>Cold metal rolling mills</t>
  </si>
  <si>
    <t>Harvesting machinery nes</t>
  </si>
  <si>
    <t>Machinery for producing or preparing textile yarn nes</t>
  </si>
  <si>
    <t>Pts&amp;access of mach f prep text fib,(exc card clothing) f hdg No 84.45</t>
  </si>
  <si>
    <t>Spindles,spindle flyers,spinng rings &amp; rg travellers for hdg No 84.45</t>
  </si>
  <si>
    <t>Automatic washing machines,of a dry linen capacity not exceeding 10 kg</t>
  </si>
  <si>
    <t>Parts of electric motors,generators,generatg sets &amp; rotary converters</t>
  </si>
  <si>
    <t>Lithium primary cells and batteries</t>
  </si>
  <si>
    <t>Electro-mechanical domestic appliances,w self-containd electric motor</t>
  </si>
  <si>
    <t>Parts of electro-mech dom appliances with self-containd electric motor</t>
  </si>
  <si>
    <t>Dividg heads&amp;oth spec attach for mch for use w mch/hdg 84.56 to 84.65</t>
  </si>
  <si>
    <t>Tools for working in the hand, pneumatic rotary type</t>
  </si>
  <si>
    <t>Tools for working in the hand, pneumatic type nes</t>
  </si>
  <si>
    <t>Mchy for sortg or foldg mail etc &amp; mchy for cancellg postage stamps</t>
  </si>
  <si>
    <t>Parts of glass working machines</t>
  </si>
  <si>
    <t>Windscreen wipes, defrosters and demisters</t>
  </si>
  <si>
    <t>Electric mach/app for resistance welding of metal fully or partly auto</t>
  </si>
  <si>
    <t>Electric mach/app for arc (inc plasma arc) welding of metals nes</t>
  </si>
  <si>
    <t>Axles and wheels and parts</t>
  </si>
  <si>
    <t>Air brakes and parts for railway rolling stock</t>
  </si>
  <si>
    <t>Electrical capacitors, fixed, aluminium electrolytic, nes</t>
  </si>
  <si>
    <t>Electrical resistors fixd for a power handlg capacity not exceedg 20 W</t>
  </si>
  <si>
    <t>Boards,panels,etc for goods of headg no. 85.37,not equippd w their app</t>
  </si>
  <si>
    <t>Bicycle brakes, including coaster braking hubs, and parts thereof</t>
  </si>
  <si>
    <t>Fire fighting vehicles</t>
  </si>
  <si>
    <t>Furniture, metal, nes</t>
  </si>
  <si>
    <t>Munitions of war&amp;pts thereof&amp;other ammunitions&amp;projectiles&amp;pts thereof</t>
  </si>
  <si>
    <t>Stereoscopic microscopes</t>
  </si>
  <si>
    <t>Keyboard instruments,ex accordions,sound generated/amplifid electricly</t>
  </si>
  <si>
    <t>Cartridges, shotgun</t>
  </si>
  <si>
    <t>Balances of a sensitivity of 5 cg or better with or without weights</t>
  </si>
  <si>
    <t>Needles, catheters, cannulae and the like, nes</t>
  </si>
  <si>
    <t>Artificial joints for orthopaedic purposes</t>
  </si>
  <si>
    <t>Speed indicators and tachometers; stroboscopes</t>
  </si>
  <si>
    <t>Cathode-ray oscilloscopes and cathoderay oscillographs</t>
  </si>
  <si>
    <t>Wall clocks, battery, accumulator or mains powered</t>
  </si>
  <si>
    <t>Clocks, nes</t>
  </si>
  <si>
    <t>Live mammals (excl. primates, whales, dolphins and purpoises "mammals</t>
  </si>
  <si>
    <t>Swine cuts, fresh or chilled, nes</t>
  </si>
  <si>
    <t>010129</t>
  </si>
  <si>
    <t>Other Live horses</t>
  </si>
  <si>
    <t>010231</t>
  </si>
  <si>
    <t>Live Buffalo : Pure-bred breeding animals</t>
  </si>
  <si>
    <t>020755</t>
  </si>
  <si>
    <t>Meat and edible offal Of geese : Other, frozen</t>
  </si>
  <si>
    <t>Salmonidae nes,fresh or chilled,excl heading No 03.04,livers and roes</t>
  </si>
  <si>
    <t>030289</t>
  </si>
  <si>
    <t>Fresh or chilled fish, n.e.s.</t>
  </si>
  <si>
    <t>030313</t>
  </si>
  <si>
    <t>Frozen Atlantic salmon and Danube salmon</t>
  </si>
  <si>
    <t>030323</t>
  </si>
  <si>
    <t>Frozen Tilapias</t>
  </si>
  <si>
    <t>030474</t>
  </si>
  <si>
    <t>Frozen fillets, Hake</t>
  </si>
  <si>
    <t>030483</t>
  </si>
  <si>
    <t>Frozen fillets, Flat fish</t>
  </si>
  <si>
    <t>Fish nes, salted and in brine, but not dried or smoked</t>
  </si>
  <si>
    <t>Milk and cream powder sweetened exceeding 1.5% fat</t>
  </si>
  <si>
    <t>Products consisting of natural milk constituents sweetened or not nes</t>
  </si>
  <si>
    <t>Bones&amp;horn-cores degelatinisd,unwk,defattd o simply prepr,powder&amp;waste</t>
  </si>
  <si>
    <t>Cut flowers&amp;flower buds for bouquets or ornamental purposes,ex fresh</t>
  </si>
  <si>
    <t>Onions and shallots, fresh or chilled</t>
  </si>
  <si>
    <t>Garlic, fresh or chilled</t>
  </si>
  <si>
    <t>Leguminous vegetables, shelled or unshelled, fresh or chilled nes</t>
  </si>
  <si>
    <t>Broad beans&amp;horse beans dried,shelled,whether or not skinned or split</t>
  </si>
  <si>
    <t>Pineapples, fresh or dried</t>
  </si>
  <si>
    <t>Apricots, fresh</t>
  </si>
  <si>
    <t>160431</t>
  </si>
  <si>
    <t>Caviar</t>
  </si>
  <si>
    <t>Cocoa butter, fat and oil</t>
  </si>
  <si>
    <t>Swine meat&amp;meat offal nes/exc livers/ incl mixtures,prepard o preservd</t>
  </si>
  <si>
    <t>Tunas,skipjack&amp;Atl bonito,prepard/preservd,whole/in pieces,ex mincd</t>
  </si>
  <si>
    <t>Peas prepard o preservd,oth than by vinegar o acetic acid,not frozen</t>
  </si>
  <si>
    <t>090932</t>
  </si>
  <si>
    <t>Seeds of cumin : Crushed or ground</t>
  </si>
  <si>
    <t>Wheat nes and meslin</t>
  </si>
  <si>
    <t>Ice cream and other edible ice, whether or not containing cocoa</t>
  </si>
  <si>
    <t>Whiskies</t>
  </si>
  <si>
    <t>Vinegar and substitutes for vinegar obtained from acetic acid</t>
  </si>
  <si>
    <t>Flour,meal&amp;pellet of fish,crust,mol/oth aqua invert,unfit human cons</t>
  </si>
  <si>
    <t>Dog or cat food put up for retail sale</t>
  </si>
  <si>
    <t>Cigars, cheroots, cigarillos and cigarettes, cntg tobacco substitutes</t>
  </si>
  <si>
    <t>Plasters (consisting of calcined gypsum or calcium sulphate) etc</t>
  </si>
  <si>
    <t>Roasted iron pyrites</t>
  </si>
  <si>
    <t>Propane, liquefied</t>
  </si>
  <si>
    <t>Slag and ash, incl. seaweed ash "kelp" (excl. slag, incl. granulated,</t>
  </si>
  <si>
    <t>Naphthalene</t>
  </si>
  <si>
    <t>Gel preparations designed to be used in human or veterinary medicine</t>
  </si>
  <si>
    <t>Fertilizers containg nitrates &amp; phosphates,nes,in pack weighg&lt;=10kg</t>
  </si>
  <si>
    <t>Colour lakes and preparations based thereon</t>
  </si>
  <si>
    <t>Titanium pigments and preps, &gt;80% titanium oxide</t>
  </si>
  <si>
    <t>Pigments,opacifier,colour&amp;sim preps f ceramic,enamellg/glass industry</t>
  </si>
  <si>
    <t>Oxalic acid, its salts and esters</t>
  </si>
  <si>
    <t>Dioctyl orthophthalates</t>
  </si>
  <si>
    <t>Diphenylamine and its derivatives; salts thereof</t>
  </si>
  <si>
    <t>Nitrile-function compounds, nes</t>
  </si>
  <si>
    <t>Thiuram mono-, dior tetrasulphides</t>
  </si>
  <si>
    <t>Methionine</t>
  </si>
  <si>
    <t>Mannitol</t>
  </si>
  <si>
    <t>Menthol</t>
  </si>
  <si>
    <t>Unsaturated acyclic hydrocarbons nes</t>
  </si>
  <si>
    <t>Derivatives of ketones and quinones</t>
  </si>
  <si>
    <t>Acetic acid</t>
  </si>
  <si>
    <t>Aluminium sulphate</t>
  </si>
  <si>
    <t>Chromates and dichromates of metals nes; peroxochromates of metals</t>
  </si>
  <si>
    <t>Hydrogen peroxide</t>
  </si>
  <si>
    <t>Dichloromethane (methylene chloride)</t>
  </si>
  <si>
    <t>Tetrachloroethylene (perchloroethylene)</t>
  </si>
  <si>
    <t>Butanols nes</t>
  </si>
  <si>
    <t>Petroleum gases and other gaseous hydrocarbons nes, in gaseous state</t>
  </si>
  <si>
    <t>Petroleum bitumen</t>
  </si>
  <si>
    <t>Fluorine; bromine</t>
  </si>
  <si>
    <t>Hydrogen fluoride (hydrofluoric acid)</t>
  </si>
  <si>
    <t>Carbon dioxide</t>
  </si>
  <si>
    <t>Manganese oxides nes</t>
  </si>
  <si>
    <t>Hydrazine and hydroxylamine and their inorganic salts</t>
  </si>
  <si>
    <t>Chlorides of metals nes</t>
  </si>
  <si>
    <t>Hypochlorites of metals nes; chlorites and hypobromites of metals</t>
  </si>
  <si>
    <t>Hydraulic brake&amp;transmis fluids not cntg o cntg &lt;70% of petroleum oils</t>
  </si>
  <si>
    <t>Pallets, box pallets and other load boards, wooden</t>
  </si>
  <si>
    <t>Handbags w outer surface of sheetg of plastics o of textile materials</t>
  </si>
  <si>
    <t>Gloves,mittens &amp; mitts,for sports,of leather or of composition leather</t>
  </si>
  <si>
    <t>440290</t>
  </si>
  <si>
    <t>Wood charcoal, incl. shell or nut charcoal, whether or not agglomerate</t>
  </si>
  <si>
    <t>Shutters,blinds (incl Venetian) &amp; similar articles &amp; parts of plastics</t>
  </si>
  <si>
    <t>Hard rubber in all forms, incl waste &amp; scrap; articles of hard rubber</t>
  </si>
  <si>
    <t>Transmission belts or belting, of vulcanised rubber (excl. endless tra</t>
  </si>
  <si>
    <t>Erasers (vulcanised rubber)</t>
  </si>
  <si>
    <t>Dextrins and other modified starches</t>
  </si>
  <si>
    <t>Fluxes&amp;oth prep for soldering;core/coatg prep for weld electds/rods</t>
  </si>
  <si>
    <t>Organic surface-active agents, nes</t>
  </si>
  <si>
    <t>Human blood;animl blood f therap,prophltc/diag uses;microbial prep nes</t>
  </si>
  <si>
    <t>Penicillins or streptomycins and their derivatives, in dosage</t>
  </si>
  <si>
    <t>Film and sheet etc, non-cellular etc, of polyesters nes</t>
  </si>
  <si>
    <t>Vinyl acetate copolymers, except aqueous solutions</t>
  </si>
  <si>
    <t>Polymethyl methacrylate</t>
  </si>
  <si>
    <t>Cellulose ethers nes, in primary forms</t>
  </si>
  <si>
    <t>Monofilaments &gt;1 mm, profile shapes etc of plastics nes</t>
  </si>
  <si>
    <t>Sausage casings of hardened protein or of cellulosic materials</t>
  </si>
  <si>
    <t>Sanitary ware&amp;parts thereof,aluminium for the kitchen,table/household</t>
  </si>
  <si>
    <t>Lead plates, sheet, strip and foil nes</t>
  </si>
  <si>
    <t>Wire, copper alloy, nes</t>
  </si>
  <si>
    <t>Plate,sheet &amp; strip of refined copper,not in coil,exceedg 0.15mm thick</t>
  </si>
  <si>
    <t>Pipes and tubes, copper-zinc base alloy</t>
  </si>
  <si>
    <t>Nails,tacks,drawg pins,staples&amp;sim art of copper or i/s w copper heads</t>
  </si>
  <si>
    <t>Flat rolld prod,i/nas,pltd/ctd w chrom oxid/chrom&amp;chrom oxid,&gt;/=600mm</t>
  </si>
  <si>
    <t>Flat rolled prod, i/nas, &lt;600mm wide, o/w plated or coated with zinc</t>
  </si>
  <si>
    <t>Articles of gold/silversmith&amp;pts of base metal clad w precious metal</t>
  </si>
  <si>
    <t>Woven fabrics of cotton,&gt;/=85%, not more than 200 g/m2,unbleached, nes</t>
  </si>
  <si>
    <t>Hot roll iron/steel nes, coil &gt;600mm x &lt;3mm</t>
  </si>
  <si>
    <t>701322</t>
  </si>
  <si>
    <t>Drinking glasses, stemware, of lead crystal</t>
  </si>
  <si>
    <t>701328</t>
  </si>
  <si>
    <t>Drinking glasses, stemware (excl. of glass ceramics or of lead crystal</t>
  </si>
  <si>
    <t>Glass microspheres not exceeding 1 mm in diameter</t>
  </si>
  <si>
    <t>Glass fibres (including glass wool) and articles thereof nes</t>
  </si>
  <si>
    <t>Semi-finished products of alloy steel o/t stainless</t>
  </si>
  <si>
    <t>Bars &amp; rods, as, o/t stainless, nes</t>
  </si>
  <si>
    <t>Fish plates and sole plates, iron or steel</t>
  </si>
  <si>
    <t>730424</t>
  </si>
  <si>
    <t>Casing and tubing, seamless, of a kind used for drilling for oil or ga</t>
  </si>
  <si>
    <t>Wire,barbd,twistd hoop,single flat o twistd double of i o s,for fencg</t>
  </si>
  <si>
    <t>Expanded metal, iron or steel</t>
  </si>
  <si>
    <t>Screws, wood, iron or steel, nes</t>
  </si>
  <si>
    <t>Winches or capstans nes powered by electric motor</t>
  </si>
  <si>
    <t>Cont-action elevators/conveyors for goods/mat, bucket types nes</t>
  </si>
  <si>
    <t>Cont-action elevators/conveyors for goods/mat, belt type nes</t>
  </si>
  <si>
    <t>Brewery machinery</t>
  </si>
  <si>
    <t>Machinery for the preparation of meat or poultry</t>
  </si>
  <si>
    <t>Parts of mach for making or finishing paper or paperboard mach</t>
  </si>
  <si>
    <t>844339</t>
  </si>
  <si>
    <t>Metal cuttg shears,tinmen's snips &amp; other metal or wire cuttg shears</t>
  </si>
  <si>
    <t>Screwdriver bits, lapping tools and other interchangeable tools</t>
  </si>
  <si>
    <t>Tableware articles not in sets plated with precious metal</t>
  </si>
  <si>
    <t>Mountings,fittings &amp; similar articles of base metal for buildings,nes</t>
  </si>
  <si>
    <t>Staples in strips,base metal,nes (eg for offices,upholstery/packaging)</t>
  </si>
  <si>
    <t>Zinc plates, sheets, strip and foil</t>
  </si>
  <si>
    <t>Tin bars, rods, profiles and wire</t>
  </si>
  <si>
    <t>Industrial or lab furnaces &amp; ovens, inc incinerators non-electric nes</t>
  </si>
  <si>
    <t>Circular saw blades nes, and parts</t>
  </si>
  <si>
    <t>Engines, spark-ignition reciprocating, displacing not more than 50 cc</t>
  </si>
  <si>
    <t>Reaction engines nes other than turbo jets</t>
  </si>
  <si>
    <t>Umbrellas nes</t>
  </si>
  <si>
    <t>Millstones, grindstones etc of natural stone</t>
  </si>
  <si>
    <t>Articles of plaster or compositions based on plaster nes</t>
  </si>
  <si>
    <t>Tiles,flagstones&amp;similar articles of cement/concrete/artificial stone</t>
  </si>
  <si>
    <t>Prefabricatd structurl components of buildg etc of cement/concrete etc</t>
  </si>
  <si>
    <t>Footwear,outr sole of rber/plas/leathr,uppers of leathr w/met toe-cap</t>
  </si>
  <si>
    <t>681291</t>
  </si>
  <si>
    <t>Clothing, clothing accessories, footwear and headgear of asbestos or o</t>
  </si>
  <si>
    <t>Asbestos brake linings and pads</t>
  </si>
  <si>
    <t>Bricks,blocks etc&amp;ceramic goods of siliceous fossil meals o sim earths</t>
  </si>
  <si>
    <t>Rods, glass</t>
  </si>
  <si>
    <t>Cast glass sheets non-wired nes</t>
  </si>
  <si>
    <t>Drawn glass sheets, coloured, opacified, etc.</t>
  </si>
  <si>
    <t>Handkerchiefs, of other textile materials, not knitted</t>
  </si>
  <si>
    <t>Blankets (o/t electric) &amp; travelling rugs,of wool or fine animal hair</t>
  </si>
  <si>
    <t>Bed linen, of other textile materials, printed, not knitted</t>
  </si>
  <si>
    <t>Toilet and kitchen linen, of cotton, nes</t>
  </si>
  <si>
    <t>630630</t>
  </si>
  <si>
    <t>Sails for boats, sailboards or landcraft, of textile materials</t>
  </si>
  <si>
    <t>Womens/girls overcoats&amp;similar articles of other textile mat,not knit</t>
  </si>
  <si>
    <t>Mens/boys trousers and shorts,of wool or fine animal hair,not knitted</t>
  </si>
  <si>
    <t>Womens/girls blouses and shirts, of man-made fibres, not knitted</t>
  </si>
  <si>
    <t>Nonwovens, man-made filaments weighing &lt;25g/m2</t>
  </si>
  <si>
    <t>Twine nes, cordage, ropes and cables, of sisal textile fibres</t>
  </si>
  <si>
    <t>Made up fishing nets, of man-made textile materials</t>
  </si>
  <si>
    <t>Knottd nettg of twine/cordage/rope,and oth made up nets of m-m tex mat</t>
  </si>
  <si>
    <t>Womens/girls suits, of synthetic fibres, knitted</t>
  </si>
  <si>
    <t>Womens/girls ensembles, of synthetic fibres, knitted</t>
  </si>
  <si>
    <t>Womens/girls briefs and panties, of man-made fibres, knitted</t>
  </si>
  <si>
    <t>Paper and paperboard, uncoated, in rolls of a width &gt; 36 cm or in squa</t>
  </si>
  <si>
    <t>Light-weight coated paper used for writing, printing or other graphic</t>
  </si>
  <si>
    <t>Paper, in rolls or sheets, clay coated, nes</t>
  </si>
  <si>
    <t>Paper, tarred, bituminised or asphalted, in rolls or sheets, nes</t>
  </si>
  <si>
    <t>Cards, letter or correspondence, plain postcards, of paper</t>
  </si>
  <si>
    <t>482361</t>
  </si>
  <si>
    <t>Trays, dishes, plates, cups and the like, of bamboo paper or bamboo pa</t>
  </si>
  <si>
    <t>Shingles and shakes, of wood</t>
  </si>
  <si>
    <t>Clothes hangers of wood</t>
  </si>
  <si>
    <t>Mechanically made lace of oth tex mat,in the piece,in strips/in motifs</t>
  </si>
  <si>
    <t>Tracg cloth;prepared paintg canvas;stiffened textile fab;for hats etc</t>
  </si>
  <si>
    <t>Tire cord fabric made of polyester high tenacity yarns</t>
  </si>
  <si>
    <t>Textile fabrics impregnated,ctd,cov,or laminated with polyurethane,nes</t>
  </si>
  <si>
    <t>Textile wicks f lamps,stoves,etc;gas mantles&amp;knittd gas mantle fabric</t>
  </si>
  <si>
    <t>Woven fabrics of synthetic filaments,&lt;85% mixd w cotton,yarn dyd,nes</t>
  </si>
  <si>
    <t>Yarn of other synthetic staple fibres, not put up, nes</t>
  </si>
  <si>
    <t>Woven fabrics, containing&gt;/=85% of polyester staple fibres, unbl or bl</t>
  </si>
  <si>
    <t>Manostats</t>
  </si>
  <si>
    <t>Wrist-watches, with a case of precious metal, nes</t>
  </si>
  <si>
    <t>Parts&amp;access of image projectors,enlargers&amp;reducers o/t cinema</t>
  </si>
  <si>
    <t>Rangefinders</t>
  </si>
  <si>
    <t>Orthopaedic or fracture appliances</t>
  </si>
  <si>
    <t>Orthopedic&amp;other appliances,worn,carried or implanted in the body,nes</t>
  </si>
  <si>
    <t>Parts&amp;accessories for app based on the use of X-rays or oth radiations</t>
  </si>
  <si>
    <t>Vessels and other floating structures for breaking up</t>
  </si>
  <si>
    <t>Photographic discharge lamp (electronic) flashlight apparatus</t>
  </si>
  <si>
    <t>Bicycle saddles</t>
  </si>
  <si>
    <t>Baby carriages and parts thereof</t>
  </si>
  <si>
    <t>Aircraft nes of an unladen weight &gt; 2,000 kg but not exceedg 15,000 kg</t>
  </si>
  <si>
    <t>Refills for ball point pens,comprising the ball point &amp; ink-reservoir</t>
  </si>
  <si>
    <t>Duplicatg stylos;pen/pencil holders;parts of pens,markers,pencils,nes</t>
  </si>
  <si>
    <t>Pencils and crayons, with leads encased in a rigid sheath, nes</t>
  </si>
  <si>
    <t>Slates &amp; boards,with writing or drawing surfaces,whether or not framed</t>
  </si>
  <si>
    <t>Original engravings, prints and lithographs</t>
  </si>
  <si>
    <t>Articles and accessories for billiards</t>
  </si>
  <si>
    <t>Snow-ski equipment nes</t>
  </si>
  <si>
    <t>Water-skis, surf-boards and other watersport equipment</t>
  </si>
  <si>
    <t>Articles and equipment for table-tennis</t>
  </si>
  <si>
    <t>Parts of seats other than those of heading No 94.02</t>
  </si>
  <si>
    <t>Wrist-watches with automatic winding nes</t>
  </si>
  <si>
    <t>Percussion musical instruments</t>
  </si>
  <si>
    <t>Slate, whether or not roughly trimmed or merely cut etc</t>
  </si>
  <si>
    <t>Kieserite, epsomite (natural magnesium sulphates)</t>
  </si>
  <si>
    <t>Ash and residues, containing metals or metal compounds (excl. those fr</t>
  </si>
  <si>
    <t>Carbon (carbon blacks and other forms of carbon, nes)</t>
  </si>
  <si>
    <t>Oxygen</t>
  </si>
  <si>
    <t>Sodium hexafluoroaluminate (synthetic cryolite)</t>
  </si>
  <si>
    <t>Magnesium chloride</t>
  </si>
  <si>
    <t>Copper sulphates</t>
  </si>
  <si>
    <t>Sodium hydrogencarbonate (sodium bicarbonate)</t>
  </si>
  <si>
    <t>Compds of rare-earth met nes,of yttrium/scandium/mx of these metals</t>
  </si>
  <si>
    <t>Hydrides, nitrides, azides, silicides &amp; borides</t>
  </si>
  <si>
    <t>Natural gums, resins, gum-resins and balsam, except arabic gum</t>
  </si>
  <si>
    <t>Pectic substances, pectinates &amp; pectates</t>
  </si>
  <si>
    <t>Soya-bean oil crude, whether or not degummed</t>
  </si>
  <si>
    <t>Ground-nut oil, crude</t>
  </si>
  <si>
    <t>Palm kernel or babassu oil, crude</t>
  </si>
  <si>
    <t>Low erucic acid rape or colza oil "fixed oil which has an erucic acid</t>
  </si>
  <si>
    <t>Cereal groats and meal nes</t>
  </si>
  <si>
    <t>Seeds, fruit and spores for sowing, nes</t>
  </si>
  <si>
    <t>Glycerol crude, waters and lyes</t>
  </si>
  <si>
    <t>Beeswax,oth insect waxes&amp;spermaceti whether or not refined or coloured</t>
  </si>
  <si>
    <t>160432</t>
  </si>
  <si>
    <t>Caviar substitutes</t>
  </si>
  <si>
    <t>160521</t>
  </si>
  <si>
    <t>Prepared or preserved Shrimps and prawns : Not in airtight container</t>
  </si>
  <si>
    <t>Fruit,nut,fruit-peel&amp;pts of plant presvd by sugar (draind,glacé/cryst)</t>
  </si>
  <si>
    <t>Tomato juice unfermented&amp;not spirited,whether or not sugared or sweet</t>
  </si>
  <si>
    <t>Grape juice, incl. grape must, unfermented, Brix value &lt;= 30 at 20°C,</t>
  </si>
  <si>
    <t>090811</t>
  </si>
  <si>
    <t>Nutmeg : Neither crushed nor ground</t>
  </si>
  <si>
    <t>090831</t>
  </si>
  <si>
    <t>Cardamoms : Neither crushed nor ground</t>
  </si>
  <si>
    <t>Figs, fresh or dried</t>
  </si>
  <si>
    <t>Mandarins(tang&amp;sats)clementines&amp;wilkgs &amp;sim citrus hybrids,fresh/drid</t>
  </si>
  <si>
    <t>080929</t>
  </si>
  <si>
    <t>Fresh cherries (excl. sour cherries)</t>
  </si>
  <si>
    <t>Mixtures of vegetables, frozen</t>
  </si>
  <si>
    <t>Cashew nuts, in shell, fresh or dried</t>
  </si>
  <si>
    <t>Cashew nuts, without shell, fresh or dried</t>
  </si>
  <si>
    <t>040719</t>
  </si>
  <si>
    <t>Fertilised birds' eggs for incubation (excl. of domestic fowls)</t>
  </si>
  <si>
    <t>Peas, shelled or unshelled, fresh or chilled</t>
  </si>
  <si>
    <t>030256</t>
  </si>
  <si>
    <t>Fresh or chilled Blue whitings</t>
  </si>
  <si>
    <t>030326</t>
  </si>
  <si>
    <t>Frozen Eels</t>
  </si>
  <si>
    <t>Tunas, yellowfin, frozen excluding heading No 03.04, livers and roes</t>
  </si>
  <si>
    <t>Bovine cuts bone in, frozen</t>
  </si>
  <si>
    <t>Lamb carcasses and half carcasses, frozen</t>
  </si>
  <si>
    <t>Turkey, cuts &amp; offal, fresh or chilled</t>
  </si>
  <si>
    <t>030384</t>
  </si>
  <si>
    <t>Frozen Seabass</t>
  </si>
  <si>
    <t>030431</t>
  </si>
  <si>
    <t>Fresh, chilled fillets: Tilapias</t>
  </si>
  <si>
    <t>030444</t>
  </si>
  <si>
    <t>Fresh or chilled fillets, Fish of the fam. Bregmacerotidae, Euclichthyidae, Gadidae, Macro</t>
  </si>
  <si>
    <t>030462</t>
  </si>
  <si>
    <t>Frozen fillets, Catfish</t>
  </si>
  <si>
    <t>Handkerchiefs, cleansing or facial tissues and towels, of paper</t>
  </si>
  <si>
    <t>Rolls,sheets and dials,of paper,printed,for self-recording apparatus</t>
  </si>
  <si>
    <t>Paper stationery, nes</t>
  </si>
  <si>
    <t>441019</t>
  </si>
  <si>
    <t>Particle board of wood nes</t>
  </si>
  <si>
    <t>Particle board of other ligneous materials</t>
  </si>
  <si>
    <t>Chemical pulps of other fibrous material (o/t cotton linters)</t>
  </si>
  <si>
    <t>Paper,kraft,rolls or sheets,&lt;=150g/m2, unbleached, uncoated, nes</t>
  </si>
  <si>
    <t>Film and sheet etc, non-cellular etc, of polymers of styrene</t>
  </si>
  <si>
    <t>Polyesters nes, in primary forms</t>
  </si>
  <si>
    <t>Urea resins; thiourea resins</t>
  </si>
  <si>
    <t>Polyethylene having a specific gravity of 0.94 or more</t>
  </si>
  <si>
    <t>Propylene copolymers</t>
  </si>
  <si>
    <t>Tanned or dressed whole furskins and furskins pieces, assembled, nes</t>
  </si>
  <si>
    <t>Poles, treated/painted etc</t>
  </si>
  <si>
    <t>Chamois leather, incl. combination chamois leather (excl. glacé-tanned</t>
  </si>
  <si>
    <t>Composition leather based on leather or leather fibre, in slabs, sheet</t>
  </si>
  <si>
    <t>Perfumed bath salts and other bath preparations</t>
  </si>
  <si>
    <t>Industrial fatty alcohols</t>
  </si>
  <si>
    <t>Cortisone, hydrocortisone, prednisone and prednisolone, in bulk</t>
  </si>
  <si>
    <t>Potassium sulphate, in packages weighing more than 10 kg</t>
  </si>
  <si>
    <t>Fertilizers cntg nitrogen,phosphorus&amp;potassium in packs weighg &lt;=10kg</t>
  </si>
  <si>
    <t>Synthetic organic pigments and preparations based thereon</t>
  </si>
  <si>
    <t>Pigments and preparations based on chromium compounds</t>
  </si>
  <si>
    <t>Prepared driers</t>
  </si>
  <si>
    <t>Gelatin and gelatin derivs; isinglass; glues of animal origin, nes</t>
  </si>
  <si>
    <t>Peptones &amp; derivs;protein substances and derivs, nes; hide powder</t>
  </si>
  <si>
    <t>Signallg flares,rain rockets,fog signals &amp; other pyrotechnic articles</t>
  </si>
  <si>
    <t>Artificial graphite</t>
  </si>
  <si>
    <t>Resin acids&amp;derivs nes;rosin deriv nes;rosin spirit&amp;rosin oils;run gum</t>
  </si>
  <si>
    <t>Prep w a basis of amylaceous subs f textile,paper,leather/the like,nes</t>
  </si>
  <si>
    <t>Picklg prep for metal surfaces;soldering,brazg/weldg powders&amp;pastes</t>
  </si>
  <si>
    <t>Anti-knock preparations based on lead compounds</t>
  </si>
  <si>
    <t>Toluene</t>
  </si>
  <si>
    <t>Lysine and its esters; salts thereof</t>
  </si>
  <si>
    <t>Imides and their derivatives, nes; salts thereof</t>
  </si>
  <si>
    <t>Organic derivatives of hydrazine or of hydroxylamine</t>
  </si>
  <si>
    <t>Heterocyclic compounds with oxygen hetero-atoms nes</t>
  </si>
  <si>
    <t>Heterocyclic compds cntg an unfused triazine ring in the structure,nes</t>
  </si>
  <si>
    <t>290399</t>
  </si>
  <si>
    <t>Halogenated derivatives of aromatic hydrocarbons (excl. chlorobenzene, o-dichlorobenzene,</t>
  </si>
  <si>
    <t>Diols nes</t>
  </si>
  <si>
    <t>Diethyl ether</t>
  </si>
  <si>
    <t>2,2'-oxydiethanol(diethylene glycol)</t>
  </si>
  <si>
    <t>4-methylpentan-2-one(methyl isobutyl ketone)</t>
  </si>
  <si>
    <t>Acrylic acid and its salts</t>
  </si>
  <si>
    <t>Salts and esters of citric acid</t>
  </si>
  <si>
    <t>O-acetylsalicylic acid, its salts and esters</t>
  </si>
  <si>
    <t>291990</t>
  </si>
  <si>
    <t>Phosphoric esters and their salts, incl. lactophosphates; their haloge</t>
  </si>
  <si>
    <t>Self-propelld railway cars powerd from external source of electricity</t>
  </si>
  <si>
    <t>Lightng arresters,voltage limiters &amp; surge supp voltage &gt; 1,000 volts</t>
  </si>
  <si>
    <t>Transistors, other than photosensitive transistors, nes</t>
  </si>
  <si>
    <t>Semiconductor devices, nes</t>
  </si>
  <si>
    <t>Parts of mounted piezo-electric crystals and semiconductor devices</t>
  </si>
  <si>
    <t>Burglar or fire alarms and similar apparatus</t>
  </si>
  <si>
    <t>Electrical fuses, for a voltage exceeding 1,000 volts</t>
  </si>
  <si>
    <t>852380</t>
  </si>
  <si>
    <t>Gramophone records and other media for the recording of sound or of ot</t>
  </si>
  <si>
    <t>Electro-thermic hair-dressing apparatus, nes</t>
  </si>
  <si>
    <t>Moulds for metal or metal carbides, nes</t>
  </si>
  <si>
    <t>848640</t>
  </si>
  <si>
    <t>Machines and apparatus specified in Note 9 (C) to chapter 84</t>
  </si>
  <si>
    <t>Liq dielectric transf havg a power handlg capacity exceedg 10,000 KVA</t>
  </si>
  <si>
    <t>Domestic food grinders and mixers; fruit or vegetable juice extractors</t>
  </si>
  <si>
    <t>Electric space heating apparatus, having storage heating radiators</t>
  </si>
  <si>
    <t>Mixg or kneadg machines nes for earth or other mineral substances etc</t>
  </si>
  <si>
    <t>Welding machinery parts</t>
  </si>
  <si>
    <t>Cash registers</t>
  </si>
  <si>
    <t>Watertube boilers with a steam production not exceeding 45T per hour</t>
  </si>
  <si>
    <t>Ploughs</t>
  </si>
  <si>
    <t>Disc harrows</t>
  </si>
  <si>
    <t>Parts for rollers and other soil preparation or cultivation machinery</t>
  </si>
  <si>
    <t>Milking machines</t>
  </si>
  <si>
    <t>Pts of mach for makg up paper pulp,paper or paperboard,incl cuttg mach</t>
  </si>
  <si>
    <t>Dobbies,Jacquards,card reducing,etc f use w mach of hdg 84.44,45,46,47</t>
  </si>
  <si>
    <t>Sewing machine needles</t>
  </si>
  <si>
    <t>Thread rolling machines for working metal</t>
  </si>
  <si>
    <t>Sawg mach f wrkg stone/ceram/concr/asb/cement etc/for cold workg glass</t>
  </si>
  <si>
    <t>Pneumatic hand tool parts</t>
  </si>
  <si>
    <t>Hand-operated mechanical appliances,weighg 10 kg or less,for food prep</t>
  </si>
  <si>
    <t>Paper knives,letter openers,erasing knives,pencil sharpeners &amp; blades</t>
  </si>
  <si>
    <t>Woven fabrics of glass fires &lt;30cm wide</t>
  </si>
  <si>
    <t>Flat rolld prod,platd o coatd w lead,&gt;/=600mm wide,includg terne-plate</t>
  </si>
  <si>
    <t>Hedge shears, two-handed pruning shears and similar two-handed shears</t>
  </si>
  <si>
    <t>Hand saws</t>
  </si>
  <si>
    <t>Files, rasps and similar tools</t>
  </si>
  <si>
    <t>Hand or foot-operated air pumps</t>
  </si>
  <si>
    <t>Furnace burners nes, including combination burners</t>
  </si>
  <si>
    <t>Furnaces&amp;ovens n-elec f the roast,melt/h-treat of ores,pyrites,metals</t>
  </si>
  <si>
    <t>Clothes-dryers, centrifugal</t>
  </si>
  <si>
    <t>Constant weight scales, including hopper scales</t>
  </si>
  <si>
    <t>Gantry &amp; overhead travelling cranes on fixed support</t>
  </si>
  <si>
    <t>Mobile lifting frames on tyres and straddle carriers</t>
  </si>
  <si>
    <t>Portal or pedestal jib cranes</t>
  </si>
  <si>
    <t>Mens/boys bathrobes,dressg gowns,etc of oth textile materials,not knit</t>
  </si>
  <si>
    <t>Mens/boys suits, of other textile materials, not knitted</t>
  </si>
  <si>
    <t>Nonwovens nes weighing &gt;150g/m2</t>
  </si>
  <si>
    <t>Track suits, of synthetic fibres, knitted</t>
  </si>
  <si>
    <t>Mens/boys overcoats, anoraks etc, of other textile materials, knitted</t>
  </si>
  <si>
    <t>Womens/girls jackets, of cotton, knitted</t>
  </si>
  <si>
    <t>Woven fabrics of silk, nes</t>
  </si>
  <si>
    <t>Greasy shorn wool, not carded or combed</t>
  </si>
  <si>
    <t>Woven fabrics of cotton,&gt;/=85%,more than 200 g/m2, unbleached, nes</t>
  </si>
  <si>
    <t>Woven fabrics of oth vegetable textile fibres;woven fab of paper yarn</t>
  </si>
  <si>
    <t>Woven fabrics,&gt;/=85% of textured polyester filaments, printed, nes</t>
  </si>
  <si>
    <t>Woven fabrics,&gt;/=85% of synthetic filaments, dyed, nes</t>
  </si>
  <si>
    <t>Yarn of polyester staple fibres mixed with cotton, not put up, nes</t>
  </si>
  <si>
    <t>Plain weave polyest stapl fib fab,&lt;85%,mixd w/cottn,&lt;=170g/m2,unbl/bl</t>
  </si>
  <si>
    <t>Tube,pipe&amp;hollow profile,as,(o/t stainless) smls,circ cross sect,nes</t>
  </si>
  <si>
    <t>Pipe,line,i/s,longitudinally subm arc wld,int/ext cc sect,dia &gt;406.4mm</t>
  </si>
  <si>
    <t>Fittings, butt welding, stainless steel</t>
  </si>
  <si>
    <t>Chain, skid, iron or steel</t>
  </si>
  <si>
    <t>Screws, coach, iron or steel</t>
  </si>
  <si>
    <t>Articles for use in the hand,i or s,similar to sewing needles or pins</t>
  </si>
  <si>
    <t>Bars &amp; rods,i/nas,hot rolled drawn or extruded of free cuttg steel,nes</t>
  </si>
  <si>
    <t>Sections,L or T,i/nas,nfw thn hot rolld,drawn or extruded,hght&gt;/=80mm</t>
  </si>
  <si>
    <t>Flat rolled prod,stainless steel,hr,nic,w&gt;/=600mm,3mm&lt;=thk &lt;4.75mm</t>
  </si>
  <si>
    <t>Flat rolled alloy-steel, &gt;600mm, zinc coated nes</t>
  </si>
  <si>
    <t>Flat rolled prod, as, o/t stainless, &lt;600mm wide, nes</t>
  </si>
  <si>
    <t>Bars&amp;rods,as,o/t stainless,not further workd than cold formed/finishd</t>
  </si>
  <si>
    <t>Foil of refined copper, backed</t>
  </si>
  <si>
    <t>741810</t>
  </si>
  <si>
    <t>Bars, rods and other profiles, aluminium alloyed</t>
  </si>
  <si>
    <t>Wire,aluminium,not alloyd,w a max cross sectional dimension &gt; 7mm</t>
  </si>
  <si>
    <t>Container,alum,cap &lt;300L,lined/heat insul/nt,n/ftd w/mech/thermo equip</t>
  </si>
  <si>
    <t>Articles of jewellry&amp;pt therof of/o prec met w/n platd/clad w prec met</t>
  </si>
  <si>
    <t>Clothing accessories nes, of textile materials, not knitted</t>
  </si>
  <si>
    <t>Parts of garments or of clothg accessories nes,of tex mat,not knittd</t>
  </si>
  <si>
    <t>Bed linen, of man-made fibres, printed, not knitted</t>
  </si>
  <si>
    <t>Toilet and kitchen linen, of man-made fibres</t>
  </si>
  <si>
    <t>Furnishing articles nes, of synthetic fibres, not knitted or crocheted</t>
  </si>
  <si>
    <t>Worked monumental/building stone nes, marble, travertine and alabaster</t>
  </si>
  <si>
    <t>Panels,board etc of veg fib,straw etc agglomeratd w/cement etc binders</t>
  </si>
  <si>
    <t>Articles of cement, of concrete or of artificial stone nes</t>
  </si>
  <si>
    <t>681140</t>
  </si>
  <si>
    <t>Articles of asbestos-cement, cellulose fibre-cement or the like, conta</t>
  </si>
  <si>
    <t>681280</t>
  </si>
  <si>
    <t>Fabricated crocidolite asbestos fibres; mixtures with a basis of croci</t>
  </si>
  <si>
    <t>681292</t>
  </si>
  <si>
    <t>Paper, millboard and felt of asbestos or of mixtures with a basis of a</t>
  </si>
  <si>
    <t>Statuettes and other ornamental articles of ceramics nes</t>
  </si>
  <si>
    <t>Glass envelopes (including bulbs/tubes) nes</t>
  </si>
  <si>
    <t>Glassware nes of lead crystal (other than that of 70.10 or 70.18)</t>
  </si>
  <si>
    <t>Paving blocks etc for building/const etc, leaded lights, foamglass etc</t>
  </si>
  <si>
    <t>Cotton waste, nes</t>
  </si>
  <si>
    <t>Woven fab of acrylic staple fibres,mixd w/wool/fine animal hair,nes</t>
  </si>
  <si>
    <t>Woven fabrics,containg&gt;/=85% of polyester staple fibres,o/t unbl or bl</t>
  </si>
  <si>
    <t>Waste of coarse animal hair, excluding garnetted stock</t>
  </si>
  <si>
    <t>Woven weft pile fabrics of man-made fibres, nes</t>
  </si>
  <si>
    <t>Woven pile fab&amp;chenille fab of other tex mat,o/t terry&amp;narrow fabrics</t>
  </si>
  <si>
    <t>Terry towellg&amp;sim woven terry fab of oth tex mat,o/t narrow fabrics</t>
  </si>
  <si>
    <t>Tulles &amp; other net fabrics,not incl woven,knitted or crocheted fabrics</t>
  </si>
  <si>
    <t>Braids in the piece</t>
  </si>
  <si>
    <t>Ornamental trimmings in the piece,o/t knit;tassels,pompons&amp;similar art</t>
  </si>
  <si>
    <t>Babies garments and clothing accessories of synthetic fibres, knitted</t>
  </si>
  <si>
    <t>Transmission or conveyor belts or belting of textile material</t>
  </si>
  <si>
    <t>Womens/girls overcoats,anoraks etc,of other textile materials,knitted</t>
  </si>
  <si>
    <t>Mens/boys trousers and shorts, of wool or fine animal hair, knitted</t>
  </si>
  <si>
    <t>Mens/boys nightshirts and pyjamas, of cotton, knitted</t>
  </si>
  <si>
    <t>Floor-cloths,dish-cloths,dusters &amp; similar cleaning cloths,of tex mat</t>
  </si>
  <si>
    <t>Life jackets and life belts, of textile materials</t>
  </si>
  <si>
    <t>Used or new rags of textile materials, not sorted</t>
  </si>
  <si>
    <t>Waterproof footwear,outer soles&amp;uppers of rubber/plastic,metal toe-cap</t>
  </si>
  <si>
    <t>Mens/boys overcoats&amp;similar articles of impreg,ctd,cov etc,tex wov fab</t>
  </si>
  <si>
    <t>Womens/girls swimwear, of textile materials, not knitted</t>
  </si>
  <si>
    <t>Bed linen, of cotton, printed, not knitted</t>
  </si>
  <si>
    <t>Sacks, bags, packing, of strip plastic material</t>
  </si>
  <si>
    <t>Refractory bricks etc &gt;50% alumina Al2O3, silica SiO2 or mixture etc</t>
  </si>
  <si>
    <t>Tubes of glass linear coef of exp &lt;=5X10-6 per Kelvin within 0C-300C</t>
  </si>
  <si>
    <t>Multiple-walled insulating units of glass</t>
  </si>
  <si>
    <t>Glass mirrors, framed</t>
  </si>
  <si>
    <t>Ski-boots, snow-board boots, uppers of leather</t>
  </si>
  <si>
    <t>Hat-forms,hat bodies and hoods of felt; plateaux and manchons,of felt</t>
  </si>
  <si>
    <t>Artificial flowers/foliage/fruit &amp; pts &amp; articles thereof,of other mat</t>
  </si>
  <si>
    <t>Human hair,worked;wool/animal hair&amp;other tex mat,prepared for wigs,etc</t>
  </si>
  <si>
    <t>Complete wigs of synthetic textile materials</t>
  </si>
  <si>
    <t>Articles of heat/sound insulatg,etc,nes,mineral mat exc 6811&amp;12 ch 69</t>
  </si>
  <si>
    <t>Platinum in other semi-manufactured forms</t>
  </si>
  <si>
    <t>Ferro-manganese, nes</t>
  </si>
  <si>
    <t>Flat rolled i/nas, coated alumnium, w &gt;600mm</t>
  </si>
  <si>
    <t>Bars &amp; rods, i/nas, hr, in irreg wound coils, of free cutting steel</t>
  </si>
  <si>
    <t>Semi-finished stainless steel bar, rectangular</t>
  </si>
  <si>
    <t>Flat rolld prod,stainless steel,hr,in coil,w&gt;/=600mm,thk&gt; 10mm</t>
  </si>
  <si>
    <t>Flat rolled prod,stainless steel,hr &lt;600mm wide,exceeding 4.75mm thick</t>
  </si>
  <si>
    <t>Angles, shapes and sections, as, o/t stainless, nes</t>
  </si>
  <si>
    <t>Tubes,pipe &amp; hollow profiles,iron or nas,welded,of circ cross sect,nes</t>
  </si>
  <si>
    <t>Ferro-silico-manganese</t>
  </si>
  <si>
    <t>Ferro-chromium, nes</t>
  </si>
  <si>
    <t>Spongy ferrous prods,or iron havg a minimum purity by weight of 99.94%</t>
  </si>
  <si>
    <t>Primary forms,iron/non-alloy steel,nes,of a purity &lt; 99.94% iron</t>
  </si>
  <si>
    <t>Womens/girls skirts, of cotton, not knitted</t>
  </si>
  <si>
    <t>701349</t>
  </si>
  <si>
    <t>Glassware for table or kitchen purposes (excl. glass having a linear c</t>
  </si>
  <si>
    <t>Clock or watch glasses etc curved/bent not optically worked, etc</t>
  </si>
  <si>
    <t>Chain and parts thereof of copper</t>
  </si>
  <si>
    <t>Lead powders and flakes</t>
  </si>
  <si>
    <t>Foil,aluminium,backed,not exceeding 0.2mm thick excluding any backing</t>
  </si>
  <si>
    <t>Woven products, iron or steel, other than stainless</t>
  </si>
  <si>
    <t>Chain, stud link, iron or steel</t>
  </si>
  <si>
    <t>Baths, iron or steel, nes</t>
  </si>
  <si>
    <t>Band saw blades</t>
  </si>
  <si>
    <t>Chain saw blades</t>
  </si>
  <si>
    <t>Knives and blades for kitchen appliances or food industry machines</t>
  </si>
  <si>
    <t>Table knives having fixed blades</t>
  </si>
  <si>
    <t>Pocket and pen knives and other knives with folding blades</t>
  </si>
  <si>
    <t>Scissors, tailors' shears and similar shears, and blades therefor</t>
  </si>
  <si>
    <t>Manicure or pedicure sets and instruments (including nail files)</t>
  </si>
  <si>
    <t>Parts of central heating boiler nes</t>
  </si>
  <si>
    <t>Hat-racks, hat-pegs, brackets and similar fixtures, of base metal, nes</t>
  </si>
  <si>
    <t>Rivets,tubular/bifurcatd,of base metal f clothing/footwear,awnings etc</t>
  </si>
  <si>
    <t>Letters,numbers,sign plates&amp;sim art of base met,ex those of hd No 9405</t>
  </si>
  <si>
    <t>848790</t>
  </si>
  <si>
    <t>Parts of machinery of chapter 84, not intended for a specific purpose,</t>
  </si>
  <si>
    <t>Vacuum mld mach&amp;oth thermoformg mach for workg rubber or plastics nes</t>
  </si>
  <si>
    <t>Moulds, injection or compression types, for rubber or plastics</t>
  </si>
  <si>
    <t>Nickel-cadmium electric accumulators</t>
  </si>
  <si>
    <t>850870</t>
  </si>
  <si>
    <t>Parts of vacuum cleaners, dry cleaners and wet vacuum cleaners, n.e.s.</t>
  </si>
  <si>
    <t>Sound signalling equipment</t>
  </si>
  <si>
    <t>Industrial &amp; laboratory electric resistance heated furnaces &amp; ovens</t>
  </si>
  <si>
    <t>Industrial&amp;laboratory electric induction/dielectric heatg equipmnt nes</t>
  </si>
  <si>
    <t>Lifts and skip hoists</t>
  </si>
  <si>
    <t>Bulldozers and angledozers, wheeled</t>
  </si>
  <si>
    <t>Seeders, planters and transplanters</t>
  </si>
  <si>
    <t>Gas turbines nes of a power not exceeding 5000 KW</t>
  </si>
  <si>
    <t>Pneumatic power engines &amp; motors linear acting (cylinders)</t>
  </si>
  <si>
    <t>Saws for working in the hand, with self-contained electric motor</t>
  </si>
  <si>
    <t>Electronic calculating machines, nes</t>
  </si>
  <si>
    <t>Mach f makg gimpd yarn/tulle/lace/embroidery/trimmgs/braid/net/tuftg</t>
  </si>
  <si>
    <t>Pts &amp; access of mach of hdg No 84.44 or of their auxiliary machinery</t>
  </si>
  <si>
    <t>Parts&amp;accessories of weavg mches (looms) o of their auxiliary mach nes</t>
  </si>
  <si>
    <t>Parts of sewing machines, nes</t>
  </si>
  <si>
    <t>Converters used in metallurgy or metal foundries</t>
  </si>
  <si>
    <t>Grindg mach in which pos of 1 axis to an acc to 0.01mm nes f rem met</t>
  </si>
  <si>
    <t>Gear cutting,gear grindg or gear finishg machines by removg metal</t>
  </si>
  <si>
    <t>380892</t>
  </si>
  <si>
    <t>Fungicides</t>
  </si>
  <si>
    <t>Prepared additives for mineral oils or for other similar liquids, nes</t>
  </si>
  <si>
    <t>Anti-oxidisg prep &amp; other compound stabilizers for rubber or plastics</t>
  </si>
  <si>
    <t>Antisera and other blood fractions</t>
  </si>
  <si>
    <t>Antibiotics nes, formulated, in bulk</t>
  </si>
  <si>
    <t>Ammonium sulphate/nitrate mixtures/double salts in pack weighg &gt; 10 kg</t>
  </si>
  <si>
    <t>Ammonium nitrate,whether or not in aqeuous sol in pack weighg &gt; 10 kg</t>
  </si>
  <si>
    <t>Synthetic organic products used as luminophores</t>
  </si>
  <si>
    <t>Stamping foils</t>
  </si>
  <si>
    <t>Pigment dspr in a n-aqueous media f mfg of paint;dyes packd f retail</t>
  </si>
  <si>
    <t>Colours in sets</t>
  </si>
  <si>
    <t>Mixtures of odoriferous subst f use as raw materials in industry,nes</t>
  </si>
  <si>
    <t>Non-ionic surface active agents</t>
  </si>
  <si>
    <t>Artificial and prepared waxes, of polyethylene glycol</t>
  </si>
  <si>
    <t>Adhesives based on rubber or plastics, nes</t>
  </si>
  <si>
    <t>370296</t>
  </si>
  <si>
    <t>Photographic film, sensitised, in rolls, unexposed, with perforations, for monochrome phot</t>
  </si>
  <si>
    <t>Pastes,blocks,plates/oth semi-manuf basd on graphite/oth carbon,nes</t>
  </si>
  <si>
    <t>Tall oil, whether or not refined</t>
  </si>
  <si>
    <t>Tar,tar oils,creosote&amp;naphta,of wood;veg pitch;brewer's pitch&amp;sim prep</t>
  </si>
  <si>
    <t>Complex fluorine salts nes</t>
  </si>
  <si>
    <t>Sulphites of metals nes</t>
  </si>
  <si>
    <t>Sodium sulphates nes</t>
  </si>
  <si>
    <t>Precious metal compounds nes; amalgams</t>
  </si>
  <si>
    <t>Saturated acyclic hydrocarbons</t>
  </si>
  <si>
    <t>Trichloroethylene</t>
  </si>
  <si>
    <t>Resorcinol and its salts</t>
  </si>
  <si>
    <t>Polyphenols nes</t>
  </si>
  <si>
    <t>290819</t>
  </si>
  <si>
    <t>Derivatives containing only halogen substituents and their salts, of p</t>
  </si>
  <si>
    <t>Methyloxirane (propylene oxide)</t>
  </si>
  <si>
    <t>Salicylic acid and its salts</t>
  </si>
  <si>
    <t>Ethylenediamine and its salts</t>
  </si>
  <si>
    <t>292412</t>
  </si>
  <si>
    <t>Fluoroacetamide ISO, monocrotophos ISO and phosphamidon ISO</t>
  </si>
  <si>
    <t>Artificial fur and articles thereof</t>
  </si>
  <si>
    <t>Floor coverings and mats of rubber exc cellular and hard rubber</t>
  </si>
  <si>
    <t>Retreaded pneumatic tyres, of rubber (excl. of a kind used on motorcar</t>
  </si>
  <si>
    <t>Semi-chemical pulps of other fibrous material (o/t cotton linters)</t>
  </si>
  <si>
    <t>Paper, sack kraft, in rolls, unbleached, uncoated</t>
  </si>
  <si>
    <t>Paper, corrugated, in rolls or sheets</t>
  </si>
  <si>
    <t>Paper, kraft, in rolls or sheets, clay coated, nes</t>
  </si>
  <si>
    <t>Paper labels of all kinds, not printed</t>
  </si>
  <si>
    <t>Plans&amp;drawings for architectural etc originals drawn by hand&amp;copies</t>
  </si>
  <si>
    <t>Film and sheet etc, non-cellular etc, of polymethyl methacrylate</t>
  </si>
  <si>
    <t>Film and sheet etc, non-cellular etc, of polyvinyl butyral</t>
  </si>
  <si>
    <t>Film and sheet etc, non-cellular etc, of polyamides</t>
  </si>
  <si>
    <t>Film and sheet etc, non-cellular etc, of phenolic resins</t>
  </si>
  <si>
    <t>Lavatory seats and covers of plastics</t>
  </si>
  <si>
    <t>Doors, windows and their frames and thresholds for doors, of plastics</t>
  </si>
  <si>
    <t>Styren-butadien rubber(SBR)/carboxyltd styren-butadien rbr(XSBR) latex</t>
  </si>
  <si>
    <t>Antibiotics nes, in bulk</t>
  </si>
  <si>
    <t>Residual products of the chemical or allied industries, n.e.s. (excl.</t>
  </si>
  <si>
    <t>Polymers of styrene nes, in primary forms</t>
  </si>
  <si>
    <t>Cellulose nitrates (incl collodions)</t>
  </si>
  <si>
    <t>Alginic acid, its salts and esters</t>
  </si>
  <si>
    <t>Watermelons, fresh</t>
  </si>
  <si>
    <t>Melons, fresh, other than watermelons</t>
  </si>
  <si>
    <t>Coconuts, excluding dessicated</t>
  </si>
  <si>
    <t>030214</t>
  </si>
  <si>
    <t>Fresh or chilled, atlantic salmon and Danube salmon</t>
  </si>
  <si>
    <t>090421</t>
  </si>
  <si>
    <t>Fruits of the genus Capsicum or of the genus Pimenta : Dried, neither crushed nor ground</t>
  </si>
  <si>
    <t>090422</t>
  </si>
  <si>
    <t>Fruits of the genus Capsicum or of the genus Pimenta : Crushed or ground</t>
  </si>
  <si>
    <t>090710</t>
  </si>
  <si>
    <t>Cloves, whole fruit, cloves and stems, neither crushed nor ground</t>
  </si>
  <si>
    <t>090922</t>
  </si>
  <si>
    <t>Seeds of coriander : Crushed or ground</t>
  </si>
  <si>
    <t>Wheat, starch</t>
  </si>
  <si>
    <t>020744</t>
  </si>
  <si>
    <t>Meat and edible offal Of ducks : Other, fresh or chilled</t>
  </si>
  <si>
    <t>020753</t>
  </si>
  <si>
    <t>Meat and edible offal Of geese : Fatty livers, fresh or chilled</t>
  </si>
  <si>
    <t>020990</t>
  </si>
  <si>
    <t>Fat, free of lean meat, not rendered or otherwise extracted Other then pig</t>
  </si>
  <si>
    <t>Hams, shoulders and cuts thereof, of swine bone in, cured</t>
  </si>
  <si>
    <t>Live horses, asses, mules and hinnies (excl. pure-bred for breeding)</t>
  </si>
  <si>
    <t>010514</t>
  </si>
  <si>
    <t>Live Geese Weighing not more than 185 g</t>
  </si>
  <si>
    <t>Bovine cuts boneless, frozen</t>
  </si>
  <si>
    <t>Goat meat, fresh, chilled or frozen</t>
  </si>
  <si>
    <t>030445</t>
  </si>
  <si>
    <t>Fresh or chilled fillets, Swordfish</t>
  </si>
  <si>
    <t>030461</t>
  </si>
  <si>
    <t>Frozen fillets, Tilapias</t>
  </si>
  <si>
    <t>Milk not concentrated and unsweetened not exceeding 1% fat</t>
  </si>
  <si>
    <t>Egg yolks dried</t>
  </si>
  <si>
    <t>Hair, human, unworked washed or scoured or not and waste</t>
  </si>
  <si>
    <t>Plants live, nes</t>
  </si>
  <si>
    <t>Potatoes seed, fresh or chilled</t>
  </si>
  <si>
    <t>Leeks and other alliaceous vegetables, fresh or chilled</t>
  </si>
  <si>
    <t>Salad beetroot,salsif,celeriac,radish&amp;sim edibl roots,fresh/chilld nes</t>
  </si>
  <si>
    <t>Peppers of the genus Capsicum or of the genus Pimenta,fresh or chilled</t>
  </si>
  <si>
    <t>Onions dried but not further prepared</t>
  </si>
  <si>
    <t>Apple juice, unfermented, Brix value &gt; 20 at 20°C, whether or not cont</t>
  </si>
  <si>
    <t>Tea or maté extracts,essences &amp; concentrates &amp; preparations thereof</t>
  </si>
  <si>
    <t>Cherries nes,o/w prep o presvd whether o not sugard,sweetend o spiritd</t>
  </si>
  <si>
    <t>Grapefruit juice, unfermented, Brix value &lt;= 20 at 20°C, whether or no</t>
  </si>
  <si>
    <t>Grapefruit juice, unfermented, Brix value &gt; 20 at 20°C, whether or not</t>
  </si>
  <si>
    <t>Vermouth&amp;oth grape wines flav with plants or arom subst in ctnr &gt; 2 l</t>
  </si>
  <si>
    <t>Refined sugar,in solid form,containg added flavourg or colourg matter</t>
  </si>
  <si>
    <t>Vegetable materials nes, used primarily for plaiting</t>
  </si>
  <si>
    <t>Soya-bean oil and its fractions, refined but not chemically modified</t>
  </si>
  <si>
    <t>Rare-earth metals, scandium and yttrium</t>
  </si>
  <si>
    <t>Potassium hydroxide (caustic potash)</t>
  </si>
  <si>
    <t>Seeds, flower, for sowing</t>
  </si>
  <si>
    <t>271012</t>
  </si>
  <si>
    <t>Light petroleum oils and preparations</t>
  </si>
  <si>
    <t>Animal feed preparations nes</t>
  </si>
  <si>
    <t>Tobacco refuse</t>
  </si>
  <si>
    <t>Marble &amp; travertine,merely cut,by sawing or otherwise into blocks etc</t>
  </si>
  <si>
    <t>Magnesia, fused, dead-burned etc &amp; magnesium oxide pure or not</t>
  </si>
  <si>
    <t>Workd veg/mineral carvg mat&amp;art,carvd art nes;workd unhardend gelatin</t>
  </si>
  <si>
    <t>Arms nes, excluding those of heading No 93.07</t>
  </si>
  <si>
    <t>Swivel seats&amp;variable height adjustment oth than those of headg 94.02</t>
  </si>
  <si>
    <t>Parts &amp; access for inst &amp; app for meas or checkg electrical quantities</t>
  </si>
  <si>
    <t>Wall clocks, nes</t>
  </si>
  <si>
    <t>Clocks, nes, battery, accumulator or mains powered</t>
  </si>
  <si>
    <t>Artificial parts of the body (excl. artificial teeth and dental fittin</t>
  </si>
  <si>
    <t>X-ray tubes</t>
  </si>
  <si>
    <t>Parts&amp;accessories of mach&amp;appl for testg mech properties of materials</t>
  </si>
  <si>
    <t>Electrical capacitors, variable or adjustable (pre-set)</t>
  </si>
  <si>
    <t>854442</t>
  </si>
  <si>
    <t>Electric conductors for a voltage &lt;= 1.000 V, insulated, fitted with c</t>
  </si>
  <si>
    <t>Brakes nes and parts thereof for railway rolling stock</t>
  </si>
  <si>
    <t>Isolatg switches &amp; make-and-break switches,voltage exceed 1,000 volts</t>
  </si>
  <si>
    <t>Safety seat belts for motor vehicles</t>
  </si>
  <si>
    <t>Work trucks, electrically powered, for use in factories and warehouses</t>
  </si>
  <si>
    <t>Wheelchair parts nes</t>
  </si>
  <si>
    <t>852871</t>
  </si>
  <si>
    <t>Reception apparatus for television, whether or not incorporating radio</t>
  </si>
  <si>
    <t>Sailboats, with or without auxiliary motor</t>
  </si>
  <si>
    <t>880100</t>
  </si>
  <si>
    <t>Balloons and dirigibles; gliders, hang gliders and other non-powered a</t>
  </si>
  <si>
    <t>Parts and accessories for cinematographic projectors</t>
  </si>
  <si>
    <t>900850</t>
  </si>
  <si>
    <t>Image projectors, and photographic enlargers and reducers (excl. cinematographic and parts</t>
  </si>
  <si>
    <t>903032</t>
  </si>
  <si>
    <t>Multimeters with recording device</t>
  </si>
  <si>
    <t>Test benches for measurg or checkg instruments,appliances&amp;machines nes</t>
  </si>
  <si>
    <t>Parts and accessories for use with the apparatus of heading No 90.17</t>
  </si>
  <si>
    <t>Ultrasonic scanning apparatus</t>
  </si>
  <si>
    <t>Magnetic resonance imaging apparatus</t>
  </si>
  <si>
    <t>Parts &amp; accessories for measuring or checking inst,appl &amp; machines,nes</t>
  </si>
  <si>
    <t>Pocket-watches and other watches battery or accumulator powered, nes</t>
  </si>
  <si>
    <t>Watch movements,assembled,battery powered,with opto-electronic display</t>
  </si>
  <si>
    <t>Parts and accessories for pianos</t>
  </si>
  <si>
    <t>Parts&amp;accessories of revolvers or pistols of headg Nos 93.01 to 93.04</t>
  </si>
  <si>
    <t>Non-electrical lamps and lighting fittings</t>
  </si>
  <si>
    <t>Golf balls</t>
  </si>
  <si>
    <t>Pencil leads, black or coloured</t>
  </si>
  <si>
    <t>Hairpins, curling pins, hair-curlers and the like, nes</t>
  </si>
  <si>
    <t>Scent sprays and similar toilet sprays, and mounts and heads therefor</t>
  </si>
  <si>
    <t>Powder-puffs&amp;pads f the application of cosmetics/toilet preparations</t>
  </si>
  <si>
    <t>Usd postage o revenue stamps&amp;the like o unusd not of curr o new issue</t>
  </si>
  <si>
    <t>Rail locomotives, diesel-electric</t>
  </si>
  <si>
    <t>Gas powered trucks with a GVW not exceeding five tonnes</t>
  </si>
  <si>
    <t>Electrical fuses, for a voltage not exceeding 1,000 volts</t>
  </si>
  <si>
    <t>Television camera tubes, image converter and other photocathode tubes</t>
  </si>
  <si>
    <t>Air-zinc primary cells and batteries</t>
  </si>
  <si>
    <t>Hair clippers, with self-contained electric motor</t>
  </si>
  <si>
    <t>Distributors and ignition coils</t>
  </si>
  <si>
    <t>Pts of elec/laser/ultrasonic mach etc f weld/cut nes/hot spray of met</t>
  </si>
  <si>
    <t>Flat knitting machines; stitch-bonding machines</t>
  </si>
  <si>
    <t>Auxiliary machinery nes f machines of headg No 84.44,84.45,84.46,84.47</t>
  </si>
  <si>
    <t>Pts &amp; access of mach of heading No 84.45 or of their aux mach nes</t>
  </si>
  <si>
    <t>Washg mach of a dry linen capacity &lt;=10 kg,with built-in dryer,nes</t>
  </si>
  <si>
    <t>Washing,bleachg or dyeg machines (o/t machines of headg No 84.50)</t>
  </si>
  <si>
    <t>Patterns, moulding</t>
  </si>
  <si>
    <t>Moulds for rubber or plastics, nes</t>
  </si>
  <si>
    <t>Bearings, ball</t>
  </si>
  <si>
    <t>Bearings, tapered roller, including cone and tapered roller assemblies</t>
  </si>
  <si>
    <t>Balls, needles and rollers for bearings</t>
  </si>
  <si>
    <t>848690</t>
  </si>
  <si>
    <t>Parts and accessories for machines and apparatus of a kind used solely</t>
  </si>
  <si>
    <t>Milling mach, knee-type numerically controlled for removing metal</t>
  </si>
  <si>
    <t>Filg o engravg mach(o/t those of hdg 84.59 o 84.60) etc nes by rem met</t>
  </si>
  <si>
    <t>Hydraulic presses for working metal</t>
  </si>
  <si>
    <t>Planing/millg or mouldg (by cutting) mach for workg wood/plastic etc</t>
  </si>
  <si>
    <t>Parts and accessories nes for use on machines of heading No 84.65</t>
  </si>
  <si>
    <t>Bars &amp; rods, as, o/t stainless, not further worked than forged</t>
  </si>
  <si>
    <t>Handles for knives, of base metal</t>
  </si>
  <si>
    <t>Outboard motors, spark-ignition reciprocating or rotary type</t>
  </si>
  <si>
    <t>Table,kitchen or other household art&amp;parts thereof,stainless steel,nes</t>
  </si>
  <si>
    <t>Washers, copper, including spring washers</t>
  </si>
  <si>
    <t>Wire,aluminium alloy,w a maximum cross sectional dimension of 7mm/less</t>
  </si>
  <si>
    <t>Articles of zinc, nes</t>
  </si>
  <si>
    <t>Tungsten (wolfram) and articles thereof nes</t>
  </si>
  <si>
    <t>730629</t>
  </si>
  <si>
    <t>Casing and tubing of a kind used in drilling for oil or gas, welded, o</t>
  </si>
  <si>
    <t>Chain, iron or steel, nes</t>
  </si>
  <si>
    <t>Silver in oth semi-manufactd forms (incl silver platd w gold/platinum)</t>
  </si>
  <si>
    <t>Millstones,grindstones etc of agglomeratd synthetic/natural diamond</t>
  </si>
  <si>
    <t>Shawls, scarves, veils and the like, of synthetic fibres, not knitted</t>
  </si>
  <si>
    <t>Sacks and bags, for packing of goods, of cotton</t>
  </si>
  <si>
    <t>Sets consistg of woven fab &amp; yarn,for makg up into rugs,tapestries etc</t>
  </si>
  <si>
    <t>Sports footwear, outer soles and uppers of rubber or plastics, nes</t>
  </si>
  <si>
    <t>Womens/girls dresses, of artificial fibres, not knitted</t>
  </si>
  <si>
    <t>Mens/boys shirts, of cotton, not knitted</t>
  </si>
  <si>
    <t>Mens/boys shirts, of cotton, knitted</t>
  </si>
  <si>
    <t>Woven fabric &gt;85% non-textured polyester filaments</t>
  </si>
  <si>
    <t>Mens/boys ensembles, of other textile materials, not knitted</t>
  </si>
  <si>
    <t>Drawn glass in sheets nes</t>
  </si>
  <si>
    <t>Safety glass laminated for vehicles, aircraft, spacecraft or vessels</t>
  </si>
  <si>
    <t>Slivers and yarn of of glass fibres</t>
  </si>
  <si>
    <t>681320</t>
  </si>
  <si>
    <t>Friction material and articles thereof, e.g. sheets, rolls, strips, se</t>
  </si>
  <si>
    <t>681389</t>
  </si>
  <si>
    <t>Mica plates,sheets&amp;strips,agglomerated/reconstitutd on a support/not</t>
  </si>
  <si>
    <t>Articles of precious metal or of metal clad with precious metal nes</t>
  </si>
  <si>
    <t>Semi-fin prod,iron/non-alloy steel,containg by weight .25%/more carbon</t>
  </si>
  <si>
    <t>Cold rolled iron/steel, coils &gt;600mm x 0.5-1mm</t>
  </si>
  <si>
    <t>Flat rolled prod, i/nas, &lt;600mm wide, clad</t>
  </si>
  <si>
    <t>Bars &amp; rods, iron or non-alloy steel forged</t>
  </si>
  <si>
    <t>Wire of iron or non-alloy steel, zinc plated/coated</t>
  </si>
  <si>
    <t>Flat rolld prod,stainless steel,hr,in coil,w&gt;/=600mm,4.75&lt;=thk&lt;10mm</t>
  </si>
  <si>
    <t>Flat rolld prod,stainless steel,hr in coil,w&gt;/=600mm,3&lt;=thk&lt;4.75mm</t>
  </si>
  <si>
    <t>Flat rolled prod,stainless steel,cr,&gt;600mm wide,4.75mm or more thick</t>
  </si>
  <si>
    <t>Bars &amp; rods, stainless steel, nfw than cold formed or cold finished</t>
  </si>
  <si>
    <t>Flat rolled alloy-steel, &gt;600mm, zinc electro-plated</t>
  </si>
  <si>
    <t>Seeds, vegetable, nes for sowing</t>
  </si>
  <si>
    <t>Hop cones, ground, powdered or pelleted and lupulin</t>
  </si>
  <si>
    <t>Liquorice extract</t>
  </si>
  <si>
    <t>Fowl (gallus domesticus) meat, prepared/preserved</t>
  </si>
  <si>
    <t>Fish nes, prepared or preserved, whole or in pieces, but not minced</t>
  </si>
  <si>
    <t>Lactose and lactose syrup, &lt;99% lactose on dry matter</t>
  </si>
  <si>
    <t>Black tea (fermented)&amp;partly fermentd tea in packages not exceedg 3 kg</t>
  </si>
  <si>
    <t>Stuffed pasta, whether or not cooked or otherwise prepared</t>
  </si>
  <si>
    <t>Crispbread</t>
  </si>
  <si>
    <t>200981</t>
  </si>
  <si>
    <t>Cranberry juice</t>
  </si>
  <si>
    <t>Chlorine</t>
  </si>
  <si>
    <t>Titanium oxides</t>
  </si>
  <si>
    <t>Calcium carbonate</t>
  </si>
  <si>
    <t>Sodium metasilicates</t>
  </si>
  <si>
    <t>Isotopes nes and their compounds</t>
  </si>
  <si>
    <t>Derivs of hydrocarbons cntg only sulpho groups,thr salts&amp;ethyl esters</t>
  </si>
  <si>
    <t>Butan-1-ol (N-butyl alcohol)</t>
  </si>
  <si>
    <t>Ether-alcohols nes; derivatives of ether-alcohols</t>
  </si>
  <si>
    <t>Ketone-alcohols and ketone-aldehydes</t>
  </si>
  <si>
    <t>Palmitic acid, stearic acid, their salts and esters</t>
  </si>
  <si>
    <t>252490</t>
  </si>
  <si>
    <t>Asbestos (excl. crocidolite and products made from asbestos)</t>
  </si>
  <si>
    <t>Natural steatite, crushed or powdered</t>
  </si>
  <si>
    <t>Slag, dross, (exc granulated slag) scaling &amp; other waste etc</t>
  </si>
  <si>
    <t>Amino-naphthols&amp;oth amino-phenols,nes,thr ethers&amp;esters;salts thereof</t>
  </si>
  <si>
    <t>Fenproporex "INN" and its salts; methadone "INN"-intermediate "4-cyano</t>
  </si>
  <si>
    <t>293120</t>
  </si>
  <si>
    <t>Tributyltin compounds</t>
  </si>
  <si>
    <t>Vitamin B1 and its derivatives, unmixed</t>
  </si>
  <si>
    <t>Vitamin concentrates;intermixtures of vitamins,of provitamins/of conc</t>
  </si>
  <si>
    <t>Alkaloids of opium and their derivatives, and salts thereof (excl. con</t>
  </si>
  <si>
    <t>Ephedrine and its salts</t>
  </si>
  <si>
    <t>Penicillins or streptomycins and their derivatives,formulated,in bulk</t>
  </si>
  <si>
    <t>Antibiotics nes, in dosage</t>
  </si>
  <si>
    <t>Brussels sprouts, fresh or chilled</t>
  </si>
  <si>
    <t>Lettuce, fresh or chilled nes</t>
  </si>
  <si>
    <t>Dried mushrooms and truffles, whole, cut, sliced, broken or in powder,</t>
  </si>
  <si>
    <t>060313</t>
  </si>
  <si>
    <t>Fresh cut orchids and buds, of a kind suitable for bouquets or for orn</t>
  </si>
  <si>
    <t>Rice, husked (brown)</t>
  </si>
  <si>
    <t>Citrus fruits, fresh or dried, nes</t>
  </si>
  <si>
    <t>Grapes, dried</t>
  </si>
  <si>
    <t>Papaws (papayas), fresh</t>
  </si>
  <si>
    <t>Sheep, live</t>
  </si>
  <si>
    <t>Goats, live</t>
  </si>
  <si>
    <t>020910</t>
  </si>
  <si>
    <t>Pig fat, free of lean meat, not rendered or otherwise extracted</t>
  </si>
  <si>
    <t>021093</t>
  </si>
  <si>
    <t>Meat and edible offal, salted, in brine, dried or smoked, and edible f</t>
  </si>
  <si>
    <t>030243</t>
  </si>
  <si>
    <t>Fresh or chilled Sardines, sardinella, brisling or sprats</t>
  </si>
  <si>
    <t>030245</t>
  </si>
  <si>
    <t>Fresh or chilled Jack and horse mackerel</t>
  </si>
  <si>
    <t>030351</t>
  </si>
  <si>
    <t>Frozen herrings Clupea harengus, Clupea pallasii</t>
  </si>
  <si>
    <t>Fish nes, frozen, excluding heading No 03.04, livers and roes</t>
  </si>
  <si>
    <t>Cod dried, whether or not salted but not smoked</t>
  </si>
  <si>
    <t>Eggs, bird, in shell, fresh, preserved or cooked</t>
  </si>
  <si>
    <t>Color photo film in roll,sensitisd,unexpos w/o sprocket holes,&lt;=105mm</t>
  </si>
  <si>
    <t>Photographic paper,paperboard&amp;textile sens,unexp f colour photography</t>
  </si>
  <si>
    <t>Synthetic organic products used as fluorescent brightening agents</t>
  </si>
  <si>
    <t>Prunes, dried</t>
  </si>
  <si>
    <t>Essential oils of citrus fruits, nes</t>
  </si>
  <si>
    <t>Pre-shave, shaving or after shaving prep</t>
  </si>
  <si>
    <t>Agarbatti &amp; other odoriferous preparations which operate by burning</t>
  </si>
  <si>
    <t>Urea/ammonium nitrate mx in aqueous/ammoniacal sol in pack of &gt; 10 kg</t>
  </si>
  <si>
    <t>Disperse dyes and preparations based thereon</t>
  </si>
  <si>
    <t>Veneer, coniferous (softwood) less than 6 mm thick</t>
  </si>
  <si>
    <t>Plates, sheets and strip of cellular rubber (vulcanised)</t>
  </si>
  <si>
    <t>Plates,sheets&amp;strip of non cellular rubber,oth than hard rubber (vulc)</t>
  </si>
  <si>
    <t>Casein</t>
  </si>
  <si>
    <t>Builders' ware nes, of plastics</t>
  </si>
  <si>
    <t>Apparel and clothing accessories (incl gloves) of plastic</t>
  </si>
  <si>
    <t>Lubricatg oil additives cntg pet oils/oils obtaind from bitu minerals</t>
  </si>
  <si>
    <t>Supported catalysts, nes</t>
  </si>
  <si>
    <t>Refractory cements,mortars,concretes and similar compositions, nes</t>
  </si>
  <si>
    <t>Sisal textile fibres processed but not spun;tow&amp;waste of sisal fibres</t>
  </si>
  <si>
    <t>Flax yarn, multile (folded) or cabled</t>
  </si>
  <si>
    <t>Transfers (decalcomanias), nes</t>
  </si>
  <si>
    <t>Paper, sensitising base stock, in rolls or sheets, uncoated</t>
  </si>
  <si>
    <t>Cartons, boxes and cases, of corrugated paper or paperboard</t>
  </si>
  <si>
    <t>Box files,letter trays &amp; similar articles of paper,used in offices etc</t>
  </si>
  <si>
    <t>Unbleached or bleached warp knit fabrics of synthetic fibres "incl. th</t>
  </si>
  <si>
    <t>Fabrics, knitted or crocheted, of a width of &gt; 30 cm (excl. of artific</t>
  </si>
  <si>
    <t>Yarn of artificial staple fibres, not put up, nes</t>
  </si>
  <si>
    <t>Woven fabrics of oth synthetic staple fib,&lt;85%,mixd w/cot,&gt;170g/m2,dyd</t>
  </si>
  <si>
    <t>Needleloom felt and stitch-bonded fibre fabrics</t>
  </si>
  <si>
    <t>Gimped yarn nes; chenille yarn; loop wale-yarn</t>
  </si>
  <si>
    <t>Narrow woven fabrics of man-made fibres, nes</t>
  </si>
  <si>
    <t>Labels, badges and similar woven articles of textile materials</t>
  </si>
  <si>
    <t>Tire cord fabric made of viscose rayon high tenacity yarns</t>
  </si>
  <si>
    <t>Mach which can c/o diff typ of mach op w/o tl chang bwn such op f wood</t>
  </si>
  <si>
    <t>Chain saw parts</t>
  </si>
  <si>
    <t>Machines, preforms for optical fibre manufacture</t>
  </si>
  <si>
    <t>Automatic vending machines, nes</t>
  </si>
  <si>
    <t>Parts of machinery for preparing or making up tobacco nes</t>
  </si>
  <si>
    <t>Mach f treatg metal inc electric wire coil-winders nes havg indiv func</t>
  </si>
  <si>
    <t>Boxes, moulding, for metal foundry</t>
  </si>
  <si>
    <t>850750</t>
  </si>
  <si>
    <t>Nickel-metal hydride accumulators (excl. spent)</t>
  </si>
  <si>
    <t>Industrial&amp;laboratory electric induction o dielectric furnaces&amp;ovens</t>
  </si>
  <si>
    <t>Electric soldering irons &amp; guns</t>
  </si>
  <si>
    <t>Parts of fork-lift &amp; other works trucks fitted with lifting equipment</t>
  </si>
  <si>
    <t>Machinery for preparing animal feeding stuffs</t>
  </si>
  <si>
    <t>Parts of poultry-keeping machinery</t>
  </si>
  <si>
    <t>Reel fed offset printing machinery</t>
  </si>
  <si>
    <t>Boring machines nes for removing metal</t>
  </si>
  <si>
    <t>Grindg mach in which pos of 1 axis to an acc to 0.01mm n/c f rem met</t>
  </si>
  <si>
    <t>Unit construction machines (single sta) for working metal</t>
  </si>
  <si>
    <t>Machinery for making or repairing footwear</t>
  </si>
  <si>
    <t>Punchg/notchg mach (inc presse)inc comb pnch/shear mach nes f wrkg met</t>
  </si>
  <si>
    <t>Chain parts, articulated link, iron or steel</t>
  </si>
  <si>
    <t>Chain, welded link, iron or steel, nes</t>
  </si>
  <si>
    <t>Threaded articles of iron or steel, nes</t>
  </si>
  <si>
    <t>Non-threaded articles of iron or steel, nes</t>
  </si>
  <si>
    <t>732119</t>
  </si>
  <si>
    <t>Appliances for baking, frying, grilling and cooking and plate warmers,</t>
  </si>
  <si>
    <t>Bars&amp;rods,alloy steel,o/t stainless nfw thn hot rolld/drawn/extrud,nes</t>
  </si>
  <si>
    <t>Nickel unwrought, not alloyed</t>
  </si>
  <si>
    <t>Lead sheets,strip &amp; foil of a thickness (excludg any backing) &lt;0.2mm</t>
  </si>
  <si>
    <t>Tower cranes</t>
  </si>
  <si>
    <t>Teleferics,chair-lifts,ski-draglines;traction mechanisms f funiculars</t>
  </si>
  <si>
    <t>Hyd turbines&amp;water wheels of a power exc 1000 KW but nt excedg 10000KW</t>
  </si>
  <si>
    <t>Parts of gas turbines nes</t>
  </si>
  <si>
    <t>Parts of air conditioning machines</t>
  </si>
  <si>
    <t>Compression type refrigeratg/freez equip whose condensrs are heat exch</t>
  </si>
  <si>
    <t>Aces, bill hooks and similar hewing tools</t>
  </si>
  <si>
    <t>Turbines nes, output , 40 MW</t>
  </si>
  <si>
    <t>Locks of a kind used for motor vehicles of base metal</t>
  </si>
  <si>
    <t>Lock parts,includg parts of clasps o frames w clasps,of base metal,nes</t>
  </si>
  <si>
    <t>Tubing, flexible, with or without fittings of iron or steel</t>
  </si>
  <si>
    <t>611530</t>
  </si>
  <si>
    <t>Women''s full-length or knee-length hosiery, knitted or crocheted, mea</t>
  </si>
  <si>
    <t>611596</t>
  </si>
  <si>
    <t>Full-length or knee-length stockings, socks and other hosiery, incl. f</t>
  </si>
  <si>
    <t>Gloves impregnated, coated or covered with plastics or rubber, knitted</t>
  </si>
  <si>
    <t>Womens/girls skirts, of synthetic fibres, knitted</t>
  </si>
  <si>
    <t>Womens/girls blouses and shirts, of other materials, knitted</t>
  </si>
  <si>
    <t>Table linen, of other textile materials, not knitted</t>
  </si>
  <si>
    <t>Toilet&amp;kitchen linen,of terry towellg or similar terry fab,of cotton</t>
  </si>
  <si>
    <t>Umbrella frames, including frames mounted on shafts (sticks)</t>
  </si>
  <si>
    <t>Artificial flowers,foliage,fruit&amp;parts&amp;articles thereof,of plastics</t>
  </si>
  <si>
    <t>Worked slate and articles of slate or of agglomerated slate</t>
  </si>
  <si>
    <t>Building blocks and bricks of cement, concrete or artificial stone</t>
  </si>
  <si>
    <t>681181</t>
  </si>
  <si>
    <t>Corrugated sheets of asbestos-cement, cellulose fibre-cement or the li</t>
  </si>
  <si>
    <t>Womens/girls swimwear, of other textile materials, knitted</t>
  </si>
  <si>
    <t>Flat rolled prod,i/nas,pltd or ctd w zinc,corrugated,&gt;/=600m wide,nes</t>
  </si>
  <si>
    <t>Sections,H,i/nas,nfw than hot rolld,drawn or extrudd,hght 80mm or more</t>
  </si>
  <si>
    <t>Womens/girls dresses, of cotton, not knitted</t>
  </si>
  <si>
    <t>Womens/girls trousers &amp; shorts,of other textile materials,not knitted</t>
  </si>
  <si>
    <t>Paper, wrapping, sulphite, rolls/sheets, uncoated</t>
  </si>
  <si>
    <t>Paper, greaseproof, in rolls or sheets</t>
  </si>
  <si>
    <t>Paper, self-copy, nes</t>
  </si>
  <si>
    <t>Cotton, carded or combed</t>
  </si>
  <si>
    <t>Manifold business forms and interleaved carbon sets, of paper</t>
  </si>
  <si>
    <t>Moulded or pressed articles of paper pulp, nes</t>
  </si>
  <si>
    <t>Postcards, printed or illustrated; printed greeting cards</t>
  </si>
  <si>
    <t>Jute and other textile bast fibres, raw or retted</t>
  </si>
  <si>
    <t>Woven fabrics,containing 85% or more by weight of flax,o/t unbl or bl</t>
  </si>
  <si>
    <t>Synthetic filament tow, nes</t>
  </si>
  <si>
    <t>550319</t>
  </si>
  <si>
    <t>Staple fibres of nylon or other polyamides, not carded, combed or othe</t>
  </si>
  <si>
    <t>Woven fab of polyester staple fib mixd w viscose rayon staple fib,nes</t>
  </si>
  <si>
    <t>Woven fabrics of artificial staple fibres, yarn dyed, nes</t>
  </si>
  <si>
    <t>Wadding of cotton and articles thereof, o/t sanitary articles</t>
  </si>
  <si>
    <t>Nonwovens nes weighing &lt;25g/m2</t>
  </si>
  <si>
    <t>Rubber thread and cord, textile covered</t>
  </si>
  <si>
    <t>Binder o baler twine,of sisal o oth textile fibres of the genus Agave</t>
  </si>
  <si>
    <t>Twine, cordage, ropes and cables, of other materials</t>
  </si>
  <si>
    <t>Carpets of felt of textile materials, nes</t>
  </si>
  <si>
    <t>030617</t>
  </si>
  <si>
    <t>Other frozen shrimps and prawns</t>
  </si>
  <si>
    <t>030626</t>
  </si>
  <si>
    <t>Cold-water shrimps and prawns not frozen</t>
  </si>
  <si>
    <t>Scallops,incl queen scallops,shelld o not,frozen,drid,saltd o in brine</t>
  </si>
  <si>
    <t>Milk not concentrated &amp; unsweetened exceeding 1% not exceeding 6% fat</t>
  </si>
  <si>
    <t>Egg yolks nes</t>
  </si>
  <si>
    <t>Swine cuts, frozen nes</t>
  </si>
  <si>
    <t>Turkey, cuts &amp; offal, frozen</t>
  </si>
  <si>
    <t>Meat and edible meat offal, nes fresh, chilled or frozen</t>
  </si>
  <si>
    <t>Swine meat cured, nes</t>
  </si>
  <si>
    <t>030244</t>
  </si>
  <si>
    <t>Fresh or chilled Mackerel</t>
  </si>
  <si>
    <t>Frozen Pacific salmon "Oncorhynchus gorbuscha, Oncorhynchus keta, Onco</t>
  </si>
  <si>
    <t>030459</t>
  </si>
  <si>
    <t>Fresh or chilled meat, whether or not minced, n.e.s.</t>
  </si>
  <si>
    <t>Flour and meal of the dried leguminous vegetables of heading No 07.13</t>
  </si>
  <si>
    <t>121229</t>
  </si>
  <si>
    <t>Seaweeds and other algae : unfit for human consumption</t>
  </si>
  <si>
    <t>Lucerne (alfalfa) meal and pellets</t>
  </si>
  <si>
    <t>Mucilages &amp; thickeners derived from locust beans &amp; seeds or guar seeds</t>
  </si>
  <si>
    <t>Olive oil and its fractions refined but not chemically modified</t>
  </si>
  <si>
    <t>Spinach,N-Z spinach &amp; orache spinach (garden spinach),fresh or chilled</t>
  </si>
  <si>
    <t>Fresh or dried lemons "Citrus limon, Citrus limonum" and limes "Citrus</t>
  </si>
  <si>
    <t>Fruits&amp;edible nuts uncook,steam/boil (water) sweetend/not,frozen,nes</t>
  </si>
  <si>
    <t>100199</t>
  </si>
  <si>
    <t>Wheat and meslin (excl. seed for sowing, and durum wheat)</t>
  </si>
  <si>
    <t>Single citrus fruit juice, unfermented, Brix value &lt;= 20 at 20°C, whet</t>
  </si>
  <si>
    <t>Grape wines, sparkling</t>
  </si>
  <si>
    <t>Spirits obtained by distilling grape wine or grape marc</t>
  </si>
  <si>
    <t>Rum and tafia</t>
  </si>
  <si>
    <t>Palm kernel/babassu oil their fract,refind but not chemically modifid</t>
  </si>
  <si>
    <t>Flours and meals of oil seeds or oleaginous fruits,except mustard,nes</t>
  </si>
  <si>
    <t>160553</t>
  </si>
  <si>
    <t>Prepared or preserved Molluscs : Mussels</t>
  </si>
  <si>
    <t>Glucose inc syrup cntg in dry state min 20% but &lt;50% by wt of fructose</t>
  </si>
  <si>
    <t>Cocoa paste wholly or partly defatted</t>
  </si>
  <si>
    <t>Cocoa powder, not containing added sugar or other sweetening matter</t>
  </si>
  <si>
    <t>Cereals,exc maize (corn),in grain form,pre-cookd or otherwise prepard</t>
  </si>
  <si>
    <t>Cucumbers and gherkins,prepared or preserved by vinegar or acetic acid</t>
  </si>
  <si>
    <t>Homogenizd vegetables prep/presvd,o/t by vinegar/acetic acid,not frozn</t>
  </si>
  <si>
    <t>Beans,shelld prepard/preservd,o/t by vinegar/acetic acid,not frozen</t>
  </si>
  <si>
    <t>Pears nes,o/w prep or presvd whether or not sugared,sweetened,spirited</t>
  </si>
  <si>
    <t>Gypsum; anhydrite</t>
  </si>
  <si>
    <t>Iron ores &amp; concentrates,other than roasted iron pyrites,agglomerated</t>
  </si>
  <si>
    <t>Sunflower sed oil-cake&amp;oth solid residues,whether/not ground/pellet</t>
  </si>
  <si>
    <t>Natural graphite in powder or flakes</t>
  </si>
  <si>
    <t>Granite, merely cut, by sawing or otherwise, into blocks etc</t>
  </si>
  <si>
    <t>Monumental or building stone nes</t>
  </si>
  <si>
    <t>Petroleum gases and other gaseous hydrocarbons nes, liquefied</t>
  </si>
  <si>
    <t>Inorganic acids nes</t>
  </si>
  <si>
    <t>Inorganic oxygen compounds of non-metals nes</t>
  </si>
  <si>
    <t>Sodium hydroxide (caustic soda) solid</t>
  </si>
  <si>
    <t>Windows, French-windows and their frames, of wood</t>
  </si>
  <si>
    <t>441192</t>
  </si>
  <si>
    <t>Fibreboard of wood or other ligneous materials, whether or not agglome</t>
  </si>
  <si>
    <t>441294</t>
  </si>
  <si>
    <t>Veneered panels and similar laminated wood with blockboard, laminboar</t>
  </si>
  <si>
    <t>Chemical wood pulp,sulphite,nonconiferous,semi-bl or bleached,nes</t>
  </si>
  <si>
    <t>440210</t>
  </si>
  <si>
    <t>Bamboo charcoal, incl. shell or nut charcoal, whether or not agglomera</t>
  </si>
  <si>
    <t>Reclaimed rubber in primary forms or in plates, sheets or strip</t>
  </si>
  <si>
    <t>Pneumatic tires new of rubber for motorcycles</t>
  </si>
  <si>
    <t>Retreaded pneumatic tyres, of rubber, of a kind used on aircraft</t>
  </si>
  <si>
    <t>Tubes, pipes and hoses nes, plastic, not reinforced etc, with fittings</t>
  </si>
  <si>
    <t>Floor, wall and ceiling coverings etc, of polymers of vinyl chloride</t>
  </si>
  <si>
    <t>Film and sheet etc, non-cellular etc, of polymers of propylene</t>
  </si>
  <si>
    <t>Plates, sheets, film, foil and strip, of non-cellular polymers of viny</t>
  </si>
  <si>
    <t>Film and sheet etc, non-cellular etc, of polycarbonates</t>
  </si>
  <si>
    <t>Film and sheet etc, cellular of polymers of styrene</t>
  </si>
  <si>
    <t>Film in rolls,w/o sprocket holes,unexp,sens,w&gt;610mm&amp;le&lt;=200 m,nes</t>
  </si>
  <si>
    <t>Acrylonitrile-butadiene-styrene (ABS) copolymers</t>
  </si>
  <si>
    <t>291910</t>
  </si>
  <si>
    <t>Tris2,3-dibromopropyl phosphate</t>
  </si>
  <si>
    <t>Bromides and bromide oxides of metals nes</t>
  </si>
  <si>
    <t>Commercial calcium hypochlorite and other calcium hypochlorites</t>
  </si>
  <si>
    <t>Potassium phosphates</t>
  </si>
  <si>
    <t>Polyphosphates of metals nes</t>
  </si>
  <si>
    <t>Disodium carbonate</t>
  </si>
  <si>
    <t>Calcium carbide</t>
  </si>
  <si>
    <t>Mixed xylene isomers</t>
  </si>
  <si>
    <t>Methanol (methyl alcohol)</t>
  </si>
  <si>
    <t>Ethylene glycol (ethanediol)</t>
  </si>
  <si>
    <t>Cyclic aldehydes w/out other oxygen function, nes</t>
  </si>
  <si>
    <t>Butanone (methyl ethyl ketone)</t>
  </si>
  <si>
    <t>Acetic acid esters nes</t>
  </si>
  <si>
    <t>Photographic film in rolls, sensitised, unexposed, for X-ray</t>
  </si>
  <si>
    <t>Photographic paper,paperboard and textiles,sensitised,unexposed,nes</t>
  </si>
  <si>
    <t>Terpenic oils nes;crude dipentene;sulphite turpentine&amp;crude paracymene</t>
  </si>
  <si>
    <t>380893</t>
  </si>
  <si>
    <t>Herbicides, anti-sprouting products and plant-growth regulators</t>
  </si>
  <si>
    <t>Prepared culture media for the development of micro-organisms</t>
  </si>
  <si>
    <t>Hair preparations, nes</t>
  </si>
  <si>
    <t>Glass frit and other glass, in the form of powder, granules or flakes</t>
  </si>
  <si>
    <t>Essential oils of lemon</t>
  </si>
  <si>
    <t>Choline and its salts</t>
  </si>
  <si>
    <t>Lecithins and other phosphoaminolipids</t>
  </si>
  <si>
    <t>Diazo-, azoor azoxy-compounds</t>
  </si>
  <si>
    <t>Heterocyclic compounds with nitrogen hetero-atom[s] only, containing i</t>
  </si>
  <si>
    <t>Suture matls,sterile;laminaria,sterile;haemostatics,sterile,surg/dentl</t>
  </si>
  <si>
    <t>Direct dyes and preparations based thereon</t>
  </si>
  <si>
    <t>Playing cards</t>
  </si>
  <si>
    <t>Lawn-tennis balls</t>
  </si>
  <si>
    <t>Ice skates &amp; roller skates,includg skatg boots with skates attached</t>
  </si>
  <si>
    <t>Military weapons, incl. sub-machine guns (excl. artillery weapons, roc</t>
  </si>
  <si>
    <t>Parts and accessories for weapons and the like of heading 9303 or 9304</t>
  </si>
  <si>
    <t>Brushes nes, constituting parts of machines, appliances or vehicles</t>
  </si>
  <si>
    <t>Projection screens</t>
  </si>
  <si>
    <t>Syringes, with or without needles</t>
  </si>
  <si>
    <t>Time of day recording apparatus, nes</t>
  </si>
  <si>
    <t>Watch cases of base metal, whether or not goldor silver-plated</t>
  </si>
  <si>
    <t>Clock and watch cases (excl. for wrist-watches, pocket-watches and oth</t>
  </si>
  <si>
    <t>Radio remote control apparatus</t>
  </si>
  <si>
    <t>Mounted piezo-electric crystals</t>
  </si>
  <si>
    <t>Insulatg fittings of ceramics for elec machines,appliances o equipment</t>
  </si>
  <si>
    <t>Floating docks and vessels which perform special functions</t>
  </si>
  <si>
    <t>Lenses, prisms, mirrors and other optical elements, mounted, nes</t>
  </si>
  <si>
    <t>Brake system parts nes for motor vehicles</t>
  </si>
  <si>
    <t>Pastels,drawing charcoals,writing or drawing chalks &amp; tailor's chalks</t>
  </si>
  <si>
    <t>Combs, hair-slides and the like of hard rubber or plastics</t>
  </si>
  <si>
    <t>Iron ores&amp;concentrates,oth than roasted iron pyrites,non-agglomerated</t>
  </si>
  <si>
    <t>Manganese ores and concentrates etc</t>
  </si>
  <si>
    <t>Granules,chippings &amp; powder nes,of 25.15 or 25.16 heat-treated or not</t>
  </si>
  <si>
    <t>Veg oil-cake&amp;oth solid residues nes,whether or not ground or pelleted</t>
  </si>
  <si>
    <t>Ash and residues containing mainly copper</t>
  </si>
  <si>
    <t>Petroleum jelly</t>
  </si>
  <si>
    <t>Paraffin wax containing by weight less than 0.75% of oil</t>
  </si>
  <si>
    <t>Sulphur, sublimed or precipitated; colloidal sulphur</t>
  </si>
  <si>
    <t>Rare gases nes</t>
  </si>
  <si>
    <t>Wheat groats and meal</t>
  </si>
  <si>
    <t>Oats, hulled,pearled,sliced or kibbled</t>
  </si>
  <si>
    <t>090931</t>
  </si>
  <si>
    <t>Seeds of cumin : Neither crushed nor ground</t>
  </si>
  <si>
    <t>Dom fowl,duck,goose&amp;guinea fowl meat&amp;meat offal prep/presvd exc livers</t>
  </si>
  <si>
    <t>Anchovies, prepared or preserved, whole or in pieces, but not minced</t>
  </si>
  <si>
    <t>Swedes,mangold,fodder root,hay,clover,sainfoin,forag kale,etc</t>
  </si>
  <si>
    <t>Vegetable products nes</t>
  </si>
  <si>
    <t>200591</t>
  </si>
  <si>
    <t>Bamboo shoots, prepared or preserved otherwise than by vinegar or acet</t>
  </si>
  <si>
    <t>Homo prep (jams,fruit jellies etc) ckd prep whether/nt sugard/sweetend</t>
  </si>
  <si>
    <t>Peaches nes,o/w prep o presvd whether o not sugard,sweetend o spiritd</t>
  </si>
  <si>
    <t>200897</t>
  </si>
  <si>
    <t>Other mixtures, including mixtures other than those of subheading 2008.19</t>
  </si>
  <si>
    <t>Bovine carcasses and half carcasses, frozen</t>
  </si>
  <si>
    <t>Sheep cuts, bone in, frozen</t>
  </si>
  <si>
    <t>Bovine edible offal, fresh or chilled</t>
  </si>
  <si>
    <t>Sheep, goats, asses, mules or hinnies edible offal, frozen</t>
  </si>
  <si>
    <t>010221</t>
  </si>
  <si>
    <t>Live Cattle : Pure-bred breeding animals</t>
  </si>
  <si>
    <t>Bellies, streaky and cuts thereof, swine cured</t>
  </si>
  <si>
    <t>030719</t>
  </si>
  <si>
    <t>Oysters : Other</t>
  </si>
  <si>
    <t>Octopus, frozen, dried, salted or in brine</t>
  </si>
  <si>
    <t>Snails,(ex sea) shelld or not,live,fresh,chd,fz,drid,saltd or in brine</t>
  </si>
  <si>
    <t>040140</t>
  </si>
  <si>
    <t>Milk and cream of a fat content by weight of &gt; 6% but &lt;= 10%</t>
  </si>
  <si>
    <t>Milk and cream nes sweetened</t>
  </si>
  <si>
    <t>Buttermilk,curdled milk &amp; cream,kephir &amp; ferm or acid milk &amp; cream nes</t>
  </si>
  <si>
    <t>040729</t>
  </si>
  <si>
    <t>Fresh birds' eggs, in shell (excl. of domestic fowls, and fertilised for incubation)</t>
  </si>
  <si>
    <t>040790</t>
  </si>
  <si>
    <t>Birds' eggs, in shell, preserved or cooked</t>
  </si>
  <si>
    <t>Cauliflowers and headed broccoli, fresh or chilled</t>
  </si>
  <si>
    <t>Witloof chicory, fresh or chilled</t>
  </si>
  <si>
    <t>070992</t>
  </si>
  <si>
    <t>Fresh or chilled olives</t>
  </si>
  <si>
    <t>Peas, frozen</t>
  </si>
  <si>
    <t>Beans, frozen</t>
  </si>
  <si>
    <t>Beans,small red (Adzuki) dried,shelled,whether or not skinned or split</t>
  </si>
  <si>
    <t>071335</t>
  </si>
  <si>
    <t>Dried, shelled cow peas</t>
  </si>
  <si>
    <t>Lentils dried, shelled, whether or not skinned or split</t>
  </si>
  <si>
    <t>030368</t>
  </si>
  <si>
    <t>Frozen Blue whitings</t>
  </si>
  <si>
    <t>080252</t>
  </si>
  <si>
    <t>Pistachios : Shelled</t>
  </si>
  <si>
    <t>Dates, fresh or dried</t>
  </si>
  <si>
    <t>Apricots, dried</t>
  </si>
  <si>
    <t>Black tea (fermented) &amp; partly fermented tea in packages exceedg 3 kg</t>
  </si>
  <si>
    <t>Pepper of the genus Piper, except cubeb pepper, crushed or ground</t>
  </si>
  <si>
    <t>Poles, piles etc, coniferous, pointed but not sawn</t>
  </si>
  <si>
    <t>441871</t>
  </si>
  <si>
    <t>Flooring panels for mosaic floors, assembled, of wood</t>
  </si>
  <si>
    <t>441879</t>
  </si>
  <si>
    <t>Flooring panels, assembled, of wood (excl. multilayer panels and floor</t>
  </si>
  <si>
    <t>Paper,kraft,rolls or sheets,&gt;/=225g/m2, unbleached, uncoated, nes</t>
  </si>
  <si>
    <t>Paper,glassine,oth glazd transparent o translucent,in rolls o sheets</t>
  </si>
  <si>
    <t>Paper,kraft,in rolls/sheets,bl,&gt;95% chemical pulp,&gt;150 g/m2,clay coatd</t>
  </si>
  <si>
    <t>Sacks and bags, of paper, nes; including cones</t>
  </si>
  <si>
    <t>441113</t>
  </si>
  <si>
    <t>Medium density fibreboard MDF of wood, of a thickness &gt; 5 mm but &lt;= 9 </t>
  </si>
  <si>
    <t>Polyethylene having a specific gravity of less than 0.94</t>
  </si>
  <si>
    <t>Polymers of vinyl chloride nes, or of other halogenated olefins</t>
  </si>
  <si>
    <t>Vitamin B2 and its derivatives, unmixed</t>
  </si>
  <si>
    <t>Saddlery and harness for any animal, of any material</t>
  </si>
  <si>
    <t>Printing ink, black</t>
  </si>
  <si>
    <t>Printing ink, nes</t>
  </si>
  <si>
    <t>Stearic acid</t>
  </si>
  <si>
    <t>Petroleum resins,coumarone,indene/coumarone-indene resins&amp;polyterpenes</t>
  </si>
  <si>
    <t>Natural polymers, modified natural polymers nes, in primary forms</t>
  </si>
  <si>
    <t>Monofilaments &gt;1 mm, profile shapes etc of polymers of ethylene</t>
  </si>
  <si>
    <t>Film and sheet etc, cellular of polymers of vinyl chloride</t>
  </si>
  <si>
    <t>Bidets,lavatory pans,flushing cisterns &amp; similar plastic sanitary ware</t>
  </si>
  <si>
    <t>Statuettes and other ornamental articles, of plastics</t>
  </si>
  <si>
    <t>Ethylene-propylene-non-conjugated diene rubber (EPDM)</t>
  </si>
  <si>
    <t>Synthetic rubber and factice derived from oils, etc, nes</t>
  </si>
  <si>
    <t>Rubber unvulcanised forms nes,rods,tubes,profile shapes,discs &amp; ring</t>
  </si>
  <si>
    <t>Inner tubes of rubber for bicycles</t>
  </si>
  <si>
    <t>Sheep or lamb skins, pickled, without wool on</t>
  </si>
  <si>
    <t>Silver halid film in roll,sensitisd,unexpos w/o sprocket hole,&lt;=105mm</t>
  </si>
  <si>
    <t>Activatd natural mineral products;animal black,incl spent animal black</t>
  </si>
  <si>
    <t>1-(1,3-Benzodioxol-5-yl)propan-2-one</t>
  </si>
  <si>
    <t>Heterocyclic compds cntg an unfused pyrazole ring in the structure,nes</t>
  </si>
  <si>
    <t>Hydantoin and its derivatives</t>
  </si>
  <si>
    <t>Animal or vegetable fertilizers, in packages weighing more than 10 kg</t>
  </si>
  <si>
    <t>Urea,wthr/nt in aqueous solution in packages weighg more than 10 kg</t>
  </si>
  <si>
    <t>Calcium nitrate/ammonium nitrate mx or double salts in pack of &gt; 10 kg</t>
  </si>
  <si>
    <t>Fertilizers containg nitrogen &amp; phosphorus,nes,in pack weighg&lt;=10kg</t>
  </si>
  <si>
    <t>Pigments and preparations based on zinc sulphide incl lithophone</t>
  </si>
  <si>
    <t>Inorganic colouring matter nes and preparations based thereon</t>
  </si>
  <si>
    <t>Potassium nitrate</t>
  </si>
  <si>
    <t>Monoor disodium phosphates</t>
  </si>
  <si>
    <t>Double or complex silicates of metals</t>
  </si>
  <si>
    <t>Colloidal precious metals</t>
  </si>
  <si>
    <t>Silver compounds nes</t>
  </si>
  <si>
    <t>285210</t>
  </si>
  <si>
    <t>Chemically defined</t>
  </si>
  <si>
    <t>285300</t>
  </si>
  <si>
    <t>Inorganic and organic compounds, incl. distilled or conductivity water</t>
  </si>
  <si>
    <t>Mercury</t>
  </si>
  <si>
    <t>Perchlorates, bromates, perbromates, iodates and periodates of metals</t>
  </si>
  <si>
    <t>Aromatic alcohols nes; derivatives of aromatic alcohols</t>
  </si>
  <si>
    <t>Aldehyde-ethers,aldehyde-phenols&amp;aldehydes w oth oxygen function,nes</t>
  </si>
  <si>
    <t>Acyclic polycarboxylic acids and their derivatives, nes</t>
  </si>
  <si>
    <t>Gluconic acid, its salts and esters</t>
  </si>
  <si>
    <t>Sanitary ware&amp;parts thereof,i or s,nes,for example bedpans,douche cans</t>
  </si>
  <si>
    <t>Hooks,eyes&amp;eyelets of base metal f clothing,footwear,travel goods,etc</t>
  </si>
  <si>
    <t>Engines, spark-ignition reciprocating displacing &gt; 250 cc to 1000 cc</t>
  </si>
  <si>
    <t>Circular saw blades with working part of steel</t>
  </si>
  <si>
    <t>Screwdrivers</t>
  </si>
  <si>
    <t>Blow torches</t>
  </si>
  <si>
    <t>Vices, clamps and the like</t>
  </si>
  <si>
    <t>Bars, rods and profiles of refined copper</t>
  </si>
  <si>
    <t>Plate,sheet&amp;strip of copper-zinc base alloys,nt in coil,&gt; 0.15mm thick</t>
  </si>
  <si>
    <t>Foil, copper alloy, not backed</t>
  </si>
  <si>
    <t>Pipes&amp;tubes,copper-nickel base alloy or copper-nickel-zinc base alloy</t>
  </si>
  <si>
    <t>Fittings, pipe or tube, of refined copper</t>
  </si>
  <si>
    <t>Articles of copper,not threadd,nes,sim to those of headg 7415.10&amp;21</t>
  </si>
  <si>
    <t>Screws, bolts, nuts and similar articles, threaded, of copper (other t</t>
  </si>
  <si>
    <t>Articles of copper, nes</t>
  </si>
  <si>
    <t>Profiles, hollow, aluminium, alloyed</t>
  </si>
  <si>
    <t>Tubes and pipe, aluminium, not alloyed</t>
  </si>
  <si>
    <t>Appliance parts clearly identifiable as f household,cooking,campg,nes</t>
  </si>
  <si>
    <t>Table,kitchen or oth household art&amp;parts thereof,of cast iron enam,nes</t>
  </si>
  <si>
    <t>Tubes &amp; pipe,i or s,longitudinally welded,external dia &gt;406.4mm,nes</t>
  </si>
  <si>
    <t>Tube,pipe&amp;hollow profile,stainless steel,weldd,of circ cross sect,nes</t>
  </si>
  <si>
    <t>Flat rolld prod,i/nas,platd or coatd wth tin,w&gt;/=600mm,&gt;/=0.5mm thk</t>
  </si>
  <si>
    <t>Semi-finished stainles steel products nes</t>
  </si>
  <si>
    <t>Flat rolld prod,stainless steel,hr in coil,w&gt;/=600mm,thk&lt; 3mm</t>
  </si>
  <si>
    <t>Flat-rolled alloy steel, &gt;600mm, nes</t>
  </si>
  <si>
    <t>Rotary positive displacement pumps nes</t>
  </si>
  <si>
    <t>Parts of liquid elevators</t>
  </si>
  <si>
    <t>Scarifiers, cultivators, weeders and hoes</t>
  </si>
  <si>
    <t>Parts of presses,crushers &amp; sim mach used in the mfg of wine,cider etc</t>
  </si>
  <si>
    <t>Sheet fed,office type (sheet size not exc-22x36 cm) offset printg mach</t>
  </si>
  <si>
    <t>Pumps w o w/o a meas device for disp fuel o lub in fillg stat o garage</t>
  </si>
  <si>
    <t>Air cond mach nes, not incorporating refrigerating unit</t>
  </si>
  <si>
    <t>Medical, surgical or laboratory sterilizers</t>
  </si>
  <si>
    <t>Dryers for agricultural products</t>
  </si>
  <si>
    <t>Dryers for wood, paper pulp, paper or paperboard</t>
  </si>
  <si>
    <t>Calendering or rolling machines, excluding for metals or glass</t>
  </si>
  <si>
    <t>Permanent magnets &amp; articles intended to become permanent magnets,nes</t>
  </si>
  <si>
    <t>Electro-magnetic couplings, clutches and brakes</t>
  </si>
  <si>
    <t>Cont-action elevators/conveyors for goods/mat nes</t>
  </si>
  <si>
    <t>Pts of mach f prep etc hides skin leather/mak/rep foot o/t sewg mch</t>
  </si>
  <si>
    <t>Mach-tls f work any mat by rem of mat optd by electro-discharg process</t>
  </si>
  <si>
    <t>Milling mach, knee-type nes for removing metal</t>
  </si>
  <si>
    <t>Milling machines nes, for removing metal</t>
  </si>
  <si>
    <t>Threading or tapping machines nes for removing metal</t>
  </si>
  <si>
    <t>Sawing or cutting-off machines by removing metal</t>
  </si>
  <si>
    <t>Plaster boards etc not ornamental faced or reinforced nes</t>
  </si>
  <si>
    <t>681299</t>
  </si>
  <si>
    <t>Fabricated asbestos fibres; mixtures with a basis of asbestos or with</t>
  </si>
  <si>
    <t>Refractory bricks etc nes</t>
  </si>
  <si>
    <t>Refractory ceramic goods nes,&gt;50% of graphite/oth forms of carbon etc</t>
  </si>
  <si>
    <t>Balls, glass exc microspheres of No 70.18</t>
  </si>
  <si>
    <t>Float glass etc in sheets, wired</t>
  </si>
  <si>
    <t>Safety glass toughend (tempered) f vehicles,aircraft,spacecraft/vessel</t>
  </si>
  <si>
    <t>Rear-view mirrors for vehicles</t>
  </si>
  <si>
    <t>Glassware nes (other than that of 70.10 or 70.18)</t>
  </si>
  <si>
    <t>Glass beads,imitation pearls,imitatn precious/semi-precious stones etc</t>
  </si>
  <si>
    <t>Slag wool, rock wool &amp; similar mineral wools in bulk, sheets or rolls</t>
  </si>
  <si>
    <t>Garments made up of impreg,coatd,coverd or laminatd textile knittd fab</t>
  </si>
  <si>
    <t>Clothing accessories nes, of textile materials, knitted</t>
  </si>
  <si>
    <t>Womens/girls anoraks &amp; similar article of man-made fibres,not knitted</t>
  </si>
  <si>
    <t>Womens/girls suits, of other textile materials, not knitted</t>
  </si>
  <si>
    <t>Womens/girls dresses, of synthetic fibres, not knitted</t>
  </si>
  <si>
    <t>Mens/boys nightshirts and pyjamas, of cotton, not knitted</t>
  </si>
  <si>
    <t>Ties, bow ties and cravats, of silk or silk waste, not knitted</t>
  </si>
  <si>
    <t>Blankets (o/t electric) and travelling rugs, of synthetic fibres</t>
  </si>
  <si>
    <t>Bed linen, of textile knitted or crocheted materials</t>
  </si>
  <si>
    <t>Bed linen, of man-made fibres, nes</t>
  </si>
  <si>
    <t>Bed linen, of other textile materials, nes</t>
  </si>
  <si>
    <t>Tarpaulins, awnings and sunblinds, of synthetic fibres</t>
  </si>
  <si>
    <t>Mens/boys bathrobes,dressg gowns,etc of oth textile materials,knitted</t>
  </si>
  <si>
    <t>Nonwovens, man-made filaments weighing &gt;150g/m2</t>
  </si>
  <si>
    <t>Womens/girls dresses, of other textile materials, knitted</t>
  </si>
  <si>
    <t>Rubberised textile adhesive tape of a width not exceeding 20 cm</t>
  </si>
  <si>
    <t>Textile fabrics usd f card clothing,and sim fabric f technical uses</t>
  </si>
  <si>
    <t>Textile products and articles for technical uses, nes</t>
  </si>
  <si>
    <t>Carpets of man-made textile mat,of woven pile construction,made up,nes</t>
  </si>
  <si>
    <t>Carpets of other textile materials, woven, made up, nes</t>
  </si>
  <si>
    <t>Woven fabrics,&gt;/=85% of nylon/other polyamides filaments, printed, nes</t>
  </si>
  <si>
    <t>Woven fabrics of metal thread/of metallisd yarn,for apparel,etc,nes</t>
  </si>
  <si>
    <t>Plain weave cotton fab,&lt;85% mixd w m-m fib,nt mor thn 200g/m2,yarn dyd</t>
  </si>
  <si>
    <t>Woven fabrics of flax,containing &lt;85% by weight of flax,o/t unbl or bl</t>
  </si>
  <si>
    <t>Woven fabrics of jute or of other textile bast fibres, o/t unbleached</t>
  </si>
  <si>
    <t>Yarn of acrylic staple fibres, not put up, nes</t>
  </si>
  <si>
    <t>Yarn,&gt;/=85% of synthetic staple fibres, o/t sewing thread, put up</t>
  </si>
  <si>
    <t>Woven fabrics of oth syn staple fib,&lt;85%,mixed w/cot,&gt;170 g/m2,printed</t>
  </si>
  <si>
    <t>Felt o/t needleloom,of wool or fine animal hair,not impreg,ctd,cov etc</t>
  </si>
  <si>
    <t>Ink-pads, whether or not inked, with or without boxes</t>
  </si>
  <si>
    <t>Mattress supports</t>
  </si>
  <si>
    <t>Lamps and lighting fittings parts of plastics</t>
  </si>
  <si>
    <t>Art funfair,game tab,pintab,sp tab casino game&amp;auto bowl alley equip</t>
  </si>
  <si>
    <t>Balls nes</t>
  </si>
  <si>
    <t>Gymnasium or athletics articles and equipment</t>
  </si>
  <si>
    <t>Parts&amp;accessories for gas,liquid/electricity supply/production meters</t>
  </si>
  <si>
    <t>Fishing vessels and factory ships</t>
  </si>
  <si>
    <t>Optical devices, appliances and instruments, nes, of this Chapter</t>
  </si>
  <si>
    <t>Parts and accessories for the musical instruments of heading No 92.02</t>
  </si>
  <si>
    <t>Seats with metal frames, nes, other than those of heading No 94.02</t>
  </si>
  <si>
    <t>Fixd capacitors designd f use in 50/60 Hz circuits (power capacitors)</t>
  </si>
  <si>
    <t>Electrical capacitors, fixed, ceramic dielectric, multilayer, nes</t>
  </si>
  <si>
    <t>Variable resistors, including rheostats and potentiometers, nes</t>
  </si>
  <si>
    <t>Discharge lamps, other than ultra-violet lamps, nes</t>
  </si>
  <si>
    <t>Cards incorporating an electronic integrated circuit "smart cards", wh</t>
  </si>
  <si>
    <t>Parts of electrical lighting, signalling and defrosting equipment</t>
  </si>
  <si>
    <t>Electro-thermic toasters, domestic</t>
  </si>
  <si>
    <t>DC motors,DC generators,of an output exceedg 750 W but nt exceedg 75KW</t>
  </si>
  <si>
    <t>851761</t>
  </si>
  <si>
    <t>Base stations of apparatus for the transmission or reception of voice,</t>
  </si>
  <si>
    <t>Microphones and stands therefor</t>
  </si>
  <si>
    <t>Carbon or graphite brushes</t>
  </si>
  <si>
    <t>Signalling devices for railways,waterways &amp; airports &amp; parts thereof</t>
  </si>
  <si>
    <t>852341</t>
  </si>
  <si>
    <t>Optical media for the recording of sound or of other phenomena, unrecorded (excl. goods of</t>
  </si>
  <si>
    <t>852359</t>
  </si>
  <si>
    <t>Semiconductor media, unrecorded, for the recording of sound or of othe</t>
  </si>
  <si>
    <t>Machines&amp;apparatus for electroplating,electrolysis or electrophoresis</t>
  </si>
  <si>
    <t>Direction finding compasses</t>
  </si>
  <si>
    <t>Tubular metal needles and needles for sutures</t>
  </si>
  <si>
    <t>Mechano-therapy appl;massage app;psychologicl aptitude-testg apparatus</t>
  </si>
  <si>
    <t>Cameras of a kind used for preparing printing plates or cylinders</t>
  </si>
  <si>
    <t>Parts&amp;access of revolution counters,production counters,taximeters,etc</t>
  </si>
  <si>
    <t>870895</t>
  </si>
  <si>
    <t>Safety airbags with inflator system and parts thereof, for tractors, m</t>
  </si>
  <si>
    <t>Microscopes other than optical microscopes and diffraction apparatus</t>
  </si>
  <si>
    <t>Instruments and appliances, used in dental sciences, nes</t>
  </si>
  <si>
    <t>Hearing aids, excluding parts and accessories</t>
  </si>
  <si>
    <t>Hydrometers,pyrometers,hygrometers &amp; psychrometers,recordg or not,nes</t>
  </si>
  <si>
    <t>871410</t>
  </si>
  <si>
    <t>Parts and accessories of motorcycles, incl. mopeds, n.e.s.</t>
  </si>
  <si>
    <t>Aircraft nes of an unladen weight not exceeding 2,000 kg</t>
  </si>
  <si>
    <t>Inflatable pleasure craft</t>
  </si>
  <si>
    <t>Dredgers</t>
  </si>
  <si>
    <t>Vessels, incl. lifeboats (excl. warships, rowing boats and other vesse</t>
  </si>
  <si>
    <t>Optical fibs,optical fib bundles&amp;cables,oth than those of headg 85.44</t>
  </si>
  <si>
    <t>Objective lenses, nes</t>
  </si>
  <si>
    <t>Optical filters</t>
  </si>
  <si>
    <t>Games, coin or disc-operated, other than bowling alley equipment</t>
  </si>
  <si>
    <t>Press-fasteners, snap-fasteners and press-studs and parts thereof</t>
  </si>
  <si>
    <t>Ball point pens</t>
  </si>
  <si>
    <t>Propelling or sliding pencils</t>
  </si>
  <si>
    <t>Devices for printing or embossing labels, hand-operated</t>
  </si>
  <si>
    <t>Parts of lighters, other than flints and wicks</t>
  </si>
  <si>
    <t>Revolvers and pistols, other than those of heading No 93.03 or 93.04</t>
  </si>
  <si>
    <t>Rifles, sporting, hunting or targetshooting, nes</t>
  </si>
  <si>
    <t>Seats, aircraft</t>
  </si>
  <si>
    <t>940159</t>
  </si>
  <si>
    <t>Seats of cane, osier or similar materials (excl. of bamboo or rattan)</t>
  </si>
  <si>
    <t>Seats w metal frames,upholsterd nes,oth than those of headg No 94.02</t>
  </si>
  <si>
    <t>Wrist-watches w mech display,battery powerd&amp;with case of precious met</t>
  </si>
  <si>
    <t>Wrist-watches, battery powered and with case of precious metal, nes</t>
  </si>
  <si>
    <t>Brass-wind instruments</t>
  </si>
  <si>
    <t>Musical instruments nes, sound generated or amplified electrically</t>
  </si>
  <si>
    <t>Bearings, cylindrical roller, nes</t>
  </si>
  <si>
    <t>848610</t>
  </si>
  <si>
    <t>Machines and apparatus for the manufacture of boules or wafers</t>
  </si>
  <si>
    <t>Wind-powered generating equipment</t>
  </si>
  <si>
    <t>Electric mach/app for resistance welding of metal nes</t>
  </si>
  <si>
    <t>Rolls for metal rolling mills</t>
  </si>
  <si>
    <t>Mach-tls for work any mat by rem of mat optd by ultrasonic processes</t>
  </si>
  <si>
    <t>Machining centres, for working metal</t>
  </si>
  <si>
    <t>Grinding/sandg o polishg mach for workg wood/cork/bone/hard rubber etc</t>
  </si>
  <si>
    <t>Parts and accessories of calculating &amp; accounting machines, nes</t>
  </si>
  <si>
    <t>Machines for manufacturing glassware, articles, nes</t>
  </si>
  <si>
    <t>Parts of automatic goods-vending machine</t>
  </si>
  <si>
    <t>Blow moulding machines for working rubber or plastics nes</t>
  </si>
  <si>
    <t>Mach for moulding or otherwise forming rubber or plastics nes</t>
  </si>
  <si>
    <t>Mach for workg rubber/plastics/for the mfr of prods form these mat nes</t>
  </si>
  <si>
    <t>Bases, mould</t>
  </si>
  <si>
    <t>Moulds for glass</t>
  </si>
  <si>
    <t>852791</t>
  </si>
  <si>
    <t>Radio-broadcast receivers, for mains operation only, combined with sou</t>
  </si>
  <si>
    <t>Parts of microphones,loudspeakrs,headphones,earphones&amp;elec sound ampli</t>
  </si>
  <si>
    <t>852861</t>
  </si>
  <si>
    <t>Projectors of a kind solely or principally used in an automatic data-p</t>
  </si>
  <si>
    <t>Parts of electrical signalling, safety or traffic control equipment</t>
  </si>
  <si>
    <t>Parts of electric sound or visual signalling apparatus</t>
  </si>
  <si>
    <t>Electrical capacitors, fixed, nes</t>
  </si>
  <si>
    <t>Ignition wirg sets&amp;oth wirg sets usd in vehicles,aircraft etc</t>
  </si>
  <si>
    <t>Electric conductors, for a voltage exceeding 1,000 V, nes</t>
  </si>
  <si>
    <t>Railway tank cars, not self-propelled</t>
  </si>
  <si>
    <t>Parts of furnace burners,mech stokers grates,ash dischargers&amp;sim appl</t>
  </si>
  <si>
    <t>701333</t>
  </si>
  <si>
    <t>Drinking glasses of lead crystal (excl. stemware)</t>
  </si>
  <si>
    <t>Parts&amp;access of machines of hdg No 84.47/of their auxiliary machinery</t>
  </si>
  <si>
    <t>Pts of washg/cleang/drying/ironing/ dyeg mach etc (o/t hdg No 8450)</t>
  </si>
  <si>
    <t>Parts of centrifuges, including centrifugal dryers</t>
  </si>
  <si>
    <t>Dish washing machines of the HH type</t>
  </si>
  <si>
    <t>Built-in jacking systems of a type used in garage</t>
  </si>
  <si>
    <t>Self-propelled works trucks powered by an electric motor</t>
  </si>
  <si>
    <t>Straw or fodder balers, including pick-up balers</t>
  </si>
  <si>
    <t>Parts of milking machines and dairy machinery</t>
  </si>
  <si>
    <t>Book-binding machinery, including book-sewing machines</t>
  </si>
  <si>
    <t>Pts of mach/app&amp;equip f type-set/type-found f prep/mak block etc nes</t>
  </si>
  <si>
    <t>732189</t>
  </si>
  <si>
    <t>Stoves, heaters, grates, fires, wash boilers, braziers and similar app</t>
  </si>
  <si>
    <t>Table,kitchen/oth household art&amp;parts thereof,of cast iron nt enam nes</t>
  </si>
  <si>
    <t>Copper-tin base alloys, unwrought</t>
  </si>
  <si>
    <t>Plate,sheet&amp;strip of copper-tin base alloys,in coil,&gt;0.15mm thick</t>
  </si>
  <si>
    <t>Plate, sheet &amp; strip of copper alloy, nes</t>
  </si>
  <si>
    <t>Bars, rods and profiles, aluminium, not alloyed</t>
  </si>
  <si>
    <t>Strandd wire,cables,plaitd bands&amp;the like or alum,not elect insul,nes</t>
  </si>
  <si>
    <t>Tin not alloyed unwrought</t>
  </si>
  <si>
    <t>Tools for turning</t>
  </si>
  <si>
    <t>Knives and blades for agricultural, horticultural or forestry machines</t>
  </si>
  <si>
    <t>Keys, including blanks for keys presented separately, of base metal</t>
  </si>
  <si>
    <t>Photograph, picture, or similar frames and mirrors of base metal</t>
  </si>
  <si>
    <t>Parts for auxiliary plant&amp;condenser for steam/vapour generatg unit nes</t>
  </si>
  <si>
    <t>Jerseys, pullovers, cardigans, waistcoats and similar articles, of fin</t>
  </si>
  <si>
    <t>Footwear, outer soles and uppers of leather, covering the ankle, nes</t>
  </si>
  <si>
    <t>Mens/boys ensembles, of synthetic fibres, not knitted</t>
  </si>
  <si>
    <t>Mens/boys jackets and blazers, of cotton, not knitted</t>
  </si>
  <si>
    <t>Mens/boys trousers and shorts, of synthetic fibres, not knitted</t>
  </si>
  <si>
    <t>Womens/girls ensembles, of synthetic fibres, not knitted</t>
  </si>
  <si>
    <t>Mens/boys nightshirts and pyjamas, of man-made fibres, not knitted</t>
  </si>
  <si>
    <t>Womens/girls nightdresses and pyjamas, of cotton, not knitted</t>
  </si>
  <si>
    <t>Mens/boys swimwear, of textile materials not knitted</t>
  </si>
  <si>
    <t>Womens/girls garments nes, of man-made fibres, not knitted</t>
  </si>
  <si>
    <t>Shawls,scarves,veils and the like,of silk or silk waste,not knitted</t>
  </si>
  <si>
    <t>Ties, bow ties and cravats, of other textile materials, not knitted</t>
  </si>
  <si>
    <t>Blankets (o/t electric) and travelling rugs, of cotton</t>
  </si>
  <si>
    <t>Curtains/drapes/interior blinds curtain/bd valances,of syn fib,nt knit</t>
  </si>
  <si>
    <t>Furnishg articles nes,of oth textile materials,not knittd o crochetd</t>
  </si>
  <si>
    <t>Flexible intermediate bulk containers, man-made mater</t>
  </si>
  <si>
    <t>Glass mirrors, unframed</t>
  </si>
  <si>
    <t>Headgear nes, of rubber or plastics</t>
  </si>
  <si>
    <t>Head-bands,linings,covers,hat foundations,hat frames,etc,for headgear</t>
  </si>
  <si>
    <t>Garden and similar umbrellas</t>
  </si>
  <si>
    <t>Walking-sticks, seat-sticks, whips, riding-crops and the like</t>
  </si>
  <si>
    <t>681189</t>
  </si>
  <si>
    <t>Articles of asbestos-cement, cellulose fibre-cement or the like, not c</t>
  </si>
  <si>
    <t>Non-electrical articles of graphite or other carbon</t>
  </si>
  <si>
    <t>Ceramic wares laboratory,chemical/oth technicl uses of porcelain/china</t>
  </si>
  <si>
    <t>Ferrous waste &amp; scrap,i or s,from the mechanical working of metal,nes</t>
  </si>
  <si>
    <t>Semi-fin prod, iron or non-alloy steel, cntg by wght &lt;.25% carbon, nes</t>
  </si>
  <si>
    <t>Flat rolled i/nas, coated alum-zinc alloy, w &gt;600mm</t>
  </si>
  <si>
    <t>Flat rolld prod,stainless steel,hr,nic,w&gt;/=600mm,4.75mm&lt;=thk&lt;=10mm</t>
  </si>
  <si>
    <t>Flat rolled prod, stainless steel, cr, 600mm wide, 1mm &lt;thick &lt;3mm</t>
  </si>
  <si>
    <t>Flat rolled prod, stainless steel, cr,w&gt;/=600mm,0.5mm&lt;=thick &lt;1mm</t>
  </si>
  <si>
    <t>Flat rolled prod,stainless steel,cr,&gt;600mm wide,less than 0.5mm thick</t>
  </si>
  <si>
    <t>Hot rolled/extruded stainless steel bars, nes</t>
  </si>
  <si>
    <t>Casings,i/s,int/ext circ c sect,wld ext dia &gt;406.4mm,oil/gas drill,nes</t>
  </si>
  <si>
    <t>Fittings, pipe or tube, of non-malleable cast iron</t>
  </si>
  <si>
    <t>Shawls, scarves, veils and the like, of textile materials, knitted</t>
  </si>
  <si>
    <t>Mens/boys overcoats&amp;sim articles of oth textile materials,not knittd</t>
  </si>
  <si>
    <t>Dyed fabrics, knitted or crocheted, of synthetic fibres, of a width of</t>
  </si>
  <si>
    <t>Mens/boys trousers and shorts, of other textile materials, knitted</t>
  </si>
  <si>
    <t>Womens/girls blouses and shirts, of cotton, knitted</t>
  </si>
  <si>
    <t>Womens/girls blouses and shirts, of man-made fibres, knitted</t>
  </si>
  <si>
    <t>Womens/girls bathrobes,dressing gowns,etc,of man-made fibres,knitted</t>
  </si>
  <si>
    <t>Woven fabrics of synthetic staple fibres, nes</t>
  </si>
  <si>
    <t>Woven fabrics of artificial staple fib,&lt;85%,mixd with m-m fi,yarn dyd</t>
  </si>
  <si>
    <t>Felt o/t needleloom,of other textile materials,not impreg,ctd,cov etc</t>
  </si>
  <si>
    <t>Floor coverings of coconut fibres (coir)</t>
  </si>
  <si>
    <t>Filament tow of polyesters</t>
  </si>
  <si>
    <t>Woven uncut weft pile fabrics of cotton, o/t terry and narrow fabrics</t>
  </si>
  <si>
    <t>Ties, railway/tramway, wood nes</t>
  </si>
  <si>
    <t>441232</t>
  </si>
  <si>
    <t>Plywood consisting solely of sheets of wood &lt;= 6 mm thick, with at lea</t>
  </si>
  <si>
    <t>460121</t>
  </si>
  <si>
    <t>Mats, matting and screens of bamboo plaiting materials, flat-woven or</t>
  </si>
  <si>
    <t>Containers, packing, nes (including record sleeves) of paper</t>
  </si>
  <si>
    <t>Sewing thread of artificial filaments</t>
  </si>
  <si>
    <t>Cellulose derivatives nes, in primary forms</t>
  </si>
  <si>
    <t>Surface-active preparations, washing and cleaning preparations, nes</t>
  </si>
  <si>
    <t>Resinoids</t>
  </si>
  <si>
    <t>Hair lacquers</t>
  </si>
  <si>
    <t>Rubber compounded with carbon black or silica (unvulcanised)</t>
  </si>
  <si>
    <t>Trunks,suit-cases &amp; similar containers with outer surface of leather</t>
  </si>
  <si>
    <t>Articles carrid in pocket/handbag,w/outer surface sheetg of plas/tex</t>
  </si>
  <si>
    <t>Articles carried in pocket or handbag, nes</t>
  </si>
  <si>
    <t>Colourg matter of vegetable or animal origin&amp;preparations basd thereon</t>
  </si>
  <si>
    <t>Fertilizers in tablets o similar forms o in packages not exceedg 10 kg</t>
  </si>
  <si>
    <t>Fertilizers nes, in packages not exceeding 10 kg</t>
  </si>
  <si>
    <t>293190</t>
  </si>
  <si>
    <t>Separate chemically defined organo-inorganic compounds (excl. organo-sulphur compounds and</t>
  </si>
  <si>
    <t>Sugars, chemically pure, their ethers, esters and their salts</t>
  </si>
  <si>
    <t>Tetracyclines and their derivatives, in bulk; salts thereof</t>
  </si>
  <si>
    <t>Hormones nes,formulatd,not cntg antibiotics,in bulk,o/t contraceptives</t>
  </si>
  <si>
    <t>Dressings and other articles having an adhesive layer</t>
  </si>
  <si>
    <t>Opacifyg prep,x-ray;diagnostic reagents,designed for admin to patients</t>
  </si>
  <si>
    <t>Dental cements &amp; other dental fillings; bone reconstruction cements</t>
  </si>
  <si>
    <t>Safety/detonatg fuses;percussn/detonatg caps;igniters;elec detonatrs</t>
  </si>
  <si>
    <t>Photo plates&amp;film in the flat,sens,unexp,with any side exced 255 mm</t>
  </si>
  <si>
    <t>Photo plates&amp;film,exp&amp;developed,o/t cine film,for offset reproduction</t>
  </si>
  <si>
    <t>Activated carbon</t>
  </si>
  <si>
    <t>Preparations&amp;charges for fire-extings;chargd fire-extinguishg grenades</t>
  </si>
  <si>
    <t>Non-refractory mortars and concretes</t>
  </si>
  <si>
    <t>Polyisobutylene</t>
  </si>
  <si>
    <t>Vinyl chloride copolymers nes</t>
  </si>
  <si>
    <t>Polymers of vinyl acetate, vinyl esters, nes</t>
  </si>
  <si>
    <t>Anchovies, salted and in brine, but not dried or smoked</t>
  </si>
  <si>
    <t>Cheese processed, not grated or powdered</t>
  </si>
  <si>
    <t>Cheese, blue-veined</t>
  </si>
  <si>
    <t>Leguminous vegetables dried,shelled,whether or not skinnd or split,nes</t>
  </si>
  <si>
    <t>Arrowroot,salep etc fr o drid whether o not slicd o pelletd&amp;sago pith</t>
  </si>
  <si>
    <t>Strawberries, fresh</t>
  </si>
  <si>
    <t>Live animals (excl. mammals, reptiles, birds, fish, crustaceans, mollu</t>
  </si>
  <si>
    <t>Bovine cuts boneless, fresh or chilled</t>
  </si>
  <si>
    <t>Hams, shoulders and cuts thereof, of swine, bone in, frozen</t>
  </si>
  <si>
    <t>Fowls (gallus domesticus), whole, fresh or chilled</t>
  </si>
  <si>
    <t>Trout, live</t>
  </si>
  <si>
    <t>030254</t>
  </si>
  <si>
    <t>Fresh or chilled Hake</t>
  </si>
  <si>
    <t>030354</t>
  </si>
  <si>
    <t>Frozen Mackerel</t>
  </si>
  <si>
    <t>Mackerel, frozen, excluding heading No 03.04, livers and roes</t>
  </si>
  <si>
    <t>Kiwifruit, fresh</t>
  </si>
  <si>
    <t>Green tea (not fermented) in packages not exceeding 3 kg</t>
  </si>
  <si>
    <t>Maize (corn) groats and meal</t>
  </si>
  <si>
    <t>Cereals, rolled or flaked grains nes</t>
  </si>
  <si>
    <t>120110</t>
  </si>
  <si>
    <t>Soya bean seed, for sowing</t>
  </si>
  <si>
    <t>Homogenized preparations of meat and meat offal</t>
  </si>
  <si>
    <t>Meat, meat offal or blood, prepared or preserved, nes</t>
  </si>
  <si>
    <t>Turmeric (curcuma)</t>
  </si>
  <si>
    <t>160569</t>
  </si>
  <si>
    <t>Other aquatic invertebrates Prepared or preserved: Other</t>
  </si>
  <si>
    <t>Raw sugar, beet</t>
  </si>
  <si>
    <t>Tomatoes,whole/in pieces prepard/preservd o/t by vinegar/acetic acid</t>
  </si>
  <si>
    <t>Veg nes&amp;mx of veg prep or presvd,o/t by vinegar or acetic acid,frozen</t>
  </si>
  <si>
    <t>Olives prepard o preservd,oth than by vinegar o acetic acid,not frozen</t>
  </si>
  <si>
    <t>Coffee preparations based on extract/essence/conc.</t>
  </si>
  <si>
    <t>Ground-nut oil and its fractions refined but not chemically modified</t>
  </si>
  <si>
    <t>Cocoa paste not defatted</t>
  </si>
  <si>
    <t>Natural magnesium carbonate (magnesite)</t>
  </si>
  <si>
    <t>Titanium ores and concentrates</t>
  </si>
  <si>
    <t>Coal nes, whether or not pulverised but not agglomerated</t>
  </si>
  <si>
    <t>Coal briquettes, ovoids and similar manufactured solid fuels</t>
  </si>
  <si>
    <t>Peat (including peat litter), whether or not agglomerated</t>
  </si>
  <si>
    <t>Iodine</t>
  </si>
  <si>
    <t>Sodium</t>
  </si>
  <si>
    <t>Aluminium oxide nes</t>
  </si>
  <si>
    <t>Iron oxides and hydroxides</t>
  </si>
  <si>
    <t>Calcium hydrogenorthophosphate (dicalcium phosphate)</t>
  </si>
  <si>
    <t>Cyanides and cyanide oxides of sodium</t>
  </si>
  <si>
    <t>Cyclic hydrocarbons nes</t>
  </si>
  <si>
    <t>Chlorinated derivatives of saturated acyclic hydrocarbons, nes</t>
  </si>
  <si>
    <t>D-glucitol (sorbitol)</t>
  </si>
  <si>
    <t>Halogenated, sulphonated, nitrated or nitrosated derivatives or acycli</t>
  </si>
  <si>
    <t>Monophenols nes</t>
  </si>
  <si>
    <t>Monobutyl ethers of ethylene glycol or of diethylene glycol</t>
  </si>
  <si>
    <t>Methanal (formaldehyde)</t>
  </si>
  <si>
    <t>Acyclic ketones without other oxygen function, nes</t>
  </si>
  <si>
    <t>Propionic acid, its salts and esters</t>
  </si>
  <si>
    <t>Acrylic acid esters</t>
  </si>
  <si>
    <t>Sulphur, except sublimated, precipitated, colloidal</t>
  </si>
  <si>
    <t>Inorganic bases nes; metal oxides, hydroxides and peroxides nes</t>
  </si>
  <si>
    <t>Orthophthalic acid esters, nes</t>
  </si>
  <si>
    <t>Methylamine, dior trimethylamine and their salts</t>
  </si>
  <si>
    <t>Acyclic monoamines nes, and their derivatives; salts thereof</t>
  </si>
  <si>
    <t>Amino-alcohol-phenol,amino-acid-phenol&amp;oth amino-compds w oxygen func</t>
  </si>
  <si>
    <t>Thiocarbamates and dithiocarbamates</t>
  </si>
  <si>
    <t>Roundabouts, swings, shooting galleries and other fairground amusement</t>
  </si>
  <si>
    <t>Weighg mach havg a maximum weighg cap &gt; 30 kg but &lt;=5000 kg nes</t>
  </si>
  <si>
    <t>Weighing machinery, nes</t>
  </si>
  <si>
    <t>Air cond mach nes, inc a refrigerating unit</t>
  </si>
  <si>
    <t>Mech stokers, mech grates, mech ash dischargers and similar appliances</t>
  </si>
  <si>
    <t>Centrifuges nes</t>
  </si>
  <si>
    <t>Snow-ploughs and snow-blowers, not selfpropelled</t>
  </si>
  <si>
    <t>Rollers,stone-removers&amp;other soil preparation or cultivation machinery</t>
  </si>
  <si>
    <t>844314</t>
  </si>
  <si>
    <t>Letterpress printing machinery, reel fed (excl. flexographic printing</t>
  </si>
  <si>
    <t>Mach f the mfr/fin of felt/n-wov in the pce/in sh inc mach f mak hts</t>
  </si>
  <si>
    <t>Drying machines (o/t No 84.50) nes</t>
  </si>
  <si>
    <t>Automatic sewing machines, other than book-sewing machines, nes</t>
  </si>
  <si>
    <t>Horizontal lathes numerically controlled for removing metal</t>
  </si>
  <si>
    <t>Horizontal lathes nes for removing metal</t>
  </si>
  <si>
    <t>Boring-milling mches nes for removing metal</t>
  </si>
  <si>
    <t>Hair-removing appliances incorporating electric motor</t>
  </si>
  <si>
    <t>Ignition magnetos, magneto-generators and magnetic flywheels</t>
  </si>
  <si>
    <t>Lighting or visual signalling equipment nes</t>
  </si>
  <si>
    <t>Parts of industrial or laboratory electric furnaces and ovens nes</t>
  </si>
  <si>
    <t>Mach for assembling electric lamps,tubes,flashbulbs,in glass envelopes</t>
  </si>
  <si>
    <t>Injection-moulding machines for working rubber or plastics nes</t>
  </si>
  <si>
    <t>848620</t>
  </si>
  <si>
    <t>Machines and apparatus for the manufacture of semiconductor devices or</t>
  </si>
  <si>
    <t>Transformers electric havg a power handlg capacity exceedg 500 KVA,nes</t>
  </si>
  <si>
    <t>Video recording or reproducing apparatus magnetic tape-type</t>
  </si>
  <si>
    <t>Pick-up cartridges</t>
  </si>
  <si>
    <t>Parts and accessories of apparatus of heading Nos 85.19 to 85.21, nes</t>
  </si>
  <si>
    <t>852321</t>
  </si>
  <si>
    <t>Cards incorporating a magnetic stripe for the recording of sound or of</t>
  </si>
  <si>
    <t>852351</t>
  </si>
  <si>
    <t>Solid-state, non-volatile data storage devices for recording data from</t>
  </si>
  <si>
    <t>852352</t>
  </si>
  <si>
    <t>Cards incorporating one or more electronic integrated circuits smart c</t>
  </si>
  <si>
    <t>Knives &amp; blades for leather,paper,tobacco machines &amp; other industries</t>
  </si>
  <si>
    <t>Mountings, fittings and similar articles of base metal, nes</t>
  </si>
  <si>
    <t>Stranded wire,cables,plaited bands,etc,alum,steel core,not elect insul</t>
  </si>
  <si>
    <t>Straight saw blades, for working metal</t>
  </si>
  <si>
    <t>Stone cuttg saw blades,friction discs for cuttg metals&amp;oth saw blades</t>
  </si>
  <si>
    <t>Wrenches, hand-operated, with nonadjustable jaws</t>
  </si>
  <si>
    <t>Angles, shapes and sections, welded, iron or steel</t>
  </si>
  <si>
    <t>Ingots, iron or non-alloy steel, of a purity of less than 99.94% iron</t>
  </si>
  <si>
    <t>Hot roll iron/steel nes, coil &gt;600mm x &gt;10mm</t>
  </si>
  <si>
    <t>Endless bands for machinery, woven stainless steel</t>
  </si>
  <si>
    <t>Cans,iron o steel,cap &lt;50 litres,to be closd by crimpg o soldering,nes</t>
  </si>
  <si>
    <t>Cast articles of non-malleable cast iron nes</t>
  </si>
  <si>
    <t>Sanitary ware and parts thereof of copper</t>
  </si>
  <si>
    <t>Wire, nickel alloy</t>
  </si>
  <si>
    <t>Aluminium unwrought, not alloyed</t>
  </si>
  <si>
    <t>Copper-zinc base alloys, unwrought</t>
  </si>
  <si>
    <t>Foil, copper alloy, backed</t>
  </si>
  <si>
    <t>Fittings, pipe or tube, copper alloy</t>
  </si>
  <si>
    <t>Paper, filter, cut to size or shape</t>
  </si>
  <si>
    <t>Woven fabrics of artificial filaments, printed, nes</t>
  </si>
  <si>
    <t>550140</t>
  </si>
  <si>
    <t>Synthetic filament tow as specified in Note 1 to chapter 55, of polypr</t>
  </si>
  <si>
    <t>Woven fabrics,containg&gt;/=85% of other synthetic staple fib,o/t unbl/bl</t>
  </si>
  <si>
    <t>Woven fabrics of oth syn staple fib,&lt;85% mixd w/cotton,&lt;=170g/m2,dyed</t>
  </si>
  <si>
    <t>Twill weave polyester staple fibre fab,&lt;85%,mixd w/cotton,&gt;170g/m2,dyd</t>
  </si>
  <si>
    <t>Nonwovens nes weighing 70-150g/m2</t>
  </si>
  <si>
    <t>Newspapers,journals &amp; periodicals,appearing at least four times a week</t>
  </si>
  <si>
    <t>Transfers (decalcomanias), vitrifiable</t>
  </si>
  <si>
    <t>570250</t>
  </si>
  <si>
    <t>Carpets and other textile floor coverings, woven, not tufted or flocke</t>
  </si>
  <si>
    <t>Fabrics consisting of warp w/o weft assembled by means of an adhesive</t>
  </si>
  <si>
    <t>Embroidery of oth textile materials,in the piece,in strips/motifs,nes</t>
  </si>
  <si>
    <t>Textile fab impreg,ctd,cov nes;paintd canvas (e.g.threatrical scenery)</t>
  </si>
  <si>
    <t>Textile bolting cloth, whether or not made up</t>
  </si>
  <si>
    <t>Textile straing cloth usd in oil presses o the like,incl of human hair</t>
  </si>
  <si>
    <t>Pile knitted or crocheted fabrics, of man-made fibres, nes</t>
  </si>
  <si>
    <t>Yarn of synthetic filaments, single, untwisted, nes, not put up</t>
  </si>
  <si>
    <t>Mens/boys overcoats, anoraks etc, of cotton, knitted</t>
  </si>
  <si>
    <t>Mens/boys jackets and blazers, of other textile materials, knitted</t>
  </si>
  <si>
    <t>Womens/girls nightdresses and pyjamas, of man-made fibres, knitted</t>
  </si>
  <si>
    <t>Gloves, mittens and mitts, nes, of other textile materials, knitted</t>
  </si>
  <si>
    <t>Mens/boys garments nes, of cotton, not knitted</t>
  </si>
  <si>
    <t>Mens/boys garments nes, of other textile materials, not knitted</t>
  </si>
  <si>
    <t>Womens/girls trousers and shorts, of synthetic fibres, not knitted</t>
  </si>
  <si>
    <t>Mens/boys jackets and blazers, of synthetic fibres, not knitted</t>
  </si>
  <si>
    <t>Footwear with uppers of leather or composition leather, nes</t>
  </si>
  <si>
    <t>Footwear,outer soles/uppers of rubber or plastics,coverg the ankle,nes</t>
  </si>
  <si>
    <t>Footwear,wooden,outer soles of rubber/ plas/leather&amp;uppers of leather</t>
  </si>
  <si>
    <t>Articles of human hair, nes</t>
  </si>
  <si>
    <t>Monumental/building stone, cut/sawn flat or even, granite</t>
  </si>
  <si>
    <t>Millstones and grindstones for milling, grinding or pulping</t>
  </si>
  <si>
    <t>Float glass etc in sheets, non-wired coloured throughout the mass etc</t>
  </si>
  <si>
    <t>Laboratory, hygienic or pharmaceutical glassware etc nes</t>
  </si>
  <si>
    <t>Natural/artificial abrasive powder/grain on a paper/paperboard base</t>
  </si>
  <si>
    <t>Plaster boards etc not ornamental facd o reinforcd w paper/paperboard</t>
  </si>
  <si>
    <t>681293</t>
  </si>
  <si>
    <t>Compressed asbestos fibre jointing, in sheets or rolls (excl. of croci</t>
  </si>
  <si>
    <t>Building bricks</t>
  </si>
  <si>
    <t>Roofing tiles, ceramic</t>
  </si>
  <si>
    <t>Sections,L,i/nas,nfw than hot rolld,drawn or extrudd,of a height &lt;80mm</t>
  </si>
  <si>
    <t>Sections,U,i/nas,nfw than hot rolld,drawn or extrudd,hght 80mm or more</t>
  </si>
  <si>
    <t>Flat rolld prod,stainless steel,hr,nic,&gt;600mm wide,less than 3mm thick</t>
  </si>
  <si>
    <t>Flat rolled prod, stainless steel, 600mm or more wide, nes</t>
  </si>
  <si>
    <t>Alloy pig iron, spiegeleisen</t>
  </si>
  <si>
    <t>Carrots and turnips, fresh or chilled</t>
  </si>
  <si>
    <t>Bovine, live except pure-bred breeding</t>
  </si>
  <si>
    <t>Fowls, live domestic weighing not more than 185 g</t>
  </si>
  <si>
    <t>Kidney beans&amp;white pea beans drid shelld,whether o not skinnd o split</t>
  </si>
  <si>
    <t>Almonds,fresh or dried,shelled or peeled</t>
  </si>
  <si>
    <t>Hazelnuts or filberts, fresh or dried, shelled or peeled</t>
  </si>
  <si>
    <t>Oats, rolled or flaked grains</t>
  </si>
  <si>
    <t>Malt, not roasted</t>
  </si>
  <si>
    <t>Soya beans</t>
  </si>
  <si>
    <t>120190</t>
  </si>
  <si>
    <t>Soya beans, whether or not broken (excl. seed for sowing)</t>
  </si>
  <si>
    <t>Soya bean flour and meals</t>
  </si>
  <si>
    <t>Vegetable products nes used primarily for human consumption</t>
  </si>
  <si>
    <t>Hop extract</t>
  </si>
  <si>
    <t>Frozen bigeye tunas "Thunnus obesus"</t>
  </si>
  <si>
    <t>030366</t>
  </si>
  <si>
    <t>Frozen Hake</t>
  </si>
  <si>
    <t>Sardines,sardinella,brislg or sprats,frozen ex hd No 03.04,livers&amp;roes</t>
  </si>
  <si>
    <t>030495</t>
  </si>
  <si>
    <t>Frozen meat, whether or not minced, Fish of the fam. Bregmacerotidae, Euclichthyidae, Gadi</t>
  </si>
  <si>
    <t>Fish meal fit for human consumption</t>
  </si>
  <si>
    <t>Livers and roes, dried, smoked, salted or in brine</t>
  </si>
  <si>
    <t>Salmon, Pacific, Atlantic and Danube, smoked including fillets</t>
  </si>
  <si>
    <t>Crustaceans nes, frozen, in shell or not including boiled in shell</t>
  </si>
  <si>
    <t>030711</t>
  </si>
  <si>
    <t>Oysters : Live, fresh or chilled</t>
  </si>
  <si>
    <t>030821</t>
  </si>
  <si>
    <t>Live, fresh or chilled, sea urchins</t>
  </si>
  <si>
    <t>Bristles, hair and waste of pigs, hogs or boars</t>
  </si>
  <si>
    <t>060319</t>
  </si>
  <si>
    <t>Fresh cut flowers and buds, of a kind suitable for bouquets or for orn</t>
  </si>
  <si>
    <t>Gingerbread and the like</t>
  </si>
  <si>
    <t>Granite, crude or roughly trimmed</t>
  </si>
  <si>
    <t>Hydraulic lime</t>
  </si>
  <si>
    <t>Mica powder</t>
  </si>
  <si>
    <t>Marble granules,chippg &amp; powder of 25.15 or 25.16 heat-treated or not</t>
  </si>
  <si>
    <t>Bituminous coal, whether or not pulverised but not agglomerated</t>
  </si>
  <si>
    <t>Xylole</t>
  </si>
  <si>
    <t>Petroleum coke, not calcined</t>
  </si>
  <si>
    <t>160529</t>
  </si>
  <si>
    <t>Prepared or preserved Shrimps and prawns : In airtight container</t>
  </si>
  <si>
    <t>Chewing gum containing sugar, except medicinal</t>
  </si>
  <si>
    <t>Veg,fruit,nut&amp;edible prts of plants nes,prep/presvd by vin/acetic acid</t>
  </si>
  <si>
    <t>Palm hearts nes,o/w prep o presvd,whether o not sugard,sweet o spiritd</t>
  </si>
  <si>
    <t>Chicory&amp;other coffee substitutes roasted&amp;extracts,ess&amp;conc thereof</t>
  </si>
  <si>
    <t>Marine mammal fats&amp;oils&amp;their fract,refind/not,but not chemically mod</t>
  </si>
  <si>
    <t>Sausage&amp;sim prod of meat,meat offal/blood&amp;food prep basd on these prod</t>
  </si>
  <si>
    <t>Olives,provisionally preservd but nt suitable f immediate consumption</t>
  </si>
  <si>
    <t>Peaches, including nectarines, fresh</t>
  </si>
  <si>
    <t>Mixtures of edible nuts or dried fruits of this chapter</t>
  </si>
  <si>
    <t>Rennet and concentrates thereof</t>
  </si>
  <si>
    <t>Vitrifiable enamels &amp; glazes,engobes (slips) &amp; similar preparations</t>
  </si>
  <si>
    <t>Lub/oth prep,not cntg pet oils for treat textiles,leather,furskins etc</t>
  </si>
  <si>
    <t>Lubricating preparations &amp; similar preparations not cntg pet oils,nes</t>
  </si>
  <si>
    <t>Tall oil fatty acids</t>
  </si>
  <si>
    <t>Municipal waste</t>
  </si>
  <si>
    <t>Polymers of ethylene nes, in primary forms</t>
  </si>
  <si>
    <t>Polystyrene nes</t>
  </si>
  <si>
    <t>Polyvinyl chloride nes, not plasticised</t>
  </si>
  <si>
    <t>Polyvinyl acetate, in aqueous dispersion</t>
  </si>
  <si>
    <t>Copolymers of vinyl</t>
  </si>
  <si>
    <t>Polyamide-6, -11, -12, -6,6, -6,9, -6,10 or -6,12</t>
  </si>
  <si>
    <t>Carboxymethylcellulose and its salts</t>
  </si>
  <si>
    <t>Rubber articles inflatable nes, vulcanised rubber</t>
  </si>
  <si>
    <t>Articles of leather or of composition leather, nes</t>
  </si>
  <si>
    <t>Articles of furskin nes</t>
  </si>
  <si>
    <t>441011</t>
  </si>
  <si>
    <t>Waferboard, including oriented strand board of wood</t>
  </si>
  <si>
    <t>441114</t>
  </si>
  <si>
    <t>Medium density fibreboard MDF of wood, of a thickness &gt; 9 mm</t>
  </si>
  <si>
    <t>Natural cork, debacked/roughly squared or in rectangular blocks etc</t>
  </si>
  <si>
    <t>460211</t>
  </si>
  <si>
    <t>Paper, Kraftliner, in rolls, unbleached, uncoated</t>
  </si>
  <si>
    <t>Waste,paring&amp;scrap (exc hard rubber)&amp;powder/granules obtaind therefrom</t>
  </si>
  <si>
    <t>Compounded rubber, unvulcanised in primary forms nes</t>
  </si>
  <si>
    <t>Pneumatic tires new of rubber for bicycles</t>
  </si>
  <si>
    <t>Colloidal or semi-colloidal graphite</t>
  </si>
  <si>
    <t>Film and sheet etc, cellular of polyurethane</t>
  </si>
  <si>
    <t>Film and sheet etc, cellular of regenerated cellulose</t>
  </si>
  <si>
    <t>Glycerol</t>
  </si>
  <si>
    <t>Cresols and their salts</t>
  </si>
  <si>
    <t>Monoalkylethers of ethylene glycol or of diethylene glycol, nes</t>
  </si>
  <si>
    <t>Ether-phenols, ether-alcohol-phenols and their derivatives</t>
  </si>
  <si>
    <t>Paraformaldehyde</t>
  </si>
  <si>
    <t>Aromatic ketones without oxygen function, nes</t>
  </si>
  <si>
    <t>Saturated acyclic monocarboxylic acids and their derivatives, nes</t>
  </si>
  <si>
    <t>261210</t>
  </si>
  <si>
    <t>Uranium ores and concentrates</t>
  </si>
  <si>
    <t>Calcium</t>
  </si>
  <si>
    <t>Copper oxides and hydroxides</t>
  </si>
  <si>
    <t>Aluminium chloride</t>
  </si>
  <si>
    <t>Disodium tetraborate (refined borax) anhydrous</t>
  </si>
  <si>
    <t>Manganites, manganates, permanganates (ex potassium)</t>
  </si>
  <si>
    <t>Vaccines, human use</t>
  </si>
  <si>
    <t>Vitamins and their derivatives,in dosage</t>
  </si>
  <si>
    <t>Sodium nitrate, in packages weighing more than 10 kg</t>
  </si>
  <si>
    <t>Wattle extract</t>
  </si>
  <si>
    <t>285290</t>
  </si>
  <si>
    <t>Compounds, inorganic or organic, of mercury, not chemically defined (excl. amalgams)</t>
  </si>
  <si>
    <t>Chloroform (trichloromethane)</t>
  </si>
  <si>
    <t>Derivs of hydrocarbons cntg mixtures of sulpho,nitro or nitroso groups</t>
  </si>
  <si>
    <t>291899</t>
  </si>
  <si>
    <t>Carboxylic acids with additional oxygen function and their anhydrides,</t>
  </si>
  <si>
    <t>Aromatic polyamines nes, and their derivatives; salts thereof</t>
  </si>
  <si>
    <t>Triethanolamine and its salts</t>
  </si>
  <si>
    <t>Glutamic acid and its salts</t>
  </si>
  <si>
    <t>Alprazolam "INN", camazepam "INN", chlordiazepoxide "INN", clonazepam</t>
  </si>
  <si>
    <t>Electrical insulators, nes</t>
  </si>
  <si>
    <t>Torches, hand-held, for soldering, brazing or welding</t>
  </si>
  <si>
    <t>Ultra-violet or infra-red lamps</t>
  </si>
  <si>
    <t>854233</t>
  </si>
  <si>
    <t>Electronic integrated circuits as amplifiers</t>
  </si>
  <si>
    <t>854239</t>
  </si>
  <si>
    <t>Electronic integrated circuits (excl. such as processors, controllers,</t>
  </si>
  <si>
    <t>Signal generators</t>
  </si>
  <si>
    <t>Electro-thermic coffee or tea makers, domestic, nes</t>
  </si>
  <si>
    <t>Apparatus for carrier-current/digital line systems</t>
  </si>
  <si>
    <t>Permanent magnets&amp;art intendd to become permanent magnets,of metal</t>
  </si>
  <si>
    <t>Electric sound or visual signalling apparatus, nes</t>
  </si>
  <si>
    <t>Drawing, marking-out or mathematical calculating instruments, nes</t>
  </si>
  <si>
    <t>Electro-cardiographs</t>
  </si>
  <si>
    <t>Radiators for motor vehicles</t>
  </si>
  <si>
    <t>Breathg appliances&amp;gas masks,exc protective masks havg no mech pts nes</t>
  </si>
  <si>
    <t>Thermometers, not combined with other instruments, liquid-filled</t>
  </si>
  <si>
    <t>Chromatographs and electrophoresis instruments</t>
  </si>
  <si>
    <t>Chassis fittd w engines for the vehicles of headg Nos 87.01 to 87.05</t>
  </si>
  <si>
    <t>Ground flying trainers and parts thereof, n.e.s. (excl. air combat sim</t>
  </si>
  <si>
    <t>Motorboats, other than outboard motorboats</t>
  </si>
  <si>
    <t>Objective lenses f cameras,projectors/photographic enlargers/reducers</t>
  </si>
  <si>
    <t>Parts and accessories (including mountings), of items of heading 90.05</t>
  </si>
  <si>
    <t>Parts and accessories for photographic cameras</t>
  </si>
  <si>
    <t>Thermostats</t>
  </si>
  <si>
    <t>Wrist-watches,battery/accum powerd w opto-electronic display only,nes</t>
  </si>
  <si>
    <t>Time switches with clock or watch movement or with synchronous motor</t>
  </si>
  <si>
    <t>Complete movements of watches, unassembled or partly assembled</t>
  </si>
  <si>
    <t>Wind musical instruments nes</t>
  </si>
  <si>
    <t>Seats excludg garden seats or campg equipment,convertible into beds</t>
  </si>
  <si>
    <t>Fish-hooks, whether or not snelled</t>
  </si>
  <si>
    <t>Slide fasteners, nes</t>
  </si>
  <si>
    <t>Sets of articles from 2/&gt;of foregog subheadings (pens,markers,pencils)</t>
  </si>
  <si>
    <t>Tarred macadam</t>
  </si>
  <si>
    <t>Aluminous cement (ciment fondu)</t>
  </si>
  <si>
    <t>Natural graphite, nes</t>
  </si>
  <si>
    <t>Silica sands and quartz sands</t>
  </si>
  <si>
    <t>Granulated slag (slag sand) from the manufacture of iron or steel</t>
  </si>
  <si>
    <t>Ash and residues containing mainly lead (excl. leaded gasoline sludges</t>
  </si>
  <si>
    <t>Oils&amp;oth products of the distillation of high temp coal tar etc nes</t>
  </si>
  <si>
    <t>Natural gas, liquefied</t>
  </si>
  <si>
    <t>Aluminum fluoride</t>
  </si>
  <si>
    <t>Fluorides of metals nes</t>
  </si>
  <si>
    <t>Chloride oxides and chloride hydroxides of metals nes</t>
  </si>
  <si>
    <t>Bromides of sodium or of potassium</t>
  </si>
  <si>
    <t>Sulphides of metals nes; polysulphides of metals</t>
  </si>
  <si>
    <t>Mixes &amp; doughs for the prep of bakers' wares of heading No 19.05, nes</t>
  </si>
  <si>
    <t>Maize (corn), hulled, pearled, sliced or kibbled</t>
  </si>
  <si>
    <t>Rock lobster&amp;oth sea crawfish not fz,in shell/not,incl boild in shell</t>
  </si>
  <si>
    <t>Crustaceans nes,not frozen,in shell or not,including boiled in shell</t>
  </si>
  <si>
    <t>Beans nes prepard or preservd,o/t by vinegar or acetic acid,not frozen</t>
  </si>
  <si>
    <t>Asparagus prepard or preservd,o/t by vinegar or acetic acid,not frozen</t>
  </si>
  <si>
    <t>Citrus fruit (marmalades,purée,etc) ckd prep wther/nt sugard/sweetend</t>
  </si>
  <si>
    <t>Protein concentrates and textured protein substances</t>
  </si>
  <si>
    <t>Vodka</t>
  </si>
  <si>
    <t>Liqueurs and cordials</t>
  </si>
  <si>
    <t>Sheep cuts, boneless, fresh or chilled</t>
  </si>
  <si>
    <t>Sheep cuts, boneless, frozen</t>
  </si>
  <si>
    <t>Bovine edible offal, frozen nes</t>
  </si>
  <si>
    <t>Swine edible offal, frozen nes</t>
  </si>
  <si>
    <t>020745</t>
  </si>
  <si>
    <t>Meat and edible offal Of ducks : Other, frozen</t>
  </si>
  <si>
    <t>020830</t>
  </si>
  <si>
    <t>Fresh, chilled or frozen meat and edible offal of primates</t>
  </si>
  <si>
    <t>Bovine meat cured</t>
  </si>
  <si>
    <t>Flatfish nes, frozen, excluding heading No 03.04, livers and roes</t>
  </si>
  <si>
    <t>010229</t>
  </si>
  <si>
    <t>Other Live Cattle</t>
  </si>
  <si>
    <t>030363</t>
  </si>
  <si>
    <t>Frozen Cod</t>
  </si>
  <si>
    <t>Mussels, shelled or not, live, fresh or chilled</t>
  </si>
  <si>
    <t>Mussels, shelled or not, frozen, dried, salted or in brine</t>
  </si>
  <si>
    <t>Molluscs nes,shelld o not&amp;aquatic invert nes,fz,drid,saltd o in brine</t>
  </si>
  <si>
    <t>040150</t>
  </si>
  <si>
    <t>Milk and cream of a fat content by weight of &gt; 10%</t>
  </si>
  <si>
    <t>Milk and cream powder unsweetened exceeding 1.5% fat</t>
  </si>
  <si>
    <t>Fats and oils derived from milk nes</t>
  </si>
  <si>
    <t>Animal prods nes&amp;dead animals of Chapter I unfit for human consumption</t>
  </si>
  <si>
    <t>Cabbages,kohlrabi,kale and sim edible brassicas nes,fresh or chilled</t>
  </si>
  <si>
    <t>Cucumbers and gherkins, fresh or chilled</t>
  </si>
  <si>
    <t>Asparagus, fresh or chilled</t>
  </si>
  <si>
    <t>Potatoes, frozen</t>
  </si>
  <si>
    <t>Grapes, fresh</t>
  </si>
  <si>
    <t>080830</t>
  </si>
  <si>
    <t>Pears</t>
  </si>
  <si>
    <t>Plums and sloes, fresh</t>
  </si>
  <si>
    <t>090520</t>
  </si>
  <si>
    <t>Vanilla, crushed or ground</t>
  </si>
  <si>
    <t>Animal fats&amp;oils&amp;their fractions nes refind/not,but not chemically mod</t>
  </si>
  <si>
    <t>Olive oil, virgin</t>
  </si>
  <si>
    <t>Sunflower-sed/safflower oil&amp;their fractions refind but nt chem modifid</t>
  </si>
  <si>
    <t>Extracts&amp;juices of meat,fish,or crust,molluscs/oth aquatic invertebr</t>
  </si>
  <si>
    <t>Herrings, prepared or preserved, whole or in pieces but not minced</t>
  </si>
  <si>
    <t>170113</t>
  </si>
  <si>
    <t>Raw cane sugar, (see subheading note 2.)</t>
  </si>
  <si>
    <t>Alkaloids or their derivs, not cntg antibiotics or hormones, in dosage</t>
  </si>
  <si>
    <t>Monoammonium phosphate&amp;mx thereof w diamonium phosphate,in pack&lt;=10kg</t>
  </si>
  <si>
    <t>Titanium pigments and preps, &lt;80% titanium oxide</t>
  </si>
  <si>
    <t>Salts of formic acid</t>
  </si>
  <si>
    <t>Malt, roasted</t>
  </si>
  <si>
    <t>Vitamin C and its derivatives, unmixed</t>
  </si>
  <si>
    <t>Photo film,nes in rolls,sensitisd,unexposd w/o sprocket holes,&lt;=105mm</t>
  </si>
  <si>
    <t>Film f col photo sens,unexp,in roll w&gt;16mm but&lt;=35mm&amp;le&lt;=30m,f slide</t>
  </si>
  <si>
    <t>Hair shampoos</t>
  </si>
  <si>
    <t>Insulin, formulated, in bulk</t>
  </si>
  <si>
    <t>Ink, nes</t>
  </si>
  <si>
    <t>Conc&amp;aqueous distls of essentl oils;terpenic by-prods of essentl oils</t>
  </si>
  <si>
    <t>Sodium triphosphate (sodium tripolyphosphate)</t>
  </si>
  <si>
    <t>Metallic tungstates (wolframates)</t>
  </si>
  <si>
    <t>Benzene</t>
  </si>
  <si>
    <t>Dodecan-1-ol, hexadecan-1-ol and octadecan-1-ol</t>
  </si>
  <si>
    <t>Oxides of boron; boric acids</t>
  </si>
  <si>
    <t>Benzyl alcohol</t>
  </si>
  <si>
    <t>Aromatic ethers and their derivatives</t>
  </si>
  <si>
    <t>Ethyl acetate</t>
  </si>
  <si>
    <t>Citric acid</t>
  </si>
  <si>
    <t>Carboxylic acids with alcohol function only and their derivatives, nes</t>
  </si>
  <si>
    <t>Meprobamate "INN"</t>
  </si>
  <si>
    <t>Ureines and their derivatives; salts thereof</t>
  </si>
  <si>
    <t>292529</t>
  </si>
  <si>
    <t>Imines and their derivatives; salts thereof (excl. chlordimeform [ISO]</t>
  </si>
  <si>
    <t>400950</t>
  </si>
  <si>
    <t>Tubes,pipes &amp; hoses vulcanised rubber reinforced or not,with fittings</t>
  </si>
  <si>
    <t>Hygienic or pharmaceutical articles of rubber etc nes</t>
  </si>
  <si>
    <t>Baths, shower-baths and wash basins, of plastics</t>
  </si>
  <si>
    <t>Anti-freezing preparations and prepared de-icing fluids</t>
  </si>
  <si>
    <t>Prepared binders for foundry moulds or cores</t>
  </si>
  <si>
    <t>Mixtures containing perhalogenated acyclics of Cl+F</t>
  </si>
  <si>
    <t>Polyvinyl acetate nes</t>
  </si>
  <si>
    <t>Polyacetals</t>
  </si>
  <si>
    <t>Polyethers nes</t>
  </si>
  <si>
    <t>Cellulose acetates, plasticised</t>
  </si>
  <si>
    <t>441194</t>
  </si>
  <si>
    <t>Articles carried in pocket or handbag, with outer surface of leather</t>
  </si>
  <si>
    <t>Articles of apparel of leather or of composition leather</t>
  </si>
  <si>
    <t>Cotton yarn,&gt;/=85%, single, combed, 232.56 &gt;dtex&gt;/=192.31, not put up</t>
  </si>
  <si>
    <t>Plain weave cotton fab,&lt;85% mixd w m-m fib,more than 200 g/m2,printd</t>
  </si>
  <si>
    <t>Ramie and other vegetable textile fibres, n.e.s., raw or processed, bu</t>
  </si>
  <si>
    <t>470630</t>
  </si>
  <si>
    <t>Pulps of fibrous cellulosic bamboo material</t>
  </si>
  <si>
    <t>Paper,creped,crinkled,embossed or perforated,in rolls or sheets,nes</t>
  </si>
  <si>
    <t>Paper, fine, woodcontaining, in rolls or sheets, clay coated, nes</t>
  </si>
  <si>
    <t>Articles of apparel and clothing accessories, of paper, nes</t>
  </si>
  <si>
    <t>Albums for samples or for collections, of paper</t>
  </si>
  <si>
    <t>Calendars of any kind, printed, including calendar blocks</t>
  </si>
  <si>
    <t>Rivets, iron or steel</t>
  </si>
  <si>
    <t>Radiators and parts thereof, iron or steel, other than cast iron</t>
  </si>
  <si>
    <t>Baths, cast iron, enamelled or not</t>
  </si>
  <si>
    <t>Wire of refind copper of which the max cross sectional dimension &gt; 6mm</t>
  </si>
  <si>
    <t>Articles of copper,not further workd than cast,moulded,stampd or forgd</t>
  </si>
  <si>
    <t>Foil,aluminium,not backd,rolld but not further workd,not exceedg 0.2mm</t>
  </si>
  <si>
    <t>Pipe,line,i or s,int/ext circ cross sect,wld,ext dia &gt;406.4mm,nes</t>
  </si>
  <si>
    <t>Tubes &amp; pipe, i or s, riveted or sim closed, ext dia &gt;406.4mm, nes</t>
  </si>
  <si>
    <t>Tubes,pipe&amp;hollow profiles,al/s,(o/t stain) wld,of circ cross sect,nes</t>
  </si>
  <si>
    <t>Fittings, pipe or tube, iron or steel, nes</t>
  </si>
  <si>
    <t>Bridges and bridge sections, iron or steel</t>
  </si>
  <si>
    <t>Bars&amp;rods,alloy steel,o/t stainless hr,in irregularly wound coils,nes</t>
  </si>
  <si>
    <t>Bars and rods of silico-manganese steel nes</t>
  </si>
  <si>
    <t>Wire of silico-manganese steel</t>
  </si>
  <si>
    <t>Switch blades,crossing frogs,point rods &amp; other crossing pieces,i or s</t>
  </si>
  <si>
    <t>Refrigerating or freezing equipment nes</t>
  </si>
  <si>
    <t>Personal weighing machines, including baby scales; household scales</t>
  </si>
  <si>
    <t>Mech appl for proj/disp o sprayg liquids o powders for agr o horticut</t>
  </si>
  <si>
    <t>Pneumatic elevators and conveyors</t>
  </si>
  <si>
    <t>Escalators and moving walkways</t>
  </si>
  <si>
    <t>Wire, cored, of base metal, for electric arc welding</t>
  </si>
  <si>
    <t>Engines,spark-ignition reciprocating,displacg &gt;50 cc but nt more 250cc</t>
  </si>
  <si>
    <t>Hydraulic turbines and water wheels of a power exceeding 10000 KW</t>
  </si>
  <si>
    <t>Gas turbines nes of a power exceeding 5000 KW</t>
  </si>
  <si>
    <t>Cobalt and articles thereof, nes</t>
  </si>
  <si>
    <t>Tools for pressing, stamping or punching</t>
  </si>
  <si>
    <t>Tools for boring or broaching</t>
  </si>
  <si>
    <t>Knives &amp; blades for machines or mechanical appliances for metal workg</t>
  </si>
  <si>
    <t>Electric heating resistors</t>
  </si>
  <si>
    <t>Bearings, needle roller</t>
  </si>
  <si>
    <t>Tools for workg in the hand with selfcontaind non-electric motor nes</t>
  </si>
  <si>
    <t>Hand tools nes, parts of</t>
  </si>
  <si>
    <t>Postage franking mchy ticket-issuing mchy etc incorp a calc device,nes</t>
  </si>
  <si>
    <t>Splitting/slicing or paring mach for wrkg wood/cork/bne/hrd rubber etc</t>
  </si>
  <si>
    <t>Office machines, nes</t>
  </si>
  <si>
    <t>Manure spreaders and fertiliser distributors</t>
  </si>
  <si>
    <t>Combine harvester-threshers</t>
  </si>
  <si>
    <t>Threshing machinery nes</t>
  </si>
  <si>
    <t>Presses,crushers&amp;sim mach usd in the mfg of wine,cider,fruit juice etc</t>
  </si>
  <si>
    <t>Parts of agr/hort/forest/bee-keepg mach nes inc pts of germinatn plant</t>
  </si>
  <si>
    <t>Machines for moulding articles in paper pulp, paper or paperboard</t>
  </si>
  <si>
    <t>Honing or lapping machines for removing metal</t>
  </si>
  <si>
    <t>Shearg mach (inc presse) o/t combind pnch/shearg mach nes f wrkg metal</t>
  </si>
  <si>
    <t>Machines for extruding, drawing, text or cutting m-m textile materials</t>
  </si>
  <si>
    <t>Reeds for looms, healds &amp; heald-frames for weaving machines (looms)</t>
  </si>
  <si>
    <t>Sinkers,needle&amp;oth articles usd in form stitches as pts of hdg No 8447</t>
  </si>
  <si>
    <t>Pts of convertrs/ladles/ingot mould&amp;castg mach usd in metall&amp;met found</t>
  </si>
  <si>
    <t>Machine-tools for non-mechanical material removal nes</t>
  </si>
  <si>
    <t>Lathes nes for removing metal</t>
  </si>
  <si>
    <t>Way-type unit head mches for removing metal</t>
  </si>
  <si>
    <t>Mens/boys suits, of synthetic fibres, not knitted</t>
  </si>
  <si>
    <t>Mens/boys shirts, of man-made fibres, not knitted</t>
  </si>
  <si>
    <t>Womens/girls blouses and shirts, of cotton, not knitted</t>
  </si>
  <si>
    <t>Garments made up of textile felts and of nonwoven textile fabrics</t>
  </si>
  <si>
    <t>Womens/girls garments nes,of impregnatd,ctd,cov,etc,textile woven fab</t>
  </si>
  <si>
    <t>Shawls,scarves,veils&amp;the like,of wool or fine animal hair,not knitted</t>
  </si>
  <si>
    <t>Toilet and kitchen linen, of other textile materials</t>
  </si>
  <si>
    <t>Curtains,drapes,interior blinds&amp;curtain/bd valances,oth tex mat,knit</t>
  </si>
  <si>
    <t>Rubberised textile fabrics, nes</t>
  </si>
  <si>
    <t>Textile hosepiping and similar textile tubing</t>
  </si>
  <si>
    <t>Printed warp knit fabrics of synthetic fibres "incl. those made on gal</t>
  </si>
  <si>
    <t>Mens/boys jackets and blazers, of synthetic fibres, knitted</t>
  </si>
  <si>
    <t>Womens/girls jackets, of synthetic fibres, knitted</t>
  </si>
  <si>
    <t>Womens/girls dresses, of artificial fibres, knitted</t>
  </si>
  <si>
    <t>Womens/girls trousers and shorts, of cotton, knitted</t>
  </si>
  <si>
    <t>Mens/boys underpants and briefs, of cotton, knitted</t>
  </si>
  <si>
    <t>Mens/boys underpants and briefs, of man-made fibres, knitted</t>
  </si>
  <si>
    <t>Womens/girls swimwear, of synthetic fibres, knitted</t>
  </si>
  <si>
    <t>611595</t>
  </si>
  <si>
    <t>Mens/boys anoraks&amp;similar articles,of oth textile materials,not knittd</t>
  </si>
  <si>
    <t>Tiles of felt of textile materials,havg a max surface area of 0.3 m2</t>
  </si>
  <si>
    <t>Embroidery of cotton, in the piece, in strips or in motifs, nes</t>
  </si>
  <si>
    <t>Woven fabrics of artificial staple fibres, printed, nes</t>
  </si>
  <si>
    <t>Waddg of oth textile materials&amp;articles thereof,o/t sanitary articles</t>
  </si>
  <si>
    <t>Nonwovens nes weighing 25-70g/m2</t>
  </si>
  <si>
    <t>Textile yarn,strips&amp;the like,impreg ctd/cov with rubber o plastics,nes</t>
  </si>
  <si>
    <t>High tenacity yarn (o/t sewg thread),of polyester filaments,not put up</t>
  </si>
  <si>
    <t>Yarn of polyester filaments, multiple, nes, not put up</t>
  </si>
  <si>
    <t>540419</t>
  </si>
  <si>
    <t>Synthetic monofilament of &gt;= 67 decitex and with a cross sectional dim</t>
  </si>
  <si>
    <t>Woven fabrics,&gt;/=85% of synthetic filaments, printed, nes</t>
  </si>
  <si>
    <t>Woven fabrics of synthetic filaments, printed, nes</t>
  </si>
  <si>
    <t>Filament tow of nylon or other polyamides</t>
  </si>
  <si>
    <t>Filament tow of acrylic or modacrylic</t>
  </si>
  <si>
    <t>Plain weave polyest stapl fib fab,&lt;85% mixd w/cot,&lt;=170g/m2,yarn dyd</t>
  </si>
  <si>
    <t>551430</t>
  </si>
  <si>
    <t>Woven fabrics containing predominantly, but &lt; 85% synthetic staple fib</t>
  </si>
  <si>
    <t>Woven fabrics of polyester staple fibres mixd w man-made filaments,nes</t>
  </si>
  <si>
    <t>Footwear o/t sports,w outer soles of rubber/plastics&amp;uppers of tex mat</t>
  </si>
  <si>
    <t>Hats&amp;other headgear,plaited or made by assemblg strips of any material</t>
  </si>
  <si>
    <t>Headgear nes, of other materials</t>
  </si>
  <si>
    <t>Parts,trimmings,accessories nes,of umbrellas,walking-sticks,whips,etc</t>
  </si>
  <si>
    <t>Hand sharpening or polishing stones</t>
  </si>
  <si>
    <t>Natural/artificial abrasive powder/grain on a base of oth materials</t>
  </si>
  <si>
    <t>Worked mica and articles of mica nes</t>
  </si>
  <si>
    <t>Refractory ceram goods nes,&gt;50% of Al2O3/mx/compds alumina/silica SiO2</t>
  </si>
  <si>
    <t>Chimney-pots,cowls,chimney liners etc&amp;oth ceramic constructional goods</t>
  </si>
  <si>
    <t>Ceramic wares laboratory, chemical/other technical uses nes</t>
  </si>
  <si>
    <t>Statuettes and other ornamental articles of porcelain or china</t>
  </si>
  <si>
    <t>Float glass etc in sheets,non-wird havg an absorbent or reflectg layer</t>
  </si>
  <si>
    <t>Float glass etc in sheets, non-wired nes</t>
  </si>
  <si>
    <t>Glasses for corrective spectacles, not optically worked glass</t>
  </si>
  <si>
    <t>Laboratory,hygienic/pharmaceuticl glassware etc fusd quartz/silica nes</t>
  </si>
  <si>
    <t>Laboratory glassw etc of oth glass linear expa etc&lt;=5X10-6 Kelvin etc</t>
  </si>
  <si>
    <t>Ferro-silicon, containing by weight more than 55% of silicon</t>
  </si>
  <si>
    <t>Ferrous products obtained by direct reduction of iron ore, nes</t>
  </si>
  <si>
    <t>Hot roll iron/steel nes, coil &gt;600mm x 3-4.75mm</t>
  </si>
  <si>
    <t>Cold roll iron/steel, not coil&gt;600mm x &gt;3mm</t>
  </si>
  <si>
    <t>Hot rolled (4 faces) iron/nas, no coil, no relief &lt;600</t>
  </si>
  <si>
    <t>Hot rolled bar/rod, irregular coils, &lt;14mm diam</t>
  </si>
  <si>
    <t>Bar/rod, cold formed/finished, nes</t>
  </si>
  <si>
    <t>Sections,U,I/H,i/nas,nfw than hot rolled/drawn/extrudd,height &lt;80mm</t>
  </si>
  <si>
    <t>Ingots and other primary forms, stainless steel</t>
  </si>
  <si>
    <t>Flat rolled prod,stainless steel,hr &lt;600mm wide,less than 4.75mm thick</t>
  </si>
  <si>
    <t>Flat rolled prod, stainless steel, &lt;600mm wide, cold rolled or reduced</t>
  </si>
  <si>
    <t>Combs, hair-slides and the like of other materials</t>
  </si>
  <si>
    <t>Parts and accessories for use with the apparatus of heading No 90.25</t>
  </si>
  <si>
    <t>Tooth brushes</t>
  </si>
  <si>
    <t>Buttons of plastics, not covered with textile material</t>
  </si>
  <si>
    <t>Buttons of base metal, not covered with textile material</t>
  </si>
  <si>
    <t>Sleeping bags</t>
  </si>
  <si>
    <t>Electricity supply, production and calibrating meters</t>
  </si>
  <si>
    <t>Firearms&amp;sim devices operatd by the firg of an explosive charge nes</t>
  </si>
  <si>
    <t>Medical, surgical, dental or veterinary furniture and parts nes</t>
  </si>
  <si>
    <t>Office furniture, metal, nes</t>
  </si>
  <si>
    <t>Wheelchairs not mechanically propelled</t>
  </si>
  <si>
    <t>Bicycle wheel rims and spokes</t>
  </si>
  <si>
    <t>Aircraft launching and deck-arrestor gear and parts thereof</t>
  </si>
  <si>
    <t>Cruise ships,excursion boats etc principally designd f transp persons</t>
  </si>
  <si>
    <t>Frames and mountings for spectacles, goggles or the like, of plastic</t>
  </si>
  <si>
    <t>Parts&amp;accessories f apparatus&amp;equipment f photographic laboratories</t>
  </si>
  <si>
    <t>Telescopic sights for fitting to arms; periscopes; telescopes etc</t>
  </si>
  <si>
    <t>Surveying levels</t>
  </si>
  <si>
    <t>Drafting tables and machines, whether or not automatic</t>
  </si>
  <si>
    <t>Dental drill engines,whether o not combi on a single base w oth equip</t>
  </si>
  <si>
    <t>Cathode-ray television picture tubes,inc video monitor tubes,colour</t>
  </si>
  <si>
    <t>Cathode-ray TV picture tube incl video monitor tube,B&amp;W/oth monochrom</t>
  </si>
  <si>
    <t>854310</t>
  </si>
  <si>
    <t>Electrical particle accelerators for electrons, protons, etc. (excl. i</t>
  </si>
  <si>
    <t>Electrical insulators of glass</t>
  </si>
  <si>
    <t>Electrical insulators of ceramics</t>
  </si>
  <si>
    <t>Pedestrian controlled tractors</t>
  </si>
  <si>
    <t>852849</t>
  </si>
  <si>
    <t>Cathode-ray tube monitors, not incorporating television reception appa</t>
  </si>
  <si>
    <t>Work truck parts</t>
  </si>
  <si>
    <t>Tobacco extracts and essences</t>
  </si>
  <si>
    <t>Natural calcium phosphates, aluminum calcium phosphates etc, unground</t>
  </si>
  <si>
    <t>251620</t>
  </si>
  <si>
    <t>Sandstone, whether or not roughly trimmed or merely cut, by sawing or</t>
  </si>
  <si>
    <t>Slaked lime</t>
  </si>
  <si>
    <t>Coke&amp;semi-coke of coal,lignite o peat,agglomeratd o not,retort carbon</t>
  </si>
  <si>
    <t>Hydrogen chloride (hydrochloric acid)</t>
  </si>
  <si>
    <t>Hydroxide and peroxide of magnesium</t>
  </si>
  <si>
    <t>Nickel chloride</t>
  </si>
  <si>
    <t>Sodium chlorate</t>
  </si>
  <si>
    <t>Silicates of sodium nes</t>
  </si>
  <si>
    <t>Silver nitrate</t>
  </si>
  <si>
    <t>Uncooked pasta, not stuffed or otherwise prepared, nes</t>
  </si>
  <si>
    <t>Prep foods obtaind by the swellg o roastg of cereal o cereal products</t>
  </si>
  <si>
    <t>Mushrooms, prepared or preserved otherwise than by vinegar or acetic a</t>
  </si>
  <si>
    <t>Pineapples nes,o/w prep or presvd,sugared,sweetened,spirited or not</t>
  </si>
  <si>
    <t>Apricots nes,o/w prep o presvd whether o not sugard,sweetend o spiritd</t>
  </si>
  <si>
    <t>Pineapple juice, unfermented, Brix value &gt; 20 at 20°C, whether or not</t>
  </si>
  <si>
    <t>Flours,meals&amp;pellets of meat o meat offal unfit for human cons;greaves</t>
  </si>
  <si>
    <t>Potato starch</t>
  </si>
  <si>
    <t>Sesame oil&amp;its fractions whether/not refind,but not chemically modifid</t>
  </si>
  <si>
    <t>Veg fats &amp;oils&amp;fractions hydrogenatd,inter/re-esterifid,etc,ref'd/not</t>
  </si>
  <si>
    <t>Bovine meat and meat offal nes,excluding livers, prepared or preserved</t>
  </si>
  <si>
    <t>Crab, prepared or preserved</t>
  </si>
  <si>
    <t>160559</t>
  </si>
  <si>
    <t>Prepared or preserved Molluscs : Other</t>
  </si>
  <si>
    <t>Glucose&amp;glucose syrup nt cntg fruct/cntg in dry state &lt;20% by wt fruct</t>
  </si>
  <si>
    <t>030324</t>
  </si>
  <si>
    <t>Frozen Catfish</t>
  </si>
  <si>
    <t>010633</t>
  </si>
  <si>
    <t>Live Ostriches; emus (Dromaius novaehollandiae)</t>
  </si>
  <si>
    <t>Bovine cuts bone in, fresh or chilled</t>
  </si>
  <si>
    <t>Hams, shoulders and cuts thereof, of swine bone in, fresh or chilled</t>
  </si>
  <si>
    <t>Sheep carcasses and half carcasses, frozen</t>
  </si>
  <si>
    <t>030627</t>
  </si>
  <si>
    <t>Other shrimps and prawns not frozen</t>
  </si>
  <si>
    <t>Yogurt concentratd o not,sweetend o not,flavourd o contg fruit o cocoa</t>
  </si>
  <si>
    <t>Whey whether or not concentrated or sweetened</t>
  </si>
  <si>
    <t>Cheese, grated or powdered, of all kinds</t>
  </si>
  <si>
    <t>040711</t>
  </si>
  <si>
    <t>Fertilised eggs for incubation, of domestic fowls</t>
  </si>
  <si>
    <t>040721</t>
  </si>
  <si>
    <t>Fresh eggs of domestic fowls, in shell (excl. fertilised for incubation)</t>
  </si>
  <si>
    <t>030479</t>
  </si>
  <si>
    <t>Frozen fillets, fish of the fam. Bregmacerotidae, Euclichthyidae, Gadidae, Macrouridae, Me</t>
  </si>
  <si>
    <t>030390</t>
  </si>
  <si>
    <t>Frozen Livers and roes</t>
  </si>
  <si>
    <t>030441</t>
  </si>
  <si>
    <t>Fresh or chilled fillets of Pacific salmon, Atlantic and Danube</t>
  </si>
  <si>
    <t>Spinach, N-Z spinach and orache spinach (garden spinach), frozen</t>
  </si>
  <si>
    <t>071334</t>
  </si>
  <si>
    <t>Dried, shelled bambara beans</t>
  </si>
  <si>
    <t>Coconuts, dessicated</t>
  </si>
  <si>
    <t>080251</t>
  </si>
  <si>
    <t>Pistachios : In shell</t>
  </si>
  <si>
    <t>080921</t>
  </si>
  <si>
    <t>Sour cherries (Prunus cerasus)</t>
  </si>
  <si>
    <t>090832</t>
  </si>
  <si>
    <t>Cardamoms : Crushed or ground</t>
  </si>
  <si>
    <t>100490</t>
  </si>
  <si>
    <t>Oats (excl. seed for sowing)</t>
  </si>
  <si>
    <t>Potato flour and meal</t>
  </si>
  <si>
    <t>Potato flakes</t>
  </si>
  <si>
    <t>Sacks and bags (including cones) of polymers of ethylene</t>
  </si>
  <si>
    <t>Rods and profile shapes of cellular rubber (vulcanised)</t>
  </si>
  <si>
    <t>380891</t>
  </si>
  <si>
    <t>Insecticides</t>
  </si>
  <si>
    <t>Polycarbonates</t>
  </si>
  <si>
    <t>Polyesters nes, unsaturated</t>
  </si>
  <si>
    <t>Gloves surgical of rubber</t>
  </si>
  <si>
    <t>440921</t>
  </si>
  <si>
    <t>Bamboo, incl. strips and friezes for parquet flooring, not assembled,</t>
  </si>
  <si>
    <t>441012</t>
  </si>
  <si>
    <t>Oriented strand board OSB, of wood</t>
  </si>
  <si>
    <t>441239</t>
  </si>
  <si>
    <t>Plywood consisting solely of sheets of wood &lt;= 6 mm thick (excl. of ba</t>
  </si>
  <si>
    <t>Waste and scrap of paper/paperboard made mainly of mechanical pulp,nes</t>
  </si>
  <si>
    <t>Paper, Kraftliner, in rolls, o/t unbleached, uncoated</t>
  </si>
  <si>
    <t>480840</t>
  </si>
  <si>
    <t>Kraft paper, creped or crinkled, whether or not embossed or perforated, in rolls of a widt</t>
  </si>
  <si>
    <t>Paper,self-copy,in rolls of a w &gt;36cm,sheets at least one side &gt;36 cm</t>
  </si>
  <si>
    <t>Sacks and bags, of paper, having a base of a width of 40 cm or more</t>
  </si>
  <si>
    <t>Registers,account books,note books,diaries &amp; similar articles of paper</t>
  </si>
  <si>
    <t>482369</t>
  </si>
  <si>
    <t>Trays, dishes, plates, cups and the like, of paper or paperboard (excl</t>
  </si>
  <si>
    <t>Maps&amp;hydrographic/similar charts of all kinds,printd,not in book-form</t>
  </si>
  <si>
    <t>Nucleic acids and their salts, whether or not chemically defined; hete</t>
  </si>
  <si>
    <t>D-or DL-panthothenic acid (Vit B3 or B5) and its derivatives, unmixed</t>
  </si>
  <si>
    <t>Vitamin B6 and its derivatives, unmixed</t>
  </si>
  <si>
    <t>Chloromethane (methyl chloride) and chloroethane (ethyl chloride)</t>
  </si>
  <si>
    <t>Swine livers, edible offal, frozen</t>
  </si>
  <si>
    <t>Heterocyclic compds cntg an unfused imidazole rg in the structure,nes</t>
  </si>
  <si>
    <t>Polyhydric acyclic alcohols nes</t>
  </si>
  <si>
    <t>Octylphenol, nonylphenol and their isomers; salts thereof</t>
  </si>
  <si>
    <t>Oxirane (ethylene oxide)</t>
  </si>
  <si>
    <t>Epoxides,epoxyalcohols,epoxyphenols&amp;epoxyethers nes&amp;their derivatives</t>
  </si>
  <si>
    <t>Ionones and methylionones</t>
  </si>
  <si>
    <t>Cyclanic,cyclenic or cycloterpenic ketones w/o oth oxygen function,nes</t>
  </si>
  <si>
    <t>Organo-sulphur compounds, nes</t>
  </si>
  <si>
    <t>Hair waving or straightening preparations</t>
  </si>
  <si>
    <t>Reaction initiators,reaction accelerator&amp;catalytic preparations,nes</t>
  </si>
  <si>
    <t>Mixtures containing perhalogenated acyclics ex Cl+F</t>
  </si>
  <si>
    <t>Polyvinyl chloride nes, plasticised</t>
  </si>
  <si>
    <t>Insulin, in dosage</t>
  </si>
  <si>
    <t>Adrenal cortex hormones, in dosage</t>
  </si>
  <si>
    <t>Reactive dyes and preparations based thereon</t>
  </si>
  <si>
    <t>Cationic surface-active agents</t>
  </si>
  <si>
    <t>Scouring pastes and powders and other scouring preparations</t>
  </si>
  <si>
    <t>Prepared explosives, o/t propellent powders</t>
  </si>
  <si>
    <t>370298</t>
  </si>
  <si>
    <t>Photographic plates&amp;film,exposed&amp;developed,o/t cinematograph film,nes</t>
  </si>
  <si>
    <t>Sensitisd emulsions prepard for photograpic uses,in measurd portions</t>
  </si>
  <si>
    <t>Machinery for making paper or paperboard</t>
  </si>
  <si>
    <t>Machinery for the manufacture of confectionary, cocoa or chocolate</t>
  </si>
  <si>
    <t>Extruders for working rubber or plastics nes</t>
  </si>
  <si>
    <t>Ironing mach &amp; presses (including fusing presses) o/t hdg No 84.50</t>
  </si>
  <si>
    <t>Mach for reeling,unreeling,folding,cut/pink tex fab (o/t hdg No 84.50)</t>
  </si>
  <si>
    <t>Mach for makg o repair art of hides,skins o leather nes o/t sewg mches</t>
  </si>
  <si>
    <t>Machines for working metal wire</t>
  </si>
  <si>
    <t>Mach-tls for workg wod/crk/bne/hrd rubber/hrd plas/sim hrd mat etc nes</t>
  </si>
  <si>
    <t>Office duplicating machines</t>
  </si>
  <si>
    <t>Parts and accessories for more than one office machine</t>
  </si>
  <si>
    <t>Sorting/screening/separatg or washg mach for stone/ores or oth min etc</t>
  </si>
  <si>
    <t>Automatic circuit breakers for a voltage not exceeding 1,000 volts</t>
  </si>
  <si>
    <t>Electrical app f protectg electr circuits,for voltage &lt;=1,000 V,nes</t>
  </si>
  <si>
    <t>Electrical signalling, safety or traffic control equipment, nes</t>
  </si>
  <si>
    <t>Electrical capacitors, fixed, ceramic dielectric, single layer, nes</t>
  </si>
  <si>
    <t>Electric sound amplifier sets</t>
  </si>
  <si>
    <t>851930</t>
  </si>
  <si>
    <t>Turntables record-decks</t>
  </si>
  <si>
    <t>852329</t>
  </si>
  <si>
    <t>Magnetic media for the recording of sound or of other phenomena (excl.</t>
  </si>
  <si>
    <t>Mechanical seals</t>
  </si>
  <si>
    <t>DC motors, DC generators, of an output exceeding 375 KW</t>
  </si>
  <si>
    <t>Electro-thermic hair dryers</t>
  </si>
  <si>
    <t>Electric smoothing irons</t>
  </si>
  <si>
    <t>850760</t>
  </si>
  <si>
    <t>Lithium-ion accumulators (excl. spent)</t>
  </si>
  <si>
    <t>Curling irons, cork screws, nut-crackers and other household tools</t>
  </si>
  <si>
    <t>Cream separators</t>
  </si>
  <si>
    <t>Machinery for cleaning or drying bottles or containers nes</t>
  </si>
  <si>
    <t>Pulley tackle/hoists electr (exc skip hoists/hoists f raisg vehicles)</t>
  </si>
  <si>
    <t>Cranes or derricks nes</t>
  </si>
  <si>
    <t>Instantaneous or storage water heaters, non-electric, nes</t>
  </si>
  <si>
    <t>Distilling or rectifying plant</t>
  </si>
  <si>
    <t>Heat exchange units, non-domestic, non-electric</t>
  </si>
  <si>
    <t>Containers, collapsible tubular, aluminium</t>
  </si>
  <si>
    <t>Containers, aluminium, for compressed or liquefied gas</t>
  </si>
  <si>
    <t>Plates, sheet, strip and foil, nickel alloy</t>
  </si>
  <si>
    <t>Articles of nickel, nes</t>
  </si>
  <si>
    <t>Plate,sheet&amp;strip of copper-zinc base alloys,in coil,&gt;0.15mm thick</t>
  </si>
  <si>
    <t>Strandd wire,cable,plaitd bands&amp;the like of copper not elec insulatd</t>
  </si>
  <si>
    <t>Tools for taping or threading</t>
  </si>
  <si>
    <t>Blades for knives of hd 8211.10 to 8211.94</t>
  </si>
  <si>
    <t>Mountings,fittings &amp; similar articles of base metal for furniture,nes</t>
  </si>
  <si>
    <t>Letter corners,letter or paper clips&amp;similar office art of base metals</t>
  </si>
  <si>
    <t>Beads,spangles&amp;other made up art nes,for clothing/footwear,awnings etc</t>
  </si>
  <si>
    <t>Corks, crown, of base metal</t>
  </si>
  <si>
    <t>Vapour generating boilers nes, including hybrid boilers</t>
  </si>
  <si>
    <t>Auxiliary plant for use with steam or vapour generating boilers nes</t>
  </si>
  <si>
    <t>Marine propulsion engines, diesel</t>
  </si>
  <si>
    <t>Hand pumps nes, o/t those of subheading No 8413.11 or 8413.19</t>
  </si>
  <si>
    <t>Chopped strands o glass fibres, length, 50mm</t>
  </si>
  <si>
    <t>Webs, mattresses, boards and similar nonwoven products of glass fibres</t>
  </si>
  <si>
    <t>Woven glass fibre plain weave, &lt;250g/m2 glass fibre</t>
  </si>
  <si>
    <t>Flat rolld prod,i/nas,platd or coatd with tin,&gt;/=600mm wide,&lt;0.5mm thk</t>
  </si>
  <si>
    <t>Flat rolled prod, i/nas, hr, &lt;600mm wide nes</t>
  </si>
  <si>
    <t>Flat rolled prod, i/nas, &lt;600mm wide, plated or coated, nes</t>
  </si>
  <si>
    <t>Grill, netting, welded junctions, nes</t>
  </si>
  <si>
    <t>Chain, articulated link, iron or steel, nes</t>
  </si>
  <si>
    <t>Air heaters,hot air distributors,iron or steel&amp;identifiable parts,nes</t>
  </si>
  <si>
    <t>Woven fabrics of cotton,&gt;/=85%, more than 200 g/m2, printed, nes</t>
  </si>
  <si>
    <t>730669</t>
  </si>
  <si>
    <t>Tubes, pipes and hollow profiles, welded, of non-circular cross-sectio</t>
  </si>
  <si>
    <t>Safety glass laminated nes</t>
  </si>
  <si>
    <t>701342</t>
  </si>
  <si>
    <t>Glassware for table or kitchen purposes of glass having a linear coeff</t>
  </si>
  <si>
    <t>Granules of pig iron or spiegeleisen</t>
  </si>
  <si>
    <t>Powders, alloy steel</t>
  </si>
  <si>
    <t>Hot roll iron/steel nes, coil &gt;600mm x 4.75-10mm</t>
  </si>
  <si>
    <t>Hot roll iron/steel, not coil &gt;600mm relief pattern</t>
  </si>
  <si>
    <t>Used or new rags of textile materials, sorted</t>
  </si>
  <si>
    <t>Ski-boots, snow-board boots, all rubber/plastic</t>
  </si>
  <si>
    <t>Footwear, outer soles/uppers of rubber or plastics, nes</t>
  </si>
  <si>
    <t>Uppers and parts thereof, other than stiffeners</t>
  </si>
  <si>
    <t>681381</t>
  </si>
  <si>
    <t>Brake linings and pads with a basis of asbestos, of other mineral subs</t>
  </si>
  <si>
    <t>Refractory ceramic goods nes</t>
  </si>
  <si>
    <t>Cullet and other waste and scrap of glass; glass in the mass</t>
  </si>
  <si>
    <t>Tubes of fused quartz or other fused silica</t>
  </si>
  <si>
    <t>Cast glass sheets wired</t>
  </si>
  <si>
    <t>Terry towellg&amp;similar woven terry fab of cotton,o/t unbl&amp;o/t nar fab</t>
  </si>
  <si>
    <t>Narrow woven fabrics of cotton, nes</t>
  </si>
  <si>
    <t>Narrow woven fabrics of other textile materials, nes</t>
  </si>
  <si>
    <t>Nonwovens, man-made filaments weighing 70-150g/m2</t>
  </si>
  <si>
    <t>Carpets of wool or fine animal hair, knotted</t>
  </si>
  <si>
    <t>Textile fabrics used in paper-making or similar machines, &lt;650 g/m2</t>
  </si>
  <si>
    <t>Knitted or crocheted fabrics, of a width of &lt;= 30 cm, containing &gt;= 5%</t>
  </si>
  <si>
    <t>Woven fab of high tenacity fi yarns of nylon oth polyamides/polyesters</t>
  </si>
  <si>
    <t>Woven fab,&gt;/=85% of nylon/other polyamides filaments,unbl or bl,nes</t>
  </si>
  <si>
    <t>Yarn,&gt;/=85% acrylic/modacrylic staple fibres,multiple,not put up,nes</t>
  </si>
  <si>
    <t>Plain weave polyester staple fib fab,&lt;85%,mixd w/cotton,&lt;=170g/m2,dyd</t>
  </si>
  <si>
    <t>Ski suits, of textile materials, knitted</t>
  </si>
  <si>
    <t>611594</t>
  </si>
  <si>
    <t>Parts of garments/of clothg accessories,of textile materials,knittd</t>
  </si>
  <si>
    <t>Mens/boys suits, of wool or fine animal hair, not knitted</t>
  </si>
  <si>
    <t>Mens/boys jackets and blazers,of wool or fine animal hair,not knitted</t>
  </si>
  <si>
    <t>Mens/boys jackets and blazers, of other textile materials, not knitted</t>
  </si>
  <si>
    <t>Womens/girls dresses, of other textile materials, not knitted</t>
  </si>
  <si>
    <t>Mens/boys underpants and briefs, of cotton, not knitted</t>
  </si>
  <si>
    <t>Mens/boys ensembles, of cotton, knitted</t>
  </si>
  <si>
    <t>Mens/boys trousers and shorts, of synthetic fibres, knitted</t>
  </si>
  <si>
    <t>Womens/girls ensembles, of cotton, knitted</t>
  </si>
  <si>
    <t>Mens/boys bathrobes, dressing gowns etc of cotton, knitted</t>
  </si>
  <si>
    <t>Womens/girls panties,bathrobes,etc,of oth textile materials,not knittd</t>
  </si>
  <si>
    <t>Ski suits, of textile materials, not knitted</t>
  </si>
  <si>
    <t>Ties, bow ties and cravats, of man-made fibres, not knitted</t>
  </si>
  <si>
    <t>Electric blankets, of textile materials</t>
  </si>
  <si>
    <t>Microwave tubes, nes</t>
  </si>
  <si>
    <t>Receiver or amplifier valves and tubes</t>
  </si>
  <si>
    <t>Mercury or sodium vapour lamps</t>
  </si>
  <si>
    <t>Data/graphic display tubes, colour</t>
  </si>
  <si>
    <t>Spectacle lenses of glass</t>
  </si>
  <si>
    <t>Parts for frames and mountings for spectacles, goggles or the like</t>
  </si>
  <si>
    <t>Work trucks not electrically powered</t>
  </si>
  <si>
    <t>Locomotive parts nes</t>
  </si>
  <si>
    <t>Bumpers and parts for motor vehicles</t>
  </si>
  <si>
    <t>Lighting sets of a kind used for Christmas trees</t>
  </si>
  <si>
    <t>Golf clubs, complete</t>
  </si>
  <si>
    <t>Badminton or similar rackets, whether or not strung</t>
  </si>
  <si>
    <t>Slide fasteners fitted with chain scoops of base metal</t>
  </si>
  <si>
    <t>Pocket-watches &amp; other watches with case of precious metal, nes</t>
  </si>
  <si>
    <t>Harpsichords and other keyboard stringed instruments nes</t>
  </si>
  <si>
    <t>Strings, musical instrument</t>
  </si>
  <si>
    <t>Pts of mach f wrkg rubber/plas/for the mfr of prods from these mat nes</t>
  </si>
  <si>
    <t>Cutting machines for paper pulp, paper or paperboard of all kinds</t>
  </si>
  <si>
    <t>Circular knitting machines with cylinder diameter not exceeding 165 mm</t>
  </si>
  <si>
    <t>Moulds for mineral materials</t>
  </si>
  <si>
    <t>Press f the mfr of part/fib board/f treat wood etc nes hvg indiv func</t>
  </si>
  <si>
    <t>Buckets, shovels, grabs and grips of excavating machinery</t>
  </si>
  <si>
    <t>Bakery mach and machy for the mfg of macaroni, spaghetti or sim prods</t>
  </si>
  <si>
    <t>Fl-surf grindg mach in which pos of 1 axis acc to 0.01 mm nes rem met</t>
  </si>
  <si>
    <t>Sharpening (tool or cutter grinding) mach nes for removing metal</t>
  </si>
  <si>
    <t>Bending/folding/stgtg/flatteng mach (inc presses) nes for workg metal</t>
  </si>
  <si>
    <t>Grindg/polish mach f wrkg ston/ceram/concr/asb/cem etc/f cold wrkg gls</t>
  </si>
  <si>
    <t>Drillg/morticg mach f wrkg wood /cork/bone/hrd rubber/hrd plastic etc</t>
  </si>
  <si>
    <t>Chain saws</t>
  </si>
  <si>
    <t>Electronic calculators capable of oper w/o an external source of power</t>
  </si>
  <si>
    <t>Construction equipment, not selfpropelled nes</t>
  </si>
  <si>
    <t>Tungsten wire</t>
  </si>
  <si>
    <t>Furniture designed to receive refrigerating or freezing equipment</t>
  </si>
  <si>
    <t>Machinery for liquefying air or gas</t>
  </si>
  <si>
    <t>Machinery,plant/laboratory equip f treat of mat by change of temp nes</t>
  </si>
  <si>
    <t>Dish washing machines nes</t>
  </si>
  <si>
    <t>Pneumatic power engines &amp; motors nes</t>
  </si>
  <si>
    <t>Reciprocating positive displacement pumps nes</t>
  </si>
  <si>
    <t>Hoods having a maximum horizontal side not exceeding 120 cm</t>
  </si>
  <si>
    <t>Bakery ovens, including biscuit ovens, non-electric</t>
  </si>
  <si>
    <t>Flat rolled prod, stainless steel, cr,w&gt;/=600mm,3mm&lt;=thick &lt;4.75mm</t>
  </si>
  <si>
    <t>Bars &amp; rods, stainless steel, hot rolled in irregularly wound coils</t>
  </si>
  <si>
    <t>Hot rolled/extruded stainless steel bars, circular</t>
  </si>
  <si>
    <t>Flat rolled prod, as, o/t stainless, nfw than cold rolled, &lt;600mm wide</t>
  </si>
  <si>
    <t>Bars &amp; rods, of high speed steel, hr, in irregularly wound coils</t>
  </si>
  <si>
    <t>Rails, iron or steel</t>
  </si>
  <si>
    <t>Woven products, stainless steel, except endless bands</t>
  </si>
  <si>
    <t>Grill,nettg,fencg,i o s,weldd inter,cross-sect dim &gt;/=3mm,m s&gt;/=100cm2</t>
  </si>
  <si>
    <t>Grill, netting, fencing, iron or steel, nes</t>
  </si>
  <si>
    <t>Washers, spring or lock, iron or steel</t>
  </si>
  <si>
    <t>Pig iron,non-alloy,containg by wght &lt;=0.5% phosphorus in primary form</t>
  </si>
  <si>
    <t>Tubes,pipe&amp;hollow profile,as,(o/t stain) smls,cd/cr of circ cross sect</t>
  </si>
  <si>
    <t>Pipe,line,i/s,longitudinally wld w int/ext circ c sect,ext dia&gt;406.4mm</t>
  </si>
  <si>
    <t>Clasps and frames with clasps, incorporating locks, of base metal</t>
  </si>
  <si>
    <t>Castors of base metal</t>
  </si>
  <si>
    <t>Safes,safe deposit lockers,cash,deep/strong boxes&amp;the like of base met</t>
  </si>
  <si>
    <t>Super-heated water boilers</t>
  </si>
  <si>
    <t>Central heating boilers nes</t>
  </si>
  <si>
    <t>Condensers for steam or vapour power units</t>
  </si>
  <si>
    <t>Pipes and tubes, copper alloy, nes</t>
  </si>
  <si>
    <t>Foil, aluminium, not backed and not exceeding 0.2mm thick, nes</t>
  </si>
  <si>
    <t>Balls, grinding and similar articles of iron or steel, cast for mills</t>
  </si>
  <si>
    <t>Articles of iron or steel, cast, nes</t>
  </si>
  <si>
    <t>Articles of iron or steel, forged or stamped, but not further worked</t>
  </si>
  <si>
    <t>Bars, rods and profiles, copper alloy nes</t>
  </si>
  <si>
    <t>Newspapers, journals and periodicals, nes</t>
  </si>
  <si>
    <t>Woven fabric of cardd wool/fine animl hair,&gt;/=85% by wt,mixd w m-m fib</t>
  </si>
  <si>
    <t>Cotton sewg thread &gt;/=85% by wght of cotton,not put up for retail sale</t>
  </si>
  <si>
    <t>Refined sugar, in solid form, nes</t>
  </si>
  <si>
    <t>441210</t>
  </si>
  <si>
    <t>Veneered panels and similar laminated wood, of bamboo, not containing</t>
  </si>
  <si>
    <t>Cotton yarn (o/t sewg thread) &lt;85% by wt of cotton,put up f retl sale</t>
  </si>
  <si>
    <t>Plain weave cotton fabric,&gt;/=85%, &gt;100 g/m2 to 200 g/m2, unbleached</t>
  </si>
  <si>
    <t>Plain weave cotton fabric,&gt;/=85%,&gt;100g/m= to 200g/m=, dyed</t>
  </si>
  <si>
    <t>Paper,household/sanitary,rolls of a w &gt;36 cm,sheets one side &gt;36 cm</t>
  </si>
  <si>
    <t>Paper, sack kraft, in rolls, o/t unbl, uncoated</t>
  </si>
  <si>
    <t>Self-adhesive paper and paperboard, surface-coloured, surface-decorate</t>
  </si>
  <si>
    <t>Paper and paperboard, surface-coloured, surface-decorated or printed,</t>
  </si>
  <si>
    <t>Paper,in rolls o sheets,ctd,impreg,cov,surf-col,surf-dec o printd,nes</t>
  </si>
  <si>
    <t>Woven fabrics,&gt;/=85% of textured polyester filaments, unbl or bl, nes</t>
  </si>
  <si>
    <t>530500</t>
  </si>
  <si>
    <t>Coconut, abaca Manila hemp or Musa textilis Nee, ramie, agave and othe</t>
  </si>
  <si>
    <t>Sewing thread of synthetic filaments</t>
  </si>
  <si>
    <t>Synthetic staple fibres, not carded or combed, nes</t>
  </si>
  <si>
    <t>Mechanically made lace of man-made fib,in the piece,in strips/motifs</t>
  </si>
  <si>
    <t>Labels,badges and similar articles,not woven,of textile materials,nes</t>
  </si>
  <si>
    <t>Pile knitted or crocheted fabrics, of other textile materials, nes</t>
  </si>
  <si>
    <t>Woven fabrics of cotton,&lt;85% mixd with m-m fib,&gt;200 g/m2,yarn dyed,nes</t>
  </si>
  <si>
    <t>Sports footwear w outer soles of rubber o plastics&amp;uppers of tex mat</t>
  </si>
  <si>
    <t>Monumental/buildg stone,cut/sawn flat/even,marble/travertine/alabaster</t>
  </si>
  <si>
    <t>Worked monumental/building stone nes, granite</t>
  </si>
  <si>
    <t>Natural/artificial abrasive powder/grain on a wovn textile fabric base</t>
  </si>
  <si>
    <t>Glass cubes&amp;oth glass smallwares backd o not for mosaics o decor purp.</t>
  </si>
  <si>
    <t>Cold rolled iron/steel, coils &gt;600mm x &gt;3mm</t>
  </si>
  <si>
    <t>Flat rolled prod, i/nas, &lt;600mm wide, not clad, plated or coated, nes</t>
  </si>
  <si>
    <t>Flat rolled prod, i/nas, &lt;600mm wide, plated or coated with tin, nes</t>
  </si>
  <si>
    <t>Womens/girls jackets, of synthetic fibres, not knitted</t>
  </si>
  <si>
    <t>Mens/boys ensembles, of synthetic fibres, knitted</t>
  </si>
  <si>
    <t>Womens/girls trousers and shorts, of wool or fine animal hair, knitted</t>
  </si>
  <si>
    <t>Womens/girls slips and petticoats, of other textile materials, knitted</t>
  </si>
  <si>
    <t>Womens/girls briefs and panties, of cotton, knitted</t>
  </si>
  <si>
    <t>611529</t>
  </si>
  <si>
    <t>Pantyhose and tights of textile materials, knitted or crocheted (excl.</t>
  </si>
  <si>
    <t>Womens/girls panties, bathrobes, etc, of man-made fibres, not knitted</t>
  </si>
  <si>
    <t>Babies garments and clothing accessories of cotton, not knitted</t>
  </si>
  <si>
    <t>Mens/boys garments nes,made up of impreg,ctd,cov,etc,textile woven fab</t>
  </si>
  <si>
    <t>Mens/boys garments nes, of man-made fibres, not knitted</t>
  </si>
  <si>
    <t>Girdles, panty girdles and parts thereof, of textile materials</t>
  </si>
  <si>
    <t>Blankets (o/t electric) and travelling rugs,of other textile materials</t>
  </si>
  <si>
    <t>Table linen, of textile knitted or crocheted materials</t>
  </si>
  <si>
    <t>Curtains/drapes/interior blinds&amp;curtain/bd valances,of cotton,not knit</t>
  </si>
  <si>
    <t>Cereals, hulled, pearled, sliced or kibbled nes</t>
  </si>
  <si>
    <t>Flour,meal&amp;powder of edible fruits&amp;nuts&amp;peel of citrus fruit or melons</t>
  </si>
  <si>
    <t>030890</t>
  </si>
  <si>
    <t>Other aquatic invertebrates other than crustaceans and molluscs</t>
  </si>
  <si>
    <t>Cheese nes</t>
  </si>
  <si>
    <t>Bulbs,tubers,corms etc in growth or in flower &amp; chicory plants &amp; roots</t>
  </si>
  <si>
    <t>Walnuts, fresh or dried, shelled or peeled</t>
  </si>
  <si>
    <t>Oranges, fresh or dried</t>
  </si>
  <si>
    <t>090720</t>
  </si>
  <si>
    <t>Cloves, whole fruit, cloves and stems, crushed or ground</t>
  </si>
  <si>
    <t>091012</t>
  </si>
  <si>
    <t>Ginger : Crushed or ground</t>
  </si>
  <si>
    <t>Saffron</t>
  </si>
  <si>
    <t>Swine carcasses and half carcasses, frozen</t>
  </si>
  <si>
    <t>Bovine tongues, edible offal, frozen</t>
  </si>
  <si>
    <t>Turkey, whole. fresh or chilled</t>
  </si>
  <si>
    <t>Turkey, whole, frozen</t>
  </si>
  <si>
    <t>020760</t>
  </si>
  <si>
    <t>Meat and edible offal Of guinea fowls</t>
  </si>
  <si>
    <t>Rabbit or hare meat and edible meat offal, fresh, chilled or frozen</t>
  </si>
  <si>
    <t>030353</t>
  </si>
  <si>
    <t>Frozen Sardines , sardinella, brisling or sprats</t>
  </si>
  <si>
    <t>030355</t>
  </si>
  <si>
    <t>Frozen Jack and horse mackerel</t>
  </si>
  <si>
    <t>030369</t>
  </si>
  <si>
    <t>Frozen fish of the fam. Bregmacerotidae, Euclichthyidae, Gadidae, Macrouridae, Melanonidae</t>
  </si>
  <si>
    <t>030389</t>
  </si>
  <si>
    <t>Frozen fish, n.e.s.</t>
  </si>
  <si>
    <t>030433</t>
  </si>
  <si>
    <t>Fresh, chilled fillets: Nile Perch</t>
  </si>
  <si>
    <t>030271</t>
  </si>
  <si>
    <t>Fresh or chilled Tilapias</t>
  </si>
  <si>
    <t>Salmonidae, nes,frozen,excluding heading No 03.04, livers and roes</t>
  </si>
  <si>
    <t>030493</t>
  </si>
  <si>
    <t>Frozen meat, whether or not minced, Tilapias, catfish, carp, eels, Nile perch and snakehea</t>
  </si>
  <si>
    <t>Apricot,peach/plum stones&amp;kernels nes,usd primly f human consumption</t>
  </si>
  <si>
    <t>Dried mushrooms of the genus "Agaricus", whole, cut, sliced, broken or</t>
  </si>
  <si>
    <t>Poppy seeds, whether or not broken</t>
  </si>
  <si>
    <t>Seeds, Kentucky blue grass, for sowing</t>
  </si>
  <si>
    <t>Couscous</t>
  </si>
  <si>
    <t>Mushrooms prepared or preserved other than by vinegar or acetic acid</t>
  </si>
  <si>
    <t>Animal/veg fats&amp;oils&amp;fract boild oxid,etc,&amp; ind mix/prep nes ex 15.16</t>
  </si>
  <si>
    <t>Fermented beverages nes (for example, cider, perry, mead, etc)</t>
  </si>
  <si>
    <t>Ground-nuts nes o/w prep or presvd,sugared,sweetened,spirited or not</t>
  </si>
  <si>
    <t>Pineapple juice, unfermented, Brix value &lt;= 20 at 20°C, whether or not</t>
  </si>
  <si>
    <t>Natural barium sulphate (barytes)</t>
  </si>
  <si>
    <t>Emery, natural corundum, garnet, natural abrasives nes</t>
  </si>
  <si>
    <t>Pitch</t>
  </si>
  <si>
    <t>271020</t>
  </si>
  <si>
    <t>Petroleum oils and oils obtained from bituminous minerals (other than crude) and preparati</t>
  </si>
  <si>
    <t>Natural gas in gaseous state</t>
  </si>
  <si>
    <t>Mineral waxes nes and similar products obtained by synthesis etc</t>
  </si>
  <si>
    <t>Argon</t>
  </si>
  <si>
    <t>Chlorosulphuric acid</t>
  </si>
  <si>
    <t>Nitric acid; sulphonitric acids</t>
  </si>
  <si>
    <t>Silicon dioxide</t>
  </si>
  <si>
    <t>Shuttering for concrete constructional work, of wood</t>
  </si>
  <si>
    <t>441860</t>
  </si>
  <si>
    <t>Posts and beams, of wood</t>
  </si>
  <si>
    <t>441112</t>
  </si>
  <si>
    <t>Medium density fibreboard MDF of wood, of a thickness &lt;= 5 mm</t>
  </si>
  <si>
    <t>Hygienic o pharmaceutical articles of rubber etc sheath contraceptives</t>
  </si>
  <si>
    <t>Rubber solutions;dispersions oth than those of No 400510 (unvul)</t>
  </si>
  <si>
    <t>Full grains leather "incl. parchment-dressed leather", unsplit, of the</t>
  </si>
  <si>
    <t>Belts and bandoliers of leather or of composition leather</t>
  </si>
  <si>
    <t>Artists'students'painters'&amp;amusement colours in tubes/similar pack,nes</t>
  </si>
  <si>
    <t>Room perfuming or deodorizing preparations, nes</t>
  </si>
  <si>
    <t>Polishes, creams &amp; similar preparations for maintenance of woodwork</t>
  </si>
  <si>
    <t>Photo plates,film,paper,paperboard&amp;textiles,exposed but not developed</t>
  </si>
  <si>
    <t>Carbonaceous pastes for electrodes&amp;similar pastes for furnace linings</t>
  </si>
  <si>
    <t>380850</t>
  </si>
  <si>
    <t>Goods containing one or more of aldrin ISO, binapacryl ISO, camphechlo</t>
  </si>
  <si>
    <t>Finishg agents,dye carriers&amp;oth prep,nes,for use in the textile indust</t>
  </si>
  <si>
    <t>Prepared rubber accelerators</t>
  </si>
  <si>
    <t>Ethylene-vinyl acetate copolymers</t>
  </si>
  <si>
    <t>Cellulose acetates, non-plasticised</t>
  </si>
  <si>
    <t>Film and sheet etc, non-cellular etc, of polymers ofethylene</t>
  </si>
  <si>
    <t>Film and sheet etc, non-cellular etc, of acrylic polymers nes</t>
  </si>
  <si>
    <t>Film and sheet etc, non-cellular etc, of plastics nes</t>
  </si>
  <si>
    <t>Quartz (other than natural sands)</t>
  </si>
  <si>
    <t>Ecaussine &amp; other calcareous monumental or building stone; alabaster</t>
  </si>
  <si>
    <t>Aluminium ores and concentrates</t>
  </si>
  <si>
    <t>Nitrites of metals</t>
  </si>
  <si>
    <t>Lithium carbonates</t>
  </si>
  <si>
    <t>Sulphides of non-metals nes; commercial phosphorus trisulphide</t>
  </si>
  <si>
    <t>Anhydrous ammonia</t>
  </si>
  <si>
    <t>Peroxides of sodium or potassium</t>
  </si>
  <si>
    <t>Vanadium oxides and hydroxides</t>
  </si>
  <si>
    <t>Chlorates of metals nes</t>
  </si>
  <si>
    <t>Thiosulphates of metals</t>
  </si>
  <si>
    <t>Magnesium sulphate</t>
  </si>
  <si>
    <t>Lactams nes</t>
  </si>
  <si>
    <t>Heterocycl compds containg a benzothiazole ring-system nt furthr fusd</t>
  </si>
  <si>
    <t>Sulphonamides in bulk</t>
  </si>
  <si>
    <t>Vitamins A and their derivatives, unmixed</t>
  </si>
  <si>
    <t>Halogenated derivatives of adrenal cortical hormones, in bulk</t>
  </si>
  <si>
    <t>Hormones, natural or reproduced by synthesis; derivatives and structur</t>
  </si>
  <si>
    <t>Penicillins and their derivatives, in bulk; salts thereof</t>
  </si>
  <si>
    <t>Ammonium sulphate, in packages weighing more than 10 kg</t>
  </si>
  <si>
    <t>Superphosphates, in packages weighing more than 10 kg</t>
  </si>
  <si>
    <t>Basic dyes and preparations based thereon</t>
  </si>
  <si>
    <t>Silicates of metals nes; commercial alkali metal silicates</t>
  </si>
  <si>
    <t>Ethylene</t>
  </si>
  <si>
    <t>290339</t>
  </si>
  <si>
    <t>Fluorinated, brominated or iodinated derivatives of acyclic hydrocarbo</t>
  </si>
  <si>
    <t>Saturated monohydric acyclic alcohols nes</t>
  </si>
  <si>
    <t>Propylene glycol (propane-1,2-diol)</t>
  </si>
  <si>
    <t>Alcohol peroxides,ether peroxides,ketone peroxides &amp; their derivatives</t>
  </si>
  <si>
    <t>Acyclic aldehydes w/out other oxygen function, nes</t>
  </si>
  <si>
    <t>Lactic acid, its salts and esters</t>
  </si>
  <si>
    <t>Esters of inorganic acids, nes, their salts and their derivatives</t>
  </si>
  <si>
    <t>Amino-alcohols nes, their ethers and esters; salts thereof</t>
  </si>
  <si>
    <t>Cyclic amides and their derivatives, nes; salts thereof</t>
  </si>
  <si>
    <t>Saccharin and its salts</t>
  </si>
  <si>
    <t>Parts &amp; accessories for photographic flashlight apparatus &amp; flashbulbs</t>
  </si>
  <si>
    <t>900710</t>
  </si>
  <si>
    <t>Cinematographic cameras</t>
  </si>
  <si>
    <t>Railway maintenance-of-way service vehicles</t>
  </si>
  <si>
    <t>Coupling devices and parts for railway rolling stock</t>
  </si>
  <si>
    <t>Trailers for agricultural purposes</t>
  </si>
  <si>
    <t>Helicopters of an unladen weight not exceeding 2,000 kg</t>
  </si>
  <si>
    <t>Cathode-ray tubes, nes</t>
  </si>
  <si>
    <t>Thyristors, diacs and triacs, other than photosensitive devices</t>
  </si>
  <si>
    <t>Carbon or graphite electrodes, of a kind used for furnaces</t>
  </si>
  <si>
    <t>851981</t>
  </si>
  <si>
    <t>Sound recording or sound reproducing apparatus, using magnetic, optica</t>
  </si>
  <si>
    <t>Transformers electric power handling capacity not exceeding 1 KVA, nes</t>
  </si>
  <si>
    <t>Electro-magnets nes and parts of heading No 85.05</t>
  </si>
  <si>
    <t>Shavers, with self-contained electric motor</t>
  </si>
  <si>
    <t>852869</t>
  </si>
  <si>
    <t>Projectors, not incorporating television reception apparatus (excl. of</t>
  </si>
  <si>
    <t>Antimony waste and scrap (excl. ash and residues containing antimony)</t>
  </si>
  <si>
    <t>Radio rece nt capable of op w/o ext source of power f motor vehicl,nes</t>
  </si>
  <si>
    <t>852841</t>
  </si>
  <si>
    <t>Cathode-ray tube monitors of a kind solely or principally used in an a</t>
  </si>
  <si>
    <t>Upright pianos, including automatic</t>
  </si>
  <si>
    <t>Decoy calls,musical inst nes&amp;mouth blown sound signallg instrument nes</t>
  </si>
  <si>
    <t>Sunglasses</t>
  </si>
  <si>
    <t>Cameras for roll film of a width of 35 mm, nes</t>
  </si>
  <si>
    <t>910910</t>
  </si>
  <si>
    <t>Clock movements, complete and assembled, electrically operated (excl. watch movements)</t>
  </si>
  <si>
    <t>Lasers, other than laser diodes</t>
  </si>
  <si>
    <t>Navigational instruments and appliances nes</t>
  </si>
  <si>
    <t>Micrometers, callipers and gauges</t>
  </si>
  <si>
    <t>Computed tomography apparatus</t>
  </si>
  <si>
    <t>Apparatus basd on the use of alpha beta/gamma radiations,for oth uses</t>
  </si>
  <si>
    <t>Multimeters</t>
  </si>
  <si>
    <t>Time-registers; time-recorders</t>
  </si>
  <si>
    <t>Shaving,hair,nail,eyelash &amp; other toilet brushes for use on the person</t>
  </si>
  <si>
    <t>Artists', writing and similar brushes for the application of cosmetics</t>
  </si>
  <si>
    <t>Paint,distemper,varnish or similar brushes nes; paint pads and rollers</t>
  </si>
  <si>
    <t>Hand sieves and hand riddles</t>
  </si>
  <si>
    <t>Evaporative air coolers</t>
  </si>
  <si>
    <t>847979</t>
  </si>
  <si>
    <t>Passenger boarding bridges (excl. of a kind used in airports)</t>
  </si>
  <si>
    <t>Moulds, injection or compression types, for metal or metal carbides</t>
  </si>
  <si>
    <t>Valves, pressure reducing</t>
  </si>
  <si>
    <t>Bearing parts, nes</t>
  </si>
  <si>
    <t>Mach app &amp; equip for preparing or making printing blocks etc nes</t>
  </si>
  <si>
    <t>Offset printing machinery nes</t>
  </si>
  <si>
    <t>AC generators, of an output exceeding 75 KVA but not exceeding 375 KVA</t>
  </si>
  <si>
    <t>AC generators,of an output exceeding 375 KVA but not exceeding 750 KVA</t>
  </si>
  <si>
    <t>Calculating machines, nes</t>
  </si>
  <si>
    <t>Nickel-iron electric accumultors</t>
  </si>
  <si>
    <t>Work holders for use with mach of hdg 84.56 to 84.65</t>
  </si>
  <si>
    <t>Welding machinery not gas-operated</t>
  </si>
  <si>
    <t>Parts of household or laundry-type washg machines,includg comb machy</t>
  </si>
  <si>
    <t>Dry-cleaning machines o/t hdg No 84.50</t>
  </si>
  <si>
    <t>Dryg machines (o/t hdg No 84.50) each of a dry linen cap nt &gt; 10kg</t>
  </si>
  <si>
    <t>Mach-tls f work any mat by rem of mat optd by laser/lt/photo beam proc</t>
  </si>
  <si>
    <t>Drilling mches nes; numerically controlled for removing metal</t>
  </si>
  <si>
    <t>Draw-benches for bars/tubes/profiles wire or the like working metal</t>
  </si>
  <si>
    <t>Scales for continuous weighing of goods on conveyors</t>
  </si>
  <si>
    <t>Derricks/cranes o works trucks fittd w a crane,self-propelld on tires</t>
  </si>
  <si>
    <t>Hay tedders and rakes and other haymaking machinery</t>
  </si>
  <si>
    <t>Dairy machinery</t>
  </si>
  <si>
    <t>Poultry-keeping machinery, nes</t>
  </si>
  <si>
    <t>Cans, iron or steel, capacity &lt;50 litres nes</t>
  </si>
  <si>
    <t>Screws, self-tapping, iron or steel</t>
  </si>
  <si>
    <t>Household or campg appliances,i/s,for htg or blgs,nes,for liquid fuel</t>
  </si>
  <si>
    <t>Master alloys of copper</t>
  </si>
  <si>
    <t>Fittings,pipe/tube,aluminium,for example couplings,elbows,sleeves,etc</t>
  </si>
  <si>
    <t>Nails,tacks,staples,bolts,nuts&amp;sim art,aluminium (ex staples No 83.05)</t>
  </si>
  <si>
    <t>Pipes and tubes, refined copper</t>
  </si>
  <si>
    <t>Tubes and pipe, nickel alloy</t>
  </si>
  <si>
    <t>Fittings, pipe and tube, nickel</t>
  </si>
  <si>
    <t>Kitchen chopper,cleavers &amp; mincing knives &amp; other articles of cutlery</t>
  </si>
  <si>
    <t>Tools for milling</t>
  </si>
  <si>
    <t>Sets of different knives/sets of different art (knives predominant)</t>
  </si>
  <si>
    <t>Titanium and articles thereof, nes</t>
  </si>
  <si>
    <t>Scythes,sickles&amp;other hand tools used in agriculture,horticulture etc</t>
  </si>
  <si>
    <t>Dies for drawing or extruding metal</t>
  </si>
  <si>
    <t>Hydraulic turbines &amp; water wheels of a power not exceeding 1000 KW</t>
  </si>
  <si>
    <t>Air conditioners used in vehicles</t>
  </si>
  <si>
    <t>Furnace burners for liquid fuel</t>
  </si>
  <si>
    <t>Furnishing articles nes, of cotton, not knitted or crocheted</t>
  </si>
  <si>
    <t>Imitation jewellery cuff-links&amp;stud of base metal w/n platd w prec met</t>
  </si>
  <si>
    <t>Ferro-molybdenum</t>
  </si>
  <si>
    <t>Articles of porcelain or china nes</t>
  </si>
  <si>
    <t>Glassware of a kind used for table kitchen, etc of glass-ceramics</t>
  </si>
  <si>
    <t>701337</t>
  </si>
  <si>
    <t>Drinking glasses (excl. glasses of glass ceramics or of lead crystal a</t>
  </si>
  <si>
    <t>Articles of glass etc exc jewellery,glass eyes exc prosthetics etc nes</t>
  </si>
  <si>
    <t>Woven fabrics of glass fibre nes</t>
  </si>
  <si>
    <t>Hat-shapes, plaited or made by assembling strips of any material</t>
  </si>
  <si>
    <t>Umbrellas nes, having a telescopic shaft</t>
  </si>
  <si>
    <t>Exfoliatd vermiculite,expandd clays,foamd slag&amp;sim expandd mineral mat</t>
  </si>
  <si>
    <t>681182</t>
  </si>
  <si>
    <t>Sheets, panels, paving, tiles and similar articles, of asbestos-cement</t>
  </si>
  <si>
    <t>Track suits, of other textile materials, knitted</t>
  </si>
  <si>
    <t>Wadding of man-made fibres and articles thereof, o/t sanitary articles</t>
  </si>
  <si>
    <t>Textile flock and dust and mill neps</t>
  </si>
  <si>
    <t>Binder or baler twine, of polyethylene or polypropylene</t>
  </si>
  <si>
    <t>Sections,T,i/nas,nfw than hot rolld,drawn or extrudd,of a height &lt;80mm</t>
  </si>
  <si>
    <t>Angles,shapes&amp;sect,i/nas,nfw thn hot rolld/drawn/extrudd,hght&gt;/=80mm</t>
  </si>
  <si>
    <t>Flat rolled i/nas, width &lt;600mm, electro-plated zinc</t>
  </si>
  <si>
    <t>Veg fats&amp;oils nes&amp;their fractions,refind or not but not chemically mod</t>
  </si>
  <si>
    <t>Cold rolled iron/steel, coils &gt;600mm x &lt;0.5mm</t>
  </si>
  <si>
    <t>Cold roll iron/steel, not coil&gt;600mm x &lt;0.5mm</t>
  </si>
  <si>
    <t>730621</t>
  </si>
  <si>
    <t>Doors,windows &amp; their frames &amp; thresholds for doors of iron or steel</t>
  </si>
  <si>
    <t>730419</t>
  </si>
  <si>
    <t>Line pipe of a kind used for oil or gas pipelines, seamless, of iron o</t>
  </si>
  <si>
    <t>Angles, shapes and sections, stainless steel</t>
  </si>
  <si>
    <t>Flat rolled alloy-steel, &gt;600mm, nes</t>
  </si>
  <si>
    <t>Pipes,line,iron or steel,smls,of a kind used for oil or gas pipelines</t>
  </si>
  <si>
    <t>Yarn of viscose rayon filaments, single, untwisted, nes, not put up</t>
  </si>
  <si>
    <t>Multi-ply paper and paperboard, coated on one or both sides with kaoli</t>
  </si>
  <si>
    <t>Plain weave cotton fabric,&gt;/=85%, more than 200 g/m2, unbleached</t>
  </si>
  <si>
    <t>Twill weave cotton fabrics,&gt;/=85%, more than 200 g/m2, printed</t>
  </si>
  <si>
    <t>Hand-woven tapestries&amp;needle-worked tapestries,whether or not made up</t>
  </si>
  <si>
    <t>610310</t>
  </si>
  <si>
    <t>Men''s or boys'' suits of textile materials, knitted or crocheted (exc</t>
  </si>
  <si>
    <t>Mens/boys jackets and blazers, of cotton, knitted</t>
  </si>
  <si>
    <t>Mens/boys trousers and shorts, of cotton, knitted</t>
  </si>
  <si>
    <t>Womens/girls jackets, of other textile materials, knitted</t>
  </si>
  <si>
    <t>Jerseys, pullovers, cardigans, waistcoats and similar articles, of hai</t>
  </si>
  <si>
    <t>Sewing thread of artificial staple fibres</t>
  </si>
  <si>
    <t>Twill weave polyest stapl fib fab,&lt;85%,mixd w/cotton,&gt;170g/m2,unbl/bl</t>
  </si>
  <si>
    <t>Mens/boys ensembles, of cotton, not knitted</t>
  </si>
  <si>
    <t>Womens/girls suits, of cotton, not knitted</t>
  </si>
  <si>
    <t>Womens/girls ensembles, of other textile materials, not knitted</t>
  </si>
  <si>
    <t>Womens/girls skirts, of other textile materials, not knitted</t>
  </si>
  <si>
    <t>Womens/girls garments nes, of other textile materials, not knitted</t>
  </si>
  <si>
    <t>Corsets,braces &amp; similar articles &amp; parts thereof,of textile materials</t>
  </si>
  <si>
    <t>Shawls,scarves,veils &amp; the like,of other textile materials,not knitted</t>
  </si>
  <si>
    <t>Table linen, of man-made fibres, not knitted</t>
  </si>
  <si>
    <t>Conveyor belt textile reinforced vulcanised rubber</t>
  </si>
  <si>
    <t>Boat and dock fenders, whether or not inflatable, of vulcanised rubber</t>
  </si>
  <si>
    <t>Containers, nes</t>
  </si>
  <si>
    <t>Film and sheet etc, non-cellular etc, of polyethylene terephthalates</t>
  </si>
  <si>
    <t>Film and sheet etc, non-cellular etc, of regenerated cellulose</t>
  </si>
  <si>
    <t>Film and sheet etc, non-cellular etc, of cellulose derivatives nes</t>
  </si>
  <si>
    <t>Spools, cops, bobbins and similar supports, of plastics</t>
  </si>
  <si>
    <t>Fittings for furniture, coachwork or the like, of plastics</t>
  </si>
  <si>
    <t>Tubes, pipes and hoses nes, plastic</t>
  </si>
  <si>
    <t>Milk albumin, incl concentrates of several proteins</t>
  </si>
  <si>
    <t>Propellent powders</t>
  </si>
  <si>
    <t>Wastes of metal pickling liquors, of hydraulic fluids, brake fluids an</t>
  </si>
  <si>
    <t>Polystyrene, expansible</t>
  </si>
  <si>
    <t>Polytetrafluoroethylene</t>
  </si>
  <si>
    <t>Paper, copying/transfer, nes</t>
  </si>
  <si>
    <t>Bobbins, spools and similar supports of paper, nes</t>
  </si>
  <si>
    <t>Dictionaries and encyclopaedias, and serial instalments thereof</t>
  </si>
  <si>
    <t>Maps&amp;hydrographic or similar charts of all kinds,printed,in book form</t>
  </si>
  <si>
    <t>Cotton, not carded or combed</t>
  </si>
  <si>
    <t>Cotton yarn (o/t sewing thread)&gt;/=85% by weight of cotton, put up</t>
  </si>
  <si>
    <t>Woven fabrics of cotton,&gt;/=85%, nt more than 200 g/m2, bleached, nes</t>
  </si>
  <si>
    <t>Paper, filter, in rolls or sheets, uncoated</t>
  </si>
  <si>
    <t>Compounded rubber in plates, sheets and strip (unvulcanised)</t>
  </si>
  <si>
    <t>Rods and profile shapes of non cellular rubber (vulcanised)</t>
  </si>
  <si>
    <t>Panels, 1 outer ply coniferous wood nes</t>
  </si>
  <si>
    <t>Casks, barrels etc (cooper's prods) &amp; parts of wood, incl staves</t>
  </si>
  <si>
    <t>Chemical wood pulp,soda or sulphate,coniferous,semi-bl or bleached,nes</t>
  </si>
  <si>
    <t>Waste and scrap of paper/paperboard made of bl chem pulp,not colrd,nes</t>
  </si>
  <si>
    <t>Isocyanates</t>
  </si>
  <si>
    <t>Hetercycl compds cntg pyrimidin rng/piperazine rng,nes;nucleic acid&amp;sa</t>
  </si>
  <si>
    <t>Adrenal cortical hormon nes,in blk;deriv of adren cor horm,nes,in bulk</t>
  </si>
  <si>
    <t>Caffeine and its salts, in bulk</t>
  </si>
  <si>
    <t>Vaccines, veterinary use</t>
  </si>
  <si>
    <t>Alkaloids/their derivs,formltd,not cntg antibiotics/hormones,in bulk</t>
  </si>
  <si>
    <t>300691</t>
  </si>
  <si>
    <t>Appliances identifiable for ostomy use</t>
  </si>
  <si>
    <t>Photographic plates and film in the flat, sensitised, unexposed, nes</t>
  </si>
  <si>
    <t>Photo paper,paperboard&amp;textile sens,unexp in roll of a width &gt; 610mm</t>
  </si>
  <si>
    <t>Finishing agents &amp; dye carriers - leather industry</t>
  </si>
  <si>
    <t>Hydroquinone (quinol) and its salts</t>
  </si>
  <si>
    <t>Acyclic ethers nes; derivatives of acyclic ethers</t>
  </si>
  <si>
    <t>Ethanal (acetaldehyde)</t>
  </si>
  <si>
    <t>Formic acid</t>
  </si>
  <si>
    <t>Acetic acid salts nes</t>
  </si>
  <si>
    <t>Vinyl acetate</t>
  </si>
  <si>
    <t>Unsaturated acyclic monocarboxylic acids and their derivatives, nes</t>
  </si>
  <si>
    <t>Benzoic acid, its salts and esters</t>
  </si>
  <si>
    <t>Salicylic acid esters, nes, and their salts</t>
  </si>
  <si>
    <t>Waffles and wafers</t>
  </si>
  <si>
    <t>Potatoes prepard or preservd oth than by vinegar or acetic acid,frozen</t>
  </si>
  <si>
    <t>Sweet corn prepard o preservd,o/t by vinegar o acetic acid not frozen</t>
  </si>
  <si>
    <t>Livers of any animal prepared or preserved</t>
  </si>
  <si>
    <t>Shoulders and cut thereof of swine prepared or preserved</t>
  </si>
  <si>
    <t>170114</t>
  </si>
  <si>
    <t>Raw cane sugar, not containing added flavouring or colouring matter (excl. 1701 13)</t>
  </si>
  <si>
    <t>Manioc (cassava) starch</t>
  </si>
  <si>
    <t>Wheat gluten, whether or not dried</t>
  </si>
  <si>
    <t>120230</t>
  </si>
  <si>
    <t>Groundnut seed, for sowing</t>
  </si>
  <si>
    <t>Wool grease and fatty substances derived therefrom, incl. lanolin</t>
  </si>
  <si>
    <t>Oils&amp;thr fract nes obt from olives,ref'd/not,not chem mod,incl blends</t>
  </si>
  <si>
    <t>Apples, fresh</t>
  </si>
  <si>
    <t>High erucic acid rape or colza oil "fixed oil which has an erucic acid</t>
  </si>
  <si>
    <t>Linseed oil and its fractions, refined but not chemically modified</t>
  </si>
  <si>
    <t>Peel of citrus fruit/melons (watermelons) fresh,frz,drid/prov presvd</t>
  </si>
  <si>
    <t>090619</t>
  </si>
  <si>
    <t>Cinnamon and cinnamon-tree flowers (excl. cinnamon Cinnamomum eylanicu</t>
  </si>
  <si>
    <t>010121</t>
  </si>
  <si>
    <t>Live horses : Pure-bred breeding animals</t>
  </si>
  <si>
    <t>Aubergines(egg-plants), fresh or chilled</t>
  </si>
  <si>
    <t>Chickpeas, dried, shelled, whether or not skinned or split</t>
  </si>
  <si>
    <t>Bovine carcasses and half carcasses, fresh or chilled</t>
  </si>
  <si>
    <t>Lamb carcasses and half carcasses, fresh or chilled</t>
  </si>
  <si>
    <t>Bovine livers, edible offal, frozen</t>
  </si>
  <si>
    <t>Fowls (gallus domesticus), cuts &amp; offal, fresh/chilled</t>
  </si>
  <si>
    <t>030259</t>
  </si>
  <si>
    <t>Fresh or chilled fish of the fam. Bregmacerotidae, Euclichthyidae, Gadidae, Macrouridae, M</t>
  </si>
  <si>
    <t>030439</t>
  </si>
  <si>
    <t>Fresh, chilled fillets of carp, eels and snakeheads</t>
  </si>
  <si>
    <t>Herrings smoked, including fillets</t>
  </si>
  <si>
    <t>Rock lobster&amp;oth sea crawfish,frozen in shell/not,incl boild in shell</t>
  </si>
  <si>
    <t>Cuttle fish and squid,shelled or not,frozen,dried,salted or in brine</t>
  </si>
  <si>
    <t>Milk and cream unsweetened, nes</t>
  </si>
  <si>
    <t>Cheese, fresh (including whey cheese) unfermented, and curd</t>
  </si>
  <si>
    <t>Unroasted iron pyrites</t>
  </si>
  <si>
    <t>Cement clinkers</t>
  </si>
  <si>
    <t>Vermiculite, perlite and chlorites, unexpanded</t>
  </si>
  <si>
    <t>Chromium ores and concentrates</t>
  </si>
  <si>
    <t>Anthracite, whether or not pulverised but not agglomerated</t>
  </si>
  <si>
    <t>Coal gas,water gas,etc,o/than petroleum gases &amp; gaseous hydrocarbons</t>
  </si>
  <si>
    <t>Cigarettes containing tobacco</t>
  </si>
  <si>
    <t>Smokg tobacco,whether o not cntg tobacco substitutes in any proportion</t>
  </si>
  <si>
    <t>200989</t>
  </si>
  <si>
    <t>Juice of fruit or vegetables, unfermented, whether or not containing added sugar or other</t>
  </si>
  <si>
    <t>Vermouth&amp;oth grape wines flav w plants o arom subst in ctnr &lt;= 2 l</t>
  </si>
  <si>
    <t>Maize (corn) bran, sharps and other residues, pelleted or not</t>
  </si>
  <si>
    <t>Nitrogen</t>
  </si>
  <si>
    <t>Silicon nes</t>
  </si>
  <si>
    <t>Chloride oxides and chloride hydroxides of copper</t>
  </si>
  <si>
    <t>Iodides and iodide oxides of metals</t>
  </si>
  <si>
    <t>Phosphates of metals nes</t>
  </si>
  <si>
    <t>Potassium permanganate</t>
  </si>
  <si>
    <t>Salts of oxymetallic or peroxometallic acids nes</t>
  </si>
  <si>
    <t>Metallic salts of inorganic acids or peroxoacids nes, excl azides</t>
  </si>
  <si>
    <t>Carbides nes</t>
  </si>
  <si>
    <t>Inorgn compds nes;liquid air;compressd air;amalgams o/t of prec metals</t>
  </si>
  <si>
    <t>Bicycle pedals and crank-gear and parts thereof</t>
  </si>
  <si>
    <t>Aircraft nes of an unladen weight exceeding 15,000 kg</t>
  </si>
  <si>
    <t>Steering wheels,steering columns and steering boxes for motor vehicles</t>
  </si>
  <si>
    <t>Tanks and other armoured fighting vehicles, motorised, and parts</t>
  </si>
  <si>
    <t>Instant print cameras</t>
  </si>
  <si>
    <t>Cinematographic projectors</t>
  </si>
  <si>
    <t>Electro-diagnostic apparatus, nes</t>
  </si>
  <si>
    <t>Ultra-violet or infra-red ray apparatus</t>
  </si>
  <si>
    <t>Ophthalmic instruments and appliances, nes</t>
  </si>
  <si>
    <t>Oxygen therapy,artificial respiration/oth therapeutic respiration app</t>
  </si>
  <si>
    <t>Parts of inst&amp;app for measurg or checkg variables of liq or gases,nes</t>
  </si>
  <si>
    <t>Spectrometers,spectrophotometers&amp;spectrographs usg optical radiations</t>
  </si>
  <si>
    <t>Revolution counters,prodion counters taximeters,mileometers&amp;the like</t>
  </si>
  <si>
    <t>Instruments &amp; apparatus for measuring or detecting ionising radiations</t>
  </si>
  <si>
    <t>Buses with a seating capacity of more than nine persons nes</t>
  </si>
  <si>
    <t>Bodies for passenger carrying vehicles</t>
  </si>
  <si>
    <t>854232</t>
  </si>
  <si>
    <t>Electronic integrated circuits as memories</t>
  </si>
  <si>
    <t>Parts of electronic integrated circuits and microassemblies</t>
  </si>
  <si>
    <t>Self-propelled railway cars nes</t>
  </si>
  <si>
    <t>Electrical resistors, fixed, other than heating resistors, nes</t>
  </si>
  <si>
    <t>Electrical lamp-holders, for a voltage not exceeding 1,000 volts</t>
  </si>
  <si>
    <t>Fluorescent lamps, hot cathode</t>
  </si>
  <si>
    <t>Spark plugs</t>
  </si>
  <si>
    <t>Elec mach&amp;app for arc (inc plasma arc) weldg of met fully/partly auto</t>
  </si>
  <si>
    <t>Electro-thermic hand-drying apparatus</t>
  </si>
  <si>
    <t>Parts of electro-thermic apparatus of heading No 85.16</t>
  </si>
  <si>
    <t>Wrist-watches,with automatic winding &amp; with case of precious metal,nes</t>
  </si>
  <si>
    <t>940151</t>
  </si>
  <si>
    <t>Seats of bamboo or rattan</t>
  </si>
  <si>
    <t>Kitchen furniture, wooden, nes</t>
  </si>
  <si>
    <t>Lamps and lighting fittings parts of glass</t>
  </si>
  <si>
    <t>Golf equipment nes</t>
  </si>
  <si>
    <t>Inflatable balls</t>
  </si>
  <si>
    <t>Line fish tackle,f/landing,b/f&amp;sim nets,dec birds&amp;sim hunt/shoot req</t>
  </si>
  <si>
    <t>Hand-operatd mechan floor sweeper;prep knot/tuft f broom;squeegy</t>
  </si>
  <si>
    <t>961400</t>
  </si>
  <si>
    <t>Smoking pipes, incl. pipe bowls, cigar or cigarette holders, and parts</t>
  </si>
  <si>
    <t>961900</t>
  </si>
  <si>
    <t>Sanitary towels (pads) and tampons, napkins and napkin liners for babies, and similar arti</t>
  </si>
  <si>
    <t>Toys nes</t>
  </si>
  <si>
    <t>Clock movements, complete and assembled, nes</t>
  </si>
  <si>
    <t>Telephone sets, nes</t>
  </si>
  <si>
    <t>Recorded laser discs, sound only</t>
  </si>
  <si>
    <t>Arc-lamps</t>
  </si>
  <si>
    <t>Railway passenger and special purpose coaches, not self-propelled</t>
  </si>
  <si>
    <t>Domestic vacuum cleaners</t>
  </si>
  <si>
    <t>Dental fittings, nes</t>
  </si>
  <si>
    <t>Parts and accessories for photocopying and thermo-copying apparatus, n</t>
  </si>
  <si>
    <t>Apparatus for drawing semiconductor circuits nes</t>
  </si>
  <si>
    <t>Cyclanes, cyclenes and cycloterpenes nes</t>
  </si>
  <si>
    <t>Fluorinated,brominatd or iodinatd derivatives of acyclic hydrocarbons</t>
  </si>
  <si>
    <t>Dichlorotetra/penta-fluoroethanes</t>
  </si>
  <si>
    <t>Multi-halogenated derivs of acyclic hydrocarbons nes</t>
  </si>
  <si>
    <t>Sterols and inositols</t>
  </si>
  <si>
    <t>Metallic molybdates</t>
  </si>
  <si>
    <t>Earth colours cntg 70%/more by wght of combind iron evaluatd as Fe2O3</t>
  </si>
  <si>
    <t>Benzole</t>
  </si>
  <si>
    <t>060311</t>
  </si>
  <si>
    <t>Fresh cut roses and buds, of a kind suitable for bouquets or for ornam</t>
  </si>
  <si>
    <t>030334</t>
  </si>
  <si>
    <t>Frozen Turbots</t>
  </si>
  <si>
    <t>071360</t>
  </si>
  <si>
    <t>Dried, shelled Pigeon peas</t>
  </si>
  <si>
    <t>010600</t>
  </si>
  <si>
    <t>Animals, live nes</t>
  </si>
  <si>
    <t>090961</t>
  </si>
  <si>
    <t>Seeds of anise, badian, caraway or fennel; juniper berries : Neither crushed nor ground</t>
  </si>
  <si>
    <t>Maize (corn) oil crude</t>
  </si>
  <si>
    <t>Black, white or red currants and gooseberries, fresh</t>
  </si>
  <si>
    <t>Cotton-seed oil crude, whether or not gossypol has been removed</t>
  </si>
  <si>
    <t>Carboxylic acids w additional oxygen functions,nes&amp;their derivatives</t>
  </si>
  <si>
    <t>Amfepramone "INN", methadone "INN" and normethadone "INN", and salts t</t>
  </si>
  <si>
    <t>Vanillin(4-hydroxy-3-methoxybenzaldehyde)</t>
  </si>
  <si>
    <t>1-chloro-2,3-epoxypropane(epichlorohydrin)</t>
  </si>
  <si>
    <t>4,4'-isopropylidenediphenol (bisphenol A,diphenylolpropane)&amp;its salts</t>
  </si>
  <si>
    <t>Bituminous or oil shale and tar sands</t>
  </si>
  <si>
    <t>Sewage sludge</t>
  </si>
  <si>
    <t>Lube/oth prep cntg&gt;/=70% pet oils f treat text,leather,furskins etc</t>
  </si>
  <si>
    <t>293050</t>
  </si>
  <si>
    <t>Captafol ISO and methamidophos ISO</t>
  </si>
  <si>
    <t>Lactones, nes</t>
  </si>
  <si>
    <t>Liquid lustres and similar preparations</t>
  </si>
  <si>
    <t>Paper, tracing, in rolls or sheets</t>
  </si>
  <si>
    <t>Twill weave cotton fabric,&gt;/=85%, not more than 200 g/m2, yarn dyed</t>
  </si>
  <si>
    <t>390770</t>
  </si>
  <si>
    <t>Polylactic acid, in primary forms</t>
  </si>
  <si>
    <t>Photo plates&amp;film in the flat,sens,unexposd,for colour photography</t>
  </si>
  <si>
    <t>Isobutene-isoprene (butyl) rubber (IIR)</t>
  </si>
  <si>
    <t>420600</t>
  </si>
  <si>
    <t>Articles of gut, goldbeater''s skin, bladders or tendons (excl. silkwo</t>
  </si>
  <si>
    <t>Tanned or dressed furskins nes, whole, not assembled</t>
  </si>
  <si>
    <t>Woven fabrics of artificial staple fib,&lt;85% mixd with cotton,yarn dyd</t>
  </si>
  <si>
    <t>Woven fab of oth syn staple fib,&lt;85%,mixed w/cot,&lt;=170g/m2,printed</t>
  </si>
  <si>
    <t>Plain weave cotton fab,&lt;85% mixd w m-m fib,nt more thn 200 g/m2,printd</t>
  </si>
  <si>
    <t>Woven fabrics of cotton,&lt;=200g/m2,of yarns of different colours,nes</t>
  </si>
  <si>
    <t>True hemp fibre otherwise processd but not spun;tow&amp;waste of true hemp</t>
  </si>
  <si>
    <t>Jute and other tex bast fib,not spun,nes;tow and waste of these fibres</t>
  </si>
  <si>
    <t>Yarn of jute or of other textile bast fibres, single</t>
  </si>
  <si>
    <t>Woven fabrics of jute or of other textile bast fibres, unbleached</t>
  </si>
  <si>
    <t>Texturd yarn nes,of nylon/oth polyamides fi,&lt;=50tex/s.y.,not put up</t>
  </si>
  <si>
    <t>Yarn of nylon or other polyamides fi,single,untwisted,nes,not put up</t>
  </si>
  <si>
    <t>Twill weave cotton fabrics,&gt;/=85%, more than 200 g/m2, dyed</t>
  </si>
  <si>
    <t>Yarn of synthetic filament (o/t sewing thread), put up for retail sale</t>
  </si>
  <si>
    <t>Staple fibres of polyesters, carded or combed</t>
  </si>
  <si>
    <t>Ingots &amp; other primary forms of alloy steel, o/t stainless</t>
  </si>
  <si>
    <t>611510</t>
  </si>
  <si>
    <t>Graduated compression hosiery [e.g., stockings for varicose veins], of</t>
  </si>
  <si>
    <t>681183</t>
  </si>
  <si>
    <t>Tubes, pipes and tube or pipe fittings of asbestos-cement, cellulose f</t>
  </si>
  <si>
    <t>Diamonds unsorted whether or not worked</t>
  </si>
  <si>
    <t>Syn/reconstr prec/semi-prec stones unworkd (simply sawn/rough shaped)</t>
  </si>
  <si>
    <t>Turbines for marine propulsion</t>
  </si>
  <si>
    <t>Unwrought hafnium "celtium", niobium "columbium", rhenium, gallium and</t>
  </si>
  <si>
    <t>Tin waste and scrap</t>
  </si>
  <si>
    <t>Tin pipes or tubes &amp; fittings (for example,couplings,elbows &amp; sleeves)</t>
  </si>
  <si>
    <t>Magnesium waste and scrap</t>
  </si>
  <si>
    <t>Machinery for finishing paper or paperboard</t>
  </si>
  <si>
    <t>846900</t>
  </si>
  <si>
    <t>Typewriters and word-processing machines (excl. automatic data-process</t>
  </si>
  <si>
    <t>848630</t>
  </si>
  <si>
    <t>Machines and apparatus for the manufacture of flat panel displays</t>
  </si>
  <si>
    <t>Watch movements, assembled, battery powered with mechanical display</t>
  </si>
  <si>
    <t>Clock movements,unassembled or partly assembled; rough clock movements</t>
  </si>
  <si>
    <t>Dolls, whether or not dressed, representing only human beings</t>
  </si>
  <si>
    <t>Parts of electrical apparatus for line telephone or line telegraphy</t>
  </si>
  <si>
    <t>Electrical capacitors, fixed, tantalum, nes</t>
  </si>
  <si>
    <t>Machinery parts, non-electrical, nes</t>
  </si>
  <si>
    <t>Recorded laser discs (other than sound/image discs)</t>
  </si>
  <si>
    <t>Recorded media (except sound/image) nes</t>
  </si>
  <si>
    <t>Rail locomotives powered from an external source of electricity</t>
  </si>
  <si>
    <t>Spacecraft, sattelites, sub-orbital launch vehicles</t>
  </si>
  <si>
    <t>Image projectors, nes</t>
  </si>
  <si>
    <t>Photographic enlargers and reducers, other than cinematographic</t>
  </si>
  <si>
    <t>293220</t>
  </si>
  <si>
    <t>Lactones</t>
  </si>
  <si>
    <t>Nickel sulphates</t>
  </si>
  <si>
    <t>Thorium ores and concentrates</t>
  </si>
  <si>
    <t>370297</t>
  </si>
  <si>
    <t>Wastes from chemical or allied industries (excl. wastes of metal pickl</t>
  </si>
  <si>
    <t>Essential oils of other mints</t>
  </si>
  <si>
    <t>Wood in chips, non-coniferous</t>
  </si>
  <si>
    <t>Logs, Meranti red(dark, light, bakau) in rough</t>
  </si>
  <si>
    <t>Logs, Oak</t>
  </si>
  <si>
    <t>441193</t>
  </si>
  <si>
    <t>Reptile skins, raw</t>
  </si>
  <si>
    <t>Semi-chemical wood pulp</t>
  </si>
  <si>
    <t>Mechanical pulps of other fibrous material (o/t cotton linters)</t>
  </si>
  <si>
    <t>Carbon disulphide</t>
  </si>
  <si>
    <t>Marble and travertine, crude or roughly trimmed</t>
  </si>
  <si>
    <t>Lobster, prepared or preserved</t>
  </si>
  <si>
    <t>Molluscs and other aquatic invertebrates prepared or preserved</t>
  </si>
  <si>
    <t>Raw sugar, cane</t>
  </si>
  <si>
    <t>Hop cones, not ground, powdered or pelleted</t>
  </si>
  <si>
    <t>Dried wood ears "Auricularia spp.", whole, cut, sliced, broken or in p</t>
  </si>
  <si>
    <t>Swine, live except pure-bred breeding weighing 50 kg or more</t>
  </si>
  <si>
    <t>Lard;pig fat nes&amp;poultry fat,renderd,whether/not pressd/solv-extractd</t>
  </si>
  <si>
    <t>Animal fats&amp;oils&amp;fract hydrogenatd,inter/re-esterifid,etc,ref'd/not</t>
  </si>
  <si>
    <t>Lobsters nes, frozen, in shell or not, including boiled in shell</t>
  </si>
  <si>
    <t>Sole, frozen, excluding heading No 03.04, livers and roes</t>
  </si>
  <si>
    <t>030491</t>
  </si>
  <si>
    <t>Frozen meat whether or not minced of swordfish Xiphias gladius (excl.</t>
  </si>
  <si>
    <t>Ornamental fish, live</t>
  </si>
  <si>
    <t>Fish nes, fresh or chilled excl heading No 03.04, livers and roes</t>
  </si>
  <si>
    <t>Livers and roes, fresh or chilled</t>
  </si>
  <si>
    <t>Barley</t>
  </si>
  <si>
    <t>Grain sorghum</t>
  </si>
  <si>
    <t>100710</t>
  </si>
  <si>
    <t>Grain sorghum, for sowing</t>
  </si>
  <si>
    <t>Mosses and lichens suitable for bouquets or for ornamental purposes</t>
  </si>
  <si>
    <t>120770</t>
  </si>
  <si>
    <t>Melon seeds</t>
  </si>
  <si>
    <t>Tents, of cotton</t>
  </si>
  <si>
    <t>Womens/girls skirts, of other textile materials, knitted</t>
  </si>
  <si>
    <t>Womens/girls trousers &amp; shorts,of wool or fine animal hair,not knitted</t>
  </si>
  <si>
    <t>Waste and scrap of gold, incl. metal clad with gold, and other waste a</t>
  </si>
  <si>
    <t>Unbleached or bleached cotton warp knit fabrics "incl. those made on g</t>
  </si>
  <si>
    <t>Hand-made lace, in the piece, in strips or in motifs</t>
  </si>
  <si>
    <t>Yarn,&gt;/=85% nylon or other polyamides staple fibres,single,not put up</t>
  </si>
  <si>
    <t>Woven fab of polyest staple fib,&lt;85% mixd w/cot,&lt;=170g/m2,unbl/bl,nes</t>
  </si>
  <si>
    <t>Kelem, Schumacks, Karamanie and similar textile hand-woven rugs</t>
  </si>
  <si>
    <t>540245</t>
  </si>
  <si>
    <t>Filament yarn of nylon or other polyamides, incl. monofilament of &lt; 67</t>
  </si>
  <si>
    <t>Woven fab,&gt;/=85% of nylon/other polyamides filaments,yarn dyed,nes</t>
  </si>
  <si>
    <t>Woven fabrics of synthetic filaments,&lt;85% mixed with cotton,dyed,nes</t>
  </si>
  <si>
    <t>Woven fabrics of synthetic filaments,&lt;85% mixd with cotton,printed,nes</t>
  </si>
  <si>
    <t>Twill weave cotton fab,o/t denim,&gt;/=85%,more than 200 g/m2,yarn dyed</t>
  </si>
  <si>
    <t>Paper, vegetable parchment, in rolls or sheets</t>
  </si>
  <si>
    <t>Paper, kraft, creped or crinkled, in rolls or sheets, nes</t>
  </si>
  <si>
    <t>Cotton yarn,&gt;/=85%,single,combed, 714.29 &gt;dtex&gt;/=232.56, not put up</t>
  </si>
  <si>
    <t>Nickel mattes</t>
  </si>
  <si>
    <t>Zinc not alloyed unwrought containing by weight 99.99% or more of zinc</t>
  </si>
  <si>
    <t>Zinc not alloyed unwrought containg by weight less than 99.99% of zinc</t>
  </si>
  <si>
    <t>Powders, tungsten (wolfram)</t>
  </si>
  <si>
    <t>Magnesium raspings,turnings or granules graded accordg to size&amp;powders</t>
  </si>
  <si>
    <t>Machinery for making pulp of fibrous cellulosic material</t>
  </si>
  <si>
    <t>Circular knitting machines with cylinder diameter exceeding 165 mm</t>
  </si>
  <si>
    <t>Parts and accessories of shotguns or rifles, nes of heading No 93.03</t>
  </si>
  <si>
    <t>Seats of cane, osier, bamboo or similar materials</t>
  </si>
  <si>
    <t>Electrostatic photo-copying apparatus, indirect process type</t>
  </si>
  <si>
    <t>Thermo-copying apparatus</t>
  </si>
  <si>
    <t>Rail locomotives nes and locomotive tenders</t>
  </si>
  <si>
    <t>Railway cars nes</t>
  </si>
  <si>
    <t>Data/graphic display tubes, monochrome</t>
  </si>
  <si>
    <t>854213</t>
  </si>
  <si>
    <t>Metal oxide semiconductors</t>
  </si>
  <si>
    <t>Sails, of other textile materials</t>
  </si>
  <si>
    <t>Women/girls bathrobes,dressg gowns,etc,of oth textile materials,knittd</t>
  </si>
  <si>
    <t>Mens/boys nightshirts &amp; pyjamas,of other textile materials,not knitted</t>
  </si>
  <si>
    <t>Woven fabrics of artificial staple fib,&lt;85%,mixd with man-made fi,dyd</t>
  </si>
  <si>
    <t>Woven fabrics,&gt;/=85% of nylon/other polyamides filaments, dyed, nes</t>
  </si>
  <si>
    <t>Woven fabrics of synthetic filaments, unbleached or bleached, nes</t>
  </si>
  <si>
    <t>Woven fabrics of high tenacity filament yarns of viscose rayon</t>
  </si>
  <si>
    <t>Womens/girls overcoats, anoraks etc, of cotton, knitted</t>
  </si>
  <si>
    <t>Quilted textile products in the piece</t>
  </si>
  <si>
    <t>Tire cord fabric made of nylon or other polyamides high tenacity yarns</t>
  </si>
  <si>
    <t>Ceramic laboratory wares, hardness &gt;9 on Mohs scale</t>
  </si>
  <si>
    <t>Skins/other pts of bird w/feather/down,feather&amp;pts,down/articl of,nes</t>
  </si>
  <si>
    <t>Signallg glassware&amp;optical elemnts glass (o/t 7015) nt optically workd</t>
  </si>
  <si>
    <t>Casing/tubing,i or s,welded,riveted or sim clsd,nes,for oil/gas drillg</t>
  </si>
  <si>
    <t>Endless bands, woven iron/steel cloth nes</t>
  </si>
  <si>
    <t>Pot scourers, gloves, polishing pads, of copper</t>
  </si>
  <si>
    <t>Molybdenum and articles thereof nes</t>
  </si>
  <si>
    <t>810510</t>
  </si>
  <si>
    <t>Cobalt,unwrought,matte&amp;oth intermediate products,waste,scrap&amp;powders</t>
  </si>
  <si>
    <t>Zirconium and articles thereof, nes</t>
  </si>
  <si>
    <t>Radio broad rece combind with sound recordg or reproducg apparatus nes</t>
  </si>
  <si>
    <t>851920</t>
  </si>
  <si>
    <t>Sound recording or sound reproducing apparatus, operated by coins, ban</t>
  </si>
  <si>
    <t>Parts of printing machinery &amp; machines for uses ancillary to printing</t>
  </si>
  <si>
    <t>844316</t>
  </si>
  <si>
    <t>Flexographic printing machinery</t>
  </si>
  <si>
    <t>Essential oils of orange</t>
  </si>
  <si>
    <t>Essential oils of peppermint</t>
  </si>
  <si>
    <t>Polyvinyl alcohol (incl. w. unhydrolysed acetate g)</t>
  </si>
  <si>
    <t>Gum, wood or sulphate turpentine oils</t>
  </si>
  <si>
    <t>Phenazone (antipyrin) and its derivatives</t>
  </si>
  <si>
    <t>Camphor</t>
  </si>
  <si>
    <t>Trichlorotrifluoro-ethanes</t>
  </si>
  <si>
    <t>Pseudoephedrine (INN) and its salts</t>
  </si>
  <si>
    <t>Woven fabrics of noil silk</t>
  </si>
  <si>
    <t>Woven fabrics of silk/silk waste,o/t noil silk,85%/more of such fibres</t>
  </si>
  <si>
    <t>Greasy wool (other than shorn wool) not carded or combed</t>
  </si>
  <si>
    <t>Woven fabrics of cardd wool/fine animl hair,&gt;/=85% by wght,&lt;=300 g/m2</t>
  </si>
  <si>
    <t>Cotton yarn,&gt;/=85%,single,uncombed,232.56&gt;dtex&gt;/=192.31, not put up</t>
  </si>
  <si>
    <t>Twill weave cotton fabric,&gt;/=85%, not more than 200 g/m2, printed</t>
  </si>
  <si>
    <t>Articles of agglomerated cork nes, with or without binder</t>
  </si>
  <si>
    <t>460194</t>
  </si>
  <si>
    <t>Plaits and similar products of vegetable plaiting materials, whether o</t>
  </si>
  <si>
    <t>Basketwork,wickerwork&amp;other article made up from plaited vegetable mat</t>
  </si>
  <si>
    <t>Waste and scrap of unbleached kraft or corrugated paper and paperboard</t>
  </si>
  <si>
    <t>Woven fabrics of cotton,weighing not more than 200 g/m2,bleached,nes</t>
  </si>
  <si>
    <t>Yarn of jute or of oth textile bast fibres,multiple (folded) or cabled</t>
  </si>
  <si>
    <t>Textured yarn of synthetic filaments, nes, not put up</t>
  </si>
  <si>
    <t>540412</t>
  </si>
  <si>
    <t>Polypropylene monofilament of &gt;= 67 decitex and with a cross sectional</t>
  </si>
  <si>
    <t>Artificial mono,67 dtex,cross-sect &gt;1mm;strip of arti tex mat w &lt;=5mm</t>
  </si>
  <si>
    <t>Lumber, Beech</t>
  </si>
  <si>
    <t>Tanned or dressed mink furskins, whole, not assembled</t>
  </si>
  <si>
    <t>Finishg agents,dye carriers&amp;oth prep,nes,for use in the paper industry</t>
  </si>
  <si>
    <t>Anise or badian seeds</t>
  </si>
  <si>
    <t>Apples, dried</t>
  </si>
  <si>
    <t>Cloves (whole fruit, cloves and stems)</t>
  </si>
  <si>
    <t>Mushrooms of the genus "Agaricus", provisionally preserved, e.g., by s</t>
  </si>
  <si>
    <t>030471</t>
  </si>
  <si>
    <t>Frozen fillets, Cod</t>
  </si>
  <si>
    <t>030571</t>
  </si>
  <si>
    <t>Shark fins, smoked, dried, salted or in brine</t>
  </si>
  <si>
    <t>030572</t>
  </si>
  <si>
    <t>Fish heads, tails and maws, smoked, dried, salted or in brine</t>
  </si>
  <si>
    <t>Lobsters nes, not frozen, in shell or not, including boiled in shell</t>
  </si>
  <si>
    <t>Foliage,branch,etc w/o flowers/buds&amp;grass for bouquet/orn purp exc fr</t>
  </si>
  <si>
    <t>Globe artichokes, fresh or chilled</t>
  </si>
  <si>
    <t>Horse, ass, mule or hinny meat, fresh, chilled or frozen</t>
  </si>
  <si>
    <t>Skipjack or stripe-bellid bonito,frozen ex headg No 03.04,livers&amp;roes</t>
  </si>
  <si>
    <t>Sea bass, frozen, excluding heading No 03.04, livers and roes</t>
  </si>
  <si>
    <t>Seeds, Timothy grass, for sowing</t>
  </si>
  <si>
    <t>Castor oil&amp;its fractions,whether/not refind,but not chemically modifid</t>
  </si>
  <si>
    <t>Silicon carbide</t>
  </si>
  <si>
    <t>Styrene</t>
  </si>
  <si>
    <t>Alums</t>
  </si>
  <si>
    <t>Antimony ores and concentrates</t>
  </si>
  <si>
    <t>Ash and residues containing mainly aluminium</t>
  </si>
  <si>
    <t>Lignite, agglomerated</t>
  </si>
  <si>
    <t>Parts of valve and tubes, nes</t>
  </si>
  <si>
    <t>Unrecorded magnetic tapes, of a width not exceeding 4 mm</t>
  </si>
  <si>
    <t>Unrecorded magnetic tapes, of a width exceeding 6.5 mm</t>
  </si>
  <si>
    <t>Black and white television receivers</t>
  </si>
  <si>
    <t>Cameras designed for special use, underwater, aerial survey, etc</t>
  </si>
  <si>
    <t>940381</t>
  </si>
  <si>
    <t>Furniture of bamboo or rattan (excl. seats and medical, surgical, dent</t>
  </si>
  <si>
    <t>Instruments for checking semiconductor wafers</t>
  </si>
  <si>
    <t>Clocks with watch movements, nes excluding clock of heading No 91.04</t>
  </si>
  <si>
    <t>Wheeled toys designed to be ridden by children and dolls' carriages</t>
  </si>
  <si>
    <t>Sailboards</t>
  </si>
  <si>
    <t>Fishing rods</t>
  </si>
  <si>
    <t>Flat rolled alloy-steel, &lt;600mm, zinc electro-plated</t>
  </si>
  <si>
    <t>Waste and scrap of platinum, incl. metal clad with platinum, and other</t>
  </si>
  <si>
    <t>Syn/reconstr prec/semi-prec stones further workd than sawn/rough shapd</t>
  </si>
  <si>
    <t>Woven fabrics, containing&gt;/=85% of artificial staple fibres, dyed</t>
  </si>
  <si>
    <t>Woven fabrics of artificial staple fib,&lt;85%,mixd w man-made fi,printd</t>
  </si>
  <si>
    <t>Rubberised textile knitted or crocheted fabrics, nes</t>
  </si>
  <si>
    <t>Womens/girls overcoats and similar articles of cotton, not knitted</t>
  </si>
  <si>
    <t>Womens/girls ensembles, of cotton, not knitted</t>
  </si>
  <si>
    <t>Yarn of other synthetic staple fibres mixed with cotton,not put up,nes</t>
  </si>
  <si>
    <t>Milling machines nes, numerically controlled for removing metal</t>
  </si>
  <si>
    <t>Phototype-setting and composing machines</t>
  </si>
  <si>
    <t>Machines for making bags, sacks or envelopes of paper or paperboard</t>
  </si>
  <si>
    <t>Zinc bars, rods, profiles and wire</t>
  </si>
  <si>
    <t>Cobalt waste and scrap (excl. ash and residues containing cobalt)</t>
  </si>
  <si>
    <t>Degreased wool (other than shorn wool),not carded,combed or carbonised</t>
  </si>
  <si>
    <t>Woven fabrics of combed wool/fine animal hair,&gt;/=85% by wght,&gt;200 g/m2</t>
  </si>
  <si>
    <t>Yarn of other vegetable textile fibres</t>
  </si>
  <si>
    <t>Denim fabrics of cotton,&gt;/=85%, more than 200 g/m2</t>
  </si>
  <si>
    <t>Lumber, Virola, Mahogany, Imbuia, Balsa, sawn &gt;6mm</t>
  </si>
  <si>
    <t>Chemical wood pulp,sulphite,coniferous semi-bleached or bleached,nes</t>
  </si>
  <si>
    <t>Hides and skins of goats or kids, in the dry state "crust", without wo</t>
  </si>
  <si>
    <t>Vitamin B12 and its derivatives, unmixed</t>
  </si>
  <si>
    <t>Quinones nes</t>
  </si>
  <si>
    <t>Artificial corundum</t>
  </si>
  <si>
    <t>Unsaturated monohydric acyclic alcohols nes</t>
  </si>
  <si>
    <t>Barium carbonate</t>
  </si>
  <si>
    <t>Cyanides and cyanide oxides of metals nes</t>
  </si>
  <si>
    <t>Egg albumin, other than dried</t>
  </si>
  <si>
    <t>Sodium acetate</t>
  </si>
  <si>
    <t>Ultramarine and preparations based thereon</t>
  </si>
  <si>
    <t>Fructose&amp;fructose syrup nes,cntg in dry state &gt;50% by wght of fructose</t>
  </si>
  <si>
    <t>Cane molasses</t>
  </si>
  <si>
    <t>Mace</t>
  </si>
  <si>
    <t>Feathers&amp;down nes clnd,disinfectd presvd,featherd pts&amp;skins pdr&amp;waste</t>
  </si>
  <si>
    <t>Crabs frozen, in shell or not, including boiled in shell</t>
  </si>
  <si>
    <t>010513</t>
  </si>
  <si>
    <t>Live Ducks Weighing not more than 185 g</t>
  </si>
  <si>
    <t>Frozen Southern bluefin tunas "Thunnus maccoyii"</t>
  </si>
  <si>
    <t>Ducks/geese/guinea fowl, fatty livers, fresh/chilled</t>
  </si>
  <si>
    <t>Fruit mixtures nes,o/w prep o presvd,whether o not sugard,sweet o spir</t>
  </si>
  <si>
    <t>Oysters,shelld or not,live,fresh,chilld,frozen,drid,saltd or in brine</t>
  </si>
  <si>
    <t>Germ of cereals, whole, rolled, flaked or ground</t>
  </si>
  <si>
    <t>Fish-liver oils&amp;their fractions,refined or not,but not chemically mod</t>
  </si>
  <si>
    <t>Petroleum coke, calcined</t>
  </si>
  <si>
    <t>Quartzite, nes</t>
  </si>
  <si>
    <t>Natural sodium borates</t>
  </si>
  <si>
    <t>251310</t>
  </si>
  <si>
    <t>Pumice stone</t>
  </si>
  <si>
    <t>Pocket lighters, gas-fuelled, refillable</t>
  </si>
  <si>
    <t>Incomplete movements of watches, assembled</t>
  </si>
  <si>
    <t>Electric trains, incl tracks, signals and other accessories thereof</t>
  </si>
  <si>
    <t>Toys nes representing animals or nonhuman creatures</t>
  </si>
  <si>
    <t>Lawn-tennis rackets, whether or not strung</t>
  </si>
  <si>
    <t>Cinematographic cameras, nes</t>
  </si>
  <si>
    <t>Mounted brake linings for motor vehicles</t>
  </si>
  <si>
    <t>Motorcycle saddles</t>
  </si>
  <si>
    <t>Scintigraphic apparatus</t>
  </si>
  <si>
    <t>Color video monitors</t>
  </si>
  <si>
    <t>Electr conductors,for a voltage &gt;80V but &lt;=1,000 V fittd w connectrs</t>
  </si>
  <si>
    <t>Cyclanic,cyclenic/cycloterpenic mono-/polyamines&amp;derivs;salts thereof</t>
  </si>
  <si>
    <t>Aniline and its salts</t>
  </si>
  <si>
    <t>Tanng extracts of veg orig,nes;tannins&amp;thr salts,ethers,esters&amp;derivs</t>
  </si>
  <si>
    <t>Mineral/chemical fertilizers,phosphatic,nes,in packages weighg &gt; 10 kg</t>
  </si>
  <si>
    <t>Uranium U235-&amp;its compds,thorium&amp;its compds,their mx&amp;compds thereof</t>
  </si>
  <si>
    <t>Chromium trioxide</t>
  </si>
  <si>
    <t>291891</t>
  </si>
  <si>
    <t>2,4,5-T ISO 2,4,5-trichlorophenoxyacetic acid, its salts and esters</t>
  </si>
  <si>
    <t>Pesticides includg rodenticides,nes,packagd for retail sale/formulatd</t>
  </si>
  <si>
    <t>Supportd catalysts,w precious metal/compds thereof as the activ subs</t>
  </si>
  <si>
    <t>Synthetic rubber and factice derived from oils, etc, latex</t>
  </si>
  <si>
    <t>Wood charcoal (incl shell or nut charcoal)</t>
  </si>
  <si>
    <t>Polyethylene waste and scrap</t>
  </si>
  <si>
    <t>Photographic instant print film in the flat, sensitised, unexposed</t>
  </si>
  <si>
    <t>Photo film in rolls,for colour photo sens,unexp,width &gt; 35 mm,nes</t>
  </si>
  <si>
    <t>Photo film in rolls, sens, unexp,width&lt;=16 mm &amp; length &lt;=14 m, nes</t>
  </si>
  <si>
    <t>110321</t>
  </si>
  <si>
    <t>Wheat pellets</t>
  </si>
  <si>
    <t>Shrimps and prawns,prepared or preserved</t>
  </si>
  <si>
    <t>Silicon containing by weight not less than 99.99% of silicon</t>
  </si>
  <si>
    <t>Agglomerated dolomite (incl tarred dolomite)</t>
  </si>
  <si>
    <t>Macadam of slag, dross or similar industrial waste etc</t>
  </si>
  <si>
    <t>Foliage,branch&amp;pts of plant w/o flo/bud,grass,for bouquets&amp;orn purp,fr</t>
  </si>
  <si>
    <t>030412</t>
  </si>
  <si>
    <t>Fresh or chilled fillets and other meat whether or not minced of toot</t>
  </si>
  <si>
    <t>Pig fat lean meat free&amp;poultry fat unrenderd,frsh,chilld,frozn or curd</t>
  </si>
  <si>
    <t>Tunas,yellowfin,fresh or chilled,excl heading No 03.04,livers and roes</t>
  </si>
  <si>
    <t>Cod, fresh or chilled, excluding heading No 03.04, livers and roes</t>
  </si>
  <si>
    <t>Coalfish,fresh or chilled,excluding heading No 03.04,livers and roes</t>
  </si>
  <si>
    <t>Bovine,sheep&amp;goat fats,raw/renderd whether/not pressd/solv-extractd</t>
  </si>
  <si>
    <t>Lard stearin&amp;oil,oleostearin&amp;oil&amp;tallow oil,not emulsifd,mxd/o/w prepr</t>
  </si>
  <si>
    <t>Fish fats&amp;oils&amp;their fractions exc liver,refind/not,not chemically mod</t>
  </si>
  <si>
    <t>Walnuts in shell, fresh or dried</t>
  </si>
  <si>
    <t>Ferro-titanium and ferro-silico-titanium</t>
  </si>
  <si>
    <t>Ferro-alloys, nes</t>
  </si>
  <si>
    <t>Articles of gold/silversmith&amp;prt of silver w/n platd/clad w/o prec met</t>
  </si>
  <si>
    <t>Flat rolled prod,as,o/t stainless,in coils,nfw thn hr,w&gt;/=600mm,nes</t>
  </si>
  <si>
    <t>Hats&amp;other headgear,knitted or made up from lace,or other textile mat</t>
  </si>
  <si>
    <t>Womens/girls skirts, of wool or fine animal hair, not knitted</t>
  </si>
  <si>
    <t>Woven fab,&gt;/=85% of artificial fi or strip of art tex mat,printd,nes</t>
  </si>
  <si>
    <t>Womens/girls overcoats&amp;sim articles of man-made fibres,not knittd</t>
  </si>
  <si>
    <t>Knitted or crocheted fabrics, of a width of &gt; 30 cm, containing &gt;= 5%</t>
  </si>
  <si>
    <t>Carded wool</t>
  </si>
  <si>
    <t>Twill weave cotton fabric,&gt;/=85%, not more than 200 g/m2, unbleached</t>
  </si>
  <si>
    <t>Twill weave cotton fabric,&gt;/=85%, not more than 200 g/m2, bleached</t>
  </si>
  <si>
    <t>Wood (lumber) continuously shaped non-coniferous (hardwood)</t>
  </si>
  <si>
    <t>Twill weave cotton fab,&lt;85% mixd w m-m fib,not more than 200 g/m2,unbl</t>
  </si>
  <si>
    <t>Table, kitchen, other household articles of copper nes</t>
  </si>
  <si>
    <t>Billets, copper, unwrought</t>
  </si>
  <si>
    <t>Anvils, portable forges and hand or pedal-operated grinding wheels</t>
  </si>
  <si>
    <t>Wire,aluminium alloy,w a maximum cross sectional dimension exceedg 7mm</t>
  </si>
  <si>
    <t>Lead unwrought nes</t>
  </si>
  <si>
    <t>Prepared unrecorded media for sound recording or other phenomena nes</t>
  </si>
  <si>
    <t>Shearg mach (inc presse) o/t combind punchg/shearg mach n/c f wrkg met</t>
  </si>
  <si>
    <t>Machines f weavg fabrics of a width exc 30 cm,shuttle type,power loom</t>
  </si>
  <si>
    <t>Machines for weavg fabrics of a width exceedg 30 cm shuttle type nes</t>
  </si>
  <si>
    <t>Organo-inorganic compounds, nes</t>
  </si>
  <si>
    <t>Chromium sulphates</t>
  </si>
  <si>
    <t>Andalusite, kyanite and sillimanite</t>
  </si>
  <si>
    <t>Adipic acid, its salts and esters</t>
  </si>
  <si>
    <t>Germanium oxides and zirconium dioxide</t>
  </si>
  <si>
    <t>240319</t>
  </si>
  <si>
    <t>Other smoking tobacco, whether or not containing tobacco substitutes in any proportion</t>
  </si>
  <si>
    <t>Fructose, chemically pure</t>
  </si>
  <si>
    <t>Canary seed</t>
  </si>
  <si>
    <t>160562</t>
  </si>
  <si>
    <t>Other aquatic invertebrates Prepared or preserved: Sea urchins</t>
  </si>
  <si>
    <t>Poppy straw, fresh or dried, whether or not cut, crushed or powdered</t>
  </si>
  <si>
    <t>Seaweeds and other algae, fresh or dried whether or not ground</t>
  </si>
  <si>
    <t>Fennel or juniper seeds</t>
  </si>
  <si>
    <t>Cranberries, bilberries and other fruits of the genus Vaccinium, fresh</t>
  </si>
  <si>
    <t>Molluscs nes,shelld/not,and aquatic invertebrates nes,live,fr/chilld</t>
  </si>
  <si>
    <t>Essential oils of lime</t>
  </si>
  <si>
    <t>Logs, Beech</t>
  </si>
  <si>
    <t>Film and sheet etc, non-cellular etc, of cellulose acetate</t>
  </si>
  <si>
    <t>540244</t>
  </si>
  <si>
    <t>Synthetic filament elastomeric yarn, single, untwisted or with a twist</t>
  </si>
  <si>
    <t>Paper, kraft, rolls or sheets, &gt;150g/m2, &lt;225 g/m2, uncoated, nes</t>
  </si>
  <si>
    <t>Garnetted stock of wool or of fine or coarse animal hair</t>
  </si>
  <si>
    <t>Woven fabrics of cotton,&lt;85% mixd w m-m fib,more thn 200g/m2,unbl,nes</t>
  </si>
  <si>
    <t>Woven fabrics of cotton, weighing not more than 200 g/m2, dyed, nes</t>
  </si>
  <si>
    <t>460129</t>
  </si>
  <si>
    <t>Mats, matting and screens, of vegetable plaiting materials, flat-woven</t>
  </si>
  <si>
    <t>Chemical wood pulp,soda/sulphate,non-coniferous,semi-bl/bleachd,nes</t>
  </si>
  <si>
    <t>Natural cork articles nes</t>
  </si>
  <si>
    <t>Narrow woven pile fabrics and narrow chenille fabrics</t>
  </si>
  <si>
    <t>Woven fabrics of polyester staple fibres, nes</t>
  </si>
  <si>
    <t>Woven pile fabrics of wool/fine animal hair,o/t terry&amp;narrow fabrics</t>
  </si>
  <si>
    <t>Mens/boys anoraks&amp;similar articles,of wool/fine animal hair,not knittd</t>
  </si>
  <si>
    <t>Womens/girls anoraks and similar article of cotton, not knitted</t>
  </si>
  <si>
    <t>Womens/girls panties, bathrobes, etc, of cotton, not knitted</t>
  </si>
  <si>
    <t>Parts of footwear of wood</t>
  </si>
  <si>
    <t>Turbines nes, output &gt;40 MW</t>
  </si>
  <si>
    <t>Magnesium unwrought containing by weight at least 99.8% of magnesium</t>
  </si>
  <si>
    <t>One-handed secateurs (shears) including poultry shears</t>
  </si>
  <si>
    <t>Wire bars, copper, unwrought</t>
  </si>
  <si>
    <t>Tube mills, metal rolling</t>
  </si>
  <si>
    <t>Articles of natural or cultured pearls</t>
  </si>
  <si>
    <t>Non-driving axles and parts for motor vehicles</t>
  </si>
  <si>
    <t>854230</t>
  </si>
  <si>
    <t>Monolithic integrated circuits</t>
  </si>
  <si>
    <t>Construction sets and constructional toys, nes</t>
  </si>
  <si>
    <t>Cameras for roll film of a width less than 35 mm</t>
  </si>
  <si>
    <t>Parts and accessories for microscopes other than optical microscopes</t>
  </si>
  <si>
    <t>Tankers</t>
  </si>
  <si>
    <t>Electrical machines and apparatus nes</t>
  </si>
  <si>
    <t>Television cameras</t>
  </si>
  <si>
    <t>Magnetic tape recorders and other sound recording apparatus, nes</t>
  </si>
  <si>
    <t>854219</t>
  </si>
  <si>
    <t>Monolithic integrated circuits, nes</t>
  </si>
  <si>
    <t>Electronic microassemblies made from discrete, active or both active a</t>
  </si>
  <si>
    <t>Wrist-watches, nes</t>
  </si>
  <si>
    <t>Clock movements, complete and assembled, battery powered, nes</t>
  </si>
  <si>
    <t>Felt of textile materials, nes</t>
  </si>
  <si>
    <t>540234</t>
  </si>
  <si>
    <t>Textured synthetic filament yarn of polypropylene (excl. sewing thread</t>
  </si>
  <si>
    <t>Yarn of nylon or other polyamides fi, multiple, nes, not put up</t>
  </si>
  <si>
    <t>Woven fabrics of cotton, weighing not more than 200 g/m2, printed, nes</t>
  </si>
  <si>
    <t>Woven fabrics of cotton, &gt;200 g/m2, of yarns of different colours, nes</t>
  </si>
  <si>
    <t>Yarn spun from silk waste, not put up for retail sale</t>
  </si>
  <si>
    <t>Cotton yarn,&gt;/=85%,multi,uncombed,714.29 &gt;dtex&gt;/=232.56,nt put up,nes</t>
  </si>
  <si>
    <t>460192</t>
  </si>
  <si>
    <t>Plaits and similar products, of bamboo plaiting materials, whether or</t>
  </si>
  <si>
    <t>Chemical wood pulp, soda or sulphate, coniferous, unbleached</t>
  </si>
  <si>
    <t>Lineoleum, whether or not cut to shape</t>
  </si>
  <si>
    <t>Woven fab,&gt;/=85% of artificial fi or strip of art tex mat,y dyed,nes</t>
  </si>
  <si>
    <t>Yarn of polyester staple fib mixd w wool/fine animl hair,nt put up,nes</t>
  </si>
  <si>
    <t>Tufted textile fabrics, o/t products of heading No 57.03</t>
  </si>
  <si>
    <t>Warp knit fabrics of synthetic fibres, of yarns of different colours "</t>
  </si>
  <si>
    <t>Track suits, of cotton, knitted</t>
  </si>
  <si>
    <t>Camping goods nes, of other textile materials</t>
  </si>
  <si>
    <t>Womens/girls suits, of synthetic fibres, not knitted</t>
  </si>
  <si>
    <t>Asbestos friction material and articles nes</t>
  </si>
  <si>
    <t>Iridium, osmium and ruthenium unwrought or in powder form</t>
  </si>
  <si>
    <t>Electronic calculating machines, incorporating a printing device, nes</t>
  </si>
  <si>
    <t>Turbo-jets of a thrust not exceeding 25 KN</t>
  </si>
  <si>
    <t>Ferro-niobium</t>
  </si>
  <si>
    <t>Pins, safety, iron or steel</t>
  </si>
  <si>
    <t>Pot scourers, pads, gloves, of aluminium</t>
  </si>
  <si>
    <t>Zinc waste and scrap</t>
  </si>
  <si>
    <t>Aromatic monoamines nes, and their derivatives; salts thereof</t>
  </si>
  <si>
    <t>Butyric acids, valeric acids, their salts and esters</t>
  </si>
  <si>
    <t>Barium sulphate</t>
  </si>
  <si>
    <t>Oxides, hydroxides and peroxides, of strontium or barium</t>
  </si>
  <si>
    <t>Cyclohexane</t>
  </si>
  <si>
    <t>Vinyl chloride (chloroethylene)</t>
  </si>
  <si>
    <t>Trichlorofluoromethane</t>
  </si>
  <si>
    <t>290377</t>
  </si>
  <si>
    <t>Halogenated derivatives of acyclic hydrocarbons containing two or more different halogens,</t>
  </si>
  <si>
    <t>Heterocycl compds contng a phen othiazine ring-system nt further fusd</t>
  </si>
  <si>
    <t>Ester gums</t>
  </si>
  <si>
    <t>Herbicides,anti-sproutg prod&amp;plant growth regs,packd f retail/formltd</t>
  </si>
  <si>
    <t>Camel-back strips for retreading rubber tires</t>
  </si>
  <si>
    <t>Non-agglomeratd mixed metal carbides</t>
  </si>
  <si>
    <t>382472</t>
  </si>
  <si>
    <t>Mixtures containing bromochlorodifluoromethane, bromotrifluoromethane</t>
  </si>
  <si>
    <t>Vinyl acetate copolymers in aquous solution</t>
  </si>
  <si>
    <t>Plywood, outer ply of tropical hardwood, ply &lt;6mm</t>
  </si>
  <si>
    <t>Plywood nes, at least 1 outer ply of coniferous wood (ply's &lt;6 mm)</t>
  </si>
  <si>
    <t>Cumin seeds</t>
  </si>
  <si>
    <t>Shrimps and prawns, frozen, in shell or not, including boiled in shell</t>
  </si>
  <si>
    <t>030625</t>
  </si>
  <si>
    <t>Norway lobsters not frozen</t>
  </si>
  <si>
    <t>Pistachios, fresh or dried, whether or not shelled or peeled</t>
  </si>
  <si>
    <t>Whalebone,horns,etc unworkd or simply prepard,unshapd,and powder&amp;waste</t>
  </si>
  <si>
    <t>Coral&amp;sim mat,shellfsh shell,cuttl bone,echinoderm unwk unshp pdr&amp;wast</t>
  </si>
  <si>
    <t>030325</t>
  </si>
  <si>
    <t>Frozen Carp</t>
  </si>
  <si>
    <t>Poultry, live except domestic fowls, weighing not more than 185 g</t>
  </si>
  <si>
    <t>Ducks/geese/guinea fowl, whole, fresh or chilled</t>
  </si>
  <si>
    <t>100191</t>
  </si>
  <si>
    <t>Seed of wheat and meslin, for sowing (excl. durum)</t>
  </si>
  <si>
    <t>Cherries provisionally preservd but unsuitable f immediate consumption</t>
  </si>
  <si>
    <t>Seeds, lucerne (alfalfa), for sowing</t>
  </si>
  <si>
    <t>Sugar beet, fresh or dried, whether or not ground</t>
  </si>
  <si>
    <t>Phosphorus</t>
  </si>
  <si>
    <t>Waste oils containing PCBs, PCTs or PBBs</t>
  </si>
  <si>
    <t>Veg nes&amp;mix of veg prep/presvd o/t by vinegar/acetic acid,not frozen</t>
  </si>
  <si>
    <t>Linseed oil-cake&amp;other solid residues,whether or not ground or pellet</t>
  </si>
  <si>
    <t>Photo-copying apparatus, incorporating an optical system, nes</t>
  </si>
  <si>
    <t>Railway cars, closed and covered</t>
  </si>
  <si>
    <t>854250</t>
  </si>
  <si>
    <t>Electronic microassemblies</t>
  </si>
  <si>
    <t>Watch straps&amp;pts thereof of base metal whether/not gold-/silver-platd</t>
  </si>
  <si>
    <t>Musical boxes nes</t>
  </si>
  <si>
    <t>Fountain pens,stylograph pens &amp; other pens,o/t Indian ink drawing pens</t>
  </si>
  <si>
    <t>Fishing reels</t>
  </si>
  <si>
    <t>Vat dyes and preparations based thereon</t>
  </si>
  <si>
    <t>Clinical waste</t>
  </si>
  <si>
    <t>Film in roll,w/o sprocket hole,unexp,sens,w &gt;610mm&amp;le &gt;200m o/t colour</t>
  </si>
  <si>
    <t>Lighters refill fuels in containers of a capacity not exceedg 300 cm3</t>
  </si>
  <si>
    <t>Oleic,linoleic or linolenic acids, their salts and esters</t>
  </si>
  <si>
    <t>Salts and esters of tartaric acid</t>
  </si>
  <si>
    <t>Potassium silicates</t>
  </si>
  <si>
    <t>292019</t>
  </si>
  <si>
    <t>Thiophosphoric esters phosphorothioates and their salts; their halogen</t>
  </si>
  <si>
    <t>Diethanolamine and its salts</t>
  </si>
  <si>
    <t>Spent fuel elements of nuclear reactors</t>
  </si>
  <si>
    <t>Vinylidene chloride polymers</t>
  </si>
  <si>
    <t>Photo film in rolls,sensitisd,unexp,of a width exceedg 35 mm,nes</t>
  </si>
  <si>
    <t>Melamine resins</t>
  </si>
  <si>
    <t>401029</t>
  </si>
  <si>
    <t>Tranmission belts or belting nes</t>
  </si>
  <si>
    <t>Ties, railway/tramway, wood not impregnated</t>
  </si>
  <si>
    <t>Goat or kid hides and skins, raw, nes</t>
  </si>
  <si>
    <t>Tanned or crust hides and skins of reptiles, whether or not split (exc</t>
  </si>
  <si>
    <t>Products of vegetable plaitg materials other than mats,mattg &amp; screens</t>
  </si>
  <si>
    <t>Aluminium hydroxide</t>
  </si>
  <si>
    <t>Lead oxides nes</t>
  </si>
  <si>
    <t>Selenium</t>
  </si>
  <si>
    <t>271021</t>
  </si>
  <si>
    <t>Kerosene jet fuel</t>
  </si>
  <si>
    <t>Nickel ores and concentrates</t>
  </si>
  <si>
    <t>Toluole</t>
  </si>
  <si>
    <t>Creosote oils</t>
  </si>
  <si>
    <t>Sugar beet seed, for sowing</t>
  </si>
  <si>
    <t>Bovine, live pure-bred breeding</t>
  </si>
  <si>
    <t>030492</t>
  </si>
  <si>
    <t>Frozen meat whether or not minced of toothfish Dissostichus spp. (excl</t>
  </si>
  <si>
    <t>Copra</t>
  </si>
  <si>
    <t>030481</t>
  </si>
  <si>
    <t>Frozen fillets, Pacific salmon, Atlantic and Danube</t>
  </si>
  <si>
    <t>Bulbs, tubers, tuberous roots, corms, crowns and rhizomes, dormant</t>
  </si>
  <si>
    <t>Looped pile knitted or crocheted fabrics, of cotton</t>
  </si>
  <si>
    <t>Woven fabrics of oth syn staple fib,mixed with man-made filaments,nes</t>
  </si>
  <si>
    <t>Plain weave cotton fab,&lt;85% mixd w m-m fib,not more than 200 g/m2,bl</t>
  </si>
  <si>
    <t>Woven fabrics of cotton,&lt;85% mixed w m-m fib,&lt;=200g/m2,yarn dyed,nes</t>
  </si>
  <si>
    <t>Woven fab of polyester staple fib,&lt;85%,mixd w/cot,&lt;=170 g/m2,dyd,nes</t>
  </si>
  <si>
    <t>Paper, cigarette, in the form of booklets or tubes</t>
  </si>
  <si>
    <t>Cast/rolled sheet, non-wired, coloured/opacified etc</t>
  </si>
  <si>
    <t>Glass inners for vacuum flasks or for other vacuum vessels</t>
  </si>
  <si>
    <t>Base metals or silver,clad with gold,not further worked than semi-manu</t>
  </si>
  <si>
    <t>Flat rolld prod,as,o/t stainless,nfw thn cold rolld,&gt;/=600mm wide,nes</t>
  </si>
  <si>
    <t>Flat rolled prod, of high speed steel, &lt;600mm wide</t>
  </si>
  <si>
    <t>Mens/boys swimwear, of other textile materials, knitted</t>
  </si>
  <si>
    <t>Magnesium unwrought nes</t>
  </si>
  <si>
    <t>Articles of thallium, n.e.s.</t>
  </si>
  <si>
    <t>Cement copper (precipitated copper)</t>
  </si>
  <si>
    <t>Lathes nes numerically controlled for removing metal</t>
  </si>
  <si>
    <t>Sharpening (tool or cutter grinding) mach n/c for removing metal</t>
  </si>
  <si>
    <t>Textile preparing machines nes</t>
  </si>
  <si>
    <t>Shuttles for weaving machines (looms)</t>
  </si>
  <si>
    <t>Electrical apparatus for line telephony/telegraphy nes</t>
  </si>
  <si>
    <t>Womens/girls overcoats, anoraks etc, of man-made fibres, knitted</t>
  </si>
  <si>
    <t>Womens/girls ensembles, of other textile materials, knitted</t>
  </si>
  <si>
    <t>Plain weave cotton fab,&lt;85% mixd w m-m fib,not more than 200 g/m2,unbl</t>
  </si>
  <si>
    <t>Flax tow and waste (including yarn waste and garnetted stock)</t>
  </si>
  <si>
    <t>Unbleached or bleached cotton fabrics, knitted or crocheted, of a widt</t>
  </si>
  <si>
    <t>Dyed cotton fabrics, knitted or crocheted, of a width of &gt; 30 cm (excl</t>
  </si>
  <si>
    <t>Textured yarn nes,of polyester filaments,not put up for retail sale</t>
  </si>
  <si>
    <t>Strip&amp;the like of syn tex material of an apparent width nt exceedg 5mm</t>
  </si>
  <si>
    <t>Plain weave cotton fabrics,&gt;/=85%, &gt;100 g/m2 to 200 g/m2, yarn dyed</t>
  </si>
  <si>
    <t>382483</t>
  </si>
  <si>
    <t>Mixtures and preparations containing tris2,3-dibromopropyl phosphate</t>
  </si>
  <si>
    <t>Chloroprene (chlorobutadiene) rubber (CR), latex</t>
  </si>
  <si>
    <t>Acrylonitrile-butadiene rubber (NBR) nes</t>
  </si>
  <si>
    <t>Leather "incl. parchment-dressed leather" of the whole hides and skins</t>
  </si>
  <si>
    <t>Ammonium nitrate mixd w cal carb o non-frt subts in pack weighg &gt;10 kg</t>
  </si>
  <si>
    <t>Rosin salts or resin acid salts</t>
  </si>
  <si>
    <t>Fungicides, packaged for retail sale or formulated</t>
  </si>
  <si>
    <t>Hair and waste of badger and of other brushmaking hair</t>
  </si>
  <si>
    <t>Crabs, not frozen, in shell or not, including boiled in shell</t>
  </si>
  <si>
    <t>030357</t>
  </si>
  <si>
    <t>Frozen Swordfish</t>
  </si>
  <si>
    <t>Fish live, nes</t>
  </si>
  <si>
    <t>Tunas nes,fresh or chilled,excluding heading No 03.04,livers and roes</t>
  </si>
  <si>
    <t>020743</t>
  </si>
  <si>
    <t>Meat and edible offal Of ducks : Fatty livers, fresh or chilled</t>
  </si>
  <si>
    <t>020752</t>
  </si>
  <si>
    <t>Meat and edible offal Of geese : Not cut in pieces, frozen</t>
  </si>
  <si>
    <t>Cherries, fresh</t>
  </si>
  <si>
    <t>Rye flour</t>
  </si>
  <si>
    <t>Starches nes</t>
  </si>
  <si>
    <t>120242</t>
  </si>
  <si>
    <t>Groundnuts, shelled, whether or not broken (excl. seed for sowing, roasted or otherwise co</t>
  </si>
  <si>
    <t>Swine, live except pure-bred breeding weighing less than 50 kg</t>
  </si>
  <si>
    <t>Cut flowers &amp; flower buds for bouquets or ornamental purposes, fresh</t>
  </si>
  <si>
    <t>060312</t>
  </si>
  <si>
    <t>Fresh cut carnations and buds, of a kind suitable for bouquets or for</t>
  </si>
  <si>
    <t>Compounds with other nitrogen function, nes</t>
  </si>
  <si>
    <t>Benzoyl peroxide and benzoyl chloride</t>
  </si>
  <si>
    <t>Terephthalic acid and its salts</t>
  </si>
  <si>
    <t>Aromatic polycarboxylic acids and their derivatives, nes</t>
  </si>
  <si>
    <t>Carbon tetrachloride</t>
  </si>
  <si>
    <t>Homogenized or reconstituted tobacco</t>
  </si>
  <si>
    <t>Nutmeg</t>
  </si>
  <si>
    <t>Bars &amp; rods, of silico-manganese steel, hr, in irregularly wound coils</t>
  </si>
  <si>
    <t>Articles of peat</t>
  </si>
  <si>
    <t>Diamonds industrial nes excluding mounted or set diamonds</t>
  </si>
  <si>
    <t>Mens/boys nightshirts and pyjamas, of other textile materials, knitted</t>
  </si>
  <si>
    <t>Mens/boys bathrobes, dressing gowns, etc of cotton, not knitted</t>
  </si>
  <si>
    <t>Corrugatd sheets of asbestos-cement,of cellulose fibre-cement/the like</t>
  </si>
  <si>
    <t>Waste and scrap of silver, incl. metal clad with silver, and other was</t>
  </si>
  <si>
    <t>Pins, iron or steel, nes</t>
  </si>
  <si>
    <t>Household or camping appliances,i/s,for htg or blgs,nes,for solid fuel</t>
  </si>
  <si>
    <t>810310</t>
  </si>
  <si>
    <t>Tantalum unwrought includg bars&amp;rods simply sinterd;waste&amp;scrap;powder</t>
  </si>
  <si>
    <t>Unwrought chromium; chromium powders</t>
  </si>
  <si>
    <t>Zinc alloys unwrought</t>
  </si>
  <si>
    <t>Marine engines nes of the spark-ignition reciprocating or rotary type</t>
  </si>
  <si>
    <t>Refrigerators, household type, absorption-type, electrical</t>
  </si>
  <si>
    <t>Watertube boilers with a steam production exceeding 45T per hour</t>
  </si>
  <si>
    <t>Machinery for sugar manufacture</t>
  </si>
  <si>
    <t>844315</t>
  </si>
  <si>
    <t>Letterpress printing machinery (excl. flexographic printing and reel f</t>
  </si>
  <si>
    <t>Multi-station transfer machines for working metal</t>
  </si>
  <si>
    <t>Textile winding (including weft-winding) or reeling machines</t>
  </si>
  <si>
    <t>852340</t>
  </si>
  <si>
    <t>Optical media for the recording of sound or of other phenomena (excl.</t>
  </si>
  <si>
    <t>Radio-broadcast receivers nes</t>
  </si>
  <si>
    <t>Wirewound variable resistors,includg rheostat &amp; potentiometers &lt;=20 W</t>
  </si>
  <si>
    <t>Air combat simulators and parts thereof</t>
  </si>
  <si>
    <t>Refrigerated vessels other than tankers</t>
  </si>
  <si>
    <t>Sheets and plates of polarising material</t>
  </si>
  <si>
    <t>Monolithic integrated circuits, digital (excl. cards incorporating an</t>
  </si>
  <si>
    <t>Electrical resistors, fixed carbon, composition or film type</t>
  </si>
  <si>
    <t>Unrecorded magnetic discs</t>
  </si>
  <si>
    <t>Watch straps&amp;pts thereof,of precious metal/of metal clad w prec metal</t>
  </si>
  <si>
    <t>Grand pianos, including automatic</t>
  </si>
  <si>
    <t>Contact type photo-copying apparatus,nes</t>
  </si>
  <si>
    <t>Sorters for photocopying and thermo-copying apparatus</t>
  </si>
  <si>
    <t>Button moulds and other parts of button; button blanks</t>
  </si>
  <si>
    <t>Toys, put up in sets or outfits</t>
  </si>
  <si>
    <t>Zirconium ores and concentrates</t>
  </si>
  <si>
    <t>Silver ores and concentrates</t>
  </si>
  <si>
    <t>Lignite, whether or not pulverised, but not agglomerated</t>
  </si>
  <si>
    <t>Aromatic hydrocarbon mixtures etc nes</t>
  </si>
  <si>
    <t>Manganese dioxide</t>
  </si>
  <si>
    <t>Degras &amp; residues from fatty substances or animal or vegetable waxes</t>
  </si>
  <si>
    <t>Bulgur wheat in the form of worked grains, obtained by cooking hard wh</t>
  </si>
  <si>
    <t>Seeds, clover, for sowing</t>
  </si>
  <si>
    <t>Residues of starch manufacture and similar residues</t>
  </si>
  <si>
    <t>010649</t>
  </si>
  <si>
    <t>Other Live insects</t>
  </si>
  <si>
    <t>021090</t>
  </si>
  <si>
    <t>Meat&amp;edible meat offal cured nes&amp;edible meat or offal,flours&amp;meals</t>
  </si>
  <si>
    <t>Trout, fresh or chilled excluding heading No 03.04, livers and roes</t>
  </si>
  <si>
    <t>Pure-bred breeding horses and asses</t>
  </si>
  <si>
    <t>Ginger</t>
  </si>
  <si>
    <t>Coriander seeds</t>
  </si>
  <si>
    <t>Sole, fresh or chilled, excluding heading No 03.04, livers and roes</t>
  </si>
  <si>
    <t>081070</t>
  </si>
  <si>
    <t>Persimmons</t>
  </si>
  <si>
    <t>Fruits of the genus Capsicum or Pimenta, dried, crushed or ground</t>
  </si>
  <si>
    <t>Extracts of glands/oth organs/of their secretions,for therapeutic uses</t>
  </si>
  <si>
    <t>Degreased shorn wool, not carded, combed or carbonised</t>
  </si>
  <si>
    <t>Paper,kraft,in roll/sheet,bl,&gt;95% chemicl pulp,&lt;=150 g/m2,clay coatd</t>
  </si>
  <si>
    <t>440722</t>
  </si>
  <si>
    <t>Virola, imbuia and balsa, sawn or chipped lengthwise, sliced or peeled</t>
  </si>
  <si>
    <t>Articles of gut (o/t catgut),of goldbeater's skin,of bladders/tendons</t>
  </si>
  <si>
    <t>Raw furskins nes, whole</t>
  </si>
  <si>
    <t>Coumarin, methylcoumarins and ethylcoumarins</t>
  </si>
  <si>
    <t>Quinine and its salts, in bulk</t>
  </si>
  <si>
    <t>Amino-aldehydes, amino-ketones and amino-quinones; salts thereof (excl</t>
  </si>
  <si>
    <t>Mono-,di-or trichloroacetic acids, their salts and esters</t>
  </si>
  <si>
    <t>Cyclanic,cyclenic/cycloterpenic poly carboxylic acids&amp;thr derivatives</t>
  </si>
  <si>
    <t>Hexachlorobenzene&amp;DDT(1,1,1-trichloro-2,2-bis(p-chlorophenyl) ethane)</t>
  </si>
  <si>
    <t>290381</t>
  </si>
  <si>
    <t>1,2,3,4,5,6-Hexachlorocyclohexane (HCH (ISO)), including lindane (ISO, INN)</t>
  </si>
  <si>
    <t>Parts of mach for making pulp of fibrous cellulosic material</t>
  </si>
  <si>
    <t>Parts of shavers and hair clippers, with self-contained electric motor</t>
  </si>
  <si>
    <t>Automatic beverage vending machines with heat/cool</t>
  </si>
  <si>
    <t>Unwrought tantalium, incl. bars and rods of tantalium obtained simply</t>
  </si>
  <si>
    <t>Unwrought cadmium; cadmium powders</t>
  </si>
  <si>
    <t>Copper mattes</t>
  </si>
  <si>
    <t>Wire, copper-zinc base alloy</t>
  </si>
  <si>
    <t>Plates, sheet, strip and foil, nickel, not alloyed</t>
  </si>
  <si>
    <t>Aluminium unwrought, alloyed</t>
  </si>
  <si>
    <t>Womens/girls blouses and shirts, of silk or silk waste, not knitted</t>
  </si>
  <si>
    <t>Semi-fin prod,iron/n-al steel,rect/sq cross sect,cntg by wgt&lt;.25% carb</t>
  </si>
  <si>
    <t>Cold roll iron/steel, &lt;600mm, &lt;0.25% carbon</t>
  </si>
  <si>
    <t>701094</t>
  </si>
  <si>
    <t>Glass containers, capacity &lt;0.15 litre</t>
  </si>
  <si>
    <t>Footwear,outer soles/uppers of rubber/plastics,with metal toe-cap,nes</t>
  </si>
  <si>
    <t>Womens/girls slips and petticoats, of man-made fibres, knitted</t>
  </si>
  <si>
    <t>Mens/boys swimwear, of synthetic fibres, knitted</t>
  </si>
  <si>
    <t>611521</t>
  </si>
  <si>
    <t>Pantyhose and tights of synthetic fibres, knitted or crocheted, measur</t>
  </si>
  <si>
    <t>Textile wall coverings</t>
  </si>
  <si>
    <t>Woven fabrics of combd wool/fine animal hair,&lt;85% by wt,mixd w m-m fib</t>
  </si>
  <si>
    <t>441231</t>
  </si>
  <si>
    <t>Mechanical wood pulp</t>
  </si>
  <si>
    <t>Yarn,&gt;/=85% of polyester staple fibres, single, not put up</t>
  </si>
  <si>
    <t>Yarn,&gt;/=85% of other synthetic staple fibres, single, not put up</t>
  </si>
  <si>
    <t>Yarn,&gt;/=85% of artificial staple fibres, single, not put up</t>
  </si>
  <si>
    <t>Woven fabrics of acrylic staple fibres,mixd w man-made filaments,nes</t>
  </si>
  <si>
    <t>Woven fabrics of cotton,&lt;85% mixd with m-m fib,&lt;=200 g/m2,dyed,nes</t>
  </si>
  <si>
    <t>Sanitary articles of waddg of textile mat i.e. sanitary towels,tampons</t>
  </si>
  <si>
    <t>Thin sheets (voiles) of glass fibres</t>
  </si>
  <si>
    <t>Camping goods nes, of cotton</t>
  </si>
  <si>
    <t>Monumental/building stone, cut/sawn flat or even nes</t>
  </si>
  <si>
    <t>Articl of gold/silversmith&amp;pts of prec met w/n plat/clad w/o prec met</t>
  </si>
  <si>
    <t>Coin (other than gold coin) not being legal tender</t>
  </si>
  <si>
    <t>Articles of chromium, n.e.s.</t>
  </si>
  <si>
    <t>Nickel oxide sinters&amp;oth intermediate products of nickel metallurgy</t>
  </si>
  <si>
    <t>Bars, rods and profiles, nickel, not alloyed</t>
  </si>
  <si>
    <t>Tubes and pipe, nickel, not alloyed</t>
  </si>
  <si>
    <t>Plain weave polyest staple fib fab,&lt;85%,mixd w/cotton,&gt;170g/m2,unbl/bl</t>
  </si>
  <si>
    <t>Woven fabrics of polyester staple fib,&lt;85%,mixed w/cot,&gt;170 g/m2,dyed</t>
  </si>
  <si>
    <t>Woven fabrics of artificial filaments, dyed, nes</t>
  </si>
  <si>
    <t>Staple fibres of polyesters, not carded or combed</t>
  </si>
  <si>
    <t>Staple fibres of polypropylene, not carded or combed</t>
  </si>
  <si>
    <t>Plain weave cotton fabrics,&gt;/=85%, more than 200 g/m2, yarn dyed</t>
  </si>
  <si>
    <t>Woven fabrics of cotton,&lt;85% mixd with m-m fib,&lt;=200 g/m2, bl, nes</t>
  </si>
  <si>
    <t>Woven fabrics of cotton,&lt;85% mixd w m-m fib,more than 200 g/m2,dyd,nes</t>
  </si>
  <si>
    <t>Wool tops and other combed wool, other than combed wool in fragments</t>
  </si>
  <si>
    <t>Cotton yarn waste (including thread waste)</t>
  </si>
  <si>
    <t>Womens/girls nightdresses &amp; pyjamas,of other textile materials,knitted</t>
  </si>
  <si>
    <t>Womens/girls bathrobes, dressing gowns, etc, of cotton, knitted</t>
  </si>
  <si>
    <t>Chenille fabrics of cotton, o/t narrow fabrics</t>
  </si>
  <si>
    <t>Woven warp pile fabrics of man-made fib,cut,o/t terry &amp; narrow fabrics</t>
  </si>
  <si>
    <t>Floor coverings consisting of a coating or covering applied on a texti</t>
  </si>
  <si>
    <t>Hosiery nes, of cotton, knitted</t>
  </si>
  <si>
    <t>Womens/girls suits, of wool or fine animal hair, not knitted</t>
  </si>
  <si>
    <t>Shawls, scarves, veils and the like, of artificial fibres, not knitted</t>
  </si>
  <si>
    <t>Textile drawing or roving machines</t>
  </si>
  <si>
    <t>Parts of book-binding machinery including book-sewing machines</t>
  </si>
  <si>
    <t>Analogue or hybrid automatic data processing machines</t>
  </si>
  <si>
    <t>Automatic beverage vending machines, nes</t>
  </si>
  <si>
    <t>Recorded laser discs, nes</t>
  </si>
  <si>
    <t>Turntables, nes</t>
  </si>
  <si>
    <t>852792</t>
  </si>
  <si>
    <t>O-,M-,P-phenylenediamine,diaminotoluenes&amp;thr derivatives;salts thereof</t>
  </si>
  <si>
    <t>Heterocyclic compounds containg an unfusd thiazole rg in the structure</t>
  </si>
  <si>
    <t>290331</t>
  </si>
  <si>
    <t>Ethylene dibromide ISO 1,2-dibromoethane</t>
  </si>
  <si>
    <t>Dichlorodifluoromethane</t>
  </si>
  <si>
    <t>Lead monoxide (litharge, massicot)</t>
  </si>
  <si>
    <t>Mixed alkylbenzenes and mixed alkylnaphthalenes produced by the alkyla</t>
  </si>
  <si>
    <t>382473</t>
  </si>
  <si>
    <t>Mixtures containing hydrobromofluorocarbons HBFCs</t>
  </si>
  <si>
    <t>382482</t>
  </si>
  <si>
    <t>Mixtures and preparations containing polychlorinated biphenyls PCBs, p</t>
  </si>
  <si>
    <t>Leather "incl. parchment-dressed leather" of the portions, strips or s</t>
  </si>
  <si>
    <t>Sawdust and wood waste and scrap</t>
  </si>
  <si>
    <t>Film and sheet etc, non-cellular etc, of unsaturated polyesters</t>
  </si>
  <si>
    <t>Chloroprene (chlorobutadiene) rubber (CR) nes</t>
  </si>
  <si>
    <t>Paper,kraft,rol/sheet,&gt;150g/m2but&lt;225 g/m2,bl,&gt;95% chem pulp,unctd nes</t>
  </si>
  <si>
    <t>481121</t>
  </si>
  <si>
    <t>Paper, self-adhesive, in rolls or sheets, nes</t>
  </si>
  <si>
    <t>480252</t>
  </si>
  <si>
    <t>Paper,fine,woodfree,in rol/sheets,&gt;/=40g/m2,&lt;=150g/m2,uncoated,nes</t>
  </si>
  <si>
    <t>Veneer, Meranti Red(dark red, light red, bakau) &lt;6mm</t>
  </si>
  <si>
    <t>030564</t>
  </si>
  <si>
    <t>Salted or in brine only (excl. fillets and offal), Tilapia, catfish, carp, eels, Nile perc</t>
  </si>
  <si>
    <t>030429</t>
  </si>
  <si>
    <t>Frozen fish fillets (excl. swordfish and toothfish)</t>
  </si>
  <si>
    <t>030352</t>
  </si>
  <si>
    <t>Cod Gadus morhua, Gadus ogac, Gadus macrocephalus</t>
  </si>
  <si>
    <t>030372</t>
  </si>
  <si>
    <t>Haddock, frozen, excluding heading No 03.04, livers and roes</t>
  </si>
  <si>
    <t>Mackerel,fresh or chilled,excluding heading No 03.04,livers and roes</t>
  </si>
  <si>
    <t>Dogfish &amp; other sharks,fresh or chd,excl headg No 03.04,livers &amp; roes</t>
  </si>
  <si>
    <t>030314</t>
  </si>
  <si>
    <t>Frozen Trout</t>
  </si>
  <si>
    <t>Live birds of prey</t>
  </si>
  <si>
    <t>Cuttings and slips, unrooted</t>
  </si>
  <si>
    <t>Almonds in shell fresh or dried</t>
  </si>
  <si>
    <t>Avocados, fresh or dried</t>
  </si>
  <si>
    <t>Rye</t>
  </si>
  <si>
    <t>Ginseng roots usd primly in pharm,perf,insecticide,fungicide/sim purp</t>
  </si>
  <si>
    <t>Ground-nuts in shell not roasted or otherwise cooked</t>
  </si>
  <si>
    <t>Linseed oil, crude</t>
  </si>
  <si>
    <t>285200</t>
  </si>
  <si>
    <t>Compounds, inorganic or organic, of mercury (excl. amalgams)</t>
  </si>
  <si>
    <t>Ash and residues containing hard zinc spelter</t>
  </si>
  <si>
    <t>Natural calcium phosphates, aluminum calcium phosphates etc, ground</t>
  </si>
  <si>
    <t>Grape must nes, unfermented, other than that of heading No 20.09</t>
  </si>
  <si>
    <t>Palm nut/kernel oil-cake&amp;oth solid residues,whether/not ground/pellet</t>
  </si>
  <si>
    <t>Muzzle-loading firearms</t>
  </si>
  <si>
    <t>Shotguns incl combination shotgun-rifles sporting,huntg/target-shootg</t>
  </si>
  <si>
    <t>Watch movements, complete and assembled, with hand winding only</t>
  </si>
  <si>
    <t>Watch cases, nes</t>
  </si>
  <si>
    <t>Stuffed toys representing animals or non-human creatures</t>
  </si>
  <si>
    <t>Slide projectors</t>
  </si>
  <si>
    <t>Pocket-watches&amp;oth watches battery powered&amp;with case of precious metal</t>
  </si>
  <si>
    <t>Woven fab of polyester staple fib,&lt;85%,mixd w/cot,&lt;=170g/m2,ptd,nes</t>
  </si>
  <si>
    <t>Twill weave cotton fab,o/t denim,&lt;85% mixd w m-m fib,&gt;200g/m2,yarn dyd</t>
  </si>
  <si>
    <t>540247</t>
  </si>
  <si>
    <t>Filament yarn of polyester, incl. monofilament of &lt; 67 decitex, single</t>
  </si>
  <si>
    <t>Fabrics specif in Note 9 Section XI (layers of parallel syn tex yarn)</t>
  </si>
  <si>
    <t>Warp knit fabrics "incl. those made on galloon knitting machines", of</t>
  </si>
  <si>
    <t>Fabrics, knitted or crocheted, of a width of &gt; 30 cm, of wool or fine</t>
  </si>
  <si>
    <t>Fluting paper, uncoated, in rolls of a width &gt; 36 cm or in square or r</t>
  </si>
  <si>
    <t>Paper, felt, in rolls or sheets, uncoated</t>
  </si>
  <si>
    <t>Mats, matting and screens of vegetable plaiting materials</t>
  </si>
  <si>
    <t>460122</t>
  </si>
  <si>
    <t>Mats, matting and screens, of rattan plaiting materials, flat-woven or</t>
  </si>
  <si>
    <t>Woven fabric of combd wool/fine animal hair,&gt;/=85% by wght,&lt;=200 g/m2</t>
  </si>
  <si>
    <t>Garnetted stock of cotton</t>
  </si>
  <si>
    <t>Cotton yarn, &lt;85%, single, uncombed,&gt;/=714.29, not put up</t>
  </si>
  <si>
    <t>Mens/boys overcoats&amp;similar articles of wool/fine animal hair,not knit</t>
  </si>
  <si>
    <t>Carpets of oth textile mat,of woven pile constructn,nt made up,nes</t>
  </si>
  <si>
    <t>Carpets of wool/fine animal hair,of wovn pile construction,made up,nes</t>
  </si>
  <si>
    <t>Babies garments &amp; clothing accessories of synthetic fibres,not knitted</t>
  </si>
  <si>
    <t>Womens/girls blouses &amp; shirts,of wool or fine animal hair,not knitted</t>
  </si>
  <si>
    <t>Articles containing magnesite, dolomite or chromite</t>
  </si>
  <si>
    <t>Articles nes, of asbestos-cement of cellulose fibre-cement or the like</t>
  </si>
  <si>
    <t>Asbestos fabricated products nes</t>
  </si>
  <si>
    <t>Molybdenum bars and rods (other than those obtained simply by sinterin</t>
  </si>
  <si>
    <t>Unwrought titanium; titanium powders</t>
  </si>
  <si>
    <t>Nuclear reactors</t>
  </si>
  <si>
    <t>Printing machinery nes</t>
  </si>
  <si>
    <t>Textile doubling or twisting machines</t>
  </si>
  <si>
    <t>Pearls cultured unworked</t>
  </si>
  <si>
    <t>Natural or synthetic precious or semiprecious stone dust&amp;powder nes</t>
  </si>
  <si>
    <t>Silver powder</t>
  </si>
  <si>
    <t>Remelting scrap ingots, of iron or steel</t>
  </si>
  <si>
    <t>Radiators and parts thereof, cast iron</t>
  </si>
  <si>
    <t>Bars, rods and profiles, nickel alloy</t>
  </si>
  <si>
    <t>Powders, aluminium, of lamellar structure, including flakes</t>
  </si>
  <si>
    <t>Zinc powders and flakes</t>
  </si>
  <si>
    <t>382474</t>
  </si>
  <si>
    <t>Mixtures containing hydrochlorofluorocarbons HCFCs, whether or not con</t>
  </si>
  <si>
    <t>Supportd catalysts,with nickel/nickel compounds as the active subst</t>
  </si>
  <si>
    <t>Hides and skins of goats or kids, in the wet state "incl. wet-blue", t</t>
  </si>
  <si>
    <t>Balata, gutta-percha, guayule, chicle and similar gums</t>
  </si>
  <si>
    <t>Mixtures of any product of headg No 40.01 w any product of this headg</t>
  </si>
  <si>
    <t>Wood wool; wood flour</t>
  </si>
  <si>
    <t>Oriented strand board and waferboard, of wood, unworked or not further</t>
  </si>
  <si>
    <t>Parquet panels, including tiles of wood</t>
  </si>
  <si>
    <t>Alkali metals nes</t>
  </si>
  <si>
    <t>2-ethyl-2-(hydroxymethyl) propane-1,3diol (trimethylolpropane)</t>
  </si>
  <si>
    <t>Phosphides, excluding ferrophosphorus</t>
  </si>
  <si>
    <t>Phenylacetic acid, its salts</t>
  </si>
  <si>
    <t>O-xylene</t>
  </si>
  <si>
    <t>Benzaldehyde</t>
  </si>
  <si>
    <t>Cyclic polymers of aldehyde</t>
  </si>
  <si>
    <t>271000</t>
  </si>
  <si>
    <t>Petroleum oils&amp;oils obtained from bituminous minerals,o/than crude etc</t>
  </si>
  <si>
    <t>Ethylene, propylene, butylene and butadiene, liquefied</t>
  </si>
  <si>
    <t>Buckwheat</t>
  </si>
  <si>
    <t>Linseed, whether or not broken</t>
  </si>
  <si>
    <t>Cotton seeds, whether or not broken</t>
  </si>
  <si>
    <t>Durum wheat</t>
  </si>
  <si>
    <t>Agar-agar</t>
  </si>
  <si>
    <t>Rattans used primarily for plaiting</t>
  </si>
  <si>
    <t>Strawberries nes,o/w prep/presvd,whether/not sugard,sweet/spiritd</t>
  </si>
  <si>
    <t>Vanilla beans</t>
  </si>
  <si>
    <t>090921</t>
  </si>
  <si>
    <t>Seeds of coriander : Neither crushed nor ground</t>
  </si>
  <si>
    <t>Pears and quinces, fresh</t>
  </si>
  <si>
    <t>Bananas including plantains, fresh or dried</t>
  </si>
  <si>
    <t>Ambergris,castoreum,etc,bile drid/not&amp;animal gland&amp;prod for pharm prep</t>
  </si>
  <si>
    <t>Semen bovine</t>
  </si>
  <si>
    <t>Shrimps &amp; prawns,not frozen,in shell or not,including boiled in shell</t>
  </si>
  <si>
    <t>Tunas nes, frozen, excluding heading No 03.04, livers and roes</t>
  </si>
  <si>
    <t>Fish fillets frozen</t>
  </si>
  <si>
    <t>030421</t>
  </si>
  <si>
    <t>Frozen fillets of swordfish Xiphias gladius</t>
  </si>
  <si>
    <t>Salmon Atlantic,frozen,excluding heading No 03.04, livers and roes</t>
  </si>
  <si>
    <t>Sardines,sardinella,brislg/sprats,fr/chd,ex hd No 03.04,livers&amp;roes</t>
  </si>
  <si>
    <t>Fresh, chilled or frozen meat and edible offal of whales, dolphins and</t>
  </si>
  <si>
    <t>Salmon Pacific,Atlantic&amp;Danube,fr or chd excl hd No 03.04,livers&amp;roes</t>
  </si>
  <si>
    <t>Sheep, goats, asses, mules or hinnies edible offal, fresh or chilled</t>
  </si>
  <si>
    <t>Parts of clock cases&amp;cases of a similar type for oth goods of Chapter</t>
  </si>
  <si>
    <t>Air gun pellets and parts of shotgun cartridges</t>
  </si>
  <si>
    <t>Snow-skis</t>
  </si>
  <si>
    <t>Warships of all kinds</t>
  </si>
  <si>
    <t>Electric conductors,for a voltage not exceedg 80 V,fittd w connectors</t>
  </si>
  <si>
    <t>Telephonic or telegraphic switching apparatus</t>
  </si>
  <si>
    <t>Broaching machines by removing metal</t>
  </si>
  <si>
    <t>Electrical signalling,safety/traffic control equip f railways/tramways</t>
  </si>
  <si>
    <t>292011</t>
  </si>
  <si>
    <t>Parathion ISO and parathion-methyl ISO methyl-parathion</t>
  </si>
  <si>
    <t>Anthraquinone</t>
  </si>
  <si>
    <t>Trisodium phosphate</t>
  </si>
  <si>
    <t>Complex cyanides of metals</t>
  </si>
  <si>
    <t>Fluorine/chlorine perhalogenated derivatives nes</t>
  </si>
  <si>
    <t>Halogenatd derivs of cyclanic,cyclenic/cycloterpenic hydrocarbons,nes</t>
  </si>
  <si>
    <t>Halogenated derivatives of aromatic hydrocarbons, nes</t>
  </si>
  <si>
    <t>Pentaerythritol</t>
  </si>
  <si>
    <t>Cyclic alcohol (o/t aromatic),nes;derivs of cyclic alcohols (o/t arom)</t>
  </si>
  <si>
    <t>1-cyanoguanidine (dicyandiamide)</t>
  </si>
  <si>
    <t>Film f col photo sens,unexp,in roll w&gt;16but&lt;=35mm&amp;le&lt;=30m,o/t slide</t>
  </si>
  <si>
    <t>Cinematograph film, exposed &amp; developed, nes</t>
  </si>
  <si>
    <t>Butadiene rubber (BR)</t>
  </si>
  <si>
    <t>Self-adhesive paper in strips or rolls with a width of &lt;= 36 cm (excl.</t>
  </si>
  <si>
    <t>Paper,gummd/adhesive (o/t self-adhesive),cut to size,in strips/rolls</t>
  </si>
  <si>
    <t>Polyvinyl chloride waste and scrap</t>
  </si>
  <si>
    <t>Articles of apparel and clothing accessories of furskin</t>
  </si>
  <si>
    <t>Fuel wood</t>
  </si>
  <si>
    <t>440795</t>
  </si>
  <si>
    <t>Ash Fraxinus spp., sawn or chipped lengthwise, sliced or peeled, wheth</t>
  </si>
  <si>
    <t>Caviar and caviar substitutes prepared from fish eggs</t>
  </si>
  <si>
    <t>Millet</t>
  </si>
  <si>
    <t>Sunflower seeds, whether or not broken</t>
  </si>
  <si>
    <t>Seeds, fescue, for sowing</t>
  </si>
  <si>
    <t>Cotton linters</t>
  </si>
  <si>
    <t>252410</t>
  </si>
  <si>
    <t>Crocidolite asbestos (excl. products made from crocidolite)</t>
  </si>
  <si>
    <t>Chromium oxides nes; chromium hydroxides</t>
  </si>
  <si>
    <t>Dithionites and sulphoxylates of metals nes</t>
  </si>
  <si>
    <t>Diphosphorus pentaoxide</t>
  </si>
  <si>
    <t>Milk and cream not concentrated and unsweetened exceeding 6% fat</t>
  </si>
  <si>
    <t>Eels, frozen, excluding heading No 03.04, livers and roes</t>
  </si>
  <si>
    <t>030381</t>
  </si>
  <si>
    <t>Frozen Dogfish and other sharks</t>
  </si>
  <si>
    <t>030419</t>
  </si>
  <si>
    <t>Fresh or chilled fillets and other fish meat whether or not minced (ex</t>
  </si>
  <si>
    <t>Ducks/geese/guinea fowl, whole, frozen</t>
  </si>
  <si>
    <t>Ducks/geese/guinea fowl, cuts/offal nes, fresh/chilled</t>
  </si>
  <si>
    <t>Ducks/geese/guinea fowl, cuts/offal, frozen</t>
  </si>
  <si>
    <t>Plaice, fresh or chilled, excl heading No 03.04, livers and roes</t>
  </si>
  <si>
    <t>Sheep carcasses and half carcasses, fresh or chilled</t>
  </si>
  <si>
    <t>Brazil nuts, in shell, fresh or dried</t>
  </si>
  <si>
    <t>Roses, grafted or not</t>
  </si>
  <si>
    <t>Vegetables, fresh or chilled nes</t>
  </si>
  <si>
    <t>Eggs, bird, not in shell nes</t>
  </si>
  <si>
    <t>030281</t>
  </si>
  <si>
    <t>Fresh or chilled dogfish and other sharks</t>
  </si>
  <si>
    <t>Womens/girls briefs and panties, of other textile materials, knitted</t>
  </si>
  <si>
    <t>Corselettes and parts thereof, of textile materials</t>
  </si>
  <si>
    <t>Parts of footwear nes</t>
  </si>
  <si>
    <t>Hair-nets of any material</t>
  </si>
  <si>
    <t>701092</t>
  </si>
  <si>
    <t>Glass containers, capacity 0.33-1.0 litre</t>
  </si>
  <si>
    <t>Gold powder non-monetary</t>
  </si>
  <si>
    <t>Rovings, of glass fibres</t>
  </si>
  <si>
    <t>Plain weave polyester staple fib fab,&lt;85% mixd w/cot,&gt;170g/m2,yarn dyd</t>
  </si>
  <si>
    <t>Woven fab of polyester staple fibres mixd w/wool/fine animal hair,nes</t>
  </si>
  <si>
    <t>Woven fabrics of acrylic or modacrylic staple fibres, nes</t>
  </si>
  <si>
    <t>Woven fabrics of artificial staple fibres, unbleached or bleached, nes</t>
  </si>
  <si>
    <t>Woven fabrics,containing&gt;/=85% of acrylic staple fibres,o/t unbl or bl</t>
  </si>
  <si>
    <t>Staple fibres of viscose, not carded or combed</t>
  </si>
  <si>
    <t>Woven fabrics of cotton, weighing more than 200 g/m2, bleached, nes</t>
  </si>
  <si>
    <t>540219</t>
  </si>
  <si>
    <t>High-tenacity filament yarn of nylon or other polyamides (excl. sewing</t>
  </si>
  <si>
    <t>540600</t>
  </si>
  <si>
    <t>Man-made filament yarn, put up for retail sale (excl. sewing thread)</t>
  </si>
  <si>
    <t>Womens/girls skirts, of wool or fine animal hair, knitted</t>
  </si>
  <si>
    <t>Womens/girls overcoats,anoraks etc,of wool or fine animal hair,knitted</t>
  </si>
  <si>
    <t>Carpets of wool/fine animl hair,of wovn pile constructn,nt made up nes</t>
  </si>
  <si>
    <t>Woven fabrics of oth syn staple fib,&lt;85%,mixd w/cot,&lt;=170g/m2,unbl/bl</t>
  </si>
  <si>
    <t>Embroidery without visible ground,in the piece,in strips or in motifs</t>
  </si>
  <si>
    <t>Woven weft pile fabrics of cotton, nes</t>
  </si>
  <si>
    <t>Machines for cleaning, sorting or grading eggs, fruit or other produce</t>
  </si>
  <si>
    <t>Cermets and articles thereof, including waste and scrap</t>
  </si>
  <si>
    <t>Furniture, bases and covers for sewing machines and parts thereof</t>
  </si>
  <si>
    <t>Machinery and apparatus for isotopic separation and parts thereof</t>
  </si>
  <si>
    <t>Nickel unwrought, alloyed</t>
  </si>
  <si>
    <t>Bars &amp; rods,i/nas,nfw than cold formed or finished of free cuttg steel</t>
  </si>
  <si>
    <t>Reduced-size (scale) model assy kits,workg mo or not,ex subhdg 9503.10</t>
  </si>
  <si>
    <t>Video games of a kind used with a television receiver</t>
  </si>
  <si>
    <t>Clock or watch plates and bridges</t>
  </si>
  <si>
    <t>Cartridges f rivetg/sim tools/for captive-bolt humane killers incl pts</t>
  </si>
  <si>
    <t>X-rays apparatus, dental use, nes</t>
  </si>
  <si>
    <t>854212</t>
  </si>
  <si>
    <t>Cards incorporating electronic integrated circuits</t>
  </si>
  <si>
    <t>Electronic integrated circuits, monolithic, analogue or analogue and d</t>
  </si>
  <si>
    <t>Turntables with automatic record changing mechanism</t>
  </si>
  <si>
    <t>Transmission apparatus for radio-teleph radio-broadcastg or television</t>
  </si>
  <si>
    <t>Transmission apparatus,for radioteleph incorporatg reception apparatus</t>
  </si>
  <si>
    <t>Rail locomotives powered by electric batteries</t>
  </si>
  <si>
    <t>Parts and accessories of military weapons of heading 9301, n.e.s.</t>
  </si>
  <si>
    <t>Alarm clocks, nes</t>
  </si>
  <si>
    <t>Clocks w watch movements,battery/accumulator powerd,exc clocks of 9104</t>
  </si>
  <si>
    <t>Cardamoms</t>
  </si>
  <si>
    <t>020742</t>
  </si>
  <si>
    <t>Meat and edible offal Of ducks : Not cut in pieces, frozen</t>
  </si>
  <si>
    <t>030242</t>
  </si>
  <si>
    <t>Fresh or chilled Anchovies</t>
  </si>
  <si>
    <t>Hake, frozen, excluding heading No 03.04, livers and roes</t>
  </si>
  <si>
    <t>030487</t>
  </si>
  <si>
    <t>Frozen fillets, Tunas, skipjack or stripe-bellied bonito</t>
  </si>
  <si>
    <t>Coconut (copra) oil crude</t>
  </si>
  <si>
    <t>Cereal straw&amp;husks,unprepd,whether or not choppd,ground,pressd,pelletd</t>
  </si>
  <si>
    <t>150290</t>
  </si>
  <si>
    <t>Fats of bovine animals, sheep or goats</t>
  </si>
  <si>
    <t>Ground-nuts shelld,whether or not broken,not roastd or otherwise cookd</t>
  </si>
  <si>
    <t>Mushrooms and truffles, provisionally preserved, e.g., by sulphur diox</t>
  </si>
  <si>
    <t>100111</t>
  </si>
  <si>
    <t>Durum wheat seed for sowing</t>
  </si>
  <si>
    <t>Oats</t>
  </si>
  <si>
    <t>Fish,shellfish&amp;aqua invert prod nes&amp;dead anim of Ch 3 nt for hum cons</t>
  </si>
  <si>
    <t>Ash and residues from the incineration of municipal waste</t>
  </si>
  <si>
    <t>Halides and halide oxides of non-metals nes</t>
  </si>
  <si>
    <t>Sodium dichromate</t>
  </si>
  <si>
    <t>Natural uranium&amp;its compounds;mixtures cntg natural uranium/its compds</t>
  </si>
  <si>
    <t>Propene (propylene)</t>
  </si>
  <si>
    <t>Strontium carbonate</t>
  </si>
  <si>
    <t>Mica waste</t>
  </si>
  <si>
    <t>Brewing or distilling dregs and waste</t>
  </si>
  <si>
    <t>Sheep or lamb skins, raw, o/t pickled, without wool on</t>
  </si>
  <si>
    <t>410790</t>
  </si>
  <si>
    <t>Leather, nes</t>
  </si>
  <si>
    <t>Paper, kraft, rolls or sheets,&lt;=150g/m2, uncoated, nes</t>
  </si>
  <si>
    <t>Cotton linters pulp</t>
  </si>
  <si>
    <t>Plywood, outer ply of non-conifer wood nes,ply &lt;6mm</t>
  </si>
  <si>
    <t>Lumber, Meranti nes, Lauan, Seraya, alan sawn &gt;6mm</t>
  </si>
  <si>
    <t>Cocaine, ecgonine, levometamfetamine, metamfetamine "INN", metamfetami</t>
  </si>
  <si>
    <t>Toluidines and their derivatives; salts thereof</t>
  </si>
  <si>
    <t>Cinchona alkaloids and their derivatives nes, in bulk; salts thereof</t>
  </si>
  <si>
    <t>Melamine</t>
  </si>
  <si>
    <t>Derivatives of aldehydes,of cyclic poly of aldehyde&amp;of paraformaldehyd</t>
  </si>
  <si>
    <t>Disinfectants, packaged for retail sale or formulated</t>
  </si>
  <si>
    <t>Lubricating oil additives, nes</t>
  </si>
  <si>
    <t>382481</t>
  </si>
  <si>
    <t>Mixtures and preparations containing oxirane ethylene oxide</t>
  </si>
  <si>
    <t>Styrene-acrylonitrile (SAN) copolymers</t>
  </si>
  <si>
    <t>Printed fabrics, knitted or crocheted, of synthetic fibres, of a width</t>
  </si>
  <si>
    <t>580300</t>
  </si>
  <si>
    <t>Gauze (excl. narrow woven fabrics of heading 5806)</t>
  </si>
  <si>
    <t>Woven fabrics of oth syn staple fib,&lt;85%,mixed w/cot,&gt;170 g/m2,unbl/bl</t>
  </si>
  <si>
    <t>Plain weave polyester staple fibre fab,&lt;85%,mixd w/cot,&gt;170g/m2,printd</t>
  </si>
  <si>
    <t>Woven fabrics, containing&gt;/=85% of artificial staple fib, yarn dyed</t>
  </si>
  <si>
    <t>Woven fabrics, containing&gt;/=85% of artificial staple fibres, printed</t>
  </si>
  <si>
    <t>Woven fabrics of artificial staple fib,&lt;85%,mixd w man-made fi,unbl/bl</t>
  </si>
  <si>
    <t>Woven fabrics of synthetic filaments, dyed, nes</t>
  </si>
  <si>
    <t>Cotton yarn,&gt;/=85%,single,uncombd,&gt;/=714.29 dtex, nt put up</t>
  </si>
  <si>
    <t>Cotton yarn, &lt;85%, single, uncombed, 192.31 &gt;dtex&gt;/=125, nt put up</t>
  </si>
  <si>
    <t>Plain weave cotton fabrics,&gt;/=85%, not more than 100 g/m2, bleached</t>
  </si>
  <si>
    <t>540248</t>
  </si>
  <si>
    <t>Filament yarn of polypropylene, incl. monofilament of &lt; 67 decitex, si</t>
  </si>
  <si>
    <t>Womens/girls slips and petticoats, of man-made fibres, not knitted</t>
  </si>
  <si>
    <t>Womens/girls slips &amp; petticoats,of other textile materials,not knitted</t>
  </si>
  <si>
    <t>Mens/boys underpants and briefs, of other textile materials, knitted</t>
  </si>
  <si>
    <t>Womens/girls nightdresses and pyjamas, of cotton, knitted</t>
  </si>
  <si>
    <t>Womens/girls jackets, of wool or fine animal hair, not knitted</t>
  </si>
  <si>
    <t>Mens/boys suits, of other textile materials, knitted</t>
  </si>
  <si>
    <t>Electrostatic photo-copying apparatus, direct process type</t>
  </si>
  <si>
    <t>Railway cars, self-discharging, other than tank or refrigerated type</t>
  </si>
  <si>
    <t>Transistors,oth than photosensit,w a dissipation rate &lt; 1 W</t>
  </si>
  <si>
    <t>Hybrid integrated circuits</t>
  </si>
  <si>
    <t>Black and white video monitors</t>
  </si>
  <si>
    <t>Automatic typewriters</t>
  </si>
  <si>
    <t>Ink-jet printing machines</t>
  </si>
  <si>
    <t>Machines for weaving fabrics of a width not exceeding 30 cm</t>
  </si>
  <si>
    <t>Bismuth and articles thereof, including waste and scrap</t>
  </si>
  <si>
    <t>Forks</t>
  </si>
  <si>
    <t>Foil of refined copper, not backed</t>
  </si>
  <si>
    <r>
      <t xml:space="preserve">NB - </t>
    </r>
    <r>
      <rPr>
        <b/>
        <u/>
        <sz val="9"/>
        <color rgb="FFFF0000"/>
        <rFont val="Calibri"/>
        <family val="2"/>
      </rPr>
      <t>ALL</t>
    </r>
    <r>
      <rPr>
        <b/>
        <sz val="9"/>
        <color rgb="FFFF0000"/>
        <rFont val="Calibri"/>
        <family val="2"/>
      </rPr>
      <t xml:space="preserve"> MIRROR DATA</t>
    </r>
  </si>
  <si>
    <t>DR Congo imports from world</t>
  </si>
  <si>
    <t>Puzzles</t>
  </si>
  <si>
    <t>Harmoniums&amp;sim keyboard inst w free metal reeds&amp;keyboard pipe organs</t>
  </si>
  <si>
    <t>Teleprinters</t>
  </si>
  <si>
    <t>Railway cars,open,with non-removable sides of a height exceeding 60 cm</t>
  </si>
  <si>
    <t>110329</t>
  </si>
  <si>
    <t>Cereal pellets nes</t>
  </si>
  <si>
    <t>030310</t>
  </si>
  <si>
    <t>Salmon, Pacific, frozen, excluding heading No 03.04, livers and roes</t>
  </si>
  <si>
    <t>Halibut, frozen, excluding heading No 03.04, livers and roes</t>
  </si>
  <si>
    <t>Fibreboard &gt;0.35 g/cm2 &lt;0.5 g/cm2 nes</t>
  </si>
  <si>
    <t>Conveyor belt plastic reinforced vulcanised rubber</t>
  </si>
  <si>
    <t>Pigments and preparations based on cadmium compounds</t>
  </si>
  <si>
    <t>Photo film in rolls,sens,unexp,width &gt;16mm&amp;&lt;=35 mm&amp;length &lt;= 30m nes</t>
  </si>
  <si>
    <t>293950</t>
  </si>
  <si>
    <t>Theophylline &amp; aminophylline &amp; their derivatives,in bulk;salts thereof</t>
  </si>
  <si>
    <t>Calcium cyanamide in packages weighing more than 10 kg</t>
  </si>
  <si>
    <t>Dimethyl terephthalate</t>
  </si>
  <si>
    <t>Borates of metals nes</t>
  </si>
  <si>
    <t>Wire of high speed steel</t>
  </si>
  <si>
    <t>Zinc pipes or tubes&amp;fittings (for example,couplings,elbows&amp;sleeves)</t>
  </si>
  <si>
    <t>Table/kitchenware (ex drinkg glass) o/t glass-ceramics of lead crystal</t>
  </si>
  <si>
    <t>Table/kitchenware (ex drinkg glass) o/t glass ceram coef &lt;5 X 10-6 etc</t>
  </si>
  <si>
    <t>Handle&amp;knobs of umbrellas,walkingsticks,whips,ridg crops&amp;the like</t>
  </si>
  <si>
    <t>482359</t>
  </si>
  <si>
    <t>Paper, fine, cut to size or shape, nes</t>
  </si>
  <si>
    <t>Yarn of polyester filaments, single, untwisted, nes, not put up</t>
  </si>
  <si>
    <t>Twill weave polyest staple fib fab,&lt;85%,mixd w/cotton,&lt;=170g/m2,dyd</t>
  </si>
  <si>
    <t>Woven fab of polyester stapl fib,&lt;85% mixd w/cot,&gt;170g/m2,yarn dyd nes</t>
  </si>
  <si>
    <t>480790</t>
  </si>
  <si>
    <t>Composite paper and board, uncoated, nes</t>
  </si>
  <si>
    <t>Paper, sack kraft, creped or crinkled, in rolls or sheets</t>
  </si>
  <si>
    <t>Floor coverings on a base of paper, whether or not cut to size</t>
  </si>
  <si>
    <t>Carbonised wool, not carded or combed</t>
  </si>
  <si>
    <t>Cotton yarn,&lt;85%,single,uncombed,&lt;125 dtex,not put up for retail sale</t>
  </si>
  <si>
    <t>Women full-l/knee-l hosiery,of textile yarn&lt;67 dtex/single yarn knittd</t>
  </si>
  <si>
    <t>Mens/boys bathrobes,dressing gowns,etc of man-made fibres,not knitted</t>
  </si>
  <si>
    <t>Looped pile knitted or crocheted fabrics, of man-made fibres</t>
  </si>
  <si>
    <t>600249</t>
  </si>
  <si>
    <t>Warp knitted fabrics, of other materials, nes</t>
  </si>
  <si>
    <t>600292</t>
  </si>
  <si>
    <t>Knitted or crocheted fabrics, of cotton, nes</t>
  </si>
  <si>
    <t>Knitted or crocheted fabrics of artificial fibres, of a width of &lt;= 30</t>
  </si>
  <si>
    <t>Mens/boys suits, of wool or fine animal hair, knitted</t>
  </si>
  <si>
    <t>Womens/girls suits, of cotton, knitted</t>
  </si>
  <si>
    <t>Womens/girls dresses, of wool or fine animal hair, knitted</t>
  </si>
  <si>
    <t>Tungsten bars and rods (other than those obtained simply by sintering)</t>
  </si>
  <si>
    <t>Letterpress printing machinery nes exc flexographic printing</t>
  </si>
  <si>
    <t>Machines for uses ancillary to printing</t>
  </si>
  <si>
    <t>Pit-head winding gear winches specially designed for use underground</t>
  </si>
  <si>
    <t>Flat rolled products of high speed steel &gt;/=600mm wide</t>
  </si>
  <si>
    <t>Yarn, &lt;85% of synthetic staple fibres, put up for retail sale, nes</t>
  </si>
  <si>
    <t>High tenacity yarn (o/t sewg thread),nylon/oth polyamides fi,nt put up</t>
  </si>
  <si>
    <t>Yarn of artificial filament (o/t sewing thread),put up for retail sale</t>
  </si>
  <si>
    <t>Woven fab of arti staple fib,&lt;85% mixd w/wool/fine animal hair,printd</t>
  </si>
  <si>
    <t>Twill weave cotton fab,&lt;85% mixd w m-m fib,more than 200 g/m2,bleachd</t>
  </si>
  <si>
    <t>481129</t>
  </si>
  <si>
    <t>Paper, gummed or adhesive, in rolls or sheets, nes</t>
  </si>
  <si>
    <t>481140</t>
  </si>
  <si>
    <t>Paper,in rolls/sheets ctd impreg/cov w wax,stearin oil/glycerol,nes</t>
  </si>
  <si>
    <t>Paper,kraft,rolls or sheets,&gt;150g/m2,&lt;225 g/m2,unbleached,uncoated,nes</t>
  </si>
  <si>
    <t>Haddock, fresh or chilled, excluding heading No 03.04, livers and roes</t>
  </si>
  <si>
    <t>Capers,provisionally preservd but nt suitable f immediate consumption</t>
  </si>
  <si>
    <t>200920</t>
  </si>
  <si>
    <t>Grapefruit juice,unfermentd&amp;not spiritd,whether or not sugard or sweet</t>
  </si>
  <si>
    <t>Asbestos</t>
  </si>
  <si>
    <t>Felspar</t>
  </si>
  <si>
    <t>411100</t>
  </si>
  <si>
    <t>Composition leather, in slabs, sheets or strip</t>
  </si>
  <si>
    <t>Acetic anhydride</t>
  </si>
  <si>
    <t>Derivs of phenols or phenol-alc cntg only halogen subst &amp; their salts</t>
  </si>
  <si>
    <t>293390</t>
  </si>
  <si>
    <t>Heterocyclic compds with nitrogen hetero-atom(s) only, nes</t>
  </si>
  <si>
    <t>Glands and other organs, dried, powdered or not, for therapeutic uses</t>
  </si>
  <si>
    <t>1,2-dichloroethane(ethylene dichloride)</t>
  </si>
  <si>
    <t>Coin or disc-operated record-players</t>
  </si>
  <si>
    <t>Recorded magnetic tapes, width 4-6.5mm</t>
  </si>
  <si>
    <t>Mouth organs (harmonicas)</t>
  </si>
  <si>
    <t>Cameras of a kind used for recordg doc on microfilm or oth microforms</t>
  </si>
  <si>
    <t>Wrist-watch w opto-electronic disp batt power&amp;w case of precious met</t>
  </si>
  <si>
    <t>Thyme and bay leaves</t>
  </si>
  <si>
    <t>150510</t>
  </si>
  <si>
    <t>Wool grease, crude</t>
  </si>
  <si>
    <t>Rhododendrons and azaleas,grafted or not</t>
  </si>
  <si>
    <t>Herrings,fresh or chilled,excluding heading No 03.04,livers and roes</t>
  </si>
  <si>
    <t>Fish fillets and other fish meat, minced or not, fresh or chilled</t>
  </si>
  <si>
    <t>Boron; tellurium</t>
  </si>
  <si>
    <t>290550</t>
  </si>
  <si>
    <t>Halogenatd,sulphonatd,nitratd or nitrosatd derivs of acyclic alcohols</t>
  </si>
  <si>
    <t>Acyclic terpene alcohols</t>
  </si>
  <si>
    <t>Artificial and prepared waxes, of chemically modified lignite</t>
  </si>
  <si>
    <t>Egg albumin, dried</t>
  </si>
  <si>
    <t>Oriented strand board and waferboard, of wood (excl. unworked or not f</t>
  </si>
  <si>
    <t>Particle board and similar board, of wood, whether or not agglomerated</t>
  </si>
  <si>
    <t>Articles of leather or of composition leather, for technical uses</t>
  </si>
  <si>
    <t>Halo-isobutene-isoprene rubber (CIIR or BIIR)</t>
  </si>
  <si>
    <t>Levorphanol "INN" and its salts</t>
  </si>
  <si>
    <t>Derivatives of malonylurea "barbituric acid" and salts thereof (excl.</t>
  </si>
  <si>
    <t>293910</t>
  </si>
  <si>
    <t>Opium alkaloids and their derivatives, in bulk; salts thereof</t>
  </si>
  <si>
    <t>Acyclic amides, incl. acyclic carbamates, and their derivatives, and s</t>
  </si>
  <si>
    <t>Terpineols</t>
  </si>
  <si>
    <t>850880</t>
  </si>
  <si>
    <t>Tools, nes, hand-held, with selfcontained electric motor</t>
  </si>
  <si>
    <t>Pearls natural whether or not worked or graded</t>
  </si>
  <si>
    <t>Pearls cultured worked</t>
  </si>
  <si>
    <t>Textile fabrics coatd with gum,of a kind usd for outer covers of books</t>
  </si>
  <si>
    <t>Pile knitted or crocheted fabrics, of cotton, nes</t>
  </si>
  <si>
    <t>Knitted or crocheted fabrics of a width of &lt;= 30 cm (excl. of cotton,</t>
  </si>
  <si>
    <t>Printed fabrics, knitted or crocheted, of artificial fibres, of a widt</t>
  </si>
  <si>
    <t>Chemical wood pulp, dissolving grades</t>
  </si>
  <si>
    <t>Paper Ingrain</t>
  </si>
  <si>
    <t>Plain weave cotton fabric,&gt;/=85%, more than 200 g/m2, bleached</t>
  </si>
  <si>
    <t>Twill weave cotton fab,&lt;85% mixd w m-m fib,not more than 200 g/m2,dyd</t>
  </si>
  <si>
    <t>Flax fibre, otherwise processed but not spun</t>
  </si>
  <si>
    <t>Woven fabrics of artificial filaments, yarn dyed, nes</t>
  </si>
  <si>
    <t>Balloons, dirigibles and non-powered aircraft nes</t>
  </si>
  <si>
    <t>Ion implanters for doping semiconductor materials</t>
  </si>
  <si>
    <t>Parts of cathode-ray tubes</t>
  </si>
  <si>
    <t>Record-players without loudspeaker, nes</t>
  </si>
  <si>
    <t>Ships' propellers and blades therefor</t>
  </si>
  <si>
    <t>Typewriters, non-electric</t>
  </si>
  <si>
    <t>850890</t>
  </si>
  <si>
    <t>Parts of hand tools with self-contained electric motor</t>
  </si>
  <si>
    <t>Reel fed letterpress printing mach exc flexographic printing</t>
  </si>
  <si>
    <t>Watch movements, assembled, battery powered, nes</t>
  </si>
  <si>
    <t>Smoking pipes and pipe bowls</t>
  </si>
  <si>
    <t>Ferro-tungsten and ferro-silico-tungsten</t>
  </si>
  <si>
    <t>Pipe,line,i or s,weldd,rivetd or sim closd,nes,for oil or gas pipeline</t>
  </si>
  <si>
    <t>681230</t>
  </si>
  <si>
    <t>Asbestos cords and string, whether or not plaited</t>
  </si>
  <si>
    <t>Lead bars, rods, profiles and wire</t>
  </si>
  <si>
    <t>Bars,rods&amp;profiles of copper-nickel or copper-nickel-zinc base alloys</t>
  </si>
  <si>
    <t>Artificial staple fibres, o/t viscose, not carded or combed</t>
  </si>
  <si>
    <t>Twill weave polyester staple fibre fab,&lt;85%,mixd w/cot,&gt;170g/m2,printd</t>
  </si>
  <si>
    <t>Womens/girls jackets, of wool or fine animal hair, knitted</t>
  </si>
  <si>
    <t>Duplicator stencils</t>
  </si>
  <si>
    <t>Twill weave cotton fabrics,&gt;/=85%, not more than 200 g/m2, dyed</t>
  </si>
  <si>
    <t>480529</t>
  </si>
  <si>
    <t>Paper, multi-ply, rolls/sheets, uncoated, nes</t>
  </si>
  <si>
    <t>401021</t>
  </si>
  <si>
    <t>Endless trapezoidal transmission belts 60-80cm</t>
  </si>
  <si>
    <t>Sheep or lamb skins, raw, with wool on, nes</t>
  </si>
  <si>
    <t>410410</t>
  </si>
  <si>
    <t>Bovine skin leather, whole</t>
  </si>
  <si>
    <t>410429</t>
  </si>
  <si>
    <t>Bovine and equine leather, tanned or retanned, nes</t>
  </si>
  <si>
    <t>Lithium oxide and hydroxide</t>
  </si>
  <si>
    <t>Cerium compounds</t>
  </si>
  <si>
    <t>293340</t>
  </si>
  <si>
    <t>Heterocyclic compds cntg quinolin/isoquinolin ring-syst,not furth fusd</t>
  </si>
  <si>
    <t>Streptomycins and their derivatives, in bulk; salts thereof</t>
  </si>
  <si>
    <t>Rutoside (rutin) and its derivatives, in bulk</t>
  </si>
  <si>
    <t>Pigments and preparations based on hexacyanoferrates</t>
  </si>
  <si>
    <t>Cinnamon and cinnamon-tree flowers crushed or ground</t>
  </si>
  <si>
    <t>Beet-pulp, bagasse and other waste of sugar manufacture</t>
  </si>
  <si>
    <t>071110</t>
  </si>
  <si>
    <t>Onions,provisionally preservd but nt suitable f immediate consumption</t>
  </si>
  <si>
    <t>Tunas,albacore or longfinned,fr or chd excl headg No 03.04,livers&amp;roes</t>
  </si>
  <si>
    <t>Frozen sockeye salmon [red salmon] "Oncorhynchus nerka"</t>
  </si>
  <si>
    <t>262090</t>
  </si>
  <si>
    <t>Ash and residues containing metals or metallic compounds nes</t>
  </si>
  <si>
    <t>Natural barium carbonate (witherite)</t>
  </si>
  <si>
    <t>Caraway seeds</t>
  </si>
  <si>
    <t>Cod, salted and in brine, but not dried or smoked</t>
  </si>
  <si>
    <t>Ethylbenzene</t>
  </si>
  <si>
    <t>Esters of formic acid</t>
  </si>
  <si>
    <t>Iron chlorides</t>
  </si>
  <si>
    <t>Albumins nes; albuminates and other albumin derivatives</t>
  </si>
  <si>
    <t>Film and sheet etc, non-cellular etc, of vulcanised rubber</t>
  </si>
  <si>
    <t>392041</t>
  </si>
  <si>
    <t>Film &amp; sheet etc,non-cellular etc,of polymers of vinyl chloride,rigid</t>
  </si>
  <si>
    <t>Base metals,silver o gold clad with platinum in semi-manufacturd forms</t>
  </si>
  <si>
    <t>Flat rolled alloy-steel, &lt;600mm, zinc coated nes</t>
  </si>
  <si>
    <t>Tin plates, sheets and strip, of a thickness exceeding 0.2mm</t>
  </si>
  <si>
    <t>Cloth, grill and netting of copper wire and expanded metal of copper</t>
  </si>
  <si>
    <t>Parts of nuclear reactors</t>
  </si>
  <si>
    <t>480570</t>
  </si>
  <si>
    <t>Paper,in rolls or sheets,weighing &gt;150 g/m2,&lt;225 g/m2,uncoated,nes</t>
  </si>
  <si>
    <t>Paper, carbon or similar copying, nes</t>
  </si>
  <si>
    <t>Cotton yarn,&lt;85%,multiple,combed,714.29 &gt;dtex&gt;/=232.56,nt put up,nes</t>
  </si>
  <si>
    <t>Coarse animal hair, carded or combed</t>
  </si>
  <si>
    <t>Yarn of wool/of fine animal hair,&lt;85% by weight of such fibres,put up</t>
  </si>
  <si>
    <t>611010</t>
  </si>
  <si>
    <t>Pullovers,cardigans&amp;similar article of wool or fine animal hair,knittd</t>
  </si>
  <si>
    <t>600243</t>
  </si>
  <si>
    <t>Warp knitted fabrics, of man-made fibres, nes</t>
  </si>
  <si>
    <t>600293</t>
  </si>
  <si>
    <t>Knitted or crocheted fabrics, of manmade fibres, nes</t>
  </si>
  <si>
    <t>590491</t>
  </si>
  <si>
    <t>Floor coverings,o/t linoleum,with a base of needleloom felt/nonwovens</t>
  </si>
  <si>
    <t>Denim fabrics of cotton, &lt;85% mixed with m-m fib, more than 200 g/m2</t>
  </si>
  <si>
    <t>Woven fab of polyester staple fib,&lt;85% mixd w/cot,&gt;170g/m2,unbl/bl,nes</t>
  </si>
  <si>
    <t>Exposure meters</t>
  </si>
  <si>
    <t>Klystron tubes</t>
  </si>
  <si>
    <t>Electric fence energisers</t>
  </si>
  <si>
    <t>Recorded magnetic tapes, width &gt;6.5mm</t>
  </si>
  <si>
    <t>741532</t>
  </si>
  <si>
    <t>Screws, bolts and nuts of copper excluding wood screws</t>
  </si>
  <si>
    <t>Needles, sewing, darning or embroidery, iron or steel</t>
  </si>
  <si>
    <t>Powders, molybdenum</t>
  </si>
  <si>
    <t>Tubes,pipes&amp;tube/pipe fittings of asbestos-cellulose fibre-cement etc</t>
  </si>
  <si>
    <t>Handkerchiefs, of cotton, not knitted</t>
  </si>
  <si>
    <t>Asbestos clothing, clothing accessories, footwear and headgear</t>
  </si>
  <si>
    <t>Base metals clad with silver,not further worked than semi-manufactured</t>
  </si>
  <si>
    <t>480510</t>
  </si>
  <si>
    <t>Paper, fluting (corrugating medium), in rolls, semi-chemical, uncoated</t>
  </si>
  <si>
    <t>410519</t>
  </si>
  <si>
    <t>Sheep or lamb skin leather, tanned or retanned, nes</t>
  </si>
  <si>
    <t>Fibreboard nes (0.35 g/cm2 &amp; less)</t>
  </si>
  <si>
    <t>Silk waste, nes</t>
  </si>
  <si>
    <t>Woven fabrics of carded wool/fine animal hair,&gt;/=85% by wght,&gt;300 g/m2</t>
  </si>
  <si>
    <t>Twill weave polyest stapl fib fab,&lt;85%,mixd w/cottn,&lt;=170g/m2,unbl/bl</t>
  </si>
  <si>
    <t>Woven fabrics of synthetic filaments,&lt;85% mixd w cotton,unbl o bl,nes</t>
  </si>
  <si>
    <t>Woven fab,&gt;/=85% of artificial fi or strip of art tex mat,dyed,nes</t>
  </si>
  <si>
    <t>Flax yarn, single</t>
  </si>
  <si>
    <t>Yarn of polyester filaments,partially oriented,single,nes,not put up</t>
  </si>
  <si>
    <t>Yarn of nylon or other polyamides fi, single, &gt;50 turns/m, not put up</t>
  </si>
  <si>
    <t>Woven fabrics of artificial staple fib,&lt;85% mixed with cotton,printed</t>
  </si>
  <si>
    <t>600299</t>
  </si>
  <si>
    <t>Knitted or crocheted fabrics, of other materials, nes</t>
  </si>
  <si>
    <t>Knitted or crocheted fabrics of cotton, of a width of &lt;= 30 cm (excl.</t>
  </si>
  <si>
    <t>Mens/boys overcoats, anoraks etc, of wool or fine animal hair, knitted</t>
  </si>
  <si>
    <t>Womens/girls ensembles, of wool or fine animal hair, knitted</t>
  </si>
  <si>
    <t>Mens/boys ensembles, of wool or fine animal hair, knitted</t>
  </si>
  <si>
    <t>Fluorosilicates of sodium or of potassium</t>
  </si>
  <si>
    <t>271014</t>
  </si>
  <si>
    <t>Petroleum spirit-type fuel</t>
  </si>
  <si>
    <t>Cyclohexanone and methylcyclohexanones</t>
  </si>
  <si>
    <t>293351</t>
  </si>
  <si>
    <t>Malonylurea (barbituric acid) and its derivatives; salts thereof</t>
  </si>
  <si>
    <t>Fluoro-polymers nes</t>
  </si>
  <si>
    <t>Pine oil</t>
  </si>
  <si>
    <t>Hazelnuts or filberts in shell fresh or dried</t>
  </si>
  <si>
    <t>080530</t>
  </si>
  <si>
    <t>Lemons and limes, fresh or dried</t>
  </si>
  <si>
    <t>030411</t>
  </si>
  <si>
    <t>Fresh or chilled fillets and other meat whether or not minced of sword</t>
  </si>
  <si>
    <t>030422</t>
  </si>
  <si>
    <t>Frozen fillets of toothfish Dissostichus spp.</t>
  </si>
  <si>
    <t>Octopus, live, fresh or chilled</t>
  </si>
  <si>
    <t>Scallops,including queen scallops,shelled or not,live,fresh or chilled</t>
  </si>
  <si>
    <t>Bran, sharps and other residues of leguminous plants, pelleted or not</t>
  </si>
  <si>
    <t>151560</t>
  </si>
  <si>
    <t>Jojoba oil&amp;its fractions whether/not refind,but not chemically modifid</t>
  </si>
  <si>
    <t>151490</t>
  </si>
  <si>
    <t>Rape,colza o mustard oil&amp;their fract,refind but not chemically modifid</t>
  </si>
  <si>
    <t>200930</t>
  </si>
  <si>
    <t>Citrus fruit juice nes exc mx unferment unspiritd,wthr/nt sug/sweet</t>
  </si>
  <si>
    <t>Wagon handling equipment</t>
  </si>
  <si>
    <t>Manganese and articles thereof, including waste and scrap</t>
  </si>
  <si>
    <t>Radio broad rece not combi w sound recordg but combind w a clock,nes</t>
  </si>
  <si>
    <t>Clock or watch springs, including hairsprings</t>
  </si>
  <si>
    <t>Shotgun barrels of heading No 93.03</t>
  </si>
  <si>
    <t>Cigar or cigarette holders&amp;parts thereof,and parts of smokg pipes,nes</t>
  </si>
  <si>
    <t>Twill weave cotton fab,&lt;85% mixd w m-m fib,nt more thn 200g/m2,printd</t>
  </si>
  <si>
    <t>Synthetic mono,&gt;/=67dtex, no cross sectional dimension exceeds 1 mm</t>
  </si>
  <si>
    <t>481139</t>
  </si>
  <si>
    <t>Paper,in rolls o sheets,coated/impregnatd o coverd with plastics,nes</t>
  </si>
  <si>
    <t>Cotton yarn &gt;85% multiple combed &lt;83.33 dtex,not ret.</t>
  </si>
  <si>
    <t>Cotton yarn, &lt;85%, multiple, uncombed,&gt;/=714.29, not put up, nes</t>
  </si>
  <si>
    <t>Gloves, mittens and mitts, nes, of wool or fine animal hair, knitted</t>
  </si>
  <si>
    <t>Garments nes, of wool or fine animal hair, knitted</t>
  </si>
  <si>
    <t>Hosiery nes, of synthetic fibres, knitted</t>
  </si>
  <si>
    <t>Woven fabrics of artificial staple fib, &lt;85% mixed with cotton, dyed</t>
  </si>
  <si>
    <t>Cooking appliances &amp; plate warmers for solid fuel, iron or steel</t>
  </si>
  <si>
    <t>Titanium waste and scrap (excl. ash and residues containing titanium)</t>
  </si>
  <si>
    <t>811000</t>
  </si>
  <si>
    <t>Antimony and articles thereof, including waste and scrap</t>
  </si>
  <si>
    <t>Palladium unwrought or in powder form</t>
  </si>
  <si>
    <t>Phenols</t>
  </si>
  <si>
    <t>120911</t>
  </si>
  <si>
    <t>Seeds, sugar beet, for sowing</t>
  </si>
  <si>
    <t>Cinnamon and cinnamon-tree flowers neither crushed nor ground</t>
  </si>
  <si>
    <t>Uranium U235+&amp;its compds,plutonium&amp;its compds,their mx&amp;compds thereof</t>
  </si>
  <si>
    <t>Polystyrene waste and scrap</t>
  </si>
  <si>
    <t>392042</t>
  </si>
  <si>
    <t>Film&amp;sheet etc,non-cellular etc,of polymers of vinyl chloride,flexible</t>
  </si>
  <si>
    <t>Sorbitol (other than D-glucitol)</t>
  </si>
  <si>
    <t>Acrylonitrile-butadiene rubber (NBR), latex</t>
  </si>
  <si>
    <t>Fibreboard &gt;0.35 g/cm2 &lt;0.5 g/cm2 not worked or surface covered</t>
  </si>
  <si>
    <t>Hides and skins of bovine "incl. buffalo" or equine animals, in the dr</t>
  </si>
  <si>
    <t>Swords,cutlasses,bayonets,lances&amp;sim arms&amp;parts,scabbards&amp;sheaths</t>
  </si>
  <si>
    <t>Mechanisms for musical box</t>
  </si>
  <si>
    <t>902119</t>
  </si>
  <si>
    <t>Orthopaedic or fracture appliances, nes</t>
  </si>
  <si>
    <t>Recorded magnetic tapes (excluding sound/image)</t>
  </si>
  <si>
    <t>850820</t>
  </si>
  <si>
    <t>Saws, hand-held, with self-contained electric motor</t>
  </si>
  <si>
    <t>Particle accelerators, nes</t>
  </si>
  <si>
    <t>890600</t>
  </si>
  <si>
    <t>Warships, lifeboats, hospital ships and vessels nes</t>
  </si>
  <si>
    <t>846110</t>
  </si>
  <si>
    <t>Planing machines by removing metal</t>
  </si>
  <si>
    <t>Textile carding machines</t>
  </si>
  <si>
    <t>Card clothing for hdg No 84.45</t>
  </si>
  <si>
    <t>Word-processing machines</t>
  </si>
  <si>
    <t>Electro-magnetic lifting heads</t>
  </si>
  <si>
    <t>Dictatg mach not capable of operatg wtho an external source of power</t>
  </si>
  <si>
    <t>Magnetic tape recorders, cassette type</t>
  </si>
  <si>
    <t>Powders, aluminium, of non-lamellar structure</t>
  </si>
  <si>
    <t>Tin foil (thickness &lt;0.2mm), tin powder, flakes</t>
  </si>
  <si>
    <t>Profile projectors, nes</t>
  </si>
  <si>
    <t>Indian ink drawing pens</t>
  </si>
  <si>
    <t>Maize/corn germ oil-cake and solid residues</t>
  </si>
  <si>
    <t>Pumice stones, crude or in irregular pieces incl crushed (bimskies)</t>
  </si>
  <si>
    <t>Pumice stone, nes</t>
  </si>
  <si>
    <t>200940</t>
  </si>
  <si>
    <t>Pineapple juice,unfermented&amp;not spiritd,whether or not sugard or sweet</t>
  </si>
  <si>
    <t>Plaice, frozen, excluding heading No 03.04, livers and roes</t>
  </si>
  <si>
    <t>010119</t>
  </si>
  <si>
    <t>Horses, live except pure-bred breeding</t>
  </si>
  <si>
    <t>Truffles, fresh or chilled</t>
  </si>
  <si>
    <t>Chestnuts, fresh or dried, whether or not shelled or peeled</t>
  </si>
  <si>
    <t>271029</t>
  </si>
  <si>
    <t>Fuel oils nes, heavy distillates</t>
  </si>
  <si>
    <t>Butene (butylene) and isomers thereof</t>
  </si>
  <si>
    <t>Octanol(octyl alcohol) and isomers thereof</t>
  </si>
  <si>
    <t>Pyridine and its salts</t>
  </si>
  <si>
    <t>Phosphoric esters, their salts and their derivatives</t>
  </si>
  <si>
    <t>Insulin and its salts, used primarily as hormones</t>
  </si>
  <si>
    <t>293799</t>
  </si>
  <si>
    <t>Hormones nes&amp;thr derivs,in bulk;steroids nes usd prim as horm,in bulk</t>
  </si>
  <si>
    <t>Film for colour photo sens,unexp,in rolls,w&lt;=16mm &amp; le&lt;=14 m,nes</t>
  </si>
  <si>
    <t>Flat-rolled alloy steel, &gt;600mm, grain oriented</t>
  </si>
  <si>
    <t>Compressed asbestos fibre jointing, in sheets or rolls</t>
  </si>
  <si>
    <t>Womens/girls nightdresses&amp;pyjamas,of oth textile materials,not knitted</t>
  </si>
  <si>
    <t>Pneumatic mattresses, of other textile materials</t>
  </si>
  <si>
    <t>Panty hose and tights, of other textile materials, knitted</t>
  </si>
  <si>
    <t>Ties, bow ties and cravats, of textile materials, knitted</t>
  </si>
  <si>
    <t>Grain splits leather "incl. parchment-dressed leather", of the portion</t>
  </si>
  <si>
    <t>Raw mink furskins, whole</t>
  </si>
  <si>
    <t>400920</t>
  </si>
  <si>
    <t>Tubes,pipes&amp;hoses vulcanisd rubber reinforcd w metal,without fittings</t>
  </si>
  <si>
    <t>Fibreboard &gt;0.8 g/cm2 nes</t>
  </si>
  <si>
    <t>481011</t>
  </si>
  <si>
    <t>Paper,fine,woodfree, in rolls or sheets,&lt;=150 g/m2, clay coated</t>
  </si>
  <si>
    <t>540411</t>
  </si>
  <si>
    <t>Elastomeric monofilament of &gt;= 67 decitex and with a cross sectional d</t>
  </si>
  <si>
    <t>Staple fibres of acrylic or modacrylic, carded or combed</t>
  </si>
  <si>
    <t>Woven fabrics of artificial staple fibres, dyed, nes</t>
  </si>
  <si>
    <t>600220</t>
  </si>
  <si>
    <t>Knitted or crocheted textile fabrics,of a width not exceedg 30 cm,nes</t>
  </si>
  <si>
    <t>Woven warp pile fab of man-made fib,épinglé (uncut),o/t terry&amp;nar fab</t>
  </si>
  <si>
    <t>Recorded magnetic tapes, width &lt;4mm</t>
  </si>
  <si>
    <t>Babies garments&amp;clothg accessories of wool o fine animal hair,not knit</t>
  </si>
  <si>
    <t>Curtains,drapes,interior blinds&amp;curtain or bed valances,of cotton,knit</t>
  </si>
  <si>
    <t>Sails, of synthetic fibres</t>
  </si>
  <si>
    <t>Wire, copper-nickel base alloy or copper-nickel-zinc base alloy</t>
  </si>
  <si>
    <t>Molybdenum wire</t>
  </si>
  <si>
    <t>Fibreboard &gt;0.8 g/cm2 not worked or surface covered</t>
  </si>
  <si>
    <t>Panels, outer ply non-conifer + particle board</t>
  </si>
  <si>
    <t>Paper, carbonising base, in rolls or sheets, uncoated</t>
  </si>
  <si>
    <t>482311</t>
  </si>
  <si>
    <t>Paper, self-adhesive, cut to size, in strips or rolls</t>
  </si>
  <si>
    <t>480560</t>
  </si>
  <si>
    <t>Paper, in rolls or sheets, weighing 150 g/m2 or less, uncoated, nes</t>
  </si>
  <si>
    <t>400910</t>
  </si>
  <si>
    <t>Tubes,pipes&amp;hoses vulcanisd rubber not reinforcd etc,without fittings</t>
  </si>
  <si>
    <t>Tanned or dressed furskin pieces (e.g. heads,tails,paws),not assembled</t>
  </si>
  <si>
    <t>Sisal and other textile fibres of the genus Agave, raw</t>
  </si>
  <si>
    <t>Yarn,&gt;/=85% of polyester staple fibres, multiple, not put up, nes</t>
  </si>
  <si>
    <t>Panty hose&amp;tights,of synthetic fibre yarns &lt;67 dtex/single yarn knittd</t>
  </si>
  <si>
    <t>Instant print film in rolls, sensitised, unexposed</t>
  </si>
  <si>
    <t>Inorganic products of a kind used as luminophores</t>
  </si>
  <si>
    <t>271095</t>
  </si>
  <si>
    <t>Petroleum lubricating oils</t>
  </si>
  <si>
    <t>Derivs of phenols or phenol-alcohols, nes</t>
  </si>
  <si>
    <t>Dinonyl or didecyl orthophthalates</t>
  </si>
  <si>
    <t>293791</t>
  </si>
  <si>
    <t>Insulin and its salts, in bulk</t>
  </si>
  <si>
    <t>293990</t>
  </si>
  <si>
    <t>Vegetable alkaloids nes,&amp; their salts,ethers,esters&amp;oth derivs,in bulk</t>
  </si>
  <si>
    <t>Dextropropoxyphene "INN" and its salts</t>
  </si>
  <si>
    <t>Aminohydroxynaphthalenesulphonic acids and their salts</t>
  </si>
  <si>
    <t>Locust beans, including seeds, fresh or dried, whether or not ground</t>
  </si>
  <si>
    <t>140290</t>
  </si>
  <si>
    <t>Vegetable hair/material, for use as stuffing/padding</t>
  </si>
  <si>
    <t>Bamboos used primarily for plaiting</t>
  </si>
  <si>
    <t>Live turkey chicks &lt;=0.185kg</t>
  </si>
  <si>
    <t>060314</t>
  </si>
  <si>
    <t>Fresh cut chrysanthemums and buds, of a kind suitable for bouquets or</t>
  </si>
  <si>
    <t>701093</t>
  </si>
  <si>
    <t>Glass containers, capacity 0.15-0.33 litre</t>
  </si>
  <si>
    <t>711210</t>
  </si>
  <si>
    <t>Waste&amp;scrap of gold,incl met clad w gold exc sweepgs contg/o prec met</t>
  </si>
  <si>
    <t>Ferro-nickel</t>
  </si>
  <si>
    <t>Springs, copper</t>
  </si>
  <si>
    <t>Powders and flakes, nickel</t>
  </si>
  <si>
    <t>Wire, nickel, not alloyed</t>
  </si>
  <si>
    <t>Tantalum and articles thereof nes</t>
  </si>
  <si>
    <t>Endless bands and cloth, of copper</t>
  </si>
  <si>
    <t>Twill weave cotton fab,&lt;85% mixed with m-m fib,more than 200 g/m2,unbl</t>
  </si>
  <si>
    <t>Flax fibre, raw or retted</t>
  </si>
  <si>
    <t>480251</t>
  </si>
  <si>
    <t>Paper, fine, woodfree, in rolls or sheets, &lt;40 g/m2, uncoated, nes</t>
  </si>
  <si>
    <t>Plain weave cotton fabric,&gt;/=85%, &gt;100 g/m2 to 200 g/m2, bleached</t>
  </si>
  <si>
    <t>Woven warp pile fabrics of cotton, cut, o/t terry and narrow fabrics</t>
  </si>
  <si>
    <t>Gauze of cotton, o/t narrow fabrics</t>
  </si>
  <si>
    <t>Waste of artificial fibres</t>
  </si>
  <si>
    <t>Yarn of viscose rayon filaments, multiple, nes, not put up</t>
  </si>
  <si>
    <t>Mens/boys suits, of synthetic fibres, knitted</t>
  </si>
  <si>
    <t>Mens/boys shirts, of wool or fine animal hair, not knitted</t>
  </si>
  <si>
    <t>Hosiery nes, of wool or fine animal hair, knitted</t>
  </si>
  <si>
    <t>Waterproof footwear,outer sole/upper of rubber/plastic,coverg knee,nes</t>
  </si>
  <si>
    <t>Womens/girls garments nes, of wool or fine animal hair, not knitted</t>
  </si>
  <si>
    <t>Table linen, of flax, not knitted</t>
  </si>
  <si>
    <t>Asbestos paper, millboard and felt</t>
  </si>
  <si>
    <t>Corks and stoppers, natural cork</t>
  </si>
  <si>
    <t>460212</t>
  </si>
  <si>
    <t>Fibreboard not worked or surface covered nes (0.35 g/cm2 &amp; less)</t>
  </si>
  <si>
    <t>Panels, 1 outer ply non-coniferous wood nes</t>
  </si>
  <si>
    <t>Panels nes, 1 ply tropicical hardwood</t>
  </si>
  <si>
    <t>410422</t>
  </si>
  <si>
    <t>Bovine leather, otherwise pre-tanned, nes</t>
  </si>
  <si>
    <t>Grain splits leather "incl. parchment-dressed leather", of the whole h</t>
  </si>
  <si>
    <t>Derivs of phenols/phenol-alc cntg only sulpho groups,their salts&amp;estr</t>
  </si>
  <si>
    <t>Aldehyde-alcohols</t>
  </si>
  <si>
    <t>Sulphur dioxide</t>
  </si>
  <si>
    <t>Furfuryl alcohol and tetrahydrofurfuryl alcohol</t>
  </si>
  <si>
    <t>200960</t>
  </si>
  <si>
    <t>Grape juice (incl grape must) unferment&amp;unspiritd,wthr/nt sug/sweet</t>
  </si>
  <si>
    <t>200970</t>
  </si>
  <si>
    <t>Apple juice unfermented&amp;not spiritd whether or not sugard or sweetend</t>
  </si>
  <si>
    <t>Vegetable materials, such as broom-corn, piassava, couch-grass and ist</t>
  </si>
  <si>
    <t>262100</t>
  </si>
  <si>
    <t>Slag and ash nes, including seaweed ash (kelp)</t>
  </si>
  <si>
    <t>Fluorspar, containing by weight more than 97% of calcium fluoride</t>
  </si>
  <si>
    <t>Natural steatite, not crushed/powdered</t>
  </si>
  <si>
    <t>Red lead and orange lead</t>
  </si>
  <si>
    <t>Molybdenum oxides and hydroxides</t>
  </si>
  <si>
    <t>Commercial ammonium carbonate and other ammonium carbonates</t>
  </si>
  <si>
    <t>Metallic aluminates</t>
  </si>
  <si>
    <t>Gold compounds</t>
  </si>
  <si>
    <t>Parts and accessories for the musical instruments of heading No 92.03</t>
  </si>
  <si>
    <t>Clock or watch jewels</t>
  </si>
  <si>
    <t>Gliders and hang gliders</t>
  </si>
  <si>
    <t>900990</t>
  </si>
  <si>
    <t>Parts and accessories for photo-copying apparatus</t>
  </si>
  <si>
    <t>Automatic document feeders for photocopying and thermo-copying apparat</t>
  </si>
  <si>
    <t>Accounting machines</t>
  </si>
  <si>
    <t>Proximity cards and tags</t>
  </si>
  <si>
    <t>850810</t>
  </si>
  <si>
    <t>Drills, hand-held, with self-contained electric motor</t>
  </si>
  <si>
    <t>Telephone answering machines</t>
  </si>
  <si>
    <t>Flashbulbs, flashcubes and the like</t>
  </si>
  <si>
    <t>Cinema cameras f film of less than 16 mm width/for double-8 mm film</t>
  </si>
  <si>
    <t>Mach app&amp;equip for type-set or comp by other process w/o foundg device</t>
  </si>
  <si>
    <t>Record-players, nes</t>
  </si>
  <si>
    <t>Unrecordd magnetic tapes,of a width exceedg 4 mm but nt exceedg 6.5 mm</t>
  </si>
  <si>
    <t>Recorded gramophone records</t>
  </si>
  <si>
    <t>401191</t>
  </si>
  <si>
    <t>Pneumatic tires new of rubber nes,having a 'herring-bone' or sim tread</t>
  </si>
  <si>
    <t>Waste organic solvents, non-halogenated</t>
  </si>
  <si>
    <t>Amino-acid derivatives, used primarily as hormones</t>
  </si>
  <si>
    <t>293490</t>
  </si>
  <si>
    <t>Heterocyclic compounds, nes</t>
  </si>
  <si>
    <t>290899</t>
  </si>
  <si>
    <t>Halogenated, sulphonated, nitrated or nitrosated derivatives of phenol</t>
  </si>
  <si>
    <t>Ash and residues, containing arsenic, mercury, thallium or their mixtu</t>
  </si>
  <si>
    <t>271026</t>
  </si>
  <si>
    <t>Gas oils - bunker oil, No.1 furnace, motor diesel</t>
  </si>
  <si>
    <t>Mustard seeds, whether or not broken</t>
  </si>
  <si>
    <t>190530</t>
  </si>
  <si>
    <t>Sweet biscuits, waffles and wafers</t>
  </si>
  <si>
    <t>Cod, frozen, excluding heading No 03.04, livers and roes</t>
  </si>
  <si>
    <t>Cucumbers&amp;gherkins provisionally presvd,but nt f immediate consumption</t>
  </si>
  <si>
    <t>Eggs, bird, not in shell, dried</t>
  </si>
  <si>
    <t>Flat-rolled silicon-electrical steel, grain oriented</t>
  </si>
  <si>
    <t>Flat-rolled silicon-electrical steel, nes &lt;600mm</t>
  </si>
  <si>
    <t>Cloth, grill and netting, of nickel wire</t>
  </si>
  <si>
    <t>Palladium in other semi-manufactured forms</t>
  </si>
  <si>
    <t>Rubies,sapphires and emeralds further worked than sawn or rough shaped</t>
  </si>
  <si>
    <t>810710</t>
  </si>
  <si>
    <t>Cadmium, unwrought; waste and scrap; powders</t>
  </si>
  <si>
    <t>Unwrought antimony; antimony powders</t>
  </si>
  <si>
    <t>Yarn of carded fine animal hair, not put up for retail sale</t>
  </si>
  <si>
    <t>Waste of synthetic fibres</t>
  </si>
  <si>
    <t>480710</t>
  </si>
  <si>
    <t>Paper,laminatd internally w bitumen tar/asphalt,rolls/sheets,not ctd</t>
  </si>
  <si>
    <t>Paper,carbon/similar copying,rolls width &gt;36 cm,sheets one side &gt;36 cm</t>
  </si>
  <si>
    <t>480253</t>
  </si>
  <si>
    <t>Paper, fine, woodfree, in rolls or sheets, &gt;150 g/m2, uncoated, nes</t>
  </si>
  <si>
    <t>Plain weave polyester staple fibre fab,&lt;85%,mixd w/cotton,&gt;170g/m2,dyd</t>
  </si>
  <si>
    <t>Mens/boys garments nes, of wool or fine animal hair, not knitted</t>
  </si>
  <si>
    <t>Recorded media for sound/image, nes</t>
  </si>
  <si>
    <t>Recording electrical measurement instruments nes</t>
  </si>
  <si>
    <t>Textile spinning machines</t>
  </si>
  <si>
    <t>400930</t>
  </si>
  <si>
    <t>Tubes,pipes&amp;hoses vulc/rubber reinforcd w tex mat without fittings</t>
  </si>
  <si>
    <t>410520</t>
  </si>
  <si>
    <t>Sheep or lamb skin leather, nes</t>
  </si>
  <si>
    <t>Fibreboard &gt;0.5 g/cm2 &lt;0.8 g/cm2 not worked or surface covered</t>
  </si>
  <si>
    <t>Fibreboard &gt;0.5 g/cm2 &lt;0.8 g/cm2 nes</t>
  </si>
  <si>
    <t>Panels nes, 1 layer particle board</t>
  </si>
  <si>
    <t>Yarn,&gt;/=85% nylon o oth polyamides staple fibres,multi,not put up,nes</t>
  </si>
  <si>
    <t>482351</t>
  </si>
  <si>
    <t>Paper,fine,cut to size or shape,printed,embossed or perforated,nes</t>
  </si>
  <si>
    <t>481012</t>
  </si>
  <si>
    <t>Paper, fine, woodfree, in rolls or sheets, &gt;150 g/m2, clay coated</t>
  </si>
  <si>
    <t>Yarn of combed fine animal hair, not put up for retail sale</t>
  </si>
  <si>
    <t>Coconut (coir) fibre,processd nt spun;tow,noils&amp;waste of coconut fib</t>
  </si>
  <si>
    <t>Babies garments&amp;clothg accessories of wool or fine animal hair,knitted</t>
  </si>
  <si>
    <t>Felt hats and other felt headgear</t>
  </si>
  <si>
    <t>Sheets nes,panels/tile etc of asbestos-cement,cellulose fib-cement etc</t>
  </si>
  <si>
    <t>Platinum unwrought or in powder form</t>
  </si>
  <si>
    <t>Livers and roes, frozen</t>
  </si>
  <si>
    <t>Raspberries, blackberries, mulberries and loganberries, fresh</t>
  </si>
  <si>
    <t>Curry</t>
  </si>
  <si>
    <t>Rice flour</t>
  </si>
  <si>
    <t>120919</t>
  </si>
  <si>
    <t>Seeds, beet, for sowing nes</t>
  </si>
  <si>
    <t>Pyrethrum or roots of plants containing rotenone, extracts</t>
  </si>
  <si>
    <t>Tung oil&amp;its fractions,whether o not refind,but not chemically modifid</t>
  </si>
  <si>
    <t>Fluorides of ammonium or of sodium</t>
  </si>
  <si>
    <t>Tartaric acid</t>
  </si>
  <si>
    <t>Imines and their derivatives; salts thereof</t>
  </si>
  <si>
    <t>Dithiocarbonates (xanthates)</t>
  </si>
  <si>
    <t>Epinephrine</t>
  </si>
  <si>
    <t>Garments&amp;access therefor footwear&amp;headgear for dolls repr human beings</t>
  </si>
  <si>
    <t>Domestic floor polishers</t>
  </si>
  <si>
    <t>Facsimiles machines</t>
  </si>
  <si>
    <t>Magnetic digital audio tape recorders</t>
  </si>
  <si>
    <t>Cookg or heatg apparatus,domestic,non-electric&amp;parts thereof of copper</t>
  </si>
  <si>
    <t>711290</t>
  </si>
  <si>
    <t>Waste&amp;scrap of precious metal or of metal clad with precious metal nes</t>
  </si>
  <si>
    <t>701091</t>
  </si>
  <si>
    <t>Glass containers, capacity &gt;1 litre</t>
  </si>
  <si>
    <t>550311</t>
  </si>
  <si>
    <t>Staple fibres of aramids, not carded, combed or otherwise processed fo</t>
  </si>
  <si>
    <t>Woven fab of oth syn staple fib,&lt;85% mixd w/cot,&lt;=170g/m2,yarn dyd</t>
  </si>
  <si>
    <t>Skins of sheep or lambs, in the wet state "incl. wet-blue", tanned, wi</t>
  </si>
  <si>
    <t>Woven uncut weft pile fabrics of manmade fibres,o/t terry&amp;narrow fab.</t>
  </si>
  <si>
    <t>Panty hose&amp;tights,of synthetic fib yarns &gt;/=67 dtex/single yarn knittd</t>
  </si>
  <si>
    <t>Fulminates, cyanates and thiocyanates of metals</t>
  </si>
  <si>
    <t>Chromates of zinc or of lead</t>
  </si>
  <si>
    <t>Chlorobenzene, o-dichlorobenzene and p-dichlorobenzene</t>
  </si>
  <si>
    <t>Aniline derivatives and their salts</t>
  </si>
  <si>
    <t>Polypeptide hormones, protein hormones and glycoprotein hormones, thei</t>
  </si>
  <si>
    <t>401210</t>
  </si>
  <si>
    <t>Retreaded tires</t>
  </si>
  <si>
    <t>Photo film in rolls,sens,unexp,width &gt;16 mm&amp; &lt;= 35 mm&amp;length &gt;30m nes</t>
  </si>
  <si>
    <t>Sandstone, crude or roughly trimmed</t>
  </si>
  <si>
    <t>Sandstone, merely cut, by sawing or otherwise, into blocks etc</t>
  </si>
  <si>
    <t>271013</t>
  </si>
  <si>
    <t>Petroleum spirit except aviation or motor fuel</t>
  </si>
  <si>
    <t>140210</t>
  </si>
  <si>
    <t>Kapok usd as stuffg o paddg put up o not as a layer w o w/o supg mat</t>
  </si>
  <si>
    <t>150590</t>
  </si>
  <si>
    <t>Derivatives of wool grease and fatty substances (including lanolin)</t>
  </si>
  <si>
    <t>Fresh or chilled bigeye tunas "Thunnus obesus"</t>
  </si>
  <si>
    <t>Fish meat nes, minced or not, frozen</t>
  </si>
  <si>
    <t>Swine edible offal, fresh or chilled</t>
  </si>
  <si>
    <t>Table/kitchenware (exc drinking glasses) other than glass-ceramics nes</t>
  </si>
  <si>
    <t>Piezo-electric quartz whether or not worked or graded</t>
  </si>
  <si>
    <t>Pneumatic mattresses, of cotton</t>
  </si>
  <si>
    <t>Tarpaulins, awnings and sunblinds, of cotton</t>
  </si>
  <si>
    <t>Mens/boys ensembles, of wool or fine animal hair, not knitted</t>
  </si>
  <si>
    <t>Patent leather and patent laminated leather; metallized leather (excl.</t>
  </si>
  <si>
    <t>Raw fox furskins, whole</t>
  </si>
  <si>
    <t>Raw furskin pieces (e.g. heads,tails,paws),suitable for furrier's use</t>
  </si>
  <si>
    <t>480260</t>
  </si>
  <si>
    <t>Paper, fine, woodcontaining, in rolls or sheets, uncoated, nes</t>
  </si>
  <si>
    <t>Pulps of fibers derived from recovered waste paper</t>
  </si>
  <si>
    <t>Silk-worm cocoons suitable for reeling</t>
  </si>
  <si>
    <t>Staple fibres of acrylic or modacrylic, not carded or combed</t>
  </si>
  <si>
    <t>Twill weave cotton fabric,&gt;/=85%, more than 200 g/m2, unbleached</t>
  </si>
  <si>
    <t>Gauze of other textile material, o/t narrow fabrics</t>
  </si>
  <si>
    <t>600230</t>
  </si>
  <si>
    <t>Knittd/crochetd tex fab,width &gt; 30 cm,&gt;/=5% of elastomeric/rubber,nes</t>
  </si>
  <si>
    <t>Knitted or crocheted fabrics of synthetic fibres, of a width of &lt;= 30</t>
  </si>
  <si>
    <t>Liquorice roots usd primly in pharm,perf,insecticide,fungicid/sim purp</t>
  </si>
  <si>
    <t>Vegetable waxes excludg triglycerides,whether or not refind or colourd</t>
  </si>
  <si>
    <t>Halibut, fresh or chilled, excluding heading No 03.04, livers and roes</t>
  </si>
  <si>
    <t>Herrings, frozen, excluding heading No 03.04, livers and roes</t>
  </si>
  <si>
    <t>410729</t>
  </si>
  <si>
    <t>Reptile leather, nes</t>
  </si>
  <si>
    <t>400940</t>
  </si>
  <si>
    <t>Tubes,pipes &amp; hoses vulcanised rubber reinforced nes,without fittings</t>
  </si>
  <si>
    <t>401022</t>
  </si>
  <si>
    <t>Endless trapezoidal transmission belts 180-240cm</t>
  </si>
  <si>
    <t>Essential oils of bergamot</t>
  </si>
  <si>
    <t>Methacrylic acid esters</t>
  </si>
  <si>
    <t>Anisidines, dianisidines, phenetidines, and their salts</t>
  </si>
  <si>
    <t>Heavy water (deuterium oxide)</t>
  </si>
  <si>
    <t>Zinc sulphate</t>
  </si>
  <si>
    <t>Microfilm,microfiche/oth microform readers capable/not producg copies</t>
  </si>
  <si>
    <t>Toy musical instruments and apparatus</t>
  </si>
  <si>
    <t>Animal carving material (o/t ivory), and articles of these materials</t>
  </si>
  <si>
    <t>Recorded cards incorporating magnetic stripe</t>
  </si>
  <si>
    <t>DR Congo export destinations</t>
  </si>
  <si>
    <t>DR Congo import suppliers</t>
  </si>
  <si>
    <t>Exports</t>
  </si>
  <si>
    <t>Korea, Republic of</t>
  </si>
  <si>
    <t>Congo</t>
  </si>
  <si>
    <t>United States of America</t>
  </si>
  <si>
    <t>Taipei, Chinese</t>
  </si>
  <si>
    <t>Egypt</t>
  </si>
  <si>
    <t>Côte d'Ivoire</t>
  </si>
  <si>
    <t>Cabo Verde</t>
  </si>
  <si>
    <t>Tanzania, United Republic of</t>
  </si>
  <si>
    <t>Serbia</t>
  </si>
  <si>
    <t>Montenegro</t>
  </si>
  <si>
    <t>Ethiopia</t>
  </si>
  <si>
    <t>Slovakia</t>
  </si>
  <si>
    <t>Brunei Darussalam</t>
  </si>
  <si>
    <t>Kyrgyzstan</t>
  </si>
  <si>
    <t>Republic of Moldova</t>
  </si>
  <si>
    <t>Sudan (North + South)</t>
  </si>
  <si>
    <t>Saint Vincent and the Grenadines</t>
  </si>
  <si>
    <t>Faroe Islands</t>
  </si>
  <si>
    <t>World</t>
  </si>
  <si>
    <t>Gambia</t>
  </si>
  <si>
    <t>Viet Nam</t>
  </si>
  <si>
    <t>Serbia and Montenegro</t>
  </si>
  <si>
    <t>DR Congo top exports (at HS6) and markets, average 2011-13</t>
  </si>
  <si>
    <t>Copper cathodes/sections</t>
  </si>
  <si>
    <t>Copper ores</t>
  </si>
  <si>
    <t>Cobalt mattes</t>
  </si>
  <si>
    <t>Copper, unrefined</t>
  </si>
  <si>
    <t>Cobalt ores</t>
  </si>
  <si>
    <t>Cobalt oxides/hydroxides</t>
  </si>
  <si>
    <t>Floating/submersible drilling platforms</t>
  </si>
  <si>
    <t>DR Congo top imports (at HS6) and sources, average 2011-13</t>
  </si>
  <si>
    <t>Portland cement</t>
  </si>
  <si>
    <t>Sulphuric acid</t>
  </si>
  <si>
    <t>Wheat/meslin flour</t>
  </si>
  <si>
    <t>Boards for electric control/dist.</t>
  </si>
  <si>
    <t>Structures of iron/steel</t>
  </si>
  <si>
    <t>Congo, Dem. Rep. of</t>
  </si>
  <si>
    <t>COD</t>
  </si>
  <si>
    <t>Congo, Democratic Republic of the</t>
  </si>
  <si>
    <t>Value added indicators</t>
  </si>
  <si>
    <t>Eora MRIO database</t>
  </si>
  <si>
    <t>Note:</t>
  </si>
  <si>
    <t>Aggregate results</t>
  </si>
  <si>
    <t xml:space="preserve">Country </t>
  </si>
  <si>
    <t>Total DVA in gross exports (in $1000)</t>
  </si>
  <si>
    <t>CAGR of DVA in gross exp</t>
  </si>
  <si>
    <t>Total FVA in gross exports (in $1000)</t>
  </si>
  <si>
    <t>CAGR of FVA in gross exp</t>
  </si>
  <si>
    <t>1996-2011</t>
  </si>
  <si>
    <t>2006-2011</t>
  </si>
  <si>
    <t>DR Congo</t>
  </si>
  <si>
    <t>Sectoral results</t>
  </si>
  <si>
    <t>Sectoral DVA in gross sectoral exports</t>
  </si>
  <si>
    <t>CAGR of sect DVA in gross sect exp</t>
  </si>
  <si>
    <t>Sector's contribution to total DVA</t>
  </si>
  <si>
    <t>Transport Equipment</t>
  </si>
  <si>
    <t>Transport</t>
  </si>
  <si>
    <t>Textiles and Wearing Apparel</t>
  </si>
  <si>
    <t>Post and Telecommunications</t>
  </si>
  <si>
    <t>Petroleum, Chemical and Non-Metallic Mineral Products</t>
  </si>
  <si>
    <t>Other Manufacturing</t>
  </si>
  <si>
    <t>Mining and Quarrying</t>
  </si>
  <si>
    <t>Metal Products</t>
  </si>
  <si>
    <t>Food &amp; Beverages</t>
  </si>
  <si>
    <t>Fishing</t>
  </si>
  <si>
    <t>Electrical and Machinery</t>
  </si>
  <si>
    <t>Agriculture</t>
  </si>
  <si>
    <t>'DVA' = domestic value added; 'FVA' = foreign value added; 'CAGR' = compound annual growth rate.</t>
  </si>
  <si>
    <t>Any difference between the 'All products' and 'Total in HS 1-97' figures shown below is because Chapters 98 and 99 of the Harmonised System do not relate to normally traded goods. They are reserved for national use, and cover for example special transactions and commodities not classified by kind and commodities and transactions not included in merchandise trade. No details are provided in the trade statistics.</t>
  </si>
  <si>
    <t>Wood and Paper</t>
  </si>
  <si>
    <t>Imports</t>
  </si>
  <si>
    <t>NB: HIGHER VALUES INDICATE LOWER DIVERSIFICATION</t>
  </si>
  <si>
    <t>NB: HIGHER VALUES INDICATE HIGHER QUALITY LEVELS</t>
  </si>
  <si>
    <t>RCA by HS section</t>
  </si>
  <si>
    <t>RCA</t>
  </si>
  <si>
    <t xml:space="preserve">2005 </t>
  </si>
  <si>
    <t>WORLD EXPORTS ('World' = all countries reporting to UN COMTRADE database in any given year)</t>
  </si>
  <si>
    <t>DR CONGO EXPORTS</t>
  </si>
  <si>
    <t>ALL MIRROR DATA</t>
  </si>
  <si>
    <t>Total exports</t>
  </si>
  <si>
    <t xml:space="preserve">Total DVA for country </t>
  </si>
  <si>
    <t xml:space="preserve">Total FVA for country </t>
  </si>
  <si>
    <t>Sector's contribution to total FVA</t>
  </si>
  <si>
    <t>Figure 1: CAGR of domestic value added, foreign value added, and gross exports</t>
  </si>
  <si>
    <t>Figure 6: Sectoral DVA as a share of total DVA, 2000 and 2011</t>
  </si>
  <si>
    <t>DVA</t>
  </si>
  <si>
    <t>FVA</t>
  </si>
  <si>
    <t>Electrical &amp; Machinery</t>
  </si>
  <si>
    <t>Financial &amp; business</t>
  </si>
  <si>
    <t>Hotels &amp; Restaurants</t>
  </si>
  <si>
    <t>Mining &amp; Quarrying</t>
  </si>
  <si>
    <t>Figure 2: Domestic and foreign value added content of gross exports as share of gross exports, 2000 and 2011</t>
  </si>
  <si>
    <t>Petrol./Chem. &amp; Non-Metal. Min. Prod</t>
  </si>
  <si>
    <t>Post &amp; Telecom.</t>
  </si>
  <si>
    <t>Textiles &amp; Apparel</t>
  </si>
  <si>
    <t>Transport Equip.</t>
  </si>
  <si>
    <t>Wood &amp; Paper</t>
  </si>
  <si>
    <t>Other</t>
  </si>
  <si>
    <t>Figure 7: Compound annual growth rate of FVA embodied in gross exports by sector, 1996-2011 and 2006-2011</t>
  </si>
  <si>
    <t>Figure 3: Overall value of domestic and foreign value added (1996, 2000, 2006, 2011)</t>
  </si>
  <si>
    <t>Finacial Intermediation and Business Activities</t>
  </si>
  <si>
    <t>Hotels and Restraurants</t>
  </si>
  <si>
    <t>Figure 4: Compound annual growth rate of DVA embodied in gross exports by sector, 1996-2011 and 2006-2011</t>
  </si>
  <si>
    <t>Figure 8: Sectoral FVA embodied in exports as a share of sectoral gross exports, 2000 and 2011</t>
  </si>
  <si>
    <t>Figure 5: Sectoral DVA embodied in exports as a share of sectoral gross exports, 2000 and 2011</t>
  </si>
  <si>
    <t>Figure 9: Sectoral FVA as a share of total FVA, 2000 and 2011</t>
  </si>
  <si>
    <t>TRADE DATA:</t>
  </si>
  <si>
    <t>Last updated:</t>
  </si>
  <si>
    <t>By:</t>
  </si>
  <si>
    <t>Note on change made:</t>
  </si>
  <si>
    <t>DR CONGO</t>
  </si>
  <si>
    <t>14.02.2015</t>
  </si>
  <si>
    <t>JE</t>
  </si>
  <si>
    <t>Updated VA graphs</t>
  </si>
  <si>
    <t>24.02.2015</t>
  </si>
  <si>
    <t>JK</t>
  </si>
  <si>
    <t>Update VA indicators data</t>
  </si>
  <si>
    <t>DVA content of gross exp as share of total exported VA</t>
  </si>
  <si>
    <t>FVA content of gross exp as share of total exported VA</t>
  </si>
  <si>
    <t>Total Exported VA</t>
  </si>
  <si>
    <t>CAGR - total exports</t>
  </si>
  <si>
    <t>Total FVA in gross sector exports (in $1000)</t>
  </si>
  <si>
    <t>FVA content of gross sector exports as share of total sector exported VA</t>
  </si>
  <si>
    <t>Total exported VA</t>
  </si>
  <si>
    <t>20.05.2015</t>
  </si>
  <si>
    <t>RCA by product @ HS6 added</t>
  </si>
  <si>
    <t>[See hidden rows 29-79 for export values on which RCA figures above are based]</t>
  </si>
  <si>
    <t>RCA by HS 6-digit subhead</t>
  </si>
  <si>
    <t>ITC Trade Map, downloaded 20.05.2015</t>
  </si>
  <si>
    <t>080390</t>
  </si>
  <si>
    <t>Fresh or dried bananas (excl. plantains)</t>
  </si>
  <si>
    <t>Refined cane or beet sugar, solid, without flavouring or colouring matter</t>
  </si>
  <si>
    <t>450110</t>
  </si>
  <si>
    <t>Natural cork, raw or simply prepared</t>
  </si>
  <si>
    <t>810330</t>
  </si>
  <si>
    <t>Tantalium waste and scrap (excl. ash and residues containing tantalium</t>
  </si>
  <si>
    <t>854071</t>
  </si>
  <si>
    <t>Magnetron tubes</t>
  </si>
  <si>
    <t>Exported value in 2001</t>
  </si>
  <si>
    <t>Exported value in 2002</t>
  </si>
  <si>
    <t>Exported value in 2003</t>
  </si>
  <si>
    <t>Exported value in 2004</t>
  </si>
  <si>
    <t>Exported value in 2005</t>
  </si>
  <si>
    <t>Exported value in 2006</t>
  </si>
  <si>
    <t>Exported value in 2007</t>
  </si>
  <si>
    <t>Exported value in 2008</t>
  </si>
  <si>
    <t>Exported value in 2009</t>
  </si>
  <si>
    <t>Exported value in 2010</t>
  </si>
  <si>
    <t>Exported value in 2011</t>
  </si>
  <si>
    <t>Exported value in 2012</t>
  </si>
  <si>
    <t>Exported value in 2013</t>
  </si>
  <si>
    <t>Exported value in 2014</t>
  </si>
  <si>
    <t>DR CONGO EXPORTS (MIRROR DATA CALCULATED BY ITC TRADE MAP)</t>
  </si>
  <si>
    <t>RCA (BASED ENTIRELY ON MIRROR DATA CALCULATED BY ITC TRADE MAP)</t>
  </si>
  <si>
    <t>WORLD EXPORTS (INCLUDES MIRROR DATA CALCULATED BY ITC TRADE MAP)</t>
  </si>
  <si>
    <t xml:space="preserve">NB - BASED ENTIRELY ON MIRRORED EXPORT DATA </t>
  </si>
  <si>
    <t>21.05.2015</t>
  </si>
  <si>
    <t>Services data (goods and services exports, sectoral shares of services exports) added</t>
  </si>
  <si>
    <t>..</t>
  </si>
  <si>
    <t>2014</t>
  </si>
  <si>
    <t>2013</t>
  </si>
  <si>
    <t>2012</t>
  </si>
  <si>
    <t>2011</t>
  </si>
  <si>
    <t>2010</t>
  </si>
  <si>
    <t>2009</t>
  </si>
  <si>
    <t>2008</t>
  </si>
  <si>
    <t>2007</t>
  </si>
  <si>
    <t>2006</t>
  </si>
  <si>
    <t>2005</t>
  </si>
  <si>
    <t>BX.GSR.NFSV.CD</t>
  </si>
  <si>
    <t>BX.GSR.MRCH.CD</t>
  </si>
  <si>
    <t>Services share of total exports</t>
  </si>
  <si>
    <t>Exports of goods and services</t>
  </si>
  <si>
    <t>Service exports (BoP, current US$)</t>
  </si>
  <si>
    <t>Goods exports (BoP, current US$)</t>
  </si>
  <si>
    <t>Year</t>
  </si>
  <si>
    <t>World Bank, World Development Indicators, downloaded 21.05.2015</t>
  </si>
  <si>
    <t>Sectoral shares of services exports</t>
  </si>
  <si>
    <t>Communications, computer, etc. (% of service exports, BoP)</t>
  </si>
  <si>
    <t>Insurance and financial services (% of service exports, BoP)</t>
  </si>
  <si>
    <t>Transport services (% of service exports, BoP)</t>
  </si>
  <si>
    <t>Travel services (% of service exports, BoP)</t>
  </si>
  <si>
    <t>BX.GSR.CMCP.ZS</t>
  </si>
  <si>
    <t>BX.GSR.INSF.ZS</t>
  </si>
  <si>
    <t>BX.GSR.TRAN.ZS</t>
  </si>
  <si>
    <t>BX.GSR.TRVL.ZS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</si>
</sst>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0_-;\-* #,##0_-;_-* &quot;-&quot;??_-;_-@_-"/>
    <numFmt numFmtId="165" formatCode="0.0%"/>
    <numFmt numFmtId="166" formatCode="0.0"/>
    <numFmt numFmtId="167" formatCode="_-* #,##0.00_-;\-* #,##0.00_-;_-* &quot;-&quot;???_-;_-@_-"/>
    <numFmt numFmtId="168" formatCode="_(* #,##0.00_);_(* \(#,##0.00\);_(* &quot;-&quot;??_);_(@_)"/>
    <numFmt numFmtId="169" formatCode="_(* #,##0_);_(* \(#,##0\);_(* &quot;-&quot;??_);_(@_)"/>
  </numFmts>
  <fonts count="57" x14ac:knownFonts="1">
    <font>
      <sz val="9"/>
      <color theme="1"/>
      <name val="Calibri"/>
      <family val="2"/>
    </font>
    <font>
      <sz val="11"/>
      <color theme="1"/>
      <name val="Calibri"/>
      <family val="2"/>
      <scheme val="minor"/>
    </font>
    <font>
      <sz val="9"/>
      <color theme="1"/>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9"/>
      <color rgb="FF006100"/>
      <name val="Calibri"/>
      <family val="2"/>
    </font>
    <font>
      <sz val="9"/>
      <color rgb="FF9C0006"/>
      <name val="Calibri"/>
      <family val="2"/>
    </font>
    <font>
      <sz val="9"/>
      <color rgb="FF9C6500"/>
      <name val="Calibri"/>
      <family val="2"/>
    </font>
    <font>
      <sz val="9"/>
      <color rgb="FF3F3F76"/>
      <name val="Calibri"/>
      <family val="2"/>
    </font>
    <font>
      <b/>
      <sz val="9"/>
      <color rgb="FF3F3F3F"/>
      <name val="Calibri"/>
      <family val="2"/>
    </font>
    <font>
      <b/>
      <sz val="9"/>
      <color rgb="FFFA7D00"/>
      <name val="Calibri"/>
      <family val="2"/>
    </font>
    <font>
      <sz val="9"/>
      <color rgb="FFFA7D00"/>
      <name val="Calibri"/>
      <family val="2"/>
    </font>
    <font>
      <b/>
      <sz val="9"/>
      <color theme="0"/>
      <name val="Calibri"/>
      <family val="2"/>
    </font>
    <font>
      <sz val="9"/>
      <color rgb="FFFF0000"/>
      <name val="Calibri"/>
      <family val="2"/>
    </font>
    <font>
      <i/>
      <sz val="9"/>
      <color rgb="FF7F7F7F"/>
      <name val="Calibri"/>
      <family val="2"/>
    </font>
    <font>
      <b/>
      <sz val="9"/>
      <color theme="1"/>
      <name val="Calibri"/>
      <family val="2"/>
    </font>
    <font>
      <sz val="9"/>
      <color theme="0"/>
      <name val="Calibri"/>
      <family val="2"/>
    </font>
    <font>
      <b/>
      <u/>
      <sz val="11"/>
      <color theme="1"/>
      <name val="Calibri"/>
      <family val="2"/>
    </font>
    <font>
      <sz val="8"/>
      <color theme="1"/>
      <name val="Arial"/>
      <family val="2"/>
    </font>
    <font>
      <i/>
      <sz val="9"/>
      <color rgb="FFFF0000"/>
      <name val="Calibri"/>
      <family val="2"/>
    </font>
    <font>
      <sz val="9"/>
      <color theme="4"/>
      <name val="Calibri"/>
      <family val="2"/>
    </font>
    <font>
      <b/>
      <sz val="9"/>
      <color theme="4"/>
      <name val="Calibri"/>
      <family val="2"/>
    </font>
    <font>
      <i/>
      <sz val="9"/>
      <color theme="4"/>
      <name val="Calibri"/>
      <family val="2"/>
    </font>
    <font>
      <b/>
      <sz val="9"/>
      <name val="Calibri"/>
      <family val="2"/>
    </font>
    <font>
      <sz val="8"/>
      <name val="Arial"/>
      <family val="2"/>
    </font>
    <font>
      <sz val="9"/>
      <name val="Calibri"/>
      <family val="2"/>
    </font>
    <font>
      <i/>
      <sz val="9"/>
      <color theme="1"/>
      <name val="Calibri"/>
      <family val="2"/>
    </font>
    <font>
      <sz val="8"/>
      <color theme="1"/>
      <name val="Calibri"/>
      <family val="2"/>
      <scheme val="minor"/>
    </font>
    <font>
      <u/>
      <sz val="9"/>
      <color theme="10"/>
      <name val="Calibri"/>
      <family val="2"/>
    </font>
    <font>
      <sz val="9"/>
      <color theme="1"/>
      <name val="Calibri"/>
      <family val="2"/>
      <scheme val="minor"/>
    </font>
    <font>
      <b/>
      <u/>
      <sz val="11"/>
      <color theme="1"/>
      <name val="Calibri"/>
      <family val="2"/>
      <scheme val="minor"/>
    </font>
    <font>
      <i/>
      <sz val="9"/>
      <color rgb="FFFF0000"/>
      <name val="Calibri"/>
      <family val="2"/>
      <scheme val="minor"/>
    </font>
    <font>
      <b/>
      <sz val="9"/>
      <color rgb="FFFF0000"/>
      <name val="Calibri"/>
      <family val="2"/>
    </font>
    <font>
      <b/>
      <u/>
      <sz val="9"/>
      <color rgb="FFFF0000"/>
      <name val="Calibri"/>
      <family val="2"/>
    </font>
    <font>
      <sz val="9"/>
      <name val="Calibri"/>
      <family val="2"/>
      <scheme val="minor"/>
    </font>
    <font>
      <b/>
      <sz val="9"/>
      <name val="Calibri"/>
      <family val="2"/>
      <scheme val="minor"/>
    </font>
    <font>
      <sz val="12"/>
      <color theme="1"/>
      <name val="Calibri"/>
      <family val="2"/>
      <scheme val="minor"/>
    </font>
    <font>
      <i/>
      <sz val="9"/>
      <color theme="1"/>
      <name val="Calibri"/>
      <family val="2"/>
      <scheme val="minor"/>
    </font>
    <font>
      <b/>
      <u/>
      <sz val="11"/>
      <color rgb="FFFF0000"/>
      <name val="Calibri"/>
      <family val="2"/>
      <scheme val="minor"/>
    </font>
    <font>
      <b/>
      <sz val="9"/>
      <color theme="1"/>
      <name val="Calibri"/>
      <family val="2"/>
      <scheme val="minor"/>
    </font>
    <font>
      <i/>
      <sz val="9"/>
      <color rgb="FF000000"/>
      <name val="Calibri"/>
      <family val="2"/>
      <scheme val="minor"/>
    </font>
    <font>
      <i/>
      <u/>
      <sz val="9"/>
      <color theme="10"/>
      <name val="Calibri"/>
      <family val="2"/>
    </font>
    <font>
      <b/>
      <u/>
      <sz val="8"/>
      <color rgb="FFFF0000"/>
      <name val="Arial"/>
      <family val="2"/>
    </font>
    <font>
      <i/>
      <sz val="8"/>
      <color theme="1"/>
      <name val="Arial"/>
      <family val="2"/>
    </font>
    <font>
      <sz val="11"/>
      <color theme="1"/>
      <name val="Calibri"/>
      <family val="2"/>
      <scheme val="minor"/>
    </font>
    <font>
      <b/>
      <u/>
      <sz val="11"/>
      <color rgb="FFFF0000"/>
      <name val="Calibri"/>
      <family val="2"/>
    </font>
    <font>
      <b/>
      <u/>
      <sz val="9"/>
      <color theme="1"/>
      <name val="Calibri"/>
      <family val="2"/>
    </font>
    <font>
      <sz val="9"/>
      <color rgb="FF000000"/>
      <name val="Calibri"/>
      <family val="2"/>
    </font>
    <font>
      <b/>
      <sz val="9"/>
      <color rgb="FF000000"/>
      <name val="Calibri"/>
      <family val="2"/>
      <scheme val="minor"/>
    </font>
    <font>
      <i/>
      <sz val="9"/>
      <color rgb="FF000000"/>
      <name val="Calibri"/>
      <family val="2"/>
    </font>
    <font>
      <b/>
      <u/>
      <sz val="11"/>
      <color rgb="FF000000"/>
      <name val="Calibri"/>
      <family val="2"/>
    </font>
    <font>
      <sz val="9"/>
      <color rgb="FF5B9BD5"/>
      <name val="Calibri"/>
      <family val="2"/>
    </font>
    <font>
      <u/>
      <sz val="10"/>
      <color rgb="FF0000FF"/>
      <name val="Calibri"/>
      <family val="2"/>
    </font>
    <font>
      <b/>
      <sz val="9"/>
      <color rgb="FF5B9BD5"/>
      <name val="Calibri"/>
      <family val="2"/>
    </font>
    <font>
      <i/>
      <sz val="9"/>
      <color rgb="FF5B9BD5"/>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00"/>
        <bgColor rgb="FF000000"/>
      </patternFill>
    </fill>
    <fill>
      <patternFill patternType="solid">
        <fgColor rgb="FFCCECFF"/>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rgb="FF000000"/>
      </left>
      <right style="thin">
        <color rgb="FF000000"/>
      </right>
      <top style="thin">
        <color rgb="FF002B54"/>
      </top>
      <bottom style="thin">
        <color rgb="FF000000"/>
      </bottom>
      <diagonal/>
    </border>
    <border>
      <left style="thin">
        <color rgb="FF002B5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2B54"/>
      </left>
      <right style="thin">
        <color rgb="FF000000"/>
      </right>
      <top style="thin">
        <color rgb="FF000000"/>
      </top>
      <bottom style="thin">
        <color rgb="FF002B54"/>
      </bottom>
      <diagonal/>
    </border>
    <border>
      <left style="thin">
        <color rgb="FF000000"/>
      </left>
      <right style="thin">
        <color rgb="FF000000"/>
      </right>
      <top style="thin">
        <color rgb="FF000000"/>
      </top>
      <bottom style="thin">
        <color rgb="FF002B54"/>
      </bottom>
      <diagonal/>
    </border>
    <border>
      <left/>
      <right style="thin">
        <color indexed="64"/>
      </right>
      <top style="thin">
        <color indexed="64"/>
      </top>
      <bottom/>
      <diagonal/>
    </border>
    <border>
      <left style="thin">
        <color rgb="FF000000"/>
      </left>
      <right style="thin">
        <color rgb="FF002B54"/>
      </right>
      <top style="thin">
        <color rgb="FF002B54"/>
      </top>
      <bottom style="thin">
        <color rgb="FF000000"/>
      </bottom>
      <diagonal/>
    </border>
    <border>
      <left style="thin">
        <color rgb="FF000000"/>
      </left>
      <right style="thin">
        <color rgb="FF002B54"/>
      </right>
      <top style="thin">
        <color rgb="FF000000"/>
      </top>
      <bottom style="thin">
        <color rgb="FF000000"/>
      </bottom>
      <diagonal/>
    </border>
    <border>
      <left style="thin">
        <color rgb="FF000000"/>
      </left>
      <right style="thin">
        <color rgb="FF002B54"/>
      </right>
      <top style="thin">
        <color rgb="FF000000"/>
      </top>
      <bottom style="thin">
        <color rgb="FF002B54"/>
      </bottom>
      <diagonal/>
    </border>
  </borders>
  <cellStyleXfs count="116">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 fillId="0" borderId="0"/>
    <xf numFmtId="0" fontId="30" fillId="0" borderId="0" applyNumberFormat="0" applyFill="0" applyBorder="0" applyAlignment="0" applyProtection="0"/>
    <xf numFmtId="0" fontId="38" fillId="0" borderId="0"/>
    <xf numFmtId="43" fontId="38" fillId="0" borderId="0" applyFont="0" applyFill="0" applyBorder="0" applyAlignment="0" applyProtection="0"/>
    <xf numFmtId="9" fontId="38" fillId="0" borderId="0" applyFont="0" applyFill="0" applyBorder="0" applyAlignment="0" applyProtection="0"/>
    <xf numFmtId="0" fontId="46" fillId="0" borderId="0"/>
    <xf numFmtId="9" fontId="38" fillId="0" borderId="0" applyFont="0" applyFill="0" applyBorder="0" applyAlignment="0" applyProtection="0"/>
    <xf numFmtId="0" fontId="38" fillId="0" borderId="0"/>
    <xf numFmtId="0" fontId="46" fillId="0" borderId="0"/>
    <xf numFmtId="9" fontId="46" fillId="0" borderId="0" applyFont="0" applyFill="0" applyBorder="0" applyAlignment="0" applyProtection="0"/>
    <xf numFmtId="9" fontId="4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306">
    <xf numFmtId="0" fontId="0" fillId="0" borderId="0" xfId="0"/>
    <xf numFmtId="0" fontId="0" fillId="0" borderId="0" xfId="0" applyAlignment="1">
      <alignment vertical="top"/>
    </xf>
    <xf numFmtId="0" fontId="17" fillId="0" borderId="0" xfId="0" applyFont="1" applyAlignment="1">
      <alignment horizontal="center" vertical="top" wrapText="1"/>
    </xf>
    <xf numFmtId="0" fontId="19" fillId="0" borderId="0" xfId="0" applyFont="1" applyAlignment="1">
      <alignment vertical="top"/>
    </xf>
    <xf numFmtId="0" fontId="17" fillId="0" borderId="10" xfId="0" applyFont="1" applyBorder="1" applyAlignment="1">
      <alignment horizontal="center" vertical="top" wrapText="1"/>
    </xf>
    <xf numFmtId="0" fontId="0" fillId="0" borderId="10" xfId="0" applyBorder="1" applyAlignment="1">
      <alignment vertical="top"/>
    </xf>
    <xf numFmtId="0" fontId="17" fillId="0" borderId="10" xfId="0" applyFont="1" applyBorder="1" applyAlignment="1">
      <alignment vertical="top"/>
    </xf>
    <xf numFmtId="0" fontId="17" fillId="0" borderId="0" xfId="0" applyFont="1" applyAlignment="1">
      <alignment vertical="top"/>
    </xf>
    <xf numFmtId="0" fontId="20" fillId="0" borderId="10" xfId="44" applyFont="1" applyBorder="1" applyAlignment="1">
      <alignment horizontal="center" vertical="top"/>
    </xf>
    <xf numFmtId="164" fontId="21" fillId="0" borderId="10" xfId="1" applyNumberFormat="1" applyFont="1" applyBorder="1" applyAlignment="1">
      <alignment horizontal="center" vertical="top" wrapText="1"/>
    </xf>
    <xf numFmtId="0" fontId="0" fillId="0" borderId="10" xfId="0" applyFont="1" applyFill="1" applyBorder="1" applyAlignment="1">
      <alignment vertical="center"/>
    </xf>
    <xf numFmtId="0" fontId="17" fillId="34" borderId="10" xfId="0" applyFont="1" applyFill="1" applyBorder="1" applyAlignment="1">
      <alignment horizontal="center" vertical="top" wrapText="1"/>
    </xf>
    <xf numFmtId="0" fontId="22" fillId="0" borderId="0" xfId="0" applyFont="1" applyAlignment="1">
      <alignment vertical="top"/>
    </xf>
    <xf numFmtId="0" fontId="23" fillId="0" borderId="10" xfId="0" applyFont="1" applyBorder="1" applyAlignment="1">
      <alignment horizontal="center" vertical="top" wrapText="1"/>
    </xf>
    <xf numFmtId="0" fontId="23" fillId="0" borderId="10" xfId="0" applyFont="1" applyBorder="1" applyAlignment="1">
      <alignment vertical="top"/>
    </xf>
    <xf numFmtId="3" fontId="22" fillId="0" borderId="10" xfId="0" applyNumberFormat="1" applyFont="1" applyFill="1" applyBorder="1" applyAlignment="1">
      <alignment vertical="center"/>
    </xf>
    <xf numFmtId="0" fontId="22" fillId="0" borderId="10" xfId="0" applyFont="1" applyBorder="1" applyAlignment="1">
      <alignment vertical="top"/>
    </xf>
    <xf numFmtId="165" fontId="22" fillId="0" borderId="0" xfId="2" applyNumberFormat="1" applyFont="1" applyAlignment="1">
      <alignment vertical="top"/>
    </xf>
    <xf numFmtId="165" fontId="23" fillId="0" borderId="10" xfId="2" applyNumberFormat="1" applyFont="1" applyBorder="1" applyAlignment="1">
      <alignment horizontal="center" vertical="top" wrapText="1"/>
    </xf>
    <xf numFmtId="165" fontId="23" fillId="0" borderId="10" xfId="2" applyNumberFormat="1" applyFont="1" applyBorder="1" applyAlignment="1">
      <alignment vertical="top"/>
    </xf>
    <xf numFmtId="165" fontId="22" fillId="0" borderId="10" xfId="2" applyNumberFormat="1" applyFont="1" applyFill="1" applyBorder="1" applyAlignment="1">
      <alignment vertical="center"/>
    </xf>
    <xf numFmtId="165" fontId="22" fillId="0" borderId="10" xfId="2" applyNumberFormat="1" applyFont="1" applyBorder="1" applyAlignment="1">
      <alignment vertical="top"/>
    </xf>
    <xf numFmtId="0" fontId="24" fillId="34" borderId="10" xfId="0" applyFont="1" applyFill="1" applyBorder="1" applyAlignment="1">
      <alignment horizontal="center" vertical="top" wrapText="1"/>
    </xf>
    <xf numFmtId="165" fontId="24" fillId="34" borderId="10" xfId="2" applyNumberFormat="1" applyFont="1" applyFill="1" applyBorder="1" applyAlignment="1">
      <alignment horizontal="center" vertical="top" wrapText="1"/>
    </xf>
    <xf numFmtId="0" fontId="17" fillId="34" borderId="10" xfId="0" applyFont="1" applyFill="1" applyBorder="1" applyAlignment="1">
      <alignment horizontal="center" vertical="top" wrapText="1"/>
    </xf>
    <xf numFmtId="41" fontId="22" fillId="0" borderId="10" xfId="0" applyNumberFormat="1" applyFont="1" applyFill="1" applyBorder="1" applyAlignment="1">
      <alignment vertical="center"/>
    </xf>
    <xf numFmtId="0" fontId="0" fillId="33" borderId="11" xfId="0" applyFill="1" applyBorder="1" applyAlignment="1">
      <alignment vertical="top"/>
    </xf>
    <xf numFmtId="0" fontId="22" fillId="33" borderId="11" xfId="0" applyFont="1" applyFill="1" applyBorder="1" applyAlignment="1">
      <alignment vertical="top"/>
    </xf>
    <xf numFmtId="165" fontId="22" fillId="33" borderId="11" xfId="2" applyNumberFormat="1" applyFont="1" applyFill="1" applyBorder="1" applyAlignment="1">
      <alignment vertical="top"/>
    </xf>
    <xf numFmtId="3" fontId="0" fillId="33" borderId="11" xfId="0" applyNumberFormat="1" applyFill="1" applyBorder="1" applyAlignment="1">
      <alignment vertical="top"/>
    </xf>
    <xf numFmtId="0" fontId="19" fillId="0" borderId="0" xfId="0" quotePrefix="1" applyFont="1" applyAlignment="1">
      <alignment horizontal="left" vertical="top"/>
    </xf>
    <xf numFmtId="41" fontId="22" fillId="0" borderId="10" xfId="0" applyNumberFormat="1" applyFont="1" applyBorder="1" applyAlignment="1">
      <alignment vertical="top"/>
    </xf>
    <xf numFmtId="41" fontId="22" fillId="0" borderId="10" xfId="2" applyNumberFormat="1" applyFont="1" applyBorder="1" applyAlignment="1">
      <alignment vertical="top"/>
    </xf>
    <xf numFmtId="41" fontId="0" fillId="0" borderId="10" xfId="0" applyNumberFormat="1" applyBorder="1" applyAlignment="1">
      <alignment vertical="top"/>
    </xf>
    <xf numFmtId="3" fontId="23" fillId="0" borderId="10" xfId="0" applyNumberFormat="1" applyFont="1" applyFill="1" applyBorder="1" applyAlignment="1">
      <alignment vertical="center"/>
    </xf>
    <xf numFmtId="9" fontId="23" fillId="0" borderId="10" xfId="2" applyNumberFormat="1" applyFont="1" applyFill="1" applyBorder="1" applyAlignment="1">
      <alignment vertical="center"/>
    </xf>
    <xf numFmtId="0" fontId="21" fillId="0" borderId="10" xfId="0" applyFont="1" applyBorder="1" applyAlignment="1">
      <alignment horizontal="right" vertical="top" wrapText="1"/>
    </xf>
    <xf numFmtId="0" fontId="26" fillId="0" borderId="10" xfId="44" applyFont="1" applyBorder="1" applyAlignment="1">
      <alignment horizontal="center" vertical="top"/>
    </xf>
    <xf numFmtId="0" fontId="27" fillId="0" borderId="10" xfId="0" applyFont="1" applyBorder="1" applyAlignment="1">
      <alignment vertical="top"/>
    </xf>
    <xf numFmtId="165" fontId="27" fillId="0" borderId="10" xfId="2" applyNumberFormat="1" applyFont="1" applyFill="1" applyBorder="1" applyAlignment="1">
      <alignment vertical="top"/>
    </xf>
    <xf numFmtId="0" fontId="25" fillId="34" borderId="10" xfId="0" applyFont="1" applyFill="1" applyBorder="1" applyAlignment="1">
      <alignment horizontal="center" vertical="top" wrapText="1"/>
    </xf>
    <xf numFmtId="0" fontId="0" fillId="0" borderId="0" xfId="0" quotePrefix="1" applyAlignment="1">
      <alignment horizontal="right" vertical="top"/>
    </xf>
    <xf numFmtId="0" fontId="15" fillId="0" borderId="0" xfId="0" quotePrefix="1" applyFont="1" applyAlignment="1">
      <alignment horizontal="left" vertical="top"/>
    </xf>
    <xf numFmtId="0" fontId="0" fillId="0" borderId="10" xfId="0" applyBorder="1"/>
    <xf numFmtId="0" fontId="17" fillId="33" borderId="10" xfId="0" applyFont="1" applyFill="1" applyBorder="1" applyAlignment="1">
      <alignment horizontal="center" vertical="top" wrapText="1"/>
    </xf>
    <xf numFmtId="0" fontId="23" fillId="33" borderId="10" xfId="0" applyFont="1" applyFill="1" applyBorder="1" applyAlignment="1">
      <alignment horizontal="center" vertical="top" wrapText="1"/>
    </xf>
    <xf numFmtId="164" fontId="27" fillId="0" borderId="10" xfId="1" applyNumberFormat="1" applyFont="1" applyBorder="1" applyAlignment="1">
      <alignment horizontal="center" vertical="top" wrapText="1"/>
    </xf>
    <xf numFmtId="0" fontId="28" fillId="0" borderId="0" xfId="0" applyFont="1" applyAlignment="1">
      <alignment vertical="top"/>
    </xf>
    <xf numFmtId="0" fontId="24" fillId="0" borderId="0" xfId="0" applyFont="1" applyAlignment="1">
      <alignment vertical="top"/>
    </xf>
    <xf numFmtId="0" fontId="29" fillId="0" borderId="0" xfId="44" applyFont="1" applyBorder="1" applyAlignment="1">
      <alignment horizontal="center" vertical="top"/>
    </xf>
    <xf numFmtId="0" fontId="29" fillId="0" borderId="0" xfId="0" applyFont="1" applyFill="1" applyBorder="1" applyAlignment="1">
      <alignment vertical="center"/>
    </xf>
    <xf numFmtId="0" fontId="29" fillId="0" borderId="0" xfId="0" applyFont="1" applyBorder="1" applyAlignment="1">
      <alignment vertical="top"/>
    </xf>
    <xf numFmtId="0" fontId="29" fillId="0" borderId="0" xfId="0" applyFont="1" applyAlignment="1">
      <alignment vertical="top"/>
    </xf>
    <xf numFmtId="0" fontId="17" fillId="34" borderId="10" xfId="0" applyFont="1" applyFill="1" applyBorder="1" applyAlignment="1">
      <alignment horizontal="center" vertical="top" wrapText="1"/>
    </xf>
    <xf numFmtId="0" fontId="17" fillId="0" borderId="10" xfId="0" applyFont="1" applyBorder="1" applyAlignment="1">
      <alignment horizontal="center" vertical="top" wrapText="1"/>
    </xf>
    <xf numFmtId="164" fontId="0" fillId="0" borderId="0" xfId="1" applyNumberFormat="1" applyFont="1" applyAlignment="1">
      <alignment vertical="top"/>
    </xf>
    <xf numFmtId="164" fontId="0" fillId="0" borderId="0" xfId="0" applyNumberFormat="1" applyAlignment="1">
      <alignment vertical="top"/>
    </xf>
    <xf numFmtId="0" fontId="31" fillId="0" borderId="0" xfId="0" applyFont="1"/>
    <xf numFmtId="164" fontId="31" fillId="0" borderId="0" xfId="1" applyNumberFormat="1" applyFont="1"/>
    <xf numFmtId="0" fontId="31" fillId="0" borderId="10" xfId="0" applyFont="1" applyBorder="1" applyAlignment="1">
      <alignment vertical="top"/>
    </xf>
    <xf numFmtId="0" fontId="31" fillId="0" borderId="10" xfId="0" quotePrefix="1" applyFont="1" applyBorder="1" applyAlignment="1">
      <alignment horizontal="left" vertical="top"/>
    </xf>
    <xf numFmtId="0" fontId="17" fillId="0" borderId="10" xfId="0" applyFont="1" applyBorder="1" applyAlignment="1">
      <alignment horizontal="center" vertical="top" wrapText="1"/>
    </xf>
    <xf numFmtId="0" fontId="25" fillId="34" borderId="10" xfId="0" quotePrefix="1" applyFont="1" applyFill="1" applyBorder="1" applyAlignment="1">
      <alignment horizontal="center" vertical="top" wrapText="1"/>
    </xf>
    <xf numFmtId="165" fontId="2" fillId="0" borderId="10" xfId="2" applyNumberFormat="1" applyFont="1" applyBorder="1" applyAlignment="1">
      <alignment vertical="top"/>
    </xf>
    <xf numFmtId="164" fontId="31" fillId="0" borderId="10" xfId="1" applyNumberFormat="1" applyFont="1" applyBorder="1"/>
    <xf numFmtId="0" fontId="31" fillId="0" borderId="10" xfId="0" applyFont="1" applyBorder="1"/>
    <xf numFmtId="0" fontId="31" fillId="0" borderId="10" xfId="0" quotePrefix="1" applyFont="1" applyFill="1" applyBorder="1" applyAlignment="1">
      <alignment horizontal="left" vertical="top"/>
    </xf>
    <xf numFmtId="0" fontId="33" fillId="0" borderId="0" xfId="0" applyFont="1" applyFill="1" applyBorder="1" applyAlignment="1">
      <alignment vertical="top"/>
    </xf>
    <xf numFmtId="0" fontId="33" fillId="0" borderId="0" xfId="0" applyFont="1" applyBorder="1"/>
    <xf numFmtId="164" fontId="33" fillId="0" borderId="0" xfId="1" applyNumberFormat="1" applyFont="1" applyBorder="1"/>
    <xf numFmtId="0" fontId="21" fillId="0" borderId="0" xfId="0" applyFont="1" applyBorder="1" applyAlignment="1">
      <alignment vertical="top"/>
    </xf>
    <xf numFmtId="164" fontId="33" fillId="0" borderId="0" xfId="0" applyNumberFormat="1" applyFont="1"/>
    <xf numFmtId="0" fontId="23" fillId="34" borderId="10" xfId="0" quotePrefix="1" applyFont="1" applyFill="1" applyBorder="1" applyAlignment="1">
      <alignment horizontal="center" vertical="top" wrapText="1"/>
    </xf>
    <xf numFmtId="164" fontId="0" fillId="0" borderId="10" xfId="1" applyNumberFormat="1" applyFont="1" applyBorder="1" applyAlignment="1">
      <alignment vertical="top"/>
    </xf>
    <xf numFmtId="0" fontId="21" fillId="0" borderId="0" xfId="0" applyFont="1" applyAlignment="1">
      <alignment vertical="top"/>
    </xf>
    <xf numFmtId="164" fontId="21" fillId="0" borderId="0" xfId="0" applyNumberFormat="1" applyFont="1" applyAlignment="1">
      <alignment vertical="top"/>
    </xf>
    <xf numFmtId="164" fontId="21" fillId="0" borderId="0" xfId="1" applyNumberFormat="1" applyFont="1" applyAlignment="1">
      <alignment vertical="top"/>
    </xf>
    <xf numFmtId="0" fontId="22" fillId="0" borderId="17" xfId="0" applyFont="1" applyFill="1" applyBorder="1"/>
    <xf numFmtId="164" fontId="0" fillId="0" borderId="0" xfId="1" applyNumberFormat="1" applyFont="1" applyBorder="1" applyAlignment="1">
      <alignment vertical="top"/>
    </xf>
    <xf numFmtId="0" fontId="0" fillId="0" borderId="17" xfId="0" applyBorder="1"/>
    <xf numFmtId="0" fontId="32" fillId="0" borderId="0" xfId="0" quotePrefix="1" applyFont="1" applyAlignment="1">
      <alignment horizontal="left"/>
    </xf>
    <xf numFmtId="0" fontId="0" fillId="0" borderId="0" xfId="0" applyAlignment="1">
      <alignment horizontal="center" vertical="top"/>
    </xf>
    <xf numFmtId="0" fontId="17" fillId="0" borderId="10" xfId="0" applyFont="1" applyBorder="1" applyAlignment="1">
      <alignment horizontal="center" vertical="top"/>
    </xf>
    <xf numFmtId="0" fontId="0" fillId="33" borderId="11" xfId="0" applyFill="1" applyBorder="1" applyAlignment="1">
      <alignment horizontal="center" vertical="top"/>
    </xf>
    <xf numFmtId="0" fontId="24" fillId="0" borderId="10" xfId="0" applyFont="1" applyBorder="1" applyAlignment="1">
      <alignment horizontal="right" vertical="top" wrapText="1"/>
    </xf>
    <xf numFmtId="0" fontId="23" fillId="34" borderId="12" xfId="0" applyFont="1" applyFill="1" applyBorder="1" applyAlignment="1">
      <alignment vertical="top" wrapText="1"/>
    </xf>
    <xf numFmtId="0" fontId="28" fillId="0" borderId="0" xfId="0" quotePrefix="1" applyFont="1" applyAlignment="1">
      <alignment horizontal="left" vertical="top"/>
    </xf>
    <xf numFmtId="0" fontId="0" fillId="0" borderId="11" xfId="0" applyBorder="1" applyAlignment="1">
      <alignment vertical="top"/>
    </xf>
    <xf numFmtId="0" fontId="20" fillId="0" borderId="11" xfId="44" applyFont="1" applyBorder="1" applyAlignment="1">
      <alignment horizontal="center" vertical="top"/>
    </xf>
    <xf numFmtId="0" fontId="0" fillId="0" borderId="11" xfId="0" applyFont="1" applyFill="1" applyBorder="1" applyAlignment="1">
      <alignment vertical="center"/>
    </xf>
    <xf numFmtId="3" fontId="22" fillId="0" borderId="11" xfId="0" applyNumberFormat="1" applyFont="1" applyFill="1" applyBorder="1" applyAlignment="1">
      <alignment vertical="center"/>
    </xf>
    <xf numFmtId="165" fontId="22" fillId="0" borderId="11" xfId="2" applyNumberFormat="1" applyFont="1" applyFill="1" applyBorder="1" applyAlignment="1">
      <alignment vertical="center"/>
    </xf>
    <xf numFmtId="41" fontId="21" fillId="0" borderId="11" xfId="0" applyNumberFormat="1" applyFont="1" applyBorder="1" applyAlignment="1">
      <alignment vertical="top"/>
    </xf>
    <xf numFmtId="0" fontId="17" fillId="34" borderId="10" xfId="0" applyFont="1" applyFill="1" applyBorder="1" applyAlignment="1">
      <alignment horizontal="center" vertical="top" wrapText="1"/>
    </xf>
    <xf numFmtId="166" fontId="0" fillId="0" borderId="10" xfId="0" applyNumberFormat="1" applyBorder="1" applyAlignment="1">
      <alignment vertical="top"/>
    </xf>
    <xf numFmtId="0" fontId="15" fillId="0" borderId="0" xfId="0" applyFont="1" applyAlignment="1">
      <alignment vertical="top"/>
    </xf>
    <xf numFmtId="0" fontId="0" fillId="0" borderId="0" xfId="0" applyFill="1" applyBorder="1" applyAlignment="1">
      <alignment vertical="top"/>
    </xf>
    <xf numFmtId="0" fontId="0" fillId="0" borderId="0" xfId="0" quotePrefix="1" applyAlignment="1">
      <alignment horizontal="left" vertical="top"/>
    </xf>
    <xf numFmtId="0" fontId="17" fillId="0" borderId="0" xfId="0" applyFont="1" applyFill="1" applyBorder="1" applyAlignment="1">
      <alignment horizontal="center" vertical="top" wrapText="1"/>
    </xf>
    <xf numFmtId="0" fontId="0" fillId="0" borderId="10" xfId="0" applyBorder="1" applyAlignment="1">
      <alignment horizontal="center" vertical="top"/>
    </xf>
    <xf numFmtId="0" fontId="0" fillId="0" borderId="10" xfId="0" quotePrefix="1" applyBorder="1" applyAlignment="1">
      <alignment horizontal="left" vertical="top"/>
    </xf>
    <xf numFmtId="0" fontId="0" fillId="0" borderId="0" xfId="0" applyFill="1" applyBorder="1" applyAlignment="1">
      <alignment horizontal="center" vertical="top"/>
    </xf>
    <xf numFmtId="0" fontId="23" fillId="34" borderId="11" xfId="0" applyFont="1" applyFill="1" applyBorder="1" applyAlignment="1">
      <alignment horizontal="center" vertical="top" wrapText="1"/>
    </xf>
    <xf numFmtId="0" fontId="27" fillId="0" borderId="10" xfId="0" applyFont="1" applyFill="1" applyBorder="1" applyAlignment="1">
      <alignment horizontal="left" vertical="top"/>
    </xf>
    <xf numFmtId="0" fontId="27" fillId="0" borderId="10" xfId="0" applyFont="1" applyFill="1" applyBorder="1" applyAlignment="1">
      <alignment horizontal="center" vertical="top"/>
    </xf>
    <xf numFmtId="41" fontId="27" fillId="0" borderId="10" xfId="0" applyNumberFormat="1" applyFont="1" applyFill="1" applyBorder="1" applyAlignment="1">
      <alignment horizontal="right" vertical="top"/>
    </xf>
    <xf numFmtId="41" fontId="25" fillId="0" borderId="10" xfId="0" applyNumberFormat="1" applyFont="1" applyFill="1" applyBorder="1" applyAlignment="1">
      <alignment horizontal="right" vertical="top"/>
    </xf>
    <xf numFmtId="3" fontId="21" fillId="0" borderId="11" xfId="0" applyNumberFormat="1" applyFont="1" applyFill="1" applyBorder="1" applyAlignment="1">
      <alignment vertical="center"/>
    </xf>
    <xf numFmtId="0" fontId="22" fillId="35" borderId="0" xfId="0" applyFont="1" applyFill="1" applyAlignment="1">
      <alignment vertical="top"/>
    </xf>
    <xf numFmtId="0" fontId="34" fillId="35" borderId="0" xfId="0" quotePrefix="1" applyFont="1" applyFill="1" applyAlignment="1">
      <alignment horizontal="left" vertical="top"/>
    </xf>
    <xf numFmtId="41" fontId="21" fillId="0" borderId="10" xfId="1" applyNumberFormat="1" applyFont="1" applyBorder="1" applyAlignment="1">
      <alignment horizontal="center" vertical="top" wrapText="1"/>
    </xf>
    <xf numFmtId="41" fontId="23" fillId="0" borderId="10" xfId="0" applyNumberFormat="1" applyFont="1" applyFill="1" applyBorder="1" applyAlignment="1">
      <alignment vertical="center"/>
    </xf>
    <xf numFmtId="41" fontId="23" fillId="0" borderId="10" xfId="0" applyNumberFormat="1" applyFont="1" applyBorder="1" applyAlignment="1">
      <alignment vertical="top"/>
    </xf>
    <xf numFmtId="41" fontId="36" fillId="0" borderId="10" xfId="0" applyNumberFormat="1" applyFont="1" applyFill="1" applyBorder="1" applyAlignment="1">
      <alignment horizontal="right" vertical="top"/>
    </xf>
    <xf numFmtId="41" fontId="37" fillId="0" borderId="10" xfId="0" applyNumberFormat="1" applyFont="1" applyFill="1" applyBorder="1" applyAlignment="1">
      <alignment horizontal="right" vertical="top"/>
    </xf>
    <xf numFmtId="0" fontId="36" fillId="0" borderId="10" xfId="0" applyFont="1" applyFill="1" applyBorder="1" applyAlignment="1">
      <alignment horizontal="left" vertical="top"/>
    </xf>
    <xf numFmtId="41" fontId="0" fillId="33" borderId="11" xfId="0" applyNumberFormat="1" applyFill="1" applyBorder="1" applyAlignment="1">
      <alignment vertical="top"/>
    </xf>
    <xf numFmtId="41" fontId="22" fillId="0" borderId="11" xfId="0" applyNumberFormat="1" applyFont="1" applyFill="1" applyBorder="1" applyAlignment="1">
      <alignment vertical="center"/>
    </xf>
    <xf numFmtId="41" fontId="22" fillId="33" borderId="11" xfId="0" applyNumberFormat="1" applyFont="1" applyFill="1" applyBorder="1" applyAlignment="1">
      <alignment vertical="top"/>
    </xf>
    <xf numFmtId="165" fontId="23" fillId="0" borderId="10" xfId="2" applyNumberFormat="1" applyFont="1" applyFill="1" applyBorder="1" applyAlignment="1">
      <alignment vertical="center"/>
    </xf>
    <xf numFmtId="164" fontId="23" fillId="0" borderId="10" xfId="0" applyNumberFormat="1" applyFont="1" applyFill="1" applyBorder="1" applyAlignment="1">
      <alignment vertical="center"/>
    </xf>
    <xf numFmtId="164" fontId="22" fillId="0" borderId="10" xfId="0" applyNumberFormat="1" applyFont="1" applyFill="1" applyBorder="1" applyAlignment="1">
      <alignment vertical="center"/>
    </xf>
    <xf numFmtId="0" fontId="27" fillId="0" borderId="10" xfId="0" applyFont="1" applyFill="1" applyBorder="1" applyAlignment="1">
      <alignment vertical="top"/>
    </xf>
    <xf numFmtId="41" fontId="22" fillId="0" borderId="10" xfId="0" applyNumberFormat="1" applyFont="1" applyFill="1" applyBorder="1" applyAlignment="1">
      <alignment horizontal="right" vertical="top"/>
    </xf>
    <xf numFmtId="0" fontId="22" fillId="0" borderId="10" xfId="0" applyFont="1" applyFill="1" applyBorder="1" applyAlignment="1">
      <alignment horizontal="left" vertical="top"/>
    </xf>
    <xf numFmtId="0" fontId="22" fillId="0" borderId="10" xfId="0" applyFont="1" applyFill="1" applyBorder="1" applyAlignment="1">
      <alignment vertical="top"/>
    </xf>
    <xf numFmtId="0" fontId="25" fillId="0" borderId="10" xfId="0" applyFont="1" applyFill="1" applyBorder="1" applyAlignment="1">
      <alignment horizontal="left" vertical="top"/>
    </xf>
    <xf numFmtId="0" fontId="25" fillId="0" borderId="10" xfId="0" applyFont="1" applyFill="1" applyBorder="1" applyAlignment="1">
      <alignment vertical="top"/>
    </xf>
    <xf numFmtId="41" fontId="23" fillId="0" borderId="10" xfId="0" applyNumberFormat="1" applyFont="1" applyFill="1" applyBorder="1" applyAlignment="1">
      <alignment horizontal="right" vertical="top"/>
    </xf>
    <xf numFmtId="41" fontId="21" fillId="0" borderId="10" xfId="0" applyNumberFormat="1" applyFont="1" applyFill="1" applyBorder="1" applyAlignment="1">
      <alignment horizontal="right" vertical="top"/>
    </xf>
    <xf numFmtId="41" fontId="27" fillId="0" borderId="0" xfId="0" applyNumberFormat="1" applyFont="1" applyFill="1" applyBorder="1" applyAlignment="1">
      <alignment horizontal="right" vertical="top"/>
    </xf>
    <xf numFmtId="0" fontId="25" fillId="0" borderId="10" xfId="0" quotePrefix="1" applyFont="1" applyFill="1" applyBorder="1" applyAlignment="1">
      <alignment horizontal="left" vertical="top"/>
    </xf>
    <xf numFmtId="165" fontId="27" fillId="0" borderId="10" xfId="2" applyNumberFormat="1" applyFont="1" applyFill="1" applyBorder="1" applyAlignment="1">
      <alignment vertical="center"/>
    </xf>
    <xf numFmtId="3" fontId="27" fillId="0" borderId="10" xfId="0" applyNumberFormat="1" applyFont="1" applyFill="1" applyBorder="1" applyAlignment="1">
      <alignment vertical="center"/>
    </xf>
    <xf numFmtId="0" fontId="36" fillId="0" borderId="10" xfId="0" quotePrefix="1" applyFont="1" applyFill="1" applyBorder="1" applyAlignment="1">
      <alignment horizontal="left" vertical="top"/>
    </xf>
    <xf numFmtId="0" fontId="31" fillId="0" borderId="0" xfId="46" applyFont="1" applyFill="1" applyAlignment="1">
      <alignment vertical="top"/>
    </xf>
    <xf numFmtId="0" fontId="31" fillId="0" borderId="0" xfId="46" applyFont="1" applyFill="1" applyBorder="1" applyAlignment="1">
      <alignment vertical="top"/>
    </xf>
    <xf numFmtId="164" fontId="31" fillId="0" borderId="10" xfId="47" applyNumberFormat="1" applyFont="1" applyFill="1" applyBorder="1" applyAlignment="1">
      <alignment vertical="top"/>
    </xf>
    <xf numFmtId="165" fontId="31" fillId="0" borderId="10" xfId="48" applyNumberFormat="1" applyFont="1" applyFill="1" applyBorder="1" applyAlignment="1">
      <alignment vertical="top"/>
    </xf>
    <xf numFmtId="0" fontId="31" fillId="0" borderId="10" xfId="44" applyFont="1" applyBorder="1" applyAlignment="1">
      <alignment horizontal="center" vertical="top"/>
    </xf>
    <xf numFmtId="0" fontId="27" fillId="0" borderId="10" xfId="0" applyFont="1" applyBorder="1" applyAlignment="1">
      <alignment horizontal="center" vertical="top"/>
    </xf>
    <xf numFmtId="0" fontId="36" fillId="0" borderId="10" xfId="44" applyFont="1" applyBorder="1" applyAlignment="1">
      <alignment horizontal="center" vertical="top"/>
    </xf>
    <xf numFmtId="41" fontId="27" fillId="0" borderId="10" xfId="0" applyNumberFormat="1" applyFont="1" applyBorder="1" applyAlignment="1">
      <alignment vertical="top"/>
    </xf>
    <xf numFmtId="164" fontId="36" fillId="0" borderId="10" xfId="1" applyNumberFormat="1" applyFont="1" applyBorder="1"/>
    <xf numFmtId="0" fontId="36" fillId="0" borderId="10" xfId="0" applyFont="1" applyBorder="1" applyAlignment="1">
      <alignment vertical="top"/>
    </xf>
    <xf numFmtId="3" fontId="27" fillId="0" borderId="10" xfId="0" applyNumberFormat="1" applyFont="1" applyFill="1" applyBorder="1" applyAlignment="1">
      <alignment horizontal="center" vertical="center"/>
    </xf>
    <xf numFmtId="0" fontId="0" fillId="35" borderId="0" xfId="0" applyFill="1" applyAlignment="1">
      <alignment vertical="top"/>
    </xf>
    <xf numFmtId="0" fontId="19" fillId="0" borderId="10" xfId="0" applyFont="1" applyBorder="1" applyAlignment="1">
      <alignment horizontal="center" vertical="top"/>
    </xf>
    <xf numFmtId="0" fontId="17" fillId="0" borderId="0" xfId="0" applyFont="1" applyAlignment="1">
      <alignment horizontal="center" vertical="top"/>
    </xf>
    <xf numFmtId="0" fontId="0" fillId="0" borderId="10" xfId="0" applyBorder="1" applyAlignment="1">
      <alignment horizontal="left" vertical="top"/>
    </xf>
    <xf numFmtId="0" fontId="43" fillId="0" borderId="0" xfId="45" applyFont="1" applyAlignment="1">
      <alignment vertical="top"/>
    </xf>
    <xf numFmtId="0" fontId="28" fillId="0" borderId="0" xfId="0" applyFont="1" applyFill="1" applyBorder="1" applyAlignment="1">
      <alignment vertical="top"/>
    </xf>
    <xf numFmtId="0" fontId="28" fillId="0" borderId="0" xfId="0" applyFont="1" applyAlignment="1">
      <alignment horizontal="center" vertical="top"/>
    </xf>
    <xf numFmtId="0" fontId="44" fillId="0" borderId="0" xfId="44" applyFont="1" applyBorder="1" applyAlignment="1">
      <alignment horizontal="left" vertical="top"/>
    </xf>
    <xf numFmtId="49" fontId="17" fillId="34" borderId="11" xfId="0" quotePrefix="1" applyNumberFormat="1" applyFont="1" applyFill="1" applyBorder="1" applyAlignment="1">
      <alignment horizontal="center" vertical="top" wrapText="1"/>
    </xf>
    <xf numFmtId="49" fontId="17" fillId="34" borderId="11" xfId="0" applyNumberFormat="1" applyFont="1" applyFill="1" applyBorder="1" applyAlignment="1">
      <alignment horizontal="center" vertical="top" wrapText="1"/>
    </xf>
    <xf numFmtId="0" fontId="31" fillId="0" borderId="0" xfId="44" applyFont="1" applyBorder="1" applyAlignment="1">
      <alignment horizontal="center" vertical="top"/>
    </xf>
    <xf numFmtId="41" fontId="0" fillId="0" borderId="0" xfId="0" applyNumberFormat="1" applyFont="1" applyBorder="1" applyAlignment="1">
      <alignment vertical="top"/>
    </xf>
    <xf numFmtId="0" fontId="44" fillId="0" borderId="0" xfId="44" quotePrefix="1" applyFont="1" applyBorder="1" applyAlignment="1">
      <alignment horizontal="left" vertical="top"/>
    </xf>
    <xf numFmtId="41" fontId="17" fillId="0" borderId="10" xfId="0" applyNumberFormat="1" applyFont="1" applyBorder="1" applyAlignment="1">
      <alignment vertical="top"/>
    </xf>
    <xf numFmtId="41" fontId="0" fillId="0" borderId="10" xfId="0" applyNumberFormat="1" applyFont="1" applyBorder="1" applyAlignment="1">
      <alignment vertical="top"/>
    </xf>
    <xf numFmtId="0" fontId="45" fillId="0" borderId="19" xfId="44" applyFont="1" applyBorder="1" applyAlignment="1">
      <alignment horizontal="center" vertical="top"/>
    </xf>
    <xf numFmtId="41" fontId="28" fillId="0" borderId="19" xfId="0" applyNumberFormat="1" applyFont="1" applyBorder="1" applyAlignment="1">
      <alignment vertical="top"/>
    </xf>
    <xf numFmtId="41" fontId="28" fillId="0" borderId="0" xfId="0" applyNumberFormat="1" applyFont="1" applyBorder="1" applyAlignment="1">
      <alignment vertical="top"/>
    </xf>
    <xf numFmtId="41" fontId="41" fillId="0" borderId="10" xfId="0" applyNumberFormat="1" applyFont="1" applyBorder="1" applyAlignment="1">
      <alignment vertical="top"/>
    </xf>
    <xf numFmtId="41" fontId="31" fillId="0" borderId="10" xfId="0" applyNumberFormat="1" applyFont="1" applyBorder="1" applyAlignment="1">
      <alignment vertical="top"/>
    </xf>
    <xf numFmtId="0" fontId="32" fillId="0" borderId="0" xfId="49" applyFont="1" applyFill="1" applyAlignment="1">
      <alignment vertical="top"/>
    </xf>
    <xf numFmtId="0" fontId="31" fillId="0" borderId="0" xfId="49" applyFont="1" applyFill="1" applyAlignment="1">
      <alignment vertical="top"/>
    </xf>
    <xf numFmtId="0" fontId="39" fillId="0" borderId="0" xfId="49" applyFont="1" applyFill="1" applyAlignment="1">
      <alignment vertical="top"/>
    </xf>
    <xf numFmtId="0" fontId="33" fillId="0" borderId="0" xfId="49" applyFont="1" applyFill="1" applyAlignment="1">
      <alignment vertical="top"/>
    </xf>
    <xf numFmtId="0" fontId="33" fillId="0" borderId="0" xfId="46" quotePrefix="1" applyFont="1" applyFill="1" applyAlignment="1">
      <alignment horizontal="left" vertical="top"/>
    </xf>
    <xf numFmtId="0" fontId="40" fillId="0" borderId="0" xfId="49" applyFont="1" applyFill="1" applyAlignment="1">
      <alignment vertical="top"/>
    </xf>
    <xf numFmtId="0" fontId="40" fillId="0" borderId="18" xfId="49" applyFont="1" applyFill="1" applyBorder="1" applyAlignment="1">
      <alignment vertical="top"/>
    </xf>
    <xf numFmtId="0" fontId="2" fillId="36" borderId="0" xfId="49" applyFont="1" applyFill="1"/>
    <xf numFmtId="165" fontId="2" fillId="36" borderId="0" xfId="50" applyNumberFormat="1" applyFont="1" applyFill="1"/>
    <xf numFmtId="0" fontId="2" fillId="0" borderId="0" xfId="51" applyFont="1" applyFill="1"/>
    <xf numFmtId="0" fontId="2" fillId="0" borderId="0" xfId="51" quotePrefix="1" applyFont="1" applyFill="1" applyAlignment="1">
      <alignment horizontal="left"/>
    </xf>
    <xf numFmtId="0" fontId="2" fillId="0" borderId="0" xfId="49" applyFont="1"/>
    <xf numFmtId="165" fontId="2" fillId="36" borderId="0" xfId="49" applyNumberFormat="1" applyFont="1" applyFill="1"/>
    <xf numFmtId="0" fontId="2" fillId="36" borderId="0" xfId="51" applyFont="1" applyFill="1"/>
    <xf numFmtId="164" fontId="2" fillId="36" borderId="0" xfId="47" applyNumberFormat="1" applyFont="1" applyFill="1"/>
    <xf numFmtId="0" fontId="17" fillId="36" borderId="0" xfId="49" applyFont="1" applyFill="1"/>
    <xf numFmtId="0" fontId="47" fillId="0" borderId="0" xfId="0" applyFont="1" applyAlignment="1">
      <alignment vertical="top"/>
    </xf>
    <xf numFmtId="0" fontId="48" fillId="0" borderId="0" xfId="0" applyFont="1" applyAlignment="1">
      <alignment vertical="top"/>
    </xf>
    <xf numFmtId="0" fontId="2" fillId="36" borderId="0" xfId="49" applyFont="1" applyFill="1" applyBorder="1"/>
    <xf numFmtId="165" fontId="20" fillId="36" borderId="0" xfId="48" applyNumberFormat="1" applyFont="1" applyFill="1" applyBorder="1"/>
    <xf numFmtId="0" fontId="2" fillId="36" borderId="0" xfId="51" applyFont="1" applyFill="1" applyBorder="1"/>
    <xf numFmtId="0" fontId="17" fillId="34" borderId="11" xfId="0" applyFont="1" applyFill="1" applyBorder="1" applyAlignment="1">
      <alignment horizontal="center" vertical="top" wrapText="1"/>
    </xf>
    <xf numFmtId="0" fontId="49" fillId="0" borderId="0" xfId="0" applyFont="1" applyAlignment="1">
      <alignment vertical="top"/>
    </xf>
    <xf numFmtId="0" fontId="41" fillId="0" borderId="0" xfId="0" applyFont="1" applyFill="1" applyAlignment="1">
      <alignment vertical="top" wrapText="1"/>
    </xf>
    <xf numFmtId="0" fontId="31" fillId="0" borderId="0" xfId="0" applyFont="1" applyFill="1" applyAlignment="1">
      <alignment vertical="top" wrapText="1"/>
    </xf>
    <xf numFmtId="0" fontId="41" fillId="0" borderId="0" xfId="0" applyFont="1" applyFill="1" applyAlignment="1">
      <alignment vertical="top"/>
    </xf>
    <xf numFmtId="0" fontId="41" fillId="0" borderId="10" xfId="0" applyFont="1" applyFill="1" applyBorder="1" applyAlignment="1">
      <alignment vertical="top"/>
    </xf>
    <xf numFmtId="0" fontId="50" fillId="0" borderId="10" xfId="0" applyFont="1" applyFill="1" applyBorder="1" applyAlignment="1">
      <alignment vertical="top"/>
    </xf>
    <xf numFmtId="0" fontId="50" fillId="0" borderId="0" xfId="0" applyFont="1" applyFill="1" applyAlignment="1">
      <alignment vertical="top"/>
    </xf>
    <xf numFmtId="0" fontId="31" fillId="0" borderId="0" xfId="0" applyFont="1" applyFill="1" applyAlignment="1">
      <alignment vertical="top"/>
    </xf>
    <xf numFmtId="0" fontId="31" fillId="0" borderId="10" xfId="0" applyFont="1" applyFill="1" applyBorder="1" applyAlignment="1">
      <alignment vertical="top"/>
    </xf>
    <xf numFmtId="165" fontId="31" fillId="0" borderId="0" xfId="0" applyNumberFormat="1" applyFont="1" applyFill="1" applyAlignment="1">
      <alignment vertical="top"/>
    </xf>
    <xf numFmtId="164" fontId="31" fillId="0" borderId="0" xfId="47" applyNumberFormat="1" applyFont="1" applyFill="1" applyAlignment="1">
      <alignment vertical="top"/>
    </xf>
    <xf numFmtId="165" fontId="31" fillId="0" borderId="0" xfId="48" applyNumberFormat="1" applyFont="1" applyFill="1" applyAlignment="1">
      <alignment vertical="top"/>
    </xf>
    <xf numFmtId="0" fontId="41" fillId="0" borderId="10" xfId="0" applyFont="1" applyFill="1" applyBorder="1" applyAlignment="1">
      <alignment vertical="top" wrapText="1"/>
    </xf>
    <xf numFmtId="0" fontId="39" fillId="0" borderId="10" xfId="0" applyFont="1" applyFill="1" applyBorder="1" applyAlignment="1">
      <alignment horizontal="center" vertical="top"/>
    </xf>
    <xf numFmtId="0" fontId="39" fillId="0" borderId="0" xfId="0" applyFont="1" applyFill="1" applyAlignment="1">
      <alignment horizontal="center" vertical="top"/>
    </xf>
    <xf numFmtId="0" fontId="42" fillId="0" borderId="10" xfId="0" applyFont="1" applyFill="1" applyBorder="1" applyAlignment="1">
      <alignment horizontal="center" vertical="top"/>
    </xf>
    <xf numFmtId="0" fontId="42" fillId="0" borderId="0" xfId="0" applyFont="1" applyFill="1" applyAlignment="1">
      <alignment horizontal="center" vertical="top"/>
    </xf>
    <xf numFmtId="164" fontId="39" fillId="0" borderId="10" xfId="47" applyNumberFormat="1" applyFont="1" applyFill="1" applyBorder="1" applyAlignment="1">
      <alignment horizontal="center" vertical="top"/>
    </xf>
    <xf numFmtId="164" fontId="31" fillId="0" borderId="10" xfId="47" applyNumberFormat="1" applyFont="1" applyFill="1" applyBorder="1" applyAlignment="1">
      <alignment horizontal="left" vertical="top"/>
    </xf>
    <xf numFmtId="164" fontId="31" fillId="0" borderId="0" xfId="0" applyNumberFormat="1" applyFont="1" applyFill="1" applyAlignment="1">
      <alignment vertical="top"/>
    </xf>
    <xf numFmtId="0" fontId="49" fillId="0" borderId="0" xfId="0" applyFont="1" applyAlignment="1">
      <alignment horizontal="left" vertical="top"/>
    </xf>
    <xf numFmtId="0" fontId="51" fillId="0" borderId="0" xfId="0" applyFont="1" applyAlignment="1">
      <alignment vertical="top"/>
    </xf>
    <xf numFmtId="0" fontId="51" fillId="0" borderId="0" xfId="0" applyFont="1" applyAlignment="1">
      <alignment horizontal="left" vertical="top"/>
    </xf>
    <xf numFmtId="0" fontId="15" fillId="0" borderId="0" xfId="0" applyFont="1" applyAlignment="1">
      <alignment horizontal="left" vertical="top"/>
    </xf>
    <xf numFmtId="0" fontId="34" fillId="37" borderId="0" xfId="0" applyFont="1" applyFill="1" applyAlignment="1">
      <alignment horizontal="left" vertical="top"/>
    </xf>
    <xf numFmtId="169" fontId="36" fillId="0" borderId="22" xfId="1" applyNumberFormat="1" applyFont="1" applyFill="1" applyBorder="1" applyAlignment="1">
      <alignment horizontal="right"/>
    </xf>
    <xf numFmtId="169" fontId="36" fillId="0" borderId="27" xfId="1" applyNumberFormat="1" applyFont="1" applyFill="1" applyBorder="1" applyAlignment="1">
      <alignment horizontal="right"/>
    </xf>
    <xf numFmtId="169" fontId="36" fillId="0" borderId="24" xfId="1" applyNumberFormat="1" applyFont="1" applyFill="1" applyBorder="1" applyAlignment="1">
      <alignment horizontal="right"/>
    </xf>
    <xf numFmtId="169" fontId="36" fillId="0" borderId="28" xfId="1" applyNumberFormat="1" applyFont="1" applyFill="1" applyBorder="1" applyAlignment="1">
      <alignment horizontal="right"/>
    </xf>
    <xf numFmtId="0" fontId="25" fillId="34" borderId="25" xfId="0" applyFont="1" applyFill="1" applyBorder="1" applyAlignment="1">
      <alignment horizontal="center" vertical="top" wrapText="1"/>
    </xf>
    <xf numFmtId="0" fontId="0" fillId="0" borderId="0" xfId="0" applyFont="1" applyAlignment="1">
      <alignment vertical="top"/>
    </xf>
    <xf numFmtId="41" fontId="0" fillId="35" borderId="0" xfId="0" applyNumberFormat="1" applyFont="1" applyFill="1" applyAlignment="1">
      <alignment vertical="top"/>
    </xf>
    <xf numFmtId="41" fontId="0" fillId="0" borderId="0" xfId="0" applyNumberFormat="1" applyFont="1" applyAlignment="1">
      <alignment vertical="top"/>
    </xf>
    <xf numFmtId="167" fontId="17" fillId="0" borderId="10" xfId="2" applyNumberFormat="1" applyFont="1" applyFill="1" applyBorder="1" applyAlignment="1">
      <alignment vertical="top"/>
    </xf>
    <xf numFmtId="0" fontId="0" fillId="0" borderId="10" xfId="0" applyFont="1" applyFill="1" applyBorder="1" applyAlignment="1">
      <alignment vertical="top"/>
    </xf>
    <xf numFmtId="167" fontId="2" fillId="0" borderId="10" xfId="2" applyNumberFormat="1" applyFont="1" applyFill="1" applyBorder="1" applyAlignment="1">
      <alignment vertical="top"/>
    </xf>
    <xf numFmtId="0" fontId="0" fillId="0" borderId="0" xfId="0" applyFont="1" applyFill="1" applyBorder="1" applyAlignment="1">
      <alignment vertical="top"/>
    </xf>
    <xf numFmtId="41" fontId="0" fillId="0" borderId="0" xfId="0" applyNumberFormat="1" applyFont="1" applyFill="1" applyBorder="1" applyAlignment="1">
      <alignment vertical="top"/>
    </xf>
    <xf numFmtId="41" fontId="34" fillId="35" borderId="0" xfId="0" applyNumberFormat="1" applyFont="1" applyFill="1" applyAlignment="1">
      <alignment horizontal="left" vertical="top"/>
    </xf>
    <xf numFmtId="41" fontId="17" fillId="0" borderId="10" xfId="0" applyNumberFormat="1" applyFont="1" applyFill="1" applyBorder="1" applyAlignment="1">
      <alignment vertical="top"/>
    </xf>
    <xf numFmtId="41" fontId="0" fillId="0" borderId="10" xfId="0" applyNumberFormat="1" applyFont="1" applyFill="1" applyBorder="1" applyAlignment="1">
      <alignment vertical="top"/>
    </xf>
    <xf numFmtId="0" fontId="28" fillId="0" borderId="19" xfId="0" applyFont="1" applyFill="1" applyBorder="1" applyAlignment="1">
      <alignment vertical="top"/>
    </xf>
    <xf numFmtId="41" fontId="28" fillId="0" borderId="19" xfId="0" applyNumberFormat="1" applyFont="1" applyFill="1" applyBorder="1" applyAlignment="1">
      <alignment vertical="top"/>
    </xf>
    <xf numFmtId="0" fontId="0" fillId="0" borderId="0" xfId="0" applyFont="1" applyBorder="1" applyAlignment="1">
      <alignment vertical="top"/>
    </xf>
    <xf numFmtId="41" fontId="28" fillId="0" borderId="0" xfId="0" applyNumberFormat="1" applyFont="1" applyFill="1" applyBorder="1" applyAlignment="1">
      <alignment vertical="top"/>
    </xf>
    <xf numFmtId="0" fontId="52" fillId="0" borderId="0" xfId="0" applyFont="1" applyAlignment="1">
      <alignment horizontal="left" vertical="top"/>
    </xf>
    <xf numFmtId="0" fontId="37" fillId="34" borderId="20" xfId="46" applyFont="1" applyFill="1" applyBorder="1" applyAlignment="1">
      <alignment horizontal="center" vertical="top" wrapText="1"/>
    </xf>
    <xf numFmtId="0" fontId="37" fillId="34" borderId="26" xfId="46" applyFont="1" applyFill="1" applyBorder="1" applyAlignment="1">
      <alignment horizontal="center" vertical="top" wrapText="1"/>
    </xf>
    <xf numFmtId="0" fontId="36" fillId="0" borderId="21" xfId="46" applyFont="1" applyFill="1" applyBorder="1" applyAlignment="1">
      <alignment horizontal="left" vertical="top"/>
    </xf>
    <xf numFmtId="0" fontId="36" fillId="0" borderId="22" xfId="46" applyFont="1" applyFill="1" applyBorder="1" applyAlignment="1">
      <alignment horizontal="left" vertical="top"/>
    </xf>
    <xf numFmtId="169" fontId="36" fillId="0" borderId="22" xfId="1" applyNumberFormat="1" applyFont="1" applyFill="1" applyBorder="1" applyAlignment="1">
      <alignment horizontal="right" vertical="top"/>
    </xf>
    <xf numFmtId="169" fontId="36" fillId="0" borderId="27" xfId="1" applyNumberFormat="1" applyFont="1" applyFill="1" applyBorder="1" applyAlignment="1">
      <alignment horizontal="right" vertical="top"/>
    </xf>
    <xf numFmtId="0" fontId="36" fillId="0" borderId="23" xfId="46" applyFont="1" applyFill="1" applyBorder="1" applyAlignment="1">
      <alignment horizontal="left" vertical="top"/>
    </xf>
    <xf numFmtId="0" fontId="36" fillId="0" borderId="24" xfId="46" applyFont="1" applyFill="1" applyBorder="1" applyAlignment="1">
      <alignment horizontal="left" vertical="top"/>
    </xf>
    <xf numFmtId="169" fontId="36" fillId="0" borderId="24" xfId="1" applyNumberFormat="1" applyFont="1" applyFill="1" applyBorder="1" applyAlignment="1">
      <alignment horizontal="right" vertical="top"/>
    </xf>
    <xf numFmtId="169" fontId="36" fillId="0" borderId="28" xfId="1" applyNumberFormat="1" applyFont="1" applyFill="1" applyBorder="1" applyAlignment="1">
      <alignment horizontal="right" vertical="top"/>
    </xf>
    <xf numFmtId="0" fontId="37" fillId="0" borderId="21" xfId="46" applyFont="1" applyFill="1" applyBorder="1" applyAlignment="1">
      <alignment horizontal="left" vertical="top"/>
    </xf>
    <xf numFmtId="0" fontId="37" fillId="0" borderId="22" xfId="46" applyFont="1" applyFill="1" applyBorder="1" applyAlignment="1">
      <alignment horizontal="left" vertical="top"/>
    </xf>
    <xf numFmtId="0" fontId="44" fillId="0" borderId="0" xfId="0" quotePrefix="1" applyFont="1" applyAlignment="1">
      <alignment horizontal="left" vertical="top"/>
    </xf>
    <xf numFmtId="0" fontId="35" fillId="0" borderId="0" xfId="0" applyFont="1" applyAlignment="1">
      <alignment vertical="top"/>
    </xf>
    <xf numFmtId="168" fontId="37" fillId="0" borderId="22" xfId="1" applyNumberFormat="1" applyFont="1" applyFill="1" applyBorder="1" applyAlignment="1">
      <alignment horizontal="right" vertical="top"/>
    </xf>
    <xf numFmtId="168" fontId="36" fillId="0" borderId="22" xfId="1" applyNumberFormat="1" applyFont="1" applyFill="1" applyBorder="1" applyAlignment="1">
      <alignment horizontal="right" vertical="top"/>
    </xf>
    <xf numFmtId="169" fontId="37" fillId="0" borderId="22" xfId="1" applyNumberFormat="1" applyFont="1" applyFill="1" applyBorder="1" applyAlignment="1">
      <alignment horizontal="right"/>
    </xf>
    <xf numFmtId="0" fontId="17" fillId="34" borderId="11" xfId="0" applyFont="1" applyFill="1" applyBorder="1" applyAlignment="1">
      <alignment horizontal="center" vertical="top" wrapText="1"/>
    </xf>
    <xf numFmtId="0" fontId="17" fillId="34" borderId="12" xfId="0" applyFont="1" applyFill="1" applyBorder="1" applyAlignment="1">
      <alignment horizontal="center" vertical="top" wrapText="1"/>
    </xf>
    <xf numFmtId="0" fontId="23" fillId="34" borderId="13" xfId="0" applyFont="1" applyFill="1" applyBorder="1" applyAlignment="1">
      <alignment horizontal="center" vertical="top" wrapText="1"/>
    </xf>
    <xf numFmtId="0" fontId="23" fillId="34" borderId="14" xfId="0" applyFont="1" applyFill="1" applyBorder="1" applyAlignment="1">
      <alignment horizontal="center" vertical="top" wrapText="1"/>
    </xf>
    <xf numFmtId="0" fontId="23" fillId="34" borderId="15" xfId="0" applyFont="1" applyFill="1" applyBorder="1" applyAlignment="1">
      <alignment horizontal="center" vertical="top" wrapText="1"/>
    </xf>
    <xf numFmtId="0" fontId="23" fillId="34" borderId="11" xfId="0" applyFont="1" applyFill="1" applyBorder="1" applyAlignment="1">
      <alignment horizontal="center" vertical="top" wrapText="1"/>
    </xf>
    <xf numFmtId="0" fontId="23" fillId="34" borderId="12" xfId="0" applyFont="1" applyFill="1" applyBorder="1" applyAlignment="1">
      <alignment horizontal="center" vertical="top" wrapText="1"/>
    </xf>
    <xf numFmtId="0" fontId="23" fillId="34" borderId="13" xfId="0" quotePrefix="1" applyFont="1" applyFill="1" applyBorder="1" applyAlignment="1">
      <alignment horizontal="center" vertical="top" wrapText="1"/>
    </xf>
    <xf numFmtId="0" fontId="23" fillId="34" borderId="14" xfId="0" quotePrefix="1" applyFont="1" applyFill="1" applyBorder="1" applyAlignment="1">
      <alignment horizontal="center" vertical="top" wrapText="1"/>
    </xf>
    <xf numFmtId="0" fontId="23" fillId="34" borderId="15" xfId="0" quotePrefix="1" applyFont="1" applyFill="1" applyBorder="1" applyAlignment="1">
      <alignment horizontal="center" vertical="top" wrapText="1"/>
    </xf>
    <xf numFmtId="0" fontId="21" fillId="0" borderId="0" xfId="0" quotePrefix="1" applyFont="1" applyAlignment="1">
      <alignment horizontal="left" vertical="top" wrapText="1"/>
    </xf>
    <xf numFmtId="0" fontId="0" fillId="0" borderId="0" xfId="0" quotePrefix="1" applyAlignment="1">
      <alignment horizontal="right" vertical="top" wrapText="1"/>
    </xf>
    <xf numFmtId="0" fontId="0" fillId="0" borderId="16" xfId="0" quotePrefix="1" applyBorder="1" applyAlignment="1">
      <alignment horizontal="right" vertical="top" wrapText="1"/>
    </xf>
    <xf numFmtId="0" fontId="0" fillId="0" borderId="0" xfId="0" quotePrefix="1" applyAlignment="1">
      <alignment horizontal="right" vertical="top"/>
    </xf>
    <xf numFmtId="0" fontId="0" fillId="0" borderId="16" xfId="0" quotePrefix="1" applyBorder="1" applyAlignment="1">
      <alignment horizontal="right" vertical="top"/>
    </xf>
    <xf numFmtId="0" fontId="17" fillId="34" borderId="10" xfId="0" quotePrefix="1" applyFont="1" applyFill="1" applyBorder="1" applyAlignment="1">
      <alignment horizontal="center" vertical="top"/>
    </xf>
    <xf numFmtId="0" fontId="17" fillId="34" borderId="10" xfId="0" applyFont="1" applyFill="1" applyBorder="1" applyAlignment="1">
      <alignment horizontal="center" vertical="top"/>
    </xf>
    <xf numFmtId="0" fontId="23" fillId="34" borderId="10" xfId="0" quotePrefix="1" applyFont="1" applyFill="1" applyBorder="1" applyAlignment="1">
      <alignment horizontal="center" vertical="top" wrapText="1"/>
    </xf>
    <xf numFmtId="0" fontId="23" fillId="34" borderId="10" xfId="0" applyFont="1" applyFill="1" applyBorder="1" applyAlignment="1">
      <alignment horizontal="center" vertical="top" wrapText="1"/>
    </xf>
    <xf numFmtId="0" fontId="0" fillId="0" borderId="18" xfId="0" quotePrefix="1" applyBorder="1" applyAlignment="1">
      <alignment horizontal="left" vertical="top" wrapText="1"/>
    </xf>
    <xf numFmtId="41" fontId="17" fillId="34" borderId="11" xfId="0" applyNumberFormat="1" applyFont="1" applyFill="1" applyBorder="1" applyAlignment="1">
      <alignment horizontal="center" vertical="top" wrapText="1"/>
    </xf>
    <xf numFmtId="41" fontId="17" fillId="34" borderId="12" xfId="0" applyNumberFormat="1" applyFont="1" applyFill="1" applyBorder="1" applyAlignment="1">
      <alignment horizontal="center" vertical="top" wrapText="1"/>
    </xf>
    <xf numFmtId="41" fontId="17" fillId="34" borderId="11" xfId="0" quotePrefix="1" applyNumberFormat="1" applyFont="1" applyFill="1" applyBorder="1" applyAlignment="1">
      <alignment horizontal="center" vertical="top" wrapText="1"/>
    </xf>
    <xf numFmtId="0" fontId="41" fillId="0" borderId="13" xfId="0" applyFont="1" applyFill="1" applyBorder="1" applyAlignment="1">
      <alignment horizontal="center" vertical="top" wrapText="1"/>
    </xf>
    <xf numFmtId="0" fontId="41" fillId="0" borderId="14" xfId="0" applyFont="1" applyFill="1" applyBorder="1" applyAlignment="1">
      <alignment horizontal="center" vertical="top" wrapText="1"/>
    </xf>
    <xf numFmtId="0" fontId="41" fillId="0" borderId="15" xfId="0" applyFont="1" applyFill="1" applyBorder="1" applyAlignment="1">
      <alignment horizontal="center" vertical="top" wrapText="1"/>
    </xf>
    <xf numFmtId="0" fontId="41" fillId="0" borderId="10" xfId="0" applyFont="1" applyFill="1" applyBorder="1" applyAlignment="1">
      <alignment horizontal="center" vertical="top" wrapText="1"/>
    </xf>
    <xf numFmtId="164" fontId="41" fillId="0" borderId="10" xfId="47" applyNumberFormat="1" applyFont="1" applyFill="1" applyBorder="1" applyAlignment="1">
      <alignment horizontal="center" vertical="top" wrapText="1"/>
    </xf>
    <xf numFmtId="0" fontId="41" fillId="0" borderId="11" xfId="0" applyFont="1" applyFill="1" applyBorder="1" applyAlignment="1">
      <alignment horizontal="center" vertical="top"/>
    </xf>
    <xf numFmtId="0" fontId="41" fillId="0" borderId="12" xfId="0" applyFont="1" applyFill="1" applyBorder="1" applyAlignment="1">
      <alignment horizontal="center" vertical="top"/>
    </xf>
    <xf numFmtId="0" fontId="41" fillId="0" borderId="10" xfId="0" quotePrefix="1" applyFont="1" applyFill="1" applyBorder="1" applyAlignment="1">
      <alignment horizontal="center" vertical="top" wrapText="1"/>
    </xf>
    <xf numFmtId="0" fontId="41" fillId="0" borderId="13" xfId="0" quotePrefix="1" applyFont="1" applyFill="1" applyBorder="1" applyAlignment="1">
      <alignment horizontal="center" vertical="top" wrapText="1"/>
    </xf>
    <xf numFmtId="0" fontId="41" fillId="0" borderId="14" xfId="0" quotePrefix="1" applyFont="1" applyFill="1" applyBorder="1" applyAlignment="1">
      <alignment horizontal="center" vertical="top" wrapText="1"/>
    </xf>
    <xf numFmtId="0" fontId="41" fillId="0" borderId="15" xfId="0" quotePrefix="1" applyFont="1" applyFill="1" applyBorder="1" applyAlignment="1">
      <alignment horizontal="center" vertical="top" wrapText="1"/>
    </xf>
    <xf numFmtId="0" fontId="53" fillId="0" borderId="0" xfId="0" applyFont="1" applyAlignment="1">
      <alignment vertical="top"/>
    </xf>
    <xf numFmtId="0" fontId="53" fillId="0" borderId="10" xfId="0" applyFont="1" applyBorder="1" applyAlignment="1">
      <alignment vertical="top"/>
    </xf>
    <xf numFmtId="9" fontId="53" fillId="0" borderId="10" xfId="2" applyFont="1" applyBorder="1" applyAlignment="1">
      <alignment horizontal="center" vertical="top"/>
    </xf>
    <xf numFmtId="164" fontId="53" fillId="0" borderId="10" xfId="1" applyNumberFormat="1" applyFont="1" applyBorder="1" applyAlignment="1">
      <alignment vertical="top"/>
    </xf>
    <xf numFmtId="0" fontId="55" fillId="38" borderId="12" xfId="0" applyFont="1" applyFill="1" applyBorder="1" applyAlignment="1">
      <alignment horizontal="center" vertical="top" wrapText="1"/>
    </xf>
    <xf numFmtId="0" fontId="55" fillId="38" borderId="12" xfId="0" applyFont="1" applyFill="1" applyBorder="1" applyAlignment="1">
      <alignment horizontal="center" vertical="top" wrapText="1"/>
    </xf>
    <xf numFmtId="0" fontId="17" fillId="38" borderId="12" xfId="0" applyFont="1" applyFill="1" applyBorder="1" applyAlignment="1">
      <alignment horizontal="center" vertical="top" wrapText="1"/>
    </xf>
    <xf numFmtId="0" fontId="55" fillId="38" borderId="11" xfId="0" applyFont="1" applyFill="1" applyBorder="1" applyAlignment="1">
      <alignment horizontal="center" vertical="top" wrapText="1"/>
    </xf>
    <xf numFmtId="0" fontId="55" fillId="38" borderId="11" xfId="0" applyFont="1" applyFill="1" applyBorder="1" applyAlignment="1">
      <alignment horizontal="center" vertical="top" wrapText="1"/>
    </xf>
    <xf numFmtId="0" fontId="17" fillId="38" borderId="11" xfId="0" applyFont="1" applyFill="1" applyBorder="1" applyAlignment="1">
      <alignment horizontal="center" vertical="top" wrapText="1"/>
    </xf>
    <xf numFmtId="0" fontId="56" fillId="0" borderId="0" xfId="0" applyFont="1" applyAlignment="1">
      <alignment vertical="top"/>
    </xf>
    <xf numFmtId="0" fontId="54" fillId="0" borderId="0" xfId="45" applyFont="1" applyFill="1" applyAlignment="1">
      <alignment vertical="top"/>
    </xf>
    <xf numFmtId="0" fontId="0" fillId="0" borderId="0" xfId="0" applyFill="1" applyAlignment="1">
      <alignment vertical="top"/>
    </xf>
    <xf numFmtId="0" fontId="53" fillId="0" borderId="0" xfId="0" applyFont="1" applyFill="1" applyAlignment="1">
      <alignment vertical="top"/>
    </xf>
    <xf numFmtId="0" fontId="17" fillId="38" borderId="11" xfId="0" applyFont="1" applyFill="1" applyBorder="1" applyAlignment="1">
      <alignment vertical="top" wrapText="1"/>
    </xf>
    <xf numFmtId="0" fontId="25" fillId="38" borderId="11" xfId="0" applyFont="1" applyFill="1" applyBorder="1" applyAlignment="1">
      <alignment horizontal="center" vertical="top" wrapText="1"/>
    </xf>
    <xf numFmtId="0" fontId="25" fillId="38" borderId="11" xfId="0" quotePrefix="1" applyFont="1" applyFill="1" applyBorder="1" applyAlignment="1">
      <alignment horizontal="center" vertical="top" wrapText="1"/>
    </xf>
    <xf numFmtId="0" fontId="17" fillId="38" borderId="12" xfId="0" applyFont="1" applyFill="1" applyBorder="1" applyAlignment="1">
      <alignment vertical="top" wrapText="1"/>
    </xf>
    <xf numFmtId="0" fontId="25" fillId="38" borderId="12" xfId="0" applyFont="1" applyFill="1" applyBorder="1" applyAlignment="1">
      <alignment horizontal="center" vertical="top" wrapText="1"/>
    </xf>
    <xf numFmtId="49" fontId="0" fillId="0" borderId="10" xfId="0" applyNumberFormat="1" applyBorder="1" applyAlignment="1">
      <alignment vertical="top"/>
    </xf>
    <xf numFmtId="164" fontId="27" fillId="0" borderId="10" xfId="1" applyNumberFormat="1" applyFont="1" applyBorder="1" applyAlignment="1">
      <alignment horizontal="right" vertical="top"/>
    </xf>
  </cellXfs>
  <cellStyles count="11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omma 2" xfId="47"/>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6"/>
    <cellStyle name="Normal 2 2" xfId="49"/>
    <cellStyle name="Normal 2 2 2" xfId="61"/>
    <cellStyle name="Normal 2 2 2 2" xfId="62"/>
    <cellStyle name="Normal 2 2 3" xfId="63"/>
    <cellStyle name="Normal 2 2 3 2" xfId="64"/>
    <cellStyle name="Normal 2 2 4" xfId="65"/>
    <cellStyle name="Normal 2 2 5" xfId="66"/>
    <cellStyle name="Normal 2 3" xfId="55"/>
    <cellStyle name="Normal 2 3 2" xfId="67"/>
    <cellStyle name="Normal 2 3 2 2" xfId="68"/>
    <cellStyle name="Normal 2 3 3" xfId="69"/>
    <cellStyle name="Normal 2 3 3 2" xfId="70"/>
    <cellStyle name="Normal 2 3 4" xfId="71"/>
    <cellStyle name="Normal 3" xfId="44"/>
    <cellStyle name="Normal 3 2" xfId="57"/>
    <cellStyle name="Normal 3 2 2" xfId="72"/>
    <cellStyle name="Normal 3 2 2 2" xfId="73"/>
    <cellStyle name="Normal 3 2 3" xfId="74"/>
    <cellStyle name="Normal 3 2 3 2" xfId="75"/>
    <cellStyle name="Normal 3 2 4" xfId="76"/>
    <cellStyle name="Normal 3 3" xfId="77"/>
    <cellStyle name="Normal 4" xfId="51"/>
    <cellStyle name="Normal 4 2" xfId="52"/>
    <cellStyle name="Normal 4 2 2" xfId="78"/>
    <cellStyle name="Normal 4 2 2 2" xfId="79"/>
    <cellStyle name="Normal 4 2 3" xfId="80"/>
    <cellStyle name="Normal 4 2 3 2" xfId="81"/>
    <cellStyle name="Normal 4 2 4" xfId="82"/>
    <cellStyle name="Normal 4 2 5" xfId="83"/>
    <cellStyle name="Normal 4 3" xfId="59"/>
    <cellStyle name="Normal 4 3 2" xfId="84"/>
    <cellStyle name="Normal 4 3 2 2" xfId="85"/>
    <cellStyle name="Normal 4 3 3" xfId="86"/>
    <cellStyle name="Normal 4 3 3 2" xfId="87"/>
    <cellStyle name="Normal 4 3 4" xfId="88"/>
    <cellStyle name="Note" xfId="17" builtinId="10" customBuiltin="1"/>
    <cellStyle name="Output" xfId="12" builtinId="21" customBuiltin="1"/>
    <cellStyle name="Percent" xfId="2" builtinId="5"/>
    <cellStyle name="Percent 2" xfId="48"/>
    <cellStyle name="Percent 2 2" xfId="56"/>
    <cellStyle name="Percent 2 2 2" xfId="89"/>
    <cellStyle name="Percent 2 2 2 2" xfId="90"/>
    <cellStyle name="Percent 2 2 3" xfId="91"/>
    <cellStyle name="Percent 2 2 3 2" xfId="92"/>
    <cellStyle name="Percent 2 2 4" xfId="93"/>
    <cellStyle name="Percent 2 3" xfId="94"/>
    <cellStyle name="Percent 3" xfId="53"/>
    <cellStyle name="Percent 3 2" xfId="58"/>
    <cellStyle name="Percent 3 2 2" xfId="95"/>
    <cellStyle name="Percent 3 2 2 2" xfId="96"/>
    <cellStyle name="Percent 3 2 3" xfId="97"/>
    <cellStyle name="Percent 3 2 3 2" xfId="98"/>
    <cellStyle name="Percent 3 2 4" xfId="99"/>
    <cellStyle name="Percent 3 3" xfId="100"/>
    <cellStyle name="Percent 3 3 2" xfId="101"/>
    <cellStyle name="Percent 3 4" xfId="102"/>
    <cellStyle name="Percent 3 4 2" xfId="103"/>
    <cellStyle name="Percent 3 5" xfId="104"/>
    <cellStyle name="Percent 4" xfId="50"/>
    <cellStyle name="Percent 4 2" xfId="54"/>
    <cellStyle name="Percent 4 2 2" xfId="105"/>
    <cellStyle name="Percent 4 2 2 2" xfId="106"/>
    <cellStyle name="Percent 4 2 3" xfId="107"/>
    <cellStyle name="Percent 4 2 3 2" xfId="108"/>
    <cellStyle name="Percent 4 2 4" xfId="109"/>
    <cellStyle name="Percent 4 2 5" xfId="110"/>
    <cellStyle name="Percent 4 3" xfId="60"/>
    <cellStyle name="Percent 4 3 2" xfId="111"/>
    <cellStyle name="Percent 4 3 2 2" xfId="112"/>
    <cellStyle name="Percent 4 3 3" xfId="113"/>
    <cellStyle name="Percent 4 3 3 2" xfId="114"/>
    <cellStyle name="Percent 4 3 4" xfId="11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2005-8 (mirror data)</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graphs'!$A$42:$A$62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graphs'!$B$42:$B$62</c:f>
              <c:numCache>
                <c:formatCode>0.0%</c:formatCode>
                <c:ptCount val="21"/>
                <c:pt idx="0">
                  <c:v>5.9641529913900945E-4</c:v>
                </c:pt>
                <c:pt idx="1">
                  <c:v>9.8233175730370152E-3</c:v>
                </c:pt>
                <c:pt idx="2">
                  <c:v>6.544815659724777E-4</c:v>
                </c:pt>
                <c:pt idx="3">
                  <c:v>1.3525300794760468E-2</c:v>
                </c:pt>
                <c:pt idx="4">
                  <c:v>0.42921250643903158</c:v>
                </c:pt>
                <c:pt idx="5">
                  <c:v>3.8684781808815956E-3</c:v>
                </c:pt>
                <c:pt idx="6">
                  <c:v>1.9501067039517257E-3</c:v>
                </c:pt>
                <c:pt idx="7">
                  <c:v>1.5258205165943043E-4</c:v>
                </c:pt>
                <c:pt idx="8">
                  <c:v>7.3456127198469348E-2</c:v>
                </c:pt>
                <c:pt idx="9">
                  <c:v>9.1756199867539925E-5</c:v>
                </c:pt>
                <c:pt idx="10">
                  <c:v>5.9825502244462429E-4</c:v>
                </c:pt>
                <c:pt idx="11">
                  <c:v>1.322301125910663E-4</c:v>
                </c:pt>
                <c:pt idx="12">
                  <c:v>2.9171112664655235E-4</c:v>
                </c:pt>
                <c:pt idx="13">
                  <c:v>0.25325677018176468</c:v>
                </c:pt>
                <c:pt idx="14">
                  <c:v>0.20251179722569726</c:v>
                </c:pt>
                <c:pt idx="15">
                  <c:v>3.1580000367944661E-3</c:v>
                </c:pt>
                <c:pt idx="16">
                  <c:v>4.0395724483037751E-3</c:v>
                </c:pt>
                <c:pt idx="17">
                  <c:v>5.1719221429097069E-4</c:v>
                </c:pt>
                <c:pt idx="18">
                  <c:v>3.3344984914268895E-6</c:v>
                </c:pt>
                <c:pt idx="19">
                  <c:v>2.8653690484951064E-4</c:v>
                </c:pt>
                <c:pt idx="20">
                  <c:v>1.8735282213555081E-3</c:v>
                </c:pt>
              </c:numCache>
            </c:numRef>
          </c:yVal>
          <c:bubbleSize>
            <c:numRef>
              <c:f>'X graphs'!$C$42:$C$62</c:f>
              <c:numCache>
                <c:formatCode>General</c:formatCode>
                <c:ptCount val="21"/>
                <c:pt idx="0">
                  <c:v>56</c:v>
                </c:pt>
                <c:pt idx="1">
                  <c:v>102</c:v>
                </c:pt>
                <c:pt idx="2">
                  <c:v>16</c:v>
                </c:pt>
                <c:pt idx="3">
                  <c:v>88</c:v>
                </c:pt>
                <c:pt idx="4">
                  <c:v>52</c:v>
                </c:pt>
                <c:pt idx="5">
                  <c:v>149</c:v>
                </c:pt>
                <c:pt idx="6">
                  <c:v>67</c:v>
                </c:pt>
                <c:pt idx="7">
                  <c:v>20</c:v>
                </c:pt>
                <c:pt idx="8">
                  <c:v>64</c:v>
                </c:pt>
                <c:pt idx="9">
                  <c:v>47</c:v>
                </c:pt>
                <c:pt idx="10">
                  <c:v>184</c:v>
                </c:pt>
                <c:pt idx="11">
                  <c:v>27</c:v>
                </c:pt>
                <c:pt idx="12">
                  <c:v>35</c:v>
                </c:pt>
                <c:pt idx="13">
                  <c:v>22</c:v>
                </c:pt>
                <c:pt idx="14">
                  <c:v>170</c:v>
                </c:pt>
                <c:pt idx="15">
                  <c:v>360</c:v>
                </c:pt>
                <c:pt idx="16">
                  <c:v>82</c:v>
                </c:pt>
                <c:pt idx="17">
                  <c:v>81</c:v>
                </c:pt>
                <c:pt idx="18">
                  <c:v>1</c:v>
                </c:pt>
                <c:pt idx="19">
                  <c:v>52</c:v>
                </c:pt>
                <c:pt idx="20">
                  <c:v>6</c:v>
                </c:pt>
              </c:numCache>
            </c:numRef>
          </c:bubbleSize>
          <c:bubble3D val="1"/>
        </c:ser>
        <c:dLbls>
          <c:showLegendKey val="0"/>
          <c:showVal val="1"/>
          <c:showCatName val="0"/>
          <c:showSerName val="0"/>
          <c:showPercent val="0"/>
          <c:showBubbleSize val="0"/>
        </c:dLbls>
        <c:bubbleScale val="100"/>
        <c:showNegBubbles val="0"/>
        <c:axId val="194068480"/>
        <c:axId val="197416064"/>
      </c:bubbleChart>
      <c:valAx>
        <c:axId val="194068480"/>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197416064"/>
        <c:crosses val="autoZero"/>
        <c:crossBetween val="midCat"/>
        <c:majorUnit val="1"/>
      </c:valAx>
      <c:valAx>
        <c:axId val="197416064"/>
        <c:scaling>
          <c:orientation val="minMax"/>
          <c:max val="0.5"/>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194068480"/>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'M graphs'!$D$76</c:f>
              <c:strCache>
                <c:ptCount val="1"/>
                <c:pt idx="0">
                  <c:v>No. HS 6-digit subheads imported (left axis)</c:v>
                </c:pt>
              </c:strCache>
            </c:strRef>
          </c:tx>
          <c:spPr>
            <a:ln>
              <a:solidFill>
                <a:schemeClr val="accent1"/>
              </a:solidFill>
            </a:ln>
          </c:spPr>
          <c:marker>
            <c:symbol val="none"/>
          </c:marker>
          <c:cat>
            <c:strRef>
              <c:f>'M graphs'!$E$74:$M$75</c:f>
              <c:strCache>
                <c:ptCount val="9"/>
                <c:pt idx="0">
                  <c:v>2005</c:v>
                </c:pt>
                <c:pt idx="1">
                  <c:v>2006</c:v>
                </c:pt>
                <c:pt idx="2">
                  <c:v>2007</c:v>
                </c:pt>
                <c:pt idx="3">
                  <c:v>2008</c:v>
                </c:pt>
                <c:pt idx="4">
                  <c:v>2009</c:v>
                </c:pt>
                <c:pt idx="5">
                  <c:v>2010</c:v>
                </c:pt>
                <c:pt idx="6">
                  <c:v>2011</c:v>
                </c:pt>
                <c:pt idx="7">
                  <c:v>2012</c:v>
                </c:pt>
                <c:pt idx="8">
                  <c:v>2013</c:v>
                </c:pt>
              </c:strCache>
            </c:strRef>
          </c:cat>
          <c:val>
            <c:numRef>
              <c:f>'M graphs'!$E$76:$M$76</c:f>
              <c:numCache>
                <c:formatCode>_-* #,##0_-;\-* #,##0_-;_-* "-"??_-;_-@_-</c:formatCode>
                <c:ptCount val="9"/>
                <c:pt idx="0">
                  <c:v>3299</c:v>
                </c:pt>
                <c:pt idx="1">
                  <c:v>3416</c:v>
                </c:pt>
                <c:pt idx="2">
                  <c:v>3591</c:v>
                </c:pt>
                <c:pt idx="3">
                  <c:v>3606</c:v>
                </c:pt>
                <c:pt idx="4">
                  <c:v>3558</c:v>
                </c:pt>
                <c:pt idx="5">
                  <c:v>3645</c:v>
                </c:pt>
                <c:pt idx="6">
                  <c:v>3711</c:v>
                </c:pt>
                <c:pt idx="7">
                  <c:v>3818</c:v>
                </c:pt>
                <c:pt idx="8">
                  <c:v>3844</c:v>
                </c:pt>
              </c:numCache>
            </c:numRef>
          </c:val>
          <c:smooth val="0"/>
        </c:ser>
        <c:dLbls>
          <c:showLegendKey val="0"/>
          <c:showVal val="0"/>
          <c:showCatName val="0"/>
          <c:showSerName val="0"/>
          <c:showPercent val="0"/>
          <c:showBubbleSize val="0"/>
        </c:dLbls>
        <c:marker val="1"/>
        <c:smooth val="0"/>
        <c:axId val="202155904"/>
        <c:axId val="202157440"/>
      </c:lineChart>
      <c:lineChart>
        <c:grouping val="standard"/>
        <c:varyColors val="0"/>
        <c:ser>
          <c:idx val="0"/>
          <c:order val="1"/>
          <c:tx>
            <c:strRef>
              <c:f>'M graphs'!$D$77</c:f>
              <c:strCache>
                <c:ptCount val="1"/>
                <c:pt idx="0">
                  <c:v>No. of supplying countries (right axis)</c:v>
                </c:pt>
              </c:strCache>
            </c:strRef>
          </c:tx>
          <c:spPr>
            <a:ln>
              <a:solidFill>
                <a:schemeClr val="accent3"/>
              </a:solidFill>
            </a:ln>
          </c:spPr>
          <c:marker>
            <c:symbol val="none"/>
          </c:marker>
          <c:val>
            <c:numRef>
              <c:f>'M graphs'!$E$77:$M$77</c:f>
              <c:numCache>
                <c:formatCode>General</c:formatCode>
                <c:ptCount val="9"/>
                <c:pt idx="0">
                  <c:v>79</c:v>
                </c:pt>
                <c:pt idx="1">
                  <c:v>82</c:v>
                </c:pt>
                <c:pt idx="2">
                  <c:v>86</c:v>
                </c:pt>
                <c:pt idx="3">
                  <c:v>95</c:v>
                </c:pt>
                <c:pt idx="4">
                  <c:v>90</c:v>
                </c:pt>
                <c:pt idx="5">
                  <c:v>89</c:v>
                </c:pt>
                <c:pt idx="6">
                  <c:v>94</c:v>
                </c:pt>
                <c:pt idx="7">
                  <c:v>92</c:v>
                </c:pt>
                <c:pt idx="8">
                  <c:v>92</c:v>
                </c:pt>
              </c:numCache>
            </c:numRef>
          </c:val>
          <c:smooth val="0"/>
        </c:ser>
        <c:dLbls>
          <c:showLegendKey val="0"/>
          <c:showVal val="0"/>
          <c:showCatName val="0"/>
          <c:showSerName val="0"/>
          <c:showPercent val="0"/>
          <c:showBubbleSize val="0"/>
        </c:dLbls>
        <c:marker val="1"/>
        <c:smooth val="0"/>
        <c:axId val="202173056"/>
        <c:axId val="202171520"/>
      </c:lineChart>
      <c:catAx>
        <c:axId val="202155904"/>
        <c:scaling>
          <c:orientation val="minMax"/>
        </c:scaling>
        <c:delete val="0"/>
        <c:axPos val="b"/>
        <c:majorTickMark val="out"/>
        <c:minorTickMark val="none"/>
        <c:tickLblPos val="nextTo"/>
        <c:crossAx val="202157440"/>
        <c:crosses val="autoZero"/>
        <c:auto val="1"/>
        <c:lblAlgn val="ctr"/>
        <c:lblOffset val="100"/>
        <c:noMultiLvlLbl val="0"/>
      </c:catAx>
      <c:valAx>
        <c:axId val="202157440"/>
        <c:scaling>
          <c:orientation val="minMax"/>
        </c:scaling>
        <c:delete val="0"/>
        <c:axPos val="l"/>
        <c:majorGridlines/>
        <c:numFmt formatCode="_-* #,##0_-;\-* #,##0_-;_-* &quot;-&quot;??_-;_-@_-" sourceLinked="1"/>
        <c:majorTickMark val="out"/>
        <c:minorTickMark val="none"/>
        <c:tickLblPos val="nextTo"/>
        <c:crossAx val="202155904"/>
        <c:crosses val="autoZero"/>
        <c:crossBetween val="between"/>
      </c:valAx>
      <c:valAx>
        <c:axId val="202171520"/>
        <c:scaling>
          <c:orientation val="minMax"/>
        </c:scaling>
        <c:delete val="0"/>
        <c:axPos val="r"/>
        <c:numFmt formatCode="General" sourceLinked="1"/>
        <c:majorTickMark val="out"/>
        <c:minorTickMark val="none"/>
        <c:tickLblPos val="nextTo"/>
        <c:crossAx val="202173056"/>
        <c:crosses val="max"/>
        <c:crossBetween val="between"/>
      </c:valAx>
      <c:catAx>
        <c:axId val="202173056"/>
        <c:scaling>
          <c:orientation val="minMax"/>
        </c:scaling>
        <c:delete val="1"/>
        <c:axPos val="b"/>
        <c:majorTickMark val="out"/>
        <c:minorTickMark val="none"/>
        <c:tickLblPos val="nextTo"/>
        <c:crossAx val="202171520"/>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'M graphs'!$D$103:$D$123</c:f>
              <c:numCache>
                <c:formatCode>0.0</c:formatCode>
                <c:ptCount val="21"/>
                <c:pt idx="0">
                  <c:v>0.13859288034938494</c:v>
                </c:pt>
                <c:pt idx="1">
                  <c:v>-7.650760139478463E-3</c:v>
                </c:pt>
                <c:pt idx="2">
                  <c:v>-8.1890893803514969E-2</c:v>
                </c:pt>
                <c:pt idx="3">
                  <c:v>0.26130981306369122</c:v>
                </c:pt>
                <c:pt idx="4">
                  <c:v>-8.6794532148436101</c:v>
                </c:pt>
                <c:pt idx="5">
                  <c:v>1.4264347662702583</c:v>
                </c:pt>
                <c:pt idx="6">
                  <c:v>0.5207690827784196</c:v>
                </c:pt>
                <c:pt idx="7">
                  <c:v>4.5667221777827151E-2</c:v>
                </c:pt>
                <c:pt idx="8">
                  <c:v>-3.9332438850261289E-2</c:v>
                </c:pt>
                <c:pt idx="9">
                  <c:v>9.5644349730572911E-2</c:v>
                </c:pt>
                <c:pt idx="10">
                  <c:v>-0.19142046556768003</c:v>
                </c:pt>
                <c:pt idx="11">
                  <c:v>0.60373500688476089</c:v>
                </c:pt>
                <c:pt idx="12">
                  <c:v>0.54503107773506021</c:v>
                </c:pt>
                <c:pt idx="13">
                  <c:v>-6.7731955886109738E-2</c:v>
                </c:pt>
                <c:pt idx="14">
                  <c:v>1.4048199178348861</c:v>
                </c:pt>
                <c:pt idx="15">
                  <c:v>3.4009319779822884</c:v>
                </c:pt>
                <c:pt idx="16">
                  <c:v>0.59327877179883304</c:v>
                </c:pt>
                <c:pt idx="17">
                  <c:v>-1.906403136649349E-2</c:v>
                </c:pt>
                <c:pt idx="18">
                  <c:v>-1.2192050060465926E-3</c:v>
                </c:pt>
                <c:pt idx="19">
                  <c:v>5.738330226340918E-2</c:v>
                </c:pt>
                <c:pt idx="20">
                  <c:v>-5.8352030062163492E-3</c:v>
                </c:pt>
              </c:numCache>
            </c:numRef>
          </c:val>
        </c:ser>
        <c:dLbls>
          <c:showLegendKey val="0"/>
          <c:showVal val="0"/>
          <c:showCatName val="0"/>
          <c:showSerName val="0"/>
          <c:showPercent val="0"/>
          <c:showBubbleSize val="0"/>
        </c:dLbls>
        <c:gapWidth val="49"/>
        <c:axId val="202201728"/>
        <c:axId val="202203904"/>
      </c:barChart>
      <c:catAx>
        <c:axId val="202201728"/>
        <c:scaling>
          <c:orientation val="minMax"/>
        </c:scaling>
        <c:delete val="0"/>
        <c:axPos val="b"/>
        <c:title>
          <c:tx>
            <c:rich>
              <a:bodyPr/>
              <a:lstStyle/>
              <a:p>
                <a:pPr>
                  <a:defRPr b="0"/>
                </a:pPr>
                <a:r>
                  <a:rPr lang="en-US" b="0"/>
                  <a:t>HS Section</a:t>
                </a:r>
              </a:p>
            </c:rich>
          </c:tx>
          <c:overlay val="0"/>
        </c:title>
        <c:majorTickMark val="out"/>
        <c:minorTickMark val="none"/>
        <c:tickLblPos val="low"/>
        <c:crossAx val="202203904"/>
        <c:crosses val="autoZero"/>
        <c:auto val="1"/>
        <c:lblAlgn val="ctr"/>
        <c:lblOffset val="100"/>
        <c:noMultiLvlLbl val="0"/>
      </c:catAx>
      <c:valAx>
        <c:axId val="202203904"/>
        <c:scaling>
          <c:orientation val="minMax"/>
          <c:max val="4"/>
          <c:min val="-9"/>
        </c:scaling>
        <c:delete val="0"/>
        <c:axPos val="l"/>
        <c:majorGridlines/>
        <c:title>
          <c:tx>
            <c:rich>
              <a:bodyPr rot="-5400000" vert="horz"/>
              <a:lstStyle/>
              <a:p>
                <a:pPr>
                  <a:defRPr b="0"/>
                </a:pPr>
                <a:r>
                  <a:rPr lang="en-US" b="0"/>
                  <a:t>Percentage points</a:t>
                </a:r>
              </a:p>
            </c:rich>
          </c:tx>
          <c:overlay val="0"/>
        </c:title>
        <c:numFmt formatCode="0.0" sourceLinked="1"/>
        <c:majorTickMark val="out"/>
        <c:minorTickMark val="none"/>
        <c:tickLblPos val="nextTo"/>
        <c:crossAx val="202201728"/>
        <c:crosses val="autoZero"/>
        <c:crossBetween val="between"/>
        <c:majorUnit val="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ofPieChart>
        <c:ofPieType val="pie"/>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'M graphs'!$B$128:$B$137</c:f>
              <c:strCache>
                <c:ptCount val="10"/>
                <c:pt idx="0">
                  <c:v>All other products</c:v>
                </c:pt>
                <c:pt idx="1">
                  <c:v>Medicaments</c:v>
                </c:pt>
                <c:pt idx="2">
                  <c:v>Portland cement</c:v>
                </c:pt>
                <c:pt idx="3">
                  <c:v>Sulphuric acid</c:v>
                </c:pt>
                <c:pt idx="4">
                  <c:v>Medium oils</c:v>
                </c:pt>
                <c:pt idx="5">
                  <c:v>Wheat/meslin flour</c:v>
                </c:pt>
                <c:pt idx="6">
                  <c:v>Light oils</c:v>
                </c:pt>
                <c:pt idx="7">
                  <c:v>Boards for electric control/dist.</c:v>
                </c:pt>
                <c:pt idx="8">
                  <c:v>Structures of iron/steel</c:v>
                </c:pt>
                <c:pt idx="9">
                  <c:v>Light oils</c:v>
                </c:pt>
              </c:strCache>
            </c:strRef>
          </c:cat>
          <c:val>
            <c:numRef>
              <c:f>'M graphs'!$C$128:$C$137</c:f>
              <c:numCache>
                <c:formatCode>_-* #,##0_-;\-* #,##0_-;_-* "-"??_-;_-@_-</c:formatCode>
                <c:ptCount val="10"/>
                <c:pt idx="0" formatCode="General">
                  <c:v>4997565.6666666614</c:v>
                </c:pt>
                <c:pt idx="1">
                  <c:v>137213</c:v>
                </c:pt>
                <c:pt idx="2">
                  <c:v>132858.66666666666</c:v>
                </c:pt>
                <c:pt idx="3">
                  <c:v>122744.33333333333</c:v>
                </c:pt>
                <c:pt idx="4">
                  <c:v>98829</c:v>
                </c:pt>
                <c:pt idx="5">
                  <c:v>96477.333333333328</c:v>
                </c:pt>
                <c:pt idx="6">
                  <c:v>93928</c:v>
                </c:pt>
                <c:pt idx="7">
                  <c:v>92597</c:v>
                </c:pt>
                <c:pt idx="8">
                  <c:v>90439</c:v>
                </c:pt>
                <c:pt idx="9">
                  <c:v>89346</c:v>
                </c:pt>
              </c:numCache>
            </c:numRef>
          </c:val>
        </c:ser>
        <c:dLbls>
          <c:showLegendKey val="0"/>
          <c:showVal val="1"/>
          <c:showCatName val="0"/>
          <c:showSerName val="0"/>
          <c:showPercent val="0"/>
          <c:showBubbleSize val="0"/>
          <c:showLeaderLines val="1"/>
        </c:dLbls>
        <c:gapWidth val="100"/>
        <c:splitType val="pos"/>
        <c:splitPos val="9"/>
        <c:secondPieSize val="75"/>
        <c:serLines/>
      </c:of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'M graphs'!$A$150:$A$159</c:f>
              <c:strCache>
                <c:ptCount val="10"/>
                <c:pt idx="0">
                  <c:v>EU28</c:v>
                </c:pt>
                <c:pt idx="1">
                  <c:v>South Africa</c:v>
                </c:pt>
                <c:pt idx="2">
                  <c:v>China</c:v>
                </c:pt>
                <c:pt idx="3">
                  <c:v>Zambia</c:v>
                </c:pt>
                <c:pt idx="4">
                  <c:v>Uganda</c:v>
                </c:pt>
                <c:pt idx="5">
                  <c:v>Tanzania</c:v>
                </c:pt>
                <c:pt idx="6">
                  <c:v>USA</c:v>
                </c:pt>
                <c:pt idx="7">
                  <c:v>Namibia</c:v>
                </c:pt>
                <c:pt idx="8">
                  <c:v>Rwanda</c:v>
                </c:pt>
                <c:pt idx="9">
                  <c:v>All others</c:v>
                </c:pt>
              </c:strCache>
            </c:strRef>
          </c:cat>
          <c:val>
            <c:numRef>
              <c:f>'M graphs'!$B$150:$B$159</c:f>
              <c:numCache>
                <c:formatCode>_-* #,##0_-;\-* #,##0_-;_-* "-"??_-;_-@_-</c:formatCode>
                <c:ptCount val="10"/>
                <c:pt idx="0">
                  <c:v>1394527.3333333333</c:v>
                </c:pt>
                <c:pt idx="1">
                  <c:v>1313282</c:v>
                </c:pt>
                <c:pt idx="2">
                  <c:v>870974.33333333337</c:v>
                </c:pt>
                <c:pt idx="3">
                  <c:v>832293</c:v>
                </c:pt>
                <c:pt idx="4">
                  <c:v>230499</c:v>
                </c:pt>
                <c:pt idx="5">
                  <c:v>184338</c:v>
                </c:pt>
                <c:pt idx="6">
                  <c:v>178216</c:v>
                </c:pt>
                <c:pt idx="7">
                  <c:v>113387</c:v>
                </c:pt>
                <c:pt idx="8">
                  <c:v>100841.33333333333</c:v>
                </c:pt>
                <c:pt idx="9">
                  <c:v>790623.66666666628</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stacked"/>
        <c:varyColors val="0"/>
        <c:ser>
          <c:idx val="2"/>
          <c:order val="0"/>
          <c:tx>
            <c:strRef>
              <c:f>'Diversification &amp; quality'!$F$9</c:f>
              <c:strCache>
                <c:ptCount val="1"/>
                <c:pt idx="0">
                  <c:v>Extensive margin</c:v>
                </c:pt>
              </c:strCache>
            </c:strRef>
          </c:tx>
          <c:spPr>
            <a:solidFill>
              <a:schemeClr val="accent6"/>
            </a:solidFill>
          </c:spPr>
          <c:invertIfNegative val="0"/>
          <c:cat>
            <c:numRef>
              <c:f>'Diversification &amp; quality'!$G$7:$L$7</c:f>
              <c:numCache>
                <c:formatCode>General</c:formatCode>
                <c:ptCount val="6"/>
                <c:pt idx="0">
                  <c:v>1965</c:v>
                </c:pt>
                <c:pt idx="1">
                  <c:v>1975</c:v>
                </c:pt>
                <c:pt idx="2">
                  <c:v>1990</c:v>
                </c:pt>
                <c:pt idx="3">
                  <c:v>2000</c:v>
                </c:pt>
                <c:pt idx="4">
                  <c:v>2005</c:v>
                </c:pt>
                <c:pt idx="5">
                  <c:v>2010</c:v>
                </c:pt>
              </c:numCache>
            </c:numRef>
          </c:cat>
          <c:val>
            <c:numRef>
              <c:f>'Diversification &amp; quality'!$G$9:$L$9</c:f>
              <c:numCache>
                <c:formatCode>General</c:formatCode>
                <c:ptCount val="6"/>
                <c:pt idx="0">
                  <c:v>1.0350200000000001</c:v>
                </c:pt>
                <c:pt idx="1">
                  <c:v>0.99938499999999997</c:v>
                </c:pt>
                <c:pt idx="2">
                  <c:v>0.73380500000000004</c:v>
                </c:pt>
                <c:pt idx="3">
                  <c:v>0.57024699999999995</c:v>
                </c:pt>
                <c:pt idx="4">
                  <c:v>0.54548700000000006</c:v>
                </c:pt>
                <c:pt idx="5">
                  <c:v>0.71422799999999997</c:v>
                </c:pt>
              </c:numCache>
            </c:numRef>
          </c:val>
        </c:ser>
        <c:ser>
          <c:idx val="3"/>
          <c:order val="1"/>
          <c:tx>
            <c:strRef>
              <c:f>'Diversification &amp; quality'!$F$10</c:f>
              <c:strCache>
                <c:ptCount val="1"/>
                <c:pt idx="0">
                  <c:v>Intensive margin</c:v>
                </c:pt>
              </c:strCache>
            </c:strRef>
          </c:tx>
          <c:spPr>
            <a:solidFill>
              <a:schemeClr val="accent1"/>
            </a:solidFill>
          </c:spPr>
          <c:invertIfNegative val="0"/>
          <c:cat>
            <c:numRef>
              <c:f>'Diversification &amp; quality'!$G$7:$L$7</c:f>
              <c:numCache>
                <c:formatCode>General</c:formatCode>
                <c:ptCount val="6"/>
                <c:pt idx="0">
                  <c:v>1965</c:v>
                </c:pt>
                <c:pt idx="1">
                  <c:v>1975</c:v>
                </c:pt>
                <c:pt idx="2">
                  <c:v>1990</c:v>
                </c:pt>
                <c:pt idx="3">
                  <c:v>2000</c:v>
                </c:pt>
                <c:pt idx="4">
                  <c:v>2005</c:v>
                </c:pt>
                <c:pt idx="5">
                  <c:v>2010</c:v>
                </c:pt>
              </c:numCache>
            </c:numRef>
          </c:cat>
          <c:val>
            <c:numRef>
              <c:f>'Diversification &amp; quality'!$G$10:$L$10</c:f>
              <c:numCache>
                <c:formatCode>General</c:formatCode>
                <c:ptCount val="6"/>
                <c:pt idx="0">
                  <c:v>2.5638700000000001</c:v>
                </c:pt>
                <c:pt idx="1">
                  <c:v>3.2658200000000002</c:v>
                </c:pt>
                <c:pt idx="2">
                  <c:v>3.7512099999999999</c:v>
                </c:pt>
                <c:pt idx="3">
                  <c:v>4.3587400000000001</c:v>
                </c:pt>
                <c:pt idx="4">
                  <c:v>3.7648899999999998</c:v>
                </c:pt>
                <c:pt idx="5">
                  <c:v>3.6240800000000002</c:v>
                </c:pt>
              </c:numCache>
            </c:numRef>
          </c:val>
        </c:ser>
        <c:dLbls>
          <c:showLegendKey val="0"/>
          <c:showVal val="0"/>
          <c:showCatName val="0"/>
          <c:showSerName val="0"/>
          <c:showPercent val="0"/>
          <c:showBubbleSize val="0"/>
        </c:dLbls>
        <c:gapWidth val="150"/>
        <c:overlap val="100"/>
        <c:axId val="202553600"/>
        <c:axId val="202637312"/>
      </c:barChart>
      <c:catAx>
        <c:axId val="202553600"/>
        <c:scaling>
          <c:orientation val="minMax"/>
        </c:scaling>
        <c:delete val="0"/>
        <c:axPos val="b"/>
        <c:numFmt formatCode="General" sourceLinked="1"/>
        <c:majorTickMark val="out"/>
        <c:minorTickMark val="none"/>
        <c:tickLblPos val="nextTo"/>
        <c:crossAx val="202637312"/>
        <c:crosses val="autoZero"/>
        <c:auto val="1"/>
        <c:lblAlgn val="ctr"/>
        <c:lblOffset val="100"/>
        <c:noMultiLvlLbl val="0"/>
      </c:catAx>
      <c:valAx>
        <c:axId val="202637312"/>
        <c:scaling>
          <c:orientation val="minMax"/>
        </c:scaling>
        <c:delete val="0"/>
        <c:axPos val="l"/>
        <c:majorGridlines/>
        <c:title>
          <c:tx>
            <c:rich>
              <a:bodyPr rot="-5400000" vert="horz"/>
              <a:lstStyle/>
              <a:p>
                <a:pPr>
                  <a:defRPr b="0"/>
                </a:pPr>
                <a:r>
                  <a:rPr lang="en-US" b="0"/>
                  <a:t>Export diversification index</a:t>
                </a:r>
              </a:p>
            </c:rich>
          </c:tx>
          <c:overlay val="0"/>
        </c:title>
        <c:numFmt formatCode="General" sourceLinked="1"/>
        <c:majorTickMark val="out"/>
        <c:minorTickMark val="none"/>
        <c:tickLblPos val="nextTo"/>
        <c:crossAx val="202553600"/>
        <c:crosses val="autoZero"/>
        <c:crossBetween val="between"/>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'Diversification &amp; quality'!$U$8</c:f>
              <c:strCache>
                <c:ptCount val="1"/>
                <c:pt idx="0">
                  <c:v>All commodities</c:v>
                </c:pt>
              </c:strCache>
            </c:strRef>
          </c:tx>
          <c:spPr>
            <a:solidFill>
              <a:schemeClr val="bg1">
                <a:lumMod val="75000"/>
              </a:schemeClr>
            </a:solidFill>
            <a:ln>
              <a:solidFill>
                <a:schemeClr val="bg1">
                  <a:lumMod val="75000"/>
                </a:schemeClr>
              </a:solidFill>
            </a:ln>
          </c:spPr>
          <c:invertIfNegative val="0"/>
          <c:cat>
            <c:numRef>
              <c:f>'Diversification &amp; quality'!$V$7:$AA$7</c:f>
              <c:numCache>
                <c:formatCode>General</c:formatCode>
                <c:ptCount val="6"/>
                <c:pt idx="0">
                  <c:v>1965</c:v>
                </c:pt>
                <c:pt idx="1">
                  <c:v>1975</c:v>
                </c:pt>
                <c:pt idx="2">
                  <c:v>1990</c:v>
                </c:pt>
                <c:pt idx="3">
                  <c:v>2000</c:v>
                </c:pt>
                <c:pt idx="4">
                  <c:v>2005</c:v>
                </c:pt>
                <c:pt idx="5">
                  <c:v>2010</c:v>
                </c:pt>
              </c:numCache>
            </c:numRef>
          </c:cat>
          <c:val>
            <c:numRef>
              <c:f>'Diversification &amp; quality'!$V$8:$AA$8</c:f>
              <c:numCache>
                <c:formatCode>General</c:formatCode>
                <c:ptCount val="6"/>
                <c:pt idx="0">
                  <c:v>0.66519300000000003</c:v>
                </c:pt>
                <c:pt idx="1">
                  <c:v>0.59542090000000003</c:v>
                </c:pt>
                <c:pt idx="2">
                  <c:v>0.47903319999999999</c:v>
                </c:pt>
                <c:pt idx="3">
                  <c:v>0.56634249999999997</c:v>
                </c:pt>
                <c:pt idx="4">
                  <c:v>0.86271869999999995</c:v>
                </c:pt>
                <c:pt idx="5">
                  <c:v>0.53519589999999995</c:v>
                </c:pt>
              </c:numCache>
            </c:numRef>
          </c:val>
        </c:ser>
        <c:dLbls>
          <c:showLegendKey val="0"/>
          <c:showVal val="0"/>
          <c:showCatName val="0"/>
          <c:showSerName val="0"/>
          <c:showPercent val="0"/>
          <c:showBubbleSize val="0"/>
        </c:dLbls>
        <c:gapWidth val="150"/>
        <c:axId val="202665984"/>
        <c:axId val="202667904"/>
      </c:barChart>
      <c:lineChart>
        <c:grouping val="standard"/>
        <c:varyColors val="0"/>
        <c:ser>
          <c:idx val="1"/>
          <c:order val="1"/>
          <c:tx>
            <c:strRef>
              <c:f>'Diversification &amp; quality'!$U$9</c:f>
              <c:strCache>
                <c:ptCount val="1"/>
                <c:pt idx="0">
                  <c:v>Food/live animals</c:v>
                </c:pt>
              </c:strCache>
            </c:strRef>
          </c:tx>
          <c:spPr>
            <a:ln>
              <a:solidFill>
                <a:srgbClr val="0000FF"/>
              </a:solidFill>
            </a:ln>
          </c:spPr>
          <c:marker>
            <c:symbol val="square"/>
            <c:size val="5"/>
            <c:spPr>
              <a:solidFill>
                <a:srgbClr val="0000FF"/>
              </a:solidFill>
              <a:ln>
                <a:solidFill>
                  <a:srgbClr val="0000FF"/>
                </a:solidFill>
              </a:ln>
            </c:spPr>
          </c:marker>
          <c:val>
            <c:numRef>
              <c:f>'Diversification &amp; quality'!$V$9:$AA$9</c:f>
              <c:numCache>
                <c:formatCode>General</c:formatCode>
                <c:ptCount val="6"/>
                <c:pt idx="0">
                  <c:v>0.84772389999999997</c:v>
                </c:pt>
                <c:pt idx="1">
                  <c:v>0.82044269999999997</c:v>
                </c:pt>
                <c:pt idx="2">
                  <c:v>0.73305149999999997</c:v>
                </c:pt>
                <c:pt idx="3">
                  <c:v>0.65363499999999997</c:v>
                </c:pt>
                <c:pt idx="4">
                  <c:v>0.45867649999999999</c:v>
                </c:pt>
                <c:pt idx="5">
                  <c:v>0.5992653</c:v>
                </c:pt>
              </c:numCache>
            </c:numRef>
          </c:val>
          <c:smooth val="0"/>
        </c:ser>
        <c:ser>
          <c:idx val="2"/>
          <c:order val="2"/>
          <c:tx>
            <c:strRef>
              <c:f>'Diversification &amp; quality'!$U$10</c:f>
              <c:strCache>
                <c:ptCount val="1"/>
                <c:pt idx="0">
                  <c:v>Beverages/tobacco</c:v>
                </c:pt>
              </c:strCache>
            </c:strRef>
          </c:tx>
          <c:spPr>
            <a:ln>
              <a:solidFill>
                <a:srgbClr val="FF0000"/>
              </a:solidFill>
            </a:ln>
          </c:spPr>
          <c:marker>
            <c:symbol val="square"/>
            <c:size val="5"/>
            <c:spPr>
              <a:solidFill>
                <a:srgbClr val="FF0000"/>
              </a:solidFill>
              <a:ln>
                <a:solidFill>
                  <a:srgbClr val="FF0000"/>
                </a:solidFill>
              </a:ln>
            </c:spPr>
          </c:marker>
          <c:val>
            <c:numRef>
              <c:f>'Diversification &amp; quality'!$V$10:$AA$10</c:f>
              <c:numCache>
                <c:formatCode>General</c:formatCode>
                <c:ptCount val="6"/>
                <c:pt idx="1">
                  <c:v>0.50567819999999997</c:v>
                </c:pt>
                <c:pt idx="2">
                  <c:v>0.7300856</c:v>
                </c:pt>
                <c:pt idx="3">
                  <c:v>0.4691169</c:v>
                </c:pt>
                <c:pt idx="4">
                  <c:v>0.56289639999999996</c:v>
                </c:pt>
                <c:pt idx="5">
                  <c:v>0.66847849999999998</c:v>
                </c:pt>
              </c:numCache>
            </c:numRef>
          </c:val>
          <c:smooth val="0"/>
        </c:ser>
        <c:ser>
          <c:idx val="3"/>
          <c:order val="3"/>
          <c:tx>
            <c:strRef>
              <c:f>'Diversification &amp; quality'!$U$11</c:f>
              <c:strCache>
                <c:ptCount val="1"/>
                <c:pt idx="0">
                  <c:v>Crude materials, inedible, excl. fuels</c:v>
                </c:pt>
              </c:strCache>
            </c:strRef>
          </c:tx>
          <c:spPr>
            <a:ln>
              <a:solidFill>
                <a:srgbClr val="00B050"/>
              </a:solidFill>
            </a:ln>
          </c:spPr>
          <c:marker>
            <c:symbol val="square"/>
            <c:size val="5"/>
            <c:spPr>
              <a:solidFill>
                <a:srgbClr val="00B050"/>
              </a:solidFill>
              <a:ln>
                <a:solidFill>
                  <a:srgbClr val="00B050"/>
                </a:solidFill>
              </a:ln>
            </c:spPr>
          </c:marker>
          <c:val>
            <c:numRef>
              <c:f>'Diversification &amp; quality'!$V$11:$AA$11</c:f>
              <c:numCache>
                <c:formatCode>General</c:formatCode>
                <c:ptCount val="6"/>
                <c:pt idx="0">
                  <c:v>0.92858339999999995</c:v>
                </c:pt>
                <c:pt idx="1">
                  <c:v>0.84669700000000003</c:v>
                </c:pt>
                <c:pt idx="2">
                  <c:v>0.60113799999999995</c:v>
                </c:pt>
                <c:pt idx="3">
                  <c:v>0.97257269999999996</c:v>
                </c:pt>
                <c:pt idx="4">
                  <c:v>0.88616899999999998</c:v>
                </c:pt>
                <c:pt idx="5">
                  <c:v>0.87254390000000004</c:v>
                </c:pt>
              </c:numCache>
            </c:numRef>
          </c:val>
          <c:smooth val="0"/>
        </c:ser>
        <c:ser>
          <c:idx val="4"/>
          <c:order val="4"/>
          <c:tx>
            <c:strRef>
              <c:f>'Diversification &amp; quality'!$U$12</c:f>
              <c:strCache>
                <c:ptCount val="1"/>
                <c:pt idx="0">
                  <c:v>Mineral fuels/lubricants/related materials</c:v>
                </c:pt>
              </c:strCache>
            </c:strRef>
          </c:tx>
          <c:spPr>
            <a:ln>
              <a:solidFill>
                <a:srgbClr val="FFFF00"/>
              </a:solidFill>
            </a:ln>
          </c:spPr>
          <c:marker>
            <c:symbol val="square"/>
            <c:size val="5"/>
            <c:spPr>
              <a:solidFill>
                <a:srgbClr val="FFFF00"/>
              </a:solidFill>
              <a:ln>
                <a:solidFill>
                  <a:srgbClr val="FFFF00"/>
                </a:solidFill>
              </a:ln>
            </c:spPr>
          </c:marker>
          <c:val>
            <c:numRef>
              <c:f>'Diversification &amp; quality'!$V$12:$AA$12</c:f>
              <c:numCache>
                <c:formatCode>General</c:formatCode>
                <c:ptCount val="6"/>
                <c:pt idx="1">
                  <c:v>0.39873769999999997</c:v>
                </c:pt>
                <c:pt idx="2">
                  <c:v>0.34974529999999998</c:v>
                </c:pt>
                <c:pt idx="3">
                  <c:v>0.28695500000000002</c:v>
                </c:pt>
                <c:pt idx="4">
                  <c:v>0.35884300000000002</c:v>
                </c:pt>
                <c:pt idx="5">
                  <c:v>0.3282525</c:v>
                </c:pt>
              </c:numCache>
            </c:numRef>
          </c:val>
          <c:smooth val="0"/>
        </c:ser>
        <c:ser>
          <c:idx val="5"/>
          <c:order val="5"/>
          <c:tx>
            <c:strRef>
              <c:f>'Diversification &amp; quality'!$U$13</c:f>
              <c:strCache>
                <c:ptCount val="1"/>
                <c:pt idx="0">
                  <c:v>Animal/veg. oils/fats</c:v>
                </c:pt>
              </c:strCache>
            </c:strRef>
          </c:tx>
          <c:spPr>
            <a:ln>
              <a:solidFill>
                <a:srgbClr val="7030A0"/>
              </a:solidFill>
            </a:ln>
          </c:spPr>
          <c:marker>
            <c:symbol val="square"/>
            <c:size val="5"/>
            <c:spPr>
              <a:solidFill>
                <a:srgbClr val="7030A0"/>
              </a:solidFill>
              <a:ln>
                <a:solidFill>
                  <a:srgbClr val="7030A0"/>
                </a:solidFill>
              </a:ln>
            </c:spPr>
          </c:marker>
          <c:val>
            <c:numRef>
              <c:f>'Diversification &amp; quality'!$V$13:$AA$13</c:f>
              <c:numCache>
                <c:formatCode>General</c:formatCode>
                <c:ptCount val="6"/>
                <c:pt idx="0">
                  <c:v>0.62884030000000002</c:v>
                </c:pt>
                <c:pt idx="1">
                  <c:v>0.54234760000000004</c:v>
                </c:pt>
                <c:pt idx="2">
                  <c:v>0.79527590000000004</c:v>
                </c:pt>
                <c:pt idx="5">
                  <c:v>0.3706238</c:v>
                </c:pt>
              </c:numCache>
            </c:numRef>
          </c:val>
          <c:smooth val="0"/>
        </c:ser>
        <c:ser>
          <c:idx val="6"/>
          <c:order val="6"/>
          <c:tx>
            <c:strRef>
              <c:f>'Diversification &amp; quality'!$U$14</c:f>
              <c:strCache>
                <c:ptCount val="1"/>
                <c:pt idx="0">
                  <c:v>Chemicals</c:v>
                </c:pt>
              </c:strCache>
            </c:strRef>
          </c:tx>
          <c:spPr>
            <a:ln>
              <a:solidFill>
                <a:srgbClr val="00B0F0"/>
              </a:solidFill>
            </a:ln>
          </c:spPr>
          <c:marker>
            <c:symbol val="square"/>
            <c:size val="5"/>
            <c:spPr>
              <a:solidFill>
                <a:srgbClr val="00B0F0"/>
              </a:solidFill>
              <a:ln>
                <a:solidFill>
                  <a:srgbClr val="00B0F0"/>
                </a:solidFill>
              </a:ln>
            </c:spPr>
          </c:marker>
          <c:val>
            <c:numRef>
              <c:f>'Diversification &amp; quality'!$V$14:$AA$14</c:f>
              <c:numCache>
                <c:formatCode>General</c:formatCode>
                <c:ptCount val="6"/>
                <c:pt idx="0">
                  <c:v>0.87766259999999996</c:v>
                </c:pt>
                <c:pt idx="1">
                  <c:v>0.84881960000000001</c:v>
                </c:pt>
                <c:pt idx="2">
                  <c:v>0.73520799999999997</c:v>
                </c:pt>
                <c:pt idx="3">
                  <c:v>0.67120069999999998</c:v>
                </c:pt>
                <c:pt idx="4">
                  <c:v>0.67119470000000003</c:v>
                </c:pt>
                <c:pt idx="5">
                  <c:v>0.60927010000000004</c:v>
                </c:pt>
              </c:numCache>
            </c:numRef>
          </c:val>
          <c:smooth val="0"/>
        </c:ser>
        <c:ser>
          <c:idx val="7"/>
          <c:order val="7"/>
          <c:tx>
            <c:strRef>
              <c:f>'Diversification &amp; quality'!$U$15</c:f>
              <c:strCache>
                <c:ptCount val="1"/>
                <c:pt idx="0">
                  <c:v>Manufactures class. chiefly by material</c:v>
                </c:pt>
              </c:strCache>
            </c:strRef>
          </c:tx>
          <c:spPr>
            <a:ln>
              <a:solidFill>
                <a:srgbClr val="FF00FF"/>
              </a:solidFill>
            </a:ln>
          </c:spPr>
          <c:marker>
            <c:symbol val="square"/>
            <c:size val="5"/>
            <c:spPr>
              <a:solidFill>
                <a:srgbClr val="FF00FF"/>
              </a:solidFill>
              <a:ln>
                <a:solidFill>
                  <a:srgbClr val="FF00FF"/>
                </a:solidFill>
              </a:ln>
            </c:spPr>
          </c:marker>
          <c:val>
            <c:numRef>
              <c:f>'Diversification &amp; quality'!$V$15:$AA$15</c:f>
              <c:numCache>
                <c:formatCode>General</c:formatCode>
                <c:ptCount val="6"/>
                <c:pt idx="0">
                  <c:v>0.46567330000000001</c:v>
                </c:pt>
                <c:pt idx="1">
                  <c:v>0.42274630000000002</c:v>
                </c:pt>
                <c:pt idx="2">
                  <c:v>0.40510560000000001</c:v>
                </c:pt>
                <c:pt idx="3">
                  <c:v>0.74433260000000001</c:v>
                </c:pt>
                <c:pt idx="4">
                  <c:v>1.0263899999999999</c:v>
                </c:pt>
                <c:pt idx="5">
                  <c:v>0.3066545</c:v>
                </c:pt>
              </c:numCache>
            </c:numRef>
          </c:val>
          <c:smooth val="0"/>
        </c:ser>
        <c:ser>
          <c:idx val="9"/>
          <c:order val="8"/>
          <c:tx>
            <c:strRef>
              <c:f>'Diversification &amp; quality'!$U$16</c:f>
              <c:strCache>
                <c:ptCount val="1"/>
                <c:pt idx="0">
                  <c:v>Machinery/transport equipment</c:v>
                </c:pt>
              </c:strCache>
            </c:strRef>
          </c:tx>
          <c:spPr>
            <a:ln>
              <a:solidFill>
                <a:srgbClr val="99FF66"/>
              </a:solidFill>
            </a:ln>
          </c:spPr>
          <c:marker>
            <c:symbol val="square"/>
            <c:size val="5"/>
            <c:spPr>
              <a:solidFill>
                <a:srgbClr val="99FF66"/>
              </a:solidFill>
              <a:ln>
                <a:solidFill>
                  <a:srgbClr val="99FF66"/>
                </a:solidFill>
              </a:ln>
            </c:spPr>
          </c:marker>
          <c:val>
            <c:numRef>
              <c:f>'Diversification &amp; quality'!$V$16:$AA$16</c:f>
              <c:numCache>
                <c:formatCode>General</c:formatCode>
                <c:ptCount val="6"/>
                <c:pt idx="0">
                  <c:v>0.82628380000000001</c:v>
                </c:pt>
                <c:pt idx="1">
                  <c:v>0.86998010000000003</c:v>
                </c:pt>
                <c:pt idx="2">
                  <c:v>0.95702860000000001</c:v>
                </c:pt>
                <c:pt idx="3">
                  <c:v>0.66422170000000003</c:v>
                </c:pt>
                <c:pt idx="4">
                  <c:v>0.70707350000000002</c:v>
                </c:pt>
                <c:pt idx="5">
                  <c:v>0.55799359999999998</c:v>
                </c:pt>
              </c:numCache>
            </c:numRef>
          </c:val>
          <c:smooth val="0"/>
        </c:ser>
        <c:ser>
          <c:idx val="10"/>
          <c:order val="9"/>
          <c:tx>
            <c:strRef>
              <c:f>'Diversification &amp; quality'!$U$17</c:f>
              <c:strCache>
                <c:ptCount val="1"/>
                <c:pt idx="0">
                  <c:v>Miscellaneous manufactured articles</c:v>
                </c:pt>
              </c:strCache>
            </c:strRef>
          </c:tx>
          <c:spPr>
            <a:ln>
              <a:solidFill>
                <a:schemeClr val="accent6">
                  <a:lumMod val="50000"/>
                </a:schemeClr>
              </a:solidFill>
            </a:ln>
          </c:spPr>
          <c:marker>
            <c:symbol val="square"/>
            <c:size val="5"/>
            <c:spPr>
              <a:solidFill>
                <a:schemeClr val="accent6">
                  <a:lumMod val="50000"/>
                </a:schemeClr>
              </a:solidFill>
              <a:ln>
                <a:solidFill>
                  <a:schemeClr val="accent6">
                    <a:lumMod val="50000"/>
                  </a:schemeClr>
                </a:solidFill>
              </a:ln>
            </c:spPr>
          </c:marker>
          <c:val>
            <c:numRef>
              <c:f>'Diversification &amp; quality'!$V$17:$AA$17</c:f>
              <c:numCache>
                <c:formatCode>General</c:formatCode>
                <c:ptCount val="6"/>
                <c:pt idx="1">
                  <c:v>0.79208120000000004</c:v>
                </c:pt>
                <c:pt idx="2">
                  <c:v>0.54511500000000002</c:v>
                </c:pt>
                <c:pt idx="3">
                  <c:v>0.59421710000000005</c:v>
                </c:pt>
                <c:pt idx="4">
                  <c:v>0.62558590000000003</c:v>
                </c:pt>
                <c:pt idx="5">
                  <c:v>0.64642200000000005</c:v>
                </c:pt>
              </c:numCache>
            </c:numRef>
          </c:val>
          <c:smooth val="0"/>
        </c:ser>
        <c:ser>
          <c:idx val="8"/>
          <c:order val="10"/>
          <c:tx>
            <c:strRef>
              <c:f>'Diversification &amp; quality'!$U$18</c:f>
              <c:strCache>
                <c:ptCount val="1"/>
                <c:pt idx="0">
                  <c:v>Commods/transacts. not class. by kind</c:v>
                </c:pt>
              </c:strCache>
            </c:strRef>
          </c:tx>
          <c:spPr>
            <a:ln>
              <a:solidFill>
                <a:srgbClr val="9999FF"/>
              </a:solidFill>
            </a:ln>
          </c:spPr>
          <c:marker>
            <c:symbol val="square"/>
            <c:size val="5"/>
            <c:spPr>
              <a:solidFill>
                <a:srgbClr val="9999FF"/>
              </a:solidFill>
              <a:ln>
                <a:solidFill>
                  <a:srgbClr val="9999FF"/>
                </a:solidFill>
              </a:ln>
            </c:spPr>
          </c:marker>
          <c:val>
            <c:numRef>
              <c:f>'Diversification &amp; quality'!$V$18:$AA$18</c:f>
              <c:numCache>
                <c:formatCode>General</c:formatCode>
                <c:ptCount val="6"/>
                <c:pt idx="0">
                  <c:v>2.379648</c:v>
                </c:pt>
                <c:pt idx="1">
                  <c:v>0.55541309999999999</c:v>
                </c:pt>
                <c:pt idx="2">
                  <c:v>0.43034149999999999</c:v>
                </c:pt>
                <c:pt idx="3">
                  <c:v>0.36241410000000002</c:v>
                </c:pt>
                <c:pt idx="4">
                  <c:v>0.19343550000000001</c:v>
                </c:pt>
                <c:pt idx="5">
                  <c:v>0.33361750000000001</c:v>
                </c:pt>
              </c:numCache>
            </c:numRef>
          </c:val>
          <c:smooth val="0"/>
        </c:ser>
        <c:dLbls>
          <c:showLegendKey val="0"/>
          <c:showVal val="0"/>
          <c:showCatName val="0"/>
          <c:showSerName val="0"/>
          <c:showPercent val="0"/>
          <c:showBubbleSize val="0"/>
        </c:dLbls>
        <c:marker val="1"/>
        <c:smooth val="0"/>
        <c:axId val="202665984"/>
        <c:axId val="202667904"/>
      </c:lineChart>
      <c:catAx>
        <c:axId val="202665984"/>
        <c:scaling>
          <c:orientation val="minMax"/>
        </c:scaling>
        <c:delete val="0"/>
        <c:axPos val="b"/>
        <c:numFmt formatCode="General" sourceLinked="1"/>
        <c:majorTickMark val="out"/>
        <c:minorTickMark val="none"/>
        <c:tickLblPos val="nextTo"/>
        <c:crossAx val="202667904"/>
        <c:crosses val="autoZero"/>
        <c:auto val="1"/>
        <c:lblAlgn val="ctr"/>
        <c:lblOffset val="100"/>
        <c:noMultiLvlLbl val="0"/>
      </c:catAx>
      <c:valAx>
        <c:axId val="202667904"/>
        <c:scaling>
          <c:orientation val="minMax"/>
        </c:scaling>
        <c:delete val="0"/>
        <c:axPos val="l"/>
        <c:majorGridlines/>
        <c:title>
          <c:tx>
            <c:rich>
              <a:bodyPr rot="-5400000" vert="horz"/>
              <a:lstStyle/>
              <a:p>
                <a:pPr>
                  <a:defRPr b="0"/>
                </a:pPr>
                <a:r>
                  <a:rPr lang="en-US" b="0"/>
                  <a:t>Quality index (90th percentile = 1)</a:t>
                </a:r>
              </a:p>
            </c:rich>
          </c:tx>
          <c:overlay val="0"/>
        </c:title>
        <c:numFmt formatCode="General" sourceLinked="1"/>
        <c:majorTickMark val="out"/>
        <c:minorTickMark val="none"/>
        <c:tickLblPos val="nextTo"/>
        <c:crossAx val="202665984"/>
        <c:crosses val="autoZero"/>
        <c:crossBetween val="between"/>
      </c:valAx>
    </c:plotArea>
    <c:legend>
      <c:legendPos val="r"/>
      <c:overlay val="0"/>
      <c:txPr>
        <a:bodyPr/>
        <a:lstStyle/>
        <a:p>
          <a:pPr>
            <a:defRPr sz="700"/>
          </a:pPr>
          <a:endParaRPr lang="en-US"/>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explosion val="1"/>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'DVA-FVA graphs'!$N$4:$N$19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graphs'!$O$4:$O$19</c:f>
              <c:numCache>
                <c:formatCode>0.0%</c:formatCode>
                <c:ptCount val="16"/>
                <c:pt idx="0">
                  <c:v>3.4286960783287107E-2</c:v>
                </c:pt>
                <c:pt idx="1">
                  <c:v>1.0801532411528902E-2</c:v>
                </c:pt>
                <c:pt idx="2">
                  <c:v>2.1030686299458194E-2</c:v>
                </c:pt>
                <c:pt idx="3">
                  <c:v>3.5896042230388761E-3</c:v>
                </c:pt>
                <c:pt idx="4">
                  <c:v>1.5465898215985333E-2</c:v>
                </c:pt>
                <c:pt idx="5">
                  <c:v>3.3522906414777572E-2</c:v>
                </c:pt>
                <c:pt idx="6">
                  <c:v>6.3111878620843082E-2</c:v>
                </c:pt>
                <c:pt idx="7">
                  <c:v>0.31675796240627052</c:v>
                </c:pt>
                <c:pt idx="8">
                  <c:v>3.095427279261077E-2</c:v>
                </c:pt>
                <c:pt idx="9">
                  <c:v>5.6115183360028242E-2</c:v>
                </c:pt>
                <c:pt idx="10">
                  <c:v>2.2714877209826383E-2</c:v>
                </c:pt>
                <c:pt idx="11">
                  <c:v>2.1878150733700636E-3</c:v>
                </c:pt>
                <c:pt idx="12">
                  <c:v>0.13225163569357384</c:v>
                </c:pt>
                <c:pt idx="13">
                  <c:v>1.063843875538692E-2</c:v>
                </c:pt>
                <c:pt idx="14">
                  <c:v>2.0931951362193935E-2</c:v>
                </c:pt>
                <c:pt idx="15">
                  <c:v>0.22563839637782024</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showLegendKey val="0"/>
            <c:showVal val="0"/>
            <c:showCatName val="1"/>
            <c:showSerName val="0"/>
            <c:showPercent val="1"/>
            <c:showBubbleSize val="0"/>
            <c:showLeaderLines val="1"/>
          </c:dLbls>
          <c:cat>
            <c:strRef>
              <c:f>'DVA-FVA graphs'!$P$4:$P$19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graphs'!$Q$4:$Q$19</c:f>
              <c:numCache>
                <c:formatCode>0.0%</c:formatCode>
                <c:ptCount val="16"/>
                <c:pt idx="0">
                  <c:v>4.6631024057369387E-2</c:v>
                </c:pt>
                <c:pt idx="1">
                  <c:v>8.1993081894811103E-3</c:v>
                </c:pt>
                <c:pt idx="2">
                  <c:v>9.8188632967992741E-4</c:v>
                </c:pt>
                <c:pt idx="3">
                  <c:v>9.3847740370930541E-4</c:v>
                </c:pt>
                <c:pt idx="4">
                  <c:v>1.4932243059031822E-2</c:v>
                </c:pt>
                <c:pt idx="5">
                  <c:v>6.0022812097027242E-2</c:v>
                </c:pt>
                <c:pt idx="6">
                  <c:v>3.6639039980101526E-2</c:v>
                </c:pt>
                <c:pt idx="7">
                  <c:v>0.39626201150126295</c:v>
                </c:pt>
                <c:pt idx="8">
                  <c:v>1.5280128582904852E-2</c:v>
                </c:pt>
                <c:pt idx="9">
                  <c:v>1.0137650175857377E-2</c:v>
                </c:pt>
                <c:pt idx="10">
                  <c:v>3.9902790900311146E-2</c:v>
                </c:pt>
                <c:pt idx="11">
                  <c:v>1.7550426200542012E-3</c:v>
                </c:pt>
                <c:pt idx="12">
                  <c:v>0.1885496792402937</c:v>
                </c:pt>
                <c:pt idx="13">
                  <c:v>4.2380800686551935E-3</c:v>
                </c:pt>
                <c:pt idx="14">
                  <c:v>2.2475395311712974E-2</c:v>
                </c:pt>
                <c:pt idx="15">
                  <c:v>0.15305443048254741</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explosion val="1"/>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showLegendKey val="0"/>
            <c:showVal val="0"/>
            <c:showCatName val="1"/>
            <c:showSerName val="0"/>
            <c:showPercent val="1"/>
            <c:showBubbleSize val="0"/>
            <c:showLeaderLines val="1"/>
          </c:dLbls>
          <c:cat>
            <c:strRef>
              <c:f>'DVA-FVA graphs'!$N$64:$N$79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graphs'!$O$64:$O$79</c:f>
              <c:numCache>
                <c:formatCode>0.0%</c:formatCode>
                <c:ptCount val="16"/>
                <c:pt idx="0">
                  <c:v>3.0117452468400564E-2</c:v>
                </c:pt>
                <c:pt idx="1">
                  <c:v>1.5326283206180036E-2</c:v>
                </c:pt>
                <c:pt idx="2">
                  <c:v>9.7181634928422654E-3</c:v>
                </c:pt>
                <c:pt idx="3">
                  <c:v>5.7417533817961369E-3</c:v>
                </c:pt>
                <c:pt idx="4">
                  <c:v>2.2571139974507576E-2</c:v>
                </c:pt>
                <c:pt idx="5">
                  <c:v>3.6483954564413716E-2</c:v>
                </c:pt>
                <c:pt idx="6">
                  <c:v>8.2430240306002545E-2</c:v>
                </c:pt>
                <c:pt idx="7">
                  <c:v>0.27902719932667475</c:v>
                </c:pt>
                <c:pt idx="8">
                  <c:v>3.9321050558627411E-2</c:v>
                </c:pt>
                <c:pt idx="9">
                  <c:v>8.8581834385624392E-2</c:v>
                </c:pt>
                <c:pt idx="10">
                  <c:v>1.4360708549989823E-2</c:v>
                </c:pt>
                <c:pt idx="11">
                  <c:v>3.2924894868917348E-3</c:v>
                </c:pt>
                <c:pt idx="12">
                  <c:v>0.13347771148547347</c:v>
                </c:pt>
                <c:pt idx="13">
                  <c:v>1.9576415074280616E-2</c:v>
                </c:pt>
                <c:pt idx="14">
                  <c:v>2.4824244987192295E-2</c:v>
                </c:pt>
                <c:pt idx="15">
                  <c:v>0.19514935875110262</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showLegendKey val="0"/>
            <c:showVal val="0"/>
            <c:showCatName val="1"/>
            <c:showSerName val="0"/>
            <c:showPercent val="1"/>
            <c:showBubbleSize val="0"/>
            <c:showLeaderLines val="1"/>
          </c:dLbls>
          <c:cat>
            <c:strRef>
              <c:f>'DVA-FVA graphs'!$P$64:$P$79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graphs'!$Q$64:$Q$79</c:f>
              <c:numCache>
                <c:formatCode>0.0%</c:formatCode>
                <c:ptCount val="16"/>
                <c:pt idx="0">
                  <c:v>3.1550617294886521E-2</c:v>
                </c:pt>
                <c:pt idx="1">
                  <c:v>1.5610241248572684E-2</c:v>
                </c:pt>
                <c:pt idx="2">
                  <c:v>4.1048054317242903E-4</c:v>
                </c:pt>
                <c:pt idx="3">
                  <c:v>1.9287625490473572E-3</c:v>
                </c:pt>
                <c:pt idx="4">
                  <c:v>2.1382087140515583E-2</c:v>
                </c:pt>
                <c:pt idx="5">
                  <c:v>5.0440736296570088E-2</c:v>
                </c:pt>
                <c:pt idx="6">
                  <c:v>6.2530201643454048E-2</c:v>
                </c:pt>
                <c:pt idx="7">
                  <c:v>0.32673195596560783</c:v>
                </c:pt>
                <c:pt idx="8">
                  <c:v>2.7740744502223514E-2</c:v>
                </c:pt>
                <c:pt idx="9">
                  <c:v>2.1022454174876661E-2</c:v>
                </c:pt>
                <c:pt idx="10">
                  <c:v>2.4520228068726658E-2</c:v>
                </c:pt>
                <c:pt idx="11">
                  <c:v>3.343793457298262E-3</c:v>
                </c:pt>
                <c:pt idx="12">
                  <c:v>0.21253725224865591</c:v>
                </c:pt>
                <c:pt idx="13">
                  <c:v>1.152806943714752E-2</c:v>
                </c:pt>
                <c:pt idx="14">
                  <c:v>3.1707085573226705E-2</c:v>
                </c:pt>
                <c:pt idx="15">
                  <c:v>0.15701528985601809</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 (mirror data)</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graphs'!$A$66:$A$86</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graphs'!$B$66:$B$86</c:f>
              <c:numCache>
                <c:formatCode>0.0%</c:formatCode>
                <c:ptCount val="21"/>
                <c:pt idx="0">
                  <c:v>2.4749443645720101E-4</c:v>
                </c:pt>
                <c:pt idx="1">
                  <c:v>5.3052575373575151E-3</c:v>
                </c:pt>
                <c:pt idx="2">
                  <c:v>8.4453029672397657E-4</c:v>
                </c:pt>
                <c:pt idx="3">
                  <c:v>4.8341202843289266E-3</c:v>
                </c:pt>
                <c:pt idx="4">
                  <c:v>0.40862893333624706</c:v>
                </c:pt>
                <c:pt idx="5">
                  <c:v>2.8228087213583632E-2</c:v>
                </c:pt>
                <c:pt idx="6">
                  <c:v>1.2573259454295943E-3</c:v>
                </c:pt>
                <c:pt idx="7">
                  <c:v>2.0565246123137716E-5</c:v>
                </c:pt>
                <c:pt idx="8">
                  <c:v>2.3499401930795402E-2</c:v>
                </c:pt>
                <c:pt idx="9">
                  <c:v>3.0708960602985214E-4</c:v>
                </c:pt>
                <c:pt idx="10">
                  <c:v>3.8443796994933055E-4</c:v>
                </c:pt>
                <c:pt idx="11">
                  <c:v>1.7346632644228189E-5</c:v>
                </c:pt>
                <c:pt idx="12">
                  <c:v>3.9998895507374605E-4</c:v>
                </c:pt>
                <c:pt idx="13">
                  <c:v>3.5392585297068707E-2</c:v>
                </c:pt>
                <c:pt idx="14">
                  <c:v>0.47499172901036274</c:v>
                </c:pt>
                <c:pt idx="15">
                  <c:v>2.9632588495354098E-3</c:v>
                </c:pt>
                <c:pt idx="16">
                  <c:v>1.1224795927200385E-2</c:v>
                </c:pt>
                <c:pt idx="17">
                  <c:v>3.5882458268558733E-4</c:v>
                </c:pt>
                <c:pt idx="18">
                  <c:v>3.3880141883258182E-8</c:v>
                </c:pt>
                <c:pt idx="19">
                  <c:v>1.8918671227611367E-4</c:v>
                </c:pt>
                <c:pt idx="20">
                  <c:v>9.0500634998559246E-4</c:v>
                </c:pt>
              </c:numCache>
            </c:numRef>
          </c:yVal>
          <c:bubbleSize>
            <c:numRef>
              <c:f>'X graphs'!$C$66:$C$86</c:f>
              <c:numCache>
                <c:formatCode>General</c:formatCode>
                <c:ptCount val="21"/>
                <c:pt idx="0">
                  <c:v>59</c:v>
                </c:pt>
                <c:pt idx="1">
                  <c:v>114</c:v>
                </c:pt>
                <c:pt idx="2">
                  <c:v>14</c:v>
                </c:pt>
                <c:pt idx="3">
                  <c:v>106</c:v>
                </c:pt>
                <c:pt idx="4">
                  <c:v>65</c:v>
                </c:pt>
                <c:pt idx="5">
                  <c:v>202</c:v>
                </c:pt>
                <c:pt idx="6">
                  <c:v>106</c:v>
                </c:pt>
                <c:pt idx="7">
                  <c:v>26</c:v>
                </c:pt>
                <c:pt idx="8">
                  <c:v>63</c:v>
                </c:pt>
                <c:pt idx="9">
                  <c:v>66</c:v>
                </c:pt>
                <c:pt idx="10">
                  <c:v>197</c:v>
                </c:pt>
                <c:pt idx="11">
                  <c:v>30</c:v>
                </c:pt>
                <c:pt idx="12">
                  <c:v>57</c:v>
                </c:pt>
                <c:pt idx="13">
                  <c:v>21</c:v>
                </c:pt>
                <c:pt idx="14">
                  <c:v>278</c:v>
                </c:pt>
                <c:pt idx="15">
                  <c:v>485</c:v>
                </c:pt>
                <c:pt idx="16">
                  <c:v>82</c:v>
                </c:pt>
                <c:pt idx="17">
                  <c:v>113</c:v>
                </c:pt>
                <c:pt idx="18">
                  <c:v>1</c:v>
                </c:pt>
                <c:pt idx="19">
                  <c:v>71</c:v>
                </c:pt>
                <c:pt idx="20">
                  <c:v>5</c:v>
                </c:pt>
              </c:numCache>
            </c:numRef>
          </c:bubbleSize>
          <c:bubble3D val="1"/>
        </c:ser>
        <c:dLbls>
          <c:showLegendKey val="0"/>
          <c:showVal val="1"/>
          <c:showCatName val="0"/>
          <c:showSerName val="0"/>
          <c:showPercent val="0"/>
          <c:showBubbleSize val="0"/>
        </c:dLbls>
        <c:bubbleScale val="100"/>
        <c:showNegBubbles val="0"/>
        <c:axId val="205985664"/>
        <c:axId val="247969280"/>
      </c:bubbleChart>
      <c:valAx>
        <c:axId val="205985664"/>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47969280"/>
        <c:crosses val="autoZero"/>
        <c:crossBetween val="midCat"/>
        <c:majorUnit val="1"/>
      </c:valAx>
      <c:valAx>
        <c:axId val="247969280"/>
        <c:scaling>
          <c:orientation val="minMax"/>
          <c:max val="0.5"/>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5985664"/>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graphs'!$O$43</c:f>
              <c:strCache>
                <c:ptCount val="1"/>
                <c:pt idx="0">
                  <c:v>2000</c:v>
                </c:pt>
              </c:strCache>
            </c:strRef>
          </c:tx>
          <c:invertIfNegative val="0"/>
          <c:cat>
            <c:strRef>
              <c:f>'DVA-FVA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graphs'!$O$44:$O$58</c:f>
              <c:numCache>
                <c:formatCode>0.0%</c:formatCode>
                <c:ptCount val="15"/>
                <c:pt idx="0">
                  <c:v>6.0415602543101111E-2</c:v>
                </c:pt>
                <c:pt idx="1">
                  <c:v>9.4093362149832618E-2</c:v>
                </c:pt>
                <c:pt idx="2">
                  <c:v>3.2719543864056358E-2</c:v>
                </c:pt>
                <c:pt idx="3">
                  <c:v>0.10481746234860111</c:v>
                </c:pt>
                <c:pt idx="4">
                  <c:v>9.6520732548211474E-2</c:v>
                </c:pt>
                <c:pt idx="5">
                  <c:v>7.3789412815572011E-2</c:v>
                </c:pt>
                <c:pt idx="6">
                  <c:v>8.7265759548601662E-2</c:v>
                </c:pt>
                <c:pt idx="7">
                  <c:v>6.0576541183574396E-2</c:v>
                </c:pt>
                <c:pt idx="8">
                  <c:v>8.5077171503371157E-2</c:v>
                </c:pt>
                <c:pt idx="9">
                  <c:v>0.10358512825968473</c:v>
                </c:pt>
                <c:pt idx="10">
                  <c:v>4.4232531072838442E-2</c:v>
                </c:pt>
                <c:pt idx="11">
                  <c:v>9.9231807248202797E-2</c:v>
                </c:pt>
                <c:pt idx="12">
                  <c:v>6.8797979142241963E-2</c:v>
                </c:pt>
                <c:pt idx="13">
                  <c:v>0.11871261998903511</c:v>
                </c:pt>
                <c:pt idx="14">
                  <c:v>7.9879461509256358E-2</c:v>
                </c:pt>
              </c:numCache>
            </c:numRef>
          </c:val>
        </c:ser>
        <c:ser>
          <c:idx val="1"/>
          <c:order val="1"/>
          <c:tx>
            <c:strRef>
              <c:f>'DVA-FVA graphs'!$P$43</c:f>
              <c:strCache>
                <c:ptCount val="1"/>
                <c:pt idx="0">
                  <c:v>2011</c:v>
                </c:pt>
              </c:strCache>
            </c:strRef>
          </c:tx>
          <c:spPr>
            <a:solidFill>
              <a:schemeClr val="accent6"/>
            </a:solidFill>
          </c:spPr>
          <c:invertIfNegative val="0"/>
          <c:cat>
            <c:strRef>
              <c:f>'DVA-FVA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graphs'!$P$44:$P$58</c:f>
              <c:numCache>
                <c:formatCode>0.0%</c:formatCode>
                <c:ptCount val="15"/>
                <c:pt idx="0">
                  <c:v>0.10029754647607866</c:v>
                </c:pt>
                <c:pt idx="1">
                  <c:v>0.2387813155946448</c:v>
                </c:pt>
                <c:pt idx="2">
                  <c:v>6.4440829149108148E-2</c:v>
                </c:pt>
                <c:pt idx="3">
                  <c:v>0.25296236930744903</c:v>
                </c:pt>
                <c:pt idx="4">
                  <c:v>0.19089282097922133</c:v>
                </c:pt>
                <c:pt idx="5">
                  <c:v>0.12162024975306192</c:v>
                </c:pt>
                <c:pt idx="6">
                  <c:v>0.21947736685856134</c:v>
                </c:pt>
                <c:pt idx="7">
                  <c:v>0.11960400630790656</c:v>
                </c:pt>
                <c:pt idx="8">
                  <c:v>0.23024986084033738</c:v>
                </c:pt>
                <c:pt idx="9">
                  <c:v>0.25465925908706549</c:v>
                </c:pt>
                <c:pt idx="10">
                  <c:v>9.1938034545060429E-2</c:v>
                </c:pt>
                <c:pt idx="11">
                  <c:v>0.23891500765351514</c:v>
                </c:pt>
                <c:pt idx="12">
                  <c:v>0.15663333393830844</c:v>
                </c:pt>
                <c:pt idx="13">
                  <c:v>0.30947488088816744</c:v>
                </c:pt>
                <c:pt idx="14">
                  <c:v>0.18860028094056697</c:v>
                </c:pt>
              </c:numCache>
            </c:numRef>
          </c:val>
        </c:ser>
        <c:dLbls>
          <c:showLegendKey val="0"/>
          <c:showVal val="0"/>
          <c:showCatName val="0"/>
          <c:showSerName val="0"/>
          <c:showPercent val="0"/>
          <c:showBubbleSize val="0"/>
        </c:dLbls>
        <c:gapWidth val="150"/>
        <c:axId val="206022528"/>
        <c:axId val="206024064"/>
      </c:barChart>
      <c:catAx>
        <c:axId val="206022528"/>
        <c:scaling>
          <c:orientation val="minMax"/>
        </c:scaling>
        <c:delete val="0"/>
        <c:axPos val="b"/>
        <c:majorTickMark val="out"/>
        <c:minorTickMark val="none"/>
        <c:tickLblPos val="nextTo"/>
        <c:crossAx val="206024064"/>
        <c:crosses val="autoZero"/>
        <c:auto val="1"/>
        <c:lblAlgn val="ctr"/>
        <c:lblOffset val="100"/>
        <c:noMultiLvlLbl val="0"/>
      </c:catAx>
      <c:valAx>
        <c:axId val="206024064"/>
        <c:scaling>
          <c:orientation val="minMax"/>
        </c:scaling>
        <c:delete val="0"/>
        <c:axPos val="l"/>
        <c:majorGridlines/>
        <c:numFmt formatCode="0.0%" sourceLinked="1"/>
        <c:majorTickMark val="out"/>
        <c:minorTickMark val="none"/>
        <c:tickLblPos val="nextTo"/>
        <c:crossAx val="20602252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graphs'!$O$22</c:f>
              <c:strCache>
                <c:ptCount val="1"/>
                <c:pt idx="0">
                  <c:v>1996-2011</c:v>
                </c:pt>
              </c:strCache>
            </c:strRef>
          </c:tx>
          <c:invertIfNegative val="0"/>
          <c:cat>
            <c:strRef>
              <c:f>'DVA-FVA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graphs'!$O$23:$O$37</c:f>
              <c:numCache>
                <c:formatCode>0.0%</c:formatCode>
                <c:ptCount val="15"/>
                <c:pt idx="0">
                  <c:v>0.11998030094586354</c:v>
                </c:pt>
                <c:pt idx="1">
                  <c:v>5.9050126549385018E-2</c:v>
                </c:pt>
                <c:pt idx="2">
                  <c:v>-0.14972053483459069</c:v>
                </c:pt>
                <c:pt idx="3">
                  <c:v>2.1532952992338483E-2</c:v>
                </c:pt>
                <c:pt idx="4">
                  <c:v>8.4489273027757328E-2</c:v>
                </c:pt>
                <c:pt idx="5">
                  <c:v>0.13608735813215356</c:v>
                </c:pt>
                <c:pt idx="6">
                  <c:v>9.8404723307715214E-2</c:v>
                </c:pt>
                <c:pt idx="7">
                  <c:v>0.16598295190687784</c:v>
                </c:pt>
                <c:pt idx="8">
                  <c:v>0.11015563216972901</c:v>
                </c:pt>
                <c:pt idx="9">
                  <c:v>6.9644309098769508E-2</c:v>
                </c:pt>
                <c:pt idx="10">
                  <c:v>0.14539380801777102</c:v>
                </c:pt>
                <c:pt idx="11">
                  <c:v>5.6778954963929706E-2</c:v>
                </c:pt>
                <c:pt idx="12">
                  <c:v>0.15634509095156801</c:v>
                </c:pt>
                <c:pt idx="13">
                  <c:v>5.797304913547463E-2</c:v>
                </c:pt>
                <c:pt idx="14">
                  <c:v>0.13629058124521065</c:v>
                </c:pt>
              </c:numCache>
            </c:numRef>
          </c:val>
        </c:ser>
        <c:ser>
          <c:idx val="1"/>
          <c:order val="1"/>
          <c:tx>
            <c:strRef>
              <c:f>'DVA-FVA graphs'!$P$22</c:f>
              <c:strCache>
                <c:ptCount val="1"/>
                <c:pt idx="0">
                  <c:v>2006-2011</c:v>
                </c:pt>
              </c:strCache>
            </c:strRef>
          </c:tx>
          <c:spPr>
            <a:solidFill>
              <a:schemeClr val="accent6"/>
            </a:solidFill>
          </c:spPr>
          <c:invertIfNegative val="0"/>
          <c:cat>
            <c:strRef>
              <c:f>'DVA-FVA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graphs'!$P$23:$P$37</c:f>
              <c:numCache>
                <c:formatCode>0.0%</c:formatCode>
                <c:ptCount val="15"/>
                <c:pt idx="0">
                  <c:v>0.24456995063323239</c:v>
                </c:pt>
                <c:pt idx="1">
                  <c:v>0.23289558933774446</c:v>
                </c:pt>
                <c:pt idx="2">
                  <c:v>0.17201759373080883</c:v>
                </c:pt>
                <c:pt idx="3">
                  <c:v>9.9787563835817883E-2</c:v>
                </c:pt>
                <c:pt idx="4">
                  <c:v>0.298050101368041</c:v>
                </c:pt>
                <c:pt idx="5">
                  <c:v>0.26239258644740771</c:v>
                </c:pt>
                <c:pt idx="6">
                  <c:v>0.22334132693187936</c:v>
                </c:pt>
                <c:pt idx="7">
                  <c:v>0.19327775217735188</c:v>
                </c:pt>
                <c:pt idx="8">
                  <c:v>0.17729573050687564</c:v>
                </c:pt>
                <c:pt idx="9">
                  <c:v>0.28892465663901201</c:v>
                </c:pt>
                <c:pt idx="10">
                  <c:v>0.23680156420135012</c:v>
                </c:pt>
                <c:pt idx="11">
                  <c:v>0.24327094821429585</c:v>
                </c:pt>
                <c:pt idx="12">
                  <c:v>0.22997663645821831</c:v>
                </c:pt>
                <c:pt idx="13">
                  <c:v>0.30957376914165891</c:v>
                </c:pt>
                <c:pt idx="14">
                  <c:v>0.23744250811751089</c:v>
                </c:pt>
              </c:numCache>
            </c:numRef>
          </c:val>
        </c:ser>
        <c:dLbls>
          <c:showLegendKey val="0"/>
          <c:showVal val="0"/>
          <c:showCatName val="0"/>
          <c:showSerName val="0"/>
          <c:showPercent val="0"/>
          <c:showBubbleSize val="0"/>
        </c:dLbls>
        <c:gapWidth val="150"/>
        <c:axId val="206774272"/>
        <c:axId val="206775808"/>
      </c:barChart>
      <c:catAx>
        <c:axId val="206774272"/>
        <c:scaling>
          <c:orientation val="minMax"/>
        </c:scaling>
        <c:delete val="0"/>
        <c:axPos val="b"/>
        <c:majorTickMark val="out"/>
        <c:minorTickMark val="none"/>
        <c:tickLblPos val="nextTo"/>
        <c:crossAx val="206775808"/>
        <c:crosses val="autoZero"/>
        <c:auto val="1"/>
        <c:lblAlgn val="ctr"/>
        <c:lblOffset val="100"/>
        <c:noMultiLvlLbl val="0"/>
      </c:catAx>
      <c:valAx>
        <c:axId val="206775808"/>
        <c:scaling>
          <c:orientation val="minMax"/>
        </c:scaling>
        <c:delete val="0"/>
        <c:axPos val="l"/>
        <c:majorGridlines/>
        <c:numFmt formatCode="0.0%" sourceLinked="1"/>
        <c:majorTickMark val="out"/>
        <c:minorTickMark val="none"/>
        <c:tickLblPos val="nextTo"/>
        <c:crossAx val="206774272"/>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'DVA-FVA graphs'!$B$3</c:f>
              <c:strCache>
                <c:ptCount val="1"/>
                <c:pt idx="0">
                  <c:v>1996-2011</c:v>
                </c:pt>
              </c:strCache>
            </c:strRef>
          </c:tx>
          <c:spPr>
            <a:scene3d>
              <a:camera prst="orthographicFront"/>
              <a:lightRig rig="threePt" dir="t"/>
            </a:scene3d>
            <a:sp3d>
              <a:bevelT/>
            </a:sp3d>
          </c:spPr>
          <c:invertIfNegative val="0"/>
          <c:cat>
            <c:strRef>
              <c:f>'DVA-FVA graphs'!$A$4:$A$6</c:f>
              <c:strCache>
                <c:ptCount val="3"/>
                <c:pt idx="0">
                  <c:v>DVA</c:v>
                </c:pt>
                <c:pt idx="1">
                  <c:v>FVA</c:v>
                </c:pt>
                <c:pt idx="2">
                  <c:v>Exports</c:v>
                </c:pt>
              </c:strCache>
            </c:strRef>
          </c:cat>
          <c:val>
            <c:numRef>
              <c:f>'DVA-FVA graphs'!$B$4:$B$6</c:f>
              <c:numCache>
                <c:formatCode>0.0%</c:formatCode>
                <c:ptCount val="3"/>
                <c:pt idx="0">
                  <c:v>7.6318371616841851E-2</c:v>
                </c:pt>
                <c:pt idx="1">
                  <c:v>0.12780392872961688</c:v>
                </c:pt>
                <c:pt idx="2">
                  <c:v>8.4241622083530032E-2</c:v>
                </c:pt>
              </c:numCache>
            </c:numRef>
          </c:val>
        </c:ser>
        <c:ser>
          <c:idx val="1"/>
          <c:order val="1"/>
          <c:tx>
            <c:strRef>
              <c:f>'DVA-FVA graphs'!$C$3</c:f>
              <c:strCache>
                <c:ptCount val="1"/>
                <c:pt idx="0">
                  <c:v>2006-2011</c:v>
                </c:pt>
              </c:strCache>
            </c:strRef>
          </c:tx>
          <c:spPr>
            <a:solidFill>
              <a:schemeClr val="accent6"/>
            </a:solidFill>
            <a:scene3d>
              <a:camera prst="orthographicFront"/>
              <a:lightRig rig="threePt" dir="t"/>
            </a:scene3d>
            <a:sp3d>
              <a:bevelT/>
            </a:sp3d>
          </c:spPr>
          <c:invertIfNegative val="0"/>
          <c:cat>
            <c:strRef>
              <c:f>'DVA-FVA graphs'!$A$4:$A$6</c:f>
              <c:strCache>
                <c:ptCount val="3"/>
                <c:pt idx="0">
                  <c:v>DVA</c:v>
                </c:pt>
                <c:pt idx="1">
                  <c:v>FVA</c:v>
                </c:pt>
                <c:pt idx="2">
                  <c:v>Exports</c:v>
                </c:pt>
              </c:strCache>
            </c:strRef>
          </c:cat>
          <c:val>
            <c:numRef>
              <c:f>'DVA-FVA graphs'!$C$4:$C$6</c:f>
              <c:numCache>
                <c:formatCode>0.0%</c:formatCode>
                <c:ptCount val="3"/>
                <c:pt idx="0">
                  <c:v>0.17842154467693438</c:v>
                </c:pt>
                <c:pt idx="1">
                  <c:v>0.22671856175827609</c:v>
                </c:pt>
                <c:pt idx="2">
                  <c:v>0.18406975576625406</c:v>
                </c:pt>
              </c:numCache>
            </c:numRef>
          </c:val>
        </c:ser>
        <c:dLbls>
          <c:showLegendKey val="0"/>
          <c:showVal val="0"/>
          <c:showCatName val="0"/>
          <c:showSerName val="0"/>
          <c:showPercent val="0"/>
          <c:showBubbleSize val="0"/>
        </c:dLbls>
        <c:gapWidth val="150"/>
        <c:axId val="206792576"/>
        <c:axId val="206794112"/>
      </c:barChart>
      <c:catAx>
        <c:axId val="206792576"/>
        <c:scaling>
          <c:orientation val="minMax"/>
        </c:scaling>
        <c:delete val="0"/>
        <c:axPos val="b"/>
        <c:majorTickMark val="out"/>
        <c:minorTickMark val="none"/>
        <c:tickLblPos val="nextTo"/>
        <c:crossAx val="206794112"/>
        <c:crosses val="autoZero"/>
        <c:auto val="1"/>
        <c:lblAlgn val="ctr"/>
        <c:lblOffset val="100"/>
        <c:noMultiLvlLbl val="0"/>
      </c:catAx>
      <c:valAx>
        <c:axId val="206794112"/>
        <c:scaling>
          <c:orientation val="minMax"/>
        </c:scaling>
        <c:delete val="0"/>
        <c:axPos val="l"/>
        <c:majorGridlines/>
        <c:numFmt formatCode="0.0%" sourceLinked="1"/>
        <c:majorTickMark val="out"/>
        <c:minorTickMark val="none"/>
        <c:tickLblPos val="nextTo"/>
        <c:crossAx val="206792576"/>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'DVA-FVA graphs'!$A$30</c:f>
              <c:strCache>
                <c:ptCount val="1"/>
                <c:pt idx="0">
                  <c:v>DVA</c:v>
                </c:pt>
              </c:strCache>
            </c:strRef>
          </c:tx>
          <c:spPr>
            <a:scene3d>
              <a:camera prst="orthographicFront"/>
              <a:lightRig rig="threePt" dir="t"/>
            </a:scene3d>
            <a:sp3d>
              <a:bevelT/>
            </a:sp3d>
          </c:spPr>
          <c:invertIfNegative val="0"/>
          <c:cat>
            <c:numRef>
              <c:f>'DVA-FVA graphs'!$B$29:$E$29</c:f>
              <c:numCache>
                <c:formatCode>General</c:formatCode>
                <c:ptCount val="4"/>
                <c:pt idx="0">
                  <c:v>1996</c:v>
                </c:pt>
                <c:pt idx="1">
                  <c:v>2000</c:v>
                </c:pt>
                <c:pt idx="2">
                  <c:v>2006</c:v>
                </c:pt>
                <c:pt idx="3">
                  <c:v>2011</c:v>
                </c:pt>
              </c:numCache>
            </c:numRef>
          </c:cat>
          <c:val>
            <c:numRef>
              <c:f>'DVA-FVA graphs'!$B$30:$E$30</c:f>
              <c:numCache>
                <c:formatCode>0.0%</c:formatCode>
                <c:ptCount val="4"/>
                <c:pt idx="0">
                  <c:v>0.9244444928973039</c:v>
                </c:pt>
                <c:pt idx="1">
                  <c:v>0.93179086817011025</c:v>
                </c:pt>
                <c:pt idx="2">
                  <c:v>0.88124464315598316</c:v>
                </c:pt>
                <c:pt idx="3">
                  <c:v>0.85856658866092683</c:v>
                </c:pt>
              </c:numCache>
            </c:numRef>
          </c:val>
        </c:ser>
        <c:ser>
          <c:idx val="1"/>
          <c:order val="1"/>
          <c:tx>
            <c:strRef>
              <c:f>'DVA-FVA graphs'!$A$31</c:f>
              <c:strCache>
                <c:ptCount val="1"/>
                <c:pt idx="0">
                  <c:v>FVA</c:v>
                </c:pt>
              </c:strCache>
            </c:strRef>
          </c:tx>
          <c:spPr>
            <a:solidFill>
              <a:schemeClr val="accent6"/>
            </a:solidFill>
            <a:scene3d>
              <a:camera prst="orthographicFront"/>
              <a:lightRig rig="threePt" dir="t"/>
            </a:scene3d>
            <a:sp3d>
              <a:bevelT/>
            </a:sp3d>
          </c:spPr>
          <c:invertIfNegative val="0"/>
          <c:cat>
            <c:numRef>
              <c:f>'DVA-FVA graphs'!$B$29:$E$29</c:f>
              <c:numCache>
                <c:formatCode>General</c:formatCode>
                <c:ptCount val="4"/>
                <c:pt idx="0">
                  <c:v>1996</c:v>
                </c:pt>
                <c:pt idx="1">
                  <c:v>2000</c:v>
                </c:pt>
                <c:pt idx="2">
                  <c:v>2006</c:v>
                </c:pt>
                <c:pt idx="3">
                  <c:v>2011</c:v>
                </c:pt>
              </c:numCache>
            </c:numRef>
          </c:cat>
          <c:val>
            <c:numRef>
              <c:f>'DVA-FVA graphs'!$B$31:$E$31</c:f>
              <c:numCache>
                <c:formatCode>0.0%</c:formatCode>
                <c:ptCount val="4"/>
                <c:pt idx="0">
                  <c:v>7.5555507102696151E-2</c:v>
                </c:pt>
                <c:pt idx="1">
                  <c:v>6.820913182988976E-2</c:v>
                </c:pt>
                <c:pt idx="2">
                  <c:v>0.11875535684401689</c:v>
                </c:pt>
                <c:pt idx="3">
                  <c:v>0.14143341133907308</c:v>
                </c:pt>
              </c:numCache>
            </c:numRef>
          </c:val>
        </c:ser>
        <c:dLbls>
          <c:showLegendKey val="0"/>
          <c:showVal val="0"/>
          <c:showCatName val="0"/>
          <c:showSerName val="0"/>
          <c:showPercent val="0"/>
          <c:showBubbleSize val="0"/>
        </c:dLbls>
        <c:gapWidth val="150"/>
        <c:axId val="206827520"/>
        <c:axId val="206829056"/>
      </c:barChart>
      <c:catAx>
        <c:axId val="206827520"/>
        <c:scaling>
          <c:orientation val="minMax"/>
        </c:scaling>
        <c:delete val="0"/>
        <c:axPos val="b"/>
        <c:numFmt formatCode="General" sourceLinked="1"/>
        <c:majorTickMark val="out"/>
        <c:minorTickMark val="none"/>
        <c:tickLblPos val="nextTo"/>
        <c:crossAx val="206829056"/>
        <c:crosses val="autoZero"/>
        <c:auto val="1"/>
        <c:lblAlgn val="ctr"/>
        <c:lblOffset val="100"/>
        <c:noMultiLvlLbl val="0"/>
      </c:catAx>
      <c:valAx>
        <c:axId val="206829056"/>
        <c:scaling>
          <c:orientation val="minMax"/>
        </c:scaling>
        <c:delete val="0"/>
        <c:axPos val="l"/>
        <c:majorGridlines/>
        <c:numFmt formatCode="0.0%" sourceLinked="1"/>
        <c:majorTickMark val="out"/>
        <c:minorTickMark val="none"/>
        <c:tickLblPos val="nextTo"/>
        <c:crossAx val="206827520"/>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'DVA-FVA graphs'!$A$56</c:f>
              <c:strCache>
                <c:ptCount val="1"/>
                <c:pt idx="0">
                  <c:v>DVA</c:v>
                </c:pt>
              </c:strCache>
            </c:strRef>
          </c:tx>
          <c:spPr>
            <a:scene3d>
              <a:camera prst="orthographicFront"/>
              <a:lightRig rig="threePt" dir="t"/>
            </a:scene3d>
            <a:sp3d>
              <a:bevelT/>
            </a:sp3d>
          </c:spPr>
          <c:invertIfNegative val="0"/>
          <c:cat>
            <c:numRef>
              <c:f>'DVA-FVA graphs'!$B$55:$E$55</c:f>
              <c:numCache>
                <c:formatCode>General</c:formatCode>
                <c:ptCount val="4"/>
                <c:pt idx="0">
                  <c:v>1996</c:v>
                </c:pt>
                <c:pt idx="1">
                  <c:v>2000</c:v>
                </c:pt>
                <c:pt idx="2">
                  <c:v>2006</c:v>
                </c:pt>
                <c:pt idx="3">
                  <c:v>2011</c:v>
                </c:pt>
              </c:numCache>
            </c:numRef>
          </c:cat>
          <c:val>
            <c:numRef>
              <c:f>'DVA-FVA graphs'!$B$56:$E$56</c:f>
              <c:numCache>
                <c:formatCode>_-* #,##0_-;\-* #,##0_-;_-* "-"??_-;_-@_-</c:formatCode>
                <c:ptCount val="4"/>
                <c:pt idx="0">
                  <c:v>654957.78992076602</c:v>
                </c:pt>
                <c:pt idx="1">
                  <c:v>517086.06260677101</c:v>
                </c:pt>
                <c:pt idx="2">
                  <c:v>868602.83275878103</c:v>
                </c:pt>
                <c:pt idx="3">
                  <c:v>1973897.5645864999</c:v>
                </c:pt>
              </c:numCache>
            </c:numRef>
          </c:val>
        </c:ser>
        <c:ser>
          <c:idx val="1"/>
          <c:order val="1"/>
          <c:tx>
            <c:strRef>
              <c:f>'DVA-FVA graphs'!$A$57</c:f>
              <c:strCache>
                <c:ptCount val="1"/>
                <c:pt idx="0">
                  <c:v>FVA</c:v>
                </c:pt>
              </c:strCache>
            </c:strRef>
          </c:tx>
          <c:spPr>
            <a:solidFill>
              <a:schemeClr val="accent6"/>
            </a:solidFill>
            <a:scene3d>
              <a:camera prst="orthographicFront"/>
              <a:lightRig rig="threePt" dir="t"/>
            </a:scene3d>
            <a:sp3d>
              <a:bevelT/>
            </a:sp3d>
          </c:spPr>
          <c:invertIfNegative val="0"/>
          <c:cat>
            <c:numRef>
              <c:f>'DVA-FVA graphs'!$B$55:$E$55</c:f>
              <c:numCache>
                <c:formatCode>General</c:formatCode>
                <c:ptCount val="4"/>
                <c:pt idx="0">
                  <c:v>1996</c:v>
                </c:pt>
                <c:pt idx="1">
                  <c:v>2000</c:v>
                </c:pt>
                <c:pt idx="2">
                  <c:v>2006</c:v>
                </c:pt>
                <c:pt idx="3">
                  <c:v>2011</c:v>
                </c:pt>
              </c:numCache>
            </c:numRef>
          </c:cat>
          <c:val>
            <c:numRef>
              <c:f>'DVA-FVA graphs'!$B$57:$E$57</c:f>
              <c:numCache>
                <c:formatCode>_-* #,##0_-;\-* #,##0_-;_-* "-"??_-;_-@_-</c:formatCode>
                <c:ptCount val="4"/>
                <c:pt idx="0">
                  <c:v>53530.166849965703</c:v>
                </c:pt>
                <c:pt idx="1">
                  <c:v>37851.8320114132</c:v>
                </c:pt>
                <c:pt idx="2">
                  <c:v>117051.763277198</c:v>
                </c:pt>
                <c:pt idx="3">
                  <c:v>325164.13971894199</c:v>
                </c:pt>
              </c:numCache>
            </c:numRef>
          </c:val>
        </c:ser>
        <c:dLbls>
          <c:showLegendKey val="0"/>
          <c:showVal val="0"/>
          <c:showCatName val="0"/>
          <c:showSerName val="0"/>
          <c:showPercent val="0"/>
          <c:showBubbleSize val="0"/>
        </c:dLbls>
        <c:gapWidth val="150"/>
        <c:axId val="207177600"/>
        <c:axId val="207179136"/>
      </c:barChart>
      <c:catAx>
        <c:axId val="207177600"/>
        <c:scaling>
          <c:orientation val="minMax"/>
        </c:scaling>
        <c:delete val="0"/>
        <c:axPos val="b"/>
        <c:numFmt formatCode="General" sourceLinked="1"/>
        <c:majorTickMark val="out"/>
        <c:minorTickMark val="none"/>
        <c:tickLblPos val="nextTo"/>
        <c:crossAx val="207179136"/>
        <c:crosses val="autoZero"/>
        <c:auto val="1"/>
        <c:lblAlgn val="ctr"/>
        <c:lblOffset val="100"/>
        <c:noMultiLvlLbl val="0"/>
      </c:catAx>
      <c:valAx>
        <c:axId val="207179136"/>
        <c:scaling>
          <c:orientation val="minMax"/>
        </c:scaling>
        <c:delete val="0"/>
        <c:axPos val="l"/>
        <c:majorGridlines/>
        <c:numFmt formatCode="_-* #,##0_-;\-* #,##0_-;_-* &quot;-&quot;??_-;_-@_-" sourceLinked="1"/>
        <c:majorTickMark val="out"/>
        <c:minorTickMark val="none"/>
        <c:tickLblPos val="nextTo"/>
        <c:crossAx val="207177600"/>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graphs'!$B$82</c:f>
              <c:strCache>
                <c:ptCount val="1"/>
                <c:pt idx="0">
                  <c:v>1996-2011</c:v>
                </c:pt>
              </c:strCache>
            </c:strRef>
          </c:tx>
          <c:invertIfNegative val="0"/>
          <c:cat>
            <c:strRef>
              <c:f>'DVA-FVA graphs'!$A$83:$A$97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graphs'!$B$83:$B$97</c:f>
              <c:numCache>
                <c:formatCode>0.0%</c:formatCode>
                <c:ptCount val="15"/>
                <c:pt idx="0">
                  <c:v>4.1236974772637103E-2</c:v>
                </c:pt>
                <c:pt idx="1">
                  <c:v>-2.2201411202387056E-2</c:v>
                </c:pt>
                <c:pt idx="2">
                  <c:v>-2.0065638351510429E-2</c:v>
                </c:pt>
                <c:pt idx="3">
                  <c:v>2.5999508534145788E-2</c:v>
                </c:pt>
                <c:pt idx="4">
                  <c:v>8.1158635435802706E-2</c:v>
                </c:pt>
                <c:pt idx="5">
                  <c:v>0.10192633268173168</c:v>
                </c:pt>
                <c:pt idx="6">
                  <c:v>0.11698013365569548</c:v>
                </c:pt>
                <c:pt idx="7">
                  <c:v>5.2180707510878221E-2</c:v>
                </c:pt>
                <c:pt idx="8">
                  <c:v>-3.1505789146246577E-2</c:v>
                </c:pt>
                <c:pt idx="9">
                  <c:v>9.1230488392270548E-2</c:v>
                </c:pt>
                <c:pt idx="10">
                  <c:v>9.5275443078993938E-2</c:v>
                </c:pt>
                <c:pt idx="11">
                  <c:v>0.10019927204448398</c:v>
                </c:pt>
                <c:pt idx="12">
                  <c:v>3.3799961741864948E-3</c:v>
                </c:pt>
                <c:pt idx="13">
                  <c:v>7.6535815366679527E-2</c:v>
                </c:pt>
                <c:pt idx="14">
                  <c:v>8.9288093986469752E-2</c:v>
                </c:pt>
              </c:numCache>
            </c:numRef>
          </c:val>
        </c:ser>
        <c:ser>
          <c:idx val="1"/>
          <c:order val="1"/>
          <c:tx>
            <c:strRef>
              <c:f>'DVA-FVA graphs'!$C$82</c:f>
              <c:strCache>
                <c:ptCount val="1"/>
                <c:pt idx="0">
                  <c:v>2006-2011</c:v>
                </c:pt>
              </c:strCache>
            </c:strRef>
          </c:tx>
          <c:spPr>
            <a:solidFill>
              <a:schemeClr val="accent6"/>
            </a:solidFill>
          </c:spPr>
          <c:invertIfNegative val="0"/>
          <c:cat>
            <c:strRef>
              <c:f>'DVA-FVA graphs'!$A$83:$A$97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graphs'!$C$83:$C$97</c:f>
              <c:numCache>
                <c:formatCode>0.0%</c:formatCode>
                <c:ptCount val="15"/>
                <c:pt idx="0">
                  <c:v>0.22822593788744538</c:v>
                </c:pt>
                <c:pt idx="1">
                  <c:v>0.29922727627027212</c:v>
                </c:pt>
                <c:pt idx="2">
                  <c:v>3.6805282598705968E-2</c:v>
                </c:pt>
                <c:pt idx="3">
                  <c:v>0.21228541687103886</c:v>
                </c:pt>
                <c:pt idx="4">
                  <c:v>0.19588416855336122</c:v>
                </c:pt>
                <c:pt idx="5">
                  <c:v>0.28970279129076526</c:v>
                </c:pt>
                <c:pt idx="6">
                  <c:v>0.1693293301165304</c:v>
                </c:pt>
                <c:pt idx="7">
                  <c:v>0.10496979451950383</c:v>
                </c:pt>
                <c:pt idx="8">
                  <c:v>0.14808848369104766</c:v>
                </c:pt>
                <c:pt idx="9">
                  <c:v>0.19464937660812454</c:v>
                </c:pt>
                <c:pt idx="10">
                  <c:v>0.27816534379592284</c:v>
                </c:pt>
                <c:pt idx="11">
                  <c:v>0.16921388300900508</c:v>
                </c:pt>
                <c:pt idx="12">
                  <c:v>0.22310436296758662</c:v>
                </c:pt>
                <c:pt idx="13">
                  <c:v>0.19681455647613255</c:v>
                </c:pt>
                <c:pt idx="14">
                  <c:v>7.2156243173705947E-2</c:v>
                </c:pt>
              </c:numCache>
            </c:numRef>
          </c:val>
        </c:ser>
        <c:dLbls>
          <c:showLegendKey val="0"/>
          <c:showVal val="0"/>
          <c:showCatName val="0"/>
          <c:showSerName val="0"/>
          <c:showPercent val="0"/>
          <c:showBubbleSize val="0"/>
        </c:dLbls>
        <c:gapWidth val="150"/>
        <c:axId val="207216640"/>
        <c:axId val="207218176"/>
      </c:barChart>
      <c:catAx>
        <c:axId val="207216640"/>
        <c:scaling>
          <c:orientation val="minMax"/>
        </c:scaling>
        <c:delete val="0"/>
        <c:axPos val="b"/>
        <c:majorTickMark val="out"/>
        <c:minorTickMark val="none"/>
        <c:tickLblPos val="nextTo"/>
        <c:crossAx val="207218176"/>
        <c:crosses val="autoZero"/>
        <c:auto val="1"/>
        <c:lblAlgn val="ctr"/>
        <c:lblOffset val="100"/>
        <c:noMultiLvlLbl val="0"/>
      </c:catAx>
      <c:valAx>
        <c:axId val="207218176"/>
        <c:scaling>
          <c:orientation val="minMax"/>
        </c:scaling>
        <c:delete val="0"/>
        <c:axPos val="l"/>
        <c:majorGridlines/>
        <c:numFmt formatCode="0.0%" sourceLinked="1"/>
        <c:majorTickMark val="out"/>
        <c:minorTickMark val="none"/>
        <c:tickLblPos val="nextTo"/>
        <c:crossAx val="207216640"/>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graphs'!$B$102</c:f>
              <c:strCache>
                <c:ptCount val="1"/>
                <c:pt idx="0">
                  <c:v>2000</c:v>
                </c:pt>
              </c:strCache>
            </c:strRef>
          </c:tx>
          <c:invertIfNegative val="0"/>
          <c:cat>
            <c:strRef>
              <c:f>'DVA-FVA graphs'!$A$103:$A$117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graphs'!$B$103:$B$117</c:f>
              <c:numCache>
                <c:formatCode>0.0%</c:formatCode>
                <c:ptCount val="15"/>
                <c:pt idx="0">
                  <c:v>0.93958439745689892</c:v>
                </c:pt>
                <c:pt idx="1">
                  <c:v>0.90590663785016745</c:v>
                </c:pt>
                <c:pt idx="2">
                  <c:v>0.96728045613594371</c:v>
                </c:pt>
                <c:pt idx="3">
                  <c:v>0.89518253765139899</c:v>
                </c:pt>
                <c:pt idx="4">
                  <c:v>0.90347926745178841</c:v>
                </c:pt>
                <c:pt idx="5">
                  <c:v>0.92621058718442806</c:v>
                </c:pt>
                <c:pt idx="6">
                  <c:v>0.91273424045139839</c:v>
                </c:pt>
                <c:pt idx="7">
                  <c:v>0.93942345881642564</c:v>
                </c:pt>
                <c:pt idx="8">
                  <c:v>0.91492282849662876</c:v>
                </c:pt>
                <c:pt idx="9">
                  <c:v>0.89641487174031531</c:v>
                </c:pt>
                <c:pt idx="10">
                  <c:v>0.95576746892716158</c:v>
                </c:pt>
                <c:pt idx="11">
                  <c:v>0.9007681927517972</c:v>
                </c:pt>
                <c:pt idx="12">
                  <c:v>0.93120202085775816</c:v>
                </c:pt>
                <c:pt idx="13">
                  <c:v>0.88128738001096485</c:v>
                </c:pt>
                <c:pt idx="14">
                  <c:v>0.9201205384907436</c:v>
                </c:pt>
              </c:numCache>
            </c:numRef>
          </c:val>
        </c:ser>
        <c:ser>
          <c:idx val="1"/>
          <c:order val="1"/>
          <c:tx>
            <c:strRef>
              <c:f>'DVA-FVA graphs'!$C$102</c:f>
              <c:strCache>
                <c:ptCount val="1"/>
                <c:pt idx="0">
                  <c:v>2011</c:v>
                </c:pt>
              </c:strCache>
            </c:strRef>
          </c:tx>
          <c:spPr>
            <a:solidFill>
              <a:schemeClr val="accent6"/>
            </a:solidFill>
          </c:spPr>
          <c:invertIfNegative val="0"/>
          <c:cat>
            <c:strRef>
              <c:f>'DVA-FVA graphs'!$A$103:$A$117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graphs'!$C$103:$C$117</c:f>
              <c:numCache>
                <c:formatCode>0.0%</c:formatCode>
                <c:ptCount val="15"/>
                <c:pt idx="0">
                  <c:v>0.89970245352392131</c:v>
                </c:pt>
                <c:pt idx="1">
                  <c:v>0.76121868440535534</c:v>
                </c:pt>
                <c:pt idx="2">
                  <c:v>0.93555917085089191</c:v>
                </c:pt>
                <c:pt idx="3">
                  <c:v>0.74703763069255102</c:v>
                </c:pt>
                <c:pt idx="4">
                  <c:v>0.80910717902077856</c:v>
                </c:pt>
                <c:pt idx="5">
                  <c:v>0.87837975024693804</c:v>
                </c:pt>
                <c:pt idx="6">
                  <c:v>0.78052263314143855</c:v>
                </c:pt>
                <c:pt idx="7">
                  <c:v>0.88039599369209354</c:v>
                </c:pt>
                <c:pt idx="8">
                  <c:v>0.76975013915966262</c:v>
                </c:pt>
                <c:pt idx="9">
                  <c:v>0.74534074091293445</c:v>
                </c:pt>
                <c:pt idx="10">
                  <c:v>0.90806196545493956</c:v>
                </c:pt>
                <c:pt idx="11">
                  <c:v>0.76108499234648486</c:v>
                </c:pt>
                <c:pt idx="12">
                  <c:v>0.84336666606169153</c:v>
                </c:pt>
                <c:pt idx="13">
                  <c:v>0.69052511911183245</c:v>
                </c:pt>
                <c:pt idx="14">
                  <c:v>0.81139971905943309</c:v>
                </c:pt>
              </c:numCache>
            </c:numRef>
          </c:val>
        </c:ser>
        <c:dLbls>
          <c:showLegendKey val="0"/>
          <c:showVal val="0"/>
          <c:showCatName val="0"/>
          <c:showSerName val="0"/>
          <c:showPercent val="0"/>
          <c:showBubbleSize val="0"/>
        </c:dLbls>
        <c:gapWidth val="150"/>
        <c:axId val="207501184"/>
        <c:axId val="207502720"/>
      </c:barChart>
      <c:catAx>
        <c:axId val="207501184"/>
        <c:scaling>
          <c:orientation val="minMax"/>
        </c:scaling>
        <c:delete val="0"/>
        <c:axPos val="b"/>
        <c:majorTickMark val="out"/>
        <c:minorTickMark val="none"/>
        <c:tickLblPos val="nextTo"/>
        <c:crossAx val="207502720"/>
        <c:crosses val="autoZero"/>
        <c:auto val="1"/>
        <c:lblAlgn val="ctr"/>
        <c:lblOffset val="100"/>
        <c:noMultiLvlLbl val="0"/>
      </c:catAx>
      <c:valAx>
        <c:axId val="207502720"/>
        <c:scaling>
          <c:orientation val="minMax"/>
        </c:scaling>
        <c:delete val="0"/>
        <c:axPos val="l"/>
        <c:majorGridlines/>
        <c:numFmt formatCode="0.0%" sourceLinked="1"/>
        <c:majorTickMark val="out"/>
        <c:minorTickMark val="none"/>
        <c:tickLblPos val="nextTo"/>
        <c:crossAx val="20750118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v>Goods exports</c:v>
          </c:tx>
          <c:spPr>
            <a:solidFill>
              <a:schemeClr val="accent2"/>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services'!$B$6:$B$14</c:f>
              <c:numCache>
                <c:formatCode>_-* #,##0_-;\-* #,##0_-;_-* "-"??_-;_-@_-</c:formatCode>
                <c:ptCount val="9"/>
                <c:pt idx="0">
                  <c:v>2402800000</c:v>
                </c:pt>
                <c:pt idx="1">
                  <c:v>2704700000</c:v>
                </c:pt>
                <c:pt idx="2">
                  <c:v>6147900000</c:v>
                </c:pt>
                <c:pt idx="3">
                  <c:v>6869800000</c:v>
                </c:pt>
                <c:pt idx="4">
                  <c:v>4371000000</c:v>
                </c:pt>
                <c:pt idx="5">
                  <c:v>8477900000</c:v>
                </c:pt>
                <c:pt idx="6">
                  <c:v>9471927079.5286808</c:v>
                </c:pt>
                <c:pt idx="7">
                  <c:v>8743370359.0769405</c:v>
                </c:pt>
                <c:pt idx="8">
                  <c:v>10904919932.878901</c:v>
                </c:pt>
              </c:numCache>
            </c:numRef>
          </c:val>
        </c:ser>
        <c:ser>
          <c:idx val="1"/>
          <c:order val="1"/>
          <c:tx>
            <c:v>Services exports</c:v>
          </c:tx>
          <c:spPr>
            <a:solidFill>
              <a:schemeClr val="accent5"/>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services'!$C$6:$C$14</c:f>
              <c:numCache>
                <c:formatCode>_-* #,##0_-;\-* #,##0_-;_-* "-"??_-;_-@_-</c:formatCode>
                <c:ptCount val="9"/>
                <c:pt idx="0">
                  <c:v>343200000</c:v>
                </c:pt>
                <c:pt idx="1">
                  <c:v>432900000</c:v>
                </c:pt>
                <c:pt idx="2">
                  <c:v>392400000</c:v>
                </c:pt>
                <c:pt idx="3">
                  <c:v>828200000</c:v>
                </c:pt>
                <c:pt idx="4">
                  <c:v>649900000</c:v>
                </c:pt>
                <c:pt idx="5">
                  <c:v>388600000</c:v>
                </c:pt>
                <c:pt idx="6">
                  <c:v>739361057.85896301</c:v>
                </c:pt>
                <c:pt idx="7">
                  <c:v>287691990.85220301</c:v>
                </c:pt>
                <c:pt idx="8">
                  <c:v>271388831.51051098</c:v>
                </c:pt>
              </c:numCache>
            </c:numRef>
          </c:val>
        </c:ser>
        <c:dLbls>
          <c:showLegendKey val="0"/>
          <c:showVal val="0"/>
          <c:showCatName val="0"/>
          <c:showSerName val="0"/>
          <c:showPercent val="0"/>
          <c:showBubbleSize val="0"/>
        </c:dLbls>
        <c:gapWidth val="50"/>
        <c:overlap val="100"/>
        <c:axId val="196814336"/>
        <c:axId val="196815872"/>
      </c:barChart>
      <c:lineChart>
        <c:grouping val="standard"/>
        <c:varyColors val="0"/>
        <c:ser>
          <c:idx val="2"/>
          <c:order val="2"/>
          <c:tx>
            <c:v>Services share of total exports</c:v>
          </c:tx>
          <c:spPr>
            <a:ln w="28575">
              <a:solidFill>
                <a:sysClr val="windowText" lastClr="000000"/>
              </a:solidFill>
            </a:ln>
          </c:spPr>
          <c:marker>
            <c:symbol val="circle"/>
            <c:size val="3"/>
            <c:spPr>
              <a:solidFill>
                <a:schemeClr val="accent5"/>
              </a:solidFill>
              <a:ln>
                <a:solidFill>
                  <a:sysClr val="windowText" lastClr="000000"/>
                </a:solidFill>
              </a:ln>
            </c:spPr>
          </c:marker>
          <c:dLbls>
            <c:txPr>
              <a:bodyPr/>
              <a:lstStyle/>
              <a:p>
                <a:pPr>
                  <a:defRPr sz="700"/>
                </a:pPr>
                <a:endParaRPr lang="en-US"/>
              </a:p>
            </c:txPr>
            <c:dLblPos val="r"/>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services'!$E$6:$E$14</c:f>
              <c:numCache>
                <c:formatCode>0%</c:formatCode>
                <c:ptCount val="9"/>
                <c:pt idx="0">
                  <c:v>0.12498179169701384</c:v>
                </c:pt>
                <c:pt idx="1">
                  <c:v>0.13797169811320756</c:v>
                </c:pt>
                <c:pt idx="2">
                  <c:v>5.999724783266823E-2</c:v>
                </c:pt>
                <c:pt idx="3">
                  <c:v>0.10758638607430501</c:v>
                </c:pt>
                <c:pt idx="4">
                  <c:v>0.12943894520902627</c:v>
                </c:pt>
                <c:pt idx="5">
                  <c:v>4.3827891501719958E-2</c:v>
                </c:pt>
                <c:pt idx="6">
                  <c:v>7.240624766545016E-2</c:v>
                </c:pt>
                <c:pt idx="7">
                  <c:v>3.185583043333326E-2</c:v>
                </c:pt>
                <c:pt idx="8">
                  <c:v>2.4282510194709853E-2</c:v>
                </c:pt>
              </c:numCache>
            </c:numRef>
          </c:val>
          <c:smooth val="0"/>
        </c:ser>
        <c:dLbls>
          <c:showLegendKey val="0"/>
          <c:showVal val="0"/>
          <c:showCatName val="0"/>
          <c:showSerName val="0"/>
          <c:showPercent val="0"/>
          <c:showBubbleSize val="0"/>
        </c:dLbls>
        <c:marker val="1"/>
        <c:smooth val="0"/>
        <c:axId val="201063424"/>
        <c:axId val="201061888"/>
      </c:lineChart>
      <c:catAx>
        <c:axId val="196814336"/>
        <c:scaling>
          <c:orientation val="minMax"/>
        </c:scaling>
        <c:delete val="0"/>
        <c:axPos val="b"/>
        <c:majorTickMark val="out"/>
        <c:minorTickMark val="none"/>
        <c:tickLblPos val="nextTo"/>
        <c:crossAx val="196815872"/>
        <c:crosses val="autoZero"/>
        <c:auto val="1"/>
        <c:lblAlgn val="ctr"/>
        <c:lblOffset val="100"/>
        <c:noMultiLvlLbl val="0"/>
      </c:catAx>
      <c:valAx>
        <c:axId val="196815872"/>
        <c:scaling>
          <c:orientation val="minMax"/>
        </c:scaling>
        <c:delete val="0"/>
        <c:axPos val="l"/>
        <c:majorGridlines/>
        <c:title>
          <c:tx>
            <c:rich>
              <a:bodyPr rot="-5400000" vert="horz"/>
              <a:lstStyle/>
              <a:p>
                <a:pPr>
                  <a:defRPr b="0"/>
                </a:pPr>
                <a:r>
                  <a:rPr lang="en-US" b="0"/>
                  <a:t>Current US$ billion</a:t>
                </a:r>
              </a:p>
            </c:rich>
          </c:tx>
          <c:layout/>
          <c:overlay val="0"/>
        </c:title>
        <c:numFmt formatCode="#,##0.0" sourceLinked="0"/>
        <c:majorTickMark val="out"/>
        <c:minorTickMark val="none"/>
        <c:tickLblPos val="nextTo"/>
        <c:crossAx val="196814336"/>
        <c:crosses val="autoZero"/>
        <c:crossBetween val="between"/>
        <c:dispUnits>
          <c:builtInUnit val="billions"/>
        </c:dispUnits>
      </c:valAx>
      <c:valAx>
        <c:axId val="201061888"/>
        <c:scaling>
          <c:orientation val="minMax"/>
        </c:scaling>
        <c:delete val="0"/>
        <c:axPos val="r"/>
        <c:numFmt formatCode="0%" sourceLinked="1"/>
        <c:majorTickMark val="out"/>
        <c:minorTickMark val="none"/>
        <c:tickLblPos val="nextTo"/>
        <c:txPr>
          <a:bodyPr/>
          <a:lstStyle/>
          <a:p>
            <a:pPr>
              <a:defRPr>
                <a:solidFill>
                  <a:schemeClr val="bg1"/>
                </a:solidFill>
              </a:defRPr>
            </a:pPr>
            <a:endParaRPr lang="en-US"/>
          </a:p>
        </c:txPr>
        <c:crossAx val="201063424"/>
        <c:crosses val="max"/>
        <c:crossBetween val="between"/>
      </c:valAx>
      <c:catAx>
        <c:axId val="201063424"/>
        <c:scaling>
          <c:orientation val="minMax"/>
        </c:scaling>
        <c:delete val="1"/>
        <c:axPos val="b"/>
        <c:majorTickMark val="out"/>
        <c:minorTickMark val="none"/>
        <c:tickLblPos val="nextTo"/>
        <c:crossAx val="201061888"/>
        <c:crosses val="autoZero"/>
        <c:auto val="1"/>
        <c:lblAlgn val="ctr"/>
        <c:lblOffset val="100"/>
        <c:noMultiLvlLbl val="0"/>
      </c:cat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v>Communications, computer, etc.</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X'!$B$6:$B$14</c:f>
              <c:numCache>
                <c:formatCode>_-* #,##0_-;\-* #,##0_-;_-* "-"??_-;_-@_-</c:formatCode>
                <c:ptCount val="9"/>
                <c:pt idx="0">
                  <c:v>90.151515151515156</c:v>
                </c:pt>
                <c:pt idx="1">
                  <c:v>89.766689766689765</c:v>
                </c:pt>
                <c:pt idx="2">
                  <c:v>83.639143730886843</c:v>
                </c:pt>
                <c:pt idx="3">
                  <c:v>87.249456652982374</c:v>
                </c:pt>
                <c:pt idx="4">
                  <c:v>74.442221880289267</c:v>
                </c:pt>
                <c:pt idx="5">
                  <c:v>62.815234173957805</c:v>
                </c:pt>
                <c:pt idx="6">
                  <c:v>75.475063198858351</c:v>
                </c:pt>
                <c:pt idx="7">
                  <c:v>55.504808097711155</c:v>
                </c:pt>
                <c:pt idx="8">
                  <c:v>61.569878334963249</c:v>
                </c:pt>
              </c:numCache>
            </c:numRef>
          </c:val>
          <c:smooth val="0"/>
        </c:ser>
        <c:ser>
          <c:idx val="1"/>
          <c:order val="1"/>
          <c:tx>
            <c:v>Insurance &amp; financial</c:v>
          </c:tx>
          <c:spPr>
            <a:ln w="28575">
              <a:solidFill>
                <a:schemeClr val="accent5"/>
              </a:solidFill>
            </a:ln>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X'!$C$6:$C$14</c:f>
              <c:numCache>
                <c:formatCode>_-* #,##0_-;\-* #,##0_-;_-* "-"??_-;_-@_-</c:formatCode>
                <c:ptCount val="9"/>
                <c:pt idx="0">
                  <c:v>5.5652680652680653</c:v>
                </c:pt>
                <c:pt idx="1">
                  <c:v>8.8935088935088924</c:v>
                </c:pt>
                <c:pt idx="2">
                  <c:v>10.626911314984708</c:v>
                </c:pt>
                <c:pt idx="3">
                  <c:v>8.1985027771069792</c:v>
                </c:pt>
                <c:pt idx="4">
                  <c:v>13.802123403600556</c:v>
                </c:pt>
                <c:pt idx="5">
                  <c:v>11.605764282038084</c:v>
                </c:pt>
                <c:pt idx="6">
                  <c:v>7.4915054228573936</c:v>
                </c:pt>
                <c:pt idx="7">
                  <c:v>10.365292266797789</c:v>
                </c:pt>
                <c:pt idx="8">
                  <c:v>4.2883002388951503</c:v>
                </c:pt>
              </c:numCache>
            </c:numRef>
          </c:val>
          <c:smooth val="0"/>
        </c:ser>
        <c:ser>
          <c:idx val="2"/>
          <c:order val="2"/>
          <c:tx>
            <c:v>Transport</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X'!$D$6:$D$14</c:f>
              <c:numCache>
                <c:formatCode>_-* #,##0_-;\-* #,##0_-;_-* "-"??_-;_-@_-</c:formatCode>
                <c:ptCount val="9"/>
                <c:pt idx="0">
                  <c:v>3.350815850815851</c:v>
                </c:pt>
                <c:pt idx="1">
                  <c:v>0.62370062370062374</c:v>
                </c:pt>
                <c:pt idx="2">
                  <c:v>5.5555555555555554</c:v>
                </c:pt>
                <c:pt idx="3">
                  <c:v>4.4675199227239792</c:v>
                </c:pt>
                <c:pt idx="4">
                  <c:v>8.0627788890598566</c:v>
                </c:pt>
                <c:pt idx="5">
                  <c:v>22.825527534740093</c:v>
                </c:pt>
                <c:pt idx="6">
                  <c:v>15.491673125736627</c:v>
                </c:pt>
                <c:pt idx="7">
                  <c:v>31.732651612569118</c:v>
                </c:pt>
                <c:pt idx="8">
                  <c:v>33.842955202705411</c:v>
                </c:pt>
              </c:numCache>
            </c:numRef>
          </c:val>
          <c:smooth val="0"/>
        </c:ser>
        <c:ser>
          <c:idx val="3"/>
          <c:order val="3"/>
          <c:tx>
            <c:v>Travel</c:v>
          </c:tx>
          <c:spPr>
            <a:ln w="28575">
              <a:solidFill>
                <a:schemeClr val="bg1">
                  <a:lumMod val="50000"/>
                </a:schemeClr>
              </a:solidFill>
            </a:ln>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X'!$E$6:$E$14</c:f>
              <c:numCache>
                <c:formatCode>_-* #,##0_-;\-* #,##0_-;_-* "-"??_-;_-@_-</c:formatCode>
                <c:ptCount val="9"/>
                <c:pt idx="0">
                  <c:v>0.93240093240093236</c:v>
                </c:pt>
                <c:pt idx="1">
                  <c:v>0.71610071610071613</c:v>
                </c:pt>
                <c:pt idx="2">
                  <c:v>0.1783893985728848</c:v>
                </c:pt>
                <c:pt idx="3">
                  <c:v>8.4520647186669892E-2</c:v>
                </c:pt>
                <c:pt idx="4">
                  <c:v>3.6928758270503153</c:v>
                </c:pt>
                <c:pt idx="5">
                  <c:v>2.7534740092640249</c:v>
                </c:pt>
                <c:pt idx="6">
                  <c:v>1.5417582585441563</c:v>
                </c:pt>
                <c:pt idx="7">
                  <c:v>2.3972480215978833</c:v>
                </c:pt>
                <c:pt idx="8">
                  <c:v>0.29886623465143825</c:v>
                </c:pt>
              </c:numCache>
            </c:numRef>
          </c:val>
          <c:smooth val="0"/>
        </c:ser>
        <c:dLbls>
          <c:showLegendKey val="0"/>
          <c:showVal val="0"/>
          <c:showCatName val="0"/>
          <c:showSerName val="0"/>
          <c:showPercent val="0"/>
          <c:showBubbleSize val="0"/>
        </c:dLbls>
        <c:marker val="1"/>
        <c:smooth val="0"/>
        <c:axId val="202729728"/>
        <c:axId val="202735616"/>
      </c:lineChart>
      <c:catAx>
        <c:axId val="202729728"/>
        <c:scaling>
          <c:orientation val="minMax"/>
        </c:scaling>
        <c:delete val="0"/>
        <c:axPos val="b"/>
        <c:majorTickMark val="out"/>
        <c:minorTickMark val="none"/>
        <c:tickLblPos val="nextTo"/>
        <c:crossAx val="202735616"/>
        <c:crosses val="autoZero"/>
        <c:auto val="1"/>
        <c:lblAlgn val="ctr"/>
        <c:lblOffset val="100"/>
        <c:noMultiLvlLbl val="0"/>
      </c:catAx>
      <c:valAx>
        <c:axId val="202735616"/>
        <c:scaling>
          <c:orientation val="minMax"/>
          <c:max val="100"/>
        </c:scaling>
        <c:delete val="0"/>
        <c:axPos val="l"/>
        <c:majorGridlines/>
        <c:title>
          <c:tx>
            <c:rich>
              <a:bodyPr rot="-5400000" vert="horz"/>
              <a:lstStyle/>
              <a:p>
                <a:pPr>
                  <a:defRPr b="0"/>
                </a:pPr>
                <a:r>
                  <a:rPr lang="en-US" b="0"/>
                  <a:t>Percent</a:t>
                </a:r>
              </a:p>
            </c:rich>
          </c:tx>
          <c:layout/>
          <c:overlay val="0"/>
        </c:title>
        <c:numFmt formatCode="#,##0" sourceLinked="0"/>
        <c:majorTickMark val="out"/>
        <c:minorTickMark val="none"/>
        <c:tickLblPos val="nextTo"/>
        <c:crossAx val="202729728"/>
        <c:crosses val="autoZero"/>
        <c:crossBetween val="between"/>
      </c:val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'X graphs'!$A$90</c:f>
              <c:strCache>
                <c:ptCount val="1"/>
                <c:pt idx="0">
                  <c:v>No. HS 6-digit subheads exported (left axis)</c:v>
                </c:pt>
              </c:strCache>
            </c:strRef>
          </c:tx>
          <c:spPr>
            <a:ln>
              <a:solidFill>
                <a:schemeClr val="accent1"/>
              </a:solidFill>
            </a:ln>
          </c:spPr>
          <c:marker>
            <c:symbol val="none"/>
          </c:marker>
          <c:cat>
            <c:strRef>
              <c:f>'X graphs'!$E$88:$M$89</c:f>
              <c:strCache>
                <c:ptCount val="9"/>
                <c:pt idx="0">
                  <c:v>2005</c:v>
                </c:pt>
                <c:pt idx="1">
                  <c:v>2006</c:v>
                </c:pt>
                <c:pt idx="2">
                  <c:v>2007</c:v>
                </c:pt>
                <c:pt idx="3">
                  <c:v>2008</c:v>
                </c:pt>
                <c:pt idx="4">
                  <c:v>2009</c:v>
                </c:pt>
                <c:pt idx="5">
                  <c:v>2010</c:v>
                </c:pt>
                <c:pt idx="6">
                  <c:v>2011</c:v>
                </c:pt>
                <c:pt idx="7">
                  <c:v>2012</c:v>
                </c:pt>
                <c:pt idx="8">
                  <c:v>2013</c:v>
                </c:pt>
              </c:strCache>
            </c:strRef>
          </c:cat>
          <c:val>
            <c:numRef>
              <c:f>'X graphs'!$E$90:$M$90</c:f>
              <c:numCache>
                <c:formatCode>_-* #,##0_-;\-* #,##0_-;_-* "-"??_-;_-@_-</c:formatCode>
                <c:ptCount val="9"/>
                <c:pt idx="0">
                  <c:v>583</c:v>
                </c:pt>
                <c:pt idx="1">
                  <c:v>578</c:v>
                </c:pt>
                <c:pt idx="2">
                  <c:v>825</c:v>
                </c:pt>
                <c:pt idx="3">
                  <c:v>950</c:v>
                </c:pt>
                <c:pt idx="4">
                  <c:v>989</c:v>
                </c:pt>
                <c:pt idx="5">
                  <c:v>1039</c:v>
                </c:pt>
                <c:pt idx="6">
                  <c:v>1019</c:v>
                </c:pt>
                <c:pt idx="7">
                  <c:v>1067</c:v>
                </c:pt>
                <c:pt idx="8">
                  <c:v>1039</c:v>
                </c:pt>
              </c:numCache>
            </c:numRef>
          </c:val>
          <c:smooth val="0"/>
        </c:ser>
        <c:dLbls>
          <c:showLegendKey val="0"/>
          <c:showVal val="0"/>
          <c:showCatName val="0"/>
          <c:showSerName val="0"/>
          <c:showPercent val="0"/>
          <c:showBubbleSize val="0"/>
        </c:dLbls>
        <c:marker val="1"/>
        <c:smooth val="0"/>
        <c:axId val="346224896"/>
        <c:axId val="353154176"/>
      </c:lineChart>
      <c:lineChart>
        <c:grouping val="standard"/>
        <c:varyColors val="0"/>
        <c:ser>
          <c:idx val="0"/>
          <c:order val="1"/>
          <c:tx>
            <c:strRef>
              <c:f>'X graphs'!$A$91</c:f>
              <c:strCache>
                <c:ptCount val="1"/>
                <c:pt idx="0">
                  <c:v>No. of markets (right axis)</c:v>
                </c:pt>
              </c:strCache>
            </c:strRef>
          </c:tx>
          <c:spPr>
            <a:ln>
              <a:solidFill>
                <a:schemeClr val="accent3"/>
              </a:solidFill>
            </a:ln>
          </c:spPr>
          <c:marker>
            <c:symbol val="none"/>
          </c:marker>
          <c:val>
            <c:numRef>
              <c:f>'X graphs'!$E$91:$M$91</c:f>
              <c:numCache>
                <c:formatCode>General</c:formatCode>
                <c:ptCount val="9"/>
                <c:pt idx="0">
                  <c:v>88</c:v>
                </c:pt>
                <c:pt idx="1">
                  <c:v>90</c:v>
                </c:pt>
                <c:pt idx="2">
                  <c:v>87</c:v>
                </c:pt>
                <c:pt idx="3">
                  <c:v>100</c:v>
                </c:pt>
                <c:pt idx="4">
                  <c:v>98</c:v>
                </c:pt>
                <c:pt idx="5">
                  <c:v>96</c:v>
                </c:pt>
                <c:pt idx="6">
                  <c:v>92</c:v>
                </c:pt>
                <c:pt idx="7">
                  <c:v>87</c:v>
                </c:pt>
                <c:pt idx="8">
                  <c:v>84</c:v>
                </c:pt>
              </c:numCache>
            </c:numRef>
          </c:val>
          <c:smooth val="0"/>
        </c:ser>
        <c:dLbls>
          <c:showLegendKey val="0"/>
          <c:showVal val="0"/>
          <c:showCatName val="0"/>
          <c:showSerName val="0"/>
          <c:showPercent val="0"/>
          <c:showBubbleSize val="0"/>
        </c:dLbls>
        <c:marker val="1"/>
        <c:smooth val="0"/>
        <c:axId val="353163520"/>
        <c:axId val="353161984"/>
      </c:lineChart>
      <c:catAx>
        <c:axId val="346224896"/>
        <c:scaling>
          <c:orientation val="minMax"/>
        </c:scaling>
        <c:delete val="0"/>
        <c:axPos val="b"/>
        <c:majorTickMark val="out"/>
        <c:minorTickMark val="none"/>
        <c:tickLblPos val="nextTo"/>
        <c:crossAx val="353154176"/>
        <c:crosses val="autoZero"/>
        <c:auto val="1"/>
        <c:lblAlgn val="ctr"/>
        <c:lblOffset val="100"/>
        <c:noMultiLvlLbl val="0"/>
      </c:catAx>
      <c:valAx>
        <c:axId val="353154176"/>
        <c:scaling>
          <c:orientation val="minMax"/>
        </c:scaling>
        <c:delete val="0"/>
        <c:axPos val="l"/>
        <c:majorGridlines/>
        <c:numFmt formatCode="_-* #,##0_-;\-* #,##0_-;_-* &quot;-&quot;??_-;_-@_-" sourceLinked="1"/>
        <c:majorTickMark val="out"/>
        <c:minorTickMark val="none"/>
        <c:tickLblPos val="nextTo"/>
        <c:crossAx val="346224896"/>
        <c:crosses val="autoZero"/>
        <c:crossBetween val="between"/>
      </c:valAx>
      <c:valAx>
        <c:axId val="353161984"/>
        <c:scaling>
          <c:orientation val="minMax"/>
        </c:scaling>
        <c:delete val="0"/>
        <c:axPos val="r"/>
        <c:numFmt formatCode="General" sourceLinked="1"/>
        <c:majorTickMark val="out"/>
        <c:minorTickMark val="none"/>
        <c:tickLblPos val="nextTo"/>
        <c:crossAx val="353163520"/>
        <c:crosses val="max"/>
        <c:crossBetween val="between"/>
      </c:valAx>
      <c:catAx>
        <c:axId val="353163520"/>
        <c:scaling>
          <c:orientation val="minMax"/>
        </c:scaling>
        <c:delete val="1"/>
        <c:axPos val="b"/>
        <c:majorTickMark val="out"/>
        <c:minorTickMark val="none"/>
        <c:tickLblPos val="nextTo"/>
        <c:crossAx val="353161984"/>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'X graphs'!$D$117:$D$137</c:f>
              <c:numCache>
                <c:formatCode>0.0</c:formatCode>
                <c:ptCount val="21"/>
                <c:pt idx="0">
                  <c:v>-3.4892086268180841E-2</c:v>
                </c:pt>
                <c:pt idx="1">
                  <c:v>-0.45180600356795003</c:v>
                </c:pt>
                <c:pt idx="2">
                  <c:v>1.9004873075149888E-2</c:v>
                </c:pt>
                <c:pt idx="3">
                  <c:v>-0.86911805104315409</c:v>
                </c:pt>
                <c:pt idx="4">
                  <c:v>-2.0583573102784527</c:v>
                </c:pt>
                <c:pt idx="5">
                  <c:v>2.4359609032702036</c:v>
                </c:pt>
                <c:pt idx="6">
                  <c:v>-6.9278075852213142E-2</c:v>
                </c:pt>
                <c:pt idx="7">
                  <c:v>-1.3201680553629271E-2</c:v>
                </c:pt>
                <c:pt idx="8">
                  <c:v>-4.9956725267673949</c:v>
                </c:pt>
                <c:pt idx="9">
                  <c:v>2.1533340616231224E-2</c:v>
                </c:pt>
                <c:pt idx="10">
                  <c:v>-2.1381705249529374E-2</c:v>
                </c:pt>
                <c:pt idx="11">
                  <c:v>-1.148834799468381E-2</c:v>
                </c:pt>
                <c:pt idx="12">
                  <c:v>1.0827782842719369E-2</c:v>
                </c:pt>
                <c:pt idx="13">
                  <c:v>-21.786418488469597</c:v>
                </c:pt>
                <c:pt idx="14">
                  <c:v>27.247993178466544</c:v>
                </c:pt>
                <c:pt idx="15">
                  <c:v>-1.9474118725905636E-2</c:v>
                </c:pt>
                <c:pt idx="16">
                  <c:v>0.71852234788966096</c:v>
                </c:pt>
                <c:pt idx="17">
                  <c:v>-1.5836763160538336E-2</c:v>
                </c:pt>
                <c:pt idx="18">
                  <c:v>-3.3006183495436312E-4</c:v>
                </c:pt>
                <c:pt idx="19">
                  <c:v>-9.7350192573396957E-3</c:v>
                </c:pt>
                <c:pt idx="20">
                  <c:v>-9.6852187136991563E-2</c:v>
                </c:pt>
              </c:numCache>
            </c:numRef>
          </c:val>
        </c:ser>
        <c:dLbls>
          <c:showLegendKey val="0"/>
          <c:showVal val="0"/>
          <c:showCatName val="0"/>
          <c:showSerName val="0"/>
          <c:showPercent val="0"/>
          <c:showBubbleSize val="0"/>
        </c:dLbls>
        <c:gapWidth val="49"/>
        <c:axId val="353494912"/>
        <c:axId val="353678464"/>
      </c:barChart>
      <c:catAx>
        <c:axId val="353494912"/>
        <c:scaling>
          <c:orientation val="minMax"/>
        </c:scaling>
        <c:delete val="0"/>
        <c:axPos val="b"/>
        <c:title>
          <c:tx>
            <c:rich>
              <a:bodyPr/>
              <a:lstStyle/>
              <a:p>
                <a:pPr>
                  <a:defRPr b="0"/>
                </a:pPr>
                <a:r>
                  <a:rPr lang="en-US" b="0"/>
                  <a:t>HS Section</a:t>
                </a:r>
              </a:p>
            </c:rich>
          </c:tx>
          <c:overlay val="0"/>
        </c:title>
        <c:majorTickMark val="out"/>
        <c:minorTickMark val="none"/>
        <c:tickLblPos val="low"/>
        <c:crossAx val="353678464"/>
        <c:crosses val="autoZero"/>
        <c:auto val="1"/>
        <c:lblAlgn val="ctr"/>
        <c:lblOffset val="100"/>
        <c:noMultiLvlLbl val="0"/>
      </c:catAx>
      <c:valAx>
        <c:axId val="353678464"/>
        <c:scaling>
          <c:orientation val="minMax"/>
          <c:max val="30"/>
          <c:min val="-25"/>
        </c:scaling>
        <c:delete val="0"/>
        <c:axPos val="l"/>
        <c:majorGridlines/>
        <c:title>
          <c:tx>
            <c:rich>
              <a:bodyPr rot="-5400000" vert="horz"/>
              <a:lstStyle/>
              <a:p>
                <a:pPr>
                  <a:defRPr b="0"/>
                </a:pPr>
                <a:r>
                  <a:rPr lang="en-US" b="0"/>
                  <a:t>Percentage points</a:t>
                </a:r>
              </a:p>
            </c:rich>
          </c:tx>
          <c:overlay val="0"/>
        </c:title>
        <c:numFmt formatCode="0.0" sourceLinked="1"/>
        <c:majorTickMark val="out"/>
        <c:minorTickMark val="none"/>
        <c:tickLblPos val="nextTo"/>
        <c:crossAx val="353494912"/>
        <c:crosses val="autoZero"/>
        <c:crossBetween val="between"/>
        <c:majorUnit val="5"/>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'X graphs'!$B$142:$B$151</c:f>
              <c:strCache>
                <c:ptCount val="10"/>
                <c:pt idx="0">
                  <c:v>Copper cathodes/sections</c:v>
                </c:pt>
                <c:pt idx="1">
                  <c:v>Copper ores</c:v>
                </c:pt>
                <c:pt idx="2">
                  <c:v>Petroleum oils</c:v>
                </c:pt>
                <c:pt idx="3">
                  <c:v>Cobalt mattes</c:v>
                </c:pt>
                <c:pt idx="4">
                  <c:v>Copper, unrefined</c:v>
                </c:pt>
                <c:pt idx="5">
                  <c:v>Cobalt ores</c:v>
                </c:pt>
                <c:pt idx="6">
                  <c:v>Cobalt oxides/hydroxides</c:v>
                </c:pt>
                <c:pt idx="7">
                  <c:v>Diamonds</c:v>
                </c:pt>
                <c:pt idx="8">
                  <c:v>Floating/submersible drilling platforms</c:v>
                </c:pt>
                <c:pt idx="9">
                  <c:v>All other products</c:v>
                </c:pt>
              </c:strCache>
            </c:strRef>
          </c:cat>
          <c:val>
            <c:numRef>
              <c:f>'X graphs'!$C$142:$C$151</c:f>
              <c:numCache>
                <c:formatCode>_-* #,##0_-;\-* #,##0_-;_-* "-"??_-;_-@_-</c:formatCode>
                <c:ptCount val="10"/>
                <c:pt idx="0">
                  <c:v>2179233</c:v>
                </c:pt>
                <c:pt idx="1">
                  <c:v>1056478</c:v>
                </c:pt>
                <c:pt idx="2">
                  <c:v>954770.66666666663</c:v>
                </c:pt>
                <c:pt idx="3">
                  <c:v>557995</c:v>
                </c:pt>
                <c:pt idx="4">
                  <c:v>670196.66666666663</c:v>
                </c:pt>
                <c:pt idx="5">
                  <c:v>643129.66666666663</c:v>
                </c:pt>
                <c:pt idx="6">
                  <c:v>178561</c:v>
                </c:pt>
                <c:pt idx="7">
                  <c:v>215698.66666666666</c:v>
                </c:pt>
                <c:pt idx="8">
                  <c:v>54189</c:v>
                </c:pt>
                <c:pt idx="9">
                  <c:v>559399.0000000071</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'X graphs'!$A$159:$A$168</c:f>
              <c:strCache>
                <c:ptCount val="10"/>
                <c:pt idx="0">
                  <c:v>China</c:v>
                </c:pt>
                <c:pt idx="1">
                  <c:v>Zambia</c:v>
                </c:pt>
                <c:pt idx="2">
                  <c:v>EU28</c:v>
                </c:pt>
                <c:pt idx="3">
                  <c:v>Saudi Arabia</c:v>
                </c:pt>
                <c:pt idx="4">
                  <c:v>USA</c:v>
                </c:pt>
                <c:pt idx="5">
                  <c:v>Korea, Republic of</c:v>
                </c:pt>
                <c:pt idx="6">
                  <c:v>Congo</c:v>
                </c:pt>
                <c:pt idx="7">
                  <c:v>Brazil</c:v>
                </c:pt>
                <c:pt idx="8">
                  <c:v>Turkey</c:v>
                </c:pt>
                <c:pt idx="9">
                  <c:v>All others</c:v>
                </c:pt>
              </c:strCache>
            </c:strRef>
          </c:cat>
          <c:val>
            <c:numRef>
              <c:f>'X graphs'!$B$159:$B$168</c:f>
              <c:numCache>
                <c:formatCode>_-* #,##0_-;\-* #,##0_-;_-* "-"??_-;_-@_-</c:formatCode>
                <c:ptCount val="10"/>
                <c:pt idx="0" formatCode="_(* #,##0_);_(* \(#,##0\);_(* &quot;-&quot;_);_(@_)">
                  <c:v>3144912.6666666665</c:v>
                </c:pt>
                <c:pt idx="1">
                  <c:v>1481447.3333333333</c:v>
                </c:pt>
                <c:pt idx="2">
                  <c:v>1104483.3333333333</c:v>
                </c:pt>
                <c:pt idx="3">
                  <c:v>572982.33333333337</c:v>
                </c:pt>
                <c:pt idx="4">
                  <c:v>247835.33333333334</c:v>
                </c:pt>
                <c:pt idx="5">
                  <c:v>202414.33333333334</c:v>
                </c:pt>
                <c:pt idx="6">
                  <c:v>110553.66666666667</c:v>
                </c:pt>
                <c:pt idx="7">
                  <c:v>46599.333333333336</c:v>
                </c:pt>
                <c:pt idx="8">
                  <c:v>40977.333333333336</c:v>
                </c:pt>
                <c:pt idx="9">
                  <c:v>208889.66666666666</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'X graphs'!$B$3</c:f>
              <c:strCache>
                <c:ptCount val="1"/>
                <c:pt idx="0">
                  <c:v>Exports</c:v>
                </c:pt>
              </c:strCache>
            </c:strRef>
          </c:tx>
          <c:marker>
            <c:symbol val="none"/>
          </c:marker>
          <c:cat>
            <c:numRef>
              <c:f>'X graphs'!$A$4:$A$12</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'X graphs'!$B$4:$B$12</c:f>
              <c:numCache>
                <c:formatCode>_-* #,##0_-;\-* #,##0_-;_-* "-"??_-;_-@_-</c:formatCode>
                <c:ptCount val="9"/>
                <c:pt idx="0">
                  <c:v>1495882</c:v>
                </c:pt>
                <c:pt idx="1">
                  <c:v>1480589</c:v>
                </c:pt>
                <c:pt idx="2">
                  <c:v>2079868</c:v>
                </c:pt>
                <c:pt idx="3">
                  <c:v>3754483</c:v>
                </c:pt>
                <c:pt idx="4">
                  <c:v>2806517</c:v>
                </c:pt>
                <c:pt idx="5">
                  <c:v>5626821</c:v>
                </c:pt>
                <c:pt idx="6">
                  <c:v>6932051</c:v>
                </c:pt>
                <c:pt idx="7">
                  <c:v>6930893</c:v>
                </c:pt>
                <c:pt idx="8">
                  <c:v>7620342</c:v>
                </c:pt>
              </c:numCache>
            </c:numRef>
          </c:val>
          <c:smooth val="0"/>
        </c:ser>
        <c:ser>
          <c:idx val="1"/>
          <c:order val="1"/>
          <c:tx>
            <c:strRef>
              <c:f>'X graphs'!$C$3</c:f>
              <c:strCache>
                <c:ptCount val="1"/>
                <c:pt idx="0">
                  <c:v>Imports</c:v>
                </c:pt>
              </c:strCache>
            </c:strRef>
          </c:tx>
          <c:spPr>
            <a:ln>
              <a:solidFill>
                <a:schemeClr val="accent6"/>
              </a:solidFill>
            </a:ln>
          </c:spPr>
          <c:marker>
            <c:symbol val="none"/>
          </c:marker>
          <c:cat>
            <c:numRef>
              <c:f>'X graphs'!$A$4:$A$12</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'X graphs'!$C$4:$C$12</c:f>
              <c:numCache>
                <c:formatCode>_-* #,##0_-;\-* #,##0_-;_-* "-"??_-;_-@_-</c:formatCode>
                <c:ptCount val="9"/>
                <c:pt idx="0">
                  <c:v>1620596</c:v>
                </c:pt>
                <c:pt idx="1">
                  <c:v>2986197</c:v>
                </c:pt>
                <c:pt idx="2">
                  <c:v>2866608</c:v>
                </c:pt>
                <c:pt idx="3">
                  <c:v>3874481</c:v>
                </c:pt>
                <c:pt idx="4">
                  <c:v>3204588</c:v>
                </c:pt>
                <c:pt idx="5">
                  <c:v>4296581</c:v>
                </c:pt>
                <c:pt idx="6">
                  <c:v>5297194</c:v>
                </c:pt>
                <c:pt idx="7">
                  <c:v>6017892</c:v>
                </c:pt>
                <c:pt idx="8">
                  <c:v>6711859</c:v>
                </c:pt>
              </c:numCache>
            </c:numRef>
          </c:val>
          <c:smooth val="0"/>
        </c:ser>
        <c:dLbls>
          <c:showLegendKey val="0"/>
          <c:showVal val="0"/>
          <c:showCatName val="0"/>
          <c:showSerName val="0"/>
          <c:showPercent val="0"/>
          <c:showBubbleSize val="0"/>
        </c:dLbls>
        <c:marker val="1"/>
        <c:smooth val="0"/>
        <c:axId val="378246272"/>
        <c:axId val="378247808"/>
      </c:lineChart>
      <c:catAx>
        <c:axId val="378246272"/>
        <c:scaling>
          <c:orientation val="minMax"/>
        </c:scaling>
        <c:delete val="0"/>
        <c:axPos val="b"/>
        <c:numFmt formatCode="General" sourceLinked="1"/>
        <c:majorTickMark val="out"/>
        <c:minorTickMark val="none"/>
        <c:tickLblPos val="nextTo"/>
        <c:crossAx val="378247808"/>
        <c:crosses val="autoZero"/>
        <c:auto val="1"/>
        <c:lblAlgn val="ctr"/>
        <c:lblOffset val="100"/>
        <c:noMultiLvlLbl val="0"/>
      </c:catAx>
      <c:valAx>
        <c:axId val="378247808"/>
        <c:scaling>
          <c:orientation val="minMax"/>
        </c:scaling>
        <c:delete val="0"/>
        <c:axPos val="l"/>
        <c:majorGridlines/>
        <c:title>
          <c:tx>
            <c:rich>
              <a:bodyPr rot="-5400000" vert="horz"/>
              <a:lstStyle/>
              <a:p>
                <a:pPr>
                  <a:defRPr b="0"/>
                </a:pPr>
                <a:r>
                  <a:rPr lang="en-US" b="0"/>
                  <a:t>US$ billion</a:t>
                </a:r>
              </a:p>
            </c:rich>
          </c:tx>
          <c:overlay val="0"/>
        </c:title>
        <c:numFmt formatCode="#,##0" sourceLinked="0"/>
        <c:majorTickMark val="out"/>
        <c:minorTickMark val="none"/>
        <c:tickLblPos val="nextTo"/>
        <c:crossAx val="378246272"/>
        <c:crosses val="autoZero"/>
        <c:crossBetween val="between"/>
        <c:dispUnits>
          <c:builtInUnit val="millions"/>
        </c:dispUnits>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2005-8 (mirror</a:t>
            </a:r>
            <a:r>
              <a:rPr lang="en-US" sz="800" b="1" baseline="0"/>
              <a:t> data)</a:t>
            </a:r>
            <a:endParaRPr lang="en-US" sz="800" b="1"/>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graphs'!$A$28:$A$48</c:f>
              <c:numCache>
                <c:formatCode>#,##0</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graphs'!$B$28:$B$48</c:f>
              <c:numCache>
                <c:formatCode>0.0%</c:formatCode>
                <c:ptCount val="21"/>
                <c:pt idx="0">
                  <c:v>5.9589827947066812E-2</c:v>
                </c:pt>
                <c:pt idx="1">
                  <c:v>5.9520552067243077E-2</c:v>
                </c:pt>
                <c:pt idx="2">
                  <c:v>1.7082433393292188E-2</c:v>
                </c:pt>
                <c:pt idx="3">
                  <c:v>7.2362178222676932E-2</c:v>
                </c:pt>
                <c:pt idx="4">
                  <c:v>0.19913409608127658</c:v>
                </c:pt>
                <c:pt idx="5">
                  <c:v>0.10446847256492385</c:v>
                </c:pt>
                <c:pt idx="6">
                  <c:v>4.0187232107631712E-2</c:v>
                </c:pt>
                <c:pt idx="7">
                  <c:v>1.827117896046059E-3</c:v>
                </c:pt>
                <c:pt idx="8">
                  <c:v>2.902365142731048E-3</c:v>
                </c:pt>
                <c:pt idx="9">
                  <c:v>1.6397609670092569E-2</c:v>
                </c:pt>
                <c:pt idx="10">
                  <c:v>4.1474140794087032E-2</c:v>
                </c:pt>
                <c:pt idx="11">
                  <c:v>8.305616294542852E-3</c:v>
                </c:pt>
                <c:pt idx="12">
                  <c:v>5.5146096767794296E-3</c:v>
                </c:pt>
                <c:pt idx="13">
                  <c:v>1.1605715928771556E-3</c:v>
                </c:pt>
                <c:pt idx="14">
                  <c:v>8.4799917974505229E-2</c:v>
                </c:pt>
                <c:pt idx="15">
                  <c:v>0.18754104060930676</c:v>
                </c:pt>
                <c:pt idx="16">
                  <c:v>7.2686981350344709E-2</c:v>
                </c:pt>
                <c:pt idx="17">
                  <c:v>1.0378543200465405E-2</c:v>
                </c:pt>
                <c:pt idx="18">
                  <c:v>2.9529178117916106E-4</c:v>
                </c:pt>
                <c:pt idx="19">
                  <c:v>1.4301590804228772E-2</c:v>
                </c:pt>
                <c:pt idx="20">
                  <c:v>6.9810828702682103E-5</c:v>
                </c:pt>
              </c:numCache>
            </c:numRef>
          </c:yVal>
          <c:bubbleSize>
            <c:numRef>
              <c:f>'M graphs'!$C$28:$C$48</c:f>
              <c:numCache>
                <c:formatCode>#,##0</c:formatCode>
                <c:ptCount val="21"/>
                <c:pt idx="0">
                  <c:v>168</c:v>
                </c:pt>
                <c:pt idx="1">
                  <c:v>226</c:v>
                </c:pt>
                <c:pt idx="2">
                  <c:v>40</c:v>
                </c:pt>
                <c:pt idx="3">
                  <c:v>185</c:v>
                </c:pt>
                <c:pt idx="4">
                  <c:v>121</c:v>
                </c:pt>
                <c:pt idx="5">
                  <c:v>630</c:v>
                </c:pt>
                <c:pt idx="6">
                  <c:v>202</c:v>
                </c:pt>
                <c:pt idx="7">
                  <c:v>36</c:v>
                </c:pt>
                <c:pt idx="8">
                  <c:v>94</c:v>
                </c:pt>
                <c:pt idx="9">
                  <c:v>134</c:v>
                </c:pt>
                <c:pt idx="10">
                  <c:v>613</c:v>
                </c:pt>
                <c:pt idx="11">
                  <c:v>49</c:v>
                </c:pt>
                <c:pt idx="12">
                  <c:v>154</c:v>
                </c:pt>
                <c:pt idx="13">
                  <c:v>35</c:v>
                </c:pt>
                <c:pt idx="14">
                  <c:v>518</c:v>
                </c:pt>
                <c:pt idx="15">
                  <c:v>814</c:v>
                </c:pt>
                <c:pt idx="16">
                  <c:v>125</c:v>
                </c:pt>
                <c:pt idx="17">
                  <c:v>204</c:v>
                </c:pt>
                <c:pt idx="18">
                  <c:v>14</c:v>
                </c:pt>
                <c:pt idx="19">
                  <c:v>129</c:v>
                </c:pt>
                <c:pt idx="20">
                  <c:v>7</c:v>
                </c:pt>
              </c:numCache>
            </c:numRef>
          </c:bubbleSize>
          <c:bubble3D val="1"/>
        </c:ser>
        <c:dLbls>
          <c:showLegendKey val="0"/>
          <c:showVal val="1"/>
          <c:showCatName val="0"/>
          <c:showSerName val="0"/>
          <c:showPercent val="0"/>
          <c:showBubbleSize val="0"/>
        </c:dLbls>
        <c:bubbleScale val="100"/>
        <c:showNegBubbles val="0"/>
        <c:axId val="379933824"/>
        <c:axId val="380036224"/>
      </c:bubbleChart>
      <c:valAx>
        <c:axId val="379933824"/>
        <c:scaling>
          <c:orientation val="minMax"/>
          <c:max val="21"/>
          <c:min val="0"/>
        </c:scaling>
        <c:delete val="0"/>
        <c:axPos val="b"/>
        <c:majorGridlines/>
        <c:title>
          <c:tx>
            <c:rich>
              <a:bodyPr/>
              <a:lstStyle/>
              <a:p>
                <a:pPr>
                  <a:defRPr b="0"/>
                </a:pPr>
                <a:r>
                  <a:rPr lang="en-US" b="0"/>
                  <a:t>HS Section</a:t>
                </a:r>
              </a:p>
            </c:rich>
          </c:tx>
          <c:overlay val="0"/>
        </c:title>
        <c:numFmt formatCode="#,##0" sourceLinked="1"/>
        <c:majorTickMark val="out"/>
        <c:minorTickMark val="none"/>
        <c:tickLblPos val="low"/>
        <c:crossAx val="380036224"/>
        <c:crosses val="autoZero"/>
        <c:crossBetween val="midCat"/>
        <c:majorUnit val="1"/>
      </c:valAx>
      <c:valAx>
        <c:axId val="380036224"/>
        <c:scaling>
          <c:orientation val="minMax"/>
          <c:max val="0.4"/>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379933824"/>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 (mirror</a:t>
            </a:r>
            <a:r>
              <a:rPr lang="en-US" sz="800" b="1" baseline="0"/>
              <a:t> data)</a:t>
            </a:r>
            <a:endParaRPr lang="en-US" sz="800" b="1"/>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graphs'!$A$52:$A$72</c:f>
              <c:numCache>
                <c:formatCode>#,##0</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graphs'!$B$52:$B$72</c:f>
              <c:numCache>
                <c:formatCode>0.0%</c:formatCode>
                <c:ptCount val="21"/>
                <c:pt idx="0">
                  <c:v>6.0975756750560661E-2</c:v>
                </c:pt>
                <c:pt idx="1">
                  <c:v>5.9444044465848292E-2</c:v>
                </c:pt>
                <c:pt idx="2">
                  <c:v>1.6263524455257038E-2</c:v>
                </c:pt>
                <c:pt idx="3">
                  <c:v>7.4975276353313844E-2</c:v>
                </c:pt>
                <c:pt idx="4">
                  <c:v>0.11233956393284047</c:v>
                </c:pt>
                <c:pt idx="5">
                  <c:v>0.11873282022762643</c:v>
                </c:pt>
                <c:pt idx="6">
                  <c:v>4.5394922935415909E-2</c:v>
                </c:pt>
                <c:pt idx="7">
                  <c:v>2.2837901138243306E-3</c:v>
                </c:pt>
                <c:pt idx="8">
                  <c:v>2.5090407542284351E-3</c:v>
                </c:pt>
                <c:pt idx="9">
                  <c:v>1.7354053167398298E-2</c:v>
                </c:pt>
                <c:pt idx="10">
                  <c:v>3.9559936138410232E-2</c:v>
                </c:pt>
                <c:pt idx="11">
                  <c:v>1.434296636339046E-2</c:v>
                </c:pt>
                <c:pt idx="12">
                  <c:v>1.0964920454130032E-2</c:v>
                </c:pt>
                <c:pt idx="13">
                  <c:v>4.8325203401605824E-4</c:v>
                </c:pt>
                <c:pt idx="14">
                  <c:v>9.884811715285409E-2</c:v>
                </c:pt>
                <c:pt idx="15">
                  <c:v>0.22155036038912965</c:v>
                </c:pt>
                <c:pt idx="16">
                  <c:v>7.861976906833304E-2</c:v>
                </c:pt>
                <c:pt idx="17">
                  <c:v>1.018790288680047E-2</c:v>
                </c:pt>
                <c:pt idx="18">
                  <c:v>2.8309973111869513E-4</c:v>
                </c:pt>
                <c:pt idx="19">
                  <c:v>1.4875423826862863E-2</c:v>
                </c:pt>
                <c:pt idx="20">
                  <c:v>1.1458798640518611E-5</c:v>
                </c:pt>
              </c:numCache>
            </c:numRef>
          </c:yVal>
          <c:bubbleSize>
            <c:numRef>
              <c:f>'M graphs'!$C$52:$C$72</c:f>
              <c:numCache>
                <c:formatCode>General</c:formatCode>
                <c:ptCount val="21"/>
                <c:pt idx="0">
                  <c:v>272</c:v>
                </c:pt>
                <c:pt idx="1">
                  <c:v>278</c:v>
                </c:pt>
                <c:pt idx="2">
                  <c:v>44</c:v>
                </c:pt>
                <c:pt idx="3">
                  <c:v>198</c:v>
                </c:pt>
                <c:pt idx="4">
                  <c:v>130</c:v>
                </c:pt>
                <c:pt idx="5">
                  <c:v>683</c:v>
                </c:pt>
                <c:pt idx="6">
                  <c:v>204</c:v>
                </c:pt>
                <c:pt idx="7">
                  <c:v>44</c:v>
                </c:pt>
                <c:pt idx="8">
                  <c:v>85</c:v>
                </c:pt>
                <c:pt idx="9">
                  <c:v>131</c:v>
                </c:pt>
                <c:pt idx="10">
                  <c:v>607</c:v>
                </c:pt>
                <c:pt idx="11">
                  <c:v>51</c:v>
                </c:pt>
                <c:pt idx="12">
                  <c:v>146</c:v>
                </c:pt>
                <c:pt idx="13">
                  <c:v>28</c:v>
                </c:pt>
                <c:pt idx="14">
                  <c:v>521</c:v>
                </c:pt>
                <c:pt idx="15">
                  <c:v>781</c:v>
                </c:pt>
                <c:pt idx="16">
                  <c:v>133</c:v>
                </c:pt>
                <c:pt idx="17">
                  <c:v>209</c:v>
                </c:pt>
                <c:pt idx="18">
                  <c:v>14</c:v>
                </c:pt>
                <c:pt idx="19">
                  <c:v>120</c:v>
                </c:pt>
                <c:pt idx="20">
                  <c:v>7</c:v>
                </c:pt>
              </c:numCache>
            </c:numRef>
          </c:bubbleSize>
          <c:bubble3D val="1"/>
        </c:ser>
        <c:dLbls>
          <c:showLegendKey val="0"/>
          <c:showVal val="1"/>
          <c:showCatName val="0"/>
          <c:showSerName val="0"/>
          <c:showPercent val="0"/>
          <c:showBubbleSize val="0"/>
        </c:dLbls>
        <c:bubbleScale val="100"/>
        <c:showNegBubbles val="0"/>
        <c:axId val="483068928"/>
        <c:axId val="483572352"/>
      </c:bubbleChart>
      <c:valAx>
        <c:axId val="483068928"/>
        <c:scaling>
          <c:orientation val="minMax"/>
          <c:max val="21"/>
          <c:min val="0"/>
        </c:scaling>
        <c:delete val="0"/>
        <c:axPos val="b"/>
        <c:majorGridlines/>
        <c:title>
          <c:tx>
            <c:rich>
              <a:bodyPr/>
              <a:lstStyle/>
              <a:p>
                <a:pPr>
                  <a:defRPr b="0"/>
                </a:pPr>
                <a:r>
                  <a:rPr lang="en-US" b="0"/>
                  <a:t>HS Section</a:t>
                </a:r>
              </a:p>
            </c:rich>
          </c:tx>
          <c:overlay val="0"/>
        </c:title>
        <c:numFmt formatCode="#,##0" sourceLinked="1"/>
        <c:majorTickMark val="out"/>
        <c:minorTickMark val="none"/>
        <c:tickLblPos val="low"/>
        <c:crossAx val="483572352"/>
        <c:crosses val="autoZero"/>
        <c:crossBetween val="midCat"/>
        <c:majorUnit val="1"/>
      </c:valAx>
      <c:valAx>
        <c:axId val="483572352"/>
        <c:scaling>
          <c:orientation val="minMax"/>
          <c:max val="0.4"/>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483068928"/>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4</xdr:col>
      <xdr:colOff>0</xdr:colOff>
      <xdr:row>40</xdr:row>
      <xdr:rowOff>0</xdr:rowOff>
    </xdr:from>
    <xdr:to>
      <xdr:col>15</xdr:col>
      <xdr:colOff>14288</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63</xdr:row>
      <xdr:rowOff>0</xdr:rowOff>
    </xdr:from>
    <xdr:to>
      <xdr:col>15</xdr:col>
      <xdr:colOff>14288</xdr:colOff>
      <xdr:row>80</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90487</xdr:colOff>
      <xdr:row>92</xdr:row>
      <xdr:rowOff>95250</xdr:rowOff>
    </xdr:from>
    <xdr:to>
      <xdr:col>12</xdr:col>
      <xdr:colOff>395287</xdr:colOff>
      <xdr:row>110</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117</xdr:row>
      <xdr:rowOff>76200</xdr:rowOff>
    </xdr:from>
    <xdr:to>
      <xdr:col>13</xdr:col>
      <xdr:colOff>366712</xdr:colOff>
      <xdr:row>135</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9525</xdr:colOff>
      <xdr:row>140</xdr:row>
      <xdr:rowOff>142875</xdr:rowOff>
    </xdr:from>
    <xdr:to>
      <xdr:col>14</xdr:col>
      <xdr:colOff>442913</xdr:colOff>
      <xdr:row>157</xdr:row>
      <xdr:rowOff>133350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158</xdr:row>
      <xdr:rowOff>0</xdr:rowOff>
    </xdr:from>
    <xdr:to>
      <xdr:col>14</xdr:col>
      <xdr:colOff>433388</xdr:colOff>
      <xdr:row>174</xdr:row>
      <xdr:rowOff>142875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224790</xdr:colOff>
      <xdr:row>2</xdr:row>
      <xdr:rowOff>0</xdr:rowOff>
    </xdr:from>
    <xdr:to>
      <xdr:col>12</xdr:col>
      <xdr:colOff>0</xdr:colOff>
      <xdr:row>16</xdr:row>
      <xdr:rowOff>90000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26</xdr:row>
      <xdr:rowOff>0</xdr:rowOff>
    </xdr:from>
    <xdr:to>
      <xdr:col>15</xdr:col>
      <xdr:colOff>14288</xdr:colOff>
      <xdr:row>43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48</xdr:row>
      <xdr:rowOff>121920</xdr:rowOff>
    </xdr:from>
    <xdr:to>
      <xdr:col>15</xdr:col>
      <xdr:colOff>14288</xdr:colOff>
      <xdr:row>65</xdr:row>
      <xdr:rowOff>121920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78</xdr:row>
      <xdr:rowOff>0</xdr:rowOff>
    </xdr:from>
    <xdr:to>
      <xdr:col>12</xdr:col>
      <xdr:colOff>304800</xdr:colOff>
      <xdr:row>96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103</xdr:row>
      <xdr:rowOff>76200</xdr:rowOff>
    </xdr:from>
    <xdr:to>
      <xdr:col>13</xdr:col>
      <xdr:colOff>366712</xdr:colOff>
      <xdr:row>121</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128</xdr:row>
      <xdr:rowOff>0</xdr:rowOff>
    </xdr:from>
    <xdr:to>
      <xdr:col>17</xdr:col>
      <xdr:colOff>128588</xdr:colOff>
      <xdr:row>144</xdr:row>
      <xdr:rowOff>142875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149</xdr:row>
      <xdr:rowOff>0</xdr:rowOff>
    </xdr:from>
    <xdr:to>
      <xdr:col>17</xdr:col>
      <xdr:colOff>128588</xdr:colOff>
      <xdr:row>165</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152400</xdr:colOff>
      <xdr:row>38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20</xdr:row>
      <xdr:rowOff>0</xdr:rowOff>
    </xdr:from>
    <xdr:to>
      <xdr:col>24</xdr:col>
      <xdr:colOff>83820</xdr:colOff>
      <xdr:row>40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0</xdr:row>
      <xdr:rowOff>0</xdr:rowOff>
    </xdr:from>
    <xdr:to>
      <xdr:col>25</xdr:col>
      <xdr:colOff>285750</xdr:colOff>
      <xdr:row>18</xdr:row>
      <xdr:rowOff>56606</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342900</xdr:colOff>
      <xdr:row>0</xdr:row>
      <xdr:rowOff>0</xdr:rowOff>
    </xdr:from>
    <xdr:to>
      <xdr:col>33</xdr:col>
      <xdr:colOff>3810</xdr:colOff>
      <xdr:row>18</xdr:row>
      <xdr:rowOff>56606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61</xdr:row>
      <xdr:rowOff>0</xdr:rowOff>
    </xdr:from>
    <xdr:to>
      <xdr:col>25</xdr:col>
      <xdr:colOff>273050</xdr:colOff>
      <xdr:row>80</xdr:row>
      <xdr:rowOff>33746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335280</xdr:colOff>
      <xdr:row>61</xdr:row>
      <xdr:rowOff>0</xdr:rowOff>
    </xdr:from>
    <xdr:to>
      <xdr:col>32</xdr:col>
      <xdr:colOff>621030</xdr:colOff>
      <xdr:row>80</xdr:row>
      <xdr:rowOff>33746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41</xdr:row>
      <xdr:rowOff>0</xdr:rowOff>
    </xdr:from>
    <xdr:to>
      <xdr:col>24</xdr:col>
      <xdr:colOff>285750</xdr:colOff>
      <xdr:row>59</xdr:row>
      <xdr:rowOff>48986</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21</xdr:row>
      <xdr:rowOff>0</xdr:rowOff>
    </xdr:from>
    <xdr:to>
      <xdr:col>24</xdr:col>
      <xdr:colOff>285750</xdr:colOff>
      <xdr:row>39</xdr:row>
      <xdr:rowOff>48986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xdr:row>
      <xdr:rowOff>0</xdr:rowOff>
    </xdr:from>
    <xdr:to>
      <xdr:col>5</xdr:col>
      <xdr:colOff>31750</xdr:colOff>
      <xdr:row>25</xdr:row>
      <xdr:rowOff>48986</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5</xdr:col>
      <xdr:colOff>31750</xdr:colOff>
      <xdr:row>50</xdr:row>
      <xdr:rowOff>71120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58</xdr:row>
      <xdr:rowOff>0</xdr:rowOff>
    </xdr:from>
    <xdr:to>
      <xdr:col>5</xdr:col>
      <xdr:colOff>31750</xdr:colOff>
      <xdr:row>76</xdr:row>
      <xdr:rowOff>48986</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81</xdr:row>
      <xdr:rowOff>0</xdr:rowOff>
    </xdr:from>
    <xdr:to>
      <xdr:col>11</xdr:col>
      <xdr:colOff>609600</xdr:colOff>
      <xdr:row>96</xdr:row>
      <xdr:rowOff>121920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101</xdr:row>
      <xdr:rowOff>0</xdr:rowOff>
    </xdr:from>
    <xdr:to>
      <xdr:col>11</xdr:col>
      <xdr:colOff>609600</xdr:colOff>
      <xdr:row>117</xdr:row>
      <xdr:rowOff>10160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6</xdr:col>
      <xdr:colOff>0</xdr:colOff>
      <xdr:row>3</xdr:row>
      <xdr:rowOff>0</xdr:rowOff>
    </xdr:from>
    <xdr:ext cx="4572000" cy="27432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xml><?xml version="1.0" encoding="utf-8"?>
<xdr:wsDr xmlns:xdr="http://schemas.openxmlformats.org/drawingml/2006/spreadsheetDrawing" xmlns:a="http://schemas.openxmlformats.org/drawingml/2006/main">
  <xdr:twoCellAnchor>
    <xdr:from>
      <xdr:col>6</xdr:col>
      <xdr:colOff>0</xdr:colOff>
      <xdr:row>3</xdr:row>
      <xdr:rowOff>0</xdr:rowOff>
    </xdr:from>
    <xdr:to>
      <xdr:col>15</xdr:col>
      <xdr:colOff>182880</xdr:colOff>
      <xdr:row>17</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Services%20exports%20by%20sector%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DR Congo"/>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row r="6">
          <cell r="A6" t="str">
            <v>2005</v>
          </cell>
          <cell r="B6">
            <v>90.151515151515156</v>
          </cell>
          <cell r="C6">
            <v>5.5652680652680653</v>
          </cell>
          <cell r="D6">
            <v>3.350815850815851</v>
          </cell>
          <cell r="E6">
            <v>0.93240093240093236</v>
          </cell>
        </row>
        <row r="7">
          <cell r="A7" t="str">
            <v>2006</v>
          </cell>
          <cell r="B7">
            <v>89.766689766689765</v>
          </cell>
          <cell r="C7">
            <v>8.8935088935088924</v>
          </cell>
          <cell r="D7">
            <v>0.62370062370062374</v>
          </cell>
          <cell r="E7">
            <v>0.71610071610071613</v>
          </cell>
        </row>
        <row r="8">
          <cell r="A8" t="str">
            <v>2007</v>
          </cell>
          <cell r="B8">
            <v>83.639143730886843</v>
          </cell>
          <cell r="C8">
            <v>10.626911314984708</v>
          </cell>
          <cell r="D8">
            <v>5.5555555555555554</v>
          </cell>
          <cell r="E8">
            <v>0.1783893985728848</v>
          </cell>
        </row>
        <row r="9">
          <cell r="A9" t="str">
            <v>2008</v>
          </cell>
          <cell r="B9">
            <v>87.249456652982374</v>
          </cell>
          <cell r="C9">
            <v>8.1985027771069792</v>
          </cell>
          <cell r="D9">
            <v>4.4675199227239792</v>
          </cell>
          <cell r="E9">
            <v>8.4520647186669892E-2</v>
          </cell>
        </row>
        <row r="10">
          <cell r="A10" t="str">
            <v>2009</v>
          </cell>
          <cell r="B10">
            <v>74.442221880289267</v>
          </cell>
          <cell r="C10">
            <v>13.802123403600556</v>
          </cell>
          <cell r="D10">
            <v>8.0627788890598566</v>
          </cell>
          <cell r="E10">
            <v>3.6928758270503153</v>
          </cell>
        </row>
        <row r="11">
          <cell r="A11" t="str">
            <v>2010</v>
          </cell>
          <cell r="B11">
            <v>62.815234173957805</v>
          </cell>
          <cell r="C11">
            <v>11.605764282038084</v>
          </cell>
          <cell r="D11">
            <v>22.825527534740093</v>
          </cell>
          <cell r="E11">
            <v>2.7534740092640249</v>
          </cell>
        </row>
        <row r="12">
          <cell r="A12" t="str">
            <v>2011</v>
          </cell>
          <cell r="B12">
            <v>75.475063198858351</v>
          </cell>
          <cell r="C12">
            <v>7.4915054228573936</v>
          </cell>
          <cell r="D12">
            <v>15.491673125736627</v>
          </cell>
          <cell r="E12">
            <v>1.5417582585441563</v>
          </cell>
        </row>
        <row r="13">
          <cell r="A13" t="str">
            <v>2012</v>
          </cell>
          <cell r="B13">
            <v>55.504808097711155</v>
          </cell>
          <cell r="C13">
            <v>10.365292266797789</v>
          </cell>
          <cell r="D13">
            <v>31.732651612569118</v>
          </cell>
          <cell r="E13">
            <v>2.3972480215978833</v>
          </cell>
        </row>
        <row r="14">
          <cell r="A14" t="str">
            <v>2013</v>
          </cell>
          <cell r="B14">
            <v>61.569878334963249</v>
          </cell>
          <cell r="C14">
            <v>4.2883002388951503</v>
          </cell>
          <cell r="D14">
            <v>33.842955202705411</v>
          </cell>
          <cell r="E14">
            <v>0.29886623465143825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mf.org/external/np/res/dfidimf/diversification.htm" TargetMode="External"/><Relationship Id="rId1" Type="http://schemas.openxmlformats.org/officeDocument/2006/relationships/hyperlink" Target="http://www.imf.org/external/np/res/dfidimf/diversification.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tabSelected="1" workbookViewId="0">
      <selection activeCell="A7" sqref="A7"/>
    </sheetView>
  </sheetViews>
  <sheetFormatPr defaultColWidth="9.140625" defaultRowHeight="12" x14ac:dyDescent="0.25"/>
  <cols>
    <col min="1" max="1" width="13.42578125" style="1" customWidth="1"/>
    <col min="2" max="2" width="14.42578125" style="1" customWidth="1"/>
    <col min="3" max="3" width="53.140625" style="1" customWidth="1"/>
    <col min="4" max="16384" width="9.140625" style="1"/>
  </cols>
  <sheetData>
    <row r="1" spans="1:3" ht="15" x14ac:dyDescent="0.2">
      <c r="A1" s="3" t="s">
        <v>11201</v>
      </c>
      <c r="C1" s="182" t="s">
        <v>11205</v>
      </c>
    </row>
    <row r="3" spans="1:3" s="183" customFormat="1" ht="19.2" customHeight="1" x14ac:dyDescent="0.2">
      <c r="A3" s="183" t="s">
        <v>11202</v>
      </c>
      <c r="B3" s="183" t="s">
        <v>11203</v>
      </c>
      <c r="C3" s="183" t="s">
        <v>11204</v>
      </c>
    </row>
    <row r="4" spans="1:3" x14ac:dyDescent="0.25">
      <c r="A4" s="1" t="s">
        <v>11206</v>
      </c>
      <c r="B4" s="1" t="s">
        <v>11207</v>
      </c>
      <c r="C4" s="97" t="s">
        <v>11208</v>
      </c>
    </row>
    <row r="5" spans="1:3" x14ac:dyDescent="0.25">
      <c r="A5" s="188" t="s">
        <v>11209</v>
      </c>
      <c r="B5" s="188" t="s">
        <v>11210</v>
      </c>
      <c r="C5" s="188" t="s">
        <v>11211</v>
      </c>
    </row>
    <row r="6" spans="1:3" x14ac:dyDescent="0.25">
      <c r="A6" s="208" t="s">
        <v>11219</v>
      </c>
      <c r="B6" s="188" t="s">
        <v>11210</v>
      </c>
      <c r="C6" s="188" t="s">
        <v>11220</v>
      </c>
    </row>
    <row r="7" spans="1:3" x14ac:dyDescent="0.25">
      <c r="A7" s="188" t="s">
        <v>11251</v>
      </c>
      <c r="B7" s="188" t="s">
        <v>11210</v>
      </c>
      <c r="C7" s="188" t="s">
        <v>11252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W26"/>
  <sheetViews>
    <sheetView showGridLines="0" zoomScaleNormal="100" zoomScalePageLayoutView="55" workbookViewId="0">
      <pane xSplit="3" topLeftCell="D1" activePane="topRight" state="frozen"/>
      <selection pane="topRight" activeCell="D7" sqref="D7"/>
    </sheetView>
  </sheetViews>
  <sheetFormatPr defaultColWidth="15.7109375" defaultRowHeight="12" x14ac:dyDescent="0.25"/>
  <cols>
    <col min="1" max="1" width="15.7109375" style="135"/>
    <col min="2" max="2" width="6.42578125" style="135" customWidth="1"/>
    <col min="3" max="3" width="51.140625" style="135" customWidth="1"/>
    <col min="4" max="5" width="11.42578125" style="135" bestFit="1" customWidth="1"/>
    <col min="6" max="7" width="12.42578125" style="135" bestFit="1" customWidth="1"/>
    <col min="8" max="8" width="2.42578125" style="136" customWidth="1"/>
    <col min="9" max="10" width="10.28515625" style="135" bestFit="1" customWidth="1"/>
    <col min="11" max="11" width="2.42578125" style="136" customWidth="1"/>
    <col min="12" max="15" width="8.42578125" style="135" customWidth="1"/>
    <col min="16" max="16" width="2.42578125" style="136" customWidth="1"/>
    <col min="17" max="18" width="14.140625" style="135" bestFit="1" customWidth="1"/>
    <col min="19" max="20" width="15.140625" style="135" bestFit="1" customWidth="1"/>
    <col min="21" max="21" width="2.42578125" style="136" customWidth="1"/>
    <col min="22" max="25" width="8.140625" style="135" customWidth="1"/>
    <col min="26" max="26" width="2.42578125" style="136" customWidth="1"/>
    <col min="27" max="28" width="10.42578125" style="135" bestFit="1" customWidth="1"/>
    <col min="29" max="30" width="11.42578125" style="135" bestFit="1" customWidth="1"/>
    <col min="31" max="31" width="2.42578125" style="136" customWidth="1"/>
    <col min="32" max="33" width="10.28515625" style="135" bestFit="1" customWidth="1"/>
    <col min="34" max="34" width="2.42578125" style="136" customWidth="1"/>
    <col min="35" max="38" width="8" style="135" customWidth="1"/>
    <col min="39" max="39" width="2.42578125" style="136" customWidth="1"/>
    <col min="40" max="41" width="13.140625" style="135" bestFit="1" customWidth="1"/>
    <col min="42" max="43" width="14.140625" style="135" bestFit="1" customWidth="1"/>
    <col min="44" max="44" width="2.42578125" style="136" customWidth="1"/>
    <col min="45" max="48" width="7.28515625" style="135" customWidth="1"/>
    <col min="49" max="49" width="2.42578125" style="136" customWidth="1"/>
    <col min="50" max="50" width="13.140625" style="135" bestFit="1" customWidth="1"/>
    <col min="51" max="51" width="13.85546875" style="135" customWidth="1"/>
    <col min="52" max="53" width="14.140625" style="135" bestFit="1" customWidth="1"/>
    <col min="54" max="54" width="2.42578125" style="135" customWidth="1"/>
    <col min="55" max="56" width="10.28515625" style="135" bestFit="1" customWidth="1"/>
    <col min="57" max="16384" width="15.7109375" style="135"/>
  </cols>
  <sheetData>
    <row r="1" spans="1:75" ht="15" x14ac:dyDescent="0.2">
      <c r="A1" s="166" t="s">
        <v>11134</v>
      </c>
      <c r="B1" s="167"/>
    </row>
    <row r="2" spans="1:75" x14ac:dyDescent="0.2">
      <c r="A2" s="168" t="s">
        <v>5124</v>
      </c>
      <c r="B2" s="168" t="s">
        <v>11135</v>
      </c>
    </row>
    <row r="3" spans="1:75" x14ac:dyDescent="0.2">
      <c r="A3" s="169" t="s">
        <v>11136</v>
      </c>
      <c r="B3" s="170" t="s">
        <v>11162</v>
      </c>
    </row>
    <row r="4" spans="1:75" ht="14.4" x14ac:dyDescent="0.25">
      <c r="A4" s="171" t="s">
        <v>11137</v>
      </c>
    </row>
    <row r="5" spans="1:75" s="190" customFormat="1" ht="24" customHeight="1" x14ac:dyDescent="0.25">
      <c r="A5" s="279" t="s">
        <v>11138</v>
      </c>
      <c r="B5" s="279" t="s">
        <v>5177</v>
      </c>
      <c r="C5" s="189"/>
      <c r="D5" s="277" t="s">
        <v>11139</v>
      </c>
      <c r="E5" s="277"/>
      <c r="F5" s="277"/>
      <c r="G5" s="277"/>
      <c r="H5" s="189"/>
      <c r="I5" s="274" t="s">
        <v>11140</v>
      </c>
      <c r="J5" s="276"/>
      <c r="K5" s="189"/>
      <c r="L5" s="277" t="s">
        <v>11212</v>
      </c>
      <c r="M5" s="277"/>
      <c r="N5" s="277"/>
      <c r="O5" s="277"/>
      <c r="P5" s="189"/>
      <c r="Q5" s="189"/>
      <c r="R5" s="189"/>
      <c r="S5" s="189"/>
      <c r="T5" s="189"/>
      <c r="U5" s="189"/>
      <c r="V5" s="189"/>
      <c r="W5" s="189"/>
      <c r="X5" s="189"/>
      <c r="Y5" s="189"/>
      <c r="Z5" s="189"/>
      <c r="AA5" s="277" t="s">
        <v>11141</v>
      </c>
      <c r="AB5" s="277"/>
      <c r="AC5" s="277"/>
      <c r="AD5" s="277"/>
      <c r="AE5" s="189"/>
      <c r="AF5" s="274" t="s">
        <v>11142</v>
      </c>
      <c r="AG5" s="276"/>
      <c r="AH5" s="189"/>
      <c r="AI5" s="274" t="s">
        <v>11213</v>
      </c>
      <c r="AJ5" s="275"/>
      <c r="AK5" s="275"/>
      <c r="AL5" s="276"/>
      <c r="AX5" s="277" t="s">
        <v>11214</v>
      </c>
      <c r="AY5" s="277"/>
      <c r="AZ5" s="277"/>
      <c r="BA5" s="277"/>
      <c r="BC5" s="277" t="s">
        <v>11174</v>
      </c>
      <c r="BD5" s="277"/>
      <c r="BE5" s="277"/>
      <c r="BF5" s="277"/>
      <c r="BH5" s="277" t="s">
        <v>11215</v>
      </c>
      <c r="BI5" s="277"/>
    </row>
    <row r="6" spans="1:75" s="195" customFormat="1" x14ac:dyDescent="0.25">
      <c r="A6" s="280"/>
      <c r="B6" s="280"/>
      <c r="C6" s="191"/>
      <c r="D6" s="192">
        <v>1996</v>
      </c>
      <c r="E6" s="192">
        <v>2000</v>
      </c>
      <c r="F6" s="192">
        <v>2006</v>
      </c>
      <c r="G6" s="192">
        <v>2011</v>
      </c>
      <c r="H6" s="191"/>
      <c r="I6" s="192" t="s">
        <v>11143</v>
      </c>
      <c r="J6" s="193" t="s">
        <v>11144</v>
      </c>
      <c r="K6" s="194"/>
      <c r="L6" s="192">
        <v>1996</v>
      </c>
      <c r="M6" s="192">
        <v>2000</v>
      </c>
      <c r="N6" s="192">
        <v>2006</v>
      </c>
      <c r="O6" s="192">
        <v>2011</v>
      </c>
      <c r="P6" s="191"/>
      <c r="Q6" s="191"/>
      <c r="R6" s="191"/>
      <c r="S6" s="191"/>
      <c r="T6" s="191"/>
      <c r="U6" s="191"/>
      <c r="V6" s="191"/>
      <c r="W6" s="191"/>
      <c r="X6" s="191"/>
      <c r="Y6" s="191"/>
      <c r="Z6" s="191"/>
      <c r="AA6" s="192">
        <v>1996</v>
      </c>
      <c r="AB6" s="192">
        <v>2000</v>
      </c>
      <c r="AC6" s="192">
        <v>2006</v>
      </c>
      <c r="AD6" s="192">
        <v>2011</v>
      </c>
      <c r="AE6" s="191"/>
      <c r="AF6" s="192" t="s">
        <v>11143</v>
      </c>
      <c r="AG6" s="193" t="s">
        <v>11144</v>
      </c>
      <c r="AH6" s="194"/>
      <c r="AI6" s="192">
        <v>1996</v>
      </c>
      <c r="AJ6" s="192">
        <v>2000</v>
      </c>
      <c r="AK6" s="192">
        <v>2006</v>
      </c>
      <c r="AL6" s="192">
        <v>2011</v>
      </c>
      <c r="AX6" s="192">
        <v>1996</v>
      </c>
      <c r="AY6" s="192">
        <v>2000</v>
      </c>
      <c r="AZ6" s="192">
        <v>2006</v>
      </c>
      <c r="BA6" s="192">
        <v>2011</v>
      </c>
      <c r="BB6" s="191"/>
      <c r="BC6" s="192">
        <v>1996</v>
      </c>
      <c r="BD6" s="192">
        <v>2000</v>
      </c>
      <c r="BE6" s="192">
        <v>2006</v>
      </c>
      <c r="BF6" s="192">
        <v>2011</v>
      </c>
      <c r="BH6" s="192" t="s">
        <v>11143</v>
      </c>
      <c r="BI6" s="193" t="s">
        <v>11144</v>
      </c>
    </row>
    <row r="7" spans="1:75" s="195" customFormat="1" x14ac:dyDescent="0.25">
      <c r="A7" s="66" t="s">
        <v>11145</v>
      </c>
      <c r="B7" s="196" t="s">
        <v>11132</v>
      </c>
      <c r="D7" s="137">
        <v>654957.78992076602</v>
      </c>
      <c r="E7" s="137">
        <v>517086.06260677101</v>
      </c>
      <c r="F7" s="137">
        <v>868602.83275878103</v>
      </c>
      <c r="G7" s="137">
        <v>1973897.5645864999</v>
      </c>
      <c r="I7" s="138">
        <v>7.6318371616841851E-2</v>
      </c>
      <c r="J7" s="138">
        <v>0.17842154467693438</v>
      </c>
      <c r="L7" s="138">
        <f t="shared" ref="L7:O7" si="0">D7/AX7</f>
        <v>0.9244444928973039</v>
      </c>
      <c r="M7" s="138">
        <f t="shared" si="0"/>
        <v>0.93179086817011025</v>
      </c>
      <c r="N7" s="138">
        <f t="shared" si="0"/>
        <v>0.88124464315598316</v>
      </c>
      <c r="O7" s="138">
        <f t="shared" si="0"/>
        <v>0.85856658866092683</v>
      </c>
      <c r="P7" s="197"/>
      <c r="Q7" s="197"/>
      <c r="R7" s="197"/>
      <c r="S7" s="197"/>
      <c r="T7" s="197"/>
      <c r="U7" s="197"/>
      <c r="V7" s="197"/>
      <c r="W7" s="197"/>
      <c r="X7" s="197"/>
      <c r="Y7" s="197"/>
      <c r="Z7" s="197"/>
      <c r="AA7" s="137">
        <v>53530.166849965703</v>
      </c>
      <c r="AB7" s="137">
        <v>37851.8320114132</v>
      </c>
      <c r="AC7" s="137">
        <v>117051.763277198</v>
      </c>
      <c r="AD7" s="137">
        <v>325164.13971894199</v>
      </c>
      <c r="AF7" s="138">
        <v>0.12780392872961688</v>
      </c>
      <c r="AG7" s="138">
        <v>0.22671856175827609</v>
      </c>
      <c r="AI7" s="138">
        <f t="shared" ref="AI7:AL7" si="1">AA7/AX7</f>
        <v>7.5555507102696151E-2</v>
      </c>
      <c r="AJ7" s="138">
        <f t="shared" si="1"/>
        <v>6.820913182988976E-2</v>
      </c>
      <c r="AK7" s="138">
        <f t="shared" si="1"/>
        <v>0.11875535684401689</v>
      </c>
      <c r="AL7" s="138">
        <f t="shared" si="1"/>
        <v>0.14143341133907308</v>
      </c>
      <c r="AX7" s="137">
        <f t="shared" ref="AX7:BA7" si="2">D7+AA7</f>
        <v>708487.95677073172</v>
      </c>
      <c r="AY7" s="137">
        <f t="shared" si="2"/>
        <v>554937.89461818419</v>
      </c>
      <c r="AZ7" s="137">
        <f t="shared" si="2"/>
        <v>985654.59603597899</v>
      </c>
      <c r="BA7" s="137">
        <f t="shared" si="2"/>
        <v>2299061.7043054421</v>
      </c>
      <c r="BB7" s="198"/>
      <c r="BC7" s="137">
        <v>789348.92239721003</v>
      </c>
      <c r="BD7" s="137">
        <v>574291.86818069103</v>
      </c>
      <c r="BE7" s="137">
        <v>1140968.6323949399</v>
      </c>
      <c r="BF7" s="137">
        <v>2655584.6285256199</v>
      </c>
      <c r="BH7" s="138">
        <v>8.4241622083530032E-2</v>
      </c>
      <c r="BI7" s="138">
        <v>0.18406975576625406</v>
      </c>
    </row>
    <row r="9" spans="1:75" s="195" customFormat="1" ht="14.4" x14ac:dyDescent="0.25">
      <c r="A9" s="172" t="s">
        <v>11146</v>
      </c>
      <c r="BD9" s="199"/>
      <c r="BE9" s="199"/>
    </row>
    <row r="10" spans="1:75" s="190" customFormat="1" ht="22.8" customHeight="1" x14ac:dyDescent="0.25">
      <c r="A10" s="200" t="s">
        <v>11138</v>
      </c>
      <c r="B10" s="200" t="s">
        <v>5177</v>
      </c>
      <c r="C10" s="200"/>
      <c r="D10" s="277" t="s">
        <v>11147</v>
      </c>
      <c r="E10" s="277"/>
      <c r="F10" s="277"/>
      <c r="G10" s="277"/>
      <c r="H10" s="189"/>
      <c r="I10" s="274" t="s">
        <v>11148</v>
      </c>
      <c r="J10" s="276"/>
      <c r="K10" s="189"/>
      <c r="L10" s="277" t="s">
        <v>11212</v>
      </c>
      <c r="M10" s="277"/>
      <c r="N10" s="277"/>
      <c r="O10" s="277"/>
      <c r="P10" s="189"/>
      <c r="Q10" s="278" t="s">
        <v>11175</v>
      </c>
      <c r="R10" s="278"/>
      <c r="S10" s="278"/>
      <c r="T10" s="278"/>
      <c r="U10" s="189"/>
      <c r="V10" s="277" t="s">
        <v>11149</v>
      </c>
      <c r="W10" s="277"/>
      <c r="X10" s="277"/>
      <c r="Y10" s="277"/>
      <c r="AA10" s="281" t="s">
        <v>11216</v>
      </c>
      <c r="AB10" s="281"/>
      <c r="AC10" s="281"/>
      <c r="AD10" s="281"/>
      <c r="AE10" s="189"/>
      <c r="AF10" s="277" t="s">
        <v>11142</v>
      </c>
      <c r="AG10" s="277"/>
      <c r="AH10" s="189"/>
      <c r="AI10" s="282" t="s">
        <v>11217</v>
      </c>
      <c r="AJ10" s="283"/>
      <c r="AK10" s="283"/>
      <c r="AL10" s="284"/>
      <c r="AM10" s="189"/>
      <c r="AN10" s="278" t="s">
        <v>11176</v>
      </c>
      <c r="AO10" s="278"/>
      <c r="AP10" s="278"/>
      <c r="AQ10" s="278"/>
      <c r="AR10" s="189"/>
      <c r="AS10" s="274" t="s">
        <v>11177</v>
      </c>
      <c r="AT10" s="275"/>
      <c r="AU10" s="275"/>
      <c r="AV10" s="276"/>
      <c r="AX10" s="277" t="s">
        <v>11218</v>
      </c>
      <c r="AY10" s="277"/>
      <c r="AZ10" s="277"/>
      <c r="BA10" s="277"/>
      <c r="BB10" s="189"/>
      <c r="BC10" s="277" t="s">
        <v>11174</v>
      </c>
      <c r="BD10" s="277"/>
      <c r="BE10" s="277"/>
      <c r="BF10" s="277"/>
      <c r="BG10" s="189"/>
      <c r="BH10" s="277" t="s">
        <v>11215</v>
      </c>
      <c r="BI10" s="277"/>
      <c r="BJ10" s="189"/>
      <c r="BK10" s="189"/>
      <c r="BL10" s="189"/>
      <c r="BM10" s="189"/>
      <c r="BN10" s="189"/>
      <c r="BO10" s="189"/>
      <c r="BP10" s="189"/>
      <c r="BQ10" s="189"/>
      <c r="BR10" s="189"/>
      <c r="BS10" s="189"/>
      <c r="BT10" s="189"/>
      <c r="BU10" s="189"/>
      <c r="BV10" s="189"/>
      <c r="BW10" s="189"/>
    </row>
    <row r="11" spans="1:75" s="202" customFormat="1" x14ac:dyDescent="0.25">
      <c r="A11" s="201"/>
      <c r="B11" s="201"/>
      <c r="C11" s="201"/>
      <c r="D11" s="201">
        <v>1996</v>
      </c>
      <c r="E11" s="201">
        <v>2000</v>
      </c>
      <c r="F11" s="201">
        <v>2006</v>
      </c>
      <c r="G11" s="201">
        <v>2011</v>
      </c>
      <c r="I11" s="201" t="s">
        <v>11143</v>
      </c>
      <c r="J11" s="203" t="s">
        <v>11144</v>
      </c>
      <c r="L11" s="201">
        <v>1996</v>
      </c>
      <c r="M11" s="201">
        <v>2000</v>
      </c>
      <c r="N11" s="201">
        <v>2006</v>
      </c>
      <c r="O11" s="201">
        <v>2011</v>
      </c>
      <c r="Q11" s="201">
        <v>1996</v>
      </c>
      <c r="R11" s="201">
        <v>2000</v>
      </c>
      <c r="S11" s="201">
        <v>2006</v>
      </c>
      <c r="T11" s="201">
        <v>2011</v>
      </c>
      <c r="V11" s="201">
        <v>1996</v>
      </c>
      <c r="W11" s="201">
        <v>2000</v>
      </c>
      <c r="X11" s="201">
        <v>2006</v>
      </c>
      <c r="Y11" s="201">
        <v>2011</v>
      </c>
      <c r="AA11" s="201">
        <v>1996</v>
      </c>
      <c r="AB11" s="201">
        <v>2000</v>
      </c>
      <c r="AC11" s="201">
        <v>2006</v>
      </c>
      <c r="AD11" s="201">
        <v>2011</v>
      </c>
      <c r="AF11" s="201" t="s">
        <v>11143</v>
      </c>
      <c r="AG11" s="201" t="s">
        <v>11144</v>
      </c>
      <c r="AI11" s="201">
        <v>1996</v>
      </c>
      <c r="AJ11" s="201">
        <v>2000</v>
      </c>
      <c r="AK11" s="201">
        <v>2006</v>
      </c>
      <c r="AL11" s="201">
        <v>2011</v>
      </c>
      <c r="AM11" s="204"/>
      <c r="AN11" s="205">
        <v>1996</v>
      </c>
      <c r="AO11" s="205">
        <v>2000</v>
      </c>
      <c r="AP11" s="205">
        <v>2006</v>
      </c>
      <c r="AQ11" s="205">
        <v>2011</v>
      </c>
      <c r="AS11" s="201">
        <v>1996</v>
      </c>
      <c r="AT11" s="201">
        <v>2000</v>
      </c>
      <c r="AU11" s="201">
        <v>2006</v>
      </c>
      <c r="AV11" s="201">
        <v>2011</v>
      </c>
      <c r="AX11" s="201">
        <v>1996</v>
      </c>
      <c r="AY11" s="201">
        <v>2000</v>
      </c>
      <c r="AZ11" s="201">
        <v>2006</v>
      </c>
      <c r="BA11" s="201">
        <v>2011</v>
      </c>
      <c r="BC11" s="201">
        <v>1996</v>
      </c>
      <c r="BD11" s="201">
        <v>2000</v>
      </c>
      <c r="BE11" s="201">
        <v>2006</v>
      </c>
      <c r="BF11" s="201">
        <v>2011</v>
      </c>
      <c r="BH11" s="201" t="s">
        <v>11143</v>
      </c>
      <c r="BI11" s="203" t="s">
        <v>11144</v>
      </c>
    </row>
    <row r="12" spans="1:75" s="195" customFormat="1" x14ac:dyDescent="0.25">
      <c r="A12" s="196" t="s">
        <v>11145</v>
      </c>
      <c r="B12" s="196" t="s">
        <v>11132</v>
      </c>
      <c r="C12" s="196" t="s">
        <v>11161</v>
      </c>
      <c r="D12" s="137">
        <v>30445.657014757599</v>
      </c>
      <c r="E12" s="137">
        <v>17729.309550182701</v>
      </c>
      <c r="F12" s="137">
        <v>39230.285927557299</v>
      </c>
      <c r="G12" s="137">
        <v>92025.364939723193</v>
      </c>
      <c r="H12" s="207"/>
      <c r="I12" s="138">
        <v>4.1236974772637103E-2</v>
      </c>
      <c r="J12" s="138">
        <v>0.22822593788744538</v>
      </c>
      <c r="L12" s="138">
        <v>0.94199487315943398</v>
      </c>
      <c r="M12" s="138">
        <v>0.93958439745689892</v>
      </c>
      <c r="N12" s="138">
        <v>0.91947668500191704</v>
      </c>
      <c r="O12" s="138">
        <v>0.89970245352392131</v>
      </c>
      <c r="Q12" s="137">
        <v>654957.78992076602</v>
      </c>
      <c r="R12" s="137">
        <v>517086.06260677101</v>
      </c>
      <c r="S12" s="137">
        <v>868602.83275878103</v>
      </c>
      <c r="T12" s="137">
        <v>1973479.39059854</v>
      </c>
      <c r="V12" s="138">
        <v>4.6484914727773198E-2</v>
      </c>
      <c r="W12" s="138">
        <v>3.4286960783287107E-2</v>
      </c>
      <c r="X12" s="138">
        <v>4.5164814628749786E-2</v>
      </c>
      <c r="Y12" s="138">
        <v>4.6631024057369387E-2</v>
      </c>
      <c r="AA12" s="137">
        <v>1874.7492658449801</v>
      </c>
      <c r="AB12" s="137">
        <v>1140.0007514456199</v>
      </c>
      <c r="AC12" s="137">
        <v>3435.5984471786501</v>
      </c>
      <c r="AD12" s="137">
        <v>10258.8564484498</v>
      </c>
      <c r="AF12" s="138">
        <v>0.11998030094586354</v>
      </c>
      <c r="AG12" s="138">
        <v>0.24456995063323239</v>
      </c>
      <c r="AI12" s="138">
        <v>5.8005126840566044E-2</v>
      </c>
      <c r="AJ12" s="138">
        <v>6.0415602543101111E-2</v>
      </c>
      <c r="AK12" s="138">
        <v>8.052331499808299E-2</v>
      </c>
      <c r="AL12" s="138">
        <v>0.10029754647607866</v>
      </c>
      <c r="AN12" s="137">
        <v>53530.166849965703</v>
      </c>
      <c r="AO12" s="137">
        <v>37851.8320114132</v>
      </c>
      <c r="AP12" s="137">
        <v>117051.763277198</v>
      </c>
      <c r="AQ12" s="137">
        <v>325155.49070136499</v>
      </c>
      <c r="AS12" s="138">
        <v>3.5022294458739972E-2</v>
      </c>
      <c r="AT12" s="138">
        <v>3.0117452468400564E-2</v>
      </c>
      <c r="AU12" s="138">
        <v>2.9351103742389448E-2</v>
      </c>
      <c r="AV12" s="138">
        <v>3.1550617294886521E-2</v>
      </c>
      <c r="AX12" s="206">
        <v>32320.406280602579</v>
      </c>
      <c r="AY12" s="206">
        <v>18869.31030162832</v>
      </c>
      <c r="AZ12" s="206">
        <v>42665.88437473595</v>
      </c>
      <c r="BA12" s="206">
        <v>102284.221388173</v>
      </c>
      <c r="BC12" s="206">
        <v>36183.251321850003</v>
      </c>
      <c r="BD12" s="206">
        <v>19483.894025969999</v>
      </c>
      <c r="BE12" s="206">
        <v>48346.511517570303</v>
      </c>
      <c r="BF12" s="206">
        <v>115054.45451008</v>
      </c>
      <c r="BH12" s="138">
        <v>8.0172351195948233E-2</v>
      </c>
      <c r="BI12" s="138">
        <v>0.18934447383340669</v>
      </c>
    </row>
    <row r="13" spans="1:75" s="195" customFormat="1" x14ac:dyDescent="0.25">
      <c r="A13" s="196" t="s">
        <v>11145</v>
      </c>
      <c r="B13" s="196" t="s">
        <v>11132</v>
      </c>
      <c r="C13" s="196" t="s">
        <v>11160</v>
      </c>
      <c r="D13" s="137">
        <v>14574.7179280526</v>
      </c>
      <c r="E13" s="137">
        <v>5585.3218647968997</v>
      </c>
      <c r="F13" s="137">
        <v>7733.2513507921703</v>
      </c>
      <c r="G13" s="137">
        <v>16181.1657291068</v>
      </c>
      <c r="H13" s="207"/>
      <c r="I13" s="138">
        <v>-2.2201411202387056E-2</v>
      </c>
      <c r="J13" s="138">
        <v>0.29922727627027212</v>
      </c>
      <c r="L13" s="138">
        <v>0.87162447866680071</v>
      </c>
      <c r="M13" s="138">
        <v>0.90590663785016745</v>
      </c>
      <c r="N13" s="138">
        <v>0.81273519826181662</v>
      </c>
      <c r="O13" s="138">
        <v>0.76121868440535534</v>
      </c>
      <c r="Q13" s="137">
        <v>654957.78992076602</v>
      </c>
      <c r="R13" s="137">
        <v>517086.06260677101</v>
      </c>
      <c r="S13" s="137">
        <v>868602.83275878103</v>
      </c>
      <c r="T13" s="137">
        <v>1973479.39059854</v>
      </c>
      <c r="V13" s="138">
        <v>2.2252911794233009E-2</v>
      </c>
      <c r="W13" s="138">
        <v>1.0801532411528902E-2</v>
      </c>
      <c r="X13" s="138">
        <v>8.9030924827063797E-3</v>
      </c>
      <c r="Y13" s="138">
        <v>8.1993081894811103E-3</v>
      </c>
      <c r="AA13" s="137">
        <v>2146.6090708695301</v>
      </c>
      <c r="AB13" s="137">
        <v>580.12789727967004</v>
      </c>
      <c r="AC13" s="137">
        <v>1781.84208595223</v>
      </c>
      <c r="AD13" s="137">
        <v>5075.7556531463397</v>
      </c>
      <c r="AF13" s="138">
        <v>5.9050126549385018E-2</v>
      </c>
      <c r="AG13" s="138">
        <v>0.23289558933774446</v>
      </c>
      <c r="AI13" s="138">
        <v>0.12837552133319935</v>
      </c>
      <c r="AJ13" s="138">
        <v>9.4093362149832618E-2</v>
      </c>
      <c r="AK13" s="138">
        <v>0.18726480173818338</v>
      </c>
      <c r="AL13" s="138">
        <v>0.2387813155946448</v>
      </c>
      <c r="AN13" s="137">
        <v>53530.166849965703</v>
      </c>
      <c r="AO13" s="137">
        <v>37851.8320114132</v>
      </c>
      <c r="AP13" s="137">
        <v>117051.763277198</v>
      </c>
      <c r="AQ13" s="137">
        <v>325155.49070136499</v>
      </c>
      <c r="AS13" s="138">
        <v>4.0100922473977035E-2</v>
      </c>
      <c r="AT13" s="138">
        <v>1.5326283206180036E-2</v>
      </c>
      <c r="AU13" s="138">
        <v>1.5222684700037643E-2</v>
      </c>
      <c r="AV13" s="138">
        <v>1.5610241248572684E-2</v>
      </c>
      <c r="AX13" s="206">
        <v>16721.32699892213</v>
      </c>
      <c r="AY13" s="206">
        <v>6165.4497620765696</v>
      </c>
      <c r="AZ13" s="206">
        <v>9515.0934367444006</v>
      </c>
      <c r="BA13" s="206">
        <v>21256.921382253138</v>
      </c>
      <c r="BC13" s="206">
        <v>17425.014796840002</v>
      </c>
      <c r="BD13" s="206">
        <v>6249.2900231999802</v>
      </c>
      <c r="BE13" s="206">
        <v>10031.876752210001</v>
      </c>
      <c r="BF13" s="206">
        <v>22680.8933512</v>
      </c>
      <c r="BH13" s="138">
        <v>1.77297426093046E-2</v>
      </c>
      <c r="BI13" s="138">
        <v>0.1772144754654732</v>
      </c>
    </row>
    <row r="14" spans="1:75" s="195" customFormat="1" x14ac:dyDescent="0.25">
      <c r="A14" s="196" t="s">
        <v>11145</v>
      </c>
      <c r="B14" s="196" t="s">
        <v>11132</v>
      </c>
      <c r="C14" s="196" t="s">
        <v>11195</v>
      </c>
      <c r="D14" s="137">
        <v>50387.466905963498</v>
      </c>
      <c r="E14" s="137">
        <v>10874.674772505001</v>
      </c>
      <c r="F14" s="137">
        <v>1019.64381930411</v>
      </c>
      <c r="G14" s="137">
        <v>1937.7324355337801</v>
      </c>
      <c r="H14" s="207"/>
      <c r="I14" s="138">
        <v>-2.0065638351510429E-2</v>
      </c>
      <c r="J14" s="138">
        <v>3.6805282598705968E-2</v>
      </c>
      <c r="L14" s="138">
        <v>0.97070961282054435</v>
      </c>
      <c r="M14" s="138">
        <v>0.96728045613594371</v>
      </c>
      <c r="N14" s="138">
        <v>0.94411570899098352</v>
      </c>
      <c r="O14" s="138">
        <v>0.93555917085089191</v>
      </c>
      <c r="Q14" s="137">
        <v>654957.78992076602</v>
      </c>
      <c r="R14" s="137">
        <v>517086.06260677101</v>
      </c>
      <c r="S14" s="137">
        <v>868602.83275878103</v>
      </c>
      <c r="T14" s="137">
        <v>1973479.39059854</v>
      </c>
      <c r="V14" s="138">
        <v>7.6932388134598961E-2</v>
      </c>
      <c r="W14" s="138">
        <v>2.1030686299458194E-2</v>
      </c>
      <c r="X14" s="138">
        <v>1.1738895854916864E-3</v>
      </c>
      <c r="Y14" s="138">
        <v>9.8188632967992741E-4</v>
      </c>
      <c r="AA14" s="137">
        <v>1520.4015651800501</v>
      </c>
      <c r="AB14" s="137">
        <v>367.85029199051399</v>
      </c>
      <c r="AC14" s="137">
        <v>60.354966431429297</v>
      </c>
      <c r="AD14" s="137">
        <v>133.47000243859401</v>
      </c>
      <c r="AF14" s="138">
        <v>-0.14972053483459069</v>
      </c>
      <c r="AG14" s="138">
        <v>0.17201759373080883</v>
      </c>
      <c r="AI14" s="138">
        <v>2.929038717945559E-2</v>
      </c>
      <c r="AJ14" s="138">
        <v>3.2719543864056358E-2</v>
      </c>
      <c r="AK14" s="138">
        <v>5.5884291009016464E-2</v>
      </c>
      <c r="AL14" s="138">
        <v>6.4440829149108148E-2</v>
      </c>
      <c r="AN14" s="137">
        <v>53530.166849965703</v>
      </c>
      <c r="AO14" s="137">
        <v>37851.8320114132</v>
      </c>
      <c r="AP14" s="137">
        <v>117051.763277198</v>
      </c>
      <c r="AQ14" s="137">
        <v>325155.49070136499</v>
      </c>
      <c r="AS14" s="138">
        <v>2.840270551447056E-2</v>
      </c>
      <c r="AT14" s="138">
        <v>9.7181634928422654E-3</v>
      </c>
      <c r="AU14" s="138">
        <v>5.1562628995599773E-4</v>
      </c>
      <c r="AV14" s="138">
        <v>4.1048054317242903E-4</v>
      </c>
      <c r="AX14" s="206">
        <v>51907.868471143549</v>
      </c>
      <c r="AY14" s="206">
        <v>11242.525064495514</v>
      </c>
      <c r="AZ14" s="206">
        <v>1079.9987857355393</v>
      </c>
      <c r="BA14" s="206">
        <v>2071.2024379723739</v>
      </c>
      <c r="BC14" s="206">
        <v>53824.320327250098</v>
      </c>
      <c r="BD14" s="206">
        <v>11325.911382031099</v>
      </c>
      <c r="BE14" s="206">
        <v>1119.3509497500499</v>
      </c>
      <c r="BF14" s="206">
        <v>2167.91465333</v>
      </c>
      <c r="BH14" s="138">
        <v>-0.19275708543369463</v>
      </c>
      <c r="BI14" s="138">
        <v>0.14134037767021512</v>
      </c>
    </row>
    <row r="15" spans="1:75" s="195" customFormat="1" x14ac:dyDescent="0.25">
      <c r="A15" s="196" t="s">
        <v>11145</v>
      </c>
      <c r="B15" s="196" t="s">
        <v>11132</v>
      </c>
      <c r="C15" s="196" t="s">
        <v>11159</v>
      </c>
      <c r="D15" s="137">
        <v>2510.1612265765498</v>
      </c>
      <c r="E15" s="137">
        <v>1856.13431400781</v>
      </c>
      <c r="F15" s="137">
        <v>1545.860887975</v>
      </c>
      <c r="G15" s="137">
        <v>1852.06581476274</v>
      </c>
      <c r="H15" s="207"/>
      <c r="I15" s="138">
        <v>2.5999508534145788E-2</v>
      </c>
      <c r="J15" s="138">
        <v>0.21228541687103886</v>
      </c>
      <c r="L15" s="138">
        <v>0.84637995237548669</v>
      </c>
      <c r="M15" s="138">
        <v>0.89518253765139899</v>
      </c>
      <c r="N15" s="138">
        <v>0.79862767620843289</v>
      </c>
      <c r="O15" s="138">
        <v>0.74703763069255102</v>
      </c>
      <c r="Q15" s="137">
        <v>654957.78992076602</v>
      </c>
      <c r="R15" s="137">
        <v>517086.06260677101</v>
      </c>
      <c r="S15" s="137">
        <v>868602.83275878103</v>
      </c>
      <c r="T15" s="137">
        <v>1973479.39059854</v>
      </c>
      <c r="V15" s="138">
        <v>3.832554196935681E-3</v>
      </c>
      <c r="W15" s="138">
        <v>3.5896042230388761E-3</v>
      </c>
      <c r="X15" s="138">
        <v>1.7797097012280866E-3</v>
      </c>
      <c r="Y15" s="138">
        <v>9.3847740370930541E-4</v>
      </c>
      <c r="AA15" s="137">
        <v>455.60044999839999</v>
      </c>
      <c r="AB15" s="137">
        <v>217.33588445871101</v>
      </c>
      <c r="AC15" s="137">
        <v>389.78563922041798</v>
      </c>
      <c r="AD15" s="137">
        <v>627.147733081909</v>
      </c>
      <c r="AF15" s="138">
        <v>2.1532952992338483E-2</v>
      </c>
      <c r="AG15" s="138">
        <v>9.9787563835817883E-2</v>
      </c>
      <c r="AI15" s="138">
        <v>0.15362004762451323</v>
      </c>
      <c r="AJ15" s="138">
        <v>0.10481746234860111</v>
      </c>
      <c r="AK15" s="138">
        <v>0.20137232379156703</v>
      </c>
      <c r="AL15" s="138">
        <v>0.25296236930744903</v>
      </c>
      <c r="AN15" s="137">
        <v>53530.166849965703</v>
      </c>
      <c r="AO15" s="137">
        <v>37851.8320114132</v>
      </c>
      <c r="AP15" s="137">
        <v>117051.763277198</v>
      </c>
      <c r="AQ15" s="137">
        <v>325155.49070136499</v>
      </c>
      <c r="AS15" s="138">
        <v>8.511097140335027E-3</v>
      </c>
      <c r="AT15" s="138">
        <v>5.7417533817961369E-3</v>
      </c>
      <c r="AU15" s="138">
        <v>3.3300279150630212E-3</v>
      </c>
      <c r="AV15" s="138">
        <v>1.9287625490473572E-3</v>
      </c>
      <c r="AX15" s="206">
        <v>2965.7616765749499</v>
      </c>
      <c r="AY15" s="206">
        <v>2073.4701984665207</v>
      </c>
      <c r="AZ15" s="206">
        <v>1935.646527195418</v>
      </c>
      <c r="BA15" s="206">
        <v>2479.2135478446489</v>
      </c>
      <c r="BC15" s="206">
        <v>3997.2793045200001</v>
      </c>
      <c r="BD15" s="206">
        <v>2275.8135855000301</v>
      </c>
      <c r="BE15" s="206">
        <v>3172.9188494999999</v>
      </c>
      <c r="BF15" s="206">
        <v>3846.6191249200001</v>
      </c>
      <c r="BH15" s="138">
        <v>-2.5580122098175506E-3</v>
      </c>
      <c r="BI15" s="138">
        <v>3.9259598645707605E-2</v>
      </c>
    </row>
    <row r="16" spans="1:75" s="195" customFormat="1" x14ac:dyDescent="0.25">
      <c r="A16" s="196" t="s">
        <v>11145</v>
      </c>
      <c r="B16" s="196" t="s">
        <v>11132</v>
      </c>
      <c r="C16" s="196" t="s">
        <v>11158</v>
      </c>
      <c r="D16" s="137">
        <v>20051.6610476184</v>
      </c>
      <c r="E16" s="137">
        <v>7997.2004131809399</v>
      </c>
      <c r="F16" s="137">
        <v>11254.682335809801</v>
      </c>
      <c r="G16" s="137">
        <v>29468.4739324074</v>
      </c>
      <c r="H16" s="207"/>
      <c r="I16" s="138">
        <v>8.1158635435802706E-2</v>
      </c>
      <c r="J16" s="138">
        <v>0.19588416855336122</v>
      </c>
      <c r="L16" s="138">
        <v>0.90685690069088198</v>
      </c>
      <c r="M16" s="138">
        <v>0.90347926745178841</v>
      </c>
      <c r="N16" s="138">
        <v>0.85643599072176779</v>
      </c>
      <c r="O16" s="138">
        <v>0.80910717902077856</v>
      </c>
      <c r="Q16" s="137">
        <v>654957.78992076602</v>
      </c>
      <c r="R16" s="137">
        <v>517086.06260677101</v>
      </c>
      <c r="S16" s="137">
        <v>868602.83275878103</v>
      </c>
      <c r="T16" s="137">
        <v>1973479.39059854</v>
      </c>
      <c r="V16" s="138">
        <v>3.0615195904524113E-2</v>
      </c>
      <c r="W16" s="138">
        <v>1.5465898215985333E-2</v>
      </c>
      <c r="X16" s="138">
        <v>1.2957224995529492E-2</v>
      </c>
      <c r="Y16" s="138">
        <v>1.4932243059031822E-2</v>
      </c>
      <c r="AA16" s="137">
        <v>2059.50228183545</v>
      </c>
      <c r="AB16" s="137">
        <v>854.358998621154</v>
      </c>
      <c r="AC16" s="137">
        <v>1886.6177236667199</v>
      </c>
      <c r="AD16" s="137">
        <v>6952.5030363936903</v>
      </c>
      <c r="AF16" s="138">
        <v>8.4489273027757328E-2</v>
      </c>
      <c r="AG16" s="138">
        <v>0.298050101368041</v>
      </c>
      <c r="AI16" s="138">
        <v>9.3143099309118099E-2</v>
      </c>
      <c r="AJ16" s="138">
        <v>9.6520732548211474E-2</v>
      </c>
      <c r="AK16" s="138">
        <v>0.14356400927823215</v>
      </c>
      <c r="AL16" s="138">
        <v>0.19089282097922133</v>
      </c>
      <c r="AN16" s="137">
        <v>53530.166849965703</v>
      </c>
      <c r="AO16" s="137">
        <v>37851.8320114132</v>
      </c>
      <c r="AP16" s="137">
        <v>117051.763277198</v>
      </c>
      <c r="AQ16" s="137">
        <v>325155.49070136499</v>
      </c>
      <c r="AS16" s="138">
        <v>3.8473675742648455E-2</v>
      </c>
      <c r="AT16" s="138">
        <v>2.2571139974507576E-2</v>
      </c>
      <c r="AU16" s="138">
        <v>1.6117806950066153E-2</v>
      </c>
      <c r="AV16" s="138">
        <v>2.1382087140515583E-2</v>
      </c>
      <c r="AX16" s="206">
        <v>22111.163329453848</v>
      </c>
      <c r="AY16" s="206">
        <v>8851.5594118020945</v>
      </c>
      <c r="AZ16" s="206">
        <v>13141.300059476522</v>
      </c>
      <c r="BA16" s="206">
        <v>36420.976968801093</v>
      </c>
      <c r="BC16" s="206">
        <v>23990.754792920001</v>
      </c>
      <c r="BD16" s="206">
        <v>8978.25749034002</v>
      </c>
      <c r="BE16" s="206">
        <v>14530.152410410001</v>
      </c>
      <c r="BF16" s="206">
        <v>40520.752524940101</v>
      </c>
      <c r="BH16" s="138">
        <v>3.5560729294416671E-2</v>
      </c>
      <c r="BI16" s="138">
        <v>0.2276695001338449</v>
      </c>
    </row>
    <row r="17" spans="1:61" s="195" customFormat="1" x14ac:dyDescent="0.25">
      <c r="A17" s="196" t="s">
        <v>11145</v>
      </c>
      <c r="B17" s="196" t="s">
        <v>11132</v>
      </c>
      <c r="C17" s="196" t="s">
        <v>11196</v>
      </c>
      <c r="D17" s="137">
        <v>36745.791954151202</v>
      </c>
      <c r="E17" s="137">
        <v>17334.2276851526</v>
      </c>
      <c r="F17" s="137">
        <v>48428.760166583001</v>
      </c>
      <c r="G17" s="137">
        <v>118453.78263925199</v>
      </c>
      <c r="H17" s="207"/>
      <c r="I17" s="138">
        <v>0.10192633268173168</v>
      </c>
      <c r="J17" s="138">
        <v>0.28970279129076526</v>
      </c>
      <c r="L17" s="138">
        <v>0.93822723719058954</v>
      </c>
      <c r="M17" s="138">
        <v>0.92621058718442806</v>
      </c>
      <c r="N17" s="138">
        <v>0.9044597792340886</v>
      </c>
      <c r="O17" s="138">
        <v>0.87837975024693804</v>
      </c>
      <c r="Q17" s="137">
        <v>654957.78992076602</v>
      </c>
      <c r="R17" s="137">
        <v>517086.06260677101</v>
      </c>
      <c r="S17" s="137">
        <v>868602.83275878103</v>
      </c>
      <c r="T17" s="137">
        <v>1973479.39059854</v>
      </c>
      <c r="V17" s="138">
        <v>5.610406123820063E-2</v>
      </c>
      <c r="W17" s="138">
        <v>3.3522906414777572E-2</v>
      </c>
      <c r="X17" s="138">
        <v>5.5754780366957551E-2</v>
      </c>
      <c r="Y17" s="138">
        <v>6.0022812097027242E-2</v>
      </c>
      <c r="AA17" s="137">
        <v>2419.3383016939902</v>
      </c>
      <c r="AB17" s="137">
        <v>1380.9845192842199</v>
      </c>
      <c r="AC17" s="137">
        <v>5115.6442154374699</v>
      </c>
      <c r="AD17" s="137">
        <v>16401.0823618494</v>
      </c>
      <c r="AF17" s="138">
        <v>0.13608735813215356</v>
      </c>
      <c r="AG17" s="138">
        <v>0.26239258644740771</v>
      </c>
      <c r="AI17" s="138">
        <v>6.1772762809410457E-2</v>
      </c>
      <c r="AJ17" s="138">
        <v>7.3789412815572011E-2</v>
      </c>
      <c r="AK17" s="138">
        <v>9.5540220765911413E-2</v>
      </c>
      <c r="AL17" s="138">
        <v>0.12162024975306192</v>
      </c>
      <c r="AN17" s="137">
        <v>53530.166849965703</v>
      </c>
      <c r="AO17" s="137">
        <v>37851.8320114132</v>
      </c>
      <c r="AP17" s="137">
        <v>117051.763277198</v>
      </c>
      <c r="AQ17" s="137">
        <v>325155.49070136499</v>
      </c>
      <c r="AS17" s="138">
        <v>4.5195792280545453E-2</v>
      </c>
      <c r="AT17" s="138">
        <v>3.6483954564413716E-2</v>
      </c>
      <c r="AU17" s="138">
        <v>4.3704119205131287E-2</v>
      </c>
      <c r="AV17" s="138">
        <v>5.0440736296570088E-2</v>
      </c>
      <c r="AX17" s="206">
        <v>39165.130255845193</v>
      </c>
      <c r="AY17" s="206">
        <v>18715.212204436819</v>
      </c>
      <c r="AZ17" s="206">
        <v>53544.404382020468</v>
      </c>
      <c r="BA17" s="206">
        <v>134854.8650011014</v>
      </c>
      <c r="BC17" s="206">
        <v>42778.691738779999</v>
      </c>
      <c r="BD17" s="206">
        <v>19031.197700109999</v>
      </c>
      <c r="BE17" s="206">
        <v>59058.5335655698</v>
      </c>
      <c r="BF17" s="206">
        <v>149379.41928530001</v>
      </c>
      <c r="BH17" s="138">
        <v>8.6936612594687546E-2</v>
      </c>
      <c r="BI17" s="138">
        <v>0.20393106732697341</v>
      </c>
    </row>
    <row r="18" spans="1:61" s="195" customFormat="1" x14ac:dyDescent="0.25">
      <c r="A18" s="196" t="s">
        <v>11145</v>
      </c>
      <c r="B18" s="196" t="s">
        <v>11132</v>
      </c>
      <c r="C18" s="196" t="s">
        <v>11157</v>
      </c>
      <c r="D18" s="137">
        <v>40036.267451133899</v>
      </c>
      <c r="E18" s="137">
        <v>32634.272819768201</v>
      </c>
      <c r="F18" s="137">
        <v>36634.3617735562</v>
      </c>
      <c r="G18" s="137">
        <v>72306.390292046301</v>
      </c>
      <c r="H18" s="207"/>
      <c r="I18" s="138">
        <v>0.11698013365569548</v>
      </c>
      <c r="J18" s="138">
        <v>0.1693293301165304</v>
      </c>
      <c r="L18" s="138">
        <v>0.88948299372157325</v>
      </c>
      <c r="M18" s="138">
        <v>0.91273424045139839</v>
      </c>
      <c r="N18" s="138">
        <v>0.83155922189842457</v>
      </c>
      <c r="O18" s="138">
        <v>0.78052263314143855</v>
      </c>
      <c r="Q18" s="137">
        <v>654957.78992076602</v>
      </c>
      <c r="R18" s="137">
        <v>517086.06260677101</v>
      </c>
      <c r="S18" s="137">
        <v>868602.83275878103</v>
      </c>
      <c r="T18" s="137">
        <v>1973479.39059854</v>
      </c>
      <c r="V18" s="138">
        <v>6.1128011708933665E-2</v>
      </c>
      <c r="W18" s="138">
        <v>6.3111878620843082E-2</v>
      </c>
      <c r="X18" s="138">
        <v>4.2176194218940449E-2</v>
      </c>
      <c r="Y18" s="138">
        <v>3.6639039980101526E-2</v>
      </c>
      <c r="AA18" s="137">
        <v>4974.4497112294002</v>
      </c>
      <c r="AB18" s="137">
        <v>3120.1356087232298</v>
      </c>
      <c r="AC18" s="137">
        <v>7420.6625816798096</v>
      </c>
      <c r="AD18" s="137">
        <v>20332.038399032601</v>
      </c>
      <c r="AF18" s="138">
        <v>9.8404723307715214E-2</v>
      </c>
      <c r="AG18" s="138">
        <v>0.22334132693187936</v>
      </c>
      <c r="AI18" s="138">
        <v>0.11051700627842687</v>
      </c>
      <c r="AJ18" s="138">
        <v>8.7265759548601662E-2</v>
      </c>
      <c r="AK18" s="138">
        <v>0.16844077810157543</v>
      </c>
      <c r="AL18" s="138">
        <v>0.21947736685856134</v>
      </c>
      <c r="AN18" s="137">
        <v>53530.166849965703</v>
      </c>
      <c r="AO18" s="137">
        <v>37851.8320114132</v>
      </c>
      <c r="AP18" s="137">
        <v>117051.763277198</v>
      </c>
      <c r="AQ18" s="137">
        <v>325155.49070136499</v>
      </c>
      <c r="AS18" s="138">
        <v>9.2927969478813377E-2</v>
      </c>
      <c r="AT18" s="138">
        <v>8.2430240306002545E-2</v>
      </c>
      <c r="AU18" s="138">
        <v>6.3396418592229567E-2</v>
      </c>
      <c r="AV18" s="138">
        <v>6.2530201643454048E-2</v>
      </c>
      <c r="AX18" s="206">
        <v>45010.717162363297</v>
      </c>
      <c r="AY18" s="206">
        <v>35754.408428491428</v>
      </c>
      <c r="AZ18" s="206">
        <v>44055.024355236012</v>
      </c>
      <c r="BA18" s="206">
        <v>92638.428691078909</v>
      </c>
      <c r="BC18" s="206">
        <v>47413.223380559801</v>
      </c>
      <c r="BD18" s="206">
        <v>36171.682158030097</v>
      </c>
      <c r="BE18" s="206">
        <v>47409.249080349997</v>
      </c>
      <c r="BF18" s="206">
        <v>100581.33551393999</v>
      </c>
      <c r="BH18" s="138">
        <v>5.1415869507351442E-2</v>
      </c>
      <c r="BI18" s="138">
        <v>0.16233379262049086</v>
      </c>
    </row>
    <row r="19" spans="1:61" s="195" customFormat="1" x14ac:dyDescent="0.25">
      <c r="A19" s="196" t="s">
        <v>11145</v>
      </c>
      <c r="B19" s="196" t="s">
        <v>11132</v>
      </c>
      <c r="C19" s="196" t="s">
        <v>11156</v>
      </c>
      <c r="D19" s="137">
        <v>148776.14496259199</v>
      </c>
      <c r="E19" s="137">
        <v>163791.12758000201</v>
      </c>
      <c r="F19" s="137">
        <v>357709.784207727</v>
      </c>
      <c r="G19" s="137">
        <v>782014.91297486401</v>
      </c>
      <c r="H19" s="207"/>
      <c r="I19" s="138">
        <v>5.2180707510878221E-2</v>
      </c>
      <c r="J19" s="138">
        <v>0.10496979451950383</v>
      </c>
      <c r="L19" s="138">
        <v>0.93340573068627464</v>
      </c>
      <c r="M19" s="138">
        <v>0.93942345881642564</v>
      </c>
      <c r="N19" s="138">
        <v>0.89066514695209986</v>
      </c>
      <c r="O19" s="138">
        <v>0.88039599369209354</v>
      </c>
      <c r="Q19" s="137">
        <v>654957.78992076602</v>
      </c>
      <c r="R19" s="137">
        <v>517086.06260677101</v>
      </c>
      <c r="S19" s="137">
        <v>868602.83275878103</v>
      </c>
      <c r="T19" s="137">
        <v>1973479.39059854</v>
      </c>
      <c r="V19" s="138">
        <v>0.2271537910566577</v>
      </c>
      <c r="W19" s="138">
        <v>0.31675796240627052</v>
      </c>
      <c r="X19" s="138">
        <v>0.4118220327138471</v>
      </c>
      <c r="Y19" s="138">
        <v>0.39626201150126295</v>
      </c>
      <c r="AA19" s="137">
        <v>10614.5037890567</v>
      </c>
      <c r="AB19" s="137">
        <v>10561.6906755284</v>
      </c>
      <c r="AC19" s="137">
        <v>43911.167764883103</v>
      </c>
      <c r="AD19" s="137">
        <v>106238.68946981399</v>
      </c>
      <c r="AF19" s="138">
        <v>0.16598295190687784</v>
      </c>
      <c r="AG19" s="138">
        <v>0.19327775217735188</v>
      </c>
      <c r="AI19" s="138">
        <v>6.659426931372539E-2</v>
      </c>
      <c r="AJ19" s="138">
        <v>6.0576541183574396E-2</v>
      </c>
      <c r="AK19" s="138">
        <v>0.10933485304790019</v>
      </c>
      <c r="AL19" s="138">
        <v>0.11960400630790656</v>
      </c>
      <c r="AN19" s="137">
        <v>53530.166849965703</v>
      </c>
      <c r="AO19" s="137">
        <v>37851.8320114132</v>
      </c>
      <c r="AP19" s="137">
        <v>117051.763277198</v>
      </c>
      <c r="AQ19" s="137">
        <v>325155.49070136499</v>
      </c>
      <c r="AS19" s="138">
        <v>0.19829013084915317</v>
      </c>
      <c r="AT19" s="138">
        <v>0.27902719932667475</v>
      </c>
      <c r="AU19" s="138">
        <v>0.37514315492107686</v>
      </c>
      <c r="AV19" s="138">
        <v>0.32673195596560783</v>
      </c>
      <c r="AX19" s="206">
        <v>159390.6487516487</v>
      </c>
      <c r="AY19" s="206">
        <v>174352.81825553041</v>
      </c>
      <c r="AZ19" s="206">
        <v>401620.95197261008</v>
      </c>
      <c r="BA19" s="206">
        <v>888253.60244467796</v>
      </c>
      <c r="BC19" s="206">
        <v>192867.85122613999</v>
      </c>
      <c r="BD19" s="206">
        <v>185580.12607778999</v>
      </c>
      <c r="BE19" s="206">
        <v>483628.696242098</v>
      </c>
      <c r="BF19" s="206">
        <v>1061926.0660754601</v>
      </c>
      <c r="BH19" s="138">
        <v>0.12044092298222187</v>
      </c>
      <c r="BI19" s="138">
        <v>0.17035184426269434</v>
      </c>
    </row>
    <row r="20" spans="1:61" s="195" customFormat="1" x14ac:dyDescent="0.25">
      <c r="A20" s="196" t="s">
        <v>11145</v>
      </c>
      <c r="B20" s="196" t="s">
        <v>11132</v>
      </c>
      <c r="C20" s="196" t="s">
        <v>11155</v>
      </c>
      <c r="D20" s="137">
        <v>14060.6237711463</v>
      </c>
      <c r="E20" s="137">
        <v>16006.023039187001</v>
      </c>
      <c r="F20" s="137">
        <v>18306.594959218899</v>
      </c>
      <c r="G20" s="137">
        <v>30155.018844058399</v>
      </c>
      <c r="H20" s="207"/>
      <c r="I20" s="138">
        <v>-3.1505789146246577E-2</v>
      </c>
      <c r="J20" s="138">
        <v>0.14808848369104766</v>
      </c>
      <c r="L20" s="138">
        <v>0.88199204458345393</v>
      </c>
      <c r="M20" s="138">
        <v>0.91492282849662876</v>
      </c>
      <c r="N20" s="138">
        <v>0.82111369884461638</v>
      </c>
      <c r="O20" s="138">
        <v>0.76975013915966262</v>
      </c>
      <c r="Q20" s="137">
        <v>654957.78992076602</v>
      </c>
      <c r="R20" s="137">
        <v>517086.06260677101</v>
      </c>
      <c r="S20" s="137">
        <v>868602.83275878103</v>
      </c>
      <c r="T20" s="137">
        <v>1973479.39059854</v>
      </c>
      <c r="V20" s="138">
        <v>2.1467984635845455E-2</v>
      </c>
      <c r="W20" s="138">
        <v>3.095427279261077E-2</v>
      </c>
      <c r="X20" s="138">
        <v>2.1075909804570955E-2</v>
      </c>
      <c r="Y20" s="138">
        <v>1.5280128582904852E-2</v>
      </c>
      <c r="AA20" s="137">
        <v>1881.27032812172</v>
      </c>
      <c r="AB20" s="137">
        <v>1488.3738002574501</v>
      </c>
      <c r="AC20" s="137">
        <v>3988.2406828827802</v>
      </c>
      <c r="AD20" s="137">
        <v>9020.0553910416802</v>
      </c>
      <c r="AF20" s="138">
        <v>0.11015563216972901</v>
      </c>
      <c r="AG20" s="138">
        <v>0.17729573050687564</v>
      </c>
      <c r="AI20" s="138">
        <v>0.11800795541654611</v>
      </c>
      <c r="AJ20" s="138">
        <v>8.5077171503371157E-2</v>
      </c>
      <c r="AK20" s="138">
        <v>0.17888630115538356</v>
      </c>
      <c r="AL20" s="138">
        <v>0.23024986084033738</v>
      </c>
      <c r="AN20" s="137">
        <v>53530.166849965703</v>
      </c>
      <c r="AO20" s="137">
        <v>37851.8320114132</v>
      </c>
      <c r="AP20" s="137">
        <v>117051.763277198</v>
      </c>
      <c r="AQ20" s="137">
        <v>325155.49070136499</v>
      </c>
      <c r="AS20" s="138">
        <v>3.51441147828764E-2</v>
      </c>
      <c r="AT20" s="138">
        <v>3.9321050558627411E-2</v>
      </c>
      <c r="AU20" s="138">
        <v>3.4072452829590996E-2</v>
      </c>
      <c r="AV20" s="138">
        <v>2.7740744502223514E-2</v>
      </c>
      <c r="AX20" s="206">
        <v>15941.89409926802</v>
      </c>
      <c r="AY20" s="206">
        <v>17494.396839444453</v>
      </c>
      <c r="AZ20" s="206">
        <v>22294.83564210168</v>
      </c>
      <c r="BA20" s="206">
        <v>39175.074235100081</v>
      </c>
      <c r="BC20" s="206">
        <v>16873.635702809999</v>
      </c>
      <c r="BD20" s="206">
        <v>17741.627351750001</v>
      </c>
      <c r="BE20" s="206">
        <v>24509.387984659999</v>
      </c>
      <c r="BF20" s="206">
        <v>43569.541999649999</v>
      </c>
      <c r="BH20" s="138">
        <v>6.5282898341689544E-2</v>
      </c>
      <c r="BI20" s="138">
        <v>0.12194122344704894</v>
      </c>
    </row>
    <row r="21" spans="1:61" s="195" customFormat="1" x14ac:dyDescent="0.25">
      <c r="A21" s="196" t="s">
        <v>11145</v>
      </c>
      <c r="B21" s="196" t="s">
        <v>11132</v>
      </c>
      <c r="C21" s="196" t="s">
        <v>11154</v>
      </c>
      <c r="D21" s="137">
        <v>16767.0564211089</v>
      </c>
      <c r="E21" s="137">
        <v>29016.379216093999</v>
      </c>
      <c r="F21" s="137">
        <v>7791.5690048656297</v>
      </c>
      <c r="G21" s="137">
        <v>20006.443691152199</v>
      </c>
      <c r="H21" s="207"/>
      <c r="I21" s="138">
        <v>9.1230488392270548E-2</v>
      </c>
      <c r="J21" s="138">
        <v>0.19464937660812454</v>
      </c>
      <c r="L21" s="138">
        <v>0.87070079665046418</v>
      </c>
      <c r="M21" s="138">
        <v>0.89641487174031531</v>
      </c>
      <c r="N21" s="138">
        <v>0.8021750454842711</v>
      </c>
      <c r="O21" s="138">
        <v>0.74534074091293445</v>
      </c>
      <c r="Q21" s="137">
        <v>654957.78992076602</v>
      </c>
      <c r="R21" s="137">
        <v>517086.06260677101</v>
      </c>
      <c r="S21" s="137">
        <v>868602.83275878103</v>
      </c>
      <c r="T21" s="137">
        <v>1973479.39059854</v>
      </c>
      <c r="V21" s="138">
        <v>2.5600209172467903E-2</v>
      </c>
      <c r="W21" s="138">
        <v>5.6115183360028242E-2</v>
      </c>
      <c r="X21" s="138">
        <v>8.9702320911373545E-3</v>
      </c>
      <c r="Y21" s="138">
        <v>1.0137650175857377E-2</v>
      </c>
      <c r="AA21" s="137">
        <v>2489.9104791291602</v>
      </c>
      <c r="AB21" s="137">
        <v>3352.98471442748</v>
      </c>
      <c r="AC21" s="137">
        <v>1921.48433520914</v>
      </c>
      <c r="AD21" s="137">
        <v>6835.5664029789796</v>
      </c>
      <c r="AF21" s="138">
        <v>6.9644309098769508E-2</v>
      </c>
      <c r="AG21" s="138">
        <v>0.28892465663901201</v>
      </c>
      <c r="AI21" s="138">
        <v>0.12929920334953574</v>
      </c>
      <c r="AJ21" s="138">
        <v>0.10358512825968473</v>
      </c>
      <c r="AK21" s="138">
        <v>0.1978249545157289</v>
      </c>
      <c r="AL21" s="138">
        <v>0.25465925908706549</v>
      </c>
      <c r="AN21" s="137">
        <v>53530.166849965703</v>
      </c>
      <c r="AO21" s="137">
        <v>37851.8320114132</v>
      </c>
      <c r="AP21" s="137">
        <v>117051.763277198</v>
      </c>
      <c r="AQ21" s="137">
        <v>325155.49070136499</v>
      </c>
      <c r="AS21" s="138">
        <v>4.6514155020436959E-2</v>
      </c>
      <c r="AT21" s="138">
        <v>8.8581834385624392E-2</v>
      </c>
      <c r="AU21" s="138">
        <v>1.6415680391407228E-2</v>
      </c>
      <c r="AV21" s="138">
        <v>2.1022454174876661E-2</v>
      </c>
      <c r="AX21" s="206">
        <v>19256.966900238061</v>
      </c>
      <c r="AY21" s="206">
        <v>32369.363930521478</v>
      </c>
      <c r="AZ21" s="206">
        <v>9713.0533400747699</v>
      </c>
      <c r="BA21" s="206">
        <v>26842.010094131179</v>
      </c>
      <c r="BC21" s="206">
        <v>20356.960474579999</v>
      </c>
      <c r="BD21" s="206">
        <v>32846.014034419997</v>
      </c>
      <c r="BE21" s="206">
        <v>10390.47925111</v>
      </c>
      <c r="BF21" s="206">
        <v>28973.0704937601</v>
      </c>
      <c r="BH21" s="138">
        <v>2.3808598441807272E-2</v>
      </c>
      <c r="BI21" s="138">
        <v>0.22764214321230303</v>
      </c>
    </row>
    <row r="22" spans="1:61" s="195" customFormat="1" x14ac:dyDescent="0.25">
      <c r="A22" s="196" t="s">
        <v>11145</v>
      </c>
      <c r="B22" s="196" t="s">
        <v>11132</v>
      </c>
      <c r="C22" s="196" t="s">
        <v>11153</v>
      </c>
      <c r="D22" s="137">
        <v>21256.340395869302</v>
      </c>
      <c r="E22" s="137">
        <v>11745.546419025401</v>
      </c>
      <c r="F22" s="137">
        <v>32361.866625795701</v>
      </c>
      <c r="G22" s="137">
        <v>78747.335469127007</v>
      </c>
      <c r="H22" s="207"/>
      <c r="I22" s="138">
        <v>9.5275443078993938E-2</v>
      </c>
      <c r="J22" s="138">
        <v>0.27816534379592284</v>
      </c>
      <c r="L22" s="138">
        <v>0.95332896575873149</v>
      </c>
      <c r="M22" s="138">
        <v>0.95576746892716158</v>
      </c>
      <c r="N22" s="138">
        <v>0.92154869154386965</v>
      </c>
      <c r="O22" s="138">
        <v>0.90806196545493956</v>
      </c>
      <c r="Q22" s="137">
        <v>654957.78992076602</v>
      </c>
      <c r="R22" s="137">
        <v>517086.06260677101</v>
      </c>
      <c r="S22" s="137">
        <v>868602.83275878103</v>
      </c>
      <c r="T22" s="137">
        <v>1973479.39059854</v>
      </c>
      <c r="V22" s="138">
        <v>3.2454519547650239E-2</v>
      </c>
      <c r="W22" s="138">
        <v>2.2714877209826383E-2</v>
      </c>
      <c r="X22" s="138">
        <v>3.7257380940159665E-2</v>
      </c>
      <c r="Y22" s="138">
        <v>3.9902790900311146E-2</v>
      </c>
      <c r="AA22" s="137">
        <v>1040.62230991809</v>
      </c>
      <c r="AB22" s="137">
        <v>543.57912759908004</v>
      </c>
      <c r="AC22" s="137">
        <v>2754.9610825480599</v>
      </c>
      <c r="AD22" s="137">
        <v>7972.8867897962</v>
      </c>
      <c r="AF22" s="138">
        <v>0.14539380801777102</v>
      </c>
      <c r="AG22" s="138">
        <v>0.23680156420135012</v>
      </c>
      <c r="AI22" s="138">
        <v>4.6671034241268491E-2</v>
      </c>
      <c r="AJ22" s="138">
        <v>4.4232531072838442E-2</v>
      </c>
      <c r="AK22" s="138">
        <v>7.8451308456130298E-2</v>
      </c>
      <c r="AL22" s="138">
        <v>9.1938034545060429E-2</v>
      </c>
      <c r="AN22" s="137">
        <v>53530.166849965703</v>
      </c>
      <c r="AO22" s="137">
        <v>37851.8320114132</v>
      </c>
      <c r="AP22" s="137">
        <v>117051.763277198</v>
      </c>
      <c r="AQ22" s="137">
        <v>325155.49070136499</v>
      </c>
      <c r="AS22" s="138">
        <v>1.943992277914517E-2</v>
      </c>
      <c r="AT22" s="138">
        <v>1.4360708549989823E-2</v>
      </c>
      <c r="AU22" s="138">
        <v>2.3536262978148009E-2</v>
      </c>
      <c r="AV22" s="138">
        <v>2.4520228068726658E-2</v>
      </c>
      <c r="AX22" s="206">
        <v>22296.962705787391</v>
      </c>
      <c r="AY22" s="206">
        <v>12289.12554662448</v>
      </c>
      <c r="AZ22" s="206">
        <v>35116.827708343764</v>
      </c>
      <c r="BA22" s="206">
        <v>86720.222258923211</v>
      </c>
      <c r="BC22" s="206">
        <v>23183.054964319999</v>
      </c>
      <c r="BD22" s="206">
        <v>12361.515872190101</v>
      </c>
      <c r="BE22" s="206">
        <v>36639.626872599903</v>
      </c>
      <c r="BF22" s="206">
        <v>91587.0689672999</v>
      </c>
      <c r="BH22" s="138">
        <v>9.5916754144144578E-2</v>
      </c>
      <c r="BI22" s="138">
        <v>0.20109296618635963</v>
      </c>
    </row>
    <row r="23" spans="1:61" s="195" customFormat="1" x14ac:dyDescent="0.25">
      <c r="A23" s="196" t="s">
        <v>11145</v>
      </c>
      <c r="B23" s="196" t="s">
        <v>11132</v>
      </c>
      <c r="C23" s="196" t="s">
        <v>11152</v>
      </c>
      <c r="D23" s="137">
        <v>3508.4363112610899</v>
      </c>
      <c r="E23" s="137">
        <v>1131.28868200067</v>
      </c>
      <c r="F23" s="137">
        <v>1684.3848968990101</v>
      </c>
      <c r="G23" s="137">
        <v>3463.5404402990298</v>
      </c>
      <c r="H23" s="207"/>
      <c r="I23" s="138">
        <v>0.10019927204448398</v>
      </c>
      <c r="J23" s="138">
        <v>0.16921388300900508</v>
      </c>
      <c r="L23" s="138">
        <v>0.88078654612802609</v>
      </c>
      <c r="M23" s="138">
        <v>0.9007681927517972</v>
      </c>
      <c r="N23" s="138">
        <v>0.82148999977307446</v>
      </c>
      <c r="O23" s="138">
        <v>0.76108499234648486</v>
      </c>
      <c r="Q23" s="137">
        <v>654957.78992076602</v>
      </c>
      <c r="R23" s="137">
        <v>517086.06260677101</v>
      </c>
      <c r="S23" s="137">
        <v>868602.83275878103</v>
      </c>
      <c r="T23" s="137">
        <v>1973479.39059854</v>
      </c>
      <c r="V23" s="138">
        <v>5.3567365183724673E-3</v>
      </c>
      <c r="W23" s="138">
        <v>2.1878150733700636E-3</v>
      </c>
      <c r="X23" s="138">
        <v>1.9391888137748905E-3</v>
      </c>
      <c r="Y23" s="138">
        <v>1.7550426200542012E-3</v>
      </c>
      <c r="AA23" s="137">
        <v>474.86285093015903</v>
      </c>
      <c r="AB23" s="137">
        <v>124.62675895717</v>
      </c>
      <c r="AC23" s="137">
        <v>366.01729590223999</v>
      </c>
      <c r="AD23" s="137">
        <v>1087.2528024118301</v>
      </c>
      <c r="AF23" s="138">
        <v>5.6778954963929706E-2</v>
      </c>
      <c r="AG23" s="138">
        <v>0.24327094821429585</v>
      </c>
      <c r="AI23" s="138">
        <v>0.11921345387197398</v>
      </c>
      <c r="AJ23" s="138">
        <v>9.9231807248202797E-2</v>
      </c>
      <c r="AK23" s="138">
        <v>0.17851000022692567</v>
      </c>
      <c r="AL23" s="138">
        <v>0.23891500765351514</v>
      </c>
      <c r="AN23" s="137">
        <v>53530.166849965703</v>
      </c>
      <c r="AO23" s="137">
        <v>37851.8320114132</v>
      </c>
      <c r="AP23" s="137">
        <v>117051.763277198</v>
      </c>
      <c r="AQ23" s="137">
        <v>325155.49070136499</v>
      </c>
      <c r="AS23" s="138">
        <v>8.8709391147818416E-3</v>
      </c>
      <c r="AT23" s="138">
        <v>3.2924894868917348E-3</v>
      </c>
      <c r="AU23" s="138">
        <v>3.1269695189080605E-3</v>
      </c>
      <c r="AV23" s="138">
        <v>3.343793457298262E-3</v>
      </c>
      <c r="AX23" s="206">
        <v>3983.2991621912488</v>
      </c>
      <c r="AY23" s="206">
        <v>1255.91544095784</v>
      </c>
      <c r="AZ23" s="206">
        <v>2050.4021928012498</v>
      </c>
      <c r="BA23" s="206">
        <v>4550.7932427108599</v>
      </c>
      <c r="BC23" s="206">
        <v>4252.80968915005</v>
      </c>
      <c r="BD23" s="206">
        <v>1269.12201138004</v>
      </c>
      <c r="BE23" s="206">
        <v>2315.54047944999</v>
      </c>
      <c r="BF23" s="206">
        <v>5184.3054366600099</v>
      </c>
      <c r="BH23" s="138">
        <v>1.3291288123679301E-2</v>
      </c>
      <c r="BI23" s="138">
        <v>0.17491822512730981</v>
      </c>
    </row>
    <row r="24" spans="1:61" s="195" customFormat="1" x14ac:dyDescent="0.25">
      <c r="A24" s="196" t="s">
        <v>11145</v>
      </c>
      <c r="B24" s="196" t="s">
        <v>11132</v>
      </c>
      <c r="C24" s="196" t="s">
        <v>11151</v>
      </c>
      <c r="D24" s="137">
        <v>88835.815686242102</v>
      </c>
      <c r="E24" s="137">
        <v>68385.477574095203</v>
      </c>
      <c r="F24" s="137">
        <v>170289.77672478501</v>
      </c>
      <c r="G24" s="137">
        <v>372098.906084685</v>
      </c>
      <c r="H24" s="207"/>
      <c r="I24" s="138">
        <v>3.3799961741864948E-3</v>
      </c>
      <c r="J24" s="138">
        <v>0.22310436296758662</v>
      </c>
      <c r="L24" s="138">
        <v>0.91909308483975038</v>
      </c>
      <c r="M24" s="138">
        <v>0.93120202085775816</v>
      </c>
      <c r="N24" s="138">
        <v>0.87400148214010043</v>
      </c>
      <c r="O24" s="138">
        <v>0.84336666606169153</v>
      </c>
      <c r="Q24" s="137">
        <v>654957.78992076602</v>
      </c>
      <c r="R24" s="137">
        <v>517086.06260677101</v>
      </c>
      <c r="S24" s="137">
        <v>868602.83275878103</v>
      </c>
      <c r="T24" s="137">
        <v>1973479.39059854</v>
      </c>
      <c r="V24" s="138">
        <v>0.13563594029012019</v>
      </c>
      <c r="W24" s="138">
        <v>0.13225163569357384</v>
      </c>
      <c r="X24" s="138">
        <v>0.19605022031061697</v>
      </c>
      <c r="Y24" s="138">
        <v>0.1885496792402937</v>
      </c>
      <c r="AA24" s="137">
        <v>7820.1347844669499</v>
      </c>
      <c r="AB24" s="137">
        <v>5052.3759124160197</v>
      </c>
      <c r="AC24" s="137">
        <v>24549.454334422699</v>
      </c>
      <c r="AD24" s="137">
        <v>69107.654547231505</v>
      </c>
      <c r="AF24" s="138">
        <v>0.15634509095156801</v>
      </c>
      <c r="AG24" s="138">
        <v>0.22997663645821831</v>
      </c>
      <c r="AI24" s="138">
        <v>8.0906915160249657E-2</v>
      </c>
      <c r="AJ24" s="138">
        <v>6.8797979142241963E-2</v>
      </c>
      <c r="AK24" s="138">
        <v>0.12599851785989966</v>
      </c>
      <c r="AL24" s="138">
        <v>0.15663333393830844</v>
      </c>
      <c r="AN24" s="137">
        <v>53530.166849965703</v>
      </c>
      <c r="AO24" s="137">
        <v>37851.8320114132</v>
      </c>
      <c r="AP24" s="137">
        <v>117051.763277198</v>
      </c>
      <c r="AQ24" s="137">
        <v>325155.49070136499</v>
      </c>
      <c r="AS24" s="138">
        <v>0.14608836931865382</v>
      </c>
      <c r="AT24" s="138">
        <v>0.13347771148547347</v>
      </c>
      <c r="AU24" s="138">
        <v>0.20973160631750173</v>
      </c>
      <c r="AV24" s="138">
        <v>0.21253725224865591</v>
      </c>
      <c r="AX24" s="206">
        <v>96655.950470709053</v>
      </c>
      <c r="AY24" s="206">
        <v>73437.853486511216</v>
      </c>
      <c r="AZ24" s="206">
        <v>194839.2310592077</v>
      </c>
      <c r="BA24" s="206">
        <v>441206.56063191651</v>
      </c>
      <c r="BC24" s="206">
        <v>113039.67365707</v>
      </c>
      <c r="BD24" s="206">
        <v>76853.308416779793</v>
      </c>
      <c r="BE24" s="206">
        <v>227216.95432916001</v>
      </c>
      <c r="BF24" s="206">
        <v>516033.969951701</v>
      </c>
      <c r="BH24" s="138">
        <v>0.10652991555518443</v>
      </c>
      <c r="BI24" s="138">
        <v>0.17827730165436351</v>
      </c>
    </row>
    <row r="25" spans="1:61" s="195" customFormat="1" x14ac:dyDescent="0.25">
      <c r="A25" s="196" t="s">
        <v>11145</v>
      </c>
      <c r="B25" s="196" t="s">
        <v>11132</v>
      </c>
      <c r="C25" s="196" t="s">
        <v>11150</v>
      </c>
      <c r="D25" s="137">
        <v>7950.9711091505396</v>
      </c>
      <c r="E25" s="137">
        <v>5500.9884083062998</v>
      </c>
      <c r="F25" s="137">
        <v>3055.5132826528902</v>
      </c>
      <c r="G25" s="137">
        <v>8363.7636711974701</v>
      </c>
      <c r="H25" s="207"/>
      <c r="I25" s="138">
        <v>7.6535815366679527E-2</v>
      </c>
      <c r="J25" s="138">
        <v>0.19681455647613255</v>
      </c>
      <c r="L25" s="138">
        <v>0.83163842538786381</v>
      </c>
      <c r="M25" s="138">
        <v>0.88128738001096485</v>
      </c>
      <c r="N25" s="138">
        <v>0.75843583598266751</v>
      </c>
      <c r="O25" s="138">
        <v>0.69052511911183245</v>
      </c>
      <c r="Q25" s="137">
        <v>654957.78992076602</v>
      </c>
      <c r="R25" s="137">
        <v>517086.06260677101</v>
      </c>
      <c r="S25" s="137">
        <v>868602.83275878103</v>
      </c>
      <c r="T25" s="137">
        <v>1973479.39059854</v>
      </c>
      <c r="V25" s="138">
        <v>1.2139669504675123E-2</v>
      </c>
      <c r="W25" s="138">
        <v>1.063843875538692E-2</v>
      </c>
      <c r="X25" s="138">
        <v>3.517733499611363E-3</v>
      </c>
      <c r="Y25" s="138">
        <v>4.2380800686551935E-3</v>
      </c>
      <c r="AA25" s="137">
        <v>1609.63944758549</v>
      </c>
      <c r="AB25" s="137">
        <v>741.00317477736701</v>
      </c>
      <c r="AC25" s="137">
        <v>973.19044901349901</v>
      </c>
      <c r="AD25" s="137">
        <v>3748.4150746751102</v>
      </c>
      <c r="AF25" s="138">
        <v>5.797304913547463E-2</v>
      </c>
      <c r="AG25" s="138">
        <v>0.30957376914165891</v>
      </c>
      <c r="AI25" s="138">
        <v>0.16836157461213619</v>
      </c>
      <c r="AJ25" s="138">
        <v>0.11871261998903511</v>
      </c>
      <c r="AK25" s="138">
        <v>0.24156416401733247</v>
      </c>
      <c r="AL25" s="138">
        <v>0.30947488088816744</v>
      </c>
      <c r="AN25" s="137">
        <v>53530.166849965703</v>
      </c>
      <c r="AO25" s="137">
        <v>37851.8320114132</v>
      </c>
      <c r="AP25" s="137">
        <v>117051.763277198</v>
      </c>
      <c r="AQ25" s="137">
        <v>325155.49070136499</v>
      </c>
      <c r="AS25" s="138">
        <v>3.0069763318634625E-2</v>
      </c>
      <c r="AT25" s="138">
        <v>1.9576415074280616E-2</v>
      </c>
      <c r="AU25" s="138">
        <v>8.3141887124658052E-3</v>
      </c>
      <c r="AV25" s="138">
        <v>1.152806943714752E-2</v>
      </c>
      <c r="AX25" s="206">
        <v>9560.61055673603</v>
      </c>
      <c r="AY25" s="206">
        <v>6241.9915830836671</v>
      </c>
      <c r="AZ25" s="206">
        <v>4028.7037316663891</v>
      </c>
      <c r="BA25" s="206">
        <v>12112.178745872581</v>
      </c>
      <c r="BC25" s="206">
        <v>10038.42071104</v>
      </c>
      <c r="BD25" s="206">
        <v>6355.8690569599903</v>
      </c>
      <c r="BE25" s="206">
        <v>4329.5771794299999</v>
      </c>
      <c r="BF25" s="206">
        <v>13143.6511796</v>
      </c>
      <c r="BH25" s="138">
        <v>1.8130330522903471E-2</v>
      </c>
      <c r="BI25" s="138">
        <v>0.24868848782800757</v>
      </c>
    </row>
    <row r="26" spans="1:61" s="195" customFormat="1" x14ac:dyDescent="0.25">
      <c r="A26" s="196" t="s">
        <v>11145</v>
      </c>
      <c r="B26" s="196" t="s">
        <v>11132</v>
      </c>
      <c r="C26" s="196" t="s">
        <v>11164</v>
      </c>
      <c r="D26" s="137">
        <v>14335.1058576257</v>
      </c>
      <c r="E26" s="137">
        <v>10823.620312553299</v>
      </c>
      <c r="F26" s="137">
        <v>20164.590503846899</v>
      </c>
      <c r="G26" s="137">
        <v>44354.729443220604</v>
      </c>
      <c r="H26" s="207"/>
      <c r="I26" s="138">
        <v>8.9288093986469752E-2</v>
      </c>
      <c r="J26" s="138">
        <v>7.2156243173705947E-2</v>
      </c>
      <c r="L26" s="138">
        <v>0.9043187289930904</v>
      </c>
      <c r="M26" s="138">
        <v>0.9201205384907436</v>
      </c>
      <c r="N26" s="138">
        <v>0.85018764057573959</v>
      </c>
      <c r="O26" s="138">
        <v>0.81139971905943309</v>
      </c>
      <c r="Q26" s="137">
        <v>654957.78992076602</v>
      </c>
      <c r="R26" s="137">
        <v>517086.06260677101</v>
      </c>
      <c r="S26" s="137">
        <v>868602.83275878103</v>
      </c>
      <c r="T26" s="137">
        <v>1973479.39059854</v>
      </c>
      <c r="V26" s="138">
        <v>2.1887068263376025E-2</v>
      </c>
      <c r="W26" s="138">
        <v>2.0931951362193935E-2</v>
      </c>
      <c r="X26" s="138">
        <v>2.3214972071645076E-2</v>
      </c>
      <c r="Y26" s="138">
        <v>2.2475395311712974E-2</v>
      </c>
      <c r="AA26" s="137">
        <v>1516.7231469411499</v>
      </c>
      <c r="AB26" s="137">
        <v>939.64315106536901</v>
      </c>
      <c r="AC26" s="137">
        <v>3553.22135494655</v>
      </c>
      <c r="AD26" s="137">
        <v>10309.7329682727</v>
      </c>
      <c r="AF26" s="138">
        <v>0.13629058124521065</v>
      </c>
      <c r="AG26" s="138">
        <v>0.23744250811751089</v>
      </c>
      <c r="AI26" s="138">
        <v>9.5681271006909541E-2</v>
      </c>
      <c r="AJ26" s="138">
        <v>7.9879461509256358E-2</v>
      </c>
      <c r="AK26" s="138">
        <v>0.14981235942426041</v>
      </c>
      <c r="AL26" s="138">
        <v>0.18860028094056697</v>
      </c>
      <c r="AN26" s="137">
        <v>53530.166849965703</v>
      </c>
      <c r="AO26" s="137">
        <v>37851.8320114132</v>
      </c>
      <c r="AP26" s="137">
        <v>117051.763277198</v>
      </c>
      <c r="AQ26" s="137">
        <v>325155.49070136499</v>
      </c>
      <c r="AS26" s="138">
        <v>2.8333988780423945E-2</v>
      </c>
      <c r="AT26" s="138">
        <v>2.4824244987192295E-2</v>
      </c>
      <c r="AU26" s="138">
        <v>3.0355983160475185E-2</v>
      </c>
      <c r="AV26" s="138">
        <v>3.1707085573226705E-2</v>
      </c>
      <c r="AX26" s="206">
        <v>15851.829004566851</v>
      </c>
      <c r="AY26" s="206">
        <v>11763.263463618669</v>
      </c>
      <c r="AZ26" s="206">
        <v>23717.811858793448</v>
      </c>
      <c r="BA26" s="206">
        <v>54664.462411493303</v>
      </c>
      <c r="BC26" s="206">
        <v>16791.675172700001</v>
      </c>
      <c r="BD26" s="206">
        <v>11904.721884099999</v>
      </c>
      <c r="BE26" s="206">
        <v>25580.229140359999</v>
      </c>
      <c r="BF26" s="206">
        <v>59490.7971979301</v>
      </c>
      <c r="BH26" s="138">
        <v>8.7987028722207761E-2</v>
      </c>
      <c r="BI26" s="138">
        <v>0.18388378318272625</v>
      </c>
    </row>
  </sheetData>
  <mergeCells count="24">
    <mergeCell ref="A5:A6"/>
    <mergeCell ref="B5:B6"/>
    <mergeCell ref="BC5:BF5"/>
    <mergeCell ref="BH5:BI5"/>
    <mergeCell ref="AS10:AV10"/>
    <mergeCell ref="AX10:BA10"/>
    <mergeCell ref="BC10:BF10"/>
    <mergeCell ref="BH10:BI10"/>
    <mergeCell ref="AA10:AD10"/>
    <mergeCell ref="AF10:AG10"/>
    <mergeCell ref="AI10:AL10"/>
    <mergeCell ref="AN10:AQ10"/>
    <mergeCell ref="D5:G5"/>
    <mergeCell ref="I5:J5"/>
    <mergeCell ref="L5:O5"/>
    <mergeCell ref="AA5:AD5"/>
    <mergeCell ref="AI5:AL5"/>
    <mergeCell ref="AX5:BA5"/>
    <mergeCell ref="AF5:AG5"/>
    <mergeCell ref="D10:G10"/>
    <mergeCell ref="I10:J10"/>
    <mergeCell ref="L10:O10"/>
    <mergeCell ref="Q10:T10"/>
    <mergeCell ref="V10:Y10"/>
  </mergeCells>
  <pageMargins left="0.75" right="0.75" top="1" bottom="1" header="0.5" footer="0.5"/>
  <pageSetup paperSize="9"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18"/>
  <sheetViews>
    <sheetView topLeftCell="I25" zoomScale="75" zoomScaleNormal="75" workbookViewId="0">
      <selection activeCell="Z50" sqref="Z50"/>
    </sheetView>
  </sheetViews>
  <sheetFormatPr defaultColWidth="11.7109375" defaultRowHeight="12" x14ac:dyDescent="0.25"/>
  <cols>
    <col min="1" max="1" width="31" style="173" customWidth="1"/>
    <col min="2" max="5" width="14.140625" style="173" customWidth="1"/>
    <col min="6" max="12" width="11.7109375" style="173"/>
    <col min="13" max="13" width="2.42578125" style="173" customWidth="1"/>
    <col min="14" max="14" width="35.140625" style="173" customWidth="1"/>
    <col min="15" max="15" width="17.85546875" style="173" customWidth="1"/>
    <col min="16" max="16" width="12" style="173" customWidth="1"/>
    <col min="17" max="16384" width="11.7109375" style="173"/>
  </cols>
  <sheetData>
    <row r="1" spans="1:17" x14ac:dyDescent="0.2">
      <c r="A1" s="181" t="s">
        <v>11178</v>
      </c>
      <c r="N1" s="181" t="s">
        <v>11179</v>
      </c>
    </row>
    <row r="3" spans="1:17" x14ac:dyDescent="0.2">
      <c r="B3" s="173" t="s">
        <v>11143</v>
      </c>
      <c r="C3" s="173" t="s">
        <v>11144</v>
      </c>
      <c r="O3" s="173">
        <v>2000</v>
      </c>
      <c r="Q3" s="173">
        <v>2011</v>
      </c>
    </row>
    <row r="4" spans="1:17" x14ac:dyDescent="0.2">
      <c r="A4" s="173" t="s">
        <v>11180</v>
      </c>
      <c r="B4" s="174">
        <v>7.6318371616841851E-2</v>
      </c>
      <c r="C4" s="174">
        <v>0.17842154467693438</v>
      </c>
      <c r="N4" s="175" t="s">
        <v>11161</v>
      </c>
      <c r="O4" s="174">
        <v>3.4286960783287107E-2</v>
      </c>
      <c r="P4" s="175" t="s">
        <v>11161</v>
      </c>
      <c r="Q4" s="174">
        <v>4.6631024057369387E-2</v>
      </c>
    </row>
    <row r="5" spans="1:17" x14ac:dyDescent="0.2">
      <c r="A5" s="173" t="s">
        <v>11181</v>
      </c>
      <c r="B5" s="174">
        <v>0.12780392872961688</v>
      </c>
      <c r="C5" s="174">
        <v>0.22671856175827609</v>
      </c>
      <c r="N5" s="176" t="s">
        <v>11182</v>
      </c>
      <c r="O5" s="174">
        <v>1.0801532411528902E-2</v>
      </c>
      <c r="P5" s="176" t="s">
        <v>11182</v>
      </c>
      <c r="Q5" s="174">
        <v>8.1993081894811103E-3</v>
      </c>
    </row>
    <row r="6" spans="1:17" x14ac:dyDescent="0.2">
      <c r="A6" s="173" t="s">
        <v>11094</v>
      </c>
      <c r="B6" s="174">
        <v>8.4241622083530032E-2</v>
      </c>
      <c r="C6" s="174">
        <v>0.18406975576625406</v>
      </c>
      <c r="N6" s="176" t="s">
        <v>11183</v>
      </c>
      <c r="O6" s="174">
        <v>2.1030686299458194E-2</v>
      </c>
      <c r="P6" s="176" t="s">
        <v>11183</v>
      </c>
      <c r="Q6" s="174">
        <v>9.8188632967992741E-4</v>
      </c>
    </row>
    <row r="7" spans="1:17" x14ac:dyDescent="0.2">
      <c r="N7" s="175" t="s">
        <v>11159</v>
      </c>
      <c r="O7" s="174">
        <v>3.5896042230388761E-3</v>
      </c>
      <c r="P7" s="175" t="s">
        <v>11159</v>
      </c>
      <c r="Q7" s="174">
        <v>9.3847740370930541E-4</v>
      </c>
    </row>
    <row r="8" spans="1:17" x14ac:dyDescent="0.2">
      <c r="N8" s="176" t="s">
        <v>11158</v>
      </c>
      <c r="O8" s="174">
        <v>1.5465898215985333E-2</v>
      </c>
      <c r="P8" s="176" t="s">
        <v>11158</v>
      </c>
      <c r="Q8" s="174">
        <v>1.4932243059031822E-2</v>
      </c>
    </row>
    <row r="9" spans="1:17" x14ac:dyDescent="0.2">
      <c r="N9" s="176" t="s">
        <v>11184</v>
      </c>
      <c r="O9" s="174">
        <v>3.3522906414777572E-2</v>
      </c>
      <c r="P9" s="176" t="s">
        <v>11184</v>
      </c>
      <c r="Q9" s="174">
        <v>6.0022812097027242E-2</v>
      </c>
    </row>
    <row r="10" spans="1:17" x14ac:dyDescent="0.2">
      <c r="N10" s="175" t="s">
        <v>11157</v>
      </c>
      <c r="O10" s="174">
        <v>6.3111878620843082E-2</v>
      </c>
      <c r="P10" s="175" t="s">
        <v>11157</v>
      </c>
      <c r="Q10" s="174">
        <v>3.6639039980101526E-2</v>
      </c>
    </row>
    <row r="11" spans="1:17" x14ac:dyDescent="0.2">
      <c r="N11" s="176" t="s">
        <v>11185</v>
      </c>
      <c r="O11" s="174">
        <v>0.31675796240627052</v>
      </c>
      <c r="P11" s="176" t="s">
        <v>11185</v>
      </c>
      <c r="Q11" s="174">
        <v>0.39626201150126295</v>
      </c>
    </row>
    <row r="12" spans="1:17" x14ac:dyDescent="0.2">
      <c r="N12" s="175" t="s">
        <v>11155</v>
      </c>
      <c r="O12" s="174">
        <v>3.095427279261077E-2</v>
      </c>
      <c r="P12" s="175" t="s">
        <v>11155</v>
      </c>
      <c r="Q12" s="174">
        <v>1.5280128582904852E-2</v>
      </c>
    </row>
    <row r="13" spans="1:17" x14ac:dyDescent="0.2">
      <c r="N13" s="176" t="s">
        <v>11187</v>
      </c>
      <c r="O13" s="174">
        <v>5.6115183360028242E-2</v>
      </c>
      <c r="P13" s="176" t="s">
        <v>11187</v>
      </c>
      <c r="Q13" s="174">
        <v>1.0137650175857377E-2</v>
      </c>
    </row>
    <row r="14" spans="1:17" x14ac:dyDescent="0.2">
      <c r="N14" s="176" t="s">
        <v>11188</v>
      </c>
      <c r="O14" s="174">
        <v>2.2714877209826383E-2</v>
      </c>
      <c r="P14" s="176" t="s">
        <v>11188</v>
      </c>
      <c r="Q14" s="174">
        <v>3.9902790900311146E-2</v>
      </c>
    </row>
    <row r="15" spans="1:17" x14ac:dyDescent="0.2">
      <c r="N15" s="176" t="s">
        <v>11189</v>
      </c>
      <c r="O15" s="174">
        <v>2.1878150733700636E-3</v>
      </c>
      <c r="P15" s="176" t="s">
        <v>11189</v>
      </c>
      <c r="Q15" s="174">
        <v>1.7550426200542012E-3</v>
      </c>
    </row>
    <row r="16" spans="1:17" x14ac:dyDescent="0.2">
      <c r="N16" s="175" t="s">
        <v>11151</v>
      </c>
      <c r="O16" s="174">
        <v>0.13225163569357384</v>
      </c>
      <c r="P16" s="175" t="s">
        <v>11151</v>
      </c>
      <c r="Q16" s="174">
        <v>0.1885496792402937</v>
      </c>
    </row>
    <row r="17" spans="1:17" x14ac:dyDescent="0.2">
      <c r="N17" s="176" t="s">
        <v>11190</v>
      </c>
      <c r="O17" s="174">
        <v>1.063843875538692E-2</v>
      </c>
      <c r="P17" s="176" t="s">
        <v>11190</v>
      </c>
      <c r="Q17" s="174">
        <v>4.2380800686551935E-3</v>
      </c>
    </row>
    <row r="18" spans="1:17" x14ac:dyDescent="0.2">
      <c r="N18" s="176" t="s">
        <v>11191</v>
      </c>
      <c r="O18" s="174">
        <v>2.0931951362193935E-2</v>
      </c>
      <c r="P18" s="176" t="s">
        <v>11191</v>
      </c>
      <c r="Q18" s="174">
        <v>2.2475395311712974E-2</v>
      </c>
    </row>
    <row r="19" spans="1:17" x14ac:dyDescent="0.2">
      <c r="N19" s="177" t="s">
        <v>11192</v>
      </c>
      <c r="O19" s="178">
        <f>1-SUM(O4:O18)</f>
        <v>0.22563839637782024</v>
      </c>
      <c r="P19" s="177" t="s">
        <v>11192</v>
      </c>
      <c r="Q19" s="178">
        <f>1-SUM(Q4:Q18)</f>
        <v>0.15305443048254741</v>
      </c>
    </row>
    <row r="21" spans="1:17" x14ac:dyDescent="0.2">
      <c r="N21" s="181" t="s">
        <v>11193</v>
      </c>
    </row>
    <row r="22" spans="1:17" x14ac:dyDescent="0.2">
      <c r="O22" s="173" t="s">
        <v>11143</v>
      </c>
      <c r="P22" s="173" t="s">
        <v>11144</v>
      </c>
    </row>
    <row r="23" spans="1:17" x14ac:dyDescent="0.2">
      <c r="N23" s="179" t="s">
        <v>11161</v>
      </c>
      <c r="O23" s="174">
        <v>0.11998030094586354</v>
      </c>
      <c r="P23" s="174">
        <v>0.24456995063323239</v>
      </c>
    </row>
    <row r="24" spans="1:17" x14ac:dyDescent="0.2">
      <c r="N24" s="179" t="s">
        <v>11160</v>
      </c>
      <c r="O24" s="174">
        <v>5.9050126549385018E-2</v>
      </c>
      <c r="P24" s="174">
        <v>0.23289558933774446</v>
      </c>
    </row>
    <row r="25" spans="1:17" x14ac:dyDescent="0.2">
      <c r="N25" s="179" t="s">
        <v>11195</v>
      </c>
      <c r="O25" s="174">
        <v>-0.14972053483459069</v>
      </c>
      <c r="P25" s="174">
        <v>0.17201759373080883</v>
      </c>
    </row>
    <row r="26" spans="1:17" x14ac:dyDescent="0.2">
      <c r="N26" s="179" t="s">
        <v>11159</v>
      </c>
      <c r="O26" s="174">
        <v>2.1532952992338483E-2</v>
      </c>
      <c r="P26" s="174">
        <v>9.9787563835817883E-2</v>
      </c>
    </row>
    <row r="27" spans="1:17" x14ac:dyDescent="0.2">
      <c r="N27" s="179" t="s">
        <v>11158</v>
      </c>
      <c r="O27" s="174">
        <v>8.4489273027757328E-2</v>
      </c>
      <c r="P27" s="174">
        <v>0.298050101368041</v>
      </c>
    </row>
    <row r="28" spans="1:17" x14ac:dyDescent="0.2">
      <c r="A28" s="181" t="s">
        <v>11186</v>
      </c>
      <c r="N28" s="179" t="s">
        <v>11196</v>
      </c>
      <c r="O28" s="174">
        <v>0.13608735813215356</v>
      </c>
      <c r="P28" s="174">
        <v>0.26239258644740771</v>
      </c>
    </row>
    <row r="29" spans="1:17" x14ac:dyDescent="0.2">
      <c r="B29" s="173">
        <v>1996</v>
      </c>
      <c r="C29" s="173">
        <v>2000</v>
      </c>
      <c r="D29" s="173">
        <v>2006</v>
      </c>
      <c r="E29" s="173">
        <v>2011</v>
      </c>
      <c r="N29" s="179" t="s">
        <v>11157</v>
      </c>
      <c r="O29" s="174">
        <v>9.8404723307715214E-2</v>
      </c>
      <c r="P29" s="174">
        <v>0.22334132693187936</v>
      </c>
    </row>
    <row r="30" spans="1:17" x14ac:dyDescent="0.25">
      <c r="A30" s="184" t="s">
        <v>11180</v>
      </c>
      <c r="B30" s="185">
        <v>0.9244444928973039</v>
      </c>
      <c r="C30" s="185">
        <v>0.93179086817011025</v>
      </c>
      <c r="D30" s="185">
        <v>0.88124464315598316</v>
      </c>
      <c r="E30" s="185">
        <v>0.85856658866092683</v>
      </c>
      <c r="N30" s="179" t="s">
        <v>11156</v>
      </c>
      <c r="O30" s="174">
        <v>0.16598295190687784</v>
      </c>
      <c r="P30" s="174">
        <v>0.19327775217735188</v>
      </c>
    </row>
    <row r="31" spans="1:17" x14ac:dyDescent="0.25">
      <c r="A31" s="184" t="s">
        <v>11181</v>
      </c>
      <c r="B31" s="185">
        <v>7.5555507102696151E-2</v>
      </c>
      <c r="C31" s="185">
        <v>6.820913182988976E-2</v>
      </c>
      <c r="D31" s="185">
        <v>0.11875535684401689</v>
      </c>
      <c r="E31" s="185">
        <v>0.14143341133907308</v>
      </c>
      <c r="N31" s="179" t="s">
        <v>11155</v>
      </c>
      <c r="O31" s="174">
        <v>0.11015563216972901</v>
      </c>
      <c r="P31" s="174">
        <v>0.17729573050687564</v>
      </c>
    </row>
    <row r="32" spans="1:17" x14ac:dyDescent="0.25">
      <c r="N32" s="179" t="s">
        <v>11154</v>
      </c>
      <c r="O32" s="174">
        <v>6.9644309098769508E-2</v>
      </c>
      <c r="P32" s="174">
        <v>0.28892465663901201</v>
      </c>
    </row>
    <row r="33" spans="14:16" x14ac:dyDescent="0.25">
      <c r="N33" s="179" t="s">
        <v>11153</v>
      </c>
      <c r="O33" s="174">
        <v>0.14539380801777102</v>
      </c>
      <c r="P33" s="174">
        <v>0.23680156420135012</v>
      </c>
    </row>
    <row r="34" spans="14:16" x14ac:dyDescent="0.25">
      <c r="N34" s="179" t="s">
        <v>11152</v>
      </c>
      <c r="O34" s="174">
        <v>5.6778954963929706E-2</v>
      </c>
      <c r="P34" s="174">
        <v>0.24327094821429585</v>
      </c>
    </row>
    <row r="35" spans="14:16" x14ac:dyDescent="0.25">
      <c r="N35" s="179" t="s">
        <v>11151</v>
      </c>
      <c r="O35" s="174">
        <v>0.15634509095156801</v>
      </c>
      <c r="P35" s="174">
        <v>0.22997663645821831</v>
      </c>
    </row>
    <row r="36" spans="14:16" x14ac:dyDescent="0.25">
      <c r="N36" s="179" t="s">
        <v>11150</v>
      </c>
      <c r="O36" s="174">
        <v>5.797304913547463E-2</v>
      </c>
      <c r="P36" s="174">
        <v>0.30957376914165891</v>
      </c>
    </row>
    <row r="37" spans="14:16" x14ac:dyDescent="0.25">
      <c r="N37" s="179" t="s">
        <v>11164</v>
      </c>
      <c r="O37" s="174">
        <v>0.13629058124521065</v>
      </c>
      <c r="P37" s="174">
        <v>0.23744250811751089</v>
      </c>
    </row>
    <row r="38" spans="14:16" x14ac:dyDescent="0.25">
      <c r="O38" s="178"/>
      <c r="P38" s="178"/>
    </row>
    <row r="41" spans="14:16" x14ac:dyDescent="0.25">
      <c r="N41" s="181" t="s">
        <v>11198</v>
      </c>
    </row>
    <row r="43" spans="14:16" x14ac:dyDescent="0.25">
      <c r="O43" s="173">
        <v>2000</v>
      </c>
      <c r="P43" s="173">
        <v>2011</v>
      </c>
    </row>
    <row r="44" spans="14:16" x14ac:dyDescent="0.25">
      <c r="N44" s="186" t="s">
        <v>11161</v>
      </c>
      <c r="O44" s="185">
        <v>6.0415602543101111E-2</v>
      </c>
      <c r="P44" s="185">
        <v>0.10029754647607866</v>
      </c>
    </row>
    <row r="45" spans="14:16" x14ac:dyDescent="0.25">
      <c r="N45" s="186" t="s">
        <v>11160</v>
      </c>
      <c r="O45" s="185">
        <v>9.4093362149832618E-2</v>
      </c>
      <c r="P45" s="185">
        <v>0.2387813155946448</v>
      </c>
    </row>
    <row r="46" spans="14:16" x14ac:dyDescent="0.25">
      <c r="N46" s="186" t="s">
        <v>11195</v>
      </c>
      <c r="O46" s="185">
        <v>3.2719543864056358E-2</v>
      </c>
      <c r="P46" s="185">
        <v>6.4440829149108148E-2</v>
      </c>
    </row>
    <row r="47" spans="14:16" x14ac:dyDescent="0.25">
      <c r="N47" s="186" t="s">
        <v>11159</v>
      </c>
      <c r="O47" s="185">
        <v>0.10481746234860111</v>
      </c>
      <c r="P47" s="185">
        <v>0.25296236930744903</v>
      </c>
    </row>
    <row r="48" spans="14:16" x14ac:dyDescent="0.25">
      <c r="N48" s="186" t="s">
        <v>11158</v>
      </c>
      <c r="O48" s="185">
        <v>9.6520732548211474E-2</v>
      </c>
      <c r="P48" s="185">
        <v>0.19089282097922133</v>
      </c>
    </row>
    <row r="49" spans="1:17" x14ac:dyDescent="0.25">
      <c r="N49" s="186" t="s">
        <v>11196</v>
      </c>
      <c r="O49" s="185">
        <v>7.3789412815572011E-2</v>
      </c>
      <c r="P49" s="185">
        <v>0.12162024975306192</v>
      </c>
    </row>
    <row r="50" spans="1:17" x14ac:dyDescent="0.25">
      <c r="N50" s="186" t="s">
        <v>11157</v>
      </c>
      <c r="O50" s="185">
        <v>8.7265759548601662E-2</v>
      </c>
      <c r="P50" s="185">
        <v>0.21947736685856134</v>
      </c>
    </row>
    <row r="51" spans="1:17" x14ac:dyDescent="0.25">
      <c r="N51" s="186" t="s">
        <v>11156</v>
      </c>
      <c r="O51" s="185">
        <v>6.0576541183574396E-2</v>
      </c>
      <c r="P51" s="185">
        <v>0.11960400630790656</v>
      </c>
    </row>
    <row r="52" spans="1:17" x14ac:dyDescent="0.25">
      <c r="N52" s="186" t="s">
        <v>11155</v>
      </c>
      <c r="O52" s="185">
        <v>8.5077171503371157E-2</v>
      </c>
      <c r="P52" s="185">
        <v>0.23024986084033738</v>
      </c>
    </row>
    <row r="53" spans="1:17" x14ac:dyDescent="0.25">
      <c r="A53" s="181" t="s">
        <v>11194</v>
      </c>
      <c r="N53" s="186" t="s">
        <v>11154</v>
      </c>
      <c r="O53" s="185">
        <v>0.10358512825968473</v>
      </c>
      <c r="P53" s="185">
        <v>0.25465925908706549</v>
      </c>
    </row>
    <row r="54" spans="1:17" x14ac:dyDescent="0.25">
      <c r="N54" s="186" t="s">
        <v>11153</v>
      </c>
      <c r="O54" s="185">
        <v>4.4232531072838442E-2</v>
      </c>
      <c r="P54" s="185">
        <v>9.1938034545060429E-2</v>
      </c>
    </row>
    <row r="55" spans="1:17" x14ac:dyDescent="0.25">
      <c r="B55" s="173">
        <v>1996</v>
      </c>
      <c r="C55" s="173">
        <v>2000</v>
      </c>
      <c r="D55" s="173">
        <v>2006</v>
      </c>
      <c r="E55" s="173">
        <v>2011</v>
      </c>
      <c r="N55" s="186" t="s">
        <v>11152</v>
      </c>
      <c r="O55" s="185">
        <v>9.9231807248202797E-2</v>
      </c>
      <c r="P55" s="185">
        <v>0.23891500765351514</v>
      </c>
    </row>
    <row r="56" spans="1:17" x14ac:dyDescent="0.25">
      <c r="A56" s="173" t="s">
        <v>11180</v>
      </c>
      <c r="B56" s="180">
        <v>654957.78992076602</v>
      </c>
      <c r="C56" s="180">
        <v>517086.06260677101</v>
      </c>
      <c r="D56" s="180">
        <v>868602.83275878103</v>
      </c>
      <c r="E56" s="180">
        <v>1973897.5645864999</v>
      </c>
      <c r="N56" s="186" t="s">
        <v>11151</v>
      </c>
      <c r="O56" s="185">
        <v>6.8797979142241963E-2</v>
      </c>
      <c r="P56" s="185">
        <v>0.15663333393830844</v>
      </c>
    </row>
    <row r="57" spans="1:17" x14ac:dyDescent="0.25">
      <c r="A57" s="173" t="s">
        <v>11181</v>
      </c>
      <c r="B57" s="180">
        <v>53530.166849965703</v>
      </c>
      <c r="C57" s="180">
        <v>37851.8320114132</v>
      </c>
      <c r="D57" s="180">
        <v>117051.763277198</v>
      </c>
      <c r="E57" s="180">
        <v>325164.13971894199</v>
      </c>
      <c r="N57" s="186" t="s">
        <v>11150</v>
      </c>
      <c r="O57" s="185">
        <v>0.11871261998903511</v>
      </c>
      <c r="P57" s="185">
        <v>0.30947488088816744</v>
      </c>
    </row>
    <row r="58" spans="1:17" x14ac:dyDescent="0.25">
      <c r="N58" s="186" t="s">
        <v>11164</v>
      </c>
      <c r="O58" s="185">
        <v>7.9879461509256358E-2</v>
      </c>
      <c r="P58" s="185">
        <v>0.18860028094056697</v>
      </c>
    </row>
    <row r="59" spans="1:17" x14ac:dyDescent="0.25">
      <c r="O59" s="178"/>
      <c r="P59" s="178"/>
    </row>
    <row r="61" spans="1:17" x14ac:dyDescent="0.25">
      <c r="N61" s="181" t="s">
        <v>11200</v>
      </c>
    </row>
    <row r="63" spans="1:17" x14ac:dyDescent="0.25">
      <c r="O63" s="173">
        <v>2000</v>
      </c>
      <c r="Q63" s="173">
        <v>2011</v>
      </c>
    </row>
    <row r="64" spans="1:17" x14ac:dyDescent="0.25">
      <c r="N64" s="175" t="s">
        <v>11161</v>
      </c>
      <c r="O64" s="174">
        <v>3.0117452468400564E-2</v>
      </c>
      <c r="P64" s="175" t="s">
        <v>11161</v>
      </c>
      <c r="Q64" s="174">
        <v>3.1550617294886521E-2</v>
      </c>
    </row>
    <row r="65" spans="1:17" x14ac:dyDescent="0.25">
      <c r="N65" s="176" t="s">
        <v>11182</v>
      </c>
      <c r="O65" s="174">
        <v>1.5326283206180036E-2</v>
      </c>
      <c r="P65" s="176" t="s">
        <v>11182</v>
      </c>
      <c r="Q65" s="174">
        <v>1.5610241248572684E-2</v>
      </c>
    </row>
    <row r="66" spans="1:17" x14ac:dyDescent="0.25">
      <c r="N66" s="176" t="s">
        <v>11183</v>
      </c>
      <c r="O66" s="174">
        <v>9.7181634928422654E-3</v>
      </c>
      <c r="P66" s="176" t="s">
        <v>11183</v>
      </c>
      <c r="Q66" s="174">
        <v>4.1048054317242903E-4</v>
      </c>
    </row>
    <row r="67" spans="1:17" x14ac:dyDescent="0.25">
      <c r="N67" s="175" t="s">
        <v>11159</v>
      </c>
      <c r="O67" s="174">
        <v>5.7417533817961369E-3</v>
      </c>
      <c r="P67" s="175" t="s">
        <v>11159</v>
      </c>
      <c r="Q67" s="174">
        <v>1.9287625490473572E-3</v>
      </c>
    </row>
    <row r="68" spans="1:17" x14ac:dyDescent="0.25">
      <c r="N68" s="176" t="s">
        <v>11158</v>
      </c>
      <c r="O68" s="174">
        <v>2.2571139974507576E-2</v>
      </c>
      <c r="P68" s="176" t="s">
        <v>11158</v>
      </c>
      <c r="Q68" s="174">
        <v>2.1382087140515583E-2</v>
      </c>
    </row>
    <row r="69" spans="1:17" x14ac:dyDescent="0.25">
      <c r="N69" s="176" t="s">
        <v>11184</v>
      </c>
      <c r="O69" s="174">
        <v>3.6483954564413716E-2</v>
      </c>
      <c r="P69" s="176" t="s">
        <v>11184</v>
      </c>
      <c r="Q69" s="174">
        <v>5.0440736296570088E-2</v>
      </c>
    </row>
    <row r="70" spans="1:17" x14ac:dyDescent="0.25">
      <c r="N70" s="175" t="s">
        <v>11157</v>
      </c>
      <c r="O70" s="174">
        <v>8.2430240306002545E-2</v>
      </c>
      <c r="P70" s="175" t="s">
        <v>11157</v>
      </c>
      <c r="Q70" s="174">
        <v>6.2530201643454048E-2</v>
      </c>
    </row>
    <row r="71" spans="1:17" x14ac:dyDescent="0.25">
      <c r="N71" s="176" t="s">
        <v>11185</v>
      </c>
      <c r="O71" s="174">
        <v>0.27902719932667475</v>
      </c>
      <c r="P71" s="176" t="s">
        <v>11185</v>
      </c>
      <c r="Q71" s="174">
        <v>0.32673195596560783</v>
      </c>
    </row>
    <row r="72" spans="1:17" x14ac:dyDescent="0.25">
      <c r="N72" s="175" t="s">
        <v>11155</v>
      </c>
      <c r="O72" s="174">
        <v>3.9321050558627411E-2</v>
      </c>
      <c r="P72" s="175" t="s">
        <v>11155</v>
      </c>
      <c r="Q72" s="174">
        <v>2.7740744502223514E-2</v>
      </c>
    </row>
    <row r="73" spans="1:17" x14ac:dyDescent="0.25">
      <c r="N73" s="176" t="s">
        <v>11187</v>
      </c>
      <c r="O73" s="174">
        <v>8.8581834385624392E-2</v>
      </c>
      <c r="P73" s="176" t="s">
        <v>11187</v>
      </c>
      <c r="Q73" s="174">
        <v>2.1022454174876661E-2</v>
      </c>
    </row>
    <row r="74" spans="1:17" x14ac:dyDescent="0.25">
      <c r="N74" s="176" t="s">
        <v>11188</v>
      </c>
      <c r="O74" s="174">
        <v>1.4360708549989823E-2</v>
      </c>
      <c r="P74" s="176" t="s">
        <v>11188</v>
      </c>
      <c r="Q74" s="174">
        <v>2.4520228068726658E-2</v>
      </c>
    </row>
    <row r="75" spans="1:17" x14ac:dyDescent="0.25">
      <c r="N75" s="176" t="s">
        <v>11189</v>
      </c>
      <c r="O75" s="174">
        <v>3.2924894868917348E-3</v>
      </c>
      <c r="P75" s="176" t="s">
        <v>11189</v>
      </c>
      <c r="Q75" s="174">
        <v>3.343793457298262E-3</v>
      </c>
    </row>
    <row r="76" spans="1:17" x14ac:dyDescent="0.25">
      <c r="N76" s="175" t="s">
        <v>11151</v>
      </c>
      <c r="O76" s="174">
        <v>0.13347771148547347</v>
      </c>
      <c r="P76" s="175" t="s">
        <v>11151</v>
      </c>
      <c r="Q76" s="174">
        <v>0.21253725224865591</v>
      </c>
    </row>
    <row r="77" spans="1:17" x14ac:dyDescent="0.25">
      <c r="N77" s="176" t="s">
        <v>11190</v>
      </c>
      <c r="O77" s="174">
        <v>1.9576415074280616E-2</v>
      </c>
      <c r="P77" s="176" t="s">
        <v>11190</v>
      </c>
      <c r="Q77" s="174">
        <v>1.152806943714752E-2</v>
      </c>
    </row>
    <row r="78" spans="1:17" x14ac:dyDescent="0.25">
      <c r="N78" s="176" t="s">
        <v>11191</v>
      </c>
      <c r="O78" s="174">
        <v>2.4824244987192295E-2</v>
      </c>
      <c r="P78" s="176" t="s">
        <v>11191</v>
      </c>
      <c r="Q78" s="174">
        <v>3.1707085573226705E-2</v>
      </c>
    </row>
    <row r="79" spans="1:17" x14ac:dyDescent="0.25">
      <c r="N79" s="177" t="s">
        <v>11192</v>
      </c>
      <c r="O79" s="178">
        <f>1-SUM(O64:O78)</f>
        <v>0.19514935875110262</v>
      </c>
      <c r="P79" s="177" t="s">
        <v>11192</v>
      </c>
      <c r="Q79" s="178">
        <f>1-SUM(Q64:Q78)</f>
        <v>0.15701528985601809</v>
      </c>
    </row>
    <row r="80" spans="1:17" x14ac:dyDescent="0.25">
      <c r="A80" s="181" t="s">
        <v>11197</v>
      </c>
    </row>
    <row r="82" spans="1:3" x14ac:dyDescent="0.25">
      <c r="B82" s="173" t="s">
        <v>11143</v>
      </c>
      <c r="C82" s="173" t="s">
        <v>11144</v>
      </c>
    </row>
    <row r="83" spans="1:3" x14ac:dyDescent="0.25">
      <c r="A83" s="179" t="s">
        <v>11161</v>
      </c>
      <c r="B83" s="174">
        <v>4.1236974772637103E-2</v>
      </c>
      <c r="C83" s="174">
        <v>0.22822593788744538</v>
      </c>
    </row>
    <row r="84" spans="1:3" x14ac:dyDescent="0.25">
      <c r="A84" s="179" t="s">
        <v>11160</v>
      </c>
      <c r="B84" s="174">
        <v>-2.2201411202387056E-2</v>
      </c>
      <c r="C84" s="174">
        <v>0.29922727627027212</v>
      </c>
    </row>
    <row r="85" spans="1:3" x14ac:dyDescent="0.25">
      <c r="A85" s="179" t="s">
        <v>11195</v>
      </c>
      <c r="B85" s="174">
        <v>-2.0065638351510429E-2</v>
      </c>
      <c r="C85" s="174">
        <v>3.6805282598705968E-2</v>
      </c>
    </row>
    <row r="86" spans="1:3" x14ac:dyDescent="0.25">
      <c r="A86" s="179" t="s">
        <v>11159</v>
      </c>
      <c r="B86" s="174">
        <v>2.5999508534145788E-2</v>
      </c>
      <c r="C86" s="174">
        <v>0.21228541687103886</v>
      </c>
    </row>
    <row r="87" spans="1:3" x14ac:dyDescent="0.25">
      <c r="A87" s="179" t="s">
        <v>11158</v>
      </c>
      <c r="B87" s="174">
        <v>8.1158635435802706E-2</v>
      </c>
      <c r="C87" s="174">
        <v>0.19588416855336122</v>
      </c>
    </row>
    <row r="88" spans="1:3" x14ac:dyDescent="0.25">
      <c r="A88" s="179" t="s">
        <v>11196</v>
      </c>
      <c r="B88" s="174">
        <v>0.10192633268173168</v>
      </c>
      <c r="C88" s="174">
        <v>0.28970279129076526</v>
      </c>
    </row>
    <row r="89" spans="1:3" x14ac:dyDescent="0.25">
      <c r="A89" s="179" t="s">
        <v>11157</v>
      </c>
      <c r="B89" s="174">
        <v>0.11698013365569548</v>
      </c>
      <c r="C89" s="174">
        <v>0.1693293301165304</v>
      </c>
    </row>
    <row r="90" spans="1:3" x14ac:dyDescent="0.25">
      <c r="A90" s="179" t="s">
        <v>11156</v>
      </c>
      <c r="B90" s="174">
        <v>5.2180707510878221E-2</v>
      </c>
      <c r="C90" s="174">
        <v>0.10496979451950383</v>
      </c>
    </row>
    <row r="91" spans="1:3" x14ac:dyDescent="0.25">
      <c r="A91" s="179" t="s">
        <v>11155</v>
      </c>
      <c r="B91" s="174">
        <v>-3.1505789146246577E-2</v>
      </c>
      <c r="C91" s="174">
        <v>0.14808848369104766</v>
      </c>
    </row>
    <row r="92" spans="1:3" x14ac:dyDescent="0.25">
      <c r="A92" s="179" t="s">
        <v>11154</v>
      </c>
      <c r="B92" s="174">
        <v>9.1230488392270548E-2</v>
      </c>
      <c r="C92" s="174">
        <v>0.19464937660812454</v>
      </c>
    </row>
    <row r="93" spans="1:3" x14ac:dyDescent="0.25">
      <c r="A93" s="179" t="s">
        <v>11153</v>
      </c>
      <c r="B93" s="174">
        <v>9.5275443078993938E-2</v>
      </c>
      <c r="C93" s="174">
        <v>0.27816534379592284</v>
      </c>
    </row>
    <row r="94" spans="1:3" x14ac:dyDescent="0.25">
      <c r="A94" s="179" t="s">
        <v>11152</v>
      </c>
      <c r="B94" s="174">
        <v>0.10019927204448398</v>
      </c>
      <c r="C94" s="174">
        <v>0.16921388300900508</v>
      </c>
    </row>
    <row r="95" spans="1:3" x14ac:dyDescent="0.25">
      <c r="A95" s="179" t="s">
        <v>11151</v>
      </c>
      <c r="B95" s="174">
        <v>3.3799961741864948E-3</v>
      </c>
      <c r="C95" s="174">
        <v>0.22310436296758662</v>
      </c>
    </row>
    <row r="96" spans="1:3" x14ac:dyDescent="0.25">
      <c r="A96" s="179" t="s">
        <v>11150</v>
      </c>
      <c r="B96" s="174">
        <v>7.6535815366679527E-2</v>
      </c>
      <c r="C96" s="174">
        <v>0.19681455647613255</v>
      </c>
    </row>
    <row r="97" spans="1:3" x14ac:dyDescent="0.25">
      <c r="A97" s="179" t="s">
        <v>11164</v>
      </c>
      <c r="B97" s="174">
        <v>8.9288093986469752E-2</v>
      </c>
      <c r="C97" s="174">
        <v>7.2156243173705947E-2</v>
      </c>
    </row>
    <row r="98" spans="1:3" x14ac:dyDescent="0.25">
      <c r="A98" s="179"/>
    </row>
    <row r="100" spans="1:3" x14ac:dyDescent="0.25">
      <c r="A100" s="181" t="s">
        <v>11199</v>
      </c>
    </row>
    <row r="102" spans="1:3" x14ac:dyDescent="0.25">
      <c r="B102" s="173">
        <v>2000</v>
      </c>
      <c r="C102" s="173">
        <v>2011</v>
      </c>
    </row>
    <row r="103" spans="1:3" x14ac:dyDescent="0.25">
      <c r="A103" s="186" t="s">
        <v>11161</v>
      </c>
      <c r="B103" s="185">
        <v>0.93958439745689892</v>
      </c>
      <c r="C103" s="185">
        <v>0.89970245352392131</v>
      </c>
    </row>
    <row r="104" spans="1:3" x14ac:dyDescent="0.25">
      <c r="A104" s="186" t="s">
        <v>11160</v>
      </c>
      <c r="B104" s="185">
        <v>0.90590663785016745</v>
      </c>
      <c r="C104" s="185">
        <v>0.76121868440535534</v>
      </c>
    </row>
    <row r="105" spans="1:3" x14ac:dyDescent="0.25">
      <c r="A105" s="186" t="s">
        <v>11195</v>
      </c>
      <c r="B105" s="185">
        <v>0.96728045613594371</v>
      </c>
      <c r="C105" s="185">
        <v>0.93555917085089191</v>
      </c>
    </row>
    <row r="106" spans="1:3" x14ac:dyDescent="0.25">
      <c r="A106" s="186" t="s">
        <v>11159</v>
      </c>
      <c r="B106" s="185">
        <v>0.89518253765139899</v>
      </c>
      <c r="C106" s="185">
        <v>0.74703763069255102</v>
      </c>
    </row>
    <row r="107" spans="1:3" x14ac:dyDescent="0.25">
      <c r="A107" s="186" t="s">
        <v>11158</v>
      </c>
      <c r="B107" s="185">
        <v>0.90347926745178841</v>
      </c>
      <c r="C107" s="185">
        <v>0.80910717902077856</v>
      </c>
    </row>
    <row r="108" spans="1:3" x14ac:dyDescent="0.25">
      <c r="A108" s="186" t="s">
        <v>11196</v>
      </c>
      <c r="B108" s="185">
        <v>0.92621058718442806</v>
      </c>
      <c r="C108" s="185">
        <v>0.87837975024693804</v>
      </c>
    </row>
    <row r="109" spans="1:3" x14ac:dyDescent="0.25">
      <c r="A109" s="186" t="s">
        <v>11157</v>
      </c>
      <c r="B109" s="185">
        <v>0.91273424045139839</v>
      </c>
      <c r="C109" s="185">
        <v>0.78052263314143855</v>
      </c>
    </row>
    <row r="110" spans="1:3" x14ac:dyDescent="0.25">
      <c r="A110" s="186" t="s">
        <v>11156</v>
      </c>
      <c r="B110" s="185">
        <v>0.93942345881642564</v>
      </c>
      <c r="C110" s="185">
        <v>0.88039599369209354</v>
      </c>
    </row>
    <row r="111" spans="1:3" x14ac:dyDescent="0.25">
      <c r="A111" s="186" t="s">
        <v>11155</v>
      </c>
      <c r="B111" s="185">
        <v>0.91492282849662876</v>
      </c>
      <c r="C111" s="185">
        <v>0.76975013915966262</v>
      </c>
    </row>
    <row r="112" spans="1:3" x14ac:dyDescent="0.25">
      <c r="A112" s="186" t="s">
        <v>11154</v>
      </c>
      <c r="B112" s="185">
        <v>0.89641487174031531</v>
      </c>
      <c r="C112" s="185">
        <v>0.74534074091293445</v>
      </c>
    </row>
    <row r="113" spans="1:3" x14ac:dyDescent="0.25">
      <c r="A113" s="186" t="s">
        <v>11153</v>
      </c>
      <c r="B113" s="185">
        <v>0.95576746892716158</v>
      </c>
      <c r="C113" s="185">
        <v>0.90806196545493956</v>
      </c>
    </row>
    <row r="114" spans="1:3" x14ac:dyDescent="0.25">
      <c r="A114" s="186" t="s">
        <v>11152</v>
      </c>
      <c r="B114" s="185">
        <v>0.9007681927517972</v>
      </c>
      <c r="C114" s="185">
        <v>0.76108499234648486</v>
      </c>
    </row>
    <row r="115" spans="1:3" x14ac:dyDescent="0.25">
      <c r="A115" s="186" t="s">
        <v>11151</v>
      </c>
      <c r="B115" s="185">
        <v>0.93120202085775816</v>
      </c>
      <c r="C115" s="185">
        <v>0.84336666606169153</v>
      </c>
    </row>
    <row r="116" spans="1:3" x14ac:dyDescent="0.25">
      <c r="A116" s="186" t="s">
        <v>11150</v>
      </c>
      <c r="B116" s="185">
        <v>0.88128738001096485</v>
      </c>
      <c r="C116" s="185">
        <v>0.69052511911183245</v>
      </c>
    </row>
    <row r="117" spans="1:3" x14ac:dyDescent="0.25">
      <c r="A117" s="186" t="s">
        <v>11164</v>
      </c>
      <c r="B117" s="185">
        <v>0.9201205384907436</v>
      </c>
      <c r="C117" s="185">
        <v>0.81139971905943309</v>
      </c>
    </row>
    <row r="118" spans="1:3" x14ac:dyDescent="0.25">
      <c r="A118" s="184"/>
      <c r="B118" s="184"/>
      <c r="C118" s="184"/>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7.140625" style="1" customWidth="1"/>
    <col min="4" max="4" width="17.140625" style="285" customWidth="1"/>
    <col min="5" max="5" width="11" style="285" customWidth="1"/>
    <col min="6" max="6" width="3.7109375" style="1" customWidth="1"/>
    <col min="7" max="16384" width="9.140625" style="1"/>
  </cols>
  <sheetData>
    <row r="1" spans="1:5" ht="14.4" x14ac:dyDescent="0.25">
      <c r="A1" s="3" t="s">
        <v>11267</v>
      </c>
    </row>
    <row r="2" spans="1:5" s="47" customFormat="1" x14ac:dyDescent="0.25">
      <c r="A2" s="47" t="s">
        <v>5124</v>
      </c>
      <c r="B2" s="47" t="s">
        <v>11271</v>
      </c>
      <c r="D2" s="295"/>
      <c r="E2" s="295"/>
    </row>
    <row r="4" spans="1:5" s="2" customFormat="1" ht="36" x14ac:dyDescent="0.25">
      <c r="A4" s="294" t="s">
        <v>11270</v>
      </c>
      <c r="B4" s="294" t="s">
        <v>11269</v>
      </c>
      <c r="C4" s="294" t="s">
        <v>11268</v>
      </c>
      <c r="D4" s="293" t="s">
        <v>11267</v>
      </c>
      <c r="E4" s="292" t="s">
        <v>11266</v>
      </c>
    </row>
    <row r="5" spans="1:5" s="2" customFormat="1" x14ac:dyDescent="0.25">
      <c r="A5" s="291"/>
      <c r="B5" s="291" t="s">
        <v>11265</v>
      </c>
      <c r="C5" s="291" t="s">
        <v>11264</v>
      </c>
      <c r="D5" s="290"/>
      <c r="E5" s="289"/>
    </row>
    <row r="6" spans="1:5" x14ac:dyDescent="0.25">
      <c r="A6" s="5" t="s">
        <v>11263</v>
      </c>
      <c r="B6" s="73">
        <v>2402800000</v>
      </c>
      <c r="C6" s="73">
        <v>343200000</v>
      </c>
      <c r="D6" s="288">
        <f>SUM(B6:C6)</f>
        <v>2746000000</v>
      </c>
      <c r="E6" s="287">
        <f>+C6/D6</f>
        <v>0.12498179169701384</v>
      </c>
    </row>
    <row r="7" spans="1:5" x14ac:dyDescent="0.25">
      <c r="A7" s="5" t="s">
        <v>11262</v>
      </c>
      <c r="B7" s="73">
        <v>2704700000</v>
      </c>
      <c r="C7" s="73">
        <v>432900000</v>
      </c>
      <c r="D7" s="288">
        <f>SUM(B7:C7)</f>
        <v>3137600000</v>
      </c>
      <c r="E7" s="287">
        <f>+C7/D7</f>
        <v>0.13797169811320756</v>
      </c>
    </row>
    <row r="8" spans="1:5" x14ac:dyDescent="0.25">
      <c r="A8" s="5" t="s">
        <v>11261</v>
      </c>
      <c r="B8" s="73">
        <v>6147900000</v>
      </c>
      <c r="C8" s="73">
        <v>392400000</v>
      </c>
      <c r="D8" s="288">
        <f>SUM(B8:C8)</f>
        <v>6540300000</v>
      </c>
      <c r="E8" s="287">
        <f>+C8/D8</f>
        <v>5.999724783266823E-2</v>
      </c>
    </row>
    <row r="9" spans="1:5" x14ac:dyDescent="0.25">
      <c r="A9" s="5" t="s">
        <v>11260</v>
      </c>
      <c r="B9" s="73">
        <v>6869800000</v>
      </c>
      <c r="C9" s="73">
        <v>828200000</v>
      </c>
      <c r="D9" s="288">
        <f>SUM(B9:C9)</f>
        <v>7698000000</v>
      </c>
      <c r="E9" s="287">
        <f>+C9/D9</f>
        <v>0.10758638607430501</v>
      </c>
    </row>
    <row r="10" spans="1:5" x14ac:dyDescent="0.25">
      <c r="A10" s="5" t="s">
        <v>11259</v>
      </c>
      <c r="B10" s="73">
        <v>4371000000</v>
      </c>
      <c r="C10" s="73">
        <v>649900000</v>
      </c>
      <c r="D10" s="288">
        <f>SUM(B10:C10)</f>
        <v>5020900000</v>
      </c>
      <c r="E10" s="287">
        <f>+C10/D10</f>
        <v>0.12943894520902627</v>
      </c>
    </row>
    <row r="11" spans="1:5" x14ac:dyDescent="0.25">
      <c r="A11" s="5" t="s">
        <v>11258</v>
      </c>
      <c r="B11" s="73">
        <v>8477900000</v>
      </c>
      <c r="C11" s="73">
        <v>388600000</v>
      </c>
      <c r="D11" s="288">
        <f>SUM(B11:C11)</f>
        <v>8866500000</v>
      </c>
      <c r="E11" s="287">
        <f>+C11/D11</f>
        <v>4.3827891501719958E-2</v>
      </c>
    </row>
    <row r="12" spans="1:5" x14ac:dyDescent="0.25">
      <c r="A12" s="5" t="s">
        <v>11257</v>
      </c>
      <c r="B12" s="73">
        <v>9471927079.5286808</v>
      </c>
      <c r="C12" s="73">
        <v>739361057.85896301</v>
      </c>
      <c r="D12" s="288">
        <f>SUM(B12:C12)</f>
        <v>10211288137.387644</v>
      </c>
      <c r="E12" s="287">
        <f>+C12/D12</f>
        <v>7.240624766545016E-2</v>
      </c>
    </row>
    <row r="13" spans="1:5" x14ac:dyDescent="0.25">
      <c r="A13" s="5" t="s">
        <v>11256</v>
      </c>
      <c r="B13" s="73">
        <v>8743370359.0769405</v>
      </c>
      <c r="C13" s="73">
        <v>287691990.85220301</v>
      </c>
      <c r="D13" s="288">
        <f>SUM(B13:C13)</f>
        <v>9031062349.9291439</v>
      </c>
      <c r="E13" s="287">
        <f>+C13/D13</f>
        <v>3.185583043333326E-2</v>
      </c>
    </row>
    <row r="14" spans="1:5" x14ac:dyDescent="0.25">
      <c r="A14" s="5" t="s">
        <v>11255</v>
      </c>
      <c r="B14" s="73">
        <v>10904919932.878901</v>
      </c>
      <c r="C14" s="73">
        <v>271388831.51051098</v>
      </c>
      <c r="D14" s="288">
        <f>SUM(B14:C14)</f>
        <v>11176308764.389412</v>
      </c>
      <c r="E14" s="287">
        <f>+C14/D14</f>
        <v>2.4282510194709853E-2</v>
      </c>
    </row>
    <row r="15" spans="1:5" x14ac:dyDescent="0.25">
      <c r="A15" s="5" t="s">
        <v>11254</v>
      </c>
      <c r="B15" s="5" t="s">
        <v>11253</v>
      </c>
      <c r="C15" s="5" t="s">
        <v>11253</v>
      </c>
      <c r="D15" s="286"/>
      <c r="E15" s="286"/>
    </row>
    <row r="18" spans="1:5" s="297" customFormat="1" ht="13.8" x14ac:dyDescent="0.25">
      <c r="A18" s="296"/>
      <c r="D18" s="298"/>
      <c r="E18" s="298"/>
    </row>
  </sheetData>
  <mergeCells count="1">
    <mergeCell ref="E4:E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B22" sqref="B22"/>
    </sheetView>
  </sheetViews>
  <sheetFormatPr defaultRowHeight="12" x14ac:dyDescent="0.25"/>
  <cols>
    <col min="1" max="1" width="9.140625" style="1"/>
    <col min="2" max="3" width="16.7109375" style="1" customWidth="1"/>
    <col min="4" max="5" width="16.7109375" style="285" customWidth="1"/>
    <col min="6" max="6" width="3.7109375" style="1" customWidth="1"/>
    <col min="7" max="16384" width="9.140625" style="1"/>
  </cols>
  <sheetData>
    <row r="1" spans="1:5" ht="14.4" x14ac:dyDescent="0.25">
      <c r="A1" s="3" t="s">
        <v>11272</v>
      </c>
    </row>
    <row r="2" spans="1:5" s="47" customFormat="1" x14ac:dyDescent="0.25">
      <c r="A2" s="47" t="s">
        <v>5124</v>
      </c>
      <c r="B2" s="47" t="s">
        <v>11271</v>
      </c>
      <c r="D2" s="295"/>
      <c r="E2" s="295"/>
    </row>
    <row r="3" spans="1:5" x14ac:dyDescent="0.25">
      <c r="A3" s="57"/>
      <c r="B3" s="57"/>
    </row>
    <row r="4" spans="1:5" s="2" customFormat="1" ht="39.6" customHeight="1" x14ac:dyDescent="0.25">
      <c r="A4" s="299" t="s">
        <v>11270</v>
      </c>
      <c r="B4" s="300" t="s">
        <v>11273</v>
      </c>
      <c r="C4" s="300" t="s">
        <v>11274</v>
      </c>
      <c r="D4" s="300" t="s">
        <v>11275</v>
      </c>
      <c r="E4" s="301" t="s">
        <v>11276</v>
      </c>
    </row>
    <row r="5" spans="1:5" s="2" customFormat="1" ht="24" customHeight="1" x14ac:dyDescent="0.25">
      <c r="A5" s="302"/>
      <c r="B5" s="303" t="s">
        <v>11277</v>
      </c>
      <c r="C5" s="303" t="s">
        <v>11278</v>
      </c>
      <c r="D5" s="303" t="s">
        <v>11279</v>
      </c>
      <c r="E5" s="303" t="s">
        <v>11280</v>
      </c>
    </row>
    <row r="6" spans="1:5" x14ac:dyDescent="0.25">
      <c r="A6" s="304" t="s">
        <v>11263</v>
      </c>
      <c r="B6" s="305">
        <v>90.151515151515156</v>
      </c>
      <c r="C6" s="305">
        <v>5.5652680652680653</v>
      </c>
      <c r="D6" s="305">
        <v>3.350815850815851</v>
      </c>
      <c r="E6" s="305">
        <v>0.93240093240093236</v>
      </c>
    </row>
    <row r="7" spans="1:5" x14ac:dyDescent="0.25">
      <c r="A7" s="304" t="s">
        <v>11262</v>
      </c>
      <c r="B7" s="305">
        <v>89.766689766689765</v>
      </c>
      <c r="C7" s="305">
        <v>8.8935088935088924</v>
      </c>
      <c r="D7" s="305">
        <v>0.62370062370062374</v>
      </c>
      <c r="E7" s="305">
        <v>0.71610071610071613</v>
      </c>
    </row>
    <row r="8" spans="1:5" x14ac:dyDescent="0.25">
      <c r="A8" s="304" t="s">
        <v>11261</v>
      </c>
      <c r="B8" s="305">
        <v>83.639143730886843</v>
      </c>
      <c r="C8" s="305">
        <v>10.626911314984708</v>
      </c>
      <c r="D8" s="305">
        <v>5.5555555555555554</v>
      </c>
      <c r="E8" s="305">
        <v>0.1783893985728848</v>
      </c>
    </row>
    <row r="9" spans="1:5" x14ac:dyDescent="0.25">
      <c r="A9" s="304" t="s">
        <v>11260</v>
      </c>
      <c r="B9" s="305">
        <v>87.249456652982374</v>
      </c>
      <c r="C9" s="305">
        <v>8.1985027771069792</v>
      </c>
      <c r="D9" s="305">
        <v>4.4675199227239792</v>
      </c>
      <c r="E9" s="305">
        <v>8.4520647186669892E-2</v>
      </c>
    </row>
    <row r="10" spans="1:5" x14ac:dyDescent="0.25">
      <c r="A10" s="304" t="s">
        <v>11259</v>
      </c>
      <c r="B10" s="305">
        <v>74.442221880289267</v>
      </c>
      <c r="C10" s="305">
        <v>13.802123403600556</v>
      </c>
      <c r="D10" s="305">
        <v>8.0627788890598566</v>
      </c>
      <c r="E10" s="305">
        <v>3.6928758270503153</v>
      </c>
    </row>
    <row r="11" spans="1:5" x14ac:dyDescent="0.25">
      <c r="A11" s="304" t="s">
        <v>11258</v>
      </c>
      <c r="B11" s="305">
        <v>62.815234173957805</v>
      </c>
      <c r="C11" s="305">
        <v>11.605764282038084</v>
      </c>
      <c r="D11" s="305">
        <v>22.825527534740093</v>
      </c>
      <c r="E11" s="305">
        <v>2.7534740092640249</v>
      </c>
    </row>
    <row r="12" spans="1:5" x14ac:dyDescent="0.25">
      <c r="A12" s="5" t="s">
        <v>11257</v>
      </c>
      <c r="B12" s="305">
        <v>75.475063198858351</v>
      </c>
      <c r="C12" s="305">
        <v>7.4915054228573936</v>
      </c>
      <c r="D12" s="305">
        <v>15.491673125736627</v>
      </c>
      <c r="E12" s="305">
        <v>1.5417582585441563</v>
      </c>
    </row>
    <row r="13" spans="1:5" x14ac:dyDescent="0.25">
      <c r="A13" s="5" t="s">
        <v>11256</v>
      </c>
      <c r="B13" s="305">
        <v>55.504808097711155</v>
      </c>
      <c r="C13" s="305">
        <v>10.365292266797789</v>
      </c>
      <c r="D13" s="305">
        <v>31.732651612569118</v>
      </c>
      <c r="E13" s="305">
        <v>2.3972480215978833</v>
      </c>
    </row>
    <row r="14" spans="1:5" x14ac:dyDescent="0.25">
      <c r="A14" s="5" t="s">
        <v>11255</v>
      </c>
      <c r="B14" s="305">
        <v>61.569878334963249</v>
      </c>
      <c r="C14" s="305">
        <v>4.2883002388951503</v>
      </c>
      <c r="D14" s="305">
        <v>33.842955202705411</v>
      </c>
      <c r="E14" s="305">
        <v>0.29886623465143825</v>
      </c>
    </row>
    <row r="15" spans="1:5" x14ac:dyDescent="0.25">
      <c r="A15" s="5" t="s">
        <v>11254</v>
      </c>
      <c r="B15" s="305" t="s">
        <v>11253</v>
      </c>
      <c r="C15" s="305" t="s">
        <v>11253</v>
      </c>
      <c r="D15" s="305" t="s">
        <v>11253</v>
      </c>
      <c r="E15" s="305" t="s">
        <v>11253</v>
      </c>
    </row>
    <row r="18" spans="1:5" s="297" customFormat="1" ht="13.8" x14ac:dyDescent="0.25">
      <c r="A18" s="296"/>
      <c r="D18" s="298"/>
      <c r="E18" s="29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4941"/>
  <sheetViews>
    <sheetView showGridLines="0" workbookViewId="0">
      <selection activeCell="A2" sqref="A2:B2"/>
    </sheetView>
  </sheetViews>
  <sheetFormatPr defaultColWidth="9.28515625" defaultRowHeight="12" x14ac:dyDescent="0.25"/>
  <cols>
    <col min="1" max="1" width="9.28515625" style="1"/>
    <col min="2" max="2" width="3" style="1" customWidth="1"/>
    <col min="3" max="3" width="7.28515625" style="81" customWidth="1"/>
    <col min="4" max="4" width="39.7109375" style="1" customWidth="1"/>
    <col min="5" max="5" width="12.7109375" style="12" customWidth="1"/>
    <col min="6" max="6" width="14.28515625" style="12" customWidth="1"/>
    <col min="7" max="7" width="10" style="17" customWidth="1"/>
    <col min="8" max="8" width="8.7109375" style="12" customWidth="1"/>
    <col min="9" max="9" width="14.28515625" style="12" customWidth="1"/>
    <col min="10" max="10" width="10" style="17" customWidth="1"/>
    <col min="11" max="11" width="8.85546875" style="12" customWidth="1"/>
    <col min="12" max="20" width="12.28515625" style="1" customWidth="1"/>
    <col min="21" max="16384" width="9.28515625" style="1"/>
  </cols>
  <sheetData>
    <row r="1" spans="1:20" ht="15" x14ac:dyDescent="0.2">
      <c r="A1" s="30" t="s">
        <v>5202</v>
      </c>
      <c r="E1" s="109" t="s">
        <v>10501</v>
      </c>
      <c r="F1" s="108"/>
    </row>
    <row r="2" spans="1:20" x14ac:dyDescent="0.2">
      <c r="A2" s="47" t="s">
        <v>5124</v>
      </c>
      <c r="B2" s="86" t="s">
        <v>5203</v>
      </c>
    </row>
    <row r="3" spans="1:20" ht="36" customHeight="1" x14ac:dyDescent="0.2">
      <c r="A3" s="74" t="s">
        <v>11136</v>
      </c>
      <c r="B3" s="261" t="s">
        <v>11163</v>
      </c>
      <c r="C3" s="261"/>
      <c r="D3" s="261"/>
      <c r="E3" s="261"/>
      <c r="F3" s="261"/>
      <c r="G3" s="261"/>
      <c r="H3" s="261"/>
      <c r="I3" s="261"/>
      <c r="J3" s="261"/>
      <c r="K3" s="261"/>
      <c r="L3" s="261"/>
    </row>
    <row r="4" spans="1:20" s="2" customFormat="1" ht="12.75" customHeight="1" x14ac:dyDescent="0.25">
      <c r="A4" s="251" t="s">
        <v>4862</v>
      </c>
      <c r="B4" s="251" t="s">
        <v>4863</v>
      </c>
      <c r="C4" s="251" t="s">
        <v>4864</v>
      </c>
      <c r="D4" s="251" t="s">
        <v>0</v>
      </c>
      <c r="E4" s="256" t="s">
        <v>5162</v>
      </c>
      <c r="F4" s="253" t="s">
        <v>4865</v>
      </c>
      <c r="G4" s="254"/>
      <c r="H4" s="255"/>
      <c r="I4" s="258" t="s">
        <v>4866</v>
      </c>
      <c r="J4" s="259"/>
      <c r="K4" s="260"/>
      <c r="L4" s="251" t="s">
        <v>4979</v>
      </c>
      <c r="M4" s="251" t="s">
        <v>4980</v>
      </c>
      <c r="N4" s="251" t="s">
        <v>4981</v>
      </c>
      <c r="O4" s="251" t="s">
        <v>4982</v>
      </c>
      <c r="P4" s="251" t="s">
        <v>4983</v>
      </c>
      <c r="Q4" s="251" t="s">
        <v>4984</v>
      </c>
      <c r="R4" s="251" t="s">
        <v>4985</v>
      </c>
      <c r="S4" s="251" t="s">
        <v>4986</v>
      </c>
      <c r="T4" s="251" t="s">
        <v>4987</v>
      </c>
    </row>
    <row r="5" spans="1:20" s="2" customFormat="1" ht="24.75" customHeight="1" x14ac:dyDescent="0.25">
      <c r="A5" s="252"/>
      <c r="B5" s="252"/>
      <c r="C5" s="252"/>
      <c r="D5" s="252"/>
      <c r="E5" s="257"/>
      <c r="F5" s="22" t="s">
        <v>4868</v>
      </c>
      <c r="G5" s="23" t="s">
        <v>4869</v>
      </c>
      <c r="H5" s="22" t="s">
        <v>4867</v>
      </c>
      <c r="I5" s="22" t="s">
        <v>4868</v>
      </c>
      <c r="J5" s="23" t="s">
        <v>4869</v>
      </c>
      <c r="K5" s="22" t="s">
        <v>4867</v>
      </c>
      <c r="L5" s="252"/>
      <c r="M5" s="252"/>
      <c r="N5" s="252"/>
      <c r="O5" s="252"/>
      <c r="P5" s="252"/>
      <c r="Q5" s="252"/>
      <c r="R5" s="252"/>
      <c r="S5" s="252"/>
      <c r="T5" s="252"/>
    </row>
    <row r="6" spans="1:20" s="2" customFormat="1" x14ac:dyDescent="0.2">
      <c r="A6" s="4"/>
      <c r="B6" s="4"/>
      <c r="C6" s="61"/>
      <c r="D6" s="36" t="s">
        <v>4967</v>
      </c>
      <c r="E6" s="84"/>
      <c r="F6" s="13"/>
      <c r="G6" s="18"/>
      <c r="H6" s="13"/>
      <c r="I6" s="13"/>
      <c r="J6" s="18"/>
      <c r="K6" s="13"/>
      <c r="L6" s="110">
        <f>COUNTIF(L32:L10001,"&gt;0")</f>
        <v>583</v>
      </c>
      <c r="M6" s="110">
        <f t="shared" ref="M6:T6" si="0">COUNTIF(M32:M10001,"&gt;0")</f>
        <v>578</v>
      </c>
      <c r="N6" s="110">
        <f t="shared" si="0"/>
        <v>825</v>
      </c>
      <c r="O6" s="110">
        <f t="shared" si="0"/>
        <v>950</v>
      </c>
      <c r="P6" s="110">
        <f t="shared" si="0"/>
        <v>989</v>
      </c>
      <c r="Q6" s="110">
        <f t="shared" si="0"/>
        <v>1039</v>
      </c>
      <c r="R6" s="110">
        <f t="shared" si="0"/>
        <v>1019</v>
      </c>
      <c r="S6" s="110">
        <f t="shared" si="0"/>
        <v>1067</v>
      </c>
      <c r="T6" s="110">
        <f t="shared" si="0"/>
        <v>1039</v>
      </c>
    </row>
    <row r="7" spans="1:20" s="7" customFormat="1" x14ac:dyDescent="0.2">
      <c r="A7" s="6" t="s">
        <v>1</v>
      </c>
      <c r="B7" s="6"/>
      <c r="C7" s="82"/>
      <c r="D7" s="6" t="s">
        <v>2</v>
      </c>
      <c r="E7" s="111">
        <f>SUM(R7:T7)/3</f>
        <v>7161095.333333333</v>
      </c>
      <c r="F7" s="112">
        <f>SUM(L7:O7)/4</f>
        <v>2202705.5</v>
      </c>
      <c r="G7" s="19"/>
      <c r="H7" s="34"/>
      <c r="I7" s="112">
        <f>SUM(P7:T7)/5</f>
        <v>5983324.7999999998</v>
      </c>
      <c r="J7" s="19"/>
      <c r="K7" s="14"/>
      <c r="L7" s="106">
        <v>1495882</v>
      </c>
      <c r="M7" s="106">
        <v>1480589</v>
      </c>
      <c r="N7" s="106">
        <v>2079868</v>
      </c>
      <c r="O7" s="106">
        <v>3754483</v>
      </c>
      <c r="P7" s="106">
        <v>2806517</v>
      </c>
      <c r="Q7" s="106">
        <v>5626821</v>
      </c>
      <c r="R7" s="106">
        <v>6932051</v>
      </c>
      <c r="S7" s="106">
        <v>6930893</v>
      </c>
      <c r="T7" s="106">
        <v>7620342</v>
      </c>
    </row>
    <row r="8" spans="1:20" s="7" customFormat="1" x14ac:dyDescent="0.2">
      <c r="A8" s="6"/>
      <c r="B8" s="6"/>
      <c r="C8" s="82"/>
      <c r="D8" s="6" t="s">
        <v>4966</v>
      </c>
      <c r="E8" s="111">
        <f t="shared" ref="E8:L8" si="1">SUM(E9:E29)</f>
        <v>7069650.666666666</v>
      </c>
      <c r="F8" s="111">
        <f t="shared" si="1"/>
        <v>2174240</v>
      </c>
      <c r="G8" s="35">
        <f t="shared" si="1"/>
        <v>1</v>
      </c>
      <c r="H8" s="34">
        <f>SUM(H9:H29)</f>
        <v>1681</v>
      </c>
      <c r="I8" s="111">
        <f t="shared" si="1"/>
        <v>5903163</v>
      </c>
      <c r="J8" s="35">
        <f t="shared" si="1"/>
        <v>1</v>
      </c>
      <c r="K8" s="34">
        <f>SUM(K9:K29)</f>
        <v>2161</v>
      </c>
      <c r="L8" s="111">
        <f t="shared" si="1"/>
        <v>1480488</v>
      </c>
      <c r="M8" s="111">
        <f t="shared" ref="M8:T8" si="2">SUM(M9:M29)</f>
        <v>1463388</v>
      </c>
      <c r="N8" s="111">
        <f t="shared" si="2"/>
        <v>2059071</v>
      </c>
      <c r="O8" s="111">
        <f t="shared" si="2"/>
        <v>3694013</v>
      </c>
      <c r="P8" s="111">
        <f t="shared" si="2"/>
        <v>2767488</v>
      </c>
      <c r="Q8" s="111">
        <f t="shared" si="2"/>
        <v>5539375</v>
      </c>
      <c r="R8" s="111">
        <f t="shared" si="2"/>
        <v>6833160</v>
      </c>
      <c r="S8" s="111">
        <f t="shared" si="2"/>
        <v>6814459</v>
      </c>
      <c r="T8" s="111">
        <f t="shared" si="2"/>
        <v>7561333</v>
      </c>
    </row>
    <row r="9" spans="1:20" x14ac:dyDescent="0.25">
      <c r="A9" s="5"/>
      <c r="B9" s="5"/>
      <c r="C9" s="139">
        <v>1</v>
      </c>
      <c r="D9" s="10" t="s">
        <v>4841</v>
      </c>
      <c r="E9" s="25">
        <f>SUM(R9:T9)/3</f>
        <v>1080</v>
      </c>
      <c r="F9" s="25">
        <f>SUM(L9:O9)/4</f>
        <v>1296.75</v>
      </c>
      <c r="G9" s="20">
        <f>+F9/$F$8</f>
        <v>5.9641529913900945E-4</v>
      </c>
      <c r="H9" s="15">
        <f>COUNTIFS($C$32:$C$10001,$C9,F$32:F$10001,"&lt;&gt;0")</f>
        <v>56</v>
      </c>
      <c r="I9" s="25">
        <f>SUM(P9:T9)/5</f>
        <v>1461</v>
      </c>
      <c r="J9" s="20">
        <f t="shared" ref="J9:J29" si="3">+I9/$I$8</f>
        <v>2.4749443645720101E-4</v>
      </c>
      <c r="K9" s="15">
        <f>COUNTIFS($C$32:$C$10001,$C9,I$32:I$10001,"&lt;&gt;0")</f>
        <v>59</v>
      </c>
      <c r="L9" s="33">
        <f>SUMIF($C$32:$C$10001,$C9,L$32:L$10001)</f>
        <v>2486</v>
      </c>
      <c r="M9" s="33">
        <f t="shared" ref="M9:T9" si="4">SUMIF($C$32:$C$10001,$C9,M$32:M$10001)</f>
        <v>748</v>
      </c>
      <c r="N9" s="33">
        <f t="shared" si="4"/>
        <v>825</v>
      </c>
      <c r="O9" s="33">
        <f t="shared" si="4"/>
        <v>1128</v>
      </c>
      <c r="P9" s="33">
        <f t="shared" si="4"/>
        <v>2237</v>
      </c>
      <c r="Q9" s="33">
        <f t="shared" si="4"/>
        <v>1828</v>
      </c>
      <c r="R9" s="33">
        <f t="shared" si="4"/>
        <v>1322</v>
      </c>
      <c r="S9" s="33">
        <f t="shared" si="4"/>
        <v>1158</v>
      </c>
      <c r="T9" s="33">
        <f t="shared" si="4"/>
        <v>760</v>
      </c>
    </row>
    <row r="10" spans="1:20" x14ac:dyDescent="0.2">
      <c r="A10" s="5"/>
      <c r="B10" s="5"/>
      <c r="C10" s="139">
        <f>C9+1</f>
        <v>2</v>
      </c>
      <c r="D10" s="10" t="s">
        <v>4842</v>
      </c>
      <c r="E10" s="25">
        <f t="shared" ref="E10:E29" si="5">SUM(R10:T10)/3</f>
        <v>31069</v>
      </c>
      <c r="F10" s="25">
        <f>SUM(L10:O10)/4</f>
        <v>21358.25</v>
      </c>
      <c r="G10" s="20">
        <f t="shared" ref="G10:G29" si="6">+F10/$F$8</f>
        <v>9.8233175730370152E-3</v>
      </c>
      <c r="H10" s="15">
        <f t="shared" ref="H10:H29" si="7">COUNTIFS($C$32:$C$10001,$C10,F$32:F$10001,"&lt;&gt;0")</f>
        <v>102</v>
      </c>
      <c r="I10" s="25">
        <f>SUM(P10:T10)/5</f>
        <v>31317.8</v>
      </c>
      <c r="J10" s="20">
        <f t="shared" si="3"/>
        <v>5.3052575373575151E-3</v>
      </c>
      <c r="K10" s="15">
        <f t="shared" ref="K10:K29" si="8">COUNTIFS($C$32:$C$10001,$C10,I$32:I$10001,"&lt;&gt;0")</f>
        <v>114</v>
      </c>
      <c r="L10" s="33">
        <f t="shared" ref="L10:T29" si="9">SUMIF($C$32:$C$10001,$C10,L$32:L$10001)</f>
        <v>17642</v>
      </c>
      <c r="M10" s="33">
        <f t="shared" si="9"/>
        <v>18876</v>
      </c>
      <c r="N10" s="33">
        <f t="shared" si="9"/>
        <v>19154</v>
      </c>
      <c r="O10" s="33">
        <f t="shared" si="9"/>
        <v>29761</v>
      </c>
      <c r="P10" s="33">
        <f t="shared" si="9"/>
        <v>28504</v>
      </c>
      <c r="Q10" s="33">
        <f t="shared" si="9"/>
        <v>34878</v>
      </c>
      <c r="R10" s="33">
        <f t="shared" si="9"/>
        <v>35627</v>
      </c>
      <c r="S10" s="33">
        <f t="shared" si="9"/>
        <v>30161</v>
      </c>
      <c r="T10" s="33">
        <f t="shared" si="9"/>
        <v>27419</v>
      </c>
    </row>
    <row r="11" spans="1:20" x14ac:dyDescent="0.2">
      <c r="A11" s="5"/>
      <c r="B11" s="5"/>
      <c r="C11" s="139">
        <f t="shared" ref="C11:C29" si="10">C10+1</f>
        <v>3</v>
      </c>
      <c r="D11" s="10" t="s">
        <v>4843</v>
      </c>
      <c r="E11" s="25">
        <f t="shared" si="5"/>
        <v>7019</v>
      </c>
      <c r="F11" s="25">
        <f>SUM(L11:O11)/4</f>
        <v>1423</v>
      </c>
      <c r="G11" s="20">
        <f t="shared" si="6"/>
        <v>6.544815659724777E-4</v>
      </c>
      <c r="H11" s="15">
        <f t="shared" si="7"/>
        <v>16</v>
      </c>
      <c r="I11" s="25">
        <f t="shared" ref="I11:I29" si="11">SUM(P11:T11)/5</f>
        <v>4985.3999999999996</v>
      </c>
      <c r="J11" s="20">
        <f t="shared" si="3"/>
        <v>8.4453029672397657E-4</v>
      </c>
      <c r="K11" s="15">
        <f t="shared" si="8"/>
        <v>14</v>
      </c>
      <c r="L11" s="33">
        <f t="shared" si="9"/>
        <v>0</v>
      </c>
      <c r="M11" s="33">
        <f t="shared" si="9"/>
        <v>1276</v>
      </c>
      <c r="N11" s="33">
        <f t="shared" si="9"/>
        <v>1811</v>
      </c>
      <c r="O11" s="33">
        <f t="shared" si="9"/>
        <v>2605</v>
      </c>
      <c r="P11" s="33">
        <f t="shared" si="9"/>
        <v>2943</v>
      </c>
      <c r="Q11" s="33">
        <f t="shared" si="9"/>
        <v>927</v>
      </c>
      <c r="R11" s="33">
        <f t="shared" si="9"/>
        <v>7947</v>
      </c>
      <c r="S11" s="33">
        <f t="shared" si="9"/>
        <v>7340</v>
      </c>
      <c r="T11" s="33">
        <f t="shared" si="9"/>
        <v>5770</v>
      </c>
    </row>
    <row r="12" spans="1:20" x14ac:dyDescent="0.25">
      <c r="A12" s="5"/>
      <c r="B12" s="5"/>
      <c r="C12" s="139">
        <f t="shared" si="10"/>
        <v>4</v>
      </c>
      <c r="D12" s="10" t="s">
        <v>4844</v>
      </c>
      <c r="E12" s="25">
        <f t="shared" si="5"/>
        <v>22374.666666666668</v>
      </c>
      <c r="F12" s="25">
        <f>SUM(L12:O12)/4</f>
        <v>29407.25</v>
      </c>
      <c r="G12" s="20">
        <f t="shared" si="6"/>
        <v>1.3525300794760468E-2</v>
      </c>
      <c r="H12" s="15">
        <f t="shared" si="7"/>
        <v>88</v>
      </c>
      <c r="I12" s="25">
        <f t="shared" si="11"/>
        <v>28536.6</v>
      </c>
      <c r="J12" s="20">
        <f t="shared" si="3"/>
        <v>4.8341202843289266E-3</v>
      </c>
      <c r="K12" s="15">
        <f t="shared" si="8"/>
        <v>106</v>
      </c>
      <c r="L12" s="33">
        <f t="shared" si="9"/>
        <v>30798</v>
      </c>
      <c r="M12" s="33">
        <f t="shared" si="9"/>
        <v>22181</v>
      </c>
      <c r="N12" s="33">
        <f t="shared" si="9"/>
        <v>25898</v>
      </c>
      <c r="O12" s="33">
        <f t="shared" si="9"/>
        <v>38752</v>
      </c>
      <c r="P12" s="33">
        <f t="shared" si="9"/>
        <v>33693</v>
      </c>
      <c r="Q12" s="33">
        <f t="shared" si="9"/>
        <v>41866</v>
      </c>
      <c r="R12" s="33">
        <f t="shared" si="9"/>
        <v>36652</v>
      </c>
      <c r="S12" s="33">
        <f t="shared" si="9"/>
        <v>13327</v>
      </c>
      <c r="T12" s="33">
        <f t="shared" si="9"/>
        <v>17145</v>
      </c>
    </row>
    <row r="13" spans="1:20" x14ac:dyDescent="0.25">
      <c r="A13" s="5"/>
      <c r="B13" s="5"/>
      <c r="C13" s="139">
        <f t="shared" si="10"/>
        <v>5</v>
      </c>
      <c r="D13" s="10" t="s">
        <v>4845</v>
      </c>
      <c r="E13" s="25">
        <f t="shared" si="5"/>
        <v>2757677</v>
      </c>
      <c r="F13" s="25">
        <f t="shared" ref="F13:F29" si="12">SUM(L13:O13)/4</f>
        <v>933211</v>
      </c>
      <c r="G13" s="20">
        <f t="shared" si="6"/>
        <v>0.42921250643903158</v>
      </c>
      <c r="H13" s="15">
        <f t="shared" si="7"/>
        <v>52</v>
      </c>
      <c r="I13" s="25">
        <f t="shared" si="11"/>
        <v>2412203.2000000002</v>
      </c>
      <c r="J13" s="20">
        <f t="shared" si="3"/>
        <v>0.40862893333624706</v>
      </c>
      <c r="K13" s="15">
        <f t="shared" si="8"/>
        <v>65</v>
      </c>
      <c r="L13" s="33">
        <f t="shared" si="9"/>
        <v>564740</v>
      </c>
      <c r="M13" s="33">
        <f t="shared" si="9"/>
        <v>554772</v>
      </c>
      <c r="N13" s="33">
        <f t="shared" si="9"/>
        <v>843099</v>
      </c>
      <c r="O13" s="33">
        <f t="shared" si="9"/>
        <v>1770233</v>
      </c>
      <c r="P13" s="33">
        <f t="shared" si="9"/>
        <v>1438414</v>
      </c>
      <c r="Q13" s="33">
        <f t="shared" si="9"/>
        <v>2349571</v>
      </c>
      <c r="R13" s="33">
        <f t="shared" si="9"/>
        <v>3027241</v>
      </c>
      <c r="S13" s="33">
        <f t="shared" si="9"/>
        <v>2260131</v>
      </c>
      <c r="T13" s="33">
        <f t="shared" si="9"/>
        <v>2985659</v>
      </c>
    </row>
    <row r="14" spans="1:20" x14ac:dyDescent="0.25">
      <c r="A14" s="5"/>
      <c r="B14" s="5"/>
      <c r="C14" s="139">
        <f t="shared" si="10"/>
        <v>6</v>
      </c>
      <c r="D14" s="10" t="s">
        <v>4846</v>
      </c>
      <c r="E14" s="25">
        <f t="shared" si="5"/>
        <v>201119</v>
      </c>
      <c r="F14" s="25">
        <f t="shared" si="12"/>
        <v>8411</v>
      </c>
      <c r="G14" s="20">
        <f t="shared" si="6"/>
        <v>3.8684781808815956E-3</v>
      </c>
      <c r="H14" s="15">
        <f t="shared" si="7"/>
        <v>149</v>
      </c>
      <c r="I14" s="25">
        <f t="shared" si="11"/>
        <v>166635</v>
      </c>
      <c r="J14" s="20">
        <f t="shared" si="3"/>
        <v>2.8228087213583632E-2</v>
      </c>
      <c r="K14" s="15">
        <f t="shared" si="8"/>
        <v>202</v>
      </c>
      <c r="L14" s="33">
        <f t="shared" si="9"/>
        <v>4218</v>
      </c>
      <c r="M14" s="33">
        <f t="shared" si="9"/>
        <v>11934</v>
      </c>
      <c r="N14" s="33">
        <f t="shared" si="9"/>
        <v>9230</v>
      </c>
      <c r="O14" s="33">
        <f t="shared" si="9"/>
        <v>8262</v>
      </c>
      <c r="P14" s="33">
        <f t="shared" si="9"/>
        <v>27797</v>
      </c>
      <c r="Q14" s="33">
        <f t="shared" si="9"/>
        <v>202021</v>
      </c>
      <c r="R14" s="33">
        <f t="shared" si="9"/>
        <v>216987</v>
      </c>
      <c r="S14" s="33">
        <f t="shared" si="9"/>
        <v>140649</v>
      </c>
      <c r="T14" s="33">
        <f t="shared" si="9"/>
        <v>245721</v>
      </c>
    </row>
    <row r="15" spans="1:20" x14ac:dyDescent="0.25">
      <c r="A15" s="5"/>
      <c r="B15" s="5"/>
      <c r="C15" s="139">
        <f t="shared" si="10"/>
        <v>7</v>
      </c>
      <c r="D15" s="10" t="s">
        <v>4847</v>
      </c>
      <c r="E15" s="25">
        <f t="shared" si="5"/>
        <v>9277.3333333333339</v>
      </c>
      <c r="F15" s="25">
        <f t="shared" si="12"/>
        <v>4240</v>
      </c>
      <c r="G15" s="20">
        <f t="shared" si="6"/>
        <v>1.9501067039517257E-3</v>
      </c>
      <c r="H15" s="15">
        <f t="shared" si="7"/>
        <v>67</v>
      </c>
      <c r="I15" s="25">
        <f t="shared" si="11"/>
        <v>7422.2</v>
      </c>
      <c r="J15" s="20">
        <f t="shared" si="3"/>
        <v>1.2573259454295943E-3</v>
      </c>
      <c r="K15" s="15">
        <f t="shared" si="8"/>
        <v>106</v>
      </c>
      <c r="L15" s="33">
        <f t="shared" si="9"/>
        <v>3960</v>
      </c>
      <c r="M15" s="33">
        <f t="shared" si="9"/>
        <v>5367</v>
      </c>
      <c r="N15" s="33">
        <f t="shared" si="9"/>
        <v>3696</v>
      </c>
      <c r="O15" s="33">
        <f t="shared" si="9"/>
        <v>3937</v>
      </c>
      <c r="P15" s="33">
        <f t="shared" si="9"/>
        <v>2625</v>
      </c>
      <c r="Q15" s="33">
        <f t="shared" si="9"/>
        <v>6654</v>
      </c>
      <c r="R15" s="33">
        <f t="shared" si="9"/>
        <v>4147</v>
      </c>
      <c r="S15" s="33">
        <f t="shared" si="9"/>
        <v>10199</v>
      </c>
      <c r="T15" s="33">
        <f t="shared" si="9"/>
        <v>13486</v>
      </c>
    </row>
    <row r="16" spans="1:20" x14ac:dyDescent="0.25">
      <c r="A16" s="5"/>
      <c r="B16" s="5"/>
      <c r="C16" s="139">
        <f t="shared" si="10"/>
        <v>8</v>
      </c>
      <c r="D16" s="10" t="s">
        <v>4848</v>
      </c>
      <c r="E16" s="25">
        <f t="shared" si="5"/>
        <v>66.666666666666671</v>
      </c>
      <c r="F16" s="25">
        <f t="shared" si="12"/>
        <v>331.75</v>
      </c>
      <c r="G16" s="20">
        <f t="shared" si="6"/>
        <v>1.5258205165943043E-4</v>
      </c>
      <c r="H16" s="15">
        <f t="shared" si="7"/>
        <v>20</v>
      </c>
      <c r="I16" s="25">
        <f t="shared" si="11"/>
        <v>121.4</v>
      </c>
      <c r="J16" s="20">
        <f t="shared" si="3"/>
        <v>2.0565246123137716E-5</v>
      </c>
      <c r="K16" s="15">
        <f t="shared" si="8"/>
        <v>26</v>
      </c>
      <c r="L16" s="33">
        <f t="shared" si="9"/>
        <v>4</v>
      </c>
      <c r="M16" s="33">
        <f t="shared" si="9"/>
        <v>353</v>
      </c>
      <c r="N16" s="33">
        <f t="shared" si="9"/>
        <v>498</v>
      </c>
      <c r="O16" s="33">
        <f t="shared" si="9"/>
        <v>472</v>
      </c>
      <c r="P16" s="33">
        <f t="shared" si="9"/>
        <v>193</v>
      </c>
      <c r="Q16" s="33">
        <f t="shared" si="9"/>
        <v>214</v>
      </c>
      <c r="R16" s="33">
        <f t="shared" si="9"/>
        <v>98</v>
      </c>
      <c r="S16" s="33">
        <f t="shared" si="9"/>
        <v>70</v>
      </c>
      <c r="T16" s="33">
        <f t="shared" si="9"/>
        <v>32</v>
      </c>
    </row>
    <row r="17" spans="1:20" x14ac:dyDescent="0.2">
      <c r="A17" s="5"/>
      <c r="B17" s="5"/>
      <c r="C17" s="139">
        <f t="shared" si="10"/>
        <v>9</v>
      </c>
      <c r="D17" s="10" t="s">
        <v>4849</v>
      </c>
      <c r="E17" s="25">
        <f t="shared" si="5"/>
        <v>150017</v>
      </c>
      <c r="F17" s="25">
        <f t="shared" si="12"/>
        <v>159711.25</v>
      </c>
      <c r="G17" s="20">
        <f t="shared" si="6"/>
        <v>7.3456127198469348E-2</v>
      </c>
      <c r="H17" s="15">
        <f t="shared" si="7"/>
        <v>64</v>
      </c>
      <c r="I17" s="25">
        <f t="shared" si="11"/>
        <v>138720.79999999999</v>
      </c>
      <c r="J17" s="20">
        <f t="shared" si="3"/>
        <v>2.3499401930795402E-2</v>
      </c>
      <c r="K17" s="15">
        <f t="shared" si="8"/>
        <v>63</v>
      </c>
      <c r="L17" s="33">
        <f t="shared" si="9"/>
        <v>97392</v>
      </c>
      <c r="M17" s="33">
        <f t="shared" si="9"/>
        <v>143268</v>
      </c>
      <c r="N17" s="33">
        <f t="shared" si="9"/>
        <v>192575</v>
      </c>
      <c r="O17" s="33">
        <f t="shared" si="9"/>
        <v>205610</v>
      </c>
      <c r="P17" s="33">
        <f t="shared" si="9"/>
        <v>112594</v>
      </c>
      <c r="Q17" s="33">
        <f t="shared" si="9"/>
        <v>130959</v>
      </c>
      <c r="R17" s="33">
        <f t="shared" si="9"/>
        <v>164351</v>
      </c>
      <c r="S17" s="33">
        <f t="shared" si="9"/>
        <v>146119</v>
      </c>
      <c r="T17" s="33">
        <f t="shared" si="9"/>
        <v>139581</v>
      </c>
    </row>
    <row r="18" spans="1:20" x14ac:dyDescent="0.25">
      <c r="A18" s="5"/>
      <c r="B18" s="5"/>
      <c r="C18" s="139">
        <f t="shared" si="10"/>
        <v>10</v>
      </c>
      <c r="D18" s="10" t="s">
        <v>4850</v>
      </c>
      <c r="E18" s="25">
        <f t="shared" si="5"/>
        <v>399.66666666666669</v>
      </c>
      <c r="F18" s="25">
        <f t="shared" si="12"/>
        <v>199.5</v>
      </c>
      <c r="G18" s="20">
        <f t="shared" si="6"/>
        <v>9.1756199867539925E-5</v>
      </c>
      <c r="H18" s="15">
        <f t="shared" si="7"/>
        <v>47</v>
      </c>
      <c r="I18" s="25">
        <f t="shared" si="11"/>
        <v>1812.8</v>
      </c>
      <c r="J18" s="20">
        <f t="shared" si="3"/>
        <v>3.0708960602985214E-4</v>
      </c>
      <c r="K18" s="15">
        <f t="shared" si="8"/>
        <v>66</v>
      </c>
      <c r="L18" s="33">
        <f t="shared" si="9"/>
        <v>106</v>
      </c>
      <c r="M18" s="33">
        <f t="shared" si="9"/>
        <v>143</v>
      </c>
      <c r="N18" s="33">
        <f t="shared" si="9"/>
        <v>308</v>
      </c>
      <c r="O18" s="33">
        <f t="shared" si="9"/>
        <v>241</v>
      </c>
      <c r="P18" s="33">
        <f t="shared" si="9"/>
        <v>206</v>
      </c>
      <c r="Q18" s="33">
        <f t="shared" si="9"/>
        <v>7659</v>
      </c>
      <c r="R18" s="33">
        <f t="shared" si="9"/>
        <v>493</v>
      </c>
      <c r="S18" s="33">
        <f t="shared" si="9"/>
        <v>519</v>
      </c>
      <c r="T18" s="33">
        <f t="shared" si="9"/>
        <v>187</v>
      </c>
    </row>
    <row r="19" spans="1:20" x14ac:dyDescent="0.25">
      <c r="A19" s="5"/>
      <c r="B19" s="5"/>
      <c r="C19" s="139">
        <f t="shared" si="10"/>
        <v>11</v>
      </c>
      <c r="D19" s="10" t="s">
        <v>4851</v>
      </c>
      <c r="E19" s="25">
        <f t="shared" si="5"/>
        <v>1936.3333333333333</v>
      </c>
      <c r="F19" s="25">
        <f t="shared" si="12"/>
        <v>1300.75</v>
      </c>
      <c r="G19" s="20">
        <f t="shared" si="6"/>
        <v>5.9825502244462429E-4</v>
      </c>
      <c r="H19" s="15">
        <f t="shared" si="7"/>
        <v>184</v>
      </c>
      <c r="I19" s="25">
        <f t="shared" si="11"/>
        <v>2269.4</v>
      </c>
      <c r="J19" s="20">
        <f t="shared" si="3"/>
        <v>3.8443796994933055E-4</v>
      </c>
      <c r="K19" s="15">
        <f t="shared" si="8"/>
        <v>197</v>
      </c>
      <c r="L19" s="33">
        <f t="shared" si="9"/>
        <v>1183</v>
      </c>
      <c r="M19" s="33">
        <f t="shared" si="9"/>
        <v>695</v>
      </c>
      <c r="N19" s="33">
        <f t="shared" si="9"/>
        <v>1031</v>
      </c>
      <c r="O19" s="33">
        <f t="shared" si="9"/>
        <v>2294</v>
      </c>
      <c r="P19" s="33">
        <f t="shared" si="9"/>
        <v>2592</v>
      </c>
      <c r="Q19" s="33">
        <f t="shared" si="9"/>
        <v>2946</v>
      </c>
      <c r="R19" s="33">
        <f t="shared" si="9"/>
        <v>1815</v>
      </c>
      <c r="S19" s="33">
        <f t="shared" si="9"/>
        <v>2084</v>
      </c>
      <c r="T19" s="33">
        <f t="shared" si="9"/>
        <v>1910</v>
      </c>
    </row>
    <row r="20" spans="1:20" x14ac:dyDescent="0.25">
      <c r="A20" s="5"/>
      <c r="B20" s="5"/>
      <c r="C20" s="139">
        <f t="shared" si="10"/>
        <v>12</v>
      </c>
      <c r="D20" s="10" t="s">
        <v>4852</v>
      </c>
      <c r="E20" s="25">
        <f t="shared" si="5"/>
        <v>112</v>
      </c>
      <c r="F20" s="25">
        <f t="shared" si="12"/>
        <v>287.5</v>
      </c>
      <c r="G20" s="20">
        <f t="shared" si="6"/>
        <v>1.322301125910663E-4</v>
      </c>
      <c r="H20" s="15">
        <f t="shared" si="7"/>
        <v>27</v>
      </c>
      <c r="I20" s="25">
        <f t="shared" si="11"/>
        <v>102.4</v>
      </c>
      <c r="J20" s="20">
        <f t="shared" si="3"/>
        <v>1.7346632644228189E-5</v>
      </c>
      <c r="K20" s="15">
        <f t="shared" si="8"/>
        <v>30</v>
      </c>
      <c r="L20" s="33">
        <f t="shared" si="9"/>
        <v>16</v>
      </c>
      <c r="M20" s="33">
        <f t="shared" si="9"/>
        <v>747</v>
      </c>
      <c r="N20" s="33">
        <f t="shared" si="9"/>
        <v>320</v>
      </c>
      <c r="O20" s="33">
        <f t="shared" si="9"/>
        <v>67</v>
      </c>
      <c r="P20" s="33">
        <f t="shared" si="9"/>
        <v>91</v>
      </c>
      <c r="Q20" s="33">
        <f t="shared" si="9"/>
        <v>85</v>
      </c>
      <c r="R20" s="33">
        <f t="shared" si="9"/>
        <v>48</v>
      </c>
      <c r="S20" s="33">
        <f t="shared" si="9"/>
        <v>237</v>
      </c>
      <c r="T20" s="33">
        <f t="shared" si="9"/>
        <v>51</v>
      </c>
    </row>
    <row r="21" spans="1:20" x14ac:dyDescent="0.25">
      <c r="A21" s="5"/>
      <c r="B21" s="5"/>
      <c r="C21" s="139">
        <f t="shared" si="10"/>
        <v>13</v>
      </c>
      <c r="D21" s="10" t="s">
        <v>4853</v>
      </c>
      <c r="E21" s="25">
        <f t="shared" si="5"/>
        <v>3711</v>
      </c>
      <c r="F21" s="25">
        <f t="shared" si="12"/>
        <v>634.25</v>
      </c>
      <c r="G21" s="20">
        <f t="shared" si="6"/>
        <v>2.9171112664655235E-4</v>
      </c>
      <c r="H21" s="15">
        <f t="shared" si="7"/>
        <v>35</v>
      </c>
      <c r="I21" s="25">
        <f t="shared" si="11"/>
        <v>2361.1999999999998</v>
      </c>
      <c r="J21" s="20">
        <f t="shared" si="3"/>
        <v>3.9998895507374605E-4</v>
      </c>
      <c r="K21" s="15">
        <f t="shared" si="8"/>
        <v>57</v>
      </c>
      <c r="L21" s="33">
        <f t="shared" si="9"/>
        <v>50</v>
      </c>
      <c r="M21" s="33">
        <f t="shared" si="9"/>
        <v>434</v>
      </c>
      <c r="N21" s="33">
        <f t="shared" si="9"/>
        <v>856</v>
      </c>
      <c r="O21" s="33">
        <f t="shared" si="9"/>
        <v>1197</v>
      </c>
      <c r="P21" s="33">
        <f t="shared" si="9"/>
        <v>154</v>
      </c>
      <c r="Q21" s="33">
        <f t="shared" si="9"/>
        <v>519</v>
      </c>
      <c r="R21" s="33">
        <f t="shared" si="9"/>
        <v>3572</v>
      </c>
      <c r="S21" s="33">
        <f t="shared" si="9"/>
        <v>4060</v>
      </c>
      <c r="T21" s="33">
        <f t="shared" si="9"/>
        <v>3501</v>
      </c>
    </row>
    <row r="22" spans="1:20" x14ac:dyDescent="0.25">
      <c r="A22" s="5"/>
      <c r="B22" s="5"/>
      <c r="C22" s="139">
        <f t="shared" si="10"/>
        <v>14</v>
      </c>
      <c r="D22" s="10" t="s">
        <v>4854</v>
      </c>
      <c r="E22" s="25">
        <f t="shared" si="5"/>
        <v>233070</v>
      </c>
      <c r="F22" s="25">
        <f t="shared" si="12"/>
        <v>550641</v>
      </c>
      <c r="G22" s="20">
        <f t="shared" si="6"/>
        <v>0.25325677018176468</v>
      </c>
      <c r="H22" s="15">
        <f t="shared" si="7"/>
        <v>22</v>
      </c>
      <c r="I22" s="25">
        <f t="shared" si="11"/>
        <v>208928.2</v>
      </c>
      <c r="J22" s="20">
        <f t="shared" si="3"/>
        <v>3.5392585297068707E-2</v>
      </c>
      <c r="K22" s="15">
        <f t="shared" si="8"/>
        <v>21</v>
      </c>
      <c r="L22" s="33">
        <f t="shared" si="9"/>
        <v>640977</v>
      </c>
      <c r="M22" s="33">
        <f t="shared" si="9"/>
        <v>513666</v>
      </c>
      <c r="N22" s="33">
        <f t="shared" si="9"/>
        <v>546979</v>
      </c>
      <c r="O22" s="33">
        <f t="shared" si="9"/>
        <v>500942</v>
      </c>
      <c r="P22" s="33">
        <f t="shared" si="9"/>
        <v>169457</v>
      </c>
      <c r="Q22" s="33">
        <f t="shared" si="9"/>
        <v>175974</v>
      </c>
      <c r="R22" s="33">
        <f t="shared" si="9"/>
        <v>232691</v>
      </c>
      <c r="S22" s="33">
        <f t="shared" si="9"/>
        <v>250212</v>
      </c>
      <c r="T22" s="33">
        <f t="shared" si="9"/>
        <v>216307</v>
      </c>
    </row>
    <row r="23" spans="1:20" x14ac:dyDescent="0.25">
      <c r="A23" s="5"/>
      <c r="B23" s="5"/>
      <c r="C23" s="139">
        <f t="shared" si="10"/>
        <v>15</v>
      </c>
      <c r="D23" s="10" t="s">
        <v>4855</v>
      </c>
      <c r="E23" s="25">
        <f t="shared" si="5"/>
        <v>3520249.3333333335</v>
      </c>
      <c r="F23" s="25">
        <f t="shared" si="12"/>
        <v>440309.25</v>
      </c>
      <c r="G23" s="20">
        <f t="shared" si="6"/>
        <v>0.20251179722569726</v>
      </c>
      <c r="H23" s="15">
        <f t="shared" si="7"/>
        <v>170</v>
      </c>
      <c r="I23" s="25">
        <f t="shared" si="11"/>
        <v>2803953.6</v>
      </c>
      <c r="J23" s="20">
        <f t="shared" si="3"/>
        <v>0.47499172901036274</v>
      </c>
      <c r="K23" s="15">
        <f t="shared" si="8"/>
        <v>278</v>
      </c>
      <c r="L23" s="33">
        <f t="shared" si="9"/>
        <v>99078</v>
      </c>
      <c r="M23" s="33">
        <f t="shared" si="9"/>
        <v>178830</v>
      </c>
      <c r="N23" s="33">
        <f t="shared" si="9"/>
        <v>386037</v>
      </c>
      <c r="O23" s="33">
        <f t="shared" si="9"/>
        <v>1097292</v>
      </c>
      <c r="P23" s="33">
        <f t="shared" si="9"/>
        <v>924482</v>
      </c>
      <c r="Q23" s="33">
        <f t="shared" si="9"/>
        <v>2534538</v>
      </c>
      <c r="R23" s="33">
        <f t="shared" si="9"/>
        <v>2982563</v>
      </c>
      <c r="S23" s="33">
        <f t="shared" si="9"/>
        <v>3900358</v>
      </c>
      <c r="T23" s="33">
        <f t="shared" si="9"/>
        <v>3677827</v>
      </c>
    </row>
    <row r="24" spans="1:20" x14ac:dyDescent="0.25">
      <c r="A24" s="5"/>
      <c r="B24" s="5"/>
      <c r="C24" s="139">
        <f t="shared" si="10"/>
        <v>16</v>
      </c>
      <c r="D24" s="10" t="s">
        <v>4856</v>
      </c>
      <c r="E24" s="25">
        <f t="shared" si="5"/>
        <v>16411</v>
      </c>
      <c r="F24" s="25">
        <f t="shared" si="12"/>
        <v>6866.25</v>
      </c>
      <c r="G24" s="20">
        <f t="shared" si="6"/>
        <v>3.1580000367944661E-3</v>
      </c>
      <c r="H24" s="15">
        <f t="shared" si="7"/>
        <v>360</v>
      </c>
      <c r="I24" s="25">
        <f t="shared" si="11"/>
        <v>17492.599999999999</v>
      </c>
      <c r="J24" s="20">
        <f t="shared" si="3"/>
        <v>2.9632588495354098E-3</v>
      </c>
      <c r="K24" s="15">
        <f t="shared" si="8"/>
        <v>485</v>
      </c>
      <c r="L24" s="33">
        <f t="shared" si="9"/>
        <v>9600</v>
      </c>
      <c r="M24" s="33">
        <f t="shared" si="9"/>
        <v>3715</v>
      </c>
      <c r="N24" s="33">
        <f t="shared" si="9"/>
        <v>6345</v>
      </c>
      <c r="O24" s="33">
        <f t="shared" si="9"/>
        <v>7805</v>
      </c>
      <c r="P24" s="33">
        <f t="shared" si="9"/>
        <v>11561</v>
      </c>
      <c r="Q24" s="33">
        <f t="shared" si="9"/>
        <v>26669</v>
      </c>
      <c r="R24" s="33">
        <f t="shared" si="9"/>
        <v>15434</v>
      </c>
      <c r="S24" s="33">
        <f t="shared" si="9"/>
        <v>16896</v>
      </c>
      <c r="T24" s="33">
        <f t="shared" si="9"/>
        <v>16903</v>
      </c>
    </row>
    <row r="25" spans="1:20" x14ac:dyDescent="0.25">
      <c r="A25" s="5"/>
      <c r="B25" s="5"/>
      <c r="C25" s="139">
        <f t="shared" si="10"/>
        <v>17</v>
      </c>
      <c r="D25" s="10" t="s">
        <v>4857</v>
      </c>
      <c r="E25" s="25">
        <f t="shared" si="5"/>
        <v>104163</v>
      </c>
      <c r="F25" s="25">
        <f t="shared" si="12"/>
        <v>8783</v>
      </c>
      <c r="G25" s="20">
        <f t="shared" si="6"/>
        <v>4.0395724483037751E-3</v>
      </c>
      <c r="H25" s="15">
        <f t="shared" si="7"/>
        <v>82</v>
      </c>
      <c r="I25" s="25">
        <f t="shared" si="11"/>
        <v>66261.8</v>
      </c>
      <c r="J25" s="20">
        <f t="shared" si="3"/>
        <v>1.1224795927200385E-2</v>
      </c>
      <c r="K25" s="15">
        <f t="shared" si="8"/>
        <v>82</v>
      </c>
      <c r="L25" s="33">
        <f t="shared" si="9"/>
        <v>3656</v>
      </c>
      <c r="M25" s="33">
        <f t="shared" si="9"/>
        <v>1205</v>
      </c>
      <c r="N25" s="33">
        <f t="shared" si="9"/>
        <v>12383</v>
      </c>
      <c r="O25" s="33">
        <f t="shared" si="9"/>
        <v>17888</v>
      </c>
      <c r="P25" s="33">
        <f t="shared" si="9"/>
        <v>4948</v>
      </c>
      <c r="Q25" s="33">
        <f t="shared" si="9"/>
        <v>13872</v>
      </c>
      <c r="R25" s="33">
        <f t="shared" si="9"/>
        <v>91067</v>
      </c>
      <c r="S25" s="33">
        <f t="shared" si="9"/>
        <v>25363</v>
      </c>
      <c r="T25" s="33">
        <f t="shared" si="9"/>
        <v>196059</v>
      </c>
    </row>
    <row r="26" spans="1:20" x14ac:dyDescent="0.25">
      <c r="A26" s="5"/>
      <c r="B26" s="5"/>
      <c r="C26" s="139">
        <f t="shared" si="10"/>
        <v>18</v>
      </c>
      <c r="D26" s="10" t="s">
        <v>4858</v>
      </c>
      <c r="E26" s="25">
        <f t="shared" si="5"/>
        <v>3214.3333333333335</v>
      </c>
      <c r="F26" s="25">
        <f t="shared" si="12"/>
        <v>1124.5</v>
      </c>
      <c r="G26" s="20">
        <f t="shared" si="6"/>
        <v>5.1719221429097069E-4</v>
      </c>
      <c r="H26" s="15">
        <f t="shared" si="7"/>
        <v>81</v>
      </c>
      <c r="I26" s="25">
        <f t="shared" si="11"/>
        <v>2118.1999999999998</v>
      </c>
      <c r="J26" s="20">
        <f t="shared" si="3"/>
        <v>3.5882458268558733E-4</v>
      </c>
      <c r="K26" s="15">
        <f t="shared" si="8"/>
        <v>113</v>
      </c>
      <c r="L26" s="33">
        <f t="shared" si="9"/>
        <v>1868</v>
      </c>
      <c r="M26" s="33">
        <f t="shared" si="9"/>
        <v>665</v>
      </c>
      <c r="N26" s="33">
        <f t="shared" si="9"/>
        <v>1189</v>
      </c>
      <c r="O26" s="33">
        <f t="shared" si="9"/>
        <v>776</v>
      </c>
      <c r="P26" s="33">
        <f t="shared" si="9"/>
        <v>305</v>
      </c>
      <c r="Q26" s="33">
        <f t="shared" si="9"/>
        <v>643</v>
      </c>
      <c r="R26" s="33">
        <f t="shared" si="9"/>
        <v>6630</v>
      </c>
      <c r="S26" s="33">
        <f t="shared" si="9"/>
        <v>1524</v>
      </c>
      <c r="T26" s="33">
        <f t="shared" si="9"/>
        <v>1489</v>
      </c>
    </row>
    <row r="27" spans="1:20" x14ac:dyDescent="0.25">
      <c r="A27" s="5"/>
      <c r="B27" s="5"/>
      <c r="C27" s="139">
        <f t="shared" si="10"/>
        <v>19</v>
      </c>
      <c r="D27" s="10" t="s">
        <v>4859</v>
      </c>
      <c r="E27" s="25">
        <f t="shared" si="5"/>
        <v>0.33333333333333331</v>
      </c>
      <c r="F27" s="25">
        <f t="shared" si="12"/>
        <v>7.25</v>
      </c>
      <c r="G27" s="20">
        <f t="shared" si="6"/>
        <v>3.3344984914268895E-6</v>
      </c>
      <c r="H27" s="15">
        <f t="shared" si="7"/>
        <v>1</v>
      </c>
      <c r="I27" s="25">
        <f t="shared" si="11"/>
        <v>0.2</v>
      </c>
      <c r="J27" s="20">
        <f t="shared" si="3"/>
        <v>3.3880141883258182E-8</v>
      </c>
      <c r="K27" s="15">
        <f t="shared" si="8"/>
        <v>1</v>
      </c>
      <c r="L27" s="33">
        <f t="shared" si="9"/>
        <v>0</v>
      </c>
      <c r="M27" s="33">
        <f t="shared" si="9"/>
        <v>29</v>
      </c>
      <c r="N27" s="33">
        <f t="shared" si="9"/>
        <v>0</v>
      </c>
      <c r="O27" s="33">
        <f t="shared" si="9"/>
        <v>0</v>
      </c>
      <c r="P27" s="33">
        <f t="shared" si="9"/>
        <v>0</v>
      </c>
      <c r="Q27" s="33">
        <f t="shared" si="9"/>
        <v>0</v>
      </c>
      <c r="R27" s="33">
        <f t="shared" si="9"/>
        <v>1</v>
      </c>
      <c r="S27" s="33">
        <f t="shared" si="9"/>
        <v>0</v>
      </c>
      <c r="T27" s="33">
        <f t="shared" si="9"/>
        <v>0</v>
      </c>
    </row>
    <row r="28" spans="1:20" x14ac:dyDescent="0.25">
      <c r="A28" s="5"/>
      <c r="B28" s="5"/>
      <c r="C28" s="139">
        <f t="shared" si="10"/>
        <v>20</v>
      </c>
      <c r="D28" s="10" t="s">
        <v>4860</v>
      </c>
      <c r="E28" s="25">
        <f t="shared" si="5"/>
        <v>1206.6666666666667</v>
      </c>
      <c r="F28" s="25">
        <f t="shared" si="12"/>
        <v>623</v>
      </c>
      <c r="G28" s="20">
        <f t="shared" si="6"/>
        <v>2.8653690484951064E-4</v>
      </c>
      <c r="H28" s="15">
        <f t="shared" si="7"/>
        <v>52</v>
      </c>
      <c r="I28" s="25">
        <f t="shared" si="11"/>
        <v>1116.8</v>
      </c>
      <c r="J28" s="20">
        <f t="shared" si="3"/>
        <v>1.8918671227611367E-4</v>
      </c>
      <c r="K28" s="15">
        <f t="shared" si="8"/>
        <v>71</v>
      </c>
      <c r="L28" s="33">
        <f t="shared" si="9"/>
        <v>526</v>
      </c>
      <c r="M28" s="33">
        <f t="shared" si="9"/>
        <v>264</v>
      </c>
      <c r="N28" s="33">
        <f t="shared" si="9"/>
        <v>590</v>
      </c>
      <c r="O28" s="33">
        <f t="shared" si="9"/>
        <v>1112</v>
      </c>
      <c r="P28" s="33">
        <f t="shared" si="9"/>
        <v>603</v>
      </c>
      <c r="Q28" s="33">
        <f t="shared" si="9"/>
        <v>1361</v>
      </c>
      <c r="R28" s="33">
        <f t="shared" si="9"/>
        <v>1507</v>
      </c>
      <c r="S28" s="33">
        <f t="shared" si="9"/>
        <v>1492</v>
      </c>
      <c r="T28" s="33">
        <f t="shared" si="9"/>
        <v>621</v>
      </c>
    </row>
    <row r="29" spans="1:20" x14ac:dyDescent="0.25">
      <c r="A29" s="5"/>
      <c r="B29" s="5"/>
      <c r="C29" s="139">
        <f t="shared" si="10"/>
        <v>21</v>
      </c>
      <c r="D29" s="10" t="s">
        <v>4861</v>
      </c>
      <c r="E29" s="25">
        <f t="shared" si="5"/>
        <v>5477.333333333333</v>
      </c>
      <c r="F29" s="25">
        <f t="shared" si="12"/>
        <v>4073.5</v>
      </c>
      <c r="G29" s="20">
        <f t="shared" si="6"/>
        <v>1.8735282213555081E-3</v>
      </c>
      <c r="H29" s="15">
        <f t="shared" si="7"/>
        <v>6</v>
      </c>
      <c r="I29" s="25">
        <f t="shared" si="11"/>
        <v>5342.4</v>
      </c>
      <c r="J29" s="20">
        <f t="shared" si="3"/>
        <v>9.0500634998559246E-4</v>
      </c>
      <c r="K29" s="15">
        <f t="shared" si="8"/>
        <v>5</v>
      </c>
      <c r="L29" s="33">
        <f t="shared" si="9"/>
        <v>2188</v>
      </c>
      <c r="M29" s="33">
        <f t="shared" si="9"/>
        <v>4220</v>
      </c>
      <c r="N29" s="33">
        <f t="shared" si="9"/>
        <v>6247</v>
      </c>
      <c r="O29" s="33">
        <f t="shared" si="9"/>
        <v>3639</v>
      </c>
      <c r="P29" s="33">
        <f t="shared" si="9"/>
        <v>4089</v>
      </c>
      <c r="Q29" s="33">
        <f t="shared" si="9"/>
        <v>6191</v>
      </c>
      <c r="R29" s="33">
        <f t="shared" si="9"/>
        <v>2967</v>
      </c>
      <c r="S29" s="33">
        <f t="shared" si="9"/>
        <v>2560</v>
      </c>
      <c r="T29" s="33">
        <f t="shared" si="9"/>
        <v>10905</v>
      </c>
    </row>
    <row r="30" spans="1:20" x14ac:dyDescent="0.25">
      <c r="A30" s="87"/>
      <c r="B30" s="87"/>
      <c r="C30" s="88"/>
      <c r="D30" s="89"/>
      <c r="E30" s="107">
        <f>SUBTOTAL(9,E32:E4941)</f>
        <v>7069650.6666666083</v>
      </c>
      <c r="F30" s="107">
        <f>SUBTOTAL(9,F32:F4941)</f>
        <v>2174240</v>
      </c>
      <c r="G30" s="91"/>
      <c r="H30" s="90"/>
      <c r="I30" s="107">
        <f>SUBTOTAL(9,I32:I4941)</f>
        <v>5903163.0000000633</v>
      </c>
      <c r="J30" s="91"/>
      <c r="K30" s="90"/>
      <c r="L30" s="107">
        <f>SUBTOTAL(9,L32:L4941)</f>
        <v>1480488</v>
      </c>
      <c r="M30" s="107">
        <f t="shared" ref="M30:T30" si="13">SUBTOTAL(9,M32:M4941)</f>
        <v>1463388</v>
      </c>
      <c r="N30" s="107">
        <f t="shared" si="13"/>
        <v>2059071</v>
      </c>
      <c r="O30" s="107">
        <f t="shared" si="13"/>
        <v>3694013</v>
      </c>
      <c r="P30" s="107">
        <f t="shared" si="13"/>
        <v>2767488</v>
      </c>
      <c r="Q30" s="107">
        <f t="shared" si="13"/>
        <v>5539375</v>
      </c>
      <c r="R30" s="107">
        <f t="shared" si="13"/>
        <v>6833160</v>
      </c>
      <c r="S30" s="107">
        <f t="shared" si="13"/>
        <v>6814459</v>
      </c>
      <c r="T30" s="107">
        <f t="shared" si="13"/>
        <v>7561333</v>
      </c>
    </row>
    <row r="31" spans="1:20" x14ac:dyDescent="0.25">
      <c r="A31" s="26"/>
      <c r="B31" s="26"/>
      <c r="C31" s="83"/>
      <c r="D31" s="26"/>
      <c r="E31" s="27"/>
      <c r="F31" s="27"/>
      <c r="G31" s="28"/>
      <c r="H31" s="27"/>
      <c r="I31" s="27"/>
      <c r="J31" s="28"/>
      <c r="K31" s="27"/>
      <c r="L31" s="29"/>
      <c r="M31" s="29"/>
      <c r="N31" s="29"/>
      <c r="O31" s="29"/>
      <c r="P31" s="29"/>
      <c r="Q31" s="29"/>
      <c r="R31" s="29"/>
      <c r="S31" s="29"/>
      <c r="T31" s="29"/>
    </row>
    <row r="32" spans="1:20" x14ac:dyDescent="0.25">
      <c r="A32" s="103" t="s">
        <v>171</v>
      </c>
      <c r="B32" s="104" t="s">
        <v>4944</v>
      </c>
      <c r="C32" s="104">
        <v>15</v>
      </c>
      <c r="D32" s="103" t="s">
        <v>5204</v>
      </c>
      <c r="E32" s="25">
        <f t="shared" ref="E32:E95" si="14">SUM(R32:T32)/3</f>
        <v>2179233</v>
      </c>
      <c r="F32" s="25">
        <f t="shared" ref="F32:F95" si="15">SUM(L32:O32)/4</f>
        <v>62832.25</v>
      </c>
      <c r="G32" s="32"/>
      <c r="H32" s="31"/>
      <c r="I32" s="25">
        <f t="shared" ref="I32:I95" si="16">SUM(P32:T32)/5</f>
        <v>1666666.6</v>
      </c>
      <c r="J32" s="21"/>
      <c r="K32" s="16"/>
      <c r="L32" s="105">
        <v>18900</v>
      </c>
      <c r="M32" s="105">
        <v>19384</v>
      </c>
      <c r="N32" s="105">
        <v>41806</v>
      </c>
      <c r="O32" s="105">
        <v>171239</v>
      </c>
      <c r="P32" s="105">
        <v>362943</v>
      </c>
      <c r="Q32" s="105">
        <v>1432691</v>
      </c>
      <c r="R32" s="105">
        <v>1708806</v>
      </c>
      <c r="S32" s="105">
        <v>2419768</v>
      </c>
      <c r="T32" s="105">
        <v>2409125</v>
      </c>
    </row>
    <row r="33" spans="1:20" x14ac:dyDescent="0.25">
      <c r="A33" s="103" t="s">
        <v>27</v>
      </c>
      <c r="B33" s="104" t="s">
        <v>4896</v>
      </c>
      <c r="C33" s="104">
        <v>5</v>
      </c>
      <c r="D33" s="103" t="s">
        <v>5205</v>
      </c>
      <c r="E33" s="25">
        <f t="shared" si="14"/>
        <v>1056478</v>
      </c>
      <c r="F33" s="25">
        <f t="shared" si="15"/>
        <v>255474.75</v>
      </c>
      <c r="G33" s="32"/>
      <c r="H33" s="31"/>
      <c r="I33" s="25">
        <f t="shared" si="16"/>
        <v>841276.6</v>
      </c>
      <c r="J33" s="21"/>
      <c r="K33" s="16"/>
      <c r="L33" s="105">
        <v>63958</v>
      </c>
      <c r="M33" s="105">
        <v>150207</v>
      </c>
      <c r="N33" s="105">
        <v>210314</v>
      </c>
      <c r="O33" s="105">
        <v>597420</v>
      </c>
      <c r="P33" s="105">
        <v>385239</v>
      </c>
      <c r="Q33" s="105">
        <v>651710</v>
      </c>
      <c r="R33" s="105">
        <v>888646</v>
      </c>
      <c r="S33" s="105">
        <v>875790</v>
      </c>
      <c r="T33" s="105">
        <v>1404998</v>
      </c>
    </row>
    <row r="34" spans="1:20" x14ac:dyDescent="0.25">
      <c r="A34" s="103" t="s">
        <v>2446</v>
      </c>
      <c r="B34" s="104" t="s">
        <v>4897</v>
      </c>
      <c r="C34" s="104">
        <v>5</v>
      </c>
      <c r="D34" s="103" t="s">
        <v>5206</v>
      </c>
      <c r="E34" s="25">
        <f t="shared" si="14"/>
        <v>954770.66666666663</v>
      </c>
      <c r="F34" s="25">
        <f t="shared" si="15"/>
        <v>207057.25</v>
      </c>
      <c r="G34" s="32"/>
      <c r="H34" s="31"/>
      <c r="I34" s="25">
        <f t="shared" si="16"/>
        <v>772941.4</v>
      </c>
      <c r="J34" s="21"/>
      <c r="K34" s="16"/>
      <c r="L34" s="105">
        <v>231064</v>
      </c>
      <c r="M34" s="105">
        <v>127669</v>
      </c>
      <c r="N34" s="105">
        <v>305621</v>
      </c>
      <c r="O34" s="105">
        <v>163875</v>
      </c>
      <c r="P34" s="105">
        <v>452500</v>
      </c>
      <c r="Q34" s="105">
        <v>547895</v>
      </c>
      <c r="R34" s="105">
        <v>1135653</v>
      </c>
      <c r="S34" s="105">
        <v>724626</v>
      </c>
      <c r="T34" s="105">
        <v>1004033</v>
      </c>
    </row>
    <row r="35" spans="1:20" x14ac:dyDescent="0.25">
      <c r="A35" s="103" t="s">
        <v>1102</v>
      </c>
      <c r="B35" s="104" t="s">
        <v>4950</v>
      </c>
      <c r="C35" s="104">
        <v>15</v>
      </c>
      <c r="D35" s="103" t="s">
        <v>5207</v>
      </c>
      <c r="E35" s="25">
        <f t="shared" si="14"/>
        <v>557995</v>
      </c>
      <c r="F35" s="25">
        <f t="shared" si="15"/>
        <v>230918</v>
      </c>
      <c r="G35" s="32"/>
      <c r="H35" s="31"/>
      <c r="I35" s="25">
        <f t="shared" si="16"/>
        <v>507171.2</v>
      </c>
      <c r="J35" s="21"/>
      <c r="K35" s="16"/>
      <c r="L35" s="105">
        <v>50723</v>
      </c>
      <c r="M35" s="105">
        <v>110011</v>
      </c>
      <c r="N35" s="105">
        <v>207256</v>
      </c>
      <c r="O35" s="105">
        <v>555682</v>
      </c>
      <c r="P35" s="105">
        <v>288314</v>
      </c>
      <c r="Q35" s="105">
        <v>573557</v>
      </c>
      <c r="R35" s="105">
        <v>485414</v>
      </c>
      <c r="S35" s="105">
        <v>562495</v>
      </c>
      <c r="T35" s="105">
        <v>626076</v>
      </c>
    </row>
    <row r="36" spans="1:20" x14ac:dyDescent="0.25">
      <c r="A36" s="103" t="s">
        <v>369</v>
      </c>
      <c r="B36" s="104" t="s">
        <v>4944</v>
      </c>
      <c r="C36" s="104">
        <v>15</v>
      </c>
      <c r="D36" s="103" t="s">
        <v>5208</v>
      </c>
      <c r="E36" s="25">
        <f t="shared" si="14"/>
        <v>670196.66666666663</v>
      </c>
      <c r="F36" s="25">
        <f t="shared" si="15"/>
        <v>122794.5</v>
      </c>
      <c r="G36" s="32"/>
      <c r="H36" s="31"/>
      <c r="I36" s="25">
        <f t="shared" si="16"/>
        <v>529293.80000000005</v>
      </c>
      <c r="J36" s="21"/>
      <c r="K36" s="16"/>
      <c r="L36" s="105">
        <v>9101</v>
      </c>
      <c r="M36" s="105">
        <v>33898</v>
      </c>
      <c r="N36" s="105">
        <v>114494</v>
      </c>
      <c r="O36" s="105">
        <v>333685</v>
      </c>
      <c r="P36" s="105">
        <v>188072</v>
      </c>
      <c r="Q36" s="105">
        <v>447807</v>
      </c>
      <c r="R36" s="105">
        <v>739652</v>
      </c>
      <c r="S36" s="105">
        <v>729247</v>
      </c>
      <c r="T36" s="105">
        <v>541691</v>
      </c>
    </row>
    <row r="37" spans="1:20" x14ac:dyDescent="0.25">
      <c r="A37" s="103" t="s">
        <v>1209</v>
      </c>
      <c r="B37" s="104" t="s">
        <v>4896</v>
      </c>
      <c r="C37" s="104">
        <v>5</v>
      </c>
      <c r="D37" s="103" t="s">
        <v>5209</v>
      </c>
      <c r="E37" s="25">
        <f t="shared" si="14"/>
        <v>643129.66666666663</v>
      </c>
      <c r="F37" s="25">
        <f t="shared" si="15"/>
        <v>439909.25</v>
      </c>
      <c r="G37" s="32"/>
      <c r="H37" s="31"/>
      <c r="I37" s="25">
        <f t="shared" si="16"/>
        <v>693100.2</v>
      </c>
      <c r="J37" s="21"/>
      <c r="K37" s="16"/>
      <c r="L37" s="105">
        <v>255469</v>
      </c>
      <c r="M37" s="105">
        <v>266482</v>
      </c>
      <c r="N37" s="105">
        <v>301550</v>
      </c>
      <c r="O37" s="105">
        <v>936136</v>
      </c>
      <c r="P37" s="105">
        <v>563275</v>
      </c>
      <c r="Q37" s="105">
        <v>972837</v>
      </c>
      <c r="R37" s="105">
        <v>896123</v>
      </c>
      <c r="S37" s="105">
        <v>539535</v>
      </c>
      <c r="T37" s="105">
        <v>493731</v>
      </c>
    </row>
    <row r="38" spans="1:20" x14ac:dyDescent="0.25">
      <c r="A38" s="103" t="s">
        <v>2577</v>
      </c>
      <c r="B38" s="104" t="s">
        <v>4898</v>
      </c>
      <c r="C38" s="104">
        <v>6</v>
      </c>
      <c r="D38" s="103" t="s">
        <v>5210</v>
      </c>
      <c r="E38" s="25">
        <f t="shared" si="14"/>
        <v>178561</v>
      </c>
      <c r="F38" s="25">
        <f t="shared" si="15"/>
        <v>1091.5</v>
      </c>
      <c r="G38" s="32"/>
      <c r="H38" s="31"/>
      <c r="I38" s="25">
        <f t="shared" si="16"/>
        <v>147514.79999999999</v>
      </c>
      <c r="J38" s="21"/>
      <c r="K38" s="16"/>
      <c r="L38" s="105"/>
      <c r="M38" s="105">
        <v>4366</v>
      </c>
      <c r="N38" s="105"/>
      <c r="O38" s="105"/>
      <c r="P38" s="105">
        <v>17701</v>
      </c>
      <c r="Q38" s="105">
        <v>184190</v>
      </c>
      <c r="R38" s="105">
        <v>194266</v>
      </c>
      <c r="S38" s="105">
        <v>111918</v>
      </c>
      <c r="T38" s="105">
        <v>229499</v>
      </c>
    </row>
    <row r="39" spans="1:20" x14ac:dyDescent="0.25">
      <c r="A39" s="103" t="s">
        <v>15</v>
      </c>
      <c r="B39" s="104" t="s">
        <v>4941</v>
      </c>
      <c r="C39" s="104">
        <v>14</v>
      </c>
      <c r="D39" s="103" t="s">
        <v>5211</v>
      </c>
      <c r="E39" s="25">
        <f t="shared" si="14"/>
        <v>215698.66666666666</v>
      </c>
      <c r="F39" s="25">
        <f t="shared" si="15"/>
        <v>497337.25</v>
      </c>
      <c r="G39" s="32"/>
      <c r="H39" s="31"/>
      <c r="I39" s="25">
        <f t="shared" si="16"/>
        <v>192516.8</v>
      </c>
      <c r="J39" s="21"/>
      <c r="K39" s="16"/>
      <c r="L39" s="105">
        <v>586314</v>
      </c>
      <c r="M39" s="105">
        <v>459188</v>
      </c>
      <c r="N39" s="105">
        <v>503959</v>
      </c>
      <c r="O39" s="105">
        <v>439888</v>
      </c>
      <c r="P39" s="105">
        <v>156069</v>
      </c>
      <c r="Q39" s="105">
        <v>159419</v>
      </c>
      <c r="R39" s="105">
        <v>215587</v>
      </c>
      <c r="S39" s="105">
        <v>227328</v>
      </c>
      <c r="T39" s="105">
        <v>204181</v>
      </c>
    </row>
    <row r="40" spans="1:20" x14ac:dyDescent="0.25">
      <c r="A40" s="103" t="s">
        <v>3609</v>
      </c>
      <c r="B40" s="104" t="s">
        <v>4958</v>
      </c>
      <c r="C40" s="104">
        <v>17</v>
      </c>
      <c r="D40" s="103" t="s">
        <v>5212</v>
      </c>
      <c r="E40" s="25">
        <f t="shared" si="14"/>
        <v>54189</v>
      </c>
      <c r="F40" s="25">
        <f t="shared" si="15"/>
        <v>79.75</v>
      </c>
      <c r="G40" s="32"/>
      <c r="H40" s="31"/>
      <c r="I40" s="25">
        <f t="shared" si="16"/>
        <v>32513.4</v>
      </c>
      <c r="J40" s="21"/>
      <c r="K40" s="16"/>
      <c r="L40" s="105"/>
      <c r="M40" s="105"/>
      <c r="N40" s="105"/>
      <c r="O40" s="105">
        <v>319</v>
      </c>
      <c r="P40" s="105">
        <v>0</v>
      </c>
      <c r="Q40" s="105">
        <v>0</v>
      </c>
      <c r="R40" s="105"/>
      <c r="S40" s="105">
        <v>0</v>
      </c>
      <c r="T40" s="105">
        <v>162567</v>
      </c>
    </row>
    <row r="41" spans="1:20" x14ac:dyDescent="0.25">
      <c r="A41" s="103" t="s">
        <v>1402</v>
      </c>
      <c r="B41" s="104" t="s">
        <v>4914</v>
      </c>
      <c r="C41" s="104">
        <v>9</v>
      </c>
      <c r="D41" s="103" t="s">
        <v>5213</v>
      </c>
      <c r="E41" s="25">
        <f t="shared" si="14"/>
        <v>54648</v>
      </c>
      <c r="F41" s="25">
        <f t="shared" si="15"/>
        <v>68039</v>
      </c>
      <c r="G41" s="32"/>
      <c r="H41" s="31"/>
      <c r="I41" s="25">
        <f t="shared" si="16"/>
        <v>50204.4</v>
      </c>
      <c r="J41" s="21"/>
      <c r="K41" s="16"/>
      <c r="L41" s="105">
        <v>50085</v>
      </c>
      <c r="M41" s="105">
        <v>64044</v>
      </c>
      <c r="N41" s="105">
        <v>84830</v>
      </c>
      <c r="O41" s="105">
        <v>73197</v>
      </c>
      <c r="P41" s="105">
        <v>37798</v>
      </c>
      <c r="Q41" s="105">
        <v>49280</v>
      </c>
      <c r="R41" s="105">
        <v>66692</v>
      </c>
      <c r="S41" s="105">
        <v>45717</v>
      </c>
      <c r="T41" s="105">
        <v>51535</v>
      </c>
    </row>
    <row r="42" spans="1:20" x14ac:dyDescent="0.25">
      <c r="A42" s="103" t="s">
        <v>2758</v>
      </c>
      <c r="B42" s="104" t="s">
        <v>4944</v>
      </c>
      <c r="C42" s="104">
        <v>15</v>
      </c>
      <c r="D42" s="103" t="s">
        <v>5214</v>
      </c>
      <c r="E42" s="25">
        <f t="shared" si="14"/>
        <v>49925.333333333336</v>
      </c>
      <c r="F42" s="25">
        <f t="shared" si="15"/>
        <v>0</v>
      </c>
      <c r="G42" s="32"/>
      <c r="H42" s="31"/>
      <c r="I42" s="25">
        <f t="shared" si="16"/>
        <v>29955.200000000001</v>
      </c>
      <c r="J42" s="21"/>
      <c r="K42" s="16"/>
      <c r="L42" s="105"/>
      <c r="M42" s="105"/>
      <c r="N42" s="105"/>
      <c r="O42" s="105"/>
      <c r="P42" s="105"/>
      <c r="Q42" s="105"/>
      <c r="R42" s="105"/>
      <c r="S42" s="105">
        <v>104759</v>
      </c>
      <c r="T42" s="105">
        <v>45017</v>
      </c>
    </row>
    <row r="43" spans="1:20" x14ac:dyDescent="0.25">
      <c r="A43" s="103" t="s">
        <v>935</v>
      </c>
      <c r="B43" s="104" t="s">
        <v>4914</v>
      </c>
      <c r="C43" s="104">
        <v>9</v>
      </c>
      <c r="D43" s="103" t="s">
        <v>5215</v>
      </c>
      <c r="E43" s="25">
        <f t="shared" si="14"/>
        <v>45399</v>
      </c>
      <c r="F43" s="25">
        <f t="shared" si="15"/>
        <v>18696</v>
      </c>
      <c r="G43" s="32"/>
      <c r="H43" s="31"/>
      <c r="I43" s="25">
        <f t="shared" si="16"/>
        <v>34840.6</v>
      </c>
      <c r="J43" s="21"/>
      <c r="K43" s="16"/>
      <c r="L43" s="105">
        <v>4606</v>
      </c>
      <c r="M43" s="105">
        <v>12267</v>
      </c>
      <c r="N43" s="105">
        <v>27625</v>
      </c>
      <c r="O43" s="105">
        <v>30286</v>
      </c>
      <c r="P43" s="105">
        <v>9886</v>
      </c>
      <c r="Q43" s="105">
        <v>28120</v>
      </c>
      <c r="R43" s="105">
        <v>43571</v>
      </c>
      <c r="S43" s="105">
        <v>56614</v>
      </c>
      <c r="T43" s="105">
        <v>36012</v>
      </c>
    </row>
    <row r="44" spans="1:20" x14ac:dyDescent="0.25">
      <c r="A44" s="103" t="s">
        <v>3019</v>
      </c>
      <c r="B44" s="104" t="s">
        <v>4896</v>
      </c>
      <c r="C44" s="104">
        <v>5</v>
      </c>
      <c r="D44" s="103" t="s">
        <v>5216</v>
      </c>
      <c r="E44" s="25">
        <f t="shared" si="14"/>
        <v>19956.333333333332</v>
      </c>
      <c r="F44" s="25">
        <f t="shared" si="15"/>
        <v>3926.25</v>
      </c>
      <c r="G44" s="32"/>
      <c r="H44" s="31"/>
      <c r="I44" s="25">
        <f t="shared" si="16"/>
        <v>12377.4</v>
      </c>
      <c r="J44" s="21"/>
      <c r="K44" s="16"/>
      <c r="L44" s="105">
        <v>2331</v>
      </c>
      <c r="M44" s="105">
        <v>3772</v>
      </c>
      <c r="N44" s="105">
        <v>5399</v>
      </c>
      <c r="O44" s="105">
        <v>4203</v>
      </c>
      <c r="P44" s="105">
        <v>1061</v>
      </c>
      <c r="Q44" s="105">
        <v>957</v>
      </c>
      <c r="R44" s="105">
        <v>8786</v>
      </c>
      <c r="S44" s="105">
        <v>17719</v>
      </c>
      <c r="T44" s="105">
        <v>33364</v>
      </c>
    </row>
    <row r="45" spans="1:20" x14ac:dyDescent="0.25">
      <c r="A45" s="103" t="s">
        <v>2513</v>
      </c>
      <c r="B45" s="104" t="s">
        <v>4958</v>
      </c>
      <c r="C45" s="104">
        <v>17</v>
      </c>
      <c r="D45" s="103" t="s">
        <v>5217</v>
      </c>
      <c r="E45" s="25">
        <f t="shared" si="14"/>
        <v>7668.333333333333</v>
      </c>
      <c r="F45" s="25">
        <f t="shared" si="15"/>
        <v>224.5</v>
      </c>
      <c r="G45" s="32"/>
      <c r="H45" s="31"/>
      <c r="I45" s="25">
        <f t="shared" si="16"/>
        <v>4601</v>
      </c>
      <c r="J45" s="21"/>
      <c r="K45" s="16"/>
      <c r="L45" s="105"/>
      <c r="M45" s="105"/>
      <c r="N45" s="105">
        <v>16</v>
      </c>
      <c r="O45" s="105">
        <v>882</v>
      </c>
      <c r="P45" s="105"/>
      <c r="Q45" s="105">
        <v>0</v>
      </c>
      <c r="R45" s="105">
        <v>0</v>
      </c>
      <c r="S45" s="105"/>
      <c r="T45" s="105">
        <v>23005</v>
      </c>
    </row>
    <row r="46" spans="1:20" x14ac:dyDescent="0.25">
      <c r="A46" s="103" t="s">
        <v>251</v>
      </c>
      <c r="B46" s="104" t="s">
        <v>4896</v>
      </c>
      <c r="C46" s="104">
        <v>5</v>
      </c>
      <c r="D46" s="103" t="s">
        <v>5218</v>
      </c>
      <c r="E46" s="25">
        <f t="shared" si="14"/>
        <v>18436.666666666668</v>
      </c>
      <c r="F46" s="25">
        <f t="shared" si="15"/>
        <v>840.75</v>
      </c>
      <c r="G46" s="32"/>
      <c r="H46" s="31"/>
      <c r="I46" s="25">
        <f t="shared" si="16"/>
        <v>12559.2</v>
      </c>
      <c r="J46" s="21"/>
      <c r="K46" s="16"/>
      <c r="L46" s="105">
        <v>637</v>
      </c>
      <c r="M46" s="105"/>
      <c r="N46" s="105">
        <v>521</v>
      </c>
      <c r="O46" s="105">
        <v>2205</v>
      </c>
      <c r="P46" s="105">
        <v>2575</v>
      </c>
      <c r="Q46" s="105">
        <v>4911</v>
      </c>
      <c r="R46" s="105">
        <v>9131</v>
      </c>
      <c r="S46" s="105">
        <v>24004</v>
      </c>
      <c r="T46" s="105">
        <v>22175</v>
      </c>
    </row>
    <row r="47" spans="1:20" x14ac:dyDescent="0.25">
      <c r="A47" s="103" t="s">
        <v>5219</v>
      </c>
      <c r="B47" s="104" t="s">
        <v>4914</v>
      </c>
      <c r="C47" s="104">
        <v>9</v>
      </c>
      <c r="D47" s="103" t="s">
        <v>5220</v>
      </c>
      <c r="E47" s="25">
        <f t="shared" si="14"/>
        <v>19323</v>
      </c>
      <c r="F47" s="25">
        <f t="shared" si="15"/>
        <v>14132</v>
      </c>
      <c r="G47" s="32"/>
      <c r="H47" s="31"/>
      <c r="I47" s="25">
        <f t="shared" si="16"/>
        <v>17349.400000000001</v>
      </c>
      <c r="J47" s="21"/>
      <c r="K47" s="16"/>
      <c r="L47" s="105"/>
      <c r="M47" s="105"/>
      <c r="N47" s="105">
        <v>26679</v>
      </c>
      <c r="O47" s="105">
        <v>29849</v>
      </c>
      <c r="P47" s="105">
        <v>13415</v>
      </c>
      <c r="Q47" s="105">
        <v>15363</v>
      </c>
      <c r="R47" s="105">
        <v>21037</v>
      </c>
      <c r="S47" s="105">
        <v>17227</v>
      </c>
      <c r="T47" s="105">
        <v>19705</v>
      </c>
    </row>
    <row r="48" spans="1:20" x14ac:dyDescent="0.25">
      <c r="A48" s="103" t="s">
        <v>1740</v>
      </c>
      <c r="B48" s="104" t="s">
        <v>4914</v>
      </c>
      <c r="C48" s="104">
        <v>9</v>
      </c>
      <c r="D48" s="103" t="s">
        <v>5221</v>
      </c>
      <c r="E48" s="25">
        <f t="shared" si="14"/>
        <v>14031.333333333334</v>
      </c>
      <c r="F48" s="25">
        <f t="shared" si="15"/>
        <v>27352</v>
      </c>
      <c r="G48" s="32"/>
      <c r="H48" s="31"/>
      <c r="I48" s="25">
        <f t="shared" si="16"/>
        <v>13957.6</v>
      </c>
      <c r="J48" s="21"/>
      <c r="K48" s="16"/>
      <c r="L48" s="105">
        <v>22222</v>
      </c>
      <c r="M48" s="105">
        <v>39571</v>
      </c>
      <c r="N48" s="105">
        <v>22600</v>
      </c>
      <c r="O48" s="105">
        <v>25015</v>
      </c>
      <c r="P48" s="105">
        <v>15156</v>
      </c>
      <c r="Q48" s="105">
        <v>12538</v>
      </c>
      <c r="R48" s="105">
        <v>12982</v>
      </c>
      <c r="S48" s="105">
        <v>12114</v>
      </c>
      <c r="T48" s="105">
        <v>16998</v>
      </c>
    </row>
    <row r="49" spans="1:20" x14ac:dyDescent="0.25">
      <c r="A49" s="103" t="s">
        <v>696</v>
      </c>
      <c r="B49" s="104" t="s">
        <v>4947</v>
      </c>
      <c r="C49" s="104">
        <v>15</v>
      </c>
      <c r="D49" s="103" t="s">
        <v>5222</v>
      </c>
      <c r="E49" s="25">
        <f t="shared" si="14"/>
        <v>4341.666666666667</v>
      </c>
      <c r="F49" s="25">
        <f t="shared" si="15"/>
        <v>0</v>
      </c>
      <c r="G49" s="32"/>
      <c r="H49" s="31"/>
      <c r="I49" s="25">
        <f t="shared" si="16"/>
        <v>2605</v>
      </c>
      <c r="J49" s="21"/>
      <c r="K49" s="16"/>
      <c r="L49" s="105"/>
      <c r="M49" s="105"/>
      <c r="N49" s="105"/>
      <c r="O49" s="105"/>
      <c r="P49" s="105"/>
      <c r="Q49" s="105">
        <v>0</v>
      </c>
      <c r="R49" s="105"/>
      <c r="S49" s="105">
        <v>0</v>
      </c>
      <c r="T49" s="105">
        <v>13025</v>
      </c>
    </row>
    <row r="50" spans="1:20" x14ac:dyDescent="0.25">
      <c r="A50" s="103" t="s">
        <v>1080</v>
      </c>
      <c r="B50" s="104" t="s">
        <v>4882</v>
      </c>
      <c r="C50" s="104">
        <v>2</v>
      </c>
      <c r="D50" s="103" t="s">
        <v>5223</v>
      </c>
      <c r="E50" s="25">
        <f t="shared" si="14"/>
        <v>9026.6666666666661</v>
      </c>
      <c r="F50" s="25">
        <f t="shared" si="15"/>
        <v>1784.25</v>
      </c>
      <c r="G50" s="32"/>
      <c r="H50" s="31"/>
      <c r="I50" s="25">
        <f t="shared" si="16"/>
        <v>7564</v>
      </c>
      <c r="J50" s="21"/>
      <c r="K50" s="16"/>
      <c r="L50" s="105">
        <v>1337</v>
      </c>
      <c r="M50" s="105">
        <v>1901</v>
      </c>
      <c r="N50" s="105">
        <v>1936</v>
      </c>
      <c r="O50" s="105">
        <v>1963</v>
      </c>
      <c r="P50" s="105">
        <v>5006</v>
      </c>
      <c r="Q50" s="105">
        <v>5734</v>
      </c>
      <c r="R50" s="105">
        <v>8572</v>
      </c>
      <c r="S50" s="105">
        <v>6816</v>
      </c>
      <c r="T50" s="105">
        <v>11692</v>
      </c>
    </row>
    <row r="51" spans="1:20" x14ac:dyDescent="0.25">
      <c r="A51" s="103" t="s">
        <v>29</v>
      </c>
      <c r="B51" s="104" t="s">
        <v>4944</v>
      </c>
      <c r="C51" s="104">
        <v>15</v>
      </c>
      <c r="D51" s="103" t="s">
        <v>5224</v>
      </c>
      <c r="E51" s="25">
        <f t="shared" si="14"/>
        <v>11089</v>
      </c>
      <c r="F51" s="25">
        <f t="shared" si="15"/>
        <v>4727.75</v>
      </c>
      <c r="G51" s="32"/>
      <c r="H51" s="31"/>
      <c r="I51" s="25">
        <f t="shared" si="16"/>
        <v>8435.6</v>
      </c>
      <c r="J51" s="21"/>
      <c r="K51" s="16"/>
      <c r="L51" s="105">
        <v>825</v>
      </c>
      <c r="M51" s="105">
        <v>5748</v>
      </c>
      <c r="N51" s="105">
        <v>8950</v>
      </c>
      <c r="O51" s="105">
        <v>3388</v>
      </c>
      <c r="P51" s="105">
        <v>2321</v>
      </c>
      <c r="Q51" s="105">
        <v>6590</v>
      </c>
      <c r="R51" s="105">
        <v>10036</v>
      </c>
      <c r="S51" s="105">
        <v>11718</v>
      </c>
      <c r="T51" s="105">
        <v>11513</v>
      </c>
    </row>
    <row r="52" spans="1:20" x14ac:dyDescent="0.25">
      <c r="A52" s="103" t="s">
        <v>5225</v>
      </c>
      <c r="B52" s="104" t="s">
        <v>4944</v>
      </c>
      <c r="C52" s="104">
        <v>15</v>
      </c>
      <c r="D52" s="103" t="s">
        <v>5226</v>
      </c>
      <c r="E52" s="25">
        <f t="shared" si="14"/>
        <v>15212.666666666666</v>
      </c>
      <c r="F52" s="25">
        <f t="shared" si="15"/>
        <v>1567.75</v>
      </c>
      <c r="G52" s="32"/>
      <c r="H52" s="31"/>
      <c r="I52" s="25">
        <f t="shared" si="16"/>
        <v>16120.6</v>
      </c>
      <c r="J52" s="21"/>
      <c r="K52" s="16"/>
      <c r="L52" s="105"/>
      <c r="M52" s="105"/>
      <c r="N52" s="105">
        <v>231</v>
      </c>
      <c r="O52" s="105">
        <v>6040</v>
      </c>
      <c r="P52" s="105">
        <v>14045</v>
      </c>
      <c r="Q52" s="105">
        <v>20920</v>
      </c>
      <c r="R52" s="105">
        <v>21660</v>
      </c>
      <c r="S52" s="105">
        <v>12541</v>
      </c>
      <c r="T52" s="105">
        <v>11437</v>
      </c>
    </row>
    <row r="53" spans="1:20" x14ac:dyDescent="0.25">
      <c r="A53" s="103" t="s">
        <v>59</v>
      </c>
      <c r="B53" s="104" t="s">
        <v>4897</v>
      </c>
      <c r="C53" s="104">
        <v>5</v>
      </c>
      <c r="D53" s="103" t="s">
        <v>5227</v>
      </c>
      <c r="E53" s="25">
        <f t="shared" si="14"/>
        <v>28168.666666666668</v>
      </c>
      <c r="F53" s="25">
        <f t="shared" si="15"/>
        <v>14375.75</v>
      </c>
      <c r="G53" s="32"/>
      <c r="H53" s="31"/>
      <c r="I53" s="25">
        <f t="shared" si="16"/>
        <v>36308.400000000001</v>
      </c>
      <c r="J53" s="21"/>
      <c r="K53" s="16"/>
      <c r="L53" s="105">
        <v>2677</v>
      </c>
      <c r="M53" s="105">
        <v>1</v>
      </c>
      <c r="N53" s="105">
        <v>4759</v>
      </c>
      <c r="O53" s="105">
        <v>50066</v>
      </c>
      <c r="P53" s="105">
        <v>341</v>
      </c>
      <c r="Q53" s="105">
        <v>96695</v>
      </c>
      <c r="R53" s="105">
        <v>44293</v>
      </c>
      <c r="S53" s="105">
        <v>29249</v>
      </c>
      <c r="T53" s="105">
        <v>10964</v>
      </c>
    </row>
    <row r="54" spans="1:20" x14ac:dyDescent="0.25">
      <c r="A54" s="103" t="s">
        <v>1003</v>
      </c>
      <c r="B54" s="104" t="s">
        <v>4879</v>
      </c>
      <c r="C54" s="104">
        <v>2</v>
      </c>
      <c r="D54" s="103" t="s">
        <v>5228</v>
      </c>
      <c r="E54" s="25">
        <f t="shared" si="14"/>
        <v>14503</v>
      </c>
      <c r="F54" s="25">
        <f t="shared" si="15"/>
        <v>12302.25</v>
      </c>
      <c r="G54" s="32"/>
      <c r="H54" s="31"/>
      <c r="I54" s="25">
        <f t="shared" si="16"/>
        <v>14912.2</v>
      </c>
      <c r="J54" s="21"/>
      <c r="K54" s="16"/>
      <c r="L54" s="105">
        <v>11143</v>
      </c>
      <c r="M54" s="105">
        <v>11076</v>
      </c>
      <c r="N54" s="105">
        <v>8803</v>
      </c>
      <c r="O54" s="105">
        <v>18187</v>
      </c>
      <c r="P54" s="105">
        <v>16013</v>
      </c>
      <c r="Q54" s="105">
        <v>15039</v>
      </c>
      <c r="R54" s="105">
        <v>17076</v>
      </c>
      <c r="S54" s="105">
        <v>15698</v>
      </c>
      <c r="T54" s="105">
        <v>10735</v>
      </c>
    </row>
    <row r="55" spans="1:20" x14ac:dyDescent="0.25">
      <c r="A55" s="103" t="s">
        <v>1730</v>
      </c>
      <c r="B55" s="104" t="s">
        <v>4896</v>
      </c>
      <c r="C55" s="104">
        <v>5</v>
      </c>
      <c r="D55" s="103" t="s">
        <v>5229</v>
      </c>
      <c r="E55" s="25">
        <f t="shared" si="14"/>
        <v>3417.3333333333335</v>
      </c>
      <c r="F55" s="25">
        <f t="shared" si="15"/>
        <v>30.25</v>
      </c>
      <c r="G55" s="32"/>
      <c r="H55" s="31"/>
      <c r="I55" s="25">
        <f t="shared" si="16"/>
        <v>2050.4</v>
      </c>
      <c r="J55" s="21"/>
      <c r="K55" s="16"/>
      <c r="L55" s="105">
        <v>121</v>
      </c>
      <c r="M55" s="105"/>
      <c r="N55" s="105"/>
      <c r="O55" s="105"/>
      <c r="P55" s="105"/>
      <c r="Q55" s="105"/>
      <c r="R55" s="105">
        <v>0</v>
      </c>
      <c r="S55" s="105">
        <v>2642</v>
      </c>
      <c r="T55" s="105">
        <v>7610</v>
      </c>
    </row>
    <row r="56" spans="1:20" x14ac:dyDescent="0.25">
      <c r="A56" s="103" t="s">
        <v>4046</v>
      </c>
      <c r="B56" s="104" t="s">
        <v>4888</v>
      </c>
      <c r="C56" s="104">
        <v>4</v>
      </c>
      <c r="D56" s="103" t="s">
        <v>5230</v>
      </c>
      <c r="E56" s="25">
        <f t="shared" si="14"/>
        <v>4640</v>
      </c>
      <c r="F56" s="25">
        <f t="shared" si="15"/>
        <v>1262.75</v>
      </c>
      <c r="G56" s="32"/>
      <c r="H56" s="31"/>
      <c r="I56" s="25">
        <f t="shared" si="16"/>
        <v>3701.6</v>
      </c>
      <c r="J56" s="21"/>
      <c r="K56" s="16"/>
      <c r="L56" s="105">
        <v>872</v>
      </c>
      <c r="M56" s="105">
        <v>903</v>
      </c>
      <c r="N56" s="105">
        <v>1541</v>
      </c>
      <c r="O56" s="105">
        <v>1735</v>
      </c>
      <c r="P56" s="105">
        <v>2071</v>
      </c>
      <c r="Q56" s="105">
        <v>2517</v>
      </c>
      <c r="R56" s="105">
        <v>2547</v>
      </c>
      <c r="S56" s="105">
        <v>4242</v>
      </c>
      <c r="T56" s="105">
        <v>7131</v>
      </c>
    </row>
    <row r="57" spans="1:20" x14ac:dyDescent="0.25">
      <c r="A57" s="103" t="s">
        <v>2678</v>
      </c>
      <c r="B57" s="104" t="s">
        <v>4965</v>
      </c>
      <c r="C57" s="104">
        <v>21</v>
      </c>
      <c r="D57" s="103" t="s">
        <v>5231</v>
      </c>
      <c r="E57" s="25">
        <f t="shared" si="14"/>
        <v>3884</v>
      </c>
      <c r="F57" s="25">
        <f t="shared" si="15"/>
        <v>2649.5</v>
      </c>
      <c r="G57" s="32"/>
      <c r="H57" s="31"/>
      <c r="I57" s="25">
        <f t="shared" si="16"/>
        <v>4209.6000000000004</v>
      </c>
      <c r="J57" s="21"/>
      <c r="K57" s="16"/>
      <c r="L57" s="105">
        <v>1239</v>
      </c>
      <c r="M57" s="105">
        <v>2375</v>
      </c>
      <c r="N57" s="105">
        <v>4098</v>
      </c>
      <c r="O57" s="105">
        <v>2886</v>
      </c>
      <c r="P57" s="105">
        <v>3414</v>
      </c>
      <c r="Q57" s="105">
        <v>5982</v>
      </c>
      <c r="R57" s="105">
        <v>2691</v>
      </c>
      <c r="S57" s="105">
        <v>2053</v>
      </c>
      <c r="T57" s="105">
        <v>6908</v>
      </c>
    </row>
    <row r="58" spans="1:20" x14ac:dyDescent="0.25">
      <c r="A58" s="103" t="s">
        <v>483</v>
      </c>
      <c r="B58" s="104" t="s">
        <v>4941</v>
      </c>
      <c r="C58" s="104">
        <v>14</v>
      </c>
      <c r="D58" s="103" t="s">
        <v>5232</v>
      </c>
      <c r="E58" s="25">
        <f t="shared" si="14"/>
        <v>11316.666666666666</v>
      </c>
      <c r="F58" s="25">
        <f t="shared" si="15"/>
        <v>48970</v>
      </c>
      <c r="G58" s="32"/>
      <c r="H58" s="31"/>
      <c r="I58" s="25">
        <f t="shared" si="16"/>
        <v>11923.6</v>
      </c>
      <c r="J58" s="21"/>
      <c r="K58" s="16"/>
      <c r="L58" s="105">
        <v>52298</v>
      </c>
      <c r="M58" s="105">
        <v>51503</v>
      </c>
      <c r="N58" s="105">
        <v>40652</v>
      </c>
      <c r="O58" s="105">
        <v>51427</v>
      </c>
      <c r="P58" s="105">
        <v>10945</v>
      </c>
      <c r="Q58" s="105">
        <v>14723</v>
      </c>
      <c r="R58" s="105">
        <v>11896</v>
      </c>
      <c r="S58" s="105">
        <v>15316</v>
      </c>
      <c r="T58" s="105">
        <v>6738</v>
      </c>
    </row>
    <row r="59" spans="1:20" x14ac:dyDescent="0.25">
      <c r="A59" s="103" t="s">
        <v>1585</v>
      </c>
      <c r="B59" s="104" t="s">
        <v>4910</v>
      </c>
      <c r="C59" s="104">
        <v>7</v>
      </c>
      <c r="D59" s="103" t="s">
        <v>5233</v>
      </c>
      <c r="E59" s="25">
        <f t="shared" si="14"/>
        <v>4977.666666666667</v>
      </c>
      <c r="F59" s="25">
        <f t="shared" si="15"/>
        <v>1634</v>
      </c>
      <c r="G59" s="32"/>
      <c r="H59" s="31"/>
      <c r="I59" s="25">
        <f t="shared" si="16"/>
        <v>3132.6</v>
      </c>
      <c r="J59" s="21"/>
      <c r="K59" s="16"/>
      <c r="L59" s="105">
        <v>1419</v>
      </c>
      <c r="M59" s="105">
        <v>2531</v>
      </c>
      <c r="N59" s="105">
        <v>1787</v>
      </c>
      <c r="O59" s="105">
        <v>799</v>
      </c>
      <c r="P59" s="105">
        <v>468</v>
      </c>
      <c r="Q59" s="105">
        <v>262</v>
      </c>
      <c r="R59" s="105">
        <v>979</v>
      </c>
      <c r="S59" s="105">
        <v>7322</v>
      </c>
      <c r="T59" s="105">
        <v>6632</v>
      </c>
    </row>
    <row r="60" spans="1:20" x14ac:dyDescent="0.25">
      <c r="A60" s="103" t="s">
        <v>3997</v>
      </c>
      <c r="B60" s="104" t="s">
        <v>4944</v>
      </c>
      <c r="C60" s="104">
        <v>15</v>
      </c>
      <c r="D60" s="103" t="s">
        <v>5234</v>
      </c>
      <c r="E60" s="25">
        <f t="shared" si="14"/>
        <v>19053.333333333332</v>
      </c>
      <c r="F60" s="25">
        <f t="shared" si="15"/>
        <v>3736.75</v>
      </c>
      <c r="G60" s="32"/>
      <c r="H60" s="31"/>
      <c r="I60" s="25">
        <f t="shared" si="16"/>
        <v>28773.200000000001</v>
      </c>
      <c r="J60" s="21"/>
      <c r="K60" s="16"/>
      <c r="L60" s="105">
        <v>406</v>
      </c>
      <c r="M60" s="105">
        <v>106</v>
      </c>
      <c r="N60" s="105">
        <v>4668</v>
      </c>
      <c r="O60" s="105">
        <v>9767</v>
      </c>
      <c r="P60" s="105">
        <v>48483</v>
      </c>
      <c r="Q60" s="105">
        <v>38223</v>
      </c>
      <c r="R60" s="105">
        <v>4787</v>
      </c>
      <c r="S60" s="105">
        <v>46283</v>
      </c>
      <c r="T60" s="105">
        <v>6090</v>
      </c>
    </row>
    <row r="61" spans="1:20" x14ac:dyDescent="0.25">
      <c r="A61" s="103" t="s">
        <v>780</v>
      </c>
      <c r="B61" s="104" t="s">
        <v>4914</v>
      </c>
      <c r="C61" s="104">
        <v>9</v>
      </c>
      <c r="D61" s="103" t="s">
        <v>5235</v>
      </c>
      <c r="E61" s="25">
        <f t="shared" si="14"/>
        <v>7409.666666666667</v>
      </c>
      <c r="F61" s="25">
        <f t="shared" si="15"/>
        <v>14106.5</v>
      </c>
      <c r="G61" s="32"/>
      <c r="H61" s="31"/>
      <c r="I61" s="25">
        <f t="shared" si="16"/>
        <v>7982.6</v>
      </c>
      <c r="J61" s="21"/>
      <c r="K61" s="16"/>
      <c r="L61" s="105">
        <v>11210</v>
      </c>
      <c r="M61" s="105">
        <v>13360</v>
      </c>
      <c r="N61" s="105">
        <v>14256</v>
      </c>
      <c r="O61" s="105">
        <v>17600</v>
      </c>
      <c r="P61" s="105">
        <v>9215</v>
      </c>
      <c r="Q61" s="105">
        <v>8469</v>
      </c>
      <c r="R61" s="105">
        <v>10224</v>
      </c>
      <c r="S61" s="105">
        <v>6538</v>
      </c>
      <c r="T61" s="105">
        <v>5467</v>
      </c>
    </row>
    <row r="62" spans="1:20" x14ac:dyDescent="0.25">
      <c r="A62" s="103" t="s">
        <v>3105</v>
      </c>
      <c r="B62" s="104" t="s">
        <v>4898</v>
      </c>
      <c r="C62" s="104">
        <v>6</v>
      </c>
      <c r="D62" s="103" t="s">
        <v>5236</v>
      </c>
      <c r="E62" s="25">
        <f t="shared" si="14"/>
        <v>5999.666666666667</v>
      </c>
      <c r="F62" s="25">
        <f t="shared" si="15"/>
        <v>2666</v>
      </c>
      <c r="G62" s="32"/>
      <c r="H62" s="31"/>
      <c r="I62" s="25">
        <f t="shared" si="16"/>
        <v>3599.8</v>
      </c>
      <c r="J62" s="21"/>
      <c r="K62" s="16"/>
      <c r="L62" s="105"/>
      <c r="M62" s="105">
        <v>4609</v>
      </c>
      <c r="N62" s="105">
        <v>3939</v>
      </c>
      <c r="O62" s="105">
        <v>2116</v>
      </c>
      <c r="P62" s="105">
        <v>0</v>
      </c>
      <c r="Q62" s="105">
        <v>0</v>
      </c>
      <c r="R62" s="105">
        <v>1495</v>
      </c>
      <c r="S62" s="105">
        <v>11050</v>
      </c>
      <c r="T62" s="105">
        <v>5454</v>
      </c>
    </row>
    <row r="63" spans="1:20" x14ac:dyDescent="0.25">
      <c r="A63" s="103" t="s">
        <v>2070</v>
      </c>
      <c r="B63" s="104" t="s">
        <v>4893</v>
      </c>
      <c r="C63" s="104">
        <v>4</v>
      </c>
      <c r="D63" s="103" t="s">
        <v>5237</v>
      </c>
      <c r="E63" s="25">
        <f t="shared" si="14"/>
        <v>4443.333333333333</v>
      </c>
      <c r="F63" s="25">
        <f t="shared" si="15"/>
        <v>2673.5</v>
      </c>
      <c r="G63" s="32"/>
      <c r="H63" s="31"/>
      <c r="I63" s="25">
        <f t="shared" si="16"/>
        <v>4133.6000000000004</v>
      </c>
      <c r="J63" s="21"/>
      <c r="K63" s="16"/>
      <c r="L63" s="105">
        <v>3744</v>
      </c>
      <c r="M63" s="105">
        <v>1013</v>
      </c>
      <c r="N63" s="105">
        <v>2909</v>
      </c>
      <c r="O63" s="105">
        <v>3028</v>
      </c>
      <c r="P63" s="105">
        <v>2516</v>
      </c>
      <c r="Q63" s="105">
        <v>4822</v>
      </c>
      <c r="R63" s="105">
        <v>6116</v>
      </c>
      <c r="S63" s="105">
        <v>2142</v>
      </c>
      <c r="T63" s="105">
        <v>5072</v>
      </c>
    </row>
    <row r="64" spans="1:20" x14ac:dyDescent="0.25">
      <c r="A64" s="103" t="s">
        <v>2694</v>
      </c>
      <c r="B64" s="104" t="s">
        <v>4885</v>
      </c>
      <c r="C64" s="104">
        <v>3</v>
      </c>
      <c r="D64" s="103" t="s">
        <v>5238</v>
      </c>
      <c r="E64" s="25">
        <f t="shared" si="14"/>
        <v>4332.333333333333</v>
      </c>
      <c r="F64" s="25">
        <f t="shared" si="15"/>
        <v>574</v>
      </c>
      <c r="G64" s="32"/>
      <c r="H64" s="31"/>
      <c r="I64" s="25">
        <f t="shared" si="16"/>
        <v>2881.2</v>
      </c>
      <c r="J64" s="21"/>
      <c r="K64" s="16"/>
      <c r="L64" s="105"/>
      <c r="M64" s="105">
        <v>641</v>
      </c>
      <c r="N64" s="105">
        <v>326</v>
      </c>
      <c r="O64" s="105">
        <v>1329</v>
      </c>
      <c r="P64" s="105">
        <v>1207</v>
      </c>
      <c r="Q64" s="105">
        <v>202</v>
      </c>
      <c r="R64" s="105">
        <v>4305</v>
      </c>
      <c r="S64" s="105">
        <v>4435</v>
      </c>
      <c r="T64" s="105">
        <v>4257</v>
      </c>
    </row>
    <row r="65" spans="1:20" x14ac:dyDescent="0.25">
      <c r="A65" s="103" t="s">
        <v>2520</v>
      </c>
      <c r="B65" s="104" t="s">
        <v>4958</v>
      </c>
      <c r="C65" s="104">
        <v>17</v>
      </c>
      <c r="D65" s="103" t="s">
        <v>5239</v>
      </c>
      <c r="E65" s="25">
        <f t="shared" si="14"/>
        <v>29340</v>
      </c>
      <c r="F65" s="25">
        <f t="shared" si="15"/>
        <v>265.5</v>
      </c>
      <c r="G65" s="32"/>
      <c r="H65" s="31"/>
      <c r="I65" s="25">
        <f t="shared" si="16"/>
        <v>17673.400000000001</v>
      </c>
      <c r="J65" s="21"/>
      <c r="K65" s="16"/>
      <c r="L65" s="105"/>
      <c r="M65" s="105"/>
      <c r="N65" s="105"/>
      <c r="O65" s="105">
        <v>1062</v>
      </c>
      <c r="P65" s="105">
        <v>0</v>
      </c>
      <c r="Q65" s="105">
        <v>347</v>
      </c>
      <c r="R65" s="105">
        <v>66924</v>
      </c>
      <c r="S65" s="105">
        <v>17055</v>
      </c>
      <c r="T65" s="105">
        <v>4041</v>
      </c>
    </row>
    <row r="66" spans="1:20" x14ac:dyDescent="0.25">
      <c r="A66" s="103" t="s">
        <v>512</v>
      </c>
      <c r="B66" s="104" t="s">
        <v>4965</v>
      </c>
      <c r="C66" s="104">
        <v>21</v>
      </c>
      <c r="D66" s="103" t="s">
        <v>5240</v>
      </c>
      <c r="E66" s="25">
        <f t="shared" si="14"/>
        <v>1376</v>
      </c>
      <c r="F66" s="25">
        <f t="shared" si="15"/>
        <v>638.25</v>
      </c>
      <c r="G66" s="32"/>
      <c r="H66" s="31"/>
      <c r="I66" s="25">
        <f t="shared" si="16"/>
        <v>920.2</v>
      </c>
      <c r="J66" s="21"/>
      <c r="K66" s="16"/>
      <c r="L66" s="105">
        <v>840</v>
      </c>
      <c r="M66" s="105">
        <v>1511</v>
      </c>
      <c r="N66" s="105">
        <v>38</v>
      </c>
      <c r="O66" s="105">
        <v>164</v>
      </c>
      <c r="P66" s="105">
        <v>447</v>
      </c>
      <c r="Q66" s="105">
        <v>26</v>
      </c>
      <c r="R66" s="105">
        <v>16</v>
      </c>
      <c r="S66" s="105">
        <v>271</v>
      </c>
      <c r="T66" s="105">
        <v>3841</v>
      </c>
    </row>
    <row r="67" spans="1:20" x14ac:dyDescent="0.25">
      <c r="A67" s="103" t="s">
        <v>264</v>
      </c>
      <c r="B67" s="104" t="s">
        <v>4896</v>
      </c>
      <c r="C67" s="104">
        <v>5</v>
      </c>
      <c r="D67" s="103" t="s">
        <v>5241</v>
      </c>
      <c r="E67" s="25">
        <f t="shared" si="14"/>
        <v>3398.6666666666665</v>
      </c>
      <c r="F67" s="25">
        <f t="shared" si="15"/>
        <v>0.5</v>
      </c>
      <c r="G67" s="32"/>
      <c r="H67" s="31"/>
      <c r="I67" s="25">
        <f t="shared" si="16"/>
        <v>2282.6</v>
      </c>
      <c r="J67" s="21"/>
      <c r="K67" s="16"/>
      <c r="L67" s="105"/>
      <c r="M67" s="105"/>
      <c r="N67" s="105"/>
      <c r="O67" s="105">
        <v>2</v>
      </c>
      <c r="P67" s="105">
        <v>1217</v>
      </c>
      <c r="Q67" s="105"/>
      <c r="R67" s="105"/>
      <c r="S67" s="105">
        <v>6491</v>
      </c>
      <c r="T67" s="105">
        <v>3705</v>
      </c>
    </row>
    <row r="68" spans="1:20" x14ac:dyDescent="0.25">
      <c r="A68" s="103" t="s">
        <v>373</v>
      </c>
      <c r="B68" s="104" t="s">
        <v>4914</v>
      </c>
      <c r="C68" s="104">
        <v>9</v>
      </c>
      <c r="D68" s="103" t="s">
        <v>5242</v>
      </c>
      <c r="E68" s="25">
        <f t="shared" si="14"/>
        <v>3078.3333333333335</v>
      </c>
      <c r="F68" s="25">
        <f t="shared" si="15"/>
        <v>805.5</v>
      </c>
      <c r="G68" s="32"/>
      <c r="H68" s="31"/>
      <c r="I68" s="25">
        <f t="shared" si="16"/>
        <v>2255</v>
      </c>
      <c r="J68" s="21"/>
      <c r="K68" s="16"/>
      <c r="L68" s="105">
        <v>380</v>
      </c>
      <c r="M68" s="105">
        <v>171</v>
      </c>
      <c r="N68" s="105">
        <v>228</v>
      </c>
      <c r="O68" s="105">
        <v>2443</v>
      </c>
      <c r="P68" s="105">
        <v>1636</v>
      </c>
      <c r="Q68" s="105">
        <v>404</v>
      </c>
      <c r="R68" s="105">
        <v>3028</v>
      </c>
      <c r="S68" s="105">
        <v>3071</v>
      </c>
      <c r="T68" s="105">
        <v>3136</v>
      </c>
    </row>
    <row r="69" spans="1:20" x14ac:dyDescent="0.25">
      <c r="A69" s="103" t="s">
        <v>326</v>
      </c>
      <c r="B69" s="104" t="s">
        <v>4905</v>
      </c>
      <c r="C69" s="104">
        <v>6</v>
      </c>
      <c r="D69" s="103" t="s">
        <v>5243</v>
      </c>
      <c r="E69" s="25">
        <f t="shared" si="14"/>
        <v>4008.6666666666665</v>
      </c>
      <c r="F69" s="25">
        <f t="shared" si="15"/>
        <v>1239</v>
      </c>
      <c r="G69" s="32"/>
      <c r="H69" s="31"/>
      <c r="I69" s="25">
        <f t="shared" si="16"/>
        <v>3294</v>
      </c>
      <c r="J69" s="21"/>
      <c r="K69" s="16"/>
      <c r="L69" s="105">
        <v>437</v>
      </c>
      <c r="M69" s="105">
        <v>760</v>
      </c>
      <c r="N69" s="105">
        <v>2043</v>
      </c>
      <c r="O69" s="105">
        <v>1716</v>
      </c>
      <c r="P69" s="105">
        <v>1619</v>
      </c>
      <c r="Q69" s="105">
        <v>2825</v>
      </c>
      <c r="R69" s="105">
        <v>4198</v>
      </c>
      <c r="S69" s="105">
        <v>5055</v>
      </c>
      <c r="T69" s="105">
        <v>2773</v>
      </c>
    </row>
    <row r="70" spans="1:20" x14ac:dyDescent="0.25">
      <c r="A70" s="103" t="s">
        <v>1774</v>
      </c>
      <c r="B70" s="104" t="s">
        <v>4883</v>
      </c>
      <c r="C70" s="104">
        <v>2</v>
      </c>
      <c r="D70" s="103" t="s">
        <v>5244</v>
      </c>
      <c r="E70" s="25">
        <f t="shared" si="14"/>
        <v>3128</v>
      </c>
      <c r="F70" s="25">
        <f t="shared" si="15"/>
        <v>2789.5</v>
      </c>
      <c r="G70" s="32"/>
      <c r="H70" s="31"/>
      <c r="I70" s="25">
        <f t="shared" si="16"/>
        <v>2795.8</v>
      </c>
      <c r="J70" s="21"/>
      <c r="K70" s="16"/>
      <c r="L70" s="105">
        <v>2042</v>
      </c>
      <c r="M70" s="105">
        <v>2526</v>
      </c>
      <c r="N70" s="105">
        <v>3935</v>
      </c>
      <c r="O70" s="105">
        <v>2655</v>
      </c>
      <c r="P70" s="105">
        <v>1146</v>
      </c>
      <c r="Q70" s="105">
        <v>3449</v>
      </c>
      <c r="R70" s="105">
        <v>4128</v>
      </c>
      <c r="S70" s="105">
        <v>2546</v>
      </c>
      <c r="T70" s="105">
        <v>2710</v>
      </c>
    </row>
    <row r="71" spans="1:20" x14ac:dyDescent="0.25">
      <c r="A71" s="103" t="s">
        <v>3</v>
      </c>
      <c r="B71" s="104" t="s">
        <v>4941</v>
      </c>
      <c r="C71" s="104">
        <v>14</v>
      </c>
      <c r="D71" s="103" t="s">
        <v>5245</v>
      </c>
      <c r="E71" s="25">
        <f t="shared" si="14"/>
        <v>949.66666666666663</v>
      </c>
      <c r="F71" s="25">
        <f t="shared" si="15"/>
        <v>55.5</v>
      </c>
      <c r="G71" s="32"/>
      <c r="H71" s="31"/>
      <c r="I71" s="25">
        <f t="shared" si="16"/>
        <v>701</v>
      </c>
      <c r="J71" s="21"/>
      <c r="K71" s="16"/>
      <c r="L71" s="105">
        <v>54</v>
      </c>
      <c r="M71" s="105"/>
      <c r="N71" s="105">
        <v>80</v>
      </c>
      <c r="O71" s="105">
        <v>88</v>
      </c>
      <c r="P71" s="105">
        <v>630</v>
      </c>
      <c r="Q71" s="105">
        <v>26</v>
      </c>
      <c r="R71" s="105">
        <v>188</v>
      </c>
      <c r="S71" s="105"/>
      <c r="T71" s="105">
        <v>2661</v>
      </c>
    </row>
    <row r="72" spans="1:20" x14ac:dyDescent="0.25">
      <c r="A72" s="103" t="s">
        <v>93</v>
      </c>
      <c r="B72" s="104" t="s">
        <v>4942</v>
      </c>
      <c r="C72" s="104">
        <v>15</v>
      </c>
      <c r="D72" s="103" t="s">
        <v>5246</v>
      </c>
      <c r="E72" s="25">
        <f t="shared" si="14"/>
        <v>1218.6666666666667</v>
      </c>
      <c r="F72" s="25">
        <f t="shared" si="15"/>
        <v>3630.75</v>
      </c>
      <c r="G72" s="32"/>
      <c r="H72" s="31"/>
      <c r="I72" s="25">
        <f t="shared" si="16"/>
        <v>884.8</v>
      </c>
      <c r="J72" s="21"/>
      <c r="K72" s="16"/>
      <c r="L72" s="105">
        <v>3578</v>
      </c>
      <c r="M72" s="105">
        <v>2470</v>
      </c>
      <c r="N72" s="105">
        <v>4787</v>
      </c>
      <c r="O72" s="105">
        <v>3688</v>
      </c>
      <c r="P72" s="105">
        <v>652</v>
      </c>
      <c r="Q72" s="105">
        <v>116</v>
      </c>
      <c r="R72" s="105">
        <v>56</v>
      </c>
      <c r="S72" s="105">
        <v>1333</v>
      </c>
      <c r="T72" s="105">
        <v>2267</v>
      </c>
    </row>
    <row r="73" spans="1:20" x14ac:dyDescent="0.25">
      <c r="A73" s="103" t="s">
        <v>19</v>
      </c>
      <c r="B73" s="104" t="s">
        <v>4941</v>
      </c>
      <c r="C73" s="104">
        <v>14</v>
      </c>
      <c r="D73" s="103" t="s">
        <v>5247</v>
      </c>
      <c r="E73" s="25">
        <f t="shared" si="14"/>
        <v>2496.3333333333335</v>
      </c>
      <c r="F73" s="25">
        <f t="shared" si="15"/>
        <v>2735.5</v>
      </c>
      <c r="G73" s="32"/>
      <c r="H73" s="31"/>
      <c r="I73" s="25">
        <f t="shared" si="16"/>
        <v>1648</v>
      </c>
      <c r="J73" s="21"/>
      <c r="K73" s="16"/>
      <c r="L73" s="105">
        <v>1597</v>
      </c>
      <c r="M73" s="105">
        <v>1065</v>
      </c>
      <c r="N73" s="105">
        <v>658</v>
      </c>
      <c r="O73" s="105">
        <v>7622</v>
      </c>
      <c r="P73" s="105">
        <v>629</v>
      </c>
      <c r="Q73" s="105">
        <v>122</v>
      </c>
      <c r="R73" s="105">
        <v>206</v>
      </c>
      <c r="S73" s="105">
        <v>5118</v>
      </c>
      <c r="T73" s="105">
        <v>2165</v>
      </c>
    </row>
    <row r="74" spans="1:20" x14ac:dyDescent="0.25">
      <c r="A74" s="103" t="s">
        <v>89</v>
      </c>
      <c r="B74" s="104" t="s">
        <v>4896</v>
      </c>
      <c r="C74" s="104">
        <v>5</v>
      </c>
      <c r="D74" s="103" t="s">
        <v>5248</v>
      </c>
      <c r="E74" s="25">
        <f t="shared" si="14"/>
        <v>2436.3333333333335</v>
      </c>
      <c r="F74" s="25">
        <f t="shared" si="15"/>
        <v>843.75</v>
      </c>
      <c r="G74" s="32"/>
      <c r="H74" s="31"/>
      <c r="I74" s="25">
        <f t="shared" si="16"/>
        <v>1780.2</v>
      </c>
      <c r="J74" s="21"/>
      <c r="K74" s="16"/>
      <c r="L74" s="105"/>
      <c r="M74" s="105"/>
      <c r="N74" s="105"/>
      <c r="O74" s="105">
        <v>3375</v>
      </c>
      <c r="P74" s="105">
        <v>1592</v>
      </c>
      <c r="Q74" s="105">
        <v>0</v>
      </c>
      <c r="R74" s="105"/>
      <c r="S74" s="105">
        <v>5180</v>
      </c>
      <c r="T74" s="105">
        <v>2129</v>
      </c>
    </row>
    <row r="75" spans="1:20" x14ac:dyDescent="0.25">
      <c r="A75" s="103" t="s">
        <v>1349</v>
      </c>
      <c r="B75" s="104" t="s">
        <v>4910</v>
      </c>
      <c r="C75" s="104">
        <v>7</v>
      </c>
      <c r="D75" s="103" t="s">
        <v>5249</v>
      </c>
      <c r="E75" s="25">
        <f t="shared" si="14"/>
        <v>689</v>
      </c>
      <c r="F75" s="25">
        <f t="shared" si="15"/>
        <v>0</v>
      </c>
      <c r="G75" s="32"/>
      <c r="H75" s="31"/>
      <c r="I75" s="25">
        <f t="shared" si="16"/>
        <v>413.4</v>
      </c>
      <c r="J75" s="21"/>
      <c r="K75" s="16"/>
      <c r="L75" s="105"/>
      <c r="M75" s="105"/>
      <c r="N75" s="105"/>
      <c r="O75" s="105"/>
      <c r="P75" s="105">
        <v>0</v>
      </c>
      <c r="Q75" s="105">
        <v>0</v>
      </c>
      <c r="R75" s="105">
        <v>0</v>
      </c>
      <c r="S75" s="105">
        <v>0</v>
      </c>
      <c r="T75" s="105">
        <v>2067</v>
      </c>
    </row>
    <row r="76" spans="1:20" x14ac:dyDescent="0.25">
      <c r="A76" s="103" t="s">
        <v>2910</v>
      </c>
      <c r="B76" s="104" t="s">
        <v>4914</v>
      </c>
      <c r="C76" s="104">
        <v>9</v>
      </c>
      <c r="D76" s="103" t="s">
        <v>5250</v>
      </c>
      <c r="E76" s="25">
        <f t="shared" si="14"/>
        <v>954.33333333333337</v>
      </c>
      <c r="F76" s="25">
        <f t="shared" si="15"/>
        <v>2359.5</v>
      </c>
      <c r="G76" s="32"/>
      <c r="H76" s="31"/>
      <c r="I76" s="25">
        <f t="shared" si="16"/>
        <v>1017.8</v>
      </c>
      <c r="J76" s="21"/>
      <c r="K76" s="16"/>
      <c r="L76" s="105">
        <v>1416</v>
      </c>
      <c r="M76" s="105">
        <v>3480</v>
      </c>
      <c r="N76" s="105">
        <v>2782</v>
      </c>
      <c r="O76" s="105">
        <v>1760</v>
      </c>
      <c r="P76" s="105">
        <v>2066</v>
      </c>
      <c r="Q76" s="105">
        <v>160</v>
      </c>
      <c r="R76" s="105">
        <v>287</v>
      </c>
      <c r="S76" s="105">
        <v>518</v>
      </c>
      <c r="T76" s="105">
        <v>2058</v>
      </c>
    </row>
    <row r="77" spans="1:20" x14ac:dyDescent="0.25">
      <c r="A77" s="103" t="s">
        <v>5251</v>
      </c>
      <c r="B77" s="104" t="s">
        <v>4914</v>
      </c>
      <c r="C77" s="104">
        <v>9</v>
      </c>
      <c r="D77" s="103" t="s">
        <v>5252</v>
      </c>
      <c r="E77" s="25">
        <f t="shared" si="14"/>
        <v>2053.3333333333335</v>
      </c>
      <c r="F77" s="25">
        <f t="shared" si="15"/>
        <v>1246</v>
      </c>
      <c r="G77" s="32"/>
      <c r="H77" s="31"/>
      <c r="I77" s="25">
        <f t="shared" si="16"/>
        <v>2160</v>
      </c>
      <c r="J77" s="21"/>
      <c r="K77" s="16"/>
      <c r="L77" s="105"/>
      <c r="M77" s="105"/>
      <c r="N77" s="105">
        <v>2109</v>
      </c>
      <c r="O77" s="105">
        <v>2875</v>
      </c>
      <c r="P77" s="105">
        <v>2357</v>
      </c>
      <c r="Q77" s="105">
        <v>2283</v>
      </c>
      <c r="R77" s="105">
        <v>2407</v>
      </c>
      <c r="S77" s="105">
        <v>1768</v>
      </c>
      <c r="T77" s="105">
        <v>1985</v>
      </c>
    </row>
    <row r="78" spans="1:20" x14ac:dyDescent="0.25">
      <c r="A78" s="103" t="s">
        <v>467</v>
      </c>
      <c r="B78" s="104" t="s">
        <v>4890</v>
      </c>
      <c r="C78" s="104">
        <v>4</v>
      </c>
      <c r="D78" s="103" t="s">
        <v>5253</v>
      </c>
      <c r="E78" s="25">
        <f t="shared" si="14"/>
        <v>2096.6666666666665</v>
      </c>
      <c r="F78" s="25">
        <f t="shared" si="15"/>
        <v>0.25</v>
      </c>
      <c r="G78" s="32"/>
      <c r="H78" s="31"/>
      <c r="I78" s="25">
        <f t="shared" si="16"/>
        <v>1413.6</v>
      </c>
      <c r="J78" s="21"/>
      <c r="K78" s="16"/>
      <c r="L78" s="105"/>
      <c r="M78" s="105"/>
      <c r="N78" s="105"/>
      <c r="O78" s="105">
        <v>1</v>
      </c>
      <c r="P78" s="105">
        <v>5</v>
      </c>
      <c r="Q78" s="105">
        <v>773</v>
      </c>
      <c r="R78" s="105">
        <v>2211</v>
      </c>
      <c r="S78" s="105">
        <v>2215</v>
      </c>
      <c r="T78" s="105">
        <v>1864</v>
      </c>
    </row>
    <row r="79" spans="1:20" x14ac:dyDescent="0.25">
      <c r="A79" s="103" t="s">
        <v>705</v>
      </c>
      <c r="B79" s="104" t="s">
        <v>4889</v>
      </c>
      <c r="C79" s="104">
        <v>4</v>
      </c>
      <c r="D79" s="103" t="s">
        <v>5254</v>
      </c>
      <c r="E79" s="25">
        <f t="shared" si="14"/>
        <v>1399.6666666666667</v>
      </c>
      <c r="F79" s="25">
        <f t="shared" si="15"/>
        <v>898.25</v>
      </c>
      <c r="G79" s="32"/>
      <c r="H79" s="31"/>
      <c r="I79" s="25">
        <f t="shared" si="16"/>
        <v>1249.8</v>
      </c>
      <c r="J79" s="21"/>
      <c r="K79" s="16"/>
      <c r="L79" s="105">
        <v>748</v>
      </c>
      <c r="M79" s="105">
        <v>839</v>
      </c>
      <c r="N79" s="105">
        <v>1055</v>
      </c>
      <c r="O79" s="105">
        <v>951</v>
      </c>
      <c r="P79" s="105">
        <v>958</v>
      </c>
      <c r="Q79" s="105">
        <v>1092</v>
      </c>
      <c r="R79" s="105">
        <v>1191</v>
      </c>
      <c r="S79" s="105">
        <v>1263</v>
      </c>
      <c r="T79" s="105">
        <v>1745</v>
      </c>
    </row>
    <row r="80" spans="1:20" x14ac:dyDescent="0.25">
      <c r="A80" s="103" t="s">
        <v>1765</v>
      </c>
      <c r="B80" s="104" t="s">
        <v>4910</v>
      </c>
      <c r="C80" s="104">
        <v>7</v>
      </c>
      <c r="D80" s="103" t="s">
        <v>5255</v>
      </c>
      <c r="E80" s="25">
        <f t="shared" si="14"/>
        <v>818</v>
      </c>
      <c r="F80" s="25">
        <f t="shared" si="15"/>
        <v>263.5</v>
      </c>
      <c r="G80" s="32"/>
      <c r="H80" s="31"/>
      <c r="I80" s="25">
        <f t="shared" si="16"/>
        <v>586.20000000000005</v>
      </c>
      <c r="J80" s="21"/>
      <c r="K80" s="16"/>
      <c r="L80" s="105"/>
      <c r="M80" s="105">
        <v>575</v>
      </c>
      <c r="N80" s="105">
        <v>137</v>
      </c>
      <c r="O80" s="105">
        <v>342</v>
      </c>
      <c r="P80" s="105">
        <v>71</v>
      </c>
      <c r="Q80" s="105">
        <v>406</v>
      </c>
      <c r="R80" s="105">
        <v>68</v>
      </c>
      <c r="S80" s="105">
        <v>696</v>
      </c>
      <c r="T80" s="105">
        <v>1690</v>
      </c>
    </row>
    <row r="81" spans="1:20" x14ac:dyDescent="0.25">
      <c r="A81" s="103" t="s">
        <v>1650</v>
      </c>
      <c r="B81" s="104" t="s">
        <v>4953</v>
      </c>
      <c r="C81" s="104">
        <v>16</v>
      </c>
      <c r="D81" s="103" t="s">
        <v>5256</v>
      </c>
      <c r="E81" s="25">
        <f t="shared" si="14"/>
        <v>548.66666666666663</v>
      </c>
      <c r="F81" s="25">
        <f t="shared" si="15"/>
        <v>0</v>
      </c>
      <c r="G81" s="32"/>
      <c r="H81" s="31"/>
      <c r="I81" s="25">
        <f t="shared" si="16"/>
        <v>375.6</v>
      </c>
      <c r="J81" s="21"/>
      <c r="K81" s="16"/>
      <c r="L81" s="105"/>
      <c r="M81" s="105"/>
      <c r="N81" s="105"/>
      <c r="O81" s="105"/>
      <c r="P81" s="105"/>
      <c r="Q81" s="105">
        <v>232</v>
      </c>
      <c r="R81" s="105">
        <v>0</v>
      </c>
      <c r="S81" s="105">
        <v>0</v>
      </c>
      <c r="T81" s="105">
        <v>1646</v>
      </c>
    </row>
    <row r="82" spans="1:20" x14ac:dyDescent="0.25">
      <c r="A82" s="103" t="s">
        <v>118</v>
      </c>
      <c r="B82" s="104" t="s">
        <v>4953</v>
      </c>
      <c r="C82" s="104">
        <v>16</v>
      </c>
      <c r="D82" s="103" t="s">
        <v>5257</v>
      </c>
      <c r="E82" s="25">
        <f t="shared" si="14"/>
        <v>1778.3333333333333</v>
      </c>
      <c r="F82" s="25">
        <f t="shared" si="15"/>
        <v>320.75</v>
      </c>
      <c r="G82" s="32"/>
      <c r="H82" s="31"/>
      <c r="I82" s="25">
        <f t="shared" si="16"/>
        <v>1222.4000000000001</v>
      </c>
      <c r="J82" s="21"/>
      <c r="K82" s="16"/>
      <c r="L82" s="105">
        <v>71</v>
      </c>
      <c r="M82" s="105">
        <v>38</v>
      </c>
      <c r="N82" s="105">
        <v>54</v>
      </c>
      <c r="O82" s="105">
        <v>1120</v>
      </c>
      <c r="P82" s="105">
        <v>301</v>
      </c>
      <c r="Q82" s="105">
        <v>476</v>
      </c>
      <c r="R82" s="105">
        <v>1667</v>
      </c>
      <c r="S82" s="105">
        <v>2025</v>
      </c>
      <c r="T82" s="105">
        <v>1643</v>
      </c>
    </row>
    <row r="83" spans="1:20" x14ac:dyDescent="0.25">
      <c r="A83" s="103" t="s">
        <v>192</v>
      </c>
      <c r="B83" s="104" t="s">
        <v>4957</v>
      </c>
      <c r="C83" s="104">
        <v>17</v>
      </c>
      <c r="D83" s="103" t="s">
        <v>5258</v>
      </c>
      <c r="E83" s="25">
        <f t="shared" si="14"/>
        <v>1072.6666666666667</v>
      </c>
      <c r="F83" s="25">
        <f t="shared" si="15"/>
        <v>164.5</v>
      </c>
      <c r="G83" s="32"/>
      <c r="H83" s="31"/>
      <c r="I83" s="25">
        <f t="shared" si="16"/>
        <v>643.6</v>
      </c>
      <c r="J83" s="21"/>
      <c r="K83" s="16"/>
      <c r="L83" s="105">
        <v>658</v>
      </c>
      <c r="M83" s="105"/>
      <c r="N83" s="105"/>
      <c r="O83" s="105"/>
      <c r="P83" s="105">
        <v>0</v>
      </c>
      <c r="Q83" s="105"/>
      <c r="R83" s="105">
        <v>0</v>
      </c>
      <c r="S83" s="105">
        <v>1609</v>
      </c>
      <c r="T83" s="105">
        <v>1609</v>
      </c>
    </row>
    <row r="84" spans="1:20" x14ac:dyDescent="0.25">
      <c r="A84" s="103" t="s">
        <v>912</v>
      </c>
      <c r="B84" s="104" t="s">
        <v>4885</v>
      </c>
      <c r="C84" s="104">
        <v>3</v>
      </c>
      <c r="D84" s="103" t="s">
        <v>5259</v>
      </c>
      <c r="E84" s="25">
        <f t="shared" si="14"/>
        <v>2536</v>
      </c>
      <c r="F84" s="25">
        <f t="shared" si="15"/>
        <v>343.25</v>
      </c>
      <c r="G84" s="32"/>
      <c r="H84" s="31"/>
      <c r="I84" s="25">
        <f t="shared" si="16"/>
        <v>1857.8</v>
      </c>
      <c r="J84" s="21"/>
      <c r="K84" s="16"/>
      <c r="L84" s="105"/>
      <c r="M84" s="105"/>
      <c r="N84" s="105">
        <v>355</v>
      </c>
      <c r="O84" s="105">
        <v>1018</v>
      </c>
      <c r="P84" s="105">
        <v>1400</v>
      </c>
      <c r="Q84" s="105">
        <v>281</v>
      </c>
      <c r="R84" s="105">
        <v>3537</v>
      </c>
      <c r="S84" s="105">
        <v>2685</v>
      </c>
      <c r="T84" s="105">
        <v>1386</v>
      </c>
    </row>
    <row r="85" spans="1:20" x14ac:dyDescent="0.25">
      <c r="A85" s="103" t="s">
        <v>3986</v>
      </c>
      <c r="B85" s="104" t="s">
        <v>4910</v>
      </c>
      <c r="C85" s="104">
        <v>7</v>
      </c>
      <c r="D85" s="103" t="s">
        <v>5260</v>
      </c>
      <c r="E85" s="25">
        <f t="shared" si="14"/>
        <v>1457.3333333333333</v>
      </c>
      <c r="F85" s="25">
        <f t="shared" si="15"/>
        <v>1326.5</v>
      </c>
      <c r="G85" s="32"/>
      <c r="H85" s="31"/>
      <c r="I85" s="25">
        <f t="shared" si="16"/>
        <v>1405.6</v>
      </c>
      <c r="J85" s="21"/>
      <c r="K85" s="16"/>
      <c r="L85" s="105">
        <v>574</v>
      </c>
      <c r="M85" s="105">
        <v>1421</v>
      </c>
      <c r="N85" s="105">
        <v>1509</v>
      </c>
      <c r="O85" s="105">
        <v>1802</v>
      </c>
      <c r="P85" s="105">
        <v>1216</v>
      </c>
      <c r="Q85" s="105">
        <v>1440</v>
      </c>
      <c r="R85" s="105">
        <v>2307</v>
      </c>
      <c r="S85" s="105">
        <v>698</v>
      </c>
      <c r="T85" s="105">
        <v>1367</v>
      </c>
    </row>
    <row r="86" spans="1:20" x14ac:dyDescent="0.25">
      <c r="A86" s="103" t="s">
        <v>53</v>
      </c>
      <c r="B86" s="104" t="s">
        <v>4903</v>
      </c>
      <c r="C86" s="104">
        <v>6</v>
      </c>
      <c r="D86" s="103" t="s">
        <v>5261</v>
      </c>
      <c r="E86" s="25">
        <f t="shared" si="14"/>
        <v>2205</v>
      </c>
      <c r="F86" s="25">
        <f t="shared" si="15"/>
        <v>289</v>
      </c>
      <c r="G86" s="32"/>
      <c r="H86" s="31"/>
      <c r="I86" s="25">
        <f t="shared" si="16"/>
        <v>2103.6</v>
      </c>
      <c r="J86" s="21"/>
      <c r="K86" s="16"/>
      <c r="L86" s="105">
        <v>177</v>
      </c>
      <c r="M86" s="105">
        <v>73</v>
      </c>
      <c r="N86" s="105">
        <v>174</v>
      </c>
      <c r="O86" s="105">
        <v>732</v>
      </c>
      <c r="P86" s="105">
        <v>1565</v>
      </c>
      <c r="Q86" s="105">
        <v>2338</v>
      </c>
      <c r="R86" s="105">
        <v>2694</v>
      </c>
      <c r="S86" s="105">
        <v>2557</v>
      </c>
      <c r="T86" s="105">
        <v>1364</v>
      </c>
    </row>
    <row r="87" spans="1:20" x14ac:dyDescent="0.25">
      <c r="A87" s="103" t="s">
        <v>220</v>
      </c>
      <c r="B87" s="104" t="s">
        <v>4940</v>
      </c>
      <c r="C87" s="104">
        <v>13</v>
      </c>
      <c r="D87" s="103" t="s">
        <v>5262</v>
      </c>
      <c r="E87" s="25">
        <f t="shared" si="14"/>
        <v>2702.3333333333335</v>
      </c>
      <c r="F87" s="25">
        <f t="shared" si="15"/>
        <v>474.75</v>
      </c>
      <c r="G87" s="32"/>
      <c r="H87" s="31"/>
      <c r="I87" s="25">
        <f t="shared" si="16"/>
        <v>1621.8</v>
      </c>
      <c r="J87" s="21"/>
      <c r="K87" s="16"/>
      <c r="L87" s="105">
        <v>8</v>
      </c>
      <c r="M87" s="105"/>
      <c r="N87" s="105">
        <v>809</v>
      </c>
      <c r="O87" s="105">
        <v>1082</v>
      </c>
      <c r="P87" s="105">
        <v>1</v>
      </c>
      <c r="Q87" s="105">
        <v>1</v>
      </c>
      <c r="R87" s="105">
        <v>3275</v>
      </c>
      <c r="S87" s="105">
        <v>3478</v>
      </c>
      <c r="T87" s="105">
        <v>1354</v>
      </c>
    </row>
    <row r="88" spans="1:20" x14ac:dyDescent="0.25">
      <c r="A88" s="103" t="s">
        <v>4377</v>
      </c>
      <c r="B88" s="104" t="s">
        <v>4896</v>
      </c>
      <c r="C88" s="104">
        <v>5</v>
      </c>
      <c r="D88" s="103" t="s">
        <v>5263</v>
      </c>
      <c r="E88" s="25">
        <f t="shared" si="14"/>
        <v>535.33333333333337</v>
      </c>
      <c r="F88" s="25">
        <f t="shared" si="15"/>
        <v>676</v>
      </c>
      <c r="G88" s="32"/>
      <c r="H88" s="31"/>
      <c r="I88" s="25">
        <f t="shared" si="16"/>
        <v>1339.2</v>
      </c>
      <c r="J88" s="21"/>
      <c r="K88" s="16"/>
      <c r="L88" s="105">
        <v>533</v>
      </c>
      <c r="M88" s="105">
        <v>676</v>
      </c>
      <c r="N88" s="105">
        <v>555</v>
      </c>
      <c r="O88" s="105">
        <v>940</v>
      </c>
      <c r="P88" s="105">
        <v>4357</v>
      </c>
      <c r="Q88" s="105">
        <v>733</v>
      </c>
      <c r="R88" s="105">
        <v>263</v>
      </c>
      <c r="S88" s="105"/>
      <c r="T88" s="105">
        <v>1343</v>
      </c>
    </row>
    <row r="89" spans="1:20" x14ac:dyDescent="0.25">
      <c r="A89" s="103" t="s">
        <v>3063</v>
      </c>
      <c r="B89" s="104" t="s">
        <v>4940</v>
      </c>
      <c r="C89" s="104">
        <v>13</v>
      </c>
      <c r="D89" s="103" t="s">
        <v>5264</v>
      </c>
      <c r="E89" s="25">
        <f t="shared" si="14"/>
        <v>413</v>
      </c>
      <c r="F89" s="25">
        <f t="shared" si="15"/>
        <v>0</v>
      </c>
      <c r="G89" s="32"/>
      <c r="H89" s="31"/>
      <c r="I89" s="25">
        <f t="shared" si="16"/>
        <v>247.8</v>
      </c>
      <c r="J89" s="21"/>
      <c r="K89" s="16"/>
      <c r="L89" s="105"/>
      <c r="M89" s="105"/>
      <c r="N89" s="105"/>
      <c r="O89" s="105"/>
      <c r="P89" s="105">
        <v>0</v>
      </c>
      <c r="Q89" s="105"/>
      <c r="R89" s="105">
        <v>0</v>
      </c>
      <c r="S89" s="105">
        <v>0</v>
      </c>
      <c r="T89" s="105">
        <v>1239</v>
      </c>
    </row>
    <row r="90" spans="1:20" x14ac:dyDescent="0.25">
      <c r="A90" s="103" t="s">
        <v>97</v>
      </c>
      <c r="B90" s="104" t="s">
        <v>4895</v>
      </c>
      <c r="C90" s="104">
        <v>5</v>
      </c>
      <c r="D90" s="103" t="s">
        <v>5265</v>
      </c>
      <c r="E90" s="25">
        <f t="shared" si="14"/>
        <v>1320.6666666666667</v>
      </c>
      <c r="F90" s="25">
        <f t="shared" si="15"/>
        <v>1768</v>
      </c>
      <c r="G90" s="32"/>
      <c r="H90" s="31"/>
      <c r="I90" s="25">
        <f t="shared" si="16"/>
        <v>2124.4</v>
      </c>
      <c r="J90" s="21"/>
      <c r="K90" s="16"/>
      <c r="L90" s="105">
        <v>894</v>
      </c>
      <c r="M90" s="105">
        <v>534</v>
      </c>
      <c r="N90" s="105">
        <v>3047</v>
      </c>
      <c r="O90" s="105">
        <v>2597</v>
      </c>
      <c r="P90" s="105">
        <v>3859</v>
      </c>
      <c r="Q90" s="105">
        <v>2801</v>
      </c>
      <c r="R90" s="105">
        <v>1650</v>
      </c>
      <c r="S90" s="105">
        <v>1248</v>
      </c>
      <c r="T90" s="105">
        <v>1064</v>
      </c>
    </row>
    <row r="91" spans="1:20" x14ac:dyDescent="0.25">
      <c r="A91" s="103" t="s">
        <v>606</v>
      </c>
      <c r="B91" s="104" t="s">
        <v>4942</v>
      </c>
      <c r="C91" s="104">
        <v>15</v>
      </c>
      <c r="D91" s="103" t="s">
        <v>5266</v>
      </c>
      <c r="E91" s="25">
        <f t="shared" si="14"/>
        <v>764.66666666666663</v>
      </c>
      <c r="F91" s="25">
        <f t="shared" si="15"/>
        <v>0</v>
      </c>
      <c r="G91" s="32"/>
      <c r="H91" s="31"/>
      <c r="I91" s="25">
        <f t="shared" si="16"/>
        <v>473.2</v>
      </c>
      <c r="J91" s="21"/>
      <c r="K91" s="16"/>
      <c r="L91" s="105"/>
      <c r="M91" s="105"/>
      <c r="N91" s="105"/>
      <c r="O91" s="105"/>
      <c r="P91" s="105">
        <v>0</v>
      </c>
      <c r="Q91" s="105">
        <v>72</v>
      </c>
      <c r="R91" s="105">
        <v>229</v>
      </c>
      <c r="S91" s="105">
        <v>1038</v>
      </c>
      <c r="T91" s="105">
        <v>1027</v>
      </c>
    </row>
    <row r="92" spans="1:20" x14ac:dyDescent="0.25">
      <c r="A92" s="103" t="s">
        <v>2024</v>
      </c>
      <c r="B92" s="104" t="s">
        <v>4944</v>
      </c>
      <c r="C92" s="104">
        <v>15</v>
      </c>
      <c r="D92" s="103" t="s">
        <v>5267</v>
      </c>
      <c r="E92" s="25">
        <f t="shared" si="14"/>
        <v>336.66666666666669</v>
      </c>
      <c r="F92" s="25">
        <f t="shared" si="15"/>
        <v>2.25</v>
      </c>
      <c r="G92" s="32"/>
      <c r="H92" s="31"/>
      <c r="I92" s="25">
        <f t="shared" si="16"/>
        <v>202</v>
      </c>
      <c r="J92" s="21"/>
      <c r="K92" s="16"/>
      <c r="L92" s="105"/>
      <c r="M92" s="105"/>
      <c r="N92" s="105">
        <v>9</v>
      </c>
      <c r="O92" s="105"/>
      <c r="P92" s="105"/>
      <c r="Q92" s="105"/>
      <c r="R92" s="105">
        <v>0</v>
      </c>
      <c r="S92" s="105">
        <v>0</v>
      </c>
      <c r="T92" s="105">
        <v>1010</v>
      </c>
    </row>
    <row r="93" spans="1:20" x14ac:dyDescent="0.25">
      <c r="A93" s="103" t="s">
        <v>438</v>
      </c>
      <c r="B93" s="104" t="s">
        <v>4953</v>
      </c>
      <c r="C93" s="104">
        <v>16</v>
      </c>
      <c r="D93" s="103" t="s">
        <v>5268</v>
      </c>
      <c r="E93" s="25">
        <f t="shared" si="14"/>
        <v>378.66666666666669</v>
      </c>
      <c r="F93" s="25">
        <f t="shared" si="15"/>
        <v>160.25</v>
      </c>
      <c r="G93" s="32"/>
      <c r="H93" s="31"/>
      <c r="I93" s="25">
        <f t="shared" si="16"/>
        <v>284.8</v>
      </c>
      <c r="J93" s="21"/>
      <c r="K93" s="16"/>
      <c r="L93" s="105"/>
      <c r="M93" s="105"/>
      <c r="N93" s="105">
        <v>180</v>
      </c>
      <c r="O93" s="105">
        <v>461</v>
      </c>
      <c r="P93" s="105">
        <v>88</v>
      </c>
      <c r="Q93" s="105">
        <v>200</v>
      </c>
      <c r="R93" s="105">
        <v>132</v>
      </c>
      <c r="S93" s="105">
        <v>22</v>
      </c>
      <c r="T93" s="105">
        <v>982</v>
      </c>
    </row>
    <row r="94" spans="1:20" x14ac:dyDescent="0.25">
      <c r="A94" s="103" t="s">
        <v>316</v>
      </c>
      <c r="B94" s="104" t="s">
        <v>4942</v>
      </c>
      <c r="C94" s="104">
        <v>15</v>
      </c>
      <c r="D94" s="103" t="s">
        <v>5269</v>
      </c>
      <c r="E94" s="25">
        <f t="shared" si="14"/>
        <v>1178.6666666666667</v>
      </c>
      <c r="F94" s="25">
        <f t="shared" si="15"/>
        <v>109.75</v>
      </c>
      <c r="G94" s="32"/>
      <c r="H94" s="31"/>
      <c r="I94" s="25">
        <f t="shared" si="16"/>
        <v>716</v>
      </c>
      <c r="J94" s="21"/>
      <c r="K94" s="16"/>
      <c r="L94" s="105">
        <v>154</v>
      </c>
      <c r="M94" s="105">
        <v>33</v>
      </c>
      <c r="N94" s="105">
        <v>10</v>
      </c>
      <c r="O94" s="105">
        <v>242</v>
      </c>
      <c r="P94" s="105">
        <v>19</v>
      </c>
      <c r="Q94" s="105">
        <v>25</v>
      </c>
      <c r="R94" s="105">
        <v>839</v>
      </c>
      <c r="S94" s="105">
        <v>1794</v>
      </c>
      <c r="T94" s="105">
        <v>903</v>
      </c>
    </row>
    <row r="95" spans="1:20" x14ac:dyDescent="0.25">
      <c r="A95" s="103" t="s">
        <v>843</v>
      </c>
      <c r="B95" s="104" t="s">
        <v>4914</v>
      </c>
      <c r="C95" s="104">
        <v>9</v>
      </c>
      <c r="D95" s="103" t="s">
        <v>5270</v>
      </c>
      <c r="E95" s="25">
        <f t="shared" si="14"/>
        <v>517</v>
      </c>
      <c r="F95" s="25">
        <f t="shared" si="15"/>
        <v>22.5</v>
      </c>
      <c r="G95" s="32"/>
      <c r="H95" s="31"/>
      <c r="I95" s="25">
        <f t="shared" si="16"/>
        <v>312.39999999999998</v>
      </c>
      <c r="J95" s="21"/>
      <c r="K95" s="16"/>
      <c r="L95" s="105">
        <v>3</v>
      </c>
      <c r="M95" s="105">
        <v>27</v>
      </c>
      <c r="N95" s="105"/>
      <c r="O95" s="105">
        <v>60</v>
      </c>
      <c r="P95" s="105">
        <v>10</v>
      </c>
      <c r="Q95" s="105">
        <v>1</v>
      </c>
      <c r="R95" s="105">
        <v>0</v>
      </c>
      <c r="S95" s="105">
        <v>663</v>
      </c>
      <c r="T95" s="105">
        <v>888</v>
      </c>
    </row>
    <row r="96" spans="1:20" x14ac:dyDescent="0.25">
      <c r="A96" s="103" t="s">
        <v>1937</v>
      </c>
      <c r="B96" s="104" t="s">
        <v>4898</v>
      </c>
      <c r="C96" s="104">
        <v>6</v>
      </c>
      <c r="D96" s="103" t="s">
        <v>5271</v>
      </c>
      <c r="E96" s="25">
        <f t="shared" ref="E96:E159" si="17">SUM(R96:T96)/3</f>
        <v>295.66666666666669</v>
      </c>
      <c r="F96" s="25">
        <f t="shared" ref="F96:F159" si="18">SUM(L96:O96)/4</f>
        <v>0.25</v>
      </c>
      <c r="G96" s="32"/>
      <c r="H96" s="31"/>
      <c r="I96" s="25">
        <f t="shared" ref="I96:I159" si="19">SUM(P96:T96)/5</f>
        <v>266.39999999999998</v>
      </c>
      <c r="J96" s="21"/>
      <c r="K96" s="16"/>
      <c r="L96" s="105"/>
      <c r="M96" s="105"/>
      <c r="N96" s="105">
        <v>1</v>
      </c>
      <c r="O96" s="105"/>
      <c r="P96" s="105">
        <v>0</v>
      </c>
      <c r="Q96" s="105">
        <v>445</v>
      </c>
      <c r="R96" s="105">
        <v>0</v>
      </c>
      <c r="S96" s="105">
        <v>0</v>
      </c>
      <c r="T96" s="105">
        <v>887</v>
      </c>
    </row>
    <row r="97" spans="1:20" x14ac:dyDescent="0.25">
      <c r="A97" s="103" t="s">
        <v>2284</v>
      </c>
      <c r="B97" s="104" t="s">
        <v>4942</v>
      </c>
      <c r="C97" s="104">
        <v>15</v>
      </c>
      <c r="D97" s="103" t="s">
        <v>5272</v>
      </c>
      <c r="E97" s="25">
        <f t="shared" si="17"/>
        <v>1013.3333333333334</v>
      </c>
      <c r="F97" s="25">
        <f t="shared" si="18"/>
        <v>19.5</v>
      </c>
      <c r="G97" s="32"/>
      <c r="H97" s="31"/>
      <c r="I97" s="25">
        <f t="shared" si="19"/>
        <v>876</v>
      </c>
      <c r="J97" s="21"/>
      <c r="K97" s="16"/>
      <c r="L97" s="105">
        <v>42</v>
      </c>
      <c r="M97" s="105">
        <v>2</v>
      </c>
      <c r="N97" s="105">
        <v>4</v>
      </c>
      <c r="O97" s="105">
        <v>30</v>
      </c>
      <c r="P97" s="105">
        <v>312</v>
      </c>
      <c r="Q97" s="105">
        <v>1028</v>
      </c>
      <c r="R97" s="105">
        <v>776</v>
      </c>
      <c r="S97" s="105">
        <v>1390</v>
      </c>
      <c r="T97" s="105">
        <v>874</v>
      </c>
    </row>
    <row r="98" spans="1:20" x14ac:dyDescent="0.25">
      <c r="A98" s="103" t="s">
        <v>136</v>
      </c>
      <c r="B98" s="104" t="s">
        <v>4904</v>
      </c>
      <c r="C98" s="104">
        <v>6</v>
      </c>
      <c r="D98" s="103" t="s">
        <v>5273</v>
      </c>
      <c r="E98" s="25">
        <f t="shared" si="17"/>
        <v>472</v>
      </c>
      <c r="F98" s="25">
        <f t="shared" si="18"/>
        <v>36.25</v>
      </c>
      <c r="G98" s="32"/>
      <c r="H98" s="31"/>
      <c r="I98" s="25">
        <f t="shared" si="19"/>
        <v>334.8</v>
      </c>
      <c r="J98" s="21"/>
      <c r="K98" s="16"/>
      <c r="L98" s="105"/>
      <c r="M98" s="105"/>
      <c r="N98" s="105">
        <v>45</v>
      </c>
      <c r="O98" s="105">
        <v>100</v>
      </c>
      <c r="P98" s="105">
        <v>124</v>
      </c>
      <c r="Q98" s="105">
        <v>134</v>
      </c>
      <c r="R98" s="105">
        <v>51</v>
      </c>
      <c r="S98" s="105">
        <v>515</v>
      </c>
      <c r="T98" s="105">
        <v>850</v>
      </c>
    </row>
    <row r="99" spans="1:20" x14ac:dyDescent="0.25">
      <c r="A99" s="103" t="s">
        <v>5274</v>
      </c>
      <c r="B99" s="104" t="s">
        <v>4899</v>
      </c>
      <c r="C99" s="104">
        <v>6</v>
      </c>
      <c r="D99" s="103" t="s">
        <v>5275</v>
      </c>
      <c r="E99" s="25">
        <f t="shared" si="17"/>
        <v>588.66666666666663</v>
      </c>
      <c r="F99" s="25">
        <f t="shared" si="18"/>
        <v>142.75</v>
      </c>
      <c r="G99" s="32"/>
      <c r="H99" s="31"/>
      <c r="I99" s="25">
        <f t="shared" si="19"/>
        <v>769.4</v>
      </c>
      <c r="J99" s="21"/>
      <c r="K99" s="16"/>
      <c r="L99" s="105"/>
      <c r="M99" s="105"/>
      <c r="N99" s="105">
        <v>201</v>
      </c>
      <c r="O99" s="105">
        <v>370</v>
      </c>
      <c r="P99" s="105">
        <v>595</v>
      </c>
      <c r="Q99" s="105">
        <v>1486</v>
      </c>
      <c r="R99" s="105">
        <v>754</v>
      </c>
      <c r="S99" s="105">
        <v>165</v>
      </c>
      <c r="T99" s="105">
        <v>847</v>
      </c>
    </row>
    <row r="100" spans="1:20" x14ac:dyDescent="0.25">
      <c r="A100" s="103" t="s">
        <v>206</v>
      </c>
      <c r="B100" s="104" t="s">
        <v>4951</v>
      </c>
      <c r="C100" s="104">
        <v>15</v>
      </c>
      <c r="D100" s="103" t="s">
        <v>5276</v>
      </c>
      <c r="E100" s="25">
        <f t="shared" si="17"/>
        <v>543</v>
      </c>
      <c r="F100" s="25">
        <f t="shared" si="18"/>
        <v>12.5</v>
      </c>
      <c r="G100" s="32"/>
      <c r="H100" s="31"/>
      <c r="I100" s="25">
        <f t="shared" si="19"/>
        <v>350.8</v>
      </c>
      <c r="J100" s="21"/>
      <c r="K100" s="16"/>
      <c r="L100" s="105">
        <v>2</v>
      </c>
      <c r="M100" s="105"/>
      <c r="N100" s="105">
        <v>44</v>
      </c>
      <c r="O100" s="105">
        <v>4</v>
      </c>
      <c r="P100" s="105">
        <v>38</v>
      </c>
      <c r="Q100" s="105">
        <v>87</v>
      </c>
      <c r="R100" s="105">
        <v>456</v>
      </c>
      <c r="S100" s="105">
        <v>366</v>
      </c>
      <c r="T100" s="105">
        <v>807</v>
      </c>
    </row>
    <row r="101" spans="1:20" x14ac:dyDescent="0.25">
      <c r="A101" s="103" t="s">
        <v>34</v>
      </c>
      <c r="B101" s="104" t="s">
        <v>4942</v>
      </c>
      <c r="C101" s="104">
        <v>15</v>
      </c>
      <c r="D101" s="103" t="s">
        <v>5277</v>
      </c>
      <c r="E101" s="25">
        <f t="shared" si="17"/>
        <v>399.33333333333331</v>
      </c>
      <c r="F101" s="25">
        <f t="shared" si="18"/>
        <v>178.5</v>
      </c>
      <c r="G101" s="32"/>
      <c r="H101" s="31"/>
      <c r="I101" s="25">
        <f t="shared" si="19"/>
        <v>271</v>
      </c>
      <c r="J101" s="21"/>
      <c r="K101" s="16"/>
      <c r="L101" s="105">
        <v>519</v>
      </c>
      <c r="M101" s="105">
        <v>105</v>
      </c>
      <c r="N101" s="105">
        <v>31</v>
      </c>
      <c r="O101" s="105">
        <v>59</v>
      </c>
      <c r="P101" s="105">
        <v>39</v>
      </c>
      <c r="Q101" s="105">
        <v>118</v>
      </c>
      <c r="R101" s="105">
        <v>213</v>
      </c>
      <c r="S101" s="105">
        <v>221</v>
      </c>
      <c r="T101" s="105">
        <v>764</v>
      </c>
    </row>
    <row r="102" spans="1:20" x14ac:dyDescent="0.25">
      <c r="A102" s="103" t="s">
        <v>44</v>
      </c>
      <c r="B102" s="104" t="s">
        <v>4953</v>
      </c>
      <c r="C102" s="104">
        <v>16</v>
      </c>
      <c r="D102" s="103" t="s">
        <v>5278</v>
      </c>
      <c r="E102" s="25">
        <f t="shared" si="17"/>
        <v>871.33333333333337</v>
      </c>
      <c r="F102" s="25">
        <f t="shared" si="18"/>
        <v>208</v>
      </c>
      <c r="G102" s="32"/>
      <c r="H102" s="31"/>
      <c r="I102" s="25">
        <f t="shared" si="19"/>
        <v>663.6</v>
      </c>
      <c r="J102" s="21"/>
      <c r="K102" s="16"/>
      <c r="L102" s="105">
        <v>81</v>
      </c>
      <c r="M102" s="105">
        <v>176</v>
      </c>
      <c r="N102" s="105">
        <v>220</v>
      </c>
      <c r="O102" s="105">
        <v>355</v>
      </c>
      <c r="P102" s="105">
        <v>523</v>
      </c>
      <c r="Q102" s="105">
        <v>181</v>
      </c>
      <c r="R102" s="105">
        <v>897</v>
      </c>
      <c r="S102" s="105">
        <v>958</v>
      </c>
      <c r="T102" s="105">
        <v>759</v>
      </c>
    </row>
    <row r="103" spans="1:20" x14ac:dyDescent="0.25">
      <c r="A103" s="103" t="s">
        <v>856</v>
      </c>
      <c r="B103" s="104" t="s">
        <v>4953</v>
      </c>
      <c r="C103" s="104">
        <v>16</v>
      </c>
      <c r="D103" s="103" t="s">
        <v>5279</v>
      </c>
      <c r="E103" s="25">
        <f t="shared" si="17"/>
        <v>257</v>
      </c>
      <c r="F103" s="25">
        <f t="shared" si="18"/>
        <v>2.25</v>
      </c>
      <c r="G103" s="32"/>
      <c r="H103" s="31"/>
      <c r="I103" s="25">
        <f t="shared" si="19"/>
        <v>158.19999999999999</v>
      </c>
      <c r="J103" s="21"/>
      <c r="K103" s="16"/>
      <c r="L103" s="105"/>
      <c r="M103" s="105"/>
      <c r="N103" s="105">
        <v>9</v>
      </c>
      <c r="O103" s="105"/>
      <c r="P103" s="105">
        <v>20</v>
      </c>
      <c r="Q103" s="105">
        <v>0</v>
      </c>
      <c r="R103" s="105">
        <v>6</v>
      </c>
      <c r="S103" s="105">
        <v>7</v>
      </c>
      <c r="T103" s="105">
        <v>758</v>
      </c>
    </row>
    <row r="104" spans="1:20" x14ac:dyDescent="0.25">
      <c r="A104" s="103" t="s">
        <v>1339</v>
      </c>
      <c r="B104" s="104" t="s">
        <v>4942</v>
      </c>
      <c r="C104" s="104">
        <v>15</v>
      </c>
      <c r="D104" s="103" t="s">
        <v>5280</v>
      </c>
      <c r="E104" s="25">
        <f t="shared" si="17"/>
        <v>714</v>
      </c>
      <c r="F104" s="25">
        <f t="shared" si="18"/>
        <v>0</v>
      </c>
      <c r="G104" s="32"/>
      <c r="H104" s="31"/>
      <c r="I104" s="25">
        <f t="shared" si="19"/>
        <v>461.2</v>
      </c>
      <c r="J104" s="21"/>
      <c r="K104" s="16"/>
      <c r="L104" s="105"/>
      <c r="M104" s="105"/>
      <c r="N104" s="105"/>
      <c r="O104" s="105"/>
      <c r="P104" s="105">
        <v>14</v>
      </c>
      <c r="Q104" s="105">
        <v>150</v>
      </c>
      <c r="R104" s="105">
        <v>307</v>
      </c>
      <c r="S104" s="105">
        <v>1088</v>
      </c>
      <c r="T104" s="105">
        <v>747</v>
      </c>
    </row>
    <row r="105" spans="1:20" x14ac:dyDescent="0.25">
      <c r="A105" s="103" t="s">
        <v>64</v>
      </c>
      <c r="B105" s="104" t="s">
        <v>4957</v>
      </c>
      <c r="C105" s="104">
        <v>17</v>
      </c>
      <c r="D105" s="103" t="s">
        <v>5281</v>
      </c>
      <c r="E105" s="25">
        <f t="shared" si="17"/>
        <v>333</v>
      </c>
      <c r="F105" s="25">
        <f t="shared" si="18"/>
        <v>35.75</v>
      </c>
      <c r="G105" s="32"/>
      <c r="H105" s="31"/>
      <c r="I105" s="25">
        <f t="shared" si="19"/>
        <v>233.4</v>
      </c>
      <c r="J105" s="21"/>
      <c r="K105" s="16"/>
      <c r="L105" s="105">
        <v>3</v>
      </c>
      <c r="M105" s="105">
        <v>68</v>
      </c>
      <c r="N105" s="105">
        <v>22</v>
      </c>
      <c r="O105" s="105">
        <v>50</v>
      </c>
      <c r="P105" s="105">
        <v>15</v>
      </c>
      <c r="Q105" s="105">
        <v>153</v>
      </c>
      <c r="R105" s="105">
        <v>102</v>
      </c>
      <c r="S105" s="105">
        <v>155</v>
      </c>
      <c r="T105" s="105">
        <v>742</v>
      </c>
    </row>
    <row r="106" spans="1:20" x14ac:dyDescent="0.25">
      <c r="A106" s="103" t="s">
        <v>45</v>
      </c>
      <c r="B106" s="104" t="s">
        <v>4900</v>
      </c>
      <c r="C106" s="104">
        <v>6</v>
      </c>
      <c r="D106" s="103" t="s">
        <v>5282</v>
      </c>
      <c r="E106" s="25">
        <f t="shared" si="17"/>
        <v>676.33333333333337</v>
      </c>
      <c r="F106" s="25">
        <f t="shared" si="18"/>
        <v>412.25</v>
      </c>
      <c r="G106" s="32"/>
      <c r="H106" s="31"/>
      <c r="I106" s="25">
        <f t="shared" si="19"/>
        <v>757.2</v>
      </c>
      <c r="J106" s="21"/>
      <c r="K106" s="16"/>
      <c r="L106" s="105">
        <v>240</v>
      </c>
      <c r="M106" s="105">
        <v>217</v>
      </c>
      <c r="N106" s="105">
        <v>914</v>
      </c>
      <c r="O106" s="105">
        <v>278</v>
      </c>
      <c r="P106" s="105">
        <v>834</v>
      </c>
      <c r="Q106" s="105">
        <v>923</v>
      </c>
      <c r="R106" s="105">
        <v>743</v>
      </c>
      <c r="S106" s="105">
        <v>578</v>
      </c>
      <c r="T106" s="105">
        <v>708</v>
      </c>
    </row>
    <row r="107" spans="1:20" x14ac:dyDescent="0.25">
      <c r="A107" s="103" t="s">
        <v>2131</v>
      </c>
      <c r="B107" s="104" t="s">
        <v>4922</v>
      </c>
      <c r="C107" s="104">
        <v>11</v>
      </c>
      <c r="D107" s="103" t="s">
        <v>5283</v>
      </c>
      <c r="E107" s="25">
        <f t="shared" si="17"/>
        <v>606.33333333333337</v>
      </c>
      <c r="F107" s="25">
        <f t="shared" si="18"/>
        <v>20.25</v>
      </c>
      <c r="G107" s="32"/>
      <c r="H107" s="31"/>
      <c r="I107" s="25">
        <f t="shared" si="19"/>
        <v>370</v>
      </c>
      <c r="J107" s="21"/>
      <c r="K107" s="16"/>
      <c r="L107" s="105"/>
      <c r="M107" s="105"/>
      <c r="N107" s="105">
        <v>70</v>
      </c>
      <c r="O107" s="105">
        <v>11</v>
      </c>
      <c r="P107" s="105">
        <v>12</v>
      </c>
      <c r="Q107" s="105">
        <v>19</v>
      </c>
      <c r="R107" s="105">
        <v>404</v>
      </c>
      <c r="S107" s="105">
        <v>739</v>
      </c>
      <c r="T107" s="105">
        <v>676</v>
      </c>
    </row>
    <row r="108" spans="1:20" x14ac:dyDescent="0.25">
      <c r="A108" s="103" t="s">
        <v>5284</v>
      </c>
      <c r="B108" s="104" t="s">
        <v>4914</v>
      </c>
      <c r="C108" s="104">
        <v>9</v>
      </c>
      <c r="D108" s="103" t="s">
        <v>5285</v>
      </c>
      <c r="E108" s="25">
        <f t="shared" si="17"/>
        <v>912</v>
      </c>
      <c r="F108" s="25">
        <f t="shared" si="18"/>
        <v>4166.5</v>
      </c>
      <c r="G108" s="32"/>
      <c r="H108" s="31"/>
      <c r="I108" s="25">
        <f t="shared" si="19"/>
        <v>2039.2</v>
      </c>
      <c r="J108" s="21"/>
      <c r="K108" s="16"/>
      <c r="L108" s="105"/>
      <c r="M108" s="105"/>
      <c r="N108" s="105">
        <v>8526</v>
      </c>
      <c r="O108" s="105">
        <v>8140</v>
      </c>
      <c r="P108" s="105">
        <v>5389</v>
      </c>
      <c r="Q108" s="105">
        <v>2071</v>
      </c>
      <c r="R108" s="105">
        <v>1533</v>
      </c>
      <c r="S108" s="105">
        <v>576</v>
      </c>
      <c r="T108" s="105">
        <v>627</v>
      </c>
    </row>
    <row r="109" spans="1:20" x14ac:dyDescent="0.25">
      <c r="A109" s="103" t="s">
        <v>1302</v>
      </c>
      <c r="B109" s="104" t="s">
        <v>4899</v>
      </c>
      <c r="C109" s="104">
        <v>6</v>
      </c>
      <c r="D109" s="103" t="s">
        <v>5286</v>
      </c>
      <c r="E109" s="25">
        <f t="shared" si="17"/>
        <v>356.66666666666669</v>
      </c>
      <c r="F109" s="25">
        <f t="shared" si="18"/>
        <v>0</v>
      </c>
      <c r="G109" s="32"/>
      <c r="H109" s="31"/>
      <c r="I109" s="25">
        <f t="shared" si="19"/>
        <v>527.4</v>
      </c>
      <c r="J109" s="21"/>
      <c r="K109" s="16"/>
      <c r="L109" s="105"/>
      <c r="M109" s="105"/>
      <c r="N109" s="105"/>
      <c r="O109" s="105"/>
      <c r="P109" s="105">
        <v>836</v>
      </c>
      <c r="Q109" s="105">
        <v>731</v>
      </c>
      <c r="R109" s="105">
        <v>244</v>
      </c>
      <c r="S109" s="105">
        <v>239</v>
      </c>
      <c r="T109" s="105">
        <v>587</v>
      </c>
    </row>
    <row r="110" spans="1:20" x14ac:dyDescent="0.25">
      <c r="A110" s="103" t="s">
        <v>398</v>
      </c>
      <c r="B110" s="104" t="s">
        <v>4909</v>
      </c>
      <c r="C110" s="104">
        <v>7</v>
      </c>
      <c r="D110" s="103" t="s">
        <v>5287</v>
      </c>
      <c r="E110" s="25">
        <f t="shared" si="17"/>
        <v>396.33333333333331</v>
      </c>
      <c r="F110" s="25">
        <f t="shared" si="18"/>
        <v>291</v>
      </c>
      <c r="G110" s="32"/>
      <c r="H110" s="31"/>
      <c r="I110" s="25">
        <f t="shared" si="19"/>
        <v>244.8</v>
      </c>
      <c r="J110" s="21"/>
      <c r="K110" s="16"/>
      <c r="L110" s="105">
        <v>1121</v>
      </c>
      <c r="M110" s="105">
        <v>14</v>
      </c>
      <c r="N110" s="105"/>
      <c r="O110" s="105">
        <v>29</v>
      </c>
      <c r="P110" s="105">
        <v>22</v>
      </c>
      <c r="Q110" s="105">
        <v>13</v>
      </c>
      <c r="R110" s="105">
        <v>0</v>
      </c>
      <c r="S110" s="105">
        <v>605</v>
      </c>
      <c r="T110" s="105">
        <v>584</v>
      </c>
    </row>
    <row r="111" spans="1:20" x14ac:dyDescent="0.25">
      <c r="A111" s="103" t="s">
        <v>2898</v>
      </c>
      <c r="B111" s="104" t="s">
        <v>4899</v>
      </c>
      <c r="C111" s="104">
        <v>6</v>
      </c>
      <c r="D111" s="103" t="s">
        <v>5288</v>
      </c>
      <c r="E111" s="25">
        <f t="shared" si="17"/>
        <v>192</v>
      </c>
      <c r="F111" s="25">
        <f t="shared" si="18"/>
        <v>0</v>
      </c>
      <c r="G111" s="32"/>
      <c r="H111" s="31"/>
      <c r="I111" s="25">
        <f t="shared" si="19"/>
        <v>115.2</v>
      </c>
      <c r="J111" s="21"/>
      <c r="K111" s="16"/>
      <c r="L111" s="105"/>
      <c r="M111" s="105"/>
      <c r="N111" s="105"/>
      <c r="O111" s="105"/>
      <c r="P111" s="105">
        <v>0</v>
      </c>
      <c r="Q111" s="105">
        <v>0</v>
      </c>
      <c r="R111" s="105">
        <v>0</v>
      </c>
      <c r="S111" s="105">
        <v>0</v>
      </c>
      <c r="T111" s="105">
        <v>576</v>
      </c>
    </row>
    <row r="112" spans="1:20" x14ac:dyDescent="0.25">
      <c r="A112" s="103" t="s">
        <v>535</v>
      </c>
      <c r="B112" s="104" t="s">
        <v>4946</v>
      </c>
      <c r="C112" s="104">
        <v>15</v>
      </c>
      <c r="D112" s="103" t="s">
        <v>5289</v>
      </c>
      <c r="E112" s="25">
        <f t="shared" si="17"/>
        <v>280.66666666666669</v>
      </c>
      <c r="F112" s="25">
        <f t="shared" si="18"/>
        <v>34.25</v>
      </c>
      <c r="G112" s="32"/>
      <c r="H112" s="31"/>
      <c r="I112" s="25">
        <f t="shared" si="19"/>
        <v>445.8</v>
      </c>
      <c r="J112" s="21"/>
      <c r="K112" s="16"/>
      <c r="L112" s="105">
        <v>1</v>
      </c>
      <c r="M112" s="105"/>
      <c r="N112" s="105"/>
      <c r="O112" s="105">
        <v>136</v>
      </c>
      <c r="P112" s="105">
        <v>753</v>
      </c>
      <c r="Q112" s="105">
        <v>634</v>
      </c>
      <c r="R112" s="105">
        <v>162</v>
      </c>
      <c r="S112" s="105">
        <v>152</v>
      </c>
      <c r="T112" s="105">
        <v>528</v>
      </c>
    </row>
    <row r="113" spans="1:20" x14ac:dyDescent="0.25">
      <c r="A113" s="103" t="s">
        <v>5290</v>
      </c>
      <c r="B113" s="104" t="s">
        <v>4914</v>
      </c>
      <c r="C113" s="104">
        <v>9</v>
      </c>
      <c r="D113" s="103" t="s">
        <v>5291</v>
      </c>
      <c r="E113" s="25">
        <f t="shared" si="17"/>
        <v>767.33333333333337</v>
      </c>
      <c r="F113" s="25">
        <f t="shared" si="18"/>
        <v>115.5</v>
      </c>
      <c r="G113" s="32"/>
      <c r="H113" s="31"/>
      <c r="I113" s="25">
        <f t="shared" si="19"/>
        <v>1062.5999999999999</v>
      </c>
      <c r="J113" s="21"/>
      <c r="K113" s="16"/>
      <c r="L113" s="105"/>
      <c r="M113" s="105"/>
      <c r="N113" s="105">
        <v>233</v>
      </c>
      <c r="O113" s="105">
        <v>229</v>
      </c>
      <c r="P113" s="105">
        <v>609</v>
      </c>
      <c r="Q113" s="105">
        <v>2402</v>
      </c>
      <c r="R113" s="105">
        <v>1550</v>
      </c>
      <c r="S113" s="105">
        <v>256</v>
      </c>
      <c r="T113" s="105">
        <v>496</v>
      </c>
    </row>
    <row r="114" spans="1:20" x14ac:dyDescent="0.25">
      <c r="A114" s="103" t="s">
        <v>1384</v>
      </c>
      <c r="B114" s="104" t="s">
        <v>4883</v>
      </c>
      <c r="C114" s="104">
        <v>2</v>
      </c>
      <c r="D114" s="103" t="s">
        <v>5292</v>
      </c>
      <c r="E114" s="25">
        <f t="shared" si="17"/>
        <v>1053.6666666666667</v>
      </c>
      <c r="F114" s="25">
        <f t="shared" si="18"/>
        <v>894</v>
      </c>
      <c r="G114" s="32"/>
      <c r="H114" s="31"/>
      <c r="I114" s="25">
        <f t="shared" si="19"/>
        <v>839.6</v>
      </c>
      <c r="J114" s="21"/>
      <c r="K114" s="16"/>
      <c r="L114" s="105">
        <v>1132</v>
      </c>
      <c r="M114" s="105">
        <v>1119</v>
      </c>
      <c r="N114" s="105">
        <v>1007</v>
      </c>
      <c r="O114" s="105">
        <v>318</v>
      </c>
      <c r="P114" s="105">
        <v>400</v>
      </c>
      <c r="Q114" s="105">
        <v>637</v>
      </c>
      <c r="R114" s="105">
        <v>824</v>
      </c>
      <c r="S114" s="105">
        <v>1860</v>
      </c>
      <c r="T114" s="105">
        <v>477</v>
      </c>
    </row>
    <row r="115" spans="1:20" x14ac:dyDescent="0.25">
      <c r="A115" s="103" t="s">
        <v>5293</v>
      </c>
      <c r="B115" s="104" t="s">
        <v>4877</v>
      </c>
      <c r="C115" s="104">
        <v>2</v>
      </c>
      <c r="D115" s="103" t="s">
        <v>5294</v>
      </c>
      <c r="E115" s="25">
        <f t="shared" si="17"/>
        <v>279</v>
      </c>
      <c r="F115" s="25">
        <f t="shared" si="18"/>
        <v>0</v>
      </c>
      <c r="G115" s="32"/>
      <c r="H115" s="31"/>
      <c r="I115" s="25">
        <f t="shared" si="19"/>
        <v>167.4</v>
      </c>
      <c r="J115" s="21"/>
      <c r="K115" s="16"/>
      <c r="L115" s="105"/>
      <c r="M115" s="105"/>
      <c r="N115" s="105"/>
      <c r="O115" s="105"/>
      <c r="P115" s="105"/>
      <c r="Q115" s="105"/>
      <c r="R115" s="105"/>
      <c r="S115" s="105">
        <v>396</v>
      </c>
      <c r="T115" s="105">
        <v>441</v>
      </c>
    </row>
    <row r="116" spans="1:20" x14ac:dyDescent="0.25">
      <c r="A116" s="103" t="s">
        <v>86</v>
      </c>
      <c r="B116" s="104" t="s">
        <v>4956</v>
      </c>
      <c r="C116" s="104">
        <v>17</v>
      </c>
      <c r="D116" s="103" t="s">
        <v>5295</v>
      </c>
      <c r="E116" s="25">
        <f t="shared" si="17"/>
        <v>255.66666666666666</v>
      </c>
      <c r="F116" s="25">
        <f t="shared" si="18"/>
        <v>243.75</v>
      </c>
      <c r="G116" s="32"/>
      <c r="H116" s="31"/>
      <c r="I116" s="25">
        <f t="shared" si="19"/>
        <v>174.4</v>
      </c>
      <c r="J116" s="21"/>
      <c r="K116" s="16"/>
      <c r="L116" s="105">
        <v>862</v>
      </c>
      <c r="M116" s="105">
        <v>28</v>
      </c>
      <c r="N116" s="105">
        <v>23</v>
      </c>
      <c r="O116" s="105">
        <v>62</v>
      </c>
      <c r="P116" s="105">
        <v>44</v>
      </c>
      <c r="Q116" s="105">
        <v>61</v>
      </c>
      <c r="R116" s="105">
        <v>40</v>
      </c>
      <c r="S116" s="105">
        <v>289</v>
      </c>
      <c r="T116" s="105">
        <v>438</v>
      </c>
    </row>
    <row r="117" spans="1:20" x14ac:dyDescent="0.25">
      <c r="A117" s="103" t="s">
        <v>3865</v>
      </c>
      <c r="B117" s="104" t="s">
        <v>4878</v>
      </c>
      <c r="C117" s="104">
        <v>2</v>
      </c>
      <c r="D117" s="103" t="s">
        <v>5296</v>
      </c>
      <c r="E117" s="25">
        <f t="shared" si="17"/>
        <v>145.66666666666666</v>
      </c>
      <c r="F117" s="25">
        <f t="shared" si="18"/>
        <v>0</v>
      </c>
      <c r="G117" s="32"/>
      <c r="H117" s="31"/>
      <c r="I117" s="25">
        <f t="shared" si="19"/>
        <v>132.6</v>
      </c>
      <c r="J117" s="21"/>
      <c r="K117" s="16"/>
      <c r="L117" s="105"/>
      <c r="M117" s="105"/>
      <c r="N117" s="105"/>
      <c r="O117" s="105"/>
      <c r="P117" s="105">
        <v>65</v>
      </c>
      <c r="Q117" s="105">
        <v>161</v>
      </c>
      <c r="R117" s="105"/>
      <c r="S117" s="105">
        <v>0</v>
      </c>
      <c r="T117" s="105">
        <v>437</v>
      </c>
    </row>
    <row r="118" spans="1:20" x14ac:dyDescent="0.25">
      <c r="A118" s="103" t="s">
        <v>49</v>
      </c>
      <c r="B118" s="104" t="s">
        <v>4956</v>
      </c>
      <c r="C118" s="104">
        <v>17</v>
      </c>
      <c r="D118" s="103" t="s">
        <v>5297</v>
      </c>
      <c r="E118" s="25">
        <f t="shared" si="17"/>
        <v>244.66666666666666</v>
      </c>
      <c r="F118" s="25">
        <f t="shared" si="18"/>
        <v>44.25</v>
      </c>
      <c r="G118" s="32"/>
      <c r="H118" s="31"/>
      <c r="I118" s="25">
        <f t="shared" si="19"/>
        <v>186.2</v>
      </c>
      <c r="J118" s="21"/>
      <c r="K118" s="16"/>
      <c r="L118" s="105">
        <v>11</v>
      </c>
      <c r="M118" s="105">
        <v>15</v>
      </c>
      <c r="N118" s="105">
        <v>65</v>
      </c>
      <c r="O118" s="105">
        <v>86</v>
      </c>
      <c r="P118" s="105">
        <v>90</v>
      </c>
      <c r="Q118" s="105">
        <v>107</v>
      </c>
      <c r="R118" s="105">
        <v>307</v>
      </c>
      <c r="S118" s="105">
        <v>0</v>
      </c>
      <c r="T118" s="105">
        <v>427</v>
      </c>
    </row>
    <row r="119" spans="1:20" x14ac:dyDescent="0.25">
      <c r="A119" s="103" t="s">
        <v>75</v>
      </c>
      <c r="B119" s="104" t="s">
        <v>4908</v>
      </c>
      <c r="C119" s="104">
        <v>6</v>
      </c>
      <c r="D119" s="103" t="s">
        <v>5298</v>
      </c>
      <c r="E119" s="25">
        <f t="shared" si="17"/>
        <v>4923.666666666667</v>
      </c>
      <c r="F119" s="25">
        <f t="shared" si="18"/>
        <v>494.75</v>
      </c>
      <c r="G119" s="32"/>
      <c r="H119" s="31"/>
      <c r="I119" s="25">
        <f t="shared" si="19"/>
        <v>3419.8</v>
      </c>
      <c r="J119" s="21"/>
      <c r="K119" s="16"/>
      <c r="L119" s="105">
        <v>1465</v>
      </c>
      <c r="M119" s="105">
        <v>117</v>
      </c>
      <c r="N119" s="105">
        <v>58</v>
      </c>
      <c r="O119" s="105">
        <v>339</v>
      </c>
      <c r="P119" s="105">
        <v>386</v>
      </c>
      <c r="Q119" s="105">
        <v>1942</v>
      </c>
      <c r="R119" s="105">
        <v>10610</v>
      </c>
      <c r="S119" s="105">
        <v>3754</v>
      </c>
      <c r="T119" s="105">
        <v>407</v>
      </c>
    </row>
    <row r="120" spans="1:20" x14ac:dyDescent="0.25">
      <c r="A120" s="103" t="s">
        <v>257</v>
      </c>
      <c r="B120" s="104" t="s">
        <v>4956</v>
      </c>
      <c r="C120" s="104">
        <v>17</v>
      </c>
      <c r="D120" s="103" t="s">
        <v>5299</v>
      </c>
      <c r="E120" s="25">
        <f t="shared" si="17"/>
        <v>3715.3333333333335</v>
      </c>
      <c r="F120" s="25">
        <f t="shared" si="18"/>
        <v>16</v>
      </c>
      <c r="G120" s="32"/>
      <c r="H120" s="31"/>
      <c r="I120" s="25">
        <f t="shared" si="19"/>
        <v>2440.6</v>
      </c>
      <c r="J120" s="21"/>
      <c r="K120" s="16"/>
      <c r="L120" s="105"/>
      <c r="M120" s="105">
        <v>18</v>
      </c>
      <c r="N120" s="105"/>
      <c r="O120" s="105">
        <v>46</v>
      </c>
      <c r="P120" s="105">
        <v>169</v>
      </c>
      <c r="Q120" s="105">
        <v>888</v>
      </c>
      <c r="R120" s="105">
        <v>10599</v>
      </c>
      <c r="S120" s="105">
        <v>159</v>
      </c>
      <c r="T120" s="105">
        <v>388</v>
      </c>
    </row>
    <row r="121" spans="1:20" x14ac:dyDescent="0.25">
      <c r="A121" s="103" t="s">
        <v>146</v>
      </c>
      <c r="B121" s="104" t="s">
        <v>4956</v>
      </c>
      <c r="C121" s="104">
        <v>17</v>
      </c>
      <c r="D121" s="103" t="s">
        <v>5300</v>
      </c>
      <c r="E121" s="25">
        <f t="shared" si="17"/>
        <v>392.66666666666669</v>
      </c>
      <c r="F121" s="25">
        <f t="shared" si="18"/>
        <v>116.25</v>
      </c>
      <c r="G121" s="32"/>
      <c r="H121" s="31"/>
      <c r="I121" s="25">
        <f t="shared" si="19"/>
        <v>250.2</v>
      </c>
      <c r="J121" s="21"/>
      <c r="K121" s="16"/>
      <c r="L121" s="105">
        <v>11</v>
      </c>
      <c r="M121" s="105">
        <v>443</v>
      </c>
      <c r="N121" s="105"/>
      <c r="O121" s="105">
        <v>11</v>
      </c>
      <c r="P121" s="105">
        <v>35</v>
      </c>
      <c r="Q121" s="105">
        <v>38</v>
      </c>
      <c r="R121" s="105">
        <v>3</v>
      </c>
      <c r="S121" s="105">
        <v>790</v>
      </c>
      <c r="T121" s="105">
        <v>385</v>
      </c>
    </row>
    <row r="122" spans="1:20" x14ac:dyDescent="0.25">
      <c r="A122" s="103" t="s">
        <v>555</v>
      </c>
      <c r="B122" s="104" t="s">
        <v>4953</v>
      </c>
      <c r="C122" s="104">
        <v>16</v>
      </c>
      <c r="D122" s="103" t="s">
        <v>5301</v>
      </c>
      <c r="E122" s="25">
        <f t="shared" si="17"/>
        <v>160.33333333333334</v>
      </c>
      <c r="F122" s="25">
        <f t="shared" si="18"/>
        <v>0</v>
      </c>
      <c r="G122" s="32"/>
      <c r="H122" s="31"/>
      <c r="I122" s="25">
        <f t="shared" si="19"/>
        <v>105.2</v>
      </c>
      <c r="J122" s="21"/>
      <c r="K122" s="16"/>
      <c r="L122" s="105"/>
      <c r="M122" s="105"/>
      <c r="N122" s="105"/>
      <c r="O122" s="105"/>
      <c r="P122" s="105">
        <v>0</v>
      </c>
      <c r="Q122" s="105">
        <v>45</v>
      </c>
      <c r="R122" s="105">
        <v>98</v>
      </c>
      <c r="S122" s="105">
        <v>0</v>
      </c>
      <c r="T122" s="105">
        <v>383</v>
      </c>
    </row>
    <row r="123" spans="1:20" x14ac:dyDescent="0.25">
      <c r="A123" s="103" t="s">
        <v>441</v>
      </c>
      <c r="B123" s="104" t="s">
        <v>4953</v>
      </c>
      <c r="C123" s="104">
        <v>16</v>
      </c>
      <c r="D123" s="103" t="s">
        <v>5302</v>
      </c>
      <c r="E123" s="25">
        <f t="shared" si="17"/>
        <v>158</v>
      </c>
      <c r="F123" s="25">
        <f t="shared" si="18"/>
        <v>42.5</v>
      </c>
      <c r="G123" s="32"/>
      <c r="H123" s="31"/>
      <c r="I123" s="25">
        <f t="shared" si="19"/>
        <v>102</v>
      </c>
      <c r="J123" s="21"/>
      <c r="K123" s="16"/>
      <c r="L123" s="105">
        <v>16</v>
      </c>
      <c r="M123" s="105">
        <v>118</v>
      </c>
      <c r="N123" s="105">
        <v>20</v>
      </c>
      <c r="O123" s="105">
        <v>16</v>
      </c>
      <c r="P123" s="105">
        <v>29</v>
      </c>
      <c r="Q123" s="105">
        <v>7</v>
      </c>
      <c r="R123" s="105">
        <v>83</v>
      </c>
      <c r="S123" s="105">
        <v>17</v>
      </c>
      <c r="T123" s="105">
        <v>374</v>
      </c>
    </row>
    <row r="124" spans="1:20" x14ac:dyDescent="0.25">
      <c r="A124" s="103" t="s">
        <v>312</v>
      </c>
      <c r="B124" s="104" t="s">
        <v>4942</v>
      </c>
      <c r="C124" s="104">
        <v>15</v>
      </c>
      <c r="D124" s="103" t="s">
        <v>5303</v>
      </c>
      <c r="E124" s="25">
        <f t="shared" si="17"/>
        <v>255.66666666666666</v>
      </c>
      <c r="F124" s="25">
        <f t="shared" si="18"/>
        <v>0</v>
      </c>
      <c r="G124" s="32"/>
      <c r="H124" s="31"/>
      <c r="I124" s="25">
        <f t="shared" si="19"/>
        <v>157.19999999999999</v>
      </c>
      <c r="J124" s="21"/>
      <c r="K124" s="16"/>
      <c r="L124" s="105"/>
      <c r="M124" s="105"/>
      <c r="N124" s="105"/>
      <c r="O124" s="105"/>
      <c r="P124" s="105">
        <v>0</v>
      </c>
      <c r="Q124" s="105">
        <v>19</v>
      </c>
      <c r="R124" s="105">
        <v>82</v>
      </c>
      <c r="S124" s="105">
        <v>314</v>
      </c>
      <c r="T124" s="105">
        <v>371</v>
      </c>
    </row>
    <row r="125" spans="1:20" x14ac:dyDescent="0.25">
      <c r="A125" s="103" t="s">
        <v>3815</v>
      </c>
      <c r="B125" s="104" t="s">
        <v>4953</v>
      </c>
      <c r="C125" s="104">
        <v>16</v>
      </c>
      <c r="D125" s="103" t="s">
        <v>5304</v>
      </c>
      <c r="E125" s="25">
        <f t="shared" si="17"/>
        <v>123</v>
      </c>
      <c r="F125" s="25">
        <f t="shared" si="18"/>
        <v>0</v>
      </c>
      <c r="G125" s="32"/>
      <c r="H125" s="31"/>
      <c r="I125" s="25">
        <f t="shared" si="19"/>
        <v>73.8</v>
      </c>
      <c r="J125" s="21"/>
      <c r="K125" s="16"/>
      <c r="L125" s="105"/>
      <c r="M125" s="105"/>
      <c r="N125" s="105"/>
      <c r="O125" s="105"/>
      <c r="P125" s="105"/>
      <c r="Q125" s="105">
        <v>0</v>
      </c>
      <c r="R125" s="105">
        <v>0</v>
      </c>
      <c r="S125" s="105">
        <v>1</v>
      </c>
      <c r="T125" s="105">
        <v>368</v>
      </c>
    </row>
    <row r="126" spans="1:20" x14ac:dyDescent="0.25">
      <c r="A126" s="103" t="s">
        <v>79</v>
      </c>
      <c r="B126" s="104" t="s">
        <v>4943</v>
      </c>
      <c r="C126" s="104">
        <v>15</v>
      </c>
      <c r="D126" s="103" t="s">
        <v>5305</v>
      </c>
      <c r="E126" s="25">
        <f t="shared" si="17"/>
        <v>204.33333333333334</v>
      </c>
      <c r="F126" s="25">
        <f t="shared" si="18"/>
        <v>14</v>
      </c>
      <c r="G126" s="32"/>
      <c r="H126" s="31"/>
      <c r="I126" s="25">
        <f t="shared" si="19"/>
        <v>150.80000000000001</v>
      </c>
      <c r="J126" s="21"/>
      <c r="K126" s="16"/>
      <c r="L126" s="105">
        <v>2</v>
      </c>
      <c r="M126" s="105">
        <v>16</v>
      </c>
      <c r="N126" s="105">
        <v>7</v>
      </c>
      <c r="O126" s="105">
        <v>31</v>
      </c>
      <c r="P126" s="105">
        <v>32</v>
      </c>
      <c r="Q126" s="105">
        <v>109</v>
      </c>
      <c r="R126" s="105">
        <v>182</v>
      </c>
      <c r="S126" s="105">
        <v>85</v>
      </c>
      <c r="T126" s="105">
        <v>346</v>
      </c>
    </row>
    <row r="127" spans="1:20" x14ac:dyDescent="0.25">
      <c r="A127" s="103" t="s">
        <v>134</v>
      </c>
      <c r="B127" s="104" t="s">
        <v>4881</v>
      </c>
      <c r="C127" s="104">
        <v>2</v>
      </c>
      <c r="D127" s="103" t="s">
        <v>5306</v>
      </c>
      <c r="E127" s="25">
        <f t="shared" si="17"/>
        <v>1119.6666666666667</v>
      </c>
      <c r="F127" s="25">
        <f t="shared" si="18"/>
        <v>650.25</v>
      </c>
      <c r="G127" s="32"/>
      <c r="H127" s="31"/>
      <c r="I127" s="25">
        <f t="shared" si="19"/>
        <v>1862.6</v>
      </c>
      <c r="J127" s="21"/>
      <c r="K127" s="16"/>
      <c r="L127" s="105">
        <v>5</v>
      </c>
      <c r="M127" s="105"/>
      <c r="N127" s="105">
        <v>570</v>
      </c>
      <c r="O127" s="105">
        <v>2026</v>
      </c>
      <c r="P127" s="105">
        <v>2941</v>
      </c>
      <c r="Q127" s="105">
        <v>3013</v>
      </c>
      <c r="R127" s="105">
        <v>2686</v>
      </c>
      <c r="S127" s="105">
        <v>349</v>
      </c>
      <c r="T127" s="105">
        <v>324</v>
      </c>
    </row>
    <row r="128" spans="1:20" x14ac:dyDescent="0.25">
      <c r="A128" s="103" t="s">
        <v>5307</v>
      </c>
      <c r="B128" s="104" t="s">
        <v>4954</v>
      </c>
      <c r="C128" s="104">
        <v>16</v>
      </c>
      <c r="D128" s="103" t="s">
        <v>5308</v>
      </c>
      <c r="E128" s="25">
        <f t="shared" si="17"/>
        <v>208.66666666666666</v>
      </c>
      <c r="F128" s="25">
        <f t="shared" si="18"/>
        <v>64.25</v>
      </c>
      <c r="G128" s="32"/>
      <c r="H128" s="31"/>
      <c r="I128" s="25">
        <f t="shared" si="19"/>
        <v>229.4</v>
      </c>
      <c r="J128" s="21"/>
      <c r="K128" s="16"/>
      <c r="L128" s="105"/>
      <c r="M128" s="105"/>
      <c r="N128" s="105">
        <v>64</v>
      </c>
      <c r="O128" s="105">
        <v>193</v>
      </c>
      <c r="P128" s="105">
        <v>161</v>
      </c>
      <c r="Q128" s="105">
        <v>360</v>
      </c>
      <c r="R128" s="105">
        <v>169</v>
      </c>
      <c r="S128" s="105">
        <v>134</v>
      </c>
      <c r="T128" s="105">
        <v>323</v>
      </c>
    </row>
    <row r="129" spans="1:20" x14ac:dyDescent="0.25">
      <c r="A129" s="103" t="s">
        <v>51</v>
      </c>
      <c r="B129" s="104" t="s">
        <v>4956</v>
      </c>
      <c r="C129" s="104">
        <v>17</v>
      </c>
      <c r="D129" s="103" t="s">
        <v>5309</v>
      </c>
      <c r="E129" s="25">
        <f t="shared" si="17"/>
        <v>636.66666666666663</v>
      </c>
      <c r="F129" s="25">
        <f t="shared" si="18"/>
        <v>150.25</v>
      </c>
      <c r="G129" s="32"/>
      <c r="H129" s="31"/>
      <c r="I129" s="25">
        <f t="shared" si="19"/>
        <v>817</v>
      </c>
      <c r="J129" s="21"/>
      <c r="K129" s="16"/>
      <c r="L129" s="105">
        <v>526</v>
      </c>
      <c r="M129" s="105"/>
      <c r="N129" s="105">
        <v>11</v>
      </c>
      <c r="O129" s="105">
        <v>64</v>
      </c>
      <c r="P129" s="105">
        <v>1458</v>
      </c>
      <c r="Q129" s="105">
        <v>717</v>
      </c>
      <c r="R129" s="105">
        <v>885</v>
      </c>
      <c r="S129" s="105">
        <v>711</v>
      </c>
      <c r="T129" s="105">
        <v>314</v>
      </c>
    </row>
    <row r="130" spans="1:20" x14ac:dyDescent="0.25">
      <c r="A130" s="103" t="s">
        <v>779</v>
      </c>
      <c r="B130" s="104" t="s">
        <v>4870</v>
      </c>
      <c r="C130" s="104">
        <v>1</v>
      </c>
      <c r="D130" s="103" t="s">
        <v>5310</v>
      </c>
      <c r="E130" s="25">
        <f t="shared" si="17"/>
        <v>166.66666666666666</v>
      </c>
      <c r="F130" s="25">
        <f t="shared" si="18"/>
        <v>460.25</v>
      </c>
      <c r="G130" s="32"/>
      <c r="H130" s="31"/>
      <c r="I130" s="25">
        <f t="shared" si="19"/>
        <v>186</v>
      </c>
      <c r="J130" s="21"/>
      <c r="K130" s="16"/>
      <c r="L130" s="105">
        <v>1707</v>
      </c>
      <c r="M130" s="105">
        <v>31</v>
      </c>
      <c r="N130" s="105">
        <v>39</v>
      </c>
      <c r="O130" s="105">
        <v>64</v>
      </c>
      <c r="P130" s="105">
        <v>165</v>
      </c>
      <c r="Q130" s="105">
        <v>265</v>
      </c>
      <c r="R130" s="105">
        <v>71</v>
      </c>
      <c r="S130" s="105">
        <v>117</v>
      </c>
      <c r="T130" s="105">
        <v>312</v>
      </c>
    </row>
    <row r="131" spans="1:20" x14ac:dyDescent="0.25">
      <c r="A131" s="103" t="s">
        <v>114</v>
      </c>
      <c r="B131" s="104" t="s">
        <v>4946</v>
      </c>
      <c r="C131" s="104">
        <v>15</v>
      </c>
      <c r="D131" s="103" t="s">
        <v>5311</v>
      </c>
      <c r="E131" s="25">
        <f t="shared" si="17"/>
        <v>128.33333333333334</v>
      </c>
      <c r="F131" s="25">
        <f t="shared" si="18"/>
        <v>143.5</v>
      </c>
      <c r="G131" s="32"/>
      <c r="H131" s="31"/>
      <c r="I131" s="25">
        <f t="shared" si="19"/>
        <v>86.8</v>
      </c>
      <c r="J131" s="21"/>
      <c r="K131" s="16"/>
      <c r="L131" s="105">
        <v>41</v>
      </c>
      <c r="M131" s="105">
        <v>25</v>
      </c>
      <c r="N131" s="105">
        <v>443</v>
      </c>
      <c r="O131" s="105">
        <v>65</v>
      </c>
      <c r="P131" s="105"/>
      <c r="Q131" s="105">
        <v>49</v>
      </c>
      <c r="R131" s="105">
        <v>18</v>
      </c>
      <c r="S131" s="105">
        <v>62</v>
      </c>
      <c r="T131" s="105">
        <v>305</v>
      </c>
    </row>
    <row r="132" spans="1:20" x14ac:dyDescent="0.25">
      <c r="A132" s="103" t="s">
        <v>574</v>
      </c>
      <c r="B132" s="104" t="s">
        <v>4942</v>
      </c>
      <c r="C132" s="104">
        <v>15</v>
      </c>
      <c r="D132" s="103" t="s">
        <v>5312</v>
      </c>
      <c r="E132" s="25">
        <f t="shared" si="17"/>
        <v>201.33333333333334</v>
      </c>
      <c r="F132" s="25">
        <f t="shared" si="18"/>
        <v>0</v>
      </c>
      <c r="G132" s="32"/>
      <c r="H132" s="31"/>
      <c r="I132" s="25">
        <f t="shared" si="19"/>
        <v>120.8</v>
      </c>
      <c r="J132" s="21"/>
      <c r="K132" s="16"/>
      <c r="L132" s="105"/>
      <c r="M132" s="105"/>
      <c r="N132" s="105"/>
      <c r="O132" s="105"/>
      <c r="P132" s="105">
        <v>0</v>
      </c>
      <c r="Q132" s="105">
        <v>0</v>
      </c>
      <c r="R132" s="105">
        <v>58</v>
      </c>
      <c r="S132" s="105">
        <v>259</v>
      </c>
      <c r="T132" s="105">
        <v>287</v>
      </c>
    </row>
    <row r="133" spans="1:20" x14ac:dyDescent="0.25">
      <c r="A133" s="103" t="s">
        <v>122</v>
      </c>
      <c r="B133" s="104" t="s">
        <v>4896</v>
      </c>
      <c r="C133" s="104">
        <v>5</v>
      </c>
      <c r="D133" s="103" t="s">
        <v>5313</v>
      </c>
      <c r="E133" s="25">
        <f t="shared" si="17"/>
        <v>241.33333333333334</v>
      </c>
      <c r="F133" s="25">
        <f t="shared" si="18"/>
        <v>5.5</v>
      </c>
      <c r="G133" s="32"/>
      <c r="H133" s="31"/>
      <c r="I133" s="25">
        <f t="shared" si="19"/>
        <v>144.80000000000001</v>
      </c>
      <c r="J133" s="21"/>
      <c r="K133" s="16"/>
      <c r="L133" s="105"/>
      <c r="M133" s="105"/>
      <c r="N133" s="105">
        <v>12</v>
      </c>
      <c r="O133" s="105">
        <v>10</v>
      </c>
      <c r="P133" s="105">
        <v>0</v>
      </c>
      <c r="Q133" s="105">
        <v>0</v>
      </c>
      <c r="R133" s="105"/>
      <c r="S133" s="105">
        <v>442</v>
      </c>
      <c r="T133" s="105">
        <v>282</v>
      </c>
    </row>
    <row r="134" spans="1:20" x14ac:dyDescent="0.25">
      <c r="A134" s="103" t="s">
        <v>1911</v>
      </c>
      <c r="B134" s="104" t="s">
        <v>4914</v>
      </c>
      <c r="C134" s="104">
        <v>9</v>
      </c>
      <c r="D134" s="103" t="s">
        <v>5314</v>
      </c>
      <c r="E134" s="25">
        <f t="shared" si="17"/>
        <v>254</v>
      </c>
      <c r="F134" s="25">
        <f t="shared" si="18"/>
        <v>3.5</v>
      </c>
      <c r="G134" s="32"/>
      <c r="H134" s="31"/>
      <c r="I134" s="25">
        <f t="shared" si="19"/>
        <v>153.80000000000001</v>
      </c>
      <c r="J134" s="21"/>
      <c r="K134" s="16"/>
      <c r="L134" s="105"/>
      <c r="M134" s="105">
        <v>2</v>
      </c>
      <c r="N134" s="105">
        <v>12</v>
      </c>
      <c r="O134" s="105"/>
      <c r="P134" s="105">
        <v>7</v>
      </c>
      <c r="Q134" s="105">
        <v>0</v>
      </c>
      <c r="R134" s="105">
        <v>245</v>
      </c>
      <c r="S134" s="105">
        <v>245</v>
      </c>
      <c r="T134" s="105">
        <v>272</v>
      </c>
    </row>
    <row r="135" spans="1:20" x14ac:dyDescent="0.25">
      <c r="A135" s="103" t="s">
        <v>216</v>
      </c>
      <c r="B135" s="104" t="s">
        <v>4953</v>
      </c>
      <c r="C135" s="104">
        <v>16</v>
      </c>
      <c r="D135" s="103" t="s">
        <v>5315</v>
      </c>
      <c r="E135" s="25">
        <f t="shared" si="17"/>
        <v>94.333333333333329</v>
      </c>
      <c r="F135" s="25">
        <f t="shared" si="18"/>
        <v>8</v>
      </c>
      <c r="G135" s="32"/>
      <c r="H135" s="31"/>
      <c r="I135" s="25">
        <f t="shared" si="19"/>
        <v>58.4</v>
      </c>
      <c r="J135" s="21"/>
      <c r="K135" s="16"/>
      <c r="L135" s="105">
        <v>13</v>
      </c>
      <c r="M135" s="105">
        <v>1</v>
      </c>
      <c r="N135" s="105">
        <v>11</v>
      </c>
      <c r="O135" s="105">
        <v>7</v>
      </c>
      <c r="P135" s="105">
        <v>3</v>
      </c>
      <c r="Q135" s="105">
        <v>6</v>
      </c>
      <c r="R135" s="105">
        <v>3</v>
      </c>
      <c r="S135" s="105">
        <v>10</v>
      </c>
      <c r="T135" s="105">
        <v>270</v>
      </c>
    </row>
    <row r="136" spans="1:20" x14ac:dyDescent="0.25">
      <c r="A136" s="103" t="s">
        <v>81</v>
      </c>
      <c r="B136" s="104" t="s">
        <v>4953</v>
      </c>
      <c r="C136" s="104">
        <v>16</v>
      </c>
      <c r="D136" s="103" t="s">
        <v>5316</v>
      </c>
      <c r="E136" s="25">
        <f t="shared" si="17"/>
        <v>143</v>
      </c>
      <c r="F136" s="25">
        <f t="shared" si="18"/>
        <v>76.75</v>
      </c>
      <c r="G136" s="32"/>
      <c r="H136" s="31"/>
      <c r="I136" s="25">
        <f t="shared" si="19"/>
        <v>471.8</v>
      </c>
      <c r="J136" s="21"/>
      <c r="K136" s="16"/>
      <c r="L136" s="105">
        <v>5</v>
      </c>
      <c r="M136" s="105">
        <v>1</v>
      </c>
      <c r="N136" s="105">
        <v>297</v>
      </c>
      <c r="O136" s="105">
        <v>4</v>
      </c>
      <c r="P136" s="105">
        <v>163</v>
      </c>
      <c r="Q136" s="105">
        <v>1767</v>
      </c>
      <c r="R136" s="105">
        <v>129</v>
      </c>
      <c r="S136" s="105">
        <v>33</v>
      </c>
      <c r="T136" s="105">
        <v>267</v>
      </c>
    </row>
    <row r="137" spans="1:20" x14ac:dyDescent="0.25">
      <c r="A137" s="103" t="s">
        <v>514</v>
      </c>
      <c r="B137" s="104" t="s">
        <v>4889</v>
      </c>
      <c r="C137" s="104">
        <v>4</v>
      </c>
      <c r="D137" s="103" t="s">
        <v>5317</v>
      </c>
      <c r="E137" s="25">
        <f t="shared" si="17"/>
        <v>165.33333333333334</v>
      </c>
      <c r="F137" s="25">
        <f t="shared" si="18"/>
        <v>47.5</v>
      </c>
      <c r="G137" s="32"/>
      <c r="H137" s="31"/>
      <c r="I137" s="25">
        <f t="shared" si="19"/>
        <v>237.2</v>
      </c>
      <c r="J137" s="21"/>
      <c r="K137" s="16"/>
      <c r="L137" s="105"/>
      <c r="M137" s="105"/>
      <c r="N137" s="105">
        <v>92</v>
      </c>
      <c r="O137" s="105">
        <v>98</v>
      </c>
      <c r="P137" s="105">
        <v>347</v>
      </c>
      <c r="Q137" s="105">
        <v>343</v>
      </c>
      <c r="R137" s="105">
        <v>108</v>
      </c>
      <c r="S137" s="105">
        <v>124</v>
      </c>
      <c r="T137" s="105">
        <v>264</v>
      </c>
    </row>
    <row r="138" spans="1:20" x14ac:dyDescent="0.25">
      <c r="A138" s="103" t="s">
        <v>318</v>
      </c>
      <c r="B138" s="104" t="s">
        <v>4939</v>
      </c>
      <c r="C138" s="104">
        <v>13</v>
      </c>
      <c r="D138" s="103" t="s">
        <v>5318</v>
      </c>
      <c r="E138" s="25">
        <f t="shared" si="17"/>
        <v>239.33333333333334</v>
      </c>
      <c r="F138" s="25">
        <f t="shared" si="18"/>
        <v>6.5</v>
      </c>
      <c r="G138" s="32"/>
      <c r="H138" s="31"/>
      <c r="I138" s="25">
        <f t="shared" si="19"/>
        <v>154.6</v>
      </c>
      <c r="J138" s="21"/>
      <c r="K138" s="16"/>
      <c r="L138" s="105">
        <v>15</v>
      </c>
      <c r="M138" s="105"/>
      <c r="N138" s="105">
        <v>3</v>
      </c>
      <c r="O138" s="105">
        <v>8</v>
      </c>
      <c r="P138" s="105">
        <v>29</v>
      </c>
      <c r="Q138" s="105">
        <v>26</v>
      </c>
      <c r="R138" s="105">
        <v>131</v>
      </c>
      <c r="S138" s="105">
        <v>328</v>
      </c>
      <c r="T138" s="105">
        <v>259</v>
      </c>
    </row>
    <row r="139" spans="1:20" x14ac:dyDescent="0.25">
      <c r="A139" s="103" t="s">
        <v>84</v>
      </c>
      <c r="B139" s="104" t="s">
        <v>4953</v>
      </c>
      <c r="C139" s="104">
        <v>16</v>
      </c>
      <c r="D139" s="103" t="s">
        <v>5319</v>
      </c>
      <c r="E139" s="25">
        <f t="shared" si="17"/>
        <v>227</v>
      </c>
      <c r="F139" s="25">
        <f t="shared" si="18"/>
        <v>260.25</v>
      </c>
      <c r="G139" s="32"/>
      <c r="H139" s="31"/>
      <c r="I139" s="25">
        <f t="shared" si="19"/>
        <v>216.6</v>
      </c>
      <c r="J139" s="21"/>
      <c r="K139" s="16"/>
      <c r="L139" s="105">
        <v>446</v>
      </c>
      <c r="M139" s="105">
        <v>8</v>
      </c>
      <c r="N139" s="105">
        <v>579</v>
      </c>
      <c r="O139" s="105">
        <v>8</v>
      </c>
      <c r="P139" s="105">
        <v>66</v>
      </c>
      <c r="Q139" s="105">
        <v>336</v>
      </c>
      <c r="R139" s="105">
        <v>42</v>
      </c>
      <c r="S139" s="105">
        <v>381</v>
      </c>
      <c r="T139" s="105">
        <v>258</v>
      </c>
    </row>
    <row r="140" spans="1:20" x14ac:dyDescent="0.25">
      <c r="A140" s="103" t="s">
        <v>223</v>
      </c>
      <c r="B140" s="104" t="s">
        <v>4953</v>
      </c>
      <c r="C140" s="104">
        <v>16</v>
      </c>
      <c r="D140" s="103" t="s">
        <v>5320</v>
      </c>
      <c r="E140" s="25">
        <f t="shared" si="17"/>
        <v>125</v>
      </c>
      <c r="F140" s="25">
        <f t="shared" si="18"/>
        <v>129</v>
      </c>
      <c r="G140" s="32"/>
      <c r="H140" s="31"/>
      <c r="I140" s="25">
        <f t="shared" si="19"/>
        <v>307</v>
      </c>
      <c r="J140" s="21"/>
      <c r="K140" s="16"/>
      <c r="L140" s="105"/>
      <c r="M140" s="105"/>
      <c r="N140" s="105">
        <v>507</v>
      </c>
      <c r="O140" s="105">
        <v>9</v>
      </c>
      <c r="P140" s="105">
        <v>820</v>
      </c>
      <c r="Q140" s="105">
        <v>340</v>
      </c>
      <c r="R140" s="105">
        <v>68</v>
      </c>
      <c r="S140" s="105">
        <v>50</v>
      </c>
      <c r="T140" s="105">
        <v>257</v>
      </c>
    </row>
    <row r="141" spans="1:20" x14ac:dyDescent="0.25">
      <c r="A141" s="103" t="s">
        <v>2141</v>
      </c>
      <c r="B141" s="104" t="s">
        <v>4960</v>
      </c>
      <c r="C141" s="104">
        <v>18</v>
      </c>
      <c r="D141" s="103" t="s">
        <v>5321</v>
      </c>
      <c r="E141" s="25">
        <f t="shared" si="17"/>
        <v>85.333333333333329</v>
      </c>
      <c r="F141" s="25">
        <f t="shared" si="18"/>
        <v>0</v>
      </c>
      <c r="G141" s="32"/>
      <c r="H141" s="31"/>
      <c r="I141" s="25">
        <f t="shared" si="19"/>
        <v>51.2</v>
      </c>
      <c r="J141" s="21"/>
      <c r="K141" s="16"/>
      <c r="L141" s="105"/>
      <c r="M141" s="105"/>
      <c r="N141" s="105"/>
      <c r="O141" s="105"/>
      <c r="P141" s="105">
        <v>0</v>
      </c>
      <c r="Q141" s="105">
        <v>0</v>
      </c>
      <c r="R141" s="105">
        <v>0</v>
      </c>
      <c r="S141" s="105">
        <v>0</v>
      </c>
      <c r="T141" s="105">
        <v>256</v>
      </c>
    </row>
    <row r="142" spans="1:20" x14ac:dyDescent="0.25">
      <c r="A142" s="103" t="s">
        <v>939</v>
      </c>
      <c r="B142" s="104" t="s">
        <v>4953</v>
      </c>
      <c r="C142" s="104">
        <v>16</v>
      </c>
      <c r="D142" s="103" t="s">
        <v>5322</v>
      </c>
      <c r="E142" s="25">
        <f t="shared" si="17"/>
        <v>101.66666666666667</v>
      </c>
      <c r="F142" s="25">
        <f t="shared" si="18"/>
        <v>5.5</v>
      </c>
      <c r="G142" s="32"/>
      <c r="H142" s="31"/>
      <c r="I142" s="25">
        <f t="shared" si="19"/>
        <v>62.2</v>
      </c>
      <c r="J142" s="21"/>
      <c r="K142" s="16"/>
      <c r="L142" s="105">
        <v>16</v>
      </c>
      <c r="M142" s="105">
        <v>2</v>
      </c>
      <c r="N142" s="105">
        <v>1</v>
      </c>
      <c r="O142" s="105">
        <v>3</v>
      </c>
      <c r="P142" s="105">
        <v>0</v>
      </c>
      <c r="Q142" s="105">
        <v>6</v>
      </c>
      <c r="R142" s="105">
        <v>37</v>
      </c>
      <c r="S142" s="105">
        <v>12</v>
      </c>
      <c r="T142" s="105">
        <v>256</v>
      </c>
    </row>
    <row r="143" spans="1:20" x14ac:dyDescent="0.25">
      <c r="A143" s="103" t="s">
        <v>3108</v>
      </c>
      <c r="B143" s="104" t="s">
        <v>4953</v>
      </c>
      <c r="C143" s="104">
        <v>16</v>
      </c>
      <c r="D143" s="103" t="s">
        <v>5323</v>
      </c>
      <c r="E143" s="25">
        <f t="shared" si="17"/>
        <v>111</v>
      </c>
      <c r="F143" s="25">
        <f t="shared" si="18"/>
        <v>5.5</v>
      </c>
      <c r="G143" s="32"/>
      <c r="H143" s="31"/>
      <c r="I143" s="25">
        <f t="shared" si="19"/>
        <v>71.2</v>
      </c>
      <c r="J143" s="21"/>
      <c r="K143" s="16"/>
      <c r="L143" s="105"/>
      <c r="M143" s="105"/>
      <c r="N143" s="105">
        <v>13</v>
      </c>
      <c r="O143" s="105">
        <v>9</v>
      </c>
      <c r="P143" s="105">
        <v>4</v>
      </c>
      <c r="Q143" s="105">
        <v>19</v>
      </c>
      <c r="R143" s="105">
        <v>0</v>
      </c>
      <c r="S143" s="105">
        <v>78</v>
      </c>
      <c r="T143" s="105">
        <v>255</v>
      </c>
    </row>
    <row r="144" spans="1:20" x14ac:dyDescent="0.25">
      <c r="A144" s="103" t="s">
        <v>734</v>
      </c>
      <c r="B144" s="104" t="s">
        <v>4910</v>
      </c>
      <c r="C144" s="104">
        <v>7</v>
      </c>
      <c r="D144" s="103" t="s">
        <v>5324</v>
      </c>
      <c r="E144" s="25">
        <f t="shared" si="17"/>
        <v>84.666666666666671</v>
      </c>
      <c r="F144" s="25">
        <f t="shared" si="18"/>
        <v>0</v>
      </c>
      <c r="G144" s="32"/>
      <c r="H144" s="31"/>
      <c r="I144" s="25">
        <f t="shared" si="19"/>
        <v>50.8</v>
      </c>
      <c r="J144" s="21"/>
      <c r="K144" s="16"/>
      <c r="L144" s="105"/>
      <c r="M144" s="105"/>
      <c r="N144" s="105"/>
      <c r="O144" s="105"/>
      <c r="P144" s="105">
        <v>0</v>
      </c>
      <c r="Q144" s="105">
        <v>0</v>
      </c>
      <c r="R144" s="105">
        <v>0</v>
      </c>
      <c r="S144" s="105"/>
      <c r="T144" s="105">
        <v>254</v>
      </c>
    </row>
    <row r="145" spans="1:20" x14ac:dyDescent="0.25">
      <c r="A145" s="103" t="s">
        <v>265</v>
      </c>
      <c r="B145" s="104" t="s">
        <v>4942</v>
      </c>
      <c r="C145" s="104">
        <v>15</v>
      </c>
      <c r="D145" s="103" t="s">
        <v>5325</v>
      </c>
      <c r="E145" s="25">
        <f t="shared" si="17"/>
        <v>84</v>
      </c>
      <c r="F145" s="25">
        <f t="shared" si="18"/>
        <v>0</v>
      </c>
      <c r="G145" s="32"/>
      <c r="H145" s="31"/>
      <c r="I145" s="25">
        <f t="shared" si="19"/>
        <v>50.4</v>
      </c>
      <c r="J145" s="21"/>
      <c r="K145" s="16"/>
      <c r="L145" s="105"/>
      <c r="M145" s="105"/>
      <c r="N145" s="105"/>
      <c r="O145" s="105"/>
      <c r="P145" s="105">
        <v>0</v>
      </c>
      <c r="Q145" s="105">
        <v>0</v>
      </c>
      <c r="R145" s="105">
        <v>0</v>
      </c>
      <c r="S145" s="105">
        <v>0</v>
      </c>
      <c r="T145" s="105">
        <v>252</v>
      </c>
    </row>
    <row r="146" spans="1:20" x14ac:dyDescent="0.25">
      <c r="A146" s="103" t="s">
        <v>214</v>
      </c>
      <c r="B146" s="104" t="s">
        <v>4962</v>
      </c>
      <c r="C146" s="104">
        <v>20</v>
      </c>
      <c r="D146" s="103" t="s">
        <v>5326</v>
      </c>
      <c r="E146" s="25">
        <f t="shared" si="17"/>
        <v>523.66666666666663</v>
      </c>
      <c r="F146" s="25">
        <f t="shared" si="18"/>
        <v>305.25</v>
      </c>
      <c r="G146" s="32"/>
      <c r="H146" s="31"/>
      <c r="I146" s="25">
        <f t="shared" si="19"/>
        <v>501.6</v>
      </c>
      <c r="J146" s="21"/>
      <c r="K146" s="16"/>
      <c r="L146" s="105"/>
      <c r="M146" s="105"/>
      <c r="N146" s="105">
        <v>478</v>
      </c>
      <c r="O146" s="105">
        <v>743</v>
      </c>
      <c r="P146" s="105">
        <v>238</v>
      </c>
      <c r="Q146" s="105">
        <v>699</v>
      </c>
      <c r="R146" s="105">
        <v>1129</v>
      </c>
      <c r="S146" s="105">
        <v>192</v>
      </c>
      <c r="T146" s="105">
        <v>250</v>
      </c>
    </row>
    <row r="147" spans="1:20" x14ac:dyDescent="0.25">
      <c r="A147" s="103" t="s">
        <v>1405</v>
      </c>
      <c r="B147" s="104" t="s">
        <v>4943</v>
      </c>
      <c r="C147" s="104">
        <v>15</v>
      </c>
      <c r="D147" s="103" t="s">
        <v>5327</v>
      </c>
      <c r="E147" s="25">
        <f t="shared" si="17"/>
        <v>138.33333333333334</v>
      </c>
      <c r="F147" s="25">
        <f t="shared" si="18"/>
        <v>0</v>
      </c>
      <c r="G147" s="32"/>
      <c r="H147" s="31"/>
      <c r="I147" s="25">
        <f t="shared" si="19"/>
        <v>93.8</v>
      </c>
      <c r="J147" s="21"/>
      <c r="K147" s="16"/>
      <c r="L147" s="105"/>
      <c r="M147" s="105"/>
      <c r="N147" s="105"/>
      <c r="O147" s="105"/>
      <c r="P147" s="105">
        <v>0</v>
      </c>
      <c r="Q147" s="105">
        <v>54</v>
      </c>
      <c r="R147" s="105">
        <v>6</v>
      </c>
      <c r="S147" s="105">
        <v>165</v>
      </c>
      <c r="T147" s="105">
        <v>244</v>
      </c>
    </row>
    <row r="148" spans="1:20" x14ac:dyDescent="0.25">
      <c r="A148" s="103" t="s">
        <v>11</v>
      </c>
      <c r="B148" s="104" t="s">
        <v>4956</v>
      </c>
      <c r="C148" s="104">
        <v>17</v>
      </c>
      <c r="D148" s="103" t="s">
        <v>5328</v>
      </c>
      <c r="E148" s="25">
        <f t="shared" si="17"/>
        <v>254</v>
      </c>
      <c r="F148" s="25">
        <f t="shared" si="18"/>
        <v>119.75</v>
      </c>
      <c r="G148" s="32"/>
      <c r="H148" s="31"/>
      <c r="I148" s="25">
        <f t="shared" si="19"/>
        <v>186</v>
      </c>
      <c r="J148" s="21"/>
      <c r="K148" s="16"/>
      <c r="L148" s="105">
        <v>260</v>
      </c>
      <c r="M148" s="105">
        <v>16</v>
      </c>
      <c r="N148" s="105">
        <v>96</v>
      </c>
      <c r="O148" s="105">
        <v>107</v>
      </c>
      <c r="P148" s="105">
        <v>90</v>
      </c>
      <c r="Q148" s="105">
        <v>78</v>
      </c>
      <c r="R148" s="105">
        <v>303</v>
      </c>
      <c r="S148" s="105">
        <v>215</v>
      </c>
      <c r="T148" s="105">
        <v>244</v>
      </c>
    </row>
    <row r="149" spans="1:20" x14ac:dyDescent="0.25">
      <c r="A149" s="103" t="s">
        <v>1092</v>
      </c>
      <c r="B149" s="104" t="s">
        <v>4941</v>
      </c>
      <c r="C149" s="104">
        <v>14</v>
      </c>
      <c r="D149" s="103" t="s">
        <v>5329</v>
      </c>
      <c r="E149" s="25">
        <f t="shared" si="17"/>
        <v>242.33333333333334</v>
      </c>
      <c r="F149" s="25">
        <f t="shared" si="18"/>
        <v>421.75</v>
      </c>
      <c r="G149" s="32"/>
      <c r="H149" s="31"/>
      <c r="I149" s="25">
        <f t="shared" si="19"/>
        <v>168.2</v>
      </c>
      <c r="J149" s="21"/>
      <c r="K149" s="16"/>
      <c r="L149" s="105">
        <v>241</v>
      </c>
      <c r="M149" s="105">
        <v>169</v>
      </c>
      <c r="N149" s="105">
        <v>1141</v>
      </c>
      <c r="O149" s="105">
        <v>136</v>
      </c>
      <c r="P149" s="105">
        <v>42</v>
      </c>
      <c r="Q149" s="105">
        <v>72</v>
      </c>
      <c r="R149" s="105">
        <v>180</v>
      </c>
      <c r="S149" s="105">
        <v>306</v>
      </c>
      <c r="T149" s="105">
        <v>241</v>
      </c>
    </row>
    <row r="150" spans="1:20" x14ac:dyDescent="0.25">
      <c r="A150" s="103" t="s">
        <v>85</v>
      </c>
      <c r="B150" s="104" t="s">
        <v>4956</v>
      </c>
      <c r="C150" s="104">
        <v>17</v>
      </c>
      <c r="D150" s="103" t="s">
        <v>5330</v>
      </c>
      <c r="E150" s="25">
        <f t="shared" si="17"/>
        <v>296.33333333333331</v>
      </c>
      <c r="F150" s="25">
        <f t="shared" si="18"/>
        <v>44</v>
      </c>
      <c r="G150" s="32"/>
      <c r="H150" s="31"/>
      <c r="I150" s="25">
        <f t="shared" si="19"/>
        <v>262.2</v>
      </c>
      <c r="J150" s="21"/>
      <c r="K150" s="16"/>
      <c r="L150" s="105">
        <v>37</v>
      </c>
      <c r="M150" s="105">
        <v>4</v>
      </c>
      <c r="N150" s="105">
        <v>56</v>
      </c>
      <c r="O150" s="105">
        <v>79</v>
      </c>
      <c r="P150" s="105">
        <v>250</v>
      </c>
      <c r="Q150" s="105">
        <v>172</v>
      </c>
      <c r="R150" s="105">
        <v>371</v>
      </c>
      <c r="S150" s="105">
        <v>292</v>
      </c>
      <c r="T150" s="105">
        <v>226</v>
      </c>
    </row>
    <row r="151" spans="1:20" x14ac:dyDescent="0.25">
      <c r="A151" s="103" t="s">
        <v>2083</v>
      </c>
      <c r="B151" s="104" t="s">
        <v>4899</v>
      </c>
      <c r="C151" s="104">
        <v>6</v>
      </c>
      <c r="D151" s="103" t="s">
        <v>5331</v>
      </c>
      <c r="E151" s="25">
        <f t="shared" si="17"/>
        <v>118.33333333333333</v>
      </c>
      <c r="F151" s="25">
        <f t="shared" si="18"/>
        <v>18</v>
      </c>
      <c r="G151" s="32"/>
      <c r="H151" s="31"/>
      <c r="I151" s="25">
        <f t="shared" si="19"/>
        <v>121.8</v>
      </c>
      <c r="J151" s="21"/>
      <c r="K151" s="16"/>
      <c r="L151" s="105"/>
      <c r="M151" s="105"/>
      <c r="N151" s="105">
        <v>15</v>
      </c>
      <c r="O151" s="105">
        <v>57</v>
      </c>
      <c r="P151" s="105">
        <v>58</v>
      </c>
      <c r="Q151" s="105">
        <v>196</v>
      </c>
      <c r="R151" s="105">
        <v>133</v>
      </c>
      <c r="S151" s="105">
        <v>0</v>
      </c>
      <c r="T151" s="105">
        <v>222</v>
      </c>
    </row>
    <row r="152" spans="1:20" x14ac:dyDescent="0.25">
      <c r="A152" s="103" t="s">
        <v>4118</v>
      </c>
      <c r="B152" s="104" t="s">
        <v>4944</v>
      </c>
      <c r="C152" s="104">
        <v>15</v>
      </c>
      <c r="D152" s="103" t="s">
        <v>5332</v>
      </c>
      <c r="E152" s="25">
        <f t="shared" si="17"/>
        <v>162.66666666666666</v>
      </c>
      <c r="F152" s="25">
        <f t="shared" si="18"/>
        <v>642.75</v>
      </c>
      <c r="G152" s="32"/>
      <c r="H152" s="31"/>
      <c r="I152" s="25">
        <f t="shared" si="19"/>
        <v>361.8</v>
      </c>
      <c r="J152" s="21"/>
      <c r="K152" s="16"/>
      <c r="L152" s="105">
        <v>24</v>
      </c>
      <c r="M152" s="105"/>
      <c r="N152" s="105">
        <v>784</v>
      </c>
      <c r="O152" s="105">
        <v>1763</v>
      </c>
      <c r="P152" s="105">
        <v>1321</v>
      </c>
      <c r="Q152" s="105">
        <v>0</v>
      </c>
      <c r="R152" s="105">
        <v>268</v>
      </c>
      <c r="S152" s="105">
        <v>0</v>
      </c>
      <c r="T152" s="105">
        <v>220</v>
      </c>
    </row>
    <row r="153" spans="1:20" x14ac:dyDescent="0.25">
      <c r="A153" s="103" t="s">
        <v>5333</v>
      </c>
      <c r="B153" s="104" t="s">
        <v>4872</v>
      </c>
      <c r="C153" s="104">
        <v>1</v>
      </c>
      <c r="D153" s="103" t="s">
        <v>5334</v>
      </c>
      <c r="E153" s="25">
        <f t="shared" si="17"/>
        <v>180.33333333333334</v>
      </c>
      <c r="F153" s="25">
        <f t="shared" si="18"/>
        <v>0</v>
      </c>
      <c r="G153" s="32"/>
      <c r="H153" s="31"/>
      <c r="I153" s="25">
        <f t="shared" si="19"/>
        <v>108.2</v>
      </c>
      <c r="J153" s="21"/>
      <c r="K153" s="16"/>
      <c r="L153" s="105"/>
      <c r="M153" s="105"/>
      <c r="N153" s="105"/>
      <c r="O153" s="105"/>
      <c r="P153" s="105"/>
      <c r="Q153" s="105"/>
      <c r="R153" s="105"/>
      <c r="S153" s="105">
        <v>325</v>
      </c>
      <c r="T153" s="105">
        <v>216</v>
      </c>
    </row>
    <row r="154" spans="1:20" x14ac:dyDescent="0.25">
      <c r="A154" s="103" t="s">
        <v>300</v>
      </c>
      <c r="B154" s="104" t="s">
        <v>4953</v>
      </c>
      <c r="C154" s="104">
        <v>16</v>
      </c>
      <c r="D154" s="103" t="s">
        <v>5335</v>
      </c>
      <c r="E154" s="25">
        <f t="shared" si="17"/>
        <v>86.333333333333329</v>
      </c>
      <c r="F154" s="25">
        <f t="shared" si="18"/>
        <v>3.75</v>
      </c>
      <c r="G154" s="32"/>
      <c r="H154" s="31"/>
      <c r="I154" s="25">
        <f t="shared" si="19"/>
        <v>61.6</v>
      </c>
      <c r="J154" s="21"/>
      <c r="K154" s="16"/>
      <c r="L154" s="105">
        <v>4</v>
      </c>
      <c r="M154" s="105">
        <v>1</v>
      </c>
      <c r="N154" s="105">
        <v>10</v>
      </c>
      <c r="O154" s="105"/>
      <c r="P154" s="105">
        <v>7</v>
      </c>
      <c r="Q154" s="105">
        <v>42</v>
      </c>
      <c r="R154" s="105">
        <v>1</v>
      </c>
      <c r="S154" s="105">
        <v>46</v>
      </c>
      <c r="T154" s="105">
        <v>212</v>
      </c>
    </row>
    <row r="155" spans="1:20" x14ac:dyDescent="0.25">
      <c r="A155" s="103" t="s">
        <v>1235</v>
      </c>
      <c r="B155" s="104" t="s">
        <v>4933</v>
      </c>
      <c r="C155" s="104">
        <v>11</v>
      </c>
      <c r="D155" s="103" t="s">
        <v>5336</v>
      </c>
      <c r="E155" s="25">
        <f t="shared" si="17"/>
        <v>245</v>
      </c>
      <c r="F155" s="25">
        <f t="shared" si="18"/>
        <v>91.75</v>
      </c>
      <c r="G155" s="32"/>
      <c r="H155" s="31"/>
      <c r="I155" s="25">
        <f t="shared" si="19"/>
        <v>209.6</v>
      </c>
      <c r="J155" s="21"/>
      <c r="K155" s="16"/>
      <c r="L155" s="105">
        <v>18</v>
      </c>
      <c r="M155" s="105">
        <v>34</v>
      </c>
      <c r="N155" s="105">
        <v>131</v>
      </c>
      <c r="O155" s="105">
        <v>184</v>
      </c>
      <c r="P155" s="105">
        <v>221</v>
      </c>
      <c r="Q155" s="105">
        <v>92</v>
      </c>
      <c r="R155" s="105">
        <v>207</v>
      </c>
      <c r="S155" s="105">
        <v>319</v>
      </c>
      <c r="T155" s="105">
        <v>209</v>
      </c>
    </row>
    <row r="156" spans="1:20" x14ac:dyDescent="0.25">
      <c r="A156" s="103" t="s">
        <v>174</v>
      </c>
      <c r="B156" s="104" t="s">
        <v>4954</v>
      </c>
      <c r="C156" s="104">
        <v>16</v>
      </c>
      <c r="D156" s="103" t="s">
        <v>5337</v>
      </c>
      <c r="E156" s="25">
        <f t="shared" si="17"/>
        <v>71.333333333333329</v>
      </c>
      <c r="F156" s="25">
        <f t="shared" si="18"/>
        <v>16</v>
      </c>
      <c r="G156" s="32"/>
      <c r="H156" s="31"/>
      <c r="I156" s="25">
        <f t="shared" si="19"/>
        <v>48.8</v>
      </c>
      <c r="J156" s="21"/>
      <c r="K156" s="16"/>
      <c r="L156" s="105"/>
      <c r="M156" s="105"/>
      <c r="N156" s="105">
        <v>64</v>
      </c>
      <c r="O156" s="105"/>
      <c r="P156" s="105">
        <v>9</v>
      </c>
      <c r="Q156" s="105">
        <v>21</v>
      </c>
      <c r="R156" s="105">
        <v>2</v>
      </c>
      <c r="S156" s="105">
        <v>3</v>
      </c>
      <c r="T156" s="105">
        <v>209</v>
      </c>
    </row>
    <row r="157" spans="1:20" x14ac:dyDescent="0.25">
      <c r="A157" s="103" t="s">
        <v>10</v>
      </c>
      <c r="B157" s="104" t="s">
        <v>4956</v>
      </c>
      <c r="C157" s="104">
        <v>17</v>
      </c>
      <c r="D157" s="103" t="s">
        <v>5338</v>
      </c>
      <c r="E157" s="25">
        <f t="shared" si="17"/>
        <v>175</v>
      </c>
      <c r="F157" s="25">
        <f t="shared" si="18"/>
        <v>177.25</v>
      </c>
      <c r="G157" s="32"/>
      <c r="H157" s="31"/>
      <c r="I157" s="25">
        <f t="shared" si="19"/>
        <v>176.4</v>
      </c>
      <c r="J157" s="21"/>
      <c r="K157" s="16"/>
      <c r="L157" s="105">
        <v>113</v>
      </c>
      <c r="M157" s="105">
        <v>63</v>
      </c>
      <c r="N157" s="105">
        <v>133</v>
      </c>
      <c r="O157" s="105">
        <v>400</v>
      </c>
      <c r="P157" s="105">
        <v>253</v>
      </c>
      <c r="Q157" s="105">
        <v>104</v>
      </c>
      <c r="R157" s="105">
        <v>152</v>
      </c>
      <c r="S157" s="105">
        <v>166</v>
      </c>
      <c r="T157" s="105">
        <v>207</v>
      </c>
    </row>
    <row r="158" spans="1:20" x14ac:dyDescent="0.25">
      <c r="A158" s="103" t="s">
        <v>116</v>
      </c>
      <c r="B158" s="104" t="s">
        <v>4942</v>
      </c>
      <c r="C158" s="104">
        <v>15</v>
      </c>
      <c r="D158" s="103" t="s">
        <v>5339</v>
      </c>
      <c r="E158" s="25">
        <f t="shared" si="17"/>
        <v>176.66666666666666</v>
      </c>
      <c r="F158" s="25">
        <f t="shared" si="18"/>
        <v>0</v>
      </c>
      <c r="G158" s="32"/>
      <c r="H158" s="31"/>
      <c r="I158" s="25">
        <f t="shared" si="19"/>
        <v>115.6</v>
      </c>
      <c r="J158" s="21"/>
      <c r="K158" s="16"/>
      <c r="L158" s="105"/>
      <c r="M158" s="105"/>
      <c r="N158" s="105"/>
      <c r="O158" s="105"/>
      <c r="P158" s="105">
        <v>10</v>
      </c>
      <c r="Q158" s="105">
        <v>38</v>
      </c>
      <c r="R158" s="105">
        <v>102</v>
      </c>
      <c r="S158" s="105">
        <v>223</v>
      </c>
      <c r="T158" s="105">
        <v>205</v>
      </c>
    </row>
    <row r="159" spans="1:20" x14ac:dyDescent="0.25">
      <c r="A159" s="103" t="s">
        <v>522</v>
      </c>
      <c r="B159" s="104" t="s">
        <v>4953</v>
      </c>
      <c r="C159" s="104">
        <v>16</v>
      </c>
      <c r="D159" s="103" t="s">
        <v>5340</v>
      </c>
      <c r="E159" s="25">
        <f t="shared" si="17"/>
        <v>113.66666666666667</v>
      </c>
      <c r="F159" s="25">
        <f t="shared" si="18"/>
        <v>0</v>
      </c>
      <c r="G159" s="32"/>
      <c r="H159" s="31"/>
      <c r="I159" s="25">
        <f t="shared" si="19"/>
        <v>122</v>
      </c>
      <c r="J159" s="21"/>
      <c r="K159" s="16"/>
      <c r="L159" s="105"/>
      <c r="M159" s="105"/>
      <c r="N159" s="105"/>
      <c r="O159" s="105"/>
      <c r="P159" s="105">
        <v>181</v>
      </c>
      <c r="Q159" s="105">
        <v>88</v>
      </c>
      <c r="R159" s="105">
        <v>39</v>
      </c>
      <c r="S159" s="105">
        <v>98</v>
      </c>
      <c r="T159" s="105">
        <v>204</v>
      </c>
    </row>
    <row r="160" spans="1:20" x14ac:dyDescent="0.25">
      <c r="A160" s="103" t="s">
        <v>113</v>
      </c>
      <c r="B160" s="104" t="s">
        <v>4953</v>
      </c>
      <c r="C160" s="104">
        <v>16</v>
      </c>
      <c r="D160" s="103" t="s">
        <v>5341</v>
      </c>
      <c r="E160" s="25">
        <f t="shared" ref="E160:E223" si="20">SUM(R160:T160)/3</f>
        <v>1248.3333333333333</v>
      </c>
      <c r="F160" s="25">
        <f t="shared" ref="F160:F223" si="21">SUM(L160:O160)/4</f>
        <v>176.25</v>
      </c>
      <c r="G160" s="32"/>
      <c r="H160" s="31"/>
      <c r="I160" s="25">
        <f t="shared" ref="I160:I223" si="22">SUM(P160:T160)/5</f>
        <v>1116.2</v>
      </c>
      <c r="J160" s="21"/>
      <c r="K160" s="16"/>
      <c r="L160" s="105"/>
      <c r="M160" s="105"/>
      <c r="N160" s="105">
        <v>602</v>
      </c>
      <c r="O160" s="105">
        <v>103</v>
      </c>
      <c r="P160" s="105">
        <v>316</v>
      </c>
      <c r="Q160" s="105">
        <v>1520</v>
      </c>
      <c r="R160" s="105">
        <v>2837</v>
      </c>
      <c r="S160" s="105">
        <v>706</v>
      </c>
      <c r="T160" s="105">
        <v>202</v>
      </c>
    </row>
    <row r="161" spans="1:20" x14ac:dyDescent="0.25">
      <c r="A161" s="103" t="s">
        <v>603</v>
      </c>
      <c r="B161" s="104" t="s">
        <v>4954</v>
      </c>
      <c r="C161" s="104">
        <v>16</v>
      </c>
      <c r="D161" s="103" t="s">
        <v>5342</v>
      </c>
      <c r="E161" s="25">
        <f t="shared" si="20"/>
        <v>66.666666666666671</v>
      </c>
      <c r="F161" s="25">
        <f t="shared" si="21"/>
        <v>0.25</v>
      </c>
      <c r="G161" s="32"/>
      <c r="H161" s="31"/>
      <c r="I161" s="25">
        <f t="shared" si="22"/>
        <v>40</v>
      </c>
      <c r="J161" s="21"/>
      <c r="K161" s="16"/>
      <c r="L161" s="105">
        <v>1</v>
      </c>
      <c r="M161" s="105"/>
      <c r="N161" s="105"/>
      <c r="O161" s="105"/>
      <c r="P161" s="105">
        <v>0</v>
      </c>
      <c r="Q161" s="105">
        <v>0</v>
      </c>
      <c r="R161" s="105">
        <v>0</v>
      </c>
      <c r="S161" s="105">
        <v>0</v>
      </c>
      <c r="T161" s="105">
        <v>200</v>
      </c>
    </row>
    <row r="162" spans="1:20" x14ac:dyDescent="0.25">
      <c r="A162" s="103" t="s">
        <v>1818</v>
      </c>
      <c r="B162" s="104" t="s">
        <v>4953</v>
      </c>
      <c r="C162" s="104">
        <v>16</v>
      </c>
      <c r="D162" s="103" t="s">
        <v>5343</v>
      </c>
      <c r="E162" s="25">
        <f t="shared" si="20"/>
        <v>65.666666666666671</v>
      </c>
      <c r="F162" s="25">
        <f t="shared" si="21"/>
        <v>0</v>
      </c>
      <c r="G162" s="32"/>
      <c r="H162" s="31"/>
      <c r="I162" s="25">
        <f t="shared" si="22"/>
        <v>78.2</v>
      </c>
      <c r="J162" s="21"/>
      <c r="K162" s="16"/>
      <c r="L162" s="105"/>
      <c r="M162" s="105"/>
      <c r="N162" s="105"/>
      <c r="O162" s="105"/>
      <c r="P162" s="105">
        <v>0</v>
      </c>
      <c r="Q162" s="105">
        <v>194</v>
      </c>
      <c r="R162" s="105">
        <v>0</v>
      </c>
      <c r="S162" s="105">
        <v>0</v>
      </c>
      <c r="T162" s="105">
        <v>197</v>
      </c>
    </row>
    <row r="163" spans="1:20" x14ac:dyDescent="0.25">
      <c r="A163" s="103" t="s">
        <v>547</v>
      </c>
      <c r="B163" s="104" t="s">
        <v>4953</v>
      </c>
      <c r="C163" s="104">
        <v>16</v>
      </c>
      <c r="D163" s="103" t="s">
        <v>5344</v>
      </c>
      <c r="E163" s="25">
        <f t="shared" si="20"/>
        <v>126.33333333333333</v>
      </c>
      <c r="F163" s="25">
        <f t="shared" si="21"/>
        <v>0</v>
      </c>
      <c r="G163" s="32"/>
      <c r="H163" s="31"/>
      <c r="I163" s="25">
        <f t="shared" si="22"/>
        <v>76.8</v>
      </c>
      <c r="J163" s="21"/>
      <c r="K163" s="16"/>
      <c r="L163" s="105"/>
      <c r="M163" s="105"/>
      <c r="N163" s="105"/>
      <c r="O163" s="105"/>
      <c r="P163" s="105">
        <v>0</v>
      </c>
      <c r="Q163" s="105">
        <v>5</v>
      </c>
      <c r="R163" s="105">
        <v>164</v>
      </c>
      <c r="S163" s="105">
        <v>22</v>
      </c>
      <c r="T163" s="105">
        <v>193</v>
      </c>
    </row>
    <row r="164" spans="1:20" x14ac:dyDescent="0.25">
      <c r="A164" s="103" t="s">
        <v>310</v>
      </c>
      <c r="B164" s="104" t="s">
        <v>4953</v>
      </c>
      <c r="C164" s="104">
        <v>16</v>
      </c>
      <c r="D164" s="103" t="s">
        <v>5345</v>
      </c>
      <c r="E164" s="25">
        <f t="shared" si="20"/>
        <v>167.33333333333334</v>
      </c>
      <c r="F164" s="25">
        <f t="shared" si="21"/>
        <v>7.5</v>
      </c>
      <c r="G164" s="32"/>
      <c r="H164" s="31"/>
      <c r="I164" s="25">
        <f t="shared" si="22"/>
        <v>103</v>
      </c>
      <c r="J164" s="21"/>
      <c r="K164" s="16"/>
      <c r="L164" s="105"/>
      <c r="M164" s="105">
        <v>28</v>
      </c>
      <c r="N164" s="105"/>
      <c r="O164" s="105">
        <v>2</v>
      </c>
      <c r="P164" s="105">
        <v>3</v>
      </c>
      <c r="Q164" s="105">
        <v>10</v>
      </c>
      <c r="R164" s="105">
        <v>305</v>
      </c>
      <c r="S164" s="105">
        <v>5</v>
      </c>
      <c r="T164" s="105">
        <v>192</v>
      </c>
    </row>
    <row r="165" spans="1:20" x14ac:dyDescent="0.25">
      <c r="A165" s="103" t="s">
        <v>1069</v>
      </c>
      <c r="B165" s="104" t="s">
        <v>4953</v>
      </c>
      <c r="C165" s="104">
        <v>16</v>
      </c>
      <c r="D165" s="103" t="s">
        <v>5346</v>
      </c>
      <c r="E165" s="25">
        <f t="shared" si="20"/>
        <v>64</v>
      </c>
      <c r="F165" s="25">
        <f t="shared" si="21"/>
        <v>0</v>
      </c>
      <c r="G165" s="32"/>
      <c r="H165" s="31"/>
      <c r="I165" s="25">
        <f t="shared" si="22"/>
        <v>38.4</v>
      </c>
      <c r="J165" s="21"/>
      <c r="K165" s="16"/>
      <c r="L165" s="105"/>
      <c r="M165" s="105"/>
      <c r="N165" s="105"/>
      <c r="O165" s="105"/>
      <c r="P165" s="105">
        <v>0</v>
      </c>
      <c r="Q165" s="105">
        <v>0</v>
      </c>
      <c r="R165" s="105">
        <v>0</v>
      </c>
      <c r="S165" s="105">
        <v>0</v>
      </c>
      <c r="T165" s="105">
        <v>192</v>
      </c>
    </row>
    <row r="166" spans="1:20" x14ac:dyDescent="0.25">
      <c r="A166" s="103" t="s">
        <v>5347</v>
      </c>
      <c r="B166" s="104" t="s">
        <v>4953</v>
      </c>
      <c r="C166" s="104">
        <v>16</v>
      </c>
      <c r="D166" s="103" t="s">
        <v>5348</v>
      </c>
      <c r="E166" s="25">
        <f t="shared" si="20"/>
        <v>62</v>
      </c>
      <c r="F166" s="25">
        <f t="shared" si="21"/>
        <v>0</v>
      </c>
      <c r="G166" s="32"/>
      <c r="H166" s="31"/>
      <c r="I166" s="25">
        <f t="shared" si="22"/>
        <v>43.2</v>
      </c>
      <c r="J166" s="21"/>
      <c r="K166" s="16"/>
      <c r="L166" s="105"/>
      <c r="M166" s="105"/>
      <c r="N166" s="105"/>
      <c r="O166" s="105"/>
      <c r="P166" s="105"/>
      <c r="Q166" s="105">
        <v>30</v>
      </c>
      <c r="R166" s="105">
        <v>0</v>
      </c>
      <c r="S166" s="105">
        <v>0</v>
      </c>
      <c r="T166" s="105">
        <v>186</v>
      </c>
    </row>
    <row r="167" spans="1:20" x14ac:dyDescent="0.25">
      <c r="A167" s="103" t="s">
        <v>796</v>
      </c>
      <c r="B167" s="104" t="s">
        <v>4953</v>
      </c>
      <c r="C167" s="104">
        <v>16</v>
      </c>
      <c r="D167" s="103" t="s">
        <v>5349</v>
      </c>
      <c r="E167" s="25">
        <f t="shared" si="20"/>
        <v>62</v>
      </c>
      <c r="F167" s="25">
        <f t="shared" si="21"/>
        <v>1</v>
      </c>
      <c r="G167" s="32"/>
      <c r="H167" s="31"/>
      <c r="I167" s="25">
        <f t="shared" si="22"/>
        <v>41.6</v>
      </c>
      <c r="J167" s="21"/>
      <c r="K167" s="16"/>
      <c r="L167" s="105"/>
      <c r="M167" s="105"/>
      <c r="N167" s="105"/>
      <c r="O167" s="105">
        <v>4</v>
      </c>
      <c r="P167" s="105">
        <v>10</v>
      </c>
      <c r="Q167" s="105">
        <v>12</v>
      </c>
      <c r="R167" s="105">
        <v>0</v>
      </c>
      <c r="S167" s="105">
        <v>1</v>
      </c>
      <c r="T167" s="105">
        <v>185</v>
      </c>
    </row>
    <row r="168" spans="1:20" x14ac:dyDescent="0.25">
      <c r="A168" s="103" t="s">
        <v>403</v>
      </c>
      <c r="B168" s="104" t="s">
        <v>4953</v>
      </c>
      <c r="C168" s="104">
        <v>16</v>
      </c>
      <c r="D168" s="103" t="s">
        <v>5350</v>
      </c>
      <c r="E168" s="25">
        <f t="shared" si="20"/>
        <v>597.66666666666663</v>
      </c>
      <c r="F168" s="25">
        <f t="shared" si="21"/>
        <v>68.25</v>
      </c>
      <c r="G168" s="32"/>
      <c r="H168" s="31"/>
      <c r="I168" s="25">
        <f t="shared" si="22"/>
        <v>531.20000000000005</v>
      </c>
      <c r="J168" s="21"/>
      <c r="K168" s="16"/>
      <c r="L168" s="105">
        <v>234</v>
      </c>
      <c r="M168" s="105"/>
      <c r="N168" s="105"/>
      <c r="O168" s="105">
        <v>39</v>
      </c>
      <c r="P168" s="105">
        <v>671</v>
      </c>
      <c r="Q168" s="105">
        <v>192</v>
      </c>
      <c r="R168" s="105">
        <v>1610</v>
      </c>
      <c r="S168" s="105">
        <v>0</v>
      </c>
      <c r="T168" s="105">
        <v>183</v>
      </c>
    </row>
    <row r="169" spans="1:20" x14ac:dyDescent="0.25">
      <c r="A169" s="103" t="s">
        <v>2502</v>
      </c>
      <c r="B169" s="104" t="s">
        <v>4940</v>
      </c>
      <c r="C169" s="104">
        <v>13</v>
      </c>
      <c r="D169" s="103" t="s">
        <v>5351</v>
      </c>
      <c r="E169" s="25">
        <f t="shared" si="20"/>
        <v>60.666666666666664</v>
      </c>
      <c r="F169" s="25">
        <f t="shared" si="21"/>
        <v>0</v>
      </c>
      <c r="G169" s="32"/>
      <c r="H169" s="31"/>
      <c r="I169" s="25">
        <f t="shared" si="22"/>
        <v>36.4</v>
      </c>
      <c r="J169" s="21"/>
      <c r="K169" s="16"/>
      <c r="L169" s="105"/>
      <c r="M169" s="105"/>
      <c r="N169" s="105"/>
      <c r="O169" s="105"/>
      <c r="P169" s="105">
        <v>0</v>
      </c>
      <c r="Q169" s="105">
        <v>0</v>
      </c>
      <c r="R169" s="105">
        <v>0</v>
      </c>
      <c r="S169" s="105">
        <v>0</v>
      </c>
      <c r="T169" s="105">
        <v>182</v>
      </c>
    </row>
    <row r="170" spans="1:20" x14ac:dyDescent="0.25">
      <c r="A170" s="103" t="s">
        <v>1236</v>
      </c>
      <c r="B170" s="104" t="s">
        <v>4942</v>
      </c>
      <c r="C170" s="104">
        <v>15</v>
      </c>
      <c r="D170" s="103" t="s">
        <v>5352</v>
      </c>
      <c r="E170" s="25">
        <f t="shared" si="20"/>
        <v>101</v>
      </c>
      <c r="F170" s="25">
        <f t="shared" si="21"/>
        <v>0</v>
      </c>
      <c r="G170" s="32"/>
      <c r="H170" s="31"/>
      <c r="I170" s="25">
        <f t="shared" si="22"/>
        <v>61.2</v>
      </c>
      <c r="J170" s="21"/>
      <c r="K170" s="16"/>
      <c r="L170" s="105"/>
      <c r="M170" s="105"/>
      <c r="N170" s="105"/>
      <c r="O170" s="105"/>
      <c r="P170" s="105">
        <v>3</v>
      </c>
      <c r="Q170" s="105">
        <v>0</v>
      </c>
      <c r="R170" s="105">
        <v>27</v>
      </c>
      <c r="S170" s="105">
        <v>99</v>
      </c>
      <c r="T170" s="105">
        <v>177</v>
      </c>
    </row>
    <row r="171" spans="1:20" x14ac:dyDescent="0.25">
      <c r="A171" s="103" t="s">
        <v>3328</v>
      </c>
      <c r="B171" s="104" t="s">
        <v>4922</v>
      </c>
      <c r="C171" s="104">
        <v>11</v>
      </c>
      <c r="D171" s="103" t="s">
        <v>5353</v>
      </c>
      <c r="E171" s="25">
        <f t="shared" si="20"/>
        <v>177</v>
      </c>
      <c r="F171" s="25">
        <f t="shared" si="21"/>
        <v>0</v>
      </c>
      <c r="G171" s="32"/>
      <c r="H171" s="31"/>
      <c r="I171" s="25">
        <f t="shared" si="22"/>
        <v>110.6</v>
      </c>
      <c r="J171" s="21"/>
      <c r="K171" s="16"/>
      <c r="L171" s="105"/>
      <c r="M171" s="105"/>
      <c r="N171" s="105"/>
      <c r="O171" s="105"/>
      <c r="P171" s="105">
        <v>22</v>
      </c>
      <c r="Q171" s="105">
        <v>0</v>
      </c>
      <c r="R171" s="105">
        <v>150</v>
      </c>
      <c r="S171" s="105">
        <v>205</v>
      </c>
      <c r="T171" s="105">
        <v>176</v>
      </c>
    </row>
    <row r="172" spans="1:20" x14ac:dyDescent="0.25">
      <c r="A172" s="103" t="s">
        <v>2440</v>
      </c>
      <c r="B172" s="104" t="s">
        <v>4941</v>
      </c>
      <c r="C172" s="104">
        <v>14</v>
      </c>
      <c r="D172" s="103" t="s">
        <v>5354</v>
      </c>
      <c r="E172" s="25">
        <f t="shared" si="20"/>
        <v>146.33333333333334</v>
      </c>
      <c r="F172" s="25">
        <f t="shared" si="21"/>
        <v>139.25</v>
      </c>
      <c r="G172" s="32"/>
      <c r="H172" s="31"/>
      <c r="I172" s="25">
        <f t="shared" si="22"/>
        <v>143</v>
      </c>
      <c r="J172" s="21"/>
      <c r="K172" s="16"/>
      <c r="L172" s="105">
        <v>116</v>
      </c>
      <c r="M172" s="105">
        <v>122</v>
      </c>
      <c r="N172" s="105">
        <v>161</v>
      </c>
      <c r="O172" s="105">
        <v>158</v>
      </c>
      <c r="P172" s="105">
        <v>124</v>
      </c>
      <c r="Q172" s="105">
        <v>152</v>
      </c>
      <c r="R172" s="105">
        <v>119</v>
      </c>
      <c r="S172" s="105">
        <v>146</v>
      </c>
      <c r="T172" s="105">
        <v>174</v>
      </c>
    </row>
    <row r="173" spans="1:20" x14ac:dyDescent="0.25">
      <c r="A173" s="103" t="s">
        <v>5355</v>
      </c>
      <c r="B173" s="104" t="s">
        <v>4954</v>
      </c>
      <c r="C173" s="104">
        <v>16</v>
      </c>
      <c r="D173" s="103" t="s">
        <v>5356</v>
      </c>
      <c r="E173" s="25">
        <f t="shared" si="20"/>
        <v>59.666666666666664</v>
      </c>
      <c r="F173" s="25">
        <f t="shared" si="21"/>
        <v>19.25</v>
      </c>
      <c r="G173" s="32"/>
      <c r="H173" s="31"/>
      <c r="I173" s="25">
        <f t="shared" si="22"/>
        <v>40.799999999999997</v>
      </c>
      <c r="J173" s="21"/>
      <c r="K173" s="16"/>
      <c r="L173" s="105"/>
      <c r="M173" s="105"/>
      <c r="N173" s="105">
        <v>4</v>
      </c>
      <c r="O173" s="105">
        <v>73</v>
      </c>
      <c r="P173" s="105">
        <v>23</v>
      </c>
      <c r="Q173" s="105">
        <v>2</v>
      </c>
      <c r="R173" s="105">
        <v>8</v>
      </c>
      <c r="S173" s="105">
        <v>0</v>
      </c>
      <c r="T173" s="105">
        <v>171</v>
      </c>
    </row>
    <row r="174" spans="1:20" x14ac:dyDescent="0.25">
      <c r="A174" s="103" t="s">
        <v>267</v>
      </c>
      <c r="B174" s="104" t="s">
        <v>4943</v>
      </c>
      <c r="C174" s="104">
        <v>15</v>
      </c>
      <c r="D174" s="103" t="s">
        <v>5357</v>
      </c>
      <c r="E174" s="25">
        <f t="shared" si="20"/>
        <v>193.66666666666666</v>
      </c>
      <c r="F174" s="25">
        <f t="shared" si="21"/>
        <v>0.75</v>
      </c>
      <c r="G174" s="32"/>
      <c r="H174" s="31"/>
      <c r="I174" s="25">
        <f t="shared" si="22"/>
        <v>118.6</v>
      </c>
      <c r="J174" s="21"/>
      <c r="K174" s="16"/>
      <c r="L174" s="105"/>
      <c r="M174" s="105"/>
      <c r="N174" s="105">
        <v>3</v>
      </c>
      <c r="O174" s="105"/>
      <c r="P174" s="105">
        <v>7</v>
      </c>
      <c r="Q174" s="105">
        <v>5</v>
      </c>
      <c r="R174" s="105">
        <v>341</v>
      </c>
      <c r="S174" s="105">
        <v>72</v>
      </c>
      <c r="T174" s="105">
        <v>168</v>
      </c>
    </row>
    <row r="175" spans="1:20" x14ac:dyDescent="0.25">
      <c r="A175" s="103" t="s">
        <v>1336</v>
      </c>
      <c r="B175" s="104" t="s">
        <v>4959</v>
      </c>
      <c r="C175" s="104">
        <v>18</v>
      </c>
      <c r="D175" s="103" t="s">
        <v>5358</v>
      </c>
      <c r="E175" s="25">
        <f t="shared" si="20"/>
        <v>56.333333333333336</v>
      </c>
      <c r="F175" s="25">
        <f t="shared" si="21"/>
        <v>1.75</v>
      </c>
      <c r="G175" s="32"/>
      <c r="H175" s="31"/>
      <c r="I175" s="25">
        <f t="shared" si="22"/>
        <v>34.799999999999997</v>
      </c>
      <c r="J175" s="21"/>
      <c r="K175" s="16"/>
      <c r="L175" s="105"/>
      <c r="M175" s="105">
        <v>7</v>
      </c>
      <c r="N175" s="105"/>
      <c r="O175" s="105"/>
      <c r="P175" s="105">
        <v>5</v>
      </c>
      <c r="Q175" s="105">
        <v>0</v>
      </c>
      <c r="R175" s="105">
        <v>7</v>
      </c>
      <c r="S175" s="105">
        <v>1</v>
      </c>
      <c r="T175" s="105">
        <v>161</v>
      </c>
    </row>
    <row r="176" spans="1:20" x14ac:dyDescent="0.25">
      <c r="A176" s="103" t="s">
        <v>772</v>
      </c>
      <c r="B176" s="104" t="s">
        <v>4953</v>
      </c>
      <c r="C176" s="104">
        <v>16</v>
      </c>
      <c r="D176" s="103" t="s">
        <v>5359</v>
      </c>
      <c r="E176" s="25">
        <f t="shared" si="20"/>
        <v>58</v>
      </c>
      <c r="F176" s="25">
        <f t="shared" si="21"/>
        <v>6.25</v>
      </c>
      <c r="G176" s="32"/>
      <c r="H176" s="31"/>
      <c r="I176" s="25">
        <f t="shared" si="22"/>
        <v>34.799999999999997</v>
      </c>
      <c r="J176" s="21"/>
      <c r="K176" s="16"/>
      <c r="L176" s="105"/>
      <c r="M176" s="105"/>
      <c r="N176" s="105"/>
      <c r="O176" s="105">
        <v>25</v>
      </c>
      <c r="P176" s="105">
        <v>0</v>
      </c>
      <c r="Q176" s="105">
        <v>0</v>
      </c>
      <c r="R176" s="105">
        <v>14</v>
      </c>
      <c r="S176" s="105">
        <v>0</v>
      </c>
      <c r="T176" s="105">
        <v>160</v>
      </c>
    </row>
    <row r="177" spans="1:20" x14ac:dyDescent="0.25">
      <c r="A177" s="103" t="s">
        <v>649</v>
      </c>
      <c r="B177" s="104" t="s">
        <v>4942</v>
      </c>
      <c r="C177" s="104">
        <v>15</v>
      </c>
      <c r="D177" s="103" t="s">
        <v>5360</v>
      </c>
      <c r="E177" s="25">
        <f t="shared" si="20"/>
        <v>66.666666666666671</v>
      </c>
      <c r="F177" s="25">
        <f t="shared" si="21"/>
        <v>1.75</v>
      </c>
      <c r="G177" s="32"/>
      <c r="H177" s="31"/>
      <c r="I177" s="25">
        <f t="shared" si="22"/>
        <v>84.4</v>
      </c>
      <c r="J177" s="21"/>
      <c r="K177" s="16"/>
      <c r="L177" s="105"/>
      <c r="M177" s="105"/>
      <c r="N177" s="105">
        <v>2</v>
      </c>
      <c r="O177" s="105">
        <v>5</v>
      </c>
      <c r="P177" s="105">
        <v>222</v>
      </c>
      <c r="Q177" s="105">
        <v>0</v>
      </c>
      <c r="R177" s="105">
        <v>35</v>
      </c>
      <c r="S177" s="105">
        <v>5</v>
      </c>
      <c r="T177" s="105">
        <v>160</v>
      </c>
    </row>
    <row r="178" spans="1:20" x14ac:dyDescent="0.25">
      <c r="A178" s="103" t="s">
        <v>613</v>
      </c>
      <c r="B178" s="104" t="s">
        <v>4903</v>
      </c>
      <c r="C178" s="104">
        <v>6</v>
      </c>
      <c r="D178" s="103" t="s">
        <v>5361</v>
      </c>
      <c r="E178" s="25">
        <f t="shared" si="20"/>
        <v>53</v>
      </c>
      <c r="F178" s="25">
        <f t="shared" si="21"/>
        <v>0.25</v>
      </c>
      <c r="G178" s="32"/>
      <c r="H178" s="31"/>
      <c r="I178" s="25">
        <f t="shared" si="22"/>
        <v>35.200000000000003</v>
      </c>
      <c r="J178" s="21"/>
      <c r="K178" s="16"/>
      <c r="L178" s="105"/>
      <c r="M178" s="105"/>
      <c r="N178" s="105">
        <v>1</v>
      </c>
      <c r="O178" s="105"/>
      <c r="P178" s="105">
        <v>2</v>
      </c>
      <c r="Q178" s="105">
        <v>15</v>
      </c>
      <c r="R178" s="105">
        <v>0</v>
      </c>
      <c r="S178" s="105">
        <v>0</v>
      </c>
      <c r="T178" s="105">
        <v>159</v>
      </c>
    </row>
    <row r="179" spans="1:20" x14ac:dyDescent="0.25">
      <c r="A179" s="103" t="s">
        <v>5362</v>
      </c>
      <c r="B179" s="104" t="s">
        <v>4954</v>
      </c>
      <c r="C179" s="104">
        <v>16</v>
      </c>
      <c r="D179" s="103" t="s">
        <v>5363</v>
      </c>
      <c r="E179" s="25">
        <f t="shared" si="20"/>
        <v>176</v>
      </c>
      <c r="F179" s="25">
        <f t="shared" si="21"/>
        <v>192.75</v>
      </c>
      <c r="G179" s="32"/>
      <c r="H179" s="31"/>
      <c r="I179" s="25">
        <f t="shared" si="22"/>
        <v>200.8</v>
      </c>
      <c r="J179" s="21"/>
      <c r="K179" s="16"/>
      <c r="L179" s="105"/>
      <c r="M179" s="105"/>
      <c r="N179" s="105">
        <v>333</v>
      </c>
      <c r="O179" s="105">
        <v>438</v>
      </c>
      <c r="P179" s="105">
        <v>260</v>
      </c>
      <c r="Q179" s="105">
        <v>216</v>
      </c>
      <c r="R179" s="105">
        <v>95</v>
      </c>
      <c r="S179" s="105">
        <v>276</v>
      </c>
      <c r="T179" s="105">
        <v>157</v>
      </c>
    </row>
    <row r="180" spans="1:20" x14ac:dyDescent="0.25">
      <c r="A180" s="103" t="s">
        <v>1216</v>
      </c>
      <c r="B180" s="104" t="s">
        <v>4898</v>
      </c>
      <c r="C180" s="104">
        <v>6</v>
      </c>
      <c r="D180" s="103" t="s">
        <v>5364</v>
      </c>
      <c r="E180" s="25">
        <f t="shared" si="20"/>
        <v>50.666666666666664</v>
      </c>
      <c r="F180" s="25">
        <f t="shared" si="21"/>
        <v>13.25</v>
      </c>
      <c r="G180" s="32"/>
      <c r="H180" s="31"/>
      <c r="I180" s="25">
        <f t="shared" si="22"/>
        <v>44.2</v>
      </c>
      <c r="J180" s="21"/>
      <c r="K180" s="16"/>
      <c r="L180" s="105"/>
      <c r="M180" s="105"/>
      <c r="N180" s="105"/>
      <c r="O180" s="105">
        <v>53</v>
      </c>
      <c r="P180" s="105">
        <v>57</v>
      </c>
      <c r="Q180" s="105">
        <v>12</v>
      </c>
      <c r="R180" s="105">
        <v>0</v>
      </c>
      <c r="S180" s="105">
        <v>0</v>
      </c>
      <c r="T180" s="105">
        <v>152</v>
      </c>
    </row>
    <row r="181" spans="1:20" x14ac:dyDescent="0.25">
      <c r="A181" s="103" t="s">
        <v>281</v>
      </c>
      <c r="B181" s="104" t="s">
        <v>4953</v>
      </c>
      <c r="C181" s="104">
        <v>16</v>
      </c>
      <c r="D181" s="103" t="s">
        <v>5365</v>
      </c>
      <c r="E181" s="25">
        <f t="shared" si="20"/>
        <v>1833.6666666666667</v>
      </c>
      <c r="F181" s="25">
        <f t="shared" si="21"/>
        <v>1.25</v>
      </c>
      <c r="G181" s="32"/>
      <c r="H181" s="31"/>
      <c r="I181" s="25">
        <f t="shared" si="22"/>
        <v>1434.2</v>
      </c>
      <c r="J181" s="21"/>
      <c r="K181" s="16"/>
      <c r="L181" s="105"/>
      <c r="M181" s="105"/>
      <c r="N181" s="105">
        <v>5</v>
      </c>
      <c r="O181" s="105"/>
      <c r="P181" s="105">
        <v>1139</v>
      </c>
      <c r="Q181" s="105">
        <v>531</v>
      </c>
      <c r="R181" s="105">
        <v>362</v>
      </c>
      <c r="S181" s="105">
        <v>4987</v>
      </c>
      <c r="T181" s="105">
        <v>152</v>
      </c>
    </row>
    <row r="182" spans="1:20" x14ac:dyDescent="0.25">
      <c r="A182" s="103" t="s">
        <v>1057</v>
      </c>
      <c r="B182" s="104" t="s">
        <v>4909</v>
      </c>
      <c r="C182" s="104">
        <v>7</v>
      </c>
      <c r="D182" s="103" t="s">
        <v>5366</v>
      </c>
      <c r="E182" s="25">
        <f t="shared" si="20"/>
        <v>69.333333333333329</v>
      </c>
      <c r="F182" s="25">
        <f t="shared" si="21"/>
        <v>7.75</v>
      </c>
      <c r="G182" s="32"/>
      <c r="H182" s="31"/>
      <c r="I182" s="25">
        <f t="shared" si="22"/>
        <v>50.8</v>
      </c>
      <c r="J182" s="21"/>
      <c r="K182" s="16"/>
      <c r="L182" s="105"/>
      <c r="M182" s="105">
        <v>24</v>
      </c>
      <c r="N182" s="105">
        <v>7</v>
      </c>
      <c r="O182" s="105"/>
      <c r="P182" s="105">
        <v>43</v>
      </c>
      <c r="Q182" s="105">
        <v>3</v>
      </c>
      <c r="R182" s="105">
        <v>20</v>
      </c>
      <c r="S182" s="105">
        <v>40</v>
      </c>
      <c r="T182" s="105">
        <v>148</v>
      </c>
    </row>
    <row r="183" spans="1:20" x14ac:dyDescent="0.25">
      <c r="A183" s="103" t="s">
        <v>2843</v>
      </c>
      <c r="B183" s="104" t="s">
        <v>4953</v>
      </c>
      <c r="C183" s="104">
        <v>16</v>
      </c>
      <c r="D183" s="103" t="s">
        <v>5367</v>
      </c>
      <c r="E183" s="25">
        <f t="shared" si="20"/>
        <v>47.333333333333336</v>
      </c>
      <c r="F183" s="25">
        <f t="shared" si="21"/>
        <v>0</v>
      </c>
      <c r="G183" s="32"/>
      <c r="H183" s="31"/>
      <c r="I183" s="25">
        <f t="shared" si="22"/>
        <v>28.4</v>
      </c>
      <c r="J183" s="21"/>
      <c r="K183" s="16"/>
      <c r="L183" s="105"/>
      <c r="M183" s="105"/>
      <c r="N183" s="105"/>
      <c r="O183" s="105"/>
      <c r="P183" s="105">
        <v>0</v>
      </c>
      <c r="Q183" s="105">
        <v>0</v>
      </c>
      <c r="R183" s="105">
        <v>0</v>
      </c>
      <c r="S183" s="105">
        <v>0</v>
      </c>
      <c r="T183" s="105">
        <v>142</v>
      </c>
    </row>
    <row r="184" spans="1:20" x14ac:dyDescent="0.25">
      <c r="A184" s="103" t="s">
        <v>410</v>
      </c>
      <c r="B184" s="104" t="s">
        <v>4953</v>
      </c>
      <c r="C184" s="104">
        <v>16</v>
      </c>
      <c r="D184" s="103" t="s">
        <v>5368</v>
      </c>
      <c r="E184" s="25">
        <f t="shared" si="20"/>
        <v>87.333333333333329</v>
      </c>
      <c r="F184" s="25">
        <f t="shared" si="21"/>
        <v>1.5</v>
      </c>
      <c r="G184" s="32"/>
      <c r="H184" s="31"/>
      <c r="I184" s="25">
        <f t="shared" si="22"/>
        <v>61.6</v>
      </c>
      <c r="J184" s="21"/>
      <c r="K184" s="16"/>
      <c r="L184" s="105"/>
      <c r="M184" s="105">
        <v>1</v>
      </c>
      <c r="N184" s="105"/>
      <c r="O184" s="105">
        <v>5</v>
      </c>
      <c r="P184" s="105">
        <v>19</v>
      </c>
      <c r="Q184" s="105">
        <v>27</v>
      </c>
      <c r="R184" s="105">
        <v>61</v>
      </c>
      <c r="S184" s="105">
        <v>61</v>
      </c>
      <c r="T184" s="105">
        <v>140</v>
      </c>
    </row>
    <row r="185" spans="1:20" x14ac:dyDescent="0.25">
      <c r="A185" s="103" t="s">
        <v>931</v>
      </c>
      <c r="B185" s="104" t="s">
        <v>4894</v>
      </c>
      <c r="C185" s="104">
        <v>4</v>
      </c>
      <c r="D185" s="103" t="s">
        <v>5369</v>
      </c>
      <c r="E185" s="25">
        <f t="shared" si="20"/>
        <v>3128</v>
      </c>
      <c r="F185" s="25">
        <f t="shared" si="21"/>
        <v>15632</v>
      </c>
      <c r="G185" s="32"/>
      <c r="H185" s="31"/>
      <c r="I185" s="25">
        <f t="shared" si="22"/>
        <v>7421.8</v>
      </c>
      <c r="J185" s="21"/>
      <c r="K185" s="16"/>
      <c r="L185" s="105">
        <v>13072</v>
      </c>
      <c r="M185" s="105">
        <v>13549</v>
      </c>
      <c r="N185" s="105">
        <v>16327</v>
      </c>
      <c r="O185" s="105">
        <v>19580</v>
      </c>
      <c r="P185" s="105">
        <v>16010</v>
      </c>
      <c r="Q185" s="105">
        <v>11715</v>
      </c>
      <c r="R185" s="105">
        <v>9217</v>
      </c>
      <c r="S185" s="105">
        <v>32</v>
      </c>
      <c r="T185" s="105">
        <v>135</v>
      </c>
    </row>
    <row r="186" spans="1:20" x14ac:dyDescent="0.25">
      <c r="A186" s="103" t="s">
        <v>57</v>
      </c>
      <c r="B186" s="104" t="s">
        <v>4898</v>
      </c>
      <c r="C186" s="104">
        <v>6</v>
      </c>
      <c r="D186" s="103" t="s">
        <v>5370</v>
      </c>
      <c r="E186" s="25">
        <f t="shared" si="20"/>
        <v>44</v>
      </c>
      <c r="F186" s="25">
        <f t="shared" si="21"/>
        <v>0</v>
      </c>
      <c r="G186" s="32"/>
      <c r="H186" s="31"/>
      <c r="I186" s="25">
        <f t="shared" si="22"/>
        <v>26.4</v>
      </c>
      <c r="J186" s="21"/>
      <c r="K186" s="16"/>
      <c r="L186" s="105"/>
      <c r="M186" s="105"/>
      <c r="N186" s="105"/>
      <c r="O186" s="105"/>
      <c r="P186" s="105">
        <v>0</v>
      </c>
      <c r="Q186" s="105">
        <v>0</v>
      </c>
      <c r="R186" s="105">
        <v>0</v>
      </c>
      <c r="S186" s="105">
        <v>0</v>
      </c>
      <c r="T186" s="105">
        <v>132</v>
      </c>
    </row>
    <row r="187" spans="1:20" x14ac:dyDescent="0.25">
      <c r="A187" s="103" t="s">
        <v>505</v>
      </c>
      <c r="B187" s="104" t="s">
        <v>4903</v>
      </c>
      <c r="C187" s="104">
        <v>6</v>
      </c>
      <c r="D187" s="103" t="s">
        <v>5371</v>
      </c>
      <c r="E187" s="25">
        <f t="shared" si="20"/>
        <v>51.333333333333336</v>
      </c>
      <c r="F187" s="25">
        <f t="shared" si="21"/>
        <v>3</v>
      </c>
      <c r="G187" s="32"/>
      <c r="H187" s="31"/>
      <c r="I187" s="25">
        <f t="shared" si="22"/>
        <v>30.8</v>
      </c>
      <c r="J187" s="21"/>
      <c r="K187" s="16"/>
      <c r="L187" s="105"/>
      <c r="M187" s="105"/>
      <c r="N187" s="105"/>
      <c r="O187" s="105">
        <v>12</v>
      </c>
      <c r="P187" s="105">
        <v>0</v>
      </c>
      <c r="Q187" s="105">
        <v>0</v>
      </c>
      <c r="R187" s="105">
        <v>3</v>
      </c>
      <c r="S187" s="105">
        <v>20</v>
      </c>
      <c r="T187" s="105">
        <v>131</v>
      </c>
    </row>
    <row r="188" spans="1:20" x14ac:dyDescent="0.25">
      <c r="A188" s="103" t="s">
        <v>4813</v>
      </c>
      <c r="B188" s="104" t="s">
        <v>4954</v>
      </c>
      <c r="C188" s="104">
        <v>16</v>
      </c>
      <c r="D188" s="103" t="s">
        <v>5372</v>
      </c>
      <c r="E188" s="25">
        <f t="shared" si="20"/>
        <v>43.666666666666664</v>
      </c>
      <c r="F188" s="25">
        <f t="shared" si="21"/>
        <v>947.5</v>
      </c>
      <c r="G188" s="32"/>
      <c r="H188" s="31"/>
      <c r="I188" s="25">
        <f t="shared" si="22"/>
        <v>26.2</v>
      </c>
      <c r="J188" s="21"/>
      <c r="K188" s="16"/>
      <c r="L188" s="105">
        <v>3789</v>
      </c>
      <c r="M188" s="105"/>
      <c r="N188" s="105">
        <v>1</v>
      </c>
      <c r="O188" s="105"/>
      <c r="P188" s="105"/>
      <c r="Q188" s="105"/>
      <c r="R188" s="105"/>
      <c r="S188" s="105"/>
      <c r="T188" s="105">
        <v>131</v>
      </c>
    </row>
    <row r="189" spans="1:20" x14ac:dyDescent="0.25">
      <c r="A189" s="103" t="s">
        <v>851</v>
      </c>
      <c r="B189" s="104" t="s">
        <v>4954</v>
      </c>
      <c r="C189" s="104">
        <v>16</v>
      </c>
      <c r="D189" s="103" t="s">
        <v>5373</v>
      </c>
      <c r="E189" s="25">
        <f t="shared" si="20"/>
        <v>54.666666666666664</v>
      </c>
      <c r="F189" s="25">
        <f t="shared" si="21"/>
        <v>3.25</v>
      </c>
      <c r="G189" s="32"/>
      <c r="H189" s="31"/>
      <c r="I189" s="25">
        <f t="shared" si="22"/>
        <v>33.4</v>
      </c>
      <c r="J189" s="21"/>
      <c r="K189" s="16"/>
      <c r="L189" s="105"/>
      <c r="M189" s="105"/>
      <c r="N189" s="105">
        <v>9</v>
      </c>
      <c r="O189" s="105">
        <v>4</v>
      </c>
      <c r="P189" s="105">
        <v>2</v>
      </c>
      <c r="Q189" s="105">
        <v>1</v>
      </c>
      <c r="R189" s="105">
        <v>33</v>
      </c>
      <c r="S189" s="105">
        <v>1</v>
      </c>
      <c r="T189" s="105">
        <v>130</v>
      </c>
    </row>
    <row r="190" spans="1:20" x14ac:dyDescent="0.25">
      <c r="A190" s="103" t="s">
        <v>2809</v>
      </c>
      <c r="B190" s="104" t="s">
        <v>4949</v>
      </c>
      <c r="C190" s="104">
        <v>15</v>
      </c>
      <c r="D190" s="103" t="s">
        <v>5374</v>
      </c>
      <c r="E190" s="25">
        <f t="shared" si="20"/>
        <v>43.333333333333336</v>
      </c>
      <c r="F190" s="25">
        <f t="shared" si="21"/>
        <v>0</v>
      </c>
      <c r="G190" s="32"/>
      <c r="H190" s="31"/>
      <c r="I190" s="25">
        <f t="shared" si="22"/>
        <v>26</v>
      </c>
      <c r="J190" s="21"/>
      <c r="K190" s="16"/>
      <c r="L190" s="105"/>
      <c r="M190" s="105"/>
      <c r="N190" s="105"/>
      <c r="O190" s="105"/>
      <c r="P190" s="105">
        <v>0</v>
      </c>
      <c r="Q190" s="105">
        <v>0</v>
      </c>
      <c r="R190" s="105">
        <v>1</v>
      </c>
      <c r="S190" s="105">
        <v>0</v>
      </c>
      <c r="T190" s="105">
        <v>129</v>
      </c>
    </row>
    <row r="191" spans="1:20" x14ac:dyDescent="0.25">
      <c r="A191" s="103" t="s">
        <v>250</v>
      </c>
      <c r="B191" s="104" t="s">
        <v>4953</v>
      </c>
      <c r="C191" s="104">
        <v>16</v>
      </c>
      <c r="D191" s="103" t="s">
        <v>5375</v>
      </c>
      <c r="E191" s="25">
        <f t="shared" si="20"/>
        <v>69</v>
      </c>
      <c r="F191" s="25">
        <f t="shared" si="21"/>
        <v>8.5</v>
      </c>
      <c r="G191" s="32"/>
      <c r="H191" s="31"/>
      <c r="I191" s="25">
        <f t="shared" si="22"/>
        <v>74.400000000000006</v>
      </c>
      <c r="J191" s="21"/>
      <c r="K191" s="16"/>
      <c r="L191" s="105">
        <v>24</v>
      </c>
      <c r="M191" s="105">
        <v>1</v>
      </c>
      <c r="N191" s="105">
        <v>1</v>
      </c>
      <c r="O191" s="105">
        <v>8</v>
      </c>
      <c r="P191" s="105">
        <v>7</v>
      </c>
      <c r="Q191" s="105">
        <v>158</v>
      </c>
      <c r="R191" s="105">
        <v>56</v>
      </c>
      <c r="S191" s="105">
        <v>28</v>
      </c>
      <c r="T191" s="105">
        <v>123</v>
      </c>
    </row>
    <row r="192" spans="1:20" x14ac:dyDescent="0.25">
      <c r="A192" s="103" t="s">
        <v>289</v>
      </c>
      <c r="B192" s="104" t="s">
        <v>4959</v>
      </c>
      <c r="C192" s="104">
        <v>18</v>
      </c>
      <c r="D192" s="103" t="s">
        <v>5376</v>
      </c>
      <c r="E192" s="25">
        <f t="shared" si="20"/>
        <v>60.666666666666664</v>
      </c>
      <c r="F192" s="25">
        <f t="shared" si="21"/>
        <v>19.5</v>
      </c>
      <c r="G192" s="32"/>
      <c r="H192" s="31"/>
      <c r="I192" s="25">
        <f t="shared" si="22"/>
        <v>50.8</v>
      </c>
      <c r="J192" s="21"/>
      <c r="K192" s="16"/>
      <c r="L192" s="105">
        <v>8</v>
      </c>
      <c r="M192" s="105">
        <v>17</v>
      </c>
      <c r="N192" s="105">
        <v>14</v>
      </c>
      <c r="O192" s="105">
        <v>39</v>
      </c>
      <c r="P192" s="105">
        <v>3</v>
      </c>
      <c r="Q192" s="105">
        <v>69</v>
      </c>
      <c r="R192" s="105">
        <v>1</v>
      </c>
      <c r="S192" s="105">
        <v>63</v>
      </c>
      <c r="T192" s="105">
        <v>118</v>
      </c>
    </row>
    <row r="193" spans="1:20" x14ac:dyDescent="0.25">
      <c r="A193" s="103" t="s">
        <v>196</v>
      </c>
      <c r="B193" s="104" t="s">
        <v>4889</v>
      </c>
      <c r="C193" s="104">
        <v>4</v>
      </c>
      <c r="D193" s="103" t="s">
        <v>5377</v>
      </c>
      <c r="E193" s="25">
        <f t="shared" si="20"/>
        <v>88.333333333333329</v>
      </c>
      <c r="F193" s="25">
        <f t="shared" si="21"/>
        <v>18.75</v>
      </c>
      <c r="G193" s="32"/>
      <c r="H193" s="31"/>
      <c r="I193" s="25">
        <f t="shared" si="22"/>
        <v>175.2</v>
      </c>
      <c r="J193" s="21"/>
      <c r="K193" s="16"/>
      <c r="L193" s="105"/>
      <c r="M193" s="105"/>
      <c r="N193" s="105">
        <v>2</v>
      </c>
      <c r="O193" s="105">
        <v>73</v>
      </c>
      <c r="P193" s="105">
        <v>304</v>
      </c>
      <c r="Q193" s="105">
        <v>307</v>
      </c>
      <c r="R193" s="105">
        <v>73</v>
      </c>
      <c r="S193" s="105">
        <v>75</v>
      </c>
      <c r="T193" s="105">
        <v>117</v>
      </c>
    </row>
    <row r="194" spans="1:20" x14ac:dyDescent="0.25">
      <c r="A194" s="103" t="s">
        <v>548</v>
      </c>
      <c r="B194" s="104" t="s">
        <v>4954</v>
      </c>
      <c r="C194" s="104">
        <v>16</v>
      </c>
      <c r="D194" s="103" t="s">
        <v>5378</v>
      </c>
      <c r="E194" s="25">
        <f t="shared" si="20"/>
        <v>162.66666666666666</v>
      </c>
      <c r="F194" s="25">
        <f t="shared" si="21"/>
        <v>27.5</v>
      </c>
      <c r="G194" s="32"/>
      <c r="H194" s="31"/>
      <c r="I194" s="25">
        <f t="shared" si="22"/>
        <v>115.8</v>
      </c>
      <c r="J194" s="21"/>
      <c r="K194" s="16"/>
      <c r="L194" s="105"/>
      <c r="M194" s="105"/>
      <c r="N194" s="105">
        <v>98</v>
      </c>
      <c r="O194" s="105">
        <v>12</v>
      </c>
      <c r="P194" s="105">
        <v>27</v>
      </c>
      <c r="Q194" s="105">
        <v>64</v>
      </c>
      <c r="R194" s="105">
        <v>358</v>
      </c>
      <c r="S194" s="105">
        <v>14</v>
      </c>
      <c r="T194" s="105">
        <v>116</v>
      </c>
    </row>
    <row r="195" spans="1:20" x14ac:dyDescent="0.25">
      <c r="A195" s="103" t="s">
        <v>244</v>
      </c>
      <c r="B195" s="104" t="s">
        <v>4953</v>
      </c>
      <c r="C195" s="104">
        <v>16</v>
      </c>
      <c r="D195" s="103" t="s">
        <v>5379</v>
      </c>
      <c r="E195" s="25">
        <f t="shared" si="20"/>
        <v>184</v>
      </c>
      <c r="F195" s="25">
        <f t="shared" si="21"/>
        <v>125.25</v>
      </c>
      <c r="G195" s="32"/>
      <c r="H195" s="31"/>
      <c r="I195" s="25">
        <f t="shared" si="22"/>
        <v>435.2</v>
      </c>
      <c r="J195" s="21"/>
      <c r="K195" s="16"/>
      <c r="L195" s="105">
        <v>12</v>
      </c>
      <c r="M195" s="105"/>
      <c r="N195" s="105">
        <v>8</v>
      </c>
      <c r="O195" s="105">
        <v>481</v>
      </c>
      <c r="P195" s="105">
        <v>206</v>
      </c>
      <c r="Q195" s="105">
        <v>1418</v>
      </c>
      <c r="R195" s="105">
        <v>250</v>
      </c>
      <c r="S195" s="105">
        <v>188</v>
      </c>
      <c r="T195" s="105">
        <v>114</v>
      </c>
    </row>
    <row r="196" spans="1:20" x14ac:dyDescent="0.25">
      <c r="A196" s="103" t="s">
        <v>238</v>
      </c>
      <c r="B196" s="104" t="s">
        <v>4885</v>
      </c>
      <c r="C196" s="104">
        <v>3</v>
      </c>
      <c r="D196" s="103" t="s">
        <v>5380</v>
      </c>
      <c r="E196" s="25">
        <f t="shared" si="20"/>
        <v>40</v>
      </c>
      <c r="F196" s="25">
        <f t="shared" si="21"/>
        <v>13</v>
      </c>
      <c r="G196" s="32"/>
      <c r="H196" s="31"/>
      <c r="I196" s="25">
        <f t="shared" si="22"/>
        <v>41.4</v>
      </c>
      <c r="J196" s="21"/>
      <c r="K196" s="16"/>
      <c r="L196" s="105"/>
      <c r="M196" s="105"/>
      <c r="N196" s="105">
        <v>24</v>
      </c>
      <c r="O196" s="105">
        <v>28</v>
      </c>
      <c r="P196" s="105">
        <v>18</v>
      </c>
      <c r="Q196" s="105">
        <v>69</v>
      </c>
      <c r="R196" s="105">
        <v>0</v>
      </c>
      <c r="S196" s="105">
        <v>7</v>
      </c>
      <c r="T196" s="105">
        <v>113</v>
      </c>
    </row>
    <row r="197" spans="1:20" x14ac:dyDescent="0.25">
      <c r="A197" s="103" t="s">
        <v>435</v>
      </c>
      <c r="B197" s="104" t="s">
        <v>4902</v>
      </c>
      <c r="C197" s="104">
        <v>6</v>
      </c>
      <c r="D197" s="103" t="s">
        <v>5381</v>
      </c>
      <c r="E197" s="25">
        <f t="shared" si="20"/>
        <v>66.666666666666671</v>
      </c>
      <c r="F197" s="25">
        <f t="shared" si="21"/>
        <v>0.25</v>
      </c>
      <c r="G197" s="32"/>
      <c r="H197" s="31"/>
      <c r="I197" s="25">
        <f t="shared" si="22"/>
        <v>47.4</v>
      </c>
      <c r="J197" s="21"/>
      <c r="K197" s="16"/>
      <c r="L197" s="105"/>
      <c r="M197" s="105"/>
      <c r="N197" s="105"/>
      <c r="O197" s="105">
        <v>1</v>
      </c>
      <c r="P197" s="105">
        <v>19</v>
      </c>
      <c r="Q197" s="105">
        <v>18</v>
      </c>
      <c r="R197" s="105">
        <v>58</v>
      </c>
      <c r="S197" s="105">
        <v>31</v>
      </c>
      <c r="T197" s="105">
        <v>111</v>
      </c>
    </row>
    <row r="198" spans="1:20" x14ac:dyDescent="0.25">
      <c r="A198" s="103" t="s">
        <v>1172</v>
      </c>
      <c r="B198" s="104" t="s">
        <v>4956</v>
      </c>
      <c r="C198" s="104">
        <v>17</v>
      </c>
      <c r="D198" s="103" t="s">
        <v>5382</v>
      </c>
      <c r="E198" s="25">
        <f t="shared" si="20"/>
        <v>40</v>
      </c>
      <c r="F198" s="25">
        <f t="shared" si="21"/>
        <v>5</v>
      </c>
      <c r="G198" s="32"/>
      <c r="H198" s="31"/>
      <c r="I198" s="25">
        <f t="shared" si="22"/>
        <v>24</v>
      </c>
      <c r="J198" s="21"/>
      <c r="K198" s="16"/>
      <c r="L198" s="105"/>
      <c r="M198" s="105">
        <v>18</v>
      </c>
      <c r="N198" s="105"/>
      <c r="O198" s="105">
        <v>2</v>
      </c>
      <c r="P198" s="105">
        <v>0</v>
      </c>
      <c r="Q198" s="105">
        <v>0</v>
      </c>
      <c r="R198" s="105">
        <v>0</v>
      </c>
      <c r="S198" s="105">
        <v>9</v>
      </c>
      <c r="T198" s="105">
        <v>111</v>
      </c>
    </row>
    <row r="199" spans="1:20" x14ac:dyDescent="0.25">
      <c r="A199" s="103" t="s">
        <v>218</v>
      </c>
      <c r="B199" s="104" t="s">
        <v>4909</v>
      </c>
      <c r="C199" s="104">
        <v>7</v>
      </c>
      <c r="D199" s="103" t="s">
        <v>5383</v>
      </c>
      <c r="E199" s="25">
        <f t="shared" si="20"/>
        <v>45</v>
      </c>
      <c r="F199" s="25">
        <f t="shared" si="21"/>
        <v>7</v>
      </c>
      <c r="G199" s="32"/>
      <c r="H199" s="31"/>
      <c r="I199" s="25">
        <f t="shared" si="22"/>
        <v>53.8</v>
      </c>
      <c r="J199" s="21"/>
      <c r="K199" s="16"/>
      <c r="L199" s="105">
        <v>28</v>
      </c>
      <c r="M199" s="105"/>
      <c r="N199" s="105"/>
      <c r="O199" s="105"/>
      <c r="P199" s="105">
        <v>0</v>
      </c>
      <c r="Q199" s="105">
        <v>134</v>
      </c>
      <c r="R199" s="105">
        <v>25</v>
      </c>
      <c r="S199" s="105">
        <v>0</v>
      </c>
      <c r="T199" s="105">
        <v>110</v>
      </c>
    </row>
    <row r="200" spans="1:20" x14ac:dyDescent="0.25">
      <c r="A200" s="103" t="s">
        <v>2258</v>
      </c>
      <c r="B200" s="104" t="s">
        <v>4940</v>
      </c>
      <c r="C200" s="104">
        <v>13</v>
      </c>
      <c r="D200" s="103" t="s">
        <v>5384</v>
      </c>
      <c r="E200" s="25">
        <f t="shared" si="20"/>
        <v>53</v>
      </c>
      <c r="F200" s="25">
        <f t="shared" si="21"/>
        <v>0</v>
      </c>
      <c r="G200" s="32"/>
      <c r="H200" s="31"/>
      <c r="I200" s="25">
        <f t="shared" si="22"/>
        <v>31.8</v>
      </c>
      <c r="J200" s="21"/>
      <c r="K200" s="16"/>
      <c r="L200" s="105"/>
      <c r="M200" s="105"/>
      <c r="N200" s="105"/>
      <c r="O200" s="105"/>
      <c r="P200" s="105">
        <v>0</v>
      </c>
      <c r="Q200" s="105">
        <v>0</v>
      </c>
      <c r="R200" s="105">
        <v>4</v>
      </c>
      <c r="S200" s="105">
        <v>45</v>
      </c>
      <c r="T200" s="105">
        <v>110</v>
      </c>
    </row>
    <row r="201" spans="1:20" x14ac:dyDescent="0.25">
      <c r="A201" s="103" t="s">
        <v>641</v>
      </c>
      <c r="B201" s="104" t="s">
        <v>4942</v>
      </c>
      <c r="C201" s="104">
        <v>15</v>
      </c>
      <c r="D201" s="103" t="s">
        <v>5385</v>
      </c>
      <c r="E201" s="25">
        <f t="shared" si="20"/>
        <v>57.333333333333336</v>
      </c>
      <c r="F201" s="25">
        <f t="shared" si="21"/>
        <v>0</v>
      </c>
      <c r="G201" s="32"/>
      <c r="H201" s="31"/>
      <c r="I201" s="25">
        <f t="shared" si="22"/>
        <v>34.4</v>
      </c>
      <c r="J201" s="21"/>
      <c r="K201" s="16"/>
      <c r="L201" s="105"/>
      <c r="M201" s="105"/>
      <c r="N201" s="105"/>
      <c r="O201" s="105"/>
      <c r="P201" s="105">
        <v>0</v>
      </c>
      <c r="Q201" s="105">
        <v>0</v>
      </c>
      <c r="R201" s="105">
        <v>14</v>
      </c>
      <c r="S201" s="105">
        <v>49</v>
      </c>
      <c r="T201" s="105">
        <v>109</v>
      </c>
    </row>
    <row r="202" spans="1:20" x14ac:dyDescent="0.25">
      <c r="A202" s="103" t="s">
        <v>1120</v>
      </c>
      <c r="B202" s="104" t="s">
        <v>4965</v>
      </c>
      <c r="C202" s="104">
        <v>21</v>
      </c>
      <c r="D202" s="103" t="s">
        <v>5386</v>
      </c>
      <c r="E202" s="25">
        <f t="shared" si="20"/>
        <v>167.66666666666666</v>
      </c>
      <c r="F202" s="25">
        <f t="shared" si="21"/>
        <v>737.25</v>
      </c>
      <c r="G202" s="32"/>
      <c r="H202" s="31"/>
      <c r="I202" s="25">
        <f t="shared" si="22"/>
        <v>138.19999999999999</v>
      </c>
      <c r="J202" s="21"/>
      <c r="K202" s="16"/>
      <c r="L202" s="105">
        <v>47</v>
      </c>
      <c r="M202" s="105">
        <v>291</v>
      </c>
      <c r="N202" s="105">
        <v>2078</v>
      </c>
      <c r="O202" s="105">
        <v>533</v>
      </c>
      <c r="P202" s="105">
        <v>100</v>
      </c>
      <c r="Q202" s="105">
        <v>88</v>
      </c>
      <c r="R202" s="105">
        <v>245</v>
      </c>
      <c r="S202" s="105">
        <v>150</v>
      </c>
      <c r="T202" s="105">
        <v>108</v>
      </c>
    </row>
    <row r="203" spans="1:20" x14ac:dyDescent="0.25">
      <c r="A203" s="103" t="s">
        <v>4811</v>
      </c>
      <c r="B203" s="104" t="s">
        <v>4954</v>
      </c>
      <c r="C203" s="104">
        <v>16</v>
      </c>
      <c r="D203" s="103" t="s">
        <v>5387</v>
      </c>
      <c r="E203" s="25">
        <f t="shared" si="20"/>
        <v>157.66666666666666</v>
      </c>
      <c r="F203" s="25">
        <f t="shared" si="21"/>
        <v>8.5</v>
      </c>
      <c r="G203" s="32"/>
      <c r="H203" s="31"/>
      <c r="I203" s="25">
        <f t="shared" si="22"/>
        <v>108</v>
      </c>
      <c r="J203" s="21"/>
      <c r="K203" s="16"/>
      <c r="L203" s="105"/>
      <c r="M203" s="105">
        <v>11</v>
      </c>
      <c r="N203" s="105">
        <v>12</v>
      </c>
      <c r="O203" s="105">
        <v>11</v>
      </c>
      <c r="P203" s="105">
        <v>34</v>
      </c>
      <c r="Q203" s="105">
        <v>33</v>
      </c>
      <c r="R203" s="105">
        <v>133</v>
      </c>
      <c r="S203" s="105">
        <v>233</v>
      </c>
      <c r="T203" s="105">
        <v>107</v>
      </c>
    </row>
    <row r="204" spans="1:20" x14ac:dyDescent="0.25">
      <c r="A204" s="103" t="s">
        <v>2746</v>
      </c>
      <c r="B204" s="104" t="s">
        <v>4952</v>
      </c>
      <c r="C204" s="104">
        <v>15</v>
      </c>
      <c r="D204" s="103" t="s">
        <v>5388</v>
      </c>
      <c r="E204" s="25">
        <f t="shared" si="20"/>
        <v>35</v>
      </c>
      <c r="F204" s="25">
        <f t="shared" si="21"/>
        <v>0</v>
      </c>
      <c r="G204" s="32"/>
      <c r="H204" s="31"/>
      <c r="I204" s="25">
        <f t="shared" si="22"/>
        <v>21</v>
      </c>
      <c r="J204" s="21"/>
      <c r="K204" s="16"/>
      <c r="L204" s="105"/>
      <c r="M204" s="105"/>
      <c r="N204" s="105"/>
      <c r="O204" s="105"/>
      <c r="P204" s="105">
        <v>0</v>
      </c>
      <c r="Q204" s="105">
        <v>0</v>
      </c>
      <c r="R204" s="105">
        <v>0</v>
      </c>
      <c r="S204" s="105">
        <v>0</v>
      </c>
      <c r="T204" s="105">
        <v>105</v>
      </c>
    </row>
    <row r="205" spans="1:20" x14ac:dyDescent="0.25">
      <c r="A205" s="103" t="s">
        <v>1748</v>
      </c>
      <c r="B205" s="104" t="s">
        <v>4946</v>
      </c>
      <c r="C205" s="104">
        <v>15</v>
      </c>
      <c r="D205" s="103" t="s">
        <v>5389</v>
      </c>
      <c r="E205" s="25">
        <f t="shared" si="20"/>
        <v>142.66666666666666</v>
      </c>
      <c r="F205" s="25">
        <f t="shared" si="21"/>
        <v>27.25</v>
      </c>
      <c r="G205" s="32"/>
      <c r="H205" s="31"/>
      <c r="I205" s="25">
        <f t="shared" si="22"/>
        <v>133.4</v>
      </c>
      <c r="J205" s="21"/>
      <c r="K205" s="16"/>
      <c r="L205" s="105">
        <v>14</v>
      </c>
      <c r="M205" s="105"/>
      <c r="N205" s="105">
        <v>1</v>
      </c>
      <c r="O205" s="105">
        <v>94</v>
      </c>
      <c r="P205" s="105">
        <v>136</v>
      </c>
      <c r="Q205" s="105">
        <v>103</v>
      </c>
      <c r="R205" s="105">
        <v>4</v>
      </c>
      <c r="S205" s="105">
        <v>319</v>
      </c>
      <c r="T205" s="105">
        <v>105</v>
      </c>
    </row>
    <row r="206" spans="1:20" x14ac:dyDescent="0.25">
      <c r="A206" s="103" t="s">
        <v>2109</v>
      </c>
      <c r="B206" s="104" t="s">
        <v>4953</v>
      </c>
      <c r="C206" s="104">
        <v>16</v>
      </c>
      <c r="D206" s="103" t="s">
        <v>5390</v>
      </c>
      <c r="E206" s="25">
        <f t="shared" si="20"/>
        <v>70</v>
      </c>
      <c r="F206" s="25">
        <f t="shared" si="21"/>
        <v>272.5</v>
      </c>
      <c r="G206" s="32"/>
      <c r="H206" s="31"/>
      <c r="I206" s="25">
        <f t="shared" si="22"/>
        <v>42</v>
      </c>
      <c r="J206" s="21"/>
      <c r="K206" s="16"/>
      <c r="L206" s="105">
        <v>47</v>
      </c>
      <c r="M206" s="105">
        <v>1043</v>
      </c>
      <c r="N206" s="105"/>
      <c r="O206" s="105"/>
      <c r="P206" s="105">
        <v>0</v>
      </c>
      <c r="Q206" s="105">
        <v>0</v>
      </c>
      <c r="R206" s="105">
        <v>0</v>
      </c>
      <c r="S206" s="105">
        <v>105</v>
      </c>
      <c r="T206" s="105">
        <v>105</v>
      </c>
    </row>
    <row r="207" spans="1:20" x14ac:dyDescent="0.25">
      <c r="A207" s="103" t="s">
        <v>2858</v>
      </c>
      <c r="B207" s="104" t="s">
        <v>4953</v>
      </c>
      <c r="C207" s="104">
        <v>16</v>
      </c>
      <c r="D207" s="103" t="s">
        <v>5391</v>
      </c>
      <c r="E207" s="25">
        <f t="shared" si="20"/>
        <v>34.666666666666664</v>
      </c>
      <c r="F207" s="25">
        <f t="shared" si="21"/>
        <v>0</v>
      </c>
      <c r="G207" s="32"/>
      <c r="H207" s="31"/>
      <c r="I207" s="25">
        <f t="shared" si="22"/>
        <v>21.4</v>
      </c>
      <c r="J207" s="21"/>
      <c r="K207" s="16"/>
      <c r="L207" s="105"/>
      <c r="M207" s="105"/>
      <c r="N207" s="105"/>
      <c r="O207" s="105"/>
      <c r="P207" s="105">
        <v>0</v>
      </c>
      <c r="Q207" s="105">
        <v>3</v>
      </c>
      <c r="R207" s="105">
        <v>0</v>
      </c>
      <c r="S207" s="105">
        <v>0</v>
      </c>
      <c r="T207" s="105">
        <v>104</v>
      </c>
    </row>
    <row r="208" spans="1:20" x14ac:dyDescent="0.25">
      <c r="A208" s="103" t="s">
        <v>4688</v>
      </c>
      <c r="B208" s="104" t="s">
        <v>4899</v>
      </c>
      <c r="C208" s="104">
        <v>6</v>
      </c>
      <c r="D208" s="103" t="s">
        <v>5392</v>
      </c>
      <c r="E208" s="25">
        <f t="shared" si="20"/>
        <v>48.333333333333336</v>
      </c>
      <c r="F208" s="25">
        <f t="shared" si="21"/>
        <v>33</v>
      </c>
      <c r="G208" s="32"/>
      <c r="H208" s="31"/>
      <c r="I208" s="25">
        <f t="shared" si="22"/>
        <v>260.60000000000002</v>
      </c>
      <c r="J208" s="21"/>
      <c r="K208" s="16"/>
      <c r="L208" s="105"/>
      <c r="M208" s="105"/>
      <c r="N208" s="105">
        <v>132</v>
      </c>
      <c r="O208" s="105"/>
      <c r="P208" s="105">
        <v>379</v>
      </c>
      <c r="Q208" s="105">
        <v>779</v>
      </c>
      <c r="R208" s="105">
        <v>42</v>
      </c>
      <c r="S208" s="105"/>
      <c r="T208" s="105">
        <v>103</v>
      </c>
    </row>
    <row r="209" spans="1:20" x14ac:dyDescent="0.25">
      <c r="A209" s="103" t="s">
        <v>1942</v>
      </c>
      <c r="B209" s="104" t="s">
        <v>4939</v>
      </c>
      <c r="C209" s="104">
        <v>13</v>
      </c>
      <c r="D209" s="103" t="s">
        <v>5393</v>
      </c>
      <c r="E209" s="25">
        <f t="shared" si="20"/>
        <v>44.666666666666664</v>
      </c>
      <c r="F209" s="25">
        <f t="shared" si="21"/>
        <v>0.25</v>
      </c>
      <c r="G209" s="32"/>
      <c r="H209" s="31"/>
      <c r="I209" s="25">
        <f t="shared" si="22"/>
        <v>27.8</v>
      </c>
      <c r="J209" s="21"/>
      <c r="K209" s="16"/>
      <c r="L209" s="105"/>
      <c r="M209" s="105"/>
      <c r="N209" s="105"/>
      <c r="O209" s="105">
        <v>1</v>
      </c>
      <c r="P209" s="105">
        <v>3</v>
      </c>
      <c r="Q209" s="105">
        <v>2</v>
      </c>
      <c r="R209" s="105">
        <v>27</v>
      </c>
      <c r="S209" s="105">
        <v>4</v>
      </c>
      <c r="T209" s="105">
        <v>103</v>
      </c>
    </row>
    <row r="210" spans="1:20" x14ac:dyDescent="0.25">
      <c r="A210" s="103" t="s">
        <v>119</v>
      </c>
      <c r="B210" s="104" t="s">
        <v>4954</v>
      </c>
      <c r="C210" s="104">
        <v>16</v>
      </c>
      <c r="D210" s="103" t="s">
        <v>5394</v>
      </c>
      <c r="E210" s="25">
        <f t="shared" si="20"/>
        <v>35.666666666666664</v>
      </c>
      <c r="F210" s="25">
        <f t="shared" si="21"/>
        <v>37.75</v>
      </c>
      <c r="G210" s="32"/>
      <c r="H210" s="31"/>
      <c r="I210" s="25">
        <f t="shared" si="22"/>
        <v>47.4</v>
      </c>
      <c r="J210" s="21"/>
      <c r="K210" s="16"/>
      <c r="L210" s="105">
        <v>26</v>
      </c>
      <c r="M210" s="105">
        <v>2</v>
      </c>
      <c r="N210" s="105">
        <v>91</v>
      </c>
      <c r="O210" s="105">
        <v>32</v>
      </c>
      <c r="P210" s="105">
        <v>9</v>
      </c>
      <c r="Q210" s="105">
        <v>121</v>
      </c>
      <c r="R210" s="105">
        <v>5</v>
      </c>
      <c r="S210" s="105">
        <v>0</v>
      </c>
      <c r="T210" s="105">
        <v>102</v>
      </c>
    </row>
    <row r="211" spans="1:20" x14ac:dyDescent="0.25">
      <c r="A211" s="103" t="s">
        <v>474</v>
      </c>
      <c r="B211" s="104" t="s">
        <v>4959</v>
      </c>
      <c r="C211" s="104">
        <v>18</v>
      </c>
      <c r="D211" s="103" t="s">
        <v>5395</v>
      </c>
      <c r="E211" s="25">
        <f t="shared" si="20"/>
        <v>34.666666666666664</v>
      </c>
      <c r="F211" s="25">
        <f t="shared" si="21"/>
        <v>171.5</v>
      </c>
      <c r="G211" s="32"/>
      <c r="H211" s="31"/>
      <c r="I211" s="25">
        <f t="shared" si="22"/>
        <v>21.4</v>
      </c>
      <c r="J211" s="21"/>
      <c r="K211" s="16"/>
      <c r="L211" s="105"/>
      <c r="M211" s="105">
        <v>130</v>
      </c>
      <c r="N211" s="105">
        <v>377</v>
      </c>
      <c r="O211" s="105">
        <v>179</v>
      </c>
      <c r="P211" s="105">
        <v>2</v>
      </c>
      <c r="Q211" s="105">
        <v>1</v>
      </c>
      <c r="R211" s="105">
        <v>1</v>
      </c>
      <c r="S211" s="105">
        <v>2</v>
      </c>
      <c r="T211" s="105">
        <v>101</v>
      </c>
    </row>
    <row r="212" spans="1:20" x14ac:dyDescent="0.25">
      <c r="A212" s="103" t="s">
        <v>1177</v>
      </c>
      <c r="B212" s="104" t="s">
        <v>4914</v>
      </c>
      <c r="C212" s="104">
        <v>9</v>
      </c>
      <c r="D212" s="103" t="s">
        <v>5396</v>
      </c>
      <c r="E212" s="25">
        <f t="shared" si="20"/>
        <v>181.66666666666666</v>
      </c>
      <c r="F212" s="25">
        <f t="shared" si="21"/>
        <v>319.5</v>
      </c>
      <c r="G212" s="32"/>
      <c r="H212" s="31"/>
      <c r="I212" s="25">
        <f t="shared" si="22"/>
        <v>155.80000000000001</v>
      </c>
      <c r="J212" s="21"/>
      <c r="K212" s="16"/>
      <c r="L212" s="105">
        <v>227</v>
      </c>
      <c r="M212" s="105">
        <v>334</v>
      </c>
      <c r="N212" s="105">
        <v>385</v>
      </c>
      <c r="O212" s="105">
        <v>332</v>
      </c>
      <c r="P212" s="105">
        <v>47</v>
      </c>
      <c r="Q212" s="105">
        <v>187</v>
      </c>
      <c r="R212" s="105">
        <v>38</v>
      </c>
      <c r="S212" s="105">
        <v>406</v>
      </c>
      <c r="T212" s="105">
        <v>101</v>
      </c>
    </row>
    <row r="213" spans="1:20" x14ac:dyDescent="0.25">
      <c r="A213" s="103" t="s">
        <v>719</v>
      </c>
      <c r="B213" s="104" t="s">
        <v>4942</v>
      </c>
      <c r="C213" s="104">
        <v>15</v>
      </c>
      <c r="D213" s="103" t="s">
        <v>5397</v>
      </c>
      <c r="E213" s="25">
        <f t="shared" si="20"/>
        <v>204</v>
      </c>
      <c r="F213" s="25">
        <f t="shared" si="21"/>
        <v>67.25</v>
      </c>
      <c r="G213" s="32"/>
      <c r="H213" s="31"/>
      <c r="I213" s="25">
        <f t="shared" si="22"/>
        <v>335</v>
      </c>
      <c r="J213" s="21"/>
      <c r="K213" s="16"/>
      <c r="L213" s="105">
        <v>229</v>
      </c>
      <c r="M213" s="105">
        <v>8</v>
      </c>
      <c r="N213" s="105">
        <v>24</v>
      </c>
      <c r="O213" s="105">
        <v>8</v>
      </c>
      <c r="P213" s="105">
        <v>165</v>
      </c>
      <c r="Q213" s="105">
        <v>898</v>
      </c>
      <c r="R213" s="105">
        <v>355</v>
      </c>
      <c r="S213" s="105">
        <v>157</v>
      </c>
      <c r="T213" s="105">
        <v>100</v>
      </c>
    </row>
    <row r="214" spans="1:20" x14ac:dyDescent="0.25">
      <c r="A214" s="103" t="s">
        <v>854</v>
      </c>
      <c r="B214" s="104" t="s">
        <v>4956</v>
      </c>
      <c r="C214" s="104">
        <v>17</v>
      </c>
      <c r="D214" s="103" t="s">
        <v>5398</v>
      </c>
      <c r="E214" s="25">
        <f t="shared" si="20"/>
        <v>33.333333333333336</v>
      </c>
      <c r="F214" s="25">
        <f t="shared" si="21"/>
        <v>1.25</v>
      </c>
      <c r="G214" s="32"/>
      <c r="H214" s="31"/>
      <c r="I214" s="25">
        <f t="shared" si="22"/>
        <v>25.4</v>
      </c>
      <c r="J214" s="21"/>
      <c r="K214" s="16"/>
      <c r="L214" s="105"/>
      <c r="M214" s="105"/>
      <c r="N214" s="105">
        <v>5</v>
      </c>
      <c r="O214" s="105"/>
      <c r="P214" s="105">
        <v>0</v>
      </c>
      <c r="Q214" s="105">
        <v>27</v>
      </c>
      <c r="R214" s="105">
        <v>0</v>
      </c>
      <c r="S214" s="105">
        <v>0</v>
      </c>
      <c r="T214" s="105">
        <v>100</v>
      </c>
    </row>
    <row r="215" spans="1:20" x14ac:dyDescent="0.25">
      <c r="A215" s="103" t="s">
        <v>96</v>
      </c>
      <c r="B215" s="104" t="s">
        <v>4896</v>
      </c>
      <c r="C215" s="104">
        <v>5</v>
      </c>
      <c r="D215" s="103" t="s">
        <v>5399</v>
      </c>
      <c r="E215" s="25">
        <f t="shared" si="20"/>
        <v>39</v>
      </c>
      <c r="F215" s="25">
        <f t="shared" si="21"/>
        <v>2</v>
      </c>
      <c r="G215" s="32"/>
      <c r="H215" s="31"/>
      <c r="I215" s="25">
        <f t="shared" si="22"/>
        <v>83.8</v>
      </c>
      <c r="J215" s="21"/>
      <c r="K215" s="16"/>
      <c r="L215" s="105">
        <v>1</v>
      </c>
      <c r="M215" s="105"/>
      <c r="N215" s="105">
        <v>6</v>
      </c>
      <c r="O215" s="105">
        <v>1</v>
      </c>
      <c r="P215" s="105">
        <v>301</v>
      </c>
      <c r="Q215" s="105">
        <v>1</v>
      </c>
      <c r="R215" s="105">
        <v>2</v>
      </c>
      <c r="S215" s="105">
        <v>15</v>
      </c>
      <c r="T215" s="105">
        <v>100</v>
      </c>
    </row>
    <row r="216" spans="1:20" x14ac:dyDescent="0.25">
      <c r="A216" s="103" t="s">
        <v>189</v>
      </c>
      <c r="B216" s="104" t="s">
        <v>4956</v>
      </c>
      <c r="C216" s="104">
        <v>17</v>
      </c>
      <c r="D216" s="103" t="s">
        <v>5400</v>
      </c>
      <c r="E216" s="25">
        <f t="shared" si="20"/>
        <v>81</v>
      </c>
      <c r="F216" s="25">
        <f t="shared" si="21"/>
        <v>77</v>
      </c>
      <c r="G216" s="32"/>
      <c r="H216" s="31"/>
      <c r="I216" s="25">
        <f t="shared" si="22"/>
        <v>75</v>
      </c>
      <c r="J216" s="21"/>
      <c r="K216" s="16"/>
      <c r="L216" s="105">
        <v>196</v>
      </c>
      <c r="M216" s="105">
        <v>7</v>
      </c>
      <c r="N216" s="105">
        <v>36</v>
      </c>
      <c r="O216" s="105">
        <v>69</v>
      </c>
      <c r="P216" s="105">
        <v>105</v>
      </c>
      <c r="Q216" s="105">
        <v>27</v>
      </c>
      <c r="R216" s="105">
        <v>113</v>
      </c>
      <c r="S216" s="105">
        <v>32</v>
      </c>
      <c r="T216" s="105">
        <v>98</v>
      </c>
    </row>
    <row r="217" spans="1:20" x14ac:dyDescent="0.25">
      <c r="A217" s="103" t="s">
        <v>928</v>
      </c>
      <c r="B217" s="104" t="s">
        <v>4956</v>
      </c>
      <c r="C217" s="104">
        <v>17</v>
      </c>
      <c r="D217" s="103" t="s">
        <v>5401</v>
      </c>
      <c r="E217" s="25">
        <f t="shared" si="20"/>
        <v>187.33333333333334</v>
      </c>
      <c r="F217" s="25">
        <f t="shared" si="21"/>
        <v>205</v>
      </c>
      <c r="G217" s="32"/>
      <c r="H217" s="31"/>
      <c r="I217" s="25">
        <f t="shared" si="22"/>
        <v>330.6</v>
      </c>
      <c r="J217" s="21"/>
      <c r="K217" s="16"/>
      <c r="L217" s="105">
        <v>111</v>
      </c>
      <c r="M217" s="105"/>
      <c r="N217" s="105">
        <v>222</v>
      </c>
      <c r="O217" s="105">
        <v>487</v>
      </c>
      <c r="P217" s="105">
        <v>396</v>
      </c>
      <c r="Q217" s="105">
        <v>695</v>
      </c>
      <c r="R217" s="105">
        <v>25</v>
      </c>
      <c r="S217" s="105">
        <v>439</v>
      </c>
      <c r="T217" s="105">
        <v>98</v>
      </c>
    </row>
    <row r="218" spans="1:20" x14ac:dyDescent="0.25">
      <c r="A218" s="103" t="s">
        <v>270</v>
      </c>
      <c r="B218" s="104" t="s">
        <v>4953</v>
      </c>
      <c r="C218" s="104">
        <v>16</v>
      </c>
      <c r="D218" s="103" t="s">
        <v>5402</v>
      </c>
      <c r="E218" s="25">
        <f t="shared" si="20"/>
        <v>37.333333333333336</v>
      </c>
      <c r="F218" s="25">
        <f t="shared" si="21"/>
        <v>8.75</v>
      </c>
      <c r="G218" s="32"/>
      <c r="H218" s="31"/>
      <c r="I218" s="25">
        <f t="shared" si="22"/>
        <v>26.8</v>
      </c>
      <c r="J218" s="21"/>
      <c r="K218" s="16"/>
      <c r="L218" s="105"/>
      <c r="M218" s="105"/>
      <c r="N218" s="105">
        <v>35</v>
      </c>
      <c r="O218" s="105"/>
      <c r="P218" s="105">
        <v>19</v>
      </c>
      <c r="Q218" s="105">
        <v>3</v>
      </c>
      <c r="R218" s="105">
        <v>8</v>
      </c>
      <c r="S218" s="105">
        <v>6</v>
      </c>
      <c r="T218" s="105">
        <v>98</v>
      </c>
    </row>
    <row r="219" spans="1:20" x14ac:dyDescent="0.25">
      <c r="A219" s="103" t="s">
        <v>409</v>
      </c>
      <c r="B219" s="104" t="s">
        <v>4886</v>
      </c>
      <c r="C219" s="104">
        <v>4</v>
      </c>
      <c r="D219" s="103" t="s">
        <v>5403</v>
      </c>
      <c r="E219" s="25">
        <f t="shared" si="20"/>
        <v>66.666666666666671</v>
      </c>
      <c r="F219" s="25">
        <f t="shared" si="21"/>
        <v>9.25</v>
      </c>
      <c r="G219" s="32"/>
      <c r="H219" s="31"/>
      <c r="I219" s="25">
        <f t="shared" si="22"/>
        <v>48.4</v>
      </c>
      <c r="J219" s="21"/>
      <c r="K219" s="16"/>
      <c r="L219" s="105"/>
      <c r="M219" s="105"/>
      <c r="N219" s="105">
        <v>13</v>
      </c>
      <c r="O219" s="105">
        <v>24</v>
      </c>
      <c r="P219" s="105">
        <v>26</v>
      </c>
      <c r="Q219" s="105">
        <v>16</v>
      </c>
      <c r="R219" s="105">
        <v>57</v>
      </c>
      <c r="S219" s="105">
        <v>45</v>
      </c>
      <c r="T219" s="105">
        <v>98</v>
      </c>
    </row>
    <row r="220" spans="1:20" x14ac:dyDescent="0.25">
      <c r="A220" s="103" t="s">
        <v>212</v>
      </c>
      <c r="B220" s="104" t="s">
        <v>4956</v>
      </c>
      <c r="C220" s="104">
        <v>17</v>
      </c>
      <c r="D220" s="103" t="s">
        <v>5404</v>
      </c>
      <c r="E220" s="25">
        <f t="shared" si="20"/>
        <v>76.333333333333329</v>
      </c>
      <c r="F220" s="25">
        <f t="shared" si="21"/>
        <v>18.75</v>
      </c>
      <c r="G220" s="32"/>
      <c r="H220" s="31"/>
      <c r="I220" s="25">
        <f t="shared" si="22"/>
        <v>53.6</v>
      </c>
      <c r="J220" s="21"/>
      <c r="K220" s="16"/>
      <c r="L220" s="105">
        <v>8</v>
      </c>
      <c r="M220" s="105"/>
      <c r="N220" s="105">
        <v>55</v>
      </c>
      <c r="O220" s="105">
        <v>12</v>
      </c>
      <c r="P220" s="105">
        <v>21</v>
      </c>
      <c r="Q220" s="105">
        <v>18</v>
      </c>
      <c r="R220" s="105">
        <v>0</v>
      </c>
      <c r="S220" s="105">
        <v>132</v>
      </c>
      <c r="T220" s="105">
        <v>97</v>
      </c>
    </row>
    <row r="221" spans="1:20" x14ac:dyDescent="0.25">
      <c r="A221" s="103" t="s">
        <v>1168</v>
      </c>
      <c r="B221" s="104" t="s">
        <v>4953</v>
      </c>
      <c r="C221" s="104">
        <v>16</v>
      </c>
      <c r="D221" s="103" t="s">
        <v>5405</v>
      </c>
      <c r="E221" s="25">
        <f t="shared" si="20"/>
        <v>45</v>
      </c>
      <c r="F221" s="25">
        <f t="shared" si="21"/>
        <v>0</v>
      </c>
      <c r="G221" s="32"/>
      <c r="H221" s="31"/>
      <c r="I221" s="25">
        <f t="shared" si="22"/>
        <v>27.4</v>
      </c>
      <c r="J221" s="21"/>
      <c r="K221" s="16"/>
      <c r="L221" s="105"/>
      <c r="M221" s="105"/>
      <c r="N221" s="105"/>
      <c r="O221" s="105"/>
      <c r="P221" s="105">
        <v>2</v>
      </c>
      <c r="Q221" s="105">
        <v>0</v>
      </c>
      <c r="R221" s="105">
        <v>0</v>
      </c>
      <c r="S221" s="105">
        <v>38</v>
      </c>
      <c r="T221" s="105">
        <v>97</v>
      </c>
    </row>
    <row r="222" spans="1:20" x14ac:dyDescent="0.25">
      <c r="A222" s="103" t="s">
        <v>105</v>
      </c>
      <c r="B222" s="104" t="s">
        <v>4891</v>
      </c>
      <c r="C222" s="104">
        <v>4</v>
      </c>
      <c r="D222" s="103" t="s">
        <v>5406</v>
      </c>
      <c r="E222" s="25">
        <f t="shared" si="20"/>
        <v>59.333333333333336</v>
      </c>
      <c r="F222" s="25">
        <f t="shared" si="21"/>
        <v>12.25</v>
      </c>
      <c r="G222" s="32"/>
      <c r="H222" s="31"/>
      <c r="I222" s="25">
        <f t="shared" si="22"/>
        <v>150</v>
      </c>
      <c r="J222" s="21"/>
      <c r="K222" s="16"/>
      <c r="L222" s="105"/>
      <c r="M222" s="105">
        <v>31</v>
      </c>
      <c r="N222" s="105">
        <v>4</v>
      </c>
      <c r="O222" s="105">
        <v>14</v>
      </c>
      <c r="P222" s="105">
        <v>9</v>
      </c>
      <c r="Q222" s="105">
        <v>563</v>
      </c>
      <c r="R222" s="105">
        <v>72</v>
      </c>
      <c r="S222" s="105">
        <v>10</v>
      </c>
      <c r="T222" s="105">
        <v>96</v>
      </c>
    </row>
    <row r="223" spans="1:20" x14ac:dyDescent="0.25">
      <c r="A223" s="103" t="s">
        <v>177</v>
      </c>
      <c r="B223" s="104" t="s">
        <v>4954</v>
      </c>
      <c r="C223" s="104">
        <v>16</v>
      </c>
      <c r="D223" s="103" t="s">
        <v>5407</v>
      </c>
      <c r="E223" s="25">
        <f t="shared" si="20"/>
        <v>85.333333333333329</v>
      </c>
      <c r="F223" s="25">
        <f t="shared" si="21"/>
        <v>7.25</v>
      </c>
      <c r="G223" s="32"/>
      <c r="H223" s="31"/>
      <c r="I223" s="25">
        <f t="shared" si="22"/>
        <v>56.4</v>
      </c>
      <c r="J223" s="21"/>
      <c r="K223" s="16"/>
      <c r="L223" s="105"/>
      <c r="M223" s="105">
        <v>1</v>
      </c>
      <c r="N223" s="105">
        <v>2</v>
      </c>
      <c r="O223" s="105">
        <v>26</v>
      </c>
      <c r="P223" s="105">
        <v>15</v>
      </c>
      <c r="Q223" s="105">
        <v>11</v>
      </c>
      <c r="R223" s="105">
        <v>6</v>
      </c>
      <c r="S223" s="105">
        <v>155</v>
      </c>
      <c r="T223" s="105">
        <v>95</v>
      </c>
    </row>
    <row r="224" spans="1:20" x14ac:dyDescent="0.25">
      <c r="A224" s="103" t="s">
        <v>187</v>
      </c>
      <c r="B224" s="104" t="s">
        <v>4956</v>
      </c>
      <c r="C224" s="104">
        <v>17</v>
      </c>
      <c r="D224" s="103" t="s">
        <v>5408</v>
      </c>
      <c r="E224" s="25">
        <f t="shared" ref="E224:E287" si="23">SUM(R224:T224)/3</f>
        <v>57.333333333333336</v>
      </c>
      <c r="F224" s="25">
        <f t="shared" ref="F224:F287" si="24">SUM(L224:O224)/4</f>
        <v>25.75</v>
      </c>
      <c r="G224" s="32"/>
      <c r="H224" s="31"/>
      <c r="I224" s="25">
        <f t="shared" ref="I224:I287" si="25">SUM(P224:T224)/5</f>
        <v>1004.2</v>
      </c>
      <c r="J224" s="21"/>
      <c r="K224" s="16"/>
      <c r="L224" s="105"/>
      <c r="M224" s="105"/>
      <c r="N224" s="105">
        <v>17</v>
      </c>
      <c r="O224" s="105">
        <v>86</v>
      </c>
      <c r="P224" s="105">
        <v>80</v>
      </c>
      <c r="Q224" s="105">
        <v>4769</v>
      </c>
      <c r="R224" s="105">
        <v>30</v>
      </c>
      <c r="S224" s="105">
        <v>48</v>
      </c>
      <c r="T224" s="105">
        <v>94</v>
      </c>
    </row>
    <row r="225" spans="1:20" x14ac:dyDescent="0.25">
      <c r="A225" s="103" t="s">
        <v>101</v>
      </c>
      <c r="B225" s="104" t="s">
        <v>4909</v>
      </c>
      <c r="C225" s="104">
        <v>7</v>
      </c>
      <c r="D225" s="103" t="s">
        <v>5409</v>
      </c>
      <c r="E225" s="25">
        <f t="shared" si="23"/>
        <v>64</v>
      </c>
      <c r="F225" s="25">
        <f t="shared" si="24"/>
        <v>68.5</v>
      </c>
      <c r="G225" s="32"/>
      <c r="H225" s="31"/>
      <c r="I225" s="25">
        <f t="shared" si="25"/>
        <v>41.6</v>
      </c>
      <c r="J225" s="21"/>
      <c r="K225" s="16"/>
      <c r="L225" s="105">
        <v>88</v>
      </c>
      <c r="M225" s="105">
        <v>2</v>
      </c>
      <c r="N225" s="105">
        <v>75</v>
      </c>
      <c r="O225" s="105">
        <v>109</v>
      </c>
      <c r="P225" s="105">
        <v>13</v>
      </c>
      <c r="Q225" s="105">
        <v>3</v>
      </c>
      <c r="R225" s="105">
        <v>30</v>
      </c>
      <c r="S225" s="105">
        <v>68</v>
      </c>
      <c r="T225" s="105">
        <v>94</v>
      </c>
    </row>
    <row r="226" spans="1:20" x14ac:dyDescent="0.25">
      <c r="A226" s="103" t="s">
        <v>516</v>
      </c>
      <c r="B226" s="104" t="s">
        <v>4956</v>
      </c>
      <c r="C226" s="104">
        <v>17</v>
      </c>
      <c r="D226" s="103" t="s">
        <v>5410</v>
      </c>
      <c r="E226" s="25">
        <f t="shared" si="23"/>
        <v>98.666666666666671</v>
      </c>
      <c r="F226" s="25">
        <f t="shared" si="24"/>
        <v>25.75</v>
      </c>
      <c r="G226" s="32"/>
      <c r="H226" s="31"/>
      <c r="I226" s="25">
        <f t="shared" si="25"/>
        <v>97.8</v>
      </c>
      <c r="J226" s="21"/>
      <c r="K226" s="16"/>
      <c r="L226" s="105">
        <v>11</v>
      </c>
      <c r="M226" s="105">
        <v>20</v>
      </c>
      <c r="N226" s="105">
        <v>10</v>
      </c>
      <c r="O226" s="105">
        <v>62</v>
      </c>
      <c r="P226" s="105">
        <v>118</v>
      </c>
      <c r="Q226" s="105">
        <v>75</v>
      </c>
      <c r="R226" s="105">
        <v>142</v>
      </c>
      <c r="S226" s="105">
        <v>61</v>
      </c>
      <c r="T226" s="105">
        <v>93</v>
      </c>
    </row>
    <row r="227" spans="1:20" x14ac:dyDescent="0.25">
      <c r="A227" s="103" t="s">
        <v>519</v>
      </c>
      <c r="B227" s="104" t="s">
        <v>4953</v>
      </c>
      <c r="C227" s="104">
        <v>16</v>
      </c>
      <c r="D227" s="103" t="s">
        <v>5411</v>
      </c>
      <c r="E227" s="25">
        <f t="shared" si="23"/>
        <v>37.666666666666664</v>
      </c>
      <c r="F227" s="25">
        <f t="shared" si="24"/>
        <v>0.5</v>
      </c>
      <c r="G227" s="32"/>
      <c r="H227" s="31"/>
      <c r="I227" s="25">
        <f t="shared" si="25"/>
        <v>28.8</v>
      </c>
      <c r="J227" s="21"/>
      <c r="K227" s="16"/>
      <c r="L227" s="105"/>
      <c r="M227" s="105"/>
      <c r="N227" s="105"/>
      <c r="O227" s="105">
        <v>2</v>
      </c>
      <c r="P227" s="105">
        <v>9</v>
      </c>
      <c r="Q227" s="105">
        <v>22</v>
      </c>
      <c r="R227" s="105">
        <v>11</v>
      </c>
      <c r="S227" s="105">
        <v>10</v>
      </c>
      <c r="T227" s="105">
        <v>92</v>
      </c>
    </row>
    <row r="228" spans="1:20" x14ac:dyDescent="0.25">
      <c r="A228" s="103" t="s">
        <v>2177</v>
      </c>
      <c r="B228" s="104" t="s">
        <v>4959</v>
      </c>
      <c r="C228" s="104">
        <v>18</v>
      </c>
      <c r="D228" s="103" t="s">
        <v>5412</v>
      </c>
      <c r="E228" s="25">
        <f t="shared" si="23"/>
        <v>30.333333333333332</v>
      </c>
      <c r="F228" s="25">
        <f t="shared" si="24"/>
        <v>136.25</v>
      </c>
      <c r="G228" s="32"/>
      <c r="H228" s="31"/>
      <c r="I228" s="25">
        <f t="shared" si="25"/>
        <v>18.399999999999999</v>
      </c>
      <c r="J228" s="21"/>
      <c r="K228" s="16"/>
      <c r="L228" s="105">
        <v>545</v>
      </c>
      <c r="M228" s="105"/>
      <c r="N228" s="105"/>
      <c r="O228" s="105"/>
      <c r="P228" s="105">
        <v>1</v>
      </c>
      <c r="Q228" s="105">
        <v>0</v>
      </c>
      <c r="R228" s="105"/>
      <c r="S228" s="105">
        <v>0</v>
      </c>
      <c r="T228" s="105">
        <v>91</v>
      </c>
    </row>
    <row r="229" spans="1:20" x14ac:dyDescent="0.25">
      <c r="A229" s="103" t="s">
        <v>401</v>
      </c>
      <c r="B229" s="104" t="s">
        <v>4953</v>
      </c>
      <c r="C229" s="104">
        <v>16</v>
      </c>
      <c r="D229" s="103" t="s">
        <v>5413</v>
      </c>
      <c r="E229" s="25">
        <f t="shared" si="23"/>
        <v>114.66666666666667</v>
      </c>
      <c r="F229" s="25">
        <f t="shared" si="24"/>
        <v>0</v>
      </c>
      <c r="G229" s="32"/>
      <c r="H229" s="31"/>
      <c r="I229" s="25">
        <f t="shared" si="25"/>
        <v>70.400000000000006</v>
      </c>
      <c r="J229" s="21"/>
      <c r="K229" s="16"/>
      <c r="L229" s="105"/>
      <c r="M229" s="105"/>
      <c r="N229" s="105"/>
      <c r="O229" s="105"/>
      <c r="P229" s="105">
        <v>4</v>
      </c>
      <c r="Q229" s="105">
        <v>4</v>
      </c>
      <c r="R229" s="105">
        <v>38</v>
      </c>
      <c r="S229" s="105">
        <v>215</v>
      </c>
      <c r="T229" s="105">
        <v>91</v>
      </c>
    </row>
    <row r="230" spans="1:20" x14ac:dyDescent="0.25">
      <c r="A230" s="103" t="s">
        <v>433</v>
      </c>
      <c r="B230" s="104" t="s">
        <v>4959</v>
      </c>
      <c r="C230" s="104">
        <v>18</v>
      </c>
      <c r="D230" s="103" t="s">
        <v>5414</v>
      </c>
      <c r="E230" s="25">
        <f t="shared" si="23"/>
        <v>79</v>
      </c>
      <c r="F230" s="25">
        <f t="shared" si="24"/>
        <v>144.75</v>
      </c>
      <c r="G230" s="32"/>
      <c r="H230" s="31"/>
      <c r="I230" s="25">
        <f t="shared" si="25"/>
        <v>76.2</v>
      </c>
      <c r="J230" s="21"/>
      <c r="K230" s="16"/>
      <c r="L230" s="105"/>
      <c r="M230" s="105">
        <v>233</v>
      </c>
      <c r="N230" s="105">
        <v>323</v>
      </c>
      <c r="O230" s="105">
        <v>23</v>
      </c>
      <c r="P230" s="105">
        <v>52</v>
      </c>
      <c r="Q230" s="105">
        <v>92</v>
      </c>
      <c r="R230" s="105">
        <v>42</v>
      </c>
      <c r="S230" s="105">
        <v>106</v>
      </c>
      <c r="T230" s="105">
        <v>89</v>
      </c>
    </row>
    <row r="231" spans="1:20" x14ac:dyDescent="0.25">
      <c r="A231" s="103" t="s">
        <v>142</v>
      </c>
      <c r="B231" s="104" t="s">
        <v>4959</v>
      </c>
      <c r="C231" s="104">
        <v>18</v>
      </c>
      <c r="D231" s="103" t="s">
        <v>5415</v>
      </c>
      <c r="E231" s="25">
        <f t="shared" si="23"/>
        <v>43.666666666666664</v>
      </c>
      <c r="F231" s="25">
        <f t="shared" si="24"/>
        <v>6.5</v>
      </c>
      <c r="G231" s="32"/>
      <c r="H231" s="31"/>
      <c r="I231" s="25">
        <f t="shared" si="25"/>
        <v>49</v>
      </c>
      <c r="J231" s="21"/>
      <c r="K231" s="16"/>
      <c r="L231" s="105">
        <v>2</v>
      </c>
      <c r="M231" s="105">
        <v>16</v>
      </c>
      <c r="N231" s="105">
        <v>7</v>
      </c>
      <c r="O231" s="105">
        <v>1</v>
      </c>
      <c r="P231" s="105">
        <v>114</v>
      </c>
      <c r="Q231" s="105">
        <v>0</v>
      </c>
      <c r="R231" s="105">
        <v>29</v>
      </c>
      <c r="S231" s="105">
        <v>13</v>
      </c>
      <c r="T231" s="105">
        <v>89</v>
      </c>
    </row>
    <row r="232" spans="1:20" x14ac:dyDescent="0.25">
      <c r="A232" s="103" t="s">
        <v>5416</v>
      </c>
      <c r="B232" s="104" t="s">
        <v>4959</v>
      </c>
      <c r="C232" s="104">
        <v>18</v>
      </c>
      <c r="D232" s="103" t="s">
        <v>5417</v>
      </c>
      <c r="E232" s="25">
        <f t="shared" si="23"/>
        <v>30.333333333333332</v>
      </c>
      <c r="F232" s="25">
        <f t="shared" si="24"/>
        <v>0</v>
      </c>
      <c r="G232" s="32"/>
      <c r="H232" s="31"/>
      <c r="I232" s="25">
        <f t="shared" si="25"/>
        <v>18.2</v>
      </c>
      <c r="J232" s="21"/>
      <c r="K232" s="16"/>
      <c r="L232" s="105"/>
      <c r="M232" s="105"/>
      <c r="N232" s="105"/>
      <c r="O232" s="105"/>
      <c r="P232" s="105"/>
      <c r="Q232" s="105">
        <v>0</v>
      </c>
      <c r="R232" s="105">
        <v>0</v>
      </c>
      <c r="S232" s="105">
        <v>3</v>
      </c>
      <c r="T232" s="105">
        <v>88</v>
      </c>
    </row>
    <row r="233" spans="1:20" x14ac:dyDescent="0.25">
      <c r="A233" s="103" t="s">
        <v>460</v>
      </c>
      <c r="B233" s="104" t="s">
        <v>4954</v>
      </c>
      <c r="C233" s="104">
        <v>16</v>
      </c>
      <c r="D233" s="103" t="s">
        <v>5418</v>
      </c>
      <c r="E233" s="25">
        <f t="shared" si="23"/>
        <v>117</v>
      </c>
      <c r="F233" s="25">
        <f t="shared" si="24"/>
        <v>25.5</v>
      </c>
      <c r="G233" s="32"/>
      <c r="H233" s="31"/>
      <c r="I233" s="25">
        <f t="shared" si="25"/>
        <v>224.8</v>
      </c>
      <c r="J233" s="21"/>
      <c r="K233" s="16"/>
      <c r="L233" s="105">
        <v>88</v>
      </c>
      <c r="M233" s="105"/>
      <c r="N233" s="105"/>
      <c r="O233" s="105">
        <v>14</v>
      </c>
      <c r="P233" s="105">
        <v>89</v>
      </c>
      <c r="Q233" s="105">
        <v>684</v>
      </c>
      <c r="R233" s="105">
        <v>80</v>
      </c>
      <c r="S233" s="105">
        <v>184</v>
      </c>
      <c r="T233" s="105">
        <v>87</v>
      </c>
    </row>
    <row r="234" spans="1:20" x14ac:dyDescent="0.25">
      <c r="A234" s="103" t="s">
        <v>1164</v>
      </c>
      <c r="B234" s="104" t="s">
        <v>4877</v>
      </c>
      <c r="C234" s="104">
        <v>2</v>
      </c>
      <c r="D234" s="103" t="s">
        <v>5419</v>
      </c>
      <c r="E234" s="25">
        <f t="shared" si="23"/>
        <v>65.333333333333329</v>
      </c>
      <c r="F234" s="25">
        <f t="shared" si="24"/>
        <v>94.25</v>
      </c>
      <c r="G234" s="32"/>
      <c r="H234" s="31"/>
      <c r="I234" s="25">
        <f t="shared" si="25"/>
        <v>72.400000000000006</v>
      </c>
      <c r="J234" s="21"/>
      <c r="K234" s="16"/>
      <c r="L234" s="105">
        <v>52</v>
      </c>
      <c r="M234" s="105">
        <v>60</v>
      </c>
      <c r="N234" s="105">
        <v>82</v>
      </c>
      <c r="O234" s="105">
        <v>183</v>
      </c>
      <c r="P234" s="105">
        <v>81</v>
      </c>
      <c r="Q234" s="105">
        <v>85</v>
      </c>
      <c r="R234" s="105">
        <v>59</v>
      </c>
      <c r="S234" s="105">
        <v>50</v>
      </c>
      <c r="T234" s="105">
        <v>87</v>
      </c>
    </row>
    <row r="235" spans="1:20" x14ac:dyDescent="0.25">
      <c r="A235" s="103" t="s">
        <v>874</v>
      </c>
      <c r="B235" s="104" t="s">
        <v>4953</v>
      </c>
      <c r="C235" s="104">
        <v>16</v>
      </c>
      <c r="D235" s="103" t="s">
        <v>5420</v>
      </c>
      <c r="E235" s="25">
        <f t="shared" si="23"/>
        <v>64</v>
      </c>
      <c r="F235" s="25">
        <f t="shared" si="24"/>
        <v>27.25</v>
      </c>
      <c r="G235" s="32"/>
      <c r="H235" s="31"/>
      <c r="I235" s="25">
        <f t="shared" si="25"/>
        <v>40.200000000000003</v>
      </c>
      <c r="J235" s="21"/>
      <c r="K235" s="16"/>
      <c r="L235" s="105">
        <v>73</v>
      </c>
      <c r="M235" s="105">
        <v>2</v>
      </c>
      <c r="N235" s="105">
        <v>30</v>
      </c>
      <c r="O235" s="105">
        <v>4</v>
      </c>
      <c r="P235" s="105">
        <v>0</v>
      </c>
      <c r="Q235" s="105">
        <v>9</v>
      </c>
      <c r="R235" s="105">
        <v>77</v>
      </c>
      <c r="S235" s="105">
        <v>30</v>
      </c>
      <c r="T235" s="105">
        <v>85</v>
      </c>
    </row>
    <row r="236" spans="1:20" x14ac:dyDescent="0.25">
      <c r="A236" s="103" t="s">
        <v>232</v>
      </c>
      <c r="B236" s="104" t="s">
        <v>4962</v>
      </c>
      <c r="C236" s="104">
        <v>20</v>
      </c>
      <c r="D236" s="103" t="s">
        <v>5421</v>
      </c>
      <c r="E236" s="25">
        <f t="shared" si="23"/>
        <v>65</v>
      </c>
      <c r="F236" s="25">
        <f t="shared" si="24"/>
        <v>26.75</v>
      </c>
      <c r="G236" s="32"/>
      <c r="H236" s="31"/>
      <c r="I236" s="25">
        <f t="shared" si="25"/>
        <v>53</v>
      </c>
      <c r="J236" s="21"/>
      <c r="K236" s="16"/>
      <c r="L236" s="105">
        <v>58</v>
      </c>
      <c r="M236" s="105">
        <v>36</v>
      </c>
      <c r="N236" s="105">
        <v>9</v>
      </c>
      <c r="O236" s="105">
        <v>4</v>
      </c>
      <c r="P236" s="105">
        <v>21</v>
      </c>
      <c r="Q236" s="105">
        <v>49</v>
      </c>
      <c r="R236" s="105">
        <v>61</v>
      </c>
      <c r="S236" s="105">
        <v>49</v>
      </c>
      <c r="T236" s="105">
        <v>85</v>
      </c>
    </row>
    <row r="237" spans="1:20" x14ac:dyDescent="0.25">
      <c r="A237" s="103" t="s">
        <v>1139</v>
      </c>
      <c r="B237" s="104" t="s">
        <v>4956</v>
      </c>
      <c r="C237" s="104">
        <v>17</v>
      </c>
      <c r="D237" s="103" t="s">
        <v>5422</v>
      </c>
      <c r="E237" s="25">
        <f t="shared" si="23"/>
        <v>28.333333333333332</v>
      </c>
      <c r="F237" s="25">
        <f t="shared" si="24"/>
        <v>119</v>
      </c>
      <c r="G237" s="32"/>
      <c r="H237" s="31"/>
      <c r="I237" s="25">
        <f t="shared" si="25"/>
        <v>17</v>
      </c>
      <c r="J237" s="21"/>
      <c r="K237" s="16"/>
      <c r="L237" s="105"/>
      <c r="M237" s="105">
        <v>31</v>
      </c>
      <c r="N237" s="105">
        <v>8</v>
      </c>
      <c r="O237" s="105">
        <v>437</v>
      </c>
      <c r="P237" s="105">
        <v>0</v>
      </c>
      <c r="Q237" s="105">
        <v>0</v>
      </c>
      <c r="R237" s="105">
        <v>0</v>
      </c>
      <c r="S237" s="105">
        <v>0</v>
      </c>
      <c r="T237" s="105">
        <v>85</v>
      </c>
    </row>
    <row r="238" spans="1:20" x14ac:dyDescent="0.25">
      <c r="A238" s="103" t="s">
        <v>451</v>
      </c>
      <c r="B238" s="104" t="s">
        <v>4954</v>
      </c>
      <c r="C238" s="104">
        <v>16</v>
      </c>
      <c r="D238" s="103" t="s">
        <v>5423</v>
      </c>
      <c r="E238" s="25">
        <f t="shared" si="23"/>
        <v>35</v>
      </c>
      <c r="F238" s="25">
        <f t="shared" si="24"/>
        <v>0</v>
      </c>
      <c r="G238" s="32"/>
      <c r="H238" s="31"/>
      <c r="I238" s="25">
        <f t="shared" si="25"/>
        <v>21</v>
      </c>
      <c r="J238" s="21"/>
      <c r="K238" s="16"/>
      <c r="L238" s="105"/>
      <c r="M238" s="105"/>
      <c r="N238" s="105"/>
      <c r="O238" s="105"/>
      <c r="P238" s="105">
        <v>0</v>
      </c>
      <c r="Q238" s="105">
        <v>0</v>
      </c>
      <c r="R238" s="105">
        <v>21</v>
      </c>
      <c r="S238" s="105">
        <v>0</v>
      </c>
      <c r="T238" s="105">
        <v>84</v>
      </c>
    </row>
    <row r="239" spans="1:20" x14ac:dyDescent="0.25">
      <c r="A239" s="103" t="s">
        <v>1117</v>
      </c>
      <c r="B239" s="104" t="s">
        <v>4953</v>
      </c>
      <c r="C239" s="104">
        <v>16</v>
      </c>
      <c r="D239" s="103" t="s">
        <v>5424</v>
      </c>
      <c r="E239" s="25">
        <f t="shared" si="23"/>
        <v>52</v>
      </c>
      <c r="F239" s="25">
        <f t="shared" si="24"/>
        <v>0</v>
      </c>
      <c r="G239" s="32"/>
      <c r="H239" s="31"/>
      <c r="I239" s="25">
        <f t="shared" si="25"/>
        <v>34.6</v>
      </c>
      <c r="J239" s="21"/>
      <c r="K239" s="16"/>
      <c r="L239" s="105"/>
      <c r="M239" s="105"/>
      <c r="N239" s="105"/>
      <c r="O239" s="105"/>
      <c r="P239" s="105">
        <v>8</v>
      </c>
      <c r="Q239" s="105">
        <v>9</v>
      </c>
      <c r="R239" s="105">
        <v>37</v>
      </c>
      <c r="S239" s="105">
        <v>38</v>
      </c>
      <c r="T239" s="105">
        <v>81</v>
      </c>
    </row>
    <row r="240" spans="1:20" x14ac:dyDescent="0.25">
      <c r="A240" s="103" t="s">
        <v>822</v>
      </c>
      <c r="B240" s="104" t="s">
        <v>4953</v>
      </c>
      <c r="C240" s="104">
        <v>16</v>
      </c>
      <c r="D240" s="103" t="s">
        <v>5425</v>
      </c>
      <c r="E240" s="25">
        <f t="shared" si="23"/>
        <v>63.333333333333336</v>
      </c>
      <c r="F240" s="25">
        <f t="shared" si="24"/>
        <v>51.75</v>
      </c>
      <c r="G240" s="32"/>
      <c r="H240" s="31"/>
      <c r="I240" s="25">
        <f t="shared" si="25"/>
        <v>76.400000000000006</v>
      </c>
      <c r="J240" s="21"/>
      <c r="K240" s="16"/>
      <c r="L240" s="105">
        <v>122</v>
      </c>
      <c r="M240" s="105">
        <v>2</v>
      </c>
      <c r="N240" s="105">
        <v>83</v>
      </c>
      <c r="O240" s="105"/>
      <c r="P240" s="105">
        <v>187</v>
      </c>
      <c r="Q240" s="105">
        <v>5</v>
      </c>
      <c r="R240" s="105">
        <v>2</v>
      </c>
      <c r="S240" s="105">
        <v>107</v>
      </c>
      <c r="T240" s="105">
        <v>81</v>
      </c>
    </row>
    <row r="241" spans="1:20" x14ac:dyDescent="0.25">
      <c r="A241" s="103" t="s">
        <v>399</v>
      </c>
      <c r="B241" s="104" t="s">
        <v>4954</v>
      </c>
      <c r="C241" s="104">
        <v>16</v>
      </c>
      <c r="D241" s="103" t="s">
        <v>5426</v>
      </c>
      <c r="E241" s="25">
        <f t="shared" si="23"/>
        <v>72</v>
      </c>
      <c r="F241" s="25">
        <f t="shared" si="24"/>
        <v>11.5</v>
      </c>
      <c r="G241" s="32"/>
      <c r="H241" s="31"/>
      <c r="I241" s="25">
        <f t="shared" si="25"/>
        <v>46.2</v>
      </c>
      <c r="J241" s="21"/>
      <c r="K241" s="16"/>
      <c r="L241" s="105">
        <v>2</v>
      </c>
      <c r="M241" s="105">
        <v>19</v>
      </c>
      <c r="N241" s="105">
        <v>18</v>
      </c>
      <c r="O241" s="105">
        <v>7</v>
      </c>
      <c r="P241" s="105">
        <v>7</v>
      </c>
      <c r="Q241" s="105">
        <v>8</v>
      </c>
      <c r="R241" s="105">
        <v>66</v>
      </c>
      <c r="S241" s="105">
        <v>70</v>
      </c>
      <c r="T241" s="105">
        <v>80</v>
      </c>
    </row>
    <row r="242" spans="1:20" x14ac:dyDescent="0.25">
      <c r="A242" s="103" t="s">
        <v>3095</v>
      </c>
      <c r="B242" s="104" t="s">
        <v>4942</v>
      </c>
      <c r="C242" s="104">
        <v>15</v>
      </c>
      <c r="D242" s="103" t="s">
        <v>5427</v>
      </c>
      <c r="E242" s="25">
        <f t="shared" si="23"/>
        <v>62.333333333333336</v>
      </c>
      <c r="F242" s="25">
        <f t="shared" si="24"/>
        <v>0.5</v>
      </c>
      <c r="G242" s="32"/>
      <c r="H242" s="31"/>
      <c r="I242" s="25">
        <f t="shared" si="25"/>
        <v>37.4</v>
      </c>
      <c r="J242" s="21"/>
      <c r="K242" s="16"/>
      <c r="L242" s="105"/>
      <c r="M242" s="105">
        <v>2</v>
      </c>
      <c r="N242" s="105"/>
      <c r="O242" s="105"/>
      <c r="P242" s="105">
        <v>0</v>
      </c>
      <c r="Q242" s="105">
        <v>0</v>
      </c>
      <c r="R242" s="105">
        <v>31</v>
      </c>
      <c r="S242" s="105">
        <v>76</v>
      </c>
      <c r="T242" s="105">
        <v>80</v>
      </c>
    </row>
    <row r="243" spans="1:20" x14ac:dyDescent="0.25">
      <c r="A243" s="103" t="s">
        <v>525</v>
      </c>
      <c r="B243" s="104" t="s">
        <v>4953</v>
      </c>
      <c r="C243" s="104">
        <v>16</v>
      </c>
      <c r="D243" s="103" t="s">
        <v>5428</v>
      </c>
      <c r="E243" s="25">
        <f t="shared" si="23"/>
        <v>28.333333333333332</v>
      </c>
      <c r="F243" s="25">
        <f t="shared" si="24"/>
        <v>0.25</v>
      </c>
      <c r="G243" s="32"/>
      <c r="H243" s="31"/>
      <c r="I243" s="25">
        <f t="shared" si="25"/>
        <v>17.399999999999999</v>
      </c>
      <c r="J243" s="21"/>
      <c r="K243" s="16"/>
      <c r="L243" s="105">
        <v>1</v>
      </c>
      <c r="M243" s="105"/>
      <c r="N243" s="105"/>
      <c r="O243" s="105"/>
      <c r="P243" s="105">
        <v>0</v>
      </c>
      <c r="Q243" s="105">
        <v>2</v>
      </c>
      <c r="R243" s="105">
        <v>6</v>
      </c>
      <c r="S243" s="105">
        <v>0</v>
      </c>
      <c r="T243" s="105">
        <v>79</v>
      </c>
    </row>
    <row r="244" spans="1:20" x14ac:dyDescent="0.25">
      <c r="A244" s="103" t="s">
        <v>426</v>
      </c>
      <c r="B244" s="104" t="s">
        <v>4904</v>
      </c>
      <c r="C244" s="104">
        <v>6</v>
      </c>
      <c r="D244" s="103" t="s">
        <v>5429</v>
      </c>
      <c r="E244" s="25">
        <f t="shared" si="23"/>
        <v>80</v>
      </c>
      <c r="F244" s="25">
        <f t="shared" si="24"/>
        <v>47</v>
      </c>
      <c r="G244" s="32"/>
      <c r="H244" s="31"/>
      <c r="I244" s="25">
        <f t="shared" si="25"/>
        <v>85.2</v>
      </c>
      <c r="J244" s="21"/>
      <c r="K244" s="16"/>
      <c r="L244" s="105"/>
      <c r="M244" s="105">
        <v>64</v>
      </c>
      <c r="N244" s="105">
        <v>35</v>
      </c>
      <c r="O244" s="105">
        <v>89</v>
      </c>
      <c r="P244" s="105">
        <v>20</v>
      </c>
      <c r="Q244" s="105">
        <v>166</v>
      </c>
      <c r="R244" s="105">
        <v>60</v>
      </c>
      <c r="S244" s="105">
        <v>101</v>
      </c>
      <c r="T244" s="105">
        <v>79</v>
      </c>
    </row>
    <row r="245" spans="1:20" x14ac:dyDescent="0.25">
      <c r="A245" s="103" t="s">
        <v>470</v>
      </c>
      <c r="B245" s="104" t="s">
        <v>4942</v>
      </c>
      <c r="C245" s="104">
        <v>15</v>
      </c>
      <c r="D245" s="103" t="s">
        <v>5430</v>
      </c>
      <c r="E245" s="25">
        <f t="shared" si="23"/>
        <v>25.666666666666668</v>
      </c>
      <c r="F245" s="25">
        <f t="shared" si="24"/>
        <v>1</v>
      </c>
      <c r="G245" s="32"/>
      <c r="H245" s="31"/>
      <c r="I245" s="25">
        <f t="shared" si="25"/>
        <v>15.4</v>
      </c>
      <c r="J245" s="21"/>
      <c r="K245" s="16"/>
      <c r="L245" s="105"/>
      <c r="M245" s="105"/>
      <c r="N245" s="105"/>
      <c r="O245" s="105">
        <v>4</v>
      </c>
      <c r="P245" s="105">
        <v>0</v>
      </c>
      <c r="Q245" s="105">
        <v>0</v>
      </c>
      <c r="R245" s="105">
        <v>0</v>
      </c>
      <c r="S245" s="105">
        <v>0</v>
      </c>
      <c r="T245" s="105">
        <v>77</v>
      </c>
    </row>
    <row r="246" spans="1:20" x14ac:dyDescent="0.25">
      <c r="A246" s="103" t="s">
        <v>1477</v>
      </c>
      <c r="B246" s="104" t="s">
        <v>4958</v>
      </c>
      <c r="C246" s="104">
        <v>17</v>
      </c>
      <c r="D246" s="103" t="s">
        <v>5431</v>
      </c>
      <c r="E246" s="25">
        <f t="shared" si="23"/>
        <v>30.666666666666668</v>
      </c>
      <c r="F246" s="25">
        <f t="shared" si="24"/>
        <v>51</v>
      </c>
      <c r="G246" s="32"/>
      <c r="H246" s="31"/>
      <c r="I246" s="25">
        <f t="shared" si="25"/>
        <v>136</v>
      </c>
      <c r="J246" s="21"/>
      <c r="K246" s="16"/>
      <c r="L246" s="105"/>
      <c r="M246" s="105"/>
      <c r="N246" s="105">
        <v>203</v>
      </c>
      <c r="O246" s="105">
        <v>1</v>
      </c>
      <c r="P246" s="105">
        <v>4</v>
      </c>
      <c r="Q246" s="105">
        <v>584</v>
      </c>
      <c r="R246" s="105">
        <v>7</v>
      </c>
      <c r="S246" s="105">
        <v>8</v>
      </c>
      <c r="T246" s="105">
        <v>77</v>
      </c>
    </row>
    <row r="247" spans="1:20" x14ac:dyDescent="0.25">
      <c r="A247" s="103" t="s">
        <v>440</v>
      </c>
      <c r="B247" s="104" t="s">
        <v>4953</v>
      </c>
      <c r="C247" s="104">
        <v>16</v>
      </c>
      <c r="D247" s="103" t="s">
        <v>5432</v>
      </c>
      <c r="E247" s="25">
        <f t="shared" si="23"/>
        <v>38</v>
      </c>
      <c r="F247" s="25">
        <f t="shared" si="24"/>
        <v>23</v>
      </c>
      <c r="G247" s="32"/>
      <c r="H247" s="31"/>
      <c r="I247" s="25">
        <f t="shared" si="25"/>
        <v>63.6</v>
      </c>
      <c r="J247" s="21"/>
      <c r="K247" s="16"/>
      <c r="L247" s="105">
        <v>7</v>
      </c>
      <c r="M247" s="105">
        <v>1</v>
      </c>
      <c r="N247" s="105">
        <v>15</v>
      </c>
      <c r="O247" s="105">
        <v>69</v>
      </c>
      <c r="P247" s="105">
        <v>3</v>
      </c>
      <c r="Q247" s="105">
        <v>201</v>
      </c>
      <c r="R247" s="105">
        <v>17</v>
      </c>
      <c r="S247" s="105">
        <v>21</v>
      </c>
      <c r="T247" s="105">
        <v>76</v>
      </c>
    </row>
    <row r="248" spans="1:20" x14ac:dyDescent="0.25">
      <c r="A248" s="103" t="s">
        <v>2274</v>
      </c>
      <c r="B248" s="104" t="s">
        <v>4894</v>
      </c>
      <c r="C248" s="104">
        <v>4</v>
      </c>
      <c r="D248" s="103" t="s">
        <v>5433</v>
      </c>
      <c r="E248" s="25">
        <f t="shared" si="23"/>
        <v>5530</v>
      </c>
      <c r="F248" s="25">
        <f t="shared" si="24"/>
        <v>2171.75</v>
      </c>
      <c r="G248" s="32"/>
      <c r="H248" s="31"/>
      <c r="I248" s="25">
        <f t="shared" si="25"/>
        <v>6717</v>
      </c>
      <c r="J248" s="21"/>
      <c r="K248" s="16"/>
      <c r="L248" s="105">
        <v>3201</v>
      </c>
      <c r="M248" s="105">
        <v>1227</v>
      </c>
      <c r="N248" s="105">
        <v>2126</v>
      </c>
      <c r="O248" s="105">
        <v>2133</v>
      </c>
      <c r="P248" s="105">
        <v>8050</v>
      </c>
      <c r="Q248" s="105">
        <v>8945</v>
      </c>
      <c r="R248" s="105">
        <v>14058</v>
      </c>
      <c r="S248" s="105">
        <v>2456</v>
      </c>
      <c r="T248" s="105">
        <v>76</v>
      </c>
    </row>
    <row r="249" spans="1:20" x14ac:dyDescent="0.25">
      <c r="A249" s="103" t="s">
        <v>920</v>
      </c>
      <c r="B249" s="104" t="s">
        <v>4943</v>
      </c>
      <c r="C249" s="104">
        <v>15</v>
      </c>
      <c r="D249" s="103" t="s">
        <v>5434</v>
      </c>
      <c r="E249" s="25">
        <f t="shared" si="23"/>
        <v>32.333333333333336</v>
      </c>
      <c r="F249" s="25">
        <f t="shared" si="24"/>
        <v>0</v>
      </c>
      <c r="G249" s="32"/>
      <c r="H249" s="31"/>
      <c r="I249" s="25">
        <f t="shared" si="25"/>
        <v>20.2</v>
      </c>
      <c r="J249" s="21"/>
      <c r="K249" s="16"/>
      <c r="L249" s="105"/>
      <c r="M249" s="105"/>
      <c r="N249" s="105"/>
      <c r="O249" s="105"/>
      <c r="P249" s="105">
        <v>1</v>
      </c>
      <c r="Q249" s="105">
        <v>3</v>
      </c>
      <c r="R249" s="105">
        <v>3</v>
      </c>
      <c r="S249" s="105">
        <v>19</v>
      </c>
      <c r="T249" s="105">
        <v>75</v>
      </c>
    </row>
    <row r="250" spans="1:20" x14ac:dyDescent="0.25">
      <c r="A250" s="103" t="s">
        <v>5435</v>
      </c>
      <c r="B250" s="104" t="s">
        <v>4954</v>
      </c>
      <c r="C250" s="104">
        <v>16</v>
      </c>
      <c r="D250" s="103" t="s">
        <v>5436</v>
      </c>
      <c r="E250" s="25">
        <f t="shared" si="23"/>
        <v>27.666666666666668</v>
      </c>
      <c r="F250" s="25">
        <f t="shared" si="24"/>
        <v>0</v>
      </c>
      <c r="G250" s="32"/>
      <c r="H250" s="31"/>
      <c r="I250" s="25">
        <f t="shared" si="25"/>
        <v>16.600000000000001</v>
      </c>
      <c r="J250" s="21"/>
      <c r="K250" s="16"/>
      <c r="L250" s="105"/>
      <c r="M250" s="105"/>
      <c r="N250" s="105"/>
      <c r="O250" s="105"/>
      <c r="P250" s="105"/>
      <c r="Q250" s="105"/>
      <c r="R250" s="105"/>
      <c r="S250" s="105">
        <v>8</v>
      </c>
      <c r="T250" s="105">
        <v>75</v>
      </c>
    </row>
    <row r="251" spans="1:20" x14ac:dyDescent="0.25">
      <c r="A251" s="103" t="s">
        <v>215</v>
      </c>
      <c r="B251" s="104" t="s">
        <v>4904</v>
      </c>
      <c r="C251" s="104">
        <v>6</v>
      </c>
      <c r="D251" s="103" t="s">
        <v>5437</v>
      </c>
      <c r="E251" s="25">
        <f t="shared" si="23"/>
        <v>102.33333333333333</v>
      </c>
      <c r="F251" s="25">
        <f t="shared" si="24"/>
        <v>72.25</v>
      </c>
      <c r="G251" s="32"/>
      <c r="H251" s="31"/>
      <c r="I251" s="25">
        <f t="shared" si="25"/>
        <v>89.2</v>
      </c>
      <c r="J251" s="21"/>
      <c r="K251" s="16"/>
      <c r="L251" s="105">
        <v>3</v>
      </c>
      <c r="M251" s="105"/>
      <c r="N251" s="105">
        <v>85</v>
      </c>
      <c r="O251" s="105">
        <v>201</v>
      </c>
      <c r="P251" s="105">
        <v>56</v>
      </c>
      <c r="Q251" s="105">
        <v>83</v>
      </c>
      <c r="R251" s="105">
        <v>124</v>
      </c>
      <c r="S251" s="105">
        <v>108</v>
      </c>
      <c r="T251" s="105">
        <v>75</v>
      </c>
    </row>
    <row r="252" spans="1:20" x14ac:dyDescent="0.25">
      <c r="A252" s="103" t="s">
        <v>243</v>
      </c>
      <c r="B252" s="104" t="s">
        <v>4880</v>
      </c>
      <c r="C252" s="104">
        <v>2</v>
      </c>
      <c r="D252" s="103" t="s">
        <v>5438</v>
      </c>
      <c r="E252" s="25">
        <f t="shared" si="23"/>
        <v>24.666666666666668</v>
      </c>
      <c r="F252" s="25">
        <f t="shared" si="24"/>
        <v>128.5</v>
      </c>
      <c r="G252" s="32"/>
      <c r="H252" s="31"/>
      <c r="I252" s="25">
        <f t="shared" si="25"/>
        <v>111.2</v>
      </c>
      <c r="J252" s="21"/>
      <c r="K252" s="16"/>
      <c r="L252" s="105"/>
      <c r="M252" s="105"/>
      <c r="N252" s="105">
        <v>138</v>
      </c>
      <c r="O252" s="105">
        <v>376</v>
      </c>
      <c r="P252" s="105">
        <v>247</v>
      </c>
      <c r="Q252" s="105">
        <v>235</v>
      </c>
      <c r="R252" s="105">
        <v>1</v>
      </c>
      <c r="S252" s="105">
        <v>0</v>
      </c>
      <c r="T252" s="105">
        <v>73</v>
      </c>
    </row>
    <row r="253" spans="1:20" x14ac:dyDescent="0.25">
      <c r="A253" s="103" t="s">
        <v>3315</v>
      </c>
      <c r="B253" s="104" t="s">
        <v>4922</v>
      </c>
      <c r="C253" s="104">
        <v>11</v>
      </c>
      <c r="D253" s="103" t="s">
        <v>5439</v>
      </c>
      <c r="E253" s="25">
        <f t="shared" si="23"/>
        <v>24</v>
      </c>
      <c r="F253" s="25">
        <f t="shared" si="24"/>
        <v>2.5</v>
      </c>
      <c r="G253" s="32"/>
      <c r="H253" s="31"/>
      <c r="I253" s="25">
        <f t="shared" si="25"/>
        <v>14.4</v>
      </c>
      <c r="J253" s="21"/>
      <c r="K253" s="16"/>
      <c r="L253" s="105"/>
      <c r="M253" s="105"/>
      <c r="N253" s="105">
        <v>2</v>
      </c>
      <c r="O253" s="105">
        <v>8</v>
      </c>
      <c r="P253" s="105">
        <v>0</v>
      </c>
      <c r="Q253" s="105">
        <v>0</v>
      </c>
      <c r="R253" s="105">
        <v>0</v>
      </c>
      <c r="S253" s="105">
        <v>0</v>
      </c>
      <c r="T253" s="105">
        <v>72</v>
      </c>
    </row>
    <row r="254" spans="1:20" x14ac:dyDescent="0.25">
      <c r="A254" s="103" t="s">
        <v>2376</v>
      </c>
      <c r="B254" s="104" t="s">
        <v>4922</v>
      </c>
      <c r="C254" s="104">
        <v>11</v>
      </c>
      <c r="D254" s="103" t="s">
        <v>5440</v>
      </c>
      <c r="E254" s="25">
        <f t="shared" si="23"/>
        <v>32.333333333333336</v>
      </c>
      <c r="F254" s="25">
        <f t="shared" si="24"/>
        <v>0</v>
      </c>
      <c r="G254" s="32"/>
      <c r="H254" s="31"/>
      <c r="I254" s="25">
        <f t="shared" si="25"/>
        <v>19.399999999999999</v>
      </c>
      <c r="J254" s="21"/>
      <c r="K254" s="16"/>
      <c r="L254" s="105"/>
      <c r="M254" s="105"/>
      <c r="N254" s="105"/>
      <c r="O254" s="105"/>
      <c r="P254" s="105">
        <v>0</v>
      </c>
      <c r="Q254" s="105">
        <v>0</v>
      </c>
      <c r="R254" s="105">
        <v>0</v>
      </c>
      <c r="S254" s="105">
        <v>26</v>
      </c>
      <c r="T254" s="105">
        <v>71</v>
      </c>
    </row>
    <row r="255" spans="1:20" x14ac:dyDescent="0.25">
      <c r="A255" s="103" t="s">
        <v>194</v>
      </c>
      <c r="B255" s="104" t="s">
        <v>4956</v>
      </c>
      <c r="C255" s="104">
        <v>17</v>
      </c>
      <c r="D255" s="103" t="s">
        <v>5441</v>
      </c>
      <c r="E255" s="25">
        <f t="shared" si="23"/>
        <v>93.333333333333329</v>
      </c>
      <c r="F255" s="25">
        <f t="shared" si="24"/>
        <v>3.5</v>
      </c>
      <c r="G255" s="32"/>
      <c r="H255" s="31"/>
      <c r="I255" s="25">
        <f t="shared" si="25"/>
        <v>701.8</v>
      </c>
      <c r="J255" s="21"/>
      <c r="K255" s="16"/>
      <c r="L255" s="105">
        <v>2</v>
      </c>
      <c r="M255" s="105"/>
      <c r="N255" s="105"/>
      <c r="O255" s="105">
        <v>12</v>
      </c>
      <c r="P255" s="105">
        <v>25</v>
      </c>
      <c r="Q255" s="105">
        <v>3204</v>
      </c>
      <c r="R255" s="105">
        <v>189</v>
      </c>
      <c r="S255" s="105">
        <v>20</v>
      </c>
      <c r="T255" s="105">
        <v>71</v>
      </c>
    </row>
    <row r="256" spans="1:20" x14ac:dyDescent="0.25">
      <c r="A256" s="103" t="s">
        <v>195</v>
      </c>
      <c r="B256" s="104" t="s">
        <v>4953</v>
      </c>
      <c r="C256" s="104">
        <v>16</v>
      </c>
      <c r="D256" s="103" t="s">
        <v>5442</v>
      </c>
      <c r="E256" s="25">
        <f t="shared" si="23"/>
        <v>31.666666666666668</v>
      </c>
      <c r="F256" s="25">
        <f t="shared" si="24"/>
        <v>14.25</v>
      </c>
      <c r="G256" s="32"/>
      <c r="H256" s="31"/>
      <c r="I256" s="25">
        <f t="shared" si="25"/>
        <v>82.6</v>
      </c>
      <c r="J256" s="21"/>
      <c r="K256" s="16"/>
      <c r="L256" s="105">
        <v>4</v>
      </c>
      <c r="M256" s="105"/>
      <c r="N256" s="105">
        <v>10</v>
      </c>
      <c r="O256" s="105">
        <v>43</v>
      </c>
      <c r="P256" s="105">
        <v>45</v>
      </c>
      <c r="Q256" s="105">
        <v>273</v>
      </c>
      <c r="R256" s="105">
        <v>14</v>
      </c>
      <c r="S256" s="105">
        <v>10</v>
      </c>
      <c r="T256" s="105">
        <v>71</v>
      </c>
    </row>
    <row r="257" spans="1:20" x14ac:dyDescent="0.25">
      <c r="A257" s="103" t="s">
        <v>345</v>
      </c>
      <c r="B257" s="104" t="s">
        <v>4878</v>
      </c>
      <c r="C257" s="104">
        <v>2</v>
      </c>
      <c r="D257" s="103" t="s">
        <v>5443</v>
      </c>
      <c r="E257" s="25">
        <f t="shared" si="23"/>
        <v>52.333333333333336</v>
      </c>
      <c r="F257" s="25">
        <f t="shared" si="24"/>
        <v>7.75</v>
      </c>
      <c r="G257" s="32"/>
      <c r="H257" s="31"/>
      <c r="I257" s="25">
        <f t="shared" si="25"/>
        <v>46</v>
      </c>
      <c r="J257" s="21"/>
      <c r="K257" s="16"/>
      <c r="L257" s="105">
        <v>2</v>
      </c>
      <c r="M257" s="105">
        <v>1</v>
      </c>
      <c r="N257" s="105">
        <v>1</v>
      </c>
      <c r="O257" s="105">
        <v>27</v>
      </c>
      <c r="P257" s="105">
        <v>50</v>
      </c>
      <c r="Q257" s="105">
        <v>23</v>
      </c>
      <c r="R257" s="105">
        <v>57</v>
      </c>
      <c r="S257" s="105">
        <v>31</v>
      </c>
      <c r="T257" s="105">
        <v>69</v>
      </c>
    </row>
    <row r="258" spans="1:20" x14ac:dyDescent="0.25">
      <c r="A258" s="103" t="s">
        <v>3857</v>
      </c>
      <c r="B258" s="104" t="s">
        <v>4941</v>
      </c>
      <c r="C258" s="104">
        <v>14</v>
      </c>
      <c r="D258" s="103" t="s">
        <v>5444</v>
      </c>
      <c r="E258" s="25">
        <f t="shared" si="23"/>
        <v>1428.6666666666667</v>
      </c>
      <c r="F258" s="25">
        <f t="shared" si="24"/>
        <v>176.25</v>
      </c>
      <c r="G258" s="32"/>
      <c r="H258" s="31"/>
      <c r="I258" s="25">
        <f t="shared" si="25"/>
        <v>1010</v>
      </c>
      <c r="J258" s="21"/>
      <c r="K258" s="16"/>
      <c r="L258" s="105">
        <v>19</v>
      </c>
      <c r="M258" s="105"/>
      <c r="N258" s="105">
        <v>19</v>
      </c>
      <c r="O258" s="105">
        <v>667</v>
      </c>
      <c r="P258" s="105">
        <v>499</v>
      </c>
      <c r="Q258" s="105">
        <v>265</v>
      </c>
      <c r="R258" s="105">
        <v>2932</v>
      </c>
      <c r="S258" s="105">
        <v>1286</v>
      </c>
      <c r="T258" s="105">
        <v>68</v>
      </c>
    </row>
    <row r="259" spans="1:20" x14ac:dyDescent="0.25">
      <c r="A259" s="103" t="s">
        <v>472</v>
      </c>
      <c r="B259" s="104" t="s">
        <v>4953</v>
      </c>
      <c r="C259" s="104">
        <v>16</v>
      </c>
      <c r="D259" s="103" t="s">
        <v>5445</v>
      </c>
      <c r="E259" s="25">
        <f t="shared" si="23"/>
        <v>23</v>
      </c>
      <c r="F259" s="25">
        <f t="shared" si="24"/>
        <v>0.5</v>
      </c>
      <c r="G259" s="32"/>
      <c r="H259" s="31"/>
      <c r="I259" s="25">
        <f t="shared" si="25"/>
        <v>16.600000000000001</v>
      </c>
      <c r="J259" s="21"/>
      <c r="K259" s="16"/>
      <c r="L259" s="105"/>
      <c r="M259" s="105"/>
      <c r="N259" s="105"/>
      <c r="O259" s="105">
        <v>2</v>
      </c>
      <c r="P259" s="105">
        <v>1</v>
      </c>
      <c r="Q259" s="105">
        <v>13</v>
      </c>
      <c r="R259" s="105">
        <v>1</v>
      </c>
      <c r="S259" s="105">
        <v>0</v>
      </c>
      <c r="T259" s="105">
        <v>68</v>
      </c>
    </row>
    <row r="260" spans="1:20" x14ac:dyDescent="0.25">
      <c r="A260" s="103" t="s">
        <v>502</v>
      </c>
      <c r="B260" s="104" t="s">
        <v>4956</v>
      </c>
      <c r="C260" s="104">
        <v>17</v>
      </c>
      <c r="D260" s="103" t="s">
        <v>5446</v>
      </c>
      <c r="E260" s="25">
        <f t="shared" si="23"/>
        <v>2102.6666666666665</v>
      </c>
      <c r="F260" s="25">
        <f t="shared" si="24"/>
        <v>0</v>
      </c>
      <c r="G260" s="32"/>
      <c r="H260" s="31"/>
      <c r="I260" s="25">
        <f t="shared" si="25"/>
        <v>1267.5999999999999</v>
      </c>
      <c r="J260" s="21"/>
      <c r="K260" s="16"/>
      <c r="L260" s="105"/>
      <c r="M260" s="105"/>
      <c r="N260" s="105"/>
      <c r="O260" s="105"/>
      <c r="P260" s="105">
        <v>13</v>
      </c>
      <c r="Q260" s="105">
        <v>17</v>
      </c>
      <c r="R260" s="105">
        <v>6140</v>
      </c>
      <c r="S260" s="105">
        <v>100</v>
      </c>
      <c r="T260" s="105">
        <v>68</v>
      </c>
    </row>
    <row r="261" spans="1:20" x14ac:dyDescent="0.25">
      <c r="A261" s="103" t="s">
        <v>36</v>
      </c>
      <c r="B261" s="104" t="s">
        <v>4956</v>
      </c>
      <c r="C261" s="104">
        <v>17</v>
      </c>
      <c r="D261" s="103" t="s">
        <v>5447</v>
      </c>
      <c r="E261" s="25">
        <f t="shared" si="23"/>
        <v>91.333333333333329</v>
      </c>
      <c r="F261" s="25">
        <f t="shared" si="24"/>
        <v>44</v>
      </c>
      <c r="G261" s="32"/>
      <c r="H261" s="31"/>
      <c r="I261" s="25">
        <f t="shared" si="25"/>
        <v>93</v>
      </c>
      <c r="J261" s="21"/>
      <c r="K261" s="16"/>
      <c r="L261" s="105">
        <v>31</v>
      </c>
      <c r="M261" s="105">
        <v>6</v>
      </c>
      <c r="N261" s="105">
        <v>4</v>
      </c>
      <c r="O261" s="105">
        <v>135</v>
      </c>
      <c r="P261" s="105">
        <v>35</v>
      </c>
      <c r="Q261" s="105">
        <v>156</v>
      </c>
      <c r="R261" s="105">
        <v>151</v>
      </c>
      <c r="S261" s="105">
        <v>56</v>
      </c>
      <c r="T261" s="105">
        <v>67</v>
      </c>
    </row>
    <row r="262" spans="1:20" x14ac:dyDescent="0.25">
      <c r="A262" s="103" t="s">
        <v>2002</v>
      </c>
      <c r="B262" s="104" t="s">
        <v>4932</v>
      </c>
      <c r="C262" s="104">
        <v>11</v>
      </c>
      <c r="D262" s="103" t="s">
        <v>5448</v>
      </c>
      <c r="E262" s="25">
        <f t="shared" si="23"/>
        <v>22</v>
      </c>
      <c r="F262" s="25">
        <f t="shared" si="24"/>
        <v>7.25</v>
      </c>
      <c r="G262" s="32"/>
      <c r="H262" s="31"/>
      <c r="I262" s="25">
        <f t="shared" si="25"/>
        <v>13.2</v>
      </c>
      <c r="J262" s="21"/>
      <c r="K262" s="16"/>
      <c r="L262" s="105"/>
      <c r="M262" s="105">
        <v>3</v>
      </c>
      <c r="N262" s="105"/>
      <c r="O262" s="105">
        <v>26</v>
      </c>
      <c r="P262" s="105">
        <v>0</v>
      </c>
      <c r="Q262" s="105">
        <v>0</v>
      </c>
      <c r="R262" s="105">
        <v>0</v>
      </c>
      <c r="S262" s="105">
        <v>0</v>
      </c>
      <c r="T262" s="105">
        <v>66</v>
      </c>
    </row>
    <row r="263" spans="1:20" x14ac:dyDescent="0.25">
      <c r="A263" s="103" t="s">
        <v>1156</v>
      </c>
      <c r="B263" s="104" t="s">
        <v>4942</v>
      </c>
      <c r="C263" s="104">
        <v>15</v>
      </c>
      <c r="D263" s="103" t="s">
        <v>5449</v>
      </c>
      <c r="E263" s="25">
        <f t="shared" si="23"/>
        <v>28</v>
      </c>
      <c r="F263" s="25">
        <f t="shared" si="24"/>
        <v>0</v>
      </c>
      <c r="G263" s="32"/>
      <c r="H263" s="31"/>
      <c r="I263" s="25">
        <f t="shared" si="25"/>
        <v>17</v>
      </c>
      <c r="J263" s="21"/>
      <c r="K263" s="16"/>
      <c r="L263" s="105"/>
      <c r="M263" s="105"/>
      <c r="N263" s="105"/>
      <c r="O263" s="105"/>
      <c r="P263" s="105">
        <v>1</v>
      </c>
      <c r="Q263" s="105">
        <v>0</v>
      </c>
      <c r="R263" s="105">
        <v>0</v>
      </c>
      <c r="S263" s="105">
        <v>19</v>
      </c>
      <c r="T263" s="105">
        <v>65</v>
      </c>
    </row>
    <row r="264" spans="1:20" x14ac:dyDescent="0.25">
      <c r="A264" s="103" t="s">
        <v>164</v>
      </c>
      <c r="B264" s="104" t="s">
        <v>4953</v>
      </c>
      <c r="C264" s="104">
        <v>16</v>
      </c>
      <c r="D264" s="103" t="s">
        <v>5450</v>
      </c>
      <c r="E264" s="25">
        <f t="shared" si="23"/>
        <v>35.333333333333336</v>
      </c>
      <c r="F264" s="25">
        <f t="shared" si="24"/>
        <v>66</v>
      </c>
      <c r="G264" s="32"/>
      <c r="H264" s="31"/>
      <c r="I264" s="25">
        <f t="shared" si="25"/>
        <v>93.6</v>
      </c>
      <c r="J264" s="21"/>
      <c r="K264" s="16"/>
      <c r="L264" s="105">
        <v>101</v>
      </c>
      <c r="M264" s="105">
        <v>49</v>
      </c>
      <c r="N264" s="105">
        <v>39</v>
      </c>
      <c r="O264" s="105">
        <v>75</v>
      </c>
      <c r="P264" s="105">
        <v>237</v>
      </c>
      <c r="Q264" s="105">
        <v>125</v>
      </c>
      <c r="R264" s="105">
        <v>21</v>
      </c>
      <c r="S264" s="105">
        <v>20</v>
      </c>
      <c r="T264" s="105">
        <v>65</v>
      </c>
    </row>
    <row r="265" spans="1:20" x14ac:dyDescent="0.25">
      <c r="A265" s="103" t="s">
        <v>162</v>
      </c>
      <c r="B265" s="104" t="s">
        <v>4942</v>
      </c>
      <c r="C265" s="104">
        <v>15</v>
      </c>
      <c r="D265" s="103" t="s">
        <v>5451</v>
      </c>
      <c r="E265" s="25">
        <f t="shared" si="23"/>
        <v>272</v>
      </c>
      <c r="F265" s="25">
        <f t="shared" si="24"/>
        <v>71.5</v>
      </c>
      <c r="G265" s="32"/>
      <c r="H265" s="31"/>
      <c r="I265" s="25">
        <f t="shared" si="25"/>
        <v>436.8</v>
      </c>
      <c r="J265" s="21"/>
      <c r="K265" s="16"/>
      <c r="L265" s="105"/>
      <c r="M265" s="105">
        <v>3</v>
      </c>
      <c r="N265" s="105">
        <v>104</v>
      </c>
      <c r="O265" s="105">
        <v>179</v>
      </c>
      <c r="P265" s="105">
        <v>758</v>
      </c>
      <c r="Q265" s="105">
        <v>610</v>
      </c>
      <c r="R265" s="105">
        <v>230</v>
      </c>
      <c r="S265" s="105">
        <v>521</v>
      </c>
      <c r="T265" s="105">
        <v>65</v>
      </c>
    </row>
    <row r="266" spans="1:20" x14ac:dyDescent="0.25">
      <c r="A266" s="103" t="s">
        <v>1088</v>
      </c>
      <c r="B266" s="104" t="s">
        <v>4942</v>
      </c>
      <c r="C266" s="104">
        <v>15</v>
      </c>
      <c r="D266" s="103" t="s">
        <v>5452</v>
      </c>
      <c r="E266" s="25">
        <f t="shared" si="23"/>
        <v>42.333333333333336</v>
      </c>
      <c r="F266" s="25">
        <f t="shared" si="24"/>
        <v>0</v>
      </c>
      <c r="G266" s="32"/>
      <c r="H266" s="31"/>
      <c r="I266" s="25">
        <f t="shared" si="25"/>
        <v>25.4</v>
      </c>
      <c r="J266" s="21"/>
      <c r="K266" s="16"/>
      <c r="L266" s="105"/>
      <c r="M266" s="105"/>
      <c r="N266" s="105"/>
      <c r="O266" s="105"/>
      <c r="P266" s="105">
        <v>0</v>
      </c>
      <c r="Q266" s="105">
        <v>0</v>
      </c>
      <c r="R266" s="105">
        <v>16</v>
      </c>
      <c r="S266" s="105">
        <v>47</v>
      </c>
      <c r="T266" s="105">
        <v>64</v>
      </c>
    </row>
    <row r="267" spans="1:20" x14ac:dyDescent="0.25">
      <c r="A267" s="103" t="s">
        <v>774</v>
      </c>
      <c r="B267" s="104" t="s">
        <v>4956</v>
      </c>
      <c r="C267" s="104">
        <v>17</v>
      </c>
      <c r="D267" s="103" t="s">
        <v>5453</v>
      </c>
      <c r="E267" s="25">
        <f t="shared" si="23"/>
        <v>81.666666666666671</v>
      </c>
      <c r="F267" s="25">
        <f t="shared" si="24"/>
        <v>5.25</v>
      </c>
      <c r="G267" s="32"/>
      <c r="H267" s="31"/>
      <c r="I267" s="25">
        <f t="shared" si="25"/>
        <v>231.4</v>
      </c>
      <c r="J267" s="21"/>
      <c r="K267" s="16"/>
      <c r="L267" s="105"/>
      <c r="M267" s="105">
        <v>21</v>
      </c>
      <c r="N267" s="105"/>
      <c r="O267" s="105"/>
      <c r="P267" s="105">
        <v>669</v>
      </c>
      <c r="Q267" s="105">
        <v>243</v>
      </c>
      <c r="R267" s="105">
        <v>168</v>
      </c>
      <c r="S267" s="105">
        <v>13</v>
      </c>
      <c r="T267" s="105">
        <v>64</v>
      </c>
    </row>
    <row r="268" spans="1:20" x14ac:dyDescent="0.25">
      <c r="A268" s="103" t="s">
        <v>794</v>
      </c>
      <c r="B268" s="104" t="s">
        <v>4943</v>
      </c>
      <c r="C268" s="104">
        <v>15</v>
      </c>
      <c r="D268" s="103" t="s">
        <v>5454</v>
      </c>
      <c r="E268" s="25">
        <f t="shared" si="23"/>
        <v>415.66666666666669</v>
      </c>
      <c r="F268" s="25">
        <f t="shared" si="24"/>
        <v>0.75</v>
      </c>
      <c r="G268" s="32"/>
      <c r="H268" s="31"/>
      <c r="I268" s="25">
        <f t="shared" si="25"/>
        <v>250.8</v>
      </c>
      <c r="J268" s="21"/>
      <c r="K268" s="16"/>
      <c r="L268" s="105"/>
      <c r="M268" s="105"/>
      <c r="N268" s="105">
        <v>3</v>
      </c>
      <c r="O268" s="105"/>
      <c r="P268" s="105">
        <v>5</v>
      </c>
      <c r="Q268" s="105">
        <v>2</v>
      </c>
      <c r="R268" s="105">
        <v>792</v>
      </c>
      <c r="S268" s="105">
        <v>391</v>
      </c>
      <c r="T268" s="105">
        <v>64</v>
      </c>
    </row>
    <row r="269" spans="1:20" x14ac:dyDescent="0.25">
      <c r="A269" s="103" t="s">
        <v>1112</v>
      </c>
      <c r="B269" s="104" t="s">
        <v>4953</v>
      </c>
      <c r="C269" s="104">
        <v>16</v>
      </c>
      <c r="D269" s="103" t="s">
        <v>5455</v>
      </c>
      <c r="E269" s="25">
        <f t="shared" si="23"/>
        <v>21.666666666666668</v>
      </c>
      <c r="F269" s="25">
        <f t="shared" si="24"/>
        <v>0</v>
      </c>
      <c r="G269" s="32"/>
      <c r="H269" s="31"/>
      <c r="I269" s="25">
        <f t="shared" si="25"/>
        <v>23.8</v>
      </c>
      <c r="J269" s="21"/>
      <c r="K269" s="16"/>
      <c r="L269" s="105"/>
      <c r="M269" s="105"/>
      <c r="N269" s="105"/>
      <c r="O269" s="105"/>
      <c r="P269" s="105">
        <v>0</v>
      </c>
      <c r="Q269" s="105">
        <v>54</v>
      </c>
      <c r="R269" s="105">
        <v>1</v>
      </c>
      <c r="S269" s="105">
        <v>1</v>
      </c>
      <c r="T269" s="105">
        <v>63</v>
      </c>
    </row>
    <row r="270" spans="1:20" x14ac:dyDescent="0.25">
      <c r="A270" s="103" t="s">
        <v>1287</v>
      </c>
      <c r="B270" s="104" t="s">
        <v>4939</v>
      </c>
      <c r="C270" s="104">
        <v>13</v>
      </c>
      <c r="D270" s="103" t="s">
        <v>5456</v>
      </c>
      <c r="E270" s="25">
        <f t="shared" si="23"/>
        <v>43</v>
      </c>
      <c r="F270" s="25">
        <f t="shared" si="24"/>
        <v>0.5</v>
      </c>
      <c r="G270" s="32"/>
      <c r="H270" s="31"/>
      <c r="I270" s="25">
        <f t="shared" si="25"/>
        <v>29.6</v>
      </c>
      <c r="J270" s="21"/>
      <c r="K270" s="16"/>
      <c r="L270" s="105"/>
      <c r="M270" s="105"/>
      <c r="N270" s="105"/>
      <c r="O270" s="105">
        <v>2</v>
      </c>
      <c r="P270" s="105">
        <v>10</v>
      </c>
      <c r="Q270" s="105">
        <v>9</v>
      </c>
      <c r="R270" s="105">
        <v>21</v>
      </c>
      <c r="S270" s="105">
        <v>45</v>
      </c>
      <c r="T270" s="105">
        <v>63</v>
      </c>
    </row>
    <row r="271" spans="1:20" x14ac:dyDescent="0.25">
      <c r="A271" s="103" t="s">
        <v>425</v>
      </c>
      <c r="B271" s="104" t="s">
        <v>4962</v>
      </c>
      <c r="C271" s="104">
        <v>20</v>
      </c>
      <c r="D271" s="103" t="s">
        <v>5457</v>
      </c>
      <c r="E271" s="25">
        <f t="shared" si="23"/>
        <v>28</v>
      </c>
      <c r="F271" s="25">
        <f t="shared" si="24"/>
        <v>1.5</v>
      </c>
      <c r="G271" s="32"/>
      <c r="H271" s="31"/>
      <c r="I271" s="25">
        <f t="shared" si="25"/>
        <v>19.2</v>
      </c>
      <c r="J271" s="21"/>
      <c r="K271" s="16"/>
      <c r="L271" s="105">
        <v>1</v>
      </c>
      <c r="M271" s="105">
        <v>2</v>
      </c>
      <c r="N271" s="105">
        <v>1</v>
      </c>
      <c r="O271" s="105">
        <v>2</v>
      </c>
      <c r="P271" s="105">
        <v>2</v>
      </c>
      <c r="Q271" s="105">
        <v>10</v>
      </c>
      <c r="R271" s="105">
        <v>12</v>
      </c>
      <c r="S271" s="105">
        <v>10</v>
      </c>
      <c r="T271" s="105">
        <v>62</v>
      </c>
    </row>
    <row r="272" spans="1:20" x14ac:dyDescent="0.25">
      <c r="A272" s="103" t="s">
        <v>167</v>
      </c>
      <c r="B272" s="104" t="s">
        <v>4891</v>
      </c>
      <c r="C272" s="104">
        <v>4</v>
      </c>
      <c r="D272" s="103" t="s">
        <v>5458</v>
      </c>
      <c r="E272" s="25">
        <f t="shared" si="23"/>
        <v>47</v>
      </c>
      <c r="F272" s="25">
        <f t="shared" si="24"/>
        <v>0.75</v>
      </c>
      <c r="G272" s="32"/>
      <c r="H272" s="31"/>
      <c r="I272" s="25">
        <f t="shared" si="25"/>
        <v>30</v>
      </c>
      <c r="J272" s="21"/>
      <c r="K272" s="16"/>
      <c r="L272" s="105"/>
      <c r="M272" s="105"/>
      <c r="N272" s="105">
        <v>2</v>
      </c>
      <c r="O272" s="105">
        <v>1</v>
      </c>
      <c r="P272" s="105">
        <v>0</v>
      </c>
      <c r="Q272" s="105">
        <v>9</v>
      </c>
      <c r="R272" s="105">
        <v>1</v>
      </c>
      <c r="S272" s="105">
        <v>78</v>
      </c>
      <c r="T272" s="105">
        <v>62</v>
      </c>
    </row>
    <row r="273" spans="1:20" x14ac:dyDescent="0.25">
      <c r="A273" s="103" t="s">
        <v>1374</v>
      </c>
      <c r="B273" s="104" t="s">
        <v>4953</v>
      </c>
      <c r="C273" s="104">
        <v>16</v>
      </c>
      <c r="D273" s="103" t="s">
        <v>5459</v>
      </c>
      <c r="E273" s="25">
        <f t="shared" si="23"/>
        <v>20.333333333333332</v>
      </c>
      <c r="F273" s="25">
        <f t="shared" si="24"/>
        <v>0.25</v>
      </c>
      <c r="G273" s="32"/>
      <c r="H273" s="31"/>
      <c r="I273" s="25">
        <f t="shared" si="25"/>
        <v>12.2</v>
      </c>
      <c r="J273" s="21"/>
      <c r="K273" s="16"/>
      <c r="L273" s="105">
        <v>1</v>
      </c>
      <c r="M273" s="105"/>
      <c r="N273" s="105"/>
      <c r="O273" s="105"/>
      <c r="P273" s="105">
        <v>0</v>
      </c>
      <c r="Q273" s="105">
        <v>0</v>
      </c>
      <c r="R273" s="105">
        <v>0</v>
      </c>
      <c r="S273" s="105">
        <v>0</v>
      </c>
      <c r="T273" s="105">
        <v>61</v>
      </c>
    </row>
    <row r="274" spans="1:20" x14ac:dyDescent="0.25">
      <c r="A274" s="103" t="s">
        <v>285</v>
      </c>
      <c r="B274" s="104" t="s">
        <v>4953</v>
      </c>
      <c r="C274" s="104">
        <v>16</v>
      </c>
      <c r="D274" s="103" t="s">
        <v>5460</v>
      </c>
      <c r="E274" s="25">
        <f t="shared" si="23"/>
        <v>29</v>
      </c>
      <c r="F274" s="25">
        <f t="shared" si="24"/>
        <v>55.5</v>
      </c>
      <c r="G274" s="32"/>
      <c r="H274" s="31"/>
      <c r="I274" s="25">
        <f t="shared" si="25"/>
        <v>29.4</v>
      </c>
      <c r="J274" s="21"/>
      <c r="K274" s="16"/>
      <c r="L274" s="105">
        <v>218</v>
      </c>
      <c r="M274" s="105"/>
      <c r="N274" s="105"/>
      <c r="O274" s="105">
        <v>4</v>
      </c>
      <c r="P274" s="105">
        <v>46</v>
      </c>
      <c r="Q274" s="105">
        <v>14</v>
      </c>
      <c r="R274" s="105">
        <v>0</v>
      </c>
      <c r="S274" s="105">
        <v>26</v>
      </c>
      <c r="T274" s="105">
        <v>61</v>
      </c>
    </row>
    <row r="275" spans="1:20" x14ac:dyDescent="0.25">
      <c r="A275" s="103" t="s">
        <v>1831</v>
      </c>
      <c r="B275" s="104" t="s">
        <v>4942</v>
      </c>
      <c r="C275" s="104">
        <v>15</v>
      </c>
      <c r="D275" s="103" t="s">
        <v>5461</v>
      </c>
      <c r="E275" s="25">
        <f t="shared" si="23"/>
        <v>25.333333333333332</v>
      </c>
      <c r="F275" s="25">
        <f t="shared" si="24"/>
        <v>0</v>
      </c>
      <c r="G275" s="32"/>
      <c r="H275" s="31"/>
      <c r="I275" s="25">
        <f t="shared" si="25"/>
        <v>15.2</v>
      </c>
      <c r="J275" s="21"/>
      <c r="K275" s="16"/>
      <c r="L275" s="105"/>
      <c r="M275" s="105"/>
      <c r="N275" s="105"/>
      <c r="O275" s="105"/>
      <c r="P275" s="105">
        <v>0</v>
      </c>
      <c r="Q275" s="105">
        <v>0</v>
      </c>
      <c r="R275" s="105">
        <v>0</v>
      </c>
      <c r="S275" s="105">
        <v>16</v>
      </c>
      <c r="T275" s="105">
        <v>60</v>
      </c>
    </row>
    <row r="276" spans="1:20" x14ac:dyDescent="0.25">
      <c r="A276" s="103" t="s">
        <v>42</v>
      </c>
      <c r="B276" s="104" t="s">
        <v>4943</v>
      </c>
      <c r="C276" s="104">
        <v>15</v>
      </c>
      <c r="D276" s="103" t="s">
        <v>5462</v>
      </c>
      <c r="E276" s="25">
        <f t="shared" si="23"/>
        <v>30</v>
      </c>
      <c r="F276" s="25">
        <f t="shared" si="24"/>
        <v>53.5</v>
      </c>
      <c r="G276" s="32"/>
      <c r="H276" s="31"/>
      <c r="I276" s="25">
        <f t="shared" si="25"/>
        <v>75.8</v>
      </c>
      <c r="J276" s="21"/>
      <c r="K276" s="16"/>
      <c r="L276" s="105"/>
      <c r="M276" s="105"/>
      <c r="N276" s="105"/>
      <c r="O276" s="105">
        <v>214</v>
      </c>
      <c r="P276" s="105">
        <v>185</v>
      </c>
      <c r="Q276" s="105">
        <v>104</v>
      </c>
      <c r="R276" s="105">
        <v>19</v>
      </c>
      <c r="S276" s="105">
        <v>12</v>
      </c>
      <c r="T276" s="105">
        <v>59</v>
      </c>
    </row>
    <row r="277" spans="1:20" x14ac:dyDescent="0.25">
      <c r="A277" s="103" t="s">
        <v>1719</v>
      </c>
      <c r="B277" s="104" t="s">
        <v>4872</v>
      </c>
      <c r="C277" s="104">
        <v>1</v>
      </c>
      <c r="D277" s="103" t="s">
        <v>5463</v>
      </c>
      <c r="E277" s="25">
        <f t="shared" si="23"/>
        <v>155.66666666666666</v>
      </c>
      <c r="F277" s="25">
        <f t="shared" si="24"/>
        <v>64.75</v>
      </c>
      <c r="G277" s="32"/>
      <c r="H277" s="31"/>
      <c r="I277" s="25">
        <f t="shared" si="25"/>
        <v>113.4</v>
      </c>
      <c r="J277" s="21"/>
      <c r="K277" s="16"/>
      <c r="L277" s="105">
        <v>76</v>
      </c>
      <c r="M277" s="105">
        <v>31</v>
      </c>
      <c r="N277" s="105">
        <v>48</v>
      </c>
      <c r="O277" s="105">
        <v>104</v>
      </c>
      <c r="P277" s="105">
        <v>72</v>
      </c>
      <c r="Q277" s="105">
        <v>28</v>
      </c>
      <c r="R277" s="105">
        <v>406</v>
      </c>
      <c r="S277" s="105">
        <v>2</v>
      </c>
      <c r="T277" s="105">
        <v>59</v>
      </c>
    </row>
    <row r="278" spans="1:20" x14ac:dyDescent="0.25">
      <c r="A278" s="103" t="s">
        <v>479</v>
      </c>
      <c r="B278" s="104" t="s">
        <v>4909</v>
      </c>
      <c r="C278" s="104">
        <v>7</v>
      </c>
      <c r="D278" s="103" t="s">
        <v>5464</v>
      </c>
      <c r="E278" s="25">
        <f t="shared" si="23"/>
        <v>24.333333333333332</v>
      </c>
      <c r="F278" s="25">
        <f t="shared" si="24"/>
        <v>4.25</v>
      </c>
      <c r="G278" s="32"/>
      <c r="H278" s="31"/>
      <c r="I278" s="25">
        <f t="shared" si="25"/>
        <v>21.4</v>
      </c>
      <c r="J278" s="21"/>
      <c r="K278" s="16"/>
      <c r="L278" s="105"/>
      <c r="M278" s="105"/>
      <c r="N278" s="105"/>
      <c r="O278" s="105">
        <v>17</v>
      </c>
      <c r="P278" s="105">
        <v>15</v>
      </c>
      <c r="Q278" s="105">
        <v>19</v>
      </c>
      <c r="R278" s="105">
        <v>1</v>
      </c>
      <c r="S278" s="105">
        <v>14</v>
      </c>
      <c r="T278" s="105">
        <v>58</v>
      </c>
    </row>
    <row r="279" spans="1:20" x14ac:dyDescent="0.25">
      <c r="A279" s="103" t="s">
        <v>4800</v>
      </c>
      <c r="B279" s="104" t="s">
        <v>4943</v>
      </c>
      <c r="C279" s="104">
        <v>15</v>
      </c>
      <c r="D279" s="103" t="s">
        <v>5465</v>
      </c>
      <c r="E279" s="25">
        <f t="shared" si="23"/>
        <v>21.333333333333332</v>
      </c>
      <c r="F279" s="25">
        <f t="shared" si="24"/>
        <v>0</v>
      </c>
      <c r="G279" s="32"/>
      <c r="H279" s="31"/>
      <c r="I279" s="25">
        <f t="shared" si="25"/>
        <v>12.8</v>
      </c>
      <c r="J279" s="21"/>
      <c r="K279" s="16"/>
      <c r="L279" s="105"/>
      <c r="M279" s="105"/>
      <c r="N279" s="105"/>
      <c r="O279" s="105"/>
      <c r="P279" s="105">
        <v>0</v>
      </c>
      <c r="Q279" s="105"/>
      <c r="R279" s="105">
        <v>7</v>
      </c>
      <c r="S279" s="105">
        <v>0</v>
      </c>
      <c r="T279" s="105">
        <v>57</v>
      </c>
    </row>
    <row r="280" spans="1:20" x14ac:dyDescent="0.25">
      <c r="A280" s="103" t="s">
        <v>2720</v>
      </c>
      <c r="B280" s="104" t="s">
        <v>4925</v>
      </c>
      <c r="C280" s="104">
        <v>11</v>
      </c>
      <c r="D280" s="103" t="s">
        <v>5466</v>
      </c>
      <c r="E280" s="25">
        <f t="shared" si="23"/>
        <v>30.666666666666668</v>
      </c>
      <c r="F280" s="25">
        <f t="shared" si="24"/>
        <v>1.75</v>
      </c>
      <c r="G280" s="32"/>
      <c r="H280" s="31"/>
      <c r="I280" s="25">
        <f t="shared" si="25"/>
        <v>20.399999999999999</v>
      </c>
      <c r="J280" s="21"/>
      <c r="K280" s="16"/>
      <c r="L280" s="105"/>
      <c r="M280" s="105"/>
      <c r="N280" s="105">
        <v>7</v>
      </c>
      <c r="O280" s="105"/>
      <c r="P280" s="105">
        <v>0</v>
      </c>
      <c r="Q280" s="105">
        <v>10</v>
      </c>
      <c r="R280" s="105">
        <v>0</v>
      </c>
      <c r="S280" s="105">
        <v>37</v>
      </c>
      <c r="T280" s="105">
        <v>55</v>
      </c>
    </row>
    <row r="281" spans="1:20" x14ac:dyDescent="0.25">
      <c r="A281" s="103" t="s">
        <v>1101</v>
      </c>
      <c r="B281" s="104" t="s">
        <v>4909</v>
      </c>
      <c r="C281" s="104">
        <v>7</v>
      </c>
      <c r="D281" s="103" t="s">
        <v>5467</v>
      </c>
      <c r="E281" s="25">
        <f t="shared" si="23"/>
        <v>26.333333333333332</v>
      </c>
      <c r="F281" s="25">
        <f t="shared" si="24"/>
        <v>0</v>
      </c>
      <c r="G281" s="32"/>
      <c r="H281" s="31"/>
      <c r="I281" s="25">
        <f t="shared" si="25"/>
        <v>17.2</v>
      </c>
      <c r="J281" s="21"/>
      <c r="K281" s="16"/>
      <c r="L281" s="105"/>
      <c r="M281" s="105"/>
      <c r="N281" s="105"/>
      <c r="O281" s="105"/>
      <c r="P281" s="105">
        <v>4</v>
      </c>
      <c r="Q281" s="105">
        <v>3</v>
      </c>
      <c r="R281" s="105">
        <v>15</v>
      </c>
      <c r="S281" s="105">
        <v>11</v>
      </c>
      <c r="T281" s="105">
        <v>53</v>
      </c>
    </row>
    <row r="282" spans="1:20" x14ac:dyDescent="0.25">
      <c r="A282" s="103" t="s">
        <v>835</v>
      </c>
      <c r="B282" s="104" t="s">
        <v>4953</v>
      </c>
      <c r="C282" s="104">
        <v>16</v>
      </c>
      <c r="D282" s="103" t="s">
        <v>5468</v>
      </c>
      <c r="E282" s="25">
        <f t="shared" si="23"/>
        <v>25</v>
      </c>
      <c r="F282" s="25">
        <f t="shared" si="24"/>
        <v>0</v>
      </c>
      <c r="G282" s="32"/>
      <c r="H282" s="31"/>
      <c r="I282" s="25">
        <f t="shared" si="25"/>
        <v>15</v>
      </c>
      <c r="J282" s="21"/>
      <c r="K282" s="16"/>
      <c r="L282" s="105"/>
      <c r="M282" s="105"/>
      <c r="N282" s="105"/>
      <c r="O282" s="105"/>
      <c r="P282" s="105">
        <v>0</v>
      </c>
      <c r="Q282" s="105">
        <v>0</v>
      </c>
      <c r="R282" s="105">
        <v>1</v>
      </c>
      <c r="S282" s="105">
        <v>21</v>
      </c>
      <c r="T282" s="105">
        <v>53</v>
      </c>
    </row>
    <row r="283" spans="1:20" x14ac:dyDescent="0.25">
      <c r="A283" s="103" t="s">
        <v>1486</v>
      </c>
      <c r="B283" s="104" t="s">
        <v>4910</v>
      </c>
      <c r="C283" s="104">
        <v>7</v>
      </c>
      <c r="D283" s="103" t="s">
        <v>5469</v>
      </c>
      <c r="E283" s="25">
        <f t="shared" si="23"/>
        <v>41.333333333333336</v>
      </c>
      <c r="F283" s="25">
        <f t="shared" si="24"/>
        <v>3.5</v>
      </c>
      <c r="G283" s="32"/>
      <c r="H283" s="31"/>
      <c r="I283" s="25">
        <f t="shared" si="25"/>
        <v>53.2</v>
      </c>
      <c r="J283" s="21"/>
      <c r="K283" s="16"/>
      <c r="L283" s="105"/>
      <c r="M283" s="105">
        <v>3</v>
      </c>
      <c r="N283" s="105">
        <v>9</v>
      </c>
      <c r="O283" s="105">
        <v>2</v>
      </c>
      <c r="P283" s="105">
        <v>4</v>
      </c>
      <c r="Q283" s="105">
        <v>138</v>
      </c>
      <c r="R283" s="105">
        <v>44</v>
      </c>
      <c r="S283" s="105">
        <v>27</v>
      </c>
      <c r="T283" s="105">
        <v>53</v>
      </c>
    </row>
    <row r="284" spans="1:20" x14ac:dyDescent="0.25">
      <c r="A284" s="103" t="s">
        <v>5470</v>
      </c>
      <c r="B284" s="104" t="s">
        <v>4878</v>
      </c>
      <c r="C284" s="104">
        <v>2</v>
      </c>
      <c r="D284" s="103" t="s">
        <v>5471</v>
      </c>
      <c r="E284" s="25">
        <f t="shared" si="23"/>
        <v>18</v>
      </c>
      <c r="F284" s="25">
        <f t="shared" si="24"/>
        <v>0</v>
      </c>
      <c r="G284" s="32"/>
      <c r="H284" s="31"/>
      <c r="I284" s="25">
        <f t="shared" si="25"/>
        <v>10.8</v>
      </c>
      <c r="J284" s="21"/>
      <c r="K284" s="16"/>
      <c r="L284" s="105"/>
      <c r="M284" s="105"/>
      <c r="N284" s="105"/>
      <c r="O284" s="105"/>
      <c r="P284" s="105"/>
      <c r="Q284" s="105"/>
      <c r="R284" s="105"/>
      <c r="S284" s="105">
        <v>1</v>
      </c>
      <c r="T284" s="105">
        <v>53</v>
      </c>
    </row>
    <row r="285" spans="1:20" x14ac:dyDescent="0.25">
      <c r="A285" s="103" t="s">
        <v>253</v>
      </c>
      <c r="B285" s="104" t="s">
        <v>4956</v>
      </c>
      <c r="C285" s="104">
        <v>17</v>
      </c>
      <c r="D285" s="103" t="s">
        <v>5472</v>
      </c>
      <c r="E285" s="25">
        <f t="shared" si="23"/>
        <v>314.33333333333331</v>
      </c>
      <c r="F285" s="25">
        <f t="shared" si="24"/>
        <v>160.5</v>
      </c>
      <c r="G285" s="32"/>
      <c r="H285" s="31"/>
      <c r="I285" s="25">
        <f t="shared" si="25"/>
        <v>223.4</v>
      </c>
      <c r="J285" s="21"/>
      <c r="K285" s="16"/>
      <c r="L285" s="105"/>
      <c r="M285" s="105"/>
      <c r="N285" s="105">
        <v>338</v>
      </c>
      <c r="O285" s="105">
        <v>304</v>
      </c>
      <c r="P285" s="105">
        <v>2</v>
      </c>
      <c r="Q285" s="105">
        <v>172</v>
      </c>
      <c r="R285" s="105">
        <v>189</v>
      </c>
      <c r="S285" s="105">
        <v>701</v>
      </c>
      <c r="T285" s="105">
        <v>53</v>
      </c>
    </row>
    <row r="286" spans="1:20" x14ac:dyDescent="0.25">
      <c r="A286" s="103" t="s">
        <v>395</v>
      </c>
      <c r="B286" s="104" t="s">
        <v>4954</v>
      </c>
      <c r="C286" s="104">
        <v>16</v>
      </c>
      <c r="D286" s="103" t="s">
        <v>5473</v>
      </c>
      <c r="E286" s="25">
        <f t="shared" si="23"/>
        <v>136.33333333333334</v>
      </c>
      <c r="F286" s="25">
        <f t="shared" si="24"/>
        <v>71.5</v>
      </c>
      <c r="G286" s="32"/>
      <c r="H286" s="31"/>
      <c r="I286" s="25">
        <f t="shared" si="25"/>
        <v>93.2</v>
      </c>
      <c r="J286" s="21"/>
      <c r="K286" s="16"/>
      <c r="L286" s="105">
        <v>83</v>
      </c>
      <c r="M286" s="105">
        <v>191</v>
      </c>
      <c r="N286" s="105">
        <v>8</v>
      </c>
      <c r="O286" s="105">
        <v>4</v>
      </c>
      <c r="P286" s="105">
        <v>9</v>
      </c>
      <c r="Q286" s="105">
        <v>48</v>
      </c>
      <c r="R286" s="105">
        <v>29</v>
      </c>
      <c r="S286" s="105">
        <v>327</v>
      </c>
      <c r="T286" s="105">
        <v>53</v>
      </c>
    </row>
    <row r="287" spans="1:20" x14ac:dyDescent="0.25">
      <c r="A287" s="103" t="s">
        <v>784</v>
      </c>
      <c r="B287" s="104" t="s">
        <v>4953</v>
      </c>
      <c r="C287" s="104">
        <v>16</v>
      </c>
      <c r="D287" s="103" t="s">
        <v>5474</v>
      </c>
      <c r="E287" s="25">
        <f t="shared" si="23"/>
        <v>20</v>
      </c>
      <c r="F287" s="25">
        <f t="shared" si="24"/>
        <v>3.5</v>
      </c>
      <c r="G287" s="32"/>
      <c r="H287" s="31"/>
      <c r="I287" s="25">
        <f t="shared" si="25"/>
        <v>12</v>
      </c>
      <c r="J287" s="21"/>
      <c r="K287" s="16"/>
      <c r="L287" s="105"/>
      <c r="M287" s="105"/>
      <c r="N287" s="105">
        <v>14</v>
      </c>
      <c r="O287" s="105"/>
      <c r="P287" s="105">
        <v>0</v>
      </c>
      <c r="Q287" s="105">
        <v>0</v>
      </c>
      <c r="R287" s="105">
        <v>8</v>
      </c>
      <c r="S287" s="105">
        <v>1</v>
      </c>
      <c r="T287" s="105">
        <v>51</v>
      </c>
    </row>
    <row r="288" spans="1:20" x14ac:dyDescent="0.25">
      <c r="A288" s="103" t="s">
        <v>2725</v>
      </c>
      <c r="B288" s="104" t="s">
        <v>4924</v>
      </c>
      <c r="C288" s="104">
        <v>11</v>
      </c>
      <c r="D288" s="103" t="s">
        <v>5475</v>
      </c>
      <c r="E288" s="25">
        <f t="shared" ref="E288:E351" si="26">SUM(R288:T288)/3</f>
        <v>21.666666666666668</v>
      </c>
      <c r="F288" s="25">
        <f t="shared" ref="F288:F351" si="27">SUM(L288:O288)/4</f>
        <v>0</v>
      </c>
      <c r="G288" s="32"/>
      <c r="H288" s="31"/>
      <c r="I288" s="25">
        <f t="shared" ref="I288:I351" si="28">SUM(P288:T288)/5</f>
        <v>13</v>
      </c>
      <c r="J288" s="21"/>
      <c r="K288" s="16"/>
      <c r="L288" s="105"/>
      <c r="M288" s="105"/>
      <c r="N288" s="105"/>
      <c r="O288" s="105"/>
      <c r="P288" s="105">
        <v>0</v>
      </c>
      <c r="Q288" s="105">
        <v>0</v>
      </c>
      <c r="R288" s="105">
        <v>0</v>
      </c>
      <c r="S288" s="105">
        <v>15</v>
      </c>
      <c r="T288" s="105">
        <v>50</v>
      </c>
    </row>
    <row r="289" spans="1:20" x14ac:dyDescent="0.25">
      <c r="A289" s="103" t="s">
        <v>1671</v>
      </c>
      <c r="B289" s="104" t="s">
        <v>4891</v>
      </c>
      <c r="C289" s="104">
        <v>4</v>
      </c>
      <c r="D289" s="103" t="s">
        <v>5476</v>
      </c>
      <c r="E289" s="25">
        <f t="shared" si="26"/>
        <v>16.333333333333332</v>
      </c>
      <c r="F289" s="25">
        <f t="shared" si="27"/>
        <v>5.5</v>
      </c>
      <c r="G289" s="32"/>
      <c r="H289" s="31"/>
      <c r="I289" s="25">
        <f t="shared" si="28"/>
        <v>10</v>
      </c>
      <c r="J289" s="21"/>
      <c r="K289" s="16"/>
      <c r="L289" s="105"/>
      <c r="M289" s="105"/>
      <c r="N289" s="105"/>
      <c r="O289" s="105">
        <v>22</v>
      </c>
      <c r="P289" s="105">
        <v>0</v>
      </c>
      <c r="Q289" s="105">
        <v>1</v>
      </c>
      <c r="R289" s="105">
        <v>0</v>
      </c>
      <c r="S289" s="105">
        <v>0</v>
      </c>
      <c r="T289" s="105">
        <v>49</v>
      </c>
    </row>
    <row r="290" spans="1:20" x14ac:dyDescent="0.25">
      <c r="A290" s="103" t="s">
        <v>450</v>
      </c>
      <c r="B290" s="104" t="s">
        <v>4909</v>
      </c>
      <c r="C290" s="104">
        <v>7</v>
      </c>
      <c r="D290" s="103" t="s">
        <v>5477</v>
      </c>
      <c r="E290" s="25">
        <f t="shared" si="26"/>
        <v>26.666666666666668</v>
      </c>
      <c r="F290" s="25">
        <f t="shared" si="27"/>
        <v>4.75</v>
      </c>
      <c r="G290" s="32"/>
      <c r="H290" s="31"/>
      <c r="I290" s="25">
        <f t="shared" si="28"/>
        <v>19</v>
      </c>
      <c r="J290" s="21"/>
      <c r="K290" s="16"/>
      <c r="L290" s="105"/>
      <c r="M290" s="105"/>
      <c r="N290" s="105">
        <v>10</v>
      </c>
      <c r="O290" s="105">
        <v>9</v>
      </c>
      <c r="P290" s="105">
        <v>8</v>
      </c>
      <c r="Q290" s="105">
        <v>7</v>
      </c>
      <c r="R290" s="105">
        <v>6</v>
      </c>
      <c r="S290" s="105">
        <v>25</v>
      </c>
      <c r="T290" s="105">
        <v>49</v>
      </c>
    </row>
    <row r="291" spans="1:20" x14ac:dyDescent="0.25">
      <c r="A291" s="103" t="s">
        <v>3042</v>
      </c>
      <c r="B291" s="104" t="s">
        <v>4947</v>
      </c>
      <c r="C291" s="104">
        <v>15</v>
      </c>
      <c r="D291" s="103" t="s">
        <v>5478</v>
      </c>
      <c r="E291" s="25">
        <f t="shared" si="26"/>
        <v>16.333333333333332</v>
      </c>
      <c r="F291" s="25">
        <f t="shared" si="27"/>
        <v>0</v>
      </c>
      <c r="G291" s="32"/>
      <c r="H291" s="31"/>
      <c r="I291" s="25">
        <f t="shared" si="28"/>
        <v>9.8000000000000007</v>
      </c>
      <c r="J291" s="21"/>
      <c r="K291" s="16"/>
      <c r="L291" s="105"/>
      <c r="M291" s="105"/>
      <c r="N291" s="105"/>
      <c r="O291" s="105"/>
      <c r="P291" s="105"/>
      <c r="Q291" s="105"/>
      <c r="R291" s="105">
        <v>0</v>
      </c>
      <c r="S291" s="105">
        <v>0</v>
      </c>
      <c r="T291" s="105">
        <v>49</v>
      </c>
    </row>
    <row r="292" spans="1:20" x14ac:dyDescent="0.25">
      <c r="A292" s="103" t="s">
        <v>92</v>
      </c>
      <c r="B292" s="104" t="s">
        <v>4901</v>
      </c>
      <c r="C292" s="104">
        <v>6</v>
      </c>
      <c r="D292" s="103" t="s">
        <v>5479</v>
      </c>
      <c r="E292" s="25">
        <f t="shared" si="26"/>
        <v>16</v>
      </c>
      <c r="F292" s="25">
        <f t="shared" si="27"/>
        <v>0</v>
      </c>
      <c r="G292" s="32"/>
      <c r="H292" s="31"/>
      <c r="I292" s="25">
        <f t="shared" si="28"/>
        <v>9.6</v>
      </c>
      <c r="J292" s="21"/>
      <c r="K292" s="16"/>
      <c r="L292" s="105"/>
      <c r="M292" s="105"/>
      <c r="N292" s="105"/>
      <c r="O292" s="105"/>
      <c r="P292" s="105">
        <v>0</v>
      </c>
      <c r="Q292" s="105">
        <v>0</v>
      </c>
      <c r="R292" s="105">
        <v>0</v>
      </c>
      <c r="S292" s="105">
        <v>0</v>
      </c>
      <c r="T292" s="105">
        <v>48</v>
      </c>
    </row>
    <row r="293" spans="1:20" x14ac:dyDescent="0.25">
      <c r="A293" s="103" t="s">
        <v>5480</v>
      </c>
      <c r="B293" s="104" t="s">
        <v>4963</v>
      </c>
      <c r="C293" s="104">
        <v>20</v>
      </c>
      <c r="D293" s="103" t="s">
        <v>5481</v>
      </c>
      <c r="E293" s="25">
        <f t="shared" si="26"/>
        <v>289.66666666666669</v>
      </c>
      <c r="F293" s="25">
        <f t="shared" si="27"/>
        <v>13.75</v>
      </c>
      <c r="G293" s="32"/>
      <c r="H293" s="31"/>
      <c r="I293" s="25">
        <f t="shared" si="28"/>
        <v>178.8</v>
      </c>
      <c r="J293" s="21"/>
      <c r="K293" s="16"/>
      <c r="L293" s="105"/>
      <c r="M293" s="105"/>
      <c r="N293" s="105">
        <v>27</v>
      </c>
      <c r="O293" s="105">
        <v>28</v>
      </c>
      <c r="P293" s="105">
        <v>9</v>
      </c>
      <c r="Q293" s="105">
        <v>16</v>
      </c>
      <c r="R293" s="105">
        <v>55</v>
      </c>
      <c r="S293" s="105">
        <v>767</v>
      </c>
      <c r="T293" s="105">
        <v>47</v>
      </c>
    </row>
    <row r="294" spans="1:20" x14ac:dyDescent="0.25">
      <c r="A294" s="103" t="s">
        <v>3511</v>
      </c>
      <c r="B294" s="104" t="s">
        <v>4914</v>
      </c>
      <c r="C294" s="104">
        <v>9</v>
      </c>
      <c r="D294" s="103" t="s">
        <v>5482</v>
      </c>
      <c r="E294" s="25">
        <f t="shared" si="26"/>
        <v>52</v>
      </c>
      <c r="F294" s="25">
        <f t="shared" si="27"/>
        <v>106.75</v>
      </c>
      <c r="G294" s="32"/>
      <c r="H294" s="31"/>
      <c r="I294" s="25">
        <f t="shared" si="28"/>
        <v>36.6</v>
      </c>
      <c r="J294" s="21"/>
      <c r="K294" s="16"/>
      <c r="L294" s="105">
        <v>27</v>
      </c>
      <c r="M294" s="105"/>
      <c r="N294" s="105">
        <v>134</v>
      </c>
      <c r="O294" s="105">
        <v>266</v>
      </c>
      <c r="P294" s="105"/>
      <c r="Q294" s="105">
        <v>27</v>
      </c>
      <c r="R294" s="105">
        <v>0</v>
      </c>
      <c r="S294" s="105">
        <v>109</v>
      </c>
      <c r="T294" s="105">
        <v>47</v>
      </c>
    </row>
    <row r="295" spans="1:20" x14ac:dyDescent="0.25">
      <c r="A295" s="103" t="s">
        <v>4024</v>
      </c>
      <c r="B295" s="104" t="s">
        <v>4875</v>
      </c>
      <c r="C295" s="104">
        <v>1</v>
      </c>
      <c r="D295" s="103" t="s">
        <v>5483</v>
      </c>
      <c r="E295" s="25">
        <f t="shared" si="26"/>
        <v>15.666666666666666</v>
      </c>
      <c r="F295" s="25">
        <f t="shared" si="27"/>
        <v>0</v>
      </c>
      <c r="G295" s="32"/>
      <c r="H295" s="31"/>
      <c r="I295" s="25">
        <f t="shared" si="28"/>
        <v>9.4</v>
      </c>
      <c r="J295" s="21"/>
      <c r="K295" s="16"/>
      <c r="L295" s="105"/>
      <c r="M295" s="105"/>
      <c r="N295" s="105"/>
      <c r="O295" s="105"/>
      <c r="P295" s="105"/>
      <c r="Q295" s="105"/>
      <c r="R295" s="105">
        <v>1</v>
      </c>
      <c r="S295" s="105"/>
      <c r="T295" s="105">
        <v>46</v>
      </c>
    </row>
    <row r="296" spans="1:20" x14ac:dyDescent="0.25">
      <c r="A296" s="103" t="s">
        <v>921</v>
      </c>
      <c r="B296" s="104" t="s">
        <v>4914</v>
      </c>
      <c r="C296" s="104">
        <v>9</v>
      </c>
      <c r="D296" s="103" t="s">
        <v>5484</v>
      </c>
      <c r="E296" s="25">
        <f t="shared" si="26"/>
        <v>35</v>
      </c>
      <c r="F296" s="25">
        <f t="shared" si="27"/>
        <v>9</v>
      </c>
      <c r="G296" s="32"/>
      <c r="H296" s="31"/>
      <c r="I296" s="25">
        <f t="shared" si="28"/>
        <v>43.2</v>
      </c>
      <c r="J296" s="21"/>
      <c r="K296" s="16"/>
      <c r="L296" s="105">
        <v>19</v>
      </c>
      <c r="M296" s="105"/>
      <c r="N296" s="105">
        <v>15</v>
      </c>
      <c r="O296" s="105">
        <v>2</v>
      </c>
      <c r="P296" s="105">
        <v>82</v>
      </c>
      <c r="Q296" s="105">
        <v>29</v>
      </c>
      <c r="R296" s="105">
        <v>0</v>
      </c>
      <c r="S296" s="105">
        <v>59</v>
      </c>
      <c r="T296" s="105">
        <v>46</v>
      </c>
    </row>
    <row r="297" spans="1:20" x14ac:dyDescent="0.25">
      <c r="A297" s="103" t="s">
        <v>371</v>
      </c>
      <c r="B297" s="104" t="s">
        <v>4959</v>
      </c>
      <c r="C297" s="104">
        <v>18</v>
      </c>
      <c r="D297" s="103" t="s">
        <v>5485</v>
      </c>
      <c r="E297" s="25">
        <f t="shared" si="26"/>
        <v>16</v>
      </c>
      <c r="F297" s="25">
        <f t="shared" si="27"/>
        <v>1.25</v>
      </c>
      <c r="G297" s="32"/>
      <c r="H297" s="31"/>
      <c r="I297" s="25">
        <f t="shared" si="28"/>
        <v>31.8</v>
      </c>
      <c r="J297" s="21"/>
      <c r="K297" s="16"/>
      <c r="L297" s="105"/>
      <c r="M297" s="105">
        <v>1</v>
      </c>
      <c r="N297" s="105">
        <v>4</v>
      </c>
      <c r="O297" s="105"/>
      <c r="P297" s="105">
        <v>0</v>
      </c>
      <c r="Q297" s="105">
        <v>111</v>
      </c>
      <c r="R297" s="105">
        <v>2</v>
      </c>
      <c r="S297" s="105">
        <v>0</v>
      </c>
      <c r="T297" s="105">
        <v>46</v>
      </c>
    </row>
    <row r="298" spans="1:20" x14ac:dyDescent="0.25">
      <c r="A298" s="103" t="s">
        <v>311</v>
      </c>
      <c r="B298" s="104" t="s">
        <v>4892</v>
      </c>
      <c r="C298" s="104">
        <v>4</v>
      </c>
      <c r="D298" s="103" t="s">
        <v>5486</v>
      </c>
      <c r="E298" s="25">
        <f t="shared" si="26"/>
        <v>25</v>
      </c>
      <c r="F298" s="25">
        <f t="shared" si="27"/>
        <v>2</v>
      </c>
      <c r="G298" s="32"/>
      <c r="H298" s="31"/>
      <c r="I298" s="25">
        <f t="shared" si="28"/>
        <v>16</v>
      </c>
      <c r="J298" s="21"/>
      <c r="K298" s="16"/>
      <c r="L298" s="105"/>
      <c r="M298" s="105">
        <v>3</v>
      </c>
      <c r="N298" s="105">
        <v>2</v>
      </c>
      <c r="O298" s="105">
        <v>3</v>
      </c>
      <c r="P298" s="105">
        <v>2</v>
      </c>
      <c r="Q298" s="105">
        <v>3</v>
      </c>
      <c r="R298" s="105">
        <v>14</v>
      </c>
      <c r="S298" s="105">
        <v>15</v>
      </c>
      <c r="T298" s="105">
        <v>46</v>
      </c>
    </row>
    <row r="299" spans="1:20" x14ac:dyDescent="0.25">
      <c r="A299" s="103" t="s">
        <v>5487</v>
      </c>
      <c r="B299" s="104" t="s">
        <v>4914</v>
      </c>
      <c r="C299" s="104">
        <v>9</v>
      </c>
      <c r="D299" s="103" t="s">
        <v>5488</v>
      </c>
      <c r="E299" s="25">
        <f t="shared" si="26"/>
        <v>30.333333333333332</v>
      </c>
      <c r="F299" s="25">
        <f t="shared" si="27"/>
        <v>0</v>
      </c>
      <c r="G299" s="32"/>
      <c r="H299" s="31"/>
      <c r="I299" s="25">
        <f t="shared" si="28"/>
        <v>23.6</v>
      </c>
      <c r="J299" s="21"/>
      <c r="K299" s="16"/>
      <c r="L299" s="105"/>
      <c r="M299" s="105"/>
      <c r="N299" s="105"/>
      <c r="O299" s="105"/>
      <c r="P299" s="105">
        <v>27</v>
      </c>
      <c r="Q299" s="105">
        <v>0</v>
      </c>
      <c r="R299" s="105">
        <v>0</v>
      </c>
      <c r="S299" s="105">
        <v>46</v>
      </c>
      <c r="T299" s="105">
        <v>45</v>
      </c>
    </row>
    <row r="300" spans="1:20" x14ac:dyDescent="0.25">
      <c r="A300" s="103" t="s">
        <v>586</v>
      </c>
      <c r="B300" s="104" t="s">
        <v>4954</v>
      </c>
      <c r="C300" s="104">
        <v>16</v>
      </c>
      <c r="D300" s="103" t="s">
        <v>5489</v>
      </c>
      <c r="E300" s="25">
        <f t="shared" si="26"/>
        <v>25.333333333333332</v>
      </c>
      <c r="F300" s="25">
        <f t="shared" si="27"/>
        <v>2.75</v>
      </c>
      <c r="G300" s="32"/>
      <c r="H300" s="31"/>
      <c r="I300" s="25">
        <f t="shared" si="28"/>
        <v>15.2</v>
      </c>
      <c r="J300" s="21"/>
      <c r="K300" s="16"/>
      <c r="L300" s="105"/>
      <c r="M300" s="105"/>
      <c r="N300" s="105">
        <v>5</v>
      </c>
      <c r="O300" s="105">
        <v>6</v>
      </c>
      <c r="P300" s="105">
        <v>0</v>
      </c>
      <c r="Q300" s="105">
        <v>0</v>
      </c>
      <c r="R300" s="105">
        <v>31</v>
      </c>
      <c r="S300" s="105">
        <v>0</v>
      </c>
      <c r="T300" s="105">
        <v>45</v>
      </c>
    </row>
    <row r="301" spans="1:20" x14ac:dyDescent="0.25">
      <c r="A301" s="103" t="s">
        <v>375</v>
      </c>
      <c r="B301" s="104" t="s">
        <v>4965</v>
      </c>
      <c r="C301" s="104">
        <v>21</v>
      </c>
      <c r="D301" s="103" t="s">
        <v>5490</v>
      </c>
      <c r="E301" s="25">
        <f t="shared" si="26"/>
        <v>44.333333333333336</v>
      </c>
      <c r="F301" s="25">
        <f t="shared" si="27"/>
        <v>27.5</v>
      </c>
      <c r="G301" s="32"/>
      <c r="H301" s="31"/>
      <c r="I301" s="25">
        <f t="shared" si="28"/>
        <v>71.2</v>
      </c>
      <c r="J301" s="21"/>
      <c r="K301" s="16"/>
      <c r="L301" s="105">
        <v>4</v>
      </c>
      <c r="M301" s="105">
        <v>24</v>
      </c>
      <c r="N301" s="105">
        <v>26</v>
      </c>
      <c r="O301" s="105">
        <v>56</v>
      </c>
      <c r="P301" s="105">
        <v>128</v>
      </c>
      <c r="Q301" s="105">
        <v>95</v>
      </c>
      <c r="R301" s="105">
        <v>15</v>
      </c>
      <c r="S301" s="105">
        <v>73</v>
      </c>
      <c r="T301" s="105">
        <v>45</v>
      </c>
    </row>
    <row r="302" spans="1:20" x14ac:dyDescent="0.25">
      <c r="A302" s="103" t="s">
        <v>635</v>
      </c>
      <c r="B302" s="104" t="s">
        <v>4903</v>
      </c>
      <c r="C302" s="104">
        <v>6</v>
      </c>
      <c r="D302" s="103" t="s">
        <v>5491</v>
      </c>
      <c r="E302" s="25">
        <f t="shared" si="26"/>
        <v>29</v>
      </c>
      <c r="F302" s="25">
        <f t="shared" si="27"/>
        <v>0.25</v>
      </c>
      <c r="G302" s="32"/>
      <c r="H302" s="31"/>
      <c r="I302" s="25">
        <f t="shared" si="28"/>
        <v>17.399999999999999</v>
      </c>
      <c r="J302" s="21"/>
      <c r="K302" s="16"/>
      <c r="L302" s="105"/>
      <c r="M302" s="105"/>
      <c r="N302" s="105"/>
      <c r="O302" s="105">
        <v>1</v>
      </c>
      <c r="P302" s="105">
        <v>0</v>
      </c>
      <c r="Q302" s="105">
        <v>0</v>
      </c>
      <c r="R302" s="105">
        <v>10</v>
      </c>
      <c r="S302" s="105">
        <v>34</v>
      </c>
      <c r="T302" s="105">
        <v>43</v>
      </c>
    </row>
    <row r="303" spans="1:20" x14ac:dyDescent="0.25">
      <c r="A303" s="103" t="s">
        <v>112</v>
      </c>
      <c r="B303" s="104" t="s">
        <v>4953</v>
      </c>
      <c r="C303" s="104">
        <v>16</v>
      </c>
      <c r="D303" s="103" t="s">
        <v>5492</v>
      </c>
      <c r="E303" s="25">
        <f t="shared" si="26"/>
        <v>15</v>
      </c>
      <c r="F303" s="25">
        <f t="shared" si="27"/>
        <v>22.75</v>
      </c>
      <c r="G303" s="32"/>
      <c r="H303" s="31"/>
      <c r="I303" s="25">
        <f t="shared" si="28"/>
        <v>9</v>
      </c>
      <c r="J303" s="21"/>
      <c r="K303" s="16"/>
      <c r="L303" s="105"/>
      <c r="M303" s="105"/>
      <c r="N303" s="105">
        <v>7</v>
      </c>
      <c r="O303" s="105">
        <v>84</v>
      </c>
      <c r="P303" s="105">
        <v>0</v>
      </c>
      <c r="Q303" s="105">
        <v>0</v>
      </c>
      <c r="R303" s="105">
        <v>2</v>
      </c>
      <c r="S303" s="105">
        <v>0</v>
      </c>
      <c r="T303" s="105">
        <v>43</v>
      </c>
    </row>
    <row r="304" spans="1:20" x14ac:dyDescent="0.25">
      <c r="A304" s="103" t="s">
        <v>3294</v>
      </c>
      <c r="B304" s="104" t="s">
        <v>4959</v>
      </c>
      <c r="C304" s="104">
        <v>18</v>
      </c>
      <c r="D304" s="103" t="s">
        <v>5493</v>
      </c>
      <c r="E304" s="25">
        <f t="shared" si="26"/>
        <v>14.333333333333334</v>
      </c>
      <c r="F304" s="25">
        <f t="shared" si="27"/>
        <v>0</v>
      </c>
      <c r="G304" s="32"/>
      <c r="H304" s="31"/>
      <c r="I304" s="25">
        <f t="shared" si="28"/>
        <v>8.6</v>
      </c>
      <c r="J304" s="21"/>
      <c r="K304" s="16"/>
      <c r="L304" s="105"/>
      <c r="M304" s="105"/>
      <c r="N304" s="105"/>
      <c r="O304" s="105"/>
      <c r="P304" s="105">
        <v>0</v>
      </c>
      <c r="Q304" s="105">
        <v>0</v>
      </c>
      <c r="R304" s="105">
        <v>0</v>
      </c>
      <c r="S304" s="105">
        <v>0</v>
      </c>
      <c r="T304" s="105">
        <v>43</v>
      </c>
    </row>
    <row r="305" spans="1:20" x14ac:dyDescent="0.25">
      <c r="A305" s="103" t="s">
        <v>364</v>
      </c>
      <c r="B305" s="104" t="s">
        <v>4909</v>
      </c>
      <c r="C305" s="104">
        <v>7</v>
      </c>
      <c r="D305" s="103" t="s">
        <v>5494</v>
      </c>
      <c r="E305" s="25">
        <f t="shared" si="26"/>
        <v>20</v>
      </c>
      <c r="F305" s="25">
        <f t="shared" si="27"/>
        <v>5.5</v>
      </c>
      <c r="G305" s="32"/>
      <c r="H305" s="31"/>
      <c r="I305" s="25">
        <f t="shared" si="28"/>
        <v>15.8</v>
      </c>
      <c r="J305" s="21"/>
      <c r="K305" s="16"/>
      <c r="L305" s="105"/>
      <c r="M305" s="105">
        <v>6</v>
      </c>
      <c r="N305" s="105">
        <v>12</v>
      </c>
      <c r="O305" s="105">
        <v>4</v>
      </c>
      <c r="P305" s="105">
        <v>7</v>
      </c>
      <c r="Q305" s="105">
        <v>12</v>
      </c>
      <c r="R305" s="105">
        <v>18</v>
      </c>
      <c r="S305" s="105">
        <v>0</v>
      </c>
      <c r="T305" s="105">
        <v>42</v>
      </c>
    </row>
    <row r="306" spans="1:20" x14ac:dyDescent="0.25">
      <c r="A306" s="103" t="s">
        <v>228</v>
      </c>
      <c r="B306" s="104" t="s">
        <v>4954</v>
      </c>
      <c r="C306" s="104">
        <v>16</v>
      </c>
      <c r="D306" s="103" t="s">
        <v>5495</v>
      </c>
      <c r="E306" s="25">
        <f t="shared" si="26"/>
        <v>120.33333333333333</v>
      </c>
      <c r="F306" s="25">
        <f t="shared" si="27"/>
        <v>56.25</v>
      </c>
      <c r="G306" s="32"/>
      <c r="H306" s="31"/>
      <c r="I306" s="25">
        <f t="shared" si="28"/>
        <v>113.8</v>
      </c>
      <c r="J306" s="21"/>
      <c r="K306" s="16"/>
      <c r="L306" s="105">
        <v>179</v>
      </c>
      <c r="M306" s="105">
        <v>2</v>
      </c>
      <c r="N306" s="105">
        <v>4</v>
      </c>
      <c r="O306" s="105">
        <v>40</v>
      </c>
      <c r="P306" s="105">
        <v>98</v>
      </c>
      <c r="Q306" s="105">
        <v>110</v>
      </c>
      <c r="R306" s="105">
        <v>282</v>
      </c>
      <c r="S306" s="105">
        <v>38</v>
      </c>
      <c r="T306" s="105">
        <v>41</v>
      </c>
    </row>
    <row r="307" spans="1:20" x14ac:dyDescent="0.25">
      <c r="A307" s="103" t="s">
        <v>2233</v>
      </c>
      <c r="B307" s="104" t="s">
        <v>4891</v>
      </c>
      <c r="C307" s="104">
        <v>4</v>
      </c>
      <c r="D307" s="103" t="s">
        <v>5496</v>
      </c>
      <c r="E307" s="25">
        <f t="shared" si="26"/>
        <v>21.666666666666668</v>
      </c>
      <c r="F307" s="25">
        <f t="shared" si="27"/>
        <v>0.25</v>
      </c>
      <c r="G307" s="32"/>
      <c r="H307" s="31"/>
      <c r="I307" s="25">
        <f t="shared" si="28"/>
        <v>14</v>
      </c>
      <c r="J307" s="21"/>
      <c r="K307" s="16"/>
      <c r="L307" s="105"/>
      <c r="M307" s="105"/>
      <c r="N307" s="105"/>
      <c r="O307" s="105">
        <v>1</v>
      </c>
      <c r="P307" s="105">
        <v>2</v>
      </c>
      <c r="Q307" s="105">
        <v>3</v>
      </c>
      <c r="R307" s="105">
        <v>3</v>
      </c>
      <c r="S307" s="105">
        <v>21</v>
      </c>
      <c r="T307" s="105">
        <v>41</v>
      </c>
    </row>
    <row r="308" spans="1:20" x14ac:dyDescent="0.25">
      <c r="A308" s="103" t="s">
        <v>2647</v>
      </c>
      <c r="B308" s="104" t="s">
        <v>4953</v>
      </c>
      <c r="C308" s="104">
        <v>16</v>
      </c>
      <c r="D308" s="103" t="s">
        <v>5497</v>
      </c>
      <c r="E308" s="25">
        <f t="shared" si="26"/>
        <v>13.666666666666666</v>
      </c>
      <c r="F308" s="25">
        <f t="shared" si="27"/>
        <v>0</v>
      </c>
      <c r="G308" s="32"/>
      <c r="H308" s="31"/>
      <c r="I308" s="25">
        <f t="shared" si="28"/>
        <v>8.1999999999999993</v>
      </c>
      <c r="J308" s="21"/>
      <c r="K308" s="16"/>
      <c r="L308" s="105"/>
      <c r="M308" s="105"/>
      <c r="N308" s="105"/>
      <c r="O308" s="105"/>
      <c r="P308" s="105">
        <v>0</v>
      </c>
      <c r="Q308" s="105"/>
      <c r="R308" s="105">
        <v>0</v>
      </c>
      <c r="S308" s="105">
        <v>0</v>
      </c>
      <c r="T308" s="105">
        <v>41</v>
      </c>
    </row>
    <row r="309" spans="1:20" x14ac:dyDescent="0.25">
      <c r="A309" s="103" t="s">
        <v>1242</v>
      </c>
      <c r="B309" s="104" t="s">
        <v>4953</v>
      </c>
      <c r="C309" s="104">
        <v>16</v>
      </c>
      <c r="D309" s="103" t="s">
        <v>5498</v>
      </c>
      <c r="E309" s="25">
        <f t="shared" si="26"/>
        <v>13.666666666666666</v>
      </c>
      <c r="F309" s="25">
        <f t="shared" si="27"/>
        <v>0</v>
      </c>
      <c r="G309" s="32"/>
      <c r="H309" s="31"/>
      <c r="I309" s="25">
        <f t="shared" si="28"/>
        <v>8.6</v>
      </c>
      <c r="J309" s="21"/>
      <c r="K309" s="16"/>
      <c r="L309" s="105"/>
      <c r="M309" s="105"/>
      <c r="N309" s="105"/>
      <c r="O309" s="105"/>
      <c r="P309" s="105">
        <v>2</v>
      </c>
      <c r="Q309" s="105">
        <v>0</v>
      </c>
      <c r="R309" s="105">
        <v>0</v>
      </c>
      <c r="S309" s="105">
        <v>0</v>
      </c>
      <c r="T309" s="105">
        <v>41</v>
      </c>
    </row>
    <row r="310" spans="1:20" x14ac:dyDescent="0.25">
      <c r="A310" s="103" t="s">
        <v>636</v>
      </c>
      <c r="B310" s="104" t="s">
        <v>4954</v>
      </c>
      <c r="C310" s="104">
        <v>16</v>
      </c>
      <c r="D310" s="103" t="s">
        <v>5499</v>
      </c>
      <c r="E310" s="25">
        <f t="shared" si="26"/>
        <v>18.333333333333332</v>
      </c>
      <c r="F310" s="25">
        <f t="shared" si="27"/>
        <v>1.5</v>
      </c>
      <c r="G310" s="32"/>
      <c r="H310" s="31"/>
      <c r="I310" s="25">
        <f t="shared" si="28"/>
        <v>14.4</v>
      </c>
      <c r="J310" s="21"/>
      <c r="K310" s="16"/>
      <c r="L310" s="105">
        <v>4</v>
      </c>
      <c r="M310" s="105"/>
      <c r="N310" s="105">
        <v>1</v>
      </c>
      <c r="O310" s="105">
        <v>1</v>
      </c>
      <c r="P310" s="105">
        <v>11</v>
      </c>
      <c r="Q310" s="105">
        <v>6</v>
      </c>
      <c r="R310" s="105">
        <v>13</v>
      </c>
      <c r="S310" s="105">
        <v>1</v>
      </c>
      <c r="T310" s="105">
        <v>41</v>
      </c>
    </row>
    <row r="311" spans="1:20" x14ac:dyDescent="0.25">
      <c r="A311" s="103" t="s">
        <v>1251</v>
      </c>
      <c r="B311" s="104" t="s">
        <v>4882</v>
      </c>
      <c r="C311" s="104">
        <v>2</v>
      </c>
      <c r="D311" s="103" t="s">
        <v>5500</v>
      </c>
      <c r="E311" s="25">
        <f t="shared" si="26"/>
        <v>13.333333333333334</v>
      </c>
      <c r="F311" s="25">
        <f t="shared" si="27"/>
        <v>0</v>
      </c>
      <c r="G311" s="32"/>
      <c r="H311" s="31"/>
      <c r="I311" s="25">
        <f t="shared" si="28"/>
        <v>8</v>
      </c>
      <c r="J311" s="21"/>
      <c r="K311" s="16"/>
      <c r="L311" s="105"/>
      <c r="M311" s="105"/>
      <c r="N311" s="105"/>
      <c r="O311" s="105"/>
      <c r="P311" s="105">
        <v>0</v>
      </c>
      <c r="Q311" s="105">
        <v>0</v>
      </c>
      <c r="R311" s="105">
        <v>0</v>
      </c>
      <c r="S311" s="105">
        <v>0</v>
      </c>
      <c r="T311" s="105">
        <v>40</v>
      </c>
    </row>
    <row r="312" spans="1:20" x14ac:dyDescent="0.25">
      <c r="A312" s="103" t="s">
        <v>1039</v>
      </c>
      <c r="B312" s="104" t="s">
        <v>4904</v>
      </c>
      <c r="C312" s="104">
        <v>6</v>
      </c>
      <c r="D312" s="103" t="s">
        <v>5501</v>
      </c>
      <c r="E312" s="25">
        <f t="shared" si="26"/>
        <v>13.333333333333334</v>
      </c>
      <c r="F312" s="25">
        <f t="shared" si="27"/>
        <v>0</v>
      </c>
      <c r="G312" s="32"/>
      <c r="H312" s="31"/>
      <c r="I312" s="25">
        <f t="shared" si="28"/>
        <v>8</v>
      </c>
      <c r="J312" s="21"/>
      <c r="K312" s="16"/>
      <c r="L312" s="105"/>
      <c r="M312" s="105"/>
      <c r="N312" s="105"/>
      <c r="O312" s="105"/>
      <c r="P312" s="105">
        <v>0</v>
      </c>
      <c r="Q312" s="105">
        <v>0</v>
      </c>
      <c r="R312" s="105">
        <v>0</v>
      </c>
      <c r="S312" s="105">
        <v>0</v>
      </c>
      <c r="T312" s="105">
        <v>40</v>
      </c>
    </row>
    <row r="313" spans="1:20" x14ac:dyDescent="0.25">
      <c r="A313" s="103" t="s">
        <v>3209</v>
      </c>
      <c r="B313" s="104" t="s">
        <v>4964</v>
      </c>
      <c r="C313" s="104">
        <v>20</v>
      </c>
      <c r="D313" s="103" t="s">
        <v>5502</v>
      </c>
      <c r="E313" s="25">
        <f t="shared" si="26"/>
        <v>20</v>
      </c>
      <c r="F313" s="25">
        <f t="shared" si="27"/>
        <v>0</v>
      </c>
      <c r="G313" s="32"/>
      <c r="H313" s="31"/>
      <c r="I313" s="25">
        <f t="shared" si="28"/>
        <v>12</v>
      </c>
      <c r="J313" s="21"/>
      <c r="K313" s="16"/>
      <c r="L313" s="105"/>
      <c r="M313" s="105"/>
      <c r="N313" s="105"/>
      <c r="O313" s="105"/>
      <c r="P313" s="105">
        <v>0</v>
      </c>
      <c r="Q313" s="105">
        <v>0</v>
      </c>
      <c r="R313" s="105">
        <v>14</v>
      </c>
      <c r="S313" s="105">
        <v>6</v>
      </c>
      <c r="T313" s="105">
        <v>40</v>
      </c>
    </row>
    <row r="314" spans="1:20" x14ac:dyDescent="0.25">
      <c r="A314" s="103" t="s">
        <v>461</v>
      </c>
      <c r="B314" s="104" t="s">
        <v>4891</v>
      </c>
      <c r="C314" s="104">
        <v>4</v>
      </c>
      <c r="D314" s="103" t="s">
        <v>5503</v>
      </c>
      <c r="E314" s="25">
        <f t="shared" si="26"/>
        <v>37</v>
      </c>
      <c r="F314" s="25">
        <f t="shared" si="27"/>
        <v>8.25</v>
      </c>
      <c r="G314" s="32"/>
      <c r="H314" s="31"/>
      <c r="I314" s="25">
        <f t="shared" si="28"/>
        <v>36.799999999999997</v>
      </c>
      <c r="J314" s="21"/>
      <c r="K314" s="16"/>
      <c r="L314" s="105"/>
      <c r="M314" s="105"/>
      <c r="N314" s="105"/>
      <c r="O314" s="105">
        <v>33</v>
      </c>
      <c r="P314" s="105">
        <v>66</v>
      </c>
      <c r="Q314" s="105">
        <v>7</v>
      </c>
      <c r="R314" s="105">
        <v>52</v>
      </c>
      <c r="S314" s="105">
        <v>19</v>
      </c>
      <c r="T314" s="105">
        <v>40</v>
      </c>
    </row>
    <row r="315" spans="1:20" x14ac:dyDescent="0.25">
      <c r="A315" s="103" t="s">
        <v>537</v>
      </c>
      <c r="B315" s="104" t="s">
        <v>4953</v>
      </c>
      <c r="C315" s="104">
        <v>16</v>
      </c>
      <c r="D315" s="103" t="s">
        <v>5504</v>
      </c>
      <c r="E315" s="25">
        <f t="shared" si="26"/>
        <v>27.666666666666668</v>
      </c>
      <c r="F315" s="25">
        <f t="shared" si="27"/>
        <v>5.25</v>
      </c>
      <c r="G315" s="32"/>
      <c r="H315" s="31"/>
      <c r="I315" s="25">
        <f t="shared" si="28"/>
        <v>33.200000000000003</v>
      </c>
      <c r="J315" s="21"/>
      <c r="K315" s="16"/>
      <c r="L315" s="105"/>
      <c r="M315" s="105"/>
      <c r="N315" s="105">
        <v>9</v>
      </c>
      <c r="O315" s="105">
        <v>12</v>
      </c>
      <c r="P315" s="105">
        <v>17</v>
      </c>
      <c r="Q315" s="105">
        <v>66</v>
      </c>
      <c r="R315" s="105">
        <v>44</v>
      </c>
      <c r="S315" s="105">
        <v>0</v>
      </c>
      <c r="T315" s="105">
        <v>39</v>
      </c>
    </row>
    <row r="316" spans="1:20" x14ac:dyDescent="0.25">
      <c r="A316" s="103" t="s">
        <v>569</v>
      </c>
      <c r="B316" s="104" t="s">
        <v>4895</v>
      </c>
      <c r="C316" s="104">
        <v>5</v>
      </c>
      <c r="D316" s="103" t="s">
        <v>5505</v>
      </c>
      <c r="E316" s="25">
        <f t="shared" si="26"/>
        <v>86.666666666666671</v>
      </c>
      <c r="F316" s="25">
        <f t="shared" si="27"/>
        <v>7.25</v>
      </c>
      <c r="G316" s="32"/>
      <c r="H316" s="31"/>
      <c r="I316" s="25">
        <f t="shared" si="28"/>
        <v>101.6</v>
      </c>
      <c r="J316" s="21"/>
      <c r="K316" s="16"/>
      <c r="L316" s="105"/>
      <c r="M316" s="105"/>
      <c r="N316" s="105">
        <v>2</v>
      </c>
      <c r="O316" s="105">
        <v>27</v>
      </c>
      <c r="P316" s="105">
        <v>128</v>
      </c>
      <c r="Q316" s="105">
        <v>120</v>
      </c>
      <c r="R316" s="105">
        <v>186</v>
      </c>
      <c r="S316" s="105">
        <v>35</v>
      </c>
      <c r="T316" s="105">
        <v>39</v>
      </c>
    </row>
    <row r="317" spans="1:20" x14ac:dyDescent="0.25">
      <c r="A317" s="103" t="s">
        <v>372</v>
      </c>
      <c r="B317" s="104" t="s">
        <v>4953</v>
      </c>
      <c r="C317" s="104">
        <v>16</v>
      </c>
      <c r="D317" s="103" t="s">
        <v>5506</v>
      </c>
      <c r="E317" s="25">
        <f t="shared" si="26"/>
        <v>37.666666666666664</v>
      </c>
      <c r="F317" s="25">
        <f t="shared" si="27"/>
        <v>0.75</v>
      </c>
      <c r="G317" s="32"/>
      <c r="H317" s="31"/>
      <c r="I317" s="25">
        <f t="shared" si="28"/>
        <v>31.8</v>
      </c>
      <c r="J317" s="21"/>
      <c r="K317" s="16"/>
      <c r="L317" s="105"/>
      <c r="M317" s="105"/>
      <c r="N317" s="105"/>
      <c r="O317" s="105">
        <v>3</v>
      </c>
      <c r="P317" s="105">
        <v>20</v>
      </c>
      <c r="Q317" s="105">
        <v>26</v>
      </c>
      <c r="R317" s="105">
        <v>45</v>
      </c>
      <c r="S317" s="105">
        <v>29</v>
      </c>
      <c r="T317" s="105">
        <v>39</v>
      </c>
    </row>
    <row r="318" spans="1:20" x14ac:dyDescent="0.25">
      <c r="A318" s="103" t="s">
        <v>2000</v>
      </c>
      <c r="B318" s="104" t="s">
        <v>4900</v>
      </c>
      <c r="C318" s="104">
        <v>6</v>
      </c>
      <c r="D318" s="103" t="s">
        <v>5507</v>
      </c>
      <c r="E318" s="25">
        <f t="shared" si="26"/>
        <v>13</v>
      </c>
      <c r="F318" s="25">
        <f t="shared" si="27"/>
        <v>1.25</v>
      </c>
      <c r="G318" s="32"/>
      <c r="H318" s="31"/>
      <c r="I318" s="25">
        <f t="shared" si="28"/>
        <v>7.8</v>
      </c>
      <c r="J318" s="21"/>
      <c r="K318" s="16"/>
      <c r="L318" s="105"/>
      <c r="M318" s="105">
        <v>5</v>
      </c>
      <c r="N318" s="105"/>
      <c r="O318" s="105"/>
      <c r="P318" s="105">
        <v>0</v>
      </c>
      <c r="Q318" s="105">
        <v>0</v>
      </c>
      <c r="R318" s="105">
        <v>0</v>
      </c>
      <c r="S318" s="105">
        <v>0</v>
      </c>
      <c r="T318" s="105">
        <v>39</v>
      </c>
    </row>
    <row r="319" spans="1:20" x14ac:dyDescent="0.25">
      <c r="A319" s="103" t="s">
        <v>2460</v>
      </c>
      <c r="B319" s="104" t="s">
        <v>4931</v>
      </c>
      <c r="C319" s="104">
        <v>11</v>
      </c>
      <c r="D319" s="103" t="s">
        <v>5508</v>
      </c>
      <c r="E319" s="25">
        <f t="shared" si="26"/>
        <v>19</v>
      </c>
      <c r="F319" s="25">
        <f t="shared" si="27"/>
        <v>0</v>
      </c>
      <c r="G319" s="32"/>
      <c r="H319" s="31"/>
      <c r="I319" s="25">
        <f t="shared" si="28"/>
        <v>11.4</v>
      </c>
      <c r="J319" s="21"/>
      <c r="K319" s="16"/>
      <c r="L319" s="105"/>
      <c r="M319" s="105"/>
      <c r="N319" s="105"/>
      <c r="O319" s="105"/>
      <c r="P319" s="105">
        <v>0</v>
      </c>
      <c r="Q319" s="105">
        <v>0</v>
      </c>
      <c r="R319" s="105">
        <v>0</v>
      </c>
      <c r="S319" s="105">
        <v>19</v>
      </c>
      <c r="T319" s="105">
        <v>38</v>
      </c>
    </row>
    <row r="320" spans="1:20" x14ac:dyDescent="0.25">
      <c r="A320" s="103" t="s">
        <v>235</v>
      </c>
      <c r="B320" s="104" t="s">
        <v>4879</v>
      </c>
      <c r="C320" s="104">
        <v>2</v>
      </c>
      <c r="D320" s="103" t="s">
        <v>5509</v>
      </c>
      <c r="E320" s="25">
        <f t="shared" si="26"/>
        <v>28</v>
      </c>
      <c r="F320" s="25">
        <f t="shared" si="27"/>
        <v>0</v>
      </c>
      <c r="G320" s="32"/>
      <c r="H320" s="31"/>
      <c r="I320" s="25">
        <f t="shared" si="28"/>
        <v>17.2</v>
      </c>
      <c r="J320" s="21"/>
      <c r="K320" s="16"/>
      <c r="L320" s="105"/>
      <c r="M320" s="105"/>
      <c r="N320" s="105"/>
      <c r="O320" s="105"/>
      <c r="P320" s="105">
        <v>0</v>
      </c>
      <c r="Q320" s="105">
        <v>2</v>
      </c>
      <c r="R320" s="105">
        <v>10</v>
      </c>
      <c r="S320" s="105">
        <v>36</v>
      </c>
      <c r="T320" s="105">
        <v>38</v>
      </c>
    </row>
    <row r="321" spans="1:20" x14ac:dyDescent="0.25">
      <c r="A321" s="103" t="s">
        <v>621</v>
      </c>
      <c r="B321" s="104" t="s">
        <v>4953</v>
      </c>
      <c r="C321" s="104">
        <v>16</v>
      </c>
      <c r="D321" s="103" t="s">
        <v>5510</v>
      </c>
      <c r="E321" s="25">
        <f t="shared" si="26"/>
        <v>12.666666666666666</v>
      </c>
      <c r="F321" s="25">
        <f t="shared" si="27"/>
        <v>11.5</v>
      </c>
      <c r="G321" s="32"/>
      <c r="H321" s="31"/>
      <c r="I321" s="25">
        <f t="shared" si="28"/>
        <v>11.2</v>
      </c>
      <c r="J321" s="21"/>
      <c r="K321" s="16"/>
      <c r="L321" s="105"/>
      <c r="M321" s="105"/>
      <c r="N321" s="105">
        <v>46</v>
      </c>
      <c r="O321" s="105"/>
      <c r="P321" s="105">
        <v>0</v>
      </c>
      <c r="Q321" s="105">
        <v>18</v>
      </c>
      <c r="R321" s="105">
        <v>0</v>
      </c>
      <c r="S321" s="105">
        <v>0</v>
      </c>
      <c r="T321" s="105">
        <v>38</v>
      </c>
    </row>
    <row r="322" spans="1:20" x14ac:dyDescent="0.25">
      <c r="A322" s="103" t="s">
        <v>2535</v>
      </c>
      <c r="B322" s="104" t="s">
        <v>4946</v>
      </c>
      <c r="C322" s="104">
        <v>15</v>
      </c>
      <c r="D322" s="103" t="s">
        <v>5511</v>
      </c>
      <c r="E322" s="25">
        <f t="shared" si="26"/>
        <v>13.333333333333334</v>
      </c>
      <c r="F322" s="25">
        <f t="shared" si="27"/>
        <v>2</v>
      </c>
      <c r="G322" s="32"/>
      <c r="H322" s="31"/>
      <c r="I322" s="25">
        <f t="shared" si="28"/>
        <v>9.6</v>
      </c>
      <c r="J322" s="21"/>
      <c r="K322" s="16"/>
      <c r="L322" s="105"/>
      <c r="M322" s="105">
        <v>8</v>
      </c>
      <c r="N322" s="105"/>
      <c r="O322" s="105"/>
      <c r="P322" s="105">
        <v>0</v>
      </c>
      <c r="Q322" s="105">
        <v>8</v>
      </c>
      <c r="R322" s="105">
        <v>1</v>
      </c>
      <c r="S322" s="105">
        <v>1</v>
      </c>
      <c r="T322" s="105">
        <v>38</v>
      </c>
    </row>
    <row r="323" spans="1:20" x14ac:dyDescent="0.25">
      <c r="A323" s="103" t="s">
        <v>166</v>
      </c>
      <c r="B323" s="104" t="s">
        <v>4903</v>
      </c>
      <c r="C323" s="104">
        <v>6</v>
      </c>
      <c r="D323" s="103" t="s">
        <v>5512</v>
      </c>
      <c r="E323" s="25">
        <f t="shared" si="26"/>
        <v>16</v>
      </c>
      <c r="F323" s="25">
        <f t="shared" si="27"/>
        <v>4.5</v>
      </c>
      <c r="G323" s="32"/>
      <c r="H323" s="31"/>
      <c r="I323" s="25">
        <f t="shared" si="28"/>
        <v>11.2</v>
      </c>
      <c r="J323" s="21"/>
      <c r="K323" s="16"/>
      <c r="L323" s="105"/>
      <c r="M323" s="105">
        <v>18</v>
      </c>
      <c r="N323" s="105"/>
      <c r="O323" s="105"/>
      <c r="P323" s="105">
        <v>0</v>
      </c>
      <c r="Q323" s="105">
        <v>8</v>
      </c>
      <c r="R323" s="105">
        <v>7</v>
      </c>
      <c r="S323" s="105">
        <v>3</v>
      </c>
      <c r="T323" s="105">
        <v>38</v>
      </c>
    </row>
    <row r="324" spans="1:20" x14ac:dyDescent="0.25">
      <c r="A324" s="103" t="s">
        <v>692</v>
      </c>
      <c r="B324" s="104" t="s">
        <v>4943</v>
      </c>
      <c r="C324" s="104">
        <v>15</v>
      </c>
      <c r="D324" s="103" t="s">
        <v>5513</v>
      </c>
      <c r="E324" s="25">
        <f t="shared" si="26"/>
        <v>12.333333333333334</v>
      </c>
      <c r="F324" s="25">
        <f t="shared" si="27"/>
        <v>0</v>
      </c>
      <c r="G324" s="32"/>
      <c r="H324" s="31"/>
      <c r="I324" s="25">
        <f t="shared" si="28"/>
        <v>7.6</v>
      </c>
      <c r="J324" s="21"/>
      <c r="K324" s="16"/>
      <c r="L324" s="105"/>
      <c r="M324" s="105"/>
      <c r="N324" s="105"/>
      <c r="O324" s="105"/>
      <c r="P324" s="105">
        <v>0</v>
      </c>
      <c r="Q324" s="105">
        <v>1</v>
      </c>
      <c r="R324" s="105">
        <v>0</v>
      </c>
      <c r="S324" s="105">
        <v>0</v>
      </c>
      <c r="T324" s="105">
        <v>37</v>
      </c>
    </row>
    <row r="325" spans="1:20" x14ac:dyDescent="0.25">
      <c r="A325" s="103" t="s">
        <v>797</v>
      </c>
      <c r="B325" s="104" t="s">
        <v>4943</v>
      </c>
      <c r="C325" s="104">
        <v>15</v>
      </c>
      <c r="D325" s="103" t="s">
        <v>5514</v>
      </c>
      <c r="E325" s="25">
        <f t="shared" si="26"/>
        <v>12.666666666666666</v>
      </c>
      <c r="F325" s="25">
        <f t="shared" si="27"/>
        <v>0</v>
      </c>
      <c r="G325" s="32"/>
      <c r="H325" s="31"/>
      <c r="I325" s="25">
        <f t="shared" si="28"/>
        <v>7.8</v>
      </c>
      <c r="J325" s="21"/>
      <c r="K325" s="16"/>
      <c r="L325" s="105"/>
      <c r="M325" s="105"/>
      <c r="N325" s="105"/>
      <c r="O325" s="105"/>
      <c r="P325" s="105">
        <v>0</v>
      </c>
      <c r="Q325" s="105">
        <v>1</v>
      </c>
      <c r="R325" s="105">
        <v>1</v>
      </c>
      <c r="S325" s="105">
        <v>0</v>
      </c>
      <c r="T325" s="105">
        <v>37</v>
      </c>
    </row>
    <row r="326" spans="1:20" x14ac:dyDescent="0.25">
      <c r="A326" s="103" t="s">
        <v>313</v>
      </c>
      <c r="B326" s="104" t="s">
        <v>4951</v>
      </c>
      <c r="C326" s="104">
        <v>15</v>
      </c>
      <c r="D326" s="103" t="s">
        <v>5515</v>
      </c>
      <c r="E326" s="25">
        <f t="shared" si="26"/>
        <v>33</v>
      </c>
      <c r="F326" s="25">
        <f t="shared" si="27"/>
        <v>0</v>
      </c>
      <c r="G326" s="32"/>
      <c r="H326" s="31"/>
      <c r="I326" s="25">
        <f t="shared" si="28"/>
        <v>26.2</v>
      </c>
      <c r="J326" s="21"/>
      <c r="K326" s="16"/>
      <c r="L326" s="105"/>
      <c r="M326" s="105"/>
      <c r="N326" s="105"/>
      <c r="O326" s="105"/>
      <c r="P326" s="105">
        <v>3</v>
      </c>
      <c r="Q326" s="105">
        <v>29</v>
      </c>
      <c r="R326" s="105">
        <v>0</v>
      </c>
      <c r="S326" s="105">
        <v>62</v>
      </c>
      <c r="T326" s="105">
        <v>37</v>
      </c>
    </row>
    <row r="327" spans="1:20" x14ac:dyDescent="0.25">
      <c r="A327" s="103" t="s">
        <v>482</v>
      </c>
      <c r="B327" s="104" t="s">
        <v>4953</v>
      </c>
      <c r="C327" s="104">
        <v>16</v>
      </c>
      <c r="D327" s="103" t="s">
        <v>5516</v>
      </c>
      <c r="E327" s="25">
        <f t="shared" si="26"/>
        <v>51.333333333333336</v>
      </c>
      <c r="F327" s="25">
        <f t="shared" si="27"/>
        <v>0.25</v>
      </c>
      <c r="G327" s="32"/>
      <c r="H327" s="31"/>
      <c r="I327" s="25">
        <f t="shared" si="28"/>
        <v>54.4</v>
      </c>
      <c r="J327" s="21"/>
      <c r="K327" s="16"/>
      <c r="L327" s="105"/>
      <c r="M327" s="105"/>
      <c r="N327" s="105"/>
      <c r="O327" s="105">
        <v>1</v>
      </c>
      <c r="P327" s="105">
        <v>1</v>
      </c>
      <c r="Q327" s="105">
        <v>117</v>
      </c>
      <c r="R327" s="105">
        <v>62</v>
      </c>
      <c r="S327" s="105">
        <v>55</v>
      </c>
      <c r="T327" s="105">
        <v>37</v>
      </c>
    </row>
    <row r="328" spans="1:20" x14ac:dyDescent="0.25">
      <c r="A328" s="103" t="s">
        <v>60</v>
      </c>
      <c r="B328" s="104" t="s">
        <v>4955</v>
      </c>
      <c r="C328" s="104">
        <v>17</v>
      </c>
      <c r="D328" s="103" t="s">
        <v>5517</v>
      </c>
      <c r="E328" s="25">
        <f t="shared" si="26"/>
        <v>179.66666666666666</v>
      </c>
      <c r="F328" s="25">
        <f t="shared" si="27"/>
        <v>14</v>
      </c>
      <c r="G328" s="32"/>
      <c r="H328" s="31"/>
      <c r="I328" s="25">
        <f t="shared" si="28"/>
        <v>119.2</v>
      </c>
      <c r="J328" s="21"/>
      <c r="K328" s="16"/>
      <c r="L328" s="105">
        <v>2</v>
      </c>
      <c r="M328" s="105">
        <v>1</v>
      </c>
      <c r="N328" s="105">
        <v>20</v>
      </c>
      <c r="O328" s="105">
        <v>33</v>
      </c>
      <c r="P328" s="105">
        <v>19</v>
      </c>
      <c r="Q328" s="105">
        <v>38</v>
      </c>
      <c r="R328" s="105">
        <v>478</v>
      </c>
      <c r="S328" s="105">
        <v>24</v>
      </c>
      <c r="T328" s="105">
        <v>37</v>
      </c>
    </row>
    <row r="329" spans="1:20" x14ac:dyDescent="0.25">
      <c r="A329" s="103" t="s">
        <v>750</v>
      </c>
      <c r="B329" s="104" t="s">
        <v>4875</v>
      </c>
      <c r="C329" s="104">
        <v>1</v>
      </c>
      <c r="D329" s="103" t="s">
        <v>5518</v>
      </c>
      <c r="E329" s="25">
        <f t="shared" si="26"/>
        <v>37.333333333333336</v>
      </c>
      <c r="F329" s="25">
        <f t="shared" si="27"/>
        <v>0.5</v>
      </c>
      <c r="G329" s="32"/>
      <c r="H329" s="31"/>
      <c r="I329" s="25">
        <f t="shared" si="28"/>
        <v>22.4</v>
      </c>
      <c r="J329" s="21"/>
      <c r="K329" s="16"/>
      <c r="L329" s="105"/>
      <c r="M329" s="105"/>
      <c r="N329" s="105"/>
      <c r="O329" s="105">
        <v>2</v>
      </c>
      <c r="P329" s="105">
        <v>0</v>
      </c>
      <c r="Q329" s="105">
        <v>0</v>
      </c>
      <c r="R329" s="105">
        <v>0</v>
      </c>
      <c r="S329" s="105">
        <v>75</v>
      </c>
      <c r="T329" s="105">
        <v>37</v>
      </c>
    </row>
    <row r="330" spans="1:20" x14ac:dyDescent="0.25">
      <c r="A330" s="103" t="s">
        <v>1934</v>
      </c>
      <c r="B330" s="104" t="s">
        <v>4941</v>
      </c>
      <c r="C330" s="104">
        <v>14</v>
      </c>
      <c r="D330" s="103" t="s">
        <v>5519</v>
      </c>
      <c r="E330" s="25">
        <f t="shared" si="26"/>
        <v>12.333333333333334</v>
      </c>
      <c r="F330" s="25">
        <f t="shared" si="27"/>
        <v>0.75</v>
      </c>
      <c r="G330" s="32"/>
      <c r="H330" s="31"/>
      <c r="I330" s="25">
        <f t="shared" si="28"/>
        <v>7.4</v>
      </c>
      <c r="J330" s="21"/>
      <c r="K330" s="16"/>
      <c r="L330" s="105"/>
      <c r="M330" s="105">
        <v>3</v>
      </c>
      <c r="N330" s="105"/>
      <c r="O330" s="105"/>
      <c r="P330" s="105"/>
      <c r="Q330" s="105"/>
      <c r="R330" s="105"/>
      <c r="S330" s="105"/>
      <c r="T330" s="105">
        <v>37</v>
      </c>
    </row>
    <row r="331" spans="1:20" x14ac:dyDescent="0.25">
      <c r="A331" s="103" t="s">
        <v>1114</v>
      </c>
      <c r="B331" s="104" t="s">
        <v>4903</v>
      </c>
      <c r="C331" s="104">
        <v>6</v>
      </c>
      <c r="D331" s="103" t="s">
        <v>5520</v>
      </c>
      <c r="E331" s="25">
        <f t="shared" si="26"/>
        <v>16.666666666666668</v>
      </c>
      <c r="F331" s="25">
        <f t="shared" si="27"/>
        <v>19</v>
      </c>
      <c r="G331" s="32"/>
      <c r="H331" s="31"/>
      <c r="I331" s="25">
        <f t="shared" si="28"/>
        <v>10</v>
      </c>
      <c r="J331" s="21"/>
      <c r="K331" s="16"/>
      <c r="L331" s="105">
        <v>76</v>
      </c>
      <c r="M331" s="105"/>
      <c r="N331" s="105"/>
      <c r="O331" s="105"/>
      <c r="P331" s="105">
        <v>0</v>
      </c>
      <c r="Q331" s="105">
        <v>0</v>
      </c>
      <c r="R331" s="105">
        <v>0</v>
      </c>
      <c r="S331" s="105">
        <v>14</v>
      </c>
      <c r="T331" s="105">
        <v>36</v>
      </c>
    </row>
    <row r="332" spans="1:20" x14ac:dyDescent="0.25">
      <c r="A332" s="103" t="s">
        <v>724</v>
      </c>
      <c r="B332" s="104" t="s">
        <v>4891</v>
      </c>
      <c r="C332" s="104">
        <v>4</v>
      </c>
      <c r="D332" s="103" t="s">
        <v>5521</v>
      </c>
      <c r="E332" s="25">
        <f t="shared" si="26"/>
        <v>19.333333333333332</v>
      </c>
      <c r="F332" s="25">
        <f t="shared" si="27"/>
        <v>17.75</v>
      </c>
      <c r="G332" s="32"/>
      <c r="H332" s="31"/>
      <c r="I332" s="25">
        <f t="shared" si="28"/>
        <v>14.2</v>
      </c>
      <c r="J332" s="21"/>
      <c r="K332" s="16"/>
      <c r="L332" s="105"/>
      <c r="M332" s="105"/>
      <c r="N332" s="105">
        <v>65</v>
      </c>
      <c r="O332" s="105">
        <v>6</v>
      </c>
      <c r="P332" s="105">
        <v>6</v>
      </c>
      <c r="Q332" s="105">
        <v>7</v>
      </c>
      <c r="R332" s="105">
        <v>9</v>
      </c>
      <c r="S332" s="105">
        <v>13</v>
      </c>
      <c r="T332" s="105">
        <v>36</v>
      </c>
    </row>
    <row r="333" spans="1:20" x14ac:dyDescent="0.25">
      <c r="A333" s="103" t="s">
        <v>5522</v>
      </c>
      <c r="B333" s="104" t="s">
        <v>4954</v>
      </c>
      <c r="C333" s="104">
        <v>16</v>
      </c>
      <c r="D333" s="103" t="s">
        <v>5523</v>
      </c>
      <c r="E333" s="25">
        <f t="shared" si="26"/>
        <v>26.333333333333332</v>
      </c>
      <c r="F333" s="25">
        <f t="shared" si="27"/>
        <v>37.5</v>
      </c>
      <c r="G333" s="32"/>
      <c r="H333" s="31"/>
      <c r="I333" s="25">
        <f t="shared" si="28"/>
        <v>16.399999999999999</v>
      </c>
      <c r="J333" s="21"/>
      <c r="K333" s="16"/>
      <c r="L333" s="105"/>
      <c r="M333" s="105"/>
      <c r="N333" s="105">
        <v>68</v>
      </c>
      <c r="O333" s="105">
        <v>82</v>
      </c>
      <c r="P333" s="105">
        <v>1</v>
      </c>
      <c r="Q333" s="105">
        <v>2</v>
      </c>
      <c r="R333" s="105">
        <v>1</v>
      </c>
      <c r="S333" s="105">
        <v>42</v>
      </c>
      <c r="T333" s="105">
        <v>36</v>
      </c>
    </row>
    <row r="334" spans="1:20" x14ac:dyDescent="0.25">
      <c r="A334" s="103" t="s">
        <v>975</v>
      </c>
      <c r="B334" s="104" t="s">
        <v>4954</v>
      </c>
      <c r="C334" s="104">
        <v>16</v>
      </c>
      <c r="D334" s="103" t="s">
        <v>5524</v>
      </c>
      <c r="E334" s="25">
        <f t="shared" si="26"/>
        <v>17</v>
      </c>
      <c r="F334" s="25">
        <f t="shared" si="27"/>
        <v>1</v>
      </c>
      <c r="G334" s="32"/>
      <c r="H334" s="31"/>
      <c r="I334" s="25">
        <f t="shared" si="28"/>
        <v>52</v>
      </c>
      <c r="J334" s="21"/>
      <c r="K334" s="16"/>
      <c r="L334" s="105">
        <v>3</v>
      </c>
      <c r="M334" s="105">
        <v>1</v>
      </c>
      <c r="N334" s="105"/>
      <c r="O334" s="105"/>
      <c r="P334" s="105">
        <v>2</v>
      </c>
      <c r="Q334" s="105">
        <v>207</v>
      </c>
      <c r="R334" s="105">
        <v>4</v>
      </c>
      <c r="S334" s="105">
        <v>12</v>
      </c>
      <c r="T334" s="105">
        <v>35</v>
      </c>
    </row>
    <row r="335" spans="1:20" x14ac:dyDescent="0.25">
      <c r="A335" s="103" t="s">
        <v>2831</v>
      </c>
      <c r="B335" s="104" t="s">
        <v>4956</v>
      </c>
      <c r="C335" s="104">
        <v>17</v>
      </c>
      <c r="D335" s="103" t="s">
        <v>5525</v>
      </c>
      <c r="E335" s="25">
        <f t="shared" si="26"/>
        <v>11.666666666666666</v>
      </c>
      <c r="F335" s="25">
        <f t="shared" si="27"/>
        <v>0.25</v>
      </c>
      <c r="G335" s="32"/>
      <c r="H335" s="31"/>
      <c r="I335" s="25">
        <f t="shared" si="28"/>
        <v>7.2</v>
      </c>
      <c r="J335" s="21"/>
      <c r="K335" s="16"/>
      <c r="L335" s="105"/>
      <c r="M335" s="105">
        <v>1</v>
      </c>
      <c r="N335" s="105"/>
      <c r="O335" s="105"/>
      <c r="P335" s="105">
        <v>0</v>
      </c>
      <c r="Q335" s="105">
        <v>1</v>
      </c>
      <c r="R335" s="105">
        <v>0</v>
      </c>
      <c r="S335" s="105">
        <v>0</v>
      </c>
      <c r="T335" s="105">
        <v>35</v>
      </c>
    </row>
    <row r="336" spans="1:20" x14ac:dyDescent="0.25">
      <c r="A336" s="103" t="s">
        <v>1310</v>
      </c>
      <c r="B336" s="104" t="s">
        <v>4951</v>
      </c>
      <c r="C336" s="104">
        <v>15</v>
      </c>
      <c r="D336" s="103" t="s">
        <v>5526</v>
      </c>
      <c r="E336" s="25">
        <f t="shared" si="26"/>
        <v>11.333333333333334</v>
      </c>
      <c r="F336" s="25">
        <f t="shared" si="27"/>
        <v>8.25</v>
      </c>
      <c r="G336" s="32"/>
      <c r="H336" s="31"/>
      <c r="I336" s="25">
        <f t="shared" si="28"/>
        <v>7</v>
      </c>
      <c r="J336" s="21"/>
      <c r="K336" s="16"/>
      <c r="L336" s="105"/>
      <c r="M336" s="105"/>
      <c r="N336" s="105"/>
      <c r="O336" s="105">
        <v>33</v>
      </c>
      <c r="P336" s="105">
        <v>1</v>
      </c>
      <c r="Q336" s="105">
        <v>0</v>
      </c>
      <c r="R336" s="105">
        <v>0</v>
      </c>
      <c r="S336" s="105">
        <v>0</v>
      </c>
      <c r="T336" s="105">
        <v>34</v>
      </c>
    </row>
    <row r="337" spans="1:20" x14ac:dyDescent="0.25">
      <c r="A337" s="103" t="s">
        <v>1046</v>
      </c>
      <c r="B337" s="104" t="s">
        <v>4959</v>
      </c>
      <c r="C337" s="104">
        <v>18</v>
      </c>
      <c r="D337" s="103" t="s">
        <v>5527</v>
      </c>
      <c r="E337" s="25">
        <f t="shared" si="26"/>
        <v>42</v>
      </c>
      <c r="F337" s="25">
        <f t="shared" si="27"/>
        <v>8.25</v>
      </c>
      <c r="G337" s="32"/>
      <c r="H337" s="31"/>
      <c r="I337" s="25">
        <f t="shared" si="28"/>
        <v>26.8</v>
      </c>
      <c r="J337" s="21"/>
      <c r="K337" s="16"/>
      <c r="L337" s="105">
        <v>13</v>
      </c>
      <c r="M337" s="105">
        <v>2</v>
      </c>
      <c r="N337" s="105"/>
      <c r="O337" s="105">
        <v>18</v>
      </c>
      <c r="P337" s="105">
        <v>4</v>
      </c>
      <c r="Q337" s="105">
        <v>4</v>
      </c>
      <c r="R337" s="105">
        <v>69</v>
      </c>
      <c r="S337" s="105">
        <v>23</v>
      </c>
      <c r="T337" s="105">
        <v>34</v>
      </c>
    </row>
    <row r="338" spans="1:20" x14ac:dyDescent="0.25">
      <c r="A338" s="103" t="s">
        <v>1825</v>
      </c>
      <c r="B338" s="104" t="s">
        <v>4922</v>
      </c>
      <c r="C338" s="104">
        <v>11</v>
      </c>
      <c r="D338" s="103" t="s">
        <v>5528</v>
      </c>
      <c r="E338" s="25">
        <f t="shared" si="26"/>
        <v>16.666666666666668</v>
      </c>
      <c r="F338" s="25">
        <f t="shared" si="27"/>
        <v>105.25</v>
      </c>
      <c r="G338" s="32"/>
      <c r="H338" s="31"/>
      <c r="I338" s="25">
        <f t="shared" si="28"/>
        <v>51.4</v>
      </c>
      <c r="J338" s="21"/>
      <c r="K338" s="16"/>
      <c r="L338" s="105"/>
      <c r="M338" s="105"/>
      <c r="N338" s="105">
        <v>2</v>
      </c>
      <c r="O338" s="105">
        <v>419</v>
      </c>
      <c r="P338" s="105">
        <v>207</v>
      </c>
      <c r="Q338" s="105">
        <v>0</v>
      </c>
      <c r="R338" s="105">
        <v>0</v>
      </c>
      <c r="S338" s="105">
        <v>16</v>
      </c>
      <c r="T338" s="105">
        <v>34</v>
      </c>
    </row>
    <row r="339" spans="1:20" x14ac:dyDescent="0.25">
      <c r="A339" s="103" t="s">
        <v>663</v>
      </c>
      <c r="B339" s="104" t="s">
        <v>4942</v>
      </c>
      <c r="C339" s="104">
        <v>15</v>
      </c>
      <c r="D339" s="103" t="s">
        <v>5529</v>
      </c>
      <c r="E339" s="25">
        <f t="shared" si="26"/>
        <v>23</v>
      </c>
      <c r="F339" s="25">
        <f t="shared" si="27"/>
        <v>3.25</v>
      </c>
      <c r="G339" s="32"/>
      <c r="H339" s="31"/>
      <c r="I339" s="25">
        <f t="shared" si="28"/>
        <v>40.6</v>
      </c>
      <c r="J339" s="21"/>
      <c r="K339" s="16"/>
      <c r="L339" s="105"/>
      <c r="M339" s="105"/>
      <c r="N339" s="105">
        <v>1</v>
      </c>
      <c r="O339" s="105">
        <v>12</v>
      </c>
      <c r="P339" s="105">
        <v>111</v>
      </c>
      <c r="Q339" s="105">
        <v>23</v>
      </c>
      <c r="R339" s="105">
        <v>31</v>
      </c>
      <c r="S339" s="105">
        <v>4</v>
      </c>
      <c r="T339" s="105">
        <v>34</v>
      </c>
    </row>
    <row r="340" spans="1:20" x14ac:dyDescent="0.25">
      <c r="A340" s="103" t="s">
        <v>1358</v>
      </c>
      <c r="B340" s="104" t="s">
        <v>4940</v>
      </c>
      <c r="C340" s="104">
        <v>13</v>
      </c>
      <c r="D340" s="103" t="s">
        <v>5530</v>
      </c>
      <c r="E340" s="25">
        <f t="shared" si="26"/>
        <v>17.333333333333332</v>
      </c>
      <c r="F340" s="25">
        <f t="shared" si="27"/>
        <v>0</v>
      </c>
      <c r="G340" s="32"/>
      <c r="H340" s="31"/>
      <c r="I340" s="25">
        <f t="shared" si="28"/>
        <v>10.4</v>
      </c>
      <c r="J340" s="21"/>
      <c r="K340" s="16"/>
      <c r="L340" s="105"/>
      <c r="M340" s="105"/>
      <c r="N340" s="105"/>
      <c r="O340" s="105"/>
      <c r="P340" s="105">
        <v>0</v>
      </c>
      <c r="Q340" s="105">
        <v>0</v>
      </c>
      <c r="R340" s="105">
        <v>4</v>
      </c>
      <c r="S340" s="105">
        <v>14</v>
      </c>
      <c r="T340" s="105">
        <v>34</v>
      </c>
    </row>
    <row r="341" spans="1:20" x14ac:dyDescent="0.25">
      <c r="A341" s="103" t="s">
        <v>87</v>
      </c>
      <c r="B341" s="104" t="s">
        <v>4943</v>
      </c>
      <c r="C341" s="104">
        <v>15</v>
      </c>
      <c r="D341" s="103" t="s">
        <v>5531</v>
      </c>
      <c r="E341" s="25">
        <f t="shared" si="26"/>
        <v>18.666666666666668</v>
      </c>
      <c r="F341" s="25">
        <f t="shared" si="27"/>
        <v>0.25</v>
      </c>
      <c r="G341" s="32"/>
      <c r="H341" s="31"/>
      <c r="I341" s="25">
        <f t="shared" si="28"/>
        <v>40.799999999999997</v>
      </c>
      <c r="J341" s="21"/>
      <c r="K341" s="16"/>
      <c r="L341" s="105"/>
      <c r="M341" s="105"/>
      <c r="N341" s="105"/>
      <c r="O341" s="105">
        <v>1</v>
      </c>
      <c r="P341" s="105">
        <v>62</v>
      </c>
      <c r="Q341" s="105">
        <v>86</v>
      </c>
      <c r="R341" s="105">
        <v>9</v>
      </c>
      <c r="S341" s="105">
        <v>14</v>
      </c>
      <c r="T341" s="105">
        <v>33</v>
      </c>
    </row>
    <row r="342" spans="1:20" x14ac:dyDescent="0.25">
      <c r="A342" s="103" t="s">
        <v>1855</v>
      </c>
      <c r="B342" s="104" t="s">
        <v>4954</v>
      </c>
      <c r="C342" s="104">
        <v>16</v>
      </c>
      <c r="D342" s="103" t="s">
        <v>5532</v>
      </c>
      <c r="E342" s="25">
        <f t="shared" si="26"/>
        <v>12.333333333333334</v>
      </c>
      <c r="F342" s="25">
        <f t="shared" si="27"/>
        <v>0</v>
      </c>
      <c r="G342" s="32"/>
      <c r="H342" s="31"/>
      <c r="I342" s="25">
        <f t="shared" si="28"/>
        <v>7.4</v>
      </c>
      <c r="J342" s="21"/>
      <c r="K342" s="16"/>
      <c r="L342" s="105"/>
      <c r="M342" s="105"/>
      <c r="N342" s="105"/>
      <c r="O342" s="105"/>
      <c r="P342" s="105">
        <v>0</v>
      </c>
      <c r="Q342" s="105">
        <v>0</v>
      </c>
      <c r="R342" s="105">
        <v>1</v>
      </c>
      <c r="S342" s="105">
        <v>3</v>
      </c>
      <c r="T342" s="105">
        <v>33</v>
      </c>
    </row>
    <row r="343" spans="1:20" x14ac:dyDescent="0.25">
      <c r="A343" s="103" t="s">
        <v>4728</v>
      </c>
      <c r="B343" s="104" t="s">
        <v>4962</v>
      </c>
      <c r="C343" s="104">
        <v>20</v>
      </c>
      <c r="D343" s="103" t="s">
        <v>5533</v>
      </c>
      <c r="E343" s="25">
        <f t="shared" si="26"/>
        <v>24.666666666666668</v>
      </c>
      <c r="F343" s="25">
        <f t="shared" si="27"/>
        <v>6.25</v>
      </c>
      <c r="G343" s="32"/>
      <c r="H343" s="31"/>
      <c r="I343" s="25">
        <f t="shared" si="28"/>
        <v>21</v>
      </c>
      <c r="J343" s="21"/>
      <c r="K343" s="16"/>
      <c r="L343" s="105">
        <v>2</v>
      </c>
      <c r="M343" s="105">
        <v>14</v>
      </c>
      <c r="N343" s="105">
        <v>4</v>
      </c>
      <c r="O343" s="105">
        <v>5</v>
      </c>
      <c r="P343" s="105">
        <v>11</v>
      </c>
      <c r="Q343" s="105">
        <v>20</v>
      </c>
      <c r="R343" s="105">
        <v>23</v>
      </c>
      <c r="S343" s="105">
        <v>18</v>
      </c>
      <c r="T343" s="105">
        <v>33</v>
      </c>
    </row>
    <row r="344" spans="1:20" x14ac:dyDescent="0.25">
      <c r="A344" s="103" t="s">
        <v>1635</v>
      </c>
      <c r="B344" s="104" t="s">
        <v>4951</v>
      </c>
      <c r="C344" s="104">
        <v>15</v>
      </c>
      <c r="D344" s="103" t="s">
        <v>5534</v>
      </c>
      <c r="E344" s="25">
        <f t="shared" si="26"/>
        <v>11</v>
      </c>
      <c r="F344" s="25">
        <f t="shared" si="27"/>
        <v>2.75</v>
      </c>
      <c r="G344" s="32"/>
      <c r="H344" s="31"/>
      <c r="I344" s="25">
        <f t="shared" si="28"/>
        <v>36.200000000000003</v>
      </c>
      <c r="J344" s="21"/>
      <c r="K344" s="16"/>
      <c r="L344" s="105"/>
      <c r="M344" s="105"/>
      <c r="N344" s="105"/>
      <c r="O344" s="105">
        <v>11</v>
      </c>
      <c r="P344" s="105">
        <v>77</v>
      </c>
      <c r="Q344" s="105">
        <v>71</v>
      </c>
      <c r="R344" s="105">
        <v>0</v>
      </c>
      <c r="S344" s="105">
        <v>0</v>
      </c>
      <c r="T344" s="105">
        <v>33</v>
      </c>
    </row>
    <row r="345" spans="1:20" x14ac:dyDescent="0.25">
      <c r="A345" s="103" t="s">
        <v>509</v>
      </c>
      <c r="B345" s="104" t="s">
        <v>4953</v>
      </c>
      <c r="C345" s="104">
        <v>16</v>
      </c>
      <c r="D345" s="103" t="s">
        <v>5535</v>
      </c>
      <c r="E345" s="25">
        <f t="shared" si="26"/>
        <v>34.333333333333336</v>
      </c>
      <c r="F345" s="25">
        <f t="shared" si="27"/>
        <v>9.75</v>
      </c>
      <c r="G345" s="32"/>
      <c r="H345" s="31"/>
      <c r="I345" s="25">
        <f t="shared" si="28"/>
        <v>31.6</v>
      </c>
      <c r="J345" s="21"/>
      <c r="K345" s="16"/>
      <c r="L345" s="105">
        <v>8</v>
      </c>
      <c r="M345" s="105">
        <v>9</v>
      </c>
      <c r="N345" s="105">
        <v>5</v>
      </c>
      <c r="O345" s="105">
        <v>17</v>
      </c>
      <c r="P345" s="105">
        <v>8</v>
      </c>
      <c r="Q345" s="105">
        <v>47</v>
      </c>
      <c r="R345" s="105">
        <v>41</v>
      </c>
      <c r="S345" s="105">
        <v>30</v>
      </c>
      <c r="T345" s="105">
        <v>32</v>
      </c>
    </row>
    <row r="346" spans="1:20" x14ac:dyDescent="0.25">
      <c r="A346" s="103" t="s">
        <v>2331</v>
      </c>
      <c r="B346" s="104" t="s">
        <v>4959</v>
      </c>
      <c r="C346" s="104">
        <v>18</v>
      </c>
      <c r="D346" s="103" t="s">
        <v>5536</v>
      </c>
      <c r="E346" s="25">
        <f t="shared" si="26"/>
        <v>10.666666666666666</v>
      </c>
      <c r="F346" s="25">
        <f t="shared" si="27"/>
        <v>0</v>
      </c>
      <c r="G346" s="32"/>
      <c r="H346" s="31"/>
      <c r="I346" s="25">
        <f t="shared" si="28"/>
        <v>6.4</v>
      </c>
      <c r="J346" s="21"/>
      <c r="K346" s="16"/>
      <c r="L346" s="105"/>
      <c r="M346" s="105"/>
      <c r="N346" s="105"/>
      <c r="O346" s="105"/>
      <c r="P346" s="105">
        <v>0</v>
      </c>
      <c r="Q346" s="105">
        <v>0</v>
      </c>
      <c r="R346" s="105">
        <v>0</v>
      </c>
      <c r="S346" s="105">
        <v>0</v>
      </c>
      <c r="T346" s="105">
        <v>32</v>
      </c>
    </row>
    <row r="347" spans="1:20" x14ac:dyDescent="0.25">
      <c r="A347" s="103" t="s">
        <v>1689</v>
      </c>
      <c r="B347" s="104" t="s">
        <v>4953</v>
      </c>
      <c r="C347" s="104">
        <v>16</v>
      </c>
      <c r="D347" s="103" t="s">
        <v>5537</v>
      </c>
      <c r="E347" s="25">
        <f t="shared" si="26"/>
        <v>11</v>
      </c>
      <c r="F347" s="25">
        <f t="shared" si="27"/>
        <v>0.25</v>
      </c>
      <c r="G347" s="32"/>
      <c r="H347" s="31"/>
      <c r="I347" s="25">
        <f t="shared" si="28"/>
        <v>6.6</v>
      </c>
      <c r="J347" s="21"/>
      <c r="K347" s="16"/>
      <c r="L347" s="105"/>
      <c r="M347" s="105"/>
      <c r="N347" s="105"/>
      <c r="O347" s="105">
        <v>1</v>
      </c>
      <c r="P347" s="105">
        <v>0</v>
      </c>
      <c r="Q347" s="105">
        <v>0</v>
      </c>
      <c r="R347" s="105">
        <v>0</v>
      </c>
      <c r="S347" s="105">
        <v>1</v>
      </c>
      <c r="T347" s="105">
        <v>32</v>
      </c>
    </row>
    <row r="348" spans="1:20" x14ac:dyDescent="0.25">
      <c r="A348" s="103" t="s">
        <v>1409</v>
      </c>
      <c r="B348" s="104" t="s">
        <v>4953</v>
      </c>
      <c r="C348" s="104">
        <v>16</v>
      </c>
      <c r="D348" s="103" t="s">
        <v>5538</v>
      </c>
      <c r="E348" s="25">
        <f t="shared" si="26"/>
        <v>10.666666666666666</v>
      </c>
      <c r="F348" s="25">
        <f t="shared" si="27"/>
        <v>0</v>
      </c>
      <c r="G348" s="32"/>
      <c r="H348" s="31"/>
      <c r="I348" s="25">
        <f t="shared" si="28"/>
        <v>6.6</v>
      </c>
      <c r="J348" s="21"/>
      <c r="K348" s="16"/>
      <c r="L348" s="105"/>
      <c r="M348" s="105"/>
      <c r="N348" s="105"/>
      <c r="O348" s="105"/>
      <c r="P348" s="105">
        <v>1</v>
      </c>
      <c r="Q348" s="105">
        <v>0</v>
      </c>
      <c r="R348" s="105">
        <v>0</v>
      </c>
      <c r="S348" s="105">
        <v>0</v>
      </c>
      <c r="T348" s="105">
        <v>32</v>
      </c>
    </row>
    <row r="349" spans="1:20" x14ac:dyDescent="0.25">
      <c r="A349" s="103" t="s">
        <v>1792</v>
      </c>
      <c r="B349" s="104" t="s">
        <v>4914</v>
      </c>
      <c r="C349" s="104">
        <v>9</v>
      </c>
      <c r="D349" s="103" t="s">
        <v>5539</v>
      </c>
      <c r="E349" s="25">
        <f t="shared" si="26"/>
        <v>54.333333333333336</v>
      </c>
      <c r="F349" s="25">
        <f t="shared" si="27"/>
        <v>128.25</v>
      </c>
      <c r="G349" s="32"/>
      <c r="H349" s="31"/>
      <c r="I349" s="25">
        <f t="shared" si="28"/>
        <v>58.8</v>
      </c>
      <c r="J349" s="21"/>
      <c r="K349" s="16"/>
      <c r="L349" s="105">
        <v>91</v>
      </c>
      <c r="M349" s="105">
        <v>144</v>
      </c>
      <c r="N349" s="105">
        <v>93</v>
      </c>
      <c r="O349" s="105">
        <v>185</v>
      </c>
      <c r="P349" s="105">
        <v>75</v>
      </c>
      <c r="Q349" s="105">
        <v>56</v>
      </c>
      <c r="R349" s="105">
        <v>78</v>
      </c>
      <c r="S349" s="105">
        <v>53</v>
      </c>
      <c r="T349" s="105">
        <v>32</v>
      </c>
    </row>
    <row r="350" spans="1:20" x14ac:dyDescent="0.25">
      <c r="A350" s="103" t="s">
        <v>5540</v>
      </c>
      <c r="B350" s="104" t="s">
        <v>4914</v>
      </c>
      <c r="C350" s="104">
        <v>9</v>
      </c>
      <c r="D350" s="103" t="s">
        <v>5541</v>
      </c>
      <c r="E350" s="25">
        <f t="shared" si="26"/>
        <v>10.333333333333334</v>
      </c>
      <c r="F350" s="25">
        <f t="shared" si="27"/>
        <v>0</v>
      </c>
      <c r="G350" s="32"/>
      <c r="H350" s="31"/>
      <c r="I350" s="25">
        <f t="shared" si="28"/>
        <v>6.2</v>
      </c>
      <c r="J350" s="21"/>
      <c r="K350" s="16"/>
      <c r="L350" s="105"/>
      <c r="M350" s="105"/>
      <c r="N350" s="105"/>
      <c r="O350" s="105"/>
      <c r="P350" s="105">
        <v>0</v>
      </c>
      <c r="Q350" s="105"/>
      <c r="R350" s="105">
        <v>0</v>
      </c>
      <c r="S350" s="105"/>
      <c r="T350" s="105">
        <v>31</v>
      </c>
    </row>
    <row r="351" spans="1:20" x14ac:dyDescent="0.25">
      <c r="A351" s="103" t="s">
        <v>570</v>
      </c>
      <c r="B351" s="104" t="s">
        <v>4909</v>
      </c>
      <c r="C351" s="104">
        <v>7</v>
      </c>
      <c r="D351" s="103" t="s">
        <v>5542</v>
      </c>
      <c r="E351" s="25">
        <f t="shared" si="26"/>
        <v>14</v>
      </c>
      <c r="F351" s="25">
        <f t="shared" si="27"/>
        <v>0</v>
      </c>
      <c r="G351" s="32"/>
      <c r="H351" s="31"/>
      <c r="I351" s="25">
        <f t="shared" si="28"/>
        <v>9</v>
      </c>
      <c r="J351" s="21"/>
      <c r="K351" s="16"/>
      <c r="L351" s="105"/>
      <c r="M351" s="105"/>
      <c r="N351" s="105"/>
      <c r="O351" s="105"/>
      <c r="P351" s="105">
        <v>2</v>
      </c>
      <c r="Q351" s="105">
        <v>1</v>
      </c>
      <c r="R351" s="105">
        <v>2</v>
      </c>
      <c r="S351" s="105">
        <v>9</v>
      </c>
      <c r="T351" s="105">
        <v>31</v>
      </c>
    </row>
    <row r="352" spans="1:20" x14ac:dyDescent="0.25">
      <c r="A352" s="103" t="s">
        <v>128</v>
      </c>
      <c r="B352" s="104" t="s">
        <v>4899</v>
      </c>
      <c r="C352" s="104">
        <v>6</v>
      </c>
      <c r="D352" s="103" t="s">
        <v>5543</v>
      </c>
      <c r="E352" s="25">
        <f t="shared" ref="E352:E415" si="29">SUM(R352:T352)/3</f>
        <v>10.333333333333334</v>
      </c>
      <c r="F352" s="25">
        <f t="shared" ref="F352:F415" si="30">SUM(L352:O352)/4</f>
        <v>0</v>
      </c>
      <c r="G352" s="32"/>
      <c r="H352" s="31"/>
      <c r="I352" s="25">
        <f t="shared" ref="I352:I415" si="31">SUM(P352:T352)/5</f>
        <v>136.80000000000001</v>
      </c>
      <c r="J352" s="21"/>
      <c r="K352" s="16"/>
      <c r="L352" s="105"/>
      <c r="M352" s="105"/>
      <c r="N352" s="105"/>
      <c r="O352" s="105"/>
      <c r="P352" s="105">
        <v>0</v>
      </c>
      <c r="Q352" s="105">
        <v>653</v>
      </c>
      <c r="R352" s="105">
        <v>0</v>
      </c>
      <c r="S352" s="105">
        <v>0</v>
      </c>
      <c r="T352" s="105">
        <v>31</v>
      </c>
    </row>
    <row r="353" spans="1:20" x14ac:dyDescent="0.25">
      <c r="A353" s="103" t="s">
        <v>1076</v>
      </c>
      <c r="B353" s="104" t="s">
        <v>4959</v>
      </c>
      <c r="C353" s="104">
        <v>18</v>
      </c>
      <c r="D353" s="103" t="s">
        <v>5544</v>
      </c>
      <c r="E353" s="25">
        <f t="shared" si="29"/>
        <v>16</v>
      </c>
      <c r="F353" s="25">
        <f t="shared" si="30"/>
        <v>11.75</v>
      </c>
      <c r="G353" s="32"/>
      <c r="H353" s="31"/>
      <c r="I353" s="25">
        <f t="shared" si="31"/>
        <v>9.6</v>
      </c>
      <c r="J353" s="21"/>
      <c r="K353" s="16"/>
      <c r="L353" s="105"/>
      <c r="M353" s="105"/>
      <c r="N353" s="105"/>
      <c r="O353" s="105">
        <v>47</v>
      </c>
      <c r="P353" s="105">
        <v>0</v>
      </c>
      <c r="Q353" s="105">
        <v>0</v>
      </c>
      <c r="R353" s="105">
        <v>2</v>
      </c>
      <c r="S353" s="105">
        <v>15</v>
      </c>
      <c r="T353" s="105">
        <v>31</v>
      </c>
    </row>
    <row r="354" spans="1:20" x14ac:dyDescent="0.25">
      <c r="A354" s="103" t="s">
        <v>3022</v>
      </c>
      <c r="B354" s="104" t="s">
        <v>4954</v>
      </c>
      <c r="C354" s="104">
        <v>16</v>
      </c>
      <c r="D354" s="103" t="s">
        <v>5545</v>
      </c>
      <c r="E354" s="25">
        <f t="shared" si="29"/>
        <v>10</v>
      </c>
      <c r="F354" s="25">
        <f t="shared" si="30"/>
        <v>0</v>
      </c>
      <c r="G354" s="32"/>
      <c r="H354" s="31"/>
      <c r="I354" s="25">
        <f t="shared" si="31"/>
        <v>6.6</v>
      </c>
      <c r="J354" s="21"/>
      <c r="K354" s="16"/>
      <c r="L354" s="105"/>
      <c r="M354" s="105"/>
      <c r="N354" s="105"/>
      <c r="O354" s="105"/>
      <c r="P354" s="105">
        <v>3</v>
      </c>
      <c r="Q354" s="105">
        <v>0</v>
      </c>
      <c r="R354" s="105">
        <v>0</v>
      </c>
      <c r="S354" s="105">
        <v>0</v>
      </c>
      <c r="T354" s="105">
        <v>30</v>
      </c>
    </row>
    <row r="355" spans="1:20" x14ac:dyDescent="0.25">
      <c r="A355" s="103" t="s">
        <v>1624</v>
      </c>
      <c r="B355" s="104" t="s">
        <v>4953</v>
      </c>
      <c r="C355" s="104">
        <v>16</v>
      </c>
      <c r="D355" s="103" t="s">
        <v>5546</v>
      </c>
      <c r="E355" s="25">
        <f t="shared" si="29"/>
        <v>10</v>
      </c>
      <c r="F355" s="25">
        <f t="shared" si="30"/>
        <v>11.75</v>
      </c>
      <c r="G355" s="32"/>
      <c r="H355" s="31"/>
      <c r="I355" s="25">
        <f t="shared" si="31"/>
        <v>10.6</v>
      </c>
      <c r="J355" s="21"/>
      <c r="K355" s="16"/>
      <c r="L355" s="105"/>
      <c r="M355" s="105">
        <v>47</v>
      </c>
      <c r="N355" s="105"/>
      <c r="O355" s="105"/>
      <c r="P355" s="105">
        <v>16</v>
      </c>
      <c r="Q355" s="105">
        <v>7</v>
      </c>
      <c r="R355" s="105">
        <v>0</v>
      </c>
      <c r="S355" s="105">
        <v>0</v>
      </c>
      <c r="T355" s="105">
        <v>30</v>
      </c>
    </row>
    <row r="356" spans="1:20" x14ac:dyDescent="0.25">
      <c r="A356" s="103" t="s">
        <v>4099</v>
      </c>
      <c r="B356" s="104" t="s">
        <v>4922</v>
      </c>
      <c r="C356" s="104">
        <v>11</v>
      </c>
      <c r="D356" s="103" t="s">
        <v>5547</v>
      </c>
      <c r="E356" s="25">
        <f t="shared" si="29"/>
        <v>10</v>
      </c>
      <c r="F356" s="25">
        <f t="shared" si="30"/>
        <v>0</v>
      </c>
      <c r="G356" s="32"/>
      <c r="H356" s="31"/>
      <c r="I356" s="25">
        <f t="shared" si="31"/>
        <v>6</v>
      </c>
      <c r="J356" s="21"/>
      <c r="K356" s="16"/>
      <c r="L356" s="105"/>
      <c r="M356" s="105"/>
      <c r="N356" s="105"/>
      <c r="O356" s="105"/>
      <c r="P356" s="105"/>
      <c r="Q356" s="105">
        <v>0</v>
      </c>
      <c r="R356" s="105"/>
      <c r="S356" s="105"/>
      <c r="T356" s="105">
        <v>30</v>
      </c>
    </row>
    <row r="357" spans="1:20" x14ac:dyDescent="0.25">
      <c r="A357" s="103" t="s">
        <v>1562</v>
      </c>
      <c r="B357" s="104" t="s">
        <v>4879</v>
      </c>
      <c r="C357" s="104">
        <v>2</v>
      </c>
      <c r="D357" s="103" t="s">
        <v>5548</v>
      </c>
      <c r="E357" s="25">
        <f t="shared" si="29"/>
        <v>10.333333333333334</v>
      </c>
      <c r="F357" s="25">
        <f t="shared" si="30"/>
        <v>36</v>
      </c>
      <c r="G357" s="32"/>
      <c r="H357" s="31"/>
      <c r="I357" s="25">
        <f t="shared" si="31"/>
        <v>6.2</v>
      </c>
      <c r="J357" s="21"/>
      <c r="K357" s="16"/>
      <c r="L357" s="105"/>
      <c r="M357" s="105">
        <v>79</v>
      </c>
      <c r="N357" s="105">
        <v>2</v>
      </c>
      <c r="O357" s="105">
        <v>63</v>
      </c>
      <c r="P357" s="105">
        <v>0</v>
      </c>
      <c r="Q357" s="105">
        <v>0</v>
      </c>
      <c r="R357" s="105">
        <v>0</v>
      </c>
      <c r="S357" s="105">
        <v>1</v>
      </c>
      <c r="T357" s="105">
        <v>30</v>
      </c>
    </row>
    <row r="358" spans="1:20" x14ac:dyDescent="0.25">
      <c r="A358" s="103" t="s">
        <v>5549</v>
      </c>
      <c r="B358" s="104" t="s">
        <v>4954</v>
      </c>
      <c r="C358" s="104">
        <v>16</v>
      </c>
      <c r="D358" s="103" t="s">
        <v>5550</v>
      </c>
      <c r="E358" s="25">
        <f t="shared" si="29"/>
        <v>27</v>
      </c>
      <c r="F358" s="25">
        <f t="shared" si="30"/>
        <v>9.25</v>
      </c>
      <c r="G358" s="32"/>
      <c r="H358" s="31"/>
      <c r="I358" s="25">
        <f t="shared" si="31"/>
        <v>21.6</v>
      </c>
      <c r="J358" s="21"/>
      <c r="K358" s="16"/>
      <c r="L358" s="105"/>
      <c r="M358" s="105"/>
      <c r="N358" s="105">
        <v>37</v>
      </c>
      <c r="O358" s="105"/>
      <c r="P358" s="105">
        <v>0</v>
      </c>
      <c r="Q358" s="105">
        <v>27</v>
      </c>
      <c r="R358" s="105">
        <v>9</v>
      </c>
      <c r="S358" s="105">
        <v>42</v>
      </c>
      <c r="T358" s="105">
        <v>30</v>
      </c>
    </row>
    <row r="359" spans="1:20" x14ac:dyDescent="0.25">
      <c r="A359" s="103" t="s">
        <v>888</v>
      </c>
      <c r="B359" s="104" t="s">
        <v>4959</v>
      </c>
      <c r="C359" s="104">
        <v>18</v>
      </c>
      <c r="D359" s="103" t="s">
        <v>5551</v>
      </c>
      <c r="E359" s="25">
        <f t="shared" si="29"/>
        <v>11</v>
      </c>
      <c r="F359" s="25">
        <f t="shared" si="30"/>
        <v>59</v>
      </c>
      <c r="G359" s="32"/>
      <c r="H359" s="31"/>
      <c r="I359" s="25">
        <f t="shared" si="31"/>
        <v>7.6</v>
      </c>
      <c r="J359" s="21"/>
      <c r="K359" s="16"/>
      <c r="L359" s="105"/>
      <c r="M359" s="105"/>
      <c r="N359" s="105">
        <v>1</v>
      </c>
      <c r="O359" s="105">
        <v>235</v>
      </c>
      <c r="P359" s="105">
        <v>3</v>
      </c>
      <c r="Q359" s="105">
        <v>2</v>
      </c>
      <c r="R359" s="105">
        <v>1</v>
      </c>
      <c r="S359" s="105">
        <v>2</v>
      </c>
      <c r="T359" s="105">
        <v>30</v>
      </c>
    </row>
    <row r="360" spans="1:20" x14ac:dyDescent="0.25">
      <c r="A360" s="103" t="s">
        <v>4281</v>
      </c>
      <c r="B360" s="104" t="s">
        <v>4956</v>
      </c>
      <c r="C360" s="104">
        <v>17</v>
      </c>
      <c r="D360" s="103" t="s">
        <v>5552</v>
      </c>
      <c r="E360" s="25">
        <f t="shared" si="29"/>
        <v>47.666666666666664</v>
      </c>
      <c r="F360" s="25">
        <f t="shared" si="30"/>
        <v>4.5</v>
      </c>
      <c r="G360" s="32"/>
      <c r="H360" s="31"/>
      <c r="I360" s="25">
        <f t="shared" si="31"/>
        <v>28.8</v>
      </c>
      <c r="J360" s="21"/>
      <c r="K360" s="16"/>
      <c r="L360" s="105"/>
      <c r="M360" s="105"/>
      <c r="N360" s="105">
        <v>18</v>
      </c>
      <c r="O360" s="105"/>
      <c r="P360" s="105">
        <v>1</v>
      </c>
      <c r="Q360" s="105">
        <v>0</v>
      </c>
      <c r="R360" s="105">
        <v>27</v>
      </c>
      <c r="S360" s="105">
        <v>86</v>
      </c>
      <c r="T360" s="105">
        <v>30</v>
      </c>
    </row>
    <row r="361" spans="1:20" x14ac:dyDescent="0.25">
      <c r="A361" s="103" t="s">
        <v>422</v>
      </c>
      <c r="B361" s="104" t="s">
        <v>4910</v>
      </c>
      <c r="C361" s="104">
        <v>7</v>
      </c>
      <c r="D361" s="103" t="s">
        <v>5553</v>
      </c>
      <c r="E361" s="25">
        <f t="shared" si="29"/>
        <v>19</v>
      </c>
      <c r="F361" s="25">
        <f t="shared" si="30"/>
        <v>62</v>
      </c>
      <c r="G361" s="32"/>
      <c r="H361" s="31"/>
      <c r="I361" s="25">
        <f t="shared" si="31"/>
        <v>19.399999999999999</v>
      </c>
      <c r="J361" s="21"/>
      <c r="K361" s="16"/>
      <c r="L361" s="105">
        <v>242</v>
      </c>
      <c r="M361" s="105">
        <v>2</v>
      </c>
      <c r="N361" s="105">
        <v>3</v>
      </c>
      <c r="O361" s="105">
        <v>1</v>
      </c>
      <c r="P361" s="105">
        <v>4</v>
      </c>
      <c r="Q361" s="105">
        <v>36</v>
      </c>
      <c r="R361" s="105">
        <v>11</v>
      </c>
      <c r="S361" s="105">
        <v>16</v>
      </c>
      <c r="T361" s="105">
        <v>30</v>
      </c>
    </row>
    <row r="362" spans="1:20" x14ac:dyDescent="0.25">
      <c r="A362" s="103" t="s">
        <v>2355</v>
      </c>
      <c r="B362" s="104" t="s">
        <v>4959</v>
      </c>
      <c r="C362" s="104">
        <v>18</v>
      </c>
      <c r="D362" s="103" t="s">
        <v>5554</v>
      </c>
      <c r="E362" s="25">
        <f t="shared" si="29"/>
        <v>9.6666666666666661</v>
      </c>
      <c r="F362" s="25">
        <f t="shared" si="30"/>
        <v>0</v>
      </c>
      <c r="G362" s="32"/>
      <c r="H362" s="31"/>
      <c r="I362" s="25">
        <f t="shared" si="31"/>
        <v>5.8</v>
      </c>
      <c r="J362" s="21"/>
      <c r="K362" s="16"/>
      <c r="L362" s="105"/>
      <c r="M362" s="105"/>
      <c r="N362" s="105"/>
      <c r="O362" s="105"/>
      <c r="P362" s="105">
        <v>0</v>
      </c>
      <c r="Q362" s="105">
        <v>0</v>
      </c>
      <c r="R362" s="105">
        <v>0</v>
      </c>
      <c r="S362" s="105">
        <v>0</v>
      </c>
      <c r="T362" s="105">
        <v>29</v>
      </c>
    </row>
    <row r="363" spans="1:20" x14ac:dyDescent="0.25">
      <c r="A363" s="103" t="s">
        <v>997</v>
      </c>
      <c r="B363" s="104" t="s">
        <v>4952</v>
      </c>
      <c r="C363" s="104">
        <v>15</v>
      </c>
      <c r="D363" s="103" t="s">
        <v>5555</v>
      </c>
      <c r="E363" s="25">
        <f t="shared" si="29"/>
        <v>11</v>
      </c>
      <c r="F363" s="25">
        <f t="shared" si="30"/>
        <v>0</v>
      </c>
      <c r="G363" s="32"/>
      <c r="H363" s="31"/>
      <c r="I363" s="25">
        <f t="shared" si="31"/>
        <v>7.2</v>
      </c>
      <c r="J363" s="21"/>
      <c r="K363" s="16"/>
      <c r="L363" s="105"/>
      <c r="M363" s="105"/>
      <c r="N363" s="105"/>
      <c r="O363" s="105"/>
      <c r="P363" s="105">
        <v>2</v>
      </c>
      <c r="Q363" s="105">
        <v>1</v>
      </c>
      <c r="R363" s="105">
        <v>0</v>
      </c>
      <c r="S363" s="105">
        <v>4</v>
      </c>
      <c r="T363" s="105">
        <v>29</v>
      </c>
    </row>
    <row r="364" spans="1:20" x14ac:dyDescent="0.25">
      <c r="A364" s="103" t="s">
        <v>1285</v>
      </c>
      <c r="B364" s="104" t="s">
        <v>4951</v>
      </c>
      <c r="C364" s="104">
        <v>15</v>
      </c>
      <c r="D364" s="103" t="s">
        <v>5556</v>
      </c>
      <c r="E364" s="25">
        <f t="shared" si="29"/>
        <v>16.666666666666668</v>
      </c>
      <c r="F364" s="25">
        <f t="shared" si="30"/>
        <v>0</v>
      </c>
      <c r="G364" s="32"/>
      <c r="H364" s="31"/>
      <c r="I364" s="25">
        <f t="shared" si="31"/>
        <v>10.4</v>
      </c>
      <c r="J364" s="21"/>
      <c r="K364" s="16"/>
      <c r="L364" s="105"/>
      <c r="M364" s="105"/>
      <c r="N364" s="105"/>
      <c r="O364" s="105"/>
      <c r="P364" s="105">
        <v>1</v>
      </c>
      <c r="Q364" s="105">
        <v>1</v>
      </c>
      <c r="R364" s="105">
        <v>3</v>
      </c>
      <c r="S364" s="105">
        <v>18</v>
      </c>
      <c r="T364" s="105">
        <v>29</v>
      </c>
    </row>
    <row r="365" spans="1:20" x14ac:dyDescent="0.25">
      <c r="A365" s="103" t="s">
        <v>5557</v>
      </c>
      <c r="B365" s="104" t="s">
        <v>4900</v>
      </c>
      <c r="C365" s="104">
        <v>6</v>
      </c>
      <c r="D365" s="103" t="s">
        <v>5558</v>
      </c>
      <c r="E365" s="25">
        <f t="shared" si="29"/>
        <v>20</v>
      </c>
      <c r="F365" s="25">
        <f t="shared" si="30"/>
        <v>0</v>
      </c>
      <c r="G365" s="32"/>
      <c r="H365" s="31"/>
      <c r="I365" s="25">
        <f t="shared" si="31"/>
        <v>14.6</v>
      </c>
      <c r="J365" s="21"/>
      <c r="K365" s="16"/>
      <c r="L365" s="105"/>
      <c r="M365" s="105"/>
      <c r="N365" s="105"/>
      <c r="O365" s="105"/>
      <c r="P365" s="105">
        <v>0</v>
      </c>
      <c r="Q365" s="105">
        <v>13</v>
      </c>
      <c r="R365" s="105">
        <v>31</v>
      </c>
      <c r="S365" s="105">
        <v>0</v>
      </c>
      <c r="T365" s="105">
        <v>29</v>
      </c>
    </row>
    <row r="366" spans="1:20" x14ac:dyDescent="0.25">
      <c r="A366" s="103" t="s">
        <v>2669</v>
      </c>
      <c r="B366" s="104" t="s">
        <v>4914</v>
      </c>
      <c r="C366" s="104">
        <v>9</v>
      </c>
      <c r="D366" s="103" t="s">
        <v>5559</v>
      </c>
      <c r="E366" s="25">
        <f t="shared" si="29"/>
        <v>119</v>
      </c>
      <c r="F366" s="25">
        <f t="shared" si="30"/>
        <v>61</v>
      </c>
      <c r="G366" s="32"/>
      <c r="H366" s="31"/>
      <c r="I366" s="25">
        <f t="shared" si="31"/>
        <v>81.2</v>
      </c>
      <c r="J366" s="21"/>
      <c r="K366" s="16"/>
      <c r="L366" s="105"/>
      <c r="M366" s="105">
        <v>3</v>
      </c>
      <c r="N366" s="105">
        <v>23</v>
      </c>
      <c r="O366" s="105">
        <v>218</v>
      </c>
      <c r="P366" s="105"/>
      <c r="Q366" s="105">
        <v>49</v>
      </c>
      <c r="R366" s="105">
        <v>315</v>
      </c>
      <c r="S366" s="105">
        <v>13</v>
      </c>
      <c r="T366" s="105">
        <v>29</v>
      </c>
    </row>
    <row r="367" spans="1:20" x14ac:dyDescent="0.25">
      <c r="A367" s="103" t="s">
        <v>41</v>
      </c>
      <c r="B367" s="104" t="s">
        <v>4953</v>
      </c>
      <c r="C367" s="104">
        <v>16</v>
      </c>
      <c r="D367" s="103" t="s">
        <v>5560</v>
      </c>
      <c r="E367" s="25">
        <f t="shared" si="29"/>
        <v>110.66666666666667</v>
      </c>
      <c r="F367" s="25">
        <f t="shared" si="30"/>
        <v>26</v>
      </c>
      <c r="G367" s="32"/>
      <c r="H367" s="31"/>
      <c r="I367" s="25">
        <f t="shared" si="31"/>
        <v>248.8</v>
      </c>
      <c r="J367" s="21"/>
      <c r="K367" s="16"/>
      <c r="L367" s="105">
        <v>81</v>
      </c>
      <c r="M367" s="105">
        <v>3</v>
      </c>
      <c r="N367" s="105">
        <v>20</v>
      </c>
      <c r="O367" s="105"/>
      <c r="P367" s="105">
        <v>16</v>
      </c>
      <c r="Q367" s="105">
        <v>896</v>
      </c>
      <c r="R367" s="105">
        <v>99</v>
      </c>
      <c r="S367" s="105">
        <v>205</v>
      </c>
      <c r="T367" s="105">
        <v>28</v>
      </c>
    </row>
    <row r="368" spans="1:20" x14ac:dyDescent="0.25">
      <c r="A368" s="103" t="s">
        <v>590</v>
      </c>
      <c r="B368" s="104" t="s">
        <v>4880</v>
      </c>
      <c r="C368" s="104">
        <v>2</v>
      </c>
      <c r="D368" s="103" t="s">
        <v>5561</v>
      </c>
      <c r="E368" s="25">
        <f t="shared" si="29"/>
        <v>9.3333333333333339</v>
      </c>
      <c r="F368" s="25">
        <f t="shared" si="30"/>
        <v>3.25</v>
      </c>
      <c r="G368" s="32"/>
      <c r="H368" s="31"/>
      <c r="I368" s="25">
        <f t="shared" si="31"/>
        <v>5.8</v>
      </c>
      <c r="J368" s="21"/>
      <c r="K368" s="16"/>
      <c r="L368" s="105"/>
      <c r="M368" s="105"/>
      <c r="N368" s="105">
        <v>8</v>
      </c>
      <c r="O368" s="105">
        <v>5</v>
      </c>
      <c r="P368" s="105">
        <v>1</v>
      </c>
      <c r="Q368" s="105">
        <v>0</v>
      </c>
      <c r="R368" s="105">
        <v>0</v>
      </c>
      <c r="S368" s="105">
        <v>0</v>
      </c>
      <c r="T368" s="105">
        <v>28</v>
      </c>
    </row>
    <row r="369" spans="1:20" x14ac:dyDescent="0.25">
      <c r="A369" s="103" t="s">
        <v>2356</v>
      </c>
      <c r="B369" s="104" t="s">
        <v>4953</v>
      </c>
      <c r="C369" s="104">
        <v>16</v>
      </c>
      <c r="D369" s="103" t="s">
        <v>5562</v>
      </c>
      <c r="E369" s="25">
        <f t="shared" si="29"/>
        <v>9.3333333333333339</v>
      </c>
      <c r="F369" s="25">
        <f t="shared" si="30"/>
        <v>12.25</v>
      </c>
      <c r="G369" s="32"/>
      <c r="H369" s="31"/>
      <c r="I369" s="25">
        <f t="shared" si="31"/>
        <v>5.6</v>
      </c>
      <c r="J369" s="21"/>
      <c r="K369" s="16"/>
      <c r="L369" s="105">
        <v>3</v>
      </c>
      <c r="M369" s="105"/>
      <c r="N369" s="105"/>
      <c r="O369" s="105">
        <v>46</v>
      </c>
      <c r="P369" s="105">
        <v>0</v>
      </c>
      <c r="Q369" s="105">
        <v>0</v>
      </c>
      <c r="R369" s="105">
        <v>0</v>
      </c>
      <c r="S369" s="105">
        <v>0</v>
      </c>
      <c r="T369" s="105">
        <v>28</v>
      </c>
    </row>
    <row r="370" spans="1:20" x14ac:dyDescent="0.25">
      <c r="A370" s="103" t="s">
        <v>5563</v>
      </c>
      <c r="B370" s="104" t="s">
        <v>4882</v>
      </c>
      <c r="C370" s="104">
        <v>2</v>
      </c>
      <c r="D370" s="103" t="s">
        <v>5564</v>
      </c>
      <c r="E370" s="25">
        <f t="shared" si="29"/>
        <v>15.333333333333334</v>
      </c>
      <c r="F370" s="25">
        <f t="shared" si="30"/>
        <v>0</v>
      </c>
      <c r="G370" s="32"/>
      <c r="H370" s="31"/>
      <c r="I370" s="25">
        <f t="shared" si="31"/>
        <v>9.1999999999999993</v>
      </c>
      <c r="J370" s="21"/>
      <c r="K370" s="16"/>
      <c r="L370" s="105"/>
      <c r="M370" s="105"/>
      <c r="N370" s="105"/>
      <c r="O370" s="105"/>
      <c r="P370" s="105"/>
      <c r="Q370" s="105"/>
      <c r="R370" s="105"/>
      <c r="S370" s="105">
        <v>18</v>
      </c>
      <c r="T370" s="105">
        <v>28</v>
      </c>
    </row>
    <row r="371" spans="1:20" x14ac:dyDescent="0.25">
      <c r="A371" s="103" t="s">
        <v>5565</v>
      </c>
      <c r="B371" s="104" t="s">
        <v>4954</v>
      </c>
      <c r="C371" s="104">
        <v>16</v>
      </c>
      <c r="D371" s="103" t="s">
        <v>5566</v>
      </c>
      <c r="E371" s="25">
        <f t="shared" si="29"/>
        <v>10.333333333333334</v>
      </c>
      <c r="F371" s="25">
        <f t="shared" si="30"/>
        <v>4.25</v>
      </c>
      <c r="G371" s="32"/>
      <c r="H371" s="31"/>
      <c r="I371" s="25">
        <f t="shared" si="31"/>
        <v>7.2</v>
      </c>
      <c r="J371" s="21"/>
      <c r="K371" s="16"/>
      <c r="L371" s="105"/>
      <c r="M371" s="105"/>
      <c r="N371" s="105">
        <v>16</v>
      </c>
      <c r="O371" s="105">
        <v>1</v>
      </c>
      <c r="P371" s="105">
        <v>4</v>
      </c>
      <c r="Q371" s="105">
        <v>1</v>
      </c>
      <c r="R371" s="105">
        <v>2</v>
      </c>
      <c r="S371" s="105">
        <v>1</v>
      </c>
      <c r="T371" s="105">
        <v>28</v>
      </c>
    </row>
    <row r="372" spans="1:20" x14ac:dyDescent="0.25">
      <c r="A372" s="103" t="s">
        <v>1142</v>
      </c>
      <c r="B372" s="104" t="s">
        <v>4942</v>
      </c>
      <c r="C372" s="104">
        <v>15</v>
      </c>
      <c r="D372" s="103" t="s">
        <v>5567</v>
      </c>
      <c r="E372" s="25">
        <f t="shared" si="29"/>
        <v>9.3333333333333339</v>
      </c>
      <c r="F372" s="25">
        <f t="shared" si="30"/>
        <v>0</v>
      </c>
      <c r="G372" s="32"/>
      <c r="H372" s="31"/>
      <c r="I372" s="25">
        <f t="shared" si="31"/>
        <v>5.6</v>
      </c>
      <c r="J372" s="21"/>
      <c r="K372" s="16"/>
      <c r="L372" s="105"/>
      <c r="M372" s="105"/>
      <c r="N372" s="105"/>
      <c r="O372" s="105"/>
      <c r="P372" s="105">
        <v>0</v>
      </c>
      <c r="Q372" s="105">
        <v>0</v>
      </c>
      <c r="R372" s="105">
        <v>0</v>
      </c>
      <c r="S372" s="105">
        <v>0</v>
      </c>
      <c r="T372" s="105">
        <v>28</v>
      </c>
    </row>
    <row r="373" spans="1:20" x14ac:dyDescent="0.25">
      <c r="A373" s="103" t="s">
        <v>1376</v>
      </c>
      <c r="B373" s="104" t="s">
        <v>4959</v>
      </c>
      <c r="C373" s="104">
        <v>18</v>
      </c>
      <c r="D373" s="103" t="s">
        <v>5568</v>
      </c>
      <c r="E373" s="25">
        <f t="shared" si="29"/>
        <v>9</v>
      </c>
      <c r="F373" s="25">
        <f t="shared" si="30"/>
        <v>43.75</v>
      </c>
      <c r="G373" s="32"/>
      <c r="H373" s="31"/>
      <c r="I373" s="25">
        <f t="shared" si="31"/>
        <v>5.4</v>
      </c>
      <c r="J373" s="21"/>
      <c r="K373" s="16"/>
      <c r="L373" s="105"/>
      <c r="M373" s="105"/>
      <c r="N373" s="105">
        <v>175</v>
      </c>
      <c r="O373" s="105"/>
      <c r="P373" s="105">
        <v>0</v>
      </c>
      <c r="Q373" s="105">
        <v>0</v>
      </c>
      <c r="R373" s="105">
        <v>0</v>
      </c>
      <c r="S373" s="105">
        <v>0</v>
      </c>
      <c r="T373" s="105">
        <v>27</v>
      </c>
    </row>
    <row r="374" spans="1:20" x14ac:dyDescent="0.25">
      <c r="A374" s="103" t="s">
        <v>595</v>
      </c>
      <c r="B374" s="104" t="s">
        <v>4953</v>
      </c>
      <c r="C374" s="104">
        <v>16</v>
      </c>
      <c r="D374" s="103" t="s">
        <v>5569</v>
      </c>
      <c r="E374" s="25">
        <f t="shared" si="29"/>
        <v>9.3333333333333339</v>
      </c>
      <c r="F374" s="25">
        <f t="shared" si="30"/>
        <v>11.5</v>
      </c>
      <c r="G374" s="32"/>
      <c r="H374" s="31"/>
      <c r="I374" s="25">
        <f t="shared" si="31"/>
        <v>12.8</v>
      </c>
      <c r="J374" s="21"/>
      <c r="K374" s="16"/>
      <c r="L374" s="105"/>
      <c r="M374" s="105"/>
      <c r="N374" s="105">
        <v>27</v>
      </c>
      <c r="O374" s="105">
        <v>19</v>
      </c>
      <c r="P374" s="105">
        <v>0</v>
      </c>
      <c r="Q374" s="105">
        <v>36</v>
      </c>
      <c r="R374" s="105">
        <v>0</v>
      </c>
      <c r="S374" s="105">
        <v>1</v>
      </c>
      <c r="T374" s="105">
        <v>27</v>
      </c>
    </row>
    <row r="375" spans="1:20" x14ac:dyDescent="0.25">
      <c r="A375" s="103" t="s">
        <v>563</v>
      </c>
      <c r="B375" s="104" t="s">
        <v>4959</v>
      </c>
      <c r="C375" s="104">
        <v>18</v>
      </c>
      <c r="D375" s="103" t="s">
        <v>5570</v>
      </c>
      <c r="E375" s="25">
        <f t="shared" si="29"/>
        <v>124.66666666666667</v>
      </c>
      <c r="F375" s="25">
        <f t="shared" si="30"/>
        <v>2.5</v>
      </c>
      <c r="G375" s="32"/>
      <c r="H375" s="31"/>
      <c r="I375" s="25">
        <f t="shared" si="31"/>
        <v>88</v>
      </c>
      <c r="J375" s="21"/>
      <c r="K375" s="16"/>
      <c r="L375" s="105"/>
      <c r="M375" s="105">
        <v>10</v>
      </c>
      <c r="N375" s="105"/>
      <c r="O375" s="105"/>
      <c r="P375" s="105">
        <v>8</v>
      </c>
      <c r="Q375" s="105">
        <v>58</v>
      </c>
      <c r="R375" s="105">
        <v>0</v>
      </c>
      <c r="S375" s="105">
        <v>348</v>
      </c>
      <c r="T375" s="105">
        <v>26</v>
      </c>
    </row>
    <row r="376" spans="1:20" x14ac:dyDescent="0.25">
      <c r="A376" s="103" t="s">
        <v>958</v>
      </c>
      <c r="B376" s="104" t="s">
        <v>4954</v>
      </c>
      <c r="C376" s="104">
        <v>16</v>
      </c>
      <c r="D376" s="103" t="s">
        <v>5571</v>
      </c>
      <c r="E376" s="25">
        <f t="shared" si="29"/>
        <v>86.666666666666671</v>
      </c>
      <c r="F376" s="25">
        <f t="shared" si="30"/>
        <v>0.5</v>
      </c>
      <c r="G376" s="32"/>
      <c r="H376" s="31"/>
      <c r="I376" s="25">
        <f t="shared" si="31"/>
        <v>67.599999999999994</v>
      </c>
      <c r="J376" s="21"/>
      <c r="K376" s="16"/>
      <c r="L376" s="105">
        <v>2</v>
      </c>
      <c r="M376" s="105"/>
      <c r="N376" s="105"/>
      <c r="O376" s="105"/>
      <c r="P376" s="105">
        <v>76</v>
      </c>
      <c r="Q376" s="105">
        <v>2</v>
      </c>
      <c r="R376" s="105">
        <v>37</v>
      </c>
      <c r="S376" s="105">
        <v>197</v>
      </c>
      <c r="T376" s="105">
        <v>26</v>
      </c>
    </row>
    <row r="377" spans="1:20" x14ac:dyDescent="0.25">
      <c r="A377" s="103" t="s">
        <v>282</v>
      </c>
      <c r="B377" s="104" t="s">
        <v>4953</v>
      </c>
      <c r="C377" s="104">
        <v>16</v>
      </c>
      <c r="D377" s="103" t="s">
        <v>5572</v>
      </c>
      <c r="E377" s="25">
        <f t="shared" si="29"/>
        <v>9.6666666666666661</v>
      </c>
      <c r="F377" s="25">
        <f t="shared" si="30"/>
        <v>0</v>
      </c>
      <c r="G377" s="32"/>
      <c r="H377" s="31"/>
      <c r="I377" s="25">
        <f t="shared" si="31"/>
        <v>15.6</v>
      </c>
      <c r="J377" s="21"/>
      <c r="K377" s="16"/>
      <c r="L377" s="105"/>
      <c r="M377" s="105"/>
      <c r="N377" s="105"/>
      <c r="O377" s="105"/>
      <c r="P377" s="105">
        <v>2</v>
      </c>
      <c r="Q377" s="105">
        <v>47</v>
      </c>
      <c r="R377" s="105">
        <v>0</v>
      </c>
      <c r="S377" s="105">
        <v>3</v>
      </c>
      <c r="T377" s="105">
        <v>26</v>
      </c>
    </row>
    <row r="378" spans="1:20" x14ac:dyDescent="0.25">
      <c r="A378" s="103" t="s">
        <v>1669</v>
      </c>
      <c r="B378" s="104" t="s">
        <v>4954</v>
      </c>
      <c r="C378" s="104">
        <v>16</v>
      </c>
      <c r="D378" s="103" t="s">
        <v>5573</v>
      </c>
      <c r="E378" s="25">
        <f t="shared" si="29"/>
        <v>11.666666666666666</v>
      </c>
      <c r="F378" s="25">
        <f t="shared" si="30"/>
        <v>0.5</v>
      </c>
      <c r="G378" s="32"/>
      <c r="H378" s="31"/>
      <c r="I378" s="25">
        <f t="shared" si="31"/>
        <v>7.2</v>
      </c>
      <c r="J378" s="21"/>
      <c r="K378" s="16"/>
      <c r="L378" s="105"/>
      <c r="M378" s="105"/>
      <c r="N378" s="105"/>
      <c r="O378" s="105">
        <v>2</v>
      </c>
      <c r="P378" s="105">
        <v>0</v>
      </c>
      <c r="Q378" s="105">
        <v>1</v>
      </c>
      <c r="R378" s="105">
        <v>9</v>
      </c>
      <c r="S378" s="105">
        <v>0</v>
      </c>
      <c r="T378" s="105">
        <v>26</v>
      </c>
    </row>
    <row r="379" spans="1:20" x14ac:dyDescent="0.25">
      <c r="A379" s="103" t="s">
        <v>5574</v>
      </c>
      <c r="B379" s="104" t="s">
        <v>4943</v>
      </c>
      <c r="C379" s="104">
        <v>15</v>
      </c>
      <c r="D379" s="103" t="s">
        <v>5575</v>
      </c>
      <c r="E379" s="25">
        <f t="shared" si="29"/>
        <v>8.6666666666666661</v>
      </c>
      <c r="F379" s="25">
        <f t="shared" si="30"/>
        <v>0</v>
      </c>
      <c r="G379" s="32"/>
      <c r="H379" s="31"/>
      <c r="I379" s="25">
        <f t="shared" si="31"/>
        <v>5.2</v>
      </c>
      <c r="J379" s="21"/>
      <c r="K379" s="16"/>
      <c r="L379" s="105"/>
      <c r="M379" s="105"/>
      <c r="N379" s="105"/>
      <c r="O379" s="105"/>
      <c r="P379" s="105">
        <v>0</v>
      </c>
      <c r="Q379" s="105">
        <v>0</v>
      </c>
      <c r="R379" s="105">
        <v>0</v>
      </c>
      <c r="S379" s="105">
        <v>0</v>
      </c>
      <c r="T379" s="105">
        <v>26</v>
      </c>
    </row>
    <row r="380" spans="1:20" x14ac:dyDescent="0.25">
      <c r="A380" s="103" t="s">
        <v>63</v>
      </c>
      <c r="B380" s="104" t="s">
        <v>4891</v>
      </c>
      <c r="C380" s="104">
        <v>4</v>
      </c>
      <c r="D380" s="103" t="s">
        <v>5576</v>
      </c>
      <c r="E380" s="25">
        <f t="shared" si="29"/>
        <v>19.333333333333332</v>
      </c>
      <c r="F380" s="25">
        <f t="shared" si="30"/>
        <v>84.25</v>
      </c>
      <c r="G380" s="32"/>
      <c r="H380" s="31"/>
      <c r="I380" s="25">
        <f t="shared" si="31"/>
        <v>68.2</v>
      </c>
      <c r="J380" s="21"/>
      <c r="K380" s="16"/>
      <c r="L380" s="105"/>
      <c r="M380" s="105"/>
      <c r="N380" s="105">
        <v>82</v>
      </c>
      <c r="O380" s="105">
        <v>255</v>
      </c>
      <c r="P380" s="105">
        <v>17</v>
      </c>
      <c r="Q380" s="105">
        <v>266</v>
      </c>
      <c r="R380" s="105">
        <v>5</v>
      </c>
      <c r="S380" s="105">
        <v>28</v>
      </c>
      <c r="T380" s="105">
        <v>25</v>
      </c>
    </row>
    <row r="381" spans="1:20" x14ac:dyDescent="0.25">
      <c r="A381" s="103" t="s">
        <v>565</v>
      </c>
      <c r="B381" s="104" t="s">
        <v>4953</v>
      </c>
      <c r="C381" s="104">
        <v>16</v>
      </c>
      <c r="D381" s="103" t="s">
        <v>5577</v>
      </c>
      <c r="E381" s="25">
        <f t="shared" si="29"/>
        <v>13.666666666666666</v>
      </c>
      <c r="F381" s="25">
        <f t="shared" si="30"/>
        <v>3</v>
      </c>
      <c r="G381" s="32"/>
      <c r="H381" s="31"/>
      <c r="I381" s="25">
        <f t="shared" si="31"/>
        <v>9</v>
      </c>
      <c r="J381" s="21"/>
      <c r="K381" s="16"/>
      <c r="L381" s="105">
        <v>9</v>
      </c>
      <c r="M381" s="105">
        <v>1</v>
      </c>
      <c r="N381" s="105">
        <v>1</v>
      </c>
      <c r="O381" s="105">
        <v>1</v>
      </c>
      <c r="P381" s="105">
        <v>0</v>
      </c>
      <c r="Q381" s="105">
        <v>4</v>
      </c>
      <c r="R381" s="105">
        <v>9</v>
      </c>
      <c r="S381" s="105">
        <v>7</v>
      </c>
      <c r="T381" s="105">
        <v>25</v>
      </c>
    </row>
    <row r="382" spans="1:20" x14ac:dyDescent="0.25">
      <c r="A382" s="103" t="s">
        <v>176</v>
      </c>
      <c r="B382" s="104" t="s">
        <v>4887</v>
      </c>
      <c r="C382" s="104">
        <v>4</v>
      </c>
      <c r="D382" s="103" t="s">
        <v>5578</v>
      </c>
      <c r="E382" s="25">
        <f t="shared" si="29"/>
        <v>33.333333333333336</v>
      </c>
      <c r="F382" s="25">
        <f t="shared" si="30"/>
        <v>19.75</v>
      </c>
      <c r="G382" s="32"/>
      <c r="H382" s="31"/>
      <c r="I382" s="25">
        <f t="shared" si="31"/>
        <v>28.6</v>
      </c>
      <c r="J382" s="21"/>
      <c r="K382" s="16"/>
      <c r="L382" s="105">
        <v>36</v>
      </c>
      <c r="M382" s="105">
        <v>33</v>
      </c>
      <c r="N382" s="105">
        <v>2</v>
      </c>
      <c r="O382" s="105">
        <v>8</v>
      </c>
      <c r="P382" s="105">
        <v>38</v>
      </c>
      <c r="Q382" s="105">
        <v>5</v>
      </c>
      <c r="R382" s="105">
        <v>25</v>
      </c>
      <c r="S382" s="105">
        <v>50</v>
      </c>
      <c r="T382" s="105">
        <v>25</v>
      </c>
    </row>
    <row r="383" spans="1:20" x14ac:dyDescent="0.25">
      <c r="A383" s="103" t="s">
        <v>2260</v>
      </c>
      <c r="B383" s="104" t="s">
        <v>4938</v>
      </c>
      <c r="C383" s="104">
        <v>13</v>
      </c>
      <c r="D383" s="103" t="s">
        <v>5579</v>
      </c>
      <c r="E383" s="25">
        <f t="shared" si="29"/>
        <v>8.3333333333333339</v>
      </c>
      <c r="F383" s="25">
        <f t="shared" si="30"/>
        <v>0</v>
      </c>
      <c r="G383" s="32"/>
      <c r="H383" s="31"/>
      <c r="I383" s="25">
        <f t="shared" si="31"/>
        <v>5</v>
      </c>
      <c r="J383" s="21"/>
      <c r="K383" s="16"/>
      <c r="L383" s="105"/>
      <c r="M383" s="105"/>
      <c r="N383" s="105"/>
      <c r="O383" s="105"/>
      <c r="P383" s="105">
        <v>0</v>
      </c>
      <c r="Q383" s="105">
        <v>0</v>
      </c>
      <c r="R383" s="105">
        <v>0</v>
      </c>
      <c r="S383" s="105">
        <v>0</v>
      </c>
      <c r="T383" s="105">
        <v>25</v>
      </c>
    </row>
    <row r="384" spans="1:20" x14ac:dyDescent="0.25">
      <c r="A384" s="103" t="s">
        <v>918</v>
      </c>
      <c r="B384" s="104" t="s">
        <v>4948</v>
      </c>
      <c r="C384" s="104">
        <v>15</v>
      </c>
      <c r="D384" s="103" t="s">
        <v>5580</v>
      </c>
      <c r="E384" s="25">
        <f t="shared" si="29"/>
        <v>23.333333333333332</v>
      </c>
      <c r="F384" s="25">
        <f t="shared" si="30"/>
        <v>1579</v>
      </c>
      <c r="G384" s="32"/>
      <c r="H384" s="31"/>
      <c r="I384" s="25">
        <f t="shared" si="31"/>
        <v>127</v>
      </c>
      <c r="J384" s="21"/>
      <c r="K384" s="16"/>
      <c r="L384" s="105">
        <v>2743</v>
      </c>
      <c r="M384" s="105">
        <v>3460</v>
      </c>
      <c r="N384" s="105">
        <v>113</v>
      </c>
      <c r="O384" s="105"/>
      <c r="P384" s="105">
        <v>0</v>
      </c>
      <c r="Q384" s="105">
        <v>565</v>
      </c>
      <c r="R384" s="105">
        <v>45</v>
      </c>
      <c r="S384" s="105"/>
      <c r="T384" s="105">
        <v>25</v>
      </c>
    </row>
    <row r="385" spans="1:20" x14ac:dyDescent="0.25">
      <c r="A385" s="103" t="s">
        <v>1238</v>
      </c>
      <c r="B385" s="104" t="s">
        <v>4954</v>
      </c>
      <c r="C385" s="104">
        <v>16</v>
      </c>
      <c r="D385" s="103" t="s">
        <v>5581</v>
      </c>
      <c r="E385" s="25">
        <f t="shared" si="29"/>
        <v>14</v>
      </c>
      <c r="F385" s="25">
        <f t="shared" si="30"/>
        <v>2.5</v>
      </c>
      <c r="G385" s="32"/>
      <c r="H385" s="31"/>
      <c r="I385" s="25">
        <f t="shared" si="31"/>
        <v>9.8000000000000007</v>
      </c>
      <c r="J385" s="21"/>
      <c r="K385" s="16"/>
      <c r="L385" s="105"/>
      <c r="M385" s="105">
        <v>8</v>
      </c>
      <c r="N385" s="105">
        <v>1</v>
      </c>
      <c r="O385" s="105">
        <v>1</v>
      </c>
      <c r="P385" s="105">
        <v>2</v>
      </c>
      <c r="Q385" s="105">
        <v>5</v>
      </c>
      <c r="R385" s="105">
        <v>10</v>
      </c>
      <c r="S385" s="105">
        <v>7</v>
      </c>
      <c r="T385" s="105">
        <v>25</v>
      </c>
    </row>
    <row r="386" spans="1:20" x14ac:dyDescent="0.25">
      <c r="A386" s="103" t="s">
        <v>531</v>
      </c>
      <c r="B386" s="104" t="s">
        <v>4895</v>
      </c>
      <c r="C386" s="104">
        <v>5</v>
      </c>
      <c r="D386" s="103" t="s">
        <v>5582</v>
      </c>
      <c r="E386" s="25">
        <f t="shared" si="29"/>
        <v>12</v>
      </c>
      <c r="F386" s="25">
        <f t="shared" si="30"/>
        <v>15.75</v>
      </c>
      <c r="G386" s="32"/>
      <c r="H386" s="31"/>
      <c r="I386" s="25">
        <f t="shared" si="31"/>
        <v>24.8</v>
      </c>
      <c r="J386" s="21"/>
      <c r="K386" s="16"/>
      <c r="L386" s="105"/>
      <c r="M386" s="105"/>
      <c r="N386" s="105">
        <v>8</v>
      </c>
      <c r="O386" s="105">
        <v>55</v>
      </c>
      <c r="P386" s="105">
        <v>9</v>
      </c>
      <c r="Q386" s="105">
        <v>79</v>
      </c>
      <c r="R386" s="105">
        <v>5</v>
      </c>
      <c r="S386" s="105">
        <v>6</v>
      </c>
      <c r="T386" s="105">
        <v>25</v>
      </c>
    </row>
    <row r="387" spans="1:20" x14ac:dyDescent="0.25">
      <c r="A387" s="103" t="s">
        <v>999</v>
      </c>
      <c r="B387" s="104" t="s">
        <v>4954</v>
      </c>
      <c r="C387" s="104">
        <v>16</v>
      </c>
      <c r="D387" s="103" t="s">
        <v>5583</v>
      </c>
      <c r="E387" s="25">
        <f t="shared" si="29"/>
        <v>9.3333333333333339</v>
      </c>
      <c r="F387" s="25">
        <f t="shared" si="30"/>
        <v>25</v>
      </c>
      <c r="G387" s="32"/>
      <c r="H387" s="31"/>
      <c r="I387" s="25">
        <f t="shared" si="31"/>
        <v>10</v>
      </c>
      <c r="J387" s="21"/>
      <c r="K387" s="16"/>
      <c r="L387" s="105"/>
      <c r="M387" s="105"/>
      <c r="N387" s="105">
        <v>14</v>
      </c>
      <c r="O387" s="105">
        <v>86</v>
      </c>
      <c r="P387" s="105">
        <v>12</v>
      </c>
      <c r="Q387" s="105">
        <v>10</v>
      </c>
      <c r="R387" s="105">
        <v>0</v>
      </c>
      <c r="S387" s="105">
        <v>3</v>
      </c>
      <c r="T387" s="105">
        <v>25</v>
      </c>
    </row>
    <row r="388" spans="1:20" x14ac:dyDescent="0.25">
      <c r="A388" s="103" t="s">
        <v>225</v>
      </c>
      <c r="B388" s="104" t="s">
        <v>4954</v>
      </c>
      <c r="C388" s="104">
        <v>16</v>
      </c>
      <c r="D388" s="103" t="s">
        <v>5584</v>
      </c>
      <c r="E388" s="25">
        <f t="shared" si="29"/>
        <v>30.666666666666668</v>
      </c>
      <c r="F388" s="25">
        <f t="shared" si="30"/>
        <v>21.75</v>
      </c>
      <c r="G388" s="32"/>
      <c r="H388" s="31"/>
      <c r="I388" s="25">
        <f t="shared" si="31"/>
        <v>19</v>
      </c>
      <c r="J388" s="21"/>
      <c r="K388" s="16"/>
      <c r="L388" s="105">
        <v>20</v>
      </c>
      <c r="M388" s="105">
        <v>65</v>
      </c>
      <c r="N388" s="105">
        <v>2</v>
      </c>
      <c r="O388" s="105"/>
      <c r="P388" s="105">
        <v>0</v>
      </c>
      <c r="Q388" s="105">
        <v>3</v>
      </c>
      <c r="R388" s="105">
        <v>3</v>
      </c>
      <c r="S388" s="105">
        <v>64</v>
      </c>
      <c r="T388" s="105">
        <v>25</v>
      </c>
    </row>
    <row r="389" spans="1:20" x14ac:dyDescent="0.25">
      <c r="A389" s="103" t="s">
        <v>3774</v>
      </c>
      <c r="B389" s="104" t="s">
        <v>4923</v>
      </c>
      <c r="C389" s="104">
        <v>11</v>
      </c>
      <c r="D389" s="103" t="s">
        <v>5585</v>
      </c>
      <c r="E389" s="25">
        <f t="shared" si="29"/>
        <v>8</v>
      </c>
      <c r="F389" s="25">
        <f t="shared" si="30"/>
        <v>0</v>
      </c>
      <c r="G389" s="32"/>
      <c r="H389" s="31"/>
      <c r="I389" s="25">
        <f t="shared" si="31"/>
        <v>4.8</v>
      </c>
      <c r="J389" s="21"/>
      <c r="K389" s="16"/>
      <c r="L389" s="105"/>
      <c r="M389" s="105"/>
      <c r="N389" s="105"/>
      <c r="O389" s="105"/>
      <c r="P389" s="105"/>
      <c r="Q389" s="105"/>
      <c r="R389" s="105"/>
      <c r="S389" s="105"/>
      <c r="T389" s="105">
        <v>24</v>
      </c>
    </row>
    <row r="390" spans="1:20" x14ac:dyDescent="0.25">
      <c r="A390" s="103" t="s">
        <v>1454</v>
      </c>
      <c r="B390" s="104" t="s">
        <v>4964</v>
      </c>
      <c r="C390" s="104">
        <v>20</v>
      </c>
      <c r="D390" s="103" t="s">
        <v>5586</v>
      </c>
      <c r="E390" s="25">
        <f t="shared" si="29"/>
        <v>17.666666666666668</v>
      </c>
      <c r="F390" s="25">
        <f t="shared" si="30"/>
        <v>0.25</v>
      </c>
      <c r="G390" s="32"/>
      <c r="H390" s="31"/>
      <c r="I390" s="25">
        <f t="shared" si="31"/>
        <v>11.8</v>
      </c>
      <c r="J390" s="21"/>
      <c r="K390" s="16"/>
      <c r="L390" s="105"/>
      <c r="M390" s="105">
        <v>1</v>
      </c>
      <c r="N390" s="105"/>
      <c r="O390" s="105"/>
      <c r="P390" s="105">
        <v>3</v>
      </c>
      <c r="Q390" s="105">
        <v>3</v>
      </c>
      <c r="R390" s="105">
        <v>19</v>
      </c>
      <c r="S390" s="105">
        <v>10</v>
      </c>
      <c r="T390" s="105">
        <v>24</v>
      </c>
    </row>
    <row r="391" spans="1:20" x14ac:dyDescent="0.25">
      <c r="A391" s="103" t="s">
        <v>160</v>
      </c>
      <c r="B391" s="104" t="s">
        <v>4892</v>
      </c>
      <c r="C391" s="104">
        <v>4</v>
      </c>
      <c r="D391" s="103" t="s">
        <v>5587</v>
      </c>
      <c r="E391" s="25">
        <f t="shared" si="29"/>
        <v>37.333333333333336</v>
      </c>
      <c r="F391" s="25">
        <f t="shared" si="30"/>
        <v>45.5</v>
      </c>
      <c r="G391" s="32"/>
      <c r="H391" s="31"/>
      <c r="I391" s="25">
        <f t="shared" si="31"/>
        <v>52.6</v>
      </c>
      <c r="J391" s="21"/>
      <c r="K391" s="16"/>
      <c r="L391" s="105">
        <v>34</v>
      </c>
      <c r="M391" s="105">
        <v>18</v>
      </c>
      <c r="N391" s="105">
        <v>76</v>
      </c>
      <c r="O391" s="105">
        <v>54</v>
      </c>
      <c r="P391" s="105">
        <v>43</v>
      </c>
      <c r="Q391" s="105">
        <v>108</v>
      </c>
      <c r="R391" s="105">
        <v>51</v>
      </c>
      <c r="S391" s="105">
        <v>37</v>
      </c>
      <c r="T391" s="105">
        <v>24</v>
      </c>
    </row>
    <row r="392" spans="1:20" x14ac:dyDescent="0.25">
      <c r="A392" s="103" t="s">
        <v>2136</v>
      </c>
      <c r="B392" s="104" t="s">
        <v>4877</v>
      </c>
      <c r="C392" s="104">
        <v>2</v>
      </c>
      <c r="D392" s="103" t="s">
        <v>5588</v>
      </c>
      <c r="E392" s="25">
        <f t="shared" si="29"/>
        <v>10.333333333333334</v>
      </c>
      <c r="F392" s="25">
        <f t="shared" si="30"/>
        <v>0</v>
      </c>
      <c r="G392" s="32"/>
      <c r="H392" s="31"/>
      <c r="I392" s="25">
        <f t="shared" si="31"/>
        <v>6.2</v>
      </c>
      <c r="J392" s="21"/>
      <c r="K392" s="16"/>
      <c r="L392" s="105"/>
      <c r="M392" s="105"/>
      <c r="N392" s="105"/>
      <c r="O392" s="105"/>
      <c r="P392" s="105">
        <v>0</v>
      </c>
      <c r="Q392" s="105">
        <v>0</v>
      </c>
      <c r="R392" s="105">
        <v>0</v>
      </c>
      <c r="S392" s="105">
        <v>7</v>
      </c>
      <c r="T392" s="105">
        <v>24</v>
      </c>
    </row>
    <row r="393" spans="1:20" x14ac:dyDescent="0.25">
      <c r="A393" s="103" t="s">
        <v>971</v>
      </c>
      <c r="B393" s="104" t="s">
        <v>4959</v>
      </c>
      <c r="C393" s="104">
        <v>18</v>
      </c>
      <c r="D393" s="103" t="s">
        <v>5589</v>
      </c>
      <c r="E393" s="25">
        <f t="shared" si="29"/>
        <v>9</v>
      </c>
      <c r="F393" s="25">
        <f t="shared" si="30"/>
        <v>2.25</v>
      </c>
      <c r="G393" s="32"/>
      <c r="H393" s="31"/>
      <c r="I393" s="25">
        <f t="shared" si="31"/>
        <v>5.4</v>
      </c>
      <c r="J393" s="21"/>
      <c r="K393" s="16"/>
      <c r="L393" s="105">
        <v>3</v>
      </c>
      <c r="M393" s="105"/>
      <c r="N393" s="105"/>
      <c r="O393" s="105">
        <v>6</v>
      </c>
      <c r="P393" s="105">
        <v>0</v>
      </c>
      <c r="Q393" s="105">
        <v>0</v>
      </c>
      <c r="R393" s="105">
        <v>0</v>
      </c>
      <c r="S393" s="105">
        <v>3</v>
      </c>
      <c r="T393" s="105">
        <v>24</v>
      </c>
    </row>
    <row r="394" spans="1:20" x14ac:dyDescent="0.25">
      <c r="A394" s="103" t="s">
        <v>572</v>
      </c>
      <c r="B394" s="104" t="s">
        <v>4918</v>
      </c>
      <c r="C394" s="104">
        <v>10</v>
      </c>
      <c r="D394" s="103" t="s">
        <v>5590</v>
      </c>
      <c r="E394" s="25">
        <f t="shared" si="29"/>
        <v>16</v>
      </c>
      <c r="F394" s="25">
        <f t="shared" si="30"/>
        <v>0</v>
      </c>
      <c r="G394" s="32"/>
      <c r="H394" s="31"/>
      <c r="I394" s="25">
        <f t="shared" si="31"/>
        <v>10.199999999999999</v>
      </c>
      <c r="J394" s="21"/>
      <c r="K394" s="16"/>
      <c r="L394" s="105"/>
      <c r="M394" s="105"/>
      <c r="N394" s="105"/>
      <c r="O394" s="105"/>
      <c r="P394" s="105">
        <v>2</v>
      </c>
      <c r="Q394" s="105">
        <v>1</v>
      </c>
      <c r="R394" s="105">
        <v>5</v>
      </c>
      <c r="S394" s="105">
        <v>19</v>
      </c>
      <c r="T394" s="105">
        <v>24</v>
      </c>
    </row>
    <row r="395" spans="1:20" x14ac:dyDescent="0.25">
      <c r="A395" s="103" t="s">
        <v>820</v>
      </c>
      <c r="B395" s="104" t="s">
        <v>4943</v>
      </c>
      <c r="C395" s="104">
        <v>15</v>
      </c>
      <c r="D395" s="103" t="s">
        <v>5591</v>
      </c>
      <c r="E395" s="25">
        <f t="shared" si="29"/>
        <v>22.333333333333332</v>
      </c>
      <c r="F395" s="25">
        <f t="shared" si="30"/>
        <v>22.75</v>
      </c>
      <c r="G395" s="32"/>
      <c r="H395" s="31"/>
      <c r="I395" s="25">
        <f t="shared" si="31"/>
        <v>88.8</v>
      </c>
      <c r="J395" s="21"/>
      <c r="K395" s="16"/>
      <c r="L395" s="105">
        <v>3</v>
      </c>
      <c r="M395" s="105"/>
      <c r="N395" s="105">
        <v>1</v>
      </c>
      <c r="O395" s="105">
        <v>87</v>
      </c>
      <c r="P395" s="105">
        <v>377</v>
      </c>
      <c r="Q395" s="105">
        <v>0</v>
      </c>
      <c r="R395" s="105">
        <v>7</v>
      </c>
      <c r="S395" s="105">
        <v>36</v>
      </c>
      <c r="T395" s="105">
        <v>24</v>
      </c>
    </row>
    <row r="396" spans="1:20" x14ac:dyDescent="0.25">
      <c r="A396" s="103" t="s">
        <v>763</v>
      </c>
      <c r="B396" s="104" t="s">
        <v>4942</v>
      </c>
      <c r="C396" s="104">
        <v>15</v>
      </c>
      <c r="D396" s="103" t="s">
        <v>5592</v>
      </c>
      <c r="E396" s="25">
        <f t="shared" si="29"/>
        <v>22.333333333333332</v>
      </c>
      <c r="F396" s="25">
        <f t="shared" si="30"/>
        <v>0.25</v>
      </c>
      <c r="G396" s="32"/>
      <c r="H396" s="31"/>
      <c r="I396" s="25">
        <f t="shared" si="31"/>
        <v>13.8</v>
      </c>
      <c r="J396" s="21"/>
      <c r="K396" s="16"/>
      <c r="L396" s="105"/>
      <c r="M396" s="105">
        <v>1</v>
      </c>
      <c r="N396" s="105"/>
      <c r="O396" s="105"/>
      <c r="P396" s="105">
        <v>0</v>
      </c>
      <c r="Q396" s="105">
        <v>2</v>
      </c>
      <c r="R396" s="105">
        <v>23</v>
      </c>
      <c r="S396" s="105">
        <v>20</v>
      </c>
      <c r="T396" s="105">
        <v>24</v>
      </c>
    </row>
    <row r="397" spans="1:20" x14ac:dyDescent="0.25">
      <c r="A397" s="103" t="s">
        <v>576</v>
      </c>
      <c r="B397" s="104" t="s">
        <v>4954</v>
      </c>
      <c r="C397" s="104">
        <v>16</v>
      </c>
      <c r="D397" s="103" t="s">
        <v>5593</v>
      </c>
      <c r="E397" s="25">
        <f t="shared" si="29"/>
        <v>7.666666666666667</v>
      </c>
      <c r="F397" s="25">
        <f t="shared" si="30"/>
        <v>1</v>
      </c>
      <c r="G397" s="32"/>
      <c r="H397" s="31"/>
      <c r="I397" s="25">
        <f t="shared" si="31"/>
        <v>4.8</v>
      </c>
      <c r="J397" s="21"/>
      <c r="K397" s="16"/>
      <c r="L397" s="105">
        <v>4</v>
      </c>
      <c r="M397" s="105"/>
      <c r="N397" s="105"/>
      <c r="O397" s="105"/>
      <c r="P397" s="105">
        <v>0</v>
      </c>
      <c r="Q397" s="105">
        <v>1</v>
      </c>
      <c r="R397" s="105">
        <v>0</v>
      </c>
      <c r="S397" s="105">
        <v>0</v>
      </c>
      <c r="T397" s="105">
        <v>23</v>
      </c>
    </row>
    <row r="398" spans="1:20" x14ac:dyDescent="0.25">
      <c r="A398" s="103" t="s">
        <v>4052</v>
      </c>
      <c r="B398" s="104" t="s">
        <v>4922</v>
      </c>
      <c r="C398" s="104">
        <v>11</v>
      </c>
      <c r="D398" s="103" t="s">
        <v>5594</v>
      </c>
      <c r="E398" s="25">
        <f t="shared" si="29"/>
        <v>54</v>
      </c>
      <c r="F398" s="25">
        <f t="shared" si="30"/>
        <v>0.5</v>
      </c>
      <c r="G398" s="32"/>
      <c r="H398" s="31"/>
      <c r="I398" s="25">
        <f t="shared" si="31"/>
        <v>38.200000000000003</v>
      </c>
      <c r="J398" s="21"/>
      <c r="K398" s="16"/>
      <c r="L398" s="105"/>
      <c r="M398" s="105"/>
      <c r="N398" s="105"/>
      <c r="O398" s="105">
        <v>2</v>
      </c>
      <c r="P398" s="105">
        <v>12</v>
      </c>
      <c r="Q398" s="105">
        <v>17</v>
      </c>
      <c r="R398" s="105">
        <v>112</v>
      </c>
      <c r="S398" s="105">
        <v>27</v>
      </c>
      <c r="T398" s="105">
        <v>23</v>
      </c>
    </row>
    <row r="399" spans="1:20" x14ac:dyDescent="0.25">
      <c r="A399" s="103" t="s">
        <v>296</v>
      </c>
      <c r="B399" s="104" t="s">
        <v>4942</v>
      </c>
      <c r="C399" s="104">
        <v>15</v>
      </c>
      <c r="D399" s="103" t="s">
        <v>5595</v>
      </c>
      <c r="E399" s="25">
        <f t="shared" si="29"/>
        <v>8</v>
      </c>
      <c r="F399" s="25">
        <f t="shared" si="30"/>
        <v>0</v>
      </c>
      <c r="G399" s="32"/>
      <c r="H399" s="31"/>
      <c r="I399" s="25">
        <f t="shared" si="31"/>
        <v>4.8</v>
      </c>
      <c r="J399" s="21"/>
      <c r="K399" s="16"/>
      <c r="L399" s="105"/>
      <c r="M399" s="105"/>
      <c r="N399" s="105"/>
      <c r="O399" s="105"/>
      <c r="P399" s="105">
        <v>0</v>
      </c>
      <c r="Q399" s="105">
        <v>0</v>
      </c>
      <c r="R399" s="105">
        <v>1</v>
      </c>
      <c r="S399" s="105">
        <v>0</v>
      </c>
      <c r="T399" s="105">
        <v>23</v>
      </c>
    </row>
    <row r="400" spans="1:20" x14ac:dyDescent="0.25">
      <c r="A400" s="103" t="s">
        <v>1170</v>
      </c>
      <c r="B400" s="104" t="s">
        <v>4895</v>
      </c>
      <c r="C400" s="104">
        <v>5</v>
      </c>
      <c r="D400" s="103" t="s">
        <v>5596</v>
      </c>
      <c r="E400" s="25">
        <f t="shared" si="29"/>
        <v>9.3333333333333339</v>
      </c>
      <c r="F400" s="25">
        <f t="shared" si="30"/>
        <v>0</v>
      </c>
      <c r="G400" s="32"/>
      <c r="H400" s="31"/>
      <c r="I400" s="25">
        <f t="shared" si="31"/>
        <v>9.8000000000000007</v>
      </c>
      <c r="J400" s="21"/>
      <c r="K400" s="16"/>
      <c r="L400" s="105"/>
      <c r="M400" s="105"/>
      <c r="N400" s="105"/>
      <c r="O400" s="105"/>
      <c r="P400" s="105">
        <v>0</v>
      </c>
      <c r="Q400" s="105">
        <v>21</v>
      </c>
      <c r="R400" s="105">
        <v>5</v>
      </c>
      <c r="S400" s="105">
        <v>0</v>
      </c>
      <c r="T400" s="105">
        <v>23</v>
      </c>
    </row>
    <row r="401" spans="1:20" x14ac:dyDescent="0.25">
      <c r="A401" s="103" t="s">
        <v>733</v>
      </c>
      <c r="B401" s="104" t="s">
        <v>4909</v>
      </c>
      <c r="C401" s="104">
        <v>7</v>
      </c>
      <c r="D401" s="103" t="s">
        <v>5597</v>
      </c>
      <c r="E401" s="25">
        <f t="shared" si="29"/>
        <v>7.666666666666667</v>
      </c>
      <c r="F401" s="25">
        <f t="shared" si="30"/>
        <v>6.5</v>
      </c>
      <c r="G401" s="32"/>
      <c r="H401" s="31"/>
      <c r="I401" s="25">
        <f t="shared" si="31"/>
        <v>4.5999999999999996</v>
      </c>
      <c r="J401" s="21"/>
      <c r="K401" s="16"/>
      <c r="L401" s="105"/>
      <c r="M401" s="105"/>
      <c r="N401" s="105">
        <v>26</v>
      </c>
      <c r="O401" s="105"/>
      <c r="P401" s="105">
        <v>0</v>
      </c>
      <c r="Q401" s="105">
        <v>0</v>
      </c>
      <c r="R401" s="105">
        <v>0</v>
      </c>
      <c r="S401" s="105">
        <v>0</v>
      </c>
      <c r="T401" s="105">
        <v>23</v>
      </c>
    </row>
    <row r="402" spans="1:20" x14ac:dyDescent="0.25">
      <c r="A402" s="103" t="s">
        <v>1429</v>
      </c>
      <c r="B402" s="104" t="s">
        <v>4941</v>
      </c>
      <c r="C402" s="104">
        <v>14</v>
      </c>
      <c r="D402" s="103" t="s">
        <v>5598</v>
      </c>
      <c r="E402" s="25">
        <f t="shared" si="29"/>
        <v>27.666666666666668</v>
      </c>
      <c r="F402" s="25">
        <f t="shared" si="30"/>
        <v>511.5</v>
      </c>
      <c r="G402" s="32"/>
      <c r="H402" s="31"/>
      <c r="I402" s="25">
        <f t="shared" si="31"/>
        <v>21</v>
      </c>
      <c r="J402" s="21"/>
      <c r="K402" s="16"/>
      <c r="L402" s="105">
        <v>314</v>
      </c>
      <c r="M402" s="105">
        <v>1429</v>
      </c>
      <c r="N402" s="105">
        <v>246</v>
      </c>
      <c r="O402" s="105">
        <v>57</v>
      </c>
      <c r="P402" s="105">
        <v>16</v>
      </c>
      <c r="Q402" s="105">
        <v>6</v>
      </c>
      <c r="R402" s="105">
        <v>21</v>
      </c>
      <c r="S402" s="105">
        <v>39</v>
      </c>
      <c r="T402" s="105">
        <v>23</v>
      </c>
    </row>
    <row r="403" spans="1:20" x14ac:dyDescent="0.25">
      <c r="A403" s="103" t="s">
        <v>200</v>
      </c>
      <c r="B403" s="104" t="s">
        <v>4871</v>
      </c>
      <c r="C403" s="104">
        <v>1</v>
      </c>
      <c r="D403" s="103" t="s">
        <v>5599</v>
      </c>
      <c r="E403" s="25">
        <f t="shared" si="29"/>
        <v>7.333333333333333</v>
      </c>
      <c r="F403" s="25">
        <f t="shared" si="30"/>
        <v>21.75</v>
      </c>
      <c r="G403" s="32"/>
      <c r="H403" s="31"/>
      <c r="I403" s="25">
        <f t="shared" si="31"/>
        <v>69.2</v>
      </c>
      <c r="J403" s="21"/>
      <c r="K403" s="16"/>
      <c r="L403" s="105"/>
      <c r="M403" s="105"/>
      <c r="N403" s="105"/>
      <c r="O403" s="105">
        <v>87</v>
      </c>
      <c r="P403" s="105">
        <v>226</v>
      </c>
      <c r="Q403" s="105">
        <v>98</v>
      </c>
      <c r="R403" s="105">
        <v>0</v>
      </c>
      <c r="S403" s="105">
        <v>0</v>
      </c>
      <c r="T403" s="105">
        <v>22</v>
      </c>
    </row>
    <row r="404" spans="1:20" x14ac:dyDescent="0.25">
      <c r="A404" s="103" t="s">
        <v>1475</v>
      </c>
      <c r="B404" s="104" t="s">
        <v>4954</v>
      </c>
      <c r="C404" s="104">
        <v>16</v>
      </c>
      <c r="D404" s="103" t="s">
        <v>5600</v>
      </c>
      <c r="E404" s="25">
        <f t="shared" si="29"/>
        <v>20.333333333333332</v>
      </c>
      <c r="F404" s="25">
        <f t="shared" si="30"/>
        <v>0</v>
      </c>
      <c r="G404" s="32"/>
      <c r="H404" s="31"/>
      <c r="I404" s="25">
        <f t="shared" si="31"/>
        <v>29.6</v>
      </c>
      <c r="J404" s="21"/>
      <c r="K404" s="16"/>
      <c r="L404" s="105"/>
      <c r="M404" s="105"/>
      <c r="N404" s="105"/>
      <c r="O404" s="105"/>
      <c r="P404" s="105">
        <v>3</v>
      </c>
      <c r="Q404" s="105">
        <v>84</v>
      </c>
      <c r="R404" s="105">
        <v>15</v>
      </c>
      <c r="S404" s="105">
        <v>24</v>
      </c>
      <c r="T404" s="105">
        <v>22</v>
      </c>
    </row>
    <row r="405" spans="1:20" x14ac:dyDescent="0.25">
      <c r="A405" s="103" t="s">
        <v>339</v>
      </c>
      <c r="B405" s="104" t="s">
        <v>4954</v>
      </c>
      <c r="C405" s="104">
        <v>16</v>
      </c>
      <c r="D405" s="103" t="s">
        <v>5601</v>
      </c>
      <c r="E405" s="25">
        <f t="shared" si="29"/>
        <v>12.333333333333334</v>
      </c>
      <c r="F405" s="25">
        <f t="shared" si="30"/>
        <v>0.75</v>
      </c>
      <c r="G405" s="32"/>
      <c r="H405" s="31"/>
      <c r="I405" s="25">
        <f t="shared" si="31"/>
        <v>8.4</v>
      </c>
      <c r="J405" s="21"/>
      <c r="K405" s="16"/>
      <c r="L405" s="105"/>
      <c r="M405" s="105"/>
      <c r="N405" s="105">
        <v>2</v>
      </c>
      <c r="O405" s="105">
        <v>1</v>
      </c>
      <c r="P405" s="105">
        <v>4</v>
      </c>
      <c r="Q405" s="105">
        <v>1</v>
      </c>
      <c r="R405" s="105">
        <v>2</v>
      </c>
      <c r="S405" s="105">
        <v>13</v>
      </c>
      <c r="T405" s="105">
        <v>22</v>
      </c>
    </row>
    <row r="406" spans="1:20" x14ac:dyDescent="0.25">
      <c r="A406" s="103" t="s">
        <v>444</v>
      </c>
      <c r="B406" s="104" t="s">
        <v>4902</v>
      </c>
      <c r="C406" s="104">
        <v>6</v>
      </c>
      <c r="D406" s="103" t="s">
        <v>5602</v>
      </c>
      <c r="E406" s="25">
        <f t="shared" si="29"/>
        <v>23.666666666666668</v>
      </c>
      <c r="F406" s="25">
        <f t="shared" si="30"/>
        <v>0</v>
      </c>
      <c r="G406" s="32"/>
      <c r="H406" s="31"/>
      <c r="I406" s="25">
        <f t="shared" si="31"/>
        <v>14.6</v>
      </c>
      <c r="J406" s="21"/>
      <c r="K406" s="16"/>
      <c r="L406" s="105"/>
      <c r="M406" s="105"/>
      <c r="N406" s="105"/>
      <c r="O406" s="105"/>
      <c r="P406" s="105">
        <v>1</v>
      </c>
      <c r="Q406" s="105">
        <v>1</v>
      </c>
      <c r="R406" s="105">
        <v>32</v>
      </c>
      <c r="S406" s="105">
        <v>17</v>
      </c>
      <c r="T406" s="105">
        <v>22</v>
      </c>
    </row>
    <row r="407" spans="1:20" x14ac:dyDescent="0.25">
      <c r="A407" s="103" t="s">
        <v>70</v>
      </c>
      <c r="B407" s="104" t="s">
        <v>4956</v>
      </c>
      <c r="C407" s="104">
        <v>17</v>
      </c>
      <c r="D407" s="103" t="s">
        <v>5603</v>
      </c>
      <c r="E407" s="25">
        <f t="shared" si="29"/>
        <v>9</v>
      </c>
      <c r="F407" s="25">
        <f t="shared" si="30"/>
        <v>5.5</v>
      </c>
      <c r="G407" s="32"/>
      <c r="H407" s="31"/>
      <c r="I407" s="25">
        <f t="shared" si="31"/>
        <v>5.6</v>
      </c>
      <c r="J407" s="21"/>
      <c r="K407" s="16"/>
      <c r="L407" s="105"/>
      <c r="M407" s="105">
        <v>13</v>
      </c>
      <c r="N407" s="105">
        <v>7</v>
      </c>
      <c r="O407" s="105">
        <v>2</v>
      </c>
      <c r="P407" s="105">
        <v>0</v>
      </c>
      <c r="Q407" s="105">
        <v>1</v>
      </c>
      <c r="R407" s="105">
        <v>0</v>
      </c>
      <c r="S407" s="105">
        <v>6</v>
      </c>
      <c r="T407" s="105">
        <v>21</v>
      </c>
    </row>
    <row r="408" spans="1:20" x14ac:dyDescent="0.25">
      <c r="A408" s="103" t="s">
        <v>2695</v>
      </c>
      <c r="B408" s="104" t="s">
        <v>4943</v>
      </c>
      <c r="C408" s="104">
        <v>15</v>
      </c>
      <c r="D408" s="103" t="s">
        <v>5604</v>
      </c>
      <c r="E408" s="25">
        <f t="shared" si="29"/>
        <v>7</v>
      </c>
      <c r="F408" s="25">
        <f t="shared" si="30"/>
        <v>0</v>
      </c>
      <c r="G408" s="32"/>
      <c r="H408" s="31"/>
      <c r="I408" s="25">
        <f t="shared" si="31"/>
        <v>4.2</v>
      </c>
      <c r="J408" s="21"/>
      <c r="K408" s="16"/>
      <c r="L408" s="105"/>
      <c r="M408" s="105"/>
      <c r="N408" s="105"/>
      <c r="O408" s="105"/>
      <c r="P408" s="105">
        <v>0</v>
      </c>
      <c r="Q408" s="105">
        <v>0</v>
      </c>
      <c r="R408" s="105">
        <v>0</v>
      </c>
      <c r="S408" s="105">
        <v>0</v>
      </c>
      <c r="T408" s="105">
        <v>21</v>
      </c>
    </row>
    <row r="409" spans="1:20" x14ac:dyDescent="0.25">
      <c r="A409" s="103" t="s">
        <v>1948</v>
      </c>
      <c r="B409" s="104" t="s">
        <v>4870</v>
      </c>
      <c r="C409" s="104">
        <v>1</v>
      </c>
      <c r="D409" s="103" t="s">
        <v>5605</v>
      </c>
      <c r="E409" s="25">
        <f t="shared" si="29"/>
        <v>9.3333333333333339</v>
      </c>
      <c r="F409" s="25">
        <f t="shared" si="30"/>
        <v>16.5</v>
      </c>
      <c r="G409" s="32"/>
      <c r="H409" s="31"/>
      <c r="I409" s="25">
        <f t="shared" si="31"/>
        <v>7.6</v>
      </c>
      <c r="J409" s="21"/>
      <c r="K409" s="16"/>
      <c r="L409" s="105">
        <v>57</v>
      </c>
      <c r="M409" s="105"/>
      <c r="N409" s="105"/>
      <c r="O409" s="105">
        <v>9</v>
      </c>
      <c r="P409" s="105">
        <v>10</v>
      </c>
      <c r="Q409" s="105">
        <v>0</v>
      </c>
      <c r="R409" s="105">
        <v>7</v>
      </c>
      <c r="S409" s="105">
        <v>0</v>
      </c>
      <c r="T409" s="105">
        <v>21</v>
      </c>
    </row>
    <row r="410" spans="1:20" x14ac:dyDescent="0.25">
      <c r="A410" s="103" t="s">
        <v>349</v>
      </c>
      <c r="B410" s="104" t="s">
        <v>4909</v>
      </c>
      <c r="C410" s="104">
        <v>7</v>
      </c>
      <c r="D410" s="103" t="s">
        <v>5606</v>
      </c>
      <c r="E410" s="25">
        <f t="shared" si="29"/>
        <v>11</v>
      </c>
      <c r="F410" s="25">
        <f t="shared" si="30"/>
        <v>0</v>
      </c>
      <c r="G410" s="32"/>
      <c r="H410" s="31"/>
      <c r="I410" s="25">
        <f t="shared" si="31"/>
        <v>8.8000000000000007</v>
      </c>
      <c r="J410" s="21"/>
      <c r="K410" s="16"/>
      <c r="L410" s="105"/>
      <c r="M410" s="105"/>
      <c r="N410" s="105"/>
      <c r="O410" s="105"/>
      <c r="P410" s="105">
        <v>0</v>
      </c>
      <c r="Q410" s="105">
        <v>11</v>
      </c>
      <c r="R410" s="105">
        <v>0</v>
      </c>
      <c r="S410" s="105">
        <v>12</v>
      </c>
      <c r="T410" s="105">
        <v>21</v>
      </c>
    </row>
    <row r="411" spans="1:20" x14ac:dyDescent="0.25">
      <c r="A411" s="103" t="s">
        <v>801</v>
      </c>
      <c r="B411" s="104" t="s">
        <v>4954</v>
      </c>
      <c r="C411" s="104">
        <v>16</v>
      </c>
      <c r="D411" s="103" t="s">
        <v>5607</v>
      </c>
      <c r="E411" s="25">
        <f t="shared" si="29"/>
        <v>9.3333333333333339</v>
      </c>
      <c r="F411" s="25">
        <f t="shared" si="30"/>
        <v>26.75</v>
      </c>
      <c r="G411" s="32"/>
      <c r="H411" s="31"/>
      <c r="I411" s="25">
        <f t="shared" si="31"/>
        <v>9.8000000000000007</v>
      </c>
      <c r="J411" s="21"/>
      <c r="K411" s="16"/>
      <c r="L411" s="105">
        <v>99</v>
      </c>
      <c r="M411" s="105">
        <v>1</v>
      </c>
      <c r="N411" s="105">
        <v>3</v>
      </c>
      <c r="O411" s="105">
        <v>4</v>
      </c>
      <c r="P411" s="105">
        <v>0</v>
      </c>
      <c r="Q411" s="105">
        <v>21</v>
      </c>
      <c r="R411" s="105">
        <v>0</v>
      </c>
      <c r="S411" s="105">
        <v>7</v>
      </c>
      <c r="T411" s="105">
        <v>21</v>
      </c>
    </row>
    <row r="412" spans="1:20" x14ac:dyDescent="0.25">
      <c r="A412" s="103" t="s">
        <v>673</v>
      </c>
      <c r="B412" s="104" t="s">
        <v>4954</v>
      </c>
      <c r="C412" s="104">
        <v>16</v>
      </c>
      <c r="D412" s="103" t="s">
        <v>5608</v>
      </c>
      <c r="E412" s="25">
        <f t="shared" si="29"/>
        <v>24</v>
      </c>
      <c r="F412" s="25">
        <f t="shared" si="30"/>
        <v>0</v>
      </c>
      <c r="G412" s="32"/>
      <c r="H412" s="31"/>
      <c r="I412" s="25">
        <f t="shared" si="31"/>
        <v>17</v>
      </c>
      <c r="J412" s="21"/>
      <c r="K412" s="16"/>
      <c r="L412" s="105"/>
      <c r="M412" s="105"/>
      <c r="N412" s="105"/>
      <c r="O412" s="105"/>
      <c r="P412" s="105">
        <v>2</v>
      </c>
      <c r="Q412" s="105">
        <v>11</v>
      </c>
      <c r="R412" s="105">
        <v>42</v>
      </c>
      <c r="S412" s="105">
        <v>9</v>
      </c>
      <c r="T412" s="105">
        <v>21</v>
      </c>
    </row>
    <row r="413" spans="1:20" x14ac:dyDescent="0.25">
      <c r="A413" s="103" t="s">
        <v>628</v>
      </c>
      <c r="B413" s="104" t="s">
        <v>4902</v>
      </c>
      <c r="C413" s="104">
        <v>6</v>
      </c>
      <c r="D413" s="103" t="s">
        <v>5609</v>
      </c>
      <c r="E413" s="25">
        <f t="shared" si="29"/>
        <v>11.666666666666666</v>
      </c>
      <c r="F413" s="25">
        <f t="shared" si="30"/>
        <v>0</v>
      </c>
      <c r="G413" s="32"/>
      <c r="H413" s="31"/>
      <c r="I413" s="25">
        <f t="shared" si="31"/>
        <v>7.4</v>
      </c>
      <c r="J413" s="21"/>
      <c r="K413" s="16"/>
      <c r="L413" s="105"/>
      <c r="M413" s="105"/>
      <c r="N413" s="105"/>
      <c r="O413" s="105"/>
      <c r="P413" s="105">
        <v>0</v>
      </c>
      <c r="Q413" s="105">
        <v>2</v>
      </c>
      <c r="R413" s="105">
        <v>3</v>
      </c>
      <c r="S413" s="105">
        <v>11</v>
      </c>
      <c r="T413" s="105">
        <v>21</v>
      </c>
    </row>
    <row r="414" spans="1:20" x14ac:dyDescent="0.25">
      <c r="A414" s="103" t="s">
        <v>788</v>
      </c>
      <c r="B414" s="104" t="s">
        <v>4954</v>
      </c>
      <c r="C414" s="104">
        <v>16</v>
      </c>
      <c r="D414" s="103" t="s">
        <v>5610</v>
      </c>
      <c r="E414" s="25">
        <f t="shared" si="29"/>
        <v>11</v>
      </c>
      <c r="F414" s="25">
        <f t="shared" si="30"/>
        <v>0.5</v>
      </c>
      <c r="G414" s="32"/>
      <c r="H414" s="31"/>
      <c r="I414" s="25">
        <f t="shared" si="31"/>
        <v>15</v>
      </c>
      <c r="J414" s="21"/>
      <c r="K414" s="16"/>
      <c r="L414" s="105"/>
      <c r="M414" s="105">
        <v>1</v>
      </c>
      <c r="N414" s="105">
        <v>1</v>
      </c>
      <c r="O414" s="105"/>
      <c r="P414" s="105">
        <v>0</v>
      </c>
      <c r="Q414" s="105">
        <v>42</v>
      </c>
      <c r="R414" s="105">
        <v>0</v>
      </c>
      <c r="S414" s="105">
        <v>12</v>
      </c>
      <c r="T414" s="105">
        <v>21</v>
      </c>
    </row>
    <row r="415" spans="1:20" x14ac:dyDescent="0.25">
      <c r="A415" s="103" t="s">
        <v>48</v>
      </c>
      <c r="B415" s="104" t="s">
        <v>4953</v>
      </c>
      <c r="C415" s="104">
        <v>16</v>
      </c>
      <c r="D415" s="103" t="s">
        <v>5611</v>
      </c>
      <c r="E415" s="25">
        <f t="shared" si="29"/>
        <v>34.333333333333336</v>
      </c>
      <c r="F415" s="25">
        <f t="shared" si="30"/>
        <v>60.75</v>
      </c>
      <c r="G415" s="32"/>
      <c r="H415" s="31"/>
      <c r="I415" s="25">
        <f t="shared" si="31"/>
        <v>30.6</v>
      </c>
      <c r="J415" s="21"/>
      <c r="K415" s="16"/>
      <c r="L415" s="105">
        <v>22</v>
      </c>
      <c r="M415" s="105">
        <v>21</v>
      </c>
      <c r="N415" s="105">
        <v>52</v>
      </c>
      <c r="O415" s="105">
        <v>148</v>
      </c>
      <c r="P415" s="105">
        <v>43</v>
      </c>
      <c r="Q415" s="105">
        <v>7</v>
      </c>
      <c r="R415" s="105">
        <v>39</v>
      </c>
      <c r="S415" s="105">
        <v>43</v>
      </c>
      <c r="T415" s="105">
        <v>21</v>
      </c>
    </row>
    <row r="416" spans="1:20" x14ac:dyDescent="0.25">
      <c r="A416" s="103" t="s">
        <v>910</v>
      </c>
      <c r="B416" s="104" t="s">
        <v>4939</v>
      </c>
      <c r="C416" s="104">
        <v>13</v>
      </c>
      <c r="D416" s="103" t="s">
        <v>5612</v>
      </c>
      <c r="E416" s="25">
        <f t="shared" ref="E416:E479" si="32">SUM(R416:T416)/3</f>
        <v>14.333333333333334</v>
      </c>
      <c r="F416" s="25">
        <f t="shared" ref="F416:F479" si="33">SUM(L416:O416)/4</f>
        <v>1.5</v>
      </c>
      <c r="G416" s="32"/>
      <c r="H416" s="31"/>
      <c r="I416" s="25">
        <f t="shared" ref="I416:I479" si="34">SUM(P416:T416)/5</f>
        <v>18</v>
      </c>
      <c r="J416" s="21"/>
      <c r="K416" s="16"/>
      <c r="L416" s="105"/>
      <c r="M416" s="105"/>
      <c r="N416" s="105"/>
      <c r="O416" s="105">
        <v>6</v>
      </c>
      <c r="P416" s="105">
        <v>24</v>
      </c>
      <c r="Q416" s="105">
        <v>23</v>
      </c>
      <c r="R416" s="105">
        <v>17</v>
      </c>
      <c r="S416" s="105">
        <v>5</v>
      </c>
      <c r="T416" s="105">
        <v>21</v>
      </c>
    </row>
    <row r="417" spans="1:20" x14ac:dyDescent="0.25">
      <c r="A417" s="103" t="s">
        <v>660</v>
      </c>
      <c r="B417" s="104" t="s">
        <v>4954</v>
      </c>
      <c r="C417" s="104">
        <v>16</v>
      </c>
      <c r="D417" s="103" t="s">
        <v>5613</v>
      </c>
      <c r="E417" s="25">
        <f t="shared" si="32"/>
        <v>43.333333333333336</v>
      </c>
      <c r="F417" s="25">
        <f t="shared" si="33"/>
        <v>5</v>
      </c>
      <c r="G417" s="32"/>
      <c r="H417" s="31"/>
      <c r="I417" s="25">
        <f t="shared" si="34"/>
        <v>33.799999999999997</v>
      </c>
      <c r="J417" s="21"/>
      <c r="K417" s="16"/>
      <c r="L417" s="105">
        <v>2</v>
      </c>
      <c r="M417" s="105">
        <v>18</v>
      </c>
      <c r="N417" s="105"/>
      <c r="O417" s="105"/>
      <c r="P417" s="105">
        <v>13</v>
      </c>
      <c r="Q417" s="105">
        <v>26</v>
      </c>
      <c r="R417" s="105">
        <v>39</v>
      </c>
      <c r="S417" s="105">
        <v>70</v>
      </c>
      <c r="T417" s="105">
        <v>21</v>
      </c>
    </row>
    <row r="418" spans="1:20" x14ac:dyDescent="0.25">
      <c r="A418" s="103" t="s">
        <v>3218</v>
      </c>
      <c r="B418" s="104" t="s">
        <v>4954</v>
      </c>
      <c r="C418" s="104">
        <v>16</v>
      </c>
      <c r="D418" s="103" t="s">
        <v>5614</v>
      </c>
      <c r="E418" s="25">
        <f t="shared" si="32"/>
        <v>7</v>
      </c>
      <c r="F418" s="25">
        <f t="shared" si="33"/>
        <v>0</v>
      </c>
      <c r="G418" s="32"/>
      <c r="H418" s="31"/>
      <c r="I418" s="25">
        <f t="shared" si="34"/>
        <v>4.2</v>
      </c>
      <c r="J418" s="21"/>
      <c r="K418" s="16"/>
      <c r="L418" s="105"/>
      <c r="M418" s="105"/>
      <c r="N418" s="105"/>
      <c r="O418" s="105"/>
      <c r="P418" s="105">
        <v>0</v>
      </c>
      <c r="Q418" s="105">
        <v>0</v>
      </c>
      <c r="R418" s="105"/>
      <c r="S418" s="105">
        <v>0</v>
      </c>
      <c r="T418" s="105">
        <v>21</v>
      </c>
    </row>
    <row r="419" spans="1:20" x14ac:dyDescent="0.25">
      <c r="A419" s="103" t="s">
        <v>5615</v>
      </c>
      <c r="B419" s="104" t="s">
        <v>4953</v>
      </c>
      <c r="C419" s="104">
        <v>16</v>
      </c>
      <c r="D419" s="103" t="s">
        <v>5616</v>
      </c>
      <c r="E419" s="25">
        <f t="shared" si="32"/>
        <v>8</v>
      </c>
      <c r="F419" s="25">
        <f t="shared" si="33"/>
        <v>6</v>
      </c>
      <c r="G419" s="32"/>
      <c r="H419" s="31"/>
      <c r="I419" s="25">
        <f t="shared" si="34"/>
        <v>11</v>
      </c>
      <c r="J419" s="21"/>
      <c r="K419" s="16"/>
      <c r="L419" s="105"/>
      <c r="M419" s="105"/>
      <c r="N419" s="105">
        <v>22</v>
      </c>
      <c r="O419" s="105">
        <v>2</v>
      </c>
      <c r="P419" s="105">
        <v>31</v>
      </c>
      <c r="Q419" s="105">
        <v>0</v>
      </c>
      <c r="R419" s="105">
        <v>0</v>
      </c>
      <c r="S419" s="105">
        <v>3</v>
      </c>
      <c r="T419" s="105">
        <v>21</v>
      </c>
    </row>
    <row r="420" spans="1:20" x14ac:dyDescent="0.25">
      <c r="A420" s="103" t="s">
        <v>67</v>
      </c>
      <c r="B420" s="104" t="s">
        <v>4953</v>
      </c>
      <c r="C420" s="104">
        <v>16</v>
      </c>
      <c r="D420" s="103" t="s">
        <v>5617</v>
      </c>
      <c r="E420" s="25">
        <f t="shared" si="32"/>
        <v>30.333333333333332</v>
      </c>
      <c r="F420" s="25">
        <f t="shared" si="33"/>
        <v>32.25</v>
      </c>
      <c r="G420" s="32"/>
      <c r="H420" s="31"/>
      <c r="I420" s="25">
        <f t="shared" si="34"/>
        <v>25.8</v>
      </c>
      <c r="J420" s="21"/>
      <c r="K420" s="16"/>
      <c r="L420" s="105"/>
      <c r="M420" s="105"/>
      <c r="N420" s="105">
        <v>91</v>
      </c>
      <c r="O420" s="105">
        <v>38</v>
      </c>
      <c r="P420" s="105">
        <v>10</v>
      </c>
      <c r="Q420" s="105">
        <v>28</v>
      </c>
      <c r="R420" s="105">
        <v>32</v>
      </c>
      <c r="S420" s="105">
        <v>39</v>
      </c>
      <c r="T420" s="105">
        <v>20</v>
      </c>
    </row>
    <row r="421" spans="1:20" x14ac:dyDescent="0.25">
      <c r="A421" s="103" t="s">
        <v>4388</v>
      </c>
      <c r="B421" s="104" t="s">
        <v>4954</v>
      </c>
      <c r="C421" s="104">
        <v>16</v>
      </c>
      <c r="D421" s="103" t="s">
        <v>5618</v>
      </c>
      <c r="E421" s="25">
        <f t="shared" si="32"/>
        <v>9.3333333333333339</v>
      </c>
      <c r="F421" s="25">
        <f t="shared" si="33"/>
        <v>0.25</v>
      </c>
      <c r="G421" s="32"/>
      <c r="H421" s="31"/>
      <c r="I421" s="25">
        <f t="shared" si="34"/>
        <v>5.6</v>
      </c>
      <c r="J421" s="21"/>
      <c r="K421" s="16"/>
      <c r="L421" s="105"/>
      <c r="M421" s="105"/>
      <c r="N421" s="105">
        <v>1</v>
      </c>
      <c r="O421" s="105"/>
      <c r="P421" s="105"/>
      <c r="Q421" s="105">
        <v>0</v>
      </c>
      <c r="R421" s="105">
        <v>2</v>
      </c>
      <c r="S421" s="105">
        <v>6</v>
      </c>
      <c r="T421" s="105">
        <v>20</v>
      </c>
    </row>
    <row r="422" spans="1:20" x14ac:dyDescent="0.25">
      <c r="A422" s="103" t="s">
        <v>1759</v>
      </c>
      <c r="B422" s="104" t="s">
        <v>4940</v>
      </c>
      <c r="C422" s="104">
        <v>13</v>
      </c>
      <c r="D422" s="103" t="s">
        <v>5619</v>
      </c>
      <c r="E422" s="25">
        <f t="shared" si="32"/>
        <v>13.666666666666666</v>
      </c>
      <c r="F422" s="25">
        <f t="shared" si="33"/>
        <v>0.25</v>
      </c>
      <c r="G422" s="32"/>
      <c r="H422" s="31"/>
      <c r="I422" s="25">
        <f t="shared" si="34"/>
        <v>8.6</v>
      </c>
      <c r="J422" s="21"/>
      <c r="K422" s="16"/>
      <c r="L422" s="105">
        <v>1</v>
      </c>
      <c r="M422" s="105"/>
      <c r="N422" s="105"/>
      <c r="O422" s="105"/>
      <c r="P422" s="105">
        <v>1</v>
      </c>
      <c r="Q422" s="105">
        <v>1</v>
      </c>
      <c r="R422" s="105">
        <v>7</v>
      </c>
      <c r="S422" s="105">
        <v>14</v>
      </c>
      <c r="T422" s="105">
        <v>20</v>
      </c>
    </row>
    <row r="423" spans="1:20" x14ac:dyDescent="0.25">
      <c r="A423" s="103" t="s">
        <v>80</v>
      </c>
      <c r="B423" s="104" t="s">
        <v>4910</v>
      </c>
      <c r="C423" s="104">
        <v>7</v>
      </c>
      <c r="D423" s="103" t="s">
        <v>5620</v>
      </c>
      <c r="E423" s="25">
        <f t="shared" si="32"/>
        <v>118</v>
      </c>
      <c r="F423" s="25">
        <f t="shared" si="33"/>
        <v>0</v>
      </c>
      <c r="G423" s="32"/>
      <c r="H423" s="31"/>
      <c r="I423" s="25">
        <f t="shared" si="34"/>
        <v>108</v>
      </c>
      <c r="J423" s="21"/>
      <c r="K423" s="16"/>
      <c r="L423" s="105"/>
      <c r="M423" s="105"/>
      <c r="N423" s="105"/>
      <c r="O423" s="105"/>
      <c r="P423" s="105">
        <v>8</v>
      </c>
      <c r="Q423" s="105">
        <v>178</v>
      </c>
      <c r="R423" s="105">
        <v>7</v>
      </c>
      <c r="S423" s="105">
        <v>327</v>
      </c>
      <c r="T423" s="105">
        <v>20</v>
      </c>
    </row>
    <row r="424" spans="1:20" x14ac:dyDescent="0.25">
      <c r="A424" s="103" t="s">
        <v>456</v>
      </c>
      <c r="B424" s="104" t="s">
        <v>4956</v>
      </c>
      <c r="C424" s="104">
        <v>17</v>
      </c>
      <c r="D424" s="103" t="s">
        <v>5621</v>
      </c>
      <c r="E424" s="25">
        <f t="shared" si="32"/>
        <v>8.3333333333333339</v>
      </c>
      <c r="F424" s="25">
        <f t="shared" si="33"/>
        <v>2.25</v>
      </c>
      <c r="G424" s="32"/>
      <c r="H424" s="31"/>
      <c r="I424" s="25">
        <f t="shared" si="34"/>
        <v>6</v>
      </c>
      <c r="J424" s="21"/>
      <c r="K424" s="16"/>
      <c r="L424" s="105">
        <v>7</v>
      </c>
      <c r="M424" s="105"/>
      <c r="N424" s="105"/>
      <c r="O424" s="105">
        <v>2</v>
      </c>
      <c r="P424" s="105">
        <v>4</v>
      </c>
      <c r="Q424" s="105">
        <v>1</v>
      </c>
      <c r="R424" s="105">
        <v>3</v>
      </c>
      <c r="S424" s="105">
        <v>2</v>
      </c>
      <c r="T424" s="105">
        <v>20</v>
      </c>
    </row>
    <row r="425" spans="1:20" x14ac:dyDescent="0.25">
      <c r="A425" s="103" t="s">
        <v>960</v>
      </c>
      <c r="B425" s="104" t="s">
        <v>4942</v>
      </c>
      <c r="C425" s="104">
        <v>15</v>
      </c>
      <c r="D425" s="103" t="s">
        <v>5622</v>
      </c>
      <c r="E425" s="25">
        <f t="shared" si="32"/>
        <v>6.666666666666667</v>
      </c>
      <c r="F425" s="25">
        <f t="shared" si="33"/>
        <v>0</v>
      </c>
      <c r="G425" s="32"/>
      <c r="H425" s="31"/>
      <c r="I425" s="25">
        <f t="shared" si="34"/>
        <v>4</v>
      </c>
      <c r="J425" s="21"/>
      <c r="K425" s="16"/>
      <c r="L425" s="105"/>
      <c r="M425" s="105"/>
      <c r="N425" s="105"/>
      <c r="O425" s="105"/>
      <c r="P425" s="105">
        <v>0</v>
      </c>
      <c r="Q425" s="105">
        <v>0</v>
      </c>
      <c r="R425" s="105">
        <v>0</v>
      </c>
      <c r="S425" s="105">
        <v>0</v>
      </c>
      <c r="T425" s="105">
        <v>20</v>
      </c>
    </row>
    <row r="426" spans="1:20" x14ac:dyDescent="0.25">
      <c r="A426" s="103" t="s">
        <v>3781</v>
      </c>
      <c r="B426" s="104" t="s">
        <v>4898</v>
      </c>
      <c r="C426" s="104">
        <v>6</v>
      </c>
      <c r="D426" s="103" t="s">
        <v>5623</v>
      </c>
      <c r="E426" s="25">
        <f t="shared" si="32"/>
        <v>6.666666666666667</v>
      </c>
      <c r="F426" s="25">
        <f t="shared" si="33"/>
        <v>0</v>
      </c>
      <c r="G426" s="32"/>
      <c r="H426" s="31"/>
      <c r="I426" s="25">
        <f t="shared" si="34"/>
        <v>4</v>
      </c>
      <c r="J426" s="21"/>
      <c r="K426" s="16"/>
      <c r="L426" s="105"/>
      <c r="M426" s="105"/>
      <c r="N426" s="105"/>
      <c r="O426" s="105"/>
      <c r="P426" s="105">
        <v>0</v>
      </c>
      <c r="Q426" s="105">
        <v>0</v>
      </c>
      <c r="R426" s="105">
        <v>0</v>
      </c>
      <c r="S426" s="105">
        <v>0</v>
      </c>
      <c r="T426" s="105">
        <v>20</v>
      </c>
    </row>
    <row r="427" spans="1:20" x14ac:dyDescent="0.25">
      <c r="A427" s="103" t="s">
        <v>508</v>
      </c>
      <c r="B427" s="104" t="s">
        <v>4933</v>
      </c>
      <c r="C427" s="104">
        <v>11</v>
      </c>
      <c r="D427" s="103" t="s">
        <v>5624</v>
      </c>
      <c r="E427" s="25">
        <f t="shared" si="32"/>
        <v>16</v>
      </c>
      <c r="F427" s="25">
        <f t="shared" si="33"/>
        <v>118</v>
      </c>
      <c r="G427" s="32"/>
      <c r="H427" s="31"/>
      <c r="I427" s="25">
        <f t="shared" si="34"/>
        <v>11.4</v>
      </c>
      <c r="J427" s="21"/>
      <c r="K427" s="16"/>
      <c r="L427" s="105">
        <v>237</v>
      </c>
      <c r="M427" s="105">
        <v>223</v>
      </c>
      <c r="N427" s="105">
        <v>12</v>
      </c>
      <c r="O427" s="105"/>
      <c r="P427" s="105">
        <v>1</v>
      </c>
      <c r="Q427" s="105">
        <v>8</v>
      </c>
      <c r="R427" s="105">
        <v>0</v>
      </c>
      <c r="S427" s="105">
        <v>28</v>
      </c>
      <c r="T427" s="105">
        <v>20</v>
      </c>
    </row>
    <row r="428" spans="1:20" x14ac:dyDescent="0.25">
      <c r="A428" s="103" t="s">
        <v>480</v>
      </c>
      <c r="B428" s="104" t="s">
        <v>4910</v>
      </c>
      <c r="C428" s="104">
        <v>7</v>
      </c>
      <c r="D428" s="103" t="s">
        <v>5625</v>
      </c>
      <c r="E428" s="25">
        <f t="shared" si="32"/>
        <v>8</v>
      </c>
      <c r="F428" s="25">
        <f t="shared" si="33"/>
        <v>1.75</v>
      </c>
      <c r="G428" s="32"/>
      <c r="H428" s="31"/>
      <c r="I428" s="25">
        <f t="shared" si="34"/>
        <v>5.2</v>
      </c>
      <c r="J428" s="21"/>
      <c r="K428" s="16"/>
      <c r="L428" s="105"/>
      <c r="M428" s="105"/>
      <c r="N428" s="105">
        <v>6</v>
      </c>
      <c r="O428" s="105">
        <v>1</v>
      </c>
      <c r="P428" s="105">
        <v>1</v>
      </c>
      <c r="Q428" s="105">
        <v>1</v>
      </c>
      <c r="R428" s="105">
        <v>4</v>
      </c>
      <c r="S428" s="105">
        <v>0</v>
      </c>
      <c r="T428" s="105">
        <v>20</v>
      </c>
    </row>
    <row r="429" spans="1:20" x14ac:dyDescent="0.25">
      <c r="A429" s="103" t="s">
        <v>1040</v>
      </c>
      <c r="B429" s="104" t="s">
        <v>4931</v>
      </c>
      <c r="C429" s="104">
        <v>11</v>
      </c>
      <c r="D429" s="103" t="s">
        <v>5626</v>
      </c>
      <c r="E429" s="25">
        <f t="shared" si="32"/>
        <v>13</v>
      </c>
      <c r="F429" s="25">
        <f t="shared" si="33"/>
        <v>0.5</v>
      </c>
      <c r="G429" s="32"/>
      <c r="H429" s="31"/>
      <c r="I429" s="25">
        <f t="shared" si="34"/>
        <v>7.8</v>
      </c>
      <c r="J429" s="21"/>
      <c r="K429" s="16"/>
      <c r="L429" s="105"/>
      <c r="M429" s="105"/>
      <c r="N429" s="105">
        <v>2</v>
      </c>
      <c r="O429" s="105"/>
      <c r="P429" s="105">
        <v>0</v>
      </c>
      <c r="Q429" s="105">
        <v>0</v>
      </c>
      <c r="R429" s="105">
        <v>0</v>
      </c>
      <c r="S429" s="105">
        <v>19</v>
      </c>
      <c r="T429" s="105">
        <v>20</v>
      </c>
    </row>
    <row r="430" spans="1:20" x14ac:dyDescent="0.25">
      <c r="A430" s="103" t="s">
        <v>332</v>
      </c>
      <c r="B430" s="104" t="s">
        <v>4953</v>
      </c>
      <c r="C430" s="104">
        <v>16</v>
      </c>
      <c r="D430" s="103" t="s">
        <v>5627</v>
      </c>
      <c r="E430" s="25">
        <f t="shared" si="32"/>
        <v>104</v>
      </c>
      <c r="F430" s="25">
        <f t="shared" si="33"/>
        <v>14</v>
      </c>
      <c r="G430" s="32"/>
      <c r="H430" s="31"/>
      <c r="I430" s="25">
        <f t="shared" si="34"/>
        <v>94.6</v>
      </c>
      <c r="J430" s="21"/>
      <c r="K430" s="16"/>
      <c r="L430" s="105">
        <v>33</v>
      </c>
      <c r="M430" s="105"/>
      <c r="N430" s="105">
        <v>6</v>
      </c>
      <c r="O430" s="105">
        <v>17</v>
      </c>
      <c r="P430" s="105">
        <v>56</v>
      </c>
      <c r="Q430" s="105">
        <v>105</v>
      </c>
      <c r="R430" s="105">
        <v>198</v>
      </c>
      <c r="S430" s="105">
        <v>94</v>
      </c>
      <c r="T430" s="105">
        <v>20</v>
      </c>
    </row>
    <row r="431" spans="1:20" x14ac:dyDescent="0.25">
      <c r="A431" s="103" t="s">
        <v>2056</v>
      </c>
      <c r="B431" s="104" t="s">
        <v>4939</v>
      </c>
      <c r="C431" s="104">
        <v>13</v>
      </c>
      <c r="D431" s="103" t="s">
        <v>5628</v>
      </c>
      <c r="E431" s="25">
        <f t="shared" si="32"/>
        <v>12.666666666666666</v>
      </c>
      <c r="F431" s="25">
        <f t="shared" si="33"/>
        <v>0.75</v>
      </c>
      <c r="G431" s="32"/>
      <c r="H431" s="31"/>
      <c r="I431" s="25">
        <f t="shared" si="34"/>
        <v>9.8000000000000007</v>
      </c>
      <c r="J431" s="21"/>
      <c r="K431" s="16"/>
      <c r="L431" s="105"/>
      <c r="M431" s="105"/>
      <c r="N431" s="105">
        <v>3</v>
      </c>
      <c r="O431" s="105"/>
      <c r="P431" s="105">
        <v>6</v>
      </c>
      <c r="Q431" s="105">
        <v>5</v>
      </c>
      <c r="R431" s="105">
        <v>0</v>
      </c>
      <c r="S431" s="105">
        <v>18</v>
      </c>
      <c r="T431" s="105">
        <v>20</v>
      </c>
    </row>
    <row r="432" spans="1:20" x14ac:dyDescent="0.25">
      <c r="A432" s="103" t="s">
        <v>5629</v>
      </c>
      <c r="B432" s="104" t="s">
        <v>4914</v>
      </c>
      <c r="C432" s="104">
        <v>9</v>
      </c>
      <c r="D432" s="103" t="s">
        <v>5630</v>
      </c>
      <c r="E432" s="25">
        <f t="shared" si="32"/>
        <v>14.333333333333334</v>
      </c>
      <c r="F432" s="25">
        <f t="shared" si="33"/>
        <v>1.5</v>
      </c>
      <c r="G432" s="32"/>
      <c r="H432" s="31"/>
      <c r="I432" s="25">
        <f t="shared" si="34"/>
        <v>11.8</v>
      </c>
      <c r="J432" s="21"/>
      <c r="K432" s="16"/>
      <c r="L432" s="105"/>
      <c r="M432" s="105"/>
      <c r="N432" s="105"/>
      <c r="O432" s="105">
        <v>6</v>
      </c>
      <c r="P432" s="105">
        <v>16</v>
      </c>
      <c r="Q432" s="105">
        <v>0</v>
      </c>
      <c r="R432" s="105">
        <v>1</v>
      </c>
      <c r="S432" s="105">
        <v>22</v>
      </c>
      <c r="T432" s="105">
        <v>20</v>
      </c>
    </row>
    <row r="433" spans="1:20" x14ac:dyDescent="0.25">
      <c r="A433" s="103" t="s">
        <v>745</v>
      </c>
      <c r="B433" s="104" t="s">
        <v>4953</v>
      </c>
      <c r="C433" s="104">
        <v>16</v>
      </c>
      <c r="D433" s="103" t="s">
        <v>5631</v>
      </c>
      <c r="E433" s="25">
        <f t="shared" si="32"/>
        <v>20</v>
      </c>
      <c r="F433" s="25">
        <f t="shared" si="33"/>
        <v>2.5</v>
      </c>
      <c r="G433" s="32"/>
      <c r="H433" s="31"/>
      <c r="I433" s="25">
        <f t="shared" si="34"/>
        <v>12.2</v>
      </c>
      <c r="J433" s="21"/>
      <c r="K433" s="16"/>
      <c r="L433" s="105"/>
      <c r="M433" s="105"/>
      <c r="N433" s="105">
        <v>8</v>
      </c>
      <c r="O433" s="105">
        <v>2</v>
      </c>
      <c r="P433" s="105">
        <v>0</v>
      </c>
      <c r="Q433" s="105">
        <v>1</v>
      </c>
      <c r="R433" s="105">
        <v>4</v>
      </c>
      <c r="S433" s="105">
        <v>36</v>
      </c>
      <c r="T433" s="105">
        <v>20</v>
      </c>
    </row>
    <row r="434" spans="1:20" x14ac:dyDescent="0.25">
      <c r="A434" s="103" t="s">
        <v>3296</v>
      </c>
      <c r="B434" s="104" t="s">
        <v>4931</v>
      </c>
      <c r="C434" s="104">
        <v>11</v>
      </c>
      <c r="D434" s="103" t="s">
        <v>5632</v>
      </c>
      <c r="E434" s="25">
        <f t="shared" si="32"/>
        <v>6.666666666666667</v>
      </c>
      <c r="F434" s="25">
        <f t="shared" si="33"/>
        <v>0.25</v>
      </c>
      <c r="G434" s="32"/>
      <c r="H434" s="31"/>
      <c r="I434" s="25">
        <f t="shared" si="34"/>
        <v>4</v>
      </c>
      <c r="J434" s="21"/>
      <c r="K434" s="16"/>
      <c r="L434" s="105"/>
      <c r="M434" s="105"/>
      <c r="N434" s="105"/>
      <c r="O434" s="105">
        <v>1</v>
      </c>
      <c r="P434" s="105">
        <v>0</v>
      </c>
      <c r="Q434" s="105">
        <v>0</v>
      </c>
      <c r="R434" s="105">
        <v>0</v>
      </c>
      <c r="S434" s="105">
        <v>0</v>
      </c>
      <c r="T434" s="105">
        <v>20</v>
      </c>
    </row>
    <row r="435" spans="1:20" x14ac:dyDescent="0.25">
      <c r="A435" s="103" t="s">
        <v>1677</v>
      </c>
      <c r="B435" s="104" t="s">
        <v>4946</v>
      </c>
      <c r="C435" s="104">
        <v>15</v>
      </c>
      <c r="D435" s="103" t="s">
        <v>5633</v>
      </c>
      <c r="E435" s="25">
        <f t="shared" si="32"/>
        <v>8.6666666666666661</v>
      </c>
      <c r="F435" s="25">
        <f t="shared" si="33"/>
        <v>0.5</v>
      </c>
      <c r="G435" s="32"/>
      <c r="H435" s="31"/>
      <c r="I435" s="25">
        <f t="shared" si="34"/>
        <v>5.2</v>
      </c>
      <c r="J435" s="21"/>
      <c r="K435" s="16"/>
      <c r="L435" s="105"/>
      <c r="M435" s="105"/>
      <c r="N435" s="105">
        <v>2</v>
      </c>
      <c r="O435" s="105"/>
      <c r="P435" s="105">
        <v>0</v>
      </c>
      <c r="Q435" s="105">
        <v>0</v>
      </c>
      <c r="R435" s="105">
        <v>0</v>
      </c>
      <c r="S435" s="105">
        <v>6</v>
      </c>
      <c r="T435" s="105">
        <v>20</v>
      </c>
    </row>
    <row r="436" spans="1:20" x14ac:dyDescent="0.25">
      <c r="A436" s="103" t="s">
        <v>149</v>
      </c>
      <c r="B436" s="104" t="s">
        <v>4880</v>
      </c>
      <c r="C436" s="104">
        <v>2</v>
      </c>
      <c r="D436" s="103" t="s">
        <v>5634</v>
      </c>
      <c r="E436" s="25">
        <f t="shared" si="32"/>
        <v>69</v>
      </c>
      <c r="F436" s="25">
        <f t="shared" si="33"/>
        <v>2</v>
      </c>
      <c r="G436" s="32"/>
      <c r="H436" s="31"/>
      <c r="I436" s="25">
        <f t="shared" si="34"/>
        <v>44</v>
      </c>
      <c r="J436" s="21"/>
      <c r="K436" s="16"/>
      <c r="L436" s="105"/>
      <c r="M436" s="105">
        <v>2</v>
      </c>
      <c r="N436" s="105"/>
      <c r="O436" s="105">
        <v>6</v>
      </c>
      <c r="P436" s="105">
        <v>10</v>
      </c>
      <c r="Q436" s="105">
        <v>3</v>
      </c>
      <c r="R436" s="105">
        <v>186</v>
      </c>
      <c r="S436" s="105">
        <v>1</v>
      </c>
      <c r="T436" s="105">
        <v>20</v>
      </c>
    </row>
    <row r="437" spans="1:20" x14ac:dyDescent="0.25">
      <c r="A437" s="103" t="s">
        <v>2895</v>
      </c>
      <c r="B437" s="104" t="s">
        <v>4960</v>
      </c>
      <c r="C437" s="104">
        <v>18</v>
      </c>
      <c r="D437" s="103" t="s">
        <v>5635</v>
      </c>
      <c r="E437" s="25">
        <f t="shared" si="32"/>
        <v>8</v>
      </c>
      <c r="F437" s="25">
        <f t="shared" si="33"/>
        <v>0</v>
      </c>
      <c r="G437" s="32"/>
      <c r="H437" s="31"/>
      <c r="I437" s="25">
        <f t="shared" si="34"/>
        <v>4.8</v>
      </c>
      <c r="J437" s="21"/>
      <c r="K437" s="16"/>
      <c r="L437" s="105"/>
      <c r="M437" s="105"/>
      <c r="N437" s="105"/>
      <c r="O437" s="105"/>
      <c r="P437" s="105">
        <v>0</v>
      </c>
      <c r="Q437" s="105">
        <v>0</v>
      </c>
      <c r="R437" s="105">
        <v>4</v>
      </c>
      <c r="S437" s="105">
        <v>1</v>
      </c>
      <c r="T437" s="105">
        <v>19</v>
      </c>
    </row>
    <row r="438" spans="1:20" x14ac:dyDescent="0.25">
      <c r="A438" s="103" t="s">
        <v>1392</v>
      </c>
      <c r="B438" s="104" t="s">
        <v>4918</v>
      </c>
      <c r="C438" s="104">
        <v>10</v>
      </c>
      <c r="D438" s="103" t="s">
        <v>5636</v>
      </c>
      <c r="E438" s="25">
        <f t="shared" si="32"/>
        <v>6.333333333333333</v>
      </c>
      <c r="F438" s="25">
        <f t="shared" si="33"/>
        <v>0</v>
      </c>
      <c r="G438" s="32"/>
      <c r="H438" s="31"/>
      <c r="I438" s="25">
        <f t="shared" si="34"/>
        <v>3.8</v>
      </c>
      <c r="J438" s="21"/>
      <c r="K438" s="16"/>
      <c r="L438" s="105"/>
      <c r="M438" s="105"/>
      <c r="N438" s="105"/>
      <c r="O438" s="105"/>
      <c r="P438" s="105">
        <v>0</v>
      </c>
      <c r="Q438" s="105">
        <v>0</v>
      </c>
      <c r="R438" s="105">
        <v>0</v>
      </c>
      <c r="S438" s="105">
        <v>0</v>
      </c>
      <c r="T438" s="105">
        <v>19</v>
      </c>
    </row>
    <row r="439" spans="1:20" x14ac:dyDescent="0.25">
      <c r="A439" s="103" t="s">
        <v>1110</v>
      </c>
      <c r="B439" s="104" t="s">
        <v>4877</v>
      </c>
      <c r="C439" s="104">
        <v>2</v>
      </c>
      <c r="D439" s="103" t="s">
        <v>5637</v>
      </c>
      <c r="E439" s="25">
        <f t="shared" si="32"/>
        <v>19.333333333333332</v>
      </c>
      <c r="F439" s="25">
        <f t="shared" si="33"/>
        <v>5.75</v>
      </c>
      <c r="G439" s="32"/>
      <c r="H439" s="31"/>
      <c r="I439" s="25">
        <f t="shared" si="34"/>
        <v>18.2</v>
      </c>
      <c r="J439" s="21"/>
      <c r="K439" s="16"/>
      <c r="L439" s="105"/>
      <c r="M439" s="105"/>
      <c r="N439" s="105">
        <v>17</v>
      </c>
      <c r="O439" s="105">
        <v>6</v>
      </c>
      <c r="P439" s="105">
        <v>31</v>
      </c>
      <c r="Q439" s="105">
        <v>2</v>
      </c>
      <c r="R439" s="105">
        <v>32</v>
      </c>
      <c r="S439" s="105">
        <v>7</v>
      </c>
      <c r="T439" s="105">
        <v>19</v>
      </c>
    </row>
    <row r="440" spans="1:20" x14ac:dyDescent="0.25">
      <c r="A440" s="103" t="s">
        <v>5638</v>
      </c>
      <c r="B440" s="104" t="s">
        <v>4914</v>
      </c>
      <c r="C440" s="104">
        <v>9</v>
      </c>
      <c r="D440" s="103" t="s">
        <v>5639</v>
      </c>
      <c r="E440" s="25">
        <f t="shared" si="32"/>
        <v>6.333333333333333</v>
      </c>
      <c r="F440" s="25">
        <f t="shared" si="33"/>
        <v>0</v>
      </c>
      <c r="G440" s="32"/>
      <c r="H440" s="31"/>
      <c r="I440" s="25">
        <f t="shared" si="34"/>
        <v>3.8</v>
      </c>
      <c r="J440" s="21"/>
      <c r="K440" s="16"/>
      <c r="L440" s="105"/>
      <c r="M440" s="105"/>
      <c r="N440" s="105"/>
      <c r="O440" s="105"/>
      <c r="P440" s="105"/>
      <c r="Q440" s="105"/>
      <c r="R440" s="105"/>
      <c r="S440" s="105"/>
      <c r="T440" s="105">
        <v>19</v>
      </c>
    </row>
    <row r="441" spans="1:20" x14ac:dyDescent="0.25">
      <c r="A441" s="103" t="s">
        <v>4367</v>
      </c>
      <c r="B441" s="104" t="s">
        <v>4919</v>
      </c>
      <c r="C441" s="104">
        <v>10</v>
      </c>
      <c r="D441" s="103" t="s">
        <v>5640</v>
      </c>
      <c r="E441" s="25">
        <f t="shared" si="32"/>
        <v>12</v>
      </c>
      <c r="F441" s="25">
        <f t="shared" si="33"/>
        <v>11.25</v>
      </c>
      <c r="G441" s="32"/>
      <c r="H441" s="31"/>
      <c r="I441" s="25">
        <f t="shared" si="34"/>
        <v>7.6</v>
      </c>
      <c r="J441" s="21"/>
      <c r="K441" s="16"/>
      <c r="L441" s="105">
        <v>1</v>
      </c>
      <c r="M441" s="105">
        <v>44</v>
      </c>
      <c r="N441" s="105"/>
      <c r="O441" s="105"/>
      <c r="P441" s="105">
        <v>2</v>
      </c>
      <c r="Q441" s="105">
        <v>0</v>
      </c>
      <c r="R441" s="105">
        <v>4</v>
      </c>
      <c r="S441" s="105">
        <v>14</v>
      </c>
      <c r="T441" s="105">
        <v>18</v>
      </c>
    </row>
    <row r="442" spans="1:20" x14ac:dyDescent="0.25">
      <c r="A442" s="103" t="s">
        <v>427</v>
      </c>
      <c r="B442" s="104" t="s">
        <v>4910</v>
      </c>
      <c r="C442" s="104">
        <v>7</v>
      </c>
      <c r="D442" s="103" t="s">
        <v>5641</v>
      </c>
      <c r="E442" s="25">
        <f t="shared" si="32"/>
        <v>42.333333333333336</v>
      </c>
      <c r="F442" s="25">
        <f t="shared" si="33"/>
        <v>91.5</v>
      </c>
      <c r="G442" s="32"/>
      <c r="H442" s="31"/>
      <c r="I442" s="25">
        <f t="shared" si="34"/>
        <v>44.2</v>
      </c>
      <c r="J442" s="21"/>
      <c r="K442" s="16"/>
      <c r="L442" s="105">
        <v>5</v>
      </c>
      <c r="M442" s="105"/>
      <c r="N442" s="105">
        <v>4</v>
      </c>
      <c r="O442" s="105">
        <v>357</v>
      </c>
      <c r="P442" s="105">
        <v>40</v>
      </c>
      <c r="Q442" s="105">
        <v>54</v>
      </c>
      <c r="R442" s="105">
        <v>15</v>
      </c>
      <c r="S442" s="105">
        <v>94</v>
      </c>
      <c r="T442" s="105">
        <v>18</v>
      </c>
    </row>
    <row r="443" spans="1:20" x14ac:dyDescent="0.25">
      <c r="A443" s="103" t="s">
        <v>111</v>
      </c>
      <c r="B443" s="104" t="s">
        <v>4956</v>
      </c>
      <c r="C443" s="104">
        <v>17</v>
      </c>
      <c r="D443" s="103" t="s">
        <v>5642</v>
      </c>
      <c r="E443" s="25">
        <f t="shared" si="32"/>
        <v>6.666666666666667</v>
      </c>
      <c r="F443" s="25">
        <f t="shared" si="33"/>
        <v>0.25</v>
      </c>
      <c r="G443" s="32"/>
      <c r="H443" s="31"/>
      <c r="I443" s="25">
        <f t="shared" si="34"/>
        <v>4.2</v>
      </c>
      <c r="J443" s="21"/>
      <c r="K443" s="16"/>
      <c r="L443" s="105"/>
      <c r="M443" s="105"/>
      <c r="N443" s="105"/>
      <c r="O443" s="105">
        <v>1</v>
      </c>
      <c r="P443" s="105">
        <v>0</v>
      </c>
      <c r="Q443" s="105">
        <v>1</v>
      </c>
      <c r="R443" s="105">
        <v>2</v>
      </c>
      <c r="S443" s="105">
        <v>0</v>
      </c>
      <c r="T443" s="105">
        <v>18</v>
      </c>
    </row>
    <row r="444" spans="1:20" x14ac:dyDescent="0.25">
      <c r="A444" s="103" t="s">
        <v>2918</v>
      </c>
      <c r="B444" s="104" t="s">
        <v>4959</v>
      </c>
      <c r="C444" s="104">
        <v>18</v>
      </c>
      <c r="D444" s="103" t="s">
        <v>5643</v>
      </c>
      <c r="E444" s="25">
        <f t="shared" si="32"/>
        <v>6</v>
      </c>
      <c r="F444" s="25">
        <f t="shared" si="33"/>
        <v>0</v>
      </c>
      <c r="G444" s="32"/>
      <c r="H444" s="31"/>
      <c r="I444" s="25">
        <f t="shared" si="34"/>
        <v>3.6</v>
      </c>
      <c r="J444" s="21"/>
      <c r="K444" s="16"/>
      <c r="L444" s="105"/>
      <c r="M444" s="105"/>
      <c r="N444" s="105"/>
      <c r="O444" s="105"/>
      <c r="P444" s="105">
        <v>0</v>
      </c>
      <c r="Q444" s="105">
        <v>0</v>
      </c>
      <c r="R444" s="105">
        <v>0</v>
      </c>
      <c r="S444" s="105">
        <v>0</v>
      </c>
      <c r="T444" s="105">
        <v>18</v>
      </c>
    </row>
    <row r="445" spans="1:20" x14ac:dyDescent="0.25">
      <c r="A445" s="103" t="s">
        <v>967</v>
      </c>
      <c r="B445" s="104" t="s">
        <v>4956</v>
      </c>
      <c r="C445" s="104">
        <v>17</v>
      </c>
      <c r="D445" s="103" t="s">
        <v>5644</v>
      </c>
      <c r="E445" s="25">
        <f t="shared" si="32"/>
        <v>8.6666666666666661</v>
      </c>
      <c r="F445" s="25">
        <f t="shared" si="33"/>
        <v>21.5</v>
      </c>
      <c r="G445" s="32"/>
      <c r="H445" s="31"/>
      <c r="I445" s="25">
        <f t="shared" si="34"/>
        <v>7.6</v>
      </c>
      <c r="J445" s="21"/>
      <c r="K445" s="16"/>
      <c r="L445" s="105">
        <v>6</v>
      </c>
      <c r="M445" s="105"/>
      <c r="N445" s="105">
        <v>61</v>
      </c>
      <c r="O445" s="105">
        <v>19</v>
      </c>
      <c r="P445" s="105">
        <v>8</v>
      </c>
      <c r="Q445" s="105">
        <v>4</v>
      </c>
      <c r="R445" s="105">
        <v>5</v>
      </c>
      <c r="S445" s="105">
        <v>4</v>
      </c>
      <c r="T445" s="105">
        <v>17</v>
      </c>
    </row>
    <row r="446" spans="1:20" x14ac:dyDescent="0.25">
      <c r="A446" s="103" t="s">
        <v>855</v>
      </c>
      <c r="B446" s="104" t="s">
        <v>4943</v>
      </c>
      <c r="C446" s="104">
        <v>15</v>
      </c>
      <c r="D446" s="103" t="s">
        <v>5645</v>
      </c>
      <c r="E446" s="25">
        <f t="shared" si="32"/>
        <v>9.3333333333333339</v>
      </c>
      <c r="F446" s="25">
        <f t="shared" si="33"/>
        <v>1.75</v>
      </c>
      <c r="G446" s="32"/>
      <c r="H446" s="31"/>
      <c r="I446" s="25">
        <f t="shared" si="34"/>
        <v>5.6</v>
      </c>
      <c r="J446" s="21"/>
      <c r="K446" s="16"/>
      <c r="L446" s="105"/>
      <c r="M446" s="105"/>
      <c r="N446" s="105">
        <v>3</v>
      </c>
      <c r="O446" s="105">
        <v>4</v>
      </c>
      <c r="P446" s="105">
        <v>0</v>
      </c>
      <c r="Q446" s="105">
        <v>0</v>
      </c>
      <c r="R446" s="105">
        <v>0</v>
      </c>
      <c r="S446" s="105">
        <v>11</v>
      </c>
      <c r="T446" s="105">
        <v>17</v>
      </c>
    </row>
    <row r="447" spans="1:20" x14ac:dyDescent="0.25">
      <c r="A447" s="103" t="s">
        <v>861</v>
      </c>
      <c r="B447" s="104" t="s">
        <v>4943</v>
      </c>
      <c r="C447" s="104">
        <v>15</v>
      </c>
      <c r="D447" s="103" t="s">
        <v>5646</v>
      </c>
      <c r="E447" s="25">
        <f t="shared" si="32"/>
        <v>9</v>
      </c>
      <c r="F447" s="25">
        <f t="shared" si="33"/>
        <v>0</v>
      </c>
      <c r="G447" s="32"/>
      <c r="H447" s="31"/>
      <c r="I447" s="25">
        <f t="shared" si="34"/>
        <v>6</v>
      </c>
      <c r="J447" s="21"/>
      <c r="K447" s="16"/>
      <c r="L447" s="105"/>
      <c r="M447" s="105"/>
      <c r="N447" s="105"/>
      <c r="O447" s="105"/>
      <c r="P447" s="105">
        <v>3</v>
      </c>
      <c r="Q447" s="105">
        <v>0</v>
      </c>
      <c r="R447" s="105">
        <v>0</v>
      </c>
      <c r="S447" s="105">
        <v>10</v>
      </c>
      <c r="T447" s="105">
        <v>17</v>
      </c>
    </row>
    <row r="448" spans="1:20" x14ac:dyDescent="0.25">
      <c r="A448" s="103" t="s">
        <v>2718</v>
      </c>
      <c r="B448" s="104" t="s">
        <v>4898</v>
      </c>
      <c r="C448" s="104">
        <v>6</v>
      </c>
      <c r="D448" s="103" t="s">
        <v>5647</v>
      </c>
      <c r="E448" s="25">
        <f t="shared" si="32"/>
        <v>5.666666666666667</v>
      </c>
      <c r="F448" s="25">
        <f t="shared" si="33"/>
        <v>0</v>
      </c>
      <c r="G448" s="32"/>
      <c r="H448" s="31"/>
      <c r="I448" s="25">
        <f t="shared" si="34"/>
        <v>3.4</v>
      </c>
      <c r="J448" s="21"/>
      <c r="K448" s="16"/>
      <c r="L448" s="105"/>
      <c r="M448" s="105"/>
      <c r="N448" s="105"/>
      <c r="O448" s="105"/>
      <c r="P448" s="105">
        <v>0</v>
      </c>
      <c r="Q448" s="105"/>
      <c r="R448" s="105">
        <v>0</v>
      </c>
      <c r="S448" s="105">
        <v>0</v>
      </c>
      <c r="T448" s="105">
        <v>17</v>
      </c>
    </row>
    <row r="449" spans="1:20" x14ac:dyDescent="0.25">
      <c r="A449" s="103" t="s">
        <v>1075</v>
      </c>
      <c r="B449" s="104" t="s">
        <v>4909</v>
      </c>
      <c r="C449" s="104">
        <v>7</v>
      </c>
      <c r="D449" s="103" t="s">
        <v>5648</v>
      </c>
      <c r="E449" s="25">
        <f t="shared" si="32"/>
        <v>8</v>
      </c>
      <c r="F449" s="25">
        <f t="shared" si="33"/>
        <v>0.25</v>
      </c>
      <c r="G449" s="32"/>
      <c r="H449" s="31"/>
      <c r="I449" s="25">
        <f t="shared" si="34"/>
        <v>4.8</v>
      </c>
      <c r="J449" s="21"/>
      <c r="K449" s="16"/>
      <c r="L449" s="105"/>
      <c r="M449" s="105"/>
      <c r="N449" s="105"/>
      <c r="O449" s="105">
        <v>1</v>
      </c>
      <c r="P449" s="105">
        <v>0</v>
      </c>
      <c r="Q449" s="105">
        <v>0</v>
      </c>
      <c r="R449" s="105">
        <v>2</v>
      </c>
      <c r="S449" s="105">
        <v>5</v>
      </c>
      <c r="T449" s="105">
        <v>17</v>
      </c>
    </row>
    <row r="450" spans="1:20" x14ac:dyDescent="0.25">
      <c r="A450" s="103" t="s">
        <v>1786</v>
      </c>
      <c r="B450" s="104" t="s">
        <v>4918</v>
      </c>
      <c r="C450" s="104">
        <v>10</v>
      </c>
      <c r="D450" s="103" t="s">
        <v>5649</v>
      </c>
      <c r="E450" s="25">
        <f t="shared" si="32"/>
        <v>14</v>
      </c>
      <c r="F450" s="25">
        <f t="shared" si="33"/>
        <v>1.5</v>
      </c>
      <c r="G450" s="32"/>
      <c r="H450" s="31"/>
      <c r="I450" s="25">
        <f t="shared" si="34"/>
        <v>8.4</v>
      </c>
      <c r="J450" s="21"/>
      <c r="K450" s="16"/>
      <c r="L450" s="105"/>
      <c r="M450" s="105"/>
      <c r="N450" s="105">
        <v>4</v>
      </c>
      <c r="O450" s="105">
        <v>2</v>
      </c>
      <c r="P450" s="105">
        <v>0</v>
      </c>
      <c r="Q450" s="105">
        <v>0</v>
      </c>
      <c r="R450" s="105">
        <v>20</v>
      </c>
      <c r="S450" s="105">
        <v>5</v>
      </c>
      <c r="T450" s="105">
        <v>17</v>
      </c>
    </row>
    <row r="451" spans="1:20" x14ac:dyDescent="0.25">
      <c r="A451" s="103" t="s">
        <v>3622</v>
      </c>
      <c r="B451" s="104" t="s">
        <v>4895</v>
      </c>
      <c r="C451" s="104">
        <v>5</v>
      </c>
      <c r="D451" s="103" t="s">
        <v>5650</v>
      </c>
      <c r="E451" s="25">
        <f t="shared" si="32"/>
        <v>20.333333333333332</v>
      </c>
      <c r="F451" s="25">
        <f t="shared" si="33"/>
        <v>6.5</v>
      </c>
      <c r="G451" s="32"/>
      <c r="H451" s="31"/>
      <c r="I451" s="25">
        <f t="shared" si="34"/>
        <v>40.200000000000003</v>
      </c>
      <c r="J451" s="21"/>
      <c r="K451" s="16"/>
      <c r="L451" s="105">
        <v>2</v>
      </c>
      <c r="M451" s="105">
        <v>2</v>
      </c>
      <c r="N451" s="105">
        <v>9</v>
      </c>
      <c r="O451" s="105">
        <v>13</v>
      </c>
      <c r="P451" s="105">
        <v>14</v>
      </c>
      <c r="Q451" s="105">
        <v>126</v>
      </c>
      <c r="R451" s="105">
        <v>25</v>
      </c>
      <c r="S451" s="105">
        <v>19</v>
      </c>
      <c r="T451" s="105">
        <v>17</v>
      </c>
    </row>
    <row r="452" spans="1:20" x14ac:dyDescent="0.25">
      <c r="A452" s="103" t="s">
        <v>3058</v>
      </c>
      <c r="B452" s="104" t="s">
        <v>4900</v>
      </c>
      <c r="C452" s="104">
        <v>6</v>
      </c>
      <c r="D452" s="103" t="s">
        <v>5651</v>
      </c>
      <c r="E452" s="25">
        <f t="shared" si="32"/>
        <v>11.666666666666666</v>
      </c>
      <c r="F452" s="25">
        <f t="shared" si="33"/>
        <v>0</v>
      </c>
      <c r="G452" s="32"/>
      <c r="H452" s="31"/>
      <c r="I452" s="25">
        <f t="shared" si="34"/>
        <v>7</v>
      </c>
      <c r="J452" s="21"/>
      <c r="K452" s="16"/>
      <c r="L452" s="105"/>
      <c r="M452" s="105"/>
      <c r="N452" s="105"/>
      <c r="O452" s="105"/>
      <c r="P452" s="105"/>
      <c r="Q452" s="105">
        <v>0</v>
      </c>
      <c r="R452" s="105">
        <v>3</v>
      </c>
      <c r="S452" s="105">
        <v>15</v>
      </c>
      <c r="T452" s="105">
        <v>17</v>
      </c>
    </row>
    <row r="453" spans="1:20" x14ac:dyDescent="0.25">
      <c r="A453" s="103" t="s">
        <v>308</v>
      </c>
      <c r="B453" s="104" t="s">
        <v>4953</v>
      </c>
      <c r="C453" s="104">
        <v>16</v>
      </c>
      <c r="D453" s="103" t="s">
        <v>5652</v>
      </c>
      <c r="E453" s="25">
        <f t="shared" si="32"/>
        <v>21.333333333333332</v>
      </c>
      <c r="F453" s="25">
        <f t="shared" si="33"/>
        <v>4.5</v>
      </c>
      <c r="G453" s="32"/>
      <c r="H453" s="31"/>
      <c r="I453" s="25">
        <f t="shared" si="34"/>
        <v>19</v>
      </c>
      <c r="J453" s="21"/>
      <c r="K453" s="16"/>
      <c r="L453" s="105">
        <v>9</v>
      </c>
      <c r="M453" s="105">
        <v>5</v>
      </c>
      <c r="N453" s="105"/>
      <c r="O453" s="105">
        <v>4</v>
      </c>
      <c r="P453" s="105">
        <v>28</v>
      </c>
      <c r="Q453" s="105">
        <v>3</v>
      </c>
      <c r="R453" s="105">
        <v>44</v>
      </c>
      <c r="S453" s="105">
        <v>3</v>
      </c>
      <c r="T453" s="105">
        <v>17</v>
      </c>
    </row>
    <row r="454" spans="1:20" x14ac:dyDescent="0.25">
      <c r="A454" s="103" t="s">
        <v>199</v>
      </c>
      <c r="B454" s="104" t="s">
        <v>4943</v>
      </c>
      <c r="C454" s="104">
        <v>15</v>
      </c>
      <c r="D454" s="103" t="s">
        <v>5653</v>
      </c>
      <c r="E454" s="25">
        <f t="shared" si="32"/>
        <v>16.333333333333332</v>
      </c>
      <c r="F454" s="25">
        <f t="shared" si="33"/>
        <v>1</v>
      </c>
      <c r="G454" s="32"/>
      <c r="H454" s="31"/>
      <c r="I454" s="25">
        <f t="shared" si="34"/>
        <v>12.4</v>
      </c>
      <c r="J454" s="21"/>
      <c r="K454" s="16"/>
      <c r="L454" s="105"/>
      <c r="M454" s="105"/>
      <c r="N454" s="105"/>
      <c r="O454" s="105">
        <v>4</v>
      </c>
      <c r="P454" s="105">
        <v>4</v>
      </c>
      <c r="Q454" s="105">
        <v>9</v>
      </c>
      <c r="R454" s="105">
        <v>5</v>
      </c>
      <c r="S454" s="105">
        <v>27</v>
      </c>
      <c r="T454" s="105">
        <v>17</v>
      </c>
    </row>
    <row r="455" spans="1:20" x14ac:dyDescent="0.25">
      <c r="A455" s="103" t="s">
        <v>3495</v>
      </c>
      <c r="B455" s="104" t="s">
        <v>4870</v>
      </c>
      <c r="C455" s="104">
        <v>1</v>
      </c>
      <c r="D455" s="103" t="s">
        <v>5654</v>
      </c>
      <c r="E455" s="25">
        <f t="shared" si="32"/>
        <v>5.333333333333333</v>
      </c>
      <c r="F455" s="25">
        <f t="shared" si="33"/>
        <v>22.5</v>
      </c>
      <c r="G455" s="32"/>
      <c r="H455" s="31"/>
      <c r="I455" s="25">
        <f t="shared" si="34"/>
        <v>5.2</v>
      </c>
      <c r="J455" s="21"/>
      <c r="K455" s="16"/>
      <c r="L455" s="105">
        <v>32</v>
      </c>
      <c r="M455" s="105">
        <v>26</v>
      </c>
      <c r="N455" s="105">
        <v>30</v>
      </c>
      <c r="O455" s="105">
        <v>2</v>
      </c>
      <c r="P455" s="105">
        <v>2</v>
      </c>
      <c r="Q455" s="105">
        <v>8</v>
      </c>
      <c r="R455" s="105"/>
      <c r="S455" s="105"/>
      <c r="T455" s="105">
        <v>16</v>
      </c>
    </row>
    <row r="456" spans="1:20" x14ac:dyDescent="0.25">
      <c r="A456" s="103" t="s">
        <v>992</v>
      </c>
      <c r="B456" s="104" t="s">
        <v>4957</v>
      </c>
      <c r="C456" s="104">
        <v>17</v>
      </c>
      <c r="D456" s="103" t="s">
        <v>5655</v>
      </c>
      <c r="E456" s="25">
        <f t="shared" si="32"/>
        <v>43.666666666666664</v>
      </c>
      <c r="F456" s="25">
        <f t="shared" si="33"/>
        <v>0.75</v>
      </c>
      <c r="G456" s="32"/>
      <c r="H456" s="31"/>
      <c r="I456" s="25">
        <f t="shared" si="34"/>
        <v>27</v>
      </c>
      <c r="J456" s="21"/>
      <c r="K456" s="16"/>
      <c r="L456" s="105"/>
      <c r="M456" s="105"/>
      <c r="N456" s="105"/>
      <c r="O456" s="105">
        <v>3</v>
      </c>
      <c r="P456" s="105">
        <v>4</v>
      </c>
      <c r="Q456" s="105">
        <v>0</v>
      </c>
      <c r="R456" s="105">
        <v>52</v>
      </c>
      <c r="S456" s="105">
        <v>63</v>
      </c>
      <c r="T456" s="105">
        <v>16</v>
      </c>
    </row>
    <row r="457" spans="1:20" x14ac:dyDescent="0.25">
      <c r="A457" s="103" t="s">
        <v>249</v>
      </c>
      <c r="B457" s="104" t="s">
        <v>4954</v>
      </c>
      <c r="C457" s="104">
        <v>16</v>
      </c>
      <c r="D457" s="103" t="s">
        <v>5656</v>
      </c>
      <c r="E457" s="25">
        <f t="shared" si="32"/>
        <v>5.333333333333333</v>
      </c>
      <c r="F457" s="25">
        <f t="shared" si="33"/>
        <v>0</v>
      </c>
      <c r="G457" s="32"/>
      <c r="H457" s="31"/>
      <c r="I457" s="25">
        <f t="shared" si="34"/>
        <v>3.4</v>
      </c>
      <c r="J457" s="21"/>
      <c r="K457" s="16"/>
      <c r="L457" s="105"/>
      <c r="M457" s="105"/>
      <c r="N457" s="105"/>
      <c r="O457" s="105"/>
      <c r="P457" s="105">
        <v>1</v>
      </c>
      <c r="Q457" s="105">
        <v>0</v>
      </c>
      <c r="R457" s="105">
        <v>0</v>
      </c>
      <c r="S457" s="105">
        <v>0</v>
      </c>
      <c r="T457" s="105">
        <v>16</v>
      </c>
    </row>
    <row r="458" spans="1:20" x14ac:dyDescent="0.25">
      <c r="A458" s="103" t="s">
        <v>1746</v>
      </c>
      <c r="B458" s="104" t="s">
        <v>4931</v>
      </c>
      <c r="C458" s="104">
        <v>11</v>
      </c>
      <c r="D458" s="103" t="s">
        <v>5657</v>
      </c>
      <c r="E458" s="25">
        <f t="shared" si="32"/>
        <v>5.666666666666667</v>
      </c>
      <c r="F458" s="25">
        <f t="shared" si="33"/>
        <v>3</v>
      </c>
      <c r="G458" s="32"/>
      <c r="H458" s="31"/>
      <c r="I458" s="25">
        <f t="shared" si="34"/>
        <v>61.4</v>
      </c>
      <c r="J458" s="21"/>
      <c r="K458" s="16"/>
      <c r="L458" s="105">
        <v>9</v>
      </c>
      <c r="M458" s="105">
        <v>1</v>
      </c>
      <c r="N458" s="105">
        <v>1</v>
      </c>
      <c r="O458" s="105">
        <v>1</v>
      </c>
      <c r="P458" s="105">
        <v>187</v>
      </c>
      <c r="Q458" s="105">
        <v>103</v>
      </c>
      <c r="R458" s="105">
        <v>0</v>
      </c>
      <c r="S458" s="105">
        <v>1</v>
      </c>
      <c r="T458" s="105">
        <v>16</v>
      </c>
    </row>
    <row r="459" spans="1:20" x14ac:dyDescent="0.25">
      <c r="A459" s="103" t="s">
        <v>2104</v>
      </c>
      <c r="B459" s="104" t="s">
        <v>4910</v>
      </c>
      <c r="C459" s="104">
        <v>7</v>
      </c>
      <c r="D459" s="103" t="s">
        <v>5658</v>
      </c>
      <c r="E459" s="25">
        <f t="shared" si="32"/>
        <v>8.6666666666666661</v>
      </c>
      <c r="F459" s="25">
        <f t="shared" si="33"/>
        <v>0.75</v>
      </c>
      <c r="G459" s="32"/>
      <c r="H459" s="31"/>
      <c r="I459" s="25">
        <f t="shared" si="34"/>
        <v>5.6</v>
      </c>
      <c r="J459" s="21"/>
      <c r="K459" s="16"/>
      <c r="L459" s="105">
        <v>2</v>
      </c>
      <c r="M459" s="105"/>
      <c r="N459" s="105"/>
      <c r="O459" s="105">
        <v>1</v>
      </c>
      <c r="P459" s="105">
        <v>2</v>
      </c>
      <c r="Q459" s="105">
        <v>0</v>
      </c>
      <c r="R459" s="105">
        <v>5</v>
      </c>
      <c r="S459" s="105">
        <v>5</v>
      </c>
      <c r="T459" s="105">
        <v>16</v>
      </c>
    </row>
    <row r="460" spans="1:20" x14ac:dyDescent="0.25">
      <c r="A460" s="103" t="s">
        <v>2248</v>
      </c>
      <c r="B460" s="104" t="s">
        <v>4877</v>
      </c>
      <c r="C460" s="104">
        <v>2</v>
      </c>
      <c r="D460" s="103" t="s">
        <v>5659</v>
      </c>
      <c r="E460" s="25">
        <f t="shared" si="32"/>
        <v>13.333333333333334</v>
      </c>
      <c r="F460" s="25">
        <f t="shared" si="33"/>
        <v>1</v>
      </c>
      <c r="G460" s="32"/>
      <c r="H460" s="31"/>
      <c r="I460" s="25">
        <f t="shared" si="34"/>
        <v>8.1999999999999993</v>
      </c>
      <c r="J460" s="21"/>
      <c r="K460" s="16"/>
      <c r="L460" s="105">
        <v>3</v>
      </c>
      <c r="M460" s="105">
        <v>1</v>
      </c>
      <c r="N460" s="105"/>
      <c r="O460" s="105"/>
      <c r="P460" s="105">
        <v>0</v>
      </c>
      <c r="Q460" s="105">
        <v>1</v>
      </c>
      <c r="R460" s="105">
        <v>0</v>
      </c>
      <c r="S460" s="105">
        <v>25</v>
      </c>
      <c r="T460" s="105">
        <v>15</v>
      </c>
    </row>
    <row r="461" spans="1:20" x14ac:dyDescent="0.25">
      <c r="A461" s="103" t="s">
        <v>492</v>
      </c>
      <c r="B461" s="104" t="s">
        <v>4886</v>
      </c>
      <c r="C461" s="104">
        <v>4</v>
      </c>
      <c r="D461" s="103" t="s">
        <v>5660</v>
      </c>
      <c r="E461" s="25">
        <f t="shared" si="32"/>
        <v>5</v>
      </c>
      <c r="F461" s="25">
        <f t="shared" si="33"/>
        <v>0.25</v>
      </c>
      <c r="G461" s="32"/>
      <c r="H461" s="31"/>
      <c r="I461" s="25">
        <f t="shared" si="34"/>
        <v>5</v>
      </c>
      <c r="J461" s="21"/>
      <c r="K461" s="16"/>
      <c r="L461" s="105"/>
      <c r="M461" s="105"/>
      <c r="N461" s="105"/>
      <c r="O461" s="105">
        <v>1</v>
      </c>
      <c r="P461" s="105">
        <v>6</v>
      </c>
      <c r="Q461" s="105">
        <v>4</v>
      </c>
      <c r="R461" s="105">
        <v>0</v>
      </c>
      <c r="S461" s="105">
        <v>0</v>
      </c>
      <c r="T461" s="105">
        <v>15</v>
      </c>
    </row>
    <row r="462" spans="1:20" x14ac:dyDescent="0.25">
      <c r="A462" s="103" t="s">
        <v>1878</v>
      </c>
      <c r="B462" s="104" t="s">
        <v>4933</v>
      </c>
      <c r="C462" s="104">
        <v>11</v>
      </c>
      <c r="D462" s="103" t="s">
        <v>5661</v>
      </c>
      <c r="E462" s="25">
        <f t="shared" si="32"/>
        <v>5</v>
      </c>
      <c r="F462" s="25">
        <f t="shared" si="33"/>
        <v>0.25</v>
      </c>
      <c r="G462" s="32"/>
      <c r="H462" s="31"/>
      <c r="I462" s="25">
        <f t="shared" si="34"/>
        <v>3.4</v>
      </c>
      <c r="J462" s="21"/>
      <c r="K462" s="16"/>
      <c r="L462" s="105"/>
      <c r="M462" s="105"/>
      <c r="N462" s="105">
        <v>1</v>
      </c>
      <c r="O462" s="105"/>
      <c r="P462" s="105">
        <v>1</v>
      </c>
      <c r="Q462" s="105">
        <v>1</v>
      </c>
      <c r="R462" s="105">
        <v>0</v>
      </c>
      <c r="S462" s="105">
        <v>0</v>
      </c>
      <c r="T462" s="105">
        <v>15</v>
      </c>
    </row>
    <row r="463" spans="1:20" x14ac:dyDescent="0.25">
      <c r="A463" s="103" t="s">
        <v>1590</v>
      </c>
      <c r="B463" s="104" t="s">
        <v>4959</v>
      </c>
      <c r="C463" s="104">
        <v>18</v>
      </c>
      <c r="D463" s="103" t="s">
        <v>5662</v>
      </c>
      <c r="E463" s="25">
        <f t="shared" si="32"/>
        <v>5</v>
      </c>
      <c r="F463" s="25">
        <f t="shared" si="33"/>
        <v>0</v>
      </c>
      <c r="G463" s="32"/>
      <c r="H463" s="31"/>
      <c r="I463" s="25">
        <f t="shared" si="34"/>
        <v>3</v>
      </c>
      <c r="J463" s="21"/>
      <c r="K463" s="16"/>
      <c r="L463" s="105"/>
      <c r="M463" s="105"/>
      <c r="N463" s="105"/>
      <c r="O463" s="105"/>
      <c r="P463" s="105">
        <v>0</v>
      </c>
      <c r="Q463" s="105">
        <v>0</v>
      </c>
      <c r="R463" s="105">
        <v>0</v>
      </c>
      <c r="S463" s="105">
        <v>0</v>
      </c>
      <c r="T463" s="105">
        <v>15</v>
      </c>
    </row>
    <row r="464" spans="1:20" x14ac:dyDescent="0.25">
      <c r="A464" s="103" t="s">
        <v>247</v>
      </c>
      <c r="B464" s="104" t="s">
        <v>4902</v>
      </c>
      <c r="C464" s="104">
        <v>6</v>
      </c>
      <c r="D464" s="103" t="s">
        <v>5663</v>
      </c>
      <c r="E464" s="25">
        <f t="shared" si="32"/>
        <v>29.333333333333332</v>
      </c>
      <c r="F464" s="25">
        <f t="shared" si="33"/>
        <v>0.25</v>
      </c>
      <c r="G464" s="32"/>
      <c r="H464" s="31"/>
      <c r="I464" s="25">
        <f t="shared" si="34"/>
        <v>26.6</v>
      </c>
      <c r="J464" s="21"/>
      <c r="K464" s="16"/>
      <c r="L464" s="105"/>
      <c r="M464" s="105"/>
      <c r="N464" s="105"/>
      <c r="O464" s="105">
        <v>1</v>
      </c>
      <c r="P464" s="105">
        <v>23</v>
      </c>
      <c r="Q464" s="105">
        <v>22</v>
      </c>
      <c r="R464" s="105">
        <v>55</v>
      </c>
      <c r="S464" s="105">
        <v>18</v>
      </c>
      <c r="T464" s="105">
        <v>15</v>
      </c>
    </row>
    <row r="465" spans="1:20" x14ac:dyDescent="0.25">
      <c r="A465" s="103" t="s">
        <v>1659</v>
      </c>
      <c r="B465" s="104" t="s">
        <v>4902</v>
      </c>
      <c r="C465" s="104">
        <v>6</v>
      </c>
      <c r="D465" s="103" t="s">
        <v>5664</v>
      </c>
      <c r="E465" s="25">
        <f t="shared" si="32"/>
        <v>5</v>
      </c>
      <c r="F465" s="25">
        <f t="shared" si="33"/>
        <v>0</v>
      </c>
      <c r="G465" s="32"/>
      <c r="H465" s="31"/>
      <c r="I465" s="25">
        <f t="shared" si="34"/>
        <v>3</v>
      </c>
      <c r="J465" s="21"/>
      <c r="K465" s="16"/>
      <c r="L465" s="105"/>
      <c r="M465" s="105"/>
      <c r="N465" s="105"/>
      <c r="O465" s="105"/>
      <c r="P465" s="105">
        <v>0</v>
      </c>
      <c r="Q465" s="105">
        <v>0</v>
      </c>
      <c r="R465" s="105">
        <v>0</v>
      </c>
      <c r="S465" s="105">
        <v>0</v>
      </c>
      <c r="T465" s="105">
        <v>15</v>
      </c>
    </row>
    <row r="466" spans="1:20" x14ac:dyDescent="0.25">
      <c r="A466" s="103" t="s">
        <v>752</v>
      </c>
      <c r="B466" s="104" t="s">
        <v>4954</v>
      </c>
      <c r="C466" s="104">
        <v>16</v>
      </c>
      <c r="D466" s="103" t="s">
        <v>5665</v>
      </c>
      <c r="E466" s="25">
        <f t="shared" si="32"/>
        <v>17.333333333333332</v>
      </c>
      <c r="F466" s="25">
        <f t="shared" si="33"/>
        <v>3.75</v>
      </c>
      <c r="G466" s="32"/>
      <c r="H466" s="31"/>
      <c r="I466" s="25">
        <f t="shared" si="34"/>
        <v>11.8</v>
      </c>
      <c r="J466" s="21"/>
      <c r="K466" s="16"/>
      <c r="L466" s="105">
        <v>10</v>
      </c>
      <c r="M466" s="105">
        <v>2</v>
      </c>
      <c r="N466" s="105">
        <v>2</v>
      </c>
      <c r="O466" s="105">
        <v>1</v>
      </c>
      <c r="P466" s="105">
        <v>0</v>
      </c>
      <c r="Q466" s="105">
        <v>7</v>
      </c>
      <c r="R466" s="105">
        <v>28</v>
      </c>
      <c r="S466" s="105">
        <v>9</v>
      </c>
      <c r="T466" s="105">
        <v>15</v>
      </c>
    </row>
    <row r="467" spans="1:20" x14ac:dyDescent="0.25">
      <c r="A467" s="103" t="s">
        <v>1534</v>
      </c>
      <c r="B467" s="104" t="s">
        <v>4886</v>
      </c>
      <c r="C467" s="104">
        <v>4</v>
      </c>
      <c r="D467" s="103" t="s">
        <v>5666</v>
      </c>
      <c r="E467" s="25">
        <f t="shared" si="32"/>
        <v>5</v>
      </c>
      <c r="F467" s="25">
        <f t="shared" si="33"/>
        <v>0.5</v>
      </c>
      <c r="G467" s="32"/>
      <c r="H467" s="31"/>
      <c r="I467" s="25">
        <f t="shared" si="34"/>
        <v>3</v>
      </c>
      <c r="J467" s="21"/>
      <c r="K467" s="16"/>
      <c r="L467" s="105"/>
      <c r="M467" s="105"/>
      <c r="N467" s="105"/>
      <c r="O467" s="105">
        <v>2</v>
      </c>
      <c r="P467" s="105">
        <v>0</v>
      </c>
      <c r="Q467" s="105">
        <v>0</v>
      </c>
      <c r="R467" s="105">
        <v>0</v>
      </c>
      <c r="S467" s="105">
        <v>0</v>
      </c>
      <c r="T467" s="105">
        <v>15</v>
      </c>
    </row>
    <row r="468" spans="1:20" x14ac:dyDescent="0.25">
      <c r="A468" s="103" t="s">
        <v>845</v>
      </c>
      <c r="B468" s="104" t="s">
        <v>4902</v>
      </c>
      <c r="C468" s="104">
        <v>6</v>
      </c>
      <c r="D468" s="103" t="s">
        <v>5667</v>
      </c>
      <c r="E468" s="25">
        <f t="shared" si="32"/>
        <v>15.666666666666666</v>
      </c>
      <c r="F468" s="25">
        <f t="shared" si="33"/>
        <v>8.25</v>
      </c>
      <c r="G468" s="32"/>
      <c r="H468" s="31"/>
      <c r="I468" s="25">
        <f t="shared" si="34"/>
        <v>21.2</v>
      </c>
      <c r="J468" s="21"/>
      <c r="K468" s="16"/>
      <c r="L468" s="105"/>
      <c r="M468" s="105"/>
      <c r="N468" s="105"/>
      <c r="O468" s="105">
        <v>33</v>
      </c>
      <c r="P468" s="105">
        <v>3</v>
      </c>
      <c r="Q468" s="105">
        <v>56</v>
      </c>
      <c r="R468" s="105">
        <v>23</v>
      </c>
      <c r="S468" s="105">
        <v>9</v>
      </c>
      <c r="T468" s="105">
        <v>15</v>
      </c>
    </row>
    <row r="469" spans="1:20" x14ac:dyDescent="0.25">
      <c r="A469" s="103" t="s">
        <v>3253</v>
      </c>
      <c r="B469" s="104" t="s">
        <v>4941</v>
      </c>
      <c r="C469" s="104">
        <v>14</v>
      </c>
      <c r="D469" s="103" t="s">
        <v>5668</v>
      </c>
      <c r="E469" s="25">
        <f t="shared" si="32"/>
        <v>5</v>
      </c>
      <c r="F469" s="25">
        <f t="shared" si="33"/>
        <v>0</v>
      </c>
      <c r="G469" s="32"/>
      <c r="H469" s="31"/>
      <c r="I469" s="25">
        <f t="shared" si="34"/>
        <v>3</v>
      </c>
      <c r="J469" s="21"/>
      <c r="K469" s="16"/>
      <c r="L469" s="105"/>
      <c r="M469" s="105"/>
      <c r="N469" s="105"/>
      <c r="O469" s="105"/>
      <c r="P469" s="105"/>
      <c r="Q469" s="105"/>
      <c r="R469" s="105"/>
      <c r="S469" s="105"/>
      <c r="T469" s="105">
        <v>15</v>
      </c>
    </row>
    <row r="470" spans="1:20" x14ac:dyDescent="0.25">
      <c r="A470" s="103" t="s">
        <v>5669</v>
      </c>
      <c r="B470" s="104" t="s">
        <v>4943</v>
      </c>
      <c r="C470" s="104">
        <v>15</v>
      </c>
      <c r="D470" s="103" t="s">
        <v>5670</v>
      </c>
      <c r="E470" s="25">
        <f t="shared" si="32"/>
        <v>5</v>
      </c>
      <c r="F470" s="25">
        <f t="shared" si="33"/>
        <v>0</v>
      </c>
      <c r="G470" s="32"/>
      <c r="H470" s="31"/>
      <c r="I470" s="25">
        <f t="shared" si="34"/>
        <v>52.2</v>
      </c>
      <c r="J470" s="21"/>
      <c r="K470" s="16"/>
      <c r="L470" s="105"/>
      <c r="M470" s="105"/>
      <c r="N470" s="105"/>
      <c r="O470" s="105"/>
      <c r="P470" s="105">
        <v>246</v>
      </c>
      <c r="Q470" s="105">
        <v>0</v>
      </c>
      <c r="R470" s="105">
        <v>0</v>
      </c>
      <c r="S470" s="105">
        <v>0</v>
      </c>
      <c r="T470" s="105">
        <v>15</v>
      </c>
    </row>
    <row r="471" spans="1:20" x14ac:dyDescent="0.25">
      <c r="A471" s="103" t="s">
        <v>1724</v>
      </c>
      <c r="B471" s="104" t="s">
        <v>4934</v>
      </c>
      <c r="C471" s="104">
        <v>12</v>
      </c>
      <c r="D471" s="103" t="s">
        <v>5671</v>
      </c>
      <c r="E471" s="25">
        <f t="shared" si="32"/>
        <v>5.333333333333333</v>
      </c>
      <c r="F471" s="25">
        <f t="shared" si="33"/>
        <v>0.5</v>
      </c>
      <c r="G471" s="32"/>
      <c r="H471" s="31"/>
      <c r="I471" s="25">
        <f t="shared" si="34"/>
        <v>3.2</v>
      </c>
      <c r="J471" s="21"/>
      <c r="K471" s="16"/>
      <c r="L471" s="105"/>
      <c r="M471" s="105">
        <v>1</v>
      </c>
      <c r="N471" s="105"/>
      <c r="O471" s="105">
        <v>1</v>
      </c>
      <c r="P471" s="105">
        <v>0</v>
      </c>
      <c r="Q471" s="105">
        <v>0</v>
      </c>
      <c r="R471" s="105">
        <v>0</v>
      </c>
      <c r="S471" s="105">
        <v>1</v>
      </c>
      <c r="T471" s="105">
        <v>15</v>
      </c>
    </row>
    <row r="472" spans="1:20" x14ac:dyDescent="0.25">
      <c r="A472" s="103" t="s">
        <v>1151</v>
      </c>
      <c r="B472" s="104" t="s">
        <v>4951</v>
      </c>
      <c r="C472" s="104">
        <v>15</v>
      </c>
      <c r="D472" s="103" t="s">
        <v>5672</v>
      </c>
      <c r="E472" s="25">
        <f t="shared" si="32"/>
        <v>6</v>
      </c>
      <c r="F472" s="25">
        <f t="shared" si="33"/>
        <v>0.25</v>
      </c>
      <c r="G472" s="32"/>
      <c r="H472" s="31"/>
      <c r="I472" s="25">
        <f t="shared" si="34"/>
        <v>4</v>
      </c>
      <c r="J472" s="21"/>
      <c r="K472" s="16"/>
      <c r="L472" s="105"/>
      <c r="M472" s="105"/>
      <c r="N472" s="105"/>
      <c r="O472" s="105">
        <v>1</v>
      </c>
      <c r="P472" s="105">
        <v>0</v>
      </c>
      <c r="Q472" s="105">
        <v>2</v>
      </c>
      <c r="R472" s="105">
        <v>0</v>
      </c>
      <c r="S472" s="105">
        <v>3</v>
      </c>
      <c r="T472" s="105">
        <v>15</v>
      </c>
    </row>
    <row r="473" spans="1:20" x14ac:dyDescent="0.25">
      <c r="A473" s="103" t="s">
        <v>841</v>
      </c>
      <c r="B473" s="104" t="s">
        <v>4902</v>
      </c>
      <c r="C473" s="104">
        <v>6</v>
      </c>
      <c r="D473" s="103" t="s">
        <v>5673</v>
      </c>
      <c r="E473" s="25">
        <f t="shared" si="32"/>
        <v>5.666666666666667</v>
      </c>
      <c r="F473" s="25">
        <f t="shared" si="33"/>
        <v>0.25</v>
      </c>
      <c r="G473" s="32"/>
      <c r="H473" s="31"/>
      <c r="I473" s="25">
        <f t="shared" si="34"/>
        <v>4</v>
      </c>
      <c r="J473" s="21"/>
      <c r="K473" s="16"/>
      <c r="L473" s="105"/>
      <c r="M473" s="105"/>
      <c r="N473" s="105">
        <v>1</v>
      </c>
      <c r="O473" s="105"/>
      <c r="P473" s="105">
        <v>0</v>
      </c>
      <c r="Q473" s="105">
        <v>3</v>
      </c>
      <c r="R473" s="105">
        <v>0</v>
      </c>
      <c r="S473" s="105">
        <v>3</v>
      </c>
      <c r="T473" s="105">
        <v>14</v>
      </c>
    </row>
    <row r="474" spans="1:20" x14ac:dyDescent="0.25">
      <c r="A474" s="103" t="s">
        <v>4477</v>
      </c>
      <c r="B474" s="104" t="s">
        <v>4927</v>
      </c>
      <c r="C474" s="104">
        <v>11</v>
      </c>
      <c r="D474" s="103" t="s">
        <v>5674</v>
      </c>
      <c r="E474" s="25">
        <f t="shared" si="32"/>
        <v>4.666666666666667</v>
      </c>
      <c r="F474" s="25">
        <f t="shared" si="33"/>
        <v>0</v>
      </c>
      <c r="G474" s="32"/>
      <c r="H474" s="31"/>
      <c r="I474" s="25">
        <f t="shared" si="34"/>
        <v>2.8</v>
      </c>
      <c r="J474" s="21"/>
      <c r="K474" s="16"/>
      <c r="L474" s="105"/>
      <c r="M474" s="105"/>
      <c r="N474" s="105"/>
      <c r="O474" s="105"/>
      <c r="P474" s="105"/>
      <c r="Q474" s="105"/>
      <c r="R474" s="105"/>
      <c r="S474" s="105"/>
      <c r="T474" s="105">
        <v>14</v>
      </c>
    </row>
    <row r="475" spans="1:20" x14ac:dyDescent="0.25">
      <c r="A475" s="103" t="s">
        <v>407</v>
      </c>
      <c r="B475" s="104" t="s">
        <v>4888</v>
      </c>
      <c r="C475" s="104">
        <v>4</v>
      </c>
      <c r="D475" s="103" t="s">
        <v>5675</v>
      </c>
      <c r="E475" s="25">
        <f t="shared" si="32"/>
        <v>20</v>
      </c>
      <c r="F475" s="25">
        <f t="shared" si="33"/>
        <v>1</v>
      </c>
      <c r="G475" s="32"/>
      <c r="H475" s="31"/>
      <c r="I475" s="25">
        <f t="shared" si="34"/>
        <v>12.6</v>
      </c>
      <c r="J475" s="21"/>
      <c r="K475" s="16"/>
      <c r="L475" s="105"/>
      <c r="M475" s="105"/>
      <c r="N475" s="105">
        <v>1</v>
      </c>
      <c r="O475" s="105">
        <v>3</v>
      </c>
      <c r="P475" s="105">
        <v>3</v>
      </c>
      <c r="Q475" s="105">
        <v>0</v>
      </c>
      <c r="R475" s="105">
        <v>1</v>
      </c>
      <c r="S475" s="105">
        <v>45</v>
      </c>
      <c r="T475" s="105">
        <v>14</v>
      </c>
    </row>
    <row r="476" spans="1:20" x14ac:dyDescent="0.25">
      <c r="A476" s="103" t="s">
        <v>2019</v>
      </c>
      <c r="B476" s="104" t="s">
        <v>4881</v>
      </c>
      <c r="C476" s="104">
        <v>2</v>
      </c>
      <c r="D476" s="103" t="s">
        <v>5676</v>
      </c>
      <c r="E476" s="25">
        <f t="shared" si="32"/>
        <v>4.666666666666667</v>
      </c>
      <c r="F476" s="25">
        <f t="shared" si="33"/>
        <v>172</v>
      </c>
      <c r="G476" s="32"/>
      <c r="H476" s="31"/>
      <c r="I476" s="25">
        <f t="shared" si="34"/>
        <v>13.4</v>
      </c>
      <c r="J476" s="21"/>
      <c r="K476" s="16"/>
      <c r="L476" s="105"/>
      <c r="M476" s="105"/>
      <c r="N476" s="105"/>
      <c r="O476" s="105">
        <v>688</v>
      </c>
      <c r="P476" s="105">
        <v>0</v>
      </c>
      <c r="Q476" s="105">
        <v>53</v>
      </c>
      <c r="R476" s="105">
        <v>0</v>
      </c>
      <c r="S476" s="105">
        <v>0</v>
      </c>
      <c r="T476" s="105">
        <v>14</v>
      </c>
    </row>
    <row r="477" spans="1:20" x14ac:dyDescent="0.25">
      <c r="A477" s="103" t="s">
        <v>182</v>
      </c>
      <c r="B477" s="104" t="s">
        <v>4919</v>
      </c>
      <c r="C477" s="104">
        <v>10</v>
      </c>
      <c r="D477" s="103" t="s">
        <v>5677</v>
      </c>
      <c r="E477" s="25">
        <f t="shared" si="32"/>
        <v>68.666666666666671</v>
      </c>
      <c r="F477" s="25">
        <f t="shared" si="33"/>
        <v>11.5</v>
      </c>
      <c r="G477" s="32"/>
      <c r="H477" s="31"/>
      <c r="I477" s="25">
        <f t="shared" si="34"/>
        <v>47</v>
      </c>
      <c r="J477" s="21"/>
      <c r="K477" s="16"/>
      <c r="L477" s="105">
        <v>13</v>
      </c>
      <c r="M477" s="105">
        <v>4</v>
      </c>
      <c r="N477" s="105">
        <v>4</v>
      </c>
      <c r="O477" s="105">
        <v>25</v>
      </c>
      <c r="P477" s="105">
        <v>3</v>
      </c>
      <c r="Q477" s="105">
        <v>26</v>
      </c>
      <c r="R477" s="105">
        <v>138</v>
      </c>
      <c r="S477" s="105">
        <v>54</v>
      </c>
      <c r="T477" s="105">
        <v>14</v>
      </c>
    </row>
    <row r="478" spans="1:20" x14ac:dyDescent="0.25">
      <c r="A478" s="103" t="s">
        <v>1255</v>
      </c>
      <c r="B478" s="104" t="s">
        <v>4885</v>
      </c>
      <c r="C478" s="104">
        <v>3</v>
      </c>
      <c r="D478" s="103" t="s">
        <v>5678</v>
      </c>
      <c r="E478" s="25">
        <f t="shared" si="32"/>
        <v>5</v>
      </c>
      <c r="F478" s="25">
        <f t="shared" si="33"/>
        <v>0.75</v>
      </c>
      <c r="G478" s="32"/>
      <c r="H478" s="31"/>
      <c r="I478" s="25">
        <f t="shared" si="34"/>
        <v>3</v>
      </c>
      <c r="J478" s="21"/>
      <c r="K478" s="16"/>
      <c r="L478" s="105"/>
      <c r="M478" s="105"/>
      <c r="N478" s="105"/>
      <c r="O478" s="105">
        <v>3</v>
      </c>
      <c r="P478" s="105">
        <v>0</v>
      </c>
      <c r="Q478" s="105">
        <v>0</v>
      </c>
      <c r="R478" s="105">
        <v>1</v>
      </c>
      <c r="S478" s="105">
        <v>0</v>
      </c>
      <c r="T478" s="105">
        <v>14</v>
      </c>
    </row>
    <row r="479" spans="1:20" x14ac:dyDescent="0.25">
      <c r="A479" s="103" t="s">
        <v>4561</v>
      </c>
      <c r="B479" s="104" t="s">
        <v>4890</v>
      </c>
      <c r="C479" s="104">
        <v>4</v>
      </c>
      <c r="D479" s="103" t="s">
        <v>5679</v>
      </c>
      <c r="E479" s="25">
        <f t="shared" si="32"/>
        <v>16</v>
      </c>
      <c r="F479" s="25">
        <f t="shared" si="33"/>
        <v>3.25</v>
      </c>
      <c r="G479" s="32"/>
      <c r="H479" s="31"/>
      <c r="I479" s="25">
        <f t="shared" si="34"/>
        <v>14</v>
      </c>
      <c r="J479" s="21"/>
      <c r="K479" s="16"/>
      <c r="L479" s="105"/>
      <c r="M479" s="105">
        <v>5</v>
      </c>
      <c r="N479" s="105"/>
      <c r="O479" s="105">
        <v>8</v>
      </c>
      <c r="P479" s="105">
        <v>14</v>
      </c>
      <c r="Q479" s="105">
        <v>8</v>
      </c>
      <c r="R479" s="105">
        <v>14</v>
      </c>
      <c r="S479" s="105">
        <v>20</v>
      </c>
      <c r="T479" s="105">
        <v>14</v>
      </c>
    </row>
    <row r="480" spans="1:20" x14ac:dyDescent="0.25">
      <c r="A480" s="103" t="s">
        <v>1929</v>
      </c>
      <c r="B480" s="104" t="s">
        <v>4943</v>
      </c>
      <c r="C480" s="104">
        <v>15</v>
      </c>
      <c r="D480" s="103" t="s">
        <v>5680</v>
      </c>
      <c r="E480" s="25">
        <f t="shared" ref="E480:E543" si="35">SUM(R480:T480)/3</f>
        <v>10</v>
      </c>
      <c r="F480" s="25">
        <f t="shared" ref="F480:F543" si="36">SUM(L480:O480)/4</f>
        <v>0.5</v>
      </c>
      <c r="G480" s="32"/>
      <c r="H480" s="31"/>
      <c r="I480" s="25">
        <f t="shared" ref="I480:I543" si="37">SUM(P480:T480)/5</f>
        <v>14.2</v>
      </c>
      <c r="J480" s="21"/>
      <c r="K480" s="16"/>
      <c r="L480" s="105"/>
      <c r="M480" s="105"/>
      <c r="N480" s="105">
        <v>2</v>
      </c>
      <c r="O480" s="105"/>
      <c r="P480" s="105">
        <v>0</v>
      </c>
      <c r="Q480" s="105">
        <v>41</v>
      </c>
      <c r="R480" s="105">
        <v>0</v>
      </c>
      <c r="S480" s="105">
        <v>16</v>
      </c>
      <c r="T480" s="105">
        <v>14</v>
      </c>
    </row>
    <row r="481" spans="1:20" x14ac:dyDescent="0.25">
      <c r="A481" s="103" t="s">
        <v>500</v>
      </c>
      <c r="B481" s="104" t="s">
        <v>4905</v>
      </c>
      <c r="C481" s="104">
        <v>6</v>
      </c>
      <c r="D481" s="103" t="s">
        <v>5681</v>
      </c>
      <c r="E481" s="25">
        <f t="shared" si="35"/>
        <v>6.666666666666667</v>
      </c>
      <c r="F481" s="25">
        <f t="shared" si="36"/>
        <v>1</v>
      </c>
      <c r="G481" s="32"/>
      <c r="H481" s="31"/>
      <c r="I481" s="25">
        <f t="shared" si="37"/>
        <v>4.4000000000000004</v>
      </c>
      <c r="J481" s="21"/>
      <c r="K481" s="16"/>
      <c r="L481" s="105"/>
      <c r="M481" s="105"/>
      <c r="N481" s="105">
        <v>2</v>
      </c>
      <c r="O481" s="105">
        <v>2</v>
      </c>
      <c r="P481" s="105">
        <v>1</v>
      </c>
      <c r="Q481" s="105">
        <v>1</v>
      </c>
      <c r="R481" s="105">
        <v>2</v>
      </c>
      <c r="S481" s="105">
        <v>4</v>
      </c>
      <c r="T481" s="105">
        <v>14</v>
      </c>
    </row>
    <row r="482" spans="1:20" x14ac:dyDescent="0.25">
      <c r="A482" s="103" t="s">
        <v>1950</v>
      </c>
      <c r="B482" s="104" t="s">
        <v>4958</v>
      </c>
      <c r="C482" s="104">
        <v>17</v>
      </c>
      <c r="D482" s="103" t="s">
        <v>5682</v>
      </c>
      <c r="E482" s="25">
        <f t="shared" si="35"/>
        <v>5.333333333333333</v>
      </c>
      <c r="F482" s="25">
        <f t="shared" si="36"/>
        <v>0.75</v>
      </c>
      <c r="G482" s="32"/>
      <c r="H482" s="31"/>
      <c r="I482" s="25">
        <f t="shared" si="37"/>
        <v>3.6</v>
      </c>
      <c r="J482" s="21"/>
      <c r="K482" s="16"/>
      <c r="L482" s="105"/>
      <c r="M482" s="105"/>
      <c r="N482" s="105"/>
      <c r="O482" s="105">
        <v>3</v>
      </c>
      <c r="P482" s="105">
        <v>1</v>
      </c>
      <c r="Q482" s="105">
        <v>1</v>
      </c>
      <c r="R482" s="105">
        <v>3</v>
      </c>
      <c r="S482" s="105">
        <v>0</v>
      </c>
      <c r="T482" s="105">
        <v>13</v>
      </c>
    </row>
    <row r="483" spans="1:20" x14ac:dyDescent="0.25">
      <c r="A483" s="103" t="s">
        <v>411</v>
      </c>
      <c r="B483" s="104" t="s">
        <v>4953</v>
      </c>
      <c r="C483" s="104">
        <v>16</v>
      </c>
      <c r="D483" s="103" t="s">
        <v>5683</v>
      </c>
      <c r="E483" s="25">
        <f t="shared" si="35"/>
        <v>5.333333333333333</v>
      </c>
      <c r="F483" s="25">
        <f t="shared" si="36"/>
        <v>7</v>
      </c>
      <c r="G483" s="32"/>
      <c r="H483" s="31"/>
      <c r="I483" s="25">
        <f t="shared" si="37"/>
        <v>6.2</v>
      </c>
      <c r="J483" s="21"/>
      <c r="K483" s="16"/>
      <c r="L483" s="105"/>
      <c r="M483" s="105">
        <v>4</v>
      </c>
      <c r="N483" s="105"/>
      <c r="O483" s="105">
        <v>24</v>
      </c>
      <c r="P483" s="105">
        <v>1</v>
      </c>
      <c r="Q483" s="105">
        <v>14</v>
      </c>
      <c r="R483" s="105">
        <v>0</v>
      </c>
      <c r="S483" s="105">
        <v>3</v>
      </c>
      <c r="T483" s="105">
        <v>13</v>
      </c>
    </row>
    <row r="484" spans="1:20" x14ac:dyDescent="0.25">
      <c r="A484" s="103" t="s">
        <v>1832</v>
      </c>
      <c r="B484" s="104" t="s">
        <v>4954</v>
      </c>
      <c r="C484" s="104">
        <v>16</v>
      </c>
      <c r="D484" s="103" t="s">
        <v>5684</v>
      </c>
      <c r="E484" s="25">
        <f t="shared" si="35"/>
        <v>5</v>
      </c>
      <c r="F484" s="25">
        <f t="shared" si="36"/>
        <v>0.25</v>
      </c>
      <c r="G484" s="32"/>
      <c r="H484" s="31"/>
      <c r="I484" s="25">
        <f t="shared" si="37"/>
        <v>3.2</v>
      </c>
      <c r="J484" s="21"/>
      <c r="K484" s="16"/>
      <c r="L484" s="105"/>
      <c r="M484" s="105"/>
      <c r="N484" s="105"/>
      <c r="O484" s="105">
        <v>1</v>
      </c>
      <c r="P484" s="105">
        <v>1</v>
      </c>
      <c r="Q484" s="105">
        <v>0</v>
      </c>
      <c r="R484" s="105">
        <v>0</v>
      </c>
      <c r="S484" s="105">
        <v>2</v>
      </c>
      <c r="T484" s="105">
        <v>13</v>
      </c>
    </row>
    <row r="485" spans="1:20" x14ac:dyDescent="0.25">
      <c r="A485" s="103" t="s">
        <v>465</v>
      </c>
      <c r="B485" s="104" t="s">
        <v>4904</v>
      </c>
      <c r="C485" s="104">
        <v>6</v>
      </c>
      <c r="D485" s="103" t="s">
        <v>5685</v>
      </c>
      <c r="E485" s="25">
        <f t="shared" si="35"/>
        <v>14.333333333333334</v>
      </c>
      <c r="F485" s="25">
        <f t="shared" si="36"/>
        <v>0</v>
      </c>
      <c r="G485" s="32"/>
      <c r="H485" s="31"/>
      <c r="I485" s="25">
        <f t="shared" si="37"/>
        <v>21</v>
      </c>
      <c r="J485" s="21"/>
      <c r="K485" s="16"/>
      <c r="L485" s="105"/>
      <c r="M485" s="105"/>
      <c r="N485" s="105"/>
      <c r="O485" s="105"/>
      <c r="P485" s="105">
        <v>2</v>
      </c>
      <c r="Q485" s="105">
        <v>60</v>
      </c>
      <c r="R485" s="105">
        <v>12</v>
      </c>
      <c r="S485" s="105">
        <v>18</v>
      </c>
      <c r="T485" s="105">
        <v>13</v>
      </c>
    </row>
    <row r="486" spans="1:20" x14ac:dyDescent="0.25">
      <c r="A486" s="103" t="s">
        <v>5686</v>
      </c>
      <c r="B486" s="104" t="s">
        <v>4954</v>
      </c>
      <c r="C486" s="104">
        <v>16</v>
      </c>
      <c r="D486" s="103" t="s">
        <v>5687</v>
      </c>
      <c r="E486" s="25">
        <f t="shared" si="35"/>
        <v>6.333333333333333</v>
      </c>
      <c r="F486" s="25">
        <f t="shared" si="36"/>
        <v>2.75</v>
      </c>
      <c r="G486" s="32"/>
      <c r="H486" s="31"/>
      <c r="I486" s="25">
        <f t="shared" si="37"/>
        <v>12.6</v>
      </c>
      <c r="J486" s="21"/>
      <c r="K486" s="16"/>
      <c r="L486" s="105"/>
      <c r="M486" s="105"/>
      <c r="N486" s="105">
        <v>1</v>
      </c>
      <c r="O486" s="105">
        <v>10</v>
      </c>
      <c r="P486" s="105">
        <v>11</v>
      </c>
      <c r="Q486" s="105">
        <v>33</v>
      </c>
      <c r="R486" s="105">
        <v>3</v>
      </c>
      <c r="S486" s="105">
        <v>3</v>
      </c>
      <c r="T486" s="105">
        <v>13</v>
      </c>
    </row>
    <row r="487" spans="1:20" x14ac:dyDescent="0.25">
      <c r="A487" s="103" t="s">
        <v>5688</v>
      </c>
      <c r="B487" s="104" t="s">
        <v>4943</v>
      </c>
      <c r="C487" s="104">
        <v>15</v>
      </c>
      <c r="D487" s="103" t="s">
        <v>5689</v>
      </c>
      <c r="E487" s="25">
        <f t="shared" si="35"/>
        <v>4.666666666666667</v>
      </c>
      <c r="F487" s="25">
        <f t="shared" si="36"/>
        <v>0</v>
      </c>
      <c r="G487" s="32"/>
      <c r="H487" s="31"/>
      <c r="I487" s="25">
        <f t="shared" si="37"/>
        <v>2.8</v>
      </c>
      <c r="J487" s="21"/>
      <c r="K487" s="16"/>
      <c r="L487" s="105"/>
      <c r="M487" s="105"/>
      <c r="N487" s="105"/>
      <c r="O487" s="105"/>
      <c r="P487" s="105">
        <v>0</v>
      </c>
      <c r="Q487" s="105">
        <v>0</v>
      </c>
      <c r="R487" s="105">
        <v>0</v>
      </c>
      <c r="S487" s="105">
        <v>1</v>
      </c>
      <c r="T487" s="105">
        <v>13</v>
      </c>
    </row>
    <row r="488" spans="1:20" x14ac:dyDescent="0.25">
      <c r="A488" s="103" t="s">
        <v>1582</v>
      </c>
      <c r="B488" s="104" t="s">
        <v>4953</v>
      </c>
      <c r="C488" s="104">
        <v>16</v>
      </c>
      <c r="D488" s="103" t="s">
        <v>5690</v>
      </c>
      <c r="E488" s="25">
        <f t="shared" si="35"/>
        <v>4.666666666666667</v>
      </c>
      <c r="F488" s="25">
        <f t="shared" si="36"/>
        <v>0</v>
      </c>
      <c r="G488" s="32"/>
      <c r="H488" s="31"/>
      <c r="I488" s="25">
        <f t="shared" si="37"/>
        <v>3</v>
      </c>
      <c r="J488" s="21"/>
      <c r="K488" s="16"/>
      <c r="L488" s="105"/>
      <c r="M488" s="105"/>
      <c r="N488" s="105"/>
      <c r="O488" s="105"/>
      <c r="P488" s="105">
        <v>1</v>
      </c>
      <c r="Q488" s="105">
        <v>0</v>
      </c>
      <c r="R488" s="105">
        <v>0</v>
      </c>
      <c r="S488" s="105">
        <v>1</v>
      </c>
      <c r="T488" s="105">
        <v>13</v>
      </c>
    </row>
    <row r="489" spans="1:20" x14ac:dyDescent="0.25">
      <c r="A489" s="103" t="s">
        <v>139</v>
      </c>
      <c r="B489" s="104" t="s">
        <v>4953</v>
      </c>
      <c r="C489" s="104">
        <v>16</v>
      </c>
      <c r="D489" s="103" t="s">
        <v>5691</v>
      </c>
      <c r="E489" s="25">
        <f t="shared" si="35"/>
        <v>100.33333333333333</v>
      </c>
      <c r="F489" s="25">
        <f t="shared" si="36"/>
        <v>71.25</v>
      </c>
      <c r="G489" s="32"/>
      <c r="H489" s="31"/>
      <c r="I489" s="25">
        <f t="shared" si="37"/>
        <v>262.2</v>
      </c>
      <c r="J489" s="21"/>
      <c r="K489" s="16"/>
      <c r="L489" s="105">
        <v>142</v>
      </c>
      <c r="M489" s="105">
        <v>7</v>
      </c>
      <c r="N489" s="105">
        <v>85</v>
      </c>
      <c r="O489" s="105">
        <v>51</v>
      </c>
      <c r="P489" s="105">
        <v>20</v>
      </c>
      <c r="Q489" s="105">
        <v>990</v>
      </c>
      <c r="R489" s="105">
        <v>30</v>
      </c>
      <c r="S489" s="105">
        <v>258</v>
      </c>
      <c r="T489" s="105">
        <v>13</v>
      </c>
    </row>
    <row r="490" spans="1:20" x14ac:dyDescent="0.25">
      <c r="A490" s="103" t="s">
        <v>1651</v>
      </c>
      <c r="B490" s="104" t="s">
        <v>4953</v>
      </c>
      <c r="C490" s="104">
        <v>16</v>
      </c>
      <c r="D490" s="103" t="s">
        <v>5692</v>
      </c>
      <c r="E490" s="25">
        <f t="shared" si="35"/>
        <v>33.666666666666664</v>
      </c>
      <c r="F490" s="25">
        <f t="shared" si="36"/>
        <v>6</v>
      </c>
      <c r="G490" s="32"/>
      <c r="H490" s="31"/>
      <c r="I490" s="25">
        <f t="shared" si="37"/>
        <v>27.6</v>
      </c>
      <c r="J490" s="21"/>
      <c r="K490" s="16"/>
      <c r="L490" s="105">
        <v>14</v>
      </c>
      <c r="M490" s="105"/>
      <c r="N490" s="105">
        <v>10</v>
      </c>
      <c r="O490" s="105"/>
      <c r="P490" s="105">
        <v>31</v>
      </c>
      <c r="Q490" s="105">
        <v>6</v>
      </c>
      <c r="R490" s="105">
        <v>78</v>
      </c>
      <c r="S490" s="105">
        <v>10</v>
      </c>
      <c r="T490" s="105">
        <v>13</v>
      </c>
    </row>
    <row r="491" spans="1:20" x14ac:dyDescent="0.25">
      <c r="A491" s="103" t="s">
        <v>909</v>
      </c>
      <c r="B491" s="104" t="s">
        <v>4931</v>
      </c>
      <c r="C491" s="104">
        <v>11</v>
      </c>
      <c r="D491" s="103" t="s">
        <v>5693</v>
      </c>
      <c r="E491" s="25">
        <f t="shared" si="35"/>
        <v>4.333333333333333</v>
      </c>
      <c r="F491" s="25">
        <f t="shared" si="36"/>
        <v>1.75</v>
      </c>
      <c r="G491" s="32"/>
      <c r="H491" s="31"/>
      <c r="I491" s="25">
        <f t="shared" si="37"/>
        <v>2.8</v>
      </c>
      <c r="J491" s="21"/>
      <c r="K491" s="16"/>
      <c r="L491" s="105">
        <v>7</v>
      </c>
      <c r="M491" s="105"/>
      <c r="N491" s="105"/>
      <c r="O491" s="105"/>
      <c r="P491" s="105">
        <v>0</v>
      </c>
      <c r="Q491" s="105">
        <v>1</v>
      </c>
      <c r="R491" s="105">
        <v>0</v>
      </c>
      <c r="S491" s="105">
        <v>0</v>
      </c>
      <c r="T491" s="105">
        <v>13</v>
      </c>
    </row>
    <row r="492" spans="1:20" x14ac:dyDescent="0.25">
      <c r="A492" s="103" t="s">
        <v>1688</v>
      </c>
      <c r="B492" s="104" t="s">
        <v>4959</v>
      </c>
      <c r="C492" s="104">
        <v>18</v>
      </c>
      <c r="D492" s="103" t="s">
        <v>5694</v>
      </c>
      <c r="E492" s="25">
        <f t="shared" si="35"/>
        <v>5.333333333333333</v>
      </c>
      <c r="F492" s="25">
        <f t="shared" si="36"/>
        <v>0</v>
      </c>
      <c r="G492" s="32"/>
      <c r="H492" s="31"/>
      <c r="I492" s="25">
        <f t="shared" si="37"/>
        <v>3.4</v>
      </c>
      <c r="J492" s="21"/>
      <c r="K492" s="16"/>
      <c r="L492" s="105"/>
      <c r="M492" s="105"/>
      <c r="N492" s="105"/>
      <c r="O492" s="105"/>
      <c r="P492" s="105">
        <v>1</v>
      </c>
      <c r="Q492" s="105">
        <v>0</v>
      </c>
      <c r="R492" s="105">
        <v>0</v>
      </c>
      <c r="S492" s="105">
        <v>3</v>
      </c>
      <c r="T492" s="105">
        <v>13</v>
      </c>
    </row>
    <row r="493" spans="1:20" x14ac:dyDescent="0.25">
      <c r="A493" s="103" t="s">
        <v>599</v>
      </c>
      <c r="B493" s="104" t="s">
        <v>4888</v>
      </c>
      <c r="C493" s="104">
        <v>4</v>
      </c>
      <c r="D493" s="103" t="s">
        <v>5695</v>
      </c>
      <c r="E493" s="25">
        <f t="shared" si="35"/>
        <v>13</v>
      </c>
      <c r="F493" s="25">
        <f t="shared" si="36"/>
        <v>0</v>
      </c>
      <c r="G493" s="32"/>
      <c r="H493" s="31"/>
      <c r="I493" s="25">
        <f t="shared" si="37"/>
        <v>14.2</v>
      </c>
      <c r="J493" s="21"/>
      <c r="K493" s="16"/>
      <c r="L493" s="105"/>
      <c r="M493" s="105"/>
      <c r="N493" s="105"/>
      <c r="O493" s="105"/>
      <c r="P493" s="105">
        <v>0</v>
      </c>
      <c r="Q493" s="105">
        <v>32</v>
      </c>
      <c r="R493" s="105">
        <v>19</v>
      </c>
      <c r="S493" s="105">
        <v>7</v>
      </c>
      <c r="T493" s="105">
        <v>13</v>
      </c>
    </row>
    <row r="494" spans="1:20" x14ac:dyDescent="0.25">
      <c r="A494" s="103" t="s">
        <v>5696</v>
      </c>
      <c r="B494" s="104" t="s">
        <v>4954</v>
      </c>
      <c r="C494" s="104">
        <v>16</v>
      </c>
      <c r="D494" s="103" t="s">
        <v>5697</v>
      </c>
      <c r="E494" s="25">
        <f t="shared" si="35"/>
        <v>11</v>
      </c>
      <c r="F494" s="25">
        <f t="shared" si="36"/>
        <v>6.25</v>
      </c>
      <c r="G494" s="32"/>
      <c r="H494" s="31"/>
      <c r="I494" s="25">
        <f t="shared" si="37"/>
        <v>11.8</v>
      </c>
      <c r="J494" s="21"/>
      <c r="K494" s="16"/>
      <c r="L494" s="105"/>
      <c r="M494" s="105"/>
      <c r="N494" s="105">
        <v>16</v>
      </c>
      <c r="O494" s="105">
        <v>9</v>
      </c>
      <c r="P494" s="105">
        <v>9</v>
      </c>
      <c r="Q494" s="105">
        <v>17</v>
      </c>
      <c r="R494" s="105">
        <v>3</v>
      </c>
      <c r="S494" s="105">
        <v>17</v>
      </c>
      <c r="T494" s="105">
        <v>13</v>
      </c>
    </row>
    <row r="495" spans="1:20" x14ac:dyDescent="0.25">
      <c r="A495" s="103" t="s">
        <v>4362</v>
      </c>
      <c r="B495" s="104" t="s">
        <v>4943</v>
      </c>
      <c r="C495" s="104">
        <v>15</v>
      </c>
      <c r="D495" s="103" t="s">
        <v>5698</v>
      </c>
      <c r="E495" s="25">
        <f t="shared" si="35"/>
        <v>160</v>
      </c>
      <c r="F495" s="25">
        <f t="shared" si="36"/>
        <v>0</v>
      </c>
      <c r="G495" s="32"/>
      <c r="H495" s="31"/>
      <c r="I495" s="25">
        <f t="shared" si="37"/>
        <v>97.6</v>
      </c>
      <c r="J495" s="21"/>
      <c r="K495" s="16"/>
      <c r="L495" s="105"/>
      <c r="M495" s="105"/>
      <c r="N495" s="105"/>
      <c r="O495" s="105"/>
      <c r="P495" s="105"/>
      <c r="Q495" s="105">
        <v>8</v>
      </c>
      <c r="R495" s="105">
        <v>439</v>
      </c>
      <c r="S495" s="105">
        <v>29</v>
      </c>
      <c r="T495" s="105">
        <v>12</v>
      </c>
    </row>
    <row r="496" spans="1:20" x14ac:dyDescent="0.25">
      <c r="A496" s="103" t="s">
        <v>917</v>
      </c>
      <c r="B496" s="104" t="s">
        <v>4957</v>
      </c>
      <c r="C496" s="104">
        <v>17</v>
      </c>
      <c r="D496" s="103" t="s">
        <v>5699</v>
      </c>
      <c r="E496" s="25">
        <f t="shared" si="35"/>
        <v>33.333333333333336</v>
      </c>
      <c r="F496" s="25">
        <f t="shared" si="36"/>
        <v>2.25</v>
      </c>
      <c r="G496" s="32"/>
      <c r="H496" s="31"/>
      <c r="I496" s="25">
        <f t="shared" si="37"/>
        <v>26.4</v>
      </c>
      <c r="J496" s="21"/>
      <c r="K496" s="16"/>
      <c r="L496" s="105"/>
      <c r="M496" s="105"/>
      <c r="N496" s="105">
        <v>7</v>
      </c>
      <c r="O496" s="105">
        <v>2</v>
      </c>
      <c r="P496" s="105">
        <v>6</v>
      </c>
      <c r="Q496" s="105">
        <v>26</v>
      </c>
      <c r="R496" s="105">
        <v>3</v>
      </c>
      <c r="S496" s="105">
        <v>85</v>
      </c>
      <c r="T496" s="105">
        <v>12</v>
      </c>
    </row>
    <row r="497" spans="1:20" x14ac:dyDescent="0.25">
      <c r="A497" s="103" t="s">
        <v>1218</v>
      </c>
      <c r="B497" s="104" t="s">
        <v>4891</v>
      </c>
      <c r="C497" s="104">
        <v>4</v>
      </c>
      <c r="D497" s="103" t="s">
        <v>5700</v>
      </c>
      <c r="E497" s="25">
        <f t="shared" si="35"/>
        <v>5.333333333333333</v>
      </c>
      <c r="F497" s="25">
        <f t="shared" si="36"/>
        <v>0.75</v>
      </c>
      <c r="G497" s="32"/>
      <c r="H497" s="31"/>
      <c r="I497" s="25">
        <f t="shared" si="37"/>
        <v>8.1999999999999993</v>
      </c>
      <c r="J497" s="21"/>
      <c r="K497" s="16"/>
      <c r="L497" s="105"/>
      <c r="M497" s="105"/>
      <c r="N497" s="105">
        <v>1</v>
      </c>
      <c r="O497" s="105">
        <v>2</v>
      </c>
      <c r="P497" s="105">
        <v>1</v>
      </c>
      <c r="Q497" s="105">
        <v>24</v>
      </c>
      <c r="R497" s="105">
        <v>2</v>
      </c>
      <c r="S497" s="105">
        <v>2</v>
      </c>
      <c r="T497" s="105">
        <v>12</v>
      </c>
    </row>
    <row r="498" spans="1:20" x14ac:dyDescent="0.25">
      <c r="A498" s="103" t="s">
        <v>1637</v>
      </c>
      <c r="B498" s="104" t="s">
        <v>4897</v>
      </c>
      <c r="C498" s="104">
        <v>5</v>
      </c>
      <c r="D498" s="103" t="s">
        <v>5701</v>
      </c>
      <c r="E498" s="25">
        <f t="shared" si="35"/>
        <v>8.3333333333333339</v>
      </c>
      <c r="F498" s="25">
        <f t="shared" si="36"/>
        <v>11.75</v>
      </c>
      <c r="G498" s="32"/>
      <c r="H498" s="31"/>
      <c r="I498" s="25">
        <f t="shared" si="37"/>
        <v>5</v>
      </c>
      <c r="J498" s="21"/>
      <c r="K498" s="16"/>
      <c r="L498" s="105">
        <v>2</v>
      </c>
      <c r="M498" s="105"/>
      <c r="N498" s="105">
        <v>2</v>
      </c>
      <c r="O498" s="105">
        <v>43</v>
      </c>
      <c r="P498" s="105">
        <v>0</v>
      </c>
      <c r="Q498" s="105">
        <v>0</v>
      </c>
      <c r="R498" s="105">
        <v>0</v>
      </c>
      <c r="S498" s="105">
        <v>13</v>
      </c>
      <c r="T498" s="105">
        <v>12</v>
      </c>
    </row>
    <row r="499" spans="1:20" x14ac:dyDescent="0.25">
      <c r="A499" s="103" t="s">
        <v>1351</v>
      </c>
      <c r="B499" s="104" t="s">
        <v>4953</v>
      </c>
      <c r="C499" s="104">
        <v>16</v>
      </c>
      <c r="D499" s="103" t="s">
        <v>5702</v>
      </c>
      <c r="E499" s="25">
        <f t="shared" si="35"/>
        <v>4.666666666666667</v>
      </c>
      <c r="F499" s="25">
        <f t="shared" si="36"/>
        <v>0.25</v>
      </c>
      <c r="G499" s="32"/>
      <c r="H499" s="31"/>
      <c r="I499" s="25">
        <f t="shared" si="37"/>
        <v>11.2</v>
      </c>
      <c r="J499" s="21"/>
      <c r="K499" s="16"/>
      <c r="L499" s="105"/>
      <c r="M499" s="105"/>
      <c r="N499" s="105"/>
      <c r="O499" s="105">
        <v>1</v>
      </c>
      <c r="P499" s="105">
        <v>0</v>
      </c>
      <c r="Q499" s="105">
        <v>42</v>
      </c>
      <c r="R499" s="105">
        <v>1</v>
      </c>
      <c r="S499" s="105">
        <v>1</v>
      </c>
      <c r="T499" s="105">
        <v>12</v>
      </c>
    </row>
    <row r="500" spans="1:20" x14ac:dyDescent="0.25">
      <c r="A500" s="103" t="s">
        <v>739</v>
      </c>
      <c r="B500" s="104" t="s">
        <v>4953</v>
      </c>
      <c r="C500" s="104">
        <v>16</v>
      </c>
      <c r="D500" s="103" t="s">
        <v>5703</v>
      </c>
      <c r="E500" s="25">
        <f t="shared" si="35"/>
        <v>5</v>
      </c>
      <c r="F500" s="25">
        <f t="shared" si="36"/>
        <v>1.75</v>
      </c>
      <c r="G500" s="32"/>
      <c r="H500" s="31"/>
      <c r="I500" s="25">
        <f t="shared" si="37"/>
        <v>17.399999999999999</v>
      </c>
      <c r="J500" s="21"/>
      <c r="K500" s="16"/>
      <c r="L500" s="105"/>
      <c r="M500" s="105">
        <v>1</v>
      </c>
      <c r="N500" s="105"/>
      <c r="O500" s="105">
        <v>6</v>
      </c>
      <c r="P500" s="105">
        <v>8</v>
      </c>
      <c r="Q500" s="105">
        <v>64</v>
      </c>
      <c r="R500" s="105">
        <v>3</v>
      </c>
      <c r="S500" s="105">
        <v>0</v>
      </c>
      <c r="T500" s="105">
        <v>12</v>
      </c>
    </row>
    <row r="501" spans="1:20" x14ac:dyDescent="0.25">
      <c r="A501" s="103" t="s">
        <v>602</v>
      </c>
      <c r="B501" s="104" t="s">
        <v>4954</v>
      </c>
      <c r="C501" s="104">
        <v>16</v>
      </c>
      <c r="D501" s="103" t="s">
        <v>5704</v>
      </c>
      <c r="E501" s="25">
        <f t="shared" si="35"/>
        <v>9.6666666666666661</v>
      </c>
      <c r="F501" s="25">
        <f t="shared" si="36"/>
        <v>0.25</v>
      </c>
      <c r="G501" s="32"/>
      <c r="H501" s="31"/>
      <c r="I501" s="25">
        <f t="shared" si="37"/>
        <v>5.8</v>
      </c>
      <c r="J501" s="21"/>
      <c r="K501" s="16"/>
      <c r="L501" s="105"/>
      <c r="M501" s="105"/>
      <c r="N501" s="105">
        <v>1</v>
      </c>
      <c r="O501" s="105"/>
      <c r="P501" s="105">
        <v>0</v>
      </c>
      <c r="Q501" s="105">
        <v>0</v>
      </c>
      <c r="R501" s="105">
        <v>9</v>
      </c>
      <c r="S501" s="105">
        <v>8</v>
      </c>
      <c r="T501" s="105">
        <v>12</v>
      </c>
    </row>
    <row r="502" spans="1:20" x14ac:dyDescent="0.25">
      <c r="A502" s="103" t="s">
        <v>5705</v>
      </c>
      <c r="B502" s="104" t="s">
        <v>4946</v>
      </c>
      <c r="C502" s="104">
        <v>15</v>
      </c>
      <c r="D502" s="103" t="s">
        <v>5706</v>
      </c>
      <c r="E502" s="25">
        <f t="shared" si="35"/>
        <v>7.333333333333333</v>
      </c>
      <c r="F502" s="25">
        <f t="shared" si="36"/>
        <v>0</v>
      </c>
      <c r="G502" s="32"/>
      <c r="H502" s="31"/>
      <c r="I502" s="25">
        <f t="shared" si="37"/>
        <v>4.4000000000000004</v>
      </c>
      <c r="J502" s="21"/>
      <c r="K502" s="16"/>
      <c r="L502" s="105"/>
      <c r="M502" s="105"/>
      <c r="N502" s="105"/>
      <c r="O502" s="105"/>
      <c r="P502" s="105"/>
      <c r="Q502" s="105"/>
      <c r="R502" s="105"/>
      <c r="S502" s="105">
        <v>11</v>
      </c>
      <c r="T502" s="105">
        <v>11</v>
      </c>
    </row>
    <row r="503" spans="1:20" x14ac:dyDescent="0.25">
      <c r="A503" s="103" t="s">
        <v>2875</v>
      </c>
      <c r="B503" s="104" t="s">
        <v>4959</v>
      </c>
      <c r="C503" s="104">
        <v>18</v>
      </c>
      <c r="D503" s="103" t="s">
        <v>5707</v>
      </c>
      <c r="E503" s="25">
        <f t="shared" si="35"/>
        <v>4</v>
      </c>
      <c r="F503" s="25">
        <f t="shared" si="36"/>
        <v>0.25</v>
      </c>
      <c r="G503" s="32"/>
      <c r="H503" s="31"/>
      <c r="I503" s="25">
        <f t="shared" si="37"/>
        <v>2.4</v>
      </c>
      <c r="J503" s="21"/>
      <c r="K503" s="16"/>
      <c r="L503" s="105"/>
      <c r="M503" s="105">
        <v>1</v>
      </c>
      <c r="N503" s="105"/>
      <c r="O503" s="105"/>
      <c r="P503" s="105">
        <v>0</v>
      </c>
      <c r="Q503" s="105">
        <v>0</v>
      </c>
      <c r="R503" s="105">
        <v>1</v>
      </c>
      <c r="S503" s="105">
        <v>0</v>
      </c>
      <c r="T503" s="105">
        <v>11</v>
      </c>
    </row>
    <row r="504" spans="1:20" x14ac:dyDescent="0.25">
      <c r="A504" s="103" t="s">
        <v>170</v>
      </c>
      <c r="B504" s="104" t="s">
        <v>4953</v>
      </c>
      <c r="C504" s="104">
        <v>16</v>
      </c>
      <c r="D504" s="103" t="s">
        <v>5708</v>
      </c>
      <c r="E504" s="25">
        <f t="shared" si="35"/>
        <v>8.3333333333333339</v>
      </c>
      <c r="F504" s="25">
        <f t="shared" si="36"/>
        <v>3.5</v>
      </c>
      <c r="G504" s="32"/>
      <c r="H504" s="31"/>
      <c r="I504" s="25">
        <f t="shared" si="37"/>
        <v>17.600000000000001</v>
      </c>
      <c r="J504" s="21"/>
      <c r="K504" s="16"/>
      <c r="L504" s="105"/>
      <c r="M504" s="105"/>
      <c r="N504" s="105">
        <v>14</v>
      </c>
      <c r="O504" s="105"/>
      <c r="P504" s="105">
        <v>54</v>
      </c>
      <c r="Q504" s="105">
        <v>9</v>
      </c>
      <c r="R504" s="105">
        <v>2</v>
      </c>
      <c r="S504" s="105">
        <v>12</v>
      </c>
      <c r="T504" s="105">
        <v>11</v>
      </c>
    </row>
    <row r="505" spans="1:20" x14ac:dyDescent="0.25">
      <c r="A505" s="103" t="s">
        <v>647</v>
      </c>
      <c r="B505" s="104" t="s">
        <v>4953</v>
      </c>
      <c r="C505" s="104">
        <v>16</v>
      </c>
      <c r="D505" s="103" t="s">
        <v>5709</v>
      </c>
      <c r="E505" s="25">
        <f t="shared" si="35"/>
        <v>6.333333333333333</v>
      </c>
      <c r="F505" s="25">
        <f t="shared" si="36"/>
        <v>0.5</v>
      </c>
      <c r="G505" s="32"/>
      <c r="H505" s="31"/>
      <c r="I505" s="25">
        <f t="shared" si="37"/>
        <v>29.4</v>
      </c>
      <c r="J505" s="21"/>
      <c r="K505" s="16"/>
      <c r="L505" s="105"/>
      <c r="M505" s="105">
        <v>2</v>
      </c>
      <c r="N505" s="105"/>
      <c r="O505" s="105"/>
      <c r="P505" s="105">
        <v>105</v>
      </c>
      <c r="Q505" s="105">
        <v>23</v>
      </c>
      <c r="R505" s="105">
        <v>7</v>
      </c>
      <c r="S505" s="105">
        <v>1</v>
      </c>
      <c r="T505" s="105">
        <v>11</v>
      </c>
    </row>
    <row r="506" spans="1:20" x14ac:dyDescent="0.25">
      <c r="A506" s="103" t="s">
        <v>1668</v>
      </c>
      <c r="B506" s="104" t="s">
        <v>4944</v>
      </c>
      <c r="C506" s="104">
        <v>15</v>
      </c>
      <c r="D506" s="103" t="s">
        <v>5710</v>
      </c>
      <c r="E506" s="25">
        <f t="shared" si="35"/>
        <v>3.6666666666666665</v>
      </c>
      <c r="F506" s="25">
        <f t="shared" si="36"/>
        <v>0</v>
      </c>
      <c r="G506" s="32"/>
      <c r="H506" s="31"/>
      <c r="I506" s="25">
        <f t="shared" si="37"/>
        <v>2.2000000000000002</v>
      </c>
      <c r="J506" s="21"/>
      <c r="K506" s="16"/>
      <c r="L506" s="105"/>
      <c r="M506" s="105"/>
      <c r="N506" s="105"/>
      <c r="O506" s="105"/>
      <c r="P506" s="105">
        <v>0</v>
      </c>
      <c r="Q506" s="105">
        <v>0</v>
      </c>
      <c r="R506" s="105">
        <v>0</v>
      </c>
      <c r="S506" s="105">
        <v>0</v>
      </c>
      <c r="T506" s="105">
        <v>11</v>
      </c>
    </row>
    <row r="507" spans="1:20" x14ac:dyDescent="0.25">
      <c r="A507" s="103" t="s">
        <v>986</v>
      </c>
      <c r="B507" s="104" t="s">
        <v>4956</v>
      </c>
      <c r="C507" s="104">
        <v>17</v>
      </c>
      <c r="D507" s="103" t="s">
        <v>5711</v>
      </c>
      <c r="E507" s="25">
        <f t="shared" si="35"/>
        <v>11.333333333333334</v>
      </c>
      <c r="F507" s="25">
        <f t="shared" si="36"/>
        <v>17.5</v>
      </c>
      <c r="G507" s="32"/>
      <c r="H507" s="31"/>
      <c r="I507" s="25">
        <f t="shared" si="37"/>
        <v>8</v>
      </c>
      <c r="J507" s="21"/>
      <c r="K507" s="16"/>
      <c r="L507" s="105"/>
      <c r="M507" s="105"/>
      <c r="N507" s="105">
        <v>1</v>
      </c>
      <c r="O507" s="105">
        <v>69</v>
      </c>
      <c r="P507" s="105">
        <v>6</v>
      </c>
      <c r="Q507" s="105">
        <v>0</v>
      </c>
      <c r="R507" s="105">
        <v>14</v>
      </c>
      <c r="S507" s="105">
        <v>9</v>
      </c>
      <c r="T507" s="105">
        <v>11</v>
      </c>
    </row>
    <row r="508" spans="1:20" x14ac:dyDescent="0.25">
      <c r="A508" s="103" t="s">
        <v>197</v>
      </c>
      <c r="B508" s="104" t="s">
        <v>4943</v>
      </c>
      <c r="C508" s="104">
        <v>15</v>
      </c>
      <c r="D508" s="103" t="s">
        <v>5712</v>
      </c>
      <c r="E508" s="25">
        <f t="shared" si="35"/>
        <v>36.666666666666664</v>
      </c>
      <c r="F508" s="25">
        <f t="shared" si="36"/>
        <v>12.5</v>
      </c>
      <c r="G508" s="32"/>
      <c r="H508" s="31"/>
      <c r="I508" s="25">
        <f t="shared" si="37"/>
        <v>49.2</v>
      </c>
      <c r="J508" s="21"/>
      <c r="K508" s="16"/>
      <c r="L508" s="105"/>
      <c r="M508" s="105">
        <v>2</v>
      </c>
      <c r="N508" s="105">
        <v>28</v>
      </c>
      <c r="O508" s="105">
        <v>20</v>
      </c>
      <c r="P508" s="105">
        <v>69</v>
      </c>
      <c r="Q508" s="105">
        <v>67</v>
      </c>
      <c r="R508" s="105">
        <v>77</v>
      </c>
      <c r="S508" s="105">
        <v>22</v>
      </c>
      <c r="T508" s="105">
        <v>11</v>
      </c>
    </row>
    <row r="509" spans="1:20" x14ac:dyDescent="0.25">
      <c r="A509" s="103" t="s">
        <v>872</v>
      </c>
      <c r="B509" s="104" t="s">
        <v>4953</v>
      </c>
      <c r="C509" s="104">
        <v>16</v>
      </c>
      <c r="D509" s="103" t="s">
        <v>5713</v>
      </c>
      <c r="E509" s="25">
        <f t="shared" si="35"/>
        <v>10.333333333333334</v>
      </c>
      <c r="F509" s="25">
        <f t="shared" si="36"/>
        <v>4.5</v>
      </c>
      <c r="G509" s="32"/>
      <c r="H509" s="31"/>
      <c r="I509" s="25">
        <f t="shared" si="37"/>
        <v>8.8000000000000007</v>
      </c>
      <c r="J509" s="21"/>
      <c r="K509" s="16"/>
      <c r="L509" s="105">
        <v>15</v>
      </c>
      <c r="M509" s="105">
        <v>2</v>
      </c>
      <c r="N509" s="105"/>
      <c r="O509" s="105">
        <v>1</v>
      </c>
      <c r="P509" s="105">
        <v>6</v>
      </c>
      <c r="Q509" s="105">
        <v>7</v>
      </c>
      <c r="R509" s="105">
        <v>11</v>
      </c>
      <c r="S509" s="105">
        <v>9</v>
      </c>
      <c r="T509" s="105">
        <v>11</v>
      </c>
    </row>
    <row r="510" spans="1:20" x14ac:dyDescent="0.25">
      <c r="A510" s="103" t="s">
        <v>891</v>
      </c>
      <c r="B510" s="104" t="s">
        <v>4918</v>
      </c>
      <c r="C510" s="104">
        <v>10</v>
      </c>
      <c r="D510" s="103" t="s">
        <v>5714</v>
      </c>
      <c r="E510" s="25">
        <f t="shared" si="35"/>
        <v>8</v>
      </c>
      <c r="F510" s="25">
        <f t="shared" si="36"/>
        <v>2.75</v>
      </c>
      <c r="G510" s="32"/>
      <c r="H510" s="31"/>
      <c r="I510" s="25">
        <f t="shared" si="37"/>
        <v>4.8</v>
      </c>
      <c r="J510" s="21"/>
      <c r="K510" s="16"/>
      <c r="L510" s="105">
        <v>1</v>
      </c>
      <c r="M510" s="105">
        <v>1</v>
      </c>
      <c r="N510" s="105"/>
      <c r="O510" s="105">
        <v>9</v>
      </c>
      <c r="P510" s="105">
        <v>0</v>
      </c>
      <c r="Q510" s="105">
        <v>0</v>
      </c>
      <c r="R510" s="105">
        <v>9</v>
      </c>
      <c r="S510" s="105">
        <v>4</v>
      </c>
      <c r="T510" s="105">
        <v>11</v>
      </c>
    </row>
    <row r="511" spans="1:20" x14ac:dyDescent="0.25">
      <c r="A511" s="103" t="s">
        <v>269</v>
      </c>
      <c r="B511" s="104" t="s">
        <v>4962</v>
      </c>
      <c r="C511" s="104">
        <v>20</v>
      </c>
      <c r="D511" s="103" t="s">
        <v>5715</v>
      </c>
      <c r="E511" s="25">
        <f t="shared" si="35"/>
        <v>9.6666666666666661</v>
      </c>
      <c r="F511" s="25">
        <f t="shared" si="36"/>
        <v>4.5</v>
      </c>
      <c r="G511" s="32"/>
      <c r="H511" s="31"/>
      <c r="I511" s="25">
        <f t="shared" si="37"/>
        <v>37</v>
      </c>
      <c r="J511" s="21"/>
      <c r="K511" s="16"/>
      <c r="L511" s="105"/>
      <c r="M511" s="105"/>
      <c r="N511" s="105"/>
      <c r="O511" s="105">
        <v>18</v>
      </c>
      <c r="P511" s="105">
        <v>1</v>
      </c>
      <c r="Q511" s="105">
        <v>155</v>
      </c>
      <c r="R511" s="105">
        <v>0</v>
      </c>
      <c r="S511" s="105">
        <v>18</v>
      </c>
      <c r="T511" s="105">
        <v>11</v>
      </c>
    </row>
    <row r="512" spans="1:20" x14ac:dyDescent="0.25">
      <c r="A512" s="103" t="s">
        <v>5716</v>
      </c>
      <c r="B512" s="104" t="s">
        <v>4954</v>
      </c>
      <c r="C512" s="104">
        <v>16</v>
      </c>
      <c r="D512" s="103" t="s">
        <v>5717</v>
      </c>
      <c r="E512" s="25">
        <f t="shared" si="35"/>
        <v>3.6666666666666665</v>
      </c>
      <c r="F512" s="25">
        <f t="shared" si="36"/>
        <v>1.25</v>
      </c>
      <c r="G512" s="32"/>
      <c r="H512" s="31"/>
      <c r="I512" s="25">
        <f t="shared" si="37"/>
        <v>2.8</v>
      </c>
      <c r="J512" s="21"/>
      <c r="K512" s="16"/>
      <c r="L512" s="105"/>
      <c r="M512" s="105"/>
      <c r="N512" s="105">
        <v>5</v>
      </c>
      <c r="O512" s="105"/>
      <c r="P512" s="105">
        <v>1</v>
      </c>
      <c r="Q512" s="105">
        <v>2</v>
      </c>
      <c r="R512" s="105">
        <v>0</v>
      </c>
      <c r="S512" s="105">
        <v>0</v>
      </c>
      <c r="T512" s="105">
        <v>11</v>
      </c>
    </row>
    <row r="513" spans="1:20" x14ac:dyDescent="0.25">
      <c r="A513" s="103" t="s">
        <v>2338</v>
      </c>
      <c r="B513" s="104" t="s">
        <v>4922</v>
      </c>
      <c r="C513" s="104">
        <v>11</v>
      </c>
      <c r="D513" s="103" t="s">
        <v>5718</v>
      </c>
      <c r="E513" s="25">
        <f t="shared" si="35"/>
        <v>9.3333333333333339</v>
      </c>
      <c r="F513" s="25">
        <f t="shared" si="36"/>
        <v>1</v>
      </c>
      <c r="G513" s="32"/>
      <c r="H513" s="31"/>
      <c r="I513" s="25">
        <f t="shared" si="37"/>
        <v>5.6</v>
      </c>
      <c r="J513" s="21"/>
      <c r="K513" s="16"/>
      <c r="L513" s="105"/>
      <c r="M513" s="105"/>
      <c r="N513" s="105"/>
      <c r="O513" s="105">
        <v>4</v>
      </c>
      <c r="P513" s="105">
        <v>0</v>
      </c>
      <c r="Q513" s="105">
        <v>0</v>
      </c>
      <c r="R513" s="105">
        <v>5</v>
      </c>
      <c r="S513" s="105">
        <v>12</v>
      </c>
      <c r="T513" s="105">
        <v>11</v>
      </c>
    </row>
    <row r="514" spans="1:20" x14ac:dyDescent="0.25">
      <c r="A514" s="103" t="s">
        <v>1090</v>
      </c>
      <c r="B514" s="104" t="s">
        <v>4954</v>
      </c>
      <c r="C514" s="104">
        <v>16</v>
      </c>
      <c r="D514" s="103" t="s">
        <v>5719</v>
      </c>
      <c r="E514" s="25">
        <f t="shared" si="35"/>
        <v>3.6666666666666665</v>
      </c>
      <c r="F514" s="25">
        <f t="shared" si="36"/>
        <v>2</v>
      </c>
      <c r="G514" s="32"/>
      <c r="H514" s="31"/>
      <c r="I514" s="25">
        <f t="shared" si="37"/>
        <v>3.2</v>
      </c>
      <c r="J514" s="21"/>
      <c r="K514" s="16"/>
      <c r="L514" s="105"/>
      <c r="M514" s="105"/>
      <c r="N514" s="105">
        <v>5</v>
      </c>
      <c r="O514" s="105">
        <v>3</v>
      </c>
      <c r="P514" s="105">
        <v>5</v>
      </c>
      <c r="Q514" s="105">
        <v>0</v>
      </c>
      <c r="R514" s="105">
        <v>0</v>
      </c>
      <c r="S514" s="105">
        <v>0</v>
      </c>
      <c r="T514" s="105">
        <v>11</v>
      </c>
    </row>
    <row r="515" spans="1:20" x14ac:dyDescent="0.25">
      <c r="A515" s="103" t="s">
        <v>1655</v>
      </c>
      <c r="B515" s="104" t="s">
        <v>4922</v>
      </c>
      <c r="C515" s="104">
        <v>11</v>
      </c>
      <c r="D515" s="103" t="s">
        <v>5720</v>
      </c>
      <c r="E515" s="25">
        <f t="shared" si="35"/>
        <v>8.6666666666666661</v>
      </c>
      <c r="F515" s="25">
        <f t="shared" si="36"/>
        <v>2.25</v>
      </c>
      <c r="G515" s="32"/>
      <c r="H515" s="31"/>
      <c r="I515" s="25">
        <f t="shared" si="37"/>
        <v>5.4</v>
      </c>
      <c r="J515" s="21"/>
      <c r="K515" s="16"/>
      <c r="L515" s="105">
        <v>2</v>
      </c>
      <c r="M515" s="105">
        <v>2</v>
      </c>
      <c r="N515" s="105">
        <v>1</v>
      </c>
      <c r="O515" s="105">
        <v>4</v>
      </c>
      <c r="P515" s="105">
        <v>1</v>
      </c>
      <c r="Q515" s="105">
        <v>0</v>
      </c>
      <c r="R515" s="105">
        <v>2</v>
      </c>
      <c r="S515" s="105">
        <v>13</v>
      </c>
      <c r="T515" s="105">
        <v>11</v>
      </c>
    </row>
    <row r="516" spans="1:20" x14ac:dyDescent="0.25">
      <c r="A516" s="103" t="s">
        <v>812</v>
      </c>
      <c r="B516" s="104" t="s">
        <v>4938</v>
      </c>
      <c r="C516" s="104">
        <v>13</v>
      </c>
      <c r="D516" s="103" t="s">
        <v>5721</v>
      </c>
      <c r="E516" s="25">
        <f t="shared" si="35"/>
        <v>14.666666666666666</v>
      </c>
      <c r="F516" s="25">
        <f t="shared" si="36"/>
        <v>30</v>
      </c>
      <c r="G516" s="32"/>
      <c r="H516" s="31"/>
      <c r="I516" s="25">
        <f t="shared" si="37"/>
        <v>9</v>
      </c>
      <c r="J516" s="21"/>
      <c r="K516" s="16"/>
      <c r="L516" s="105">
        <v>9</v>
      </c>
      <c r="M516" s="105">
        <v>65</v>
      </c>
      <c r="N516" s="105">
        <v>7</v>
      </c>
      <c r="O516" s="105">
        <v>39</v>
      </c>
      <c r="P516" s="105">
        <v>1</v>
      </c>
      <c r="Q516" s="105">
        <v>0</v>
      </c>
      <c r="R516" s="105">
        <v>26</v>
      </c>
      <c r="S516" s="105">
        <v>7</v>
      </c>
      <c r="T516" s="105">
        <v>11</v>
      </c>
    </row>
    <row r="517" spans="1:20" x14ac:dyDescent="0.25">
      <c r="A517" s="103" t="s">
        <v>2138</v>
      </c>
      <c r="B517" s="104" t="s">
        <v>4953</v>
      </c>
      <c r="C517" s="104">
        <v>16</v>
      </c>
      <c r="D517" s="103" t="s">
        <v>5722</v>
      </c>
      <c r="E517" s="25">
        <f t="shared" si="35"/>
        <v>3.6666666666666665</v>
      </c>
      <c r="F517" s="25">
        <f t="shared" si="36"/>
        <v>0</v>
      </c>
      <c r="G517" s="32"/>
      <c r="H517" s="31"/>
      <c r="I517" s="25">
        <f t="shared" si="37"/>
        <v>3</v>
      </c>
      <c r="J517" s="21"/>
      <c r="K517" s="16"/>
      <c r="L517" s="105"/>
      <c r="M517" s="105"/>
      <c r="N517" s="105"/>
      <c r="O517" s="105"/>
      <c r="P517" s="105">
        <v>0</v>
      </c>
      <c r="Q517" s="105">
        <v>4</v>
      </c>
      <c r="R517" s="105">
        <v>0</v>
      </c>
      <c r="S517" s="105">
        <v>0</v>
      </c>
      <c r="T517" s="105">
        <v>11</v>
      </c>
    </row>
    <row r="518" spans="1:20" x14ac:dyDescent="0.25">
      <c r="A518" s="103" t="s">
        <v>5723</v>
      </c>
      <c r="B518" s="104" t="s">
        <v>4872</v>
      </c>
      <c r="C518" s="104">
        <v>1</v>
      </c>
      <c r="D518" s="103" t="s">
        <v>5724</v>
      </c>
      <c r="E518" s="25">
        <f t="shared" si="35"/>
        <v>12</v>
      </c>
      <c r="F518" s="25">
        <f t="shared" si="36"/>
        <v>0</v>
      </c>
      <c r="G518" s="32"/>
      <c r="H518" s="31"/>
      <c r="I518" s="25">
        <f t="shared" si="37"/>
        <v>7.2</v>
      </c>
      <c r="J518" s="21"/>
      <c r="K518" s="16"/>
      <c r="L518" s="105"/>
      <c r="M518" s="105"/>
      <c r="N518" s="105"/>
      <c r="O518" s="105"/>
      <c r="P518" s="105"/>
      <c r="Q518" s="105"/>
      <c r="R518" s="105"/>
      <c r="S518" s="105">
        <v>25</v>
      </c>
      <c r="T518" s="105">
        <v>11</v>
      </c>
    </row>
    <row r="519" spans="1:20" x14ac:dyDescent="0.25">
      <c r="A519" s="103" t="s">
        <v>1022</v>
      </c>
      <c r="B519" s="104" t="s">
        <v>4943</v>
      </c>
      <c r="C519" s="104">
        <v>15</v>
      </c>
      <c r="D519" s="103" t="s">
        <v>5725</v>
      </c>
      <c r="E519" s="25">
        <f t="shared" si="35"/>
        <v>5</v>
      </c>
      <c r="F519" s="25">
        <f t="shared" si="36"/>
        <v>0.25</v>
      </c>
      <c r="G519" s="32"/>
      <c r="H519" s="31"/>
      <c r="I519" s="25">
        <f t="shared" si="37"/>
        <v>3</v>
      </c>
      <c r="J519" s="21"/>
      <c r="K519" s="16"/>
      <c r="L519" s="105"/>
      <c r="M519" s="105"/>
      <c r="N519" s="105"/>
      <c r="O519" s="105">
        <v>1</v>
      </c>
      <c r="P519" s="105">
        <v>0</v>
      </c>
      <c r="Q519" s="105">
        <v>0</v>
      </c>
      <c r="R519" s="105">
        <v>2</v>
      </c>
      <c r="S519" s="105">
        <v>2</v>
      </c>
      <c r="T519" s="105">
        <v>11</v>
      </c>
    </row>
    <row r="520" spans="1:20" x14ac:dyDescent="0.25">
      <c r="A520" s="103" t="s">
        <v>5726</v>
      </c>
      <c r="B520" s="104" t="s">
        <v>4934</v>
      </c>
      <c r="C520" s="104">
        <v>12</v>
      </c>
      <c r="D520" s="103" t="s">
        <v>5727</v>
      </c>
      <c r="E520" s="25">
        <f t="shared" si="35"/>
        <v>7.333333333333333</v>
      </c>
      <c r="F520" s="25">
        <f t="shared" si="36"/>
        <v>0</v>
      </c>
      <c r="G520" s="32"/>
      <c r="H520" s="31"/>
      <c r="I520" s="25">
        <f t="shared" si="37"/>
        <v>4.4000000000000004</v>
      </c>
      <c r="J520" s="21"/>
      <c r="K520" s="16"/>
      <c r="L520" s="105"/>
      <c r="M520" s="105"/>
      <c r="N520" s="105"/>
      <c r="O520" s="105"/>
      <c r="P520" s="105"/>
      <c r="Q520" s="105"/>
      <c r="R520" s="105"/>
      <c r="S520" s="105">
        <v>11</v>
      </c>
      <c r="T520" s="105">
        <v>11</v>
      </c>
    </row>
    <row r="521" spans="1:20" x14ac:dyDescent="0.25">
      <c r="A521" s="103" t="s">
        <v>1259</v>
      </c>
      <c r="B521" s="104" t="s">
        <v>4903</v>
      </c>
      <c r="C521" s="104">
        <v>6</v>
      </c>
      <c r="D521" s="103" t="s">
        <v>5728</v>
      </c>
      <c r="E521" s="25">
        <f t="shared" si="35"/>
        <v>3.6666666666666665</v>
      </c>
      <c r="F521" s="25">
        <f t="shared" si="36"/>
        <v>0</v>
      </c>
      <c r="G521" s="32"/>
      <c r="H521" s="31"/>
      <c r="I521" s="25">
        <f t="shared" si="37"/>
        <v>2.4</v>
      </c>
      <c r="J521" s="21"/>
      <c r="K521" s="16"/>
      <c r="L521" s="105"/>
      <c r="M521" s="105"/>
      <c r="N521" s="105"/>
      <c r="O521" s="105"/>
      <c r="P521" s="105">
        <v>0</v>
      </c>
      <c r="Q521" s="105">
        <v>1</v>
      </c>
      <c r="R521" s="105">
        <v>0</v>
      </c>
      <c r="S521" s="105">
        <v>0</v>
      </c>
      <c r="T521" s="105">
        <v>11</v>
      </c>
    </row>
    <row r="522" spans="1:20" x14ac:dyDescent="0.25">
      <c r="A522" s="103" t="s">
        <v>2841</v>
      </c>
      <c r="B522" s="104" t="s">
        <v>4914</v>
      </c>
      <c r="C522" s="104">
        <v>9</v>
      </c>
      <c r="D522" s="103" t="s">
        <v>5729</v>
      </c>
      <c r="E522" s="25">
        <f t="shared" si="35"/>
        <v>6.333333333333333</v>
      </c>
      <c r="F522" s="25">
        <f t="shared" si="36"/>
        <v>62</v>
      </c>
      <c r="G522" s="32"/>
      <c r="H522" s="31"/>
      <c r="I522" s="25">
        <f t="shared" si="37"/>
        <v>11.8</v>
      </c>
      <c r="J522" s="21"/>
      <c r="K522" s="16"/>
      <c r="L522" s="105"/>
      <c r="M522" s="105">
        <v>12</v>
      </c>
      <c r="N522" s="105">
        <v>160</v>
      </c>
      <c r="O522" s="105">
        <v>76</v>
      </c>
      <c r="P522" s="105">
        <v>40</v>
      </c>
      <c r="Q522" s="105">
        <v>0</v>
      </c>
      <c r="R522" s="105">
        <v>7</v>
      </c>
      <c r="S522" s="105">
        <v>1</v>
      </c>
      <c r="T522" s="105">
        <v>11</v>
      </c>
    </row>
    <row r="523" spans="1:20" x14ac:dyDescent="0.25">
      <c r="A523" s="103" t="s">
        <v>2463</v>
      </c>
      <c r="B523" s="104" t="s">
        <v>4918</v>
      </c>
      <c r="C523" s="104">
        <v>10</v>
      </c>
      <c r="D523" s="103" t="s">
        <v>5730</v>
      </c>
      <c r="E523" s="25">
        <f t="shared" si="35"/>
        <v>5</v>
      </c>
      <c r="F523" s="25">
        <f t="shared" si="36"/>
        <v>0</v>
      </c>
      <c r="G523" s="32"/>
      <c r="H523" s="31"/>
      <c r="I523" s="25">
        <f t="shared" si="37"/>
        <v>3</v>
      </c>
      <c r="J523" s="21"/>
      <c r="K523" s="16"/>
      <c r="L523" s="105"/>
      <c r="M523" s="105"/>
      <c r="N523" s="105"/>
      <c r="O523" s="105"/>
      <c r="P523" s="105">
        <v>0</v>
      </c>
      <c r="Q523" s="105">
        <v>0</v>
      </c>
      <c r="R523" s="105">
        <v>1</v>
      </c>
      <c r="S523" s="105">
        <v>3</v>
      </c>
      <c r="T523" s="105">
        <v>11</v>
      </c>
    </row>
    <row r="524" spans="1:20" x14ac:dyDescent="0.25">
      <c r="A524" s="103" t="s">
        <v>1258</v>
      </c>
      <c r="B524" s="104" t="s">
        <v>4931</v>
      </c>
      <c r="C524" s="104">
        <v>11</v>
      </c>
      <c r="D524" s="103" t="s">
        <v>5731</v>
      </c>
      <c r="E524" s="25">
        <f t="shared" si="35"/>
        <v>14.333333333333334</v>
      </c>
      <c r="F524" s="25">
        <f t="shared" si="36"/>
        <v>11.25</v>
      </c>
      <c r="G524" s="32"/>
      <c r="H524" s="31"/>
      <c r="I524" s="25">
        <f t="shared" si="37"/>
        <v>9</v>
      </c>
      <c r="J524" s="21"/>
      <c r="K524" s="16"/>
      <c r="L524" s="105"/>
      <c r="M524" s="105"/>
      <c r="N524" s="105">
        <v>26</v>
      </c>
      <c r="O524" s="105">
        <v>19</v>
      </c>
      <c r="P524" s="105">
        <v>2</v>
      </c>
      <c r="Q524" s="105">
        <v>0</v>
      </c>
      <c r="R524" s="105">
        <v>0</v>
      </c>
      <c r="S524" s="105">
        <v>33</v>
      </c>
      <c r="T524" s="105">
        <v>10</v>
      </c>
    </row>
    <row r="525" spans="1:20" x14ac:dyDescent="0.25">
      <c r="A525" s="103" t="s">
        <v>2764</v>
      </c>
      <c r="B525" s="104" t="s">
        <v>4933</v>
      </c>
      <c r="C525" s="104">
        <v>11</v>
      </c>
      <c r="D525" s="103" t="s">
        <v>5732</v>
      </c>
      <c r="E525" s="25">
        <f t="shared" si="35"/>
        <v>16.333333333333332</v>
      </c>
      <c r="F525" s="25">
        <f t="shared" si="36"/>
        <v>4</v>
      </c>
      <c r="G525" s="32"/>
      <c r="H525" s="31"/>
      <c r="I525" s="25">
        <f t="shared" si="37"/>
        <v>11.6</v>
      </c>
      <c r="J525" s="21"/>
      <c r="K525" s="16"/>
      <c r="L525" s="105"/>
      <c r="M525" s="105">
        <v>1</v>
      </c>
      <c r="N525" s="105"/>
      <c r="O525" s="105">
        <v>15</v>
      </c>
      <c r="P525" s="105">
        <v>1</v>
      </c>
      <c r="Q525" s="105">
        <v>8</v>
      </c>
      <c r="R525" s="105">
        <v>10</v>
      </c>
      <c r="S525" s="105">
        <v>29</v>
      </c>
      <c r="T525" s="105">
        <v>10</v>
      </c>
    </row>
    <row r="526" spans="1:20" x14ac:dyDescent="0.25">
      <c r="A526" s="103" t="s">
        <v>814</v>
      </c>
      <c r="B526" s="104" t="s">
        <v>4954</v>
      </c>
      <c r="C526" s="104">
        <v>16</v>
      </c>
      <c r="D526" s="103" t="s">
        <v>5733</v>
      </c>
      <c r="E526" s="25">
        <f t="shared" si="35"/>
        <v>3.3333333333333335</v>
      </c>
      <c r="F526" s="25">
        <f t="shared" si="36"/>
        <v>1.25</v>
      </c>
      <c r="G526" s="32"/>
      <c r="H526" s="31"/>
      <c r="I526" s="25">
        <f t="shared" si="37"/>
        <v>2.8</v>
      </c>
      <c r="J526" s="21"/>
      <c r="K526" s="16"/>
      <c r="L526" s="105"/>
      <c r="M526" s="105"/>
      <c r="N526" s="105"/>
      <c r="O526" s="105">
        <v>5</v>
      </c>
      <c r="P526" s="105">
        <v>4</v>
      </c>
      <c r="Q526" s="105">
        <v>0</v>
      </c>
      <c r="R526" s="105">
        <v>0</v>
      </c>
      <c r="S526" s="105">
        <v>0</v>
      </c>
      <c r="T526" s="105">
        <v>10</v>
      </c>
    </row>
    <row r="527" spans="1:20" x14ac:dyDescent="0.25">
      <c r="A527" s="103" t="s">
        <v>365</v>
      </c>
      <c r="B527" s="104" t="s">
        <v>4918</v>
      </c>
      <c r="C527" s="104">
        <v>10</v>
      </c>
      <c r="D527" s="103" t="s">
        <v>5734</v>
      </c>
      <c r="E527" s="25">
        <f t="shared" si="35"/>
        <v>6.333333333333333</v>
      </c>
      <c r="F527" s="25">
        <f t="shared" si="36"/>
        <v>0.75</v>
      </c>
      <c r="G527" s="32"/>
      <c r="H527" s="31"/>
      <c r="I527" s="25">
        <f t="shared" si="37"/>
        <v>3.8</v>
      </c>
      <c r="J527" s="21"/>
      <c r="K527" s="16"/>
      <c r="L527" s="105"/>
      <c r="M527" s="105"/>
      <c r="N527" s="105">
        <v>2</v>
      </c>
      <c r="O527" s="105">
        <v>1</v>
      </c>
      <c r="P527" s="105">
        <v>0</v>
      </c>
      <c r="Q527" s="105">
        <v>0</v>
      </c>
      <c r="R527" s="105">
        <v>6</v>
      </c>
      <c r="S527" s="105">
        <v>3</v>
      </c>
      <c r="T527" s="105">
        <v>10</v>
      </c>
    </row>
    <row r="528" spans="1:20" x14ac:dyDescent="0.25">
      <c r="A528" s="103" t="s">
        <v>524</v>
      </c>
      <c r="B528" s="104" t="s">
        <v>4951</v>
      </c>
      <c r="C528" s="104">
        <v>15</v>
      </c>
      <c r="D528" s="103" t="s">
        <v>5735</v>
      </c>
      <c r="E528" s="25">
        <f t="shared" si="35"/>
        <v>26.666666666666668</v>
      </c>
      <c r="F528" s="25">
        <f t="shared" si="36"/>
        <v>60.25</v>
      </c>
      <c r="G528" s="32"/>
      <c r="H528" s="31"/>
      <c r="I528" s="25">
        <f t="shared" si="37"/>
        <v>19.600000000000001</v>
      </c>
      <c r="J528" s="21"/>
      <c r="K528" s="16"/>
      <c r="L528" s="105">
        <v>39</v>
      </c>
      <c r="M528" s="105">
        <v>36</v>
      </c>
      <c r="N528" s="105">
        <v>36</v>
      </c>
      <c r="O528" s="105">
        <v>130</v>
      </c>
      <c r="P528" s="105">
        <v>8</v>
      </c>
      <c r="Q528" s="105">
        <v>10</v>
      </c>
      <c r="R528" s="105">
        <v>67</v>
      </c>
      <c r="S528" s="105">
        <v>3</v>
      </c>
      <c r="T528" s="105">
        <v>10</v>
      </c>
    </row>
    <row r="529" spans="1:20" x14ac:dyDescent="0.25">
      <c r="A529" s="103" t="s">
        <v>1467</v>
      </c>
      <c r="B529" s="104" t="s">
        <v>4962</v>
      </c>
      <c r="C529" s="104">
        <v>20</v>
      </c>
      <c r="D529" s="103" t="s">
        <v>5736</v>
      </c>
      <c r="E529" s="25">
        <f t="shared" si="35"/>
        <v>3.3333333333333335</v>
      </c>
      <c r="F529" s="25">
        <f t="shared" si="36"/>
        <v>0</v>
      </c>
      <c r="G529" s="32"/>
      <c r="H529" s="31"/>
      <c r="I529" s="25">
        <f t="shared" si="37"/>
        <v>2</v>
      </c>
      <c r="J529" s="21"/>
      <c r="K529" s="16"/>
      <c r="L529" s="105"/>
      <c r="M529" s="105"/>
      <c r="N529" s="105"/>
      <c r="O529" s="105"/>
      <c r="P529" s="105">
        <v>0</v>
      </c>
      <c r="Q529" s="105">
        <v>0</v>
      </c>
      <c r="R529" s="105">
        <v>0</v>
      </c>
      <c r="S529" s="105">
        <v>0</v>
      </c>
      <c r="T529" s="105">
        <v>10</v>
      </c>
    </row>
    <row r="530" spans="1:20" x14ac:dyDescent="0.25">
      <c r="A530" s="103" t="s">
        <v>2618</v>
      </c>
      <c r="B530" s="104" t="s">
        <v>4959</v>
      </c>
      <c r="C530" s="104">
        <v>18</v>
      </c>
      <c r="D530" s="103" t="s">
        <v>5737</v>
      </c>
      <c r="E530" s="25">
        <f t="shared" si="35"/>
        <v>3.3333333333333335</v>
      </c>
      <c r="F530" s="25">
        <f t="shared" si="36"/>
        <v>0.25</v>
      </c>
      <c r="G530" s="32"/>
      <c r="H530" s="31"/>
      <c r="I530" s="25">
        <f t="shared" si="37"/>
        <v>2</v>
      </c>
      <c r="J530" s="21"/>
      <c r="K530" s="16"/>
      <c r="L530" s="105"/>
      <c r="M530" s="105"/>
      <c r="N530" s="105"/>
      <c r="O530" s="105">
        <v>1</v>
      </c>
      <c r="P530" s="105">
        <v>0</v>
      </c>
      <c r="Q530" s="105">
        <v>0</v>
      </c>
      <c r="R530" s="105">
        <v>0</v>
      </c>
      <c r="S530" s="105">
        <v>0</v>
      </c>
      <c r="T530" s="105">
        <v>10</v>
      </c>
    </row>
    <row r="531" spans="1:20" x14ac:dyDescent="0.25">
      <c r="A531" s="103" t="s">
        <v>211</v>
      </c>
      <c r="B531" s="104" t="s">
        <v>4954</v>
      </c>
      <c r="C531" s="104">
        <v>16</v>
      </c>
      <c r="D531" s="103" t="s">
        <v>5738</v>
      </c>
      <c r="E531" s="25">
        <f t="shared" si="35"/>
        <v>15</v>
      </c>
      <c r="F531" s="25">
        <f t="shared" si="36"/>
        <v>35.75</v>
      </c>
      <c r="G531" s="32"/>
      <c r="H531" s="31"/>
      <c r="I531" s="25">
        <f t="shared" si="37"/>
        <v>15.4</v>
      </c>
      <c r="J531" s="21"/>
      <c r="K531" s="16"/>
      <c r="L531" s="105">
        <v>18</v>
      </c>
      <c r="M531" s="105"/>
      <c r="N531" s="105">
        <v>121</v>
      </c>
      <c r="O531" s="105">
        <v>4</v>
      </c>
      <c r="P531" s="105">
        <v>14</v>
      </c>
      <c r="Q531" s="105">
        <v>18</v>
      </c>
      <c r="R531" s="105">
        <v>30</v>
      </c>
      <c r="S531" s="105">
        <v>5</v>
      </c>
      <c r="T531" s="105">
        <v>10</v>
      </c>
    </row>
    <row r="532" spans="1:20" x14ac:dyDescent="0.25">
      <c r="A532" s="103" t="s">
        <v>279</v>
      </c>
      <c r="B532" s="104" t="s">
        <v>4910</v>
      </c>
      <c r="C532" s="104">
        <v>7</v>
      </c>
      <c r="D532" s="103" t="s">
        <v>5739</v>
      </c>
      <c r="E532" s="25">
        <f t="shared" si="35"/>
        <v>21</v>
      </c>
      <c r="F532" s="25">
        <f t="shared" si="36"/>
        <v>0.75</v>
      </c>
      <c r="G532" s="32"/>
      <c r="H532" s="31"/>
      <c r="I532" s="25">
        <f t="shared" si="37"/>
        <v>12.6</v>
      </c>
      <c r="J532" s="21"/>
      <c r="K532" s="16"/>
      <c r="L532" s="105">
        <v>1</v>
      </c>
      <c r="M532" s="105"/>
      <c r="N532" s="105">
        <v>2</v>
      </c>
      <c r="O532" s="105"/>
      <c r="P532" s="105">
        <v>0</v>
      </c>
      <c r="Q532" s="105">
        <v>0</v>
      </c>
      <c r="R532" s="105">
        <v>25</v>
      </c>
      <c r="S532" s="105">
        <v>28</v>
      </c>
      <c r="T532" s="105">
        <v>10</v>
      </c>
    </row>
    <row r="533" spans="1:20" x14ac:dyDescent="0.25">
      <c r="A533" s="103" t="s">
        <v>2117</v>
      </c>
      <c r="B533" s="104" t="s">
        <v>4953</v>
      </c>
      <c r="C533" s="104">
        <v>16</v>
      </c>
      <c r="D533" s="103" t="s">
        <v>5740</v>
      </c>
      <c r="E533" s="25">
        <f t="shared" si="35"/>
        <v>3.3333333333333335</v>
      </c>
      <c r="F533" s="25">
        <f t="shared" si="36"/>
        <v>97.5</v>
      </c>
      <c r="G533" s="32"/>
      <c r="H533" s="31"/>
      <c r="I533" s="25">
        <f t="shared" si="37"/>
        <v>21.2</v>
      </c>
      <c r="J533" s="21"/>
      <c r="K533" s="16"/>
      <c r="L533" s="105"/>
      <c r="M533" s="105">
        <v>390</v>
      </c>
      <c r="N533" s="105"/>
      <c r="O533" s="105"/>
      <c r="P533" s="105">
        <v>94</v>
      </c>
      <c r="Q533" s="105">
        <v>2</v>
      </c>
      <c r="R533" s="105">
        <v>0</v>
      </c>
      <c r="S533" s="105">
        <v>0</v>
      </c>
      <c r="T533" s="105">
        <v>10</v>
      </c>
    </row>
    <row r="534" spans="1:20" x14ac:dyDescent="0.25">
      <c r="A534" s="103" t="s">
        <v>3634</v>
      </c>
      <c r="B534" s="104" t="s">
        <v>4940</v>
      </c>
      <c r="C534" s="104">
        <v>13</v>
      </c>
      <c r="D534" s="103" t="s">
        <v>5741</v>
      </c>
      <c r="E534" s="25">
        <f t="shared" si="35"/>
        <v>3.6666666666666665</v>
      </c>
      <c r="F534" s="25">
        <f t="shared" si="36"/>
        <v>0</v>
      </c>
      <c r="G534" s="32"/>
      <c r="H534" s="31"/>
      <c r="I534" s="25">
        <f t="shared" si="37"/>
        <v>2.2000000000000002</v>
      </c>
      <c r="J534" s="21"/>
      <c r="K534" s="16"/>
      <c r="L534" s="105"/>
      <c r="M534" s="105"/>
      <c r="N534" s="105"/>
      <c r="O534" s="105"/>
      <c r="P534" s="105">
        <v>0</v>
      </c>
      <c r="Q534" s="105">
        <v>0</v>
      </c>
      <c r="R534" s="105">
        <v>0</v>
      </c>
      <c r="S534" s="105">
        <v>1</v>
      </c>
      <c r="T534" s="105">
        <v>10</v>
      </c>
    </row>
    <row r="535" spans="1:20" x14ac:dyDescent="0.25">
      <c r="A535" s="103" t="s">
        <v>1305</v>
      </c>
      <c r="B535" s="104" t="s">
        <v>4954</v>
      </c>
      <c r="C535" s="104">
        <v>16</v>
      </c>
      <c r="D535" s="103" t="s">
        <v>5742</v>
      </c>
      <c r="E535" s="25">
        <f t="shared" si="35"/>
        <v>8.6666666666666661</v>
      </c>
      <c r="F535" s="25">
        <f t="shared" si="36"/>
        <v>0.75</v>
      </c>
      <c r="G535" s="32"/>
      <c r="H535" s="31"/>
      <c r="I535" s="25">
        <f t="shared" si="37"/>
        <v>5.6</v>
      </c>
      <c r="J535" s="21"/>
      <c r="K535" s="16"/>
      <c r="L535" s="105"/>
      <c r="M535" s="105"/>
      <c r="N535" s="105">
        <v>1</v>
      </c>
      <c r="O535" s="105">
        <v>2</v>
      </c>
      <c r="P535" s="105">
        <v>0</v>
      </c>
      <c r="Q535" s="105">
        <v>2</v>
      </c>
      <c r="R535" s="105">
        <v>0</v>
      </c>
      <c r="S535" s="105">
        <v>16</v>
      </c>
      <c r="T535" s="105">
        <v>10</v>
      </c>
    </row>
    <row r="536" spans="1:20" x14ac:dyDescent="0.25">
      <c r="A536" s="103" t="s">
        <v>511</v>
      </c>
      <c r="B536" s="104" t="s">
        <v>4953</v>
      </c>
      <c r="C536" s="104">
        <v>16</v>
      </c>
      <c r="D536" s="103" t="s">
        <v>5743</v>
      </c>
      <c r="E536" s="25">
        <f t="shared" si="35"/>
        <v>9.3333333333333339</v>
      </c>
      <c r="F536" s="25">
        <f t="shared" si="36"/>
        <v>17</v>
      </c>
      <c r="G536" s="32"/>
      <c r="H536" s="31"/>
      <c r="I536" s="25">
        <f t="shared" si="37"/>
        <v>9.6</v>
      </c>
      <c r="J536" s="21"/>
      <c r="K536" s="16"/>
      <c r="L536" s="105">
        <v>5</v>
      </c>
      <c r="M536" s="105">
        <v>1</v>
      </c>
      <c r="N536" s="105">
        <v>35</v>
      </c>
      <c r="O536" s="105">
        <v>27</v>
      </c>
      <c r="P536" s="105">
        <v>18</v>
      </c>
      <c r="Q536" s="105">
        <v>2</v>
      </c>
      <c r="R536" s="105">
        <v>2</v>
      </c>
      <c r="S536" s="105">
        <v>16</v>
      </c>
      <c r="T536" s="105">
        <v>10</v>
      </c>
    </row>
    <row r="537" spans="1:20" x14ac:dyDescent="0.25">
      <c r="A537" s="103" t="s">
        <v>3381</v>
      </c>
      <c r="B537" s="104" t="s">
        <v>4922</v>
      </c>
      <c r="C537" s="104">
        <v>11</v>
      </c>
      <c r="D537" s="103" t="s">
        <v>5744</v>
      </c>
      <c r="E537" s="25">
        <f t="shared" si="35"/>
        <v>3.3333333333333335</v>
      </c>
      <c r="F537" s="25">
        <f t="shared" si="36"/>
        <v>12.75</v>
      </c>
      <c r="G537" s="32"/>
      <c r="H537" s="31"/>
      <c r="I537" s="25">
        <f t="shared" si="37"/>
        <v>42.6</v>
      </c>
      <c r="J537" s="21"/>
      <c r="K537" s="16"/>
      <c r="L537" s="105"/>
      <c r="M537" s="105"/>
      <c r="N537" s="105"/>
      <c r="O537" s="105">
        <v>51</v>
      </c>
      <c r="P537" s="105">
        <v>104</v>
      </c>
      <c r="Q537" s="105">
        <v>99</v>
      </c>
      <c r="R537" s="105">
        <v>0</v>
      </c>
      <c r="S537" s="105">
        <v>0</v>
      </c>
      <c r="T537" s="105">
        <v>10</v>
      </c>
    </row>
    <row r="538" spans="1:20" x14ac:dyDescent="0.25">
      <c r="A538" s="103" t="s">
        <v>30</v>
      </c>
      <c r="B538" s="104" t="s">
        <v>4946</v>
      </c>
      <c r="C538" s="104">
        <v>15</v>
      </c>
      <c r="D538" s="103" t="s">
        <v>5745</v>
      </c>
      <c r="E538" s="25">
        <f t="shared" si="35"/>
        <v>9.3333333333333339</v>
      </c>
      <c r="F538" s="25">
        <f t="shared" si="36"/>
        <v>0.25</v>
      </c>
      <c r="G538" s="32"/>
      <c r="H538" s="31"/>
      <c r="I538" s="25">
        <f t="shared" si="37"/>
        <v>5.6</v>
      </c>
      <c r="J538" s="21"/>
      <c r="K538" s="16"/>
      <c r="L538" s="105"/>
      <c r="M538" s="105"/>
      <c r="N538" s="105"/>
      <c r="O538" s="105">
        <v>1</v>
      </c>
      <c r="P538" s="105">
        <v>0</v>
      </c>
      <c r="Q538" s="105">
        <v>0</v>
      </c>
      <c r="R538" s="105">
        <v>3</v>
      </c>
      <c r="S538" s="105">
        <v>15</v>
      </c>
      <c r="T538" s="105">
        <v>10</v>
      </c>
    </row>
    <row r="539" spans="1:20" x14ac:dyDescent="0.25">
      <c r="A539" s="103" t="s">
        <v>1338</v>
      </c>
      <c r="B539" s="104" t="s">
        <v>4918</v>
      </c>
      <c r="C539" s="104">
        <v>10</v>
      </c>
      <c r="D539" s="103" t="s">
        <v>5746</v>
      </c>
      <c r="E539" s="25">
        <f t="shared" si="35"/>
        <v>24</v>
      </c>
      <c r="F539" s="25">
        <f t="shared" si="36"/>
        <v>0</v>
      </c>
      <c r="G539" s="32"/>
      <c r="H539" s="31"/>
      <c r="I539" s="25">
        <f t="shared" si="37"/>
        <v>14.4</v>
      </c>
      <c r="J539" s="21"/>
      <c r="K539" s="16"/>
      <c r="L539" s="105"/>
      <c r="M539" s="105"/>
      <c r="N539" s="105"/>
      <c r="O539" s="105"/>
      <c r="P539" s="105">
        <v>0</v>
      </c>
      <c r="Q539" s="105">
        <v>0</v>
      </c>
      <c r="R539" s="105">
        <v>0</v>
      </c>
      <c r="S539" s="105">
        <v>62</v>
      </c>
      <c r="T539" s="105">
        <v>10</v>
      </c>
    </row>
    <row r="540" spans="1:20" x14ac:dyDescent="0.25">
      <c r="A540" s="103" t="s">
        <v>1877</v>
      </c>
      <c r="B540" s="104" t="s">
        <v>4927</v>
      </c>
      <c r="C540" s="104">
        <v>11</v>
      </c>
      <c r="D540" s="103" t="s">
        <v>5747</v>
      </c>
      <c r="E540" s="25">
        <f t="shared" si="35"/>
        <v>4.666666666666667</v>
      </c>
      <c r="F540" s="25">
        <f t="shared" si="36"/>
        <v>0.25</v>
      </c>
      <c r="G540" s="32"/>
      <c r="H540" s="31"/>
      <c r="I540" s="25">
        <f t="shared" si="37"/>
        <v>3.2</v>
      </c>
      <c r="J540" s="21"/>
      <c r="K540" s="16"/>
      <c r="L540" s="105"/>
      <c r="M540" s="105"/>
      <c r="N540" s="105">
        <v>1</v>
      </c>
      <c r="O540" s="105"/>
      <c r="P540" s="105">
        <v>1</v>
      </c>
      <c r="Q540" s="105">
        <v>1</v>
      </c>
      <c r="R540" s="105">
        <v>1</v>
      </c>
      <c r="S540" s="105">
        <v>3</v>
      </c>
      <c r="T540" s="105">
        <v>10</v>
      </c>
    </row>
    <row r="541" spans="1:20" x14ac:dyDescent="0.25">
      <c r="A541" s="103" t="s">
        <v>1032</v>
      </c>
      <c r="B541" s="104" t="s">
        <v>4954</v>
      </c>
      <c r="C541" s="104">
        <v>16</v>
      </c>
      <c r="D541" s="103" t="s">
        <v>5748</v>
      </c>
      <c r="E541" s="25">
        <f t="shared" si="35"/>
        <v>3.3333333333333335</v>
      </c>
      <c r="F541" s="25">
        <f t="shared" si="36"/>
        <v>2</v>
      </c>
      <c r="G541" s="32"/>
      <c r="H541" s="31"/>
      <c r="I541" s="25">
        <f t="shared" si="37"/>
        <v>3.8</v>
      </c>
      <c r="J541" s="21"/>
      <c r="K541" s="16"/>
      <c r="L541" s="105">
        <v>2</v>
      </c>
      <c r="M541" s="105">
        <v>3</v>
      </c>
      <c r="N541" s="105">
        <v>2</v>
      </c>
      <c r="O541" s="105">
        <v>1</v>
      </c>
      <c r="P541" s="105">
        <v>9</v>
      </c>
      <c r="Q541" s="105">
        <v>0</v>
      </c>
      <c r="R541" s="105">
        <v>0</v>
      </c>
      <c r="S541" s="105">
        <v>0</v>
      </c>
      <c r="T541" s="105">
        <v>10</v>
      </c>
    </row>
    <row r="542" spans="1:20" x14ac:dyDescent="0.25">
      <c r="A542" s="103" t="s">
        <v>4147</v>
      </c>
      <c r="B542" s="104" t="s">
        <v>4924</v>
      </c>
      <c r="C542" s="104">
        <v>11</v>
      </c>
      <c r="D542" s="103" t="s">
        <v>5749</v>
      </c>
      <c r="E542" s="25">
        <f t="shared" si="35"/>
        <v>3.3333333333333335</v>
      </c>
      <c r="F542" s="25">
        <f t="shared" si="36"/>
        <v>0</v>
      </c>
      <c r="G542" s="32"/>
      <c r="H542" s="31"/>
      <c r="I542" s="25">
        <f t="shared" si="37"/>
        <v>2</v>
      </c>
      <c r="J542" s="21"/>
      <c r="K542" s="16"/>
      <c r="L542" s="105"/>
      <c r="M542" s="105"/>
      <c r="N542" s="105"/>
      <c r="O542" s="105"/>
      <c r="P542" s="105"/>
      <c r="Q542" s="105">
        <v>0</v>
      </c>
      <c r="R542" s="105"/>
      <c r="S542" s="105"/>
      <c r="T542" s="105">
        <v>10</v>
      </c>
    </row>
    <row r="543" spans="1:20" x14ac:dyDescent="0.25">
      <c r="A543" s="103" t="s">
        <v>2571</v>
      </c>
      <c r="B543" s="104" t="s">
        <v>4953</v>
      </c>
      <c r="C543" s="104">
        <v>16</v>
      </c>
      <c r="D543" s="103" t="s">
        <v>5750</v>
      </c>
      <c r="E543" s="25">
        <f t="shared" si="35"/>
        <v>3.6666666666666665</v>
      </c>
      <c r="F543" s="25">
        <f t="shared" si="36"/>
        <v>0.25</v>
      </c>
      <c r="G543" s="32"/>
      <c r="H543" s="31"/>
      <c r="I543" s="25">
        <f t="shared" si="37"/>
        <v>2.4</v>
      </c>
      <c r="J543" s="21"/>
      <c r="K543" s="16"/>
      <c r="L543" s="105"/>
      <c r="M543" s="105">
        <v>1</v>
      </c>
      <c r="N543" s="105"/>
      <c r="O543" s="105"/>
      <c r="P543" s="105">
        <v>0</v>
      </c>
      <c r="Q543" s="105">
        <v>1</v>
      </c>
      <c r="R543" s="105">
        <v>1</v>
      </c>
      <c r="S543" s="105">
        <v>0</v>
      </c>
      <c r="T543" s="105">
        <v>10</v>
      </c>
    </row>
    <row r="544" spans="1:20" x14ac:dyDescent="0.25">
      <c r="A544" s="103" t="s">
        <v>1859</v>
      </c>
      <c r="B544" s="104" t="s">
        <v>4959</v>
      </c>
      <c r="C544" s="104">
        <v>18</v>
      </c>
      <c r="D544" s="103" t="s">
        <v>5751</v>
      </c>
      <c r="E544" s="25">
        <f t="shared" ref="E544:E607" si="38">SUM(R544:T544)/3</f>
        <v>3</v>
      </c>
      <c r="F544" s="25">
        <f t="shared" ref="F544:F607" si="39">SUM(L544:O544)/4</f>
        <v>0.75</v>
      </c>
      <c r="G544" s="32"/>
      <c r="H544" s="31"/>
      <c r="I544" s="25">
        <f t="shared" ref="I544:I607" si="40">SUM(P544:T544)/5</f>
        <v>1.8</v>
      </c>
      <c r="J544" s="21"/>
      <c r="K544" s="16"/>
      <c r="L544" s="105"/>
      <c r="M544" s="105">
        <v>3</v>
      </c>
      <c r="N544" s="105"/>
      <c r="O544" s="105"/>
      <c r="P544" s="105">
        <v>0</v>
      </c>
      <c r="Q544" s="105">
        <v>0</v>
      </c>
      <c r="R544" s="105">
        <v>0</v>
      </c>
      <c r="S544" s="105">
        <v>0</v>
      </c>
      <c r="T544" s="105">
        <v>9</v>
      </c>
    </row>
    <row r="545" spans="1:20" x14ac:dyDescent="0.25">
      <c r="A545" s="103" t="s">
        <v>1065</v>
      </c>
      <c r="B545" s="104" t="s">
        <v>4927</v>
      </c>
      <c r="C545" s="104">
        <v>11</v>
      </c>
      <c r="D545" s="103" t="s">
        <v>5752</v>
      </c>
      <c r="E545" s="25">
        <f t="shared" si="38"/>
        <v>24.333333333333332</v>
      </c>
      <c r="F545" s="25">
        <f t="shared" si="39"/>
        <v>2.25</v>
      </c>
      <c r="G545" s="32"/>
      <c r="H545" s="31"/>
      <c r="I545" s="25">
        <f t="shared" si="40"/>
        <v>17.2</v>
      </c>
      <c r="J545" s="21"/>
      <c r="K545" s="16"/>
      <c r="L545" s="105">
        <v>6</v>
      </c>
      <c r="M545" s="105">
        <v>1</v>
      </c>
      <c r="N545" s="105">
        <v>1</v>
      </c>
      <c r="O545" s="105">
        <v>1</v>
      </c>
      <c r="P545" s="105">
        <v>7</v>
      </c>
      <c r="Q545" s="105">
        <v>6</v>
      </c>
      <c r="R545" s="105">
        <v>16</v>
      </c>
      <c r="S545" s="105">
        <v>48</v>
      </c>
      <c r="T545" s="105">
        <v>9</v>
      </c>
    </row>
    <row r="546" spans="1:20" x14ac:dyDescent="0.25">
      <c r="A546" s="103" t="s">
        <v>5753</v>
      </c>
      <c r="B546" s="104" t="s">
        <v>4954</v>
      </c>
      <c r="C546" s="104">
        <v>16</v>
      </c>
      <c r="D546" s="103" t="s">
        <v>5754</v>
      </c>
      <c r="E546" s="25">
        <f t="shared" si="38"/>
        <v>4.333333333333333</v>
      </c>
      <c r="F546" s="25">
        <f t="shared" si="39"/>
        <v>1</v>
      </c>
      <c r="G546" s="32"/>
      <c r="H546" s="31"/>
      <c r="I546" s="25">
        <f t="shared" si="40"/>
        <v>211.8</v>
      </c>
      <c r="J546" s="21"/>
      <c r="K546" s="16"/>
      <c r="L546" s="105"/>
      <c r="M546" s="105"/>
      <c r="N546" s="105">
        <v>3</v>
      </c>
      <c r="O546" s="105">
        <v>1</v>
      </c>
      <c r="P546" s="105">
        <v>4</v>
      </c>
      <c r="Q546" s="105">
        <v>1042</v>
      </c>
      <c r="R546" s="105">
        <v>0</v>
      </c>
      <c r="S546" s="105">
        <v>4</v>
      </c>
      <c r="T546" s="105">
        <v>9</v>
      </c>
    </row>
    <row r="547" spans="1:20" x14ac:dyDescent="0.25">
      <c r="A547" s="103" t="s">
        <v>1956</v>
      </c>
      <c r="B547" s="104" t="s">
        <v>4954</v>
      </c>
      <c r="C547" s="104">
        <v>16</v>
      </c>
      <c r="D547" s="103" t="s">
        <v>5755</v>
      </c>
      <c r="E547" s="25">
        <f t="shared" si="38"/>
        <v>3</v>
      </c>
      <c r="F547" s="25">
        <f t="shared" si="39"/>
        <v>0</v>
      </c>
      <c r="G547" s="32"/>
      <c r="H547" s="31"/>
      <c r="I547" s="25">
        <f t="shared" si="40"/>
        <v>2.2000000000000002</v>
      </c>
      <c r="J547" s="21"/>
      <c r="K547" s="16"/>
      <c r="L547" s="105"/>
      <c r="M547" s="105"/>
      <c r="N547" s="105"/>
      <c r="O547" s="105"/>
      <c r="P547" s="105">
        <v>0</v>
      </c>
      <c r="Q547" s="105">
        <v>2</v>
      </c>
      <c r="R547" s="105">
        <v>0</v>
      </c>
      <c r="S547" s="105">
        <v>0</v>
      </c>
      <c r="T547" s="105">
        <v>9</v>
      </c>
    </row>
    <row r="548" spans="1:20" x14ac:dyDescent="0.25">
      <c r="A548" s="103" t="s">
        <v>464</v>
      </c>
      <c r="B548" s="104" t="s">
        <v>4954</v>
      </c>
      <c r="C548" s="104">
        <v>16</v>
      </c>
      <c r="D548" s="103" t="s">
        <v>5756</v>
      </c>
      <c r="E548" s="25">
        <f t="shared" si="38"/>
        <v>105.33333333333333</v>
      </c>
      <c r="F548" s="25">
        <f t="shared" si="39"/>
        <v>11</v>
      </c>
      <c r="G548" s="32"/>
      <c r="H548" s="31"/>
      <c r="I548" s="25">
        <f t="shared" si="40"/>
        <v>67.2</v>
      </c>
      <c r="J548" s="21"/>
      <c r="K548" s="16"/>
      <c r="L548" s="105"/>
      <c r="M548" s="105"/>
      <c r="N548" s="105">
        <v>14</v>
      </c>
      <c r="O548" s="105">
        <v>30</v>
      </c>
      <c r="P548" s="105">
        <v>14</v>
      </c>
      <c r="Q548" s="105">
        <v>6</v>
      </c>
      <c r="R548" s="105">
        <v>198</v>
      </c>
      <c r="S548" s="105">
        <v>109</v>
      </c>
      <c r="T548" s="105">
        <v>9</v>
      </c>
    </row>
    <row r="549" spans="1:20" x14ac:dyDescent="0.25">
      <c r="A549" s="103" t="s">
        <v>3699</v>
      </c>
      <c r="B549" s="104" t="s">
        <v>4922</v>
      </c>
      <c r="C549" s="104">
        <v>11</v>
      </c>
      <c r="D549" s="103" t="s">
        <v>5757</v>
      </c>
      <c r="E549" s="25">
        <f t="shared" si="38"/>
        <v>3</v>
      </c>
      <c r="F549" s="25">
        <f t="shared" si="39"/>
        <v>0</v>
      </c>
      <c r="G549" s="32"/>
      <c r="H549" s="31"/>
      <c r="I549" s="25">
        <f t="shared" si="40"/>
        <v>1.8</v>
      </c>
      <c r="J549" s="21"/>
      <c r="K549" s="16"/>
      <c r="L549" s="105"/>
      <c r="M549" s="105"/>
      <c r="N549" s="105"/>
      <c r="O549" s="105"/>
      <c r="P549" s="105">
        <v>0</v>
      </c>
      <c r="Q549" s="105">
        <v>0</v>
      </c>
      <c r="R549" s="105"/>
      <c r="S549" s="105"/>
      <c r="T549" s="105">
        <v>9</v>
      </c>
    </row>
    <row r="550" spans="1:20" x14ac:dyDescent="0.25">
      <c r="A550" s="103" t="s">
        <v>3753</v>
      </c>
      <c r="B550" s="104" t="s">
        <v>4932</v>
      </c>
      <c r="C550" s="104">
        <v>11</v>
      </c>
      <c r="D550" s="103" t="s">
        <v>5758</v>
      </c>
      <c r="E550" s="25">
        <f t="shared" si="38"/>
        <v>4</v>
      </c>
      <c r="F550" s="25">
        <f t="shared" si="39"/>
        <v>0</v>
      </c>
      <c r="G550" s="32"/>
      <c r="H550" s="31"/>
      <c r="I550" s="25">
        <f t="shared" si="40"/>
        <v>2.4</v>
      </c>
      <c r="J550" s="21"/>
      <c r="K550" s="16"/>
      <c r="L550" s="105"/>
      <c r="M550" s="105"/>
      <c r="N550" s="105"/>
      <c r="O550" s="105"/>
      <c r="P550" s="105"/>
      <c r="Q550" s="105"/>
      <c r="R550" s="105"/>
      <c r="S550" s="105">
        <v>3</v>
      </c>
      <c r="T550" s="105">
        <v>9</v>
      </c>
    </row>
    <row r="551" spans="1:20" x14ac:dyDescent="0.25">
      <c r="A551" s="103" t="s">
        <v>329</v>
      </c>
      <c r="B551" s="104" t="s">
        <v>4890</v>
      </c>
      <c r="C551" s="104">
        <v>4</v>
      </c>
      <c r="D551" s="103" t="s">
        <v>5759</v>
      </c>
      <c r="E551" s="25">
        <f t="shared" si="38"/>
        <v>6.333333333333333</v>
      </c>
      <c r="F551" s="25">
        <f t="shared" si="39"/>
        <v>0</v>
      </c>
      <c r="G551" s="32"/>
      <c r="H551" s="31"/>
      <c r="I551" s="25">
        <f t="shared" si="40"/>
        <v>5.2</v>
      </c>
      <c r="J551" s="21"/>
      <c r="K551" s="16"/>
      <c r="L551" s="105"/>
      <c r="M551" s="105"/>
      <c r="N551" s="105"/>
      <c r="O551" s="105"/>
      <c r="P551" s="105">
        <v>0</v>
      </c>
      <c r="Q551" s="105">
        <v>7</v>
      </c>
      <c r="R551" s="105">
        <v>8</v>
      </c>
      <c r="S551" s="105">
        <v>2</v>
      </c>
      <c r="T551" s="105">
        <v>9</v>
      </c>
    </row>
    <row r="552" spans="1:20" x14ac:dyDescent="0.25">
      <c r="A552" s="103" t="s">
        <v>810</v>
      </c>
      <c r="B552" s="104" t="s">
        <v>4932</v>
      </c>
      <c r="C552" s="104">
        <v>11</v>
      </c>
      <c r="D552" s="103" t="s">
        <v>5760</v>
      </c>
      <c r="E552" s="25">
        <f t="shared" si="38"/>
        <v>6.333333333333333</v>
      </c>
      <c r="F552" s="25">
        <f t="shared" si="39"/>
        <v>1.75</v>
      </c>
      <c r="G552" s="32"/>
      <c r="H552" s="31"/>
      <c r="I552" s="25">
        <f t="shared" si="40"/>
        <v>4.5999999999999996</v>
      </c>
      <c r="J552" s="21"/>
      <c r="K552" s="16"/>
      <c r="L552" s="105">
        <v>2</v>
      </c>
      <c r="M552" s="105">
        <v>2</v>
      </c>
      <c r="N552" s="105"/>
      <c r="O552" s="105">
        <v>3</v>
      </c>
      <c r="P552" s="105">
        <v>1</v>
      </c>
      <c r="Q552" s="105">
        <v>3</v>
      </c>
      <c r="R552" s="105">
        <v>0</v>
      </c>
      <c r="S552" s="105">
        <v>10</v>
      </c>
      <c r="T552" s="105">
        <v>9</v>
      </c>
    </row>
    <row r="553" spans="1:20" x14ac:dyDescent="0.25">
      <c r="A553" s="103" t="s">
        <v>5761</v>
      </c>
      <c r="B553" s="104" t="s">
        <v>4890</v>
      </c>
      <c r="C553" s="104">
        <v>4</v>
      </c>
      <c r="D553" s="103" t="s">
        <v>5762</v>
      </c>
      <c r="E553" s="25">
        <f t="shared" si="38"/>
        <v>42.666666666666664</v>
      </c>
      <c r="F553" s="25">
        <f t="shared" si="39"/>
        <v>665</v>
      </c>
      <c r="G553" s="32"/>
      <c r="H553" s="31"/>
      <c r="I553" s="25">
        <f t="shared" si="40"/>
        <v>673.2</v>
      </c>
      <c r="J553" s="21"/>
      <c r="K553" s="16"/>
      <c r="L553" s="105"/>
      <c r="M553" s="105"/>
      <c r="N553" s="105">
        <v>657</v>
      </c>
      <c r="O553" s="105">
        <v>2003</v>
      </c>
      <c r="P553" s="105">
        <v>1906</v>
      </c>
      <c r="Q553" s="105">
        <v>1332</v>
      </c>
      <c r="R553" s="105">
        <v>74</v>
      </c>
      <c r="S553" s="105">
        <v>45</v>
      </c>
      <c r="T553" s="105">
        <v>9</v>
      </c>
    </row>
    <row r="554" spans="1:20" x14ac:dyDescent="0.25">
      <c r="A554" s="103" t="s">
        <v>2610</v>
      </c>
      <c r="B554" s="104" t="s">
        <v>4932</v>
      </c>
      <c r="C554" s="104">
        <v>11</v>
      </c>
      <c r="D554" s="103" t="s">
        <v>5763</v>
      </c>
      <c r="E554" s="25">
        <f t="shared" si="38"/>
        <v>80</v>
      </c>
      <c r="F554" s="25">
        <f t="shared" si="39"/>
        <v>114.25</v>
      </c>
      <c r="G554" s="32"/>
      <c r="H554" s="31"/>
      <c r="I554" s="25">
        <f t="shared" si="40"/>
        <v>161.6</v>
      </c>
      <c r="J554" s="21"/>
      <c r="K554" s="16"/>
      <c r="L554" s="105">
        <v>15</v>
      </c>
      <c r="M554" s="105">
        <v>40</v>
      </c>
      <c r="N554" s="105">
        <v>2</v>
      </c>
      <c r="O554" s="105">
        <v>400</v>
      </c>
      <c r="P554" s="105">
        <v>368</v>
      </c>
      <c r="Q554" s="105">
        <v>200</v>
      </c>
      <c r="R554" s="105">
        <v>223</v>
      </c>
      <c r="S554" s="105">
        <v>8</v>
      </c>
      <c r="T554" s="105">
        <v>9</v>
      </c>
    </row>
    <row r="555" spans="1:20" x14ac:dyDescent="0.25">
      <c r="A555" s="103" t="s">
        <v>1327</v>
      </c>
      <c r="B555" s="104" t="s">
        <v>4959</v>
      </c>
      <c r="C555" s="104">
        <v>18</v>
      </c>
      <c r="D555" s="103" t="s">
        <v>5764</v>
      </c>
      <c r="E555" s="25">
        <f t="shared" si="38"/>
        <v>3.3333333333333335</v>
      </c>
      <c r="F555" s="25">
        <f t="shared" si="39"/>
        <v>5.75</v>
      </c>
      <c r="G555" s="32"/>
      <c r="H555" s="31"/>
      <c r="I555" s="25">
        <f t="shared" si="40"/>
        <v>2</v>
      </c>
      <c r="J555" s="21"/>
      <c r="K555" s="16"/>
      <c r="L555" s="105"/>
      <c r="M555" s="105"/>
      <c r="N555" s="105">
        <v>23</v>
      </c>
      <c r="O555" s="105"/>
      <c r="P555" s="105">
        <v>0</v>
      </c>
      <c r="Q555" s="105">
        <v>0</v>
      </c>
      <c r="R555" s="105">
        <v>0</v>
      </c>
      <c r="S555" s="105">
        <v>1</v>
      </c>
      <c r="T555" s="105">
        <v>9</v>
      </c>
    </row>
    <row r="556" spans="1:20" x14ac:dyDescent="0.25">
      <c r="A556" s="103" t="s">
        <v>1618</v>
      </c>
      <c r="B556" s="104" t="s">
        <v>4951</v>
      </c>
      <c r="C556" s="104">
        <v>15</v>
      </c>
      <c r="D556" s="103" t="s">
        <v>5765</v>
      </c>
      <c r="E556" s="25">
        <f t="shared" si="38"/>
        <v>10.666666666666666</v>
      </c>
      <c r="F556" s="25">
        <f t="shared" si="39"/>
        <v>0</v>
      </c>
      <c r="G556" s="32"/>
      <c r="H556" s="31"/>
      <c r="I556" s="25">
        <f t="shared" si="40"/>
        <v>6.6</v>
      </c>
      <c r="J556" s="21"/>
      <c r="K556" s="16"/>
      <c r="L556" s="105"/>
      <c r="M556" s="105"/>
      <c r="N556" s="105"/>
      <c r="O556" s="105"/>
      <c r="P556" s="105">
        <v>1</v>
      </c>
      <c r="Q556" s="105">
        <v>0</v>
      </c>
      <c r="R556" s="105">
        <v>22</v>
      </c>
      <c r="S556" s="105">
        <v>1</v>
      </c>
      <c r="T556" s="105">
        <v>9</v>
      </c>
    </row>
    <row r="557" spans="1:20" x14ac:dyDescent="0.25">
      <c r="A557" s="103" t="s">
        <v>4359</v>
      </c>
      <c r="B557" s="104" t="s">
        <v>4954</v>
      </c>
      <c r="C557" s="104">
        <v>16</v>
      </c>
      <c r="D557" s="103" t="s">
        <v>5766</v>
      </c>
      <c r="E557" s="25">
        <f t="shared" si="38"/>
        <v>3</v>
      </c>
      <c r="F557" s="25">
        <f t="shared" si="39"/>
        <v>0</v>
      </c>
      <c r="G557" s="32"/>
      <c r="H557" s="31"/>
      <c r="I557" s="25">
        <f t="shared" si="40"/>
        <v>1.8</v>
      </c>
      <c r="J557" s="21"/>
      <c r="K557" s="16"/>
      <c r="L557" s="105"/>
      <c r="M557" s="105"/>
      <c r="N557" s="105"/>
      <c r="O557" s="105"/>
      <c r="P557" s="105"/>
      <c r="Q557" s="105"/>
      <c r="R557" s="105"/>
      <c r="S557" s="105"/>
      <c r="T557" s="105">
        <v>9</v>
      </c>
    </row>
    <row r="558" spans="1:20" x14ac:dyDescent="0.25">
      <c r="A558" s="103" t="s">
        <v>4390</v>
      </c>
      <c r="B558" s="104" t="s">
        <v>4954</v>
      </c>
      <c r="C558" s="104">
        <v>16</v>
      </c>
      <c r="D558" s="103" t="s">
        <v>5767</v>
      </c>
      <c r="E558" s="25">
        <f t="shared" si="38"/>
        <v>3</v>
      </c>
      <c r="F558" s="25">
        <f t="shared" si="39"/>
        <v>34.75</v>
      </c>
      <c r="G558" s="32"/>
      <c r="H558" s="31"/>
      <c r="I558" s="25">
        <f t="shared" si="40"/>
        <v>1.8</v>
      </c>
      <c r="J558" s="21"/>
      <c r="K558" s="16"/>
      <c r="L558" s="105">
        <v>2</v>
      </c>
      <c r="M558" s="105">
        <v>136</v>
      </c>
      <c r="N558" s="105">
        <v>1</v>
      </c>
      <c r="O558" s="105"/>
      <c r="P558" s="105"/>
      <c r="Q558" s="105"/>
      <c r="R558" s="105"/>
      <c r="S558" s="105"/>
      <c r="T558" s="105">
        <v>9</v>
      </c>
    </row>
    <row r="559" spans="1:20" x14ac:dyDescent="0.25">
      <c r="A559" s="103" t="s">
        <v>633</v>
      </c>
      <c r="B559" s="104" t="s">
        <v>4888</v>
      </c>
      <c r="C559" s="104">
        <v>4</v>
      </c>
      <c r="D559" s="103" t="s">
        <v>5768</v>
      </c>
      <c r="E559" s="25">
        <f t="shared" si="38"/>
        <v>8.6666666666666661</v>
      </c>
      <c r="F559" s="25">
        <f t="shared" si="39"/>
        <v>40.25</v>
      </c>
      <c r="G559" s="32"/>
      <c r="H559" s="31"/>
      <c r="I559" s="25">
        <f t="shared" si="40"/>
        <v>5.2</v>
      </c>
      <c r="J559" s="21"/>
      <c r="K559" s="16"/>
      <c r="L559" s="105"/>
      <c r="M559" s="105">
        <v>155</v>
      </c>
      <c r="N559" s="105">
        <v>2</v>
      </c>
      <c r="O559" s="105">
        <v>4</v>
      </c>
      <c r="P559" s="105">
        <v>0</v>
      </c>
      <c r="Q559" s="105">
        <v>0</v>
      </c>
      <c r="R559" s="105">
        <v>17</v>
      </c>
      <c r="S559" s="105">
        <v>0</v>
      </c>
      <c r="T559" s="105">
        <v>9</v>
      </c>
    </row>
    <row r="560" spans="1:20" x14ac:dyDescent="0.25">
      <c r="A560" s="103" t="s">
        <v>489</v>
      </c>
      <c r="B560" s="104" t="s">
        <v>4908</v>
      </c>
      <c r="C560" s="104">
        <v>6</v>
      </c>
      <c r="D560" s="103" t="s">
        <v>5769</v>
      </c>
      <c r="E560" s="25">
        <f t="shared" si="38"/>
        <v>23.666666666666668</v>
      </c>
      <c r="F560" s="25">
        <f t="shared" si="39"/>
        <v>0</v>
      </c>
      <c r="G560" s="32"/>
      <c r="H560" s="31"/>
      <c r="I560" s="25">
        <f t="shared" si="40"/>
        <v>14.2</v>
      </c>
      <c r="J560" s="21"/>
      <c r="K560" s="16"/>
      <c r="L560" s="105"/>
      <c r="M560" s="105"/>
      <c r="N560" s="105"/>
      <c r="O560" s="105"/>
      <c r="P560" s="105">
        <v>0</v>
      </c>
      <c r="Q560" s="105">
        <v>0</v>
      </c>
      <c r="R560" s="105">
        <v>62</v>
      </c>
      <c r="S560" s="105">
        <v>0</v>
      </c>
      <c r="T560" s="105">
        <v>9</v>
      </c>
    </row>
    <row r="561" spans="1:20" x14ac:dyDescent="0.25">
      <c r="A561" s="103" t="s">
        <v>219</v>
      </c>
      <c r="B561" s="104" t="s">
        <v>4956</v>
      </c>
      <c r="C561" s="104">
        <v>17</v>
      </c>
      <c r="D561" s="103" t="s">
        <v>5770</v>
      </c>
      <c r="E561" s="25">
        <f t="shared" si="38"/>
        <v>3.3333333333333335</v>
      </c>
      <c r="F561" s="25">
        <f t="shared" si="39"/>
        <v>1.5</v>
      </c>
      <c r="G561" s="32"/>
      <c r="H561" s="31"/>
      <c r="I561" s="25">
        <f t="shared" si="40"/>
        <v>6.4</v>
      </c>
      <c r="J561" s="21"/>
      <c r="K561" s="16"/>
      <c r="L561" s="105">
        <v>6</v>
      </c>
      <c r="M561" s="105"/>
      <c r="N561" s="105"/>
      <c r="O561" s="105"/>
      <c r="P561" s="105">
        <v>11</v>
      </c>
      <c r="Q561" s="105">
        <v>11</v>
      </c>
      <c r="R561" s="105">
        <v>0</v>
      </c>
      <c r="S561" s="105">
        <v>1</v>
      </c>
      <c r="T561" s="105">
        <v>9</v>
      </c>
    </row>
    <row r="562" spans="1:20" x14ac:dyDescent="0.25">
      <c r="A562" s="103" t="s">
        <v>614</v>
      </c>
      <c r="B562" s="104" t="s">
        <v>4902</v>
      </c>
      <c r="C562" s="104">
        <v>6</v>
      </c>
      <c r="D562" s="103" t="s">
        <v>5771</v>
      </c>
      <c r="E562" s="25">
        <f t="shared" si="38"/>
        <v>7</v>
      </c>
      <c r="F562" s="25">
        <f t="shared" si="39"/>
        <v>0.25</v>
      </c>
      <c r="G562" s="32"/>
      <c r="H562" s="31"/>
      <c r="I562" s="25">
        <f t="shared" si="40"/>
        <v>4.2</v>
      </c>
      <c r="J562" s="21"/>
      <c r="K562" s="16"/>
      <c r="L562" s="105"/>
      <c r="M562" s="105"/>
      <c r="N562" s="105"/>
      <c r="O562" s="105">
        <v>1</v>
      </c>
      <c r="P562" s="105">
        <v>0</v>
      </c>
      <c r="Q562" s="105">
        <v>0</v>
      </c>
      <c r="R562" s="105">
        <v>0</v>
      </c>
      <c r="S562" s="105">
        <v>12</v>
      </c>
      <c r="T562" s="105">
        <v>9</v>
      </c>
    </row>
    <row r="563" spans="1:20" x14ac:dyDescent="0.25">
      <c r="A563" s="103" t="s">
        <v>2522</v>
      </c>
      <c r="B563" s="104" t="s">
        <v>4954</v>
      </c>
      <c r="C563" s="104">
        <v>16</v>
      </c>
      <c r="D563" s="103" t="s">
        <v>5772</v>
      </c>
      <c r="E563" s="25">
        <f t="shared" si="38"/>
        <v>3</v>
      </c>
      <c r="F563" s="25">
        <f t="shared" si="39"/>
        <v>0</v>
      </c>
      <c r="G563" s="32"/>
      <c r="H563" s="31"/>
      <c r="I563" s="25">
        <f t="shared" si="40"/>
        <v>1.8</v>
      </c>
      <c r="J563" s="21"/>
      <c r="K563" s="16"/>
      <c r="L563" s="105"/>
      <c r="M563" s="105"/>
      <c r="N563" s="105"/>
      <c r="O563" s="105"/>
      <c r="P563" s="105">
        <v>0</v>
      </c>
      <c r="Q563" s="105">
        <v>0</v>
      </c>
      <c r="R563" s="105">
        <v>0</v>
      </c>
      <c r="S563" s="105">
        <v>0</v>
      </c>
      <c r="T563" s="105">
        <v>9</v>
      </c>
    </row>
    <row r="564" spans="1:20" x14ac:dyDescent="0.25">
      <c r="A564" s="103" t="s">
        <v>1264</v>
      </c>
      <c r="B564" s="104" t="s">
        <v>4953</v>
      </c>
      <c r="C564" s="104">
        <v>16</v>
      </c>
      <c r="D564" s="103" t="s">
        <v>5773</v>
      </c>
      <c r="E564" s="25">
        <f t="shared" si="38"/>
        <v>3</v>
      </c>
      <c r="F564" s="25">
        <f t="shared" si="39"/>
        <v>0</v>
      </c>
      <c r="G564" s="32"/>
      <c r="H564" s="31"/>
      <c r="I564" s="25">
        <f t="shared" si="40"/>
        <v>1.8</v>
      </c>
      <c r="J564" s="21"/>
      <c r="K564" s="16"/>
      <c r="L564" s="105"/>
      <c r="M564" s="105"/>
      <c r="N564" s="105"/>
      <c r="O564" s="105"/>
      <c r="P564" s="105">
        <v>0</v>
      </c>
      <c r="Q564" s="105">
        <v>0</v>
      </c>
      <c r="R564" s="105">
        <v>0</v>
      </c>
      <c r="S564" s="105">
        <v>0</v>
      </c>
      <c r="T564" s="105">
        <v>9</v>
      </c>
    </row>
    <row r="565" spans="1:20" x14ac:dyDescent="0.25">
      <c r="A565" s="103" t="s">
        <v>18</v>
      </c>
      <c r="B565" s="104" t="s">
        <v>4956</v>
      </c>
      <c r="C565" s="104">
        <v>17</v>
      </c>
      <c r="D565" s="103" t="s">
        <v>5774</v>
      </c>
      <c r="E565" s="25">
        <f t="shared" si="38"/>
        <v>33.333333333333336</v>
      </c>
      <c r="F565" s="25">
        <f t="shared" si="39"/>
        <v>21</v>
      </c>
      <c r="G565" s="32"/>
      <c r="H565" s="31"/>
      <c r="I565" s="25">
        <f t="shared" si="40"/>
        <v>32</v>
      </c>
      <c r="J565" s="21"/>
      <c r="K565" s="16"/>
      <c r="L565" s="105">
        <v>17</v>
      </c>
      <c r="M565" s="105">
        <v>37</v>
      </c>
      <c r="N565" s="105">
        <v>18</v>
      </c>
      <c r="O565" s="105">
        <v>12</v>
      </c>
      <c r="P565" s="105">
        <v>29</v>
      </c>
      <c r="Q565" s="105">
        <v>31</v>
      </c>
      <c r="R565" s="105">
        <v>73</v>
      </c>
      <c r="S565" s="105">
        <v>19</v>
      </c>
      <c r="T565" s="105">
        <v>8</v>
      </c>
    </row>
    <row r="566" spans="1:20" x14ac:dyDescent="0.25">
      <c r="A566" s="103" t="s">
        <v>4065</v>
      </c>
      <c r="B566" s="104" t="s">
        <v>4922</v>
      </c>
      <c r="C566" s="104">
        <v>11</v>
      </c>
      <c r="D566" s="103" t="s">
        <v>5775</v>
      </c>
      <c r="E566" s="25">
        <f t="shared" si="38"/>
        <v>2.6666666666666665</v>
      </c>
      <c r="F566" s="25">
        <f t="shared" si="39"/>
        <v>0</v>
      </c>
      <c r="G566" s="32"/>
      <c r="H566" s="31"/>
      <c r="I566" s="25">
        <f t="shared" si="40"/>
        <v>1.6</v>
      </c>
      <c r="J566" s="21"/>
      <c r="K566" s="16"/>
      <c r="L566" s="105"/>
      <c r="M566" s="105"/>
      <c r="N566" s="105"/>
      <c r="O566" s="105"/>
      <c r="P566" s="105"/>
      <c r="Q566" s="105"/>
      <c r="R566" s="105"/>
      <c r="S566" s="105"/>
      <c r="T566" s="105">
        <v>8</v>
      </c>
    </row>
    <row r="567" spans="1:20" x14ac:dyDescent="0.25">
      <c r="A567" s="103" t="s">
        <v>56</v>
      </c>
      <c r="B567" s="104" t="s">
        <v>4953</v>
      </c>
      <c r="C567" s="104">
        <v>16</v>
      </c>
      <c r="D567" s="103" t="s">
        <v>5776</v>
      </c>
      <c r="E567" s="25">
        <f t="shared" si="38"/>
        <v>6</v>
      </c>
      <c r="F567" s="25">
        <f t="shared" si="39"/>
        <v>4.75</v>
      </c>
      <c r="G567" s="32"/>
      <c r="H567" s="31"/>
      <c r="I567" s="25">
        <f t="shared" si="40"/>
        <v>14.8</v>
      </c>
      <c r="J567" s="21"/>
      <c r="K567" s="16"/>
      <c r="L567" s="105">
        <v>10</v>
      </c>
      <c r="M567" s="105">
        <v>8</v>
      </c>
      <c r="N567" s="105">
        <v>1</v>
      </c>
      <c r="O567" s="105"/>
      <c r="P567" s="105">
        <v>50</v>
      </c>
      <c r="Q567" s="105">
        <v>6</v>
      </c>
      <c r="R567" s="105">
        <v>0</v>
      </c>
      <c r="S567" s="105">
        <v>10</v>
      </c>
      <c r="T567" s="105">
        <v>8</v>
      </c>
    </row>
    <row r="568" spans="1:20" x14ac:dyDescent="0.25">
      <c r="A568" s="103" t="s">
        <v>908</v>
      </c>
      <c r="B568" s="104" t="s">
        <v>4953</v>
      </c>
      <c r="C568" s="104">
        <v>16</v>
      </c>
      <c r="D568" s="103" t="s">
        <v>5777</v>
      </c>
      <c r="E568" s="25">
        <f t="shared" si="38"/>
        <v>9.6666666666666661</v>
      </c>
      <c r="F568" s="25">
        <f t="shared" si="39"/>
        <v>0.25</v>
      </c>
      <c r="G568" s="32"/>
      <c r="H568" s="31"/>
      <c r="I568" s="25">
        <f t="shared" si="40"/>
        <v>6.4</v>
      </c>
      <c r="J568" s="21"/>
      <c r="K568" s="16"/>
      <c r="L568" s="105"/>
      <c r="M568" s="105"/>
      <c r="N568" s="105">
        <v>1</v>
      </c>
      <c r="O568" s="105"/>
      <c r="P568" s="105">
        <v>0</v>
      </c>
      <c r="Q568" s="105">
        <v>3</v>
      </c>
      <c r="R568" s="105">
        <v>10</v>
      </c>
      <c r="S568" s="105">
        <v>11</v>
      </c>
      <c r="T568" s="105">
        <v>8</v>
      </c>
    </row>
    <row r="569" spans="1:20" x14ac:dyDescent="0.25">
      <c r="A569" s="103" t="s">
        <v>161</v>
      </c>
      <c r="B569" s="104" t="s">
        <v>4953</v>
      </c>
      <c r="C569" s="104">
        <v>16</v>
      </c>
      <c r="D569" s="103" t="s">
        <v>5778</v>
      </c>
      <c r="E569" s="25">
        <f t="shared" si="38"/>
        <v>22</v>
      </c>
      <c r="F569" s="25">
        <f t="shared" si="39"/>
        <v>4</v>
      </c>
      <c r="G569" s="32"/>
      <c r="H569" s="31"/>
      <c r="I569" s="25">
        <f t="shared" si="40"/>
        <v>29.8</v>
      </c>
      <c r="J569" s="21"/>
      <c r="K569" s="16"/>
      <c r="L569" s="105"/>
      <c r="M569" s="105"/>
      <c r="N569" s="105">
        <v>15</v>
      </c>
      <c r="O569" s="105">
        <v>1</v>
      </c>
      <c r="P569" s="105">
        <v>58</v>
      </c>
      <c r="Q569" s="105">
        <v>25</v>
      </c>
      <c r="R569" s="105">
        <v>11</v>
      </c>
      <c r="S569" s="105">
        <v>47</v>
      </c>
      <c r="T569" s="105">
        <v>8</v>
      </c>
    </row>
    <row r="570" spans="1:20" x14ac:dyDescent="0.25">
      <c r="A570" s="103" t="s">
        <v>5779</v>
      </c>
      <c r="B570" s="104" t="s">
        <v>4879</v>
      </c>
      <c r="C570" s="104">
        <v>2</v>
      </c>
      <c r="D570" s="103" t="s">
        <v>5780</v>
      </c>
      <c r="E570" s="25">
        <f t="shared" si="38"/>
        <v>3</v>
      </c>
      <c r="F570" s="25">
        <f t="shared" si="39"/>
        <v>0</v>
      </c>
      <c r="G570" s="32"/>
      <c r="H570" s="31"/>
      <c r="I570" s="25">
        <f t="shared" si="40"/>
        <v>1.8</v>
      </c>
      <c r="J570" s="21"/>
      <c r="K570" s="16"/>
      <c r="L570" s="105"/>
      <c r="M570" s="105"/>
      <c r="N570" s="105"/>
      <c r="O570" s="105"/>
      <c r="P570" s="105"/>
      <c r="Q570" s="105"/>
      <c r="R570" s="105"/>
      <c r="S570" s="105">
        <v>1</v>
      </c>
      <c r="T570" s="105">
        <v>8</v>
      </c>
    </row>
    <row r="571" spans="1:20" x14ac:dyDescent="0.25">
      <c r="A571" s="103" t="s">
        <v>103</v>
      </c>
      <c r="B571" s="104" t="s">
        <v>4892</v>
      </c>
      <c r="C571" s="104">
        <v>4</v>
      </c>
      <c r="D571" s="103" t="s">
        <v>5781</v>
      </c>
      <c r="E571" s="25">
        <f t="shared" si="38"/>
        <v>4</v>
      </c>
      <c r="F571" s="25">
        <f t="shared" si="39"/>
        <v>534.25</v>
      </c>
      <c r="G571" s="32"/>
      <c r="H571" s="31"/>
      <c r="I571" s="25">
        <f t="shared" si="40"/>
        <v>35.200000000000003</v>
      </c>
      <c r="J571" s="21"/>
      <c r="K571" s="16"/>
      <c r="L571" s="105"/>
      <c r="M571" s="105"/>
      <c r="N571" s="105"/>
      <c r="O571" s="105">
        <v>2137</v>
      </c>
      <c r="P571" s="105">
        <v>7</v>
      </c>
      <c r="Q571" s="105">
        <v>157</v>
      </c>
      <c r="R571" s="105">
        <v>4</v>
      </c>
      <c r="S571" s="105">
        <v>0</v>
      </c>
      <c r="T571" s="105">
        <v>8</v>
      </c>
    </row>
    <row r="572" spans="1:20" x14ac:dyDescent="0.25">
      <c r="A572" s="103" t="s">
        <v>1532</v>
      </c>
      <c r="B572" s="104" t="s">
        <v>4953</v>
      </c>
      <c r="C572" s="104">
        <v>16</v>
      </c>
      <c r="D572" s="103" t="s">
        <v>5782</v>
      </c>
      <c r="E572" s="25">
        <f t="shared" si="38"/>
        <v>2.6666666666666665</v>
      </c>
      <c r="F572" s="25">
        <f t="shared" si="39"/>
        <v>0</v>
      </c>
      <c r="G572" s="32"/>
      <c r="H572" s="31"/>
      <c r="I572" s="25">
        <f t="shared" si="40"/>
        <v>1.6</v>
      </c>
      <c r="J572" s="21"/>
      <c r="K572" s="16"/>
      <c r="L572" s="105"/>
      <c r="M572" s="105"/>
      <c r="N572" s="105"/>
      <c r="O572" s="105"/>
      <c r="P572" s="105">
        <v>0</v>
      </c>
      <c r="Q572" s="105">
        <v>0</v>
      </c>
      <c r="R572" s="105">
        <v>0</v>
      </c>
      <c r="S572" s="105">
        <v>0</v>
      </c>
      <c r="T572" s="105">
        <v>8</v>
      </c>
    </row>
    <row r="573" spans="1:20" x14ac:dyDescent="0.25">
      <c r="A573" s="103" t="s">
        <v>672</v>
      </c>
      <c r="B573" s="104" t="s">
        <v>4954</v>
      </c>
      <c r="C573" s="104">
        <v>16</v>
      </c>
      <c r="D573" s="103" t="s">
        <v>5783</v>
      </c>
      <c r="E573" s="25">
        <f t="shared" si="38"/>
        <v>8</v>
      </c>
      <c r="F573" s="25">
        <f t="shared" si="39"/>
        <v>16.75</v>
      </c>
      <c r="G573" s="32"/>
      <c r="H573" s="31"/>
      <c r="I573" s="25">
        <f t="shared" si="40"/>
        <v>6.2</v>
      </c>
      <c r="J573" s="21"/>
      <c r="K573" s="16"/>
      <c r="L573" s="105"/>
      <c r="M573" s="105"/>
      <c r="N573" s="105"/>
      <c r="O573" s="105">
        <v>67</v>
      </c>
      <c r="P573" s="105">
        <v>6</v>
      </c>
      <c r="Q573" s="105">
        <v>1</v>
      </c>
      <c r="R573" s="105">
        <v>3</v>
      </c>
      <c r="S573" s="105">
        <v>13</v>
      </c>
      <c r="T573" s="105">
        <v>8</v>
      </c>
    </row>
    <row r="574" spans="1:20" x14ac:dyDescent="0.25">
      <c r="A574" s="103" t="s">
        <v>879</v>
      </c>
      <c r="B574" s="104" t="s">
        <v>4954</v>
      </c>
      <c r="C574" s="104">
        <v>16</v>
      </c>
      <c r="D574" s="103" t="s">
        <v>5784</v>
      </c>
      <c r="E574" s="25">
        <f t="shared" si="38"/>
        <v>5.333333333333333</v>
      </c>
      <c r="F574" s="25">
        <f t="shared" si="39"/>
        <v>0</v>
      </c>
      <c r="G574" s="32"/>
      <c r="H574" s="31"/>
      <c r="I574" s="25">
        <f t="shared" si="40"/>
        <v>3.2</v>
      </c>
      <c r="J574" s="21"/>
      <c r="K574" s="16"/>
      <c r="L574" s="105"/>
      <c r="M574" s="105"/>
      <c r="N574" s="105"/>
      <c r="O574" s="105"/>
      <c r="P574" s="105">
        <v>0</v>
      </c>
      <c r="Q574" s="105">
        <v>0</v>
      </c>
      <c r="R574" s="105">
        <v>0</v>
      </c>
      <c r="S574" s="105">
        <v>8</v>
      </c>
      <c r="T574" s="105">
        <v>8</v>
      </c>
    </row>
    <row r="575" spans="1:20" x14ac:dyDescent="0.25">
      <c r="A575" s="103" t="s">
        <v>684</v>
      </c>
      <c r="B575" s="104" t="s">
        <v>4952</v>
      </c>
      <c r="C575" s="104">
        <v>15</v>
      </c>
      <c r="D575" s="103" t="s">
        <v>5785</v>
      </c>
      <c r="E575" s="25">
        <f t="shared" si="38"/>
        <v>3.6666666666666665</v>
      </c>
      <c r="F575" s="25">
        <f t="shared" si="39"/>
        <v>1</v>
      </c>
      <c r="G575" s="32"/>
      <c r="H575" s="31"/>
      <c r="I575" s="25">
        <f t="shared" si="40"/>
        <v>2.2000000000000002</v>
      </c>
      <c r="J575" s="21"/>
      <c r="K575" s="16"/>
      <c r="L575" s="105"/>
      <c r="M575" s="105"/>
      <c r="N575" s="105">
        <v>4</v>
      </c>
      <c r="O575" s="105"/>
      <c r="P575" s="105">
        <v>0</v>
      </c>
      <c r="Q575" s="105">
        <v>0</v>
      </c>
      <c r="R575" s="105">
        <v>1</v>
      </c>
      <c r="S575" s="105">
        <v>2</v>
      </c>
      <c r="T575" s="105">
        <v>8</v>
      </c>
    </row>
    <row r="576" spans="1:20" x14ac:dyDescent="0.25">
      <c r="A576" s="103" t="s">
        <v>2562</v>
      </c>
      <c r="B576" s="104" t="s">
        <v>4953</v>
      </c>
      <c r="C576" s="104">
        <v>16</v>
      </c>
      <c r="D576" s="103" t="s">
        <v>5786</v>
      </c>
      <c r="E576" s="25">
        <f t="shared" si="38"/>
        <v>2.6666666666666665</v>
      </c>
      <c r="F576" s="25">
        <f t="shared" si="39"/>
        <v>0.25</v>
      </c>
      <c r="G576" s="32"/>
      <c r="H576" s="31"/>
      <c r="I576" s="25">
        <f t="shared" si="40"/>
        <v>1.6</v>
      </c>
      <c r="J576" s="21"/>
      <c r="K576" s="16"/>
      <c r="L576" s="105">
        <v>1</v>
      </c>
      <c r="M576" s="105"/>
      <c r="N576" s="105"/>
      <c r="O576" s="105"/>
      <c r="P576" s="105">
        <v>0</v>
      </c>
      <c r="Q576" s="105">
        <v>0</v>
      </c>
      <c r="R576" s="105">
        <v>0</v>
      </c>
      <c r="S576" s="105">
        <v>0</v>
      </c>
      <c r="T576" s="105">
        <v>8</v>
      </c>
    </row>
    <row r="577" spans="1:20" x14ac:dyDescent="0.25">
      <c r="A577" s="103" t="s">
        <v>360</v>
      </c>
      <c r="B577" s="104" t="s">
        <v>4956</v>
      </c>
      <c r="C577" s="104">
        <v>17</v>
      </c>
      <c r="D577" s="103" t="s">
        <v>5787</v>
      </c>
      <c r="E577" s="25">
        <f t="shared" si="38"/>
        <v>597.33333333333337</v>
      </c>
      <c r="F577" s="25">
        <f t="shared" si="39"/>
        <v>13</v>
      </c>
      <c r="G577" s="32"/>
      <c r="H577" s="31"/>
      <c r="I577" s="25">
        <f t="shared" si="40"/>
        <v>361.8</v>
      </c>
      <c r="J577" s="21"/>
      <c r="K577" s="16"/>
      <c r="L577" s="105">
        <v>3</v>
      </c>
      <c r="M577" s="105"/>
      <c r="N577" s="105">
        <v>4</v>
      </c>
      <c r="O577" s="105">
        <v>45</v>
      </c>
      <c r="P577" s="105">
        <v>15</v>
      </c>
      <c r="Q577" s="105">
        <v>2</v>
      </c>
      <c r="R577" s="105">
        <v>24</v>
      </c>
      <c r="S577" s="105">
        <v>1760</v>
      </c>
      <c r="T577" s="105">
        <v>8</v>
      </c>
    </row>
    <row r="578" spans="1:20" x14ac:dyDescent="0.25">
      <c r="A578" s="103" t="s">
        <v>5788</v>
      </c>
      <c r="B578" s="104" t="s">
        <v>4876</v>
      </c>
      <c r="C578" s="104">
        <v>2</v>
      </c>
      <c r="D578" s="103" t="s">
        <v>5789</v>
      </c>
      <c r="E578" s="25">
        <f t="shared" si="38"/>
        <v>7</v>
      </c>
      <c r="F578" s="25">
        <f t="shared" si="39"/>
        <v>0</v>
      </c>
      <c r="G578" s="32"/>
      <c r="H578" s="31"/>
      <c r="I578" s="25">
        <f t="shared" si="40"/>
        <v>4.2</v>
      </c>
      <c r="J578" s="21"/>
      <c r="K578" s="16"/>
      <c r="L578" s="105"/>
      <c r="M578" s="105"/>
      <c r="N578" s="105"/>
      <c r="O578" s="105"/>
      <c r="P578" s="105"/>
      <c r="Q578" s="105"/>
      <c r="R578" s="105"/>
      <c r="S578" s="105">
        <v>13</v>
      </c>
      <c r="T578" s="105">
        <v>8</v>
      </c>
    </row>
    <row r="579" spans="1:20" x14ac:dyDescent="0.25">
      <c r="A579" s="103" t="s">
        <v>926</v>
      </c>
      <c r="B579" s="104" t="s">
        <v>4954</v>
      </c>
      <c r="C579" s="104">
        <v>16</v>
      </c>
      <c r="D579" s="103" t="s">
        <v>5790</v>
      </c>
      <c r="E579" s="25">
        <f t="shared" si="38"/>
        <v>2.6666666666666665</v>
      </c>
      <c r="F579" s="25">
        <f t="shared" si="39"/>
        <v>0</v>
      </c>
      <c r="G579" s="32"/>
      <c r="H579" s="31"/>
      <c r="I579" s="25">
        <f t="shared" si="40"/>
        <v>5.4</v>
      </c>
      <c r="J579" s="21"/>
      <c r="K579" s="16"/>
      <c r="L579" s="105"/>
      <c r="M579" s="105"/>
      <c r="N579" s="105"/>
      <c r="O579" s="105"/>
      <c r="P579" s="105">
        <v>19</v>
      </c>
      <c r="Q579" s="105">
        <v>0</v>
      </c>
      <c r="R579" s="105">
        <v>0</v>
      </c>
      <c r="S579" s="105">
        <v>0</v>
      </c>
      <c r="T579" s="105">
        <v>8</v>
      </c>
    </row>
    <row r="580" spans="1:20" x14ac:dyDescent="0.25">
      <c r="A580" s="103" t="s">
        <v>1822</v>
      </c>
      <c r="B580" s="104" t="s">
        <v>4910</v>
      </c>
      <c r="C580" s="104">
        <v>7</v>
      </c>
      <c r="D580" s="103" t="s">
        <v>5791</v>
      </c>
      <c r="E580" s="25">
        <f t="shared" si="38"/>
        <v>2.6666666666666665</v>
      </c>
      <c r="F580" s="25">
        <f t="shared" si="39"/>
        <v>18.25</v>
      </c>
      <c r="G580" s="32"/>
      <c r="H580" s="31"/>
      <c r="I580" s="25">
        <f t="shared" si="40"/>
        <v>1.6</v>
      </c>
      <c r="J580" s="21"/>
      <c r="K580" s="16"/>
      <c r="L580" s="105"/>
      <c r="M580" s="105"/>
      <c r="N580" s="105"/>
      <c r="O580" s="105">
        <v>73</v>
      </c>
      <c r="P580" s="105">
        <v>0</v>
      </c>
      <c r="Q580" s="105">
        <v>0</v>
      </c>
      <c r="R580" s="105">
        <v>0</v>
      </c>
      <c r="S580" s="105">
        <v>0</v>
      </c>
      <c r="T580" s="105">
        <v>8</v>
      </c>
    </row>
    <row r="581" spans="1:20" x14ac:dyDescent="0.25">
      <c r="A581" s="103" t="s">
        <v>117</v>
      </c>
      <c r="B581" s="104" t="s">
        <v>4904</v>
      </c>
      <c r="C581" s="104">
        <v>6</v>
      </c>
      <c r="D581" s="103" t="s">
        <v>5792</v>
      </c>
      <c r="E581" s="25">
        <f t="shared" si="38"/>
        <v>2.6666666666666665</v>
      </c>
      <c r="F581" s="25">
        <f t="shared" si="39"/>
        <v>0.25</v>
      </c>
      <c r="G581" s="32"/>
      <c r="H581" s="31"/>
      <c r="I581" s="25">
        <f t="shared" si="40"/>
        <v>1.8</v>
      </c>
      <c r="J581" s="21"/>
      <c r="K581" s="16"/>
      <c r="L581" s="105"/>
      <c r="M581" s="105">
        <v>1</v>
      </c>
      <c r="N581" s="105"/>
      <c r="O581" s="105"/>
      <c r="P581" s="105">
        <v>1</v>
      </c>
      <c r="Q581" s="105">
        <v>0</v>
      </c>
      <c r="R581" s="105">
        <v>0</v>
      </c>
      <c r="S581" s="105">
        <v>0</v>
      </c>
      <c r="T581" s="105">
        <v>8</v>
      </c>
    </row>
    <row r="582" spans="1:20" x14ac:dyDescent="0.25">
      <c r="A582" s="103" t="s">
        <v>3070</v>
      </c>
      <c r="B582" s="104" t="s">
        <v>4953</v>
      </c>
      <c r="C582" s="104">
        <v>16</v>
      </c>
      <c r="D582" s="103" t="s">
        <v>5793</v>
      </c>
      <c r="E582" s="25">
        <f t="shared" si="38"/>
        <v>2.6666666666666665</v>
      </c>
      <c r="F582" s="25">
        <f t="shared" si="39"/>
        <v>0</v>
      </c>
      <c r="G582" s="32"/>
      <c r="H582" s="31"/>
      <c r="I582" s="25">
        <f t="shared" si="40"/>
        <v>1.6</v>
      </c>
      <c r="J582" s="21"/>
      <c r="K582" s="16"/>
      <c r="L582" s="105"/>
      <c r="M582" s="105"/>
      <c r="N582" s="105"/>
      <c r="O582" s="105"/>
      <c r="P582" s="105">
        <v>0</v>
      </c>
      <c r="Q582" s="105">
        <v>0</v>
      </c>
      <c r="R582" s="105">
        <v>0</v>
      </c>
      <c r="S582" s="105">
        <v>0</v>
      </c>
      <c r="T582" s="105">
        <v>8</v>
      </c>
    </row>
    <row r="583" spans="1:20" x14ac:dyDescent="0.25">
      <c r="A583" s="103" t="s">
        <v>1974</v>
      </c>
      <c r="B583" s="104" t="s">
        <v>4942</v>
      </c>
      <c r="C583" s="104">
        <v>15</v>
      </c>
      <c r="D583" s="103" t="s">
        <v>5794</v>
      </c>
      <c r="E583" s="25">
        <f t="shared" si="38"/>
        <v>2.6666666666666665</v>
      </c>
      <c r="F583" s="25">
        <f t="shared" si="39"/>
        <v>0</v>
      </c>
      <c r="G583" s="32"/>
      <c r="H583" s="31"/>
      <c r="I583" s="25">
        <f t="shared" si="40"/>
        <v>1.6</v>
      </c>
      <c r="J583" s="21"/>
      <c r="K583" s="16"/>
      <c r="L583" s="105"/>
      <c r="M583" s="105"/>
      <c r="N583" s="105"/>
      <c r="O583" s="105"/>
      <c r="P583" s="105">
        <v>0</v>
      </c>
      <c r="Q583" s="105">
        <v>0</v>
      </c>
      <c r="R583" s="105">
        <v>0</v>
      </c>
      <c r="S583" s="105">
        <v>0</v>
      </c>
      <c r="T583" s="105">
        <v>8</v>
      </c>
    </row>
    <row r="584" spans="1:20" x14ac:dyDescent="0.25">
      <c r="A584" s="103" t="s">
        <v>432</v>
      </c>
      <c r="B584" s="104" t="s">
        <v>4880</v>
      </c>
      <c r="C584" s="104">
        <v>2</v>
      </c>
      <c r="D584" s="103" t="s">
        <v>5795</v>
      </c>
      <c r="E584" s="25">
        <f t="shared" si="38"/>
        <v>5.333333333333333</v>
      </c>
      <c r="F584" s="25">
        <f t="shared" si="39"/>
        <v>0</v>
      </c>
      <c r="G584" s="32"/>
      <c r="H584" s="31"/>
      <c r="I584" s="25">
        <f t="shared" si="40"/>
        <v>3.2</v>
      </c>
      <c r="J584" s="21"/>
      <c r="K584" s="16"/>
      <c r="L584" s="105"/>
      <c r="M584" s="105"/>
      <c r="N584" s="105"/>
      <c r="O584" s="105"/>
      <c r="P584" s="105">
        <v>0</v>
      </c>
      <c r="Q584" s="105">
        <v>0</v>
      </c>
      <c r="R584" s="105">
        <v>0</v>
      </c>
      <c r="S584" s="105">
        <v>8</v>
      </c>
      <c r="T584" s="105">
        <v>8</v>
      </c>
    </row>
    <row r="585" spans="1:20" x14ac:dyDescent="0.25">
      <c r="A585" s="103" t="s">
        <v>447</v>
      </c>
      <c r="B585" s="104" t="s">
        <v>4959</v>
      </c>
      <c r="C585" s="104">
        <v>18</v>
      </c>
      <c r="D585" s="103" t="s">
        <v>5796</v>
      </c>
      <c r="E585" s="25">
        <f t="shared" si="38"/>
        <v>2.6666666666666665</v>
      </c>
      <c r="F585" s="25">
        <f t="shared" si="39"/>
        <v>0.75</v>
      </c>
      <c r="G585" s="32"/>
      <c r="H585" s="31"/>
      <c r="I585" s="25">
        <f t="shared" si="40"/>
        <v>2</v>
      </c>
      <c r="J585" s="21"/>
      <c r="K585" s="16"/>
      <c r="L585" s="105"/>
      <c r="M585" s="105"/>
      <c r="N585" s="105"/>
      <c r="O585" s="105">
        <v>3</v>
      </c>
      <c r="P585" s="105">
        <v>0</v>
      </c>
      <c r="Q585" s="105">
        <v>2</v>
      </c>
      <c r="R585" s="105">
        <v>0</v>
      </c>
      <c r="S585" s="105">
        <v>0</v>
      </c>
      <c r="T585" s="105">
        <v>8</v>
      </c>
    </row>
    <row r="586" spans="1:20" x14ac:dyDescent="0.25">
      <c r="A586" s="103" t="s">
        <v>2039</v>
      </c>
      <c r="B586" s="104" t="s">
        <v>4964</v>
      </c>
      <c r="C586" s="104">
        <v>20</v>
      </c>
      <c r="D586" s="103" t="s">
        <v>5797</v>
      </c>
      <c r="E586" s="25">
        <f t="shared" si="38"/>
        <v>5</v>
      </c>
      <c r="F586" s="25">
        <f t="shared" si="39"/>
        <v>0</v>
      </c>
      <c r="G586" s="32"/>
      <c r="H586" s="31"/>
      <c r="I586" s="25">
        <f t="shared" si="40"/>
        <v>3</v>
      </c>
      <c r="J586" s="21"/>
      <c r="K586" s="16"/>
      <c r="L586" s="105"/>
      <c r="M586" s="105"/>
      <c r="N586" s="105"/>
      <c r="O586" s="105"/>
      <c r="P586" s="105">
        <v>0</v>
      </c>
      <c r="Q586" s="105">
        <v>0</v>
      </c>
      <c r="R586" s="105">
        <v>7</v>
      </c>
      <c r="S586" s="105">
        <v>0</v>
      </c>
      <c r="T586" s="105">
        <v>8</v>
      </c>
    </row>
    <row r="587" spans="1:20" x14ac:dyDescent="0.25">
      <c r="A587" s="103" t="s">
        <v>344</v>
      </c>
      <c r="B587" s="104" t="s">
        <v>4874</v>
      </c>
      <c r="C587" s="104">
        <v>1</v>
      </c>
      <c r="D587" s="103" t="s">
        <v>5798</v>
      </c>
      <c r="E587" s="25">
        <f t="shared" si="38"/>
        <v>54.666666666666664</v>
      </c>
      <c r="F587" s="25">
        <f t="shared" si="39"/>
        <v>61.5</v>
      </c>
      <c r="G587" s="32"/>
      <c r="H587" s="31"/>
      <c r="I587" s="25">
        <f t="shared" si="40"/>
        <v>71.400000000000006</v>
      </c>
      <c r="J587" s="21"/>
      <c r="K587" s="16"/>
      <c r="L587" s="105">
        <v>39</v>
      </c>
      <c r="M587" s="105"/>
      <c r="N587" s="105">
        <v>51</v>
      </c>
      <c r="O587" s="105">
        <v>156</v>
      </c>
      <c r="P587" s="105">
        <v>131</v>
      </c>
      <c r="Q587" s="105">
        <v>62</v>
      </c>
      <c r="R587" s="105">
        <v>91</v>
      </c>
      <c r="S587" s="105">
        <v>65</v>
      </c>
      <c r="T587" s="105">
        <v>8</v>
      </c>
    </row>
    <row r="588" spans="1:20" x14ac:dyDescent="0.25">
      <c r="A588" s="103" t="s">
        <v>5799</v>
      </c>
      <c r="B588" s="104" t="s">
        <v>4879</v>
      </c>
      <c r="C588" s="104">
        <v>2</v>
      </c>
      <c r="D588" s="103" t="s">
        <v>5800</v>
      </c>
      <c r="E588" s="25">
        <f t="shared" si="38"/>
        <v>2.6666666666666665</v>
      </c>
      <c r="F588" s="25">
        <f t="shared" si="39"/>
        <v>0</v>
      </c>
      <c r="G588" s="32"/>
      <c r="H588" s="31"/>
      <c r="I588" s="25">
        <f t="shared" si="40"/>
        <v>1.6</v>
      </c>
      <c r="J588" s="21"/>
      <c r="K588" s="16"/>
      <c r="L588" s="105"/>
      <c r="M588" s="105"/>
      <c r="N588" s="105"/>
      <c r="O588" s="105"/>
      <c r="P588" s="105"/>
      <c r="Q588" s="105"/>
      <c r="R588" s="105"/>
      <c r="S588" s="105">
        <v>0</v>
      </c>
      <c r="T588" s="105">
        <v>8</v>
      </c>
    </row>
    <row r="589" spans="1:20" x14ac:dyDescent="0.25">
      <c r="A589" s="103" t="s">
        <v>551</v>
      </c>
      <c r="B589" s="104" t="s">
        <v>4953</v>
      </c>
      <c r="C589" s="104">
        <v>16</v>
      </c>
      <c r="D589" s="103" t="s">
        <v>5801</v>
      </c>
      <c r="E589" s="25">
        <f t="shared" si="38"/>
        <v>47</v>
      </c>
      <c r="F589" s="25">
        <f t="shared" si="39"/>
        <v>9.5</v>
      </c>
      <c r="G589" s="32"/>
      <c r="H589" s="31"/>
      <c r="I589" s="25">
        <f t="shared" si="40"/>
        <v>31.2</v>
      </c>
      <c r="J589" s="21"/>
      <c r="K589" s="16"/>
      <c r="L589" s="105"/>
      <c r="M589" s="105">
        <v>3</v>
      </c>
      <c r="N589" s="105"/>
      <c r="O589" s="105">
        <v>35</v>
      </c>
      <c r="P589" s="105">
        <v>1</v>
      </c>
      <c r="Q589" s="105">
        <v>14</v>
      </c>
      <c r="R589" s="105">
        <v>62</v>
      </c>
      <c r="S589" s="105">
        <v>71</v>
      </c>
      <c r="T589" s="105">
        <v>8</v>
      </c>
    </row>
    <row r="590" spans="1:20" x14ac:dyDescent="0.25">
      <c r="A590" s="103" t="s">
        <v>5802</v>
      </c>
      <c r="B590" s="104" t="s">
        <v>4933</v>
      </c>
      <c r="C590" s="104">
        <v>11</v>
      </c>
      <c r="D590" s="103" t="s">
        <v>5803</v>
      </c>
      <c r="E590" s="25">
        <f t="shared" si="38"/>
        <v>2.6666666666666665</v>
      </c>
      <c r="F590" s="25">
        <f t="shared" si="39"/>
        <v>0</v>
      </c>
      <c r="G590" s="32"/>
      <c r="H590" s="31"/>
      <c r="I590" s="25">
        <f t="shared" si="40"/>
        <v>1.6</v>
      </c>
      <c r="J590" s="21"/>
      <c r="K590" s="16"/>
      <c r="L590" s="105"/>
      <c r="M590" s="105"/>
      <c r="N590" s="105"/>
      <c r="O590" s="105"/>
      <c r="P590" s="105"/>
      <c r="Q590" s="105"/>
      <c r="R590" s="105"/>
      <c r="S590" s="105">
        <v>0</v>
      </c>
      <c r="T590" s="105">
        <v>8</v>
      </c>
    </row>
    <row r="591" spans="1:20" x14ac:dyDescent="0.25">
      <c r="A591" s="103" t="s">
        <v>785</v>
      </c>
      <c r="B591" s="104" t="s">
        <v>4951</v>
      </c>
      <c r="C591" s="104">
        <v>15</v>
      </c>
      <c r="D591" s="103" t="s">
        <v>5804</v>
      </c>
      <c r="E591" s="25">
        <f t="shared" si="38"/>
        <v>2.6666666666666665</v>
      </c>
      <c r="F591" s="25">
        <f t="shared" si="39"/>
        <v>1</v>
      </c>
      <c r="G591" s="32"/>
      <c r="H591" s="31"/>
      <c r="I591" s="25">
        <f t="shared" si="40"/>
        <v>5.4</v>
      </c>
      <c r="J591" s="21"/>
      <c r="K591" s="16"/>
      <c r="L591" s="105"/>
      <c r="M591" s="105"/>
      <c r="N591" s="105"/>
      <c r="O591" s="105">
        <v>4</v>
      </c>
      <c r="P591" s="105">
        <v>2</v>
      </c>
      <c r="Q591" s="105">
        <v>17</v>
      </c>
      <c r="R591" s="105">
        <v>0</v>
      </c>
      <c r="S591" s="105">
        <v>0</v>
      </c>
      <c r="T591" s="105">
        <v>8</v>
      </c>
    </row>
    <row r="592" spans="1:20" x14ac:dyDescent="0.25">
      <c r="A592" s="103" t="s">
        <v>799</v>
      </c>
      <c r="B592" s="104" t="s">
        <v>4943</v>
      </c>
      <c r="C592" s="104">
        <v>15</v>
      </c>
      <c r="D592" s="103" t="s">
        <v>5805</v>
      </c>
      <c r="E592" s="25">
        <f t="shared" si="38"/>
        <v>11</v>
      </c>
      <c r="F592" s="25">
        <f t="shared" si="39"/>
        <v>0.25</v>
      </c>
      <c r="G592" s="32"/>
      <c r="H592" s="31"/>
      <c r="I592" s="25">
        <f t="shared" si="40"/>
        <v>6.6</v>
      </c>
      <c r="J592" s="21"/>
      <c r="K592" s="16"/>
      <c r="L592" s="105"/>
      <c r="M592" s="105"/>
      <c r="N592" s="105"/>
      <c r="O592" s="105">
        <v>1</v>
      </c>
      <c r="P592" s="105">
        <v>0</v>
      </c>
      <c r="Q592" s="105">
        <v>0</v>
      </c>
      <c r="R592" s="105">
        <v>9</v>
      </c>
      <c r="S592" s="105">
        <v>16</v>
      </c>
      <c r="T592" s="105">
        <v>8</v>
      </c>
    </row>
    <row r="593" spans="1:20" x14ac:dyDescent="0.25">
      <c r="A593" s="103" t="s">
        <v>1808</v>
      </c>
      <c r="B593" s="104" t="s">
        <v>4953</v>
      </c>
      <c r="C593" s="104">
        <v>16</v>
      </c>
      <c r="D593" s="103" t="s">
        <v>5806</v>
      </c>
      <c r="E593" s="25">
        <f t="shared" si="38"/>
        <v>2.6666666666666665</v>
      </c>
      <c r="F593" s="25">
        <f t="shared" si="39"/>
        <v>0</v>
      </c>
      <c r="G593" s="32"/>
      <c r="H593" s="31"/>
      <c r="I593" s="25">
        <f t="shared" si="40"/>
        <v>1.8</v>
      </c>
      <c r="J593" s="21"/>
      <c r="K593" s="16"/>
      <c r="L593" s="105"/>
      <c r="M593" s="105"/>
      <c r="N593" s="105"/>
      <c r="O593" s="105"/>
      <c r="P593" s="105">
        <v>0</v>
      </c>
      <c r="Q593" s="105">
        <v>1</v>
      </c>
      <c r="R593" s="105">
        <v>0</v>
      </c>
      <c r="S593" s="105">
        <v>0</v>
      </c>
      <c r="T593" s="105">
        <v>8</v>
      </c>
    </row>
    <row r="594" spans="1:20" x14ac:dyDescent="0.25">
      <c r="A594" s="103" t="s">
        <v>1128</v>
      </c>
      <c r="B594" s="104" t="s">
        <v>4931</v>
      </c>
      <c r="C594" s="104">
        <v>11</v>
      </c>
      <c r="D594" s="103" t="s">
        <v>5807</v>
      </c>
      <c r="E594" s="25">
        <f t="shared" si="38"/>
        <v>2.6666666666666665</v>
      </c>
      <c r="F594" s="25">
        <f t="shared" si="39"/>
        <v>0</v>
      </c>
      <c r="G594" s="32"/>
      <c r="H594" s="31"/>
      <c r="I594" s="25">
        <f t="shared" si="40"/>
        <v>4.2</v>
      </c>
      <c r="J594" s="21"/>
      <c r="K594" s="16"/>
      <c r="L594" s="105"/>
      <c r="M594" s="105"/>
      <c r="N594" s="105"/>
      <c r="O594" s="105"/>
      <c r="P594" s="105">
        <v>0</v>
      </c>
      <c r="Q594" s="105">
        <v>13</v>
      </c>
      <c r="R594" s="105">
        <v>0</v>
      </c>
      <c r="S594" s="105">
        <v>0</v>
      </c>
      <c r="T594" s="105">
        <v>8</v>
      </c>
    </row>
    <row r="595" spans="1:20" x14ac:dyDescent="0.25">
      <c r="A595" s="103" t="s">
        <v>213</v>
      </c>
      <c r="B595" s="104" t="s">
        <v>4953</v>
      </c>
      <c r="C595" s="104">
        <v>16</v>
      </c>
      <c r="D595" s="103" t="s">
        <v>5808</v>
      </c>
      <c r="E595" s="25">
        <f t="shared" si="38"/>
        <v>30</v>
      </c>
      <c r="F595" s="25">
        <f t="shared" si="39"/>
        <v>12.5</v>
      </c>
      <c r="G595" s="32"/>
      <c r="H595" s="31"/>
      <c r="I595" s="25">
        <f t="shared" si="40"/>
        <v>25</v>
      </c>
      <c r="J595" s="21"/>
      <c r="K595" s="16"/>
      <c r="L595" s="105">
        <v>1</v>
      </c>
      <c r="M595" s="105"/>
      <c r="N595" s="105"/>
      <c r="O595" s="105">
        <v>49</v>
      </c>
      <c r="P595" s="105">
        <v>27</v>
      </c>
      <c r="Q595" s="105">
        <v>8</v>
      </c>
      <c r="R595" s="105">
        <v>67</v>
      </c>
      <c r="S595" s="105">
        <v>15</v>
      </c>
      <c r="T595" s="105">
        <v>8</v>
      </c>
    </row>
    <row r="596" spans="1:20" x14ac:dyDescent="0.25">
      <c r="A596" s="103" t="s">
        <v>324</v>
      </c>
      <c r="B596" s="104" t="s">
        <v>4897</v>
      </c>
      <c r="C596" s="104">
        <v>5</v>
      </c>
      <c r="D596" s="103" t="s">
        <v>5809</v>
      </c>
      <c r="E596" s="25">
        <f t="shared" si="38"/>
        <v>4.333333333333333</v>
      </c>
      <c r="F596" s="25">
        <f t="shared" si="39"/>
        <v>0</v>
      </c>
      <c r="G596" s="32"/>
      <c r="H596" s="31"/>
      <c r="I596" s="25">
        <f t="shared" si="40"/>
        <v>2.6</v>
      </c>
      <c r="J596" s="21"/>
      <c r="K596" s="16"/>
      <c r="L596" s="105"/>
      <c r="M596" s="105"/>
      <c r="N596" s="105"/>
      <c r="O596" s="105"/>
      <c r="P596" s="105">
        <v>0</v>
      </c>
      <c r="Q596" s="105">
        <v>0</v>
      </c>
      <c r="R596" s="105">
        <v>2</v>
      </c>
      <c r="S596" s="105">
        <v>3</v>
      </c>
      <c r="T596" s="105">
        <v>8</v>
      </c>
    </row>
    <row r="597" spans="1:20" x14ac:dyDescent="0.25">
      <c r="A597" s="103" t="s">
        <v>347</v>
      </c>
      <c r="B597" s="104" t="s">
        <v>4909</v>
      </c>
      <c r="C597" s="104">
        <v>7</v>
      </c>
      <c r="D597" s="103" t="s">
        <v>5810</v>
      </c>
      <c r="E597" s="25">
        <f t="shared" si="38"/>
        <v>2.6666666666666665</v>
      </c>
      <c r="F597" s="25">
        <f t="shared" si="39"/>
        <v>0</v>
      </c>
      <c r="G597" s="32"/>
      <c r="H597" s="31"/>
      <c r="I597" s="25">
        <f t="shared" si="40"/>
        <v>1.6</v>
      </c>
      <c r="J597" s="21"/>
      <c r="K597" s="16"/>
      <c r="L597" s="105"/>
      <c r="M597" s="105"/>
      <c r="N597" s="105"/>
      <c r="O597" s="105"/>
      <c r="P597" s="105">
        <v>0</v>
      </c>
      <c r="Q597" s="105">
        <v>0</v>
      </c>
      <c r="R597" s="105">
        <v>0</v>
      </c>
      <c r="S597" s="105">
        <v>0</v>
      </c>
      <c r="T597" s="105">
        <v>8</v>
      </c>
    </row>
    <row r="598" spans="1:20" x14ac:dyDescent="0.25">
      <c r="A598" s="103" t="s">
        <v>2963</v>
      </c>
      <c r="B598" s="104" t="s">
        <v>4954</v>
      </c>
      <c r="C598" s="104">
        <v>16</v>
      </c>
      <c r="D598" s="103" t="s">
        <v>5811</v>
      </c>
      <c r="E598" s="25">
        <f t="shared" si="38"/>
        <v>4.333333333333333</v>
      </c>
      <c r="F598" s="25">
        <f t="shared" si="39"/>
        <v>3</v>
      </c>
      <c r="G598" s="32"/>
      <c r="H598" s="31"/>
      <c r="I598" s="25">
        <f t="shared" si="40"/>
        <v>3</v>
      </c>
      <c r="J598" s="21"/>
      <c r="K598" s="16"/>
      <c r="L598" s="105"/>
      <c r="M598" s="105">
        <v>2</v>
      </c>
      <c r="N598" s="105">
        <v>6</v>
      </c>
      <c r="O598" s="105">
        <v>4</v>
      </c>
      <c r="P598" s="105">
        <v>1</v>
      </c>
      <c r="Q598" s="105">
        <v>1</v>
      </c>
      <c r="R598" s="105">
        <v>1</v>
      </c>
      <c r="S598" s="105">
        <v>4</v>
      </c>
      <c r="T598" s="105">
        <v>8</v>
      </c>
    </row>
    <row r="599" spans="1:20" x14ac:dyDescent="0.25">
      <c r="A599" s="103" t="s">
        <v>604</v>
      </c>
      <c r="B599" s="104" t="s">
        <v>4962</v>
      </c>
      <c r="C599" s="104">
        <v>20</v>
      </c>
      <c r="D599" s="103" t="s">
        <v>5812</v>
      </c>
      <c r="E599" s="25">
        <f t="shared" si="38"/>
        <v>10.333333333333334</v>
      </c>
      <c r="F599" s="25">
        <f t="shared" si="39"/>
        <v>1.5</v>
      </c>
      <c r="G599" s="32"/>
      <c r="H599" s="31"/>
      <c r="I599" s="25">
        <f t="shared" si="40"/>
        <v>11</v>
      </c>
      <c r="J599" s="21"/>
      <c r="K599" s="16"/>
      <c r="L599" s="105"/>
      <c r="M599" s="105"/>
      <c r="N599" s="105"/>
      <c r="O599" s="105">
        <v>6</v>
      </c>
      <c r="P599" s="105">
        <v>11</v>
      </c>
      <c r="Q599" s="105">
        <v>13</v>
      </c>
      <c r="R599" s="105">
        <v>10</v>
      </c>
      <c r="S599" s="105">
        <v>13</v>
      </c>
      <c r="T599" s="105">
        <v>8</v>
      </c>
    </row>
    <row r="600" spans="1:20" x14ac:dyDescent="0.25">
      <c r="A600" s="103" t="s">
        <v>3742</v>
      </c>
      <c r="B600" s="104" t="s">
        <v>4893</v>
      </c>
      <c r="C600" s="104">
        <v>4</v>
      </c>
      <c r="D600" s="103" t="s">
        <v>5813</v>
      </c>
      <c r="E600" s="25">
        <f t="shared" si="38"/>
        <v>2.3333333333333335</v>
      </c>
      <c r="F600" s="25">
        <f t="shared" si="39"/>
        <v>0</v>
      </c>
      <c r="G600" s="32"/>
      <c r="H600" s="31"/>
      <c r="I600" s="25">
        <f t="shared" si="40"/>
        <v>1.4</v>
      </c>
      <c r="J600" s="21"/>
      <c r="K600" s="16"/>
      <c r="L600" s="105"/>
      <c r="M600" s="105"/>
      <c r="N600" s="105"/>
      <c r="O600" s="105"/>
      <c r="P600" s="105">
        <v>0</v>
      </c>
      <c r="Q600" s="105">
        <v>0</v>
      </c>
      <c r="R600" s="105"/>
      <c r="S600" s="105"/>
      <c r="T600" s="105">
        <v>7</v>
      </c>
    </row>
    <row r="601" spans="1:20" x14ac:dyDescent="0.25">
      <c r="A601" s="103" t="s">
        <v>898</v>
      </c>
      <c r="B601" s="104" t="s">
        <v>4951</v>
      </c>
      <c r="C601" s="104">
        <v>15</v>
      </c>
      <c r="D601" s="103" t="s">
        <v>5814</v>
      </c>
      <c r="E601" s="25">
        <f t="shared" si="38"/>
        <v>3.3333333333333335</v>
      </c>
      <c r="F601" s="25">
        <f t="shared" si="39"/>
        <v>1.5</v>
      </c>
      <c r="G601" s="32"/>
      <c r="H601" s="31"/>
      <c r="I601" s="25">
        <f t="shared" si="40"/>
        <v>88</v>
      </c>
      <c r="J601" s="21"/>
      <c r="K601" s="16"/>
      <c r="L601" s="105">
        <v>6</v>
      </c>
      <c r="M601" s="105"/>
      <c r="N601" s="105"/>
      <c r="O601" s="105"/>
      <c r="P601" s="105">
        <v>1</v>
      </c>
      <c r="Q601" s="105">
        <v>429</v>
      </c>
      <c r="R601" s="105">
        <v>3</v>
      </c>
      <c r="S601" s="105">
        <v>0</v>
      </c>
      <c r="T601" s="105">
        <v>7</v>
      </c>
    </row>
    <row r="602" spans="1:20" x14ac:dyDescent="0.25">
      <c r="A602" s="103" t="s">
        <v>4535</v>
      </c>
      <c r="B602" s="104" t="s">
        <v>4940</v>
      </c>
      <c r="C602" s="104">
        <v>13</v>
      </c>
      <c r="D602" s="103" t="s">
        <v>5815</v>
      </c>
      <c r="E602" s="25">
        <f t="shared" si="38"/>
        <v>2.3333333333333335</v>
      </c>
      <c r="F602" s="25">
        <f t="shared" si="39"/>
        <v>0</v>
      </c>
      <c r="G602" s="32"/>
      <c r="H602" s="31"/>
      <c r="I602" s="25">
        <f t="shared" si="40"/>
        <v>1.8</v>
      </c>
      <c r="J602" s="21"/>
      <c r="K602" s="16"/>
      <c r="L602" s="105"/>
      <c r="M602" s="105"/>
      <c r="N602" s="105"/>
      <c r="O602" s="105"/>
      <c r="P602" s="105">
        <v>1</v>
      </c>
      <c r="Q602" s="105">
        <v>1</v>
      </c>
      <c r="R602" s="105"/>
      <c r="S602" s="105"/>
      <c r="T602" s="105">
        <v>7</v>
      </c>
    </row>
    <row r="603" spans="1:20" x14ac:dyDescent="0.25">
      <c r="A603" s="103" t="s">
        <v>1106</v>
      </c>
      <c r="B603" s="104" t="s">
        <v>4942</v>
      </c>
      <c r="C603" s="104">
        <v>15</v>
      </c>
      <c r="D603" s="103" t="s">
        <v>5816</v>
      </c>
      <c r="E603" s="25">
        <f t="shared" si="38"/>
        <v>3</v>
      </c>
      <c r="F603" s="25">
        <f t="shared" si="39"/>
        <v>2.5</v>
      </c>
      <c r="G603" s="32"/>
      <c r="H603" s="31"/>
      <c r="I603" s="25">
        <f t="shared" si="40"/>
        <v>1.8</v>
      </c>
      <c r="J603" s="21"/>
      <c r="K603" s="16"/>
      <c r="L603" s="105"/>
      <c r="M603" s="105"/>
      <c r="N603" s="105"/>
      <c r="O603" s="105">
        <v>10</v>
      </c>
      <c r="P603" s="105">
        <v>0</v>
      </c>
      <c r="Q603" s="105">
        <v>0</v>
      </c>
      <c r="R603" s="105">
        <v>0</v>
      </c>
      <c r="S603" s="105">
        <v>2</v>
      </c>
      <c r="T603" s="105">
        <v>7</v>
      </c>
    </row>
    <row r="604" spans="1:20" x14ac:dyDescent="0.25">
      <c r="A604" s="103" t="s">
        <v>4720</v>
      </c>
      <c r="B604" s="104" t="s">
        <v>4954</v>
      </c>
      <c r="C604" s="104">
        <v>16</v>
      </c>
      <c r="D604" s="103" t="s">
        <v>5817</v>
      </c>
      <c r="E604" s="25">
        <f t="shared" si="38"/>
        <v>5</v>
      </c>
      <c r="F604" s="25">
        <f t="shared" si="39"/>
        <v>0</v>
      </c>
      <c r="G604" s="32"/>
      <c r="H604" s="31"/>
      <c r="I604" s="25">
        <f t="shared" si="40"/>
        <v>3</v>
      </c>
      <c r="J604" s="21"/>
      <c r="K604" s="16"/>
      <c r="L604" s="105"/>
      <c r="M604" s="105"/>
      <c r="N604" s="105"/>
      <c r="O604" s="105"/>
      <c r="P604" s="105"/>
      <c r="Q604" s="105"/>
      <c r="R604" s="105"/>
      <c r="S604" s="105">
        <v>8</v>
      </c>
      <c r="T604" s="105">
        <v>7</v>
      </c>
    </row>
    <row r="605" spans="1:20" x14ac:dyDescent="0.25">
      <c r="A605" s="103" t="s">
        <v>1609</v>
      </c>
      <c r="B605" s="104" t="s">
        <v>4926</v>
      </c>
      <c r="C605" s="104">
        <v>11</v>
      </c>
      <c r="D605" s="103" t="s">
        <v>5818</v>
      </c>
      <c r="E605" s="25">
        <f t="shared" si="38"/>
        <v>2.3333333333333335</v>
      </c>
      <c r="F605" s="25">
        <f t="shared" si="39"/>
        <v>0.75</v>
      </c>
      <c r="G605" s="32"/>
      <c r="H605" s="31"/>
      <c r="I605" s="25">
        <f t="shared" si="40"/>
        <v>1.4</v>
      </c>
      <c r="J605" s="21"/>
      <c r="K605" s="16"/>
      <c r="L605" s="105"/>
      <c r="M605" s="105"/>
      <c r="N605" s="105"/>
      <c r="O605" s="105">
        <v>3</v>
      </c>
      <c r="P605" s="105">
        <v>0</v>
      </c>
      <c r="Q605" s="105">
        <v>0</v>
      </c>
      <c r="R605" s="105">
        <v>0</v>
      </c>
      <c r="S605" s="105">
        <v>0</v>
      </c>
      <c r="T605" s="105">
        <v>7</v>
      </c>
    </row>
    <row r="606" spans="1:20" x14ac:dyDescent="0.25">
      <c r="A606" s="103" t="s">
        <v>581</v>
      </c>
      <c r="B606" s="104" t="s">
        <v>4939</v>
      </c>
      <c r="C606" s="104">
        <v>13</v>
      </c>
      <c r="D606" s="103" t="s">
        <v>5819</v>
      </c>
      <c r="E606" s="25">
        <f t="shared" si="38"/>
        <v>9.6666666666666661</v>
      </c>
      <c r="F606" s="25">
        <f t="shared" si="39"/>
        <v>0.25</v>
      </c>
      <c r="G606" s="32"/>
      <c r="H606" s="31"/>
      <c r="I606" s="25">
        <f t="shared" si="40"/>
        <v>23.2</v>
      </c>
      <c r="J606" s="21"/>
      <c r="K606" s="16"/>
      <c r="L606" s="105"/>
      <c r="M606" s="105"/>
      <c r="N606" s="105"/>
      <c r="O606" s="105">
        <v>1</v>
      </c>
      <c r="P606" s="105">
        <v>3</v>
      </c>
      <c r="Q606" s="105">
        <v>84</v>
      </c>
      <c r="R606" s="105">
        <v>3</v>
      </c>
      <c r="S606" s="105">
        <v>19</v>
      </c>
      <c r="T606" s="105">
        <v>7</v>
      </c>
    </row>
    <row r="607" spans="1:20" x14ac:dyDescent="0.25">
      <c r="A607" s="103" t="s">
        <v>3614</v>
      </c>
      <c r="B607" s="104" t="s">
        <v>4922</v>
      </c>
      <c r="C607" s="104">
        <v>11</v>
      </c>
      <c r="D607" s="103" t="s">
        <v>5820</v>
      </c>
      <c r="E607" s="25">
        <f t="shared" si="38"/>
        <v>23.333333333333332</v>
      </c>
      <c r="F607" s="25">
        <f t="shared" si="39"/>
        <v>0</v>
      </c>
      <c r="G607" s="32"/>
      <c r="H607" s="31"/>
      <c r="I607" s="25">
        <f t="shared" si="40"/>
        <v>14</v>
      </c>
      <c r="J607" s="21"/>
      <c r="K607" s="16"/>
      <c r="L607" s="105"/>
      <c r="M607" s="105"/>
      <c r="N607" s="105"/>
      <c r="O607" s="105"/>
      <c r="P607" s="105"/>
      <c r="Q607" s="105"/>
      <c r="R607" s="105"/>
      <c r="S607" s="105">
        <v>63</v>
      </c>
      <c r="T607" s="105">
        <v>7</v>
      </c>
    </row>
    <row r="608" spans="1:20" x14ac:dyDescent="0.25">
      <c r="A608" s="103" t="s">
        <v>1261</v>
      </c>
      <c r="B608" s="104" t="s">
        <v>4956</v>
      </c>
      <c r="C608" s="104">
        <v>17</v>
      </c>
      <c r="D608" s="103" t="s">
        <v>5821</v>
      </c>
      <c r="E608" s="25">
        <f t="shared" ref="E608:E671" si="41">SUM(R608:T608)/3</f>
        <v>5.333333333333333</v>
      </c>
      <c r="F608" s="25">
        <f t="shared" ref="F608:F671" si="42">SUM(L608:O608)/4</f>
        <v>0.75</v>
      </c>
      <c r="G608" s="32"/>
      <c r="H608" s="31"/>
      <c r="I608" s="25">
        <f t="shared" ref="I608:I671" si="43">SUM(P608:T608)/5</f>
        <v>4.8</v>
      </c>
      <c r="J608" s="21"/>
      <c r="K608" s="16"/>
      <c r="L608" s="105"/>
      <c r="M608" s="105"/>
      <c r="N608" s="105"/>
      <c r="O608" s="105">
        <v>3</v>
      </c>
      <c r="P608" s="105">
        <v>4</v>
      </c>
      <c r="Q608" s="105">
        <v>4</v>
      </c>
      <c r="R608" s="105">
        <v>0</v>
      </c>
      <c r="S608" s="105">
        <v>9</v>
      </c>
      <c r="T608" s="105">
        <v>7</v>
      </c>
    </row>
    <row r="609" spans="1:20" x14ac:dyDescent="0.25">
      <c r="A609" s="103" t="s">
        <v>3890</v>
      </c>
      <c r="B609" s="104" t="s">
        <v>4964</v>
      </c>
      <c r="C609" s="104">
        <v>20</v>
      </c>
      <c r="D609" s="103" t="s">
        <v>5822</v>
      </c>
      <c r="E609" s="25">
        <f t="shared" si="41"/>
        <v>20</v>
      </c>
      <c r="F609" s="25">
        <f t="shared" si="42"/>
        <v>0</v>
      </c>
      <c r="G609" s="32"/>
      <c r="H609" s="31"/>
      <c r="I609" s="25">
        <f t="shared" si="43"/>
        <v>12</v>
      </c>
      <c r="J609" s="21"/>
      <c r="K609" s="16"/>
      <c r="L609" s="105"/>
      <c r="M609" s="105"/>
      <c r="N609" s="105"/>
      <c r="O609" s="105"/>
      <c r="P609" s="105"/>
      <c r="Q609" s="105"/>
      <c r="R609" s="105">
        <v>53</v>
      </c>
      <c r="S609" s="105">
        <v>0</v>
      </c>
      <c r="T609" s="105">
        <v>7</v>
      </c>
    </row>
    <row r="610" spans="1:20" x14ac:dyDescent="0.25">
      <c r="A610" s="103" t="s">
        <v>625</v>
      </c>
      <c r="B610" s="104" t="s">
        <v>4953</v>
      </c>
      <c r="C610" s="104">
        <v>16</v>
      </c>
      <c r="D610" s="103" t="s">
        <v>5823</v>
      </c>
      <c r="E610" s="25">
        <f t="shared" si="41"/>
        <v>6.666666666666667</v>
      </c>
      <c r="F610" s="25">
        <f t="shared" si="42"/>
        <v>0.25</v>
      </c>
      <c r="G610" s="32"/>
      <c r="H610" s="31"/>
      <c r="I610" s="25">
        <f t="shared" si="43"/>
        <v>11.2</v>
      </c>
      <c r="J610" s="21"/>
      <c r="K610" s="16"/>
      <c r="L610" s="105">
        <v>1</v>
      </c>
      <c r="M610" s="105"/>
      <c r="N610" s="105"/>
      <c r="O610" s="105"/>
      <c r="P610" s="105">
        <v>5</v>
      </c>
      <c r="Q610" s="105">
        <v>31</v>
      </c>
      <c r="R610" s="105">
        <v>10</v>
      </c>
      <c r="S610" s="105">
        <v>3</v>
      </c>
      <c r="T610" s="105">
        <v>7</v>
      </c>
    </row>
    <row r="611" spans="1:20" x14ac:dyDescent="0.25">
      <c r="A611" s="103" t="s">
        <v>1232</v>
      </c>
      <c r="B611" s="104" t="s">
        <v>4954</v>
      </c>
      <c r="C611" s="104">
        <v>16</v>
      </c>
      <c r="D611" s="103" t="s">
        <v>5824</v>
      </c>
      <c r="E611" s="25">
        <f t="shared" si="41"/>
        <v>3</v>
      </c>
      <c r="F611" s="25">
        <f t="shared" si="42"/>
        <v>3.25</v>
      </c>
      <c r="G611" s="32"/>
      <c r="H611" s="31"/>
      <c r="I611" s="25">
        <f t="shared" si="43"/>
        <v>2</v>
      </c>
      <c r="J611" s="21"/>
      <c r="K611" s="16"/>
      <c r="L611" s="105">
        <v>12</v>
      </c>
      <c r="M611" s="105">
        <v>1</v>
      </c>
      <c r="N611" s="105"/>
      <c r="O611" s="105"/>
      <c r="P611" s="105">
        <v>1</v>
      </c>
      <c r="Q611" s="105">
        <v>0</v>
      </c>
      <c r="R611" s="105">
        <v>0</v>
      </c>
      <c r="S611" s="105">
        <v>2</v>
      </c>
      <c r="T611" s="105">
        <v>7</v>
      </c>
    </row>
    <row r="612" spans="1:20" x14ac:dyDescent="0.25">
      <c r="A612" s="103" t="s">
        <v>823</v>
      </c>
      <c r="B612" s="104" t="s">
        <v>4927</v>
      </c>
      <c r="C612" s="104">
        <v>11</v>
      </c>
      <c r="D612" s="103" t="s">
        <v>5825</v>
      </c>
      <c r="E612" s="25">
        <f t="shared" si="41"/>
        <v>25.333333333333332</v>
      </c>
      <c r="F612" s="25">
        <f t="shared" si="42"/>
        <v>0</v>
      </c>
      <c r="G612" s="32"/>
      <c r="H612" s="31"/>
      <c r="I612" s="25">
        <f t="shared" si="43"/>
        <v>29.2</v>
      </c>
      <c r="J612" s="21"/>
      <c r="K612" s="16"/>
      <c r="L612" s="105"/>
      <c r="M612" s="105"/>
      <c r="N612" s="105"/>
      <c r="O612" s="105"/>
      <c r="P612" s="105">
        <v>27</v>
      </c>
      <c r="Q612" s="105">
        <v>43</v>
      </c>
      <c r="R612" s="105">
        <v>41</v>
      </c>
      <c r="S612" s="105">
        <v>28</v>
      </c>
      <c r="T612" s="105">
        <v>7</v>
      </c>
    </row>
    <row r="613" spans="1:20" x14ac:dyDescent="0.25">
      <c r="A613" s="103" t="s">
        <v>2163</v>
      </c>
      <c r="B613" s="104" t="s">
        <v>4909</v>
      </c>
      <c r="C613" s="104">
        <v>7</v>
      </c>
      <c r="D613" s="103" t="s">
        <v>5826</v>
      </c>
      <c r="E613" s="25">
        <f t="shared" si="41"/>
        <v>2.3333333333333335</v>
      </c>
      <c r="F613" s="25">
        <f t="shared" si="42"/>
        <v>0</v>
      </c>
      <c r="G613" s="32"/>
      <c r="H613" s="31"/>
      <c r="I613" s="25">
        <f t="shared" si="43"/>
        <v>1.4</v>
      </c>
      <c r="J613" s="21"/>
      <c r="K613" s="16"/>
      <c r="L613" s="105"/>
      <c r="M613" s="105"/>
      <c r="N613" s="105"/>
      <c r="O613" s="105"/>
      <c r="P613" s="105">
        <v>0</v>
      </c>
      <c r="Q613" s="105">
        <v>0</v>
      </c>
      <c r="R613" s="105">
        <v>0</v>
      </c>
      <c r="S613" s="105">
        <v>0</v>
      </c>
      <c r="T613" s="105">
        <v>7</v>
      </c>
    </row>
    <row r="614" spans="1:20" x14ac:dyDescent="0.25">
      <c r="A614" s="103" t="s">
        <v>983</v>
      </c>
      <c r="B614" s="104" t="s">
        <v>4939</v>
      </c>
      <c r="C614" s="104">
        <v>13</v>
      </c>
      <c r="D614" s="103" t="s">
        <v>5827</v>
      </c>
      <c r="E614" s="25">
        <f t="shared" si="41"/>
        <v>6</v>
      </c>
      <c r="F614" s="25">
        <f t="shared" si="42"/>
        <v>3</v>
      </c>
      <c r="G614" s="32"/>
      <c r="H614" s="31"/>
      <c r="I614" s="25">
        <f t="shared" si="43"/>
        <v>6.2</v>
      </c>
      <c r="J614" s="21"/>
      <c r="K614" s="16"/>
      <c r="L614" s="105"/>
      <c r="M614" s="105"/>
      <c r="N614" s="105">
        <v>12</v>
      </c>
      <c r="O614" s="105"/>
      <c r="P614" s="105">
        <v>6</v>
      </c>
      <c r="Q614" s="105">
        <v>7</v>
      </c>
      <c r="R614" s="105">
        <v>11</v>
      </c>
      <c r="S614" s="105">
        <v>0</v>
      </c>
      <c r="T614" s="105">
        <v>7</v>
      </c>
    </row>
    <row r="615" spans="1:20" x14ac:dyDescent="0.25">
      <c r="A615" s="103" t="s">
        <v>181</v>
      </c>
      <c r="B615" s="104" t="s">
        <v>4892</v>
      </c>
      <c r="C615" s="104">
        <v>4</v>
      </c>
      <c r="D615" s="103" t="s">
        <v>5828</v>
      </c>
      <c r="E615" s="25">
        <f t="shared" si="41"/>
        <v>34</v>
      </c>
      <c r="F615" s="25">
        <f t="shared" si="42"/>
        <v>3</v>
      </c>
      <c r="G615" s="32"/>
      <c r="H615" s="31"/>
      <c r="I615" s="25">
        <f t="shared" si="43"/>
        <v>21.6</v>
      </c>
      <c r="J615" s="21"/>
      <c r="K615" s="16"/>
      <c r="L615" s="105">
        <v>8</v>
      </c>
      <c r="M615" s="105"/>
      <c r="N615" s="105">
        <v>1</v>
      </c>
      <c r="O615" s="105">
        <v>3</v>
      </c>
      <c r="P615" s="105">
        <v>3</v>
      </c>
      <c r="Q615" s="105">
        <v>3</v>
      </c>
      <c r="R615" s="105">
        <v>1</v>
      </c>
      <c r="S615" s="105">
        <v>94</v>
      </c>
      <c r="T615" s="105">
        <v>7</v>
      </c>
    </row>
    <row r="616" spans="1:20" x14ac:dyDescent="0.25">
      <c r="A616" s="103" t="s">
        <v>463</v>
      </c>
      <c r="B616" s="104" t="s">
        <v>4897</v>
      </c>
      <c r="C616" s="104">
        <v>5</v>
      </c>
      <c r="D616" s="103" t="s">
        <v>5829</v>
      </c>
      <c r="E616" s="25">
        <f t="shared" si="41"/>
        <v>13</v>
      </c>
      <c r="F616" s="25">
        <f t="shared" si="42"/>
        <v>0</v>
      </c>
      <c r="G616" s="32"/>
      <c r="H616" s="31"/>
      <c r="I616" s="25">
        <f t="shared" si="43"/>
        <v>7.8</v>
      </c>
      <c r="J616" s="21"/>
      <c r="K616" s="16"/>
      <c r="L616" s="105"/>
      <c r="M616" s="105"/>
      <c r="N616" s="105"/>
      <c r="O616" s="105"/>
      <c r="P616" s="105">
        <v>0</v>
      </c>
      <c r="Q616" s="105">
        <v>0</v>
      </c>
      <c r="R616" s="105">
        <v>27</v>
      </c>
      <c r="S616" s="105">
        <v>5</v>
      </c>
      <c r="T616" s="105">
        <v>7</v>
      </c>
    </row>
    <row r="617" spans="1:20" x14ac:dyDescent="0.25">
      <c r="A617" s="103" t="s">
        <v>2496</v>
      </c>
      <c r="B617" s="104" t="s">
        <v>4951</v>
      </c>
      <c r="C617" s="104">
        <v>15</v>
      </c>
      <c r="D617" s="103" t="s">
        <v>5830</v>
      </c>
      <c r="E617" s="25">
        <f t="shared" si="41"/>
        <v>5.333333333333333</v>
      </c>
      <c r="F617" s="25">
        <f t="shared" si="42"/>
        <v>0.25</v>
      </c>
      <c r="G617" s="32"/>
      <c r="H617" s="31"/>
      <c r="I617" s="25">
        <f t="shared" si="43"/>
        <v>3.2</v>
      </c>
      <c r="J617" s="21"/>
      <c r="K617" s="16"/>
      <c r="L617" s="105"/>
      <c r="M617" s="105"/>
      <c r="N617" s="105">
        <v>1</v>
      </c>
      <c r="O617" s="105"/>
      <c r="P617" s="105">
        <v>0</v>
      </c>
      <c r="Q617" s="105">
        <v>0</v>
      </c>
      <c r="R617" s="105">
        <v>10</v>
      </c>
      <c r="S617" s="105">
        <v>0</v>
      </c>
      <c r="T617" s="105">
        <v>6</v>
      </c>
    </row>
    <row r="618" spans="1:20" x14ac:dyDescent="0.25">
      <c r="A618" s="103" t="s">
        <v>732</v>
      </c>
      <c r="B618" s="104" t="s">
        <v>4962</v>
      </c>
      <c r="C618" s="104">
        <v>20</v>
      </c>
      <c r="D618" s="103" t="s">
        <v>5831</v>
      </c>
      <c r="E618" s="25">
        <f t="shared" si="41"/>
        <v>2.6666666666666665</v>
      </c>
      <c r="F618" s="25">
        <f t="shared" si="42"/>
        <v>51.5</v>
      </c>
      <c r="G618" s="32"/>
      <c r="H618" s="31"/>
      <c r="I618" s="25">
        <f t="shared" si="43"/>
        <v>30.4</v>
      </c>
      <c r="J618" s="21"/>
      <c r="K618" s="16"/>
      <c r="L618" s="105"/>
      <c r="M618" s="105"/>
      <c r="N618" s="105">
        <v>31</v>
      </c>
      <c r="O618" s="105">
        <v>175</v>
      </c>
      <c r="P618" s="105">
        <v>71</v>
      </c>
      <c r="Q618" s="105">
        <v>73</v>
      </c>
      <c r="R618" s="105">
        <v>1</v>
      </c>
      <c r="S618" s="105">
        <v>1</v>
      </c>
      <c r="T618" s="105">
        <v>6</v>
      </c>
    </row>
    <row r="619" spans="1:20" x14ac:dyDescent="0.25">
      <c r="A619" s="103" t="s">
        <v>1099</v>
      </c>
      <c r="B619" s="104" t="s">
        <v>4959</v>
      </c>
      <c r="C619" s="104">
        <v>18</v>
      </c>
      <c r="D619" s="103" t="s">
        <v>5832</v>
      </c>
      <c r="E619" s="25">
        <f t="shared" si="41"/>
        <v>3.3333333333333335</v>
      </c>
      <c r="F619" s="25">
        <f t="shared" si="42"/>
        <v>1.25</v>
      </c>
      <c r="G619" s="32"/>
      <c r="H619" s="31"/>
      <c r="I619" s="25">
        <f t="shared" si="43"/>
        <v>2</v>
      </c>
      <c r="J619" s="21"/>
      <c r="K619" s="16"/>
      <c r="L619" s="105"/>
      <c r="M619" s="105">
        <v>5</v>
      </c>
      <c r="N619" s="105"/>
      <c r="O619" s="105"/>
      <c r="P619" s="105">
        <v>0</v>
      </c>
      <c r="Q619" s="105">
        <v>0</v>
      </c>
      <c r="R619" s="105">
        <v>0</v>
      </c>
      <c r="S619" s="105">
        <v>4</v>
      </c>
      <c r="T619" s="105">
        <v>6</v>
      </c>
    </row>
    <row r="620" spans="1:20" x14ac:dyDescent="0.25">
      <c r="A620" s="103" t="s">
        <v>5833</v>
      </c>
      <c r="B620" s="104" t="s">
        <v>4954</v>
      </c>
      <c r="C620" s="104">
        <v>16</v>
      </c>
      <c r="D620" s="103" t="s">
        <v>5834</v>
      </c>
      <c r="E620" s="25">
        <f t="shared" si="41"/>
        <v>3</v>
      </c>
      <c r="F620" s="25">
        <f t="shared" si="42"/>
        <v>0.75</v>
      </c>
      <c r="G620" s="32"/>
      <c r="H620" s="31"/>
      <c r="I620" s="25">
        <f t="shared" si="43"/>
        <v>2.2000000000000002</v>
      </c>
      <c r="J620" s="21"/>
      <c r="K620" s="16"/>
      <c r="L620" s="105"/>
      <c r="M620" s="105"/>
      <c r="N620" s="105"/>
      <c r="O620" s="105">
        <v>3</v>
      </c>
      <c r="P620" s="105">
        <v>2</v>
      </c>
      <c r="Q620" s="105">
        <v>0</v>
      </c>
      <c r="R620" s="105">
        <v>0</v>
      </c>
      <c r="S620" s="105">
        <v>3</v>
      </c>
      <c r="T620" s="105">
        <v>6</v>
      </c>
    </row>
    <row r="621" spans="1:20" x14ac:dyDescent="0.25">
      <c r="A621" s="103" t="s">
        <v>679</v>
      </c>
      <c r="B621" s="104" t="s">
        <v>4953</v>
      </c>
      <c r="C621" s="104">
        <v>16</v>
      </c>
      <c r="D621" s="103" t="s">
        <v>5835</v>
      </c>
      <c r="E621" s="25">
        <f t="shared" si="41"/>
        <v>5.333333333333333</v>
      </c>
      <c r="F621" s="25">
        <f t="shared" si="42"/>
        <v>47</v>
      </c>
      <c r="G621" s="32"/>
      <c r="H621" s="31"/>
      <c r="I621" s="25">
        <f t="shared" si="43"/>
        <v>7.8</v>
      </c>
      <c r="J621" s="21"/>
      <c r="K621" s="16"/>
      <c r="L621" s="105">
        <v>127</v>
      </c>
      <c r="M621" s="105">
        <v>54</v>
      </c>
      <c r="N621" s="105">
        <v>3</v>
      </c>
      <c r="O621" s="105">
        <v>4</v>
      </c>
      <c r="P621" s="105">
        <v>7</v>
      </c>
      <c r="Q621" s="105">
        <v>16</v>
      </c>
      <c r="R621" s="105">
        <v>0</v>
      </c>
      <c r="S621" s="105">
        <v>10</v>
      </c>
      <c r="T621" s="105">
        <v>6</v>
      </c>
    </row>
    <row r="622" spans="1:20" x14ac:dyDescent="0.25">
      <c r="A622" s="103" t="s">
        <v>1443</v>
      </c>
      <c r="B622" s="104" t="s">
        <v>4943</v>
      </c>
      <c r="C622" s="104">
        <v>15</v>
      </c>
      <c r="D622" s="103" t="s">
        <v>5836</v>
      </c>
      <c r="E622" s="25">
        <f t="shared" si="41"/>
        <v>5.333333333333333</v>
      </c>
      <c r="F622" s="25">
        <f t="shared" si="42"/>
        <v>0</v>
      </c>
      <c r="G622" s="32"/>
      <c r="H622" s="31"/>
      <c r="I622" s="25">
        <f t="shared" si="43"/>
        <v>3.2</v>
      </c>
      <c r="J622" s="21"/>
      <c r="K622" s="16"/>
      <c r="L622" s="105"/>
      <c r="M622" s="105"/>
      <c r="N622" s="105"/>
      <c r="O622" s="105"/>
      <c r="P622" s="105">
        <v>0</v>
      </c>
      <c r="Q622" s="105">
        <v>0</v>
      </c>
      <c r="R622" s="105">
        <v>7</v>
      </c>
      <c r="S622" s="105">
        <v>3</v>
      </c>
      <c r="T622" s="105">
        <v>6</v>
      </c>
    </row>
    <row r="623" spans="1:20" x14ac:dyDescent="0.25">
      <c r="A623" s="103" t="s">
        <v>1189</v>
      </c>
      <c r="B623" s="104" t="s">
        <v>4952</v>
      </c>
      <c r="C623" s="104">
        <v>15</v>
      </c>
      <c r="D623" s="103" t="s">
        <v>5837</v>
      </c>
      <c r="E623" s="25">
        <f t="shared" si="41"/>
        <v>3.6666666666666665</v>
      </c>
      <c r="F623" s="25">
        <f t="shared" si="42"/>
        <v>2.75</v>
      </c>
      <c r="G623" s="32"/>
      <c r="H623" s="31"/>
      <c r="I623" s="25">
        <f t="shared" si="43"/>
        <v>2.2000000000000002</v>
      </c>
      <c r="J623" s="21"/>
      <c r="K623" s="16"/>
      <c r="L623" s="105">
        <v>2</v>
      </c>
      <c r="M623" s="105">
        <v>4</v>
      </c>
      <c r="N623" s="105">
        <v>4</v>
      </c>
      <c r="O623" s="105">
        <v>1</v>
      </c>
      <c r="P623" s="105">
        <v>0</v>
      </c>
      <c r="Q623" s="105">
        <v>0</v>
      </c>
      <c r="R623" s="105">
        <v>2</v>
      </c>
      <c r="S623" s="105">
        <v>3</v>
      </c>
      <c r="T623" s="105">
        <v>6</v>
      </c>
    </row>
    <row r="624" spans="1:20" x14ac:dyDescent="0.25">
      <c r="A624" s="103" t="s">
        <v>1297</v>
      </c>
      <c r="B624" s="104" t="s">
        <v>4918</v>
      </c>
      <c r="C624" s="104">
        <v>10</v>
      </c>
      <c r="D624" s="103" t="s">
        <v>5838</v>
      </c>
      <c r="E624" s="25">
        <f t="shared" si="41"/>
        <v>3.6666666666666665</v>
      </c>
      <c r="F624" s="25">
        <f t="shared" si="42"/>
        <v>0.5</v>
      </c>
      <c r="G624" s="32"/>
      <c r="H624" s="31"/>
      <c r="I624" s="25">
        <f t="shared" si="43"/>
        <v>2.2000000000000002</v>
      </c>
      <c r="J624" s="21"/>
      <c r="K624" s="16"/>
      <c r="L624" s="105"/>
      <c r="M624" s="105"/>
      <c r="N624" s="105">
        <v>2</v>
      </c>
      <c r="O624" s="105"/>
      <c r="P624" s="105">
        <v>0</v>
      </c>
      <c r="Q624" s="105">
        <v>0</v>
      </c>
      <c r="R624" s="105">
        <v>5</v>
      </c>
      <c r="S624" s="105">
        <v>0</v>
      </c>
      <c r="T624" s="105">
        <v>6</v>
      </c>
    </row>
    <row r="625" spans="1:20" x14ac:dyDescent="0.25">
      <c r="A625" s="103" t="s">
        <v>2597</v>
      </c>
      <c r="B625" s="104" t="s">
        <v>4912</v>
      </c>
      <c r="C625" s="104">
        <v>8</v>
      </c>
      <c r="D625" s="103" t="s">
        <v>5839</v>
      </c>
      <c r="E625" s="25">
        <f t="shared" si="41"/>
        <v>4.333333333333333</v>
      </c>
      <c r="F625" s="25">
        <f t="shared" si="42"/>
        <v>0</v>
      </c>
      <c r="G625" s="32"/>
      <c r="H625" s="31"/>
      <c r="I625" s="25">
        <f t="shared" si="43"/>
        <v>2.6</v>
      </c>
      <c r="J625" s="21"/>
      <c r="K625" s="16"/>
      <c r="L625" s="105"/>
      <c r="M625" s="105"/>
      <c r="N625" s="105"/>
      <c r="O625" s="105"/>
      <c r="P625" s="105">
        <v>0</v>
      </c>
      <c r="Q625" s="105">
        <v>0</v>
      </c>
      <c r="R625" s="105">
        <v>7</v>
      </c>
      <c r="S625" s="105">
        <v>0</v>
      </c>
      <c r="T625" s="105">
        <v>6</v>
      </c>
    </row>
    <row r="626" spans="1:20" x14ac:dyDescent="0.25">
      <c r="A626" s="103" t="s">
        <v>2634</v>
      </c>
      <c r="B626" s="104" t="s">
        <v>4910</v>
      </c>
      <c r="C626" s="104">
        <v>7</v>
      </c>
      <c r="D626" s="103" t="s">
        <v>5840</v>
      </c>
      <c r="E626" s="25">
        <f t="shared" si="41"/>
        <v>3.6666666666666665</v>
      </c>
      <c r="F626" s="25">
        <f t="shared" si="42"/>
        <v>105</v>
      </c>
      <c r="G626" s="32"/>
      <c r="H626" s="31"/>
      <c r="I626" s="25">
        <f t="shared" si="43"/>
        <v>2.2000000000000002</v>
      </c>
      <c r="J626" s="21"/>
      <c r="K626" s="16"/>
      <c r="L626" s="105">
        <v>361</v>
      </c>
      <c r="M626" s="105"/>
      <c r="N626" s="105"/>
      <c r="O626" s="105">
        <v>59</v>
      </c>
      <c r="P626" s="105">
        <v>0</v>
      </c>
      <c r="Q626" s="105">
        <v>0</v>
      </c>
      <c r="R626" s="105">
        <v>5</v>
      </c>
      <c r="S626" s="105">
        <v>0</v>
      </c>
      <c r="T626" s="105">
        <v>6</v>
      </c>
    </row>
    <row r="627" spans="1:20" x14ac:dyDescent="0.25">
      <c r="A627" s="103" t="s">
        <v>1025</v>
      </c>
      <c r="B627" s="104" t="s">
        <v>4953</v>
      </c>
      <c r="C627" s="104">
        <v>16</v>
      </c>
      <c r="D627" s="103" t="s">
        <v>5841</v>
      </c>
      <c r="E627" s="25">
        <f t="shared" si="41"/>
        <v>3</v>
      </c>
      <c r="F627" s="25">
        <f t="shared" si="42"/>
        <v>0.25</v>
      </c>
      <c r="G627" s="32"/>
      <c r="H627" s="31"/>
      <c r="I627" s="25">
        <f t="shared" si="43"/>
        <v>5.4</v>
      </c>
      <c r="J627" s="21"/>
      <c r="K627" s="16"/>
      <c r="L627" s="105">
        <v>1</v>
      </c>
      <c r="M627" s="105"/>
      <c r="N627" s="105"/>
      <c r="O627" s="105"/>
      <c r="P627" s="105">
        <v>6</v>
      </c>
      <c r="Q627" s="105">
        <v>12</v>
      </c>
      <c r="R627" s="105">
        <v>3</v>
      </c>
      <c r="S627" s="105">
        <v>0</v>
      </c>
      <c r="T627" s="105">
        <v>6</v>
      </c>
    </row>
    <row r="628" spans="1:20" x14ac:dyDescent="0.25">
      <c r="A628" s="103" t="s">
        <v>2693</v>
      </c>
      <c r="B628" s="104" t="s">
        <v>4951</v>
      </c>
      <c r="C628" s="104">
        <v>15</v>
      </c>
      <c r="D628" s="103" t="s">
        <v>5842</v>
      </c>
      <c r="E628" s="25">
        <f t="shared" si="41"/>
        <v>2</v>
      </c>
      <c r="F628" s="25">
        <f t="shared" si="42"/>
        <v>0</v>
      </c>
      <c r="G628" s="32"/>
      <c r="H628" s="31"/>
      <c r="I628" s="25">
        <f t="shared" si="43"/>
        <v>1.4</v>
      </c>
      <c r="J628" s="21"/>
      <c r="K628" s="16"/>
      <c r="L628" s="105"/>
      <c r="M628" s="105"/>
      <c r="N628" s="105"/>
      <c r="O628" s="105"/>
      <c r="P628" s="105">
        <v>0</v>
      </c>
      <c r="Q628" s="105">
        <v>1</v>
      </c>
      <c r="R628" s="105">
        <v>0</v>
      </c>
      <c r="S628" s="105">
        <v>0</v>
      </c>
      <c r="T628" s="105">
        <v>6</v>
      </c>
    </row>
    <row r="629" spans="1:20" x14ac:dyDescent="0.25">
      <c r="A629" s="103" t="s">
        <v>421</v>
      </c>
      <c r="B629" s="104" t="s">
        <v>4931</v>
      </c>
      <c r="C629" s="104">
        <v>11</v>
      </c>
      <c r="D629" s="103" t="s">
        <v>5843</v>
      </c>
      <c r="E629" s="25">
        <f t="shared" si="41"/>
        <v>5.666666666666667</v>
      </c>
      <c r="F629" s="25">
        <f t="shared" si="42"/>
        <v>100.5</v>
      </c>
      <c r="G629" s="32"/>
      <c r="H629" s="31"/>
      <c r="I629" s="25">
        <f t="shared" si="43"/>
        <v>8.1999999999999993</v>
      </c>
      <c r="J629" s="21"/>
      <c r="K629" s="16"/>
      <c r="L629" s="105">
        <v>374</v>
      </c>
      <c r="M629" s="105">
        <v>1</v>
      </c>
      <c r="N629" s="105">
        <v>3</v>
      </c>
      <c r="O629" s="105">
        <v>24</v>
      </c>
      <c r="P629" s="105">
        <v>13</v>
      </c>
      <c r="Q629" s="105">
        <v>11</v>
      </c>
      <c r="R629" s="105">
        <v>5</v>
      </c>
      <c r="S629" s="105">
        <v>6</v>
      </c>
      <c r="T629" s="105">
        <v>6</v>
      </c>
    </row>
    <row r="630" spans="1:20" x14ac:dyDescent="0.25">
      <c r="A630" s="103" t="s">
        <v>188</v>
      </c>
      <c r="B630" s="104" t="s">
        <v>4904</v>
      </c>
      <c r="C630" s="104">
        <v>6</v>
      </c>
      <c r="D630" s="103" t="s">
        <v>5844</v>
      </c>
      <c r="E630" s="25">
        <f t="shared" si="41"/>
        <v>11.666666666666666</v>
      </c>
      <c r="F630" s="25">
        <f t="shared" si="42"/>
        <v>3.75</v>
      </c>
      <c r="G630" s="32"/>
      <c r="H630" s="31"/>
      <c r="I630" s="25">
        <f t="shared" si="43"/>
        <v>13</v>
      </c>
      <c r="J630" s="21"/>
      <c r="K630" s="16"/>
      <c r="L630" s="105">
        <v>1</v>
      </c>
      <c r="M630" s="105">
        <v>2</v>
      </c>
      <c r="N630" s="105">
        <v>1</v>
      </c>
      <c r="O630" s="105">
        <v>11</v>
      </c>
      <c r="P630" s="105">
        <v>4</v>
      </c>
      <c r="Q630" s="105">
        <v>26</v>
      </c>
      <c r="R630" s="105">
        <v>23</v>
      </c>
      <c r="S630" s="105">
        <v>6</v>
      </c>
      <c r="T630" s="105">
        <v>6</v>
      </c>
    </row>
    <row r="631" spans="1:20" x14ac:dyDescent="0.25">
      <c r="A631" s="103" t="s">
        <v>674</v>
      </c>
      <c r="B631" s="104" t="s">
        <v>4914</v>
      </c>
      <c r="C631" s="104">
        <v>9</v>
      </c>
      <c r="D631" s="103" t="s">
        <v>5845</v>
      </c>
      <c r="E631" s="25">
        <f t="shared" si="41"/>
        <v>8.6666666666666661</v>
      </c>
      <c r="F631" s="25">
        <f t="shared" si="42"/>
        <v>48.75</v>
      </c>
      <c r="G631" s="32"/>
      <c r="H631" s="31"/>
      <c r="I631" s="25">
        <f t="shared" si="43"/>
        <v>27.8</v>
      </c>
      <c r="J631" s="21"/>
      <c r="K631" s="16"/>
      <c r="L631" s="105">
        <v>3</v>
      </c>
      <c r="M631" s="105">
        <v>79</v>
      </c>
      <c r="N631" s="105">
        <v>40</v>
      </c>
      <c r="O631" s="105">
        <v>73</v>
      </c>
      <c r="P631" s="105">
        <v>14</v>
      </c>
      <c r="Q631" s="105">
        <v>99</v>
      </c>
      <c r="R631" s="105">
        <v>2</v>
      </c>
      <c r="S631" s="105">
        <v>18</v>
      </c>
      <c r="T631" s="105">
        <v>6</v>
      </c>
    </row>
    <row r="632" spans="1:20" x14ac:dyDescent="0.25">
      <c r="A632" s="103" t="s">
        <v>2151</v>
      </c>
      <c r="B632" s="104" t="s">
        <v>4918</v>
      </c>
      <c r="C632" s="104">
        <v>10</v>
      </c>
      <c r="D632" s="103" t="s">
        <v>5846</v>
      </c>
      <c r="E632" s="25">
        <f t="shared" si="41"/>
        <v>3.6666666666666665</v>
      </c>
      <c r="F632" s="25">
        <f t="shared" si="42"/>
        <v>0</v>
      </c>
      <c r="G632" s="32"/>
      <c r="H632" s="31"/>
      <c r="I632" s="25">
        <f t="shared" si="43"/>
        <v>2.2000000000000002</v>
      </c>
      <c r="J632" s="21"/>
      <c r="K632" s="16"/>
      <c r="L632" s="105"/>
      <c r="M632" s="105"/>
      <c r="N632" s="105"/>
      <c r="O632" s="105"/>
      <c r="P632" s="105">
        <v>0</v>
      </c>
      <c r="Q632" s="105">
        <v>0</v>
      </c>
      <c r="R632" s="105">
        <v>5</v>
      </c>
      <c r="S632" s="105">
        <v>0</v>
      </c>
      <c r="T632" s="105">
        <v>6</v>
      </c>
    </row>
    <row r="633" spans="1:20" x14ac:dyDescent="0.25">
      <c r="A633" s="103" t="s">
        <v>4170</v>
      </c>
      <c r="B633" s="104" t="s">
        <v>4940</v>
      </c>
      <c r="C633" s="104">
        <v>13</v>
      </c>
      <c r="D633" s="103" t="s">
        <v>5847</v>
      </c>
      <c r="E633" s="25">
        <f t="shared" si="41"/>
        <v>2</v>
      </c>
      <c r="F633" s="25">
        <f t="shared" si="42"/>
        <v>0</v>
      </c>
      <c r="G633" s="32"/>
      <c r="H633" s="31"/>
      <c r="I633" s="25">
        <f t="shared" si="43"/>
        <v>1.2</v>
      </c>
      <c r="J633" s="21"/>
      <c r="K633" s="16"/>
      <c r="L633" s="105"/>
      <c r="M633" s="105"/>
      <c r="N633" s="105"/>
      <c r="O633" s="105"/>
      <c r="P633" s="105">
        <v>0</v>
      </c>
      <c r="Q633" s="105">
        <v>0</v>
      </c>
      <c r="R633" s="105"/>
      <c r="S633" s="105">
        <v>0</v>
      </c>
      <c r="T633" s="105">
        <v>6</v>
      </c>
    </row>
    <row r="634" spans="1:20" x14ac:dyDescent="0.25">
      <c r="A634" s="103" t="s">
        <v>2050</v>
      </c>
      <c r="B634" s="104" t="s">
        <v>4953</v>
      </c>
      <c r="C634" s="104">
        <v>16</v>
      </c>
      <c r="D634" s="103" t="s">
        <v>5848</v>
      </c>
      <c r="E634" s="25">
        <f t="shared" si="41"/>
        <v>3</v>
      </c>
      <c r="F634" s="25">
        <f t="shared" si="42"/>
        <v>0</v>
      </c>
      <c r="G634" s="32"/>
      <c r="H634" s="31"/>
      <c r="I634" s="25">
        <f t="shared" si="43"/>
        <v>9.8000000000000007</v>
      </c>
      <c r="J634" s="21"/>
      <c r="K634" s="16"/>
      <c r="L634" s="105"/>
      <c r="M634" s="105"/>
      <c r="N634" s="105"/>
      <c r="O634" s="105"/>
      <c r="P634" s="105">
        <v>17</v>
      </c>
      <c r="Q634" s="105">
        <v>23</v>
      </c>
      <c r="R634" s="105">
        <v>0</v>
      </c>
      <c r="S634" s="105">
        <v>3</v>
      </c>
      <c r="T634" s="105">
        <v>6</v>
      </c>
    </row>
    <row r="635" spans="1:20" x14ac:dyDescent="0.25">
      <c r="A635" s="103" t="s">
        <v>5849</v>
      </c>
      <c r="B635" s="104" t="s">
        <v>4953</v>
      </c>
      <c r="C635" s="104">
        <v>16</v>
      </c>
      <c r="D635" s="103" t="s">
        <v>5850</v>
      </c>
      <c r="E635" s="25">
        <f t="shared" si="41"/>
        <v>2</v>
      </c>
      <c r="F635" s="25">
        <f t="shared" si="42"/>
        <v>0</v>
      </c>
      <c r="G635" s="32"/>
      <c r="H635" s="31"/>
      <c r="I635" s="25">
        <f t="shared" si="43"/>
        <v>1.2</v>
      </c>
      <c r="J635" s="21"/>
      <c r="K635" s="16"/>
      <c r="L635" s="105"/>
      <c r="M635" s="105"/>
      <c r="N635" s="105"/>
      <c r="O635" s="105"/>
      <c r="P635" s="105">
        <v>0</v>
      </c>
      <c r="Q635" s="105">
        <v>0</v>
      </c>
      <c r="R635" s="105">
        <v>0</v>
      </c>
      <c r="S635" s="105">
        <v>0</v>
      </c>
      <c r="T635" s="105">
        <v>6</v>
      </c>
    </row>
    <row r="636" spans="1:20" x14ac:dyDescent="0.25">
      <c r="A636" s="103" t="s">
        <v>1623</v>
      </c>
      <c r="B636" s="104" t="s">
        <v>4951</v>
      </c>
      <c r="C636" s="104">
        <v>15</v>
      </c>
      <c r="D636" s="103" t="s">
        <v>5851</v>
      </c>
      <c r="E636" s="25">
        <f t="shared" si="41"/>
        <v>4</v>
      </c>
      <c r="F636" s="25">
        <f t="shared" si="42"/>
        <v>0</v>
      </c>
      <c r="G636" s="32"/>
      <c r="H636" s="31"/>
      <c r="I636" s="25">
        <f t="shared" si="43"/>
        <v>2.6</v>
      </c>
      <c r="J636" s="21"/>
      <c r="K636" s="16"/>
      <c r="L636" s="105"/>
      <c r="M636" s="105"/>
      <c r="N636" s="105"/>
      <c r="O636" s="105"/>
      <c r="P636" s="105">
        <v>0</v>
      </c>
      <c r="Q636" s="105">
        <v>1</v>
      </c>
      <c r="R636" s="105">
        <v>1</v>
      </c>
      <c r="S636" s="105">
        <v>5</v>
      </c>
      <c r="T636" s="105">
        <v>6</v>
      </c>
    </row>
    <row r="637" spans="1:20" x14ac:dyDescent="0.25">
      <c r="A637" s="103" t="s">
        <v>1573</v>
      </c>
      <c r="B637" s="104" t="s">
        <v>4954</v>
      </c>
      <c r="C637" s="104">
        <v>16</v>
      </c>
      <c r="D637" s="103" t="s">
        <v>5852</v>
      </c>
      <c r="E637" s="25">
        <f t="shared" si="41"/>
        <v>5</v>
      </c>
      <c r="F637" s="25">
        <f t="shared" si="42"/>
        <v>0</v>
      </c>
      <c r="G637" s="32"/>
      <c r="H637" s="31"/>
      <c r="I637" s="25">
        <f t="shared" si="43"/>
        <v>3</v>
      </c>
      <c r="J637" s="21"/>
      <c r="K637" s="16"/>
      <c r="L637" s="105"/>
      <c r="M637" s="105"/>
      <c r="N637" s="105"/>
      <c r="O637" s="105"/>
      <c r="P637" s="105">
        <v>0</v>
      </c>
      <c r="Q637" s="105">
        <v>0</v>
      </c>
      <c r="R637" s="105">
        <v>0</v>
      </c>
      <c r="S637" s="105">
        <v>9</v>
      </c>
      <c r="T637" s="105">
        <v>6</v>
      </c>
    </row>
    <row r="638" spans="1:20" x14ac:dyDescent="0.25">
      <c r="A638" s="103" t="s">
        <v>2859</v>
      </c>
      <c r="B638" s="104" t="s">
        <v>4933</v>
      </c>
      <c r="C638" s="104">
        <v>11</v>
      </c>
      <c r="D638" s="103" t="s">
        <v>5853</v>
      </c>
      <c r="E638" s="25">
        <f t="shared" si="41"/>
        <v>4.333333333333333</v>
      </c>
      <c r="F638" s="25">
        <f t="shared" si="42"/>
        <v>0</v>
      </c>
      <c r="G638" s="32"/>
      <c r="H638" s="31"/>
      <c r="I638" s="25">
        <f t="shared" si="43"/>
        <v>3.2</v>
      </c>
      <c r="J638" s="21"/>
      <c r="K638" s="16"/>
      <c r="L638" s="105"/>
      <c r="M638" s="105"/>
      <c r="N638" s="105"/>
      <c r="O638" s="105"/>
      <c r="P638" s="105">
        <v>0</v>
      </c>
      <c r="Q638" s="105">
        <v>3</v>
      </c>
      <c r="R638" s="105">
        <v>5</v>
      </c>
      <c r="S638" s="105">
        <v>2</v>
      </c>
      <c r="T638" s="105">
        <v>6</v>
      </c>
    </row>
    <row r="639" spans="1:20" x14ac:dyDescent="0.25">
      <c r="A639" s="103" t="s">
        <v>2292</v>
      </c>
      <c r="B639" s="104" t="s">
        <v>4904</v>
      </c>
      <c r="C639" s="104">
        <v>6</v>
      </c>
      <c r="D639" s="103" t="s">
        <v>5854</v>
      </c>
      <c r="E639" s="25">
        <f t="shared" si="41"/>
        <v>2</v>
      </c>
      <c r="F639" s="25">
        <f t="shared" si="42"/>
        <v>0</v>
      </c>
      <c r="G639" s="32"/>
      <c r="H639" s="31"/>
      <c r="I639" s="25">
        <f t="shared" si="43"/>
        <v>1.2</v>
      </c>
      <c r="J639" s="21"/>
      <c r="K639" s="16"/>
      <c r="L639" s="105"/>
      <c r="M639" s="105"/>
      <c r="N639" s="105"/>
      <c r="O639" s="105"/>
      <c r="P639" s="105">
        <v>0</v>
      </c>
      <c r="Q639" s="105">
        <v>0</v>
      </c>
      <c r="R639" s="105">
        <v>0</v>
      </c>
      <c r="S639" s="105">
        <v>0</v>
      </c>
      <c r="T639" s="105">
        <v>6</v>
      </c>
    </row>
    <row r="640" spans="1:20" x14ac:dyDescent="0.25">
      <c r="A640" s="103" t="s">
        <v>942</v>
      </c>
      <c r="B640" s="104" t="s">
        <v>4953</v>
      </c>
      <c r="C640" s="104">
        <v>16</v>
      </c>
      <c r="D640" s="103" t="s">
        <v>5855</v>
      </c>
      <c r="E640" s="25">
        <f t="shared" si="41"/>
        <v>9.3333333333333339</v>
      </c>
      <c r="F640" s="25">
        <f t="shared" si="42"/>
        <v>0</v>
      </c>
      <c r="G640" s="32"/>
      <c r="H640" s="31"/>
      <c r="I640" s="25">
        <f t="shared" si="43"/>
        <v>6.6</v>
      </c>
      <c r="J640" s="21"/>
      <c r="K640" s="16"/>
      <c r="L640" s="105"/>
      <c r="M640" s="105"/>
      <c r="N640" s="105"/>
      <c r="O640" s="105"/>
      <c r="P640" s="105">
        <v>4</v>
      </c>
      <c r="Q640" s="105">
        <v>1</v>
      </c>
      <c r="R640" s="105">
        <v>1</v>
      </c>
      <c r="S640" s="105">
        <v>21</v>
      </c>
      <c r="T640" s="105">
        <v>6</v>
      </c>
    </row>
    <row r="641" spans="1:20" x14ac:dyDescent="0.25">
      <c r="A641" s="103" t="s">
        <v>546</v>
      </c>
      <c r="B641" s="104" t="s">
        <v>4903</v>
      </c>
      <c r="C641" s="104">
        <v>6</v>
      </c>
      <c r="D641" s="103" t="s">
        <v>5856</v>
      </c>
      <c r="E641" s="25">
        <f t="shared" si="41"/>
        <v>16.666666666666668</v>
      </c>
      <c r="F641" s="25">
        <f t="shared" si="42"/>
        <v>3.25</v>
      </c>
      <c r="G641" s="32"/>
      <c r="H641" s="31"/>
      <c r="I641" s="25">
        <f t="shared" si="43"/>
        <v>10.4</v>
      </c>
      <c r="J641" s="21"/>
      <c r="K641" s="16"/>
      <c r="L641" s="105"/>
      <c r="M641" s="105"/>
      <c r="N641" s="105"/>
      <c r="O641" s="105">
        <v>13</v>
      </c>
      <c r="P641" s="105">
        <v>1</v>
      </c>
      <c r="Q641" s="105">
        <v>1</v>
      </c>
      <c r="R641" s="105">
        <v>16</v>
      </c>
      <c r="S641" s="105">
        <v>28</v>
      </c>
      <c r="T641" s="105">
        <v>6</v>
      </c>
    </row>
    <row r="642" spans="1:20" x14ac:dyDescent="0.25">
      <c r="A642" s="103" t="s">
        <v>583</v>
      </c>
      <c r="B642" s="104" t="s">
        <v>4919</v>
      </c>
      <c r="C642" s="104">
        <v>10</v>
      </c>
      <c r="D642" s="103" t="s">
        <v>5857</v>
      </c>
      <c r="E642" s="25">
        <f t="shared" si="41"/>
        <v>4</v>
      </c>
      <c r="F642" s="25">
        <f t="shared" si="42"/>
        <v>10.25</v>
      </c>
      <c r="G642" s="32"/>
      <c r="H642" s="31"/>
      <c r="I642" s="25">
        <f t="shared" si="43"/>
        <v>3</v>
      </c>
      <c r="J642" s="21"/>
      <c r="K642" s="16"/>
      <c r="L642" s="105">
        <v>8</v>
      </c>
      <c r="M642" s="105">
        <v>8</v>
      </c>
      <c r="N642" s="105">
        <v>12</v>
      </c>
      <c r="O642" s="105">
        <v>13</v>
      </c>
      <c r="P642" s="105">
        <v>1</v>
      </c>
      <c r="Q642" s="105">
        <v>2</v>
      </c>
      <c r="R642" s="105">
        <v>3</v>
      </c>
      <c r="S642" s="105">
        <v>4</v>
      </c>
      <c r="T642" s="105">
        <v>5</v>
      </c>
    </row>
    <row r="643" spans="1:20" x14ac:dyDescent="0.25">
      <c r="A643" s="103" t="s">
        <v>529</v>
      </c>
      <c r="B643" s="104" t="s">
        <v>4895</v>
      </c>
      <c r="C643" s="104">
        <v>5</v>
      </c>
      <c r="D643" s="103" t="s">
        <v>5858</v>
      </c>
      <c r="E643" s="25">
        <f t="shared" si="41"/>
        <v>5.333333333333333</v>
      </c>
      <c r="F643" s="25">
        <f t="shared" si="42"/>
        <v>18</v>
      </c>
      <c r="G643" s="32"/>
      <c r="H643" s="31"/>
      <c r="I643" s="25">
        <f t="shared" si="43"/>
        <v>11.4</v>
      </c>
      <c r="J643" s="21"/>
      <c r="K643" s="16"/>
      <c r="L643" s="105"/>
      <c r="M643" s="105">
        <v>4</v>
      </c>
      <c r="N643" s="105">
        <v>17</v>
      </c>
      <c r="O643" s="105">
        <v>51</v>
      </c>
      <c r="P643" s="105">
        <v>21</v>
      </c>
      <c r="Q643" s="105">
        <v>20</v>
      </c>
      <c r="R643" s="105">
        <v>6</v>
      </c>
      <c r="S643" s="105">
        <v>5</v>
      </c>
      <c r="T643" s="105">
        <v>5</v>
      </c>
    </row>
    <row r="644" spans="1:20" x14ac:dyDescent="0.25">
      <c r="A644" s="103" t="s">
        <v>3877</v>
      </c>
      <c r="B644" s="104" t="s">
        <v>4924</v>
      </c>
      <c r="C644" s="104">
        <v>11</v>
      </c>
      <c r="D644" s="103" t="s">
        <v>5859</v>
      </c>
      <c r="E644" s="25">
        <f t="shared" si="41"/>
        <v>1.6666666666666667</v>
      </c>
      <c r="F644" s="25">
        <f t="shared" si="42"/>
        <v>0</v>
      </c>
      <c r="G644" s="32"/>
      <c r="H644" s="31"/>
      <c r="I644" s="25">
        <f t="shared" si="43"/>
        <v>1</v>
      </c>
      <c r="J644" s="21"/>
      <c r="K644" s="16"/>
      <c r="L644" s="105"/>
      <c r="M644" s="105"/>
      <c r="N644" s="105"/>
      <c r="O644" s="105"/>
      <c r="P644" s="105"/>
      <c r="Q644" s="105"/>
      <c r="R644" s="105"/>
      <c r="S644" s="105"/>
      <c r="T644" s="105">
        <v>5</v>
      </c>
    </row>
    <row r="645" spans="1:20" x14ac:dyDescent="0.25">
      <c r="A645" s="103" t="s">
        <v>802</v>
      </c>
      <c r="B645" s="104" t="s">
        <v>4954</v>
      </c>
      <c r="C645" s="104">
        <v>16</v>
      </c>
      <c r="D645" s="103" t="s">
        <v>5860</v>
      </c>
      <c r="E645" s="25">
        <f t="shared" si="41"/>
        <v>1.6666666666666667</v>
      </c>
      <c r="F645" s="25">
        <f t="shared" si="42"/>
        <v>6.25</v>
      </c>
      <c r="G645" s="32"/>
      <c r="H645" s="31"/>
      <c r="I645" s="25">
        <f t="shared" si="43"/>
        <v>61.2</v>
      </c>
      <c r="J645" s="21"/>
      <c r="K645" s="16"/>
      <c r="L645" s="105">
        <v>9</v>
      </c>
      <c r="M645" s="105">
        <v>15</v>
      </c>
      <c r="N645" s="105"/>
      <c r="O645" s="105">
        <v>1</v>
      </c>
      <c r="P645" s="105">
        <v>2</v>
      </c>
      <c r="Q645" s="105">
        <v>299</v>
      </c>
      <c r="R645" s="105">
        <v>0</v>
      </c>
      <c r="S645" s="105">
        <v>0</v>
      </c>
      <c r="T645" s="105">
        <v>5</v>
      </c>
    </row>
    <row r="646" spans="1:20" x14ac:dyDescent="0.25">
      <c r="A646" s="103" t="s">
        <v>291</v>
      </c>
      <c r="B646" s="104" t="s">
        <v>4953</v>
      </c>
      <c r="C646" s="104">
        <v>16</v>
      </c>
      <c r="D646" s="103" t="s">
        <v>5861</v>
      </c>
      <c r="E646" s="25">
        <f t="shared" si="41"/>
        <v>2</v>
      </c>
      <c r="F646" s="25">
        <f t="shared" si="42"/>
        <v>4</v>
      </c>
      <c r="G646" s="32"/>
      <c r="H646" s="31"/>
      <c r="I646" s="25">
        <f t="shared" si="43"/>
        <v>4.8</v>
      </c>
      <c r="J646" s="21"/>
      <c r="K646" s="16"/>
      <c r="L646" s="105">
        <v>1</v>
      </c>
      <c r="M646" s="105">
        <v>7</v>
      </c>
      <c r="N646" s="105">
        <v>1</v>
      </c>
      <c r="O646" s="105">
        <v>7</v>
      </c>
      <c r="P646" s="105">
        <v>7</v>
      </c>
      <c r="Q646" s="105">
        <v>11</v>
      </c>
      <c r="R646" s="105">
        <v>1</v>
      </c>
      <c r="S646" s="105">
        <v>0</v>
      </c>
      <c r="T646" s="105">
        <v>5</v>
      </c>
    </row>
    <row r="647" spans="1:20" x14ac:dyDescent="0.25">
      <c r="A647" s="103" t="s">
        <v>1280</v>
      </c>
      <c r="B647" s="104" t="s">
        <v>4911</v>
      </c>
      <c r="C647" s="104">
        <v>8</v>
      </c>
      <c r="D647" s="103" t="s">
        <v>5862</v>
      </c>
      <c r="E647" s="25">
        <f t="shared" si="41"/>
        <v>6.666666666666667</v>
      </c>
      <c r="F647" s="25">
        <f t="shared" si="42"/>
        <v>39.75</v>
      </c>
      <c r="G647" s="32"/>
      <c r="H647" s="31"/>
      <c r="I647" s="25">
        <f t="shared" si="43"/>
        <v>4.2</v>
      </c>
      <c r="J647" s="21"/>
      <c r="K647" s="16"/>
      <c r="L647" s="105"/>
      <c r="M647" s="105">
        <v>158</v>
      </c>
      <c r="N647" s="105"/>
      <c r="O647" s="105">
        <v>1</v>
      </c>
      <c r="P647" s="105">
        <v>1</v>
      </c>
      <c r="Q647" s="105"/>
      <c r="R647" s="105">
        <v>5</v>
      </c>
      <c r="S647" s="105">
        <v>10</v>
      </c>
      <c r="T647" s="105">
        <v>5</v>
      </c>
    </row>
    <row r="648" spans="1:20" x14ac:dyDescent="0.25">
      <c r="A648" s="103" t="s">
        <v>102</v>
      </c>
      <c r="B648" s="104" t="s">
        <v>4910</v>
      </c>
      <c r="C648" s="104">
        <v>7</v>
      </c>
      <c r="D648" s="103" t="s">
        <v>5863</v>
      </c>
      <c r="E648" s="25">
        <f t="shared" si="41"/>
        <v>23</v>
      </c>
      <c r="F648" s="25">
        <f t="shared" si="42"/>
        <v>6.25</v>
      </c>
      <c r="G648" s="32"/>
      <c r="H648" s="31"/>
      <c r="I648" s="25">
        <f t="shared" si="43"/>
        <v>30.4</v>
      </c>
      <c r="J648" s="21"/>
      <c r="K648" s="16"/>
      <c r="L648" s="105">
        <v>3</v>
      </c>
      <c r="M648" s="105">
        <v>6</v>
      </c>
      <c r="N648" s="105">
        <v>2</v>
      </c>
      <c r="O648" s="105">
        <v>14</v>
      </c>
      <c r="P648" s="105">
        <v>19</v>
      </c>
      <c r="Q648" s="105">
        <v>64</v>
      </c>
      <c r="R648" s="105">
        <v>19</v>
      </c>
      <c r="S648" s="105">
        <v>45</v>
      </c>
      <c r="T648" s="105">
        <v>5</v>
      </c>
    </row>
    <row r="649" spans="1:20" x14ac:dyDescent="0.25">
      <c r="A649" s="103" t="s">
        <v>1524</v>
      </c>
      <c r="B649" s="104" t="s">
        <v>4910</v>
      </c>
      <c r="C649" s="104">
        <v>7</v>
      </c>
      <c r="D649" s="103" t="s">
        <v>5625</v>
      </c>
      <c r="E649" s="25">
        <f t="shared" si="41"/>
        <v>1.6666666666666667</v>
      </c>
      <c r="F649" s="25">
        <f t="shared" si="42"/>
        <v>0</v>
      </c>
      <c r="G649" s="32"/>
      <c r="H649" s="31"/>
      <c r="I649" s="25">
        <f t="shared" si="43"/>
        <v>1</v>
      </c>
      <c r="J649" s="21"/>
      <c r="K649" s="16"/>
      <c r="L649" s="105"/>
      <c r="M649" s="105"/>
      <c r="N649" s="105"/>
      <c r="O649" s="105"/>
      <c r="P649" s="105">
        <v>0</v>
      </c>
      <c r="Q649" s="105">
        <v>0</v>
      </c>
      <c r="R649" s="105">
        <v>0</v>
      </c>
      <c r="S649" s="105">
        <v>0</v>
      </c>
      <c r="T649" s="105">
        <v>5</v>
      </c>
    </row>
    <row r="650" spans="1:20" x14ac:dyDescent="0.25">
      <c r="A650" s="103" t="s">
        <v>3438</v>
      </c>
      <c r="B650" s="104" t="s">
        <v>4922</v>
      </c>
      <c r="C650" s="104">
        <v>11</v>
      </c>
      <c r="D650" s="103" t="s">
        <v>5864</v>
      </c>
      <c r="E650" s="25">
        <f t="shared" si="41"/>
        <v>3</v>
      </c>
      <c r="F650" s="25">
        <f t="shared" si="42"/>
        <v>0</v>
      </c>
      <c r="G650" s="32"/>
      <c r="H650" s="31"/>
      <c r="I650" s="25">
        <f t="shared" si="43"/>
        <v>1.8</v>
      </c>
      <c r="J650" s="21"/>
      <c r="K650" s="16"/>
      <c r="L650" s="105"/>
      <c r="M650" s="105"/>
      <c r="N650" s="105"/>
      <c r="O650" s="105"/>
      <c r="P650" s="105"/>
      <c r="Q650" s="105"/>
      <c r="R650" s="105"/>
      <c r="S650" s="105">
        <v>4</v>
      </c>
      <c r="T650" s="105">
        <v>5</v>
      </c>
    </row>
    <row r="651" spans="1:20" x14ac:dyDescent="0.25">
      <c r="A651" s="103" t="s">
        <v>596</v>
      </c>
      <c r="B651" s="104" t="s">
        <v>4954</v>
      </c>
      <c r="C651" s="104">
        <v>16</v>
      </c>
      <c r="D651" s="103" t="s">
        <v>5865</v>
      </c>
      <c r="E651" s="25">
        <f t="shared" si="41"/>
        <v>6.333333333333333</v>
      </c>
      <c r="F651" s="25">
        <f t="shared" si="42"/>
        <v>1.5</v>
      </c>
      <c r="G651" s="32"/>
      <c r="H651" s="31"/>
      <c r="I651" s="25">
        <f t="shared" si="43"/>
        <v>4.5999999999999996</v>
      </c>
      <c r="J651" s="21"/>
      <c r="K651" s="16"/>
      <c r="L651" s="105"/>
      <c r="M651" s="105"/>
      <c r="N651" s="105"/>
      <c r="O651" s="105">
        <v>6</v>
      </c>
      <c r="P651" s="105">
        <v>2</v>
      </c>
      <c r="Q651" s="105">
        <v>2</v>
      </c>
      <c r="R651" s="105">
        <v>2</v>
      </c>
      <c r="S651" s="105">
        <v>12</v>
      </c>
      <c r="T651" s="105">
        <v>5</v>
      </c>
    </row>
    <row r="652" spans="1:20" x14ac:dyDescent="0.25">
      <c r="A652" s="103" t="s">
        <v>341</v>
      </c>
      <c r="B652" s="104" t="s">
        <v>4934</v>
      </c>
      <c r="C652" s="104">
        <v>12</v>
      </c>
      <c r="D652" s="103" t="s">
        <v>5866</v>
      </c>
      <c r="E652" s="25">
        <f t="shared" si="41"/>
        <v>9.3333333333333339</v>
      </c>
      <c r="F652" s="25">
        <f t="shared" si="42"/>
        <v>8.75</v>
      </c>
      <c r="G652" s="32"/>
      <c r="H652" s="31"/>
      <c r="I652" s="25">
        <f t="shared" si="43"/>
        <v>13.4</v>
      </c>
      <c r="J652" s="21"/>
      <c r="K652" s="16"/>
      <c r="L652" s="105"/>
      <c r="M652" s="105">
        <v>1</v>
      </c>
      <c r="N652" s="105">
        <v>11</v>
      </c>
      <c r="O652" s="105">
        <v>23</v>
      </c>
      <c r="P652" s="105">
        <v>22</v>
      </c>
      <c r="Q652" s="105">
        <v>17</v>
      </c>
      <c r="R652" s="105">
        <v>14</v>
      </c>
      <c r="S652" s="105">
        <v>9</v>
      </c>
      <c r="T652" s="105">
        <v>5</v>
      </c>
    </row>
    <row r="653" spans="1:20" x14ac:dyDescent="0.25">
      <c r="A653" s="103" t="s">
        <v>637</v>
      </c>
      <c r="B653" s="104" t="s">
        <v>4940</v>
      </c>
      <c r="C653" s="104">
        <v>13</v>
      </c>
      <c r="D653" s="103" t="s">
        <v>5867</v>
      </c>
      <c r="E653" s="25">
        <f t="shared" si="41"/>
        <v>7</v>
      </c>
      <c r="F653" s="25">
        <f t="shared" si="42"/>
        <v>0.5</v>
      </c>
      <c r="G653" s="32"/>
      <c r="H653" s="31"/>
      <c r="I653" s="25">
        <f t="shared" si="43"/>
        <v>4.2</v>
      </c>
      <c r="J653" s="21"/>
      <c r="K653" s="16"/>
      <c r="L653" s="105"/>
      <c r="M653" s="105"/>
      <c r="N653" s="105"/>
      <c r="O653" s="105">
        <v>2</v>
      </c>
      <c r="P653" s="105"/>
      <c r="Q653" s="105">
        <v>0</v>
      </c>
      <c r="R653" s="105">
        <v>0</v>
      </c>
      <c r="S653" s="105">
        <v>16</v>
      </c>
      <c r="T653" s="105">
        <v>5</v>
      </c>
    </row>
    <row r="654" spans="1:20" x14ac:dyDescent="0.25">
      <c r="A654" s="103" t="s">
        <v>2088</v>
      </c>
      <c r="B654" s="104" t="s">
        <v>4953</v>
      </c>
      <c r="C654" s="104">
        <v>16</v>
      </c>
      <c r="D654" s="103" t="s">
        <v>5868</v>
      </c>
      <c r="E654" s="25">
        <f t="shared" si="41"/>
        <v>7</v>
      </c>
      <c r="F654" s="25">
        <f t="shared" si="42"/>
        <v>0.5</v>
      </c>
      <c r="G654" s="32"/>
      <c r="H654" s="31"/>
      <c r="I654" s="25">
        <f t="shared" si="43"/>
        <v>4.2</v>
      </c>
      <c r="J654" s="21"/>
      <c r="K654" s="16"/>
      <c r="L654" s="105"/>
      <c r="M654" s="105"/>
      <c r="N654" s="105"/>
      <c r="O654" s="105">
        <v>2</v>
      </c>
      <c r="P654" s="105">
        <v>0</v>
      </c>
      <c r="Q654" s="105">
        <v>0</v>
      </c>
      <c r="R654" s="105">
        <v>12</v>
      </c>
      <c r="S654" s="105">
        <v>4</v>
      </c>
      <c r="T654" s="105">
        <v>5</v>
      </c>
    </row>
    <row r="655" spans="1:20" x14ac:dyDescent="0.25">
      <c r="A655" s="103" t="s">
        <v>2059</v>
      </c>
      <c r="B655" s="104" t="s">
        <v>4943</v>
      </c>
      <c r="C655" s="104">
        <v>15</v>
      </c>
      <c r="D655" s="103" t="s">
        <v>5869</v>
      </c>
      <c r="E655" s="25">
        <f t="shared" si="41"/>
        <v>4.333333333333333</v>
      </c>
      <c r="F655" s="25">
        <f t="shared" si="42"/>
        <v>0</v>
      </c>
      <c r="G655" s="32"/>
      <c r="H655" s="31"/>
      <c r="I655" s="25">
        <f t="shared" si="43"/>
        <v>2.6</v>
      </c>
      <c r="J655" s="21"/>
      <c r="K655" s="16"/>
      <c r="L655" s="105"/>
      <c r="M655" s="105"/>
      <c r="N655" s="105"/>
      <c r="O655" s="105"/>
      <c r="P655" s="105">
        <v>0</v>
      </c>
      <c r="Q655" s="105">
        <v>0</v>
      </c>
      <c r="R655" s="105">
        <v>6</v>
      </c>
      <c r="S655" s="105">
        <v>2</v>
      </c>
      <c r="T655" s="105">
        <v>5</v>
      </c>
    </row>
    <row r="656" spans="1:20" x14ac:dyDescent="0.25">
      <c r="A656" s="103" t="s">
        <v>2931</v>
      </c>
      <c r="B656" s="104" t="s">
        <v>4961</v>
      </c>
      <c r="C656" s="104">
        <v>18</v>
      </c>
      <c r="D656" s="103" t="s">
        <v>5870</v>
      </c>
      <c r="E656" s="25">
        <f t="shared" si="41"/>
        <v>1.6666666666666667</v>
      </c>
      <c r="F656" s="25">
        <f t="shared" si="42"/>
        <v>0</v>
      </c>
      <c r="G656" s="32"/>
      <c r="H656" s="31"/>
      <c r="I656" s="25">
        <f t="shared" si="43"/>
        <v>1</v>
      </c>
      <c r="J656" s="21"/>
      <c r="K656" s="16"/>
      <c r="L656" s="105"/>
      <c r="M656" s="105"/>
      <c r="N656" s="105"/>
      <c r="O656" s="105"/>
      <c r="P656" s="105">
        <v>0</v>
      </c>
      <c r="Q656" s="105">
        <v>0</v>
      </c>
      <c r="R656" s="105">
        <v>0</v>
      </c>
      <c r="S656" s="105">
        <v>0</v>
      </c>
      <c r="T656" s="105">
        <v>5</v>
      </c>
    </row>
    <row r="657" spans="1:20" x14ac:dyDescent="0.25">
      <c r="A657" s="103" t="s">
        <v>2112</v>
      </c>
      <c r="B657" s="104" t="s">
        <v>4953</v>
      </c>
      <c r="C657" s="104">
        <v>16</v>
      </c>
      <c r="D657" s="103" t="s">
        <v>5871</v>
      </c>
      <c r="E657" s="25">
        <f t="shared" si="41"/>
        <v>3.3333333333333335</v>
      </c>
      <c r="F657" s="25">
        <f t="shared" si="42"/>
        <v>0</v>
      </c>
      <c r="G657" s="32"/>
      <c r="H657" s="31"/>
      <c r="I657" s="25">
        <f t="shared" si="43"/>
        <v>3.6</v>
      </c>
      <c r="J657" s="21"/>
      <c r="K657" s="16"/>
      <c r="L657" s="105"/>
      <c r="M657" s="105"/>
      <c r="N657" s="105"/>
      <c r="O657" s="105"/>
      <c r="P657" s="105">
        <v>0</v>
      </c>
      <c r="Q657" s="105">
        <v>8</v>
      </c>
      <c r="R657" s="105">
        <v>4</v>
      </c>
      <c r="S657" s="105">
        <v>1</v>
      </c>
      <c r="T657" s="105">
        <v>5</v>
      </c>
    </row>
    <row r="658" spans="1:20" x14ac:dyDescent="0.25">
      <c r="A658" s="103" t="s">
        <v>1507</v>
      </c>
      <c r="B658" s="104" t="s">
        <v>4942</v>
      </c>
      <c r="C658" s="104">
        <v>15</v>
      </c>
      <c r="D658" s="103" t="s">
        <v>5872</v>
      </c>
      <c r="E658" s="25">
        <f t="shared" si="41"/>
        <v>2</v>
      </c>
      <c r="F658" s="25">
        <f t="shared" si="42"/>
        <v>0</v>
      </c>
      <c r="G658" s="32"/>
      <c r="H658" s="31"/>
      <c r="I658" s="25">
        <f t="shared" si="43"/>
        <v>1.2</v>
      </c>
      <c r="J658" s="21"/>
      <c r="K658" s="16"/>
      <c r="L658" s="105"/>
      <c r="M658" s="105"/>
      <c r="N658" s="105"/>
      <c r="O658" s="105"/>
      <c r="P658" s="105">
        <v>0</v>
      </c>
      <c r="Q658" s="105">
        <v>0</v>
      </c>
      <c r="R658" s="105">
        <v>1</v>
      </c>
      <c r="S658" s="105">
        <v>0</v>
      </c>
      <c r="T658" s="105">
        <v>5</v>
      </c>
    </row>
    <row r="659" spans="1:20" x14ac:dyDescent="0.25">
      <c r="A659" s="103" t="s">
        <v>3544</v>
      </c>
      <c r="B659" s="104" t="s">
        <v>4960</v>
      </c>
      <c r="C659" s="104">
        <v>18</v>
      </c>
      <c r="D659" s="103" t="s">
        <v>5873</v>
      </c>
      <c r="E659" s="25">
        <f t="shared" si="41"/>
        <v>2.3333333333333335</v>
      </c>
      <c r="F659" s="25">
        <f t="shared" si="42"/>
        <v>0.5</v>
      </c>
      <c r="G659" s="32"/>
      <c r="H659" s="31"/>
      <c r="I659" s="25">
        <f t="shared" si="43"/>
        <v>1.4</v>
      </c>
      <c r="J659" s="21"/>
      <c r="K659" s="16"/>
      <c r="L659" s="105"/>
      <c r="M659" s="105">
        <v>2</v>
      </c>
      <c r="N659" s="105"/>
      <c r="O659" s="105"/>
      <c r="P659" s="105"/>
      <c r="Q659" s="105">
        <v>0</v>
      </c>
      <c r="R659" s="105">
        <v>0</v>
      </c>
      <c r="S659" s="105">
        <v>2</v>
      </c>
      <c r="T659" s="105">
        <v>5</v>
      </c>
    </row>
    <row r="660" spans="1:20" x14ac:dyDescent="0.25">
      <c r="A660" s="103" t="s">
        <v>1474</v>
      </c>
      <c r="B660" s="104" t="s">
        <v>4932</v>
      </c>
      <c r="C660" s="104">
        <v>11</v>
      </c>
      <c r="D660" s="103" t="s">
        <v>5874</v>
      </c>
      <c r="E660" s="25">
        <f t="shared" si="41"/>
        <v>1.6666666666666667</v>
      </c>
      <c r="F660" s="25">
        <f t="shared" si="42"/>
        <v>0</v>
      </c>
      <c r="G660" s="32"/>
      <c r="H660" s="31"/>
      <c r="I660" s="25">
        <f t="shared" si="43"/>
        <v>1</v>
      </c>
      <c r="J660" s="21"/>
      <c r="K660" s="16"/>
      <c r="L660" s="105"/>
      <c r="M660" s="105"/>
      <c r="N660" s="105"/>
      <c r="O660" s="105"/>
      <c r="P660" s="105">
        <v>0</v>
      </c>
      <c r="Q660" s="105">
        <v>0</v>
      </c>
      <c r="R660" s="105">
        <v>0</v>
      </c>
      <c r="S660" s="105">
        <v>0</v>
      </c>
      <c r="T660" s="105">
        <v>5</v>
      </c>
    </row>
    <row r="661" spans="1:20" x14ac:dyDescent="0.25">
      <c r="A661" s="103" t="s">
        <v>355</v>
      </c>
      <c r="B661" s="104" t="s">
        <v>4946</v>
      </c>
      <c r="C661" s="104">
        <v>15</v>
      </c>
      <c r="D661" s="103" t="s">
        <v>5875</v>
      </c>
      <c r="E661" s="25">
        <f t="shared" si="41"/>
        <v>5</v>
      </c>
      <c r="F661" s="25">
        <f t="shared" si="42"/>
        <v>15.25</v>
      </c>
      <c r="G661" s="32"/>
      <c r="H661" s="31"/>
      <c r="I661" s="25">
        <f t="shared" si="43"/>
        <v>14.6</v>
      </c>
      <c r="J661" s="21"/>
      <c r="K661" s="16"/>
      <c r="L661" s="105">
        <v>1</v>
      </c>
      <c r="M661" s="105"/>
      <c r="N661" s="105">
        <v>53</v>
      </c>
      <c r="O661" s="105">
        <v>7</v>
      </c>
      <c r="P661" s="105">
        <v>1</v>
      </c>
      <c r="Q661" s="105">
        <v>57</v>
      </c>
      <c r="R661" s="105">
        <v>0</v>
      </c>
      <c r="S661" s="105">
        <v>10</v>
      </c>
      <c r="T661" s="105">
        <v>5</v>
      </c>
    </row>
    <row r="662" spans="1:20" x14ac:dyDescent="0.25">
      <c r="A662" s="103" t="s">
        <v>1154</v>
      </c>
      <c r="B662" s="104" t="s">
        <v>4953</v>
      </c>
      <c r="C662" s="104">
        <v>16</v>
      </c>
      <c r="D662" s="103" t="s">
        <v>5876</v>
      </c>
      <c r="E662" s="25">
        <f t="shared" si="41"/>
        <v>111.66666666666667</v>
      </c>
      <c r="F662" s="25">
        <f t="shared" si="42"/>
        <v>4.25</v>
      </c>
      <c r="G662" s="32"/>
      <c r="H662" s="31"/>
      <c r="I662" s="25">
        <f t="shared" si="43"/>
        <v>79.8</v>
      </c>
      <c r="J662" s="21"/>
      <c r="K662" s="16"/>
      <c r="L662" s="105"/>
      <c r="M662" s="105"/>
      <c r="N662" s="105"/>
      <c r="O662" s="105">
        <v>17</v>
      </c>
      <c r="P662" s="105">
        <v>0</v>
      </c>
      <c r="Q662" s="105">
        <v>64</v>
      </c>
      <c r="R662" s="105">
        <v>12</v>
      </c>
      <c r="S662" s="105">
        <v>318</v>
      </c>
      <c r="T662" s="105">
        <v>5</v>
      </c>
    </row>
    <row r="663" spans="1:20" x14ac:dyDescent="0.25">
      <c r="A663" s="103" t="s">
        <v>1654</v>
      </c>
      <c r="B663" s="104" t="s">
        <v>4954</v>
      </c>
      <c r="C663" s="104">
        <v>16</v>
      </c>
      <c r="D663" s="103" t="s">
        <v>5877</v>
      </c>
      <c r="E663" s="25">
        <f t="shared" si="41"/>
        <v>2.3333333333333335</v>
      </c>
      <c r="F663" s="25">
        <f t="shared" si="42"/>
        <v>0</v>
      </c>
      <c r="G663" s="32"/>
      <c r="H663" s="31"/>
      <c r="I663" s="25">
        <f t="shared" si="43"/>
        <v>1.4</v>
      </c>
      <c r="J663" s="21"/>
      <c r="K663" s="16"/>
      <c r="L663" s="105"/>
      <c r="M663" s="105"/>
      <c r="N663" s="105"/>
      <c r="O663" s="105"/>
      <c r="P663" s="105">
        <v>0</v>
      </c>
      <c r="Q663" s="105">
        <v>0</v>
      </c>
      <c r="R663" s="105">
        <v>1</v>
      </c>
      <c r="S663" s="105">
        <v>1</v>
      </c>
      <c r="T663" s="105">
        <v>5</v>
      </c>
    </row>
    <row r="664" spans="1:20" x14ac:dyDescent="0.25">
      <c r="A664" s="103" t="s">
        <v>374</v>
      </c>
      <c r="B664" s="104" t="s">
        <v>4959</v>
      </c>
      <c r="C664" s="104">
        <v>18</v>
      </c>
      <c r="D664" s="103" t="s">
        <v>5878</v>
      </c>
      <c r="E664" s="25">
        <f t="shared" si="41"/>
        <v>101.33333333333333</v>
      </c>
      <c r="F664" s="25">
        <f t="shared" si="42"/>
        <v>3.75</v>
      </c>
      <c r="G664" s="32"/>
      <c r="H664" s="31"/>
      <c r="I664" s="25">
        <f t="shared" si="43"/>
        <v>65.400000000000006</v>
      </c>
      <c r="J664" s="21"/>
      <c r="K664" s="16"/>
      <c r="L664" s="105"/>
      <c r="M664" s="105">
        <v>15</v>
      </c>
      <c r="N664" s="105"/>
      <c r="O664" s="105"/>
      <c r="P664" s="105">
        <v>23</v>
      </c>
      <c r="Q664" s="105">
        <v>0</v>
      </c>
      <c r="R664" s="105">
        <v>29</v>
      </c>
      <c r="S664" s="105">
        <v>270</v>
      </c>
      <c r="T664" s="105">
        <v>5</v>
      </c>
    </row>
    <row r="665" spans="1:20" x14ac:dyDescent="0.25">
      <c r="A665" s="103" t="s">
        <v>2178</v>
      </c>
      <c r="B665" s="104" t="s">
        <v>4922</v>
      </c>
      <c r="C665" s="104">
        <v>11</v>
      </c>
      <c r="D665" s="103" t="s">
        <v>5879</v>
      </c>
      <c r="E665" s="25">
        <f t="shared" si="41"/>
        <v>6</v>
      </c>
      <c r="F665" s="25">
        <f t="shared" si="42"/>
        <v>0.5</v>
      </c>
      <c r="G665" s="32"/>
      <c r="H665" s="31"/>
      <c r="I665" s="25">
        <f t="shared" si="43"/>
        <v>3.8</v>
      </c>
      <c r="J665" s="21"/>
      <c r="K665" s="16"/>
      <c r="L665" s="105">
        <v>1</v>
      </c>
      <c r="M665" s="105"/>
      <c r="N665" s="105"/>
      <c r="O665" s="105">
        <v>1</v>
      </c>
      <c r="P665" s="105">
        <v>1</v>
      </c>
      <c r="Q665" s="105">
        <v>0</v>
      </c>
      <c r="R665" s="105">
        <v>11</v>
      </c>
      <c r="S665" s="105">
        <v>2</v>
      </c>
      <c r="T665" s="105">
        <v>5</v>
      </c>
    </row>
    <row r="666" spans="1:20" x14ac:dyDescent="0.25">
      <c r="A666" s="103" t="s">
        <v>5880</v>
      </c>
      <c r="B666" s="104" t="s">
        <v>4890</v>
      </c>
      <c r="C666" s="104">
        <v>4</v>
      </c>
      <c r="D666" s="103" t="s">
        <v>5881</v>
      </c>
      <c r="E666" s="25">
        <f t="shared" si="41"/>
        <v>1.6666666666666667</v>
      </c>
      <c r="F666" s="25">
        <f t="shared" si="42"/>
        <v>0</v>
      </c>
      <c r="G666" s="32"/>
      <c r="H666" s="31"/>
      <c r="I666" s="25">
        <f t="shared" si="43"/>
        <v>1</v>
      </c>
      <c r="J666" s="21"/>
      <c r="K666" s="16"/>
      <c r="L666" s="105"/>
      <c r="M666" s="105"/>
      <c r="N666" s="105"/>
      <c r="O666" s="105"/>
      <c r="P666" s="105"/>
      <c r="Q666" s="105"/>
      <c r="R666" s="105"/>
      <c r="S666" s="105"/>
      <c r="T666" s="105">
        <v>5</v>
      </c>
    </row>
    <row r="667" spans="1:20" x14ac:dyDescent="0.25">
      <c r="A667" s="103" t="s">
        <v>404</v>
      </c>
      <c r="B667" s="104" t="s">
        <v>4918</v>
      </c>
      <c r="C667" s="104">
        <v>10</v>
      </c>
      <c r="D667" s="103" t="s">
        <v>5882</v>
      </c>
      <c r="E667" s="25">
        <f t="shared" si="41"/>
        <v>54</v>
      </c>
      <c r="F667" s="25">
        <f t="shared" si="42"/>
        <v>7.25</v>
      </c>
      <c r="G667" s="32"/>
      <c r="H667" s="31"/>
      <c r="I667" s="25">
        <f t="shared" si="43"/>
        <v>33</v>
      </c>
      <c r="J667" s="21"/>
      <c r="K667" s="16"/>
      <c r="L667" s="105">
        <v>13</v>
      </c>
      <c r="M667" s="105">
        <v>16</v>
      </c>
      <c r="N667" s="105"/>
      <c r="O667" s="105"/>
      <c r="P667" s="105">
        <v>2</v>
      </c>
      <c r="Q667" s="105">
        <v>1</v>
      </c>
      <c r="R667" s="105">
        <v>157</v>
      </c>
      <c r="S667" s="105">
        <v>0</v>
      </c>
      <c r="T667" s="105">
        <v>5</v>
      </c>
    </row>
    <row r="668" spans="1:20" x14ac:dyDescent="0.25">
      <c r="A668" s="103" t="s">
        <v>5883</v>
      </c>
      <c r="B668" s="104" t="s">
        <v>4908</v>
      </c>
      <c r="C668" s="104">
        <v>6</v>
      </c>
      <c r="D668" s="103" t="s">
        <v>5884</v>
      </c>
      <c r="E668" s="25">
        <f t="shared" si="41"/>
        <v>2.6666666666666665</v>
      </c>
      <c r="F668" s="25">
        <f t="shared" si="42"/>
        <v>0</v>
      </c>
      <c r="G668" s="32"/>
      <c r="H668" s="31"/>
      <c r="I668" s="25">
        <f t="shared" si="43"/>
        <v>1.6</v>
      </c>
      <c r="J668" s="21"/>
      <c r="K668" s="16"/>
      <c r="L668" s="105"/>
      <c r="M668" s="105"/>
      <c r="N668" s="105"/>
      <c r="O668" s="105"/>
      <c r="P668" s="105">
        <v>0</v>
      </c>
      <c r="Q668" s="105">
        <v>0</v>
      </c>
      <c r="R668" s="105">
        <v>3</v>
      </c>
      <c r="S668" s="105">
        <v>0</v>
      </c>
      <c r="T668" s="105">
        <v>5</v>
      </c>
    </row>
    <row r="669" spans="1:20" x14ac:dyDescent="0.25">
      <c r="A669" s="103" t="s">
        <v>1535</v>
      </c>
      <c r="B669" s="104" t="s">
        <v>4881</v>
      </c>
      <c r="C669" s="104">
        <v>2</v>
      </c>
      <c r="D669" s="103" t="s">
        <v>5885</v>
      </c>
      <c r="E669" s="25">
        <f t="shared" si="41"/>
        <v>3.3333333333333335</v>
      </c>
      <c r="F669" s="25">
        <f t="shared" si="42"/>
        <v>2.5</v>
      </c>
      <c r="G669" s="32"/>
      <c r="H669" s="31"/>
      <c r="I669" s="25">
        <f t="shared" si="43"/>
        <v>6.4</v>
      </c>
      <c r="J669" s="21"/>
      <c r="K669" s="16"/>
      <c r="L669" s="105"/>
      <c r="M669" s="105">
        <v>1</v>
      </c>
      <c r="N669" s="105">
        <v>4</v>
      </c>
      <c r="O669" s="105">
        <v>5</v>
      </c>
      <c r="P669" s="105">
        <v>6</v>
      </c>
      <c r="Q669" s="105">
        <v>16</v>
      </c>
      <c r="R669" s="105">
        <v>4</v>
      </c>
      <c r="S669" s="105">
        <v>1</v>
      </c>
      <c r="T669" s="105">
        <v>5</v>
      </c>
    </row>
    <row r="670" spans="1:20" x14ac:dyDescent="0.25">
      <c r="A670" s="103" t="s">
        <v>526</v>
      </c>
      <c r="B670" s="104" t="s">
        <v>4933</v>
      </c>
      <c r="C670" s="104">
        <v>11</v>
      </c>
      <c r="D670" s="103" t="s">
        <v>5886</v>
      </c>
      <c r="E670" s="25">
        <f t="shared" si="41"/>
        <v>2</v>
      </c>
      <c r="F670" s="25">
        <f t="shared" si="42"/>
        <v>0</v>
      </c>
      <c r="G670" s="32"/>
      <c r="H670" s="31"/>
      <c r="I670" s="25">
        <f t="shared" si="43"/>
        <v>4.8</v>
      </c>
      <c r="J670" s="21"/>
      <c r="K670" s="16"/>
      <c r="L670" s="105"/>
      <c r="M670" s="105"/>
      <c r="N670" s="105"/>
      <c r="O670" s="105"/>
      <c r="P670" s="105">
        <v>16</v>
      </c>
      <c r="Q670" s="105">
        <v>2</v>
      </c>
      <c r="R670" s="105">
        <v>1</v>
      </c>
      <c r="S670" s="105">
        <v>0</v>
      </c>
      <c r="T670" s="105">
        <v>5</v>
      </c>
    </row>
    <row r="671" spans="1:20" x14ac:dyDescent="0.25">
      <c r="A671" s="103" t="s">
        <v>1576</v>
      </c>
      <c r="B671" s="104" t="s">
        <v>4953</v>
      </c>
      <c r="C671" s="104">
        <v>16</v>
      </c>
      <c r="D671" s="103" t="s">
        <v>5887</v>
      </c>
      <c r="E671" s="25">
        <f t="shared" si="41"/>
        <v>1.6666666666666667</v>
      </c>
      <c r="F671" s="25">
        <f t="shared" si="42"/>
        <v>0</v>
      </c>
      <c r="G671" s="32"/>
      <c r="H671" s="31"/>
      <c r="I671" s="25">
        <f t="shared" si="43"/>
        <v>1</v>
      </c>
      <c r="J671" s="21"/>
      <c r="K671" s="16"/>
      <c r="L671" s="105"/>
      <c r="M671" s="105"/>
      <c r="N671" s="105"/>
      <c r="O671" s="105"/>
      <c r="P671" s="105">
        <v>0</v>
      </c>
      <c r="Q671" s="105">
        <v>0</v>
      </c>
      <c r="R671" s="105">
        <v>0</v>
      </c>
      <c r="S671" s="105">
        <v>0</v>
      </c>
      <c r="T671" s="105">
        <v>5</v>
      </c>
    </row>
    <row r="672" spans="1:20" x14ac:dyDescent="0.25">
      <c r="A672" s="103" t="s">
        <v>507</v>
      </c>
      <c r="B672" s="104" t="s">
        <v>4918</v>
      </c>
      <c r="C672" s="104">
        <v>10</v>
      </c>
      <c r="D672" s="103" t="s">
        <v>5888</v>
      </c>
      <c r="E672" s="25">
        <f t="shared" ref="E672:E735" si="44">SUM(R672:T672)/3</f>
        <v>1.6666666666666667</v>
      </c>
      <c r="F672" s="25">
        <f t="shared" ref="F672:F735" si="45">SUM(L672:O672)/4</f>
        <v>0</v>
      </c>
      <c r="G672" s="32"/>
      <c r="H672" s="31"/>
      <c r="I672" s="25">
        <f t="shared" ref="I672:I735" si="46">SUM(P672:T672)/5</f>
        <v>1</v>
      </c>
      <c r="J672" s="21"/>
      <c r="K672" s="16"/>
      <c r="L672" s="105"/>
      <c r="M672" s="105"/>
      <c r="N672" s="105"/>
      <c r="O672" s="105"/>
      <c r="P672" s="105">
        <v>0</v>
      </c>
      <c r="Q672" s="105">
        <v>0</v>
      </c>
      <c r="R672" s="105">
        <v>0</v>
      </c>
      <c r="S672" s="105">
        <v>0</v>
      </c>
      <c r="T672" s="105">
        <v>5</v>
      </c>
    </row>
    <row r="673" spans="1:20" x14ac:dyDescent="0.25">
      <c r="A673" s="103" t="s">
        <v>740</v>
      </c>
      <c r="B673" s="104" t="s">
        <v>4889</v>
      </c>
      <c r="C673" s="104">
        <v>4</v>
      </c>
      <c r="D673" s="103" t="s">
        <v>5889</v>
      </c>
      <c r="E673" s="25">
        <f t="shared" si="44"/>
        <v>26</v>
      </c>
      <c r="F673" s="25">
        <f t="shared" si="45"/>
        <v>0.5</v>
      </c>
      <c r="G673" s="32"/>
      <c r="H673" s="31"/>
      <c r="I673" s="25">
        <f t="shared" si="46"/>
        <v>36.799999999999997</v>
      </c>
      <c r="J673" s="21"/>
      <c r="K673" s="16"/>
      <c r="L673" s="105"/>
      <c r="M673" s="105"/>
      <c r="N673" s="105">
        <v>1</v>
      </c>
      <c r="O673" s="105">
        <v>1</v>
      </c>
      <c r="P673" s="105">
        <v>53</v>
      </c>
      <c r="Q673" s="105">
        <v>53</v>
      </c>
      <c r="R673" s="105">
        <v>61</v>
      </c>
      <c r="S673" s="105">
        <v>12</v>
      </c>
      <c r="T673" s="105">
        <v>5</v>
      </c>
    </row>
    <row r="674" spans="1:20" x14ac:dyDescent="0.25">
      <c r="A674" s="103" t="s">
        <v>1284</v>
      </c>
      <c r="B674" s="104" t="s">
        <v>4872</v>
      </c>
      <c r="C674" s="104">
        <v>1</v>
      </c>
      <c r="D674" s="103" t="s">
        <v>5890</v>
      </c>
      <c r="E674" s="25">
        <f t="shared" si="44"/>
        <v>2</v>
      </c>
      <c r="F674" s="25">
        <f t="shared" si="45"/>
        <v>2</v>
      </c>
      <c r="G674" s="32"/>
      <c r="H674" s="31"/>
      <c r="I674" s="25">
        <f t="shared" si="46"/>
        <v>2</v>
      </c>
      <c r="J674" s="21"/>
      <c r="K674" s="16"/>
      <c r="L674" s="105">
        <v>5</v>
      </c>
      <c r="M674" s="105">
        <v>2</v>
      </c>
      <c r="N674" s="105">
        <v>1</v>
      </c>
      <c r="O674" s="105"/>
      <c r="P674" s="105">
        <v>1</v>
      </c>
      <c r="Q674" s="105">
        <v>3</v>
      </c>
      <c r="R674" s="105">
        <v>1</v>
      </c>
      <c r="S674" s="105">
        <v>0</v>
      </c>
      <c r="T674" s="105">
        <v>5</v>
      </c>
    </row>
    <row r="675" spans="1:20" x14ac:dyDescent="0.25">
      <c r="A675" s="103" t="s">
        <v>259</v>
      </c>
      <c r="B675" s="104" t="s">
        <v>4877</v>
      </c>
      <c r="C675" s="104">
        <v>2</v>
      </c>
      <c r="D675" s="103" t="s">
        <v>5891</v>
      </c>
      <c r="E675" s="25">
        <f t="shared" si="44"/>
        <v>9.6666666666666661</v>
      </c>
      <c r="F675" s="25">
        <f t="shared" si="45"/>
        <v>1</v>
      </c>
      <c r="G675" s="32"/>
      <c r="H675" s="31"/>
      <c r="I675" s="25">
        <f t="shared" si="46"/>
        <v>6.4</v>
      </c>
      <c r="J675" s="21"/>
      <c r="K675" s="16"/>
      <c r="L675" s="105">
        <v>2</v>
      </c>
      <c r="M675" s="105"/>
      <c r="N675" s="105"/>
      <c r="O675" s="105">
        <v>2</v>
      </c>
      <c r="P675" s="105">
        <v>3</v>
      </c>
      <c r="Q675" s="105">
        <v>0</v>
      </c>
      <c r="R675" s="105">
        <v>5</v>
      </c>
      <c r="S675" s="105">
        <v>20</v>
      </c>
      <c r="T675" s="105">
        <v>4</v>
      </c>
    </row>
    <row r="676" spans="1:20" x14ac:dyDescent="0.25">
      <c r="A676" s="103" t="s">
        <v>1331</v>
      </c>
      <c r="B676" s="104" t="s">
        <v>4895</v>
      </c>
      <c r="C676" s="104">
        <v>5</v>
      </c>
      <c r="D676" s="103" t="s">
        <v>5892</v>
      </c>
      <c r="E676" s="25">
        <f t="shared" si="44"/>
        <v>1.3333333333333333</v>
      </c>
      <c r="F676" s="25">
        <f t="shared" si="45"/>
        <v>0</v>
      </c>
      <c r="G676" s="32"/>
      <c r="H676" s="31"/>
      <c r="I676" s="25">
        <f t="shared" si="46"/>
        <v>0.8</v>
      </c>
      <c r="J676" s="21"/>
      <c r="K676" s="16"/>
      <c r="L676" s="105"/>
      <c r="M676" s="105"/>
      <c r="N676" s="105"/>
      <c r="O676" s="105"/>
      <c r="P676" s="105">
        <v>0</v>
      </c>
      <c r="Q676" s="105">
        <v>0</v>
      </c>
      <c r="R676" s="105">
        <v>0</v>
      </c>
      <c r="S676" s="105">
        <v>0</v>
      </c>
      <c r="T676" s="105">
        <v>4</v>
      </c>
    </row>
    <row r="677" spans="1:20" x14ac:dyDescent="0.25">
      <c r="A677" s="103" t="s">
        <v>1337</v>
      </c>
      <c r="B677" s="104" t="s">
        <v>4912</v>
      </c>
      <c r="C677" s="104">
        <v>8</v>
      </c>
      <c r="D677" s="103" t="s">
        <v>5893</v>
      </c>
      <c r="E677" s="25">
        <f t="shared" si="44"/>
        <v>1.6666666666666667</v>
      </c>
      <c r="F677" s="25">
        <f t="shared" si="45"/>
        <v>0</v>
      </c>
      <c r="G677" s="32"/>
      <c r="H677" s="31"/>
      <c r="I677" s="25">
        <f t="shared" si="46"/>
        <v>1</v>
      </c>
      <c r="J677" s="21"/>
      <c r="K677" s="16"/>
      <c r="L677" s="105"/>
      <c r="M677" s="105"/>
      <c r="N677" s="105"/>
      <c r="O677" s="105"/>
      <c r="P677" s="105">
        <v>0</v>
      </c>
      <c r="Q677" s="105">
        <v>0</v>
      </c>
      <c r="R677" s="105">
        <v>1</v>
      </c>
      <c r="S677" s="105">
        <v>0</v>
      </c>
      <c r="T677" s="105">
        <v>4</v>
      </c>
    </row>
    <row r="678" spans="1:20" x14ac:dyDescent="0.25">
      <c r="A678" s="103" t="s">
        <v>3708</v>
      </c>
      <c r="B678" s="104" t="s">
        <v>4922</v>
      </c>
      <c r="C678" s="104">
        <v>11</v>
      </c>
      <c r="D678" s="103" t="s">
        <v>5894</v>
      </c>
      <c r="E678" s="25">
        <f t="shared" si="44"/>
        <v>1.3333333333333333</v>
      </c>
      <c r="F678" s="25">
        <f t="shared" si="45"/>
        <v>0</v>
      </c>
      <c r="G678" s="32"/>
      <c r="H678" s="31"/>
      <c r="I678" s="25">
        <f t="shared" si="46"/>
        <v>0.8</v>
      </c>
      <c r="J678" s="21"/>
      <c r="K678" s="16"/>
      <c r="L678" s="105"/>
      <c r="M678" s="105"/>
      <c r="N678" s="105"/>
      <c r="O678" s="105"/>
      <c r="P678" s="105"/>
      <c r="Q678" s="105">
        <v>0</v>
      </c>
      <c r="R678" s="105"/>
      <c r="S678" s="105"/>
      <c r="T678" s="105">
        <v>4</v>
      </c>
    </row>
    <row r="679" spans="1:20" x14ac:dyDescent="0.25">
      <c r="A679" s="103" t="s">
        <v>579</v>
      </c>
      <c r="B679" s="104" t="s">
        <v>4903</v>
      </c>
      <c r="C679" s="104">
        <v>6</v>
      </c>
      <c r="D679" s="103" t="s">
        <v>5895</v>
      </c>
      <c r="E679" s="25">
        <f t="shared" si="44"/>
        <v>5.333333333333333</v>
      </c>
      <c r="F679" s="25">
        <f t="shared" si="45"/>
        <v>5.25</v>
      </c>
      <c r="G679" s="32"/>
      <c r="H679" s="31"/>
      <c r="I679" s="25">
        <f t="shared" si="46"/>
        <v>6</v>
      </c>
      <c r="J679" s="21"/>
      <c r="K679" s="16"/>
      <c r="L679" s="105"/>
      <c r="M679" s="105"/>
      <c r="N679" s="105">
        <v>6</v>
      </c>
      <c r="O679" s="105">
        <v>15</v>
      </c>
      <c r="P679" s="105">
        <v>4</v>
      </c>
      <c r="Q679" s="105">
        <v>10</v>
      </c>
      <c r="R679" s="105">
        <v>6</v>
      </c>
      <c r="S679" s="105">
        <v>6</v>
      </c>
      <c r="T679" s="105">
        <v>4</v>
      </c>
    </row>
    <row r="680" spans="1:20" x14ac:dyDescent="0.25">
      <c r="A680" s="103" t="s">
        <v>1389</v>
      </c>
      <c r="B680" s="104" t="s">
        <v>4891</v>
      </c>
      <c r="C680" s="104">
        <v>4</v>
      </c>
      <c r="D680" s="103" t="s">
        <v>5896</v>
      </c>
      <c r="E680" s="25">
        <f t="shared" si="44"/>
        <v>6.333333333333333</v>
      </c>
      <c r="F680" s="25">
        <f t="shared" si="45"/>
        <v>9</v>
      </c>
      <c r="G680" s="32"/>
      <c r="H680" s="31"/>
      <c r="I680" s="25">
        <f t="shared" si="46"/>
        <v>4</v>
      </c>
      <c r="J680" s="21"/>
      <c r="K680" s="16"/>
      <c r="L680" s="105"/>
      <c r="M680" s="105"/>
      <c r="N680" s="105">
        <v>3</v>
      </c>
      <c r="O680" s="105">
        <v>33</v>
      </c>
      <c r="P680" s="105">
        <v>1</v>
      </c>
      <c r="Q680" s="105">
        <v>0</v>
      </c>
      <c r="R680" s="105">
        <v>15</v>
      </c>
      <c r="S680" s="105">
        <v>0</v>
      </c>
      <c r="T680" s="105">
        <v>4</v>
      </c>
    </row>
    <row r="681" spans="1:20" x14ac:dyDescent="0.25">
      <c r="A681" s="103" t="s">
        <v>258</v>
      </c>
      <c r="B681" s="104" t="s">
        <v>4903</v>
      </c>
      <c r="C681" s="104">
        <v>6</v>
      </c>
      <c r="D681" s="103" t="s">
        <v>5897</v>
      </c>
      <c r="E681" s="25">
        <f t="shared" si="44"/>
        <v>36.666666666666664</v>
      </c>
      <c r="F681" s="25">
        <f t="shared" si="45"/>
        <v>5.75</v>
      </c>
      <c r="G681" s="32"/>
      <c r="H681" s="31"/>
      <c r="I681" s="25">
        <f t="shared" si="46"/>
        <v>24</v>
      </c>
      <c r="J681" s="21"/>
      <c r="K681" s="16"/>
      <c r="L681" s="105"/>
      <c r="M681" s="105"/>
      <c r="N681" s="105">
        <v>21</v>
      </c>
      <c r="O681" s="105">
        <v>2</v>
      </c>
      <c r="P681" s="105">
        <v>4</v>
      </c>
      <c r="Q681" s="105">
        <v>6</v>
      </c>
      <c r="R681" s="105">
        <v>69</v>
      </c>
      <c r="S681" s="105">
        <v>37</v>
      </c>
      <c r="T681" s="105">
        <v>4</v>
      </c>
    </row>
    <row r="682" spans="1:20" x14ac:dyDescent="0.25">
      <c r="A682" s="103" t="s">
        <v>881</v>
      </c>
      <c r="B682" s="104" t="s">
        <v>4912</v>
      </c>
      <c r="C682" s="104">
        <v>8</v>
      </c>
      <c r="D682" s="103" t="s">
        <v>5898</v>
      </c>
      <c r="E682" s="25">
        <f t="shared" si="44"/>
        <v>8.3333333333333339</v>
      </c>
      <c r="F682" s="25">
        <f t="shared" si="45"/>
        <v>1.75</v>
      </c>
      <c r="G682" s="32"/>
      <c r="H682" s="31"/>
      <c r="I682" s="25">
        <f t="shared" si="46"/>
        <v>12</v>
      </c>
      <c r="J682" s="21"/>
      <c r="K682" s="16"/>
      <c r="L682" s="105">
        <v>1</v>
      </c>
      <c r="M682" s="105"/>
      <c r="N682" s="105">
        <v>1</v>
      </c>
      <c r="O682" s="105">
        <v>5</v>
      </c>
      <c r="P682" s="105">
        <v>18</v>
      </c>
      <c r="Q682" s="105">
        <v>17</v>
      </c>
      <c r="R682" s="105">
        <v>11</v>
      </c>
      <c r="S682" s="105">
        <v>10</v>
      </c>
      <c r="T682" s="105">
        <v>4</v>
      </c>
    </row>
    <row r="683" spans="1:20" x14ac:dyDescent="0.25">
      <c r="A683" s="103" t="s">
        <v>3531</v>
      </c>
      <c r="B683" s="104" t="s">
        <v>4932</v>
      </c>
      <c r="C683" s="104">
        <v>11</v>
      </c>
      <c r="D683" s="103" t="s">
        <v>5899</v>
      </c>
      <c r="E683" s="25">
        <f t="shared" si="44"/>
        <v>1.3333333333333333</v>
      </c>
      <c r="F683" s="25">
        <f t="shared" si="45"/>
        <v>0.25</v>
      </c>
      <c r="G683" s="32"/>
      <c r="H683" s="31"/>
      <c r="I683" s="25">
        <f t="shared" si="46"/>
        <v>0.8</v>
      </c>
      <c r="J683" s="21"/>
      <c r="K683" s="16"/>
      <c r="L683" s="105"/>
      <c r="M683" s="105">
        <v>1</v>
      </c>
      <c r="N683" s="105"/>
      <c r="O683" s="105"/>
      <c r="P683" s="105">
        <v>0</v>
      </c>
      <c r="Q683" s="105">
        <v>0</v>
      </c>
      <c r="R683" s="105">
        <v>0</v>
      </c>
      <c r="S683" s="105">
        <v>0</v>
      </c>
      <c r="T683" s="105">
        <v>4</v>
      </c>
    </row>
    <row r="684" spans="1:20" x14ac:dyDescent="0.25">
      <c r="A684" s="103" t="s">
        <v>2697</v>
      </c>
      <c r="B684" s="104" t="s">
        <v>4953</v>
      </c>
      <c r="C684" s="104">
        <v>16</v>
      </c>
      <c r="D684" s="103" t="s">
        <v>5900</v>
      </c>
      <c r="E684" s="25">
        <f t="shared" si="44"/>
        <v>1.6666666666666667</v>
      </c>
      <c r="F684" s="25">
        <f t="shared" si="45"/>
        <v>3.5</v>
      </c>
      <c r="G684" s="32"/>
      <c r="H684" s="31"/>
      <c r="I684" s="25">
        <f t="shared" si="46"/>
        <v>3.2</v>
      </c>
      <c r="J684" s="21"/>
      <c r="K684" s="16"/>
      <c r="L684" s="105"/>
      <c r="M684" s="105"/>
      <c r="N684" s="105"/>
      <c r="O684" s="105">
        <v>14</v>
      </c>
      <c r="P684" s="105">
        <v>0</v>
      </c>
      <c r="Q684" s="105">
        <v>11</v>
      </c>
      <c r="R684" s="105">
        <v>0</v>
      </c>
      <c r="S684" s="105">
        <v>1</v>
      </c>
      <c r="T684" s="105">
        <v>4</v>
      </c>
    </row>
    <row r="685" spans="1:20" x14ac:dyDescent="0.25">
      <c r="A685" s="103" t="s">
        <v>348</v>
      </c>
      <c r="B685" s="104" t="s">
        <v>4954</v>
      </c>
      <c r="C685" s="104">
        <v>16</v>
      </c>
      <c r="D685" s="103" t="s">
        <v>5901</v>
      </c>
      <c r="E685" s="25">
        <f t="shared" si="44"/>
        <v>4</v>
      </c>
      <c r="F685" s="25">
        <f t="shared" si="45"/>
        <v>12.25</v>
      </c>
      <c r="G685" s="32"/>
      <c r="H685" s="31"/>
      <c r="I685" s="25">
        <f t="shared" si="46"/>
        <v>2.6</v>
      </c>
      <c r="J685" s="21"/>
      <c r="K685" s="16"/>
      <c r="L685" s="105">
        <v>1</v>
      </c>
      <c r="M685" s="105">
        <v>2</v>
      </c>
      <c r="N685" s="105">
        <v>1</v>
      </c>
      <c r="O685" s="105">
        <v>45</v>
      </c>
      <c r="P685" s="105">
        <v>1</v>
      </c>
      <c r="Q685" s="105">
        <v>0</v>
      </c>
      <c r="R685" s="105">
        <v>8</v>
      </c>
      <c r="S685" s="105">
        <v>0</v>
      </c>
      <c r="T685" s="105">
        <v>4</v>
      </c>
    </row>
    <row r="686" spans="1:20" x14ac:dyDescent="0.25">
      <c r="A686" s="103" t="s">
        <v>1607</v>
      </c>
      <c r="B686" s="104" t="s">
        <v>4962</v>
      </c>
      <c r="C686" s="104">
        <v>20</v>
      </c>
      <c r="D686" s="103" t="s">
        <v>5902</v>
      </c>
      <c r="E686" s="25">
        <f t="shared" si="44"/>
        <v>9.6666666666666661</v>
      </c>
      <c r="F686" s="25">
        <f t="shared" si="45"/>
        <v>0</v>
      </c>
      <c r="G686" s="32"/>
      <c r="H686" s="31"/>
      <c r="I686" s="25">
        <f t="shared" si="46"/>
        <v>6</v>
      </c>
      <c r="J686" s="21"/>
      <c r="K686" s="16"/>
      <c r="L686" s="105"/>
      <c r="M686" s="105"/>
      <c r="N686" s="105"/>
      <c r="O686" s="105"/>
      <c r="P686" s="105">
        <v>1</v>
      </c>
      <c r="Q686" s="105">
        <v>0</v>
      </c>
      <c r="R686" s="105">
        <v>4</v>
      </c>
      <c r="S686" s="105">
        <v>21</v>
      </c>
      <c r="T686" s="105">
        <v>4</v>
      </c>
    </row>
    <row r="687" spans="1:20" x14ac:dyDescent="0.25">
      <c r="A687" s="103" t="s">
        <v>1352</v>
      </c>
      <c r="B687" s="104" t="s">
        <v>4943</v>
      </c>
      <c r="C687" s="104">
        <v>15</v>
      </c>
      <c r="D687" s="103" t="s">
        <v>5903</v>
      </c>
      <c r="E687" s="25">
        <f t="shared" si="44"/>
        <v>3.3333333333333335</v>
      </c>
      <c r="F687" s="25">
        <f t="shared" si="45"/>
        <v>0.25</v>
      </c>
      <c r="G687" s="32"/>
      <c r="H687" s="31"/>
      <c r="I687" s="25">
        <f t="shared" si="46"/>
        <v>2</v>
      </c>
      <c r="J687" s="21"/>
      <c r="K687" s="16"/>
      <c r="L687" s="105"/>
      <c r="M687" s="105"/>
      <c r="N687" s="105"/>
      <c r="O687" s="105">
        <v>1</v>
      </c>
      <c r="P687" s="105">
        <v>0</v>
      </c>
      <c r="Q687" s="105">
        <v>0</v>
      </c>
      <c r="R687" s="105">
        <v>2</v>
      </c>
      <c r="S687" s="105">
        <v>4</v>
      </c>
      <c r="T687" s="105">
        <v>4</v>
      </c>
    </row>
    <row r="688" spans="1:20" x14ac:dyDescent="0.25">
      <c r="A688" s="103" t="s">
        <v>3534</v>
      </c>
      <c r="B688" s="104" t="s">
        <v>4893</v>
      </c>
      <c r="C688" s="104">
        <v>4</v>
      </c>
      <c r="D688" s="103" t="s">
        <v>5904</v>
      </c>
      <c r="E688" s="25">
        <f t="shared" si="44"/>
        <v>3.3333333333333335</v>
      </c>
      <c r="F688" s="25">
        <f t="shared" si="45"/>
        <v>0</v>
      </c>
      <c r="G688" s="32"/>
      <c r="H688" s="31"/>
      <c r="I688" s="25">
        <f t="shared" si="46"/>
        <v>2</v>
      </c>
      <c r="J688" s="21"/>
      <c r="K688" s="16"/>
      <c r="L688" s="105"/>
      <c r="M688" s="105"/>
      <c r="N688" s="105"/>
      <c r="O688" s="105"/>
      <c r="P688" s="105"/>
      <c r="Q688" s="105">
        <v>0</v>
      </c>
      <c r="R688" s="105">
        <v>1</v>
      </c>
      <c r="S688" s="105">
        <v>5</v>
      </c>
      <c r="T688" s="105">
        <v>4</v>
      </c>
    </row>
    <row r="689" spans="1:20" x14ac:dyDescent="0.25">
      <c r="A689" s="103" t="s">
        <v>588</v>
      </c>
      <c r="B689" s="104" t="s">
        <v>4959</v>
      </c>
      <c r="C689" s="104">
        <v>18</v>
      </c>
      <c r="D689" s="103" t="s">
        <v>5905</v>
      </c>
      <c r="E689" s="25">
        <f t="shared" si="44"/>
        <v>44</v>
      </c>
      <c r="F689" s="25">
        <f t="shared" si="45"/>
        <v>2</v>
      </c>
      <c r="G689" s="32"/>
      <c r="H689" s="31"/>
      <c r="I689" s="25">
        <f t="shared" si="46"/>
        <v>26.6</v>
      </c>
      <c r="J689" s="21"/>
      <c r="K689" s="16"/>
      <c r="L689" s="105"/>
      <c r="M689" s="105"/>
      <c r="N689" s="105"/>
      <c r="O689" s="105">
        <v>8</v>
      </c>
      <c r="P689" s="105">
        <v>1</v>
      </c>
      <c r="Q689" s="105">
        <v>0</v>
      </c>
      <c r="R689" s="105">
        <v>5</v>
      </c>
      <c r="S689" s="105">
        <v>123</v>
      </c>
      <c r="T689" s="105">
        <v>4</v>
      </c>
    </row>
    <row r="690" spans="1:20" x14ac:dyDescent="0.25">
      <c r="A690" s="103" t="s">
        <v>697</v>
      </c>
      <c r="B690" s="104" t="s">
        <v>4918</v>
      </c>
      <c r="C690" s="104">
        <v>10</v>
      </c>
      <c r="D690" s="103" t="s">
        <v>5906</v>
      </c>
      <c r="E690" s="25">
        <f t="shared" si="44"/>
        <v>31</v>
      </c>
      <c r="F690" s="25">
        <f t="shared" si="45"/>
        <v>0.25</v>
      </c>
      <c r="G690" s="32"/>
      <c r="H690" s="31"/>
      <c r="I690" s="25">
        <f t="shared" si="46"/>
        <v>18.600000000000001</v>
      </c>
      <c r="J690" s="21"/>
      <c r="K690" s="16"/>
      <c r="L690" s="105"/>
      <c r="M690" s="105"/>
      <c r="N690" s="105"/>
      <c r="O690" s="105">
        <v>1</v>
      </c>
      <c r="P690" s="105">
        <v>0</v>
      </c>
      <c r="Q690" s="105">
        <v>0</v>
      </c>
      <c r="R690" s="105">
        <v>0</v>
      </c>
      <c r="S690" s="105">
        <v>89</v>
      </c>
      <c r="T690" s="105">
        <v>4</v>
      </c>
    </row>
    <row r="691" spans="1:20" x14ac:dyDescent="0.25">
      <c r="A691" s="103" t="s">
        <v>2510</v>
      </c>
      <c r="B691" s="104" t="s">
        <v>4924</v>
      </c>
      <c r="C691" s="104">
        <v>11</v>
      </c>
      <c r="D691" s="103" t="s">
        <v>5907</v>
      </c>
      <c r="E691" s="25">
        <f t="shared" si="44"/>
        <v>2</v>
      </c>
      <c r="F691" s="25">
        <f t="shared" si="45"/>
        <v>0</v>
      </c>
      <c r="G691" s="32"/>
      <c r="H691" s="31"/>
      <c r="I691" s="25">
        <f t="shared" si="46"/>
        <v>1.2</v>
      </c>
      <c r="J691" s="21"/>
      <c r="K691" s="16"/>
      <c r="L691" s="105"/>
      <c r="M691" s="105"/>
      <c r="N691" s="105"/>
      <c r="O691" s="105"/>
      <c r="P691" s="105"/>
      <c r="Q691" s="105"/>
      <c r="R691" s="105"/>
      <c r="S691" s="105">
        <v>2</v>
      </c>
      <c r="T691" s="105">
        <v>4</v>
      </c>
    </row>
    <row r="692" spans="1:20" x14ac:dyDescent="0.25">
      <c r="A692" s="103" t="s">
        <v>2889</v>
      </c>
      <c r="B692" s="104" t="s">
        <v>4902</v>
      </c>
      <c r="C692" s="104">
        <v>6</v>
      </c>
      <c r="D692" s="103" t="s">
        <v>5908</v>
      </c>
      <c r="E692" s="25">
        <f t="shared" si="44"/>
        <v>1.3333333333333333</v>
      </c>
      <c r="F692" s="25">
        <f t="shared" si="45"/>
        <v>0</v>
      </c>
      <c r="G692" s="32"/>
      <c r="H692" s="31"/>
      <c r="I692" s="25">
        <f t="shared" si="46"/>
        <v>0.8</v>
      </c>
      <c r="J692" s="21"/>
      <c r="K692" s="16"/>
      <c r="L692" s="105"/>
      <c r="M692" s="105"/>
      <c r="N692" s="105"/>
      <c r="O692" s="105"/>
      <c r="P692" s="105">
        <v>0</v>
      </c>
      <c r="Q692" s="105">
        <v>0</v>
      </c>
      <c r="R692" s="105">
        <v>0</v>
      </c>
      <c r="S692" s="105">
        <v>0</v>
      </c>
      <c r="T692" s="105">
        <v>4</v>
      </c>
    </row>
    <row r="693" spans="1:20" x14ac:dyDescent="0.25">
      <c r="A693" s="103" t="s">
        <v>346</v>
      </c>
      <c r="B693" s="104" t="s">
        <v>4932</v>
      </c>
      <c r="C693" s="104">
        <v>11</v>
      </c>
      <c r="D693" s="103" t="s">
        <v>5909</v>
      </c>
      <c r="E693" s="25">
        <f t="shared" si="44"/>
        <v>8.3333333333333339</v>
      </c>
      <c r="F693" s="25">
        <f t="shared" si="45"/>
        <v>10.5</v>
      </c>
      <c r="G693" s="32"/>
      <c r="H693" s="31"/>
      <c r="I693" s="25">
        <f t="shared" si="46"/>
        <v>5</v>
      </c>
      <c r="J693" s="21"/>
      <c r="K693" s="16"/>
      <c r="L693" s="105">
        <v>10</v>
      </c>
      <c r="M693" s="105">
        <v>29</v>
      </c>
      <c r="N693" s="105"/>
      <c r="O693" s="105">
        <v>3</v>
      </c>
      <c r="P693" s="105">
        <v>0</v>
      </c>
      <c r="Q693" s="105">
        <v>0</v>
      </c>
      <c r="R693" s="105">
        <v>0</v>
      </c>
      <c r="S693" s="105">
        <v>21</v>
      </c>
      <c r="T693" s="105">
        <v>4</v>
      </c>
    </row>
    <row r="694" spans="1:20" x14ac:dyDescent="0.25">
      <c r="A694" s="103" t="s">
        <v>885</v>
      </c>
      <c r="B694" s="104" t="s">
        <v>4953</v>
      </c>
      <c r="C694" s="104">
        <v>16</v>
      </c>
      <c r="D694" s="103" t="s">
        <v>5910</v>
      </c>
      <c r="E694" s="25">
        <f t="shared" si="44"/>
        <v>1.3333333333333333</v>
      </c>
      <c r="F694" s="25">
        <f t="shared" si="45"/>
        <v>60.25</v>
      </c>
      <c r="G694" s="32"/>
      <c r="H694" s="31"/>
      <c r="I694" s="25">
        <f t="shared" si="46"/>
        <v>5.2</v>
      </c>
      <c r="J694" s="21"/>
      <c r="K694" s="16"/>
      <c r="L694" s="105">
        <v>3</v>
      </c>
      <c r="M694" s="105"/>
      <c r="N694" s="105"/>
      <c r="O694" s="105">
        <v>238</v>
      </c>
      <c r="P694" s="105">
        <v>0</v>
      </c>
      <c r="Q694" s="105">
        <v>22</v>
      </c>
      <c r="R694" s="105">
        <v>0</v>
      </c>
      <c r="S694" s="105">
        <v>0</v>
      </c>
      <c r="T694" s="105">
        <v>4</v>
      </c>
    </row>
    <row r="695" spans="1:20" x14ac:dyDescent="0.25">
      <c r="A695" s="103" t="s">
        <v>3247</v>
      </c>
      <c r="B695" s="104" t="s">
        <v>4946</v>
      </c>
      <c r="C695" s="104">
        <v>15</v>
      </c>
      <c r="D695" s="103" t="s">
        <v>5911</v>
      </c>
      <c r="E695" s="25">
        <f t="shared" si="44"/>
        <v>1.3333333333333333</v>
      </c>
      <c r="F695" s="25">
        <f t="shared" si="45"/>
        <v>0.25</v>
      </c>
      <c r="G695" s="32"/>
      <c r="H695" s="31"/>
      <c r="I695" s="25">
        <f t="shared" si="46"/>
        <v>0.8</v>
      </c>
      <c r="J695" s="21"/>
      <c r="K695" s="16"/>
      <c r="L695" s="105"/>
      <c r="M695" s="105"/>
      <c r="N695" s="105"/>
      <c r="O695" s="105">
        <v>1</v>
      </c>
      <c r="P695" s="105"/>
      <c r="Q695" s="105">
        <v>0</v>
      </c>
      <c r="R695" s="105">
        <v>0</v>
      </c>
      <c r="S695" s="105"/>
      <c r="T695" s="105">
        <v>4</v>
      </c>
    </row>
    <row r="696" spans="1:20" x14ac:dyDescent="0.25">
      <c r="A696" s="103" t="s">
        <v>2784</v>
      </c>
      <c r="B696" s="104" t="s">
        <v>4944</v>
      </c>
      <c r="C696" s="104">
        <v>15</v>
      </c>
      <c r="D696" s="103" t="s">
        <v>5912</v>
      </c>
      <c r="E696" s="25">
        <f t="shared" si="44"/>
        <v>6.333333333333333</v>
      </c>
      <c r="F696" s="25">
        <f t="shared" si="45"/>
        <v>0</v>
      </c>
      <c r="G696" s="32"/>
      <c r="H696" s="31"/>
      <c r="I696" s="25">
        <f t="shared" si="46"/>
        <v>3.8</v>
      </c>
      <c r="J696" s="21"/>
      <c r="K696" s="16"/>
      <c r="L696" s="105"/>
      <c r="M696" s="105"/>
      <c r="N696" s="105"/>
      <c r="O696" s="105"/>
      <c r="P696" s="105">
        <v>0</v>
      </c>
      <c r="Q696" s="105">
        <v>0</v>
      </c>
      <c r="R696" s="105">
        <v>11</v>
      </c>
      <c r="S696" s="105">
        <v>4</v>
      </c>
      <c r="T696" s="105">
        <v>4</v>
      </c>
    </row>
    <row r="697" spans="1:20" x14ac:dyDescent="0.25">
      <c r="A697" s="103" t="s">
        <v>203</v>
      </c>
      <c r="B697" s="104" t="s">
        <v>4898</v>
      </c>
      <c r="C697" s="104">
        <v>6</v>
      </c>
      <c r="D697" s="103" t="s">
        <v>5913</v>
      </c>
      <c r="E697" s="25">
        <f t="shared" si="44"/>
        <v>65</v>
      </c>
      <c r="F697" s="25">
        <f t="shared" si="45"/>
        <v>4.75</v>
      </c>
      <c r="G697" s="32"/>
      <c r="H697" s="31"/>
      <c r="I697" s="25">
        <f t="shared" si="46"/>
        <v>52.6</v>
      </c>
      <c r="J697" s="21"/>
      <c r="K697" s="16"/>
      <c r="L697" s="105">
        <v>1</v>
      </c>
      <c r="M697" s="105"/>
      <c r="N697" s="105">
        <v>18</v>
      </c>
      <c r="O697" s="105"/>
      <c r="P697" s="105">
        <v>0</v>
      </c>
      <c r="Q697" s="105">
        <v>68</v>
      </c>
      <c r="R697" s="105">
        <v>169</v>
      </c>
      <c r="S697" s="105">
        <v>22</v>
      </c>
      <c r="T697" s="105">
        <v>4</v>
      </c>
    </row>
    <row r="698" spans="1:20" x14ac:dyDescent="0.25">
      <c r="A698" s="103" t="s">
        <v>2737</v>
      </c>
      <c r="B698" s="104" t="s">
        <v>4954</v>
      </c>
      <c r="C698" s="104">
        <v>16</v>
      </c>
      <c r="D698" s="103" t="s">
        <v>5914</v>
      </c>
      <c r="E698" s="25">
        <f t="shared" si="44"/>
        <v>48</v>
      </c>
      <c r="F698" s="25">
        <f t="shared" si="45"/>
        <v>2</v>
      </c>
      <c r="G698" s="32"/>
      <c r="H698" s="31"/>
      <c r="I698" s="25">
        <f t="shared" si="46"/>
        <v>28.8</v>
      </c>
      <c r="J698" s="21"/>
      <c r="K698" s="16"/>
      <c r="L698" s="105"/>
      <c r="M698" s="105"/>
      <c r="N698" s="105">
        <v>8</v>
      </c>
      <c r="O698" s="105"/>
      <c r="P698" s="105">
        <v>0</v>
      </c>
      <c r="Q698" s="105">
        <v>0</v>
      </c>
      <c r="R698" s="105">
        <v>140</v>
      </c>
      <c r="S698" s="105">
        <v>0</v>
      </c>
      <c r="T698" s="105">
        <v>4</v>
      </c>
    </row>
    <row r="699" spans="1:20" x14ac:dyDescent="0.25">
      <c r="A699" s="103" t="s">
        <v>1469</v>
      </c>
      <c r="B699" s="104" t="s">
        <v>4943</v>
      </c>
      <c r="C699" s="104">
        <v>15</v>
      </c>
      <c r="D699" s="103" t="s">
        <v>5915</v>
      </c>
      <c r="E699" s="25">
        <f t="shared" si="44"/>
        <v>1.3333333333333333</v>
      </c>
      <c r="F699" s="25">
        <f t="shared" si="45"/>
        <v>0</v>
      </c>
      <c r="G699" s="32"/>
      <c r="H699" s="31"/>
      <c r="I699" s="25">
        <f t="shared" si="46"/>
        <v>0.8</v>
      </c>
      <c r="J699" s="21"/>
      <c r="K699" s="16"/>
      <c r="L699" s="105"/>
      <c r="M699" s="105"/>
      <c r="N699" s="105"/>
      <c r="O699" s="105"/>
      <c r="P699" s="105">
        <v>0</v>
      </c>
      <c r="Q699" s="105">
        <v>0</v>
      </c>
      <c r="R699" s="105">
        <v>0</v>
      </c>
      <c r="S699" s="105">
        <v>0</v>
      </c>
      <c r="T699" s="105">
        <v>4</v>
      </c>
    </row>
    <row r="700" spans="1:20" x14ac:dyDescent="0.25">
      <c r="A700" s="103" t="s">
        <v>1383</v>
      </c>
      <c r="B700" s="104" t="s">
        <v>4934</v>
      </c>
      <c r="C700" s="104">
        <v>12</v>
      </c>
      <c r="D700" s="103" t="s">
        <v>5916</v>
      </c>
      <c r="E700" s="25">
        <f t="shared" si="44"/>
        <v>2.6666666666666665</v>
      </c>
      <c r="F700" s="25">
        <f t="shared" si="45"/>
        <v>1.25</v>
      </c>
      <c r="G700" s="32"/>
      <c r="H700" s="31"/>
      <c r="I700" s="25">
        <f t="shared" si="46"/>
        <v>1.6</v>
      </c>
      <c r="J700" s="21"/>
      <c r="K700" s="16"/>
      <c r="L700" s="105"/>
      <c r="M700" s="105"/>
      <c r="N700" s="105">
        <v>2</v>
      </c>
      <c r="O700" s="105">
        <v>3</v>
      </c>
      <c r="P700" s="105">
        <v>0</v>
      </c>
      <c r="Q700" s="105">
        <v>0</v>
      </c>
      <c r="R700" s="105">
        <v>1</v>
      </c>
      <c r="S700" s="105">
        <v>3</v>
      </c>
      <c r="T700" s="105">
        <v>4</v>
      </c>
    </row>
    <row r="701" spans="1:20" x14ac:dyDescent="0.25">
      <c r="A701" s="103" t="s">
        <v>515</v>
      </c>
      <c r="B701" s="104" t="s">
        <v>4934</v>
      </c>
      <c r="C701" s="104">
        <v>12</v>
      </c>
      <c r="D701" s="103" t="s">
        <v>5917</v>
      </c>
      <c r="E701" s="25">
        <f t="shared" si="44"/>
        <v>6</v>
      </c>
      <c r="F701" s="25">
        <f t="shared" si="45"/>
        <v>99</v>
      </c>
      <c r="G701" s="32"/>
      <c r="H701" s="31"/>
      <c r="I701" s="25">
        <f t="shared" si="46"/>
        <v>3.8</v>
      </c>
      <c r="J701" s="21"/>
      <c r="K701" s="16"/>
      <c r="L701" s="105">
        <v>8</v>
      </c>
      <c r="M701" s="105">
        <v>127</v>
      </c>
      <c r="N701" s="105">
        <v>254</v>
      </c>
      <c r="O701" s="105">
        <v>7</v>
      </c>
      <c r="P701" s="105">
        <v>1</v>
      </c>
      <c r="Q701" s="105">
        <v>0</v>
      </c>
      <c r="R701" s="105">
        <v>2</v>
      </c>
      <c r="S701" s="105">
        <v>12</v>
      </c>
      <c r="T701" s="105">
        <v>4</v>
      </c>
    </row>
    <row r="702" spans="1:20" x14ac:dyDescent="0.25">
      <c r="A702" s="103" t="s">
        <v>367</v>
      </c>
      <c r="B702" s="104" t="s">
        <v>4892</v>
      </c>
      <c r="C702" s="104">
        <v>4</v>
      </c>
      <c r="D702" s="103" t="s">
        <v>5918</v>
      </c>
      <c r="E702" s="25">
        <f t="shared" si="44"/>
        <v>1.6666666666666667</v>
      </c>
      <c r="F702" s="25">
        <f t="shared" si="45"/>
        <v>0</v>
      </c>
      <c r="G702" s="32"/>
      <c r="H702" s="31"/>
      <c r="I702" s="25">
        <f t="shared" si="46"/>
        <v>2.8</v>
      </c>
      <c r="J702" s="21"/>
      <c r="K702" s="16"/>
      <c r="L702" s="105"/>
      <c r="M702" s="105"/>
      <c r="N702" s="105"/>
      <c r="O702" s="105"/>
      <c r="P702" s="105">
        <v>1</v>
      </c>
      <c r="Q702" s="105">
        <v>8</v>
      </c>
      <c r="R702" s="105">
        <v>1</v>
      </c>
      <c r="S702" s="105">
        <v>0</v>
      </c>
      <c r="T702" s="105">
        <v>4</v>
      </c>
    </row>
    <row r="703" spans="1:20" x14ac:dyDescent="0.25">
      <c r="A703" s="103" t="s">
        <v>1055</v>
      </c>
      <c r="B703" s="104" t="s">
        <v>4954</v>
      </c>
      <c r="C703" s="104">
        <v>16</v>
      </c>
      <c r="D703" s="103" t="s">
        <v>5919</v>
      </c>
      <c r="E703" s="25">
        <f t="shared" si="44"/>
        <v>3</v>
      </c>
      <c r="F703" s="25">
        <f t="shared" si="45"/>
        <v>196.25</v>
      </c>
      <c r="G703" s="32"/>
      <c r="H703" s="31"/>
      <c r="I703" s="25">
        <f t="shared" si="46"/>
        <v>2.6</v>
      </c>
      <c r="J703" s="21"/>
      <c r="K703" s="16"/>
      <c r="L703" s="105">
        <v>3</v>
      </c>
      <c r="M703" s="105">
        <v>1</v>
      </c>
      <c r="N703" s="105">
        <v>773</v>
      </c>
      <c r="O703" s="105">
        <v>8</v>
      </c>
      <c r="P703" s="105">
        <v>1</v>
      </c>
      <c r="Q703" s="105">
        <v>3</v>
      </c>
      <c r="R703" s="105">
        <v>5</v>
      </c>
      <c r="S703" s="105">
        <v>0</v>
      </c>
      <c r="T703" s="105">
        <v>4</v>
      </c>
    </row>
    <row r="704" spans="1:20" x14ac:dyDescent="0.25">
      <c r="A704" s="103" t="s">
        <v>1588</v>
      </c>
      <c r="B704" s="104" t="s">
        <v>4910</v>
      </c>
      <c r="C704" s="104">
        <v>7</v>
      </c>
      <c r="D704" s="103" t="s">
        <v>5625</v>
      </c>
      <c r="E704" s="25">
        <f t="shared" si="44"/>
        <v>3.6666666666666665</v>
      </c>
      <c r="F704" s="25">
        <f t="shared" si="45"/>
        <v>0</v>
      </c>
      <c r="G704" s="32"/>
      <c r="H704" s="31"/>
      <c r="I704" s="25">
        <f t="shared" si="46"/>
        <v>2.4</v>
      </c>
      <c r="J704" s="21"/>
      <c r="K704" s="16"/>
      <c r="L704" s="105"/>
      <c r="M704" s="105"/>
      <c r="N704" s="105"/>
      <c r="O704" s="105"/>
      <c r="P704" s="105">
        <v>1</v>
      </c>
      <c r="Q704" s="105">
        <v>0</v>
      </c>
      <c r="R704" s="105">
        <v>0</v>
      </c>
      <c r="S704" s="105">
        <v>7</v>
      </c>
      <c r="T704" s="105">
        <v>4</v>
      </c>
    </row>
    <row r="705" spans="1:20" x14ac:dyDescent="0.25">
      <c r="A705" s="103" t="s">
        <v>495</v>
      </c>
      <c r="B705" s="104" t="s">
        <v>4942</v>
      </c>
      <c r="C705" s="104">
        <v>15</v>
      </c>
      <c r="D705" s="103" t="s">
        <v>5920</v>
      </c>
      <c r="E705" s="25">
        <f t="shared" si="44"/>
        <v>14.333333333333334</v>
      </c>
      <c r="F705" s="25">
        <f t="shared" si="45"/>
        <v>0</v>
      </c>
      <c r="G705" s="32"/>
      <c r="H705" s="31"/>
      <c r="I705" s="25">
        <f t="shared" si="46"/>
        <v>8.8000000000000007</v>
      </c>
      <c r="J705" s="21"/>
      <c r="K705" s="16"/>
      <c r="L705" s="105"/>
      <c r="M705" s="105"/>
      <c r="N705" s="105"/>
      <c r="O705" s="105"/>
      <c r="P705" s="105">
        <v>1</v>
      </c>
      <c r="Q705" s="105">
        <v>0</v>
      </c>
      <c r="R705" s="105">
        <v>39</v>
      </c>
      <c r="S705" s="105">
        <v>0</v>
      </c>
      <c r="T705" s="105">
        <v>4</v>
      </c>
    </row>
    <row r="706" spans="1:20" x14ac:dyDescent="0.25">
      <c r="A706" s="103" t="s">
        <v>2759</v>
      </c>
      <c r="B706" s="104" t="s">
        <v>4922</v>
      </c>
      <c r="C706" s="104">
        <v>11</v>
      </c>
      <c r="D706" s="103" t="s">
        <v>5921</v>
      </c>
      <c r="E706" s="25">
        <f t="shared" si="44"/>
        <v>1.3333333333333333</v>
      </c>
      <c r="F706" s="25">
        <f t="shared" si="45"/>
        <v>0.25</v>
      </c>
      <c r="G706" s="32"/>
      <c r="H706" s="31"/>
      <c r="I706" s="25">
        <f t="shared" si="46"/>
        <v>0.8</v>
      </c>
      <c r="J706" s="21"/>
      <c r="K706" s="16"/>
      <c r="L706" s="105">
        <v>1</v>
      </c>
      <c r="M706" s="105"/>
      <c r="N706" s="105"/>
      <c r="O706" s="105"/>
      <c r="P706" s="105"/>
      <c r="Q706" s="105"/>
      <c r="R706" s="105"/>
      <c r="S706" s="105"/>
      <c r="T706" s="105">
        <v>4</v>
      </c>
    </row>
    <row r="707" spans="1:20" x14ac:dyDescent="0.25">
      <c r="A707" s="103" t="s">
        <v>580</v>
      </c>
      <c r="B707" s="104" t="s">
        <v>4891</v>
      </c>
      <c r="C707" s="104">
        <v>4</v>
      </c>
      <c r="D707" s="103" t="s">
        <v>5922</v>
      </c>
      <c r="E707" s="25">
        <f t="shared" si="44"/>
        <v>1.6666666666666667</v>
      </c>
      <c r="F707" s="25">
        <f t="shared" si="45"/>
        <v>1.5</v>
      </c>
      <c r="G707" s="32"/>
      <c r="H707" s="31"/>
      <c r="I707" s="25">
        <f t="shared" si="46"/>
        <v>1.4</v>
      </c>
      <c r="J707" s="21"/>
      <c r="K707" s="16"/>
      <c r="L707" s="105"/>
      <c r="M707" s="105"/>
      <c r="N707" s="105">
        <v>4</v>
      </c>
      <c r="O707" s="105">
        <v>2</v>
      </c>
      <c r="P707" s="105">
        <v>1</v>
      </c>
      <c r="Q707" s="105">
        <v>1</v>
      </c>
      <c r="R707" s="105">
        <v>0</v>
      </c>
      <c r="S707" s="105">
        <v>1</v>
      </c>
      <c r="T707" s="105">
        <v>4</v>
      </c>
    </row>
    <row r="708" spans="1:20" x14ac:dyDescent="0.25">
      <c r="A708" s="103" t="s">
        <v>2966</v>
      </c>
      <c r="B708" s="104" t="s">
        <v>4961</v>
      </c>
      <c r="C708" s="104">
        <v>18</v>
      </c>
      <c r="D708" s="103" t="s">
        <v>5923</v>
      </c>
      <c r="E708" s="25">
        <f t="shared" si="44"/>
        <v>1.3333333333333333</v>
      </c>
      <c r="F708" s="25">
        <f t="shared" si="45"/>
        <v>0</v>
      </c>
      <c r="G708" s="32"/>
      <c r="H708" s="31"/>
      <c r="I708" s="25">
        <f t="shared" si="46"/>
        <v>0.8</v>
      </c>
      <c r="J708" s="21"/>
      <c r="K708" s="16"/>
      <c r="L708" s="105"/>
      <c r="M708" s="105"/>
      <c r="N708" s="105"/>
      <c r="O708" s="105"/>
      <c r="P708" s="105">
        <v>0</v>
      </c>
      <c r="Q708" s="105">
        <v>0</v>
      </c>
      <c r="R708" s="105">
        <v>0</v>
      </c>
      <c r="S708" s="105">
        <v>0</v>
      </c>
      <c r="T708" s="105">
        <v>4</v>
      </c>
    </row>
    <row r="709" spans="1:20" x14ac:dyDescent="0.25">
      <c r="A709" s="103" t="s">
        <v>390</v>
      </c>
      <c r="B709" s="104" t="s">
        <v>4906</v>
      </c>
      <c r="C709" s="104">
        <v>6</v>
      </c>
      <c r="D709" s="103" t="s">
        <v>5924</v>
      </c>
      <c r="E709" s="25">
        <f t="shared" si="44"/>
        <v>8.3333333333333339</v>
      </c>
      <c r="F709" s="25">
        <f t="shared" si="45"/>
        <v>4.25</v>
      </c>
      <c r="G709" s="32"/>
      <c r="H709" s="31"/>
      <c r="I709" s="25">
        <f t="shared" si="46"/>
        <v>6.2</v>
      </c>
      <c r="J709" s="21"/>
      <c r="K709" s="16"/>
      <c r="L709" s="105"/>
      <c r="M709" s="105"/>
      <c r="N709" s="105">
        <v>14</v>
      </c>
      <c r="O709" s="105">
        <v>3</v>
      </c>
      <c r="P709" s="105">
        <v>4</v>
      </c>
      <c r="Q709" s="105">
        <v>2</v>
      </c>
      <c r="R709" s="105">
        <v>2</v>
      </c>
      <c r="S709" s="105">
        <v>19</v>
      </c>
      <c r="T709" s="105">
        <v>4</v>
      </c>
    </row>
    <row r="710" spans="1:20" x14ac:dyDescent="0.25">
      <c r="A710" s="103" t="s">
        <v>145</v>
      </c>
      <c r="B710" s="104" t="s">
        <v>4956</v>
      </c>
      <c r="C710" s="104">
        <v>17</v>
      </c>
      <c r="D710" s="103" t="s">
        <v>5925</v>
      </c>
      <c r="E710" s="25">
        <f t="shared" si="44"/>
        <v>3.3333333333333335</v>
      </c>
      <c r="F710" s="25">
        <f t="shared" si="45"/>
        <v>0</v>
      </c>
      <c r="G710" s="32"/>
      <c r="H710" s="31"/>
      <c r="I710" s="25">
        <f t="shared" si="46"/>
        <v>3.6</v>
      </c>
      <c r="J710" s="21"/>
      <c r="K710" s="16"/>
      <c r="L710" s="105"/>
      <c r="M710" s="105"/>
      <c r="N710" s="105"/>
      <c r="O710" s="105"/>
      <c r="P710" s="105">
        <v>4</v>
      </c>
      <c r="Q710" s="105">
        <v>4</v>
      </c>
      <c r="R710" s="105">
        <v>5</v>
      </c>
      <c r="S710" s="105">
        <v>1</v>
      </c>
      <c r="T710" s="105">
        <v>4</v>
      </c>
    </row>
    <row r="711" spans="1:20" x14ac:dyDescent="0.25">
      <c r="A711" s="103" t="s">
        <v>205</v>
      </c>
      <c r="B711" s="104" t="s">
        <v>4908</v>
      </c>
      <c r="C711" s="104">
        <v>6</v>
      </c>
      <c r="D711" s="103" t="s">
        <v>5926</v>
      </c>
      <c r="E711" s="25">
        <f t="shared" si="44"/>
        <v>3</v>
      </c>
      <c r="F711" s="25">
        <f t="shared" si="45"/>
        <v>0</v>
      </c>
      <c r="G711" s="32"/>
      <c r="H711" s="31"/>
      <c r="I711" s="25">
        <f t="shared" si="46"/>
        <v>1.8</v>
      </c>
      <c r="J711" s="21"/>
      <c r="K711" s="16"/>
      <c r="L711" s="105"/>
      <c r="M711" s="105"/>
      <c r="N711" s="105"/>
      <c r="O711" s="105"/>
      <c r="P711" s="105">
        <v>0</v>
      </c>
      <c r="Q711" s="105">
        <v>0</v>
      </c>
      <c r="R711" s="105">
        <v>5</v>
      </c>
      <c r="S711" s="105">
        <v>0</v>
      </c>
      <c r="T711" s="105">
        <v>4</v>
      </c>
    </row>
    <row r="712" spans="1:20" x14ac:dyDescent="0.25">
      <c r="A712" s="103" t="s">
        <v>723</v>
      </c>
      <c r="B712" s="104" t="s">
        <v>4953</v>
      </c>
      <c r="C712" s="104">
        <v>16</v>
      </c>
      <c r="D712" s="103" t="s">
        <v>5927</v>
      </c>
      <c r="E712" s="25">
        <f t="shared" si="44"/>
        <v>1.6666666666666667</v>
      </c>
      <c r="F712" s="25">
        <f t="shared" si="45"/>
        <v>0.75</v>
      </c>
      <c r="G712" s="32"/>
      <c r="H712" s="31"/>
      <c r="I712" s="25">
        <f t="shared" si="46"/>
        <v>1.2</v>
      </c>
      <c r="J712" s="21"/>
      <c r="K712" s="16"/>
      <c r="L712" s="105">
        <v>2</v>
      </c>
      <c r="M712" s="105"/>
      <c r="N712" s="105">
        <v>1</v>
      </c>
      <c r="O712" s="105"/>
      <c r="P712" s="105">
        <v>1</v>
      </c>
      <c r="Q712" s="105">
        <v>0</v>
      </c>
      <c r="R712" s="105">
        <v>0</v>
      </c>
      <c r="S712" s="105">
        <v>1</v>
      </c>
      <c r="T712" s="105">
        <v>4</v>
      </c>
    </row>
    <row r="713" spans="1:20" x14ac:dyDescent="0.25">
      <c r="A713" s="103" t="s">
        <v>638</v>
      </c>
      <c r="B713" s="104" t="s">
        <v>4942</v>
      </c>
      <c r="C713" s="104">
        <v>15</v>
      </c>
      <c r="D713" s="103" t="s">
        <v>5928</v>
      </c>
      <c r="E713" s="25">
        <f t="shared" si="44"/>
        <v>2</v>
      </c>
      <c r="F713" s="25">
        <f t="shared" si="45"/>
        <v>0.5</v>
      </c>
      <c r="G713" s="32"/>
      <c r="H713" s="31"/>
      <c r="I713" s="25">
        <f t="shared" si="46"/>
        <v>1.2</v>
      </c>
      <c r="J713" s="21"/>
      <c r="K713" s="16"/>
      <c r="L713" s="105"/>
      <c r="M713" s="105"/>
      <c r="N713" s="105"/>
      <c r="O713" s="105">
        <v>2</v>
      </c>
      <c r="P713" s="105">
        <v>0</v>
      </c>
      <c r="Q713" s="105">
        <v>0</v>
      </c>
      <c r="R713" s="105">
        <v>0</v>
      </c>
      <c r="S713" s="105">
        <v>2</v>
      </c>
      <c r="T713" s="105">
        <v>4</v>
      </c>
    </row>
    <row r="714" spans="1:20" x14ac:dyDescent="0.25">
      <c r="A714" s="103" t="s">
        <v>5929</v>
      </c>
      <c r="B714" s="104" t="s">
        <v>4895</v>
      </c>
      <c r="C714" s="104">
        <v>5</v>
      </c>
      <c r="D714" s="103" t="s">
        <v>5930</v>
      </c>
      <c r="E714" s="25">
        <f t="shared" si="44"/>
        <v>15.666666666666666</v>
      </c>
      <c r="F714" s="25">
        <f t="shared" si="45"/>
        <v>6.5</v>
      </c>
      <c r="G714" s="32"/>
      <c r="H714" s="31"/>
      <c r="I714" s="25">
        <f t="shared" si="46"/>
        <v>9.4</v>
      </c>
      <c r="J714" s="21"/>
      <c r="K714" s="16"/>
      <c r="L714" s="105"/>
      <c r="M714" s="105"/>
      <c r="N714" s="105">
        <v>26</v>
      </c>
      <c r="O714" s="105"/>
      <c r="P714" s="105"/>
      <c r="Q714" s="105"/>
      <c r="R714" s="105">
        <v>43</v>
      </c>
      <c r="S714" s="105">
        <v>0</v>
      </c>
      <c r="T714" s="105">
        <v>4</v>
      </c>
    </row>
    <row r="715" spans="1:20" x14ac:dyDescent="0.25">
      <c r="A715" s="103" t="s">
        <v>1571</v>
      </c>
      <c r="B715" s="104" t="s">
        <v>4947</v>
      </c>
      <c r="C715" s="104">
        <v>15</v>
      </c>
      <c r="D715" s="103" t="s">
        <v>5931</v>
      </c>
      <c r="E715" s="25">
        <f t="shared" si="44"/>
        <v>28.666666666666668</v>
      </c>
      <c r="F715" s="25">
        <f t="shared" si="45"/>
        <v>84.75</v>
      </c>
      <c r="G715" s="32"/>
      <c r="H715" s="31"/>
      <c r="I715" s="25">
        <f t="shared" si="46"/>
        <v>18.2</v>
      </c>
      <c r="J715" s="21"/>
      <c r="K715" s="16"/>
      <c r="L715" s="105"/>
      <c r="M715" s="105">
        <v>38</v>
      </c>
      <c r="N715" s="105">
        <v>227</v>
      </c>
      <c r="O715" s="105">
        <v>74</v>
      </c>
      <c r="P715" s="105"/>
      <c r="Q715" s="105">
        <v>5</v>
      </c>
      <c r="R715" s="105">
        <v>80</v>
      </c>
      <c r="S715" s="105">
        <v>2</v>
      </c>
      <c r="T715" s="105">
        <v>4</v>
      </c>
    </row>
    <row r="716" spans="1:20" x14ac:dyDescent="0.25">
      <c r="A716" s="103" t="s">
        <v>722</v>
      </c>
      <c r="B716" s="104" t="s">
        <v>4956</v>
      </c>
      <c r="C716" s="104">
        <v>17</v>
      </c>
      <c r="D716" s="103" t="s">
        <v>5932</v>
      </c>
      <c r="E716" s="25">
        <f t="shared" si="44"/>
        <v>11</v>
      </c>
      <c r="F716" s="25">
        <f t="shared" si="45"/>
        <v>2</v>
      </c>
      <c r="G716" s="32"/>
      <c r="H716" s="31"/>
      <c r="I716" s="25">
        <f t="shared" si="46"/>
        <v>69.599999999999994</v>
      </c>
      <c r="J716" s="21"/>
      <c r="K716" s="16"/>
      <c r="L716" s="105">
        <v>1</v>
      </c>
      <c r="M716" s="105">
        <v>4</v>
      </c>
      <c r="N716" s="105">
        <v>1</v>
      </c>
      <c r="O716" s="105">
        <v>2</v>
      </c>
      <c r="P716" s="105">
        <v>3</v>
      </c>
      <c r="Q716" s="105">
        <v>312</v>
      </c>
      <c r="R716" s="105">
        <v>10</v>
      </c>
      <c r="S716" s="105">
        <v>19</v>
      </c>
      <c r="T716" s="105">
        <v>4</v>
      </c>
    </row>
    <row r="717" spans="1:20" x14ac:dyDescent="0.25">
      <c r="A717" s="103" t="s">
        <v>1375</v>
      </c>
      <c r="B717" s="104" t="s">
        <v>4953</v>
      </c>
      <c r="C717" s="104">
        <v>16</v>
      </c>
      <c r="D717" s="103" t="s">
        <v>5933</v>
      </c>
      <c r="E717" s="25">
        <f t="shared" si="44"/>
        <v>1.3333333333333333</v>
      </c>
      <c r="F717" s="25">
        <f t="shared" si="45"/>
        <v>2.25</v>
      </c>
      <c r="G717" s="32"/>
      <c r="H717" s="31"/>
      <c r="I717" s="25">
        <f t="shared" si="46"/>
        <v>0.8</v>
      </c>
      <c r="J717" s="21"/>
      <c r="K717" s="16"/>
      <c r="L717" s="105">
        <v>9</v>
      </c>
      <c r="M717" s="105"/>
      <c r="N717" s="105"/>
      <c r="O717" s="105"/>
      <c r="P717" s="105">
        <v>0</v>
      </c>
      <c r="Q717" s="105">
        <v>0</v>
      </c>
      <c r="R717" s="105">
        <v>0</v>
      </c>
      <c r="S717" s="105">
        <v>0</v>
      </c>
      <c r="T717" s="105">
        <v>4</v>
      </c>
    </row>
    <row r="718" spans="1:20" x14ac:dyDescent="0.25">
      <c r="A718" s="103" t="s">
        <v>1941</v>
      </c>
      <c r="B718" s="104" t="s">
        <v>4917</v>
      </c>
      <c r="C718" s="104">
        <v>10</v>
      </c>
      <c r="D718" s="103" t="s">
        <v>5934</v>
      </c>
      <c r="E718" s="25">
        <f t="shared" si="44"/>
        <v>1.3333333333333333</v>
      </c>
      <c r="F718" s="25">
        <f t="shared" si="45"/>
        <v>44</v>
      </c>
      <c r="G718" s="32"/>
      <c r="H718" s="31"/>
      <c r="I718" s="25">
        <f t="shared" si="46"/>
        <v>0.8</v>
      </c>
      <c r="J718" s="21"/>
      <c r="K718" s="16"/>
      <c r="L718" s="105"/>
      <c r="M718" s="105"/>
      <c r="N718" s="105">
        <v>176</v>
      </c>
      <c r="O718" s="105"/>
      <c r="P718" s="105"/>
      <c r="Q718" s="105"/>
      <c r="R718" s="105">
        <v>0</v>
      </c>
      <c r="S718" s="105"/>
      <c r="T718" s="105">
        <v>4</v>
      </c>
    </row>
    <row r="719" spans="1:20" x14ac:dyDescent="0.25">
      <c r="A719" s="103" t="s">
        <v>475</v>
      </c>
      <c r="B719" s="104" t="s">
        <v>4903</v>
      </c>
      <c r="C719" s="104">
        <v>6</v>
      </c>
      <c r="D719" s="103" t="s">
        <v>5935</v>
      </c>
      <c r="E719" s="25">
        <f t="shared" si="44"/>
        <v>1.6666666666666667</v>
      </c>
      <c r="F719" s="25">
        <f t="shared" si="45"/>
        <v>8.75</v>
      </c>
      <c r="G719" s="32"/>
      <c r="H719" s="31"/>
      <c r="I719" s="25">
        <f t="shared" si="46"/>
        <v>24.2</v>
      </c>
      <c r="J719" s="21"/>
      <c r="K719" s="16"/>
      <c r="L719" s="105">
        <v>33</v>
      </c>
      <c r="M719" s="105"/>
      <c r="N719" s="105">
        <v>2</v>
      </c>
      <c r="O719" s="105"/>
      <c r="P719" s="105">
        <v>0</v>
      </c>
      <c r="Q719" s="105">
        <v>116</v>
      </c>
      <c r="R719" s="105">
        <v>0</v>
      </c>
      <c r="S719" s="105">
        <v>1</v>
      </c>
      <c r="T719" s="105">
        <v>4</v>
      </c>
    </row>
    <row r="720" spans="1:20" x14ac:dyDescent="0.25">
      <c r="A720" s="103" t="s">
        <v>877</v>
      </c>
      <c r="B720" s="104" t="s">
        <v>4918</v>
      </c>
      <c r="C720" s="104">
        <v>10</v>
      </c>
      <c r="D720" s="103" t="s">
        <v>5936</v>
      </c>
      <c r="E720" s="25">
        <f t="shared" si="44"/>
        <v>3.3333333333333335</v>
      </c>
      <c r="F720" s="25">
        <f t="shared" si="45"/>
        <v>0</v>
      </c>
      <c r="G720" s="32"/>
      <c r="H720" s="31"/>
      <c r="I720" s="25">
        <f t="shared" si="46"/>
        <v>2</v>
      </c>
      <c r="J720" s="21"/>
      <c r="K720" s="16"/>
      <c r="L720" s="105"/>
      <c r="M720" s="105"/>
      <c r="N720" s="105"/>
      <c r="O720" s="105"/>
      <c r="P720" s="105">
        <v>0</v>
      </c>
      <c r="Q720" s="105">
        <v>0</v>
      </c>
      <c r="R720" s="105">
        <v>0</v>
      </c>
      <c r="S720" s="105">
        <v>7</v>
      </c>
      <c r="T720" s="105">
        <v>3</v>
      </c>
    </row>
    <row r="721" spans="1:20" x14ac:dyDescent="0.25">
      <c r="A721" s="103" t="s">
        <v>659</v>
      </c>
      <c r="B721" s="104" t="s">
        <v>4909</v>
      </c>
      <c r="C721" s="104">
        <v>7</v>
      </c>
      <c r="D721" s="103" t="s">
        <v>5937</v>
      </c>
      <c r="E721" s="25">
        <f t="shared" si="44"/>
        <v>1.3333333333333333</v>
      </c>
      <c r="F721" s="25">
        <f t="shared" si="45"/>
        <v>0</v>
      </c>
      <c r="G721" s="32"/>
      <c r="H721" s="31"/>
      <c r="I721" s="25">
        <f t="shared" si="46"/>
        <v>3.8</v>
      </c>
      <c r="J721" s="21"/>
      <c r="K721" s="16"/>
      <c r="L721" s="105"/>
      <c r="M721" s="105"/>
      <c r="N721" s="105"/>
      <c r="O721" s="105"/>
      <c r="P721" s="105">
        <v>2</v>
      </c>
      <c r="Q721" s="105">
        <v>13</v>
      </c>
      <c r="R721" s="105">
        <v>1</v>
      </c>
      <c r="S721" s="105">
        <v>0</v>
      </c>
      <c r="T721" s="105">
        <v>3</v>
      </c>
    </row>
    <row r="722" spans="1:20" x14ac:dyDescent="0.25">
      <c r="A722" s="103" t="s">
        <v>5938</v>
      </c>
      <c r="B722" s="104" t="s">
        <v>4953</v>
      </c>
      <c r="C722" s="104">
        <v>16</v>
      </c>
      <c r="D722" s="103" t="s">
        <v>5939</v>
      </c>
      <c r="E722" s="25">
        <f t="shared" si="44"/>
        <v>4</v>
      </c>
      <c r="F722" s="25">
        <f t="shared" si="45"/>
        <v>4.75</v>
      </c>
      <c r="G722" s="32"/>
      <c r="H722" s="31"/>
      <c r="I722" s="25">
        <f t="shared" si="46"/>
        <v>5.6</v>
      </c>
      <c r="J722" s="21"/>
      <c r="K722" s="16"/>
      <c r="L722" s="105"/>
      <c r="M722" s="105"/>
      <c r="N722" s="105">
        <v>19</v>
      </c>
      <c r="O722" s="105"/>
      <c r="P722" s="105">
        <v>1</v>
      </c>
      <c r="Q722" s="105">
        <v>15</v>
      </c>
      <c r="R722" s="105">
        <v>1</v>
      </c>
      <c r="S722" s="105">
        <v>8</v>
      </c>
      <c r="T722" s="105">
        <v>3</v>
      </c>
    </row>
    <row r="723" spans="1:20" x14ac:dyDescent="0.25">
      <c r="A723" s="103" t="s">
        <v>624</v>
      </c>
      <c r="B723" s="104" t="s">
        <v>4953</v>
      </c>
      <c r="C723" s="104">
        <v>16</v>
      </c>
      <c r="D723" s="103" t="s">
        <v>5940</v>
      </c>
      <c r="E723" s="25">
        <f t="shared" si="44"/>
        <v>3</v>
      </c>
      <c r="F723" s="25">
        <f t="shared" si="45"/>
        <v>0</v>
      </c>
      <c r="G723" s="32"/>
      <c r="H723" s="31"/>
      <c r="I723" s="25">
        <f t="shared" si="46"/>
        <v>1.8</v>
      </c>
      <c r="J723" s="21"/>
      <c r="K723" s="16"/>
      <c r="L723" s="105"/>
      <c r="M723" s="105"/>
      <c r="N723" s="105"/>
      <c r="O723" s="105"/>
      <c r="P723" s="105">
        <v>0</v>
      </c>
      <c r="Q723" s="105">
        <v>0</v>
      </c>
      <c r="R723" s="105">
        <v>4</v>
      </c>
      <c r="S723" s="105">
        <v>2</v>
      </c>
      <c r="T723" s="105">
        <v>3</v>
      </c>
    </row>
    <row r="724" spans="1:20" x14ac:dyDescent="0.25">
      <c r="A724" s="103" t="s">
        <v>5941</v>
      </c>
      <c r="B724" s="104" t="s">
        <v>4954</v>
      </c>
      <c r="C724" s="104">
        <v>16</v>
      </c>
      <c r="D724" s="103" t="s">
        <v>5942</v>
      </c>
      <c r="E724" s="25">
        <f t="shared" si="44"/>
        <v>2.3333333333333335</v>
      </c>
      <c r="F724" s="25">
        <f t="shared" si="45"/>
        <v>0</v>
      </c>
      <c r="G724" s="32"/>
      <c r="H724" s="31"/>
      <c r="I724" s="25">
        <f t="shared" si="46"/>
        <v>5</v>
      </c>
      <c r="J724" s="21"/>
      <c r="K724" s="16"/>
      <c r="L724" s="105"/>
      <c r="M724" s="105"/>
      <c r="N724" s="105"/>
      <c r="O724" s="105"/>
      <c r="P724" s="105">
        <v>0</v>
      </c>
      <c r="Q724" s="105">
        <v>18</v>
      </c>
      <c r="R724" s="105">
        <v>3</v>
      </c>
      <c r="S724" s="105">
        <v>1</v>
      </c>
      <c r="T724" s="105">
        <v>3</v>
      </c>
    </row>
    <row r="725" spans="1:20" x14ac:dyDescent="0.25">
      <c r="A725" s="103" t="s">
        <v>2687</v>
      </c>
      <c r="B725" s="104" t="s">
        <v>4956</v>
      </c>
      <c r="C725" s="104">
        <v>17</v>
      </c>
      <c r="D725" s="103" t="s">
        <v>5943</v>
      </c>
      <c r="E725" s="25">
        <f t="shared" si="44"/>
        <v>1</v>
      </c>
      <c r="F725" s="25">
        <f t="shared" si="45"/>
        <v>0.75</v>
      </c>
      <c r="G725" s="32"/>
      <c r="H725" s="31"/>
      <c r="I725" s="25">
        <f t="shared" si="46"/>
        <v>0.8</v>
      </c>
      <c r="J725" s="21"/>
      <c r="K725" s="16"/>
      <c r="L725" s="105"/>
      <c r="M725" s="105"/>
      <c r="N725" s="105"/>
      <c r="O725" s="105">
        <v>3</v>
      </c>
      <c r="P725" s="105">
        <v>1</v>
      </c>
      <c r="Q725" s="105">
        <v>0</v>
      </c>
      <c r="R725" s="105">
        <v>0</v>
      </c>
      <c r="S725" s="105">
        <v>0</v>
      </c>
      <c r="T725" s="105">
        <v>3</v>
      </c>
    </row>
    <row r="726" spans="1:20" x14ac:dyDescent="0.25">
      <c r="A726" s="103" t="s">
        <v>3686</v>
      </c>
      <c r="B726" s="104" t="s">
        <v>4950</v>
      </c>
      <c r="C726" s="104">
        <v>15</v>
      </c>
      <c r="D726" s="103" t="s">
        <v>5944</v>
      </c>
      <c r="E726" s="25">
        <f t="shared" si="44"/>
        <v>2</v>
      </c>
      <c r="F726" s="25">
        <f t="shared" si="45"/>
        <v>0</v>
      </c>
      <c r="G726" s="32"/>
      <c r="H726" s="31"/>
      <c r="I726" s="25">
        <f t="shared" si="46"/>
        <v>1.2</v>
      </c>
      <c r="J726" s="21"/>
      <c r="K726" s="16"/>
      <c r="L726" s="105"/>
      <c r="M726" s="105"/>
      <c r="N726" s="105"/>
      <c r="O726" s="105"/>
      <c r="P726" s="105"/>
      <c r="Q726" s="105">
        <v>0</v>
      </c>
      <c r="R726" s="105"/>
      <c r="S726" s="105">
        <v>3</v>
      </c>
      <c r="T726" s="105">
        <v>3</v>
      </c>
    </row>
    <row r="727" spans="1:20" x14ac:dyDescent="0.25">
      <c r="A727" s="103" t="s">
        <v>1122</v>
      </c>
      <c r="B727" s="104" t="s">
        <v>4953</v>
      </c>
      <c r="C727" s="104">
        <v>16</v>
      </c>
      <c r="D727" s="103" t="s">
        <v>5945</v>
      </c>
      <c r="E727" s="25">
        <f t="shared" si="44"/>
        <v>6.666666666666667</v>
      </c>
      <c r="F727" s="25">
        <f t="shared" si="45"/>
        <v>0</v>
      </c>
      <c r="G727" s="32"/>
      <c r="H727" s="31"/>
      <c r="I727" s="25">
        <f t="shared" si="46"/>
        <v>4.2</v>
      </c>
      <c r="J727" s="21"/>
      <c r="K727" s="16"/>
      <c r="L727" s="105"/>
      <c r="M727" s="105"/>
      <c r="N727" s="105"/>
      <c r="O727" s="105"/>
      <c r="P727" s="105">
        <v>1</v>
      </c>
      <c r="Q727" s="105">
        <v>0</v>
      </c>
      <c r="R727" s="105">
        <v>17</v>
      </c>
      <c r="S727" s="105">
        <v>0</v>
      </c>
      <c r="T727" s="105">
        <v>3</v>
      </c>
    </row>
    <row r="728" spans="1:20" x14ac:dyDescent="0.25">
      <c r="A728" s="103" t="s">
        <v>309</v>
      </c>
      <c r="B728" s="104" t="s">
        <v>4953</v>
      </c>
      <c r="C728" s="104">
        <v>16</v>
      </c>
      <c r="D728" s="103" t="s">
        <v>5946</v>
      </c>
      <c r="E728" s="25">
        <f t="shared" si="44"/>
        <v>2</v>
      </c>
      <c r="F728" s="25">
        <f t="shared" si="45"/>
        <v>2</v>
      </c>
      <c r="G728" s="32"/>
      <c r="H728" s="31"/>
      <c r="I728" s="25">
        <f t="shared" si="46"/>
        <v>8.6</v>
      </c>
      <c r="J728" s="21"/>
      <c r="K728" s="16"/>
      <c r="L728" s="105">
        <v>7</v>
      </c>
      <c r="M728" s="105"/>
      <c r="N728" s="105">
        <v>1</v>
      </c>
      <c r="O728" s="105"/>
      <c r="P728" s="105">
        <v>35</v>
      </c>
      <c r="Q728" s="105">
        <v>2</v>
      </c>
      <c r="R728" s="105">
        <v>2</v>
      </c>
      <c r="S728" s="105">
        <v>1</v>
      </c>
      <c r="T728" s="105">
        <v>3</v>
      </c>
    </row>
    <row r="729" spans="1:20" x14ac:dyDescent="0.25">
      <c r="A729" s="103" t="s">
        <v>288</v>
      </c>
      <c r="B729" s="104" t="s">
        <v>4890</v>
      </c>
      <c r="C729" s="104">
        <v>4</v>
      </c>
      <c r="D729" s="103" t="s">
        <v>5947</v>
      </c>
      <c r="E729" s="25">
        <f t="shared" si="44"/>
        <v>3</v>
      </c>
      <c r="F729" s="25">
        <f t="shared" si="45"/>
        <v>0.25</v>
      </c>
      <c r="G729" s="32"/>
      <c r="H729" s="31"/>
      <c r="I729" s="25">
        <f t="shared" si="46"/>
        <v>2.8</v>
      </c>
      <c r="J729" s="21"/>
      <c r="K729" s="16"/>
      <c r="L729" s="105"/>
      <c r="M729" s="105"/>
      <c r="N729" s="105"/>
      <c r="O729" s="105">
        <v>1</v>
      </c>
      <c r="P729" s="105">
        <v>1</v>
      </c>
      <c r="Q729" s="105">
        <v>4</v>
      </c>
      <c r="R729" s="105">
        <v>2</v>
      </c>
      <c r="S729" s="105">
        <v>4</v>
      </c>
      <c r="T729" s="105">
        <v>3</v>
      </c>
    </row>
    <row r="730" spans="1:20" x14ac:dyDescent="0.25">
      <c r="A730" s="103" t="s">
        <v>4601</v>
      </c>
      <c r="B730" s="104" t="s">
        <v>4881</v>
      </c>
      <c r="C730" s="104">
        <v>2</v>
      </c>
      <c r="D730" s="103" t="s">
        <v>5948</v>
      </c>
      <c r="E730" s="25">
        <f t="shared" si="44"/>
        <v>13</v>
      </c>
      <c r="F730" s="25">
        <f t="shared" si="45"/>
        <v>3.25</v>
      </c>
      <c r="G730" s="32"/>
      <c r="H730" s="31"/>
      <c r="I730" s="25">
        <f t="shared" si="46"/>
        <v>9.1999999999999993</v>
      </c>
      <c r="J730" s="21"/>
      <c r="K730" s="16"/>
      <c r="L730" s="105">
        <v>4</v>
      </c>
      <c r="M730" s="105">
        <v>1</v>
      </c>
      <c r="N730" s="105">
        <v>1</v>
      </c>
      <c r="O730" s="105">
        <v>7</v>
      </c>
      <c r="P730" s="105">
        <v>4</v>
      </c>
      <c r="Q730" s="105">
        <v>3</v>
      </c>
      <c r="R730" s="105">
        <v>7</v>
      </c>
      <c r="S730" s="105">
        <v>29</v>
      </c>
      <c r="T730" s="105">
        <v>3</v>
      </c>
    </row>
    <row r="731" spans="1:20" x14ac:dyDescent="0.25">
      <c r="A731" s="103" t="s">
        <v>4672</v>
      </c>
      <c r="B731" s="104" t="s">
        <v>4954</v>
      </c>
      <c r="C731" s="104">
        <v>16</v>
      </c>
      <c r="D731" s="103" t="s">
        <v>5949</v>
      </c>
      <c r="E731" s="25">
        <f t="shared" si="44"/>
        <v>2</v>
      </c>
      <c r="F731" s="25">
        <f t="shared" si="45"/>
        <v>0.75</v>
      </c>
      <c r="G731" s="32"/>
      <c r="H731" s="31"/>
      <c r="I731" s="25">
        <f t="shared" si="46"/>
        <v>1.4</v>
      </c>
      <c r="J731" s="21"/>
      <c r="K731" s="16"/>
      <c r="L731" s="105"/>
      <c r="M731" s="105">
        <v>3</v>
      </c>
      <c r="N731" s="105"/>
      <c r="O731" s="105"/>
      <c r="P731" s="105">
        <v>1</v>
      </c>
      <c r="Q731" s="105"/>
      <c r="R731" s="105">
        <v>2</v>
      </c>
      <c r="S731" s="105">
        <v>1</v>
      </c>
      <c r="T731" s="105">
        <v>3</v>
      </c>
    </row>
    <row r="732" spans="1:20" x14ac:dyDescent="0.25">
      <c r="A732" s="103" t="s">
        <v>610</v>
      </c>
      <c r="B732" s="104" t="s">
        <v>4959</v>
      </c>
      <c r="C732" s="104">
        <v>18</v>
      </c>
      <c r="D732" s="103" t="s">
        <v>5950</v>
      </c>
      <c r="E732" s="25">
        <f t="shared" si="44"/>
        <v>6.333333333333333</v>
      </c>
      <c r="F732" s="25">
        <f t="shared" si="45"/>
        <v>6</v>
      </c>
      <c r="G732" s="32"/>
      <c r="H732" s="31"/>
      <c r="I732" s="25">
        <f t="shared" si="46"/>
        <v>5.6</v>
      </c>
      <c r="J732" s="21"/>
      <c r="K732" s="16"/>
      <c r="L732" s="105"/>
      <c r="M732" s="105">
        <v>20</v>
      </c>
      <c r="N732" s="105">
        <v>4</v>
      </c>
      <c r="O732" s="105"/>
      <c r="P732" s="105">
        <v>4</v>
      </c>
      <c r="Q732" s="105">
        <v>5</v>
      </c>
      <c r="R732" s="105">
        <v>13</v>
      </c>
      <c r="S732" s="105">
        <v>3</v>
      </c>
      <c r="T732" s="105">
        <v>3</v>
      </c>
    </row>
    <row r="733" spans="1:20" x14ac:dyDescent="0.25">
      <c r="A733" s="103" t="s">
        <v>1371</v>
      </c>
      <c r="B733" s="104" t="s">
        <v>4911</v>
      </c>
      <c r="C733" s="104">
        <v>8</v>
      </c>
      <c r="D733" s="103" t="s">
        <v>5951</v>
      </c>
      <c r="E733" s="25">
        <f t="shared" si="44"/>
        <v>1</v>
      </c>
      <c r="F733" s="25">
        <f t="shared" si="45"/>
        <v>0</v>
      </c>
      <c r="G733" s="32"/>
      <c r="H733" s="31"/>
      <c r="I733" s="25">
        <f t="shared" si="46"/>
        <v>42</v>
      </c>
      <c r="J733" s="21"/>
      <c r="K733" s="16"/>
      <c r="L733" s="105"/>
      <c r="M733" s="105"/>
      <c r="N733" s="105"/>
      <c r="O733" s="105"/>
      <c r="P733" s="105">
        <v>115</v>
      </c>
      <c r="Q733" s="105">
        <v>92</v>
      </c>
      <c r="R733" s="105"/>
      <c r="S733" s="105"/>
      <c r="T733" s="105">
        <v>3</v>
      </c>
    </row>
    <row r="734" spans="1:20" x14ac:dyDescent="0.25">
      <c r="A734" s="103" t="s">
        <v>1246</v>
      </c>
      <c r="B734" s="104" t="s">
        <v>4908</v>
      </c>
      <c r="C734" s="104">
        <v>6</v>
      </c>
      <c r="D734" s="103" t="s">
        <v>5952</v>
      </c>
      <c r="E734" s="25">
        <f t="shared" si="44"/>
        <v>1</v>
      </c>
      <c r="F734" s="25">
        <f t="shared" si="45"/>
        <v>0</v>
      </c>
      <c r="G734" s="32"/>
      <c r="H734" s="31"/>
      <c r="I734" s="25">
        <f t="shared" si="46"/>
        <v>0.6</v>
      </c>
      <c r="J734" s="21"/>
      <c r="K734" s="16"/>
      <c r="L734" s="105"/>
      <c r="M734" s="105"/>
      <c r="N734" s="105"/>
      <c r="O734" s="105"/>
      <c r="P734" s="105">
        <v>0</v>
      </c>
      <c r="Q734" s="105">
        <v>0</v>
      </c>
      <c r="R734" s="105">
        <v>0</v>
      </c>
      <c r="S734" s="105">
        <v>0</v>
      </c>
      <c r="T734" s="105">
        <v>3</v>
      </c>
    </row>
    <row r="735" spans="1:20" x14ac:dyDescent="0.25">
      <c r="A735" s="103" t="s">
        <v>457</v>
      </c>
      <c r="B735" s="104" t="s">
        <v>4881</v>
      </c>
      <c r="C735" s="104">
        <v>2</v>
      </c>
      <c r="D735" s="103" t="s">
        <v>5953</v>
      </c>
      <c r="E735" s="25">
        <f t="shared" si="44"/>
        <v>149.33333333333334</v>
      </c>
      <c r="F735" s="25">
        <f t="shared" si="45"/>
        <v>3.5</v>
      </c>
      <c r="G735" s="32"/>
      <c r="H735" s="31"/>
      <c r="I735" s="25">
        <f t="shared" si="46"/>
        <v>144.4</v>
      </c>
      <c r="J735" s="21"/>
      <c r="K735" s="16"/>
      <c r="L735" s="105">
        <v>1</v>
      </c>
      <c r="M735" s="105"/>
      <c r="N735" s="105">
        <v>5</v>
      </c>
      <c r="O735" s="105">
        <v>8</v>
      </c>
      <c r="P735" s="105">
        <v>273</v>
      </c>
      <c r="Q735" s="105">
        <v>1</v>
      </c>
      <c r="R735" s="105">
        <v>1</v>
      </c>
      <c r="S735" s="105">
        <v>444</v>
      </c>
      <c r="T735" s="105">
        <v>3</v>
      </c>
    </row>
    <row r="736" spans="1:20" x14ac:dyDescent="0.25">
      <c r="A736" s="103" t="s">
        <v>1093</v>
      </c>
      <c r="B736" s="104" t="s">
        <v>4954</v>
      </c>
      <c r="C736" s="104">
        <v>16</v>
      </c>
      <c r="D736" s="103" t="s">
        <v>5954</v>
      </c>
      <c r="E736" s="25">
        <f t="shared" ref="E736:E799" si="47">SUM(R736:T736)/3</f>
        <v>2.6666666666666665</v>
      </c>
      <c r="F736" s="25">
        <f t="shared" ref="F736:F799" si="48">SUM(L736:O736)/4</f>
        <v>1.25</v>
      </c>
      <c r="G736" s="32"/>
      <c r="H736" s="31"/>
      <c r="I736" s="25">
        <f t="shared" ref="I736:I799" si="49">SUM(P736:T736)/5</f>
        <v>2.6</v>
      </c>
      <c r="J736" s="21"/>
      <c r="K736" s="16"/>
      <c r="L736" s="105">
        <v>1</v>
      </c>
      <c r="M736" s="105">
        <v>3</v>
      </c>
      <c r="N736" s="105"/>
      <c r="O736" s="105">
        <v>1</v>
      </c>
      <c r="P736" s="105">
        <v>5</v>
      </c>
      <c r="Q736" s="105">
        <v>0</v>
      </c>
      <c r="R736" s="105">
        <v>5</v>
      </c>
      <c r="S736" s="105">
        <v>0</v>
      </c>
      <c r="T736" s="105">
        <v>3</v>
      </c>
    </row>
    <row r="737" spans="1:20" x14ac:dyDescent="0.25">
      <c r="A737" s="103" t="s">
        <v>4831</v>
      </c>
      <c r="B737" s="104" t="s">
        <v>4926</v>
      </c>
      <c r="C737" s="104">
        <v>11</v>
      </c>
      <c r="D737" s="103" t="s">
        <v>5955</v>
      </c>
      <c r="E737" s="25">
        <f t="shared" si="47"/>
        <v>1</v>
      </c>
      <c r="F737" s="25">
        <f t="shared" si="48"/>
        <v>0</v>
      </c>
      <c r="G737" s="32"/>
      <c r="H737" s="31"/>
      <c r="I737" s="25">
        <f t="shared" si="49"/>
        <v>0.6</v>
      </c>
      <c r="J737" s="21"/>
      <c r="K737" s="16"/>
      <c r="L737" s="105"/>
      <c r="M737" s="105"/>
      <c r="N737" s="105"/>
      <c r="O737" s="105"/>
      <c r="P737" s="105"/>
      <c r="Q737" s="105"/>
      <c r="R737" s="105"/>
      <c r="S737" s="105"/>
      <c r="T737" s="105">
        <v>3</v>
      </c>
    </row>
    <row r="738" spans="1:20" x14ac:dyDescent="0.25">
      <c r="A738" s="103" t="s">
        <v>3120</v>
      </c>
      <c r="B738" s="104" t="s">
        <v>4946</v>
      </c>
      <c r="C738" s="104">
        <v>15</v>
      </c>
      <c r="D738" s="103" t="s">
        <v>5956</v>
      </c>
      <c r="E738" s="25">
        <f t="shared" si="47"/>
        <v>1</v>
      </c>
      <c r="F738" s="25">
        <f t="shared" si="48"/>
        <v>0</v>
      </c>
      <c r="G738" s="32"/>
      <c r="H738" s="31"/>
      <c r="I738" s="25">
        <f t="shared" si="49"/>
        <v>0.6</v>
      </c>
      <c r="J738" s="21"/>
      <c r="K738" s="16"/>
      <c r="L738" s="105"/>
      <c r="M738" s="105"/>
      <c r="N738" s="105"/>
      <c r="O738" s="105"/>
      <c r="P738" s="105"/>
      <c r="Q738" s="105">
        <v>0</v>
      </c>
      <c r="R738" s="105">
        <v>0</v>
      </c>
      <c r="S738" s="105">
        <v>0</v>
      </c>
      <c r="T738" s="105">
        <v>3</v>
      </c>
    </row>
    <row r="739" spans="1:20" x14ac:dyDescent="0.25">
      <c r="A739" s="103" t="s">
        <v>1043</v>
      </c>
      <c r="B739" s="104" t="s">
        <v>4954</v>
      </c>
      <c r="C739" s="104">
        <v>16</v>
      </c>
      <c r="D739" s="103" t="s">
        <v>5957</v>
      </c>
      <c r="E739" s="25">
        <f t="shared" si="47"/>
        <v>10.333333333333334</v>
      </c>
      <c r="F739" s="25">
        <f t="shared" si="48"/>
        <v>0.25</v>
      </c>
      <c r="G739" s="32"/>
      <c r="H739" s="31"/>
      <c r="I739" s="25">
        <f t="shared" si="49"/>
        <v>8.1999999999999993</v>
      </c>
      <c r="J739" s="21"/>
      <c r="K739" s="16"/>
      <c r="L739" s="105"/>
      <c r="M739" s="105"/>
      <c r="N739" s="105">
        <v>1</v>
      </c>
      <c r="O739" s="105"/>
      <c r="P739" s="105">
        <v>0</v>
      </c>
      <c r="Q739" s="105">
        <v>10</v>
      </c>
      <c r="R739" s="105">
        <v>2</v>
      </c>
      <c r="S739" s="105">
        <v>26</v>
      </c>
      <c r="T739" s="105">
        <v>3</v>
      </c>
    </row>
    <row r="740" spans="1:20" x14ac:dyDescent="0.25">
      <c r="A740" s="103" t="s">
        <v>1560</v>
      </c>
      <c r="B740" s="104" t="s">
        <v>4910</v>
      </c>
      <c r="C740" s="104">
        <v>7</v>
      </c>
      <c r="D740" s="103" t="s">
        <v>5958</v>
      </c>
      <c r="E740" s="25">
        <f t="shared" si="47"/>
        <v>1.6666666666666667</v>
      </c>
      <c r="F740" s="25">
        <f t="shared" si="48"/>
        <v>0.25</v>
      </c>
      <c r="G740" s="32"/>
      <c r="H740" s="31"/>
      <c r="I740" s="25">
        <f t="shared" si="49"/>
        <v>1.6</v>
      </c>
      <c r="J740" s="21"/>
      <c r="K740" s="16"/>
      <c r="L740" s="105"/>
      <c r="M740" s="105"/>
      <c r="N740" s="105"/>
      <c r="O740" s="105">
        <v>1</v>
      </c>
      <c r="P740" s="105">
        <v>0</v>
      </c>
      <c r="Q740" s="105">
        <v>3</v>
      </c>
      <c r="R740" s="105">
        <v>2</v>
      </c>
      <c r="S740" s="105">
        <v>0</v>
      </c>
      <c r="T740" s="105">
        <v>3</v>
      </c>
    </row>
    <row r="741" spans="1:20" x14ac:dyDescent="0.25">
      <c r="A741" s="103" t="s">
        <v>864</v>
      </c>
      <c r="B741" s="104" t="s">
        <v>4954</v>
      </c>
      <c r="C741" s="104">
        <v>16</v>
      </c>
      <c r="D741" s="103" t="s">
        <v>5959</v>
      </c>
      <c r="E741" s="25">
        <f t="shared" si="47"/>
        <v>1</v>
      </c>
      <c r="F741" s="25">
        <f t="shared" si="48"/>
        <v>1</v>
      </c>
      <c r="G741" s="32"/>
      <c r="H741" s="31"/>
      <c r="I741" s="25">
        <f t="shared" si="49"/>
        <v>0.6</v>
      </c>
      <c r="J741" s="21"/>
      <c r="K741" s="16"/>
      <c r="L741" s="105"/>
      <c r="M741" s="105">
        <v>2</v>
      </c>
      <c r="N741" s="105"/>
      <c r="O741" s="105">
        <v>2</v>
      </c>
      <c r="P741" s="105">
        <v>0</v>
      </c>
      <c r="Q741" s="105">
        <v>0</v>
      </c>
      <c r="R741" s="105">
        <v>0</v>
      </c>
      <c r="S741" s="105">
        <v>0</v>
      </c>
      <c r="T741" s="105">
        <v>3</v>
      </c>
    </row>
    <row r="742" spans="1:20" x14ac:dyDescent="0.25">
      <c r="A742" s="103" t="s">
        <v>5960</v>
      </c>
      <c r="B742" s="104" t="s">
        <v>4954</v>
      </c>
      <c r="C742" s="104">
        <v>16</v>
      </c>
      <c r="D742" s="103" t="s">
        <v>5961</v>
      </c>
      <c r="E742" s="25">
        <f t="shared" si="47"/>
        <v>1</v>
      </c>
      <c r="F742" s="25">
        <f t="shared" si="48"/>
        <v>1</v>
      </c>
      <c r="G742" s="32"/>
      <c r="H742" s="31"/>
      <c r="I742" s="25">
        <f t="shared" si="49"/>
        <v>0.6</v>
      </c>
      <c r="J742" s="21"/>
      <c r="K742" s="16"/>
      <c r="L742" s="105"/>
      <c r="M742" s="105"/>
      <c r="N742" s="105"/>
      <c r="O742" s="105">
        <v>4</v>
      </c>
      <c r="P742" s="105">
        <v>0</v>
      </c>
      <c r="Q742" s="105">
        <v>0</v>
      </c>
      <c r="R742" s="105">
        <v>0</v>
      </c>
      <c r="S742" s="105">
        <v>0</v>
      </c>
      <c r="T742" s="105">
        <v>3</v>
      </c>
    </row>
    <row r="743" spans="1:20" x14ac:dyDescent="0.25">
      <c r="A743" s="103" t="s">
        <v>3991</v>
      </c>
      <c r="B743" s="104" t="s">
        <v>4940</v>
      </c>
      <c r="C743" s="104">
        <v>13</v>
      </c>
      <c r="D743" s="103" t="s">
        <v>5962</v>
      </c>
      <c r="E743" s="25">
        <f t="shared" si="47"/>
        <v>1</v>
      </c>
      <c r="F743" s="25">
        <f t="shared" si="48"/>
        <v>0</v>
      </c>
      <c r="G743" s="32"/>
      <c r="H743" s="31"/>
      <c r="I743" s="25">
        <f t="shared" si="49"/>
        <v>0.6</v>
      </c>
      <c r="J743" s="21"/>
      <c r="K743" s="16"/>
      <c r="L743" s="105"/>
      <c r="M743" s="105"/>
      <c r="N743" s="105"/>
      <c r="O743" s="105"/>
      <c r="P743" s="105">
        <v>0</v>
      </c>
      <c r="Q743" s="105"/>
      <c r="R743" s="105">
        <v>0</v>
      </c>
      <c r="S743" s="105"/>
      <c r="T743" s="105">
        <v>3</v>
      </c>
    </row>
    <row r="744" spans="1:20" x14ac:dyDescent="0.25">
      <c r="A744" s="103" t="s">
        <v>1621</v>
      </c>
      <c r="B744" s="104" t="s">
        <v>4939</v>
      </c>
      <c r="C744" s="104">
        <v>13</v>
      </c>
      <c r="D744" s="103" t="s">
        <v>5963</v>
      </c>
      <c r="E744" s="25">
        <f t="shared" si="47"/>
        <v>1</v>
      </c>
      <c r="F744" s="25">
        <f t="shared" si="48"/>
        <v>0</v>
      </c>
      <c r="G744" s="32"/>
      <c r="H744" s="31"/>
      <c r="I744" s="25">
        <f t="shared" si="49"/>
        <v>0.6</v>
      </c>
      <c r="J744" s="21"/>
      <c r="K744" s="16"/>
      <c r="L744" s="105"/>
      <c r="M744" s="105"/>
      <c r="N744" s="105"/>
      <c r="O744" s="105"/>
      <c r="P744" s="105">
        <v>0</v>
      </c>
      <c r="Q744" s="105">
        <v>0</v>
      </c>
      <c r="R744" s="105">
        <v>0</v>
      </c>
      <c r="S744" s="105">
        <v>0</v>
      </c>
      <c r="T744" s="105">
        <v>3</v>
      </c>
    </row>
    <row r="745" spans="1:20" x14ac:dyDescent="0.25">
      <c r="A745" s="103" t="s">
        <v>1923</v>
      </c>
      <c r="B745" s="104" t="s">
        <v>4959</v>
      </c>
      <c r="C745" s="104">
        <v>18</v>
      </c>
      <c r="D745" s="103" t="s">
        <v>5964</v>
      </c>
      <c r="E745" s="25">
        <f t="shared" si="47"/>
        <v>1</v>
      </c>
      <c r="F745" s="25">
        <f t="shared" si="48"/>
        <v>0</v>
      </c>
      <c r="G745" s="32"/>
      <c r="H745" s="31"/>
      <c r="I745" s="25">
        <f t="shared" si="49"/>
        <v>2</v>
      </c>
      <c r="J745" s="21"/>
      <c r="K745" s="16"/>
      <c r="L745" s="105"/>
      <c r="M745" s="105"/>
      <c r="N745" s="105"/>
      <c r="O745" s="105"/>
      <c r="P745" s="105">
        <v>3</v>
      </c>
      <c r="Q745" s="105">
        <v>4</v>
      </c>
      <c r="R745" s="105">
        <v>0</v>
      </c>
      <c r="S745" s="105">
        <v>0</v>
      </c>
      <c r="T745" s="105">
        <v>3</v>
      </c>
    </row>
    <row r="746" spans="1:20" x14ac:dyDescent="0.25">
      <c r="A746" s="103" t="s">
        <v>2370</v>
      </c>
      <c r="B746" s="104" t="s">
        <v>4954</v>
      </c>
      <c r="C746" s="104">
        <v>16</v>
      </c>
      <c r="D746" s="103" t="s">
        <v>5965</v>
      </c>
      <c r="E746" s="25">
        <f t="shared" si="47"/>
        <v>1.6666666666666667</v>
      </c>
      <c r="F746" s="25">
        <f t="shared" si="48"/>
        <v>0</v>
      </c>
      <c r="G746" s="32"/>
      <c r="H746" s="31"/>
      <c r="I746" s="25">
        <f t="shared" si="49"/>
        <v>1</v>
      </c>
      <c r="J746" s="21"/>
      <c r="K746" s="16"/>
      <c r="L746" s="105"/>
      <c r="M746" s="105"/>
      <c r="N746" s="105"/>
      <c r="O746" s="105"/>
      <c r="P746" s="105">
        <v>0</v>
      </c>
      <c r="Q746" s="105">
        <v>0</v>
      </c>
      <c r="R746" s="105">
        <v>0</v>
      </c>
      <c r="S746" s="105">
        <v>2</v>
      </c>
      <c r="T746" s="105">
        <v>3</v>
      </c>
    </row>
    <row r="747" spans="1:20" x14ac:dyDescent="0.25">
      <c r="A747" s="103" t="s">
        <v>343</v>
      </c>
      <c r="B747" s="104" t="s">
        <v>4962</v>
      </c>
      <c r="C747" s="104">
        <v>20</v>
      </c>
      <c r="D747" s="103" t="s">
        <v>5966</v>
      </c>
      <c r="E747" s="25">
        <f t="shared" si="47"/>
        <v>1.6666666666666667</v>
      </c>
      <c r="F747" s="25">
        <f t="shared" si="48"/>
        <v>1</v>
      </c>
      <c r="G747" s="32"/>
      <c r="H747" s="31"/>
      <c r="I747" s="25">
        <f t="shared" si="49"/>
        <v>3.4</v>
      </c>
      <c r="J747" s="21"/>
      <c r="K747" s="16"/>
      <c r="L747" s="105">
        <v>4</v>
      </c>
      <c r="M747" s="105"/>
      <c r="N747" s="105"/>
      <c r="O747" s="105"/>
      <c r="P747" s="105">
        <v>3</v>
      </c>
      <c r="Q747" s="105">
        <v>9</v>
      </c>
      <c r="R747" s="105">
        <v>2</v>
      </c>
      <c r="S747" s="105">
        <v>0</v>
      </c>
      <c r="T747" s="105">
        <v>3</v>
      </c>
    </row>
    <row r="748" spans="1:20" x14ac:dyDescent="0.25">
      <c r="A748" s="103" t="s">
        <v>350</v>
      </c>
      <c r="B748" s="104" t="s">
        <v>4889</v>
      </c>
      <c r="C748" s="104">
        <v>4</v>
      </c>
      <c r="D748" s="103" t="s">
        <v>5967</v>
      </c>
      <c r="E748" s="25">
        <f t="shared" si="47"/>
        <v>1</v>
      </c>
      <c r="F748" s="25">
        <f t="shared" si="48"/>
        <v>0.75</v>
      </c>
      <c r="G748" s="32"/>
      <c r="H748" s="31"/>
      <c r="I748" s="25">
        <f t="shared" si="49"/>
        <v>9.8000000000000007</v>
      </c>
      <c r="J748" s="21"/>
      <c r="K748" s="16"/>
      <c r="L748" s="105"/>
      <c r="M748" s="105"/>
      <c r="N748" s="105">
        <v>1</v>
      </c>
      <c r="O748" s="105">
        <v>2</v>
      </c>
      <c r="P748" s="105">
        <v>45</v>
      </c>
      <c r="Q748" s="105">
        <v>1</v>
      </c>
      <c r="R748" s="105">
        <v>0</v>
      </c>
      <c r="S748" s="105">
        <v>0</v>
      </c>
      <c r="T748" s="105">
        <v>3</v>
      </c>
    </row>
    <row r="749" spans="1:20" x14ac:dyDescent="0.25">
      <c r="A749" s="103" t="s">
        <v>2582</v>
      </c>
      <c r="B749" s="104" t="s">
        <v>4895</v>
      </c>
      <c r="C749" s="104">
        <v>5</v>
      </c>
      <c r="D749" s="103" t="s">
        <v>5968</v>
      </c>
      <c r="E749" s="25">
        <f t="shared" si="47"/>
        <v>3.3333333333333335</v>
      </c>
      <c r="F749" s="25">
        <f t="shared" si="48"/>
        <v>0</v>
      </c>
      <c r="G749" s="32"/>
      <c r="H749" s="31"/>
      <c r="I749" s="25">
        <f t="shared" si="49"/>
        <v>4.5999999999999996</v>
      </c>
      <c r="J749" s="21"/>
      <c r="K749" s="16"/>
      <c r="L749" s="105"/>
      <c r="M749" s="105"/>
      <c r="N749" s="105"/>
      <c r="O749" s="105"/>
      <c r="P749" s="105">
        <v>0</v>
      </c>
      <c r="Q749" s="105">
        <v>13</v>
      </c>
      <c r="R749" s="105">
        <v>0</v>
      </c>
      <c r="S749" s="105">
        <v>7</v>
      </c>
      <c r="T749" s="105">
        <v>3</v>
      </c>
    </row>
    <row r="750" spans="1:20" x14ac:dyDescent="0.25">
      <c r="A750" s="103" t="s">
        <v>2994</v>
      </c>
      <c r="B750" s="104" t="s">
        <v>4914</v>
      </c>
      <c r="C750" s="104">
        <v>9</v>
      </c>
      <c r="D750" s="103" t="s">
        <v>5969</v>
      </c>
      <c r="E750" s="25">
        <f t="shared" si="47"/>
        <v>1</v>
      </c>
      <c r="F750" s="25">
        <f t="shared" si="48"/>
        <v>1.25</v>
      </c>
      <c r="G750" s="32"/>
      <c r="H750" s="31"/>
      <c r="I750" s="25">
        <f t="shared" si="49"/>
        <v>517.6</v>
      </c>
      <c r="J750" s="21"/>
      <c r="K750" s="16"/>
      <c r="L750" s="105"/>
      <c r="M750" s="105"/>
      <c r="N750" s="105"/>
      <c r="O750" s="105">
        <v>5</v>
      </c>
      <c r="P750" s="105">
        <v>17</v>
      </c>
      <c r="Q750" s="105">
        <v>2568</v>
      </c>
      <c r="R750" s="105">
        <v>0</v>
      </c>
      <c r="S750" s="105"/>
      <c r="T750" s="105">
        <v>3</v>
      </c>
    </row>
    <row r="751" spans="1:20" x14ac:dyDescent="0.25">
      <c r="A751" s="103" t="s">
        <v>899</v>
      </c>
      <c r="B751" s="104" t="s">
        <v>4941</v>
      </c>
      <c r="C751" s="104">
        <v>14</v>
      </c>
      <c r="D751" s="103" t="s">
        <v>5970</v>
      </c>
      <c r="E751" s="25">
        <f t="shared" si="47"/>
        <v>1.6666666666666667</v>
      </c>
      <c r="F751" s="25">
        <f t="shared" si="48"/>
        <v>10.5</v>
      </c>
      <c r="G751" s="32"/>
      <c r="H751" s="31"/>
      <c r="I751" s="25">
        <f t="shared" si="49"/>
        <v>2.6</v>
      </c>
      <c r="J751" s="21"/>
      <c r="K751" s="16"/>
      <c r="L751" s="105">
        <v>3</v>
      </c>
      <c r="M751" s="105">
        <v>1</v>
      </c>
      <c r="N751" s="105">
        <v>35</v>
      </c>
      <c r="O751" s="105">
        <v>3</v>
      </c>
      <c r="P751" s="105">
        <v>6</v>
      </c>
      <c r="Q751" s="105">
        <v>2</v>
      </c>
      <c r="R751" s="105">
        <v>0</v>
      </c>
      <c r="S751" s="105">
        <v>2</v>
      </c>
      <c r="T751" s="105">
        <v>3</v>
      </c>
    </row>
    <row r="752" spans="1:20" x14ac:dyDescent="0.25">
      <c r="A752" s="103" t="s">
        <v>991</v>
      </c>
      <c r="B752" s="104" t="s">
        <v>4953</v>
      </c>
      <c r="C752" s="104">
        <v>16</v>
      </c>
      <c r="D752" s="103" t="s">
        <v>5971</v>
      </c>
      <c r="E752" s="25">
        <f t="shared" si="47"/>
        <v>2.3333333333333335</v>
      </c>
      <c r="F752" s="25">
        <f t="shared" si="48"/>
        <v>0.25</v>
      </c>
      <c r="G752" s="32"/>
      <c r="H752" s="31"/>
      <c r="I752" s="25">
        <f t="shared" si="49"/>
        <v>1.6</v>
      </c>
      <c r="J752" s="21"/>
      <c r="K752" s="16"/>
      <c r="L752" s="105"/>
      <c r="M752" s="105"/>
      <c r="N752" s="105"/>
      <c r="O752" s="105">
        <v>1</v>
      </c>
      <c r="P752" s="105">
        <v>1</v>
      </c>
      <c r="Q752" s="105">
        <v>0</v>
      </c>
      <c r="R752" s="105">
        <v>2</v>
      </c>
      <c r="S752" s="105">
        <v>2</v>
      </c>
      <c r="T752" s="105">
        <v>3</v>
      </c>
    </row>
    <row r="753" spans="1:20" x14ac:dyDescent="0.25">
      <c r="A753" s="103" t="s">
        <v>2033</v>
      </c>
      <c r="B753" s="104" t="s">
        <v>4916</v>
      </c>
      <c r="C753" s="104">
        <v>9</v>
      </c>
      <c r="D753" s="103" t="s">
        <v>5972</v>
      </c>
      <c r="E753" s="25">
        <f t="shared" si="47"/>
        <v>4.333333333333333</v>
      </c>
      <c r="F753" s="25">
        <f t="shared" si="48"/>
        <v>0.5</v>
      </c>
      <c r="G753" s="32"/>
      <c r="H753" s="31"/>
      <c r="I753" s="25">
        <f t="shared" si="49"/>
        <v>2.8</v>
      </c>
      <c r="J753" s="21"/>
      <c r="K753" s="16"/>
      <c r="L753" s="105"/>
      <c r="M753" s="105"/>
      <c r="N753" s="105">
        <v>2</v>
      </c>
      <c r="O753" s="105"/>
      <c r="P753" s="105">
        <v>0</v>
      </c>
      <c r="Q753" s="105">
        <v>1</v>
      </c>
      <c r="R753" s="105">
        <v>4</v>
      </c>
      <c r="S753" s="105">
        <v>6</v>
      </c>
      <c r="T753" s="105">
        <v>3</v>
      </c>
    </row>
    <row r="754" spans="1:20" x14ac:dyDescent="0.25">
      <c r="A754" s="103" t="s">
        <v>2960</v>
      </c>
      <c r="B754" s="104" t="s">
        <v>4895</v>
      </c>
      <c r="C754" s="104">
        <v>5</v>
      </c>
      <c r="D754" s="103" t="s">
        <v>5973</v>
      </c>
      <c r="E754" s="25">
        <f t="shared" si="47"/>
        <v>5</v>
      </c>
      <c r="F754" s="25">
        <f t="shared" si="48"/>
        <v>1.25</v>
      </c>
      <c r="G754" s="32"/>
      <c r="H754" s="31"/>
      <c r="I754" s="25">
        <f t="shared" si="49"/>
        <v>3</v>
      </c>
      <c r="J754" s="21"/>
      <c r="K754" s="16"/>
      <c r="L754" s="105"/>
      <c r="M754" s="105">
        <v>5</v>
      </c>
      <c r="N754" s="105"/>
      <c r="O754" s="105"/>
      <c r="P754" s="105">
        <v>0</v>
      </c>
      <c r="Q754" s="105">
        <v>0</v>
      </c>
      <c r="R754" s="105">
        <v>8</v>
      </c>
      <c r="S754" s="105">
        <v>4</v>
      </c>
      <c r="T754" s="105">
        <v>3</v>
      </c>
    </row>
    <row r="755" spans="1:20" x14ac:dyDescent="0.25">
      <c r="A755" s="103" t="s">
        <v>1472</v>
      </c>
      <c r="B755" s="104" t="s">
        <v>4942</v>
      </c>
      <c r="C755" s="104">
        <v>15</v>
      </c>
      <c r="D755" s="103" t="s">
        <v>5974</v>
      </c>
      <c r="E755" s="25">
        <f t="shared" si="47"/>
        <v>1</v>
      </c>
      <c r="F755" s="25">
        <f t="shared" si="48"/>
        <v>1.5</v>
      </c>
      <c r="G755" s="32"/>
      <c r="H755" s="31"/>
      <c r="I755" s="25">
        <f t="shared" si="49"/>
        <v>0.6</v>
      </c>
      <c r="J755" s="21"/>
      <c r="K755" s="16"/>
      <c r="L755" s="105"/>
      <c r="M755" s="105"/>
      <c r="N755" s="105">
        <v>6</v>
      </c>
      <c r="O755" s="105"/>
      <c r="P755" s="105">
        <v>0</v>
      </c>
      <c r="Q755" s="105">
        <v>0</v>
      </c>
      <c r="R755" s="105">
        <v>0</v>
      </c>
      <c r="S755" s="105">
        <v>0</v>
      </c>
      <c r="T755" s="105">
        <v>3</v>
      </c>
    </row>
    <row r="756" spans="1:20" x14ac:dyDescent="0.25">
      <c r="A756" s="103" t="s">
        <v>1108</v>
      </c>
      <c r="B756" s="104" t="s">
        <v>4914</v>
      </c>
      <c r="C756" s="104">
        <v>9</v>
      </c>
      <c r="D756" s="103" t="s">
        <v>5975</v>
      </c>
      <c r="E756" s="25">
        <f t="shared" si="47"/>
        <v>3.6666666666666665</v>
      </c>
      <c r="F756" s="25">
        <f t="shared" si="48"/>
        <v>11.5</v>
      </c>
      <c r="G756" s="32"/>
      <c r="H756" s="31"/>
      <c r="I756" s="25">
        <f t="shared" si="49"/>
        <v>3.8</v>
      </c>
      <c r="J756" s="21"/>
      <c r="K756" s="16"/>
      <c r="L756" s="105">
        <v>3</v>
      </c>
      <c r="M756" s="105">
        <v>3</v>
      </c>
      <c r="N756" s="105">
        <v>3</v>
      </c>
      <c r="O756" s="105">
        <v>37</v>
      </c>
      <c r="P756" s="105">
        <v>4</v>
      </c>
      <c r="Q756" s="105">
        <v>4</v>
      </c>
      <c r="R756" s="105">
        <v>8</v>
      </c>
      <c r="S756" s="105">
        <v>0</v>
      </c>
      <c r="T756" s="105">
        <v>3</v>
      </c>
    </row>
    <row r="757" spans="1:20" x14ac:dyDescent="0.25">
      <c r="A757" s="103" t="s">
        <v>886</v>
      </c>
      <c r="B757" s="104" t="s">
        <v>4887</v>
      </c>
      <c r="C757" s="104">
        <v>4</v>
      </c>
      <c r="D757" s="103" t="s">
        <v>5976</v>
      </c>
      <c r="E757" s="25">
        <f t="shared" si="47"/>
        <v>1.3333333333333333</v>
      </c>
      <c r="F757" s="25">
        <f t="shared" si="48"/>
        <v>0</v>
      </c>
      <c r="G757" s="32"/>
      <c r="H757" s="31"/>
      <c r="I757" s="25">
        <f t="shared" si="49"/>
        <v>2.4</v>
      </c>
      <c r="J757" s="21"/>
      <c r="K757" s="16"/>
      <c r="L757" s="105"/>
      <c r="M757" s="105"/>
      <c r="N757" s="105"/>
      <c r="O757" s="105"/>
      <c r="P757" s="105">
        <v>4</v>
      </c>
      <c r="Q757" s="105">
        <v>4</v>
      </c>
      <c r="R757" s="105">
        <v>1</v>
      </c>
      <c r="S757" s="105">
        <v>0</v>
      </c>
      <c r="T757" s="105">
        <v>3</v>
      </c>
    </row>
    <row r="758" spans="1:20" x14ac:dyDescent="0.25">
      <c r="A758" s="103" t="s">
        <v>3155</v>
      </c>
      <c r="B758" s="104" t="s">
        <v>4886</v>
      </c>
      <c r="C758" s="104">
        <v>4</v>
      </c>
      <c r="D758" s="103" t="s">
        <v>5977</v>
      </c>
      <c r="E758" s="25">
        <f t="shared" si="47"/>
        <v>1</v>
      </c>
      <c r="F758" s="25">
        <f t="shared" si="48"/>
        <v>0.25</v>
      </c>
      <c r="G758" s="32"/>
      <c r="H758" s="31"/>
      <c r="I758" s="25">
        <f t="shared" si="49"/>
        <v>0.6</v>
      </c>
      <c r="J758" s="21"/>
      <c r="K758" s="16"/>
      <c r="L758" s="105"/>
      <c r="M758" s="105"/>
      <c r="N758" s="105">
        <v>1</v>
      </c>
      <c r="O758" s="105"/>
      <c r="P758" s="105">
        <v>0</v>
      </c>
      <c r="Q758" s="105">
        <v>0</v>
      </c>
      <c r="R758" s="105">
        <v>0</v>
      </c>
      <c r="S758" s="105">
        <v>0</v>
      </c>
      <c r="T758" s="105">
        <v>3</v>
      </c>
    </row>
    <row r="759" spans="1:20" x14ac:dyDescent="0.25">
      <c r="A759" s="103" t="s">
        <v>368</v>
      </c>
      <c r="B759" s="104" t="s">
        <v>4946</v>
      </c>
      <c r="C759" s="104">
        <v>15</v>
      </c>
      <c r="D759" s="103" t="s">
        <v>5978</v>
      </c>
      <c r="E759" s="25">
        <f t="shared" si="47"/>
        <v>45.333333333333336</v>
      </c>
      <c r="F759" s="25">
        <f t="shared" si="48"/>
        <v>0.5</v>
      </c>
      <c r="G759" s="32"/>
      <c r="H759" s="31"/>
      <c r="I759" s="25">
        <f t="shared" si="49"/>
        <v>27.2</v>
      </c>
      <c r="J759" s="21"/>
      <c r="K759" s="16"/>
      <c r="L759" s="105"/>
      <c r="M759" s="105"/>
      <c r="N759" s="105"/>
      <c r="O759" s="105">
        <v>2</v>
      </c>
      <c r="P759" s="105">
        <v>0</v>
      </c>
      <c r="Q759" s="105">
        <v>0</v>
      </c>
      <c r="R759" s="105">
        <v>9</v>
      </c>
      <c r="S759" s="105">
        <v>124</v>
      </c>
      <c r="T759" s="105">
        <v>3</v>
      </c>
    </row>
    <row r="760" spans="1:20" x14ac:dyDescent="0.25">
      <c r="A760" s="103" t="s">
        <v>615</v>
      </c>
      <c r="B760" s="104" t="s">
        <v>4953</v>
      </c>
      <c r="C760" s="104">
        <v>16</v>
      </c>
      <c r="D760" s="103" t="s">
        <v>5979</v>
      </c>
      <c r="E760" s="25">
        <f t="shared" si="47"/>
        <v>3.3333333333333335</v>
      </c>
      <c r="F760" s="25">
        <f t="shared" si="48"/>
        <v>28</v>
      </c>
      <c r="G760" s="32"/>
      <c r="H760" s="31"/>
      <c r="I760" s="25">
        <f t="shared" si="49"/>
        <v>3.4</v>
      </c>
      <c r="J760" s="21"/>
      <c r="K760" s="16"/>
      <c r="L760" s="105">
        <v>67</v>
      </c>
      <c r="M760" s="105">
        <v>4</v>
      </c>
      <c r="N760" s="105">
        <v>41</v>
      </c>
      <c r="O760" s="105"/>
      <c r="P760" s="105">
        <v>7</v>
      </c>
      <c r="Q760" s="105">
        <v>0</v>
      </c>
      <c r="R760" s="105">
        <v>1</v>
      </c>
      <c r="S760" s="105">
        <v>6</v>
      </c>
      <c r="T760" s="105">
        <v>3</v>
      </c>
    </row>
    <row r="761" spans="1:20" x14ac:dyDescent="0.25">
      <c r="A761" s="103" t="s">
        <v>4430</v>
      </c>
      <c r="B761" s="104" t="s">
        <v>4963</v>
      </c>
      <c r="C761" s="104">
        <v>20</v>
      </c>
      <c r="D761" s="103" t="s">
        <v>5980</v>
      </c>
      <c r="E761" s="25">
        <f t="shared" si="47"/>
        <v>2.3333333333333335</v>
      </c>
      <c r="F761" s="25">
        <f t="shared" si="48"/>
        <v>0</v>
      </c>
      <c r="G761" s="32"/>
      <c r="H761" s="31"/>
      <c r="I761" s="25">
        <f t="shared" si="49"/>
        <v>1.4</v>
      </c>
      <c r="J761" s="21"/>
      <c r="K761" s="16"/>
      <c r="L761" s="105"/>
      <c r="M761" s="105"/>
      <c r="N761" s="105"/>
      <c r="O761" s="105"/>
      <c r="P761" s="105"/>
      <c r="Q761" s="105"/>
      <c r="R761" s="105"/>
      <c r="S761" s="105">
        <v>4</v>
      </c>
      <c r="T761" s="105">
        <v>3</v>
      </c>
    </row>
    <row r="762" spans="1:20" x14ac:dyDescent="0.25">
      <c r="A762" s="103" t="s">
        <v>2511</v>
      </c>
      <c r="B762" s="104" t="s">
        <v>4909</v>
      </c>
      <c r="C762" s="104">
        <v>7</v>
      </c>
      <c r="D762" s="103" t="s">
        <v>5981</v>
      </c>
      <c r="E762" s="25">
        <f t="shared" si="47"/>
        <v>1</v>
      </c>
      <c r="F762" s="25">
        <f t="shared" si="48"/>
        <v>0</v>
      </c>
      <c r="G762" s="32"/>
      <c r="H762" s="31"/>
      <c r="I762" s="25">
        <f t="shared" si="49"/>
        <v>1.8</v>
      </c>
      <c r="J762" s="21"/>
      <c r="K762" s="16"/>
      <c r="L762" s="105"/>
      <c r="M762" s="105"/>
      <c r="N762" s="105"/>
      <c r="O762" s="105"/>
      <c r="P762" s="105">
        <v>0</v>
      </c>
      <c r="Q762" s="105">
        <v>6</v>
      </c>
      <c r="R762" s="105">
        <v>0</v>
      </c>
      <c r="S762" s="105">
        <v>0</v>
      </c>
      <c r="T762" s="105">
        <v>3</v>
      </c>
    </row>
    <row r="763" spans="1:20" x14ac:dyDescent="0.25">
      <c r="A763" s="103" t="s">
        <v>2130</v>
      </c>
      <c r="B763" s="104" t="s">
        <v>4951</v>
      </c>
      <c r="C763" s="104">
        <v>15</v>
      </c>
      <c r="D763" s="103" t="s">
        <v>5982</v>
      </c>
      <c r="E763" s="25">
        <f t="shared" si="47"/>
        <v>1.6666666666666667</v>
      </c>
      <c r="F763" s="25">
        <f t="shared" si="48"/>
        <v>0</v>
      </c>
      <c r="G763" s="32"/>
      <c r="H763" s="31"/>
      <c r="I763" s="25">
        <f t="shared" si="49"/>
        <v>1</v>
      </c>
      <c r="J763" s="21"/>
      <c r="K763" s="16"/>
      <c r="L763" s="105"/>
      <c r="M763" s="105"/>
      <c r="N763" s="105"/>
      <c r="O763" s="105"/>
      <c r="P763" s="105">
        <v>0</v>
      </c>
      <c r="Q763" s="105">
        <v>0</v>
      </c>
      <c r="R763" s="105">
        <v>0</v>
      </c>
      <c r="S763" s="105">
        <v>2</v>
      </c>
      <c r="T763" s="105">
        <v>3</v>
      </c>
    </row>
    <row r="764" spans="1:20" x14ac:dyDescent="0.25">
      <c r="A764" s="103" t="s">
        <v>1357</v>
      </c>
      <c r="B764" s="104" t="s">
        <v>4927</v>
      </c>
      <c r="C764" s="104">
        <v>11</v>
      </c>
      <c r="D764" s="103" t="s">
        <v>5983</v>
      </c>
      <c r="E764" s="25">
        <f t="shared" si="47"/>
        <v>1.6666666666666667</v>
      </c>
      <c r="F764" s="25">
        <f t="shared" si="48"/>
        <v>0.5</v>
      </c>
      <c r="G764" s="32"/>
      <c r="H764" s="31"/>
      <c r="I764" s="25">
        <f t="shared" si="49"/>
        <v>1</v>
      </c>
      <c r="J764" s="21"/>
      <c r="K764" s="16"/>
      <c r="L764" s="105">
        <v>2</v>
      </c>
      <c r="M764" s="105"/>
      <c r="N764" s="105"/>
      <c r="O764" s="105"/>
      <c r="P764" s="105">
        <v>0</v>
      </c>
      <c r="Q764" s="105">
        <v>0</v>
      </c>
      <c r="R764" s="105">
        <v>2</v>
      </c>
      <c r="S764" s="105">
        <v>0</v>
      </c>
      <c r="T764" s="105">
        <v>3</v>
      </c>
    </row>
    <row r="765" spans="1:20" x14ac:dyDescent="0.25">
      <c r="A765" s="103" t="s">
        <v>3204</v>
      </c>
      <c r="B765" s="104" t="s">
        <v>4927</v>
      </c>
      <c r="C765" s="104">
        <v>11</v>
      </c>
      <c r="D765" s="103" t="s">
        <v>5984</v>
      </c>
      <c r="E765" s="25">
        <f t="shared" si="47"/>
        <v>1.3333333333333333</v>
      </c>
      <c r="F765" s="25">
        <f t="shared" si="48"/>
        <v>0</v>
      </c>
      <c r="G765" s="32"/>
      <c r="H765" s="31"/>
      <c r="I765" s="25">
        <f t="shared" si="49"/>
        <v>0.8</v>
      </c>
      <c r="J765" s="21"/>
      <c r="K765" s="16"/>
      <c r="L765" s="105"/>
      <c r="M765" s="105"/>
      <c r="N765" s="105"/>
      <c r="O765" s="105"/>
      <c r="P765" s="105">
        <v>0</v>
      </c>
      <c r="Q765" s="105">
        <v>0</v>
      </c>
      <c r="R765" s="105">
        <v>1</v>
      </c>
      <c r="S765" s="105">
        <v>0</v>
      </c>
      <c r="T765" s="105">
        <v>3</v>
      </c>
    </row>
    <row r="766" spans="1:20" x14ac:dyDescent="0.25">
      <c r="A766" s="103" t="s">
        <v>2605</v>
      </c>
      <c r="B766" s="104" t="s">
        <v>4922</v>
      </c>
      <c r="C766" s="104">
        <v>11</v>
      </c>
      <c r="D766" s="103" t="s">
        <v>5985</v>
      </c>
      <c r="E766" s="25">
        <f t="shared" si="47"/>
        <v>1.6666666666666667</v>
      </c>
      <c r="F766" s="25">
        <f t="shared" si="48"/>
        <v>0</v>
      </c>
      <c r="G766" s="32"/>
      <c r="H766" s="31"/>
      <c r="I766" s="25">
        <f t="shared" si="49"/>
        <v>1</v>
      </c>
      <c r="J766" s="21"/>
      <c r="K766" s="16"/>
      <c r="L766" s="105"/>
      <c r="M766" s="105"/>
      <c r="N766" s="105"/>
      <c r="O766" s="105"/>
      <c r="P766" s="105"/>
      <c r="Q766" s="105"/>
      <c r="R766" s="105">
        <v>2</v>
      </c>
      <c r="S766" s="105"/>
      <c r="T766" s="105">
        <v>3</v>
      </c>
    </row>
    <row r="767" spans="1:20" x14ac:dyDescent="0.25">
      <c r="A767" s="103" t="s">
        <v>2167</v>
      </c>
      <c r="B767" s="104" t="s">
        <v>4953</v>
      </c>
      <c r="C767" s="104">
        <v>16</v>
      </c>
      <c r="D767" s="103" t="s">
        <v>5986</v>
      </c>
      <c r="E767" s="25">
        <f t="shared" si="47"/>
        <v>2.3333333333333335</v>
      </c>
      <c r="F767" s="25">
        <f t="shared" si="48"/>
        <v>0</v>
      </c>
      <c r="G767" s="32"/>
      <c r="H767" s="31"/>
      <c r="I767" s="25">
        <f t="shared" si="49"/>
        <v>3.2</v>
      </c>
      <c r="J767" s="21"/>
      <c r="K767" s="16"/>
      <c r="L767" s="105"/>
      <c r="M767" s="105"/>
      <c r="N767" s="105"/>
      <c r="O767" s="105"/>
      <c r="P767" s="105">
        <v>9</v>
      </c>
      <c r="Q767" s="105">
        <v>0</v>
      </c>
      <c r="R767" s="105">
        <v>0</v>
      </c>
      <c r="S767" s="105">
        <v>4</v>
      </c>
      <c r="T767" s="105">
        <v>3</v>
      </c>
    </row>
    <row r="768" spans="1:20" x14ac:dyDescent="0.25">
      <c r="A768" s="103" t="s">
        <v>1001</v>
      </c>
      <c r="B768" s="104" t="s">
        <v>4952</v>
      </c>
      <c r="C768" s="104">
        <v>15</v>
      </c>
      <c r="D768" s="103" t="s">
        <v>5987</v>
      </c>
      <c r="E768" s="25">
        <f t="shared" si="47"/>
        <v>2</v>
      </c>
      <c r="F768" s="25">
        <f t="shared" si="48"/>
        <v>0</v>
      </c>
      <c r="G768" s="32"/>
      <c r="H768" s="31"/>
      <c r="I768" s="25">
        <f t="shared" si="49"/>
        <v>1.2</v>
      </c>
      <c r="J768" s="21"/>
      <c r="K768" s="16"/>
      <c r="L768" s="105"/>
      <c r="M768" s="105"/>
      <c r="N768" s="105"/>
      <c r="O768" s="105"/>
      <c r="P768" s="105">
        <v>0</v>
      </c>
      <c r="Q768" s="105">
        <v>0</v>
      </c>
      <c r="R768" s="105">
        <v>3</v>
      </c>
      <c r="S768" s="105">
        <v>0</v>
      </c>
      <c r="T768" s="105">
        <v>3</v>
      </c>
    </row>
    <row r="769" spans="1:20" x14ac:dyDescent="0.25">
      <c r="A769" s="103" t="s">
        <v>191</v>
      </c>
      <c r="B769" s="104" t="s">
        <v>4903</v>
      </c>
      <c r="C769" s="104">
        <v>6</v>
      </c>
      <c r="D769" s="103" t="s">
        <v>5988</v>
      </c>
      <c r="E769" s="25">
        <f t="shared" si="47"/>
        <v>1.6666666666666667</v>
      </c>
      <c r="F769" s="25">
        <f t="shared" si="48"/>
        <v>89.5</v>
      </c>
      <c r="G769" s="32"/>
      <c r="H769" s="31"/>
      <c r="I769" s="25">
        <f t="shared" si="49"/>
        <v>104.4</v>
      </c>
      <c r="J769" s="21"/>
      <c r="K769" s="16"/>
      <c r="L769" s="105"/>
      <c r="M769" s="105"/>
      <c r="N769" s="105"/>
      <c r="O769" s="105">
        <v>358</v>
      </c>
      <c r="P769" s="105">
        <v>244</v>
      </c>
      <c r="Q769" s="105">
        <v>273</v>
      </c>
      <c r="R769" s="105">
        <v>1</v>
      </c>
      <c r="S769" s="105">
        <v>1</v>
      </c>
      <c r="T769" s="105">
        <v>3</v>
      </c>
    </row>
    <row r="770" spans="1:20" x14ac:dyDescent="0.25">
      <c r="A770" s="103" t="s">
        <v>945</v>
      </c>
      <c r="B770" s="104" t="s">
        <v>4879</v>
      </c>
      <c r="C770" s="104">
        <v>2</v>
      </c>
      <c r="D770" s="103" t="s">
        <v>5989</v>
      </c>
      <c r="E770" s="25">
        <f t="shared" si="47"/>
        <v>46.333333333333336</v>
      </c>
      <c r="F770" s="25">
        <f t="shared" si="48"/>
        <v>15</v>
      </c>
      <c r="G770" s="32"/>
      <c r="H770" s="31"/>
      <c r="I770" s="25">
        <f t="shared" si="49"/>
        <v>32.6</v>
      </c>
      <c r="J770" s="21"/>
      <c r="K770" s="16"/>
      <c r="L770" s="105"/>
      <c r="M770" s="105">
        <v>43</v>
      </c>
      <c r="N770" s="105">
        <v>17</v>
      </c>
      <c r="O770" s="105"/>
      <c r="P770" s="105">
        <v>0</v>
      </c>
      <c r="Q770" s="105">
        <v>24</v>
      </c>
      <c r="R770" s="105">
        <v>115</v>
      </c>
      <c r="S770" s="105">
        <v>21</v>
      </c>
      <c r="T770" s="105">
        <v>3</v>
      </c>
    </row>
    <row r="771" spans="1:20" x14ac:dyDescent="0.25">
      <c r="A771" s="103" t="s">
        <v>1924</v>
      </c>
      <c r="B771" s="104" t="s">
        <v>4891</v>
      </c>
      <c r="C771" s="104">
        <v>4</v>
      </c>
      <c r="D771" s="103" t="s">
        <v>5990</v>
      </c>
      <c r="E771" s="25">
        <f t="shared" si="47"/>
        <v>1</v>
      </c>
      <c r="F771" s="25">
        <f t="shared" si="48"/>
        <v>0</v>
      </c>
      <c r="G771" s="32"/>
      <c r="H771" s="31"/>
      <c r="I771" s="25">
        <f t="shared" si="49"/>
        <v>1.8</v>
      </c>
      <c r="J771" s="21"/>
      <c r="K771" s="16"/>
      <c r="L771" s="105"/>
      <c r="M771" s="105"/>
      <c r="N771" s="105"/>
      <c r="O771" s="105"/>
      <c r="P771" s="105">
        <v>3</v>
      </c>
      <c r="Q771" s="105">
        <v>3</v>
      </c>
      <c r="R771" s="105">
        <v>0</v>
      </c>
      <c r="S771" s="105">
        <v>0</v>
      </c>
      <c r="T771" s="105">
        <v>3</v>
      </c>
    </row>
    <row r="772" spans="1:20" x14ac:dyDescent="0.25">
      <c r="A772" s="103" t="s">
        <v>2873</v>
      </c>
      <c r="B772" s="104" t="s">
        <v>4895</v>
      </c>
      <c r="C772" s="104">
        <v>5</v>
      </c>
      <c r="D772" s="103" t="s">
        <v>5991</v>
      </c>
      <c r="E772" s="25">
        <f t="shared" si="47"/>
        <v>4</v>
      </c>
      <c r="F772" s="25">
        <f t="shared" si="48"/>
        <v>1.25</v>
      </c>
      <c r="G772" s="32"/>
      <c r="H772" s="31"/>
      <c r="I772" s="25">
        <f t="shared" si="49"/>
        <v>4</v>
      </c>
      <c r="J772" s="21"/>
      <c r="K772" s="16"/>
      <c r="L772" s="105">
        <v>1</v>
      </c>
      <c r="M772" s="105"/>
      <c r="N772" s="105">
        <v>4</v>
      </c>
      <c r="O772" s="105"/>
      <c r="P772" s="105">
        <v>8</v>
      </c>
      <c r="Q772" s="105">
        <v>0</v>
      </c>
      <c r="R772" s="105">
        <v>8</v>
      </c>
      <c r="S772" s="105">
        <v>1</v>
      </c>
      <c r="T772" s="105">
        <v>3</v>
      </c>
    </row>
    <row r="773" spans="1:20" x14ac:dyDescent="0.25">
      <c r="A773" s="103" t="s">
        <v>201</v>
      </c>
      <c r="B773" s="104" t="s">
        <v>4953</v>
      </c>
      <c r="C773" s="104">
        <v>16</v>
      </c>
      <c r="D773" s="103" t="s">
        <v>5992</v>
      </c>
      <c r="E773" s="25">
        <f t="shared" si="47"/>
        <v>2</v>
      </c>
      <c r="F773" s="25">
        <f t="shared" si="48"/>
        <v>3.25</v>
      </c>
      <c r="G773" s="32"/>
      <c r="H773" s="31"/>
      <c r="I773" s="25">
        <f t="shared" si="49"/>
        <v>3</v>
      </c>
      <c r="J773" s="21"/>
      <c r="K773" s="16"/>
      <c r="L773" s="105"/>
      <c r="M773" s="105"/>
      <c r="N773" s="105"/>
      <c r="O773" s="105">
        <v>13</v>
      </c>
      <c r="P773" s="105">
        <v>3</v>
      </c>
      <c r="Q773" s="105">
        <v>6</v>
      </c>
      <c r="R773" s="105">
        <v>3</v>
      </c>
      <c r="S773" s="105">
        <v>0</v>
      </c>
      <c r="T773" s="105">
        <v>3</v>
      </c>
    </row>
    <row r="774" spans="1:20" x14ac:dyDescent="0.25">
      <c r="A774" s="103" t="s">
        <v>420</v>
      </c>
      <c r="B774" s="104" t="s">
        <v>4953</v>
      </c>
      <c r="C774" s="104">
        <v>16</v>
      </c>
      <c r="D774" s="103" t="s">
        <v>5993</v>
      </c>
      <c r="E774" s="25">
        <f t="shared" si="47"/>
        <v>27.666666666666668</v>
      </c>
      <c r="F774" s="25">
        <f t="shared" si="48"/>
        <v>3.75</v>
      </c>
      <c r="G774" s="32"/>
      <c r="H774" s="31"/>
      <c r="I774" s="25">
        <f t="shared" si="49"/>
        <v>19.399999999999999</v>
      </c>
      <c r="J774" s="21"/>
      <c r="K774" s="16"/>
      <c r="L774" s="105">
        <v>2</v>
      </c>
      <c r="M774" s="105"/>
      <c r="N774" s="105">
        <v>9</v>
      </c>
      <c r="O774" s="105">
        <v>4</v>
      </c>
      <c r="P774" s="105">
        <v>3</v>
      </c>
      <c r="Q774" s="105">
        <v>11</v>
      </c>
      <c r="R774" s="105">
        <v>0</v>
      </c>
      <c r="S774" s="105">
        <v>80</v>
      </c>
      <c r="T774" s="105">
        <v>3</v>
      </c>
    </row>
    <row r="775" spans="1:20" x14ac:dyDescent="0.25">
      <c r="A775" s="103" t="s">
        <v>317</v>
      </c>
      <c r="B775" s="104" t="s">
        <v>4909</v>
      </c>
      <c r="C775" s="104">
        <v>7</v>
      </c>
      <c r="D775" s="103" t="s">
        <v>5994</v>
      </c>
      <c r="E775" s="25">
        <f t="shared" si="47"/>
        <v>2.3333333333333335</v>
      </c>
      <c r="F775" s="25">
        <f t="shared" si="48"/>
        <v>0.25</v>
      </c>
      <c r="G775" s="32"/>
      <c r="H775" s="31"/>
      <c r="I775" s="25">
        <f t="shared" si="49"/>
        <v>111.8</v>
      </c>
      <c r="J775" s="21"/>
      <c r="K775" s="16"/>
      <c r="L775" s="105"/>
      <c r="M775" s="105"/>
      <c r="N775" s="105">
        <v>1</v>
      </c>
      <c r="O775" s="105"/>
      <c r="P775" s="105">
        <v>29</v>
      </c>
      <c r="Q775" s="105">
        <v>523</v>
      </c>
      <c r="R775" s="105">
        <v>4</v>
      </c>
      <c r="S775" s="105">
        <v>0</v>
      </c>
      <c r="T775" s="105">
        <v>3</v>
      </c>
    </row>
    <row r="776" spans="1:20" x14ac:dyDescent="0.25">
      <c r="A776" s="103" t="s">
        <v>379</v>
      </c>
      <c r="B776" s="104" t="s">
        <v>4909</v>
      </c>
      <c r="C776" s="104">
        <v>7</v>
      </c>
      <c r="D776" s="103" t="s">
        <v>5995</v>
      </c>
      <c r="E776" s="25">
        <f t="shared" si="47"/>
        <v>6.666666666666667</v>
      </c>
      <c r="F776" s="25">
        <f t="shared" si="48"/>
        <v>0.25</v>
      </c>
      <c r="G776" s="32"/>
      <c r="H776" s="31"/>
      <c r="I776" s="25">
        <f t="shared" si="49"/>
        <v>8.4</v>
      </c>
      <c r="J776" s="21"/>
      <c r="K776" s="16"/>
      <c r="L776" s="105"/>
      <c r="M776" s="105"/>
      <c r="N776" s="105"/>
      <c r="O776" s="105">
        <v>1</v>
      </c>
      <c r="P776" s="105">
        <v>1</v>
      </c>
      <c r="Q776" s="105">
        <v>21</v>
      </c>
      <c r="R776" s="105">
        <v>3</v>
      </c>
      <c r="S776" s="105">
        <v>14</v>
      </c>
      <c r="T776" s="105">
        <v>3</v>
      </c>
    </row>
    <row r="777" spans="1:20" x14ac:dyDescent="0.25">
      <c r="A777" s="103" t="s">
        <v>3254</v>
      </c>
      <c r="B777" s="104" t="s">
        <v>4959</v>
      </c>
      <c r="C777" s="104">
        <v>18</v>
      </c>
      <c r="D777" s="103" t="s">
        <v>5996</v>
      </c>
      <c r="E777" s="25">
        <f t="shared" si="47"/>
        <v>1</v>
      </c>
      <c r="F777" s="25">
        <f t="shared" si="48"/>
        <v>0</v>
      </c>
      <c r="G777" s="32"/>
      <c r="H777" s="31"/>
      <c r="I777" s="25">
        <f t="shared" si="49"/>
        <v>1</v>
      </c>
      <c r="J777" s="21"/>
      <c r="K777" s="16"/>
      <c r="L777" s="105"/>
      <c r="M777" s="105"/>
      <c r="N777" s="105"/>
      <c r="O777" s="105"/>
      <c r="P777" s="105">
        <v>2</v>
      </c>
      <c r="Q777" s="105">
        <v>0</v>
      </c>
      <c r="R777" s="105">
        <v>0</v>
      </c>
      <c r="S777" s="105">
        <v>0</v>
      </c>
      <c r="T777" s="105">
        <v>3</v>
      </c>
    </row>
    <row r="778" spans="1:20" x14ac:dyDescent="0.25">
      <c r="A778" s="103" t="s">
        <v>554</v>
      </c>
      <c r="B778" s="104" t="s">
        <v>4954</v>
      </c>
      <c r="C778" s="104">
        <v>16</v>
      </c>
      <c r="D778" s="103" t="s">
        <v>5997</v>
      </c>
      <c r="E778" s="25">
        <f t="shared" si="47"/>
        <v>2</v>
      </c>
      <c r="F778" s="25">
        <f t="shared" si="48"/>
        <v>1.75</v>
      </c>
      <c r="G778" s="32"/>
      <c r="H778" s="31"/>
      <c r="I778" s="25">
        <f t="shared" si="49"/>
        <v>27</v>
      </c>
      <c r="J778" s="21"/>
      <c r="K778" s="16"/>
      <c r="L778" s="105"/>
      <c r="M778" s="105"/>
      <c r="N778" s="105">
        <v>3</v>
      </c>
      <c r="O778" s="105">
        <v>4</v>
      </c>
      <c r="P778" s="105">
        <v>0</v>
      </c>
      <c r="Q778" s="105">
        <v>129</v>
      </c>
      <c r="R778" s="105">
        <v>2</v>
      </c>
      <c r="S778" s="105">
        <v>1</v>
      </c>
      <c r="T778" s="105">
        <v>3</v>
      </c>
    </row>
    <row r="779" spans="1:20" x14ac:dyDescent="0.25">
      <c r="A779" s="103" t="s">
        <v>1729</v>
      </c>
      <c r="B779" s="104" t="s">
        <v>4954</v>
      </c>
      <c r="C779" s="104">
        <v>16</v>
      </c>
      <c r="D779" s="103" t="s">
        <v>5998</v>
      </c>
      <c r="E779" s="25">
        <f t="shared" si="47"/>
        <v>1</v>
      </c>
      <c r="F779" s="25">
        <f t="shared" si="48"/>
        <v>6</v>
      </c>
      <c r="G779" s="32"/>
      <c r="H779" s="31"/>
      <c r="I779" s="25">
        <f t="shared" si="49"/>
        <v>0.6</v>
      </c>
      <c r="J779" s="21"/>
      <c r="K779" s="16"/>
      <c r="L779" s="105"/>
      <c r="M779" s="105"/>
      <c r="N779" s="105">
        <v>24</v>
      </c>
      <c r="O779" s="105"/>
      <c r="P779" s="105">
        <v>0</v>
      </c>
      <c r="Q779" s="105">
        <v>0</v>
      </c>
      <c r="R779" s="105">
        <v>0</v>
      </c>
      <c r="S779" s="105">
        <v>0</v>
      </c>
      <c r="T779" s="105">
        <v>3</v>
      </c>
    </row>
    <row r="780" spans="1:20" x14ac:dyDescent="0.25">
      <c r="A780" s="103" t="s">
        <v>110</v>
      </c>
      <c r="B780" s="104" t="s">
        <v>4890</v>
      </c>
      <c r="C780" s="104">
        <v>4</v>
      </c>
      <c r="D780" s="103" t="s">
        <v>5999</v>
      </c>
      <c r="E780" s="25">
        <f t="shared" si="47"/>
        <v>4.666666666666667</v>
      </c>
      <c r="F780" s="25">
        <f t="shared" si="48"/>
        <v>0</v>
      </c>
      <c r="G780" s="32"/>
      <c r="H780" s="31"/>
      <c r="I780" s="25">
        <f t="shared" si="49"/>
        <v>3</v>
      </c>
      <c r="J780" s="21"/>
      <c r="K780" s="16"/>
      <c r="L780" s="105"/>
      <c r="M780" s="105"/>
      <c r="N780" s="105"/>
      <c r="O780" s="105"/>
      <c r="P780" s="105">
        <v>1</v>
      </c>
      <c r="Q780" s="105">
        <v>0</v>
      </c>
      <c r="R780" s="105">
        <v>5</v>
      </c>
      <c r="S780" s="105">
        <v>6</v>
      </c>
      <c r="T780" s="105">
        <v>3</v>
      </c>
    </row>
    <row r="781" spans="1:20" x14ac:dyDescent="0.25">
      <c r="A781" s="103" t="s">
        <v>622</v>
      </c>
      <c r="B781" s="104" t="s">
        <v>4892</v>
      </c>
      <c r="C781" s="104">
        <v>4</v>
      </c>
      <c r="D781" s="103" t="s">
        <v>6000</v>
      </c>
      <c r="E781" s="25">
        <f t="shared" si="47"/>
        <v>1</v>
      </c>
      <c r="F781" s="25">
        <f t="shared" si="48"/>
        <v>0</v>
      </c>
      <c r="G781" s="32"/>
      <c r="H781" s="31"/>
      <c r="I781" s="25">
        <f t="shared" si="49"/>
        <v>0.6</v>
      </c>
      <c r="J781" s="21"/>
      <c r="K781" s="16"/>
      <c r="L781" s="105"/>
      <c r="M781" s="105"/>
      <c r="N781" s="105"/>
      <c r="O781" s="105"/>
      <c r="P781" s="105">
        <v>0</v>
      </c>
      <c r="Q781" s="105">
        <v>0</v>
      </c>
      <c r="R781" s="105">
        <v>0</v>
      </c>
      <c r="S781" s="105">
        <v>0</v>
      </c>
      <c r="T781" s="105">
        <v>3</v>
      </c>
    </row>
    <row r="782" spans="1:20" x14ac:dyDescent="0.25">
      <c r="A782" s="103" t="s">
        <v>4307</v>
      </c>
      <c r="B782" s="104" t="s">
        <v>4918</v>
      </c>
      <c r="C782" s="104">
        <v>10</v>
      </c>
      <c r="D782" s="103" t="s">
        <v>6001</v>
      </c>
      <c r="E782" s="25">
        <f t="shared" si="47"/>
        <v>3</v>
      </c>
      <c r="F782" s="25">
        <f t="shared" si="48"/>
        <v>0.25</v>
      </c>
      <c r="G782" s="32"/>
      <c r="H782" s="31"/>
      <c r="I782" s="25">
        <f t="shared" si="49"/>
        <v>1.8</v>
      </c>
      <c r="J782" s="21"/>
      <c r="K782" s="16"/>
      <c r="L782" s="105">
        <v>1</v>
      </c>
      <c r="M782" s="105"/>
      <c r="N782" s="105"/>
      <c r="O782" s="105"/>
      <c r="P782" s="105"/>
      <c r="Q782" s="105"/>
      <c r="R782" s="105"/>
      <c r="S782" s="105">
        <v>6</v>
      </c>
      <c r="T782" s="105">
        <v>3</v>
      </c>
    </row>
    <row r="783" spans="1:20" x14ac:dyDescent="0.25">
      <c r="A783" s="103" t="s">
        <v>618</v>
      </c>
      <c r="B783" s="104" t="s">
        <v>4953</v>
      </c>
      <c r="C783" s="104">
        <v>16</v>
      </c>
      <c r="D783" s="103" t="s">
        <v>6002</v>
      </c>
      <c r="E783" s="25">
        <f t="shared" si="47"/>
        <v>2.3333333333333335</v>
      </c>
      <c r="F783" s="25">
        <f t="shared" si="48"/>
        <v>1.5</v>
      </c>
      <c r="G783" s="32"/>
      <c r="H783" s="31"/>
      <c r="I783" s="25">
        <f t="shared" si="49"/>
        <v>1.8</v>
      </c>
      <c r="J783" s="21"/>
      <c r="K783" s="16"/>
      <c r="L783" s="105">
        <v>1</v>
      </c>
      <c r="M783" s="105">
        <v>3</v>
      </c>
      <c r="N783" s="105"/>
      <c r="O783" s="105">
        <v>2</v>
      </c>
      <c r="P783" s="105">
        <v>1</v>
      </c>
      <c r="Q783" s="105">
        <v>1</v>
      </c>
      <c r="R783" s="105">
        <v>3</v>
      </c>
      <c r="S783" s="105">
        <v>1</v>
      </c>
      <c r="T783" s="105">
        <v>3</v>
      </c>
    </row>
    <row r="784" spans="1:20" x14ac:dyDescent="0.25">
      <c r="A784" s="103" t="s">
        <v>306</v>
      </c>
      <c r="B784" s="104" t="s">
        <v>4965</v>
      </c>
      <c r="C784" s="104">
        <v>21</v>
      </c>
      <c r="D784" s="103" t="s">
        <v>6003</v>
      </c>
      <c r="E784" s="25">
        <f t="shared" si="47"/>
        <v>5.333333333333333</v>
      </c>
      <c r="F784" s="25">
        <f t="shared" si="48"/>
        <v>1.5</v>
      </c>
      <c r="G784" s="32"/>
      <c r="H784" s="31"/>
      <c r="I784" s="25">
        <f t="shared" si="49"/>
        <v>3.2</v>
      </c>
      <c r="J784" s="21"/>
      <c r="K784" s="16"/>
      <c r="L784" s="105">
        <v>1</v>
      </c>
      <c r="M784" s="105">
        <v>5</v>
      </c>
      <c r="N784" s="105"/>
      <c r="O784" s="105"/>
      <c r="P784" s="105">
        <v>0</v>
      </c>
      <c r="Q784" s="105">
        <v>0</v>
      </c>
      <c r="R784" s="105">
        <v>0</v>
      </c>
      <c r="S784" s="105">
        <v>13</v>
      </c>
      <c r="T784" s="105">
        <v>3</v>
      </c>
    </row>
    <row r="785" spans="1:20" x14ac:dyDescent="0.25">
      <c r="A785" s="103" t="s">
        <v>1737</v>
      </c>
      <c r="B785" s="104" t="s">
        <v>4957</v>
      </c>
      <c r="C785" s="104">
        <v>17</v>
      </c>
      <c r="D785" s="103" t="s">
        <v>6004</v>
      </c>
      <c r="E785" s="25">
        <f t="shared" si="47"/>
        <v>11.666666666666666</v>
      </c>
      <c r="F785" s="25">
        <f t="shared" si="48"/>
        <v>1.25</v>
      </c>
      <c r="G785" s="32"/>
      <c r="H785" s="31"/>
      <c r="I785" s="25">
        <f t="shared" si="49"/>
        <v>8.4</v>
      </c>
      <c r="J785" s="21"/>
      <c r="K785" s="16"/>
      <c r="L785" s="105">
        <v>3</v>
      </c>
      <c r="M785" s="105">
        <v>1</v>
      </c>
      <c r="N785" s="105"/>
      <c r="O785" s="105">
        <v>1</v>
      </c>
      <c r="P785" s="105">
        <v>0</v>
      </c>
      <c r="Q785" s="105">
        <v>7</v>
      </c>
      <c r="R785" s="105">
        <v>18</v>
      </c>
      <c r="S785" s="105">
        <v>14</v>
      </c>
      <c r="T785" s="105">
        <v>3</v>
      </c>
    </row>
    <row r="786" spans="1:20" x14ac:dyDescent="0.25">
      <c r="A786" s="103" t="s">
        <v>333</v>
      </c>
      <c r="B786" s="104" t="s">
        <v>4954</v>
      </c>
      <c r="C786" s="104">
        <v>16</v>
      </c>
      <c r="D786" s="103" t="s">
        <v>6005</v>
      </c>
      <c r="E786" s="25">
        <f t="shared" si="47"/>
        <v>3.6666666666666665</v>
      </c>
      <c r="F786" s="25">
        <f t="shared" si="48"/>
        <v>7.25</v>
      </c>
      <c r="G786" s="32"/>
      <c r="H786" s="31"/>
      <c r="I786" s="25">
        <f t="shared" si="49"/>
        <v>6.4</v>
      </c>
      <c r="J786" s="21"/>
      <c r="K786" s="16"/>
      <c r="L786" s="105"/>
      <c r="M786" s="105">
        <v>29</v>
      </c>
      <c r="N786" s="105"/>
      <c r="O786" s="105"/>
      <c r="P786" s="105">
        <v>3</v>
      </c>
      <c r="Q786" s="105">
        <v>18</v>
      </c>
      <c r="R786" s="105">
        <v>4</v>
      </c>
      <c r="S786" s="105">
        <v>4</v>
      </c>
      <c r="T786" s="105">
        <v>3</v>
      </c>
    </row>
    <row r="787" spans="1:20" x14ac:dyDescent="0.25">
      <c r="A787" s="103" t="s">
        <v>4319</v>
      </c>
      <c r="B787" s="104" t="s">
        <v>4954</v>
      </c>
      <c r="C787" s="104">
        <v>16</v>
      </c>
      <c r="D787" s="103" t="s">
        <v>6006</v>
      </c>
      <c r="E787" s="25">
        <f t="shared" si="47"/>
        <v>2.6666666666666665</v>
      </c>
      <c r="F787" s="25">
        <f t="shared" si="48"/>
        <v>0</v>
      </c>
      <c r="G787" s="32"/>
      <c r="H787" s="31"/>
      <c r="I787" s="25">
        <f t="shared" si="49"/>
        <v>2</v>
      </c>
      <c r="J787" s="21"/>
      <c r="K787" s="16"/>
      <c r="L787" s="105"/>
      <c r="M787" s="105"/>
      <c r="N787" s="105"/>
      <c r="O787" s="105"/>
      <c r="P787" s="105">
        <v>1</v>
      </c>
      <c r="Q787" s="105">
        <v>1</v>
      </c>
      <c r="R787" s="105">
        <v>1</v>
      </c>
      <c r="S787" s="105">
        <v>4</v>
      </c>
      <c r="T787" s="105">
        <v>3</v>
      </c>
    </row>
    <row r="788" spans="1:20" x14ac:dyDescent="0.25">
      <c r="A788" s="103" t="s">
        <v>387</v>
      </c>
      <c r="B788" s="104" t="s">
        <v>4953</v>
      </c>
      <c r="C788" s="104">
        <v>16</v>
      </c>
      <c r="D788" s="103" t="s">
        <v>6007</v>
      </c>
      <c r="E788" s="25">
        <f t="shared" si="47"/>
        <v>8.6666666666666661</v>
      </c>
      <c r="F788" s="25">
        <f t="shared" si="48"/>
        <v>2.25</v>
      </c>
      <c r="G788" s="32"/>
      <c r="H788" s="31"/>
      <c r="I788" s="25">
        <f t="shared" si="49"/>
        <v>6</v>
      </c>
      <c r="J788" s="21"/>
      <c r="K788" s="16"/>
      <c r="L788" s="105"/>
      <c r="M788" s="105"/>
      <c r="N788" s="105">
        <v>9</v>
      </c>
      <c r="O788" s="105"/>
      <c r="P788" s="105">
        <v>3</v>
      </c>
      <c r="Q788" s="105">
        <v>1</v>
      </c>
      <c r="R788" s="105">
        <v>0</v>
      </c>
      <c r="S788" s="105">
        <v>23</v>
      </c>
      <c r="T788" s="105">
        <v>3</v>
      </c>
    </row>
    <row r="789" spans="1:20" x14ac:dyDescent="0.25">
      <c r="A789" s="103" t="s">
        <v>1964</v>
      </c>
      <c r="B789" s="104" t="s">
        <v>4954</v>
      </c>
      <c r="C789" s="104">
        <v>16</v>
      </c>
      <c r="D789" s="103" t="s">
        <v>6008</v>
      </c>
      <c r="E789" s="25">
        <f t="shared" si="47"/>
        <v>1</v>
      </c>
      <c r="F789" s="25">
        <f t="shared" si="48"/>
        <v>0.25</v>
      </c>
      <c r="G789" s="32"/>
      <c r="H789" s="31"/>
      <c r="I789" s="25">
        <f t="shared" si="49"/>
        <v>0.6</v>
      </c>
      <c r="J789" s="21"/>
      <c r="K789" s="16"/>
      <c r="L789" s="105">
        <v>1</v>
      </c>
      <c r="M789" s="105"/>
      <c r="N789" s="105"/>
      <c r="O789" s="105"/>
      <c r="P789" s="105">
        <v>0</v>
      </c>
      <c r="Q789" s="105">
        <v>0</v>
      </c>
      <c r="R789" s="105">
        <v>0</v>
      </c>
      <c r="S789" s="105">
        <v>0</v>
      </c>
      <c r="T789" s="105">
        <v>3</v>
      </c>
    </row>
    <row r="790" spans="1:20" x14ac:dyDescent="0.25">
      <c r="A790" s="103" t="s">
        <v>2265</v>
      </c>
      <c r="B790" s="104" t="s">
        <v>4954</v>
      </c>
      <c r="C790" s="104">
        <v>16</v>
      </c>
      <c r="D790" s="103" t="s">
        <v>6009</v>
      </c>
      <c r="E790" s="25">
        <f t="shared" si="47"/>
        <v>1.6666666666666667</v>
      </c>
      <c r="F790" s="25">
        <f t="shared" si="48"/>
        <v>0.75</v>
      </c>
      <c r="G790" s="32"/>
      <c r="H790" s="31"/>
      <c r="I790" s="25">
        <f t="shared" si="49"/>
        <v>1</v>
      </c>
      <c r="J790" s="21"/>
      <c r="K790" s="16"/>
      <c r="L790" s="105"/>
      <c r="M790" s="105">
        <v>2</v>
      </c>
      <c r="N790" s="105"/>
      <c r="O790" s="105">
        <v>1</v>
      </c>
      <c r="P790" s="105">
        <v>0</v>
      </c>
      <c r="Q790" s="105">
        <v>0</v>
      </c>
      <c r="R790" s="105">
        <v>0</v>
      </c>
      <c r="S790" s="105">
        <v>3</v>
      </c>
      <c r="T790" s="105">
        <v>2</v>
      </c>
    </row>
    <row r="791" spans="1:20" x14ac:dyDescent="0.25">
      <c r="A791" s="103" t="s">
        <v>6010</v>
      </c>
      <c r="B791" s="104" t="s">
        <v>4935</v>
      </c>
      <c r="C791" s="104">
        <v>12</v>
      </c>
      <c r="D791" s="103" t="s">
        <v>6011</v>
      </c>
      <c r="E791" s="25">
        <f t="shared" si="47"/>
        <v>0.66666666666666663</v>
      </c>
      <c r="F791" s="25">
        <f t="shared" si="48"/>
        <v>0</v>
      </c>
      <c r="G791" s="32"/>
      <c r="H791" s="31"/>
      <c r="I791" s="25">
        <f t="shared" si="49"/>
        <v>0.4</v>
      </c>
      <c r="J791" s="21"/>
      <c r="K791" s="16"/>
      <c r="L791" s="105"/>
      <c r="M791" s="105"/>
      <c r="N791" s="105"/>
      <c r="O791" s="105"/>
      <c r="P791" s="105"/>
      <c r="Q791" s="105"/>
      <c r="R791" s="105"/>
      <c r="S791" s="105">
        <v>0</v>
      </c>
      <c r="T791" s="105">
        <v>2</v>
      </c>
    </row>
    <row r="792" spans="1:20" x14ac:dyDescent="0.25">
      <c r="A792" s="103" t="s">
        <v>443</v>
      </c>
      <c r="B792" s="104" t="s">
        <v>4931</v>
      </c>
      <c r="C792" s="104">
        <v>11</v>
      </c>
      <c r="D792" s="103" t="s">
        <v>6012</v>
      </c>
      <c r="E792" s="25">
        <f t="shared" si="47"/>
        <v>3.6666666666666665</v>
      </c>
      <c r="F792" s="25">
        <f t="shared" si="48"/>
        <v>14.75</v>
      </c>
      <c r="G792" s="32"/>
      <c r="H792" s="31"/>
      <c r="I792" s="25">
        <f t="shared" si="49"/>
        <v>26.6</v>
      </c>
      <c r="J792" s="21"/>
      <c r="K792" s="16"/>
      <c r="L792" s="105">
        <v>1</v>
      </c>
      <c r="M792" s="105">
        <v>14</v>
      </c>
      <c r="N792" s="105">
        <v>21</v>
      </c>
      <c r="O792" s="105">
        <v>23</v>
      </c>
      <c r="P792" s="105">
        <v>69</v>
      </c>
      <c r="Q792" s="105">
        <v>53</v>
      </c>
      <c r="R792" s="105">
        <v>5</v>
      </c>
      <c r="S792" s="105">
        <v>4</v>
      </c>
      <c r="T792" s="105">
        <v>2</v>
      </c>
    </row>
    <row r="793" spans="1:20" x14ac:dyDescent="0.25">
      <c r="A793" s="103" t="s">
        <v>582</v>
      </c>
      <c r="B793" s="104" t="s">
        <v>4911</v>
      </c>
      <c r="C793" s="104">
        <v>8</v>
      </c>
      <c r="D793" s="103" t="s">
        <v>6013</v>
      </c>
      <c r="E793" s="25">
        <f t="shared" si="47"/>
        <v>8</v>
      </c>
      <c r="F793" s="25">
        <f t="shared" si="48"/>
        <v>215.5</v>
      </c>
      <c r="G793" s="32"/>
      <c r="H793" s="31"/>
      <c r="I793" s="25">
        <f t="shared" si="49"/>
        <v>9.1999999999999993</v>
      </c>
      <c r="J793" s="21"/>
      <c r="K793" s="16"/>
      <c r="L793" s="105"/>
      <c r="M793" s="105">
        <v>63</v>
      </c>
      <c r="N793" s="105">
        <v>351</v>
      </c>
      <c r="O793" s="105">
        <v>448</v>
      </c>
      <c r="P793" s="105">
        <v>0</v>
      </c>
      <c r="Q793" s="105">
        <v>22</v>
      </c>
      <c r="R793" s="105">
        <v>22</v>
      </c>
      <c r="S793" s="105">
        <v>0</v>
      </c>
      <c r="T793" s="105">
        <v>2</v>
      </c>
    </row>
    <row r="794" spans="1:20" x14ac:dyDescent="0.25">
      <c r="A794" s="103" t="s">
        <v>1415</v>
      </c>
      <c r="B794" s="104" t="s">
        <v>4909</v>
      </c>
      <c r="C794" s="104">
        <v>7</v>
      </c>
      <c r="D794" s="103" t="s">
        <v>6014</v>
      </c>
      <c r="E794" s="25">
        <f t="shared" si="47"/>
        <v>8.6666666666666661</v>
      </c>
      <c r="F794" s="25">
        <f t="shared" si="48"/>
        <v>0</v>
      </c>
      <c r="G794" s="32"/>
      <c r="H794" s="31"/>
      <c r="I794" s="25">
        <f t="shared" si="49"/>
        <v>19.8</v>
      </c>
      <c r="J794" s="21"/>
      <c r="K794" s="16"/>
      <c r="L794" s="105"/>
      <c r="M794" s="105"/>
      <c r="N794" s="105"/>
      <c r="O794" s="105"/>
      <c r="P794" s="105">
        <v>0</v>
      </c>
      <c r="Q794" s="105">
        <v>73</v>
      </c>
      <c r="R794" s="105">
        <v>0</v>
      </c>
      <c r="S794" s="105">
        <v>24</v>
      </c>
      <c r="T794" s="105">
        <v>2</v>
      </c>
    </row>
    <row r="795" spans="1:20" x14ac:dyDescent="0.25">
      <c r="A795" s="103" t="s">
        <v>2343</v>
      </c>
      <c r="B795" s="104" t="s">
        <v>4898</v>
      </c>
      <c r="C795" s="104">
        <v>6</v>
      </c>
      <c r="D795" s="103" t="s">
        <v>6015</v>
      </c>
      <c r="E795" s="25">
        <f t="shared" si="47"/>
        <v>27</v>
      </c>
      <c r="F795" s="25">
        <f t="shared" si="48"/>
        <v>0.5</v>
      </c>
      <c r="G795" s="32"/>
      <c r="H795" s="31"/>
      <c r="I795" s="25">
        <f t="shared" si="49"/>
        <v>16.2</v>
      </c>
      <c r="J795" s="21"/>
      <c r="K795" s="16"/>
      <c r="L795" s="105"/>
      <c r="M795" s="105"/>
      <c r="N795" s="105">
        <v>1</v>
      </c>
      <c r="O795" s="105">
        <v>1</v>
      </c>
      <c r="P795" s="105">
        <v>0</v>
      </c>
      <c r="Q795" s="105">
        <v>0</v>
      </c>
      <c r="R795" s="105">
        <v>61</v>
      </c>
      <c r="S795" s="105">
        <v>18</v>
      </c>
      <c r="T795" s="105">
        <v>2</v>
      </c>
    </row>
    <row r="796" spans="1:20" x14ac:dyDescent="0.25">
      <c r="A796" s="103" t="s">
        <v>20</v>
      </c>
      <c r="B796" s="104" t="s">
        <v>4880</v>
      </c>
      <c r="C796" s="104">
        <v>2</v>
      </c>
      <c r="D796" s="103" t="s">
        <v>6016</v>
      </c>
      <c r="E796" s="25">
        <f t="shared" si="47"/>
        <v>4.666666666666667</v>
      </c>
      <c r="F796" s="25">
        <f t="shared" si="48"/>
        <v>38.25</v>
      </c>
      <c r="G796" s="32"/>
      <c r="H796" s="31"/>
      <c r="I796" s="25">
        <f t="shared" si="49"/>
        <v>26</v>
      </c>
      <c r="J796" s="21"/>
      <c r="K796" s="16"/>
      <c r="L796" s="105">
        <v>5</v>
      </c>
      <c r="M796" s="105">
        <v>16</v>
      </c>
      <c r="N796" s="105"/>
      <c r="O796" s="105">
        <v>132</v>
      </c>
      <c r="P796" s="105">
        <v>106</v>
      </c>
      <c r="Q796" s="105">
        <v>10</v>
      </c>
      <c r="R796" s="105">
        <v>6</v>
      </c>
      <c r="S796" s="105">
        <v>6</v>
      </c>
      <c r="T796" s="105">
        <v>2</v>
      </c>
    </row>
    <row r="797" spans="1:20" x14ac:dyDescent="0.25">
      <c r="A797" s="103" t="s">
        <v>1220</v>
      </c>
      <c r="B797" s="104" t="s">
        <v>4959</v>
      </c>
      <c r="C797" s="104">
        <v>18</v>
      </c>
      <c r="D797" s="103" t="s">
        <v>6017</v>
      </c>
      <c r="E797" s="25">
        <f t="shared" si="47"/>
        <v>0.66666666666666663</v>
      </c>
      <c r="F797" s="25">
        <f t="shared" si="48"/>
        <v>16</v>
      </c>
      <c r="G797" s="32"/>
      <c r="H797" s="31"/>
      <c r="I797" s="25">
        <f t="shared" si="49"/>
        <v>0.4</v>
      </c>
      <c r="J797" s="21"/>
      <c r="K797" s="16"/>
      <c r="L797" s="105"/>
      <c r="M797" s="105">
        <v>64</v>
      </c>
      <c r="N797" s="105"/>
      <c r="O797" s="105"/>
      <c r="P797" s="105">
        <v>0</v>
      </c>
      <c r="Q797" s="105">
        <v>0</v>
      </c>
      <c r="R797" s="105">
        <v>0</v>
      </c>
      <c r="S797" s="105">
        <v>0</v>
      </c>
      <c r="T797" s="105">
        <v>2</v>
      </c>
    </row>
    <row r="798" spans="1:20" x14ac:dyDescent="0.25">
      <c r="A798" s="103" t="s">
        <v>1708</v>
      </c>
      <c r="B798" s="104" t="s">
        <v>4959</v>
      </c>
      <c r="C798" s="104">
        <v>18</v>
      </c>
      <c r="D798" s="103" t="s">
        <v>6018</v>
      </c>
      <c r="E798" s="25">
        <f t="shared" si="47"/>
        <v>0.66666666666666663</v>
      </c>
      <c r="F798" s="25">
        <f t="shared" si="48"/>
        <v>0</v>
      </c>
      <c r="G798" s="32"/>
      <c r="H798" s="31"/>
      <c r="I798" s="25">
        <f t="shared" si="49"/>
        <v>0.4</v>
      </c>
      <c r="J798" s="21"/>
      <c r="K798" s="16"/>
      <c r="L798" s="105"/>
      <c r="M798" s="105"/>
      <c r="N798" s="105"/>
      <c r="O798" s="105"/>
      <c r="P798" s="105">
        <v>0</v>
      </c>
      <c r="Q798" s="105">
        <v>0</v>
      </c>
      <c r="R798" s="105">
        <v>0</v>
      </c>
      <c r="S798" s="105">
        <v>0</v>
      </c>
      <c r="T798" s="105">
        <v>2</v>
      </c>
    </row>
    <row r="799" spans="1:20" x14ac:dyDescent="0.25">
      <c r="A799" s="103" t="s">
        <v>4270</v>
      </c>
      <c r="B799" s="104" t="s">
        <v>4963</v>
      </c>
      <c r="C799" s="104">
        <v>20</v>
      </c>
      <c r="D799" s="103" t="s">
        <v>6019</v>
      </c>
      <c r="E799" s="25">
        <f t="shared" si="47"/>
        <v>0.66666666666666663</v>
      </c>
      <c r="F799" s="25">
        <f t="shared" si="48"/>
        <v>0</v>
      </c>
      <c r="G799" s="32"/>
      <c r="H799" s="31"/>
      <c r="I799" s="25">
        <f t="shared" si="49"/>
        <v>0.4</v>
      </c>
      <c r="J799" s="21"/>
      <c r="K799" s="16"/>
      <c r="L799" s="105"/>
      <c r="M799" s="105"/>
      <c r="N799" s="105"/>
      <c r="O799" s="105"/>
      <c r="P799" s="105"/>
      <c r="Q799" s="105"/>
      <c r="R799" s="105"/>
      <c r="S799" s="105"/>
      <c r="T799" s="105">
        <v>2</v>
      </c>
    </row>
    <row r="800" spans="1:20" x14ac:dyDescent="0.25">
      <c r="A800" s="103" t="s">
        <v>6020</v>
      </c>
      <c r="B800" s="104" t="s">
        <v>4953</v>
      </c>
      <c r="C800" s="104">
        <v>16</v>
      </c>
      <c r="D800" s="103" t="s">
        <v>6021</v>
      </c>
      <c r="E800" s="25">
        <f t="shared" ref="E800:E863" si="50">SUM(R800:T800)/3</f>
        <v>0.66666666666666663</v>
      </c>
      <c r="F800" s="25">
        <f t="shared" ref="F800:F863" si="51">SUM(L800:O800)/4</f>
        <v>0</v>
      </c>
      <c r="G800" s="32"/>
      <c r="H800" s="31"/>
      <c r="I800" s="25">
        <f t="shared" ref="I800:I863" si="52">SUM(P800:T800)/5</f>
        <v>0.4</v>
      </c>
      <c r="J800" s="21"/>
      <c r="K800" s="16"/>
      <c r="L800" s="105"/>
      <c r="M800" s="105"/>
      <c r="N800" s="105"/>
      <c r="O800" s="105"/>
      <c r="P800" s="105">
        <v>0</v>
      </c>
      <c r="Q800" s="105">
        <v>0</v>
      </c>
      <c r="R800" s="105">
        <v>0</v>
      </c>
      <c r="S800" s="105">
        <v>0</v>
      </c>
      <c r="T800" s="105">
        <v>2</v>
      </c>
    </row>
    <row r="801" spans="1:20" x14ac:dyDescent="0.25">
      <c r="A801" s="103" t="s">
        <v>1052</v>
      </c>
      <c r="B801" s="104" t="s">
        <v>4943</v>
      </c>
      <c r="C801" s="104">
        <v>15</v>
      </c>
      <c r="D801" s="103" t="s">
        <v>6022</v>
      </c>
      <c r="E801" s="25">
        <f t="shared" si="50"/>
        <v>0.66666666666666663</v>
      </c>
      <c r="F801" s="25">
        <f t="shared" si="51"/>
        <v>0.25</v>
      </c>
      <c r="G801" s="32"/>
      <c r="H801" s="31"/>
      <c r="I801" s="25">
        <f t="shared" si="52"/>
        <v>0.8</v>
      </c>
      <c r="J801" s="21"/>
      <c r="K801" s="16"/>
      <c r="L801" s="105"/>
      <c r="M801" s="105"/>
      <c r="N801" s="105"/>
      <c r="O801" s="105">
        <v>1</v>
      </c>
      <c r="P801" s="105">
        <v>1</v>
      </c>
      <c r="Q801" s="105">
        <v>1</v>
      </c>
      <c r="R801" s="105">
        <v>0</v>
      </c>
      <c r="S801" s="105">
        <v>0</v>
      </c>
      <c r="T801" s="105">
        <v>2</v>
      </c>
    </row>
    <row r="802" spans="1:20" x14ac:dyDescent="0.25">
      <c r="A802" s="103" t="s">
        <v>1201</v>
      </c>
      <c r="B802" s="104" t="s">
        <v>4943</v>
      </c>
      <c r="C802" s="104">
        <v>15</v>
      </c>
      <c r="D802" s="103" t="s">
        <v>6023</v>
      </c>
      <c r="E802" s="25">
        <f t="shared" si="50"/>
        <v>0.66666666666666663</v>
      </c>
      <c r="F802" s="25">
        <f t="shared" si="51"/>
        <v>0</v>
      </c>
      <c r="G802" s="32"/>
      <c r="H802" s="31"/>
      <c r="I802" s="25">
        <f t="shared" si="52"/>
        <v>0.4</v>
      </c>
      <c r="J802" s="21"/>
      <c r="K802" s="16"/>
      <c r="L802" s="105"/>
      <c r="M802" s="105"/>
      <c r="N802" s="105"/>
      <c r="O802" s="105"/>
      <c r="P802" s="105">
        <v>0</v>
      </c>
      <c r="Q802" s="105">
        <v>0</v>
      </c>
      <c r="R802" s="105">
        <v>0</v>
      </c>
      <c r="S802" s="105">
        <v>0</v>
      </c>
      <c r="T802" s="105">
        <v>2</v>
      </c>
    </row>
    <row r="803" spans="1:20" x14ac:dyDescent="0.25">
      <c r="A803" s="103" t="s">
        <v>2883</v>
      </c>
      <c r="B803" s="104" t="s">
        <v>4916</v>
      </c>
      <c r="C803" s="104">
        <v>9</v>
      </c>
      <c r="D803" s="103" t="s">
        <v>6024</v>
      </c>
      <c r="E803" s="25">
        <f t="shared" si="50"/>
        <v>0.66666666666666663</v>
      </c>
      <c r="F803" s="25">
        <f t="shared" si="51"/>
        <v>0.5</v>
      </c>
      <c r="G803" s="32"/>
      <c r="H803" s="31"/>
      <c r="I803" s="25">
        <f t="shared" si="52"/>
        <v>1.8</v>
      </c>
      <c r="J803" s="21"/>
      <c r="K803" s="16"/>
      <c r="L803" s="105">
        <v>2</v>
      </c>
      <c r="M803" s="105"/>
      <c r="N803" s="105"/>
      <c r="O803" s="105"/>
      <c r="P803" s="105">
        <v>1</v>
      </c>
      <c r="Q803" s="105">
        <v>6</v>
      </c>
      <c r="R803" s="105">
        <v>0</v>
      </c>
      <c r="S803" s="105">
        <v>0</v>
      </c>
      <c r="T803" s="105">
        <v>2</v>
      </c>
    </row>
    <row r="804" spans="1:20" x14ac:dyDescent="0.25">
      <c r="A804" s="103" t="s">
        <v>1121</v>
      </c>
      <c r="B804" s="104" t="s">
        <v>4939</v>
      </c>
      <c r="C804" s="104">
        <v>13</v>
      </c>
      <c r="D804" s="103" t="s">
        <v>6025</v>
      </c>
      <c r="E804" s="25">
        <f t="shared" si="50"/>
        <v>2.6666666666666665</v>
      </c>
      <c r="F804" s="25">
        <f t="shared" si="51"/>
        <v>6.25</v>
      </c>
      <c r="G804" s="32"/>
      <c r="H804" s="31"/>
      <c r="I804" s="25">
        <f t="shared" si="52"/>
        <v>7.8</v>
      </c>
      <c r="J804" s="21"/>
      <c r="K804" s="16"/>
      <c r="L804" s="105">
        <v>3</v>
      </c>
      <c r="M804" s="105">
        <v>12</v>
      </c>
      <c r="N804" s="105">
        <v>5</v>
      </c>
      <c r="O804" s="105">
        <v>5</v>
      </c>
      <c r="P804" s="105">
        <v>14</v>
      </c>
      <c r="Q804" s="105">
        <v>17</v>
      </c>
      <c r="R804" s="105">
        <v>0</v>
      </c>
      <c r="S804" s="105">
        <v>6</v>
      </c>
      <c r="T804" s="105">
        <v>2</v>
      </c>
    </row>
    <row r="805" spans="1:20" x14ac:dyDescent="0.25">
      <c r="A805" s="103" t="s">
        <v>938</v>
      </c>
      <c r="B805" s="104" t="s">
        <v>4934</v>
      </c>
      <c r="C805" s="104">
        <v>12</v>
      </c>
      <c r="D805" s="103" t="s">
        <v>6026</v>
      </c>
      <c r="E805" s="25">
        <f t="shared" si="50"/>
        <v>0.66666666666666663</v>
      </c>
      <c r="F805" s="25">
        <f t="shared" si="51"/>
        <v>2.75</v>
      </c>
      <c r="G805" s="32"/>
      <c r="H805" s="31"/>
      <c r="I805" s="25">
        <f t="shared" si="52"/>
        <v>0.8</v>
      </c>
      <c r="J805" s="21"/>
      <c r="K805" s="16"/>
      <c r="L805" s="105"/>
      <c r="M805" s="105">
        <v>1</v>
      </c>
      <c r="N805" s="105">
        <v>9</v>
      </c>
      <c r="O805" s="105">
        <v>1</v>
      </c>
      <c r="P805" s="105">
        <v>1</v>
      </c>
      <c r="Q805" s="105">
        <v>1</v>
      </c>
      <c r="R805" s="105">
        <v>0</v>
      </c>
      <c r="S805" s="105">
        <v>0</v>
      </c>
      <c r="T805" s="105">
        <v>2</v>
      </c>
    </row>
    <row r="806" spans="1:20" x14ac:dyDescent="0.25">
      <c r="A806" s="103" t="s">
        <v>469</v>
      </c>
      <c r="B806" s="104" t="s">
        <v>4890</v>
      </c>
      <c r="C806" s="104">
        <v>4</v>
      </c>
      <c r="D806" s="103" t="s">
        <v>6027</v>
      </c>
      <c r="E806" s="25">
        <f t="shared" si="50"/>
        <v>0.66666666666666663</v>
      </c>
      <c r="F806" s="25">
        <f t="shared" si="51"/>
        <v>0</v>
      </c>
      <c r="G806" s="32"/>
      <c r="H806" s="31"/>
      <c r="I806" s="25">
        <f t="shared" si="52"/>
        <v>0.6</v>
      </c>
      <c r="J806" s="21"/>
      <c r="K806" s="16"/>
      <c r="L806" s="105"/>
      <c r="M806" s="105"/>
      <c r="N806" s="105"/>
      <c r="O806" s="105"/>
      <c r="P806" s="105">
        <v>0</v>
      </c>
      <c r="Q806" s="105">
        <v>1</v>
      </c>
      <c r="R806" s="105">
        <v>0</v>
      </c>
      <c r="S806" s="105">
        <v>0</v>
      </c>
      <c r="T806" s="105">
        <v>2</v>
      </c>
    </row>
    <row r="807" spans="1:20" x14ac:dyDescent="0.25">
      <c r="A807" s="103" t="s">
        <v>1227</v>
      </c>
      <c r="B807" s="104" t="s">
        <v>4910</v>
      </c>
      <c r="C807" s="104">
        <v>7</v>
      </c>
      <c r="D807" s="103" t="s">
        <v>6028</v>
      </c>
      <c r="E807" s="25">
        <f t="shared" si="50"/>
        <v>5.333333333333333</v>
      </c>
      <c r="F807" s="25">
        <f t="shared" si="51"/>
        <v>0</v>
      </c>
      <c r="G807" s="32"/>
      <c r="H807" s="31"/>
      <c r="I807" s="25">
        <f t="shared" si="52"/>
        <v>3.2</v>
      </c>
      <c r="J807" s="21"/>
      <c r="K807" s="16"/>
      <c r="L807" s="105"/>
      <c r="M807" s="105"/>
      <c r="N807" s="105"/>
      <c r="O807" s="105"/>
      <c r="P807" s="105">
        <v>0</v>
      </c>
      <c r="Q807" s="105">
        <v>0</v>
      </c>
      <c r="R807" s="105">
        <v>2</v>
      </c>
      <c r="S807" s="105">
        <v>12</v>
      </c>
      <c r="T807" s="105">
        <v>2</v>
      </c>
    </row>
    <row r="808" spans="1:20" x14ac:dyDescent="0.25">
      <c r="A808" s="103" t="s">
        <v>1853</v>
      </c>
      <c r="B808" s="104" t="s">
        <v>4954</v>
      </c>
      <c r="C808" s="104">
        <v>16</v>
      </c>
      <c r="D808" s="103" t="s">
        <v>6029</v>
      </c>
      <c r="E808" s="25">
        <f t="shared" si="50"/>
        <v>0.66666666666666663</v>
      </c>
      <c r="F808" s="25">
        <f t="shared" si="51"/>
        <v>16</v>
      </c>
      <c r="G808" s="32"/>
      <c r="H808" s="31"/>
      <c r="I808" s="25">
        <f t="shared" si="52"/>
        <v>0.8</v>
      </c>
      <c r="J808" s="21"/>
      <c r="K808" s="16"/>
      <c r="L808" s="105">
        <v>48</v>
      </c>
      <c r="M808" s="105"/>
      <c r="N808" s="105">
        <v>4</v>
      </c>
      <c r="O808" s="105">
        <v>12</v>
      </c>
      <c r="P808" s="105">
        <v>1</v>
      </c>
      <c r="Q808" s="105">
        <v>1</v>
      </c>
      <c r="R808" s="105">
        <v>0</v>
      </c>
      <c r="S808" s="105">
        <v>0</v>
      </c>
      <c r="T808" s="105">
        <v>2</v>
      </c>
    </row>
    <row r="809" spans="1:20" x14ac:dyDescent="0.25">
      <c r="A809" s="103" t="s">
        <v>754</v>
      </c>
      <c r="B809" s="104" t="s">
        <v>4954</v>
      </c>
      <c r="C809" s="104">
        <v>16</v>
      </c>
      <c r="D809" s="103" t="s">
        <v>6030</v>
      </c>
      <c r="E809" s="25">
        <f t="shared" si="50"/>
        <v>1</v>
      </c>
      <c r="F809" s="25">
        <f t="shared" si="51"/>
        <v>2.5</v>
      </c>
      <c r="G809" s="32"/>
      <c r="H809" s="31"/>
      <c r="I809" s="25">
        <f t="shared" si="52"/>
        <v>0.6</v>
      </c>
      <c r="J809" s="21"/>
      <c r="K809" s="16"/>
      <c r="L809" s="105"/>
      <c r="M809" s="105"/>
      <c r="N809" s="105"/>
      <c r="O809" s="105">
        <v>10</v>
      </c>
      <c r="P809" s="105">
        <v>0</v>
      </c>
      <c r="Q809" s="105">
        <v>0</v>
      </c>
      <c r="R809" s="105">
        <v>0</v>
      </c>
      <c r="S809" s="105">
        <v>1</v>
      </c>
      <c r="T809" s="105">
        <v>2</v>
      </c>
    </row>
    <row r="810" spans="1:20" x14ac:dyDescent="0.25">
      <c r="A810" s="103" t="s">
        <v>1960</v>
      </c>
      <c r="B810" s="104" t="s">
        <v>4962</v>
      </c>
      <c r="C810" s="104">
        <v>20</v>
      </c>
      <c r="D810" s="103" t="s">
        <v>6031</v>
      </c>
      <c r="E810" s="25">
        <f t="shared" si="50"/>
        <v>0.66666666666666663</v>
      </c>
      <c r="F810" s="25">
        <f t="shared" si="51"/>
        <v>0</v>
      </c>
      <c r="G810" s="32"/>
      <c r="H810" s="31"/>
      <c r="I810" s="25">
        <f t="shared" si="52"/>
        <v>0.4</v>
      </c>
      <c r="J810" s="21"/>
      <c r="K810" s="16"/>
      <c r="L810" s="105"/>
      <c r="M810" s="105"/>
      <c r="N810" s="105"/>
      <c r="O810" s="105"/>
      <c r="P810" s="105">
        <v>0</v>
      </c>
      <c r="Q810" s="105">
        <v>0</v>
      </c>
      <c r="R810" s="105">
        <v>0</v>
      </c>
      <c r="S810" s="105">
        <v>0</v>
      </c>
      <c r="T810" s="105">
        <v>2</v>
      </c>
    </row>
    <row r="811" spans="1:20" x14ac:dyDescent="0.25">
      <c r="A811" s="103" t="s">
        <v>2424</v>
      </c>
      <c r="B811" s="104" t="s">
        <v>4904</v>
      </c>
      <c r="C811" s="104">
        <v>6</v>
      </c>
      <c r="D811" s="103" t="s">
        <v>6032</v>
      </c>
      <c r="E811" s="25">
        <f t="shared" si="50"/>
        <v>0.66666666666666663</v>
      </c>
      <c r="F811" s="25">
        <f t="shared" si="51"/>
        <v>1</v>
      </c>
      <c r="G811" s="32"/>
      <c r="H811" s="31"/>
      <c r="I811" s="25">
        <f t="shared" si="52"/>
        <v>0.4</v>
      </c>
      <c r="J811" s="21"/>
      <c r="K811" s="16"/>
      <c r="L811" s="105">
        <v>2</v>
      </c>
      <c r="M811" s="105">
        <v>2</v>
      </c>
      <c r="N811" s="105"/>
      <c r="O811" s="105"/>
      <c r="P811" s="105">
        <v>0</v>
      </c>
      <c r="Q811" s="105">
        <v>0</v>
      </c>
      <c r="R811" s="105">
        <v>0</v>
      </c>
      <c r="S811" s="105">
        <v>0</v>
      </c>
      <c r="T811" s="105">
        <v>2</v>
      </c>
    </row>
    <row r="812" spans="1:20" x14ac:dyDescent="0.25">
      <c r="A812" s="103" t="s">
        <v>107</v>
      </c>
      <c r="B812" s="104" t="s">
        <v>4908</v>
      </c>
      <c r="C812" s="104">
        <v>6</v>
      </c>
      <c r="D812" s="103" t="s">
        <v>6033</v>
      </c>
      <c r="E812" s="25">
        <f t="shared" si="50"/>
        <v>1</v>
      </c>
      <c r="F812" s="25">
        <f t="shared" si="51"/>
        <v>0.25</v>
      </c>
      <c r="G812" s="32"/>
      <c r="H812" s="31"/>
      <c r="I812" s="25">
        <f t="shared" si="52"/>
        <v>0.6</v>
      </c>
      <c r="J812" s="21"/>
      <c r="K812" s="16"/>
      <c r="L812" s="105"/>
      <c r="M812" s="105"/>
      <c r="N812" s="105"/>
      <c r="O812" s="105">
        <v>1</v>
      </c>
      <c r="P812" s="105">
        <v>0</v>
      </c>
      <c r="Q812" s="105">
        <v>0</v>
      </c>
      <c r="R812" s="105">
        <v>1</v>
      </c>
      <c r="S812" s="105">
        <v>0</v>
      </c>
      <c r="T812" s="105">
        <v>2</v>
      </c>
    </row>
    <row r="813" spans="1:20" x14ac:dyDescent="0.25">
      <c r="A813" s="103" t="s">
        <v>1533</v>
      </c>
      <c r="B813" s="104" t="s">
        <v>4951</v>
      </c>
      <c r="C813" s="104">
        <v>15</v>
      </c>
      <c r="D813" s="103" t="s">
        <v>6034</v>
      </c>
      <c r="E813" s="25">
        <f t="shared" si="50"/>
        <v>0.66666666666666663</v>
      </c>
      <c r="F813" s="25">
        <f t="shared" si="51"/>
        <v>1.75</v>
      </c>
      <c r="G813" s="32"/>
      <c r="H813" s="31"/>
      <c r="I813" s="25">
        <f t="shared" si="52"/>
        <v>1.2</v>
      </c>
      <c r="J813" s="21"/>
      <c r="K813" s="16"/>
      <c r="L813" s="105">
        <v>4</v>
      </c>
      <c r="M813" s="105"/>
      <c r="N813" s="105">
        <v>3</v>
      </c>
      <c r="O813" s="105"/>
      <c r="P813" s="105">
        <v>3</v>
      </c>
      <c r="Q813" s="105">
        <v>1</v>
      </c>
      <c r="R813" s="105">
        <v>0</v>
      </c>
      <c r="S813" s="105">
        <v>0</v>
      </c>
      <c r="T813" s="105">
        <v>2</v>
      </c>
    </row>
    <row r="814" spans="1:20" x14ac:dyDescent="0.25">
      <c r="A814" s="103" t="s">
        <v>1356</v>
      </c>
      <c r="B814" s="104" t="s">
        <v>4953</v>
      </c>
      <c r="C814" s="104">
        <v>16</v>
      </c>
      <c r="D814" s="103" t="s">
        <v>6035</v>
      </c>
      <c r="E814" s="25">
        <f t="shared" si="50"/>
        <v>0.66666666666666663</v>
      </c>
      <c r="F814" s="25">
        <f t="shared" si="51"/>
        <v>0</v>
      </c>
      <c r="G814" s="32"/>
      <c r="H814" s="31"/>
      <c r="I814" s="25">
        <f t="shared" si="52"/>
        <v>26.4</v>
      </c>
      <c r="J814" s="21"/>
      <c r="K814" s="16"/>
      <c r="L814" s="105"/>
      <c r="M814" s="105"/>
      <c r="N814" s="105"/>
      <c r="O814" s="105"/>
      <c r="P814" s="105">
        <v>0</v>
      </c>
      <c r="Q814" s="105">
        <v>130</v>
      </c>
      <c r="R814" s="105">
        <v>0</v>
      </c>
      <c r="S814" s="105">
        <v>0</v>
      </c>
      <c r="T814" s="105">
        <v>2</v>
      </c>
    </row>
    <row r="815" spans="1:20" x14ac:dyDescent="0.25">
      <c r="A815" s="103" t="s">
        <v>742</v>
      </c>
      <c r="B815" s="104" t="s">
        <v>4953</v>
      </c>
      <c r="C815" s="104">
        <v>16</v>
      </c>
      <c r="D815" s="103" t="s">
        <v>6036</v>
      </c>
      <c r="E815" s="25">
        <f t="shared" si="50"/>
        <v>3.3333333333333335</v>
      </c>
      <c r="F815" s="25">
        <f t="shared" si="51"/>
        <v>0.25</v>
      </c>
      <c r="G815" s="32"/>
      <c r="H815" s="31"/>
      <c r="I815" s="25">
        <f t="shared" si="52"/>
        <v>2</v>
      </c>
      <c r="J815" s="21"/>
      <c r="K815" s="16"/>
      <c r="L815" s="105"/>
      <c r="M815" s="105"/>
      <c r="N815" s="105"/>
      <c r="O815" s="105">
        <v>1</v>
      </c>
      <c r="P815" s="105">
        <v>0</v>
      </c>
      <c r="Q815" s="105">
        <v>0</v>
      </c>
      <c r="R815" s="105">
        <v>8</v>
      </c>
      <c r="S815" s="105">
        <v>0</v>
      </c>
      <c r="T815" s="105">
        <v>2</v>
      </c>
    </row>
    <row r="816" spans="1:20" x14ac:dyDescent="0.25">
      <c r="A816" s="103" t="s">
        <v>998</v>
      </c>
      <c r="B816" s="104" t="s">
        <v>4934</v>
      </c>
      <c r="C816" s="104">
        <v>12</v>
      </c>
      <c r="D816" s="103" t="s">
        <v>6037</v>
      </c>
      <c r="E816" s="25">
        <f t="shared" si="50"/>
        <v>0.66666666666666663</v>
      </c>
      <c r="F816" s="25">
        <f t="shared" si="51"/>
        <v>2</v>
      </c>
      <c r="G816" s="32"/>
      <c r="H816" s="31"/>
      <c r="I816" s="25">
        <f t="shared" si="52"/>
        <v>0.6</v>
      </c>
      <c r="J816" s="21"/>
      <c r="K816" s="16"/>
      <c r="L816" s="105">
        <v>1</v>
      </c>
      <c r="M816" s="105"/>
      <c r="N816" s="105"/>
      <c r="O816" s="105">
        <v>7</v>
      </c>
      <c r="P816" s="105">
        <v>1</v>
      </c>
      <c r="Q816" s="105">
        <v>0</v>
      </c>
      <c r="R816" s="105">
        <v>0</v>
      </c>
      <c r="S816" s="105">
        <v>0</v>
      </c>
      <c r="T816" s="105">
        <v>2</v>
      </c>
    </row>
    <row r="817" spans="1:20" x14ac:dyDescent="0.25">
      <c r="A817" s="103" t="s">
        <v>2410</v>
      </c>
      <c r="B817" s="104" t="s">
        <v>4927</v>
      </c>
      <c r="C817" s="104">
        <v>11</v>
      </c>
      <c r="D817" s="103" t="s">
        <v>6038</v>
      </c>
      <c r="E817" s="25">
        <f t="shared" si="50"/>
        <v>0.66666666666666663</v>
      </c>
      <c r="F817" s="25">
        <f t="shared" si="51"/>
        <v>0</v>
      </c>
      <c r="G817" s="32"/>
      <c r="H817" s="31"/>
      <c r="I817" s="25">
        <f t="shared" si="52"/>
        <v>0.8</v>
      </c>
      <c r="J817" s="21"/>
      <c r="K817" s="16"/>
      <c r="L817" s="105"/>
      <c r="M817" s="105"/>
      <c r="N817" s="105"/>
      <c r="O817" s="105"/>
      <c r="P817" s="105">
        <v>1</v>
      </c>
      <c r="Q817" s="105">
        <v>1</v>
      </c>
      <c r="R817" s="105">
        <v>0</v>
      </c>
      <c r="S817" s="105">
        <v>0</v>
      </c>
      <c r="T817" s="105">
        <v>2</v>
      </c>
    </row>
    <row r="818" spans="1:20" x14ac:dyDescent="0.25">
      <c r="A818" s="103" t="s">
        <v>2850</v>
      </c>
      <c r="B818" s="104" t="s">
        <v>4919</v>
      </c>
      <c r="C818" s="104">
        <v>10</v>
      </c>
      <c r="D818" s="103" t="s">
        <v>6039</v>
      </c>
      <c r="E818" s="25">
        <f t="shared" si="50"/>
        <v>0.66666666666666663</v>
      </c>
      <c r="F818" s="25">
        <f t="shared" si="51"/>
        <v>0</v>
      </c>
      <c r="G818" s="32"/>
      <c r="H818" s="31"/>
      <c r="I818" s="25">
        <f t="shared" si="52"/>
        <v>48.2</v>
      </c>
      <c r="J818" s="21"/>
      <c r="K818" s="16"/>
      <c r="L818" s="105"/>
      <c r="M818" s="105"/>
      <c r="N818" s="105"/>
      <c r="O818" s="105"/>
      <c r="P818" s="105">
        <v>121</v>
      </c>
      <c r="Q818" s="105">
        <v>118</v>
      </c>
      <c r="R818" s="105">
        <v>0</v>
      </c>
      <c r="S818" s="105">
        <v>0</v>
      </c>
      <c r="T818" s="105">
        <v>2</v>
      </c>
    </row>
    <row r="819" spans="1:20" x14ac:dyDescent="0.25">
      <c r="A819" s="103" t="s">
        <v>573</v>
      </c>
      <c r="B819" s="104" t="s">
        <v>4953</v>
      </c>
      <c r="C819" s="104">
        <v>16</v>
      </c>
      <c r="D819" s="103" t="s">
        <v>6040</v>
      </c>
      <c r="E819" s="25">
        <f t="shared" si="50"/>
        <v>18</v>
      </c>
      <c r="F819" s="25">
        <f t="shared" si="51"/>
        <v>3.5</v>
      </c>
      <c r="G819" s="32"/>
      <c r="H819" s="31"/>
      <c r="I819" s="25">
        <f t="shared" si="52"/>
        <v>11.6</v>
      </c>
      <c r="J819" s="21"/>
      <c r="K819" s="16"/>
      <c r="L819" s="105"/>
      <c r="M819" s="105"/>
      <c r="N819" s="105"/>
      <c r="O819" s="105">
        <v>14</v>
      </c>
      <c r="P819" s="105">
        <v>1</v>
      </c>
      <c r="Q819" s="105">
        <v>3</v>
      </c>
      <c r="R819" s="105">
        <v>6</v>
      </c>
      <c r="S819" s="105">
        <v>46</v>
      </c>
      <c r="T819" s="105">
        <v>2</v>
      </c>
    </row>
    <row r="820" spans="1:20" x14ac:dyDescent="0.25">
      <c r="A820" s="103" t="s">
        <v>3452</v>
      </c>
      <c r="B820" s="104" t="s">
        <v>4927</v>
      </c>
      <c r="C820" s="104">
        <v>11</v>
      </c>
      <c r="D820" s="103" t="s">
        <v>6041</v>
      </c>
      <c r="E820" s="25">
        <f t="shared" si="50"/>
        <v>0.66666666666666663</v>
      </c>
      <c r="F820" s="25">
        <f t="shared" si="51"/>
        <v>0</v>
      </c>
      <c r="G820" s="32"/>
      <c r="H820" s="31"/>
      <c r="I820" s="25">
        <f t="shared" si="52"/>
        <v>0.4</v>
      </c>
      <c r="J820" s="21"/>
      <c r="K820" s="16"/>
      <c r="L820" s="105"/>
      <c r="M820" s="105"/>
      <c r="N820" s="105"/>
      <c r="O820" s="105"/>
      <c r="P820" s="105">
        <v>0</v>
      </c>
      <c r="Q820" s="105">
        <v>0</v>
      </c>
      <c r="R820" s="105"/>
      <c r="S820" s="105">
        <v>0</v>
      </c>
      <c r="T820" s="105">
        <v>2</v>
      </c>
    </row>
    <row r="821" spans="1:20" x14ac:dyDescent="0.25">
      <c r="A821" s="103" t="s">
        <v>1470</v>
      </c>
      <c r="B821" s="104" t="s">
        <v>4933</v>
      </c>
      <c r="C821" s="104">
        <v>11</v>
      </c>
      <c r="D821" s="103" t="s">
        <v>6042</v>
      </c>
      <c r="E821" s="25">
        <f t="shared" si="50"/>
        <v>1.3333333333333333</v>
      </c>
      <c r="F821" s="25">
        <f t="shared" si="51"/>
        <v>0</v>
      </c>
      <c r="G821" s="32"/>
      <c r="H821" s="31"/>
      <c r="I821" s="25">
        <f t="shared" si="52"/>
        <v>0.8</v>
      </c>
      <c r="J821" s="21"/>
      <c r="K821" s="16"/>
      <c r="L821" s="105"/>
      <c r="M821" s="105"/>
      <c r="N821" s="105"/>
      <c r="O821" s="105"/>
      <c r="P821" s="105">
        <v>0</v>
      </c>
      <c r="Q821" s="105">
        <v>0</v>
      </c>
      <c r="R821" s="105">
        <v>0</v>
      </c>
      <c r="S821" s="105">
        <v>2</v>
      </c>
      <c r="T821" s="105">
        <v>2</v>
      </c>
    </row>
    <row r="822" spans="1:20" x14ac:dyDescent="0.25">
      <c r="A822" s="103" t="s">
        <v>2776</v>
      </c>
      <c r="B822" s="104" t="s">
        <v>4954</v>
      </c>
      <c r="C822" s="104">
        <v>16</v>
      </c>
      <c r="D822" s="103" t="s">
        <v>6043</v>
      </c>
      <c r="E822" s="25">
        <f t="shared" si="50"/>
        <v>0.66666666666666663</v>
      </c>
      <c r="F822" s="25">
        <f t="shared" si="51"/>
        <v>0</v>
      </c>
      <c r="G822" s="32"/>
      <c r="H822" s="31"/>
      <c r="I822" s="25">
        <f t="shared" si="52"/>
        <v>0.4</v>
      </c>
      <c r="J822" s="21"/>
      <c r="K822" s="16"/>
      <c r="L822" s="105"/>
      <c r="M822" s="105"/>
      <c r="N822" s="105"/>
      <c r="O822" s="105"/>
      <c r="P822" s="105">
        <v>0</v>
      </c>
      <c r="Q822" s="105">
        <v>0</v>
      </c>
      <c r="R822" s="105"/>
      <c r="S822" s="105">
        <v>0</v>
      </c>
      <c r="T822" s="105">
        <v>2</v>
      </c>
    </row>
    <row r="823" spans="1:20" x14ac:dyDescent="0.25">
      <c r="A823" s="103" t="s">
        <v>183</v>
      </c>
      <c r="B823" s="104" t="s">
        <v>4908</v>
      </c>
      <c r="C823" s="104">
        <v>6</v>
      </c>
      <c r="D823" s="103" t="s">
        <v>6044</v>
      </c>
      <c r="E823" s="25">
        <f t="shared" si="50"/>
        <v>0.66666666666666663</v>
      </c>
      <c r="F823" s="25">
        <f t="shared" si="51"/>
        <v>6.5</v>
      </c>
      <c r="G823" s="32"/>
      <c r="H823" s="31"/>
      <c r="I823" s="25">
        <f t="shared" si="52"/>
        <v>36</v>
      </c>
      <c r="J823" s="21"/>
      <c r="K823" s="16"/>
      <c r="L823" s="105">
        <v>17</v>
      </c>
      <c r="M823" s="105">
        <v>4</v>
      </c>
      <c r="N823" s="105">
        <v>2</v>
      </c>
      <c r="O823" s="105">
        <v>3</v>
      </c>
      <c r="P823" s="105">
        <v>178</v>
      </c>
      <c r="Q823" s="105">
        <v>0</v>
      </c>
      <c r="R823" s="105">
        <v>0</v>
      </c>
      <c r="S823" s="105">
        <v>0</v>
      </c>
      <c r="T823" s="105">
        <v>2</v>
      </c>
    </row>
    <row r="824" spans="1:20" x14ac:dyDescent="0.25">
      <c r="A824" s="103" t="s">
        <v>1293</v>
      </c>
      <c r="B824" s="104" t="s">
        <v>4910</v>
      </c>
      <c r="C824" s="104">
        <v>7</v>
      </c>
      <c r="D824" s="103" t="s">
        <v>5625</v>
      </c>
      <c r="E824" s="25">
        <f t="shared" si="50"/>
        <v>1</v>
      </c>
      <c r="F824" s="25">
        <f t="shared" si="51"/>
        <v>0</v>
      </c>
      <c r="G824" s="32"/>
      <c r="H824" s="31"/>
      <c r="I824" s="25">
        <f t="shared" si="52"/>
        <v>0.6</v>
      </c>
      <c r="J824" s="21"/>
      <c r="K824" s="16"/>
      <c r="L824" s="105"/>
      <c r="M824" s="105"/>
      <c r="N824" s="105"/>
      <c r="O824" s="105"/>
      <c r="P824" s="105">
        <v>0</v>
      </c>
      <c r="Q824" s="105">
        <v>0</v>
      </c>
      <c r="R824" s="105">
        <v>0</v>
      </c>
      <c r="S824" s="105">
        <v>1</v>
      </c>
      <c r="T824" s="105">
        <v>2</v>
      </c>
    </row>
    <row r="825" spans="1:20" x14ac:dyDescent="0.25">
      <c r="A825" s="103" t="s">
        <v>315</v>
      </c>
      <c r="B825" s="104" t="s">
        <v>4897</v>
      </c>
      <c r="C825" s="104">
        <v>5</v>
      </c>
      <c r="D825" s="103" t="s">
        <v>6045</v>
      </c>
      <c r="E825" s="25">
        <f t="shared" si="50"/>
        <v>7246.666666666667</v>
      </c>
      <c r="F825" s="25">
        <f t="shared" si="51"/>
        <v>1477.25</v>
      </c>
      <c r="G825" s="32"/>
      <c r="H825" s="31"/>
      <c r="I825" s="25">
        <f t="shared" si="52"/>
        <v>11222</v>
      </c>
      <c r="J825" s="21"/>
      <c r="K825" s="16"/>
      <c r="L825" s="105">
        <v>475</v>
      </c>
      <c r="M825" s="105">
        <v>18</v>
      </c>
      <c r="N825" s="105">
        <v>2747</v>
      </c>
      <c r="O825" s="105">
        <v>2669</v>
      </c>
      <c r="P825" s="105">
        <v>3824</v>
      </c>
      <c r="Q825" s="105">
        <v>30546</v>
      </c>
      <c r="R825" s="105">
        <v>21364</v>
      </c>
      <c r="S825" s="105">
        <v>374</v>
      </c>
      <c r="T825" s="105">
        <v>2</v>
      </c>
    </row>
    <row r="826" spans="1:20" x14ac:dyDescent="0.25">
      <c r="A826" s="103" t="s">
        <v>677</v>
      </c>
      <c r="B826" s="104" t="s">
        <v>4954</v>
      </c>
      <c r="C826" s="104">
        <v>16</v>
      </c>
      <c r="D826" s="103" t="s">
        <v>6046</v>
      </c>
      <c r="E826" s="25">
        <f t="shared" si="50"/>
        <v>23.333333333333332</v>
      </c>
      <c r="F826" s="25">
        <f t="shared" si="51"/>
        <v>0</v>
      </c>
      <c r="G826" s="32"/>
      <c r="H826" s="31"/>
      <c r="I826" s="25">
        <f t="shared" si="52"/>
        <v>14</v>
      </c>
      <c r="J826" s="21"/>
      <c r="K826" s="16"/>
      <c r="L826" s="105"/>
      <c r="M826" s="105"/>
      <c r="N826" s="105"/>
      <c r="O826" s="105"/>
      <c r="P826" s="105">
        <v>0</v>
      </c>
      <c r="Q826" s="105">
        <v>0</v>
      </c>
      <c r="R826" s="105">
        <v>0</v>
      </c>
      <c r="S826" s="105">
        <v>68</v>
      </c>
      <c r="T826" s="105">
        <v>2</v>
      </c>
    </row>
    <row r="827" spans="1:20" x14ac:dyDescent="0.25">
      <c r="A827" s="103" t="s">
        <v>496</v>
      </c>
      <c r="B827" s="104" t="s">
        <v>4954</v>
      </c>
      <c r="C827" s="104">
        <v>16</v>
      </c>
      <c r="D827" s="103" t="s">
        <v>6047</v>
      </c>
      <c r="E827" s="25">
        <f t="shared" si="50"/>
        <v>4</v>
      </c>
      <c r="F827" s="25">
        <f t="shared" si="51"/>
        <v>2.5</v>
      </c>
      <c r="G827" s="32"/>
      <c r="H827" s="31"/>
      <c r="I827" s="25">
        <f t="shared" si="52"/>
        <v>4.4000000000000004</v>
      </c>
      <c r="J827" s="21"/>
      <c r="K827" s="16"/>
      <c r="L827" s="105"/>
      <c r="M827" s="105">
        <v>6</v>
      </c>
      <c r="N827" s="105">
        <v>3</v>
      </c>
      <c r="O827" s="105">
        <v>1</v>
      </c>
      <c r="P827" s="105">
        <v>10</v>
      </c>
      <c r="Q827" s="105">
        <v>0</v>
      </c>
      <c r="R827" s="105">
        <v>8</v>
      </c>
      <c r="S827" s="105">
        <v>2</v>
      </c>
      <c r="T827" s="105">
        <v>2</v>
      </c>
    </row>
    <row r="828" spans="1:20" x14ac:dyDescent="0.25">
      <c r="A828" s="103" t="s">
        <v>1423</v>
      </c>
      <c r="B828" s="104" t="s">
        <v>4954</v>
      </c>
      <c r="C828" s="104">
        <v>16</v>
      </c>
      <c r="D828" s="103" t="s">
        <v>6048</v>
      </c>
      <c r="E828" s="25">
        <f t="shared" si="50"/>
        <v>6</v>
      </c>
      <c r="F828" s="25">
        <f t="shared" si="51"/>
        <v>0</v>
      </c>
      <c r="G828" s="32"/>
      <c r="H828" s="31"/>
      <c r="I828" s="25">
        <f t="shared" si="52"/>
        <v>4</v>
      </c>
      <c r="J828" s="21"/>
      <c r="K828" s="16"/>
      <c r="L828" s="105"/>
      <c r="M828" s="105"/>
      <c r="N828" s="105"/>
      <c r="O828" s="105"/>
      <c r="P828" s="105">
        <v>1</v>
      </c>
      <c r="Q828" s="105">
        <v>1</v>
      </c>
      <c r="R828" s="105">
        <v>1</v>
      </c>
      <c r="S828" s="105">
        <v>15</v>
      </c>
      <c r="T828" s="105">
        <v>2</v>
      </c>
    </row>
    <row r="829" spans="1:20" x14ac:dyDescent="0.25">
      <c r="A829" s="103" t="s">
        <v>6049</v>
      </c>
      <c r="B829" s="104" t="s">
        <v>4953</v>
      </c>
      <c r="C829" s="104">
        <v>16</v>
      </c>
      <c r="D829" s="103" t="s">
        <v>6050</v>
      </c>
      <c r="E829" s="25">
        <f t="shared" si="50"/>
        <v>6</v>
      </c>
      <c r="F829" s="25">
        <f t="shared" si="51"/>
        <v>0.25</v>
      </c>
      <c r="G829" s="32"/>
      <c r="H829" s="31"/>
      <c r="I829" s="25">
        <f t="shared" si="52"/>
        <v>7.6</v>
      </c>
      <c r="J829" s="21"/>
      <c r="K829" s="16"/>
      <c r="L829" s="105"/>
      <c r="M829" s="105"/>
      <c r="N829" s="105"/>
      <c r="O829" s="105">
        <v>1</v>
      </c>
      <c r="P829" s="105">
        <v>18</v>
      </c>
      <c r="Q829" s="105">
        <v>2</v>
      </c>
      <c r="R829" s="105">
        <v>0</v>
      </c>
      <c r="S829" s="105">
        <v>16</v>
      </c>
      <c r="T829" s="105">
        <v>2</v>
      </c>
    </row>
    <row r="830" spans="1:20" x14ac:dyDescent="0.25">
      <c r="A830" s="103" t="s">
        <v>3176</v>
      </c>
      <c r="B830" s="104" t="s">
        <v>4951</v>
      </c>
      <c r="C830" s="104">
        <v>15</v>
      </c>
      <c r="D830" s="103" t="s">
        <v>6051</v>
      </c>
      <c r="E830" s="25">
        <f t="shared" si="50"/>
        <v>2.3333333333333335</v>
      </c>
      <c r="F830" s="25">
        <f t="shared" si="51"/>
        <v>0</v>
      </c>
      <c r="G830" s="32"/>
      <c r="H830" s="31"/>
      <c r="I830" s="25">
        <f t="shared" si="52"/>
        <v>1.4</v>
      </c>
      <c r="J830" s="21"/>
      <c r="K830" s="16"/>
      <c r="L830" s="105"/>
      <c r="M830" s="105"/>
      <c r="N830" s="105"/>
      <c r="O830" s="105"/>
      <c r="P830" s="105">
        <v>0</v>
      </c>
      <c r="Q830" s="105">
        <v>0</v>
      </c>
      <c r="R830" s="105"/>
      <c r="S830" s="105">
        <v>5</v>
      </c>
      <c r="T830" s="105">
        <v>2</v>
      </c>
    </row>
    <row r="831" spans="1:20" x14ac:dyDescent="0.25">
      <c r="A831" s="103" t="s">
        <v>1796</v>
      </c>
      <c r="B831" s="104" t="s">
        <v>4932</v>
      </c>
      <c r="C831" s="104">
        <v>11</v>
      </c>
      <c r="D831" s="103" t="s">
        <v>6052</v>
      </c>
      <c r="E831" s="25">
        <f t="shared" si="50"/>
        <v>0.66666666666666663</v>
      </c>
      <c r="F831" s="25">
        <f t="shared" si="51"/>
        <v>0.25</v>
      </c>
      <c r="G831" s="32"/>
      <c r="H831" s="31"/>
      <c r="I831" s="25">
        <f t="shared" si="52"/>
        <v>0.8</v>
      </c>
      <c r="J831" s="21"/>
      <c r="K831" s="16"/>
      <c r="L831" s="105"/>
      <c r="M831" s="105"/>
      <c r="N831" s="105"/>
      <c r="O831" s="105">
        <v>1</v>
      </c>
      <c r="P831" s="105">
        <v>1</v>
      </c>
      <c r="Q831" s="105">
        <v>1</v>
      </c>
      <c r="R831" s="105">
        <v>0</v>
      </c>
      <c r="S831" s="105">
        <v>0</v>
      </c>
      <c r="T831" s="105">
        <v>2</v>
      </c>
    </row>
    <row r="832" spans="1:20" x14ac:dyDescent="0.25">
      <c r="A832" s="103" t="s">
        <v>4480</v>
      </c>
      <c r="B832" s="104" t="s">
        <v>4925</v>
      </c>
      <c r="C832" s="104">
        <v>11</v>
      </c>
      <c r="D832" s="103" t="s">
        <v>6053</v>
      </c>
      <c r="E832" s="25">
        <f t="shared" si="50"/>
        <v>4.666666666666667</v>
      </c>
      <c r="F832" s="25">
        <f t="shared" si="51"/>
        <v>0</v>
      </c>
      <c r="G832" s="32"/>
      <c r="H832" s="31"/>
      <c r="I832" s="25">
        <f t="shared" si="52"/>
        <v>2.8</v>
      </c>
      <c r="J832" s="21"/>
      <c r="K832" s="16"/>
      <c r="L832" s="105"/>
      <c r="M832" s="105"/>
      <c r="N832" s="105"/>
      <c r="O832" s="105"/>
      <c r="P832" s="105"/>
      <c r="Q832" s="105"/>
      <c r="R832" s="105"/>
      <c r="S832" s="105">
        <v>12</v>
      </c>
      <c r="T832" s="105">
        <v>2</v>
      </c>
    </row>
    <row r="833" spans="1:20" x14ac:dyDescent="0.25">
      <c r="A833" s="103" t="s">
        <v>1248</v>
      </c>
      <c r="B833" s="104" t="s">
        <v>4929</v>
      </c>
      <c r="C833" s="104">
        <v>11</v>
      </c>
      <c r="D833" s="103" t="s">
        <v>6054</v>
      </c>
      <c r="E833" s="25">
        <f t="shared" si="50"/>
        <v>0.66666666666666663</v>
      </c>
      <c r="F833" s="25">
        <f t="shared" si="51"/>
        <v>0</v>
      </c>
      <c r="G833" s="32"/>
      <c r="H833" s="31"/>
      <c r="I833" s="25">
        <f t="shared" si="52"/>
        <v>0.4</v>
      </c>
      <c r="J833" s="21"/>
      <c r="K833" s="16"/>
      <c r="L833" s="105"/>
      <c r="M833" s="105"/>
      <c r="N833" s="105"/>
      <c r="O833" s="105"/>
      <c r="P833" s="105">
        <v>0</v>
      </c>
      <c r="Q833" s="105">
        <v>0</v>
      </c>
      <c r="R833" s="105">
        <v>0</v>
      </c>
      <c r="S833" s="105">
        <v>0</v>
      </c>
      <c r="T833" s="105">
        <v>2</v>
      </c>
    </row>
    <row r="834" spans="1:20" x14ac:dyDescent="0.25">
      <c r="A834" s="103" t="s">
        <v>2955</v>
      </c>
      <c r="B834" s="104" t="s">
        <v>4952</v>
      </c>
      <c r="C834" s="104">
        <v>15</v>
      </c>
      <c r="D834" s="103" t="s">
        <v>6055</v>
      </c>
      <c r="E834" s="25">
        <f t="shared" si="50"/>
        <v>4.333333333333333</v>
      </c>
      <c r="F834" s="25">
        <f t="shared" si="51"/>
        <v>0.25</v>
      </c>
      <c r="G834" s="32"/>
      <c r="H834" s="31"/>
      <c r="I834" s="25">
        <f t="shared" si="52"/>
        <v>2.6</v>
      </c>
      <c r="J834" s="21"/>
      <c r="K834" s="16"/>
      <c r="L834" s="105">
        <v>1</v>
      </c>
      <c r="M834" s="105"/>
      <c r="N834" s="105"/>
      <c r="O834" s="105"/>
      <c r="P834" s="105">
        <v>0</v>
      </c>
      <c r="Q834" s="105">
        <v>0</v>
      </c>
      <c r="R834" s="105">
        <v>6</v>
      </c>
      <c r="S834" s="105">
        <v>5</v>
      </c>
      <c r="T834" s="105">
        <v>2</v>
      </c>
    </row>
    <row r="835" spans="1:20" x14ac:dyDescent="0.25">
      <c r="A835" s="103" t="s">
        <v>711</v>
      </c>
      <c r="B835" s="104" t="s">
        <v>4942</v>
      </c>
      <c r="C835" s="104">
        <v>15</v>
      </c>
      <c r="D835" s="103" t="s">
        <v>6056</v>
      </c>
      <c r="E835" s="25">
        <f t="shared" si="50"/>
        <v>1</v>
      </c>
      <c r="F835" s="25">
        <f t="shared" si="51"/>
        <v>0</v>
      </c>
      <c r="G835" s="32"/>
      <c r="H835" s="31"/>
      <c r="I835" s="25">
        <f t="shared" si="52"/>
        <v>0.6</v>
      </c>
      <c r="J835" s="21"/>
      <c r="K835" s="16"/>
      <c r="L835" s="105"/>
      <c r="M835" s="105"/>
      <c r="N835" s="105"/>
      <c r="O835" s="105"/>
      <c r="P835" s="105">
        <v>0</v>
      </c>
      <c r="Q835" s="105">
        <v>0</v>
      </c>
      <c r="R835" s="105">
        <v>1</v>
      </c>
      <c r="S835" s="105">
        <v>0</v>
      </c>
      <c r="T835" s="105">
        <v>2</v>
      </c>
    </row>
    <row r="836" spans="1:20" x14ac:dyDescent="0.25">
      <c r="A836" s="103" t="s">
        <v>3278</v>
      </c>
      <c r="B836" s="104" t="s">
        <v>4922</v>
      </c>
      <c r="C836" s="104">
        <v>11</v>
      </c>
      <c r="D836" s="103" t="s">
        <v>6057</v>
      </c>
      <c r="E836" s="25">
        <f t="shared" si="50"/>
        <v>3.6666666666666665</v>
      </c>
      <c r="F836" s="25">
        <f t="shared" si="51"/>
        <v>0.25</v>
      </c>
      <c r="G836" s="32"/>
      <c r="H836" s="31"/>
      <c r="I836" s="25">
        <f t="shared" si="52"/>
        <v>2.2000000000000002</v>
      </c>
      <c r="J836" s="21"/>
      <c r="K836" s="16"/>
      <c r="L836" s="105"/>
      <c r="M836" s="105">
        <v>1</v>
      </c>
      <c r="N836" s="105"/>
      <c r="O836" s="105"/>
      <c r="P836" s="105">
        <v>0</v>
      </c>
      <c r="Q836" s="105"/>
      <c r="R836" s="105">
        <v>4</v>
      </c>
      <c r="S836" s="105">
        <v>5</v>
      </c>
      <c r="T836" s="105">
        <v>2</v>
      </c>
    </row>
    <row r="837" spans="1:20" x14ac:dyDescent="0.25">
      <c r="A837" s="103" t="s">
        <v>1504</v>
      </c>
      <c r="B837" s="104" t="s">
        <v>4903</v>
      </c>
      <c r="C837" s="104">
        <v>6</v>
      </c>
      <c r="D837" s="103" t="s">
        <v>6058</v>
      </c>
      <c r="E837" s="25">
        <f t="shared" si="50"/>
        <v>0.66666666666666663</v>
      </c>
      <c r="F837" s="25">
        <f t="shared" si="51"/>
        <v>0</v>
      </c>
      <c r="G837" s="32"/>
      <c r="H837" s="31"/>
      <c r="I837" s="25">
        <f t="shared" si="52"/>
        <v>2</v>
      </c>
      <c r="J837" s="21"/>
      <c r="K837" s="16"/>
      <c r="L837" s="105"/>
      <c r="M837" s="105"/>
      <c r="N837" s="105"/>
      <c r="O837" s="105"/>
      <c r="P837" s="105">
        <v>1</v>
      </c>
      <c r="Q837" s="105">
        <v>7</v>
      </c>
      <c r="R837" s="105"/>
      <c r="S837" s="105">
        <v>0</v>
      </c>
      <c r="T837" s="105">
        <v>2</v>
      </c>
    </row>
    <row r="838" spans="1:20" x14ac:dyDescent="0.25">
      <c r="A838" s="103" t="s">
        <v>1664</v>
      </c>
      <c r="B838" s="104" t="s">
        <v>4912</v>
      </c>
      <c r="C838" s="104">
        <v>8</v>
      </c>
      <c r="D838" s="103" t="s">
        <v>6059</v>
      </c>
      <c r="E838" s="25">
        <f t="shared" si="50"/>
        <v>1</v>
      </c>
      <c r="F838" s="25">
        <f t="shared" si="51"/>
        <v>0.75</v>
      </c>
      <c r="G838" s="32"/>
      <c r="H838" s="31"/>
      <c r="I838" s="25">
        <f t="shared" si="52"/>
        <v>0.6</v>
      </c>
      <c r="J838" s="21"/>
      <c r="K838" s="16"/>
      <c r="L838" s="105"/>
      <c r="M838" s="105">
        <v>2</v>
      </c>
      <c r="N838" s="105">
        <v>1</v>
      </c>
      <c r="O838" s="105"/>
      <c r="P838" s="105">
        <v>0</v>
      </c>
      <c r="Q838" s="105">
        <v>0</v>
      </c>
      <c r="R838" s="105">
        <v>1</v>
      </c>
      <c r="S838" s="105">
        <v>0</v>
      </c>
      <c r="T838" s="105">
        <v>2</v>
      </c>
    </row>
    <row r="839" spans="1:20" x14ac:dyDescent="0.25">
      <c r="A839" s="103" t="s">
        <v>1312</v>
      </c>
      <c r="B839" s="104" t="s">
        <v>4912</v>
      </c>
      <c r="C839" s="104">
        <v>8</v>
      </c>
      <c r="D839" s="103" t="s">
        <v>6060</v>
      </c>
      <c r="E839" s="25">
        <f t="shared" si="50"/>
        <v>1.6666666666666667</v>
      </c>
      <c r="F839" s="25">
        <f t="shared" si="51"/>
        <v>0.5</v>
      </c>
      <c r="G839" s="32"/>
      <c r="H839" s="31"/>
      <c r="I839" s="25">
        <f t="shared" si="52"/>
        <v>3</v>
      </c>
      <c r="J839" s="21"/>
      <c r="K839" s="16"/>
      <c r="L839" s="105"/>
      <c r="M839" s="105">
        <v>1</v>
      </c>
      <c r="N839" s="105">
        <v>1</v>
      </c>
      <c r="O839" s="105"/>
      <c r="P839" s="105">
        <v>6</v>
      </c>
      <c r="Q839" s="105">
        <v>4</v>
      </c>
      <c r="R839" s="105">
        <v>3</v>
      </c>
      <c r="S839" s="105">
        <v>0</v>
      </c>
      <c r="T839" s="105">
        <v>2</v>
      </c>
    </row>
    <row r="840" spans="1:20" x14ac:dyDescent="0.25">
      <c r="A840" s="103" t="s">
        <v>640</v>
      </c>
      <c r="B840" s="104" t="s">
        <v>4909</v>
      </c>
      <c r="C840" s="104">
        <v>7</v>
      </c>
      <c r="D840" s="103" t="s">
        <v>6061</v>
      </c>
      <c r="E840" s="25">
        <f t="shared" si="50"/>
        <v>24.666666666666668</v>
      </c>
      <c r="F840" s="25">
        <f t="shared" si="51"/>
        <v>0</v>
      </c>
      <c r="G840" s="32"/>
      <c r="H840" s="31"/>
      <c r="I840" s="25">
        <f t="shared" si="52"/>
        <v>78.599999999999994</v>
      </c>
      <c r="J840" s="21"/>
      <c r="K840" s="16"/>
      <c r="L840" s="105"/>
      <c r="M840" s="105"/>
      <c r="N840" s="105"/>
      <c r="O840" s="105"/>
      <c r="P840" s="105">
        <v>13</v>
      </c>
      <c r="Q840" s="105">
        <v>306</v>
      </c>
      <c r="R840" s="105">
        <v>72</v>
      </c>
      <c r="S840" s="105">
        <v>0</v>
      </c>
      <c r="T840" s="105">
        <v>2</v>
      </c>
    </row>
    <row r="841" spans="1:20" x14ac:dyDescent="0.25">
      <c r="A841" s="103" t="s">
        <v>150</v>
      </c>
      <c r="B841" s="104" t="s">
        <v>4956</v>
      </c>
      <c r="C841" s="104">
        <v>17</v>
      </c>
      <c r="D841" s="103" t="s">
        <v>6062</v>
      </c>
      <c r="E841" s="25">
        <f t="shared" si="50"/>
        <v>5.666666666666667</v>
      </c>
      <c r="F841" s="25">
        <f t="shared" si="51"/>
        <v>8.25</v>
      </c>
      <c r="G841" s="32"/>
      <c r="H841" s="31"/>
      <c r="I841" s="25">
        <f t="shared" si="52"/>
        <v>3.4</v>
      </c>
      <c r="J841" s="21"/>
      <c r="K841" s="16"/>
      <c r="L841" s="105">
        <v>3</v>
      </c>
      <c r="M841" s="105"/>
      <c r="N841" s="105"/>
      <c r="O841" s="105">
        <v>30</v>
      </c>
      <c r="P841" s="105">
        <v>0</v>
      </c>
      <c r="Q841" s="105">
        <v>0</v>
      </c>
      <c r="R841" s="105">
        <v>14</v>
      </c>
      <c r="S841" s="105">
        <v>1</v>
      </c>
      <c r="T841" s="105">
        <v>2</v>
      </c>
    </row>
    <row r="842" spans="1:20" x14ac:dyDescent="0.25">
      <c r="A842" s="103" t="s">
        <v>3257</v>
      </c>
      <c r="B842" s="104" t="s">
        <v>4959</v>
      </c>
      <c r="C842" s="104">
        <v>18</v>
      </c>
      <c r="D842" s="103" t="s">
        <v>6063</v>
      </c>
      <c r="E842" s="25">
        <f t="shared" si="50"/>
        <v>2035.3333333333333</v>
      </c>
      <c r="F842" s="25">
        <f t="shared" si="51"/>
        <v>0</v>
      </c>
      <c r="G842" s="32"/>
      <c r="H842" s="31"/>
      <c r="I842" s="25">
        <f t="shared" si="52"/>
        <v>1221.2</v>
      </c>
      <c r="J842" s="21"/>
      <c r="K842" s="16"/>
      <c r="L842" s="105"/>
      <c r="M842" s="105"/>
      <c r="N842" s="105"/>
      <c r="O842" s="105"/>
      <c r="P842" s="105">
        <v>0</v>
      </c>
      <c r="Q842" s="105">
        <v>0</v>
      </c>
      <c r="R842" s="105">
        <v>6104</v>
      </c>
      <c r="S842" s="105">
        <v>0</v>
      </c>
      <c r="T842" s="105">
        <v>2</v>
      </c>
    </row>
    <row r="843" spans="1:20" x14ac:dyDescent="0.25">
      <c r="A843" s="103" t="s">
        <v>239</v>
      </c>
      <c r="B843" s="104" t="s">
        <v>4953</v>
      </c>
      <c r="C843" s="104">
        <v>16</v>
      </c>
      <c r="D843" s="103" t="s">
        <v>6064</v>
      </c>
      <c r="E843" s="25">
        <f t="shared" si="50"/>
        <v>14</v>
      </c>
      <c r="F843" s="25">
        <f t="shared" si="51"/>
        <v>58</v>
      </c>
      <c r="G843" s="32"/>
      <c r="H843" s="31"/>
      <c r="I843" s="25">
        <f t="shared" si="52"/>
        <v>275</v>
      </c>
      <c r="J843" s="21"/>
      <c r="K843" s="16"/>
      <c r="L843" s="105"/>
      <c r="M843" s="105"/>
      <c r="N843" s="105">
        <v>222</v>
      </c>
      <c r="O843" s="105">
        <v>10</v>
      </c>
      <c r="P843" s="105">
        <v>694</v>
      </c>
      <c r="Q843" s="105">
        <v>639</v>
      </c>
      <c r="R843" s="105">
        <v>40</v>
      </c>
      <c r="S843" s="105">
        <v>0</v>
      </c>
      <c r="T843" s="105">
        <v>2</v>
      </c>
    </row>
    <row r="844" spans="1:20" x14ac:dyDescent="0.25">
      <c r="A844" s="103" t="s">
        <v>2480</v>
      </c>
      <c r="B844" s="104" t="s">
        <v>4938</v>
      </c>
      <c r="C844" s="104">
        <v>13</v>
      </c>
      <c r="D844" s="103" t="s">
        <v>6065</v>
      </c>
      <c r="E844" s="25">
        <f t="shared" si="50"/>
        <v>0.66666666666666663</v>
      </c>
      <c r="F844" s="25">
        <f t="shared" si="51"/>
        <v>2.5</v>
      </c>
      <c r="G844" s="32"/>
      <c r="H844" s="31"/>
      <c r="I844" s="25">
        <f t="shared" si="52"/>
        <v>0.4</v>
      </c>
      <c r="J844" s="21"/>
      <c r="K844" s="16"/>
      <c r="L844" s="105"/>
      <c r="M844" s="105">
        <v>5</v>
      </c>
      <c r="N844" s="105">
        <v>4</v>
      </c>
      <c r="O844" s="105">
        <v>1</v>
      </c>
      <c r="P844" s="105">
        <v>0</v>
      </c>
      <c r="Q844" s="105">
        <v>0</v>
      </c>
      <c r="R844" s="105">
        <v>0</v>
      </c>
      <c r="S844" s="105">
        <v>0</v>
      </c>
      <c r="T844" s="105">
        <v>2</v>
      </c>
    </row>
    <row r="845" spans="1:20" x14ac:dyDescent="0.25">
      <c r="A845" s="103" t="s">
        <v>1954</v>
      </c>
      <c r="B845" s="104" t="s">
        <v>4919</v>
      </c>
      <c r="C845" s="104">
        <v>10</v>
      </c>
      <c r="D845" s="103" t="s">
        <v>6066</v>
      </c>
      <c r="E845" s="25">
        <f t="shared" si="50"/>
        <v>0.66666666666666663</v>
      </c>
      <c r="F845" s="25">
        <f t="shared" si="51"/>
        <v>8.75</v>
      </c>
      <c r="G845" s="32"/>
      <c r="H845" s="31"/>
      <c r="I845" s="25">
        <f t="shared" si="52"/>
        <v>0.6</v>
      </c>
      <c r="J845" s="21"/>
      <c r="K845" s="16"/>
      <c r="L845" s="105"/>
      <c r="M845" s="105">
        <v>4</v>
      </c>
      <c r="N845" s="105">
        <v>31</v>
      </c>
      <c r="O845" s="105"/>
      <c r="P845" s="105">
        <v>0</v>
      </c>
      <c r="Q845" s="105">
        <v>1</v>
      </c>
      <c r="R845" s="105">
        <v>0</v>
      </c>
      <c r="S845" s="105">
        <v>0</v>
      </c>
      <c r="T845" s="105">
        <v>2</v>
      </c>
    </row>
    <row r="846" spans="1:20" x14ac:dyDescent="0.25">
      <c r="A846" s="103" t="s">
        <v>1723</v>
      </c>
      <c r="B846" s="104" t="s">
        <v>4956</v>
      </c>
      <c r="C846" s="104">
        <v>17</v>
      </c>
      <c r="D846" s="103" t="s">
        <v>6067</v>
      </c>
      <c r="E846" s="25">
        <f t="shared" si="50"/>
        <v>3.3333333333333335</v>
      </c>
      <c r="F846" s="25">
        <f t="shared" si="51"/>
        <v>0</v>
      </c>
      <c r="G846" s="32"/>
      <c r="H846" s="31"/>
      <c r="I846" s="25">
        <f t="shared" si="52"/>
        <v>2.2000000000000002</v>
      </c>
      <c r="J846" s="21"/>
      <c r="K846" s="16"/>
      <c r="L846" s="105"/>
      <c r="M846" s="105"/>
      <c r="N846" s="105"/>
      <c r="O846" s="105"/>
      <c r="P846" s="105">
        <v>0</v>
      </c>
      <c r="Q846" s="105">
        <v>1</v>
      </c>
      <c r="R846" s="105">
        <v>0</v>
      </c>
      <c r="S846" s="105">
        <v>8</v>
      </c>
      <c r="T846" s="105">
        <v>2</v>
      </c>
    </row>
    <row r="847" spans="1:20" x14ac:dyDescent="0.25">
      <c r="A847" s="103" t="s">
        <v>2027</v>
      </c>
      <c r="B847" s="104" t="s">
        <v>4931</v>
      </c>
      <c r="C847" s="104">
        <v>11</v>
      </c>
      <c r="D847" s="103" t="s">
        <v>6068</v>
      </c>
      <c r="E847" s="25">
        <f t="shared" si="50"/>
        <v>0.66666666666666663</v>
      </c>
      <c r="F847" s="25">
        <f t="shared" si="51"/>
        <v>0.75</v>
      </c>
      <c r="G847" s="32"/>
      <c r="H847" s="31"/>
      <c r="I847" s="25">
        <f t="shared" si="52"/>
        <v>0.4</v>
      </c>
      <c r="J847" s="21"/>
      <c r="K847" s="16"/>
      <c r="L847" s="105">
        <v>1</v>
      </c>
      <c r="M847" s="105"/>
      <c r="N847" s="105"/>
      <c r="O847" s="105">
        <v>2</v>
      </c>
      <c r="P847" s="105">
        <v>0</v>
      </c>
      <c r="Q847" s="105">
        <v>0</v>
      </c>
      <c r="R847" s="105">
        <v>0</v>
      </c>
      <c r="S847" s="105"/>
      <c r="T847" s="105">
        <v>2</v>
      </c>
    </row>
    <row r="848" spans="1:20" x14ac:dyDescent="0.25">
      <c r="A848" s="103" t="s">
        <v>755</v>
      </c>
      <c r="B848" s="104" t="s">
        <v>4953</v>
      </c>
      <c r="C848" s="104">
        <v>16</v>
      </c>
      <c r="D848" s="103" t="s">
        <v>6069</v>
      </c>
      <c r="E848" s="25">
        <f t="shared" si="50"/>
        <v>1.6666666666666667</v>
      </c>
      <c r="F848" s="25">
        <f t="shared" si="51"/>
        <v>2</v>
      </c>
      <c r="G848" s="32"/>
      <c r="H848" s="31"/>
      <c r="I848" s="25">
        <f t="shared" si="52"/>
        <v>6.8</v>
      </c>
      <c r="J848" s="21"/>
      <c r="K848" s="16"/>
      <c r="L848" s="105"/>
      <c r="M848" s="105">
        <v>2</v>
      </c>
      <c r="N848" s="105">
        <v>1</v>
      </c>
      <c r="O848" s="105">
        <v>5</v>
      </c>
      <c r="P848" s="105">
        <v>29</v>
      </c>
      <c r="Q848" s="105">
        <v>0</v>
      </c>
      <c r="R848" s="105">
        <v>2</v>
      </c>
      <c r="S848" s="105">
        <v>1</v>
      </c>
      <c r="T848" s="105">
        <v>2</v>
      </c>
    </row>
    <row r="849" spans="1:20" x14ac:dyDescent="0.25">
      <c r="A849" s="103" t="s">
        <v>274</v>
      </c>
      <c r="B849" s="104" t="s">
        <v>4902</v>
      </c>
      <c r="C849" s="104">
        <v>6</v>
      </c>
      <c r="D849" s="103" t="s">
        <v>6070</v>
      </c>
      <c r="E849" s="25">
        <f t="shared" si="50"/>
        <v>0.66666666666666663</v>
      </c>
      <c r="F849" s="25">
        <f t="shared" si="51"/>
        <v>0.5</v>
      </c>
      <c r="G849" s="32"/>
      <c r="H849" s="31"/>
      <c r="I849" s="25">
        <f t="shared" si="52"/>
        <v>0.4</v>
      </c>
      <c r="J849" s="21"/>
      <c r="K849" s="16"/>
      <c r="L849" s="105">
        <v>2</v>
      </c>
      <c r="M849" s="105"/>
      <c r="N849" s="105"/>
      <c r="O849" s="105"/>
      <c r="P849" s="105">
        <v>0</v>
      </c>
      <c r="Q849" s="105">
        <v>0</v>
      </c>
      <c r="R849" s="105">
        <v>0</v>
      </c>
      <c r="S849" s="105">
        <v>0</v>
      </c>
      <c r="T849" s="105">
        <v>2</v>
      </c>
    </row>
    <row r="850" spans="1:20" x14ac:dyDescent="0.25">
      <c r="A850" s="103" t="s">
        <v>1158</v>
      </c>
      <c r="B850" s="104" t="s">
        <v>4888</v>
      </c>
      <c r="C850" s="104">
        <v>4</v>
      </c>
      <c r="D850" s="103" t="s">
        <v>6071</v>
      </c>
      <c r="E850" s="25">
        <f t="shared" si="50"/>
        <v>0.66666666666666663</v>
      </c>
      <c r="F850" s="25">
        <f t="shared" si="51"/>
        <v>0</v>
      </c>
      <c r="G850" s="32"/>
      <c r="H850" s="31"/>
      <c r="I850" s="25">
        <f t="shared" si="52"/>
        <v>0.4</v>
      </c>
      <c r="J850" s="21"/>
      <c r="K850" s="16"/>
      <c r="L850" s="105"/>
      <c r="M850" s="105"/>
      <c r="N850" s="105"/>
      <c r="O850" s="105"/>
      <c r="P850" s="105">
        <v>0</v>
      </c>
      <c r="Q850" s="105">
        <v>0</v>
      </c>
      <c r="R850" s="105">
        <v>0</v>
      </c>
      <c r="S850" s="105">
        <v>0</v>
      </c>
      <c r="T850" s="105">
        <v>2</v>
      </c>
    </row>
    <row r="851" spans="1:20" x14ac:dyDescent="0.25">
      <c r="A851" s="103" t="s">
        <v>2218</v>
      </c>
      <c r="B851" s="104" t="s">
        <v>4963</v>
      </c>
      <c r="C851" s="104">
        <v>20</v>
      </c>
      <c r="D851" s="103" t="s">
        <v>6072</v>
      </c>
      <c r="E851" s="25">
        <f t="shared" si="50"/>
        <v>2.6666666666666665</v>
      </c>
      <c r="F851" s="25">
        <f t="shared" si="51"/>
        <v>1.5</v>
      </c>
      <c r="G851" s="32"/>
      <c r="H851" s="31"/>
      <c r="I851" s="25">
        <f t="shared" si="52"/>
        <v>2.2000000000000002</v>
      </c>
      <c r="J851" s="21"/>
      <c r="K851" s="16"/>
      <c r="L851" s="105">
        <v>6</v>
      </c>
      <c r="M851" s="105"/>
      <c r="N851" s="105"/>
      <c r="O851" s="105"/>
      <c r="P851" s="105">
        <v>3</v>
      </c>
      <c r="Q851" s="105">
        <v>0</v>
      </c>
      <c r="R851" s="105">
        <v>0</v>
      </c>
      <c r="S851" s="105">
        <v>6</v>
      </c>
      <c r="T851" s="105">
        <v>2</v>
      </c>
    </row>
    <row r="852" spans="1:20" x14ac:dyDescent="0.25">
      <c r="A852" s="103" t="s">
        <v>1369</v>
      </c>
      <c r="B852" s="104" t="s">
        <v>4951</v>
      </c>
      <c r="C852" s="104">
        <v>15</v>
      </c>
      <c r="D852" s="103" t="s">
        <v>6073</v>
      </c>
      <c r="E852" s="25">
        <f t="shared" si="50"/>
        <v>2.6666666666666665</v>
      </c>
      <c r="F852" s="25">
        <f t="shared" si="51"/>
        <v>0.25</v>
      </c>
      <c r="G852" s="32"/>
      <c r="H852" s="31"/>
      <c r="I852" s="25">
        <f t="shared" si="52"/>
        <v>2</v>
      </c>
      <c r="J852" s="21"/>
      <c r="K852" s="16"/>
      <c r="L852" s="105"/>
      <c r="M852" s="105"/>
      <c r="N852" s="105"/>
      <c r="O852" s="105">
        <v>1</v>
      </c>
      <c r="P852" s="105">
        <v>1</v>
      </c>
      <c r="Q852" s="105">
        <v>1</v>
      </c>
      <c r="R852" s="105">
        <v>4</v>
      </c>
      <c r="S852" s="105">
        <v>2</v>
      </c>
      <c r="T852" s="105">
        <v>2</v>
      </c>
    </row>
    <row r="853" spans="1:20" x14ac:dyDescent="0.25">
      <c r="A853" s="103" t="s">
        <v>3067</v>
      </c>
      <c r="B853" s="104" t="s">
        <v>4918</v>
      </c>
      <c r="C853" s="104">
        <v>10</v>
      </c>
      <c r="D853" s="103" t="s">
        <v>6074</v>
      </c>
      <c r="E853" s="25">
        <f t="shared" si="50"/>
        <v>0.66666666666666663</v>
      </c>
      <c r="F853" s="25">
        <f t="shared" si="51"/>
        <v>0</v>
      </c>
      <c r="G853" s="32"/>
      <c r="H853" s="31"/>
      <c r="I853" s="25">
        <f t="shared" si="52"/>
        <v>0.4</v>
      </c>
      <c r="J853" s="21"/>
      <c r="K853" s="16"/>
      <c r="L853" s="105"/>
      <c r="M853" s="105"/>
      <c r="N853" s="105"/>
      <c r="O853" s="105"/>
      <c r="P853" s="105"/>
      <c r="Q853" s="105"/>
      <c r="R853" s="105"/>
      <c r="S853" s="105">
        <v>0</v>
      </c>
      <c r="T853" s="105">
        <v>2</v>
      </c>
    </row>
    <row r="854" spans="1:20" x14ac:dyDescent="0.25">
      <c r="A854" s="103" t="s">
        <v>709</v>
      </c>
      <c r="B854" s="104" t="s">
        <v>4938</v>
      </c>
      <c r="C854" s="104">
        <v>13</v>
      </c>
      <c r="D854" s="103" t="s">
        <v>6075</v>
      </c>
      <c r="E854" s="25">
        <f t="shared" si="50"/>
        <v>0.66666666666666663</v>
      </c>
      <c r="F854" s="25">
        <f t="shared" si="51"/>
        <v>0.5</v>
      </c>
      <c r="G854" s="32"/>
      <c r="H854" s="31"/>
      <c r="I854" s="25">
        <f t="shared" si="52"/>
        <v>0.6</v>
      </c>
      <c r="J854" s="21"/>
      <c r="K854" s="16"/>
      <c r="L854" s="105"/>
      <c r="M854" s="105"/>
      <c r="N854" s="105"/>
      <c r="O854" s="105">
        <v>2</v>
      </c>
      <c r="P854" s="105">
        <v>1</v>
      </c>
      <c r="Q854" s="105">
        <v>0</v>
      </c>
      <c r="R854" s="105">
        <v>0</v>
      </c>
      <c r="S854" s="105">
        <v>0</v>
      </c>
      <c r="T854" s="105">
        <v>2</v>
      </c>
    </row>
    <row r="855" spans="1:20" x14ac:dyDescent="0.25">
      <c r="A855" s="103" t="s">
        <v>1428</v>
      </c>
      <c r="B855" s="104" t="s">
        <v>4879</v>
      </c>
      <c r="C855" s="104">
        <v>2</v>
      </c>
      <c r="D855" s="103" t="s">
        <v>6076</v>
      </c>
      <c r="E855" s="25">
        <f t="shared" si="50"/>
        <v>33</v>
      </c>
      <c r="F855" s="25">
        <f t="shared" si="51"/>
        <v>0</v>
      </c>
      <c r="G855" s="32"/>
      <c r="H855" s="31"/>
      <c r="I855" s="25">
        <f t="shared" si="52"/>
        <v>21.8</v>
      </c>
      <c r="J855" s="21"/>
      <c r="K855" s="16"/>
      <c r="L855" s="105"/>
      <c r="M855" s="105"/>
      <c r="N855" s="105"/>
      <c r="O855" s="105"/>
      <c r="P855" s="105">
        <v>0</v>
      </c>
      <c r="Q855" s="105">
        <v>10</v>
      </c>
      <c r="R855" s="105">
        <v>45</v>
      </c>
      <c r="S855" s="105">
        <v>52</v>
      </c>
      <c r="T855" s="105">
        <v>2</v>
      </c>
    </row>
    <row r="856" spans="1:20" x14ac:dyDescent="0.25">
      <c r="A856" s="103" t="s">
        <v>2395</v>
      </c>
      <c r="B856" s="104" t="s">
        <v>4964</v>
      </c>
      <c r="C856" s="104">
        <v>20</v>
      </c>
      <c r="D856" s="103" t="s">
        <v>6077</v>
      </c>
      <c r="E856" s="25">
        <f t="shared" si="50"/>
        <v>1</v>
      </c>
      <c r="F856" s="25">
        <f t="shared" si="51"/>
        <v>0.25</v>
      </c>
      <c r="G856" s="32"/>
      <c r="H856" s="31"/>
      <c r="I856" s="25">
        <f t="shared" si="52"/>
        <v>0.6</v>
      </c>
      <c r="J856" s="21"/>
      <c r="K856" s="16"/>
      <c r="L856" s="105"/>
      <c r="M856" s="105"/>
      <c r="N856" s="105"/>
      <c r="O856" s="105">
        <v>1</v>
      </c>
      <c r="P856" s="105">
        <v>0</v>
      </c>
      <c r="Q856" s="105">
        <v>0</v>
      </c>
      <c r="R856" s="105">
        <v>1</v>
      </c>
      <c r="S856" s="105">
        <v>0</v>
      </c>
      <c r="T856" s="105">
        <v>2</v>
      </c>
    </row>
    <row r="857" spans="1:20" x14ac:dyDescent="0.25">
      <c r="A857" s="103" t="s">
        <v>370</v>
      </c>
      <c r="B857" s="104" t="s">
        <v>4889</v>
      </c>
      <c r="C857" s="104">
        <v>4</v>
      </c>
      <c r="D857" s="103" t="s">
        <v>6078</v>
      </c>
      <c r="E857" s="25">
        <f t="shared" si="50"/>
        <v>1.6666666666666667</v>
      </c>
      <c r="F857" s="25">
        <f t="shared" si="51"/>
        <v>0.25</v>
      </c>
      <c r="G857" s="32"/>
      <c r="H857" s="31"/>
      <c r="I857" s="25">
        <f t="shared" si="52"/>
        <v>1</v>
      </c>
      <c r="J857" s="21"/>
      <c r="K857" s="16"/>
      <c r="L857" s="105"/>
      <c r="M857" s="105"/>
      <c r="N857" s="105"/>
      <c r="O857" s="105">
        <v>1</v>
      </c>
      <c r="P857" s="105">
        <v>0</v>
      </c>
      <c r="Q857" s="105">
        <v>0</v>
      </c>
      <c r="R857" s="105">
        <v>0</v>
      </c>
      <c r="S857" s="105">
        <v>3</v>
      </c>
      <c r="T857" s="105">
        <v>2</v>
      </c>
    </row>
    <row r="858" spans="1:20" x14ac:dyDescent="0.25">
      <c r="A858" s="103" t="s">
        <v>233</v>
      </c>
      <c r="B858" s="104" t="s">
        <v>4909</v>
      </c>
      <c r="C858" s="104">
        <v>7</v>
      </c>
      <c r="D858" s="103" t="s">
        <v>6079</v>
      </c>
      <c r="E858" s="25">
        <f t="shared" si="50"/>
        <v>0.66666666666666663</v>
      </c>
      <c r="F858" s="25">
        <f t="shared" si="51"/>
        <v>9.75</v>
      </c>
      <c r="G858" s="32"/>
      <c r="H858" s="31"/>
      <c r="I858" s="25">
        <f t="shared" si="52"/>
        <v>8.4</v>
      </c>
      <c r="J858" s="21"/>
      <c r="K858" s="16"/>
      <c r="L858" s="105"/>
      <c r="M858" s="105"/>
      <c r="N858" s="105">
        <v>10</v>
      </c>
      <c r="O858" s="105">
        <v>29</v>
      </c>
      <c r="P858" s="105">
        <v>21</v>
      </c>
      <c r="Q858" s="105">
        <v>19</v>
      </c>
      <c r="R858" s="105">
        <v>0</v>
      </c>
      <c r="S858" s="105">
        <v>0</v>
      </c>
      <c r="T858" s="105">
        <v>2</v>
      </c>
    </row>
    <row r="859" spans="1:20" x14ac:dyDescent="0.25">
      <c r="A859" s="103" t="s">
        <v>2054</v>
      </c>
      <c r="B859" s="104" t="s">
        <v>4953</v>
      </c>
      <c r="C859" s="104">
        <v>16</v>
      </c>
      <c r="D859" s="103" t="s">
        <v>6080</v>
      </c>
      <c r="E859" s="25">
        <f t="shared" si="50"/>
        <v>0.66666666666666663</v>
      </c>
      <c r="F859" s="25">
        <f t="shared" si="51"/>
        <v>0.25</v>
      </c>
      <c r="G859" s="32"/>
      <c r="H859" s="31"/>
      <c r="I859" s="25">
        <f t="shared" si="52"/>
        <v>0.4</v>
      </c>
      <c r="J859" s="21"/>
      <c r="K859" s="16"/>
      <c r="L859" s="105"/>
      <c r="M859" s="105"/>
      <c r="N859" s="105">
        <v>1</v>
      </c>
      <c r="O859" s="105"/>
      <c r="P859" s="105">
        <v>0</v>
      </c>
      <c r="Q859" s="105">
        <v>0</v>
      </c>
      <c r="R859" s="105">
        <v>0</v>
      </c>
      <c r="S859" s="105">
        <v>0</v>
      </c>
      <c r="T859" s="105">
        <v>2</v>
      </c>
    </row>
    <row r="860" spans="1:20" x14ac:dyDescent="0.25">
      <c r="A860" s="103" t="s">
        <v>1179</v>
      </c>
      <c r="B860" s="104" t="s">
        <v>4953</v>
      </c>
      <c r="C860" s="104">
        <v>16</v>
      </c>
      <c r="D860" s="103" t="s">
        <v>6081</v>
      </c>
      <c r="E860" s="25">
        <f t="shared" si="50"/>
        <v>1</v>
      </c>
      <c r="F860" s="25">
        <f t="shared" si="51"/>
        <v>0</v>
      </c>
      <c r="G860" s="32"/>
      <c r="H860" s="31"/>
      <c r="I860" s="25">
        <f t="shared" si="52"/>
        <v>0.6</v>
      </c>
      <c r="J860" s="21"/>
      <c r="K860" s="16"/>
      <c r="L860" s="105"/>
      <c r="M860" s="105"/>
      <c r="N860" s="105"/>
      <c r="O860" s="105"/>
      <c r="P860" s="105">
        <v>0</v>
      </c>
      <c r="Q860" s="105">
        <v>0</v>
      </c>
      <c r="R860" s="105">
        <v>0</v>
      </c>
      <c r="S860" s="105">
        <v>1</v>
      </c>
      <c r="T860" s="105">
        <v>2</v>
      </c>
    </row>
    <row r="861" spans="1:20" x14ac:dyDescent="0.25">
      <c r="A861" s="103" t="s">
        <v>2290</v>
      </c>
      <c r="B861" s="104" t="s">
        <v>4952</v>
      </c>
      <c r="C861" s="104">
        <v>15</v>
      </c>
      <c r="D861" s="103" t="s">
        <v>6082</v>
      </c>
      <c r="E861" s="25">
        <f t="shared" si="50"/>
        <v>1.3333333333333333</v>
      </c>
      <c r="F861" s="25">
        <f t="shared" si="51"/>
        <v>6.5</v>
      </c>
      <c r="G861" s="32"/>
      <c r="H861" s="31"/>
      <c r="I861" s="25">
        <f t="shared" si="52"/>
        <v>3.4</v>
      </c>
      <c r="J861" s="21"/>
      <c r="K861" s="16"/>
      <c r="L861" s="105">
        <v>11</v>
      </c>
      <c r="M861" s="105">
        <v>2</v>
      </c>
      <c r="N861" s="105">
        <v>10</v>
      </c>
      <c r="O861" s="105">
        <v>3</v>
      </c>
      <c r="P861" s="105">
        <v>11</v>
      </c>
      <c r="Q861" s="105">
        <v>2</v>
      </c>
      <c r="R861" s="105">
        <v>1</v>
      </c>
      <c r="S861" s="105">
        <v>1</v>
      </c>
      <c r="T861" s="105">
        <v>2</v>
      </c>
    </row>
    <row r="862" spans="1:20" x14ac:dyDescent="0.25">
      <c r="A862" s="103" t="s">
        <v>1100</v>
      </c>
      <c r="B862" s="104" t="s">
        <v>4933</v>
      </c>
      <c r="C862" s="104">
        <v>11</v>
      </c>
      <c r="D862" s="103" t="s">
        <v>6083</v>
      </c>
      <c r="E862" s="25">
        <f t="shared" si="50"/>
        <v>0.66666666666666663</v>
      </c>
      <c r="F862" s="25">
        <f t="shared" si="51"/>
        <v>0</v>
      </c>
      <c r="G862" s="32"/>
      <c r="H862" s="31"/>
      <c r="I862" s="25">
        <f t="shared" si="52"/>
        <v>0.8</v>
      </c>
      <c r="J862" s="21"/>
      <c r="K862" s="16"/>
      <c r="L862" s="105"/>
      <c r="M862" s="105"/>
      <c r="N862" s="105"/>
      <c r="O862" s="105"/>
      <c r="P862" s="105">
        <v>0</v>
      </c>
      <c r="Q862" s="105">
        <v>2</v>
      </c>
      <c r="R862" s="105">
        <v>0</v>
      </c>
      <c r="S862" s="105">
        <v>0</v>
      </c>
      <c r="T862" s="105">
        <v>2</v>
      </c>
    </row>
    <row r="863" spans="1:20" x14ac:dyDescent="0.25">
      <c r="A863" s="103" t="s">
        <v>3651</v>
      </c>
      <c r="B863" s="104" t="s">
        <v>4927</v>
      </c>
      <c r="C863" s="104">
        <v>11</v>
      </c>
      <c r="D863" s="103" t="s">
        <v>6084</v>
      </c>
      <c r="E863" s="25">
        <f t="shared" si="50"/>
        <v>1.3333333333333333</v>
      </c>
      <c r="F863" s="25">
        <f t="shared" si="51"/>
        <v>0</v>
      </c>
      <c r="G863" s="32"/>
      <c r="H863" s="31"/>
      <c r="I863" s="25">
        <f t="shared" si="52"/>
        <v>0.8</v>
      </c>
      <c r="J863" s="21"/>
      <c r="K863" s="16"/>
      <c r="L863" s="105"/>
      <c r="M863" s="105"/>
      <c r="N863" s="105"/>
      <c r="O863" s="105"/>
      <c r="P863" s="105">
        <v>0</v>
      </c>
      <c r="Q863" s="105">
        <v>0</v>
      </c>
      <c r="R863" s="105">
        <v>2</v>
      </c>
      <c r="S863" s="105">
        <v>0</v>
      </c>
      <c r="T863" s="105">
        <v>2</v>
      </c>
    </row>
    <row r="864" spans="1:20" x14ac:dyDescent="0.25">
      <c r="A864" s="103" t="s">
        <v>1295</v>
      </c>
      <c r="B864" s="104" t="s">
        <v>4954</v>
      </c>
      <c r="C864" s="104">
        <v>16</v>
      </c>
      <c r="D864" s="103" t="s">
        <v>6085</v>
      </c>
      <c r="E864" s="25">
        <f t="shared" ref="E864:E927" si="53">SUM(R864:T864)/3</f>
        <v>0.66666666666666663</v>
      </c>
      <c r="F864" s="25">
        <f t="shared" ref="F864:F927" si="54">SUM(L864:O864)/4</f>
        <v>0</v>
      </c>
      <c r="G864" s="32"/>
      <c r="H864" s="31"/>
      <c r="I864" s="25">
        <f t="shared" ref="I864:I927" si="55">SUM(P864:T864)/5</f>
        <v>1.6</v>
      </c>
      <c r="J864" s="21"/>
      <c r="K864" s="16"/>
      <c r="L864" s="105"/>
      <c r="M864" s="105"/>
      <c r="N864" s="105"/>
      <c r="O864" s="105"/>
      <c r="P864" s="105">
        <v>0</v>
      </c>
      <c r="Q864" s="105">
        <v>6</v>
      </c>
      <c r="R864" s="105">
        <v>0</v>
      </c>
      <c r="S864" s="105">
        <v>0</v>
      </c>
      <c r="T864" s="105">
        <v>2</v>
      </c>
    </row>
    <row r="865" spans="1:20" x14ac:dyDescent="0.25">
      <c r="A865" s="103" t="s">
        <v>157</v>
      </c>
      <c r="B865" s="104" t="s">
        <v>4956</v>
      </c>
      <c r="C865" s="104">
        <v>17</v>
      </c>
      <c r="D865" s="103" t="s">
        <v>6086</v>
      </c>
      <c r="E865" s="25">
        <f t="shared" si="53"/>
        <v>9.3333333333333339</v>
      </c>
      <c r="F865" s="25">
        <f t="shared" si="54"/>
        <v>4.75</v>
      </c>
      <c r="G865" s="32"/>
      <c r="H865" s="31"/>
      <c r="I865" s="25">
        <f t="shared" si="55"/>
        <v>5.6</v>
      </c>
      <c r="J865" s="21"/>
      <c r="K865" s="16"/>
      <c r="L865" s="105">
        <v>3</v>
      </c>
      <c r="M865" s="105"/>
      <c r="N865" s="105"/>
      <c r="O865" s="105">
        <v>16</v>
      </c>
      <c r="P865" s="105">
        <v>0</v>
      </c>
      <c r="Q865" s="105">
        <v>0</v>
      </c>
      <c r="R865" s="105">
        <v>24</v>
      </c>
      <c r="S865" s="105">
        <v>2</v>
      </c>
      <c r="T865" s="105">
        <v>2</v>
      </c>
    </row>
    <row r="866" spans="1:20" x14ac:dyDescent="0.25">
      <c r="A866" s="103" t="s">
        <v>2727</v>
      </c>
      <c r="B866" s="104" t="s">
        <v>4889</v>
      </c>
      <c r="C866" s="104">
        <v>4</v>
      </c>
      <c r="D866" s="103" t="s">
        <v>6087</v>
      </c>
      <c r="E866" s="25">
        <f t="shared" si="53"/>
        <v>2</v>
      </c>
      <c r="F866" s="25">
        <f t="shared" si="54"/>
        <v>10.75</v>
      </c>
      <c r="G866" s="32"/>
      <c r="H866" s="31"/>
      <c r="I866" s="25">
        <f t="shared" si="55"/>
        <v>1.6</v>
      </c>
      <c r="J866" s="21"/>
      <c r="K866" s="16"/>
      <c r="L866" s="105"/>
      <c r="M866" s="105"/>
      <c r="N866" s="105">
        <v>43</v>
      </c>
      <c r="O866" s="105"/>
      <c r="P866" s="105">
        <v>1</v>
      </c>
      <c r="Q866" s="105">
        <v>1</v>
      </c>
      <c r="R866" s="105">
        <v>0</v>
      </c>
      <c r="S866" s="105">
        <v>4</v>
      </c>
      <c r="T866" s="105">
        <v>2</v>
      </c>
    </row>
    <row r="867" spans="1:20" x14ac:dyDescent="0.25">
      <c r="A867" s="103" t="s">
        <v>2857</v>
      </c>
      <c r="B867" s="104" t="s">
        <v>4899</v>
      </c>
      <c r="C867" s="104">
        <v>6</v>
      </c>
      <c r="D867" s="103" t="s">
        <v>6088</v>
      </c>
      <c r="E867" s="25">
        <f t="shared" si="53"/>
        <v>0.66666666666666663</v>
      </c>
      <c r="F867" s="25">
        <f t="shared" si="54"/>
        <v>0.25</v>
      </c>
      <c r="G867" s="32"/>
      <c r="H867" s="31"/>
      <c r="I867" s="25">
        <f t="shared" si="55"/>
        <v>1</v>
      </c>
      <c r="J867" s="21"/>
      <c r="K867" s="16"/>
      <c r="L867" s="105"/>
      <c r="M867" s="105"/>
      <c r="N867" s="105"/>
      <c r="O867" s="105">
        <v>1</v>
      </c>
      <c r="P867" s="105">
        <v>3</v>
      </c>
      <c r="Q867" s="105">
        <v>0</v>
      </c>
      <c r="R867" s="105">
        <v>0</v>
      </c>
      <c r="S867" s="105">
        <v>0</v>
      </c>
      <c r="T867" s="105">
        <v>2</v>
      </c>
    </row>
    <row r="868" spans="1:20" x14ac:dyDescent="0.25">
      <c r="A868" s="103" t="s">
        <v>1087</v>
      </c>
      <c r="B868" s="104" t="s">
        <v>4910</v>
      </c>
      <c r="C868" s="104">
        <v>7</v>
      </c>
      <c r="D868" s="103" t="s">
        <v>6089</v>
      </c>
      <c r="E868" s="25">
        <f t="shared" si="53"/>
        <v>1</v>
      </c>
      <c r="F868" s="25">
        <f t="shared" si="54"/>
        <v>0</v>
      </c>
      <c r="G868" s="32"/>
      <c r="H868" s="31"/>
      <c r="I868" s="25">
        <f t="shared" si="55"/>
        <v>0.6</v>
      </c>
      <c r="J868" s="21"/>
      <c r="K868" s="16"/>
      <c r="L868" s="105"/>
      <c r="M868" s="105"/>
      <c r="N868" s="105"/>
      <c r="O868" s="105"/>
      <c r="P868" s="105">
        <v>0</v>
      </c>
      <c r="Q868" s="105">
        <v>0</v>
      </c>
      <c r="R868" s="105">
        <v>0</v>
      </c>
      <c r="S868" s="105">
        <v>1</v>
      </c>
      <c r="T868" s="105">
        <v>2</v>
      </c>
    </row>
    <row r="869" spans="1:20" x14ac:dyDescent="0.25">
      <c r="A869" s="103" t="s">
        <v>4189</v>
      </c>
      <c r="B869" s="104" t="s">
        <v>4954</v>
      </c>
      <c r="C869" s="104">
        <v>16</v>
      </c>
      <c r="D869" s="103" t="s">
        <v>6090</v>
      </c>
      <c r="E869" s="25">
        <f t="shared" si="53"/>
        <v>0.66666666666666663</v>
      </c>
      <c r="F869" s="25">
        <f t="shared" si="54"/>
        <v>0</v>
      </c>
      <c r="G869" s="32"/>
      <c r="H869" s="31"/>
      <c r="I869" s="25">
        <f t="shared" si="55"/>
        <v>0.4</v>
      </c>
      <c r="J869" s="21"/>
      <c r="K869" s="16"/>
      <c r="L869" s="105"/>
      <c r="M869" s="105"/>
      <c r="N869" s="105"/>
      <c r="O869" s="105"/>
      <c r="P869" s="105"/>
      <c r="Q869" s="105"/>
      <c r="R869" s="105">
        <v>0</v>
      </c>
      <c r="S869" s="105"/>
      <c r="T869" s="105">
        <v>2</v>
      </c>
    </row>
    <row r="870" spans="1:20" x14ac:dyDescent="0.25">
      <c r="A870" s="103" t="s">
        <v>6091</v>
      </c>
      <c r="B870" s="104" t="s">
        <v>4953</v>
      </c>
      <c r="C870" s="104">
        <v>16</v>
      </c>
      <c r="D870" s="103" t="s">
        <v>6092</v>
      </c>
      <c r="E870" s="25">
        <f t="shared" si="53"/>
        <v>0.66666666666666663</v>
      </c>
      <c r="F870" s="25">
        <f t="shared" si="54"/>
        <v>0</v>
      </c>
      <c r="G870" s="32"/>
      <c r="H870" s="31"/>
      <c r="I870" s="25">
        <f t="shared" si="55"/>
        <v>96.4</v>
      </c>
      <c r="J870" s="21"/>
      <c r="K870" s="16"/>
      <c r="L870" s="105"/>
      <c r="M870" s="105"/>
      <c r="N870" s="105"/>
      <c r="O870" s="105"/>
      <c r="P870" s="105">
        <v>0</v>
      </c>
      <c r="Q870" s="105">
        <v>480</v>
      </c>
      <c r="R870" s="105">
        <v>0</v>
      </c>
      <c r="S870" s="105">
        <v>0</v>
      </c>
      <c r="T870" s="105">
        <v>2</v>
      </c>
    </row>
    <row r="871" spans="1:20" x14ac:dyDescent="0.25">
      <c r="A871" s="103" t="s">
        <v>459</v>
      </c>
      <c r="B871" s="104" t="s">
        <v>4953</v>
      </c>
      <c r="C871" s="104">
        <v>16</v>
      </c>
      <c r="D871" s="103" t="s">
        <v>6093</v>
      </c>
      <c r="E871" s="25">
        <f t="shared" si="53"/>
        <v>4.333333333333333</v>
      </c>
      <c r="F871" s="25">
        <f t="shared" si="54"/>
        <v>0.25</v>
      </c>
      <c r="G871" s="32"/>
      <c r="H871" s="31"/>
      <c r="I871" s="25">
        <f t="shared" si="55"/>
        <v>4.4000000000000004</v>
      </c>
      <c r="J871" s="21"/>
      <c r="K871" s="16"/>
      <c r="L871" s="105"/>
      <c r="M871" s="105"/>
      <c r="N871" s="105">
        <v>1</v>
      </c>
      <c r="O871" s="105"/>
      <c r="P871" s="105">
        <v>0</v>
      </c>
      <c r="Q871" s="105">
        <v>9</v>
      </c>
      <c r="R871" s="105">
        <v>11</v>
      </c>
      <c r="S871" s="105">
        <v>0</v>
      </c>
      <c r="T871" s="105">
        <v>2</v>
      </c>
    </row>
    <row r="872" spans="1:20" x14ac:dyDescent="0.25">
      <c r="A872" s="103" t="s">
        <v>2431</v>
      </c>
      <c r="B872" s="104" t="s">
        <v>4953</v>
      </c>
      <c r="C872" s="104">
        <v>16</v>
      </c>
      <c r="D872" s="103" t="s">
        <v>6094</v>
      </c>
      <c r="E872" s="25">
        <f t="shared" si="53"/>
        <v>0.66666666666666663</v>
      </c>
      <c r="F872" s="25">
        <f t="shared" si="54"/>
        <v>0</v>
      </c>
      <c r="G872" s="32"/>
      <c r="H872" s="31"/>
      <c r="I872" s="25">
        <f t="shared" si="55"/>
        <v>0.8</v>
      </c>
      <c r="J872" s="21"/>
      <c r="K872" s="16"/>
      <c r="L872" s="105"/>
      <c r="M872" s="105"/>
      <c r="N872" s="105"/>
      <c r="O872" s="105"/>
      <c r="P872" s="105">
        <v>1</v>
      </c>
      <c r="Q872" s="105">
        <v>1</v>
      </c>
      <c r="R872" s="105">
        <v>0</v>
      </c>
      <c r="S872" s="105">
        <v>0</v>
      </c>
      <c r="T872" s="105">
        <v>2</v>
      </c>
    </row>
    <row r="873" spans="1:20" x14ac:dyDescent="0.25">
      <c r="A873" s="103" t="s">
        <v>1136</v>
      </c>
      <c r="B873" s="104" t="s">
        <v>4943</v>
      </c>
      <c r="C873" s="104">
        <v>15</v>
      </c>
      <c r="D873" s="103" t="s">
        <v>6095</v>
      </c>
      <c r="E873" s="25">
        <f t="shared" si="53"/>
        <v>0.66666666666666663</v>
      </c>
      <c r="F873" s="25">
        <f t="shared" si="54"/>
        <v>0.25</v>
      </c>
      <c r="G873" s="32"/>
      <c r="H873" s="31"/>
      <c r="I873" s="25">
        <f t="shared" si="55"/>
        <v>3.8</v>
      </c>
      <c r="J873" s="21"/>
      <c r="K873" s="16"/>
      <c r="L873" s="105"/>
      <c r="M873" s="105">
        <v>1</v>
      </c>
      <c r="N873" s="105"/>
      <c r="O873" s="105"/>
      <c r="P873" s="105">
        <v>17</v>
      </c>
      <c r="Q873" s="105">
        <v>0</v>
      </c>
      <c r="R873" s="105">
        <v>0</v>
      </c>
      <c r="S873" s="105">
        <v>0</v>
      </c>
      <c r="T873" s="105">
        <v>2</v>
      </c>
    </row>
    <row r="874" spans="1:20" x14ac:dyDescent="0.25">
      <c r="A874" s="103" t="s">
        <v>995</v>
      </c>
      <c r="B874" s="104" t="s">
        <v>4962</v>
      </c>
      <c r="C874" s="104">
        <v>20</v>
      </c>
      <c r="D874" s="103" t="s">
        <v>6096</v>
      </c>
      <c r="E874" s="25">
        <f t="shared" si="53"/>
        <v>4</v>
      </c>
      <c r="F874" s="25">
        <f t="shared" si="54"/>
        <v>0</v>
      </c>
      <c r="G874" s="32"/>
      <c r="H874" s="31"/>
      <c r="I874" s="25">
        <f t="shared" si="55"/>
        <v>4.5999999999999996</v>
      </c>
      <c r="J874" s="21"/>
      <c r="K874" s="16"/>
      <c r="L874" s="105"/>
      <c r="M874" s="105"/>
      <c r="N874" s="105"/>
      <c r="O874" s="105"/>
      <c r="P874" s="105">
        <v>9</v>
      </c>
      <c r="Q874" s="105">
        <v>2</v>
      </c>
      <c r="R874" s="105">
        <v>1</v>
      </c>
      <c r="S874" s="105">
        <v>9</v>
      </c>
      <c r="T874" s="105">
        <v>2</v>
      </c>
    </row>
    <row r="875" spans="1:20" x14ac:dyDescent="0.25">
      <c r="A875" s="103" t="s">
        <v>748</v>
      </c>
      <c r="B875" s="104" t="s">
        <v>4943</v>
      </c>
      <c r="C875" s="104">
        <v>15</v>
      </c>
      <c r="D875" s="103" t="s">
        <v>6097</v>
      </c>
      <c r="E875" s="25">
        <f t="shared" si="53"/>
        <v>0.66666666666666663</v>
      </c>
      <c r="F875" s="25">
        <f t="shared" si="54"/>
        <v>7.5</v>
      </c>
      <c r="G875" s="32"/>
      <c r="H875" s="31"/>
      <c r="I875" s="25">
        <f t="shared" si="55"/>
        <v>28.4</v>
      </c>
      <c r="J875" s="21"/>
      <c r="K875" s="16"/>
      <c r="L875" s="105">
        <v>16</v>
      </c>
      <c r="M875" s="105">
        <v>14</v>
      </c>
      <c r="N875" s="105"/>
      <c r="O875" s="105"/>
      <c r="P875" s="105">
        <v>140</v>
      </c>
      <c r="Q875" s="105">
        <v>0</v>
      </c>
      <c r="R875" s="105">
        <v>0</v>
      </c>
      <c r="S875" s="105">
        <v>0</v>
      </c>
      <c r="T875" s="105">
        <v>2</v>
      </c>
    </row>
    <row r="876" spans="1:20" x14ac:dyDescent="0.25">
      <c r="A876" s="103" t="s">
        <v>273</v>
      </c>
      <c r="B876" s="104" t="s">
        <v>4943</v>
      </c>
      <c r="C876" s="104">
        <v>15</v>
      </c>
      <c r="D876" s="103" t="s">
        <v>6098</v>
      </c>
      <c r="E876" s="25">
        <f t="shared" si="53"/>
        <v>3</v>
      </c>
      <c r="F876" s="25">
        <f t="shared" si="54"/>
        <v>0</v>
      </c>
      <c r="G876" s="32"/>
      <c r="H876" s="31"/>
      <c r="I876" s="25">
        <f t="shared" si="55"/>
        <v>134.6</v>
      </c>
      <c r="J876" s="21"/>
      <c r="K876" s="16"/>
      <c r="L876" s="105"/>
      <c r="M876" s="105"/>
      <c r="N876" s="105"/>
      <c r="O876" s="105"/>
      <c r="P876" s="105">
        <v>0</v>
      </c>
      <c r="Q876" s="105">
        <v>664</v>
      </c>
      <c r="R876" s="105">
        <v>6</v>
      </c>
      <c r="S876" s="105">
        <v>1</v>
      </c>
      <c r="T876" s="105">
        <v>2</v>
      </c>
    </row>
    <row r="877" spans="1:20" x14ac:dyDescent="0.25">
      <c r="A877" s="103" t="s">
        <v>4536</v>
      </c>
      <c r="B877" s="104" t="s">
        <v>4940</v>
      </c>
      <c r="C877" s="104">
        <v>13</v>
      </c>
      <c r="D877" s="103" t="s">
        <v>6099</v>
      </c>
      <c r="E877" s="25">
        <f t="shared" si="53"/>
        <v>2</v>
      </c>
      <c r="F877" s="25">
        <f t="shared" si="54"/>
        <v>0.25</v>
      </c>
      <c r="G877" s="32"/>
      <c r="H877" s="31"/>
      <c r="I877" s="25">
        <f t="shared" si="55"/>
        <v>3.8</v>
      </c>
      <c r="J877" s="21"/>
      <c r="K877" s="16"/>
      <c r="L877" s="105"/>
      <c r="M877" s="105"/>
      <c r="N877" s="105">
        <v>1</v>
      </c>
      <c r="O877" s="105"/>
      <c r="P877" s="105">
        <v>7</v>
      </c>
      <c r="Q877" s="105">
        <v>6</v>
      </c>
      <c r="R877" s="105">
        <v>2</v>
      </c>
      <c r="S877" s="105">
        <v>2</v>
      </c>
      <c r="T877" s="105">
        <v>2</v>
      </c>
    </row>
    <row r="878" spans="1:20" x14ac:dyDescent="0.25">
      <c r="A878" s="103" t="s">
        <v>1420</v>
      </c>
      <c r="B878" s="104" t="s">
        <v>4902</v>
      </c>
      <c r="C878" s="104">
        <v>6</v>
      </c>
      <c r="D878" s="103" t="s">
        <v>6100</v>
      </c>
      <c r="E878" s="25">
        <f t="shared" si="53"/>
        <v>5.333333333333333</v>
      </c>
      <c r="F878" s="25">
        <f t="shared" si="54"/>
        <v>4.25</v>
      </c>
      <c r="G878" s="32"/>
      <c r="H878" s="31"/>
      <c r="I878" s="25">
        <f t="shared" si="55"/>
        <v>3.2</v>
      </c>
      <c r="J878" s="21"/>
      <c r="K878" s="16"/>
      <c r="L878" s="105"/>
      <c r="M878" s="105"/>
      <c r="N878" s="105">
        <v>1</v>
      </c>
      <c r="O878" s="105">
        <v>16</v>
      </c>
      <c r="P878" s="105">
        <v>0</v>
      </c>
      <c r="Q878" s="105">
        <v>0</v>
      </c>
      <c r="R878" s="105">
        <v>14</v>
      </c>
      <c r="S878" s="105">
        <v>0</v>
      </c>
      <c r="T878" s="105">
        <v>2</v>
      </c>
    </row>
    <row r="879" spans="1:20" x14ac:dyDescent="0.25">
      <c r="A879" s="103" t="s">
        <v>1865</v>
      </c>
      <c r="B879" s="104" t="s">
        <v>4895</v>
      </c>
      <c r="C879" s="104">
        <v>5</v>
      </c>
      <c r="D879" s="103" t="s">
        <v>6101</v>
      </c>
      <c r="E879" s="25">
        <f t="shared" si="53"/>
        <v>2</v>
      </c>
      <c r="F879" s="25">
        <f t="shared" si="54"/>
        <v>1.5</v>
      </c>
      <c r="G879" s="32"/>
      <c r="H879" s="31"/>
      <c r="I879" s="25">
        <f t="shared" si="55"/>
        <v>2</v>
      </c>
      <c r="J879" s="21"/>
      <c r="K879" s="16"/>
      <c r="L879" s="105">
        <v>1</v>
      </c>
      <c r="M879" s="105"/>
      <c r="N879" s="105">
        <v>3</v>
      </c>
      <c r="O879" s="105">
        <v>2</v>
      </c>
      <c r="P879" s="105">
        <v>0</v>
      </c>
      <c r="Q879" s="105">
        <v>4</v>
      </c>
      <c r="R879" s="105">
        <v>3</v>
      </c>
      <c r="S879" s="105">
        <v>1</v>
      </c>
      <c r="T879" s="105">
        <v>2</v>
      </c>
    </row>
    <row r="880" spans="1:20" x14ac:dyDescent="0.25">
      <c r="A880" s="103" t="s">
        <v>1323</v>
      </c>
      <c r="B880" s="104" t="s">
        <v>4954</v>
      </c>
      <c r="C880" s="104">
        <v>16</v>
      </c>
      <c r="D880" s="103" t="s">
        <v>6102</v>
      </c>
      <c r="E880" s="25">
        <f t="shared" si="53"/>
        <v>1</v>
      </c>
      <c r="F880" s="25">
        <f t="shared" si="54"/>
        <v>7.75</v>
      </c>
      <c r="G880" s="32"/>
      <c r="H880" s="31"/>
      <c r="I880" s="25">
        <f t="shared" si="55"/>
        <v>1.2</v>
      </c>
      <c r="J880" s="21"/>
      <c r="K880" s="16"/>
      <c r="L880" s="105"/>
      <c r="M880" s="105"/>
      <c r="N880" s="105">
        <v>13</v>
      </c>
      <c r="O880" s="105">
        <v>18</v>
      </c>
      <c r="P880" s="105">
        <v>3</v>
      </c>
      <c r="Q880" s="105">
        <v>0</v>
      </c>
      <c r="R880" s="105">
        <v>1</v>
      </c>
      <c r="S880" s="105">
        <v>0</v>
      </c>
      <c r="T880" s="105">
        <v>2</v>
      </c>
    </row>
    <row r="881" spans="1:20" x14ac:dyDescent="0.25">
      <c r="A881" s="103" t="s">
        <v>3833</v>
      </c>
      <c r="B881" s="104" t="s">
        <v>4961</v>
      </c>
      <c r="C881" s="104">
        <v>18</v>
      </c>
      <c r="D881" s="103" t="s">
        <v>6103</v>
      </c>
      <c r="E881" s="25">
        <f t="shared" si="53"/>
        <v>0.66666666666666663</v>
      </c>
      <c r="F881" s="25">
        <f t="shared" si="54"/>
        <v>0</v>
      </c>
      <c r="G881" s="32"/>
      <c r="H881" s="31"/>
      <c r="I881" s="25">
        <f t="shared" si="55"/>
        <v>0.4</v>
      </c>
      <c r="J881" s="21"/>
      <c r="K881" s="16"/>
      <c r="L881" s="105"/>
      <c r="M881" s="105"/>
      <c r="N881" s="105"/>
      <c r="O881" s="105"/>
      <c r="P881" s="105">
        <v>0</v>
      </c>
      <c r="Q881" s="105">
        <v>0</v>
      </c>
      <c r="R881" s="105">
        <v>0</v>
      </c>
      <c r="S881" s="105">
        <v>0</v>
      </c>
      <c r="T881" s="105">
        <v>2</v>
      </c>
    </row>
    <row r="882" spans="1:20" x14ac:dyDescent="0.25">
      <c r="A882" s="103" t="s">
        <v>6104</v>
      </c>
      <c r="B882" s="104" t="s">
        <v>4962</v>
      </c>
      <c r="C882" s="104">
        <v>20</v>
      </c>
      <c r="D882" s="103" t="s">
        <v>6105</v>
      </c>
      <c r="E882" s="25">
        <f t="shared" si="53"/>
        <v>1.3333333333333333</v>
      </c>
      <c r="F882" s="25">
        <f t="shared" si="54"/>
        <v>0</v>
      </c>
      <c r="G882" s="32"/>
      <c r="H882" s="31"/>
      <c r="I882" s="25">
        <f t="shared" si="55"/>
        <v>0.8</v>
      </c>
      <c r="J882" s="21"/>
      <c r="K882" s="16"/>
      <c r="L882" s="105"/>
      <c r="M882" s="105"/>
      <c r="N882" s="105"/>
      <c r="O882" s="105"/>
      <c r="P882" s="105">
        <v>0</v>
      </c>
      <c r="Q882" s="105">
        <v>0</v>
      </c>
      <c r="R882" s="105">
        <v>0</v>
      </c>
      <c r="S882" s="105">
        <v>2</v>
      </c>
      <c r="T882" s="105">
        <v>2</v>
      </c>
    </row>
    <row r="883" spans="1:20" x14ac:dyDescent="0.25">
      <c r="A883" s="103" t="s">
        <v>1531</v>
      </c>
      <c r="B883" s="104" t="s">
        <v>4954</v>
      </c>
      <c r="C883" s="104">
        <v>16</v>
      </c>
      <c r="D883" s="103" t="s">
        <v>6106</v>
      </c>
      <c r="E883" s="25">
        <f t="shared" si="53"/>
        <v>11</v>
      </c>
      <c r="F883" s="25">
        <f t="shared" si="54"/>
        <v>0.5</v>
      </c>
      <c r="G883" s="32"/>
      <c r="H883" s="31"/>
      <c r="I883" s="25">
        <f t="shared" si="55"/>
        <v>7.4</v>
      </c>
      <c r="J883" s="21"/>
      <c r="K883" s="16"/>
      <c r="L883" s="105"/>
      <c r="M883" s="105">
        <v>2</v>
      </c>
      <c r="N883" s="105"/>
      <c r="O883" s="105"/>
      <c r="P883" s="105">
        <v>0</v>
      </c>
      <c r="Q883" s="105">
        <v>4</v>
      </c>
      <c r="R883" s="105">
        <v>29</v>
      </c>
      <c r="S883" s="105">
        <v>2</v>
      </c>
      <c r="T883" s="105">
        <v>2</v>
      </c>
    </row>
    <row r="884" spans="1:20" x14ac:dyDescent="0.25">
      <c r="A884" s="103" t="s">
        <v>376</v>
      </c>
      <c r="B884" s="104" t="s">
        <v>4953</v>
      </c>
      <c r="C884" s="104">
        <v>16</v>
      </c>
      <c r="D884" s="103" t="s">
        <v>6107</v>
      </c>
      <c r="E884" s="25">
        <f t="shared" si="53"/>
        <v>2</v>
      </c>
      <c r="F884" s="25">
        <f t="shared" si="54"/>
        <v>4.5</v>
      </c>
      <c r="G884" s="32"/>
      <c r="H884" s="31"/>
      <c r="I884" s="25">
        <f t="shared" si="55"/>
        <v>24.2</v>
      </c>
      <c r="J884" s="21"/>
      <c r="K884" s="16"/>
      <c r="L884" s="105">
        <v>5</v>
      </c>
      <c r="M884" s="105">
        <v>2</v>
      </c>
      <c r="N884" s="105"/>
      <c r="O884" s="105">
        <v>11</v>
      </c>
      <c r="P884" s="105">
        <v>20</v>
      </c>
      <c r="Q884" s="105">
        <v>95</v>
      </c>
      <c r="R884" s="105">
        <v>3</v>
      </c>
      <c r="S884" s="105">
        <v>1</v>
      </c>
      <c r="T884" s="105">
        <v>2</v>
      </c>
    </row>
    <row r="885" spans="1:20" x14ac:dyDescent="0.25">
      <c r="A885" s="103" t="s">
        <v>1309</v>
      </c>
      <c r="B885" s="104" t="s">
        <v>4953</v>
      </c>
      <c r="C885" s="104">
        <v>16</v>
      </c>
      <c r="D885" s="103" t="s">
        <v>6108</v>
      </c>
      <c r="E885" s="25">
        <f t="shared" si="53"/>
        <v>8</v>
      </c>
      <c r="F885" s="25">
        <f t="shared" si="54"/>
        <v>3</v>
      </c>
      <c r="G885" s="32"/>
      <c r="H885" s="31"/>
      <c r="I885" s="25">
        <f t="shared" si="55"/>
        <v>5</v>
      </c>
      <c r="J885" s="21"/>
      <c r="K885" s="16"/>
      <c r="L885" s="105">
        <v>11</v>
      </c>
      <c r="M885" s="105">
        <v>1</v>
      </c>
      <c r="N885" s="105"/>
      <c r="O885" s="105"/>
      <c r="P885" s="105">
        <v>0</v>
      </c>
      <c r="Q885" s="105">
        <v>1</v>
      </c>
      <c r="R885" s="105">
        <v>0</v>
      </c>
      <c r="S885" s="105">
        <v>22</v>
      </c>
      <c r="T885" s="105">
        <v>2</v>
      </c>
    </row>
    <row r="886" spans="1:20" x14ac:dyDescent="0.25">
      <c r="A886" s="103" t="s">
        <v>816</v>
      </c>
      <c r="B886" s="104" t="s">
        <v>4943</v>
      </c>
      <c r="C886" s="104">
        <v>15</v>
      </c>
      <c r="D886" s="103" t="s">
        <v>6109</v>
      </c>
      <c r="E886" s="25">
        <f t="shared" si="53"/>
        <v>1</v>
      </c>
      <c r="F886" s="25">
        <f t="shared" si="54"/>
        <v>0</v>
      </c>
      <c r="G886" s="32"/>
      <c r="H886" s="31"/>
      <c r="I886" s="25">
        <f t="shared" si="55"/>
        <v>0.6</v>
      </c>
      <c r="J886" s="21"/>
      <c r="K886" s="16"/>
      <c r="L886" s="105"/>
      <c r="M886" s="105"/>
      <c r="N886" s="105"/>
      <c r="O886" s="105"/>
      <c r="P886" s="105">
        <v>0</v>
      </c>
      <c r="Q886" s="105">
        <v>0</v>
      </c>
      <c r="R886" s="105">
        <v>1</v>
      </c>
      <c r="S886" s="105">
        <v>0</v>
      </c>
      <c r="T886" s="105">
        <v>2</v>
      </c>
    </row>
    <row r="887" spans="1:20" x14ac:dyDescent="0.25">
      <c r="A887" s="103" t="s">
        <v>3173</v>
      </c>
      <c r="B887" s="104" t="s">
        <v>4902</v>
      </c>
      <c r="C887" s="104">
        <v>6</v>
      </c>
      <c r="D887" s="103" t="s">
        <v>6110</v>
      </c>
      <c r="E887" s="25">
        <f t="shared" si="53"/>
        <v>0.66666666666666663</v>
      </c>
      <c r="F887" s="25">
        <f t="shared" si="54"/>
        <v>0</v>
      </c>
      <c r="G887" s="32"/>
      <c r="H887" s="31"/>
      <c r="I887" s="25">
        <f t="shared" si="55"/>
        <v>0.4</v>
      </c>
      <c r="J887" s="21"/>
      <c r="K887" s="16"/>
      <c r="L887" s="105"/>
      <c r="M887" s="105"/>
      <c r="N887" s="105"/>
      <c r="O887" s="105"/>
      <c r="P887" s="105">
        <v>0</v>
      </c>
      <c r="Q887" s="105"/>
      <c r="R887" s="105">
        <v>0</v>
      </c>
      <c r="S887" s="105"/>
      <c r="T887" s="105">
        <v>2</v>
      </c>
    </row>
    <row r="888" spans="1:20" x14ac:dyDescent="0.25">
      <c r="A888" s="103" t="s">
        <v>562</v>
      </c>
      <c r="B888" s="104" t="s">
        <v>4878</v>
      </c>
      <c r="C888" s="104">
        <v>2</v>
      </c>
      <c r="D888" s="103" t="s">
        <v>6111</v>
      </c>
      <c r="E888" s="25">
        <f t="shared" si="53"/>
        <v>1.3333333333333333</v>
      </c>
      <c r="F888" s="25">
        <f t="shared" si="54"/>
        <v>0</v>
      </c>
      <c r="G888" s="32"/>
      <c r="H888" s="31"/>
      <c r="I888" s="25">
        <f t="shared" si="55"/>
        <v>1.2</v>
      </c>
      <c r="J888" s="21"/>
      <c r="K888" s="16"/>
      <c r="L888" s="105"/>
      <c r="M888" s="105"/>
      <c r="N888" s="105"/>
      <c r="O888" s="105"/>
      <c r="P888" s="105">
        <v>1</v>
      </c>
      <c r="Q888" s="105">
        <v>1</v>
      </c>
      <c r="R888" s="105">
        <v>1</v>
      </c>
      <c r="S888" s="105">
        <v>1</v>
      </c>
      <c r="T888" s="105">
        <v>2</v>
      </c>
    </row>
    <row r="889" spans="1:20" x14ac:dyDescent="0.25">
      <c r="A889" s="103" t="s">
        <v>844</v>
      </c>
      <c r="B889" s="104" t="s">
        <v>4959</v>
      </c>
      <c r="C889" s="104">
        <v>18</v>
      </c>
      <c r="D889" s="103" t="s">
        <v>6112</v>
      </c>
      <c r="E889" s="25">
        <f t="shared" si="53"/>
        <v>1</v>
      </c>
      <c r="F889" s="25">
        <f t="shared" si="54"/>
        <v>0.25</v>
      </c>
      <c r="G889" s="32"/>
      <c r="H889" s="31"/>
      <c r="I889" s="25">
        <f t="shared" si="55"/>
        <v>0.6</v>
      </c>
      <c r="J889" s="21"/>
      <c r="K889" s="16"/>
      <c r="L889" s="105"/>
      <c r="M889" s="105"/>
      <c r="N889" s="105"/>
      <c r="O889" s="105">
        <v>1</v>
      </c>
      <c r="P889" s="105">
        <v>0</v>
      </c>
      <c r="Q889" s="105">
        <v>0</v>
      </c>
      <c r="R889" s="105">
        <v>0</v>
      </c>
      <c r="S889" s="105">
        <v>1</v>
      </c>
      <c r="T889" s="105">
        <v>2</v>
      </c>
    </row>
    <row r="890" spans="1:20" x14ac:dyDescent="0.25">
      <c r="A890" s="103" t="s">
        <v>6113</v>
      </c>
      <c r="B890" s="104" t="s">
        <v>4956</v>
      </c>
      <c r="C890" s="104">
        <v>17</v>
      </c>
      <c r="D890" s="103" t="s">
        <v>6114</v>
      </c>
      <c r="E890" s="25">
        <f t="shared" si="53"/>
        <v>3.3333333333333335</v>
      </c>
      <c r="F890" s="25">
        <f t="shared" si="54"/>
        <v>0.75</v>
      </c>
      <c r="G890" s="32"/>
      <c r="H890" s="31"/>
      <c r="I890" s="25">
        <f t="shared" si="55"/>
        <v>2.2000000000000002</v>
      </c>
      <c r="J890" s="21"/>
      <c r="K890" s="16"/>
      <c r="L890" s="105"/>
      <c r="M890" s="105"/>
      <c r="N890" s="105">
        <v>1</v>
      </c>
      <c r="O890" s="105">
        <v>2</v>
      </c>
      <c r="P890" s="105">
        <v>0</v>
      </c>
      <c r="Q890" s="105">
        <v>1</v>
      </c>
      <c r="R890" s="105">
        <v>9</v>
      </c>
      <c r="S890" s="105">
        <v>0</v>
      </c>
      <c r="T890" s="105">
        <v>1</v>
      </c>
    </row>
    <row r="891" spans="1:20" x14ac:dyDescent="0.25">
      <c r="A891" s="103" t="s">
        <v>3028</v>
      </c>
      <c r="B891" s="104" t="s">
        <v>4956</v>
      </c>
      <c r="C891" s="104">
        <v>17</v>
      </c>
      <c r="D891" s="103" t="s">
        <v>6115</v>
      </c>
      <c r="E891" s="25">
        <f t="shared" si="53"/>
        <v>9</v>
      </c>
      <c r="F891" s="25">
        <f t="shared" si="54"/>
        <v>8</v>
      </c>
      <c r="G891" s="32"/>
      <c r="H891" s="31"/>
      <c r="I891" s="25">
        <f t="shared" si="55"/>
        <v>8</v>
      </c>
      <c r="J891" s="21"/>
      <c r="K891" s="16"/>
      <c r="L891" s="105">
        <v>2</v>
      </c>
      <c r="M891" s="105">
        <v>2</v>
      </c>
      <c r="N891" s="105">
        <v>10</v>
      </c>
      <c r="O891" s="105">
        <v>18</v>
      </c>
      <c r="P891" s="105">
        <v>9</v>
      </c>
      <c r="Q891" s="105">
        <v>4</v>
      </c>
      <c r="R891" s="105">
        <v>15</v>
      </c>
      <c r="S891" s="105">
        <v>11</v>
      </c>
      <c r="T891" s="105">
        <v>1</v>
      </c>
    </row>
    <row r="892" spans="1:20" x14ac:dyDescent="0.25">
      <c r="A892" s="103" t="s">
        <v>2425</v>
      </c>
      <c r="B892" s="104" t="s">
        <v>4887</v>
      </c>
      <c r="C892" s="104">
        <v>4</v>
      </c>
      <c r="D892" s="103" t="s">
        <v>6116</v>
      </c>
      <c r="E892" s="25">
        <f t="shared" si="53"/>
        <v>4</v>
      </c>
      <c r="F892" s="25">
        <f t="shared" si="54"/>
        <v>0</v>
      </c>
      <c r="G892" s="32"/>
      <c r="H892" s="31"/>
      <c r="I892" s="25">
        <f t="shared" si="55"/>
        <v>5</v>
      </c>
      <c r="J892" s="21"/>
      <c r="K892" s="16"/>
      <c r="L892" s="105"/>
      <c r="M892" s="105"/>
      <c r="N892" s="105"/>
      <c r="O892" s="105"/>
      <c r="P892" s="105">
        <v>8</v>
      </c>
      <c r="Q892" s="105">
        <v>5</v>
      </c>
      <c r="R892" s="105">
        <v>4</v>
      </c>
      <c r="S892" s="105">
        <v>7</v>
      </c>
      <c r="T892" s="105">
        <v>1</v>
      </c>
    </row>
    <row r="893" spans="1:20" x14ac:dyDescent="0.25">
      <c r="A893" s="103" t="s">
        <v>1803</v>
      </c>
      <c r="B893" s="104" t="s">
        <v>4910</v>
      </c>
      <c r="C893" s="104">
        <v>7</v>
      </c>
      <c r="D893" s="103" t="s">
        <v>5625</v>
      </c>
      <c r="E893" s="25">
        <f t="shared" si="53"/>
        <v>0.33333333333333331</v>
      </c>
      <c r="F893" s="25">
        <f t="shared" si="54"/>
        <v>0</v>
      </c>
      <c r="G893" s="32"/>
      <c r="H893" s="31"/>
      <c r="I893" s="25">
        <f t="shared" si="55"/>
        <v>1.4</v>
      </c>
      <c r="J893" s="21"/>
      <c r="K893" s="16"/>
      <c r="L893" s="105"/>
      <c r="M893" s="105"/>
      <c r="N893" s="105"/>
      <c r="O893" s="105"/>
      <c r="P893" s="105">
        <v>0</v>
      </c>
      <c r="Q893" s="105">
        <v>6</v>
      </c>
      <c r="R893" s="105">
        <v>0</v>
      </c>
      <c r="S893" s="105">
        <v>0</v>
      </c>
      <c r="T893" s="105">
        <v>1</v>
      </c>
    </row>
    <row r="894" spans="1:20" x14ac:dyDescent="0.25">
      <c r="A894" s="103" t="s">
        <v>490</v>
      </c>
      <c r="B894" s="104" t="s">
        <v>4942</v>
      </c>
      <c r="C894" s="104">
        <v>15</v>
      </c>
      <c r="D894" s="103" t="s">
        <v>6117</v>
      </c>
      <c r="E894" s="25">
        <f t="shared" si="53"/>
        <v>3</v>
      </c>
      <c r="F894" s="25">
        <f t="shared" si="54"/>
        <v>34.5</v>
      </c>
      <c r="G894" s="32"/>
      <c r="H894" s="31"/>
      <c r="I894" s="25">
        <f t="shared" si="55"/>
        <v>1.8</v>
      </c>
      <c r="J894" s="21"/>
      <c r="K894" s="16"/>
      <c r="L894" s="105"/>
      <c r="M894" s="105">
        <v>135</v>
      </c>
      <c r="N894" s="105">
        <v>3</v>
      </c>
      <c r="O894" s="105"/>
      <c r="P894" s="105">
        <v>0</v>
      </c>
      <c r="Q894" s="105">
        <v>0</v>
      </c>
      <c r="R894" s="105">
        <v>2</v>
      </c>
      <c r="S894" s="105">
        <v>6</v>
      </c>
      <c r="T894" s="105">
        <v>1</v>
      </c>
    </row>
    <row r="895" spans="1:20" x14ac:dyDescent="0.25">
      <c r="A895" s="103" t="s">
        <v>1441</v>
      </c>
      <c r="B895" s="104" t="s">
        <v>4934</v>
      </c>
      <c r="C895" s="104">
        <v>12</v>
      </c>
      <c r="D895" s="103" t="s">
        <v>6118</v>
      </c>
      <c r="E895" s="25">
        <f t="shared" si="53"/>
        <v>0.33333333333333331</v>
      </c>
      <c r="F895" s="25">
        <f t="shared" si="54"/>
        <v>152.75</v>
      </c>
      <c r="G895" s="32"/>
      <c r="H895" s="31"/>
      <c r="I895" s="25">
        <f t="shared" si="55"/>
        <v>0.6</v>
      </c>
      <c r="J895" s="21"/>
      <c r="K895" s="16"/>
      <c r="L895" s="105"/>
      <c r="M895" s="105">
        <v>610</v>
      </c>
      <c r="N895" s="105">
        <v>1</v>
      </c>
      <c r="O895" s="105"/>
      <c r="P895" s="105">
        <v>1</v>
      </c>
      <c r="Q895" s="105">
        <v>1</v>
      </c>
      <c r="R895" s="105">
        <v>0</v>
      </c>
      <c r="S895" s="105">
        <v>0</v>
      </c>
      <c r="T895" s="105">
        <v>1</v>
      </c>
    </row>
    <row r="896" spans="1:20" x14ac:dyDescent="0.25">
      <c r="A896" s="103" t="s">
        <v>3849</v>
      </c>
      <c r="B896" s="104" t="s">
        <v>4933</v>
      </c>
      <c r="C896" s="104">
        <v>11</v>
      </c>
      <c r="D896" s="103" t="s">
        <v>6119</v>
      </c>
      <c r="E896" s="25">
        <f t="shared" si="53"/>
        <v>0.33333333333333331</v>
      </c>
      <c r="F896" s="25">
        <f t="shared" si="54"/>
        <v>0</v>
      </c>
      <c r="G896" s="32"/>
      <c r="H896" s="31"/>
      <c r="I896" s="25">
        <f t="shared" si="55"/>
        <v>0.2</v>
      </c>
      <c r="J896" s="21"/>
      <c r="K896" s="16"/>
      <c r="L896" s="105"/>
      <c r="M896" s="105"/>
      <c r="N896" s="105"/>
      <c r="O896" s="105"/>
      <c r="P896" s="105">
        <v>0</v>
      </c>
      <c r="Q896" s="105"/>
      <c r="R896" s="105">
        <v>0</v>
      </c>
      <c r="S896" s="105">
        <v>0</v>
      </c>
      <c r="T896" s="105">
        <v>1</v>
      </c>
    </row>
    <row r="897" spans="1:20" x14ac:dyDescent="0.25">
      <c r="A897" s="103" t="s">
        <v>3766</v>
      </c>
      <c r="B897" s="104" t="s">
        <v>4952</v>
      </c>
      <c r="C897" s="104">
        <v>15</v>
      </c>
      <c r="D897" s="103" t="s">
        <v>6120</v>
      </c>
      <c r="E897" s="25">
        <f t="shared" si="53"/>
        <v>0.33333333333333331</v>
      </c>
      <c r="F897" s="25">
        <f t="shared" si="54"/>
        <v>0</v>
      </c>
      <c r="G897" s="32"/>
      <c r="H897" s="31"/>
      <c r="I897" s="25">
        <f t="shared" si="55"/>
        <v>0.2</v>
      </c>
      <c r="J897" s="21"/>
      <c r="K897" s="16"/>
      <c r="L897" s="105"/>
      <c r="M897" s="105"/>
      <c r="N897" s="105"/>
      <c r="O897" s="105"/>
      <c r="P897" s="105">
        <v>0</v>
      </c>
      <c r="Q897" s="105">
        <v>0</v>
      </c>
      <c r="R897" s="105"/>
      <c r="S897" s="105"/>
      <c r="T897" s="105">
        <v>1</v>
      </c>
    </row>
    <row r="898" spans="1:20" x14ac:dyDescent="0.25">
      <c r="A898" s="103" t="s">
        <v>3040</v>
      </c>
      <c r="B898" s="104" t="s">
        <v>4951</v>
      </c>
      <c r="C898" s="104">
        <v>15</v>
      </c>
      <c r="D898" s="103" t="s">
        <v>6121</v>
      </c>
      <c r="E898" s="25">
        <f t="shared" si="53"/>
        <v>0.66666666666666663</v>
      </c>
      <c r="F898" s="25">
        <f t="shared" si="54"/>
        <v>0</v>
      </c>
      <c r="G898" s="32"/>
      <c r="H898" s="31"/>
      <c r="I898" s="25">
        <f t="shared" si="55"/>
        <v>0.4</v>
      </c>
      <c r="J898" s="21"/>
      <c r="K898" s="16"/>
      <c r="L898" s="105"/>
      <c r="M898" s="105"/>
      <c r="N898" s="105"/>
      <c r="O898" s="105"/>
      <c r="P898" s="105">
        <v>0</v>
      </c>
      <c r="Q898" s="105">
        <v>0</v>
      </c>
      <c r="R898" s="105"/>
      <c r="S898" s="105">
        <v>1</v>
      </c>
      <c r="T898" s="105">
        <v>1</v>
      </c>
    </row>
    <row r="899" spans="1:20" x14ac:dyDescent="0.25">
      <c r="A899" s="103" t="s">
        <v>970</v>
      </c>
      <c r="B899" s="104" t="s">
        <v>4943</v>
      </c>
      <c r="C899" s="104">
        <v>15</v>
      </c>
      <c r="D899" s="103" t="s">
        <v>6122</v>
      </c>
      <c r="E899" s="25">
        <f t="shared" si="53"/>
        <v>0.33333333333333331</v>
      </c>
      <c r="F899" s="25">
        <f t="shared" si="54"/>
        <v>3.5</v>
      </c>
      <c r="G899" s="32"/>
      <c r="H899" s="31"/>
      <c r="I899" s="25">
        <f t="shared" si="55"/>
        <v>1.2</v>
      </c>
      <c r="J899" s="21"/>
      <c r="K899" s="16"/>
      <c r="L899" s="105"/>
      <c r="M899" s="105">
        <v>9</v>
      </c>
      <c r="N899" s="105"/>
      <c r="O899" s="105">
        <v>5</v>
      </c>
      <c r="P899" s="105">
        <v>3</v>
      </c>
      <c r="Q899" s="105">
        <v>2</v>
      </c>
      <c r="R899" s="105">
        <v>0</v>
      </c>
      <c r="S899" s="105">
        <v>0</v>
      </c>
      <c r="T899" s="105">
        <v>1</v>
      </c>
    </row>
    <row r="900" spans="1:20" x14ac:dyDescent="0.25">
      <c r="A900" s="103" t="s">
        <v>1882</v>
      </c>
      <c r="B900" s="104" t="s">
        <v>4953</v>
      </c>
      <c r="C900" s="104">
        <v>16</v>
      </c>
      <c r="D900" s="103" t="s">
        <v>6123</v>
      </c>
      <c r="E900" s="25">
        <f t="shared" si="53"/>
        <v>0.33333333333333331</v>
      </c>
      <c r="F900" s="25">
        <f t="shared" si="54"/>
        <v>0</v>
      </c>
      <c r="G900" s="32"/>
      <c r="H900" s="31"/>
      <c r="I900" s="25">
        <f t="shared" si="55"/>
        <v>8</v>
      </c>
      <c r="J900" s="21"/>
      <c r="K900" s="16"/>
      <c r="L900" s="105"/>
      <c r="M900" s="105"/>
      <c r="N900" s="105"/>
      <c r="O900" s="105"/>
      <c r="P900" s="105">
        <v>0</v>
      </c>
      <c r="Q900" s="105">
        <v>39</v>
      </c>
      <c r="R900" s="105">
        <v>0</v>
      </c>
      <c r="S900" s="105">
        <v>0</v>
      </c>
      <c r="T900" s="105">
        <v>1</v>
      </c>
    </row>
    <row r="901" spans="1:20" x14ac:dyDescent="0.25">
      <c r="A901" s="103" t="s">
        <v>813</v>
      </c>
      <c r="B901" s="104" t="s">
        <v>4954</v>
      </c>
      <c r="C901" s="104">
        <v>16</v>
      </c>
      <c r="D901" s="103" t="s">
        <v>6124</v>
      </c>
      <c r="E901" s="25">
        <f t="shared" si="53"/>
        <v>24.666666666666668</v>
      </c>
      <c r="F901" s="25">
        <f t="shared" si="54"/>
        <v>1.5</v>
      </c>
      <c r="G901" s="32"/>
      <c r="H901" s="31"/>
      <c r="I901" s="25">
        <f t="shared" si="55"/>
        <v>15.6</v>
      </c>
      <c r="J901" s="21"/>
      <c r="K901" s="16"/>
      <c r="L901" s="105"/>
      <c r="M901" s="105"/>
      <c r="N901" s="105">
        <v>6</v>
      </c>
      <c r="O901" s="105"/>
      <c r="P901" s="105">
        <v>2</v>
      </c>
      <c r="Q901" s="105">
        <v>2</v>
      </c>
      <c r="R901" s="105">
        <v>73</v>
      </c>
      <c r="S901" s="105">
        <v>0</v>
      </c>
      <c r="T901" s="105">
        <v>1</v>
      </c>
    </row>
    <row r="902" spans="1:20" x14ac:dyDescent="0.25">
      <c r="A902" s="103" t="s">
        <v>3548</v>
      </c>
      <c r="B902" s="104" t="s">
        <v>4953</v>
      </c>
      <c r="C902" s="104">
        <v>16</v>
      </c>
      <c r="D902" s="103" t="s">
        <v>6125</v>
      </c>
      <c r="E902" s="25">
        <f t="shared" si="53"/>
        <v>0.33333333333333331</v>
      </c>
      <c r="F902" s="25">
        <f t="shared" si="54"/>
        <v>0.75</v>
      </c>
      <c r="G902" s="32"/>
      <c r="H902" s="31"/>
      <c r="I902" s="25">
        <f t="shared" si="55"/>
        <v>0.2</v>
      </c>
      <c r="J902" s="21"/>
      <c r="K902" s="16"/>
      <c r="L902" s="105"/>
      <c r="M902" s="105"/>
      <c r="N902" s="105"/>
      <c r="O902" s="105">
        <v>3</v>
      </c>
      <c r="P902" s="105">
        <v>0</v>
      </c>
      <c r="Q902" s="105">
        <v>0</v>
      </c>
      <c r="R902" s="105"/>
      <c r="S902" s="105"/>
      <c r="T902" s="105">
        <v>1</v>
      </c>
    </row>
    <row r="903" spans="1:20" x14ac:dyDescent="0.25">
      <c r="A903" s="103" t="s">
        <v>1206</v>
      </c>
      <c r="B903" s="104" t="s">
        <v>4956</v>
      </c>
      <c r="C903" s="104">
        <v>17</v>
      </c>
      <c r="D903" s="103" t="s">
        <v>6126</v>
      </c>
      <c r="E903" s="25">
        <f t="shared" si="53"/>
        <v>7.666666666666667</v>
      </c>
      <c r="F903" s="25">
        <f t="shared" si="54"/>
        <v>1</v>
      </c>
      <c r="G903" s="32"/>
      <c r="H903" s="31"/>
      <c r="I903" s="25">
        <f t="shared" si="55"/>
        <v>9.8000000000000007</v>
      </c>
      <c r="J903" s="21"/>
      <c r="K903" s="16"/>
      <c r="L903" s="105"/>
      <c r="M903" s="105"/>
      <c r="N903" s="105">
        <v>4</v>
      </c>
      <c r="O903" s="105"/>
      <c r="P903" s="105">
        <v>0</v>
      </c>
      <c r="Q903" s="105">
        <v>26</v>
      </c>
      <c r="R903" s="105">
        <v>18</v>
      </c>
      <c r="S903" s="105">
        <v>4</v>
      </c>
      <c r="T903" s="105">
        <v>1</v>
      </c>
    </row>
    <row r="904" spans="1:20" x14ac:dyDescent="0.25">
      <c r="A904" s="103" t="s">
        <v>1450</v>
      </c>
      <c r="B904" s="104" t="s">
        <v>4959</v>
      </c>
      <c r="C904" s="104">
        <v>18</v>
      </c>
      <c r="D904" s="103" t="s">
        <v>6127</v>
      </c>
      <c r="E904" s="25">
        <f t="shared" si="53"/>
        <v>2</v>
      </c>
      <c r="F904" s="25">
        <f t="shared" si="54"/>
        <v>13.75</v>
      </c>
      <c r="G904" s="32"/>
      <c r="H904" s="31"/>
      <c r="I904" s="25">
        <f t="shared" si="55"/>
        <v>1.4</v>
      </c>
      <c r="J904" s="21"/>
      <c r="K904" s="16"/>
      <c r="L904" s="105"/>
      <c r="M904" s="105"/>
      <c r="N904" s="105">
        <v>54</v>
      </c>
      <c r="O904" s="105">
        <v>1</v>
      </c>
      <c r="P904" s="105">
        <v>1</v>
      </c>
      <c r="Q904" s="105">
        <v>0</v>
      </c>
      <c r="R904" s="105">
        <v>5</v>
      </c>
      <c r="S904" s="105">
        <v>0</v>
      </c>
      <c r="T904" s="105">
        <v>1</v>
      </c>
    </row>
    <row r="905" spans="1:20" x14ac:dyDescent="0.25">
      <c r="A905" s="103" t="s">
        <v>1827</v>
      </c>
      <c r="B905" s="104" t="s">
        <v>4910</v>
      </c>
      <c r="C905" s="104">
        <v>7</v>
      </c>
      <c r="D905" s="103" t="s">
        <v>6128</v>
      </c>
      <c r="E905" s="25">
        <f t="shared" si="53"/>
        <v>0.33333333333333331</v>
      </c>
      <c r="F905" s="25">
        <f t="shared" si="54"/>
        <v>0</v>
      </c>
      <c r="G905" s="32"/>
      <c r="H905" s="31"/>
      <c r="I905" s="25">
        <f t="shared" si="55"/>
        <v>78.599999999999994</v>
      </c>
      <c r="J905" s="21"/>
      <c r="K905" s="16"/>
      <c r="L905" s="105"/>
      <c r="M905" s="105"/>
      <c r="N905" s="105"/>
      <c r="O905" s="105"/>
      <c r="P905" s="105">
        <v>379</v>
      </c>
      <c r="Q905" s="105">
        <v>13</v>
      </c>
      <c r="R905" s="105">
        <v>0</v>
      </c>
      <c r="S905" s="105">
        <v>0</v>
      </c>
      <c r="T905" s="105">
        <v>1</v>
      </c>
    </row>
    <row r="906" spans="1:20" x14ac:dyDescent="0.25">
      <c r="A906" s="103" t="s">
        <v>1476</v>
      </c>
      <c r="B906" s="104" t="s">
        <v>4914</v>
      </c>
      <c r="C906" s="104">
        <v>9</v>
      </c>
      <c r="D906" s="103" t="s">
        <v>6129</v>
      </c>
      <c r="E906" s="25">
        <f t="shared" si="53"/>
        <v>0.33333333333333331</v>
      </c>
      <c r="F906" s="25">
        <f t="shared" si="54"/>
        <v>0</v>
      </c>
      <c r="G906" s="32"/>
      <c r="H906" s="31"/>
      <c r="I906" s="25">
        <f t="shared" si="55"/>
        <v>0.4</v>
      </c>
      <c r="J906" s="21"/>
      <c r="K906" s="16"/>
      <c r="L906" s="105"/>
      <c r="M906" s="105"/>
      <c r="N906" s="105"/>
      <c r="O906" s="105"/>
      <c r="P906" s="105">
        <v>0</v>
      </c>
      <c r="Q906" s="105">
        <v>1</v>
      </c>
      <c r="R906" s="105">
        <v>0</v>
      </c>
      <c r="S906" s="105">
        <v>0</v>
      </c>
      <c r="T906" s="105">
        <v>1</v>
      </c>
    </row>
    <row r="907" spans="1:20" x14ac:dyDescent="0.25">
      <c r="A907" s="103" t="s">
        <v>303</v>
      </c>
      <c r="B907" s="104" t="s">
        <v>4914</v>
      </c>
      <c r="C907" s="104">
        <v>9</v>
      </c>
      <c r="D907" s="103" t="s">
        <v>6130</v>
      </c>
      <c r="E907" s="25">
        <f t="shared" si="53"/>
        <v>2</v>
      </c>
      <c r="F907" s="25">
        <f t="shared" si="54"/>
        <v>0.75</v>
      </c>
      <c r="G907" s="32"/>
      <c r="H907" s="31"/>
      <c r="I907" s="25">
        <f t="shared" si="55"/>
        <v>1.2</v>
      </c>
      <c r="J907" s="21"/>
      <c r="K907" s="16"/>
      <c r="L907" s="105"/>
      <c r="M907" s="105">
        <v>1</v>
      </c>
      <c r="N907" s="105">
        <v>1</v>
      </c>
      <c r="O907" s="105">
        <v>1</v>
      </c>
      <c r="P907" s="105">
        <v>0</v>
      </c>
      <c r="Q907" s="105">
        <v>0</v>
      </c>
      <c r="R907" s="105">
        <v>4</v>
      </c>
      <c r="S907" s="105">
        <v>1</v>
      </c>
      <c r="T907" s="105">
        <v>1</v>
      </c>
    </row>
    <row r="908" spans="1:20" x14ac:dyDescent="0.25">
      <c r="A908" s="103" t="s">
        <v>1391</v>
      </c>
      <c r="B908" s="104" t="s">
        <v>4892</v>
      </c>
      <c r="C908" s="104">
        <v>4</v>
      </c>
      <c r="D908" s="103" t="s">
        <v>6131</v>
      </c>
      <c r="E908" s="25">
        <f t="shared" si="53"/>
        <v>4</v>
      </c>
      <c r="F908" s="25">
        <f t="shared" si="54"/>
        <v>2.5</v>
      </c>
      <c r="G908" s="32"/>
      <c r="H908" s="31"/>
      <c r="I908" s="25">
        <f t="shared" si="55"/>
        <v>4.8</v>
      </c>
      <c r="J908" s="21"/>
      <c r="K908" s="16"/>
      <c r="L908" s="105"/>
      <c r="M908" s="105">
        <v>1</v>
      </c>
      <c r="N908" s="105">
        <v>5</v>
      </c>
      <c r="O908" s="105">
        <v>4</v>
      </c>
      <c r="P908" s="105">
        <v>9</v>
      </c>
      <c r="Q908" s="105">
        <v>3</v>
      </c>
      <c r="R908" s="105">
        <v>8</v>
      </c>
      <c r="S908" s="105">
        <v>3</v>
      </c>
      <c r="T908" s="105">
        <v>1</v>
      </c>
    </row>
    <row r="909" spans="1:20" x14ac:dyDescent="0.25">
      <c r="A909" s="103" t="s">
        <v>4549</v>
      </c>
      <c r="B909" s="104" t="s">
        <v>4888</v>
      </c>
      <c r="C909" s="104">
        <v>4</v>
      </c>
      <c r="D909" s="103" t="s">
        <v>6132</v>
      </c>
      <c r="E909" s="25">
        <f t="shared" si="53"/>
        <v>4</v>
      </c>
      <c r="F909" s="25">
        <f t="shared" si="54"/>
        <v>306</v>
      </c>
      <c r="G909" s="32"/>
      <c r="H909" s="31"/>
      <c r="I909" s="25">
        <f t="shared" si="55"/>
        <v>2.4</v>
      </c>
      <c r="J909" s="21"/>
      <c r="K909" s="16"/>
      <c r="L909" s="105">
        <v>513</v>
      </c>
      <c r="M909" s="105">
        <v>436</v>
      </c>
      <c r="N909" s="105">
        <v>275</v>
      </c>
      <c r="O909" s="105"/>
      <c r="P909" s="105">
        <v>0</v>
      </c>
      <c r="Q909" s="105">
        <v>0</v>
      </c>
      <c r="R909" s="105">
        <v>11</v>
      </c>
      <c r="S909" s="105">
        <v>0</v>
      </c>
      <c r="T909" s="105">
        <v>1</v>
      </c>
    </row>
    <row r="910" spans="1:20" x14ac:dyDescent="0.25">
      <c r="A910" s="103" t="s">
        <v>2493</v>
      </c>
      <c r="B910" s="104" t="s">
        <v>4883</v>
      </c>
      <c r="C910" s="104">
        <v>2</v>
      </c>
      <c r="D910" s="103" t="s">
        <v>6133</v>
      </c>
      <c r="E910" s="25">
        <f t="shared" si="53"/>
        <v>0.33333333333333331</v>
      </c>
      <c r="F910" s="25">
        <f t="shared" si="54"/>
        <v>0</v>
      </c>
      <c r="G910" s="32"/>
      <c r="H910" s="31"/>
      <c r="I910" s="25">
        <f t="shared" si="55"/>
        <v>0.2</v>
      </c>
      <c r="J910" s="21"/>
      <c r="K910" s="16"/>
      <c r="L910" s="105"/>
      <c r="M910" s="105"/>
      <c r="N910" s="105"/>
      <c r="O910" s="105"/>
      <c r="P910" s="105">
        <v>0</v>
      </c>
      <c r="Q910" s="105">
        <v>0</v>
      </c>
      <c r="R910" s="105">
        <v>0</v>
      </c>
      <c r="S910" s="105">
        <v>0</v>
      </c>
      <c r="T910" s="105">
        <v>1</v>
      </c>
    </row>
    <row r="911" spans="1:20" x14ac:dyDescent="0.25">
      <c r="A911" s="103" t="s">
        <v>1899</v>
      </c>
      <c r="B911" s="104" t="s">
        <v>4880</v>
      </c>
      <c r="C911" s="104">
        <v>2</v>
      </c>
      <c r="D911" s="103" t="s">
        <v>6134</v>
      </c>
      <c r="E911" s="25">
        <f t="shared" si="53"/>
        <v>0.33333333333333331</v>
      </c>
      <c r="F911" s="25">
        <f t="shared" si="54"/>
        <v>2.25</v>
      </c>
      <c r="G911" s="32"/>
      <c r="H911" s="31"/>
      <c r="I911" s="25">
        <f t="shared" si="55"/>
        <v>0.6</v>
      </c>
      <c r="J911" s="21"/>
      <c r="K911" s="16"/>
      <c r="L911" s="105"/>
      <c r="M911" s="105">
        <v>5</v>
      </c>
      <c r="N911" s="105"/>
      <c r="O911" s="105">
        <v>4</v>
      </c>
      <c r="P911" s="105">
        <v>2</v>
      </c>
      <c r="Q911" s="105">
        <v>0</v>
      </c>
      <c r="R911" s="105">
        <v>0</v>
      </c>
      <c r="S911" s="105">
        <v>0</v>
      </c>
      <c r="T911" s="105">
        <v>1</v>
      </c>
    </row>
    <row r="912" spans="1:20" x14ac:dyDescent="0.25">
      <c r="A912" s="103" t="s">
        <v>1895</v>
      </c>
      <c r="B912" s="104" t="s">
        <v>4939</v>
      </c>
      <c r="C912" s="104">
        <v>13</v>
      </c>
      <c r="D912" s="103" t="s">
        <v>6135</v>
      </c>
      <c r="E912" s="25">
        <f t="shared" si="53"/>
        <v>2.3333333333333335</v>
      </c>
      <c r="F912" s="25">
        <f t="shared" si="54"/>
        <v>1</v>
      </c>
      <c r="G912" s="32"/>
      <c r="H912" s="31"/>
      <c r="I912" s="25">
        <f t="shared" si="55"/>
        <v>1.8</v>
      </c>
      <c r="J912" s="21"/>
      <c r="K912" s="16"/>
      <c r="L912" s="105"/>
      <c r="M912" s="105">
        <v>1</v>
      </c>
      <c r="N912" s="105"/>
      <c r="O912" s="105">
        <v>3</v>
      </c>
      <c r="P912" s="105">
        <v>1</v>
      </c>
      <c r="Q912" s="105">
        <v>1</v>
      </c>
      <c r="R912" s="105">
        <v>3</v>
      </c>
      <c r="S912" s="105">
        <v>3</v>
      </c>
      <c r="T912" s="105">
        <v>1</v>
      </c>
    </row>
    <row r="913" spans="1:20" x14ac:dyDescent="0.25">
      <c r="A913" s="103" t="s">
        <v>3525</v>
      </c>
      <c r="B913" s="104" t="s">
        <v>4922</v>
      </c>
      <c r="C913" s="104">
        <v>11</v>
      </c>
      <c r="D913" s="103" t="s">
        <v>6136</v>
      </c>
      <c r="E913" s="25">
        <f t="shared" si="53"/>
        <v>0.33333333333333331</v>
      </c>
      <c r="F913" s="25">
        <f t="shared" si="54"/>
        <v>0</v>
      </c>
      <c r="G913" s="32"/>
      <c r="H913" s="31"/>
      <c r="I913" s="25">
        <f t="shared" si="55"/>
        <v>0.2</v>
      </c>
      <c r="J913" s="21"/>
      <c r="K913" s="16"/>
      <c r="L913" s="105"/>
      <c r="M913" s="105"/>
      <c r="N913" s="105"/>
      <c r="O913" s="105"/>
      <c r="P913" s="105"/>
      <c r="Q913" s="105"/>
      <c r="R913" s="105">
        <v>0</v>
      </c>
      <c r="S913" s="105"/>
      <c r="T913" s="105">
        <v>1</v>
      </c>
    </row>
    <row r="914" spans="1:20" x14ac:dyDescent="0.25">
      <c r="A914" s="103" t="s">
        <v>786</v>
      </c>
      <c r="B914" s="104" t="s">
        <v>4918</v>
      </c>
      <c r="C914" s="104">
        <v>10</v>
      </c>
      <c r="D914" s="103" t="s">
        <v>6137</v>
      </c>
      <c r="E914" s="25">
        <f t="shared" si="53"/>
        <v>0.33333333333333331</v>
      </c>
      <c r="F914" s="25">
        <f t="shared" si="54"/>
        <v>0</v>
      </c>
      <c r="G914" s="32"/>
      <c r="H914" s="31"/>
      <c r="I914" s="25">
        <f t="shared" si="55"/>
        <v>49.6</v>
      </c>
      <c r="J914" s="21"/>
      <c r="K914" s="16"/>
      <c r="L914" s="105"/>
      <c r="M914" s="105"/>
      <c r="N914" s="105"/>
      <c r="O914" s="105"/>
      <c r="P914" s="105">
        <v>0</v>
      </c>
      <c r="Q914" s="105">
        <v>247</v>
      </c>
      <c r="R914" s="105">
        <v>0</v>
      </c>
      <c r="S914" s="105">
        <v>0</v>
      </c>
      <c r="T914" s="105">
        <v>1</v>
      </c>
    </row>
    <row r="915" spans="1:20" x14ac:dyDescent="0.25">
      <c r="A915" s="103" t="s">
        <v>2991</v>
      </c>
      <c r="B915" s="104" t="s">
        <v>4918</v>
      </c>
      <c r="C915" s="104">
        <v>10</v>
      </c>
      <c r="D915" s="103" t="s">
        <v>6138</v>
      </c>
      <c r="E915" s="25">
        <f t="shared" si="53"/>
        <v>2.6666666666666665</v>
      </c>
      <c r="F915" s="25">
        <f t="shared" si="54"/>
        <v>16</v>
      </c>
      <c r="G915" s="32"/>
      <c r="H915" s="31"/>
      <c r="I915" s="25">
        <f t="shared" si="55"/>
        <v>3</v>
      </c>
      <c r="J915" s="21"/>
      <c r="K915" s="16"/>
      <c r="L915" s="105">
        <v>7</v>
      </c>
      <c r="M915" s="105"/>
      <c r="N915" s="105">
        <v>50</v>
      </c>
      <c r="O915" s="105">
        <v>7</v>
      </c>
      <c r="P915" s="105">
        <v>7</v>
      </c>
      <c r="Q915" s="105">
        <v>0</v>
      </c>
      <c r="R915" s="105">
        <v>0</v>
      </c>
      <c r="S915" s="105">
        <v>7</v>
      </c>
      <c r="T915" s="105">
        <v>1</v>
      </c>
    </row>
    <row r="916" spans="1:20" x14ac:dyDescent="0.25">
      <c r="A916" s="103" t="s">
        <v>2721</v>
      </c>
      <c r="B916" s="104" t="s">
        <v>4942</v>
      </c>
      <c r="C916" s="104">
        <v>15</v>
      </c>
      <c r="D916" s="103" t="s">
        <v>6139</v>
      </c>
      <c r="E916" s="25">
        <f t="shared" si="53"/>
        <v>0.33333333333333331</v>
      </c>
      <c r="F916" s="25">
        <f t="shared" si="54"/>
        <v>0</v>
      </c>
      <c r="G916" s="32"/>
      <c r="H916" s="31"/>
      <c r="I916" s="25">
        <f t="shared" si="55"/>
        <v>0.2</v>
      </c>
      <c r="J916" s="21"/>
      <c r="K916" s="16"/>
      <c r="L916" s="105"/>
      <c r="M916" s="105"/>
      <c r="N916" s="105"/>
      <c r="O916" s="105"/>
      <c r="P916" s="105">
        <v>0</v>
      </c>
      <c r="Q916" s="105">
        <v>0</v>
      </c>
      <c r="R916" s="105">
        <v>0</v>
      </c>
      <c r="S916" s="105">
        <v>0</v>
      </c>
      <c r="T916" s="105">
        <v>1</v>
      </c>
    </row>
    <row r="917" spans="1:20" x14ac:dyDescent="0.25">
      <c r="A917" s="103" t="s">
        <v>334</v>
      </c>
      <c r="B917" s="104" t="s">
        <v>4953</v>
      </c>
      <c r="C917" s="104">
        <v>16</v>
      </c>
      <c r="D917" s="103" t="s">
        <v>6140</v>
      </c>
      <c r="E917" s="25">
        <f t="shared" si="53"/>
        <v>0.33333333333333331</v>
      </c>
      <c r="F917" s="25">
        <f t="shared" si="54"/>
        <v>1.75</v>
      </c>
      <c r="G917" s="32"/>
      <c r="H917" s="31"/>
      <c r="I917" s="25">
        <f t="shared" si="55"/>
        <v>20.2</v>
      </c>
      <c r="J917" s="21"/>
      <c r="K917" s="16"/>
      <c r="L917" s="105"/>
      <c r="M917" s="105"/>
      <c r="N917" s="105">
        <v>6</v>
      </c>
      <c r="O917" s="105">
        <v>1</v>
      </c>
      <c r="P917" s="105">
        <v>0</v>
      </c>
      <c r="Q917" s="105">
        <v>100</v>
      </c>
      <c r="R917" s="105">
        <v>0</v>
      </c>
      <c r="S917" s="105">
        <v>0</v>
      </c>
      <c r="T917" s="105">
        <v>1</v>
      </c>
    </row>
    <row r="918" spans="1:20" x14ac:dyDescent="0.25">
      <c r="A918" s="103" t="s">
        <v>1928</v>
      </c>
      <c r="B918" s="104" t="s">
        <v>4962</v>
      </c>
      <c r="C918" s="104">
        <v>20</v>
      </c>
      <c r="D918" s="103" t="s">
        <v>6141</v>
      </c>
      <c r="E918" s="25">
        <f t="shared" si="53"/>
        <v>2</v>
      </c>
      <c r="F918" s="25">
        <f t="shared" si="54"/>
        <v>5.25</v>
      </c>
      <c r="G918" s="32"/>
      <c r="H918" s="31"/>
      <c r="I918" s="25">
        <f t="shared" si="55"/>
        <v>1.4</v>
      </c>
      <c r="J918" s="21"/>
      <c r="K918" s="16"/>
      <c r="L918" s="105"/>
      <c r="M918" s="105"/>
      <c r="N918" s="105"/>
      <c r="O918" s="105">
        <v>21</v>
      </c>
      <c r="P918" s="105">
        <v>1</v>
      </c>
      <c r="Q918" s="105">
        <v>0</v>
      </c>
      <c r="R918" s="105">
        <v>5</v>
      </c>
      <c r="S918" s="105">
        <v>0</v>
      </c>
      <c r="T918" s="105">
        <v>1</v>
      </c>
    </row>
    <row r="919" spans="1:20" x14ac:dyDescent="0.25">
      <c r="A919" s="103" t="s">
        <v>1648</v>
      </c>
      <c r="B919" s="104" t="s">
        <v>4954</v>
      </c>
      <c r="C919" s="104">
        <v>16</v>
      </c>
      <c r="D919" s="103" t="s">
        <v>6142</v>
      </c>
      <c r="E919" s="25">
        <f t="shared" si="53"/>
        <v>0.33333333333333331</v>
      </c>
      <c r="F919" s="25">
        <f t="shared" si="54"/>
        <v>0</v>
      </c>
      <c r="G919" s="32"/>
      <c r="H919" s="31"/>
      <c r="I919" s="25">
        <f t="shared" si="55"/>
        <v>1</v>
      </c>
      <c r="J919" s="21"/>
      <c r="K919" s="16"/>
      <c r="L919" s="105"/>
      <c r="M919" s="105"/>
      <c r="N919" s="105"/>
      <c r="O919" s="105"/>
      <c r="P919" s="105">
        <v>4</v>
      </c>
      <c r="Q919" s="105">
        <v>0</v>
      </c>
      <c r="R919" s="105">
        <v>0</v>
      </c>
      <c r="S919" s="105">
        <v>0</v>
      </c>
      <c r="T919" s="105">
        <v>1</v>
      </c>
    </row>
    <row r="920" spans="1:20" x14ac:dyDescent="0.25">
      <c r="A920" s="103" t="s">
        <v>1496</v>
      </c>
      <c r="B920" s="104" t="s">
        <v>4942</v>
      </c>
      <c r="C920" s="104">
        <v>15</v>
      </c>
      <c r="D920" s="103" t="s">
        <v>6143</v>
      </c>
      <c r="E920" s="25">
        <f t="shared" si="53"/>
        <v>2</v>
      </c>
      <c r="F920" s="25">
        <f t="shared" si="54"/>
        <v>1</v>
      </c>
      <c r="G920" s="32"/>
      <c r="H920" s="31"/>
      <c r="I920" s="25">
        <f t="shared" si="55"/>
        <v>1.2</v>
      </c>
      <c r="J920" s="21"/>
      <c r="K920" s="16"/>
      <c r="L920" s="105">
        <v>3</v>
      </c>
      <c r="M920" s="105"/>
      <c r="N920" s="105"/>
      <c r="O920" s="105">
        <v>1</v>
      </c>
      <c r="P920" s="105">
        <v>0</v>
      </c>
      <c r="Q920" s="105">
        <v>0</v>
      </c>
      <c r="R920" s="105">
        <v>4</v>
      </c>
      <c r="S920" s="105">
        <v>1</v>
      </c>
      <c r="T920" s="105">
        <v>1</v>
      </c>
    </row>
    <row r="921" spans="1:20" x14ac:dyDescent="0.25">
      <c r="A921" s="103" t="s">
        <v>1559</v>
      </c>
      <c r="B921" s="104" t="s">
        <v>4951</v>
      </c>
      <c r="C921" s="104">
        <v>15</v>
      </c>
      <c r="D921" s="103" t="s">
        <v>6144</v>
      </c>
      <c r="E921" s="25">
        <f t="shared" si="53"/>
        <v>1.3333333333333333</v>
      </c>
      <c r="F921" s="25">
        <f t="shared" si="54"/>
        <v>9</v>
      </c>
      <c r="G921" s="32"/>
      <c r="H921" s="31"/>
      <c r="I921" s="25">
        <f t="shared" si="55"/>
        <v>12</v>
      </c>
      <c r="J921" s="21"/>
      <c r="K921" s="16"/>
      <c r="L921" s="105">
        <v>15</v>
      </c>
      <c r="M921" s="105"/>
      <c r="N921" s="105">
        <v>21</v>
      </c>
      <c r="O921" s="105"/>
      <c r="P921" s="105">
        <v>56</v>
      </c>
      <c r="Q921" s="105">
        <v>0</v>
      </c>
      <c r="R921" s="105">
        <v>0</v>
      </c>
      <c r="S921" s="105">
        <v>3</v>
      </c>
      <c r="T921" s="105">
        <v>1</v>
      </c>
    </row>
    <row r="922" spans="1:20" x14ac:dyDescent="0.25">
      <c r="A922" s="103" t="s">
        <v>878</v>
      </c>
      <c r="B922" s="104" t="s">
        <v>4953</v>
      </c>
      <c r="C922" s="104">
        <v>16</v>
      </c>
      <c r="D922" s="103" t="s">
        <v>6145</v>
      </c>
      <c r="E922" s="25">
        <f t="shared" si="53"/>
        <v>4.333333333333333</v>
      </c>
      <c r="F922" s="25">
        <f t="shared" si="54"/>
        <v>0</v>
      </c>
      <c r="G922" s="32"/>
      <c r="H922" s="31"/>
      <c r="I922" s="25">
        <f t="shared" si="55"/>
        <v>6</v>
      </c>
      <c r="J922" s="21"/>
      <c r="K922" s="16"/>
      <c r="L922" s="105"/>
      <c r="M922" s="105"/>
      <c r="N922" s="105"/>
      <c r="O922" s="105"/>
      <c r="P922" s="105">
        <v>9</v>
      </c>
      <c r="Q922" s="105">
        <v>8</v>
      </c>
      <c r="R922" s="105">
        <v>12</v>
      </c>
      <c r="S922" s="105">
        <v>0</v>
      </c>
      <c r="T922" s="105">
        <v>1</v>
      </c>
    </row>
    <row r="923" spans="1:20" x14ac:dyDescent="0.25">
      <c r="A923" s="103" t="s">
        <v>1286</v>
      </c>
      <c r="B923" s="104" t="s">
        <v>4909</v>
      </c>
      <c r="C923" s="104">
        <v>7</v>
      </c>
      <c r="D923" s="103" t="s">
        <v>6146</v>
      </c>
      <c r="E923" s="25">
        <f t="shared" si="53"/>
        <v>0.33333333333333331</v>
      </c>
      <c r="F923" s="25">
        <f t="shared" si="54"/>
        <v>0.25</v>
      </c>
      <c r="G923" s="32"/>
      <c r="H923" s="31"/>
      <c r="I923" s="25">
        <f t="shared" si="55"/>
        <v>3.2</v>
      </c>
      <c r="J923" s="21"/>
      <c r="K923" s="16"/>
      <c r="L923" s="105"/>
      <c r="M923" s="105"/>
      <c r="N923" s="105"/>
      <c r="O923" s="105">
        <v>1</v>
      </c>
      <c r="P923" s="105">
        <v>3</v>
      </c>
      <c r="Q923" s="105">
        <v>12</v>
      </c>
      <c r="R923" s="105">
        <v>0</v>
      </c>
      <c r="S923" s="105">
        <v>0</v>
      </c>
      <c r="T923" s="105">
        <v>1</v>
      </c>
    </row>
    <row r="924" spans="1:20" x14ac:dyDescent="0.25">
      <c r="A924" s="103" t="s">
        <v>3831</v>
      </c>
      <c r="B924" s="104" t="s">
        <v>4893</v>
      </c>
      <c r="C924" s="104">
        <v>4</v>
      </c>
      <c r="D924" s="103" t="s">
        <v>6147</v>
      </c>
      <c r="E924" s="25">
        <f t="shared" si="53"/>
        <v>0.33333333333333331</v>
      </c>
      <c r="F924" s="25">
        <f t="shared" si="54"/>
        <v>0</v>
      </c>
      <c r="G924" s="32"/>
      <c r="H924" s="31"/>
      <c r="I924" s="25">
        <f t="shared" si="55"/>
        <v>0.2</v>
      </c>
      <c r="J924" s="21"/>
      <c r="K924" s="16"/>
      <c r="L924" s="105"/>
      <c r="M924" s="105"/>
      <c r="N924" s="105"/>
      <c r="O924" s="105"/>
      <c r="P924" s="105"/>
      <c r="Q924" s="105"/>
      <c r="R924" s="105"/>
      <c r="S924" s="105"/>
      <c r="T924" s="105">
        <v>1</v>
      </c>
    </row>
    <row r="925" spans="1:20" x14ac:dyDescent="0.25">
      <c r="A925" s="103" t="s">
        <v>726</v>
      </c>
      <c r="B925" s="104" t="s">
        <v>4954</v>
      </c>
      <c r="C925" s="104">
        <v>16</v>
      </c>
      <c r="D925" s="103" t="s">
        <v>6148</v>
      </c>
      <c r="E925" s="25">
        <f t="shared" si="53"/>
        <v>0.66666666666666663</v>
      </c>
      <c r="F925" s="25">
        <f t="shared" si="54"/>
        <v>0</v>
      </c>
      <c r="G925" s="32"/>
      <c r="H925" s="31"/>
      <c r="I925" s="25">
        <f t="shared" si="55"/>
        <v>0.4</v>
      </c>
      <c r="J925" s="21"/>
      <c r="K925" s="16"/>
      <c r="L925" s="105"/>
      <c r="M925" s="105"/>
      <c r="N925" s="105"/>
      <c r="O925" s="105"/>
      <c r="P925" s="105">
        <v>0</v>
      </c>
      <c r="Q925" s="105">
        <v>0</v>
      </c>
      <c r="R925" s="105">
        <v>1</v>
      </c>
      <c r="S925" s="105">
        <v>0</v>
      </c>
      <c r="T925" s="105">
        <v>1</v>
      </c>
    </row>
    <row r="926" spans="1:20" x14ac:dyDescent="0.25">
      <c r="A926" s="103" t="s">
        <v>186</v>
      </c>
      <c r="B926" s="104" t="s">
        <v>4954</v>
      </c>
      <c r="C926" s="104">
        <v>16</v>
      </c>
      <c r="D926" s="103" t="s">
        <v>6149</v>
      </c>
      <c r="E926" s="25">
        <f t="shared" si="53"/>
        <v>7.333333333333333</v>
      </c>
      <c r="F926" s="25">
        <f t="shared" si="54"/>
        <v>21.75</v>
      </c>
      <c r="G926" s="32"/>
      <c r="H926" s="31"/>
      <c r="I926" s="25">
        <f t="shared" si="55"/>
        <v>6.6</v>
      </c>
      <c r="J926" s="21"/>
      <c r="K926" s="16"/>
      <c r="L926" s="105">
        <v>2</v>
      </c>
      <c r="M926" s="105">
        <v>78</v>
      </c>
      <c r="N926" s="105">
        <v>2</v>
      </c>
      <c r="O926" s="105">
        <v>5</v>
      </c>
      <c r="P926" s="105">
        <v>1</v>
      </c>
      <c r="Q926" s="105">
        <v>10</v>
      </c>
      <c r="R926" s="105">
        <v>3</v>
      </c>
      <c r="S926" s="105">
        <v>18</v>
      </c>
      <c r="T926" s="105">
        <v>1</v>
      </c>
    </row>
    <row r="927" spans="1:20" x14ac:dyDescent="0.25">
      <c r="A927" s="103" t="s">
        <v>2352</v>
      </c>
      <c r="B927" s="104" t="s">
        <v>4954</v>
      </c>
      <c r="C927" s="104">
        <v>16</v>
      </c>
      <c r="D927" s="103" t="s">
        <v>6150</v>
      </c>
      <c r="E927" s="25">
        <f t="shared" si="53"/>
        <v>5.333333333333333</v>
      </c>
      <c r="F927" s="25">
        <f t="shared" si="54"/>
        <v>1.5</v>
      </c>
      <c r="G927" s="32"/>
      <c r="H927" s="31"/>
      <c r="I927" s="25">
        <f t="shared" si="55"/>
        <v>3.6</v>
      </c>
      <c r="J927" s="21"/>
      <c r="K927" s="16"/>
      <c r="L927" s="105"/>
      <c r="M927" s="105">
        <v>6</v>
      </c>
      <c r="N927" s="105"/>
      <c r="O927" s="105"/>
      <c r="P927" s="105">
        <v>1</v>
      </c>
      <c r="Q927" s="105">
        <v>1</v>
      </c>
      <c r="R927" s="105">
        <v>9</v>
      </c>
      <c r="S927" s="105">
        <v>6</v>
      </c>
      <c r="T927" s="105">
        <v>1</v>
      </c>
    </row>
    <row r="928" spans="1:20" x14ac:dyDescent="0.25">
      <c r="A928" s="103" t="s">
        <v>1030</v>
      </c>
      <c r="B928" s="104" t="s">
        <v>4959</v>
      </c>
      <c r="C928" s="104">
        <v>18</v>
      </c>
      <c r="D928" s="103" t="s">
        <v>6151</v>
      </c>
      <c r="E928" s="25">
        <f t="shared" ref="E928:E991" si="56">SUM(R928:T928)/3</f>
        <v>0.33333333333333331</v>
      </c>
      <c r="F928" s="25">
        <f t="shared" ref="F928:F991" si="57">SUM(L928:O928)/4</f>
        <v>0</v>
      </c>
      <c r="G928" s="32"/>
      <c r="H928" s="31"/>
      <c r="I928" s="25">
        <f t="shared" ref="I928:I991" si="58">SUM(P928:T928)/5</f>
        <v>0.4</v>
      </c>
      <c r="J928" s="21"/>
      <c r="K928" s="16"/>
      <c r="L928" s="105"/>
      <c r="M928" s="105"/>
      <c r="N928" s="105"/>
      <c r="O928" s="105"/>
      <c r="P928" s="105">
        <v>0</v>
      </c>
      <c r="Q928" s="105">
        <v>1</v>
      </c>
      <c r="R928" s="105">
        <v>0</v>
      </c>
      <c r="S928" s="105">
        <v>0</v>
      </c>
      <c r="T928" s="105">
        <v>1</v>
      </c>
    </row>
    <row r="929" spans="1:20" x14ac:dyDescent="0.25">
      <c r="A929" s="103" t="s">
        <v>1340</v>
      </c>
      <c r="B929" s="104" t="s">
        <v>4959</v>
      </c>
      <c r="C929" s="104">
        <v>18</v>
      </c>
      <c r="D929" s="103" t="s">
        <v>6152</v>
      </c>
      <c r="E929" s="25">
        <f t="shared" si="56"/>
        <v>8</v>
      </c>
      <c r="F929" s="25">
        <f t="shared" si="57"/>
        <v>0</v>
      </c>
      <c r="G929" s="32"/>
      <c r="H929" s="31"/>
      <c r="I929" s="25">
        <f t="shared" si="58"/>
        <v>5.2</v>
      </c>
      <c r="J929" s="21"/>
      <c r="K929" s="16"/>
      <c r="L929" s="105"/>
      <c r="M929" s="105"/>
      <c r="N929" s="105"/>
      <c r="O929" s="105"/>
      <c r="P929" s="105">
        <v>0</v>
      </c>
      <c r="Q929" s="105">
        <v>2</v>
      </c>
      <c r="R929" s="105">
        <v>0</v>
      </c>
      <c r="S929" s="105">
        <v>23</v>
      </c>
      <c r="T929" s="105">
        <v>1</v>
      </c>
    </row>
    <row r="930" spans="1:20" x14ac:dyDescent="0.25">
      <c r="A930" s="103" t="s">
        <v>2635</v>
      </c>
      <c r="B930" s="104" t="s">
        <v>4964</v>
      </c>
      <c r="C930" s="104">
        <v>20</v>
      </c>
      <c r="D930" s="103" t="s">
        <v>6153</v>
      </c>
      <c r="E930" s="25">
        <f t="shared" si="56"/>
        <v>1.6666666666666667</v>
      </c>
      <c r="F930" s="25">
        <f t="shared" si="57"/>
        <v>1</v>
      </c>
      <c r="G930" s="32"/>
      <c r="H930" s="31"/>
      <c r="I930" s="25">
        <f t="shared" si="58"/>
        <v>1.2</v>
      </c>
      <c r="J930" s="21"/>
      <c r="K930" s="16"/>
      <c r="L930" s="105"/>
      <c r="M930" s="105"/>
      <c r="N930" s="105"/>
      <c r="O930" s="105">
        <v>4</v>
      </c>
      <c r="P930" s="105">
        <v>0</v>
      </c>
      <c r="Q930" s="105">
        <v>1</v>
      </c>
      <c r="R930" s="105">
        <v>1</v>
      </c>
      <c r="S930" s="105">
        <v>3</v>
      </c>
      <c r="T930" s="105">
        <v>1</v>
      </c>
    </row>
    <row r="931" spans="1:20" x14ac:dyDescent="0.25">
      <c r="A931" s="103" t="s">
        <v>3903</v>
      </c>
      <c r="B931" s="104" t="s">
        <v>4925</v>
      </c>
      <c r="C931" s="104">
        <v>11</v>
      </c>
      <c r="D931" s="103" t="s">
        <v>6154</v>
      </c>
      <c r="E931" s="25">
        <f t="shared" si="56"/>
        <v>0.66666666666666663</v>
      </c>
      <c r="F931" s="25">
        <f t="shared" si="57"/>
        <v>0</v>
      </c>
      <c r="G931" s="32"/>
      <c r="H931" s="31"/>
      <c r="I931" s="25">
        <f t="shared" si="58"/>
        <v>0.4</v>
      </c>
      <c r="J931" s="21"/>
      <c r="K931" s="16"/>
      <c r="L931" s="105"/>
      <c r="M931" s="105"/>
      <c r="N931" s="105"/>
      <c r="O931" s="105"/>
      <c r="P931" s="105">
        <v>0</v>
      </c>
      <c r="Q931" s="105"/>
      <c r="R931" s="105"/>
      <c r="S931" s="105">
        <v>1</v>
      </c>
      <c r="T931" s="105">
        <v>1</v>
      </c>
    </row>
    <row r="932" spans="1:20" x14ac:dyDescent="0.25">
      <c r="A932" s="103" t="s">
        <v>262</v>
      </c>
      <c r="B932" s="104" t="s">
        <v>4911</v>
      </c>
      <c r="C932" s="104">
        <v>8</v>
      </c>
      <c r="D932" s="103" t="s">
        <v>5862</v>
      </c>
      <c r="E932" s="25">
        <f t="shared" si="56"/>
        <v>18</v>
      </c>
      <c r="F932" s="25">
        <f t="shared" si="57"/>
        <v>0</v>
      </c>
      <c r="G932" s="32"/>
      <c r="H932" s="31"/>
      <c r="I932" s="25">
        <f t="shared" si="58"/>
        <v>10.8</v>
      </c>
      <c r="J932" s="21"/>
      <c r="K932" s="16"/>
      <c r="L932" s="105"/>
      <c r="M932" s="105"/>
      <c r="N932" s="105"/>
      <c r="O932" s="105"/>
      <c r="P932" s="105"/>
      <c r="Q932" s="105"/>
      <c r="R932" s="105">
        <v>37</v>
      </c>
      <c r="S932" s="105">
        <v>16</v>
      </c>
      <c r="T932" s="105">
        <v>1</v>
      </c>
    </row>
    <row r="933" spans="1:20" x14ac:dyDescent="0.25">
      <c r="A933" s="103" t="s">
        <v>584</v>
      </c>
      <c r="B933" s="104" t="s">
        <v>4953</v>
      </c>
      <c r="C933" s="104">
        <v>16</v>
      </c>
      <c r="D933" s="103" t="s">
        <v>6155</v>
      </c>
      <c r="E933" s="25">
        <f t="shared" si="56"/>
        <v>309.33333333333331</v>
      </c>
      <c r="F933" s="25">
        <f t="shared" si="57"/>
        <v>30.5</v>
      </c>
      <c r="G933" s="32"/>
      <c r="H933" s="31"/>
      <c r="I933" s="25">
        <f t="shared" si="58"/>
        <v>300</v>
      </c>
      <c r="J933" s="21"/>
      <c r="K933" s="16"/>
      <c r="L933" s="105"/>
      <c r="M933" s="105"/>
      <c r="N933" s="105">
        <v>5</v>
      </c>
      <c r="O933" s="105">
        <v>117</v>
      </c>
      <c r="P933" s="105">
        <v>143</v>
      </c>
      <c r="Q933" s="105">
        <v>429</v>
      </c>
      <c r="R933" s="105">
        <v>857</v>
      </c>
      <c r="S933" s="105">
        <v>70</v>
      </c>
      <c r="T933" s="105">
        <v>1</v>
      </c>
    </row>
    <row r="934" spans="1:20" x14ac:dyDescent="0.25">
      <c r="A934" s="103" t="s">
        <v>1233</v>
      </c>
      <c r="B934" s="104" t="s">
        <v>4943</v>
      </c>
      <c r="C934" s="104">
        <v>15</v>
      </c>
      <c r="D934" s="103" t="s">
        <v>6156</v>
      </c>
      <c r="E934" s="25">
        <f t="shared" si="56"/>
        <v>0.33333333333333331</v>
      </c>
      <c r="F934" s="25">
        <f t="shared" si="57"/>
        <v>0.25</v>
      </c>
      <c r="G934" s="32"/>
      <c r="H934" s="31"/>
      <c r="I934" s="25">
        <f t="shared" si="58"/>
        <v>10.4</v>
      </c>
      <c r="J934" s="21"/>
      <c r="K934" s="16"/>
      <c r="L934" s="105"/>
      <c r="M934" s="105"/>
      <c r="N934" s="105"/>
      <c r="O934" s="105">
        <v>1</v>
      </c>
      <c r="P934" s="105">
        <v>1</v>
      </c>
      <c r="Q934" s="105">
        <v>50</v>
      </c>
      <c r="R934" s="105">
        <v>0</v>
      </c>
      <c r="S934" s="105">
        <v>0</v>
      </c>
      <c r="T934" s="105">
        <v>1</v>
      </c>
    </row>
    <row r="935" spans="1:20" x14ac:dyDescent="0.25">
      <c r="A935" s="103" t="s">
        <v>414</v>
      </c>
      <c r="B935" s="104" t="s">
        <v>4900</v>
      </c>
      <c r="C935" s="104">
        <v>6</v>
      </c>
      <c r="D935" s="103" t="s">
        <v>6157</v>
      </c>
      <c r="E935" s="25">
        <f t="shared" si="56"/>
        <v>0.33333333333333331</v>
      </c>
      <c r="F935" s="25">
        <f t="shared" si="57"/>
        <v>29.5</v>
      </c>
      <c r="G935" s="32"/>
      <c r="H935" s="31"/>
      <c r="I935" s="25">
        <f t="shared" si="58"/>
        <v>1.2</v>
      </c>
      <c r="J935" s="21"/>
      <c r="K935" s="16"/>
      <c r="L935" s="105">
        <v>5</v>
      </c>
      <c r="M935" s="105"/>
      <c r="N935" s="105">
        <v>112</v>
      </c>
      <c r="O935" s="105">
        <v>1</v>
      </c>
      <c r="P935" s="105">
        <v>5</v>
      </c>
      <c r="Q935" s="105">
        <v>0</v>
      </c>
      <c r="R935" s="105">
        <v>0</v>
      </c>
      <c r="S935" s="105">
        <v>0</v>
      </c>
      <c r="T935" s="105">
        <v>1</v>
      </c>
    </row>
    <row r="936" spans="1:20" x14ac:dyDescent="0.25">
      <c r="A936" s="103" t="s">
        <v>3242</v>
      </c>
      <c r="B936" s="104" t="s">
        <v>4882</v>
      </c>
      <c r="C936" s="104">
        <v>2</v>
      </c>
      <c r="D936" s="103" t="s">
        <v>6158</v>
      </c>
      <c r="E936" s="25">
        <f t="shared" si="56"/>
        <v>0.33333333333333331</v>
      </c>
      <c r="F936" s="25">
        <f t="shared" si="57"/>
        <v>2.75</v>
      </c>
      <c r="G936" s="32"/>
      <c r="H936" s="31"/>
      <c r="I936" s="25">
        <f t="shared" si="58"/>
        <v>0.2</v>
      </c>
      <c r="J936" s="21"/>
      <c r="K936" s="16"/>
      <c r="L936" s="105">
        <v>1</v>
      </c>
      <c r="M936" s="105">
        <v>1</v>
      </c>
      <c r="N936" s="105"/>
      <c r="O936" s="105">
        <v>9</v>
      </c>
      <c r="P936" s="105"/>
      <c r="Q936" s="105">
        <v>0</v>
      </c>
      <c r="R936" s="105">
        <v>0</v>
      </c>
      <c r="S936" s="105">
        <v>0</v>
      </c>
      <c r="T936" s="105">
        <v>1</v>
      </c>
    </row>
    <row r="937" spans="1:20" x14ac:dyDescent="0.25">
      <c r="A937" s="103" t="s">
        <v>2255</v>
      </c>
      <c r="B937" s="104" t="s">
        <v>4895</v>
      </c>
      <c r="C937" s="104">
        <v>5</v>
      </c>
      <c r="D937" s="103" t="s">
        <v>6159</v>
      </c>
      <c r="E937" s="25">
        <f t="shared" si="56"/>
        <v>0.33333333333333331</v>
      </c>
      <c r="F937" s="25">
        <f t="shared" si="57"/>
        <v>0.5</v>
      </c>
      <c r="G937" s="32"/>
      <c r="H937" s="31"/>
      <c r="I937" s="25">
        <f t="shared" si="58"/>
        <v>0.2</v>
      </c>
      <c r="J937" s="21"/>
      <c r="K937" s="16"/>
      <c r="L937" s="105"/>
      <c r="M937" s="105"/>
      <c r="N937" s="105"/>
      <c r="O937" s="105">
        <v>2</v>
      </c>
      <c r="P937" s="105">
        <v>0</v>
      </c>
      <c r="Q937" s="105">
        <v>0</v>
      </c>
      <c r="R937" s="105">
        <v>0</v>
      </c>
      <c r="S937" s="105">
        <v>0</v>
      </c>
      <c r="T937" s="105">
        <v>1</v>
      </c>
    </row>
    <row r="938" spans="1:20" x14ac:dyDescent="0.25">
      <c r="A938" s="103" t="s">
        <v>858</v>
      </c>
      <c r="B938" s="104" t="s">
        <v>4962</v>
      </c>
      <c r="C938" s="104">
        <v>20</v>
      </c>
      <c r="D938" s="103" t="s">
        <v>6160</v>
      </c>
      <c r="E938" s="25">
        <f t="shared" si="56"/>
        <v>0.33333333333333331</v>
      </c>
      <c r="F938" s="25">
        <f t="shared" si="57"/>
        <v>0</v>
      </c>
      <c r="G938" s="32"/>
      <c r="H938" s="31"/>
      <c r="I938" s="25">
        <f t="shared" si="58"/>
        <v>0.4</v>
      </c>
      <c r="J938" s="21"/>
      <c r="K938" s="16"/>
      <c r="L938" s="105"/>
      <c r="M938" s="105"/>
      <c r="N938" s="105"/>
      <c r="O938" s="105"/>
      <c r="P938" s="105">
        <v>1</v>
      </c>
      <c r="Q938" s="105">
        <v>0</v>
      </c>
      <c r="R938" s="105">
        <v>0</v>
      </c>
      <c r="S938" s="105">
        <v>0</v>
      </c>
      <c r="T938" s="105">
        <v>1</v>
      </c>
    </row>
    <row r="939" spans="1:20" x14ac:dyDescent="0.25">
      <c r="A939" s="103" t="s">
        <v>4808</v>
      </c>
      <c r="B939" s="104" t="s">
        <v>4954</v>
      </c>
      <c r="C939" s="104">
        <v>16</v>
      </c>
      <c r="D939" s="103" t="s">
        <v>6161</v>
      </c>
      <c r="E939" s="25">
        <f t="shared" si="56"/>
        <v>1</v>
      </c>
      <c r="F939" s="25">
        <f t="shared" si="57"/>
        <v>0</v>
      </c>
      <c r="G939" s="32"/>
      <c r="H939" s="31"/>
      <c r="I939" s="25">
        <f t="shared" si="58"/>
        <v>0.6</v>
      </c>
      <c r="J939" s="21"/>
      <c r="K939" s="16"/>
      <c r="L939" s="105"/>
      <c r="M939" s="105"/>
      <c r="N939" s="105"/>
      <c r="O939" s="105"/>
      <c r="P939" s="105">
        <v>0</v>
      </c>
      <c r="Q939" s="105">
        <v>0</v>
      </c>
      <c r="R939" s="105">
        <v>1</v>
      </c>
      <c r="S939" s="105">
        <v>1</v>
      </c>
      <c r="T939" s="105">
        <v>1</v>
      </c>
    </row>
    <row r="940" spans="1:20" x14ac:dyDescent="0.25">
      <c r="A940" s="103" t="s">
        <v>6162</v>
      </c>
      <c r="B940" s="104" t="s">
        <v>4877</v>
      </c>
      <c r="C940" s="104">
        <v>2</v>
      </c>
      <c r="D940" s="103" t="s">
        <v>6163</v>
      </c>
      <c r="E940" s="25">
        <f t="shared" si="56"/>
        <v>1.6666666666666667</v>
      </c>
      <c r="F940" s="25">
        <f t="shared" si="57"/>
        <v>0</v>
      </c>
      <c r="G940" s="32"/>
      <c r="H940" s="31"/>
      <c r="I940" s="25">
        <f t="shared" si="58"/>
        <v>1</v>
      </c>
      <c r="J940" s="21"/>
      <c r="K940" s="16"/>
      <c r="L940" s="105"/>
      <c r="M940" s="105"/>
      <c r="N940" s="105"/>
      <c r="O940" s="105"/>
      <c r="P940" s="105"/>
      <c r="Q940" s="105"/>
      <c r="R940" s="105"/>
      <c r="S940" s="105">
        <v>4</v>
      </c>
      <c r="T940" s="105">
        <v>1</v>
      </c>
    </row>
    <row r="941" spans="1:20" x14ac:dyDescent="0.25">
      <c r="A941" s="103" t="s">
        <v>1649</v>
      </c>
      <c r="B941" s="104" t="s">
        <v>4939</v>
      </c>
      <c r="C941" s="104">
        <v>13</v>
      </c>
      <c r="D941" s="103" t="s">
        <v>6164</v>
      </c>
      <c r="E941" s="25">
        <f t="shared" si="56"/>
        <v>1</v>
      </c>
      <c r="F941" s="25">
        <f t="shared" si="57"/>
        <v>0.75</v>
      </c>
      <c r="G941" s="32"/>
      <c r="H941" s="31"/>
      <c r="I941" s="25">
        <f t="shared" si="58"/>
        <v>1</v>
      </c>
      <c r="J941" s="21"/>
      <c r="K941" s="16"/>
      <c r="L941" s="105"/>
      <c r="M941" s="105"/>
      <c r="N941" s="105"/>
      <c r="O941" s="105">
        <v>3</v>
      </c>
      <c r="P941" s="105">
        <v>2</v>
      </c>
      <c r="Q941" s="105">
        <v>0</v>
      </c>
      <c r="R941" s="105">
        <v>2</v>
      </c>
      <c r="S941" s="105">
        <v>0</v>
      </c>
      <c r="T941" s="105">
        <v>1</v>
      </c>
    </row>
    <row r="942" spans="1:20" x14ac:dyDescent="0.25">
      <c r="A942" s="103" t="s">
        <v>1192</v>
      </c>
      <c r="B942" s="104" t="s">
        <v>4934</v>
      </c>
      <c r="C942" s="104">
        <v>12</v>
      </c>
      <c r="D942" s="103" t="s">
        <v>6165</v>
      </c>
      <c r="E942" s="25">
        <f t="shared" si="56"/>
        <v>0.33333333333333331</v>
      </c>
      <c r="F942" s="25">
        <f t="shared" si="57"/>
        <v>0</v>
      </c>
      <c r="G942" s="32"/>
      <c r="H942" s="31"/>
      <c r="I942" s="25">
        <f t="shared" si="58"/>
        <v>0.2</v>
      </c>
      <c r="J942" s="21"/>
      <c r="K942" s="16"/>
      <c r="L942" s="105"/>
      <c r="M942" s="105"/>
      <c r="N942" s="105"/>
      <c r="O942" s="105"/>
      <c r="P942" s="105">
        <v>0</v>
      </c>
      <c r="Q942" s="105">
        <v>0</v>
      </c>
      <c r="R942" s="105">
        <v>0</v>
      </c>
      <c r="S942" s="105">
        <v>0</v>
      </c>
      <c r="T942" s="105">
        <v>1</v>
      </c>
    </row>
    <row r="943" spans="1:20" x14ac:dyDescent="0.25">
      <c r="A943" s="103" t="s">
        <v>953</v>
      </c>
      <c r="B943" s="104" t="s">
        <v>4933</v>
      </c>
      <c r="C943" s="104">
        <v>11</v>
      </c>
      <c r="D943" s="103" t="s">
        <v>6166</v>
      </c>
      <c r="E943" s="25">
        <f t="shared" si="56"/>
        <v>3.6666666666666665</v>
      </c>
      <c r="F943" s="25">
        <f t="shared" si="57"/>
        <v>56.25</v>
      </c>
      <c r="G943" s="32"/>
      <c r="H943" s="31"/>
      <c r="I943" s="25">
        <f t="shared" si="58"/>
        <v>31.4</v>
      </c>
      <c r="J943" s="21"/>
      <c r="K943" s="16"/>
      <c r="L943" s="105">
        <v>2</v>
      </c>
      <c r="M943" s="105"/>
      <c r="N943" s="105">
        <v>1</v>
      </c>
      <c r="O943" s="105">
        <v>222</v>
      </c>
      <c r="P943" s="105">
        <v>145</v>
      </c>
      <c r="Q943" s="105">
        <v>1</v>
      </c>
      <c r="R943" s="105">
        <v>10</v>
      </c>
      <c r="S943" s="105">
        <v>0</v>
      </c>
      <c r="T943" s="105">
        <v>1</v>
      </c>
    </row>
    <row r="944" spans="1:20" x14ac:dyDescent="0.25">
      <c r="A944" s="103" t="s">
        <v>1064</v>
      </c>
      <c r="B944" s="104" t="s">
        <v>4918</v>
      </c>
      <c r="C944" s="104">
        <v>10</v>
      </c>
      <c r="D944" s="103" t="s">
        <v>6167</v>
      </c>
      <c r="E944" s="25">
        <f t="shared" si="56"/>
        <v>0.33333333333333331</v>
      </c>
      <c r="F944" s="25">
        <f t="shared" si="57"/>
        <v>0</v>
      </c>
      <c r="G944" s="32"/>
      <c r="H944" s="31"/>
      <c r="I944" s="25">
        <f t="shared" si="58"/>
        <v>95.2</v>
      </c>
      <c r="J944" s="21"/>
      <c r="K944" s="16"/>
      <c r="L944" s="105"/>
      <c r="M944" s="105"/>
      <c r="N944" s="105"/>
      <c r="O944" s="105"/>
      <c r="P944" s="105">
        <v>0</v>
      </c>
      <c r="Q944" s="105">
        <v>475</v>
      </c>
      <c r="R944" s="105">
        <v>0</v>
      </c>
      <c r="S944" s="105">
        <v>0</v>
      </c>
      <c r="T944" s="105">
        <v>1</v>
      </c>
    </row>
    <row r="945" spans="1:20" x14ac:dyDescent="0.25">
      <c r="A945" s="103" t="s">
        <v>1353</v>
      </c>
      <c r="B945" s="104" t="s">
        <v>4953</v>
      </c>
      <c r="C945" s="104">
        <v>16</v>
      </c>
      <c r="D945" s="103" t="s">
        <v>6168</v>
      </c>
      <c r="E945" s="25">
        <f t="shared" si="56"/>
        <v>0.33333333333333331</v>
      </c>
      <c r="F945" s="25">
        <f t="shared" si="57"/>
        <v>0</v>
      </c>
      <c r="G945" s="32"/>
      <c r="H945" s="31"/>
      <c r="I945" s="25">
        <f t="shared" si="58"/>
        <v>3.2</v>
      </c>
      <c r="J945" s="21"/>
      <c r="K945" s="16"/>
      <c r="L945" s="105"/>
      <c r="M945" s="105"/>
      <c r="N945" s="105"/>
      <c r="O945" s="105"/>
      <c r="P945" s="105">
        <v>14</v>
      </c>
      <c r="Q945" s="105">
        <v>1</v>
      </c>
      <c r="R945" s="105">
        <v>0</v>
      </c>
      <c r="S945" s="105">
        <v>0</v>
      </c>
      <c r="T945" s="105">
        <v>1</v>
      </c>
    </row>
    <row r="946" spans="1:20" x14ac:dyDescent="0.25">
      <c r="A946" s="103" t="s">
        <v>4795</v>
      </c>
      <c r="B946" s="104" t="s">
        <v>4946</v>
      </c>
      <c r="C946" s="104">
        <v>15</v>
      </c>
      <c r="D946" s="103" t="s">
        <v>6169</v>
      </c>
      <c r="E946" s="25">
        <f t="shared" si="56"/>
        <v>1.3333333333333333</v>
      </c>
      <c r="F946" s="25">
        <f t="shared" si="57"/>
        <v>6</v>
      </c>
      <c r="G946" s="32"/>
      <c r="H946" s="31"/>
      <c r="I946" s="25">
        <f t="shared" si="58"/>
        <v>1.6</v>
      </c>
      <c r="J946" s="21"/>
      <c r="K946" s="16"/>
      <c r="L946" s="105"/>
      <c r="M946" s="105"/>
      <c r="N946" s="105"/>
      <c r="O946" s="105">
        <v>24</v>
      </c>
      <c r="P946" s="105">
        <v>3</v>
      </c>
      <c r="Q946" s="105">
        <v>1</v>
      </c>
      <c r="R946" s="105">
        <v>1</v>
      </c>
      <c r="S946" s="105">
        <v>2</v>
      </c>
      <c r="T946" s="105">
        <v>1</v>
      </c>
    </row>
    <row r="947" spans="1:20" x14ac:dyDescent="0.25">
      <c r="A947" s="103" t="s">
        <v>354</v>
      </c>
      <c r="B947" s="104" t="s">
        <v>4953</v>
      </c>
      <c r="C947" s="104">
        <v>16</v>
      </c>
      <c r="D947" s="103" t="s">
        <v>6170</v>
      </c>
      <c r="E947" s="25">
        <f t="shared" si="56"/>
        <v>23.333333333333332</v>
      </c>
      <c r="F947" s="25">
        <f t="shared" si="57"/>
        <v>22.75</v>
      </c>
      <c r="G947" s="32"/>
      <c r="H947" s="31"/>
      <c r="I947" s="25">
        <f t="shared" si="58"/>
        <v>16.8</v>
      </c>
      <c r="J947" s="21"/>
      <c r="K947" s="16"/>
      <c r="L947" s="105">
        <v>81</v>
      </c>
      <c r="M947" s="105">
        <v>3</v>
      </c>
      <c r="N947" s="105"/>
      <c r="O947" s="105">
        <v>7</v>
      </c>
      <c r="P947" s="105">
        <v>13</v>
      </c>
      <c r="Q947" s="105">
        <v>1</v>
      </c>
      <c r="R947" s="105">
        <v>66</v>
      </c>
      <c r="S947" s="105">
        <v>3</v>
      </c>
      <c r="T947" s="105">
        <v>1</v>
      </c>
    </row>
    <row r="948" spans="1:20" x14ac:dyDescent="0.25">
      <c r="A948" s="103" t="s">
        <v>6171</v>
      </c>
      <c r="B948" s="104" t="s">
        <v>4872</v>
      </c>
      <c r="C948" s="104">
        <v>1</v>
      </c>
      <c r="D948" s="103" t="s">
        <v>6172</v>
      </c>
      <c r="E948" s="25">
        <f t="shared" si="56"/>
        <v>0.33333333333333331</v>
      </c>
      <c r="F948" s="25">
        <f t="shared" si="57"/>
        <v>0</v>
      </c>
      <c r="G948" s="32"/>
      <c r="H948" s="31"/>
      <c r="I948" s="25">
        <f t="shared" si="58"/>
        <v>0.2</v>
      </c>
      <c r="J948" s="21"/>
      <c r="K948" s="16"/>
      <c r="L948" s="105"/>
      <c r="M948" s="105"/>
      <c r="N948" s="105"/>
      <c r="O948" s="105"/>
      <c r="P948" s="105"/>
      <c r="Q948" s="105"/>
      <c r="R948" s="105"/>
      <c r="S948" s="105">
        <v>0</v>
      </c>
      <c r="T948" s="105">
        <v>1</v>
      </c>
    </row>
    <row r="949" spans="1:20" x14ac:dyDescent="0.25">
      <c r="A949" s="103" t="s">
        <v>1078</v>
      </c>
      <c r="B949" s="104" t="s">
        <v>4905</v>
      </c>
      <c r="C949" s="104">
        <v>6</v>
      </c>
      <c r="D949" s="103" t="s">
        <v>6173</v>
      </c>
      <c r="E949" s="25">
        <f t="shared" si="56"/>
        <v>4.333333333333333</v>
      </c>
      <c r="F949" s="25">
        <f t="shared" si="57"/>
        <v>2.25</v>
      </c>
      <c r="G949" s="32"/>
      <c r="H949" s="31"/>
      <c r="I949" s="25">
        <f t="shared" si="58"/>
        <v>2.6</v>
      </c>
      <c r="J949" s="21"/>
      <c r="K949" s="16"/>
      <c r="L949" s="105">
        <v>4</v>
      </c>
      <c r="M949" s="105">
        <v>1</v>
      </c>
      <c r="N949" s="105">
        <v>4</v>
      </c>
      <c r="O949" s="105"/>
      <c r="P949" s="105">
        <v>0</v>
      </c>
      <c r="Q949" s="105">
        <v>0</v>
      </c>
      <c r="R949" s="105">
        <v>3</v>
      </c>
      <c r="S949" s="105">
        <v>9</v>
      </c>
      <c r="T949" s="105">
        <v>1</v>
      </c>
    </row>
    <row r="950" spans="1:20" x14ac:dyDescent="0.25">
      <c r="A950" s="103" t="s">
        <v>1208</v>
      </c>
      <c r="B950" s="104" t="s">
        <v>4931</v>
      </c>
      <c r="C950" s="104">
        <v>11</v>
      </c>
      <c r="D950" s="103" t="s">
        <v>6174</v>
      </c>
      <c r="E950" s="25">
        <f t="shared" si="56"/>
        <v>3.3333333333333335</v>
      </c>
      <c r="F950" s="25">
        <f t="shared" si="57"/>
        <v>0.25</v>
      </c>
      <c r="G950" s="32"/>
      <c r="H950" s="31"/>
      <c r="I950" s="25">
        <f t="shared" si="58"/>
        <v>2.8</v>
      </c>
      <c r="J950" s="21"/>
      <c r="K950" s="16"/>
      <c r="L950" s="105"/>
      <c r="M950" s="105"/>
      <c r="N950" s="105">
        <v>1</v>
      </c>
      <c r="O950" s="105"/>
      <c r="P950" s="105">
        <v>2</v>
      </c>
      <c r="Q950" s="105">
        <v>2</v>
      </c>
      <c r="R950" s="105">
        <v>0</v>
      </c>
      <c r="S950" s="105">
        <v>9</v>
      </c>
      <c r="T950" s="105">
        <v>1</v>
      </c>
    </row>
    <row r="951" spans="1:20" x14ac:dyDescent="0.25">
      <c r="A951" s="103" t="s">
        <v>6175</v>
      </c>
      <c r="B951" s="104" t="s">
        <v>4954</v>
      </c>
      <c r="C951" s="104">
        <v>16</v>
      </c>
      <c r="D951" s="103" t="s">
        <v>6176</v>
      </c>
      <c r="E951" s="25">
        <f t="shared" si="56"/>
        <v>0.66666666666666663</v>
      </c>
      <c r="F951" s="25">
        <f t="shared" si="57"/>
        <v>0.75</v>
      </c>
      <c r="G951" s="32"/>
      <c r="H951" s="31"/>
      <c r="I951" s="25">
        <f t="shared" si="58"/>
        <v>0.6</v>
      </c>
      <c r="J951" s="21"/>
      <c r="K951" s="16"/>
      <c r="L951" s="105"/>
      <c r="M951" s="105"/>
      <c r="N951" s="105">
        <v>3</v>
      </c>
      <c r="O951" s="105"/>
      <c r="P951" s="105">
        <v>1</v>
      </c>
      <c r="Q951" s="105">
        <v>0</v>
      </c>
      <c r="R951" s="105">
        <v>0</v>
      </c>
      <c r="S951" s="105">
        <v>1</v>
      </c>
      <c r="T951" s="105">
        <v>1</v>
      </c>
    </row>
    <row r="952" spans="1:20" x14ac:dyDescent="0.25">
      <c r="A952" s="103" t="s">
        <v>617</v>
      </c>
      <c r="B952" s="104" t="s">
        <v>4954</v>
      </c>
      <c r="C952" s="104">
        <v>16</v>
      </c>
      <c r="D952" s="103" t="s">
        <v>6177</v>
      </c>
      <c r="E952" s="25">
        <f t="shared" si="56"/>
        <v>3</v>
      </c>
      <c r="F952" s="25">
        <f t="shared" si="57"/>
        <v>1.5</v>
      </c>
      <c r="G952" s="32"/>
      <c r="H952" s="31"/>
      <c r="I952" s="25">
        <f t="shared" si="58"/>
        <v>1.8</v>
      </c>
      <c r="J952" s="21"/>
      <c r="K952" s="16"/>
      <c r="L952" s="105"/>
      <c r="M952" s="105"/>
      <c r="N952" s="105">
        <v>1</v>
      </c>
      <c r="O952" s="105">
        <v>5</v>
      </c>
      <c r="P952" s="105">
        <v>0</v>
      </c>
      <c r="Q952" s="105">
        <v>0</v>
      </c>
      <c r="R952" s="105">
        <v>0</v>
      </c>
      <c r="S952" s="105">
        <v>8</v>
      </c>
      <c r="T952" s="105">
        <v>1</v>
      </c>
    </row>
    <row r="953" spans="1:20" x14ac:dyDescent="0.25">
      <c r="A953" s="103" t="s">
        <v>6178</v>
      </c>
      <c r="B953" s="104" t="s">
        <v>4954</v>
      </c>
      <c r="C953" s="104">
        <v>16</v>
      </c>
      <c r="D953" s="103" t="s">
        <v>6179</v>
      </c>
      <c r="E953" s="25">
        <f t="shared" si="56"/>
        <v>24.333333333333332</v>
      </c>
      <c r="F953" s="25">
        <f t="shared" si="57"/>
        <v>31.25</v>
      </c>
      <c r="G953" s="32"/>
      <c r="H953" s="31"/>
      <c r="I953" s="25">
        <f t="shared" si="58"/>
        <v>16.8</v>
      </c>
      <c r="J953" s="21"/>
      <c r="K953" s="16"/>
      <c r="L953" s="105"/>
      <c r="M953" s="105"/>
      <c r="N953" s="105">
        <v>53</v>
      </c>
      <c r="O953" s="105">
        <v>72</v>
      </c>
      <c r="P953" s="105">
        <v>2</v>
      </c>
      <c r="Q953" s="105">
        <v>9</v>
      </c>
      <c r="R953" s="105">
        <v>56</v>
      </c>
      <c r="S953" s="105">
        <v>16</v>
      </c>
      <c r="T953" s="105">
        <v>1</v>
      </c>
    </row>
    <row r="954" spans="1:20" x14ac:dyDescent="0.25">
      <c r="A954" s="103" t="s">
        <v>1842</v>
      </c>
      <c r="B954" s="104" t="s">
        <v>4943</v>
      </c>
      <c r="C954" s="104">
        <v>15</v>
      </c>
      <c r="D954" s="103" t="s">
        <v>6180</v>
      </c>
      <c r="E954" s="25">
        <f t="shared" si="56"/>
        <v>0.33333333333333331</v>
      </c>
      <c r="F954" s="25">
        <f t="shared" si="57"/>
        <v>1</v>
      </c>
      <c r="G954" s="32"/>
      <c r="H954" s="31"/>
      <c r="I954" s="25">
        <f t="shared" si="58"/>
        <v>0.2</v>
      </c>
      <c r="J954" s="21"/>
      <c r="K954" s="16"/>
      <c r="L954" s="105"/>
      <c r="M954" s="105">
        <v>4</v>
      </c>
      <c r="N954" s="105"/>
      <c r="O954" s="105"/>
      <c r="P954" s="105">
        <v>0</v>
      </c>
      <c r="Q954" s="105">
        <v>0</v>
      </c>
      <c r="R954" s="105">
        <v>0</v>
      </c>
      <c r="S954" s="105">
        <v>0</v>
      </c>
      <c r="T954" s="105">
        <v>1</v>
      </c>
    </row>
    <row r="955" spans="1:20" x14ac:dyDescent="0.25">
      <c r="A955" s="103" t="s">
        <v>685</v>
      </c>
      <c r="B955" s="104" t="s">
        <v>4953</v>
      </c>
      <c r="C955" s="104">
        <v>16</v>
      </c>
      <c r="D955" s="103" t="s">
        <v>6181</v>
      </c>
      <c r="E955" s="25">
        <f t="shared" si="56"/>
        <v>0.33333333333333331</v>
      </c>
      <c r="F955" s="25">
        <f t="shared" si="57"/>
        <v>6.5</v>
      </c>
      <c r="G955" s="32"/>
      <c r="H955" s="31"/>
      <c r="I955" s="25">
        <f t="shared" si="58"/>
        <v>166</v>
      </c>
      <c r="J955" s="21"/>
      <c r="K955" s="16"/>
      <c r="L955" s="105"/>
      <c r="M955" s="105"/>
      <c r="N955" s="105"/>
      <c r="O955" s="105">
        <v>26</v>
      </c>
      <c r="P955" s="105">
        <v>829</v>
      </c>
      <c r="Q955" s="105">
        <v>0</v>
      </c>
      <c r="R955" s="105">
        <v>0</v>
      </c>
      <c r="S955" s="105">
        <v>0</v>
      </c>
      <c r="T955" s="105">
        <v>1</v>
      </c>
    </row>
    <row r="956" spans="1:20" x14ac:dyDescent="0.25">
      <c r="A956" s="103" t="s">
        <v>1841</v>
      </c>
      <c r="B956" s="104" t="s">
        <v>4956</v>
      </c>
      <c r="C956" s="104">
        <v>17</v>
      </c>
      <c r="D956" s="103" t="s">
        <v>6182</v>
      </c>
      <c r="E956" s="25">
        <f t="shared" si="56"/>
        <v>7.333333333333333</v>
      </c>
      <c r="F956" s="25">
        <f t="shared" si="57"/>
        <v>1.75</v>
      </c>
      <c r="G956" s="32"/>
      <c r="H956" s="31"/>
      <c r="I956" s="25">
        <f t="shared" si="58"/>
        <v>6.8</v>
      </c>
      <c r="J956" s="21"/>
      <c r="K956" s="16"/>
      <c r="L956" s="105"/>
      <c r="M956" s="105">
        <v>5</v>
      </c>
      <c r="N956" s="105"/>
      <c r="O956" s="105">
        <v>2</v>
      </c>
      <c r="P956" s="105">
        <v>5</v>
      </c>
      <c r="Q956" s="105">
        <v>7</v>
      </c>
      <c r="R956" s="105">
        <v>10</v>
      </c>
      <c r="S956" s="105">
        <v>11</v>
      </c>
      <c r="T956" s="105">
        <v>1</v>
      </c>
    </row>
    <row r="957" spans="1:20" x14ac:dyDescent="0.25">
      <c r="A957" s="103" t="s">
        <v>2992</v>
      </c>
      <c r="B957" s="104" t="s">
        <v>4959</v>
      </c>
      <c r="C957" s="104">
        <v>18</v>
      </c>
      <c r="D957" s="103" t="s">
        <v>6183</v>
      </c>
      <c r="E957" s="25">
        <f t="shared" si="56"/>
        <v>0.33333333333333331</v>
      </c>
      <c r="F957" s="25">
        <f t="shared" si="57"/>
        <v>0</v>
      </c>
      <c r="G957" s="32"/>
      <c r="H957" s="31"/>
      <c r="I957" s="25">
        <f t="shared" si="58"/>
        <v>2.6</v>
      </c>
      <c r="J957" s="21"/>
      <c r="K957" s="16"/>
      <c r="L957" s="105"/>
      <c r="M957" s="105"/>
      <c r="N957" s="105"/>
      <c r="O957" s="105"/>
      <c r="P957" s="105">
        <v>0</v>
      </c>
      <c r="Q957" s="105">
        <v>12</v>
      </c>
      <c r="R957" s="105">
        <v>0</v>
      </c>
      <c r="S957" s="105">
        <v>0</v>
      </c>
      <c r="T957" s="105">
        <v>1</v>
      </c>
    </row>
    <row r="958" spans="1:20" x14ac:dyDescent="0.25">
      <c r="A958" s="103" t="s">
        <v>1584</v>
      </c>
      <c r="B958" s="104" t="s">
        <v>4954</v>
      </c>
      <c r="C958" s="104">
        <v>16</v>
      </c>
      <c r="D958" s="103" t="s">
        <v>6184</v>
      </c>
      <c r="E958" s="25">
        <f t="shared" si="56"/>
        <v>1.6666666666666667</v>
      </c>
      <c r="F958" s="25">
        <f t="shared" si="57"/>
        <v>0</v>
      </c>
      <c r="G958" s="32"/>
      <c r="H958" s="31"/>
      <c r="I958" s="25">
        <f t="shared" si="58"/>
        <v>1.2</v>
      </c>
      <c r="J958" s="21"/>
      <c r="K958" s="16"/>
      <c r="L958" s="105"/>
      <c r="M958" s="105"/>
      <c r="N958" s="105"/>
      <c r="O958" s="105"/>
      <c r="P958" s="105">
        <v>0</v>
      </c>
      <c r="Q958" s="105">
        <v>1</v>
      </c>
      <c r="R958" s="105">
        <v>1</v>
      </c>
      <c r="S958" s="105">
        <v>3</v>
      </c>
      <c r="T958" s="105">
        <v>1</v>
      </c>
    </row>
    <row r="959" spans="1:20" x14ac:dyDescent="0.25">
      <c r="A959" s="103" t="s">
        <v>701</v>
      </c>
      <c r="B959" s="104" t="s">
        <v>4954</v>
      </c>
      <c r="C959" s="104">
        <v>16</v>
      </c>
      <c r="D959" s="103" t="s">
        <v>6185</v>
      </c>
      <c r="E959" s="25">
        <f t="shared" si="56"/>
        <v>1.6666666666666667</v>
      </c>
      <c r="F959" s="25">
        <f t="shared" si="57"/>
        <v>0</v>
      </c>
      <c r="G959" s="32"/>
      <c r="H959" s="31"/>
      <c r="I959" s="25">
        <f t="shared" si="58"/>
        <v>1.2</v>
      </c>
      <c r="J959" s="21"/>
      <c r="K959" s="16"/>
      <c r="L959" s="105"/>
      <c r="M959" s="105"/>
      <c r="N959" s="105"/>
      <c r="O959" s="105"/>
      <c r="P959" s="105">
        <v>1</v>
      </c>
      <c r="Q959" s="105">
        <v>0</v>
      </c>
      <c r="R959" s="105">
        <v>3</v>
      </c>
      <c r="S959" s="105">
        <v>1</v>
      </c>
      <c r="T959" s="105">
        <v>1</v>
      </c>
    </row>
    <row r="960" spans="1:20" x14ac:dyDescent="0.25">
      <c r="A960" s="103" t="s">
        <v>1027</v>
      </c>
      <c r="B960" s="104" t="s">
        <v>4964</v>
      </c>
      <c r="C960" s="104">
        <v>20</v>
      </c>
      <c r="D960" s="103" t="s">
        <v>6186</v>
      </c>
      <c r="E960" s="25">
        <f t="shared" si="56"/>
        <v>0.33333333333333331</v>
      </c>
      <c r="F960" s="25">
        <f t="shared" si="57"/>
        <v>0</v>
      </c>
      <c r="G960" s="32"/>
      <c r="H960" s="31"/>
      <c r="I960" s="25">
        <f t="shared" si="58"/>
        <v>0.2</v>
      </c>
      <c r="J960" s="21"/>
      <c r="K960" s="16"/>
      <c r="L960" s="105"/>
      <c r="M960" s="105"/>
      <c r="N960" s="105"/>
      <c r="O960" s="105"/>
      <c r="P960" s="105">
        <v>0</v>
      </c>
      <c r="Q960" s="105">
        <v>0</v>
      </c>
      <c r="R960" s="105">
        <v>0</v>
      </c>
      <c r="S960" s="105">
        <v>0</v>
      </c>
      <c r="T960" s="105">
        <v>1</v>
      </c>
    </row>
    <row r="961" spans="1:20" x14ac:dyDescent="0.25">
      <c r="A961" s="103" t="s">
        <v>923</v>
      </c>
      <c r="B961" s="104" t="s">
        <v>4931</v>
      </c>
      <c r="C961" s="104">
        <v>11</v>
      </c>
      <c r="D961" s="103" t="s">
        <v>6187</v>
      </c>
      <c r="E961" s="25">
        <f t="shared" si="56"/>
        <v>0.33333333333333331</v>
      </c>
      <c r="F961" s="25">
        <f t="shared" si="57"/>
        <v>1.5</v>
      </c>
      <c r="G961" s="32"/>
      <c r="H961" s="31"/>
      <c r="I961" s="25">
        <f t="shared" si="58"/>
        <v>1.2</v>
      </c>
      <c r="J961" s="21"/>
      <c r="K961" s="16"/>
      <c r="L961" s="105"/>
      <c r="M961" s="105">
        <v>4</v>
      </c>
      <c r="N961" s="105"/>
      <c r="O961" s="105">
        <v>2</v>
      </c>
      <c r="P961" s="105">
        <v>3</v>
      </c>
      <c r="Q961" s="105">
        <v>2</v>
      </c>
      <c r="R961" s="105">
        <v>0</v>
      </c>
      <c r="S961" s="105">
        <v>0</v>
      </c>
      <c r="T961" s="105">
        <v>1</v>
      </c>
    </row>
    <row r="962" spans="1:20" x14ac:dyDescent="0.25">
      <c r="A962" s="103" t="s">
        <v>1364</v>
      </c>
      <c r="B962" s="104" t="s">
        <v>4934</v>
      </c>
      <c r="C962" s="104">
        <v>12</v>
      </c>
      <c r="D962" s="103" t="s">
        <v>6188</v>
      </c>
      <c r="E962" s="25">
        <f t="shared" si="56"/>
        <v>0.33333333333333331</v>
      </c>
      <c r="F962" s="25">
        <f t="shared" si="57"/>
        <v>0</v>
      </c>
      <c r="G962" s="32"/>
      <c r="H962" s="31"/>
      <c r="I962" s="25">
        <f t="shared" si="58"/>
        <v>0.2</v>
      </c>
      <c r="J962" s="21"/>
      <c r="K962" s="16"/>
      <c r="L962" s="105"/>
      <c r="M962" s="105"/>
      <c r="N962" s="105"/>
      <c r="O962" s="105"/>
      <c r="P962" s="105">
        <v>0</v>
      </c>
      <c r="Q962" s="105">
        <v>0</v>
      </c>
      <c r="R962" s="105">
        <v>0</v>
      </c>
      <c r="S962" s="105">
        <v>0</v>
      </c>
      <c r="T962" s="105">
        <v>1</v>
      </c>
    </row>
    <row r="963" spans="1:20" x14ac:dyDescent="0.25">
      <c r="A963" s="103" t="s">
        <v>2114</v>
      </c>
      <c r="B963" s="104" t="s">
        <v>4954</v>
      </c>
      <c r="C963" s="104">
        <v>16</v>
      </c>
      <c r="D963" s="103" t="s">
        <v>6189</v>
      </c>
      <c r="E963" s="25">
        <f t="shared" si="56"/>
        <v>0.66666666666666663</v>
      </c>
      <c r="F963" s="25">
        <f t="shared" si="57"/>
        <v>0</v>
      </c>
      <c r="G963" s="32"/>
      <c r="H963" s="31"/>
      <c r="I963" s="25">
        <f t="shared" si="58"/>
        <v>4.8</v>
      </c>
      <c r="J963" s="21"/>
      <c r="K963" s="16"/>
      <c r="L963" s="105"/>
      <c r="M963" s="105"/>
      <c r="N963" s="105"/>
      <c r="O963" s="105"/>
      <c r="P963" s="105">
        <v>1</v>
      </c>
      <c r="Q963" s="105">
        <v>21</v>
      </c>
      <c r="R963" s="105">
        <v>0</v>
      </c>
      <c r="S963" s="105">
        <v>1</v>
      </c>
      <c r="T963" s="105">
        <v>1</v>
      </c>
    </row>
    <row r="964" spans="1:20" x14ac:dyDescent="0.25">
      <c r="A964" s="103" t="s">
        <v>1332</v>
      </c>
      <c r="B964" s="104" t="s">
        <v>4953</v>
      </c>
      <c r="C964" s="104">
        <v>16</v>
      </c>
      <c r="D964" s="103" t="s">
        <v>6190</v>
      </c>
      <c r="E964" s="25">
        <f t="shared" si="56"/>
        <v>1</v>
      </c>
      <c r="F964" s="25">
        <f t="shared" si="57"/>
        <v>1</v>
      </c>
      <c r="G964" s="32"/>
      <c r="H964" s="31"/>
      <c r="I964" s="25">
        <f t="shared" si="58"/>
        <v>0.6</v>
      </c>
      <c r="J964" s="21"/>
      <c r="K964" s="16"/>
      <c r="L964" s="105">
        <v>2</v>
      </c>
      <c r="M964" s="105"/>
      <c r="N964" s="105"/>
      <c r="O964" s="105">
        <v>2</v>
      </c>
      <c r="P964" s="105">
        <v>0</v>
      </c>
      <c r="Q964" s="105">
        <v>0</v>
      </c>
      <c r="R964" s="105">
        <v>2</v>
      </c>
      <c r="S964" s="105">
        <v>0</v>
      </c>
      <c r="T964" s="105">
        <v>1</v>
      </c>
    </row>
    <row r="965" spans="1:20" x14ac:dyDescent="0.25">
      <c r="A965" s="103" t="s">
        <v>1811</v>
      </c>
      <c r="B965" s="104" t="s">
        <v>4953</v>
      </c>
      <c r="C965" s="104">
        <v>16</v>
      </c>
      <c r="D965" s="103" t="s">
        <v>6191</v>
      </c>
      <c r="E965" s="25">
        <f t="shared" si="56"/>
        <v>48</v>
      </c>
      <c r="F965" s="25">
        <f t="shared" si="57"/>
        <v>0</v>
      </c>
      <c r="G965" s="32"/>
      <c r="H965" s="31"/>
      <c r="I965" s="25">
        <f t="shared" si="58"/>
        <v>28.8</v>
      </c>
      <c r="J965" s="21"/>
      <c r="K965" s="16"/>
      <c r="L965" s="105"/>
      <c r="M965" s="105"/>
      <c r="N965" s="105"/>
      <c r="O965" s="105"/>
      <c r="P965" s="105">
        <v>0</v>
      </c>
      <c r="Q965" s="105">
        <v>0</v>
      </c>
      <c r="R965" s="105">
        <v>143</v>
      </c>
      <c r="S965" s="105">
        <v>0</v>
      </c>
      <c r="T965" s="105">
        <v>1</v>
      </c>
    </row>
    <row r="966" spans="1:20" x14ac:dyDescent="0.25">
      <c r="A966" s="103" t="s">
        <v>564</v>
      </c>
      <c r="B966" s="104" t="s">
        <v>4943</v>
      </c>
      <c r="C966" s="104">
        <v>15</v>
      </c>
      <c r="D966" s="103" t="s">
        <v>6192</v>
      </c>
      <c r="E966" s="25">
        <f t="shared" si="56"/>
        <v>2</v>
      </c>
      <c r="F966" s="25">
        <f t="shared" si="57"/>
        <v>0.25</v>
      </c>
      <c r="G966" s="32"/>
      <c r="H966" s="31"/>
      <c r="I966" s="25">
        <f t="shared" si="58"/>
        <v>2.4</v>
      </c>
      <c r="J966" s="21"/>
      <c r="K966" s="16"/>
      <c r="L966" s="105"/>
      <c r="M966" s="105"/>
      <c r="N966" s="105"/>
      <c r="O966" s="105">
        <v>1</v>
      </c>
      <c r="P966" s="105">
        <v>4</v>
      </c>
      <c r="Q966" s="105">
        <v>2</v>
      </c>
      <c r="R966" s="105">
        <v>1</v>
      </c>
      <c r="S966" s="105">
        <v>4</v>
      </c>
      <c r="T966" s="105">
        <v>1</v>
      </c>
    </row>
    <row r="967" spans="1:20" x14ac:dyDescent="0.25">
      <c r="A967" s="103" t="s">
        <v>1717</v>
      </c>
      <c r="B967" s="104" t="s">
        <v>4943</v>
      </c>
      <c r="C967" s="104">
        <v>15</v>
      </c>
      <c r="D967" s="103" t="s">
        <v>6193</v>
      </c>
      <c r="E967" s="25">
        <f t="shared" si="56"/>
        <v>1</v>
      </c>
      <c r="F967" s="25">
        <f t="shared" si="57"/>
        <v>0</v>
      </c>
      <c r="G967" s="32"/>
      <c r="H967" s="31"/>
      <c r="I967" s="25">
        <f t="shared" si="58"/>
        <v>1.4</v>
      </c>
      <c r="J967" s="21"/>
      <c r="K967" s="16"/>
      <c r="L967" s="105"/>
      <c r="M967" s="105"/>
      <c r="N967" s="105"/>
      <c r="O967" s="105"/>
      <c r="P967" s="105">
        <v>1</v>
      </c>
      <c r="Q967" s="105">
        <v>3</v>
      </c>
      <c r="R967" s="105">
        <v>0</v>
      </c>
      <c r="S967" s="105">
        <v>2</v>
      </c>
      <c r="T967" s="105">
        <v>1</v>
      </c>
    </row>
    <row r="968" spans="1:20" x14ac:dyDescent="0.25">
      <c r="A968" s="103" t="s">
        <v>1887</v>
      </c>
      <c r="B968" s="104" t="s">
        <v>4895</v>
      </c>
      <c r="C968" s="104">
        <v>5</v>
      </c>
      <c r="D968" s="103" t="s">
        <v>6194</v>
      </c>
      <c r="E968" s="25">
        <f t="shared" si="56"/>
        <v>83.666666666666671</v>
      </c>
      <c r="F968" s="25">
        <f t="shared" si="57"/>
        <v>25.75</v>
      </c>
      <c r="G968" s="32"/>
      <c r="H968" s="31"/>
      <c r="I968" s="25">
        <f t="shared" si="58"/>
        <v>55.8</v>
      </c>
      <c r="J968" s="21"/>
      <c r="K968" s="16"/>
      <c r="L968" s="105"/>
      <c r="M968" s="105"/>
      <c r="N968" s="105"/>
      <c r="O968" s="105">
        <v>103</v>
      </c>
      <c r="P968" s="105">
        <v>6</v>
      </c>
      <c r="Q968" s="105">
        <v>22</v>
      </c>
      <c r="R968" s="105">
        <v>250</v>
      </c>
      <c r="S968" s="105">
        <v>0</v>
      </c>
      <c r="T968" s="105">
        <v>1</v>
      </c>
    </row>
    <row r="969" spans="1:20" x14ac:dyDescent="0.25">
      <c r="A969" s="103" t="s">
        <v>1863</v>
      </c>
      <c r="B969" s="104" t="s">
        <v>4959</v>
      </c>
      <c r="C969" s="104">
        <v>18</v>
      </c>
      <c r="D969" s="103" t="s">
        <v>6195</v>
      </c>
      <c r="E969" s="25">
        <f t="shared" si="56"/>
        <v>1.3333333333333333</v>
      </c>
      <c r="F969" s="25">
        <f t="shared" si="57"/>
        <v>2.25</v>
      </c>
      <c r="G969" s="32"/>
      <c r="H969" s="31"/>
      <c r="I969" s="25">
        <f t="shared" si="58"/>
        <v>0.8</v>
      </c>
      <c r="J969" s="21"/>
      <c r="K969" s="16"/>
      <c r="L969" s="105">
        <v>2</v>
      </c>
      <c r="M969" s="105"/>
      <c r="N969" s="105">
        <v>1</v>
      </c>
      <c r="O969" s="105">
        <v>6</v>
      </c>
      <c r="P969" s="105">
        <v>0</v>
      </c>
      <c r="Q969" s="105">
        <v>0</v>
      </c>
      <c r="R969" s="105">
        <v>3</v>
      </c>
      <c r="S969" s="105">
        <v>0</v>
      </c>
      <c r="T969" s="105">
        <v>1</v>
      </c>
    </row>
    <row r="970" spans="1:20" x14ac:dyDescent="0.25">
      <c r="A970" s="103" t="s">
        <v>6196</v>
      </c>
      <c r="B970" s="104" t="s">
        <v>4954</v>
      </c>
      <c r="C970" s="104">
        <v>16</v>
      </c>
      <c r="D970" s="103" t="s">
        <v>6197</v>
      </c>
      <c r="E970" s="25">
        <f t="shared" si="56"/>
        <v>0.33333333333333331</v>
      </c>
      <c r="F970" s="25">
        <f t="shared" si="57"/>
        <v>0</v>
      </c>
      <c r="G970" s="32"/>
      <c r="H970" s="31"/>
      <c r="I970" s="25">
        <f t="shared" si="58"/>
        <v>0.2</v>
      </c>
      <c r="J970" s="21"/>
      <c r="K970" s="16"/>
      <c r="L970" s="105"/>
      <c r="M970" s="105"/>
      <c r="N970" s="105"/>
      <c r="O970" s="105"/>
      <c r="P970" s="105">
        <v>0</v>
      </c>
      <c r="Q970" s="105">
        <v>0</v>
      </c>
      <c r="R970" s="105">
        <v>0</v>
      </c>
      <c r="S970" s="105">
        <v>0</v>
      </c>
      <c r="T970" s="105">
        <v>1</v>
      </c>
    </row>
    <row r="971" spans="1:20" x14ac:dyDescent="0.25">
      <c r="A971" s="103" t="s">
        <v>648</v>
      </c>
      <c r="B971" s="104" t="s">
        <v>4954</v>
      </c>
      <c r="C971" s="104">
        <v>16</v>
      </c>
      <c r="D971" s="103" t="s">
        <v>6198</v>
      </c>
      <c r="E971" s="25">
        <f t="shared" si="56"/>
        <v>0.66666666666666663</v>
      </c>
      <c r="F971" s="25">
        <f t="shared" si="57"/>
        <v>2</v>
      </c>
      <c r="G971" s="32"/>
      <c r="H971" s="31"/>
      <c r="I971" s="25">
        <f t="shared" si="58"/>
        <v>10.199999999999999</v>
      </c>
      <c r="J971" s="21"/>
      <c r="K971" s="16"/>
      <c r="L971" s="105"/>
      <c r="M971" s="105">
        <v>1</v>
      </c>
      <c r="N971" s="105"/>
      <c r="O971" s="105">
        <v>7</v>
      </c>
      <c r="P971" s="105">
        <v>0</v>
      </c>
      <c r="Q971" s="105">
        <v>49</v>
      </c>
      <c r="R971" s="105">
        <v>0</v>
      </c>
      <c r="S971" s="105">
        <v>1</v>
      </c>
      <c r="T971" s="105">
        <v>1</v>
      </c>
    </row>
    <row r="972" spans="1:20" x14ac:dyDescent="0.25">
      <c r="A972" s="103" t="s">
        <v>1541</v>
      </c>
      <c r="B972" s="104" t="s">
        <v>4954</v>
      </c>
      <c r="C972" s="104">
        <v>16</v>
      </c>
      <c r="D972" s="103" t="s">
        <v>6199</v>
      </c>
      <c r="E972" s="25">
        <f t="shared" si="56"/>
        <v>1.6666666666666667</v>
      </c>
      <c r="F972" s="25">
        <f t="shared" si="57"/>
        <v>0.75</v>
      </c>
      <c r="G972" s="32"/>
      <c r="H972" s="31"/>
      <c r="I972" s="25">
        <f t="shared" si="58"/>
        <v>1.2</v>
      </c>
      <c r="J972" s="21"/>
      <c r="K972" s="16"/>
      <c r="L972" s="105"/>
      <c r="M972" s="105"/>
      <c r="N972" s="105">
        <v>1</v>
      </c>
      <c r="O972" s="105">
        <v>2</v>
      </c>
      <c r="P972" s="105">
        <v>0</v>
      </c>
      <c r="Q972" s="105">
        <v>1</v>
      </c>
      <c r="R972" s="105">
        <v>0</v>
      </c>
      <c r="S972" s="105">
        <v>4</v>
      </c>
      <c r="T972" s="105">
        <v>1</v>
      </c>
    </row>
    <row r="973" spans="1:20" x14ac:dyDescent="0.25">
      <c r="A973" s="103" t="s">
        <v>393</v>
      </c>
      <c r="B973" s="104" t="s">
        <v>4962</v>
      </c>
      <c r="C973" s="104">
        <v>20</v>
      </c>
      <c r="D973" s="103" t="s">
        <v>6200</v>
      </c>
      <c r="E973" s="25">
        <f t="shared" si="56"/>
        <v>3.6666666666666665</v>
      </c>
      <c r="F973" s="25">
        <f t="shared" si="57"/>
        <v>103.25</v>
      </c>
      <c r="G973" s="32"/>
      <c r="H973" s="31"/>
      <c r="I973" s="25">
        <f t="shared" si="58"/>
        <v>4.5999999999999996</v>
      </c>
      <c r="J973" s="21"/>
      <c r="K973" s="16"/>
      <c r="L973" s="105">
        <v>220</v>
      </c>
      <c r="M973" s="105">
        <v>192</v>
      </c>
      <c r="N973" s="105"/>
      <c r="O973" s="105">
        <v>1</v>
      </c>
      <c r="P973" s="105">
        <v>11</v>
      </c>
      <c r="Q973" s="105">
        <v>1</v>
      </c>
      <c r="R973" s="105">
        <v>2</v>
      </c>
      <c r="S973" s="105">
        <v>8</v>
      </c>
      <c r="T973" s="105">
        <v>1</v>
      </c>
    </row>
    <row r="974" spans="1:20" x14ac:dyDescent="0.25">
      <c r="A974" s="103" t="s">
        <v>951</v>
      </c>
      <c r="B974" s="104" t="s">
        <v>4909</v>
      </c>
      <c r="C974" s="104">
        <v>7</v>
      </c>
      <c r="D974" s="103" t="s">
        <v>6201</v>
      </c>
      <c r="E974" s="25">
        <f t="shared" si="56"/>
        <v>2.3333333333333335</v>
      </c>
      <c r="F974" s="25">
        <f t="shared" si="57"/>
        <v>12.5</v>
      </c>
      <c r="G974" s="32"/>
      <c r="H974" s="31"/>
      <c r="I974" s="25">
        <f t="shared" si="58"/>
        <v>12.6</v>
      </c>
      <c r="J974" s="21"/>
      <c r="K974" s="16"/>
      <c r="L974" s="105"/>
      <c r="M974" s="105">
        <v>1</v>
      </c>
      <c r="N974" s="105"/>
      <c r="O974" s="105">
        <v>49</v>
      </c>
      <c r="P974" s="105">
        <v>27</v>
      </c>
      <c r="Q974" s="105">
        <v>29</v>
      </c>
      <c r="R974" s="105">
        <v>4</v>
      </c>
      <c r="S974" s="105">
        <v>2</v>
      </c>
      <c r="T974" s="105">
        <v>1</v>
      </c>
    </row>
    <row r="975" spans="1:20" x14ac:dyDescent="0.25">
      <c r="A975" s="103" t="s">
        <v>1082</v>
      </c>
      <c r="B975" s="104" t="s">
        <v>4912</v>
      </c>
      <c r="C975" s="104">
        <v>8</v>
      </c>
      <c r="D975" s="103" t="s">
        <v>6202</v>
      </c>
      <c r="E975" s="25">
        <f t="shared" si="56"/>
        <v>1</v>
      </c>
      <c r="F975" s="25">
        <f t="shared" si="57"/>
        <v>0.25</v>
      </c>
      <c r="G975" s="32"/>
      <c r="H975" s="31"/>
      <c r="I975" s="25">
        <f t="shared" si="58"/>
        <v>3.4</v>
      </c>
      <c r="J975" s="21"/>
      <c r="K975" s="16"/>
      <c r="L975" s="105"/>
      <c r="M975" s="105"/>
      <c r="N975" s="105"/>
      <c r="O975" s="105">
        <v>1</v>
      </c>
      <c r="P975" s="105">
        <v>0</v>
      </c>
      <c r="Q975" s="105">
        <v>14</v>
      </c>
      <c r="R975" s="105">
        <v>2</v>
      </c>
      <c r="S975" s="105">
        <v>0</v>
      </c>
      <c r="T975" s="105">
        <v>1</v>
      </c>
    </row>
    <row r="976" spans="1:20" x14ac:dyDescent="0.25">
      <c r="A976" s="103" t="s">
        <v>1926</v>
      </c>
      <c r="B976" s="104" t="s">
        <v>4914</v>
      </c>
      <c r="C976" s="104">
        <v>9</v>
      </c>
      <c r="D976" s="103" t="s">
        <v>6203</v>
      </c>
      <c r="E976" s="25">
        <f t="shared" si="56"/>
        <v>0.33333333333333331</v>
      </c>
      <c r="F976" s="25">
        <f t="shared" si="57"/>
        <v>19.75</v>
      </c>
      <c r="G976" s="32"/>
      <c r="H976" s="31"/>
      <c r="I976" s="25">
        <f t="shared" si="58"/>
        <v>0.2</v>
      </c>
      <c r="J976" s="21"/>
      <c r="K976" s="16"/>
      <c r="L976" s="105"/>
      <c r="M976" s="105"/>
      <c r="N976" s="105"/>
      <c r="O976" s="105">
        <v>79</v>
      </c>
      <c r="P976" s="105">
        <v>0</v>
      </c>
      <c r="Q976" s="105">
        <v>0</v>
      </c>
      <c r="R976" s="105">
        <v>0</v>
      </c>
      <c r="S976" s="105">
        <v>0</v>
      </c>
      <c r="T976" s="105">
        <v>1</v>
      </c>
    </row>
    <row r="977" spans="1:20" x14ac:dyDescent="0.25">
      <c r="A977" s="103" t="s">
        <v>825</v>
      </c>
      <c r="B977" s="104" t="s">
        <v>4890</v>
      </c>
      <c r="C977" s="104">
        <v>4</v>
      </c>
      <c r="D977" s="103" t="s">
        <v>6204</v>
      </c>
      <c r="E977" s="25">
        <f t="shared" si="56"/>
        <v>0.33333333333333331</v>
      </c>
      <c r="F977" s="25">
        <f t="shared" si="57"/>
        <v>0.25</v>
      </c>
      <c r="G977" s="32"/>
      <c r="H977" s="31"/>
      <c r="I977" s="25">
        <f t="shared" si="58"/>
        <v>0.2</v>
      </c>
      <c r="J977" s="21"/>
      <c r="K977" s="16"/>
      <c r="L977" s="105"/>
      <c r="M977" s="105"/>
      <c r="N977" s="105">
        <v>1</v>
      </c>
      <c r="O977" s="105"/>
      <c r="P977" s="105">
        <v>0</v>
      </c>
      <c r="Q977" s="105">
        <v>0</v>
      </c>
      <c r="R977" s="105">
        <v>0</v>
      </c>
      <c r="S977" s="105">
        <v>0</v>
      </c>
      <c r="T977" s="105">
        <v>1</v>
      </c>
    </row>
    <row r="978" spans="1:20" x14ac:dyDescent="0.25">
      <c r="A978" s="103" t="s">
        <v>6205</v>
      </c>
      <c r="B978" s="104" t="s">
        <v>4872</v>
      </c>
      <c r="C978" s="104">
        <v>1</v>
      </c>
      <c r="D978" s="103" t="s">
        <v>6206</v>
      </c>
      <c r="E978" s="25">
        <f t="shared" si="56"/>
        <v>0.33333333333333331</v>
      </c>
      <c r="F978" s="25">
        <f t="shared" si="57"/>
        <v>0</v>
      </c>
      <c r="G978" s="32"/>
      <c r="H978" s="31"/>
      <c r="I978" s="25">
        <f t="shared" si="58"/>
        <v>0.2</v>
      </c>
      <c r="J978" s="21"/>
      <c r="K978" s="16"/>
      <c r="L978" s="105"/>
      <c r="M978" s="105"/>
      <c r="N978" s="105"/>
      <c r="O978" s="105"/>
      <c r="P978" s="105"/>
      <c r="Q978" s="105"/>
      <c r="R978" s="105"/>
      <c r="S978" s="105">
        <v>0</v>
      </c>
      <c r="T978" s="105">
        <v>1</v>
      </c>
    </row>
    <row r="979" spans="1:20" x14ac:dyDescent="0.25">
      <c r="A979" s="103" t="s">
        <v>3297</v>
      </c>
      <c r="B979" s="104" t="s">
        <v>4877</v>
      </c>
      <c r="C979" s="104">
        <v>2</v>
      </c>
      <c r="D979" s="103" t="s">
        <v>6207</v>
      </c>
      <c r="E979" s="25">
        <f t="shared" si="56"/>
        <v>6.666666666666667</v>
      </c>
      <c r="F979" s="25">
        <f t="shared" si="57"/>
        <v>4</v>
      </c>
      <c r="G979" s="32"/>
      <c r="H979" s="31"/>
      <c r="I979" s="25">
        <f t="shared" si="58"/>
        <v>7.6</v>
      </c>
      <c r="J979" s="21"/>
      <c r="K979" s="16"/>
      <c r="L979" s="105">
        <v>6</v>
      </c>
      <c r="M979" s="105"/>
      <c r="N979" s="105">
        <v>8</v>
      </c>
      <c r="O979" s="105">
        <v>2</v>
      </c>
      <c r="P979" s="105">
        <v>8</v>
      </c>
      <c r="Q979" s="105">
        <v>10</v>
      </c>
      <c r="R979" s="105">
        <v>18</v>
      </c>
      <c r="S979" s="105">
        <v>1</v>
      </c>
      <c r="T979" s="105">
        <v>1</v>
      </c>
    </row>
    <row r="980" spans="1:20" x14ac:dyDescent="0.25">
      <c r="A980" s="103" t="s">
        <v>6208</v>
      </c>
      <c r="B980" s="104" t="s">
        <v>4872</v>
      </c>
      <c r="C980" s="104">
        <v>1</v>
      </c>
      <c r="D980" s="103" t="s">
        <v>6209</v>
      </c>
      <c r="E980" s="25">
        <f t="shared" si="56"/>
        <v>0.33333333333333331</v>
      </c>
      <c r="F980" s="25">
        <f t="shared" si="57"/>
        <v>0</v>
      </c>
      <c r="G980" s="32"/>
      <c r="H980" s="31"/>
      <c r="I980" s="25">
        <f t="shared" si="58"/>
        <v>0.2</v>
      </c>
      <c r="J980" s="21"/>
      <c r="K980" s="16"/>
      <c r="L980" s="105"/>
      <c r="M980" s="105"/>
      <c r="N980" s="105"/>
      <c r="O980" s="105"/>
      <c r="P980" s="105"/>
      <c r="Q980" s="105"/>
      <c r="R980" s="105"/>
      <c r="S980" s="105">
        <v>0</v>
      </c>
      <c r="T980" s="105">
        <v>1</v>
      </c>
    </row>
    <row r="981" spans="1:20" x14ac:dyDescent="0.25">
      <c r="A981" s="103" t="s">
        <v>6210</v>
      </c>
      <c r="B981" s="104" t="s">
        <v>4872</v>
      </c>
      <c r="C981" s="104">
        <v>1</v>
      </c>
      <c r="D981" s="103" t="s">
        <v>6211</v>
      </c>
      <c r="E981" s="25">
        <f t="shared" si="56"/>
        <v>0.33333333333333331</v>
      </c>
      <c r="F981" s="25">
        <f t="shared" si="57"/>
        <v>0</v>
      </c>
      <c r="G981" s="32"/>
      <c r="H981" s="31"/>
      <c r="I981" s="25">
        <f t="shared" si="58"/>
        <v>0.2</v>
      </c>
      <c r="J981" s="21"/>
      <c r="K981" s="16"/>
      <c r="L981" s="105"/>
      <c r="M981" s="105"/>
      <c r="N981" s="105"/>
      <c r="O981" s="105"/>
      <c r="P981" s="105"/>
      <c r="Q981" s="105"/>
      <c r="R981" s="105"/>
      <c r="S981" s="105">
        <v>0</v>
      </c>
      <c r="T981" s="105">
        <v>1</v>
      </c>
    </row>
    <row r="982" spans="1:20" x14ac:dyDescent="0.25">
      <c r="A982" s="103" t="s">
        <v>3318</v>
      </c>
      <c r="B982" s="104" t="s">
        <v>4921</v>
      </c>
      <c r="C982" s="104">
        <v>11</v>
      </c>
      <c r="D982" s="103" t="s">
        <v>6212</v>
      </c>
      <c r="E982" s="25">
        <f t="shared" si="56"/>
        <v>0.33333333333333331</v>
      </c>
      <c r="F982" s="25">
        <f t="shared" si="57"/>
        <v>12.25</v>
      </c>
      <c r="G982" s="32"/>
      <c r="H982" s="31"/>
      <c r="I982" s="25">
        <f t="shared" si="58"/>
        <v>0.2</v>
      </c>
      <c r="J982" s="21"/>
      <c r="K982" s="16"/>
      <c r="L982" s="105"/>
      <c r="M982" s="105"/>
      <c r="N982" s="105">
        <v>49</v>
      </c>
      <c r="O982" s="105"/>
      <c r="P982" s="105">
        <v>0</v>
      </c>
      <c r="Q982" s="105">
        <v>0</v>
      </c>
      <c r="R982" s="105">
        <v>0</v>
      </c>
      <c r="S982" s="105"/>
      <c r="T982" s="105">
        <v>1</v>
      </c>
    </row>
    <row r="983" spans="1:20" x14ac:dyDescent="0.25">
      <c r="A983" s="103" t="s">
        <v>819</v>
      </c>
      <c r="B983" s="104" t="s">
        <v>4918</v>
      </c>
      <c r="C983" s="104">
        <v>10</v>
      </c>
      <c r="D983" s="103" t="s">
        <v>6137</v>
      </c>
      <c r="E983" s="25">
        <f t="shared" si="56"/>
        <v>0.33333333333333331</v>
      </c>
      <c r="F983" s="25">
        <f t="shared" si="57"/>
        <v>0.25</v>
      </c>
      <c r="G983" s="32"/>
      <c r="H983" s="31"/>
      <c r="I983" s="25">
        <f t="shared" si="58"/>
        <v>0.6</v>
      </c>
      <c r="J983" s="21"/>
      <c r="K983" s="16"/>
      <c r="L983" s="105"/>
      <c r="M983" s="105"/>
      <c r="N983" s="105"/>
      <c r="O983" s="105">
        <v>1</v>
      </c>
      <c r="P983" s="105">
        <v>1</v>
      </c>
      <c r="Q983" s="105">
        <v>1</v>
      </c>
      <c r="R983" s="105">
        <v>0</v>
      </c>
      <c r="S983" s="105">
        <v>0</v>
      </c>
      <c r="T983" s="105">
        <v>1</v>
      </c>
    </row>
    <row r="984" spans="1:20" x14ac:dyDescent="0.25">
      <c r="A984" s="103" t="s">
        <v>1129</v>
      </c>
      <c r="B984" s="104" t="s">
        <v>4941</v>
      </c>
      <c r="C984" s="104">
        <v>14</v>
      </c>
      <c r="D984" s="103" t="s">
        <v>6213</v>
      </c>
      <c r="E984" s="25">
        <f t="shared" si="56"/>
        <v>0.33333333333333331</v>
      </c>
      <c r="F984" s="25">
        <f t="shared" si="57"/>
        <v>8</v>
      </c>
      <c r="G984" s="32"/>
      <c r="H984" s="31"/>
      <c r="I984" s="25">
        <f t="shared" si="58"/>
        <v>0.6</v>
      </c>
      <c r="J984" s="21"/>
      <c r="K984" s="16"/>
      <c r="L984" s="105">
        <v>1</v>
      </c>
      <c r="M984" s="105">
        <v>29</v>
      </c>
      <c r="N984" s="105">
        <v>2</v>
      </c>
      <c r="O984" s="105"/>
      <c r="P984" s="105">
        <v>1</v>
      </c>
      <c r="Q984" s="105">
        <v>1</v>
      </c>
      <c r="R984" s="105">
        <v>0</v>
      </c>
      <c r="S984" s="105">
        <v>0</v>
      </c>
      <c r="T984" s="105">
        <v>1</v>
      </c>
    </row>
    <row r="985" spans="1:20" x14ac:dyDescent="0.25">
      <c r="A985" s="103" t="s">
        <v>1930</v>
      </c>
      <c r="B985" s="104" t="s">
        <v>4931</v>
      </c>
      <c r="C985" s="104">
        <v>11</v>
      </c>
      <c r="D985" s="103" t="s">
        <v>6214</v>
      </c>
      <c r="E985" s="25">
        <f t="shared" si="56"/>
        <v>1.3333333333333333</v>
      </c>
      <c r="F985" s="25">
        <f t="shared" si="57"/>
        <v>1</v>
      </c>
      <c r="G985" s="32"/>
      <c r="H985" s="31"/>
      <c r="I985" s="25">
        <f t="shared" si="58"/>
        <v>0.8</v>
      </c>
      <c r="J985" s="21"/>
      <c r="K985" s="16"/>
      <c r="L985" s="105">
        <v>2</v>
      </c>
      <c r="M985" s="105"/>
      <c r="N985" s="105">
        <v>2</v>
      </c>
      <c r="O985" s="105"/>
      <c r="P985" s="105">
        <v>0</v>
      </c>
      <c r="Q985" s="105">
        <v>0</v>
      </c>
      <c r="R985" s="105">
        <v>1</v>
      </c>
      <c r="S985" s="105">
        <v>2</v>
      </c>
      <c r="T985" s="105">
        <v>1</v>
      </c>
    </row>
    <row r="986" spans="1:20" x14ac:dyDescent="0.25">
      <c r="A986" s="103" t="s">
        <v>217</v>
      </c>
      <c r="B986" s="104" t="s">
        <v>4943</v>
      </c>
      <c r="C986" s="104">
        <v>15</v>
      </c>
      <c r="D986" s="103" t="s">
        <v>6215</v>
      </c>
      <c r="E986" s="25">
        <f t="shared" si="56"/>
        <v>3</v>
      </c>
      <c r="F986" s="25">
        <f t="shared" si="57"/>
        <v>0.5</v>
      </c>
      <c r="G986" s="32"/>
      <c r="H986" s="31"/>
      <c r="I986" s="25">
        <f t="shared" si="58"/>
        <v>3</v>
      </c>
      <c r="J986" s="21"/>
      <c r="K986" s="16"/>
      <c r="L986" s="105"/>
      <c r="M986" s="105"/>
      <c r="N986" s="105"/>
      <c r="O986" s="105">
        <v>2</v>
      </c>
      <c r="P986" s="105">
        <v>4</v>
      </c>
      <c r="Q986" s="105">
        <v>2</v>
      </c>
      <c r="R986" s="105">
        <v>5</v>
      </c>
      <c r="S986" s="105">
        <v>3</v>
      </c>
      <c r="T986" s="105">
        <v>1</v>
      </c>
    </row>
    <row r="987" spans="1:20" x14ac:dyDescent="0.25">
      <c r="A987" s="103" t="s">
        <v>488</v>
      </c>
      <c r="B987" s="104" t="s">
        <v>4953</v>
      </c>
      <c r="C987" s="104">
        <v>16</v>
      </c>
      <c r="D987" s="103" t="s">
        <v>6216</v>
      </c>
      <c r="E987" s="25">
        <f t="shared" si="56"/>
        <v>0.66666666666666663</v>
      </c>
      <c r="F987" s="25">
        <f t="shared" si="57"/>
        <v>1.5</v>
      </c>
      <c r="G987" s="32"/>
      <c r="H987" s="31"/>
      <c r="I987" s="25">
        <f t="shared" si="58"/>
        <v>2.4</v>
      </c>
      <c r="J987" s="21"/>
      <c r="K987" s="16"/>
      <c r="L987" s="105">
        <v>3</v>
      </c>
      <c r="M987" s="105"/>
      <c r="N987" s="105">
        <v>3</v>
      </c>
      <c r="O987" s="105"/>
      <c r="P987" s="105">
        <v>9</v>
      </c>
      <c r="Q987" s="105">
        <v>1</v>
      </c>
      <c r="R987" s="105">
        <v>1</v>
      </c>
      <c r="S987" s="105">
        <v>0</v>
      </c>
      <c r="T987" s="105">
        <v>1</v>
      </c>
    </row>
    <row r="988" spans="1:20" x14ac:dyDescent="0.25">
      <c r="A988" s="103" t="s">
        <v>1448</v>
      </c>
      <c r="B988" s="104" t="s">
        <v>4943</v>
      </c>
      <c r="C988" s="104">
        <v>15</v>
      </c>
      <c r="D988" s="103" t="s">
        <v>6217</v>
      </c>
      <c r="E988" s="25">
        <f t="shared" si="56"/>
        <v>0.33333333333333331</v>
      </c>
      <c r="F988" s="25">
        <f t="shared" si="57"/>
        <v>0</v>
      </c>
      <c r="G988" s="32"/>
      <c r="H988" s="31"/>
      <c r="I988" s="25">
        <f t="shared" si="58"/>
        <v>0.2</v>
      </c>
      <c r="J988" s="21"/>
      <c r="K988" s="16"/>
      <c r="L988" s="105"/>
      <c r="M988" s="105"/>
      <c r="N988" s="105"/>
      <c r="O988" s="105"/>
      <c r="P988" s="105">
        <v>0</v>
      </c>
      <c r="Q988" s="105">
        <v>0</v>
      </c>
      <c r="R988" s="105">
        <v>0</v>
      </c>
      <c r="S988" s="105">
        <v>0</v>
      </c>
      <c r="T988" s="105">
        <v>1</v>
      </c>
    </row>
    <row r="989" spans="1:20" x14ac:dyDescent="0.25">
      <c r="A989" s="103" t="s">
        <v>1425</v>
      </c>
      <c r="B989" s="104" t="s">
        <v>4953</v>
      </c>
      <c r="C989" s="104">
        <v>16</v>
      </c>
      <c r="D989" s="103" t="s">
        <v>6218</v>
      </c>
      <c r="E989" s="25">
        <f t="shared" si="56"/>
        <v>1.3333333333333333</v>
      </c>
      <c r="F989" s="25">
        <f t="shared" si="57"/>
        <v>8.5</v>
      </c>
      <c r="G989" s="32"/>
      <c r="H989" s="31"/>
      <c r="I989" s="25">
        <f t="shared" si="58"/>
        <v>47.8</v>
      </c>
      <c r="J989" s="21"/>
      <c r="K989" s="16"/>
      <c r="L989" s="105"/>
      <c r="M989" s="105">
        <v>34</v>
      </c>
      <c r="N989" s="105"/>
      <c r="O989" s="105"/>
      <c r="P989" s="105">
        <v>235</v>
      </c>
      <c r="Q989" s="105">
        <v>0</v>
      </c>
      <c r="R989" s="105">
        <v>3</v>
      </c>
      <c r="S989" s="105">
        <v>0</v>
      </c>
      <c r="T989" s="105">
        <v>1</v>
      </c>
    </row>
    <row r="990" spans="1:20" x14ac:dyDescent="0.25">
      <c r="A990" s="103" t="s">
        <v>4762</v>
      </c>
      <c r="B990" s="104" t="s">
        <v>4953</v>
      </c>
      <c r="C990" s="104">
        <v>16</v>
      </c>
      <c r="D990" s="103" t="s">
        <v>6219</v>
      </c>
      <c r="E990" s="25">
        <f t="shared" si="56"/>
        <v>0.33333333333333331</v>
      </c>
      <c r="F990" s="25">
        <f t="shared" si="57"/>
        <v>0</v>
      </c>
      <c r="G990" s="32"/>
      <c r="H990" s="31"/>
      <c r="I990" s="25">
        <f t="shared" si="58"/>
        <v>0.2</v>
      </c>
      <c r="J990" s="21"/>
      <c r="K990" s="16"/>
      <c r="L990" s="105"/>
      <c r="M990" s="105"/>
      <c r="N990" s="105"/>
      <c r="O990" s="105"/>
      <c r="P990" s="105"/>
      <c r="Q990" s="105"/>
      <c r="R990" s="105"/>
      <c r="S990" s="105"/>
      <c r="T990" s="105">
        <v>1</v>
      </c>
    </row>
    <row r="991" spans="1:20" x14ac:dyDescent="0.25">
      <c r="A991" s="103" t="s">
        <v>2278</v>
      </c>
      <c r="B991" s="104" t="s">
        <v>4929</v>
      </c>
      <c r="C991" s="104">
        <v>11</v>
      </c>
      <c r="D991" s="103" t="s">
        <v>6220</v>
      </c>
      <c r="E991" s="25">
        <f t="shared" si="56"/>
        <v>0.33333333333333331</v>
      </c>
      <c r="F991" s="25">
        <f t="shared" si="57"/>
        <v>0</v>
      </c>
      <c r="G991" s="32"/>
      <c r="H991" s="31"/>
      <c r="I991" s="25">
        <f t="shared" si="58"/>
        <v>0.2</v>
      </c>
      <c r="J991" s="21"/>
      <c r="K991" s="16"/>
      <c r="L991" s="105"/>
      <c r="M991" s="105"/>
      <c r="N991" s="105"/>
      <c r="O991" s="105"/>
      <c r="P991" s="105">
        <v>0</v>
      </c>
      <c r="Q991" s="105">
        <v>0</v>
      </c>
      <c r="R991" s="105">
        <v>0</v>
      </c>
      <c r="S991" s="105">
        <v>0</v>
      </c>
      <c r="T991" s="105">
        <v>1</v>
      </c>
    </row>
    <row r="992" spans="1:20" x14ac:dyDescent="0.25">
      <c r="A992" s="103" t="s">
        <v>2884</v>
      </c>
      <c r="B992" s="104" t="s">
        <v>4922</v>
      </c>
      <c r="C992" s="104">
        <v>11</v>
      </c>
      <c r="D992" s="103" t="s">
        <v>6221</v>
      </c>
      <c r="E992" s="25">
        <f t="shared" ref="E992:E1055" si="59">SUM(R992:T992)/3</f>
        <v>0.33333333333333331</v>
      </c>
      <c r="F992" s="25">
        <f t="shared" ref="F992:F1055" si="60">SUM(L992:O992)/4</f>
        <v>0</v>
      </c>
      <c r="G992" s="32"/>
      <c r="H992" s="31"/>
      <c r="I992" s="25">
        <f t="shared" ref="I992:I1055" si="61">SUM(P992:T992)/5</f>
        <v>0.2</v>
      </c>
      <c r="J992" s="21"/>
      <c r="K992" s="16"/>
      <c r="L992" s="105"/>
      <c r="M992" s="105"/>
      <c r="N992" s="105"/>
      <c r="O992" s="105"/>
      <c r="P992" s="105">
        <v>0</v>
      </c>
      <c r="Q992" s="105">
        <v>0</v>
      </c>
      <c r="R992" s="105">
        <v>0</v>
      </c>
      <c r="S992" s="105">
        <v>0</v>
      </c>
      <c r="T992" s="105">
        <v>1</v>
      </c>
    </row>
    <row r="993" spans="1:20" x14ac:dyDescent="0.25">
      <c r="A993" s="103" t="s">
        <v>1657</v>
      </c>
      <c r="B993" s="104" t="s">
        <v>4905</v>
      </c>
      <c r="C993" s="104">
        <v>6</v>
      </c>
      <c r="D993" s="103" t="s">
        <v>6222</v>
      </c>
      <c r="E993" s="25">
        <f t="shared" si="59"/>
        <v>1</v>
      </c>
      <c r="F993" s="25">
        <f t="shared" si="60"/>
        <v>0.75</v>
      </c>
      <c r="G993" s="32"/>
      <c r="H993" s="31"/>
      <c r="I993" s="25">
        <f t="shared" si="61"/>
        <v>25.4</v>
      </c>
      <c r="J993" s="21"/>
      <c r="K993" s="16"/>
      <c r="L993" s="105"/>
      <c r="M993" s="105"/>
      <c r="N993" s="105"/>
      <c r="O993" s="105">
        <v>3</v>
      </c>
      <c r="P993" s="105">
        <v>0</v>
      </c>
      <c r="Q993" s="105">
        <v>124</v>
      </c>
      <c r="R993" s="105">
        <v>1</v>
      </c>
      <c r="S993" s="105">
        <v>1</v>
      </c>
      <c r="T993" s="105">
        <v>1</v>
      </c>
    </row>
    <row r="994" spans="1:20" x14ac:dyDescent="0.25">
      <c r="A994" s="103" t="s">
        <v>4125</v>
      </c>
      <c r="B994" s="104" t="s">
        <v>4882</v>
      </c>
      <c r="C994" s="104">
        <v>2</v>
      </c>
      <c r="D994" s="103" t="s">
        <v>6223</v>
      </c>
      <c r="E994" s="25">
        <f t="shared" si="59"/>
        <v>11.666666666666666</v>
      </c>
      <c r="F994" s="25">
        <f t="shared" si="60"/>
        <v>8</v>
      </c>
      <c r="G994" s="32"/>
      <c r="H994" s="31"/>
      <c r="I994" s="25">
        <f t="shared" si="61"/>
        <v>7</v>
      </c>
      <c r="J994" s="21"/>
      <c r="K994" s="16"/>
      <c r="L994" s="105"/>
      <c r="M994" s="105"/>
      <c r="N994" s="105">
        <v>32</v>
      </c>
      <c r="O994" s="105"/>
      <c r="P994" s="105"/>
      <c r="Q994" s="105"/>
      <c r="R994" s="105">
        <v>0</v>
      </c>
      <c r="S994" s="105">
        <v>34</v>
      </c>
      <c r="T994" s="105">
        <v>1</v>
      </c>
    </row>
    <row r="995" spans="1:20" x14ac:dyDescent="0.25">
      <c r="A995" s="103" t="s">
        <v>2102</v>
      </c>
      <c r="B995" s="104" t="s">
        <v>4937</v>
      </c>
      <c r="C995" s="104">
        <v>12</v>
      </c>
      <c r="D995" s="103" t="s">
        <v>6224</v>
      </c>
      <c r="E995" s="25">
        <f t="shared" si="59"/>
        <v>0.33333333333333331</v>
      </c>
      <c r="F995" s="25">
        <f t="shared" si="60"/>
        <v>1.5</v>
      </c>
      <c r="G995" s="32"/>
      <c r="H995" s="31"/>
      <c r="I995" s="25">
        <f t="shared" si="61"/>
        <v>0.4</v>
      </c>
      <c r="J995" s="21"/>
      <c r="K995" s="16"/>
      <c r="L995" s="105">
        <v>1</v>
      </c>
      <c r="M995" s="105">
        <v>3</v>
      </c>
      <c r="N995" s="105">
        <v>2</v>
      </c>
      <c r="O995" s="105"/>
      <c r="P995" s="105">
        <v>0</v>
      </c>
      <c r="Q995" s="105">
        <v>1</v>
      </c>
      <c r="R995" s="105">
        <v>0</v>
      </c>
      <c r="S995" s="105">
        <v>0</v>
      </c>
      <c r="T995" s="105">
        <v>1</v>
      </c>
    </row>
    <row r="996" spans="1:20" x14ac:dyDescent="0.25">
      <c r="A996" s="103" t="s">
        <v>12</v>
      </c>
      <c r="B996" s="104" t="s">
        <v>4953</v>
      </c>
      <c r="C996" s="104">
        <v>16</v>
      </c>
      <c r="D996" s="103" t="s">
        <v>6225</v>
      </c>
      <c r="E996" s="25">
        <f t="shared" si="59"/>
        <v>14.333333333333334</v>
      </c>
      <c r="F996" s="25">
        <f t="shared" si="60"/>
        <v>0</v>
      </c>
      <c r="G996" s="32"/>
      <c r="H996" s="31"/>
      <c r="I996" s="25">
        <f t="shared" si="61"/>
        <v>9.1999999999999993</v>
      </c>
      <c r="J996" s="21"/>
      <c r="K996" s="16"/>
      <c r="L996" s="105"/>
      <c r="M996" s="105"/>
      <c r="N996" s="105"/>
      <c r="O996" s="105"/>
      <c r="P996" s="105">
        <v>3</v>
      </c>
      <c r="Q996" s="105">
        <v>0</v>
      </c>
      <c r="R996" s="105">
        <v>5</v>
      </c>
      <c r="S996" s="105">
        <v>37</v>
      </c>
      <c r="T996" s="105">
        <v>1</v>
      </c>
    </row>
    <row r="997" spans="1:20" x14ac:dyDescent="0.25">
      <c r="A997" s="103" t="s">
        <v>890</v>
      </c>
      <c r="B997" s="104" t="s">
        <v>4953</v>
      </c>
      <c r="C997" s="104">
        <v>16</v>
      </c>
      <c r="D997" s="103" t="s">
        <v>6226</v>
      </c>
      <c r="E997" s="25">
        <f t="shared" si="59"/>
        <v>0.33333333333333331</v>
      </c>
      <c r="F997" s="25">
        <f t="shared" si="60"/>
        <v>0.25</v>
      </c>
      <c r="G997" s="32"/>
      <c r="H997" s="31"/>
      <c r="I997" s="25">
        <f t="shared" si="61"/>
        <v>0.2</v>
      </c>
      <c r="J997" s="21"/>
      <c r="K997" s="16"/>
      <c r="L997" s="105">
        <v>1</v>
      </c>
      <c r="M997" s="105"/>
      <c r="N997" s="105"/>
      <c r="O997" s="105"/>
      <c r="P997" s="105">
        <v>0</v>
      </c>
      <c r="Q997" s="105">
        <v>0</v>
      </c>
      <c r="R997" s="105">
        <v>0</v>
      </c>
      <c r="S997" s="105">
        <v>0</v>
      </c>
      <c r="T997" s="105">
        <v>1</v>
      </c>
    </row>
    <row r="998" spans="1:20" x14ac:dyDescent="0.25">
      <c r="A998" s="103" t="s">
        <v>2232</v>
      </c>
      <c r="B998" s="104" t="s">
        <v>4953</v>
      </c>
      <c r="C998" s="104">
        <v>16</v>
      </c>
      <c r="D998" s="103" t="s">
        <v>6227</v>
      </c>
      <c r="E998" s="25">
        <f t="shared" si="59"/>
        <v>0.33333333333333331</v>
      </c>
      <c r="F998" s="25">
        <f t="shared" si="60"/>
        <v>41.25</v>
      </c>
      <c r="G998" s="32"/>
      <c r="H998" s="31"/>
      <c r="I998" s="25">
        <f t="shared" si="61"/>
        <v>2.4</v>
      </c>
      <c r="J998" s="21"/>
      <c r="K998" s="16"/>
      <c r="L998" s="105"/>
      <c r="M998" s="105"/>
      <c r="N998" s="105">
        <v>165</v>
      </c>
      <c r="O998" s="105"/>
      <c r="P998" s="105">
        <v>11</v>
      </c>
      <c r="Q998" s="105">
        <v>0</v>
      </c>
      <c r="R998" s="105">
        <v>0</v>
      </c>
      <c r="S998" s="105">
        <v>0</v>
      </c>
      <c r="T998" s="105">
        <v>1</v>
      </c>
    </row>
    <row r="999" spans="1:20" x14ac:dyDescent="0.25">
      <c r="A999" s="103" t="s">
        <v>1419</v>
      </c>
      <c r="B999" s="104" t="s">
        <v>4954</v>
      </c>
      <c r="C999" s="104">
        <v>16</v>
      </c>
      <c r="D999" s="103" t="s">
        <v>6228</v>
      </c>
      <c r="E999" s="25">
        <f t="shared" si="59"/>
        <v>1.3333333333333333</v>
      </c>
      <c r="F999" s="25">
        <f t="shared" si="60"/>
        <v>149.25</v>
      </c>
      <c r="G999" s="32"/>
      <c r="H999" s="31"/>
      <c r="I999" s="25">
        <f t="shared" si="61"/>
        <v>0.8</v>
      </c>
      <c r="J999" s="21"/>
      <c r="K999" s="16"/>
      <c r="L999" s="105">
        <v>589</v>
      </c>
      <c r="M999" s="105"/>
      <c r="N999" s="105">
        <v>8</v>
      </c>
      <c r="O999" s="105"/>
      <c r="P999" s="105">
        <v>0</v>
      </c>
      <c r="Q999" s="105">
        <v>0</v>
      </c>
      <c r="R999" s="105">
        <v>2</v>
      </c>
      <c r="S999" s="105">
        <v>1</v>
      </c>
      <c r="T999" s="105">
        <v>1</v>
      </c>
    </row>
    <row r="1000" spans="1:20" x14ac:dyDescent="0.25">
      <c r="A1000" s="103" t="s">
        <v>1662</v>
      </c>
      <c r="B1000" s="104" t="s">
        <v>4954</v>
      </c>
      <c r="C1000" s="104">
        <v>16</v>
      </c>
      <c r="D1000" s="103" t="s">
        <v>6229</v>
      </c>
      <c r="E1000" s="25">
        <f t="shared" si="59"/>
        <v>0.33333333333333331</v>
      </c>
      <c r="F1000" s="25">
        <f t="shared" si="60"/>
        <v>0</v>
      </c>
      <c r="G1000" s="32"/>
      <c r="H1000" s="31"/>
      <c r="I1000" s="25">
        <f t="shared" si="61"/>
        <v>0.2</v>
      </c>
      <c r="J1000" s="21"/>
      <c r="K1000" s="16"/>
      <c r="L1000" s="105"/>
      <c r="M1000" s="105"/>
      <c r="N1000" s="105"/>
      <c r="O1000" s="105"/>
      <c r="P1000" s="105">
        <v>0</v>
      </c>
      <c r="Q1000" s="105">
        <v>0</v>
      </c>
      <c r="R1000" s="105">
        <v>0</v>
      </c>
      <c r="S1000" s="105">
        <v>0</v>
      </c>
      <c r="T1000" s="105">
        <v>1</v>
      </c>
    </row>
    <row r="1001" spans="1:20" x14ac:dyDescent="0.25">
      <c r="A1001" s="103" t="s">
        <v>1424</v>
      </c>
      <c r="B1001" s="104" t="s">
        <v>4959</v>
      </c>
      <c r="C1001" s="104">
        <v>18</v>
      </c>
      <c r="D1001" s="103" t="s">
        <v>6230</v>
      </c>
      <c r="E1001" s="25">
        <f t="shared" si="59"/>
        <v>53.333333333333336</v>
      </c>
      <c r="F1001" s="25">
        <f t="shared" si="60"/>
        <v>0.75</v>
      </c>
      <c r="G1001" s="32"/>
      <c r="H1001" s="31"/>
      <c r="I1001" s="25">
        <f t="shared" si="61"/>
        <v>33</v>
      </c>
      <c r="J1001" s="21"/>
      <c r="K1001" s="16"/>
      <c r="L1001" s="105"/>
      <c r="M1001" s="105"/>
      <c r="N1001" s="105">
        <v>3</v>
      </c>
      <c r="O1001" s="105"/>
      <c r="P1001" s="105">
        <v>1</v>
      </c>
      <c r="Q1001" s="105">
        <v>4</v>
      </c>
      <c r="R1001" s="105">
        <v>159</v>
      </c>
      <c r="S1001" s="105">
        <v>0</v>
      </c>
      <c r="T1001" s="105">
        <v>1</v>
      </c>
    </row>
    <row r="1002" spans="1:20" x14ac:dyDescent="0.25">
      <c r="A1002" s="103" t="s">
        <v>3006</v>
      </c>
      <c r="B1002" s="104" t="s">
        <v>4959</v>
      </c>
      <c r="C1002" s="104">
        <v>18</v>
      </c>
      <c r="D1002" s="103" t="s">
        <v>6231</v>
      </c>
      <c r="E1002" s="25">
        <f t="shared" si="59"/>
        <v>0.66666666666666663</v>
      </c>
      <c r="F1002" s="25">
        <f t="shared" si="60"/>
        <v>1.5</v>
      </c>
      <c r="G1002" s="32"/>
      <c r="H1002" s="31"/>
      <c r="I1002" s="25">
        <f t="shared" si="61"/>
        <v>0.4</v>
      </c>
      <c r="J1002" s="21"/>
      <c r="K1002" s="16"/>
      <c r="L1002" s="105"/>
      <c r="M1002" s="105"/>
      <c r="N1002" s="105">
        <v>6</v>
      </c>
      <c r="O1002" s="105"/>
      <c r="P1002" s="105">
        <v>0</v>
      </c>
      <c r="Q1002" s="105">
        <v>0</v>
      </c>
      <c r="R1002" s="105">
        <v>0</v>
      </c>
      <c r="S1002" s="105">
        <v>1</v>
      </c>
      <c r="T1002" s="105">
        <v>1</v>
      </c>
    </row>
    <row r="1003" spans="1:20" x14ac:dyDescent="0.25">
      <c r="A1003" s="103" t="s">
        <v>2212</v>
      </c>
      <c r="B1003" s="104" t="s">
        <v>4959</v>
      </c>
      <c r="C1003" s="104">
        <v>18</v>
      </c>
      <c r="D1003" s="103" t="s">
        <v>6232</v>
      </c>
      <c r="E1003" s="25">
        <f t="shared" si="59"/>
        <v>2</v>
      </c>
      <c r="F1003" s="25">
        <f t="shared" si="60"/>
        <v>0</v>
      </c>
      <c r="G1003" s="32"/>
      <c r="H1003" s="31"/>
      <c r="I1003" s="25">
        <f t="shared" si="61"/>
        <v>1.2</v>
      </c>
      <c r="J1003" s="21"/>
      <c r="K1003" s="16"/>
      <c r="L1003" s="105"/>
      <c r="M1003" s="105"/>
      <c r="N1003" s="105"/>
      <c r="O1003" s="105"/>
      <c r="P1003" s="105"/>
      <c r="Q1003" s="105">
        <v>0</v>
      </c>
      <c r="R1003" s="105">
        <v>5</v>
      </c>
      <c r="S1003" s="105">
        <v>0</v>
      </c>
      <c r="T1003" s="105">
        <v>1</v>
      </c>
    </row>
    <row r="1004" spans="1:20" x14ac:dyDescent="0.25">
      <c r="A1004" s="103" t="s">
        <v>538</v>
      </c>
      <c r="B1004" s="104" t="s">
        <v>4956</v>
      </c>
      <c r="C1004" s="104">
        <v>17</v>
      </c>
      <c r="D1004" s="103" t="s">
        <v>6233</v>
      </c>
      <c r="E1004" s="25">
        <f t="shared" si="59"/>
        <v>11.333333333333334</v>
      </c>
      <c r="F1004" s="25">
        <f t="shared" si="60"/>
        <v>0</v>
      </c>
      <c r="G1004" s="32"/>
      <c r="H1004" s="31"/>
      <c r="I1004" s="25">
        <f t="shared" si="61"/>
        <v>8.8000000000000007</v>
      </c>
      <c r="J1004" s="21"/>
      <c r="K1004" s="16"/>
      <c r="L1004" s="105"/>
      <c r="M1004" s="105"/>
      <c r="N1004" s="105"/>
      <c r="O1004" s="105"/>
      <c r="P1004" s="105">
        <v>4</v>
      </c>
      <c r="Q1004" s="105">
        <v>6</v>
      </c>
      <c r="R1004" s="105">
        <v>5</v>
      </c>
      <c r="S1004" s="105">
        <v>28</v>
      </c>
      <c r="T1004" s="105">
        <v>1</v>
      </c>
    </row>
    <row r="1005" spans="1:20" x14ac:dyDescent="0.25">
      <c r="A1005" s="103" t="s">
        <v>773</v>
      </c>
      <c r="B1005" s="104" t="s">
        <v>4956</v>
      </c>
      <c r="C1005" s="104">
        <v>17</v>
      </c>
      <c r="D1005" s="103" t="s">
        <v>6234</v>
      </c>
      <c r="E1005" s="25">
        <f t="shared" si="59"/>
        <v>8.3333333333333339</v>
      </c>
      <c r="F1005" s="25">
        <f t="shared" si="60"/>
        <v>0</v>
      </c>
      <c r="G1005" s="32"/>
      <c r="H1005" s="31"/>
      <c r="I1005" s="25">
        <f t="shared" si="61"/>
        <v>6.2</v>
      </c>
      <c r="J1005" s="21"/>
      <c r="K1005" s="16"/>
      <c r="L1005" s="105"/>
      <c r="M1005" s="105"/>
      <c r="N1005" s="105"/>
      <c r="O1005" s="105"/>
      <c r="P1005" s="105">
        <v>0</v>
      </c>
      <c r="Q1005" s="105">
        <v>6</v>
      </c>
      <c r="R1005" s="105">
        <v>18</v>
      </c>
      <c r="S1005" s="105">
        <v>6</v>
      </c>
      <c r="T1005" s="105">
        <v>1</v>
      </c>
    </row>
    <row r="1006" spans="1:20" x14ac:dyDescent="0.25">
      <c r="A1006" s="103" t="s">
        <v>4432</v>
      </c>
      <c r="B1006" s="104" t="s">
        <v>4954</v>
      </c>
      <c r="C1006" s="104">
        <v>16</v>
      </c>
      <c r="D1006" s="103" t="s">
        <v>6235</v>
      </c>
      <c r="E1006" s="25">
        <f t="shared" si="59"/>
        <v>0.33333333333333331</v>
      </c>
      <c r="F1006" s="25">
        <f t="shared" si="60"/>
        <v>0</v>
      </c>
      <c r="G1006" s="32"/>
      <c r="H1006" s="31"/>
      <c r="I1006" s="25">
        <f t="shared" si="61"/>
        <v>0.2</v>
      </c>
      <c r="J1006" s="21"/>
      <c r="K1006" s="16"/>
      <c r="L1006" s="105"/>
      <c r="M1006" s="105"/>
      <c r="N1006" s="105"/>
      <c r="O1006" s="105"/>
      <c r="P1006" s="105"/>
      <c r="Q1006" s="105"/>
      <c r="R1006" s="105"/>
      <c r="S1006" s="105"/>
      <c r="T1006" s="105">
        <v>1</v>
      </c>
    </row>
    <row r="1007" spans="1:20" x14ac:dyDescent="0.25">
      <c r="A1007" s="103" t="s">
        <v>2561</v>
      </c>
      <c r="B1007" s="104" t="s">
        <v>4962</v>
      </c>
      <c r="C1007" s="104">
        <v>20</v>
      </c>
      <c r="D1007" s="103" t="s">
        <v>6236</v>
      </c>
      <c r="E1007" s="25">
        <f t="shared" si="59"/>
        <v>12</v>
      </c>
      <c r="F1007" s="25">
        <f t="shared" si="60"/>
        <v>0.25</v>
      </c>
      <c r="G1007" s="32"/>
      <c r="H1007" s="31"/>
      <c r="I1007" s="25">
        <f t="shared" si="61"/>
        <v>17</v>
      </c>
      <c r="J1007" s="21"/>
      <c r="K1007" s="16"/>
      <c r="L1007" s="105">
        <v>1</v>
      </c>
      <c r="M1007" s="105"/>
      <c r="N1007" s="105"/>
      <c r="O1007" s="105"/>
      <c r="P1007" s="105">
        <v>21</v>
      </c>
      <c r="Q1007" s="105">
        <v>28</v>
      </c>
      <c r="R1007" s="105">
        <v>26</v>
      </c>
      <c r="S1007" s="105">
        <v>9</v>
      </c>
      <c r="T1007" s="105">
        <v>1</v>
      </c>
    </row>
    <row r="1008" spans="1:20" x14ac:dyDescent="0.25">
      <c r="A1008" s="103" t="s">
        <v>504</v>
      </c>
      <c r="B1008" s="104" t="s">
        <v>4962</v>
      </c>
      <c r="C1008" s="104">
        <v>20</v>
      </c>
      <c r="D1008" s="103" t="s">
        <v>6237</v>
      </c>
      <c r="E1008" s="25">
        <f t="shared" si="59"/>
        <v>11</v>
      </c>
      <c r="F1008" s="25">
        <f t="shared" si="60"/>
        <v>0</v>
      </c>
      <c r="G1008" s="32"/>
      <c r="H1008" s="31"/>
      <c r="I1008" s="25">
        <f t="shared" si="61"/>
        <v>10.4</v>
      </c>
      <c r="J1008" s="21"/>
      <c r="K1008" s="16"/>
      <c r="L1008" s="105"/>
      <c r="M1008" s="105"/>
      <c r="N1008" s="105"/>
      <c r="O1008" s="105"/>
      <c r="P1008" s="105">
        <v>10</v>
      </c>
      <c r="Q1008" s="105">
        <v>9</v>
      </c>
      <c r="R1008" s="105">
        <v>17</v>
      </c>
      <c r="S1008" s="105">
        <v>15</v>
      </c>
      <c r="T1008" s="105">
        <v>1</v>
      </c>
    </row>
    <row r="1009" spans="1:20" x14ac:dyDescent="0.25">
      <c r="A1009" s="103" t="s">
        <v>392</v>
      </c>
      <c r="B1009" s="104" t="s">
        <v>4890</v>
      </c>
      <c r="C1009" s="104">
        <v>4</v>
      </c>
      <c r="D1009" s="103" t="s">
        <v>6238</v>
      </c>
      <c r="E1009" s="25">
        <f t="shared" si="59"/>
        <v>0.33333333333333331</v>
      </c>
      <c r="F1009" s="25">
        <f t="shared" si="60"/>
        <v>0</v>
      </c>
      <c r="G1009" s="32"/>
      <c r="H1009" s="31"/>
      <c r="I1009" s="25">
        <f t="shared" si="61"/>
        <v>0.2</v>
      </c>
      <c r="J1009" s="21"/>
      <c r="K1009" s="16"/>
      <c r="L1009" s="105"/>
      <c r="M1009" s="105"/>
      <c r="N1009" s="105"/>
      <c r="O1009" s="105"/>
      <c r="P1009" s="105">
        <v>0</v>
      </c>
      <c r="Q1009" s="105">
        <v>0</v>
      </c>
      <c r="R1009" s="105">
        <v>0</v>
      </c>
      <c r="S1009" s="105">
        <v>0</v>
      </c>
      <c r="T1009" s="105">
        <v>1</v>
      </c>
    </row>
    <row r="1010" spans="1:20" x14ac:dyDescent="0.25">
      <c r="A1010" s="103" t="s">
        <v>1413</v>
      </c>
      <c r="B1010" s="104" t="s">
        <v>4877</v>
      </c>
      <c r="C1010" s="104">
        <v>2</v>
      </c>
      <c r="D1010" s="103" t="s">
        <v>6239</v>
      </c>
      <c r="E1010" s="25">
        <f t="shared" si="59"/>
        <v>33.333333333333336</v>
      </c>
      <c r="F1010" s="25">
        <f t="shared" si="60"/>
        <v>3</v>
      </c>
      <c r="G1010" s="32"/>
      <c r="H1010" s="31"/>
      <c r="I1010" s="25">
        <f t="shared" si="61"/>
        <v>22.8</v>
      </c>
      <c r="J1010" s="21"/>
      <c r="K1010" s="16"/>
      <c r="L1010" s="105">
        <v>2</v>
      </c>
      <c r="M1010" s="105">
        <v>3</v>
      </c>
      <c r="N1010" s="105">
        <v>3</v>
      </c>
      <c r="O1010" s="105">
        <v>4</v>
      </c>
      <c r="P1010" s="105">
        <v>12</v>
      </c>
      <c r="Q1010" s="105">
        <v>2</v>
      </c>
      <c r="R1010" s="105">
        <v>3</v>
      </c>
      <c r="S1010" s="105">
        <v>96</v>
      </c>
      <c r="T1010" s="105">
        <v>1</v>
      </c>
    </row>
    <row r="1011" spans="1:20" x14ac:dyDescent="0.25">
      <c r="A1011" s="103" t="s">
        <v>996</v>
      </c>
      <c r="B1011" s="104" t="s">
        <v>4878</v>
      </c>
      <c r="C1011" s="104">
        <v>2</v>
      </c>
      <c r="D1011" s="103" t="s">
        <v>6240</v>
      </c>
      <c r="E1011" s="25">
        <f t="shared" si="59"/>
        <v>0.33333333333333331</v>
      </c>
      <c r="F1011" s="25">
        <f t="shared" si="60"/>
        <v>0.25</v>
      </c>
      <c r="G1011" s="32"/>
      <c r="H1011" s="31"/>
      <c r="I1011" s="25">
        <f t="shared" si="61"/>
        <v>0.6</v>
      </c>
      <c r="J1011" s="21"/>
      <c r="K1011" s="16"/>
      <c r="L1011" s="105"/>
      <c r="M1011" s="105"/>
      <c r="N1011" s="105"/>
      <c r="O1011" s="105">
        <v>1</v>
      </c>
      <c r="P1011" s="105">
        <v>2</v>
      </c>
      <c r="Q1011" s="105">
        <v>0</v>
      </c>
      <c r="R1011" s="105">
        <v>0</v>
      </c>
      <c r="S1011" s="105">
        <v>0</v>
      </c>
      <c r="T1011" s="105">
        <v>1</v>
      </c>
    </row>
    <row r="1012" spans="1:20" x14ac:dyDescent="0.25">
      <c r="A1012" s="103" t="s">
        <v>1713</v>
      </c>
      <c r="B1012" s="104" t="s">
        <v>4910</v>
      </c>
      <c r="C1012" s="104">
        <v>7</v>
      </c>
      <c r="D1012" s="103" t="s">
        <v>6241</v>
      </c>
      <c r="E1012" s="25">
        <f t="shared" si="59"/>
        <v>0.33333333333333331</v>
      </c>
      <c r="F1012" s="25">
        <f t="shared" si="60"/>
        <v>0</v>
      </c>
      <c r="G1012" s="32"/>
      <c r="H1012" s="31"/>
      <c r="I1012" s="25">
        <f t="shared" si="61"/>
        <v>0.2</v>
      </c>
      <c r="J1012" s="21"/>
      <c r="K1012" s="16"/>
      <c r="L1012" s="105"/>
      <c r="M1012" s="105"/>
      <c r="N1012" s="105"/>
      <c r="O1012" s="105"/>
      <c r="P1012" s="105">
        <v>0</v>
      </c>
      <c r="Q1012" s="105">
        <v>0</v>
      </c>
      <c r="R1012" s="105">
        <v>0</v>
      </c>
      <c r="S1012" s="105">
        <v>0</v>
      </c>
      <c r="T1012" s="105">
        <v>1</v>
      </c>
    </row>
    <row r="1013" spans="1:20" x14ac:dyDescent="0.25">
      <c r="A1013" s="103" t="s">
        <v>743</v>
      </c>
      <c r="B1013" s="104" t="s">
        <v>4909</v>
      </c>
      <c r="C1013" s="104">
        <v>7</v>
      </c>
      <c r="D1013" s="103" t="s">
        <v>6242</v>
      </c>
      <c r="E1013" s="25">
        <f t="shared" si="59"/>
        <v>4.333333333333333</v>
      </c>
      <c r="F1013" s="25">
        <f t="shared" si="60"/>
        <v>0.75</v>
      </c>
      <c r="G1013" s="32"/>
      <c r="H1013" s="31"/>
      <c r="I1013" s="25">
        <f t="shared" si="61"/>
        <v>23.8</v>
      </c>
      <c r="J1013" s="21"/>
      <c r="K1013" s="16"/>
      <c r="L1013" s="105"/>
      <c r="M1013" s="105"/>
      <c r="N1013" s="105">
        <v>3</v>
      </c>
      <c r="O1013" s="105"/>
      <c r="P1013" s="105">
        <v>1</v>
      </c>
      <c r="Q1013" s="105">
        <v>105</v>
      </c>
      <c r="R1013" s="105">
        <v>12</v>
      </c>
      <c r="S1013" s="105">
        <v>0</v>
      </c>
      <c r="T1013" s="105">
        <v>1</v>
      </c>
    </row>
    <row r="1014" spans="1:20" x14ac:dyDescent="0.25">
      <c r="A1014" s="103" t="s">
        <v>2563</v>
      </c>
      <c r="B1014" s="104" t="s">
        <v>4910</v>
      </c>
      <c r="C1014" s="104">
        <v>7</v>
      </c>
      <c r="D1014" s="103" t="s">
        <v>6243</v>
      </c>
      <c r="E1014" s="25">
        <f t="shared" si="59"/>
        <v>2</v>
      </c>
      <c r="F1014" s="25">
        <f t="shared" si="60"/>
        <v>0.5</v>
      </c>
      <c r="G1014" s="32"/>
      <c r="H1014" s="31"/>
      <c r="I1014" s="25">
        <f t="shared" si="61"/>
        <v>1.2</v>
      </c>
      <c r="J1014" s="21"/>
      <c r="K1014" s="16"/>
      <c r="L1014" s="105"/>
      <c r="M1014" s="105"/>
      <c r="N1014" s="105">
        <v>2</v>
      </c>
      <c r="O1014" s="105"/>
      <c r="P1014" s="105">
        <v>0</v>
      </c>
      <c r="Q1014" s="105">
        <v>0</v>
      </c>
      <c r="R1014" s="105">
        <v>1</v>
      </c>
      <c r="S1014" s="105">
        <v>4</v>
      </c>
      <c r="T1014" s="105">
        <v>1</v>
      </c>
    </row>
    <row r="1015" spans="1:20" x14ac:dyDescent="0.25">
      <c r="A1015" s="103" t="s">
        <v>777</v>
      </c>
      <c r="B1015" s="104" t="s">
        <v>4910</v>
      </c>
      <c r="C1015" s="104">
        <v>7</v>
      </c>
      <c r="D1015" s="103" t="s">
        <v>6244</v>
      </c>
      <c r="E1015" s="25">
        <f t="shared" si="59"/>
        <v>2</v>
      </c>
      <c r="F1015" s="25">
        <f t="shared" si="60"/>
        <v>0</v>
      </c>
      <c r="G1015" s="32"/>
      <c r="H1015" s="31"/>
      <c r="I1015" s="25">
        <f t="shared" si="61"/>
        <v>4</v>
      </c>
      <c r="J1015" s="21"/>
      <c r="K1015" s="16"/>
      <c r="L1015" s="105"/>
      <c r="M1015" s="105"/>
      <c r="N1015" s="105"/>
      <c r="O1015" s="105"/>
      <c r="P1015" s="105">
        <v>14</v>
      </c>
      <c r="Q1015" s="105">
        <v>0</v>
      </c>
      <c r="R1015" s="105">
        <v>3</v>
      </c>
      <c r="S1015" s="105">
        <v>2</v>
      </c>
      <c r="T1015" s="105">
        <v>1</v>
      </c>
    </row>
    <row r="1016" spans="1:20" x14ac:dyDescent="0.25">
      <c r="A1016" s="103" t="s">
        <v>1578</v>
      </c>
      <c r="B1016" s="104" t="s">
        <v>4912</v>
      </c>
      <c r="C1016" s="104">
        <v>8</v>
      </c>
      <c r="D1016" s="103" t="s">
        <v>6245</v>
      </c>
      <c r="E1016" s="25">
        <f t="shared" si="59"/>
        <v>0.33333333333333331</v>
      </c>
      <c r="F1016" s="25">
        <f t="shared" si="60"/>
        <v>0.75</v>
      </c>
      <c r="G1016" s="32"/>
      <c r="H1016" s="31"/>
      <c r="I1016" s="25">
        <f t="shared" si="61"/>
        <v>0.8</v>
      </c>
      <c r="J1016" s="21"/>
      <c r="K1016" s="16"/>
      <c r="L1016" s="105"/>
      <c r="M1016" s="105">
        <v>3</v>
      </c>
      <c r="N1016" s="105"/>
      <c r="O1016" s="105"/>
      <c r="P1016" s="105">
        <v>0</v>
      </c>
      <c r="Q1016" s="105">
        <v>3</v>
      </c>
      <c r="R1016" s="105">
        <v>0</v>
      </c>
      <c r="S1016" s="105">
        <v>0</v>
      </c>
      <c r="T1016" s="105">
        <v>1</v>
      </c>
    </row>
    <row r="1017" spans="1:20" x14ac:dyDescent="0.25">
      <c r="A1017" s="103" t="s">
        <v>4458</v>
      </c>
      <c r="B1017" s="104" t="s">
        <v>4908</v>
      </c>
      <c r="C1017" s="104">
        <v>6</v>
      </c>
      <c r="D1017" s="103" t="s">
        <v>6246</v>
      </c>
      <c r="E1017" s="25">
        <f t="shared" si="59"/>
        <v>6.333333333333333</v>
      </c>
      <c r="F1017" s="25">
        <f t="shared" si="60"/>
        <v>32.5</v>
      </c>
      <c r="G1017" s="32"/>
      <c r="H1017" s="31"/>
      <c r="I1017" s="25">
        <f t="shared" si="61"/>
        <v>49.6</v>
      </c>
      <c r="J1017" s="21"/>
      <c r="K1017" s="16"/>
      <c r="L1017" s="105">
        <v>94</v>
      </c>
      <c r="M1017" s="105"/>
      <c r="N1017" s="105">
        <v>23</v>
      </c>
      <c r="O1017" s="105">
        <v>13</v>
      </c>
      <c r="P1017" s="105">
        <v>124</v>
      </c>
      <c r="Q1017" s="105">
        <v>105</v>
      </c>
      <c r="R1017" s="105">
        <v>13</v>
      </c>
      <c r="S1017" s="105">
        <v>5</v>
      </c>
      <c r="T1017" s="105">
        <v>1</v>
      </c>
    </row>
    <row r="1018" spans="1:20" x14ac:dyDescent="0.25">
      <c r="A1018" s="103" t="s">
        <v>827</v>
      </c>
      <c r="B1018" s="104" t="s">
        <v>4953</v>
      </c>
      <c r="C1018" s="104">
        <v>16</v>
      </c>
      <c r="D1018" s="103" t="s">
        <v>6247</v>
      </c>
      <c r="E1018" s="25">
        <f t="shared" si="59"/>
        <v>28</v>
      </c>
      <c r="F1018" s="25">
        <f t="shared" si="60"/>
        <v>9.75</v>
      </c>
      <c r="G1018" s="32"/>
      <c r="H1018" s="31"/>
      <c r="I1018" s="25">
        <f t="shared" si="61"/>
        <v>37</v>
      </c>
      <c r="J1018" s="21"/>
      <c r="K1018" s="16"/>
      <c r="L1018" s="105"/>
      <c r="M1018" s="105">
        <v>9</v>
      </c>
      <c r="N1018" s="105">
        <v>24</v>
      </c>
      <c r="O1018" s="105">
        <v>6</v>
      </c>
      <c r="P1018" s="105">
        <v>54</v>
      </c>
      <c r="Q1018" s="105">
        <v>47</v>
      </c>
      <c r="R1018" s="105">
        <v>3</v>
      </c>
      <c r="S1018" s="105">
        <v>80</v>
      </c>
      <c r="T1018" s="105">
        <v>1</v>
      </c>
    </row>
    <row r="1019" spans="1:20" x14ac:dyDescent="0.25">
      <c r="A1019" s="103" t="s">
        <v>1196</v>
      </c>
      <c r="B1019" s="104" t="s">
        <v>4951</v>
      </c>
      <c r="C1019" s="104">
        <v>15</v>
      </c>
      <c r="D1019" s="103" t="s">
        <v>6248</v>
      </c>
      <c r="E1019" s="25">
        <f t="shared" si="59"/>
        <v>2</v>
      </c>
      <c r="F1019" s="25">
        <f t="shared" si="60"/>
        <v>0.5</v>
      </c>
      <c r="G1019" s="32"/>
      <c r="H1019" s="31"/>
      <c r="I1019" s="25">
        <f t="shared" si="61"/>
        <v>2.4</v>
      </c>
      <c r="J1019" s="21"/>
      <c r="K1019" s="16"/>
      <c r="L1019" s="105">
        <v>2</v>
      </c>
      <c r="M1019" s="105"/>
      <c r="N1019" s="105"/>
      <c r="O1019" s="105"/>
      <c r="P1019" s="105">
        <v>4</v>
      </c>
      <c r="Q1019" s="105">
        <v>2</v>
      </c>
      <c r="R1019" s="105">
        <v>2</v>
      </c>
      <c r="S1019" s="105">
        <v>3</v>
      </c>
      <c r="T1019" s="105">
        <v>1</v>
      </c>
    </row>
    <row r="1020" spans="1:20" x14ac:dyDescent="0.25">
      <c r="A1020" s="103" t="s">
        <v>661</v>
      </c>
      <c r="B1020" s="104" t="s">
        <v>4947</v>
      </c>
      <c r="C1020" s="104">
        <v>15</v>
      </c>
      <c r="D1020" s="103" t="s">
        <v>6249</v>
      </c>
      <c r="E1020" s="25">
        <f t="shared" si="59"/>
        <v>1.3333333333333333</v>
      </c>
      <c r="F1020" s="25">
        <f t="shared" si="60"/>
        <v>0</v>
      </c>
      <c r="G1020" s="32"/>
      <c r="H1020" s="31"/>
      <c r="I1020" s="25">
        <f t="shared" si="61"/>
        <v>0.8</v>
      </c>
      <c r="J1020" s="21"/>
      <c r="K1020" s="16"/>
      <c r="L1020" s="105"/>
      <c r="M1020" s="105"/>
      <c r="N1020" s="105"/>
      <c r="O1020" s="105"/>
      <c r="P1020" s="105">
        <v>0</v>
      </c>
      <c r="Q1020" s="105">
        <v>0</v>
      </c>
      <c r="R1020" s="105">
        <v>3</v>
      </c>
      <c r="S1020" s="105">
        <v>0</v>
      </c>
      <c r="T1020" s="105">
        <v>1</v>
      </c>
    </row>
    <row r="1021" spans="1:20" x14ac:dyDescent="0.25">
      <c r="A1021" s="103" t="s">
        <v>749</v>
      </c>
      <c r="B1021" s="104" t="s">
        <v>4943</v>
      </c>
      <c r="C1021" s="104">
        <v>15</v>
      </c>
      <c r="D1021" s="103" t="s">
        <v>6250</v>
      </c>
      <c r="E1021" s="25">
        <f t="shared" si="59"/>
        <v>1.3333333333333333</v>
      </c>
      <c r="F1021" s="25">
        <f t="shared" si="60"/>
        <v>0.5</v>
      </c>
      <c r="G1021" s="32"/>
      <c r="H1021" s="31"/>
      <c r="I1021" s="25">
        <f t="shared" si="61"/>
        <v>1</v>
      </c>
      <c r="J1021" s="21"/>
      <c r="K1021" s="16"/>
      <c r="L1021" s="105"/>
      <c r="M1021" s="105"/>
      <c r="N1021" s="105">
        <v>2</v>
      </c>
      <c r="O1021" s="105"/>
      <c r="P1021" s="105">
        <v>1</v>
      </c>
      <c r="Q1021" s="105">
        <v>0</v>
      </c>
      <c r="R1021" s="105">
        <v>2</v>
      </c>
      <c r="S1021" s="105">
        <v>1</v>
      </c>
      <c r="T1021" s="105">
        <v>1</v>
      </c>
    </row>
    <row r="1022" spans="1:20" x14ac:dyDescent="0.25">
      <c r="A1022" s="103" t="s">
        <v>3197</v>
      </c>
      <c r="B1022" s="104" t="s">
        <v>4944</v>
      </c>
      <c r="C1022" s="104">
        <v>15</v>
      </c>
      <c r="D1022" s="103" t="s">
        <v>6251</v>
      </c>
      <c r="E1022" s="25">
        <f t="shared" si="59"/>
        <v>0.33333333333333331</v>
      </c>
      <c r="F1022" s="25">
        <f t="shared" si="60"/>
        <v>0</v>
      </c>
      <c r="G1022" s="32"/>
      <c r="H1022" s="31"/>
      <c r="I1022" s="25">
        <f t="shared" si="61"/>
        <v>0.2</v>
      </c>
      <c r="J1022" s="21"/>
      <c r="K1022" s="16"/>
      <c r="L1022" s="105"/>
      <c r="M1022" s="105"/>
      <c r="N1022" s="105"/>
      <c r="O1022" s="105"/>
      <c r="P1022" s="105"/>
      <c r="Q1022" s="105">
        <v>0</v>
      </c>
      <c r="R1022" s="105">
        <v>0</v>
      </c>
      <c r="S1022" s="105">
        <v>0</v>
      </c>
      <c r="T1022" s="105">
        <v>1</v>
      </c>
    </row>
    <row r="1023" spans="1:20" x14ac:dyDescent="0.25">
      <c r="A1023" s="103" t="s">
        <v>2468</v>
      </c>
      <c r="B1023" s="104" t="s">
        <v>4926</v>
      </c>
      <c r="C1023" s="104">
        <v>11</v>
      </c>
      <c r="D1023" s="103" t="s">
        <v>6252</v>
      </c>
      <c r="E1023" s="25">
        <f t="shared" si="59"/>
        <v>0.33333333333333331</v>
      </c>
      <c r="F1023" s="25">
        <f t="shared" si="60"/>
        <v>0</v>
      </c>
      <c r="G1023" s="32"/>
      <c r="H1023" s="31"/>
      <c r="I1023" s="25">
        <f t="shared" si="61"/>
        <v>0.2</v>
      </c>
      <c r="J1023" s="21"/>
      <c r="K1023" s="16"/>
      <c r="L1023" s="105"/>
      <c r="M1023" s="105"/>
      <c r="N1023" s="105"/>
      <c r="O1023" s="105"/>
      <c r="P1023" s="105">
        <v>0</v>
      </c>
      <c r="Q1023" s="105">
        <v>0</v>
      </c>
      <c r="R1023" s="105">
        <v>0</v>
      </c>
      <c r="S1023" s="105">
        <v>0</v>
      </c>
      <c r="T1023" s="105">
        <v>1</v>
      </c>
    </row>
    <row r="1024" spans="1:20" x14ac:dyDescent="0.25">
      <c r="A1024" s="103" t="s">
        <v>1835</v>
      </c>
      <c r="B1024" s="104" t="s">
        <v>4926</v>
      </c>
      <c r="C1024" s="104">
        <v>11</v>
      </c>
      <c r="D1024" s="103" t="s">
        <v>6253</v>
      </c>
      <c r="E1024" s="25">
        <f t="shared" si="59"/>
        <v>0.33333333333333331</v>
      </c>
      <c r="F1024" s="25">
        <f t="shared" si="60"/>
        <v>0</v>
      </c>
      <c r="G1024" s="32"/>
      <c r="H1024" s="31"/>
      <c r="I1024" s="25">
        <f t="shared" si="61"/>
        <v>0.2</v>
      </c>
      <c r="J1024" s="21"/>
      <c r="K1024" s="16"/>
      <c r="L1024" s="105"/>
      <c r="M1024" s="105"/>
      <c r="N1024" s="105"/>
      <c r="O1024" s="105"/>
      <c r="P1024" s="105">
        <v>0</v>
      </c>
      <c r="Q1024" s="105">
        <v>0</v>
      </c>
      <c r="R1024" s="105">
        <v>0</v>
      </c>
      <c r="S1024" s="105">
        <v>0</v>
      </c>
      <c r="T1024" s="105">
        <v>1</v>
      </c>
    </row>
    <row r="1025" spans="1:20" x14ac:dyDescent="0.25">
      <c r="A1025" s="103" t="s">
        <v>545</v>
      </c>
      <c r="B1025" s="104" t="s">
        <v>4932</v>
      </c>
      <c r="C1025" s="104">
        <v>11</v>
      </c>
      <c r="D1025" s="103" t="s">
        <v>6254</v>
      </c>
      <c r="E1025" s="25">
        <f t="shared" si="59"/>
        <v>1</v>
      </c>
      <c r="F1025" s="25">
        <f t="shared" si="60"/>
        <v>2.25</v>
      </c>
      <c r="G1025" s="32"/>
      <c r="H1025" s="31"/>
      <c r="I1025" s="25">
        <f t="shared" si="61"/>
        <v>1</v>
      </c>
      <c r="J1025" s="21"/>
      <c r="K1025" s="16"/>
      <c r="L1025" s="105">
        <v>1</v>
      </c>
      <c r="M1025" s="105">
        <v>7</v>
      </c>
      <c r="N1025" s="105"/>
      <c r="O1025" s="105">
        <v>1</v>
      </c>
      <c r="P1025" s="105">
        <v>2</v>
      </c>
      <c r="Q1025" s="105">
        <v>0</v>
      </c>
      <c r="R1025" s="105">
        <v>2</v>
      </c>
      <c r="S1025" s="105">
        <v>0</v>
      </c>
      <c r="T1025" s="105">
        <v>1</v>
      </c>
    </row>
    <row r="1026" spans="1:20" x14ac:dyDescent="0.25">
      <c r="A1026" s="103" t="s">
        <v>702</v>
      </c>
      <c r="B1026" s="104" t="s">
        <v>4954</v>
      </c>
      <c r="C1026" s="104">
        <v>16</v>
      </c>
      <c r="D1026" s="103" t="s">
        <v>6255</v>
      </c>
      <c r="E1026" s="25">
        <f t="shared" si="59"/>
        <v>1.3333333333333333</v>
      </c>
      <c r="F1026" s="25">
        <f t="shared" si="60"/>
        <v>0</v>
      </c>
      <c r="G1026" s="32"/>
      <c r="H1026" s="31"/>
      <c r="I1026" s="25">
        <f t="shared" si="61"/>
        <v>1.2</v>
      </c>
      <c r="J1026" s="21"/>
      <c r="K1026" s="16"/>
      <c r="L1026" s="105"/>
      <c r="M1026" s="105"/>
      <c r="N1026" s="105"/>
      <c r="O1026" s="105"/>
      <c r="P1026" s="105">
        <v>2</v>
      </c>
      <c r="Q1026" s="105">
        <v>0</v>
      </c>
      <c r="R1026" s="105">
        <v>0</v>
      </c>
      <c r="S1026" s="105">
        <v>3</v>
      </c>
      <c r="T1026" s="105">
        <v>1</v>
      </c>
    </row>
    <row r="1027" spans="1:20" x14ac:dyDescent="0.25">
      <c r="A1027" s="103" t="s">
        <v>423</v>
      </c>
      <c r="B1027" s="104" t="s">
        <v>4956</v>
      </c>
      <c r="C1027" s="104">
        <v>17</v>
      </c>
      <c r="D1027" s="103" t="s">
        <v>6256</v>
      </c>
      <c r="E1027" s="25">
        <f t="shared" si="59"/>
        <v>19.666666666666668</v>
      </c>
      <c r="F1027" s="25">
        <f t="shared" si="60"/>
        <v>17.75</v>
      </c>
      <c r="G1027" s="32"/>
      <c r="H1027" s="31"/>
      <c r="I1027" s="25">
        <f t="shared" si="61"/>
        <v>15.8</v>
      </c>
      <c r="J1027" s="21"/>
      <c r="K1027" s="16"/>
      <c r="L1027" s="105">
        <v>7</v>
      </c>
      <c r="M1027" s="105">
        <v>3</v>
      </c>
      <c r="N1027" s="105">
        <v>49</v>
      </c>
      <c r="O1027" s="105">
        <v>12</v>
      </c>
      <c r="P1027" s="105">
        <v>13</v>
      </c>
      <c r="Q1027" s="105">
        <v>7</v>
      </c>
      <c r="R1027" s="105">
        <v>40</v>
      </c>
      <c r="S1027" s="105">
        <v>18</v>
      </c>
      <c r="T1027" s="105">
        <v>1</v>
      </c>
    </row>
    <row r="1028" spans="1:20" x14ac:dyDescent="0.25">
      <c r="A1028" s="103" t="s">
        <v>1508</v>
      </c>
      <c r="B1028" s="104" t="s">
        <v>4954</v>
      </c>
      <c r="C1028" s="104">
        <v>16</v>
      </c>
      <c r="D1028" s="103" t="s">
        <v>6257</v>
      </c>
      <c r="E1028" s="25">
        <f t="shared" si="59"/>
        <v>2</v>
      </c>
      <c r="F1028" s="25">
        <f t="shared" si="60"/>
        <v>0</v>
      </c>
      <c r="G1028" s="32"/>
      <c r="H1028" s="31"/>
      <c r="I1028" s="25">
        <f t="shared" si="61"/>
        <v>1.2</v>
      </c>
      <c r="J1028" s="21"/>
      <c r="K1028" s="16"/>
      <c r="L1028" s="105"/>
      <c r="M1028" s="105"/>
      <c r="N1028" s="105"/>
      <c r="O1028" s="105"/>
      <c r="P1028" s="105">
        <v>0</v>
      </c>
      <c r="Q1028" s="105">
        <v>0</v>
      </c>
      <c r="R1028" s="105">
        <v>2</v>
      </c>
      <c r="S1028" s="105">
        <v>3</v>
      </c>
      <c r="T1028" s="105">
        <v>1</v>
      </c>
    </row>
    <row r="1029" spans="1:20" x14ac:dyDescent="0.25">
      <c r="A1029" s="103" t="s">
        <v>3289</v>
      </c>
      <c r="B1029" s="104" t="s">
        <v>4895</v>
      </c>
      <c r="C1029" s="104">
        <v>5</v>
      </c>
      <c r="D1029" s="103" t="s">
        <v>6258</v>
      </c>
      <c r="E1029" s="25">
        <f t="shared" si="59"/>
        <v>0.33333333333333331</v>
      </c>
      <c r="F1029" s="25">
        <f t="shared" si="60"/>
        <v>0</v>
      </c>
      <c r="G1029" s="32"/>
      <c r="H1029" s="31"/>
      <c r="I1029" s="25">
        <f t="shared" si="61"/>
        <v>0.2</v>
      </c>
      <c r="J1029" s="21"/>
      <c r="K1029" s="16"/>
      <c r="L1029" s="105"/>
      <c r="M1029" s="105"/>
      <c r="N1029" s="105"/>
      <c r="O1029" s="105"/>
      <c r="P1029" s="105"/>
      <c r="Q1029" s="105"/>
      <c r="R1029" s="105">
        <v>0</v>
      </c>
      <c r="S1029" s="105"/>
      <c r="T1029" s="105">
        <v>1</v>
      </c>
    </row>
    <row r="1030" spans="1:20" x14ac:dyDescent="0.25">
      <c r="A1030" s="103" t="s">
        <v>978</v>
      </c>
      <c r="B1030" s="104" t="s">
        <v>4963</v>
      </c>
      <c r="C1030" s="104">
        <v>20</v>
      </c>
      <c r="D1030" s="103" t="s">
        <v>6259</v>
      </c>
      <c r="E1030" s="25">
        <f t="shared" si="59"/>
        <v>3.6666666666666665</v>
      </c>
      <c r="F1030" s="25">
        <f t="shared" si="60"/>
        <v>0</v>
      </c>
      <c r="G1030" s="32"/>
      <c r="H1030" s="31"/>
      <c r="I1030" s="25">
        <f t="shared" si="61"/>
        <v>11</v>
      </c>
      <c r="J1030" s="21"/>
      <c r="K1030" s="16"/>
      <c r="L1030" s="105"/>
      <c r="M1030" s="105"/>
      <c r="N1030" s="105"/>
      <c r="O1030" s="105"/>
      <c r="P1030" s="105">
        <v>0</v>
      </c>
      <c r="Q1030" s="105">
        <v>44</v>
      </c>
      <c r="R1030" s="105">
        <v>0</v>
      </c>
      <c r="S1030" s="105">
        <v>10</v>
      </c>
      <c r="T1030" s="105">
        <v>1</v>
      </c>
    </row>
    <row r="1031" spans="1:20" x14ac:dyDescent="0.25">
      <c r="A1031" s="103" t="s">
        <v>1493</v>
      </c>
      <c r="B1031" s="104" t="s">
        <v>4959</v>
      </c>
      <c r="C1031" s="104">
        <v>18</v>
      </c>
      <c r="D1031" s="103" t="s">
        <v>6260</v>
      </c>
      <c r="E1031" s="25">
        <f t="shared" si="59"/>
        <v>87</v>
      </c>
      <c r="F1031" s="25">
        <f t="shared" si="60"/>
        <v>0</v>
      </c>
      <c r="G1031" s="32"/>
      <c r="H1031" s="31"/>
      <c r="I1031" s="25">
        <f t="shared" si="61"/>
        <v>53.4</v>
      </c>
      <c r="J1031" s="21"/>
      <c r="K1031" s="16"/>
      <c r="L1031" s="105"/>
      <c r="M1031" s="105"/>
      <c r="N1031" s="105"/>
      <c r="O1031" s="105"/>
      <c r="P1031" s="105">
        <v>0</v>
      </c>
      <c r="Q1031" s="105">
        <v>6</v>
      </c>
      <c r="R1031" s="105">
        <v>0</v>
      </c>
      <c r="S1031" s="105">
        <v>260</v>
      </c>
      <c r="T1031" s="105">
        <v>1</v>
      </c>
    </row>
    <row r="1032" spans="1:20" x14ac:dyDescent="0.25">
      <c r="A1032" s="103" t="s">
        <v>787</v>
      </c>
      <c r="B1032" s="104" t="s">
        <v>4919</v>
      </c>
      <c r="C1032" s="104">
        <v>10</v>
      </c>
      <c r="D1032" s="103" t="s">
        <v>6261</v>
      </c>
      <c r="E1032" s="25">
        <f t="shared" si="59"/>
        <v>5</v>
      </c>
      <c r="F1032" s="25">
        <f t="shared" si="60"/>
        <v>2.25</v>
      </c>
      <c r="G1032" s="32"/>
      <c r="H1032" s="31"/>
      <c r="I1032" s="25">
        <f t="shared" si="61"/>
        <v>3.4</v>
      </c>
      <c r="J1032" s="21"/>
      <c r="K1032" s="16"/>
      <c r="L1032" s="105">
        <v>1</v>
      </c>
      <c r="M1032" s="105"/>
      <c r="N1032" s="105">
        <v>1</v>
      </c>
      <c r="O1032" s="105">
        <v>7</v>
      </c>
      <c r="P1032" s="105">
        <v>2</v>
      </c>
      <c r="Q1032" s="105">
        <v>0</v>
      </c>
      <c r="R1032" s="105">
        <v>9</v>
      </c>
      <c r="S1032" s="105">
        <v>5</v>
      </c>
      <c r="T1032" s="105">
        <v>1</v>
      </c>
    </row>
    <row r="1033" spans="1:20" x14ac:dyDescent="0.25">
      <c r="A1033" s="103" t="s">
        <v>543</v>
      </c>
      <c r="B1033" s="104" t="s">
        <v>4935</v>
      </c>
      <c r="C1033" s="104">
        <v>12</v>
      </c>
      <c r="D1033" s="103" t="s">
        <v>6262</v>
      </c>
      <c r="E1033" s="25">
        <f t="shared" si="59"/>
        <v>16.333333333333332</v>
      </c>
      <c r="F1033" s="25">
        <f t="shared" si="60"/>
        <v>0</v>
      </c>
      <c r="G1033" s="32"/>
      <c r="H1033" s="31"/>
      <c r="I1033" s="25">
        <f t="shared" si="61"/>
        <v>13.4</v>
      </c>
      <c r="J1033" s="21"/>
      <c r="K1033" s="16"/>
      <c r="L1033" s="105"/>
      <c r="M1033" s="105"/>
      <c r="N1033" s="105"/>
      <c r="O1033" s="105"/>
      <c r="P1033" s="105">
        <v>1</v>
      </c>
      <c r="Q1033" s="105">
        <v>17</v>
      </c>
      <c r="R1033" s="105">
        <v>1</v>
      </c>
      <c r="S1033" s="105">
        <v>47</v>
      </c>
      <c r="T1033" s="105">
        <v>1</v>
      </c>
    </row>
    <row r="1034" spans="1:20" x14ac:dyDescent="0.25">
      <c r="A1034" s="103" t="s">
        <v>955</v>
      </c>
      <c r="B1034" s="104" t="s">
        <v>4953</v>
      </c>
      <c r="C1034" s="104">
        <v>16</v>
      </c>
      <c r="D1034" s="103" t="s">
        <v>6263</v>
      </c>
      <c r="E1034" s="25">
        <f t="shared" si="59"/>
        <v>7</v>
      </c>
      <c r="F1034" s="25">
        <f t="shared" si="60"/>
        <v>0</v>
      </c>
      <c r="G1034" s="32"/>
      <c r="H1034" s="31"/>
      <c r="I1034" s="25">
        <f t="shared" si="61"/>
        <v>4.2</v>
      </c>
      <c r="J1034" s="21"/>
      <c r="K1034" s="16"/>
      <c r="L1034" s="105"/>
      <c r="M1034" s="105"/>
      <c r="N1034" s="105"/>
      <c r="O1034" s="105"/>
      <c r="P1034" s="105">
        <v>0</v>
      </c>
      <c r="Q1034" s="105">
        <v>0</v>
      </c>
      <c r="R1034" s="105">
        <v>0</v>
      </c>
      <c r="S1034" s="105">
        <v>20</v>
      </c>
      <c r="T1034" s="105">
        <v>1</v>
      </c>
    </row>
    <row r="1035" spans="1:20" x14ac:dyDescent="0.25">
      <c r="A1035" s="103" t="s">
        <v>99</v>
      </c>
      <c r="B1035" s="104" t="s">
        <v>4946</v>
      </c>
      <c r="C1035" s="104">
        <v>15</v>
      </c>
      <c r="D1035" s="103" t="s">
        <v>6264</v>
      </c>
      <c r="E1035" s="25">
        <f t="shared" si="59"/>
        <v>0.33333333333333331</v>
      </c>
      <c r="F1035" s="25">
        <f t="shared" si="60"/>
        <v>1</v>
      </c>
      <c r="G1035" s="32"/>
      <c r="H1035" s="31"/>
      <c r="I1035" s="25">
        <f t="shared" si="61"/>
        <v>3.4</v>
      </c>
      <c r="J1035" s="21"/>
      <c r="K1035" s="16"/>
      <c r="L1035" s="105"/>
      <c r="M1035" s="105"/>
      <c r="N1035" s="105">
        <v>4</v>
      </c>
      <c r="O1035" s="105"/>
      <c r="P1035" s="105">
        <v>16</v>
      </c>
      <c r="Q1035" s="105">
        <v>0</v>
      </c>
      <c r="R1035" s="105">
        <v>0</v>
      </c>
      <c r="S1035" s="105">
        <v>0</v>
      </c>
      <c r="T1035" s="105">
        <v>1</v>
      </c>
    </row>
    <row r="1036" spans="1:20" x14ac:dyDescent="0.25">
      <c r="A1036" s="103" t="s">
        <v>2527</v>
      </c>
      <c r="B1036" s="104" t="s">
        <v>4914</v>
      </c>
      <c r="C1036" s="104">
        <v>9</v>
      </c>
      <c r="D1036" s="103" t="s">
        <v>6265</v>
      </c>
      <c r="E1036" s="25">
        <f t="shared" si="59"/>
        <v>0.33333333333333331</v>
      </c>
      <c r="F1036" s="25">
        <f t="shared" si="60"/>
        <v>23.5</v>
      </c>
      <c r="G1036" s="32"/>
      <c r="H1036" s="31"/>
      <c r="I1036" s="25">
        <f t="shared" si="61"/>
        <v>0.2</v>
      </c>
      <c r="J1036" s="21"/>
      <c r="K1036" s="16"/>
      <c r="L1036" s="105">
        <v>7</v>
      </c>
      <c r="M1036" s="105">
        <v>44</v>
      </c>
      <c r="N1036" s="105">
        <v>43</v>
      </c>
      <c r="O1036" s="105"/>
      <c r="P1036" s="105">
        <v>0</v>
      </c>
      <c r="Q1036" s="105">
        <v>0</v>
      </c>
      <c r="R1036" s="105">
        <v>0</v>
      </c>
      <c r="S1036" s="105">
        <v>0</v>
      </c>
      <c r="T1036" s="105">
        <v>1</v>
      </c>
    </row>
    <row r="1037" spans="1:20" x14ac:dyDescent="0.25">
      <c r="A1037" s="103" t="s">
        <v>1981</v>
      </c>
      <c r="B1037" s="104" t="s">
        <v>4900</v>
      </c>
      <c r="C1037" s="104">
        <v>6</v>
      </c>
      <c r="D1037" s="103" t="s">
        <v>6266</v>
      </c>
      <c r="E1037" s="25">
        <f t="shared" si="59"/>
        <v>0.33333333333333331</v>
      </c>
      <c r="F1037" s="25">
        <f t="shared" si="60"/>
        <v>0</v>
      </c>
      <c r="G1037" s="32"/>
      <c r="H1037" s="31"/>
      <c r="I1037" s="25">
        <f t="shared" si="61"/>
        <v>1.4</v>
      </c>
      <c r="J1037" s="21"/>
      <c r="K1037" s="16"/>
      <c r="L1037" s="105"/>
      <c r="M1037" s="105"/>
      <c r="N1037" s="105"/>
      <c r="O1037" s="105"/>
      <c r="P1037" s="105">
        <v>6</v>
      </c>
      <c r="Q1037" s="105">
        <v>0</v>
      </c>
      <c r="R1037" s="105">
        <v>0</v>
      </c>
      <c r="S1037" s="105">
        <v>0</v>
      </c>
      <c r="T1037" s="105">
        <v>1</v>
      </c>
    </row>
    <row r="1038" spans="1:20" x14ac:dyDescent="0.25">
      <c r="A1038" s="103" t="s">
        <v>3126</v>
      </c>
      <c r="B1038" s="104" t="s">
        <v>4882</v>
      </c>
      <c r="C1038" s="104">
        <v>2</v>
      </c>
      <c r="D1038" s="103" t="s">
        <v>6267</v>
      </c>
      <c r="E1038" s="25">
        <f t="shared" si="59"/>
        <v>3.6666666666666665</v>
      </c>
      <c r="F1038" s="25">
        <f t="shared" si="60"/>
        <v>30</v>
      </c>
      <c r="G1038" s="32"/>
      <c r="H1038" s="31"/>
      <c r="I1038" s="25">
        <f t="shared" si="61"/>
        <v>2.6</v>
      </c>
      <c r="J1038" s="21"/>
      <c r="K1038" s="16"/>
      <c r="L1038" s="105">
        <v>116</v>
      </c>
      <c r="M1038" s="105"/>
      <c r="N1038" s="105">
        <v>1</v>
      </c>
      <c r="O1038" s="105">
        <v>3</v>
      </c>
      <c r="P1038" s="105">
        <v>2</v>
      </c>
      <c r="Q1038" s="105">
        <v>0</v>
      </c>
      <c r="R1038" s="105">
        <v>4</v>
      </c>
      <c r="S1038" s="105">
        <v>6</v>
      </c>
      <c r="T1038" s="105">
        <v>1</v>
      </c>
    </row>
    <row r="1039" spans="1:20" x14ac:dyDescent="0.25">
      <c r="A1039" s="103" t="s">
        <v>1200</v>
      </c>
      <c r="B1039" s="104" t="s">
        <v>4888</v>
      </c>
      <c r="C1039" s="104">
        <v>4</v>
      </c>
      <c r="D1039" s="103" t="s">
        <v>6268</v>
      </c>
      <c r="E1039" s="25">
        <f t="shared" si="59"/>
        <v>0.33333333333333331</v>
      </c>
      <c r="F1039" s="25">
        <f t="shared" si="60"/>
        <v>0</v>
      </c>
      <c r="G1039" s="32"/>
      <c r="H1039" s="31"/>
      <c r="I1039" s="25">
        <f t="shared" si="61"/>
        <v>20</v>
      </c>
      <c r="J1039" s="21"/>
      <c r="K1039" s="16"/>
      <c r="L1039" s="105"/>
      <c r="M1039" s="105"/>
      <c r="N1039" s="105"/>
      <c r="O1039" s="105"/>
      <c r="P1039" s="105">
        <v>0</v>
      </c>
      <c r="Q1039" s="105">
        <v>99</v>
      </c>
      <c r="R1039" s="105">
        <v>0</v>
      </c>
      <c r="S1039" s="105">
        <v>0</v>
      </c>
      <c r="T1039" s="105">
        <v>1</v>
      </c>
    </row>
    <row r="1040" spans="1:20" x14ac:dyDescent="0.25">
      <c r="A1040" s="103" t="s">
        <v>1456</v>
      </c>
      <c r="B1040" s="104" t="s">
        <v>4886</v>
      </c>
      <c r="C1040" s="104">
        <v>4</v>
      </c>
      <c r="D1040" s="103" t="s">
        <v>6269</v>
      </c>
      <c r="E1040" s="25">
        <f t="shared" si="59"/>
        <v>0.33333333333333331</v>
      </c>
      <c r="F1040" s="25">
        <f t="shared" si="60"/>
        <v>1.75</v>
      </c>
      <c r="G1040" s="32"/>
      <c r="H1040" s="31"/>
      <c r="I1040" s="25">
        <f t="shared" si="61"/>
        <v>0.2</v>
      </c>
      <c r="J1040" s="21"/>
      <c r="K1040" s="16"/>
      <c r="L1040" s="105"/>
      <c r="M1040" s="105"/>
      <c r="N1040" s="105">
        <v>2</v>
      </c>
      <c r="O1040" s="105">
        <v>5</v>
      </c>
      <c r="P1040" s="105">
        <v>0</v>
      </c>
      <c r="Q1040" s="105">
        <v>0</v>
      </c>
      <c r="R1040" s="105">
        <v>0</v>
      </c>
      <c r="S1040" s="105">
        <v>0</v>
      </c>
      <c r="T1040" s="105">
        <v>1</v>
      </c>
    </row>
    <row r="1041" spans="1:20" x14ac:dyDescent="0.25">
      <c r="A1041" s="103" t="s">
        <v>3098</v>
      </c>
      <c r="B1041" s="104" t="s">
        <v>4870</v>
      </c>
      <c r="C1041" s="104">
        <v>1</v>
      </c>
      <c r="D1041" s="103" t="s">
        <v>6270</v>
      </c>
      <c r="E1041" s="25">
        <f t="shared" si="59"/>
        <v>4</v>
      </c>
      <c r="F1041" s="25">
        <f t="shared" si="60"/>
        <v>2.5</v>
      </c>
      <c r="G1041" s="32"/>
      <c r="H1041" s="31"/>
      <c r="I1041" s="25">
        <f t="shared" si="61"/>
        <v>3</v>
      </c>
      <c r="J1041" s="21"/>
      <c r="K1041" s="16"/>
      <c r="L1041" s="105">
        <v>10</v>
      </c>
      <c r="M1041" s="105"/>
      <c r="N1041" s="105"/>
      <c r="O1041" s="105"/>
      <c r="P1041" s="105">
        <v>3</v>
      </c>
      <c r="Q1041" s="105"/>
      <c r="R1041" s="105">
        <v>4</v>
      </c>
      <c r="S1041" s="105">
        <v>7</v>
      </c>
      <c r="T1041" s="105">
        <v>1</v>
      </c>
    </row>
    <row r="1042" spans="1:20" x14ac:dyDescent="0.25">
      <c r="A1042" s="103" t="s">
        <v>284</v>
      </c>
      <c r="B1042" s="104" t="s">
        <v>4956</v>
      </c>
      <c r="C1042" s="104">
        <v>17</v>
      </c>
      <c r="D1042" s="103" t="s">
        <v>6271</v>
      </c>
      <c r="E1042" s="25">
        <f t="shared" si="59"/>
        <v>1.6666666666666667</v>
      </c>
      <c r="F1042" s="25">
        <f t="shared" si="60"/>
        <v>0</v>
      </c>
      <c r="G1042" s="32"/>
      <c r="H1042" s="31"/>
      <c r="I1042" s="25">
        <f t="shared" si="61"/>
        <v>1.4</v>
      </c>
      <c r="J1042" s="21"/>
      <c r="K1042" s="16"/>
      <c r="L1042" s="105"/>
      <c r="M1042" s="105"/>
      <c r="N1042" s="105"/>
      <c r="O1042" s="105"/>
      <c r="P1042" s="105">
        <v>1</v>
      </c>
      <c r="Q1042" s="105">
        <v>1</v>
      </c>
      <c r="R1042" s="105">
        <v>3</v>
      </c>
      <c r="S1042" s="105">
        <v>1</v>
      </c>
      <c r="T1042" s="105">
        <v>1</v>
      </c>
    </row>
    <row r="1043" spans="1:20" x14ac:dyDescent="0.25">
      <c r="A1043" s="103" t="s">
        <v>1045</v>
      </c>
      <c r="B1043" s="104" t="s">
        <v>4954</v>
      </c>
      <c r="C1043" s="104">
        <v>16</v>
      </c>
      <c r="D1043" s="103" t="s">
        <v>6272</v>
      </c>
      <c r="E1043" s="25">
        <f t="shared" si="59"/>
        <v>1</v>
      </c>
      <c r="F1043" s="25">
        <f t="shared" si="60"/>
        <v>0</v>
      </c>
      <c r="G1043" s="32"/>
      <c r="H1043" s="31"/>
      <c r="I1043" s="25">
        <f t="shared" si="61"/>
        <v>0.6</v>
      </c>
      <c r="J1043" s="21"/>
      <c r="K1043" s="16"/>
      <c r="L1043" s="105"/>
      <c r="M1043" s="105"/>
      <c r="N1043" s="105"/>
      <c r="O1043" s="105"/>
      <c r="P1043" s="105">
        <v>0</v>
      </c>
      <c r="Q1043" s="105">
        <v>0</v>
      </c>
      <c r="R1043" s="105">
        <v>2</v>
      </c>
      <c r="S1043" s="105">
        <v>0</v>
      </c>
      <c r="T1043" s="105">
        <v>1</v>
      </c>
    </row>
    <row r="1044" spans="1:20" x14ac:dyDescent="0.25">
      <c r="A1044" s="103" t="s">
        <v>356</v>
      </c>
      <c r="B1044" s="104" t="s">
        <v>4953</v>
      </c>
      <c r="C1044" s="104">
        <v>16</v>
      </c>
      <c r="D1044" s="103" t="s">
        <v>6273</v>
      </c>
      <c r="E1044" s="25">
        <f t="shared" si="59"/>
        <v>0.33333333333333331</v>
      </c>
      <c r="F1044" s="25">
        <f t="shared" si="60"/>
        <v>0</v>
      </c>
      <c r="G1044" s="32"/>
      <c r="H1044" s="31"/>
      <c r="I1044" s="25">
        <f t="shared" si="61"/>
        <v>0.2</v>
      </c>
      <c r="J1044" s="21"/>
      <c r="K1044" s="16"/>
      <c r="L1044" s="105"/>
      <c r="M1044" s="105"/>
      <c r="N1044" s="105"/>
      <c r="O1044" s="105"/>
      <c r="P1044" s="105">
        <v>0</v>
      </c>
      <c r="Q1044" s="105">
        <v>0</v>
      </c>
      <c r="R1044" s="105">
        <v>0</v>
      </c>
      <c r="S1044" s="105">
        <v>0</v>
      </c>
      <c r="T1044" s="105">
        <v>1</v>
      </c>
    </row>
    <row r="1045" spans="1:20" x14ac:dyDescent="0.25">
      <c r="A1045" s="103" t="s">
        <v>1478</v>
      </c>
      <c r="B1045" s="104" t="s">
        <v>4953</v>
      </c>
      <c r="C1045" s="104">
        <v>16</v>
      </c>
      <c r="D1045" s="103" t="s">
        <v>6274</v>
      </c>
      <c r="E1045" s="25">
        <f t="shared" si="59"/>
        <v>2.6666666666666665</v>
      </c>
      <c r="F1045" s="25">
        <f t="shared" si="60"/>
        <v>0</v>
      </c>
      <c r="G1045" s="32"/>
      <c r="H1045" s="31"/>
      <c r="I1045" s="25">
        <f t="shared" si="61"/>
        <v>5.2</v>
      </c>
      <c r="J1045" s="21"/>
      <c r="K1045" s="16"/>
      <c r="L1045" s="105"/>
      <c r="M1045" s="105"/>
      <c r="N1045" s="105"/>
      <c r="O1045" s="105"/>
      <c r="P1045" s="105">
        <v>10</v>
      </c>
      <c r="Q1045" s="105">
        <v>8</v>
      </c>
      <c r="R1045" s="105">
        <v>2</v>
      </c>
      <c r="S1045" s="105">
        <v>5</v>
      </c>
      <c r="T1045" s="105">
        <v>1</v>
      </c>
    </row>
    <row r="1046" spans="1:20" x14ac:dyDescent="0.25">
      <c r="A1046" s="103" t="s">
        <v>1515</v>
      </c>
      <c r="B1046" s="104" t="s">
        <v>4890</v>
      </c>
      <c r="C1046" s="104">
        <v>4</v>
      </c>
      <c r="D1046" s="103" t="s">
        <v>6275</v>
      </c>
      <c r="E1046" s="25">
        <f t="shared" si="59"/>
        <v>1</v>
      </c>
      <c r="F1046" s="25">
        <f t="shared" si="60"/>
        <v>0.25</v>
      </c>
      <c r="G1046" s="32"/>
      <c r="H1046" s="31"/>
      <c r="I1046" s="25">
        <f t="shared" si="61"/>
        <v>0.8</v>
      </c>
      <c r="J1046" s="21"/>
      <c r="K1046" s="16"/>
      <c r="L1046" s="105"/>
      <c r="M1046" s="105"/>
      <c r="N1046" s="105"/>
      <c r="O1046" s="105">
        <v>1</v>
      </c>
      <c r="P1046" s="105">
        <v>0</v>
      </c>
      <c r="Q1046" s="105">
        <v>1</v>
      </c>
      <c r="R1046" s="105">
        <v>1</v>
      </c>
      <c r="S1046" s="105">
        <v>1</v>
      </c>
      <c r="T1046" s="105">
        <v>1</v>
      </c>
    </row>
    <row r="1047" spans="1:20" x14ac:dyDescent="0.25">
      <c r="A1047" s="103" t="s">
        <v>658</v>
      </c>
      <c r="B1047" s="104" t="s">
        <v>4890</v>
      </c>
      <c r="C1047" s="104">
        <v>4</v>
      </c>
      <c r="D1047" s="103" t="s">
        <v>6276</v>
      </c>
      <c r="E1047" s="25">
        <f t="shared" si="59"/>
        <v>3.6666666666666665</v>
      </c>
      <c r="F1047" s="25">
        <f t="shared" si="60"/>
        <v>0.75</v>
      </c>
      <c r="G1047" s="32"/>
      <c r="H1047" s="31"/>
      <c r="I1047" s="25">
        <f t="shared" si="61"/>
        <v>3.6</v>
      </c>
      <c r="J1047" s="21"/>
      <c r="K1047" s="16"/>
      <c r="L1047" s="105"/>
      <c r="M1047" s="105"/>
      <c r="N1047" s="105">
        <v>1</v>
      </c>
      <c r="O1047" s="105">
        <v>2</v>
      </c>
      <c r="P1047" s="105">
        <v>3</v>
      </c>
      <c r="Q1047" s="105">
        <v>4</v>
      </c>
      <c r="R1047" s="105">
        <v>3</v>
      </c>
      <c r="S1047" s="105">
        <v>7</v>
      </c>
      <c r="T1047" s="105">
        <v>1</v>
      </c>
    </row>
    <row r="1048" spans="1:20" x14ac:dyDescent="0.25">
      <c r="A1048" s="103" t="s">
        <v>1790</v>
      </c>
      <c r="B1048" s="104" t="s">
        <v>4897</v>
      </c>
      <c r="C1048" s="104">
        <v>5</v>
      </c>
      <c r="D1048" s="103" t="s">
        <v>6277</v>
      </c>
      <c r="E1048" s="25">
        <f t="shared" si="59"/>
        <v>0.33333333333333331</v>
      </c>
      <c r="F1048" s="25">
        <f t="shared" si="60"/>
        <v>0</v>
      </c>
      <c r="G1048" s="32"/>
      <c r="H1048" s="31"/>
      <c r="I1048" s="25">
        <f t="shared" si="61"/>
        <v>0.2</v>
      </c>
      <c r="J1048" s="21"/>
      <c r="K1048" s="16"/>
      <c r="L1048" s="105"/>
      <c r="M1048" s="105"/>
      <c r="N1048" s="105"/>
      <c r="O1048" s="105"/>
      <c r="P1048" s="105">
        <v>0</v>
      </c>
      <c r="Q1048" s="105">
        <v>0</v>
      </c>
      <c r="R1048" s="105">
        <v>0</v>
      </c>
      <c r="S1048" s="105">
        <v>0</v>
      </c>
      <c r="T1048" s="105">
        <v>1</v>
      </c>
    </row>
    <row r="1049" spans="1:20" x14ac:dyDescent="0.25">
      <c r="A1049" s="103" t="s">
        <v>2646</v>
      </c>
      <c r="B1049" s="104" t="s">
        <v>4872</v>
      </c>
      <c r="C1049" s="104">
        <v>1</v>
      </c>
      <c r="D1049" s="103" t="s">
        <v>6278</v>
      </c>
      <c r="E1049" s="25">
        <f t="shared" si="59"/>
        <v>1</v>
      </c>
      <c r="F1049" s="25">
        <f t="shared" si="60"/>
        <v>0.25</v>
      </c>
      <c r="G1049" s="32"/>
      <c r="H1049" s="31"/>
      <c r="I1049" s="25">
        <f t="shared" si="61"/>
        <v>0.6</v>
      </c>
      <c r="J1049" s="21"/>
      <c r="K1049" s="16"/>
      <c r="L1049" s="105"/>
      <c r="M1049" s="105"/>
      <c r="N1049" s="105">
        <v>1</v>
      </c>
      <c r="O1049" s="105"/>
      <c r="P1049" s="105">
        <v>0</v>
      </c>
      <c r="Q1049" s="105"/>
      <c r="R1049" s="105">
        <v>2</v>
      </c>
      <c r="S1049" s="105">
        <v>0</v>
      </c>
      <c r="T1049" s="105">
        <v>1</v>
      </c>
    </row>
    <row r="1050" spans="1:20" x14ac:dyDescent="0.25">
      <c r="A1050" s="103" t="s">
        <v>1683</v>
      </c>
      <c r="B1050" s="104" t="s">
        <v>4934</v>
      </c>
      <c r="C1050" s="104">
        <v>12</v>
      </c>
      <c r="D1050" s="103" t="s">
        <v>6279</v>
      </c>
      <c r="E1050" s="25">
        <f t="shared" si="59"/>
        <v>0.33333333333333331</v>
      </c>
      <c r="F1050" s="25">
        <f t="shared" si="60"/>
        <v>0.5</v>
      </c>
      <c r="G1050" s="32"/>
      <c r="H1050" s="31"/>
      <c r="I1050" s="25">
        <f t="shared" si="61"/>
        <v>0.8</v>
      </c>
      <c r="J1050" s="21"/>
      <c r="K1050" s="16"/>
      <c r="L1050" s="105"/>
      <c r="M1050" s="105"/>
      <c r="N1050" s="105">
        <v>2</v>
      </c>
      <c r="O1050" s="105"/>
      <c r="P1050" s="105">
        <v>0</v>
      </c>
      <c r="Q1050" s="105">
        <v>3</v>
      </c>
      <c r="R1050" s="105">
        <v>0</v>
      </c>
      <c r="S1050" s="105">
        <v>0</v>
      </c>
      <c r="T1050" s="105">
        <v>1</v>
      </c>
    </row>
    <row r="1051" spans="1:20" x14ac:dyDescent="0.25">
      <c r="A1051" s="103" t="s">
        <v>6280</v>
      </c>
      <c r="B1051" s="104" t="s">
        <v>4940</v>
      </c>
      <c r="C1051" s="104">
        <v>13</v>
      </c>
      <c r="D1051" s="103" t="s">
        <v>6281</v>
      </c>
      <c r="E1051" s="25">
        <f t="shared" si="59"/>
        <v>0.33333333333333331</v>
      </c>
      <c r="F1051" s="25">
        <f t="shared" si="60"/>
        <v>0</v>
      </c>
      <c r="G1051" s="32"/>
      <c r="H1051" s="31"/>
      <c r="I1051" s="25">
        <f t="shared" si="61"/>
        <v>0.2</v>
      </c>
      <c r="J1051" s="21"/>
      <c r="K1051" s="16"/>
      <c r="L1051" s="105"/>
      <c r="M1051" s="105"/>
      <c r="N1051" s="105"/>
      <c r="O1051" s="105"/>
      <c r="P1051" s="105">
        <v>0</v>
      </c>
      <c r="Q1051" s="105">
        <v>0</v>
      </c>
      <c r="R1051" s="105">
        <v>0</v>
      </c>
      <c r="S1051" s="105">
        <v>0</v>
      </c>
      <c r="T1051" s="105">
        <v>1</v>
      </c>
    </row>
    <row r="1052" spans="1:20" x14ac:dyDescent="0.25">
      <c r="A1052" s="103" t="s">
        <v>4034</v>
      </c>
      <c r="B1052" s="104" t="s">
        <v>4922</v>
      </c>
      <c r="C1052" s="104">
        <v>11</v>
      </c>
      <c r="D1052" s="103" t="s">
        <v>6282</v>
      </c>
      <c r="E1052" s="25">
        <f t="shared" si="59"/>
        <v>3.3333333333333335</v>
      </c>
      <c r="F1052" s="25">
        <f t="shared" si="60"/>
        <v>8.5</v>
      </c>
      <c r="G1052" s="32"/>
      <c r="H1052" s="31"/>
      <c r="I1052" s="25">
        <f t="shared" si="61"/>
        <v>35.6</v>
      </c>
      <c r="J1052" s="21"/>
      <c r="K1052" s="16"/>
      <c r="L1052" s="105"/>
      <c r="M1052" s="105"/>
      <c r="N1052" s="105"/>
      <c r="O1052" s="105">
        <v>34</v>
      </c>
      <c r="P1052" s="105">
        <v>138</v>
      </c>
      <c r="Q1052" s="105">
        <v>30</v>
      </c>
      <c r="R1052" s="105">
        <v>3</v>
      </c>
      <c r="S1052" s="105">
        <v>6</v>
      </c>
      <c r="T1052" s="105">
        <v>1</v>
      </c>
    </row>
    <row r="1053" spans="1:20" x14ac:dyDescent="0.25">
      <c r="A1053" s="103" t="s">
        <v>3362</v>
      </c>
      <c r="B1053" s="104" t="s">
        <v>4927</v>
      </c>
      <c r="C1053" s="104">
        <v>11</v>
      </c>
      <c r="D1053" s="103" t="s">
        <v>6283</v>
      </c>
      <c r="E1053" s="25">
        <f t="shared" si="59"/>
        <v>0.33333333333333331</v>
      </c>
      <c r="F1053" s="25">
        <f t="shared" si="60"/>
        <v>0</v>
      </c>
      <c r="G1053" s="32"/>
      <c r="H1053" s="31"/>
      <c r="I1053" s="25">
        <f t="shared" si="61"/>
        <v>1.2</v>
      </c>
      <c r="J1053" s="21"/>
      <c r="K1053" s="16"/>
      <c r="L1053" s="105"/>
      <c r="M1053" s="105"/>
      <c r="N1053" s="105"/>
      <c r="O1053" s="105"/>
      <c r="P1053" s="105">
        <v>3</v>
      </c>
      <c r="Q1053" s="105">
        <v>2</v>
      </c>
      <c r="R1053" s="105"/>
      <c r="S1053" s="105">
        <v>0</v>
      </c>
      <c r="T1053" s="105">
        <v>1</v>
      </c>
    </row>
    <row r="1054" spans="1:20" x14ac:dyDescent="0.25">
      <c r="A1054" s="103" t="s">
        <v>1490</v>
      </c>
      <c r="B1054" s="104" t="s">
        <v>4942</v>
      </c>
      <c r="C1054" s="104">
        <v>15</v>
      </c>
      <c r="D1054" s="103" t="s">
        <v>6284</v>
      </c>
      <c r="E1054" s="25">
        <f t="shared" si="59"/>
        <v>33</v>
      </c>
      <c r="F1054" s="25">
        <f t="shared" si="60"/>
        <v>0</v>
      </c>
      <c r="G1054" s="32"/>
      <c r="H1054" s="31"/>
      <c r="I1054" s="25">
        <f t="shared" si="61"/>
        <v>20.8</v>
      </c>
      <c r="J1054" s="21"/>
      <c r="K1054" s="16"/>
      <c r="L1054" s="105"/>
      <c r="M1054" s="105"/>
      <c r="N1054" s="105"/>
      <c r="O1054" s="105"/>
      <c r="P1054" s="105">
        <v>5</v>
      </c>
      <c r="Q1054" s="105">
        <v>0</v>
      </c>
      <c r="R1054" s="105">
        <v>64</v>
      </c>
      <c r="S1054" s="105">
        <v>34</v>
      </c>
      <c r="T1054" s="105">
        <v>1</v>
      </c>
    </row>
    <row r="1055" spans="1:20" x14ac:dyDescent="0.25">
      <c r="A1055" s="103" t="s">
        <v>1980</v>
      </c>
      <c r="B1055" s="104" t="s">
        <v>4959</v>
      </c>
      <c r="C1055" s="104">
        <v>18</v>
      </c>
      <c r="D1055" s="103" t="s">
        <v>6285</v>
      </c>
      <c r="E1055" s="25">
        <f t="shared" si="59"/>
        <v>0.33333333333333331</v>
      </c>
      <c r="F1055" s="25">
        <f t="shared" si="60"/>
        <v>6.5</v>
      </c>
      <c r="G1055" s="32"/>
      <c r="H1055" s="31"/>
      <c r="I1055" s="25">
        <f t="shared" si="61"/>
        <v>1.4</v>
      </c>
      <c r="J1055" s="21"/>
      <c r="K1055" s="16"/>
      <c r="L1055" s="105"/>
      <c r="M1055" s="105"/>
      <c r="N1055" s="105">
        <v>26</v>
      </c>
      <c r="O1055" s="105"/>
      <c r="P1055" s="105">
        <v>2</v>
      </c>
      <c r="Q1055" s="105">
        <v>4</v>
      </c>
      <c r="R1055" s="105">
        <v>0</v>
      </c>
      <c r="S1055" s="105">
        <v>0</v>
      </c>
      <c r="T1055" s="105">
        <v>1</v>
      </c>
    </row>
    <row r="1056" spans="1:20" x14ac:dyDescent="0.25">
      <c r="A1056" s="103" t="s">
        <v>1342</v>
      </c>
      <c r="B1056" s="104" t="s">
        <v>4959</v>
      </c>
      <c r="C1056" s="104">
        <v>18</v>
      </c>
      <c r="D1056" s="103" t="s">
        <v>6286</v>
      </c>
      <c r="E1056" s="25">
        <f t="shared" ref="E1056:E1119" si="62">SUM(R1056:T1056)/3</f>
        <v>0.66666666666666663</v>
      </c>
      <c r="F1056" s="25">
        <f t="shared" ref="F1056:F1119" si="63">SUM(L1056:O1056)/4</f>
        <v>1.75</v>
      </c>
      <c r="G1056" s="32"/>
      <c r="H1056" s="31"/>
      <c r="I1056" s="25">
        <f t="shared" ref="I1056:I1119" si="64">SUM(P1056:T1056)/5</f>
        <v>4.5999999999999996</v>
      </c>
      <c r="J1056" s="21"/>
      <c r="K1056" s="16"/>
      <c r="L1056" s="105"/>
      <c r="M1056" s="105">
        <v>3</v>
      </c>
      <c r="N1056" s="105">
        <v>4</v>
      </c>
      <c r="O1056" s="105"/>
      <c r="P1056" s="105">
        <v>0</v>
      </c>
      <c r="Q1056" s="105">
        <v>21</v>
      </c>
      <c r="R1056" s="105">
        <v>0</v>
      </c>
      <c r="S1056" s="105">
        <v>1</v>
      </c>
      <c r="T1056" s="105">
        <v>1</v>
      </c>
    </row>
    <row r="1057" spans="1:20" x14ac:dyDescent="0.25">
      <c r="A1057" s="103" t="s">
        <v>2628</v>
      </c>
      <c r="B1057" s="104" t="s">
        <v>4959</v>
      </c>
      <c r="C1057" s="104">
        <v>18</v>
      </c>
      <c r="D1057" s="103" t="s">
        <v>6287</v>
      </c>
      <c r="E1057" s="25">
        <f t="shared" si="62"/>
        <v>0.66666666666666663</v>
      </c>
      <c r="F1057" s="25">
        <f t="shared" si="63"/>
        <v>0</v>
      </c>
      <c r="G1057" s="32"/>
      <c r="H1057" s="31"/>
      <c r="I1057" s="25">
        <f t="shared" si="64"/>
        <v>0.4</v>
      </c>
      <c r="J1057" s="21"/>
      <c r="K1057" s="16"/>
      <c r="L1057" s="105"/>
      <c r="M1057" s="105"/>
      <c r="N1057" s="105"/>
      <c r="O1057" s="105"/>
      <c r="P1057" s="105"/>
      <c r="Q1057" s="105">
        <v>0</v>
      </c>
      <c r="R1057" s="105"/>
      <c r="S1057" s="105">
        <v>1</v>
      </c>
      <c r="T1057" s="105">
        <v>1</v>
      </c>
    </row>
    <row r="1058" spans="1:20" x14ac:dyDescent="0.25">
      <c r="A1058" s="103" t="s">
        <v>1983</v>
      </c>
      <c r="B1058" s="104" t="s">
        <v>4959</v>
      </c>
      <c r="C1058" s="104">
        <v>18</v>
      </c>
      <c r="D1058" s="103" t="s">
        <v>6288</v>
      </c>
      <c r="E1058" s="25">
        <f t="shared" si="62"/>
        <v>0.33333333333333331</v>
      </c>
      <c r="F1058" s="25">
        <f t="shared" si="63"/>
        <v>0</v>
      </c>
      <c r="G1058" s="32"/>
      <c r="H1058" s="31"/>
      <c r="I1058" s="25">
        <f t="shared" si="64"/>
        <v>4.2</v>
      </c>
      <c r="J1058" s="21"/>
      <c r="K1058" s="16"/>
      <c r="L1058" s="105"/>
      <c r="M1058" s="105"/>
      <c r="N1058" s="105"/>
      <c r="O1058" s="105"/>
      <c r="P1058" s="105">
        <v>11</v>
      </c>
      <c r="Q1058" s="105">
        <v>9</v>
      </c>
      <c r="R1058" s="105">
        <v>0</v>
      </c>
      <c r="S1058" s="105">
        <v>0</v>
      </c>
      <c r="T1058" s="105">
        <v>1</v>
      </c>
    </row>
    <row r="1059" spans="1:20" x14ac:dyDescent="0.25">
      <c r="A1059" s="103" t="s">
        <v>1783</v>
      </c>
      <c r="B1059" s="104" t="s">
        <v>4960</v>
      </c>
      <c r="C1059" s="104">
        <v>18</v>
      </c>
      <c r="D1059" s="103" t="s">
        <v>6289</v>
      </c>
      <c r="E1059" s="25">
        <f t="shared" si="62"/>
        <v>2</v>
      </c>
      <c r="F1059" s="25">
        <f t="shared" si="63"/>
        <v>0</v>
      </c>
      <c r="G1059" s="32"/>
      <c r="H1059" s="31"/>
      <c r="I1059" s="25">
        <f t="shared" si="64"/>
        <v>3</v>
      </c>
      <c r="J1059" s="21"/>
      <c r="K1059" s="16"/>
      <c r="L1059" s="105"/>
      <c r="M1059" s="105"/>
      <c r="N1059" s="105"/>
      <c r="O1059" s="105"/>
      <c r="P1059" s="105">
        <v>0</v>
      </c>
      <c r="Q1059" s="105">
        <v>9</v>
      </c>
      <c r="R1059" s="105">
        <v>5</v>
      </c>
      <c r="S1059" s="105">
        <v>0</v>
      </c>
      <c r="T1059" s="105">
        <v>1</v>
      </c>
    </row>
    <row r="1060" spans="1:20" x14ac:dyDescent="0.25">
      <c r="A1060" s="103" t="s">
        <v>3698</v>
      </c>
      <c r="B1060" s="104" t="s">
        <v>4874</v>
      </c>
      <c r="C1060" s="104">
        <v>1</v>
      </c>
      <c r="D1060" s="103" t="s">
        <v>6290</v>
      </c>
      <c r="E1060" s="25">
        <f t="shared" si="62"/>
        <v>0.33333333333333331</v>
      </c>
      <c r="F1060" s="25">
        <f t="shared" si="63"/>
        <v>0.25</v>
      </c>
      <c r="G1060" s="32"/>
      <c r="H1060" s="31"/>
      <c r="I1060" s="25">
        <f t="shared" si="64"/>
        <v>0.2</v>
      </c>
      <c r="J1060" s="21"/>
      <c r="K1060" s="16"/>
      <c r="L1060" s="105"/>
      <c r="M1060" s="105"/>
      <c r="N1060" s="105">
        <v>1</v>
      </c>
      <c r="O1060" s="105"/>
      <c r="P1060" s="105"/>
      <c r="Q1060" s="105"/>
      <c r="R1060" s="105">
        <v>0</v>
      </c>
      <c r="S1060" s="105">
        <v>0</v>
      </c>
      <c r="T1060" s="105">
        <v>1</v>
      </c>
    </row>
    <row r="1061" spans="1:20" x14ac:dyDescent="0.25">
      <c r="A1061" s="103" t="s">
        <v>1631</v>
      </c>
      <c r="B1061" s="104" t="s">
        <v>4887</v>
      </c>
      <c r="C1061" s="104">
        <v>4</v>
      </c>
      <c r="D1061" s="103" t="s">
        <v>6291</v>
      </c>
      <c r="E1061" s="25">
        <f t="shared" si="62"/>
        <v>0.33333333333333331</v>
      </c>
      <c r="F1061" s="25">
        <f t="shared" si="63"/>
        <v>0</v>
      </c>
      <c r="G1061" s="32"/>
      <c r="H1061" s="31"/>
      <c r="I1061" s="25">
        <f t="shared" si="64"/>
        <v>0.2</v>
      </c>
      <c r="J1061" s="21"/>
      <c r="K1061" s="16"/>
      <c r="L1061" s="105"/>
      <c r="M1061" s="105"/>
      <c r="N1061" s="105"/>
      <c r="O1061" s="105"/>
      <c r="P1061" s="105">
        <v>0</v>
      </c>
      <c r="Q1061" s="105">
        <v>0</v>
      </c>
      <c r="R1061" s="105"/>
      <c r="S1061" s="105"/>
      <c r="T1061" s="105">
        <v>1</v>
      </c>
    </row>
    <row r="1062" spans="1:20" x14ac:dyDescent="0.25">
      <c r="A1062" s="103" t="s">
        <v>3367</v>
      </c>
      <c r="B1062" s="104" t="s">
        <v>4889</v>
      </c>
      <c r="C1062" s="104">
        <v>4</v>
      </c>
      <c r="D1062" s="103" t="s">
        <v>6292</v>
      </c>
      <c r="E1062" s="25">
        <f t="shared" si="62"/>
        <v>0.33333333333333331</v>
      </c>
      <c r="F1062" s="25">
        <f t="shared" si="63"/>
        <v>0</v>
      </c>
      <c r="G1062" s="32"/>
      <c r="H1062" s="31"/>
      <c r="I1062" s="25">
        <f t="shared" si="64"/>
        <v>0.2</v>
      </c>
      <c r="J1062" s="21"/>
      <c r="K1062" s="16"/>
      <c r="L1062" s="105"/>
      <c r="M1062" s="105"/>
      <c r="N1062" s="105"/>
      <c r="O1062" s="105"/>
      <c r="P1062" s="105">
        <v>0</v>
      </c>
      <c r="Q1062" s="105">
        <v>0</v>
      </c>
      <c r="R1062" s="105"/>
      <c r="S1062" s="105"/>
      <c r="T1062" s="105">
        <v>1</v>
      </c>
    </row>
    <row r="1063" spans="1:20" x14ac:dyDescent="0.25">
      <c r="A1063" s="103" t="s">
        <v>307</v>
      </c>
      <c r="B1063" s="104" t="s">
        <v>4909</v>
      </c>
      <c r="C1063" s="104">
        <v>7</v>
      </c>
      <c r="D1063" s="103" t="s">
        <v>6293</v>
      </c>
      <c r="E1063" s="25">
        <f t="shared" si="62"/>
        <v>19</v>
      </c>
      <c r="F1063" s="25">
        <f t="shared" si="63"/>
        <v>12</v>
      </c>
      <c r="G1063" s="32"/>
      <c r="H1063" s="31"/>
      <c r="I1063" s="25">
        <f t="shared" si="64"/>
        <v>22.8</v>
      </c>
      <c r="J1063" s="21"/>
      <c r="K1063" s="16"/>
      <c r="L1063" s="105"/>
      <c r="M1063" s="105"/>
      <c r="N1063" s="105">
        <v>32</v>
      </c>
      <c r="O1063" s="105">
        <v>16</v>
      </c>
      <c r="P1063" s="105">
        <v>30</v>
      </c>
      <c r="Q1063" s="105">
        <v>27</v>
      </c>
      <c r="R1063" s="105">
        <v>50</v>
      </c>
      <c r="S1063" s="105">
        <v>6</v>
      </c>
      <c r="T1063" s="105">
        <v>1</v>
      </c>
    </row>
    <row r="1064" spans="1:20" x14ac:dyDescent="0.25">
      <c r="A1064" s="103" t="s">
        <v>3925</v>
      </c>
      <c r="B1064" s="104" t="s">
        <v>4911</v>
      </c>
      <c r="C1064" s="104">
        <v>8</v>
      </c>
      <c r="D1064" s="103" t="s">
        <v>6294</v>
      </c>
      <c r="E1064" s="25">
        <f t="shared" si="62"/>
        <v>0.33333333333333331</v>
      </c>
      <c r="F1064" s="25">
        <f t="shared" si="63"/>
        <v>0</v>
      </c>
      <c r="G1064" s="32"/>
      <c r="H1064" s="31"/>
      <c r="I1064" s="25">
        <f t="shared" si="64"/>
        <v>0.2</v>
      </c>
      <c r="J1064" s="21"/>
      <c r="K1064" s="16"/>
      <c r="L1064" s="105"/>
      <c r="M1064" s="105"/>
      <c r="N1064" s="105"/>
      <c r="O1064" s="105"/>
      <c r="P1064" s="105"/>
      <c r="Q1064" s="105"/>
      <c r="R1064" s="105"/>
      <c r="S1064" s="105"/>
      <c r="T1064" s="105">
        <v>1</v>
      </c>
    </row>
    <row r="1065" spans="1:20" x14ac:dyDescent="0.25">
      <c r="A1065" s="103" t="s">
        <v>2911</v>
      </c>
      <c r="B1065" s="104" t="s">
        <v>4908</v>
      </c>
      <c r="C1065" s="104">
        <v>6</v>
      </c>
      <c r="D1065" s="103" t="s">
        <v>6295</v>
      </c>
      <c r="E1065" s="25">
        <f t="shared" si="62"/>
        <v>0.33333333333333331</v>
      </c>
      <c r="F1065" s="25">
        <f t="shared" si="63"/>
        <v>0</v>
      </c>
      <c r="G1065" s="32"/>
      <c r="H1065" s="31"/>
      <c r="I1065" s="25">
        <f t="shared" si="64"/>
        <v>0.2</v>
      </c>
      <c r="J1065" s="21"/>
      <c r="K1065" s="16"/>
      <c r="L1065" s="105"/>
      <c r="M1065" s="105"/>
      <c r="N1065" s="105"/>
      <c r="O1065" s="105"/>
      <c r="P1065" s="105">
        <v>0</v>
      </c>
      <c r="Q1065" s="105">
        <v>0</v>
      </c>
      <c r="R1065" s="105">
        <v>0</v>
      </c>
      <c r="S1065" s="105">
        <v>0</v>
      </c>
      <c r="T1065" s="105">
        <v>1</v>
      </c>
    </row>
    <row r="1066" spans="1:20" x14ac:dyDescent="0.25">
      <c r="A1066" s="103" t="s">
        <v>2099</v>
      </c>
      <c r="B1066" s="104" t="s">
        <v>4938</v>
      </c>
      <c r="C1066" s="104">
        <v>13</v>
      </c>
      <c r="D1066" s="103" t="s">
        <v>6296</v>
      </c>
      <c r="E1066" s="25">
        <f t="shared" si="62"/>
        <v>1</v>
      </c>
      <c r="F1066" s="25">
        <f t="shared" si="63"/>
        <v>0.25</v>
      </c>
      <c r="G1066" s="32"/>
      <c r="H1066" s="31"/>
      <c r="I1066" s="25">
        <f t="shared" si="64"/>
        <v>0.8</v>
      </c>
      <c r="J1066" s="21"/>
      <c r="K1066" s="16"/>
      <c r="L1066" s="105"/>
      <c r="M1066" s="105"/>
      <c r="N1066" s="105"/>
      <c r="O1066" s="105">
        <v>1</v>
      </c>
      <c r="P1066" s="105">
        <v>1</v>
      </c>
      <c r="Q1066" s="105">
        <v>0</v>
      </c>
      <c r="R1066" s="105">
        <v>2</v>
      </c>
      <c r="S1066" s="105">
        <v>0</v>
      </c>
      <c r="T1066" s="105">
        <v>1</v>
      </c>
    </row>
    <row r="1067" spans="1:20" x14ac:dyDescent="0.25">
      <c r="A1067" s="103" t="s">
        <v>1137</v>
      </c>
      <c r="B1067" s="104" t="s">
        <v>4953</v>
      </c>
      <c r="C1067" s="104">
        <v>16</v>
      </c>
      <c r="D1067" s="103" t="s">
        <v>6297</v>
      </c>
      <c r="E1067" s="25">
        <f t="shared" si="62"/>
        <v>0.33333333333333331</v>
      </c>
      <c r="F1067" s="25">
        <f t="shared" si="63"/>
        <v>0</v>
      </c>
      <c r="G1067" s="32"/>
      <c r="H1067" s="31"/>
      <c r="I1067" s="25">
        <f t="shared" si="64"/>
        <v>0.2</v>
      </c>
      <c r="J1067" s="21"/>
      <c r="K1067" s="16"/>
      <c r="L1067" s="105"/>
      <c r="M1067" s="105"/>
      <c r="N1067" s="105"/>
      <c r="O1067" s="105"/>
      <c r="P1067" s="105">
        <v>0</v>
      </c>
      <c r="Q1067" s="105">
        <v>0</v>
      </c>
      <c r="R1067" s="105">
        <v>0</v>
      </c>
      <c r="S1067" s="105">
        <v>0</v>
      </c>
      <c r="T1067" s="105">
        <v>1</v>
      </c>
    </row>
    <row r="1068" spans="1:20" x14ac:dyDescent="0.25">
      <c r="A1068" s="103" t="s">
        <v>534</v>
      </c>
      <c r="B1068" s="104" t="s">
        <v>4943</v>
      </c>
      <c r="C1068" s="104">
        <v>15</v>
      </c>
      <c r="D1068" s="103" t="s">
        <v>6298</v>
      </c>
      <c r="E1068" s="25">
        <f t="shared" si="62"/>
        <v>1.3333333333333333</v>
      </c>
      <c r="F1068" s="25">
        <f t="shared" si="63"/>
        <v>0</v>
      </c>
      <c r="G1068" s="32"/>
      <c r="H1068" s="31"/>
      <c r="I1068" s="25">
        <f t="shared" si="64"/>
        <v>1.6</v>
      </c>
      <c r="J1068" s="21"/>
      <c r="K1068" s="16"/>
      <c r="L1068" s="105"/>
      <c r="M1068" s="105"/>
      <c r="N1068" s="105"/>
      <c r="O1068" s="105"/>
      <c r="P1068" s="105">
        <v>3</v>
      </c>
      <c r="Q1068" s="105">
        <v>1</v>
      </c>
      <c r="R1068" s="105">
        <v>0</v>
      </c>
      <c r="S1068" s="105">
        <v>3</v>
      </c>
      <c r="T1068" s="105">
        <v>1</v>
      </c>
    </row>
    <row r="1069" spans="1:20" x14ac:dyDescent="0.25">
      <c r="A1069" s="103" t="s">
        <v>3071</v>
      </c>
      <c r="B1069" s="104" t="s">
        <v>4918</v>
      </c>
      <c r="C1069" s="104">
        <v>10</v>
      </c>
      <c r="D1069" s="103" t="s">
        <v>6299</v>
      </c>
      <c r="E1069" s="25">
        <f t="shared" si="62"/>
        <v>0.33333333333333331</v>
      </c>
      <c r="F1069" s="25">
        <f t="shared" si="63"/>
        <v>0</v>
      </c>
      <c r="G1069" s="32"/>
      <c r="H1069" s="31"/>
      <c r="I1069" s="25">
        <f t="shared" si="64"/>
        <v>0.2</v>
      </c>
      <c r="J1069" s="21"/>
      <c r="K1069" s="16"/>
      <c r="L1069" s="105"/>
      <c r="M1069" s="105"/>
      <c r="N1069" s="105"/>
      <c r="O1069" s="105"/>
      <c r="P1069" s="105"/>
      <c r="Q1069" s="105"/>
      <c r="R1069" s="105"/>
      <c r="S1069" s="105"/>
      <c r="T1069" s="105">
        <v>1</v>
      </c>
    </row>
    <row r="1070" spans="1:20" x14ac:dyDescent="0.25">
      <c r="A1070" s="103" t="s">
        <v>6300</v>
      </c>
      <c r="B1070" s="104" t="s">
        <v>4943</v>
      </c>
      <c r="C1070" s="104">
        <v>15</v>
      </c>
      <c r="D1070" s="103" t="s">
        <v>5670</v>
      </c>
      <c r="E1070" s="25">
        <f t="shared" si="62"/>
        <v>0.66666666666666663</v>
      </c>
      <c r="F1070" s="25">
        <f t="shared" si="63"/>
        <v>0</v>
      </c>
      <c r="G1070" s="32"/>
      <c r="H1070" s="31"/>
      <c r="I1070" s="25">
        <f t="shared" si="64"/>
        <v>0.4</v>
      </c>
      <c r="J1070" s="21"/>
      <c r="K1070" s="16"/>
      <c r="L1070" s="105"/>
      <c r="M1070" s="105"/>
      <c r="N1070" s="105"/>
      <c r="O1070" s="105"/>
      <c r="P1070" s="105">
        <v>0</v>
      </c>
      <c r="Q1070" s="105">
        <v>0</v>
      </c>
      <c r="R1070" s="105">
        <v>0</v>
      </c>
      <c r="S1070" s="105">
        <v>1</v>
      </c>
      <c r="T1070" s="105">
        <v>1</v>
      </c>
    </row>
    <row r="1071" spans="1:20" x14ac:dyDescent="0.25">
      <c r="A1071" s="103" t="s">
        <v>6301</v>
      </c>
      <c r="B1071" s="104" t="s">
        <v>4943</v>
      </c>
      <c r="C1071" s="104">
        <v>15</v>
      </c>
      <c r="D1071" s="103" t="s">
        <v>6302</v>
      </c>
      <c r="E1071" s="25">
        <f t="shared" si="62"/>
        <v>0</v>
      </c>
      <c r="F1071" s="25">
        <f t="shared" si="63"/>
        <v>0</v>
      </c>
      <c r="G1071" s="32"/>
      <c r="H1071" s="31"/>
      <c r="I1071" s="25">
        <f t="shared" si="64"/>
        <v>1.4</v>
      </c>
      <c r="J1071" s="21"/>
      <c r="K1071" s="16"/>
      <c r="L1071" s="105"/>
      <c r="M1071" s="105"/>
      <c r="N1071" s="105"/>
      <c r="O1071" s="105"/>
      <c r="P1071" s="105">
        <v>7</v>
      </c>
      <c r="Q1071" s="105">
        <v>0</v>
      </c>
      <c r="R1071" s="105">
        <v>0</v>
      </c>
      <c r="S1071" s="105">
        <v>0</v>
      </c>
      <c r="T1071" s="105">
        <v>0</v>
      </c>
    </row>
    <row r="1072" spans="1:20" x14ac:dyDescent="0.25">
      <c r="A1072" s="103" t="s">
        <v>6303</v>
      </c>
      <c r="B1072" s="104" t="s">
        <v>4943</v>
      </c>
      <c r="C1072" s="104">
        <v>15</v>
      </c>
      <c r="D1072" s="103" t="s">
        <v>6304</v>
      </c>
      <c r="E1072" s="25">
        <f t="shared" si="62"/>
        <v>0</v>
      </c>
      <c r="F1072" s="25">
        <f t="shared" si="63"/>
        <v>0</v>
      </c>
      <c r="G1072" s="32"/>
      <c r="H1072" s="31"/>
      <c r="I1072" s="25">
        <f t="shared" si="64"/>
        <v>0</v>
      </c>
      <c r="J1072" s="21"/>
      <c r="K1072" s="16"/>
      <c r="L1072" s="105"/>
      <c r="M1072" s="105"/>
      <c r="N1072" s="105"/>
      <c r="O1072" s="105"/>
      <c r="P1072" s="105"/>
      <c r="Q1072" s="105"/>
      <c r="R1072" s="105"/>
      <c r="S1072" s="105">
        <v>0</v>
      </c>
      <c r="T1072" s="105">
        <v>0</v>
      </c>
    </row>
    <row r="1073" spans="1:20" x14ac:dyDescent="0.25">
      <c r="A1073" s="103" t="s">
        <v>1925</v>
      </c>
      <c r="B1073" s="104" t="s">
        <v>4943</v>
      </c>
      <c r="C1073" s="104">
        <v>15</v>
      </c>
      <c r="D1073" s="103" t="s">
        <v>6305</v>
      </c>
      <c r="E1073" s="25">
        <f t="shared" si="62"/>
        <v>0</v>
      </c>
      <c r="F1073" s="25">
        <f t="shared" si="63"/>
        <v>0</v>
      </c>
      <c r="G1073" s="32"/>
      <c r="H1073" s="31"/>
      <c r="I1073" s="25">
        <f t="shared" si="64"/>
        <v>0</v>
      </c>
      <c r="J1073" s="21"/>
      <c r="K1073" s="16"/>
      <c r="L1073" s="105"/>
      <c r="M1073" s="105"/>
      <c r="N1073" s="105"/>
      <c r="O1073" s="105"/>
      <c r="P1073" s="105">
        <v>0</v>
      </c>
      <c r="Q1073" s="105">
        <v>0</v>
      </c>
      <c r="R1073" s="105">
        <v>0</v>
      </c>
      <c r="S1073" s="105">
        <v>0</v>
      </c>
      <c r="T1073" s="105">
        <v>0</v>
      </c>
    </row>
    <row r="1074" spans="1:20" x14ac:dyDescent="0.25">
      <c r="A1074" s="103" t="s">
        <v>325</v>
      </c>
      <c r="B1074" s="104" t="s">
        <v>4944</v>
      </c>
      <c r="C1074" s="104">
        <v>15</v>
      </c>
      <c r="D1074" s="103" t="s">
        <v>6306</v>
      </c>
      <c r="E1074" s="25">
        <f t="shared" si="62"/>
        <v>0</v>
      </c>
      <c r="F1074" s="25">
        <f t="shared" si="63"/>
        <v>0</v>
      </c>
      <c r="G1074" s="32"/>
      <c r="H1074" s="31"/>
      <c r="I1074" s="25">
        <f t="shared" si="64"/>
        <v>0</v>
      </c>
      <c r="J1074" s="21"/>
      <c r="K1074" s="16"/>
      <c r="L1074" s="105"/>
      <c r="M1074" s="105"/>
      <c r="N1074" s="105"/>
      <c r="O1074" s="105"/>
      <c r="P1074" s="105">
        <v>0</v>
      </c>
      <c r="Q1074" s="105">
        <v>0</v>
      </c>
      <c r="R1074" s="105">
        <v>0</v>
      </c>
      <c r="S1074" s="105">
        <v>0</v>
      </c>
      <c r="T1074" s="105">
        <v>0</v>
      </c>
    </row>
    <row r="1075" spans="1:20" x14ac:dyDescent="0.25">
      <c r="A1075" s="103" t="s">
        <v>1191</v>
      </c>
      <c r="B1075" s="104" t="s">
        <v>4942</v>
      </c>
      <c r="C1075" s="104">
        <v>15</v>
      </c>
      <c r="D1075" s="103" t="s">
        <v>6307</v>
      </c>
      <c r="E1075" s="25">
        <f t="shared" si="62"/>
        <v>0</v>
      </c>
      <c r="F1075" s="25">
        <f t="shared" si="63"/>
        <v>0</v>
      </c>
      <c r="G1075" s="32"/>
      <c r="H1075" s="31"/>
      <c r="I1075" s="25">
        <f t="shared" si="64"/>
        <v>0</v>
      </c>
      <c r="J1075" s="21"/>
      <c r="K1075" s="16"/>
      <c r="L1075" s="105"/>
      <c r="M1075" s="105"/>
      <c r="N1075" s="105"/>
      <c r="O1075" s="105"/>
      <c r="P1075" s="105">
        <v>0</v>
      </c>
      <c r="Q1075" s="105">
        <v>0</v>
      </c>
      <c r="R1075" s="105">
        <v>0</v>
      </c>
      <c r="S1075" s="105">
        <v>0</v>
      </c>
      <c r="T1075" s="105">
        <v>0</v>
      </c>
    </row>
    <row r="1076" spans="1:20" x14ac:dyDescent="0.25">
      <c r="A1076" s="103" t="s">
        <v>498</v>
      </c>
      <c r="B1076" s="104" t="s">
        <v>4942</v>
      </c>
      <c r="C1076" s="104">
        <v>15</v>
      </c>
      <c r="D1076" s="103" t="s">
        <v>6308</v>
      </c>
      <c r="E1076" s="25">
        <f t="shared" si="62"/>
        <v>0.33333333333333331</v>
      </c>
      <c r="F1076" s="25">
        <f t="shared" si="63"/>
        <v>4.25</v>
      </c>
      <c r="G1076" s="32"/>
      <c r="H1076" s="31"/>
      <c r="I1076" s="25">
        <f t="shared" si="64"/>
        <v>0.4</v>
      </c>
      <c r="J1076" s="21"/>
      <c r="K1076" s="16"/>
      <c r="L1076" s="105"/>
      <c r="M1076" s="105">
        <v>17</v>
      </c>
      <c r="N1076" s="105"/>
      <c r="O1076" s="105"/>
      <c r="P1076" s="105">
        <v>1</v>
      </c>
      <c r="Q1076" s="105">
        <v>0</v>
      </c>
      <c r="R1076" s="105">
        <v>1</v>
      </c>
      <c r="S1076" s="105">
        <v>0</v>
      </c>
      <c r="T1076" s="105">
        <v>0</v>
      </c>
    </row>
    <row r="1077" spans="1:20" x14ac:dyDescent="0.25">
      <c r="A1077" s="103" t="s">
        <v>3759</v>
      </c>
      <c r="B1077" s="104" t="s">
        <v>4942</v>
      </c>
      <c r="C1077" s="104">
        <v>15</v>
      </c>
      <c r="D1077" s="103" t="s">
        <v>6309</v>
      </c>
      <c r="E1077" s="25">
        <f t="shared" si="62"/>
        <v>0</v>
      </c>
      <c r="F1077" s="25">
        <f t="shared" si="63"/>
        <v>0</v>
      </c>
      <c r="G1077" s="32"/>
      <c r="H1077" s="31"/>
      <c r="I1077" s="25">
        <f t="shared" si="64"/>
        <v>0</v>
      </c>
      <c r="J1077" s="21"/>
      <c r="K1077" s="16"/>
      <c r="L1077" s="105"/>
      <c r="M1077" s="105"/>
      <c r="N1077" s="105"/>
      <c r="O1077" s="105"/>
      <c r="P1077" s="105"/>
      <c r="Q1077" s="105">
        <v>0</v>
      </c>
      <c r="R1077" s="105">
        <v>0</v>
      </c>
      <c r="S1077" s="105">
        <v>0</v>
      </c>
      <c r="T1077" s="105">
        <v>0</v>
      </c>
    </row>
    <row r="1078" spans="1:20" x14ac:dyDescent="0.25">
      <c r="A1078" s="103" t="s">
        <v>567</v>
      </c>
      <c r="B1078" s="104" t="s">
        <v>4943</v>
      </c>
      <c r="C1078" s="104">
        <v>15</v>
      </c>
      <c r="D1078" s="103" t="s">
        <v>6310</v>
      </c>
      <c r="E1078" s="25">
        <f t="shared" si="62"/>
        <v>42.666666666666664</v>
      </c>
      <c r="F1078" s="25">
        <f t="shared" si="63"/>
        <v>0</v>
      </c>
      <c r="G1078" s="32"/>
      <c r="H1078" s="31"/>
      <c r="I1078" s="25">
        <f t="shared" si="64"/>
        <v>25.6</v>
      </c>
      <c r="J1078" s="21"/>
      <c r="K1078" s="16"/>
      <c r="L1078" s="105"/>
      <c r="M1078" s="105"/>
      <c r="N1078" s="105"/>
      <c r="O1078" s="105"/>
      <c r="P1078" s="105">
        <v>0</v>
      </c>
      <c r="Q1078" s="105">
        <v>0</v>
      </c>
      <c r="R1078" s="105">
        <v>128</v>
      </c>
      <c r="S1078" s="105">
        <v>0</v>
      </c>
      <c r="T1078" s="105">
        <v>0</v>
      </c>
    </row>
    <row r="1079" spans="1:20" x14ac:dyDescent="0.25">
      <c r="A1079" s="103" t="s">
        <v>550</v>
      </c>
      <c r="B1079" s="104" t="s">
        <v>4952</v>
      </c>
      <c r="C1079" s="104">
        <v>15</v>
      </c>
      <c r="D1079" s="103" t="s">
        <v>6311</v>
      </c>
      <c r="E1079" s="25">
        <f t="shared" si="62"/>
        <v>0</v>
      </c>
      <c r="F1079" s="25">
        <f t="shared" si="63"/>
        <v>1</v>
      </c>
      <c r="G1079" s="32"/>
      <c r="H1079" s="31"/>
      <c r="I1079" s="25">
        <f t="shared" si="64"/>
        <v>13.2</v>
      </c>
      <c r="J1079" s="21"/>
      <c r="K1079" s="16"/>
      <c r="L1079" s="105">
        <v>2</v>
      </c>
      <c r="M1079" s="105"/>
      <c r="N1079" s="105"/>
      <c r="O1079" s="105">
        <v>2</v>
      </c>
      <c r="P1079" s="105">
        <v>1</v>
      </c>
      <c r="Q1079" s="105">
        <v>65</v>
      </c>
      <c r="R1079" s="105">
        <v>0</v>
      </c>
      <c r="S1079" s="105">
        <v>0</v>
      </c>
      <c r="T1079" s="105">
        <v>0</v>
      </c>
    </row>
    <row r="1080" spans="1:20" x14ac:dyDescent="0.25">
      <c r="A1080" s="103" t="s">
        <v>913</v>
      </c>
      <c r="B1080" s="104" t="s">
        <v>4952</v>
      </c>
      <c r="C1080" s="104">
        <v>15</v>
      </c>
      <c r="D1080" s="103" t="s">
        <v>6312</v>
      </c>
      <c r="E1080" s="25">
        <f t="shared" si="62"/>
        <v>1</v>
      </c>
      <c r="F1080" s="25">
        <f t="shared" si="63"/>
        <v>1.75</v>
      </c>
      <c r="G1080" s="32"/>
      <c r="H1080" s="31"/>
      <c r="I1080" s="25">
        <f t="shared" si="64"/>
        <v>0.6</v>
      </c>
      <c r="J1080" s="21"/>
      <c r="K1080" s="16"/>
      <c r="L1080" s="105">
        <v>7</v>
      </c>
      <c r="M1080" s="105"/>
      <c r="N1080" s="105"/>
      <c r="O1080" s="105"/>
      <c r="P1080" s="105">
        <v>0</v>
      </c>
      <c r="Q1080" s="105">
        <v>0</v>
      </c>
      <c r="R1080" s="105">
        <v>0</v>
      </c>
      <c r="S1080" s="105">
        <v>3</v>
      </c>
      <c r="T1080" s="105">
        <v>0</v>
      </c>
    </row>
    <row r="1081" spans="1:20" x14ac:dyDescent="0.25">
      <c r="A1081" s="103" t="s">
        <v>1204</v>
      </c>
      <c r="B1081" s="104" t="s">
        <v>4952</v>
      </c>
      <c r="C1081" s="104">
        <v>15</v>
      </c>
      <c r="D1081" s="103" t="s">
        <v>6313</v>
      </c>
      <c r="E1081" s="25">
        <f t="shared" si="62"/>
        <v>101.33333333333333</v>
      </c>
      <c r="F1081" s="25">
        <f t="shared" si="63"/>
        <v>0</v>
      </c>
      <c r="G1081" s="32"/>
      <c r="H1081" s="31"/>
      <c r="I1081" s="25">
        <f t="shared" si="64"/>
        <v>60.8</v>
      </c>
      <c r="J1081" s="21"/>
      <c r="K1081" s="16"/>
      <c r="L1081" s="105"/>
      <c r="M1081" s="105"/>
      <c r="N1081" s="105"/>
      <c r="O1081" s="105"/>
      <c r="P1081" s="105">
        <v>0</v>
      </c>
      <c r="Q1081" s="105">
        <v>0</v>
      </c>
      <c r="R1081" s="105">
        <v>299</v>
      </c>
      <c r="S1081" s="105">
        <v>5</v>
      </c>
      <c r="T1081" s="105">
        <v>0</v>
      </c>
    </row>
    <row r="1082" spans="1:20" x14ac:dyDescent="0.25">
      <c r="A1082" s="103" t="s">
        <v>453</v>
      </c>
      <c r="B1082" s="104" t="s">
        <v>4952</v>
      </c>
      <c r="C1082" s="104">
        <v>15</v>
      </c>
      <c r="D1082" s="103" t="s">
        <v>6314</v>
      </c>
      <c r="E1082" s="25">
        <f t="shared" si="62"/>
        <v>0</v>
      </c>
      <c r="F1082" s="25">
        <f t="shared" si="63"/>
        <v>0</v>
      </c>
      <c r="G1082" s="32"/>
      <c r="H1082" s="31"/>
      <c r="I1082" s="25">
        <f t="shared" si="64"/>
        <v>0</v>
      </c>
      <c r="J1082" s="21"/>
      <c r="K1082" s="16"/>
      <c r="L1082" s="105"/>
      <c r="M1082" s="105"/>
      <c r="N1082" s="105"/>
      <c r="O1082" s="105"/>
      <c r="P1082" s="105">
        <v>0</v>
      </c>
      <c r="Q1082" s="105">
        <v>0</v>
      </c>
      <c r="R1082" s="105">
        <v>0</v>
      </c>
      <c r="S1082" s="105">
        <v>0</v>
      </c>
      <c r="T1082" s="105">
        <v>0</v>
      </c>
    </row>
    <row r="1083" spans="1:20" x14ac:dyDescent="0.25">
      <c r="A1083" s="103" t="s">
        <v>2667</v>
      </c>
      <c r="B1083" s="104" t="s">
        <v>4953</v>
      </c>
      <c r="C1083" s="104">
        <v>16</v>
      </c>
      <c r="D1083" s="103" t="s">
        <v>6315</v>
      </c>
      <c r="E1083" s="25">
        <f t="shared" si="62"/>
        <v>0</v>
      </c>
      <c r="F1083" s="25">
        <f t="shared" si="63"/>
        <v>4</v>
      </c>
      <c r="G1083" s="32"/>
      <c r="H1083" s="31"/>
      <c r="I1083" s="25">
        <f t="shared" si="64"/>
        <v>0</v>
      </c>
      <c r="J1083" s="21"/>
      <c r="K1083" s="16"/>
      <c r="L1083" s="105"/>
      <c r="M1083" s="105"/>
      <c r="N1083" s="105">
        <v>16</v>
      </c>
      <c r="O1083" s="105"/>
      <c r="P1083" s="105">
        <v>0</v>
      </c>
      <c r="Q1083" s="105">
        <v>0</v>
      </c>
      <c r="R1083" s="105">
        <v>0</v>
      </c>
      <c r="S1083" s="105">
        <v>0</v>
      </c>
      <c r="T1083" s="105">
        <v>0</v>
      </c>
    </row>
    <row r="1084" spans="1:20" x14ac:dyDescent="0.25">
      <c r="A1084" s="103" t="s">
        <v>126</v>
      </c>
      <c r="B1084" s="104" t="s">
        <v>4953</v>
      </c>
      <c r="C1084" s="104">
        <v>16</v>
      </c>
      <c r="D1084" s="103" t="s">
        <v>6316</v>
      </c>
      <c r="E1084" s="25">
        <f t="shared" si="62"/>
        <v>6.666666666666667</v>
      </c>
      <c r="F1084" s="25">
        <f t="shared" si="63"/>
        <v>10.75</v>
      </c>
      <c r="G1084" s="32"/>
      <c r="H1084" s="31"/>
      <c r="I1084" s="25">
        <f t="shared" si="64"/>
        <v>7.8</v>
      </c>
      <c r="J1084" s="21"/>
      <c r="K1084" s="16"/>
      <c r="L1084" s="105">
        <v>11</v>
      </c>
      <c r="M1084" s="105">
        <v>18</v>
      </c>
      <c r="N1084" s="105"/>
      <c r="O1084" s="105">
        <v>14</v>
      </c>
      <c r="P1084" s="105">
        <v>3</v>
      </c>
      <c r="Q1084" s="105">
        <v>16</v>
      </c>
      <c r="R1084" s="105">
        <v>10</v>
      </c>
      <c r="S1084" s="105">
        <v>10</v>
      </c>
      <c r="T1084" s="105">
        <v>0</v>
      </c>
    </row>
    <row r="1085" spans="1:20" x14ac:dyDescent="0.25">
      <c r="A1085" s="103" t="s">
        <v>2105</v>
      </c>
      <c r="B1085" s="104" t="s">
        <v>4953</v>
      </c>
      <c r="C1085" s="104">
        <v>16</v>
      </c>
      <c r="D1085" s="103" t="s">
        <v>6317</v>
      </c>
      <c r="E1085" s="25">
        <f t="shared" si="62"/>
        <v>2.6666666666666665</v>
      </c>
      <c r="F1085" s="25">
        <f t="shared" si="63"/>
        <v>0</v>
      </c>
      <c r="G1085" s="32"/>
      <c r="H1085" s="31"/>
      <c r="I1085" s="25">
        <f t="shared" si="64"/>
        <v>11</v>
      </c>
      <c r="J1085" s="21"/>
      <c r="K1085" s="16"/>
      <c r="L1085" s="105"/>
      <c r="M1085" s="105"/>
      <c r="N1085" s="105"/>
      <c r="O1085" s="105"/>
      <c r="P1085" s="105">
        <v>0</v>
      </c>
      <c r="Q1085" s="105">
        <v>47</v>
      </c>
      <c r="R1085" s="105">
        <v>2</v>
      </c>
      <c r="S1085" s="105">
        <v>6</v>
      </c>
      <c r="T1085" s="105">
        <v>0</v>
      </c>
    </row>
    <row r="1086" spans="1:20" x14ac:dyDescent="0.25">
      <c r="A1086" s="103" t="s">
        <v>3426</v>
      </c>
      <c r="B1086" s="104" t="s">
        <v>4953</v>
      </c>
      <c r="C1086" s="104">
        <v>16</v>
      </c>
      <c r="D1086" s="103" t="s">
        <v>6318</v>
      </c>
      <c r="E1086" s="25">
        <f t="shared" si="62"/>
        <v>0</v>
      </c>
      <c r="F1086" s="25">
        <f t="shared" si="63"/>
        <v>0</v>
      </c>
      <c r="G1086" s="32"/>
      <c r="H1086" s="31"/>
      <c r="I1086" s="25">
        <f t="shared" si="64"/>
        <v>0</v>
      </c>
      <c r="J1086" s="21"/>
      <c r="K1086" s="16"/>
      <c r="L1086" s="105"/>
      <c r="M1086" s="105"/>
      <c r="N1086" s="105"/>
      <c r="O1086" s="105"/>
      <c r="P1086" s="105">
        <v>0</v>
      </c>
      <c r="Q1086" s="105">
        <v>0</v>
      </c>
      <c r="R1086" s="105">
        <v>0</v>
      </c>
      <c r="S1086" s="105">
        <v>0</v>
      </c>
      <c r="T1086" s="105">
        <v>0</v>
      </c>
    </row>
    <row r="1087" spans="1:20" x14ac:dyDescent="0.25">
      <c r="A1087" s="103" t="s">
        <v>2840</v>
      </c>
      <c r="B1087" s="104" t="s">
        <v>4944</v>
      </c>
      <c r="C1087" s="104">
        <v>15</v>
      </c>
      <c r="D1087" s="103" t="s">
        <v>6319</v>
      </c>
      <c r="E1087" s="25">
        <f t="shared" si="62"/>
        <v>1</v>
      </c>
      <c r="F1087" s="25">
        <f t="shared" si="63"/>
        <v>0</v>
      </c>
      <c r="G1087" s="32"/>
      <c r="H1087" s="31"/>
      <c r="I1087" s="25">
        <f t="shared" si="64"/>
        <v>0.6</v>
      </c>
      <c r="J1087" s="21"/>
      <c r="K1087" s="16"/>
      <c r="L1087" s="105"/>
      <c r="M1087" s="105"/>
      <c r="N1087" s="105"/>
      <c r="O1087" s="105"/>
      <c r="P1087" s="105">
        <v>0</v>
      </c>
      <c r="Q1087" s="105">
        <v>0</v>
      </c>
      <c r="R1087" s="105">
        <v>0</v>
      </c>
      <c r="S1087" s="105">
        <v>3</v>
      </c>
      <c r="T1087" s="105">
        <v>0</v>
      </c>
    </row>
    <row r="1088" spans="1:20" x14ac:dyDescent="0.25">
      <c r="A1088" s="103" t="s">
        <v>2592</v>
      </c>
      <c r="B1088" s="104" t="s">
        <v>4943</v>
      </c>
      <c r="C1088" s="104">
        <v>15</v>
      </c>
      <c r="D1088" s="103" t="s">
        <v>6320</v>
      </c>
      <c r="E1088" s="25">
        <f t="shared" si="62"/>
        <v>0</v>
      </c>
      <c r="F1088" s="25">
        <f t="shared" si="63"/>
        <v>0</v>
      </c>
      <c r="G1088" s="32"/>
      <c r="H1088" s="31"/>
      <c r="I1088" s="25">
        <f t="shared" si="64"/>
        <v>0</v>
      </c>
      <c r="J1088" s="21"/>
      <c r="K1088" s="16"/>
      <c r="L1088" s="105"/>
      <c r="M1088" s="105"/>
      <c r="N1088" s="105"/>
      <c r="O1088" s="105"/>
      <c r="P1088" s="105">
        <v>0</v>
      </c>
      <c r="Q1088" s="105">
        <v>0</v>
      </c>
      <c r="R1088" s="105">
        <v>0</v>
      </c>
      <c r="S1088" s="105">
        <v>0</v>
      </c>
      <c r="T1088" s="105">
        <v>0</v>
      </c>
    </row>
    <row r="1089" spans="1:20" x14ac:dyDescent="0.25">
      <c r="A1089" s="103" t="s">
        <v>2528</v>
      </c>
      <c r="B1089" s="104" t="s">
        <v>4953</v>
      </c>
      <c r="C1089" s="104">
        <v>16</v>
      </c>
      <c r="D1089" s="103" t="s">
        <v>6321</v>
      </c>
      <c r="E1089" s="25">
        <f t="shared" si="62"/>
        <v>0</v>
      </c>
      <c r="F1089" s="25">
        <f t="shared" si="63"/>
        <v>3.75</v>
      </c>
      <c r="G1089" s="32"/>
      <c r="H1089" s="31"/>
      <c r="I1089" s="25">
        <f t="shared" si="64"/>
        <v>0</v>
      </c>
      <c r="J1089" s="21"/>
      <c r="K1089" s="16"/>
      <c r="L1089" s="105">
        <v>1</v>
      </c>
      <c r="M1089" s="105">
        <v>14</v>
      </c>
      <c r="N1089" s="105"/>
      <c r="O1089" s="105"/>
      <c r="P1089" s="105">
        <v>0</v>
      </c>
      <c r="Q1089" s="105">
        <v>0</v>
      </c>
      <c r="R1089" s="105">
        <v>0</v>
      </c>
      <c r="S1089" s="105">
        <v>0</v>
      </c>
      <c r="T1089" s="105">
        <v>0</v>
      </c>
    </row>
    <row r="1090" spans="1:20" x14ac:dyDescent="0.25">
      <c r="A1090" s="103" t="s">
        <v>1587</v>
      </c>
      <c r="B1090" s="104" t="s">
        <v>4953</v>
      </c>
      <c r="C1090" s="104">
        <v>16</v>
      </c>
      <c r="D1090" s="103" t="s">
        <v>6322</v>
      </c>
      <c r="E1090" s="25">
        <f t="shared" si="62"/>
        <v>0</v>
      </c>
      <c r="F1090" s="25">
        <f t="shared" si="63"/>
        <v>0.25</v>
      </c>
      <c r="G1090" s="32"/>
      <c r="H1090" s="31"/>
      <c r="I1090" s="25">
        <f t="shared" si="64"/>
        <v>0</v>
      </c>
      <c r="J1090" s="21"/>
      <c r="K1090" s="16"/>
      <c r="L1090" s="105"/>
      <c r="M1090" s="105"/>
      <c r="N1090" s="105"/>
      <c r="O1090" s="105">
        <v>1</v>
      </c>
      <c r="P1090" s="105">
        <v>0</v>
      </c>
      <c r="Q1090" s="105">
        <v>0</v>
      </c>
      <c r="R1090" s="105">
        <v>0</v>
      </c>
      <c r="S1090" s="105">
        <v>0</v>
      </c>
      <c r="T1090" s="105">
        <v>0</v>
      </c>
    </row>
    <row r="1091" spans="1:20" x14ac:dyDescent="0.25">
      <c r="A1091" s="103" t="s">
        <v>1505</v>
      </c>
      <c r="B1091" s="104" t="s">
        <v>4953</v>
      </c>
      <c r="C1091" s="104">
        <v>16</v>
      </c>
      <c r="D1091" s="103" t="s">
        <v>6323</v>
      </c>
      <c r="E1091" s="25">
        <f t="shared" si="62"/>
        <v>0.33333333333333331</v>
      </c>
      <c r="F1091" s="25">
        <f t="shared" si="63"/>
        <v>0</v>
      </c>
      <c r="G1091" s="32"/>
      <c r="H1091" s="31"/>
      <c r="I1091" s="25">
        <f t="shared" si="64"/>
        <v>0.2</v>
      </c>
      <c r="J1091" s="21"/>
      <c r="K1091" s="16"/>
      <c r="L1091" s="105"/>
      <c r="M1091" s="105"/>
      <c r="N1091" s="105"/>
      <c r="O1091" s="105"/>
      <c r="P1091" s="105">
        <v>0</v>
      </c>
      <c r="Q1091" s="105">
        <v>0</v>
      </c>
      <c r="R1091" s="105">
        <v>0</v>
      </c>
      <c r="S1091" s="105">
        <v>1</v>
      </c>
      <c r="T1091" s="105">
        <v>0</v>
      </c>
    </row>
    <row r="1092" spans="1:20" x14ac:dyDescent="0.25">
      <c r="A1092" s="103" t="s">
        <v>1440</v>
      </c>
      <c r="B1092" s="104" t="s">
        <v>4953</v>
      </c>
      <c r="C1092" s="104">
        <v>16</v>
      </c>
      <c r="D1092" s="103" t="s">
        <v>6324</v>
      </c>
      <c r="E1092" s="25">
        <f t="shared" si="62"/>
        <v>0</v>
      </c>
      <c r="F1092" s="25">
        <f t="shared" si="63"/>
        <v>0</v>
      </c>
      <c r="G1092" s="32"/>
      <c r="H1092" s="31"/>
      <c r="I1092" s="25">
        <f t="shared" si="64"/>
        <v>0.8</v>
      </c>
      <c r="J1092" s="21"/>
      <c r="K1092" s="16"/>
      <c r="L1092" s="105"/>
      <c r="M1092" s="105"/>
      <c r="N1092" s="105"/>
      <c r="O1092" s="105"/>
      <c r="P1092" s="105">
        <v>0</v>
      </c>
      <c r="Q1092" s="105">
        <v>4</v>
      </c>
      <c r="R1092" s="105">
        <v>0</v>
      </c>
      <c r="S1092" s="105">
        <v>0</v>
      </c>
      <c r="T1092" s="105">
        <v>0</v>
      </c>
    </row>
    <row r="1093" spans="1:20" x14ac:dyDescent="0.25">
      <c r="A1093" s="103" t="s">
        <v>1426</v>
      </c>
      <c r="B1093" s="104" t="s">
        <v>4953</v>
      </c>
      <c r="C1093" s="104">
        <v>16</v>
      </c>
      <c r="D1093" s="103" t="s">
        <v>6325</v>
      </c>
      <c r="E1093" s="25">
        <f t="shared" si="62"/>
        <v>0</v>
      </c>
      <c r="F1093" s="25">
        <f t="shared" si="63"/>
        <v>0</v>
      </c>
      <c r="G1093" s="32"/>
      <c r="H1093" s="31"/>
      <c r="I1093" s="25">
        <f t="shared" si="64"/>
        <v>0</v>
      </c>
      <c r="J1093" s="21"/>
      <c r="K1093" s="16"/>
      <c r="L1093" s="105"/>
      <c r="M1093" s="105"/>
      <c r="N1093" s="105"/>
      <c r="O1093" s="105"/>
      <c r="P1093" s="105">
        <v>0</v>
      </c>
      <c r="Q1093" s="105">
        <v>0</v>
      </c>
      <c r="R1093" s="105">
        <v>0</v>
      </c>
      <c r="S1093" s="105">
        <v>0</v>
      </c>
      <c r="T1093" s="105">
        <v>0</v>
      </c>
    </row>
    <row r="1094" spans="1:20" x14ac:dyDescent="0.25">
      <c r="A1094" s="103" t="s">
        <v>2622</v>
      </c>
      <c r="B1094" s="104" t="s">
        <v>4953</v>
      </c>
      <c r="C1094" s="104">
        <v>16</v>
      </c>
      <c r="D1094" s="103" t="s">
        <v>6326</v>
      </c>
      <c r="E1094" s="25">
        <f t="shared" si="62"/>
        <v>0</v>
      </c>
      <c r="F1094" s="25">
        <f t="shared" si="63"/>
        <v>0.5</v>
      </c>
      <c r="G1094" s="32"/>
      <c r="H1094" s="31"/>
      <c r="I1094" s="25">
        <f t="shared" si="64"/>
        <v>0</v>
      </c>
      <c r="J1094" s="21"/>
      <c r="K1094" s="16"/>
      <c r="L1094" s="105"/>
      <c r="M1094" s="105">
        <v>2</v>
      </c>
      <c r="N1094" s="105"/>
      <c r="O1094" s="105"/>
      <c r="P1094" s="105"/>
      <c r="Q1094" s="105">
        <v>0</v>
      </c>
      <c r="R1094" s="105">
        <v>0</v>
      </c>
      <c r="S1094" s="105">
        <v>0</v>
      </c>
      <c r="T1094" s="105">
        <v>0</v>
      </c>
    </row>
    <row r="1095" spans="1:20" x14ac:dyDescent="0.25">
      <c r="A1095" s="103" t="s">
        <v>2902</v>
      </c>
      <c r="B1095" s="104" t="s">
        <v>4953</v>
      </c>
      <c r="C1095" s="104">
        <v>16</v>
      </c>
      <c r="D1095" s="103" t="s">
        <v>6327</v>
      </c>
      <c r="E1095" s="25">
        <f t="shared" si="62"/>
        <v>0</v>
      </c>
      <c r="F1095" s="25">
        <f t="shared" si="63"/>
        <v>0</v>
      </c>
      <c r="G1095" s="32"/>
      <c r="H1095" s="31"/>
      <c r="I1095" s="25">
        <f t="shared" si="64"/>
        <v>0</v>
      </c>
      <c r="J1095" s="21"/>
      <c r="K1095" s="16"/>
      <c r="L1095" s="105"/>
      <c r="M1095" s="105"/>
      <c r="N1095" s="105"/>
      <c r="O1095" s="105"/>
      <c r="P1095" s="105"/>
      <c r="Q1095" s="105"/>
      <c r="R1095" s="105">
        <v>0</v>
      </c>
      <c r="S1095" s="105"/>
      <c r="T1095" s="105">
        <v>0</v>
      </c>
    </row>
    <row r="1096" spans="1:20" x14ac:dyDescent="0.25">
      <c r="A1096" s="103" t="s">
        <v>2872</v>
      </c>
      <c r="B1096" s="104" t="s">
        <v>4954</v>
      </c>
      <c r="C1096" s="104">
        <v>16</v>
      </c>
      <c r="D1096" s="103" t="s">
        <v>6328</v>
      </c>
      <c r="E1096" s="25">
        <f t="shared" si="62"/>
        <v>0</v>
      </c>
      <c r="F1096" s="25">
        <f t="shared" si="63"/>
        <v>0</v>
      </c>
      <c r="G1096" s="32"/>
      <c r="H1096" s="31"/>
      <c r="I1096" s="25">
        <f t="shared" si="64"/>
        <v>0</v>
      </c>
      <c r="J1096" s="21"/>
      <c r="K1096" s="16"/>
      <c r="L1096" s="105"/>
      <c r="M1096" s="105"/>
      <c r="N1096" s="105"/>
      <c r="O1096" s="105"/>
      <c r="P1096" s="105">
        <v>0</v>
      </c>
      <c r="Q1096" s="105">
        <v>0</v>
      </c>
      <c r="R1096" s="105">
        <v>0</v>
      </c>
      <c r="S1096" s="105">
        <v>0</v>
      </c>
      <c r="T1096" s="105">
        <v>0</v>
      </c>
    </row>
    <row r="1097" spans="1:20" x14ac:dyDescent="0.25">
      <c r="A1097" s="103" t="s">
        <v>1414</v>
      </c>
      <c r="B1097" s="104" t="s">
        <v>4953</v>
      </c>
      <c r="C1097" s="104">
        <v>16</v>
      </c>
      <c r="D1097" s="103" t="s">
        <v>6329</v>
      </c>
      <c r="E1097" s="25">
        <f t="shared" si="62"/>
        <v>0</v>
      </c>
      <c r="F1097" s="25">
        <f t="shared" si="63"/>
        <v>0</v>
      </c>
      <c r="G1097" s="32"/>
      <c r="H1097" s="31"/>
      <c r="I1097" s="25">
        <f t="shared" si="64"/>
        <v>0</v>
      </c>
      <c r="J1097" s="21"/>
      <c r="K1097" s="16"/>
      <c r="L1097" s="105"/>
      <c r="M1097" s="105"/>
      <c r="N1097" s="105"/>
      <c r="O1097" s="105"/>
      <c r="P1097" s="105">
        <v>0</v>
      </c>
      <c r="Q1097" s="105">
        <v>0</v>
      </c>
      <c r="R1097" s="105">
        <v>0</v>
      </c>
      <c r="S1097" s="105">
        <v>0</v>
      </c>
      <c r="T1097" s="105">
        <v>0</v>
      </c>
    </row>
    <row r="1098" spans="1:20" x14ac:dyDescent="0.25">
      <c r="A1098" s="103" t="s">
        <v>3347</v>
      </c>
      <c r="B1098" s="104" t="s">
        <v>4953</v>
      </c>
      <c r="C1098" s="104">
        <v>16</v>
      </c>
      <c r="D1098" s="103" t="s">
        <v>6330</v>
      </c>
      <c r="E1098" s="25">
        <f t="shared" si="62"/>
        <v>0</v>
      </c>
      <c r="F1098" s="25">
        <f t="shared" si="63"/>
        <v>0</v>
      </c>
      <c r="G1098" s="32"/>
      <c r="H1098" s="31"/>
      <c r="I1098" s="25">
        <f t="shared" si="64"/>
        <v>0</v>
      </c>
      <c r="J1098" s="21"/>
      <c r="K1098" s="16"/>
      <c r="L1098" s="105"/>
      <c r="M1098" s="105"/>
      <c r="N1098" s="105"/>
      <c r="O1098" s="105"/>
      <c r="P1098" s="105"/>
      <c r="Q1098" s="105"/>
      <c r="R1098" s="105"/>
      <c r="S1098" s="105"/>
      <c r="T1098" s="105">
        <v>0</v>
      </c>
    </row>
    <row r="1099" spans="1:20" x14ac:dyDescent="0.25">
      <c r="A1099" s="103" t="s">
        <v>2998</v>
      </c>
      <c r="B1099" s="104" t="s">
        <v>4953</v>
      </c>
      <c r="C1099" s="104">
        <v>16</v>
      </c>
      <c r="D1099" s="103" t="s">
        <v>6331</v>
      </c>
      <c r="E1099" s="25">
        <f t="shared" si="62"/>
        <v>0</v>
      </c>
      <c r="F1099" s="25">
        <f t="shared" si="63"/>
        <v>0</v>
      </c>
      <c r="G1099" s="32"/>
      <c r="H1099" s="31"/>
      <c r="I1099" s="25">
        <f t="shared" si="64"/>
        <v>0</v>
      </c>
      <c r="J1099" s="21"/>
      <c r="K1099" s="16"/>
      <c r="L1099" s="105"/>
      <c r="M1099" s="105"/>
      <c r="N1099" s="105"/>
      <c r="O1099" s="105"/>
      <c r="P1099" s="105">
        <v>0</v>
      </c>
      <c r="Q1099" s="105"/>
      <c r="R1099" s="105">
        <v>0</v>
      </c>
      <c r="S1099" s="105">
        <v>0</v>
      </c>
      <c r="T1099" s="105">
        <v>0</v>
      </c>
    </row>
    <row r="1100" spans="1:20" x14ac:dyDescent="0.25">
      <c r="A1100" s="103" t="s">
        <v>1564</v>
      </c>
      <c r="B1100" s="104" t="s">
        <v>4953</v>
      </c>
      <c r="C1100" s="104">
        <v>16</v>
      </c>
      <c r="D1100" s="103" t="s">
        <v>6332</v>
      </c>
      <c r="E1100" s="25">
        <f t="shared" si="62"/>
        <v>0</v>
      </c>
      <c r="F1100" s="25">
        <f t="shared" si="63"/>
        <v>1</v>
      </c>
      <c r="G1100" s="32"/>
      <c r="H1100" s="31"/>
      <c r="I1100" s="25">
        <f t="shared" si="64"/>
        <v>0.6</v>
      </c>
      <c r="J1100" s="21"/>
      <c r="K1100" s="16"/>
      <c r="L1100" s="105">
        <v>4</v>
      </c>
      <c r="M1100" s="105"/>
      <c r="N1100" s="105"/>
      <c r="O1100" s="105"/>
      <c r="P1100" s="105">
        <v>0</v>
      </c>
      <c r="Q1100" s="105">
        <v>3</v>
      </c>
      <c r="R1100" s="105">
        <v>0</v>
      </c>
      <c r="S1100" s="105">
        <v>0</v>
      </c>
      <c r="T1100" s="105">
        <v>0</v>
      </c>
    </row>
    <row r="1101" spans="1:20" x14ac:dyDescent="0.25">
      <c r="A1101" s="103" t="s">
        <v>1438</v>
      </c>
      <c r="B1101" s="104" t="s">
        <v>4953</v>
      </c>
      <c r="C1101" s="104">
        <v>16</v>
      </c>
      <c r="D1101" s="103" t="s">
        <v>6333</v>
      </c>
      <c r="E1101" s="25">
        <f t="shared" si="62"/>
        <v>3.3333333333333335</v>
      </c>
      <c r="F1101" s="25">
        <f t="shared" si="63"/>
        <v>8</v>
      </c>
      <c r="G1101" s="32"/>
      <c r="H1101" s="31"/>
      <c r="I1101" s="25">
        <f t="shared" si="64"/>
        <v>3.6</v>
      </c>
      <c r="J1101" s="21"/>
      <c r="K1101" s="16"/>
      <c r="L1101" s="105">
        <v>13</v>
      </c>
      <c r="M1101" s="105">
        <v>6</v>
      </c>
      <c r="N1101" s="105">
        <v>1</v>
      </c>
      <c r="O1101" s="105">
        <v>12</v>
      </c>
      <c r="P1101" s="105">
        <v>1</v>
      </c>
      <c r="Q1101" s="105">
        <v>7</v>
      </c>
      <c r="R1101" s="105">
        <v>10</v>
      </c>
      <c r="S1101" s="105">
        <v>0</v>
      </c>
      <c r="T1101" s="105">
        <v>0</v>
      </c>
    </row>
    <row r="1102" spans="1:20" x14ac:dyDescent="0.25">
      <c r="A1102" s="103" t="s">
        <v>1959</v>
      </c>
      <c r="B1102" s="104" t="s">
        <v>4954</v>
      </c>
      <c r="C1102" s="104">
        <v>16</v>
      </c>
      <c r="D1102" s="103" t="s">
        <v>6334</v>
      </c>
      <c r="E1102" s="25">
        <f t="shared" si="62"/>
        <v>0</v>
      </c>
      <c r="F1102" s="25">
        <f t="shared" si="63"/>
        <v>8</v>
      </c>
      <c r="G1102" s="32"/>
      <c r="H1102" s="31"/>
      <c r="I1102" s="25">
        <f t="shared" si="64"/>
        <v>0.4</v>
      </c>
      <c r="J1102" s="21"/>
      <c r="K1102" s="16"/>
      <c r="L1102" s="105"/>
      <c r="M1102" s="105">
        <v>30</v>
      </c>
      <c r="N1102" s="105">
        <v>2</v>
      </c>
      <c r="O1102" s="105"/>
      <c r="P1102" s="105">
        <v>1</v>
      </c>
      <c r="Q1102" s="105">
        <v>1</v>
      </c>
      <c r="R1102" s="105">
        <v>0</v>
      </c>
      <c r="S1102" s="105">
        <v>0</v>
      </c>
      <c r="T1102" s="105">
        <v>0</v>
      </c>
    </row>
    <row r="1103" spans="1:20" x14ac:dyDescent="0.25">
      <c r="A1103" s="103" t="s">
        <v>2189</v>
      </c>
      <c r="B1103" s="104" t="s">
        <v>4954</v>
      </c>
      <c r="C1103" s="104">
        <v>16</v>
      </c>
      <c r="D1103" s="103" t="s">
        <v>6335</v>
      </c>
      <c r="E1103" s="25">
        <f t="shared" si="62"/>
        <v>0</v>
      </c>
      <c r="F1103" s="25">
        <f t="shared" si="63"/>
        <v>0.25</v>
      </c>
      <c r="G1103" s="32"/>
      <c r="H1103" s="31"/>
      <c r="I1103" s="25">
        <f t="shared" si="64"/>
        <v>0</v>
      </c>
      <c r="J1103" s="21"/>
      <c r="K1103" s="16"/>
      <c r="L1103" s="105"/>
      <c r="M1103" s="105"/>
      <c r="N1103" s="105">
        <v>1</v>
      </c>
      <c r="O1103" s="105"/>
      <c r="P1103" s="105">
        <v>0</v>
      </c>
      <c r="Q1103" s="105">
        <v>0</v>
      </c>
      <c r="R1103" s="105">
        <v>0</v>
      </c>
      <c r="S1103" s="105">
        <v>0</v>
      </c>
      <c r="T1103" s="105">
        <v>0</v>
      </c>
    </row>
    <row r="1104" spans="1:20" x14ac:dyDescent="0.25">
      <c r="A1104" s="103" t="s">
        <v>897</v>
      </c>
      <c r="B1104" s="104" t="s">
        <v>4954</v>
      </c>
      <c r="C1104" s="104">
        <v>16</v>
      </c>
      <c r="D1104" s="103" t="s">
        <v>6336</v>
      </c>
      <c r="E1104" s="25">
        <f t="shared" si="62"/>
        <v>0</v>
      </c>
      <c r="F1104" s="25">
        <f t="shared" si="63"/>
        <v>0</v>
      </c>
      <c r="G1104" s="32"/>
      <c r="H1104" s="31"/>
      <c r="I1104" s="25">
        <f t="shared" si="64"/>
        <v>1.2</v>
      </c>
      <c r="J1104" s="21"/>
      <c r="K1104" s="16"/>
      <c r="L1104" s="105"/>
      <c r="M1104" s="105"/>
      <c r="N1104" s="105"/>
      <c r="O1104" s="105"/>
      <c r="P1104" s="105">
        <v>0</v>
      </c>
      <c r="Q1104" s="105">
        <v>6</v>
      </c>
      <c r="R1104" s="105">
        <v>0</v>
      </c>
      <c r="S1104" s="105">
        <v>0</v>
      </c>
      <c r="T1104" s="105">
        <v>0</v>
      </c>
    </row>
    <row r="1105" spans="1:20" x14ac:dyDescent="0.25">
      <c r="A1105" s="103" t="s">
        <v>6337</v>
      </c>
      <c r="B1105" s="104" t="s">
        <v>4954</v>
      </c>
      <c r="C1105" s="104">
        <v>16</v>
      </c>
      <c r="D1105" s="103" t="s">
        <v>6338</v>
      </c>
      <c r="E1105" s="25">
        <f t="shared" si="62"/>
        <v>0.33333333333333331</v>
      </c>
      <c r="F1105" s="25">
        <f t="shared" si="63"/>
        <v>0</v>
      </c>
      <c r="G1105" s="32"/>
      <c r="H1105" s="31"/>
      <c r="I1105" s="25">
        <f t="shared" si="64"/>
        <v>0.2</v>
      </c>
      <c r="J1105" s="21"/>
      <c r="K1105" s="16"/>
      <c r="L1105" s="105"/>
      <c r="M1105" s="105"/>
      <c r="N1105" s="105"/>
      <c r="O1105" s="105"/>
      <c r="P1105" s="105">
        <v>0</v>
      </c>
      <c r="Q1105" s="105">
        <v>0</v>
      </c>
      <c r="R1105" s="105">
        <v>0</v>
      </c>
      <c r="S1105" s="105">
        <v>1</v>
      </c>
      <c r="T1105" s="105">
        <v>0</v>
      </c>
    </row>
    <row r="1106" spans="1:20" x14ac:dyDescent="0.25">
      <c r="A1106" s="103" t="s">
        <v>2709</v>
      </c>
      <c r="B1106" s="104" t="s">
        <v>4954</v>
      </c>
      <c r="C1106" s="104">
        <v>16</v>
      </c>
      <c r="D1106" s="103" t="s">
        <v>6339</v>
      </c>
      <c r="E1106" s="25">
        <f t="shared" si="62"/>
        <v>0</v>
      </c>
      <c r="F1106" s="25">
        <f t="shared" si="63"/>
        <v>0</v>
      </c>
      <c r="G1106" s="32"/>
      <c r="H1106" s="31"/>
      <c r="I1106" s="25">
        <f t="shared" si="64"/>
        <v>0</v>
      </c>
      <c r="J1106" s="21"/>
      <c r="K1106" s="16"/>
      <c r="L1106" s="105"/>
      <c r="M1106" s="105"/>
      <c r="N1106" s="105"/>
      <c r="O1106" s="105"/>
      <c r="P1106" s="105">
        <v>0</v>
      </c>
      <c r="Q1106" s="105">
        <v>0</v>
      </c>
      <c r="R1106" s="105">
        <v>0</v>
      </c>
      <c r="S1106" s="105">
        <v>0</v>
      </c>
      <c r="T1106" s="105">
        <v>0</v>
      </c>
    </row>
    <row r="1107" spans="1:20" x14ac:dyDescent="0.25">
      <c r="A1107" s="103" t="s">
        <v>2588</v>
      </c>
      <c r="B1107" s="104" t="s">
        <v>4955</v>
      </c>
      <c r="C1107" s="104">
        <v>17</v>
      </c>
      <c r="D1107" s="103" t="s">
        <v>6340</v>
      </c>
      <c r="E1107" s="25">
        <f t="shared" si="62"/>
        <v>0</v>
      </c>
      <c r="F1107" s="25">
        <f t="shared" si="63"/>
        <v>0</v>
      </c>
      <c r="G1107" s="32"/>
      <c r="H1107" s="31"/>
      <c r="I1107" s="25">
        <f t="shared" si="64"/>
        <v>0</v>
      </c>
      <c r="J1107" s="21"/>
      <c r="K1107" s="16"/>
      <c r="L1107" s="105"/>
      <c r="M1107" s="105"/>
      <c r="N1107" s="105"/>
      <c r="O1107" s="105"/>
      <c r="P1107" s="105">
        <v>0</v>
      </c>
      <c r="Q1107" s="105">
        <v>0</v>
      </c>
      <c r="R1107" s="105"/>
      <c r="S1107" s="105"/>
      <c r="T1107" s="105">
        <v>0</v>
      </c>
    </row>
    <row r="1108" spans="1:20" x14ac:dyDescent="0.25">
      <c r="A1108" s="103" t="s">
        <v>1975</v>
      </c>
      <c r="B1108" s="104" t="s">
        <v>4955</v>
      </c>
      <c r="C1108" s="104">
        <v>17</v>
      </c>
      <c r="D1108" s="103" t="s">
        <v>6341</v>
      </c>
      <c r="E1108" s="25">
        <f t="shared" si="62"/>
        <v>0</v>
      </c>
      <c r="F1108" s="25">
        <f t="shared" si="63"/>
        <v>66.25</v>
      </c>
      <c r="G1108" s="32"/>
      <c r="H1108" s="31"/>
      <c r="I1108" s="25">
        <f t="shared" si="64"/>
        <v>0</v>
      </c>
      <c r="J1108" s="21"/>
      <c r="K1108" s="16"/>
      <c r="L1108" s="105"/>
      <c r="M1108" s="105"/>
      <c r="N1108" s="105">
        <v>265</v>
      </c>
      <c r="O1108" s="105"/>
      <c r="P1108" s="105"/>
      <c r="Q1108" s="105"/>
      <c r="R1108" s="105">
        <v>0</v>
      </c>
      <c r="S1108" s="105"/>
      <c r="T1108" s="105">
        <v>0</v>
      </c>
    </row>
    <row r="1109" spans="1:20" x14ac:dyDescent="0.25">
      <c r="A1109" s="103" t="s">
        <v>1183</v>
      </c>
      <c r="B1109" s="104" t="s">
        <v>4955</v>
      </c>
      <c r="C1109" s="104">
        <v>17</v>
      </c>
      <c r="D1109" s="103" t="s">
        <v>6342</v>
      </c>
      <c r="E1109" s="25">
        <f t="shared" si="62"/>
        <v>0</v>
      </c>
      <c r="F1109" s="25">
        <f t="shared" si="63"/>
        <v>0</v>
      </c>
      <c r="G1109" s="32"/>
      <c r="H1109" s="31"/>
      <c r="I1109" s="25">
        <f t="shared" si="64"/>
        <v>0</v>
      </c>
      <c r="J1109" s="21"/>
      <c r="K1109" s="16"/>
      <c r="L1109" s="105"/>
      <c r="M1109" s="105"/>
      <c r="N1109" s="105"/>
      <c r="O1109" s="105"/>
      <c r="P1109" s="105">
        <v>0</v>
      </c>
      <c r="Q1109" s="105">
        <v>0</v>
      </c>
      <c r="R1109" s="105">
        <v>0</v>
      </c>
      <c r="S1109" s="105">
        <v>0</v>
      </c>
      <c r="T1109" s="105">
        <v>0</v>
      </c>
    </row>
    <row r="1110" spans="1:20" x14ac:dyDescent="0.25">
      <c r="A1110" s="103" t="s">
        <v>892</v>
      </c>
      <c r="B1110" s="104" t="s">
        <v>4956</v>
      </c>
      <c r="C1110" s="104">
        <v>17</v>
      </c>
      <c r="D1110" s="103" t="s">
        <v>6343</v>
      </c>
      <c r="E1110" s="25">
        <f t="shared" si="62"/>
        <v>4.333333333333333</v>
      </c>
      <c r="F1110" s="25">
        <f t="shared" si="63"/>
        <v>1.75</v>
      </c>
      <c r="G1110" s="32"/>
      <c r="H1110" s="31"/>
      <c r="I1110" s="25">
        <f t="shared" si="64"/>
        <v>5.6</v>
      </c>
      <c r="J1110" s="21"/>
      <c r="K1110" s="16"/>
      <c r="L1110" s="105"/>
      <c r="M1110" s="105"/>
      <c r="N1110" s="105"/>
      <c r="O1110" s="105">
        <v>7</v>
      </c>
      <c r="P1110" s="105">
        <v>15</v>
      </c>
      <c r="Q1110" s="105">
        <v>0</v>
      </c>
      <c r="R1110" s="105">
        <v>0</v>
      </c>
      <c r="S1110" s="105">
        <v>13</v>
      </c>
      <c r="T1110" s="105">
        <v>0</v>
      </c>
    </row>
    <row r="1111" spans="1:20" x14ac:dyDescent="0.25">
      <c r="A1111" s="103" t="s">
        <v>327</v>
      </c>
      <c r="B1111" s="104" t="s">
        <v>4956</v>
      </c>
      <c r="C1111" s="104">
        <v>17</v>
      </c>
      <c r="D1111" s="103" t="s">
        <v>6344</v>
      </c>
      <c r="E1111" s="25">
        <f t="shared" si="62"/>
        <v>18.666666666666668</v>
      </c>
      <c r="F1111" s="25">
        <f t="shared" si="63"/>
        <v>6</v>
      </c>
      <c r="G1111" s="32"/>
      <c r="H1111" s="31"/>
      <c r="I1111" s="25">
        <f t="shared" si="64"/>
        <v>34.6</v>
      </c>
      <c r="J1111" s="21"/>
      <c r="K1111" s="16"/>
      <c r="L1111" s="105"/>
      <c r="M1111" s="105"/>
      <c r="N1111" s="105">
        <v>12</v>
      </c>
      <c r="O1111" s="105">
        <v>12</v>
      </c>
      <c r="P1111" s="105">
        <v>92</v>
      </c>
      <c r="Q1111" s="105">
        <v>25</v>
      </c>
      <c r="R1111" s="105">
        <v>38</v>
      </c>
      <c r="S1111" s="105">
        <v>18</v>
      </c>
      <c r="T1111" s="105">
        <v>0</v>
      </c>
    </row>
    <row r="1112" spans="1:20" x14ac:dyDescent="0.25">
      <c r="A1112" s="103" t="s">
        <v>1004</v>
      </c>
      <c r="B1112" s="104" t="s">
        <v>4957</v>
      </c>
      <c r="C1112" s="104">
        <v>17</v>
      </c>
      <c r="D1112" s="103" t="s">
        <v>6345</v>
      </c>
      <c r="E1112" s="25">
        <f t="shared" si="62"/>
        <v>0</v>
      </c>
      <c r="F1112" s="25">
        <f t="shared" si="63"/>
        <v>0</v>
      </c>
      <c r="G1112" s="32"/>
      <c r="H1112" s="31"/>
      <c r="I1112" s="25">
        <f t="shared" si="64"/>
        <v>0</v>
      </c>
      <c r="J1112" s="21"/>
      <c r="K1112" s="16"/>
      <c r="L1112" s="105"/>
      <c r="M1112" s="105"/>
      <c r="N1112" s="105"/>
      <c r="O1112" s="105"/>
      <c r="P1112" s="105">
        <v>0</v>
      </c>
      <c r="Q1112" s="105">
        <v>0</v>
      </c>
      <c r="R1112" s="105"/>
      <c r="S1112" s="105"/>
      <c r="T1112" s="105">
        <v>0</v>
      </c>
    </row>
    <row r="1113" spans="1:20" x14ac:dyDescent="0.25">
      <c r="A1113" s="103" t="s">
        <v>1007</v>
      </c>
      <c r="B1113" s="104" t="s">
        <v>4958</v>
      </c>
      <c r="C1113" s="104">
        <v>17</v>
      </c>
      <c r="D1113" s="103" t="s">
        <v>6346</v>
      </c>
      <c r="E1113" s="25">
        <f t="shared" si="62"/>
        <v>3.3333333333333335</v>
      </c>
      <c r="F1113" s="25">
        <f t="shared" si="63"/>
        <v>31.25</v>
      </c>
      <c r="G1113" s="32"/>
      <c r="H1113" s="31"/>
      <c r="I1113" s="25">
        <f t="shared" si="64"/>
        <v>2</v>
      </c>
      <c r="J1113" s="21"/>
      <c r="K1113" s="16"/>
      <c r="L1113" s="105">
        <v>104</v>
      </c>
      <c r="M1113" s="105"/>
      <c r="N1113" s="105">
        <v>5</v>
      </c>
      <c r="O1113" s="105">
        <v>16</v>
      </c>
      <c r="P1113" s="105">
        <v>0</v>
      </c>
      <c r="Q1113" s="105">
        <v>0</v>
      </c>
      <c r="R1113" s="105">
        <v>10</v>
      </c>
      <c r="S1113" s="105">
        <v>0</v>
      </c>
      <c r="T1113" s="105">
        <v>0</v>
      </c>
    </row>
    <row r="1114" spans="1:20" x14ac:dyDescent="0.25">
      <c r="A1114" s="103" t="s">
        <v>1821</v>
      </c>
      <c r="B1114" s="104" t="s">
        <v>4959</v>
      </c>
      <c r="C1114" s="104">
        <v>18</v>
      </c>
      <c r="D1114" s="103" t="s">
        <v>6347</v>
      </c>
      <c r="E1114" s="25">
        <f t="shared" si="62"/>
        <v>0</v>
      </c>
      <c r="F1114" s="25">
        <f t="shared" si="63"/>
        <v>0</v>
      </c>
      <c r="G1114" s="32"/>
      <c r="H1114" s="31"/>
      <c r="I1114" s="25">
        <f t="shared" si="64"/>
        <v>0.6</v>
      </c>
      <c r="J1114" s="21"/>
      <c r="K1114" s="16"/>
      <c r="L1114" s="105"/>
      <c r="M1114" s="105"/>
      <c r="N1114" s="105"/>
      <c r="O1114" s="105"/>
      <c r="P1114" s="105">
        <v>2</v>
      </c>
      <c r="Q1114" s="105">
        <v>1</v>
      </c>
      <c r="R1114" s="105">
        <v>0</v>
      </c>
      <c r="S1114" s="105">
        <v>0</v>
      </c>
      <c r="T1114" s="105">
        <v>0</v>
      </c>
    </row>
    <row r="1115" spans="1:20" x14ac:dyDescent="0.25">
      <c r="A1115" s="103" t="s">
        <v>3745</v>
      </c>
      <c r="B1115" s="104" t="s">
        <v>4959</v>
      </c>
      <c r="C1115" s="104">
        <v>18</v>
      </c>
      <c r="D1115" s="103" t="s">
        <v>6348</v>
      </c>
      <c r="E1115" s="25">
        <f t="shared" si="62"/>
        <v>0</v>
      </c>
      <c r="F1115" s="25">
        <f t="shared" si="63"/>
        <v>0</v>
      </c>
      <c r="G1115" s="32"/>
      <c r="H1115" s="31"/>
      <c r="I1115" s="25">
        <f t="shared" si="64"/>
        <v>0</v>
      </c>
      <c r="J1115" s="21"/>
      <c r="K1115" s="16"/>
      <c r="L1115" s="105"/>
      <c r="M1115" s="105"/>
      <c r="N1115" s="105"/>
      <c r="O1115" s="105"/>
      <c r="P1115" s="105">
        <v>0</v>
      </c>
      <c r="Q1115" s="105">
        <v>0</v>
      </c>
      <c r="R1115" s="105">
        <v>0</v>
      </c>
      <c r="S1115" s="105">
        <v>0</v>
      </c>
      <c r="T1115" s="105">
        <v>0</v>
      </c>
    </row>
    <row r="1116" spans="1:20" x14ac:dyDescent="0.25">
      <c r="A1116" s="103" t="s">
        <v>6349</v>
      </c>
      <c r="B1116" s="104" t="s">
        <v>4959</v>
      </c>
      <c r="C1116" s="104">
        <v>18</v>
      </c>
      <c r="D1116" s="103" t="s">
        <v>6350</v>
      </c>
      <c r="E1116" s="25">
        <f t="shared" si="62"/>
        <v>0</v>
      </c>
      <c r="F1116" s="25">
        <f t="shared" si="63"/>
        <v>0</v>
      </c>
      <c r="G1116" s="32"/>
      <c r="H1116" s="31"/>
      <c r="I1116" s="25">
        <f t="shared" si="64"/>
        <v>0</v>
      </c>
      <c r="J1116" s="21"/>
      <c r="K1116" s="16"/>
      <c r="L1116" s="105"/>
      <c r="M1116" s="105"/>
      <c r="N1116" s="105"/>
      <c r="O1116" s="105"/>
      <c r="P1116" s="105"/>
      <c r="Q1116" s="105"/>
      <c r="R1116" s="105"/>
      <c r="S1116" s="105"/>
      <c r="T1116" s="105">
        <v>0</v>
      </c>
    </row>
    <row r="1117" spans="1:20" x14ac:dyDescent="0.25">
      <c r="A1117" s="103" t="s">
        <v>2957</v>
      </c>
      <c r="B1117" s="104" t="s">
        <v>4959</v>
      </c>
      <c r="C1117" s="104">
        <v>18</v>
      </c>
      <c r="D1117" s="103" t="s">
        <v>6351</v>
      </c>
      <c r="E1117" s="25">
        <f t="shared" si="62"/>
        <v>0</v>
      </c>
      <c r="F1117" s="25">
        <f t="shared" si="63"/>
        <v>0</v>
      </c>
      <c r="G1117" s="32"/>
      <c r="H1117" s="31"/>
      <c r="I1117" s="25">
        <f t="shared" si="64"/>
        <v>0</v>
      </c>
      <c r="J1117" s="21"/>
      <c r="K1117" s="16"/>
      <c r="L1117" s="105"/>
      <c r="M1117" s="105"/>
      <c r="N1117" s="105"/>
      <c r="O1117" s="105"/>
      <c r="P1117" s="105">
        <v>0</v>
      </c>
      <c r="Q1117" s="105"/>
      <c r="R1117" s="105"/>
      <c r="S1117" s="105"/>
      <c r="T1117" s="105">
        <v>0</v>
      </c>
    </row>
    <row r="1118" spans="1:20" x14ac:dyDescent="0.25">
      <c r="A1118" s="103" t="s">
        <v>3783</v>
      </c>
      <c r="B1118" s="104" t="s">
        <v>4938</v>
      </c>
      <c r="C1118" s="104">
        <v>13</v>
      </c>
      <c r="D1118" s="103" t="s">
        <v>6352</v>
      </c>
      <c r="E1118" s="25">
        <f t="shared" si="62"/>
        <v>0</v>
      </c>
      <c r="F1118" s="25">
        <f t="shared" si="63"/>
        <v>0</v>
      </c>
      <c r="G1118" s="32"/>
      <c r="H1118" s="31"/>
      <c r="I1118" s="25">
        <f t="shared" si="64"/>
        <v>0</v>
      </c>
      <c r="J1118" s="21"/>
      <c r="K1118" s="16"/>
      <c r="L1118" s="105"/>
      <c r="M1118" s="105"/>
      <c r="N1118" s="105"/>
      <c r="O1118" s="105"/>
      <c r="P1118" s="105"/>
      <c r="Q1118" s="105">
        <v>0</v>
      </c>
      <c r="R1118" s="105"/>
      <c r="S1118" s="105"/>
      <c r="T1118" s="105">
        <v>0</v>
      </c>
    </row>
    <row r="1119" spans="1:20" x14ac:dyDescent="0.25">
      <c r="A1119" s="103" t="s">
        <v>1010</v>
      </c>
      <c r="B1119" s="104" t="s">
        <v>4939</v>
      </c>
      <c r="C1119" s="104">
        <v>13</v>
      </c>
      <c r="D1119" s="103" t="s">
        <v>6353</v>
      </c>
      <c r="E1119" s="25">
        <f t="shared" si="62"/>
        <v>0</v>
      </c>
      <c r="F1119" s="25">
        <f t="shared" si="63"/>
        <v>0</v>
      </c>
      <c r="G1119" s="32"/>
      <c r="H1119" s="31"/>
      <c r="I1119" s="25">
        <f t="shared" si="64"/>
        <v>0</v>
      </c>
      <c r="J1119" s="21"/>
      <c r="K1119" s="16"/>
      <c r="L1119" s="105"/>
      <c r="M1119" s="105"/>
      <c r="N1119" s="105"/>
      <c r="O1119" s="105"/>
      <c r="P1119" s="105">
        <v>0</v>
      </c>
      <c r="Q1119" s="105">
        <v>0</v>
      </c>
      <c r="R1119" s="105">
        <v>0</v>
      </c>
      <c r="S1119" s="105">
        <v>0</v>
      </c>
      <c r="T1119" s="105">
        <v>0</v>
      </c>
    </row>
    <row r="1120" spans="1:20" x14ac:dyDescent="0.25">
      <c r="A1120" s="103" t="s">
        <v>629</v>
      </c>
      <c r="B1120" s="104" t="s">
        <v>4939</v>
      </c>
      <c r="C1120" s="104">
        <v>13</v>
      </c>
      <c r="D1120" s="103" t="s">
        <v>6354</v>
      </c>
      <c r="E1120" s="25">
        <f t="shared" ref="E1120:E1183" si="65">SUM(R1120:T1120)/3</f>
        <v>0</v>
      </c>
      <c r="F1120" s="25">
        <f t="shared" ref="F1120:F1183" si="66">SUM(L1120:O1120)/4</f>
        <v>0</v>
      </c>
      <c r="G1120" s="32"/>
      <c r="H1120" s="31"/>
      <c r="I1120" s="25">
        <f t="shared" ref="I1120:I1183" si="67">SUM(P1120:T1120)/5</f>
        <v>4.4000000000000004</v>
      </c>
      <c r="J1120" s="21"/>
      <c r="K1120" s="16"/>
      <c r="L1120" s="105"/>
      <c r="M1120" s="105"/>
      <c r="N1120" s="105"/>
      <c r="O1120" s="105"/>
      <c r="P1120" s="105">
        <v>0</v>
      </c>
      <c r="Q1120" s="105">
        <v>22</v>
      </c>
      <c r="R1120" s="105">
        <v>0</v>
      </c>
      <c r="S1120" s="105">
        <v>0</v>
      </c>
      <c r="T1120" s="105">
        <v>0</v>
      </c>
    </row>
    <row r="1121" spans="1:20" x14ac:dyDescent="0.25">
      <c r="A1121" s="103" t="s">
        <v>2179</v>
      </c>
      <c r="B1121" s="104" t="s">
        <v>4939</v>
      </c>
      <c r="C1121" s="104">
        <v>13</v>
      </c>
      <c r="D1121" s="103" t="s">
        <v>6355</v>
      </c>
      <c r="E1121" s="25">
        <f t="shared" si="65"/>
        <v>0</v>
      </c>
      <c r="F1121" s="25">
        <f t="shared" si="66"/>
        <v>0</v>
      </c>
      <c r="G1121" s="32"/>
      <c r="H1121" s="31"/>
      <c r="I1121" s="25">
        <f t="shared" si="67"/>
        <v>0</v>
      </c>
      <c r="J1121" s="21"/>
      <c r="K1121" s="16"/>
      <c r="L1121" s="105"/>
      <c r="M1121" s="105"/>
      <c r="N1121" s="105"/>
      <c r="O1121" s="105"/>
      <c r="P1121" s="105">
        <v>0</v>
      </c>
      <c r="Q1121" s="105">
        <v>0</v>
      </c>
      <c r="R1121" s="105">
        <v>0</v>
      </c>
      <c r="S1121" s="105">
        <v>0</v>
      </c>
      <c r="T1121" s="105">
        <v>0</v>
      </c>
    </row>
    <row r="1122" spans="1:20" x14ac:dyDescent="0.25">
      <c r="A1122" s="103" t="s">
        <v>1222</v>
      </c>
      <c r="B1122" s="104" t="s">
        <v>4937</v>
      </c>
      <c r="C1122" s="104">
        <v>12</v>
      </c>
      <c r="D1122" s="103" t="s">
        <v>6356</v>
      </c>
      <c r="E1122" s="25">
        <f t="shared" si="65"/>
        <v>0</v>
      </c>
      <c r="F1122" s="25">
        <f t="shared" si="66"/>
        <v>1.25</v>
      </c>
      <c r="G1122" s="32"/>
      <c r="H1122" s="31"/>
      <c r="I1122" s="25">
        <f t="shared" si="67"/>
        <v>0</v>
      </c>
      <c r="J1122" s="21"/>
      <c r="K1122" s="16"/>
      <c r="L1122" s="105"/>
      <c r="M1122" s="105"/>
      <c r="N1122" s="105">
        <v>2</v>
      </c>
      <c r="O1122" s="105">
        <v>3</v>
      </c>
      <c r="P1122" s="105">
        <v>0</v>
      </c>
      <c r="Q1122" s="105">
        <v>0</v>
      </c>
      <c r="R1122" s="105">
        <v>0</v>
      </c>
      <c r="S1122" s="105">
        <v>0</v>
      </c>
      <c r="T1122" s="105">
        <v>0</v>
      </c>
    </row>
    <row r="1123" spans="1:20" x14ac:dyDescent="0.25">
      <c r="A1123" s="103" t="s">
        <v>2534</v>
      </c>
      <c r="B1123" s="104" t="s">
        <v>4931</v>
      </c>
      <c r="C1123" s="104">
        <v>11</v>
      </c>
      <c r="D1123" s="103" t="s">
        <v>6357</v>
      </c>
      <c r="E1123" s="25">
        <f t="shared" si="65"/>
        <v>7.333333333333333</v>
      </c>
      <c r="F1123" s="25">
        <f t="shared" si="66"/>
        <v>0</v>
      </c>
      <c r="G1123" s="32"/>
      <c r="H1123" s="31"/>
      <c r="I1123" s="25">
        <f t="shared" si="67"/>
        <v>4.4000000000000004</v>
      </c>
      <c r="J1123" s="21"/>
      <c r="K1123" s="16"/>
      <c r="L1123" s="105"/>
      <c r="M1123" s="105"/>
      <c r="N1123" s="105"/>
      <c r="O1123" s="105"/>
      <c r="P1123" s="105">
        <v>0</v>
      </c>
      <c r="Q1123" s="105"/>
      <c r="R1123" s="105">
        <v>0</v>
      </c>
      <c r="S1123" s="105">
        <v>22</v>
      </c>
      <c r="T1123" s="105">
        <v>0</v>
      </c>
    </row>
    <row r="1124" spans="1:20" x14ac:dyDescent="0.25">
      <c r="A1124" s="103" t="s">
        <v>1512</v>
      </c>
      <c r="B1124" s="104" t="s">
        <v>4940</v>
      </c>
      <c r="C1124" s="104">
        <v>13</v>
      </c>
      <c r="D1124" s="103" t="s">
        <v>6358</v>
      </c>
      <c r="E1124" s="25">
        <f t="shared" si="65"/>
        <v>0</v>
      </c>
      <c r="F1124" s="25">
        <f t="shared" si="66"/>
        <v>0</v>
      </c>
      <c r="G1124" s="32"/>
      <c r="H1124" s="31"/>
      <c r="I1124" s="25">
        <f t="shared" si="67"/>
        <v>0</v>
      </c>
      <c r="J1124" s="21"/>
      <c r="K1124" s="16"/>
      <c r="L1124" s="105"/>
      <c r="M1124" s="105"/>
      <c r="N1124" s="105"/>
      <c r="O1124" s="105"/>
      <c r="P1124" s="105">
        <v>0</v>
      </c>
      <c r="Q1124" s="105">
        <v>0</v>
      </c>
      <c r="R1124" s="105">
        <v>0</v>
      </c>
      <c r="S1124" s="105">
        <v>0</v>
      </c>
      <c r="T1124" s="105">
        <v>0</v>
      </c>
    </row>
    <row r="1125" spans="1:20" x14ac:dyDescent="0.25">
      <c r="A1125" s="103" t="s">
        <v>1525</v>
      </c>
      <c r="B1125" s="104" t="s">
        <v>4941</v>
      </c>
      <c r="C1125" s="104">
        <v>14</v>
      </c>
      <c r="D1125" s="103" t="s">
        <v>6359</v>
      </c>
      <c r="E1125" s="25">
        <f t="shared" si="65"/>
        <v>0</v>
      </c>
      <c r="F1125" s="25">
        <f t="shared" si="66"/>
        <v>0</v>
      </c>
      <c r="G1125" s="32"/>
      <c r="H1125" s="31"/>
      <c r="I1125" s="25">
        <f t="shared" si="67"/>
        <v>0</v>
      </c>
      <c r="J1125" s="21"/>
      <c r="K1125" s="16"/>
      <c r="L1125" s="105"/>
      <c r="M1125" s="105"/>
      <c r="N1125" s="105"/>
      <c r="O1125" s="105"/>
      <c r="P1125" s="105">
        <v>0</v>
      </c>
      <c r="Q1125" s="105">
        <v>0</v>
      </c>
      <c r="R1125" s="105"/>
      <c r="S1125" s="105"/>
      <c r="T1125" s="105">
        <v>0</v>
      </c>
    </row>
    <row r="1126" spans="1:20" x14ac:dyDescent="0.25">
      <c r="A1126" s="103" t="s">
        <v>2397</v>
      </c>
      <c r="B1126" s="104" t="s">
        <v>4941</v>
      </c>
      <c r="C1126" s="104">
        <v>14</v>
      </c>
      <c r="D1126" s="103" t="s">
        <v>6360</v>
      </c>
      <c r="E1126" s="25">
        <f t="shared" si="65"/>
        <v>0</v>
      </c>
      <c r="F1126" s="25">
        <f t="shared" si="66"/>
        <v>0</v>
      </c>
      <c r="G1126" s="32"/>
      <c r="H1126" s="31"/>
      <c r="I1126" s="25">
        <f t="shared" si="67"/>
        <v>0</v>
      </c>
      <c r="J1126" s="21"/>
      <c r="K1126" s="16"/>
      <c r="L1126" s="105"/>
      <c r="M1126" s="105"/>
      <c r="N1126" s="105"/>
      <c r="O1126" s="105"/>
      <c r="P1126" s="105">
        <v>0</v>
      </c>
      <c r="Q1126" s="105">
        <v>0</v>
      </c>
      <c r="R1126" s="105">
        <v>0</v>
      </c>
      <c r="S1126" s="105">
        <v>0</v>
      </c>
      <c r="T1126" s="105">
        <v>0</v>
      </c>
    </row>
    <row r="1127" spans="1:20" x14ac:dyDescent="0.25">
      <c r="A1127" s="103" t="s">
        <v>3749</v>
      </c>
      <c r="B1127" s="104" t="s">
        <v>4941</v>
      </c>
      <c r="C1127" s="104">
        <v>14</v>
      </c>
      <c r="D1127" s="103" t="s">
        <v>6361</v>
      </c>
      <c r="E1127" s="25">
        <f t="shared" si="65"/>
        <v>0</v>
      </c>
      <c r="F1127" s="25">
        <f t="shared" si="66"/>
        <v>0</v>
      </c>
      <c r="G1127" s="32"/>
      <c r="H1127" s="31"/>
      <c r="I1127" s="25">
        <f t="shared" si="67"/>
        <v>0</v>
      </c>
      <c r="J1127" s="21"/>
      <c r="K1127" s="16"/>
      <c r="L1127" s="105"/>
      <c r="M1127" s="105"/>
      <c r="N1127" s="105"/>
      <c r="O1127" s="105"/>
      <c r="P1127" s="105"/>
      <c r="Q1127" s="105">
        <v>0</v>
      </c>
      <c r="R1127" s="105">
        <v>0</v>
      </c>
      <c r="S1127" s="105"/>
      <c r="T1127" s="105">
        <v>0</v>
      </c>
    </row>
    <row r="1128" spans="1:20" x14ac:dyDescent="0.25">
      <c r="A1128" s="103" t="s">
        <v>1992</v>
      </c>
      <c r="B1128" s="104" t="s">
        <v>4942</v>
      </c>
      <c r="C1128" s="104">
        <v>15</v>
      </c>
      <c r="D1128" s="103" t="s">
        <v>6362</v>
      </c>
      <c r="E1128" s="25">
        <f t="shared" si="65"/>
        <v>0</v>
      </c>
      <c r="F1128" s="25">
        <f t="shared" si="66"/>
        <v>0</v>
      </c>
      <c r="G1128" s="32"/>
      <c r="H1128" s="31"/>
      <c r="I1128" s="25">
        <f t="shared" si="67"/>
        <v>0</v>
      </c>
      <c r="J1128" s="21"/>
      <c r="K1128" s="16"/>
      <c r="L1128" s="105"/>
      <c r="M1128" s="105"/>
      <c r="N1128" s="105"/>
      <c r="O1128" s="105"/>
      <c r="P1128" s="105">
        <v>0</v>
      </c>
      <c r="Q1128" s="105">
        <v>0</v>
      </c>
      <c r="R1128" s="105">
        <v>0</v>
      </c>
      <c r="S1128" s="105">
        <v>0</v>
      </c>
      <c r="T1128" s="105">
        <v>0</v>
      </c>
    </row>
    <row r="1129" spans="1:20" x14ac:dyDescent="0.25">
      <c r="A1129" s="103" t="s">
        <v>412</v>
      </c>
      <c r="B1129" s="104" t="s">
        <v>4942</v>
      </c>
      <c r="C1129" s="104">
        <v>15</v>
      </c>
      <c r="D1129" s="103" t="s">
        <v>6363</v>
      </c>
      <c r="E1129" s="25">
        <f t="shared" si="65"/>
        <v>0</v>
      </c>
      <c r="F1129" s="25">
        <f t="shared" si="66"/>
        <v>0</v>
      </c>
      <c r="G1129" s="32"/>
      <c r="H1129" s="31"/>
      <c r="I1129" s="25">
        <f t="shared" si="67"/>
        <v>0</v>
      </c>
      <c r="J1129" s="21"/>
      <c r="K1129" s="16"/>
      <c r="L1129" s="105"/>
      <c r="M1129" s="105"/>
      <c r="N1129" s="105"/>
      <c r="O1129" s="105"/>
      <c r="P1129" s="105">
        <v>0</v>
      </c>
      <c r="Q1129" s="105">
        <v>0</v>
      </c>
      <c r="R1129" s="105">
        <v>0</v>
      </c>
      <c r="S1129" s="105">
        <v>0</v>
      </c>
      <c r="T1129" s="105">
        <v>0</v>
      </c>
    </row>
    <row r="1130" spans="1:20" x14ac:dyDescent="0.25">
      <c r="A1130" s="103" t="s">
        <v>691</v>
      </c>
      <c r="B1130" s="104" t="s">
        <v>4942</v>
      </c>
      <c r="C1130" s="104">
        <v>15</v>
      </c>
      <c r="D1130" s="103" t="s">
        <v>6364</v>
      </c>
      <c r="E1130" s="25">
        <f t="shared" si="65"/>
        <v>4.333333333333333</v>
      </c>
      <c r="F1130" s="25">
        <f t="shared" si="66"/>
        <v>0</v>
      </c>
      <c r="G1130" s="32"/>
      <c r="H1130" s="31"/>
      <c r="I1130" s="25">
        <f t="shared" si="67"/>
        <v>18.600000000000001</v>
      </c>
      <c r="J1130" s="21"/>
      <c r="K1130" s="16"/>
      <c r="L1130" s="105"/>
      <c r="M1130" s="105"/>
      <c r="N1130" s="105"/>
      <c r="O1130" s="105"/>
      <c r="P1130" s="105">
        <v>0</v>
      </c>
      <c r="Q1130" s="105">
        <v>80</v>
      </c>
      <c r="R1130" s="105">
        <v>13</v>
      </c>
      <c r="S1130" s="105">
        <v>0</v>
      </c>
      <c r="T1130" s="105">
        <v>0</v>
      </c>
    </row>
    <row r="1131" spans="1:20" x14ac:dyDescent="0.25">
      <c r="A1131" s="103" t="s">
        <v>690</v>
      </c>
      <c r="B1131" s="104" t="s">
        <v>4931</v>
      </c>
      <c r="C1131" s="104">
        <v>11</v>
      </c>
      <c r="D1131" s="103" t="s">
        <v>6365</v>
      </c>
      <c r="E1131" s="25">
        <f t="shared" si="65"/>
        <v>0</v>
      </c>
      <c r="F1131" s="25">
        <f t="shared" si="66"/>
        <v>0</v>
      </c>
      <c r="G1131" s="32"/>
      <c r="H1131" s="31"/>
      <c r="I1131" s="25">
        <f t="shared" si="67"/>
        <v>0</v>
      </c>
      <c r="J1131" s="21"/>
      <c r="K1131" s="16"/>
      <c r="L1131" s="105"/>
      <c r="M1131" s="105"/>
      <c r="N1131" s="105"/>
      <c r="O1131" s="105"/>
      <c r="P1131" s="105">
        <v>0</v>
      </c>
      <c r="Q1131" s="105">
        <v>0</v>
      </c>
      <c r="R1131" s="105">
        <v>0</v>
      </c>
      <c r="S1131" s="105">
        <v>0</v>
      </c>
      <c r="T1131" s="105">
        <v>0</v>
      </c>
    </row>
    <row r="1132" spans="1:20" x14ac:dyDescent="0.25">
      <c r="A1132" s="103" t="s">
        <v>3404</v>
      </c>
      <c r="B1132" s="104" t="s">
        <v>4931</v>
      </c>
      <c r="C1132" s="104">
        <v>11</v>
      </c>
      <c r="D1132" s="103" t="s">
        <v>6366</v>
      </c>
      <c r="E1132" s="25">
        <f t="shared" si="65"/>
        <v>0</v>
      </c>
      <c r="F1132" s="25">
        <f t="shared" si="66"/>
        <v>0</v>
      </c>
      <c r="G1132" s="32"/>
      <c r="H1132" s="31"/>
      <c r="I1132" s="25">
        <f t="shared" si="67"/>
        <v>0</v>
      </c>
      <c r="J1132" s="21"/>
      <c r="K1132" s="16"/>
      <c r="L1132" s="105"/>
      <c r="M1132" s="105"/>
      <c r="N1132" s="105"/>
      <c r="O1132" s="105"/>
      <c r="P1132" s="105">
        <v>0</v>
      </c>
      <c r="Q1132" s="105">
        <v>0</v>
      </c>
      <c r="R1132" s="105">
        <v>0</v>
      </c>
      <c r="S1132" s="105">
        <v>0</v>
      </c>
      <c r="T1132" s="105">
        <v>0</v>
      </c>
    </row>
    <row r="1133" spans="1:20" x14ac:dyDescent="0.25">
      <c r="A1133" s="103" t="s">
        <v>3103</v>
      </c>
      <c r="B1133" s="104" t="s">
        <v>4932</v>
      </c>
      <c r="C1133" s="104">
        <v>11</v>
      </c>
      <c r="D1133" s="103" t="s">
        <v>6367</v>
      </c>
      <c r="E1133" s="25">
        <f t="shared" si="65"/>
        <v>0.33333333333333331</v>
      </c>
      <c r="F1133" s="25">
        <f t="shared" si="66"/>
        <v>1.25</v>
      </c>
      <c r="G1133" s="32"/>
      <c r="H1133" s="31"/>
      <c r="I1133" s="25">
        <f t="shared" si="67"/>
        <v>0.2</v>
      </c>
      <c r="J1133" s="21"/>
      <c r="K1133" s="16"/>
      <c r="L1133" s="105"/>
      <c r="M1133" s="105"/>
      <c r="N1133" s="105">
        <v>2</v>
      </c>
      <c r="O1133" s="105">
        <v>3</v>
      </c>
      <c r="P1133" s="105">
        <v>0</v>
      </c>
      <c r="Q1133" s="105">
        <v>0</v>
      </c>
      <c r="R1133" s="105">
        <v>0</v>
      </c>
      <c r="S1133" s="105">
        <v>1</v>
      </c>
      <c r="T1133" s="105">
        <v>0</v>
      </c>
    </row>
    <row r="1134" spans="1:20" x14ac:dyDescent="0.25">
      <c r="A1134" s="103" t="s">
        <v>2997</v>
      </c>
      <c r="B1134" s="104" t="s">
        <v>4932</v>
      </c>
      <c r="C1134" s="104">
        <v>11</v>
      </c>
      <c r="D1134" s="103" t="s">
        <v>6368</v>
      </c>
      <c r="E1134" s="25">
        <f t="shared" si="65"/>
        <v>0.33333333333333331</v>
      </c>
      <c r="F1134" s="25">
        <f t="shared" si="66"/>
        <v>0.75</v>
      </c>
      <c r="G1134" s="32"/>
      <c r="H1134" s="31"/>
      <c r="I1134" s="25">
        <f t="shared" si="67"/>
        <v>0.2</v>
      </c>
      <c r="J1134" s="21"/>
      <c r="K1134" s="16"/>
      <c r="L1134" s="105"/>
      <c r="M1134" s="105"/>
      <c r="N1134" s="105">
        <v>3</v>
      </c>
      <c r="O1134" s="105"/>
      <c r="P1134" s="105"/>
      <c r="Q1134" s="105">
        <v>0</v>
      </c>
      <c r="R1134" s="105">
        <v>0</v>
      </c>
      <c r="S1134" s="105">
        <v>1</v>
      </c>
      <c r="T1134" s="105">
        <v>0</v>
      </c>
    </row>
    <row r="1135" spans="1:20" x14ac:dyDescent="0.25">
      <c r="A1135" s="103" t="s">
        <v>2621</v>
      </c>
      <c r="B1135" s="104" t="s">
        <v>4932</v>
      </c>
      <c r="C1135" s="104">
        <v>11</v>
      </c>
      <c r="D1135" s="103" t="s">
        <v>6369</v>
      </c>
      <c r="E1135" s="25">
        <f t="shared" si="65"/>
        <v>0</v>
      </c>
      <c r="F1135" s="25">
        <f t="shared" si="66"/>
        <v>0</v>
      </c>
      <c r="G1135" s="32"/>
      <c r="H1135" s="31"/>
      <c r="I1135" s="25">
        <f t="shared" si="67"/>
        <v>0</v>
      </c>
      <c r="J1135" s="21"/>
      <c r="K1135" s="16"/>
      <c r="L1135" s="105"/>
      <c r="M1135" s="105"/>
      <c r="N1135" s="105"/>
      <c r="O1135" s="105"/>
      <c r="P1135" s="105"/>
      <c r="Q1135" s="105">
        <v>0</v>
      </c>
      <c r="R1135" s="105"/>
      <c r="S1135" s="105">
        <v>0</v>
      </c>
      <c r="T1135" s="105">
        <v>0</v>
      </c>
    </row>
    <row r="1136" spans="1:20" x14ac:dyDescent="0.25">
      <c r="A1136" s="103" t="s">
        <v>2030</v>
      </c>
      <c r="B1136" s="104" t="s">
        <v>4931</v>
      </c>
      <c r="C1136" s="104">
        <v>11</v>
      </c>
      <c r="D1136" s="103" t="s">
        <v>6370</v>
      </c>
      <c r="E1136" s="25">
        <f t="shared" si="65"/>
        <v>0</v>
      </c>
      <c r="F1136" s="25">
        <f t="shared" si="66"/>
        <v>0.25</v>
      </c>
      <c r="G1136" s="32"/>
      <c r="H1136" s="31"/>
      <c r="I1136" s="25">
        <f t="shared" si="67"/>
        <v>0</v>
      </c>
      <c r="J1136" s="21"/>
      <c r="K1136" s="16"/>
      <c r="L1136" s="105"/>
      <c r="M1136" s="105"/>
      <c r="N1136" s="105">
        <v>1</v>
      </c>
      <c r="O1136" s="105"/>
      <c r="P1136" s="105">
        <v>0</v>
      </c>
      <c r="Q1136" s="105">
        <v>0</v>
      </c>
      <c r="R1136" s="105">
        <v>0</v>
      </c>
      <c r="S1136" s="105">
        <v>0</v>
      </c>
      <c r="T1136" s="105">
        <v>0</v>
      </c>
    </row>
    <row r="1137" spans="1:20" x14ac:dyDescent="0.25">
      <c r="A1137" s="103" t="s">
        <v>2198</v>
      </c>
      <c r="B1137" s="104" t="s">
        <v>4931</v>
      </c>
      <c r="C1137" s="104">
        <v>11</v>
      </c>
      <c r="D1137" s="103" t="s">
        <v>6371</v>
      </c>
      <c r="E1137" s="25">
        <f t="shared" si="65"/>
        <v>0</v>
      </c>
      <c r="F1137" s="25">
        <f t="shared" si="66"/>
        <v>0</v>
      </c>
      <c r="G1137" s="32"/>
      <c r="H1137" s="31"/>
      <c r="I1137" s="25">
        <f t="shared" si="67"/>
        <v>0</v>
      </c>
      <c r="J1137" s="21"/>
      <c r="K1137" s="16"/>
      <c r="L1137" s="105"/>
      <c r="M1137" s="105"/>
      <c r="N1137" s="105"/>
      <c r="O1137" s="105"/>
      <c r="P1137" s="105">
        <v>0</v>
      </c>
      <c r="Q1137" s="105"/>
      <c r="R1137" s="105">
        <v>0</v>
      </c>
      <c r="S1137" s="105">
        <v>0</v>
      </c>
      <c r="T1137" s="105">
        <v>0</v>
      </c>
    </row>
    <row r="1138" spans="1:20" x14ac:dyDescent="0.25">
      <c r="A1138" s="103" t="s">
        <v>2273</v>
      </c>
      <c r="B1138" s="104" t="s">
        <v>4932</v>
      </c>
      <c r="C1138" s="104">
        <v>11</v>
      </c>
      <c r="D1138" s="103" t="s">
        <v>6372</v>
      </c>
      <c r="E1138" s="25">
        <f t="shared" si="65"/>
        <v>0</v>
      </c>
      <c r="F1138" s="25">
        <f t="shared" si="66"/>
        <v>0</v>
      </c>
      <c r="G1138" s="32"/>
      <c r="H1138" s="31"/>
      <c r="I1138" s="25">
        <f t="shared" si="67"/>
        <v>0</v>
      </c>
      <c r="J1138" s="21"/>
      <c r="K1138" s="16"/>
      <c r="L1138" s="105"/>
      <c r="M1138" s="105"/>
      <c r="N1138" s="105"/>
      <c r="O1138" s="105"/>
      <c r="P1138" s="105"/>
      <c r="Q1138" s="105">
        <v>0</v>
      </c>
      <c r="R1138" s="105">
        <v>0</v>
      </c>
      <c r="S1138" s="105">
        <v>0</v>
      </c>
      <c r="T1138" s="105">
        <v>0</v>
      </c>
    </row>
    <row r="1139" spans="1:20" x14ac:dyDescent="0.25">
      <c r="A1139" s="103" t="s">
        <v>3442</v>
      </c>
      <c r="B1139" s="104" t="s">
        <v>4932</v>
      </c>
      <c r="C1139" s="104">
        <v>11</v>
      </c>
      <c r="D1139" s="103" t="s">
        <v>6373</v>
      </c>
      <c r="E1139" s="25">
        <f t="shared" si="65"/>
        <v>0</v>
      </c>
      <c r="F1139" s="25">
        <f t="shared" si="66"/>
        <v>0</v>
      </c>
      <c r="G1139" s="32"/>
      <c r="H1139" s="31"/>
      <c r="I1139" s="25">
        <f t="shared" si="67"/>
        <v>0.2</v>
      </c>
      <c r="J1139" s="21"/>
      <c r="K1139" s="16"/>
      <c r="L1139" s="105"/>
      <c r="M1139" s="105"/>
      <c r="N1139" s="105"/>
      <c r="O1139" s="105"/>
      <c r="P1139" s="105">
        <v>1</v>
      </c>
      <c r="Q1139" s="105"/>
      <c r="R1139" s="105"/>
      <c r="S1139" s="105"/>
      <c r="T1139" s="105">
        <v>0</v>
      </c>
    </row>
    <row r="1140" spans="1:20" x14ac:dyDescent="0.25">
      <c r="A1140" s="103" t="s">
        <v>783</v>
      </c>
      <c r="B1140" s="104" t="s">
        <v>4932</v>
      </c>
      <c r="C1140" s="104">
        <v>11</v>
      </c>
      <c r="D1140" s="103" t="s">
        <v>6374</v>
      </c>
      <c r="E1140" s="25">
        <f t="shared" si="65"/>
        <v>0</v>
      </c>
      <c r="F1140" s="25">
        <f t="shared" si="66"/>
        <v>0.25</v>
      </c>
      <c r="G1140" s="32"/>
      <c r="H1140" s="31"/>
      <c r="I1140" s="25">
        <f t="shared" si="67"/>
        <v>0.2</v>
      </c>
      <c r="J1140" s="21"/>
      <c r="K1140" s="16"/>
      <c r="L1140" s="105"/>
      <c r="M1140" s="105"/>
      <c r="N1140" s="105"/>
      <c r="O1140" s="105">
        <v>1</v>
      </c>
      <c r="P1140" s="105">
        <v>1</v>
      </c>
      <c r="Q1140" s="105">
        <v>0</v>
      </c>
      <c r="R1140" s="105">
        <v>0</v>
      </c>
      <c r="S1140" s="105">
        <v>0</v>
      </c>
      <c r="T1140" s="105">
        <v>0</v>
      </c>
    </row>
    <row r="1141" spans="1:20" x14ac:dyDescent="0.25">
      <c r="A1141" s="103" t="s">
        <v>2094</v>
      </c>
      <c r="B1141" s="104" t="s">
        <v>4932</v>
      </c>
      <c r="C1141" s="104">
        <v>11</v>
      </c>
      <c r="D1141" s="103" t="s">
        <v>6375</v>
      </c>
      <c r="E1141" s="25">
        <f t="shared" si="65"/>
        <v>0</v>
      </c>
      <c r="F1141" s="25">
        <f t="shared" si="66"/>
        <v>4.25</v>
      </c>
      <c r="G1141" s="32"/>
      <c r="H1141" s="31"/>
      <c r="I1141" s="25">
        <f t="shared" si="67"/>
        <v>0</v>
      </c>
      <c r="J1141" s="21"/>
      <c r="K1141" s="16"/>
      <c r="L1141" s="105"/>
      <c r="M1141" s="105">
        <v>15</v>
      </c>
      <c r="N1141" s="105">
        <v>2</v>
      </c>
      <c r="O1141" s="105"/>
      <c r="P1141" s="105"/>
      <c r="Q1141" s="105">
        <v>0</v>
      </c>
      <c r="R1141" s="105">
        <v>0</v>
      </c>
      <c r="S1141" s="105"/>
      <c r="T1141" s="105">
        <v>0</v>
      </c>
    </row>
    <row r="1142" spans="1:20" x14ac:dyDescent="0.25">
      <c r="A1142" s="103" t="s">
        <v>1097</v>
      </c>
      <c r="B1142" s="104" t="s">
        <v>4932</v>
      </c>
      <c r="C1142" s="104">
        <v>11</v>
      </c>
      <c r="D1142" s="103" t="s">
        <v>6376</v>
      </c>
      <c r="E1142" s="25">
        <f t="shared" si="65"/>
        <v>0</v>
      </c>
      <c r="F1142" s="25">
        <f t="shared" si="66"/>
        <v>0</v>
      </c>
      <c r="G1142" s="32"/>
      <c r="H1142" s="31"/>
      <c r="I1142" s="25">
        <f t="shared" si="67"/>
        <v>0</v>
      </c>
      <c r="J1142" s="21"/>
      <c r="K1142" s="16"/>
      <c r="L1142" s="105"/>
      <c r="M1142" s="105"/>
      <c r="N1142" s="105"/>
      <c r="O1142" s="105"/>
      <c r="P1142" s="105">
        <v>0</v>
      </c>
      <c r="Q1142" s="105">
        <v>0</v>
      </c>
      <c r="R1142" s="105">
        <v>0</v>
      </c>
      <c r="S1142" s="105">
        <v>0</v>
      </c>
      <c r="T1142" s="105">
        <v>0</v>
      </c>
    </row>
    <row r="1143" spans="1:20" x14ac:dyDescent="0.25">
      <c r="A1143" s="103" t="s">
        <v>1401</v>
      </c>
      <c r="B1143" s="104" t="s">
        <v>4933</v>
      </c>
      <c r="C1143" s="104">
        <v>11</v>
      </c>
      <c r="D1143" s="103" t="s">
        <v>6377</v>
      </c>
      <c r="E1143" s="25">
        <f t="shared" si="65"/>
        <v>0</v>
      </c>
      <c r="F1143" s="25">
        <f t="shared" si="66"/>
        <v>5</v>
      </c>
      <c r="G1143" s="32"/>
      <c r="H1143" s="31"/>
      <c r="I1143" s="25">
        <f t="shared" si="67"/>
        <v>0</v>
      </c>
      <c r="J1143" s="21"/>
      <c r="K1143" s="16"/>
      <c r="L1143" s="105">
        <v>18</v>
      </c>
      <c r="M1143" s="105"/>
      <c r="N1143" s="105">
        <v>2</v>
      </c>
      <c r="O1143" s="105"/>
      <c r="P1143" s="105">
        <v>0</v>
      </c>
      <c r="Q1143" s="105">
        <v>0</v>
      </c>
      <c r="R1143" s="105">
        <v>0</v>
      </c>
      <c r="S1143" s="105">
        <v>0</v>
      </c>
      <c r="T1143" s="105">
        <v>0</v>
      </c>
    </row>
    <row r="1144" spans="1:20" x14ac:dyDescent="0.25">
      <c r="A1144" s="103" t="s">
        <v>1521</v>
      </c>
      <c r="B1144" s="104" t="s">
        <v>4933</v>
      </c>
      <c r="C1144" s="104">
        <v>11</v>
      </c>
      <c r="D1144" s="103" t="s">
        <v>6378</v>
      </c>
      <c r="E1144" s="25">
        <f t="shared" si="65"/>
        <v>0</v>
      </c>
      <c r="F1144" s="25">
        <f t="shared" si="66"/>
        <v>0</v>
      </c>
      <c r="G1144" s="32"/>
      <c r="H1144" s="31"/>
      <c r="I1144" s="25">
        <f t="shared" si="67"/>
        <v>0</v>
      </c>
      <c r="J1144" s="21"/>
      <c r="K1144" s="16"/>
      <c r="L1144" s="105"/>
      <c r="M1144" s="105"/>
      <c r="N1144" s="105"/>
      <c r="O1144" s="105"/>
      <c r="P1144" s="105">
        <v>0</v>
      </c>
      <c r="Q1144" s="105">
        <v>0</v>
      </c>
      <c r="R1144" s="105">
        <v>0</v>
      </c>
      <c r="S1144" s="105">
        <v>0</v>
      </c>
      <c r="T1144" s="105">
        <v>0</v>
      </c>
    </row>
    <row r="1145" spans="1:20" x14ac:dyDescent="0.25">
      <c r="A1145" s="103" t="s">
        <v>2763</v>
      </c>
      <c r="B1145" s="104" t="s">
        <v>4933</v>
      </c>
      <c r="C1145" s="104">
        <v>11</v>
      </c>
      <c r="D1145" s="103" t="s">
        <v>6379</v>
      </c>
      <c r="E1145" s="25">
        <f t="shared" si="65"/>
        <v>2.3333333333333335</v>
      </c>
      <c r="F1145" s="25">
        <f t="shared" si="66"/>
        <v>0</v>
      </c>
      <c r="G1145" s="32"/>
      <c r="H1145" s="31"/>
      <c r="I1145" s="25">
        <f t="shared" si="67"/>
        <v>37.200000000000003</v>
      </c>
      <c r="J1145" s="21"/>
      <c r="K1145" s="16"/>
      <c r="L1145" s="105"/>
      <c r="M1145" s="105"/>
      <c r="N1145" s="105"/>
      <c r="O1145" s="105"/>
      <c r="P1145" s="105">
        <v>178</v>
      </c>
      <c r="Q1145" s="105">
        <v>1</v>
      </c>
      <c r="R1145" s="105">
        <v>0</v>
      </c>
      <c r="S1145" s="105">
        <v>7</v>
      </c>
      <c r="T1145" s="105">
        <v>0</v>
      </c>
    </row>
    <row r="1146" spans="1:20" x14ac:dyDescent="0.25">
      <c r="A1146" s="103" t="s">
        <v>1254</v>
      </c>
      <c r="B1146" s="104" t="s">
        <v>4933</v>
      </c>
      <c r="C1146" s="104">
        <v>11</v>
      </c>
      <c r="D1146" s="103" t="s">
        <v>6380</v>
      </c>
      <c r="E1146" s="25">
        <f t="shared" si="65"/>
        <v>0</v>
      </c>
      <c r="F1146" s="25">
        <f t="shared" si="66"/>
        <v>2.5</v>
      </c>
      <c r="G1146" s="32"/>
      <c r="H1146" s="31"/>
      <c r="I1146" s="25">
        <f t="shared" si="67"/>
        <v>1.4</v>
      </c>
      <c r="J1146" s="21"/>
      <c r="K1146" s="16"/>
      <c r="L1146" s="105"/>
      <c r="M1146" s="105"/>
      <c r="N1146" s="105"/>
      <c r="O1146" s="105">
        <v>10</v>
      </c>
      <c r="P1146" s="105">
        <v>7</v>
      </c>
      <c r="Q1146" s="105">
        <v>0</v>
      </c>
      <c r="R1146" s="105">
        <v>0</v>
      </c>
      <c r="S1146" s="105">
        <v>0</v>
      </c>
      <c r="T1146" s="105">
        <v>0</v>
      </c>
    </row>
    <row r="1147" spans="1:20" x14ac:dyDescent="0.25">
      <c r="A1147" s="103" t="s">
        <v>1943</v>
      </c>
      <c r="B1147" s="104" t="s">
        <v>4934</v>
      </c>
      <c r="C1147" s="104">
        <v>12</v>
      </c>
      <c r="D1147" s="103" t="s">
        <v>6381</v>
      </c>
      <c r="E1147" s="25">
        <f t="shared" si="65"/>
        <v>0</v>
      </c>
      <c r="F1147" s="25">
        <f t="shared" si="66"/>
        <v>3.25</v>
      </c>
      <c r="G1147" s="32"/>
      <c r="H1147" s="31"/>
      <c r="I1147" s="25">
        <f t="shared" si="67"/>
        <v>0.2</v>
      </c>
      <c r="J1147" s="21"/>
      <c r="K1147" s="16"/>
      <c r="L1147" s="105"/>
      <c r="M1147" s="105"/>
      <c r="N1147" s="105">
        <v>13</v>
      </c>
      <c r="O1147" s="105"/>
      <c r="P1147" s="105">
        <v>1</v>
      </c>
      <c r="Q1147" s="105">
        <v>0</v>
      </c>
      <c r="R1147" s="105">
        <v>0</v>
      </c>
      <c r="S1147" s="105">
        <v>0</v>
      </c>
      <c r="T1147" s="105">
        <v>0</v>
      </c>
    </row>
    <row r="1148" spans="1:20" x14ac:dyDescent="0.25">
      <c r="A1148" s="103" t="s">
        <v>468</v>
      </c>
      <c r="B1148" s="104" t="s">
        <v>4918</v>
      </c>
      <c r="C1148" s="104">
        <v>10</v>
      </c>
      <c r="D1148" s="103" t="s">
        <v>6382</v>
      </c>
      <c r="E1148" s="25">
        <f t="shared" si="65"/>
        <v>1.6666666666666667</v>
      </c>
      <c r="F1148" s="25">
        <f t="shared" si="66"/>
        <v>21.25</v>
      </c>
      <c r="G1148" s="32"/>
      <c r="H1148" s="31"/>
      <c r="I1148" s="25">
        <f t="shared" si="67"/>
        <v>2.6</v>
      </c>
      <c r="J1148" s="21"/>
      <c r="K1148" s="16"/>
      <c r="L1148" s="105">
        <v>2</v>
      </c>
      <c r="M1148" s="105">
        <v>2</v>
      </c>
      <c r="N1148" s="105">
        <v>2</v>
      </c>
      <c r="O1148" s="105">
        <v>79</v>
      </c>
      <c r="P1148" s="105">
        <v>1</v>
      </c>
      <c r="Q1148" s="105">
        <v>7</v>
      </c>
      <c r="R1148" s="105">
        <v>5</v>
      </c>
      <c r="S1148" s="105">
        <v>0</v>
      </c>
      <c r="T1148" s="105">
        <v>0</v>
      </c>
    </row>
    <row r="1149" spans="1:20" x14ac:dyDescent="0.25">
      <c r="A1149" s="103" t="s">
        <v>1732</v>
      </c>
      <c r="B1149" s="104" t="s">
        <v>4918</v>
      </c>
      <c r="C1149" s="104">
        <v>10</v>
      </c>
      <c r="D1149" s="103" t="s">
        <v>6383</v>
      </c>
      <c r="E1149" s="25">
        <f t="shared" si="65"/>
        <v>0</v>
      </c>
      <c r="F1149" s="25">
        <f t="shared" si="66"/>
        <v>0</v>
      </c>
      <c r="G1149" s="32"/>
      <c r="H1149" s="31"/>
      <c r="I1149" s="25">
        <f t="shared" si="67"/>
        <v>0</v>
      </c>
      <c r="J1149" s="21"/>
      <c r="K1149" s="16"/>
      <c r="L1149" s="105"/>
      <c r="M1149" s="105"/>
      <c r="N1149" s="105"/>
      <c r="O1149" s="105"/>
      <c r="P1149" s="105"/>
      <c r="Q1149" s="105">
        <v>0</v>
      </c>
      <c r="R1149" s="105">
        <v>0</v>
      </c>
      <c r="S1149" s="105">
        <v>0</v>
      </c>
      <c r="T1149" s="105">
        <v>0</v>
      </c>
    </row>
    <row r="1150" spans="1:20" x14ac:dyDescent="0.25">
      <c r="A1150" s="103" t="s">
        <v>445</v>
      </c>
      <c r="B1150" s="104" t="s">
        <v>4918</v>
      </c>
      <c r="C1150" s="104">
        <v>10</v>
      </c>
      <c r="D1150" s="103" t="s">
        <v>6384</v>
      </c>
      <c r="E1150" s="25">
        <f t="shared" si="65"/>
        <v>0</v>
      </c>
      <c r="F1150" s="25">
        <f t="shared" si="66"/>
        <v>0</v>
      </c>
      <c r="G1150" s="32"/>
      <c r="H1150" s="31"/>
      <c r="I1150" s="25">
        <f t="shared" si="67"/>
        <v>18.399999999999999</v>
      </c>
      <c r="J1150" s="21"/>
      <c r="K1150" s="16"/>
      <c r="L1150" s="105"/>
      <c r="M1150" s="105"/>
      <c r="N1150" s="105"/>
      <c r="O1150" s="105"/>
      <c r="P1150" s="105">
        <v>0</v>
      </c>
      <c r="Q1150" s="105">
        <v>92</v>
      </c>
      <c r="R1150" s="105">
        <v>0</v>
      </c>
      <c r="S1150" s="105">
        <v>0</v>
      </c>
      <c r="T1150" s="105">
        <v>0</v>
      </c>
    </row>
    <row r="1151" spans="1:20" x14ac:dyDescent="0.25">
      <c r="A1151" s="103" t="s">
        <v>1672</v>
      </c>
      <c r="B1151" s="104" t="s">
        <v>4918</v>
      </c>
      <c r="C1151" s="104">
        <v>10</v>
      </c>
      <c r="D1151" s="103" t="s">
        <v>5746</v>
      </c>
      <c r="E1151" s="25">
        <f t="shared" si="65"/>
        <v>3.6666666666666665</v>
      </c>
      <c r="F1151" s="25">
        <f t="shared" si="66"/>
        <v>0.25</v>
      </c>
      <c r="G1151" s="32"/>
      <c r="H1151" s="31"/>
      <c r="I1151" s="25">
        <f t="shared" si="67"/>
        <v>4</v>
      </c>
      <c r="J1151" s="21"/>
      <c r="K1151" s="16"/>
      <c r="L1151" s="105"/>
      <c r="M1151" s="105"/>
      <c r="N1151" s="105"/>
      <c r="O1151" s="105">
        <v>1</v>
      </c>
      <c r="P1151" s="105">
        <v>5</v>
      </c>
      <c r="Q1151" s="105">
        <v>4</v>
      </c>
      <c r="R1151" s="105">
        <v>6</v>
      </c>
      <c r="S1151" s="105">
        <v>5</v>
      </c>
      <c r="T1151" s="105">
        <v>0</v>
      </c>
    </row>
    <row r="1152" spans="1:20" x14ac:dyDescent="0.25">
      <c r="A1152" s="103" t="s">
        <v>2521</v>
      </c>
      <c r="B1152" s="104" t="s">
        <v>4918</v>
      </c>
      <c r="C1152" s="104">
        <v>10</v>
      </c>
      <c r="D1152" s="103" t="s">
        <v>6385</v>
      </c>
      <c r="E1152" s="25">
        <f t="shared" si="65"/>
        <v>0</v>
      </c>
      <c r="F1152" s="25">
        <f t="shared" si="66"/>
        <v>0</v>
      </c>
      <c r="G1152" s="32"/>
      <c r="H1152" s="31"/>
      <c r="I1152" s="25">
        <f t="shared" si="67"/>
        <v>1.4</v>
      </c>
      <c r="J1152" s="21"/>
      <c r="K1152" s="16"/>
      <c r="L1152" s="105"/>
      <c r="M1152" s="105"/>
      <c r="N1152" s="105"/>
      <c r="O1152" s="105"/>
      <c r="P1152" s="105">
        <v>0</v>
      </c>
      <c r="Q1152" s="105">
        <v>7</v>
      </c>
      <c r="R1152" s="105"/>
      <c r="S1152" s="105">
        <v>0</v>
      </c>
      <c r="T1152" s="105">
        <v>0</v>
      </c>
    </row>
    <row r="1153" spans="1:20" x14ac:dyDescent="0.25">
      <c r="A1153" s="103" t="s">
        <v>3056</v>
      </c>
      <c r="B1153" s="104" t="s">
        <v>4918</v>
      </c>
      <c r="C1153" s="104">
        <v>10</v>
      </c>
      <c r="D1153" s="103" t="s">
        <v>6386</v>
      </c>
      <c r="E1153" s="25">
        <f t="shared" si="65"/>
        <v>0</v>
      </c>
      <c r="F1153" s="25">
        <f t="shared" si="66"/>
        <v>0</v>
      </c>
      <c r="G1153" s="32"/>
      <c r="H1153" s="31"/>
      <c r="I1153" s="25">
        <f t="shared" si="67"/>
        <v>0</v>
      </c>
      <c r="J1153" s="21"/>
      <c r="K1153" s="16"/>
      <c r="L1153" s="105"/>
      <c r="M1153" s="105"/>
      <c r="N1153" s="105"/>
      <c r="O1153" s="105"/>
      <c r="P1153" s="105">
        <v>0</v>
      </c>
      <c r="Q1153" s="105">
        <v>0</v>
      </c>
      <c r="R1153" s="105">
        <v>0</v>
      </c>
      <c r="S1153" s="105">
        <v>0</v>
      </c>
      <c r="T1153" s="105">
        <v>0</v>
      </c>
    </row>
    <row r="1154" spans="1:20" x14ac:dyDescent="0.25">
      <c r="A1154" s="103" t="s">
        <v>3894</v>
      </c>
      <c r="B1154" s="104" t="s">
        <v>4919</v>
      </c>
      <c r="C1154" s="104">
        <v>10</v>
      </c>
      <c r="D1154" s="103" t="s">
        <v>6387</v>
      </c>
      <c r="E1154" s="25">
        <f t="shared" si="65"/>
        <v>0</v>
      </c>
      <c r="F1154" s="25">
        <f t="shared" si="66"/>
        <v>0</v>
      </c>
      <c r="G1154" s="32"/>
      <c r="H1154" s="31"/>
      <c r="I1154" s="25">
        <f t="shared" si="67"/>
        <v>0</v>
      </c>
      <c r="J1154" s="21"/>
      <c r="K1154" s="16"/>
      <c r="L1154" s="105"/>
      <c r="M1154" s="105"/>
      <c r="N1154" s="105"/>
      <c r="O1154" s="105"/>
      <c r="P1154" s="105">
        <v>0</v>
      </c>
      <c r="Q1154" s="105">
        <v>0</v>
      </c>
      <c r="R1154" s="105">
        <v>0</v>
      </c>
      <c r="S1154" s="105">
        <v>0</v>
      </c>
      <c r="T1154" s="105">
        <v>0</v>
      </c>
    </row>
    <row r="1155" spans="1:20" x14ac:dyDescent="0.25">
      <c r="A1155" s="103" t="s">
        <v>3160</v>
      </c>
      <c r="B1155" s="104" t="s">
        <v>4919</v>
      </c>
      <c r="C1155" s="104">
        <v>10</v>
      </c>
      <c r="D1155" s="103" t="s">
        <v>6388</v>
      </c>
      <c r="E1155" s="25">
        <f t="shared" si="65"/>
        <v>0</v>
      </c>
      <c r="F1155" s="25">
        <f t="shared" si="66"/>
        <v>0.75</v>
      </c>
      <c r="G1155" s="32"/>
      <c r="H1155" s="31"/>
      <c r="I1155" s="25">
        <f t="shared" si="67"/>
        <v>0</v>
      </c>
      <c r="J1155" s="21"/>
      <c r="K1155" s="16"/>
      <c r="L1155" s="105">
        <v>3</v>
      </c>
      <c r="M1155" s="105"/>
      <c r="N1155" s="105"/>
      <c r="O1155" s="105"/>
      <c r="P1155" s="105">
        <v>0</v>
      </c>
      <c r="Q1155" s="105">
        <v>0</v>
      </c>
      <c r="R1155" s="105">
        <v>0</v>
      </c>
      <c r="S1155" s="105">
        <v>0</v>
      </c>
      <c r="T1155" s="105">
        <v>0</v>
      </c>
    </row>
    <row r="1156" spans="1:20" x14ac:dyDescent="0.25">
      <c r="A1156" s="103" t="s">
        <v>656</v>
      </c>
      <c r="B1156" s="104" t="s">
        <v>4919</v>
      </c>
      <c r="C1156" s="104">
        <v>10</v>
      </c>
      <c r="D1156" s="103" t="s">
        <v>6389</v>
      </c>
      <c r="E1156" s="25">
        <f t="shared" si="65"/>
        <v>19.333333333333332</v>
      </c>
      <c r="F1156" s="25">
        <f t="shared" si="66"/>
        <v>6.5</v>
      </c>
      <c r="G1156" s="32"/>
      <c r="H1156" s="31"/>
      <c r="I1156" s="25">
        <f t="shared" si="67"/>
        <v>33.4</v>
      </c>
      <c r="J1156" s="21"/>
      <c r="K1156" s="16"/>
      <c r="L1156" s="105">
        <v>2</v>
      </c>
      <c r="M1156" s="105">
        <v>1</v>
      </c>
      <c r="N1156" s="105">
        <v>1</v>
      </c>
      <c r="O1156" s="105">
        <v>22</v>
      </c>
      <c r="P1156" s="105">
        <v>45</v>
      </c>
      <c r="Q1156" s="105">
        <v>64</v>
      </c>
      <c r="R1156" s="105">
        <v>51</v>
      </c>
      <c r="S1156" s="105">
        <v>7</v>
      </c>
      <c r="T1156" s="105">
        <v>0</v>
      </c>
    </row>
    <row r="1157" spans="1:20" x14ac:dyDescent="0.25">
      <c r="A1157" s="103" t="s">
        <v>4154</v>
      </c>
      <c r="B1157" s="104" t="s">
        <v>4921</v>
      </c>
      <c r="C1157" s="104">
        <v>11</v>
      </c>
      <c r="D1157" s="103" t="s">
        <v>6390</v>
      </c>
      <c r="E1157" s="25">
        <f t="shared" si="65"/>
        <v>1.6666666666666667</v>
      </c>
      <c r="F1157" s="25">
        <f t="shared" si="66"/>
        <v>0</v>
      </c>
      <c r="G1157" s="32"/>
      <c r="H1157" s="31"/>
      <c r="I1157" s="25">
        <f t="shared" si="67"/>
        <v>1</v>
      </c>
      <c r="J1157" s="21"/>
      <c r="K1157" s="16"/>
      <c r="L1157" s="105"/>
      <c r="M1157" s="105"/>
      <c r="N1157" s="105"/>
      <c r="O1157" s="105"/>
      <c r="P1157" s="105"/>
      <c r="Q1157" s="105"/>
      <c r="R1157" s="105"/>
      <c r="S1157" s="105">
        <v>5</v>
      </c>
      <c r="T1157" s="105">
        <v>0</v>
      </c>
    </row>
    <row r="1158" spans="1:20" x14ac:dyDescent="0.25">
      <c r="A1158" s="103" t="s">
        <v>2567</v>
      </c>
      <c r="B1158" s="104" t="s">
        <v>4922</v>
      </c>
      <c r="C1158" s="104">
        <v>11</v>
      </c>
      <c r="D1158" s="103" t="s">
        <v>6391</v>
      </c>
      <c r="E1158" s="25">
        <f t="shared" si="65"/>
        <v>0</v>
      </c>
      <c r="F1158" s="25">
        <f t="shared" si="66"/>
        <v>0</v>
      </c>
      <c r="G1158" s="32"/>
      <c r="H1158" s="31"/>
      <c r="I1158" s="25">
        <f t="shared" si="67"/>
        <v>0</v>
      </c>
      <c r="J1158" s="21"/>
      <c r="K1158" s="16"/>
      <c r="L1158" s="105"/>
      <c r="M1158" s="105"/>
      <c r="N1158" s="105"/>
      <c r="O1158" s="105"/>
      <c r="P1158" s="105"/>
      <c r="Q1158" s="105">
        <v>0</v>
      </c>
      <c r="R1158" s="105">
        <v>0</v>
      </c>
      <c r="S1158" s="105">
        <v>0</v>
      </c>
      <c r="T1158" s="105">
        <v>0</v>
      </c>
    </row>
    <row r="1159" spans="1:20" x14ac:dyDescent="0.25">
      <c r="A1159" s="103" t="s">
        <v>3046</v>
      </c>
      <c r="B1159" s="104" t="s">
        <v>4924</v>
      </c>
      <c r="C1159" s="104">
        <v>11</v>
      </c>
      <c r="D1159" s="103" t="s">
        <v>6392</v>
      </c>
      <c r="E1159" s="25">
        <f t="shared" si="65"/>
        <v>0</v>
      </c>
      <c r="F1159" s="25">
        <f t="shared" si="66"/>
        <v>0</v>
      </c>
      <c r="G1159" s="32"/>
      <c r="H1159" s="31"/>
      <c r="I1159" s="25">
        <f t="shared" si="67"/>
        <v>0</v>
      </c>
      <c r="J1159" s="21"/>
      <c r="K1159" s="16"/>
      <c r="L1159" s="105"/>
      <c r="M1159" s="105"/>
      <c r="N1159" s="105"/>
      <c r="O1159" s="105"/>
      <c r="P1159" s="105">
        <v>0</v>
      </c>
      <c r="Q1159" s="105">
        <v>0</v>
      </c>
      <c r="R1159" s="105">
        <v>0</v>
      </c>
      <c r="S1159" s="105">
        <v>0</v>
      </c>
      <c r="T1159" s="105">
        <v>0</v>
      </c>
    </row>
    <row r="1160" spans="1:20" x14ac:dyDescent="0.25">
      <c r="A1160" s="103" t="s">
        <v>2611</v>
      </c>
      <c r="B1160" s="104" t="s">
        <v>4924</v>
      </c>
      <c r="C1160" s="104">
        <v>11</v>
      </c>
      <c r="D1160" s="103" t="s">
        <v>6393</v>
      </c>
      <c r="E1160" s="25">
        <f t="shared" si="65"/>
        <v>0</v>
      </c>
      <c r="F1160" s="25">
        <f t="shared" si="66"/>
        <v>1.25</v>
      </c>
      <c r="G1160" s="32"/>
      <c r="H1160" s="31"/>
      <c r="I1160" s="25">
        <f t="shared" si="67"/>
        <v>0</v>
      </c>
      <c r="J1160" s="21"/>
      <c r="K1160" s="16"/>
      <c r="L1160" s="105">
        <v>5</v>
      </c>
      <c r="M1160" s="105"/>
      <c r="N1160" s="105"/>
      <c r="O1160" s="105"/>
      <c r="P1160" s="105">
        <v>0</v>
      </c>
      <c r="Q1160" s="105">
        <v>0</v>
      </c>
      <c r="R1160" s="105">
        <v>0</v>
      </c>
      <c r="S1160" s="105">
        <v>0</v>
      </c>
      <c r="T1160" s="105">
        <v>0</v>
      </c>
    </row>
    <row r="1161" spans="1:20" x14ac:dyDescent="0.25">
      <c r="A1161" s="103" t="s">
        <v>3149</v>
      </c>
      <c r="B1161" s="104" t="s">
        <v>4924</v>
      </c>
      <c r="C1161" s="104">
        <v>11</v>
      </c>
      <c r="D1161" s="103" t="s">
        <v>6394</v>
      </c>
      <c r="E1161" s="25">
        <f t="shared" si="65"/>
        <v>0</v>
      </c>
      <c r="F1161" s="25">
        <f t="shared" si="66"/>
        <v>0</v>
      </c>
      <c r="G1161" s="32"/>
      <c r="H1161" s="31"/>
      <c r="I1161" s="25">
        <f t="shared" si="67"/>
        <v>0</v>
      </c>
      <c r="J1161" s="21"/>
      <c r="K1161" s="16"/>
      <c r="L1161" s="105"/>
      <c r="M1161" s="105"/>
      <c r="N1161" s="105"/>
      <c r="O1161" s="105"/>
      <c r="P1161" s="105">
        <v>0</v>
      </c>
      <c r="Q1161" s="105">
        <v>0</v>
      </c>
      <c r="R1161" s="105">
        <v>0</v>
      </c>
      <c r="S1161" s="105">
        <v>0</v>
      </c>
      <c r="T1161" s="105">
        <v>0</v>
      </c>
    </row>
    <row r="1162" spans="1:20" x14ac:dyDescent="0.25">
      <c r="A1162" s="103" t="s">
        <v>2798</v>
      </c>
      <c r="B1162" s="104" t="s">
        <v>4924</v>
      </c>
      <c r="C1162" s="104">
        <v>11</v>
      </c>
      <c r="D1162" s="103" t="s">
        <v>6395</v>
      </c>
      <c r="E1162" s="25">
        <f t="shared" si="65"/>
        <v>0</v>
      </c>
      <c r="F1162" s="25">
        <f t="shared" si="66"/>
        <v>0</v>
      </c>
      <c r="G1162" s="32"/>
      <c r="H1162" s="31"/>
      <c r="I1162" s="25">
        <f t="shared" si="67"/>
        <v>0</v>
      </c>
      <c r="J1162" s="21"/>
      <c r="K1162" s="16"/>
      <c r="L1162" s="105"/>
      <c r="M1162" s="105"/>
      <c r="N1162" s="105"/>
      <c r="O1162" s="105"/>
      <c r="P1162" s="105">
        <v>0</v>
      </c>
      <c r="Q1162" s="105"/>
      <c r="R1162" s="105">
        <v>0</v>
      </c>
      <c r="S1162" s="105">
        <v>0</v>
      </c>
      <c r="T1162" s="105">
        <v>0</v>
      </c>
    </row>
    <row r="1163" spans="1:20" x14ac:dyDescent="0.25">
      <c r="A1163" s="103" t="s">
        <v>4258</v>
      </c>
      <c r="B1163" s="104" t="s">
        <v>4925</v>
      </c>
      <c r="C1163" s="104">
        <v>11</v>
      </c>
      <c r="D1163" s="103" t="s">
        <v>6396</v>
      </c>
      <c r="E1163" s="25">
        <f t="shared" si="65"/>
        <v>0</v>
      </c>
      <c r="F1163" s="25">
        <f t="shared" si="66"/>
        <v>0</v>
      </c>
      <c r="G1163" s="32"/>
      <c r="H1163" s="31"/>
      <c r="I1163" s="25">
        <f t="shared" si="67"/>
        <v>0</v>
      </c>
      <c r="J1163" s="21"/>
      <c r="K1163" s="16"/>
      <c r="L1163" s="105"/>
      <c r="M1163" s="105"/>
      <c r="N1163" s="105"/>
      <c r="O1163" s="105"/>
      <c r="P1163" s="105"/>
      <c r="Q1163" s="105"/>
      <c r="R1163" s="105">
        <v>0</v>
      </c>
      <c r="S1163" s="105"/>
      <c r="T1163" s="105">
        <v>0</v>
      </c>
    </row>
    <row r="1164" spans="1:20" x14ac:dyDescent="0.25">
      <c r="A1164" s="103" t="s">
        <v>2108</v>
      </c>
      <c r="B1164" s="104" t="s">
        <v>4926</v>
      </c>
      <c r="C1164" s="104">
        <v>11</v>
      </c>
      <c r="D1164" s="103" t="s">
        <v>6397</v>
      </c>
      <c r="E1164" s="25">
        <f t="shared" si="65"/>
        <v>0</v>
      </c>
      <c r="F1164" s="25">
        <f t="shared" si="66"/>
        <v>0</v>
      </c>
      <c r="G1164" s="32"/>
      <c r="H1164" s="31"/>
      <c r="I1164" s="25">
        <f t="shared" si="67"/>
        <v>0</v>
      </c>
      <c r="J1164" s="21"/>
      <c r="K1164" s="16"/>
      <c r="L1164" s="105"/>
      <c r="M1164" s="105"/>
      <c r="N1164" s="105"/>
      <c r="O1164" s="105"/>
      <c r="P1164" s="105">
        <v>0</v>
      </c>
      <c r="Q1164" s="105">
        <v>0</v>
      </c>
      <c r="R1164" s="105">
        <v>0</v>
      </c>
      <c r="S1164" s="105">
        <v>0</v>
      </c>
      <c r="T1164" s="105">
        <v>0</v>
      </c>
    </row>
    <row r="1165" spans="1:20" x14ac:dyDescent="0.25">
      <c r="A1165" s="103" t="s">
        <v>1720</v>
      </c>
      <c r="B1165" s="104" t="s">
        <v>4926</v>
      </c>
      <c r="C1165" s="104">
        <v>11</v>
      </c>
      <c r="D1165" s="103" t="s">
        <v>6398</v>
      </c>
      <c r="E1165" s="25">
        <f t="shared" si="65"/>
        <v>0</v>
      </c>
      <c r="F1165" s="25">
        <f t="shared" si="66"/>
        <v>0</v>
      </c>
      <c r="G1165" s="32"/>
      <c r="H1165" s="31"/>
      <c r="I1165" s="25">
        <f t="shared" si="67"/>
        <v>0</v>
      </c>
      <c r="J1165" s="21"/>
      <c r="K1165" s="16"/>
      <c r="L1165" s="105"/>
      <c r="M1165" s="105"/>
      <c r="N1165" s="105"/>
      <c r="O1165" s="105"/>
      <c r="P1165" s="105">
        <v>0</v>
      </c>
      <c r="Q1165" s="105">
        <v>0</v>
      </c>
      <c r="R1165" s="105">
        <v>0</v>
      </c>
      <c r="S1165" s="105">
        <v>0</v>
      </c>
      <c r="T1165" s="105">
        <v>0</v>
      </c>
    </row>
    <row r="1166" spans="1:20" x14ac:dyDescent="0.25">
      <c r="A1166" s="103" t="s">
        <v>4328</v>
      </c>
      <c r="B1166" s="104" t="s">
        <v>4928</v>
      </c>
      <c r="C1166" s="104">
        <v>11</v>
      </c>
      <c r="D1166" s="103" t="s">
        <v>6399</v>
      </c>
      <c r="E1166" s="25">
        <f t="shared" si="65"/>
        <v>0</v>
      </c>
      <c r="F1166" s="25">
        <f t="shared" si="66"/>
        <v>0</v>
      </c>
      <c r="G1166" s="32"/>
      <c r="H1166" s="31"/>
      <c r="I1166" s="25">
        <f t="shared" si="67"/>
        <v>0</v>
      </c>
      <c r="J1166" s="21"/>
      <c r="K1166" s="16"/>
      <c r="L1166" s="105"/>
      <c r="M1166" s="105"/>
      <c r="N1166" s="105"/>
      <c r="O1166" s="105"/>
      <c r="P1166" s="105"/>
      <c r="Q1166" s="105"/>
      <c r="R1166" s="105"/>
      <c r="S1166" s="105"/>
      <c r="T1166" s="105">
        <v>0</v>
      </c>
    </row>
    <row r="1167" spans="1:20" x14ac:dyDescent="0.25">
      <c r="A1167" s="103" t="s">
        <v>2891</v>
      </c>
      <c r="B1167" s="104" t="s">
        <v>4928</v>
      </c>
      <c r="C1167" s="104">
        <v>11</v>
      </c>
      <c r="D1167" s="103" t="s">
        <v>6400</v>
      </c>
      <c r="E1167" s="25">
        <f t="shared" si="65"/>
        <v>0</v>
      </c>
      <c r="F1167" s="25">
        <f t="shared" si="66"/>
        <v>0</v>
      </c>
      <c r="G1167" s="32"/>
      <c r="H1167" s="31"/>
      <c r="I1167" s="25">
        <f t="shared" si="67"/>
        <v>0</v>
      </c>
      <c r="J1167" s="21"/>
      <c r="K1167" s="16"/>
      <c r="L1167" s="105"/>
      <c r="M1167" s="105"/>
      <c r="N1167" s="105"/>
      <c r="O1167" s="105"/>
      <c r="P1167" s="105">
        <v>0</v>
      </c>
      <c r="Q1167" s="105">
        <v>0</v>
      </c>
      <c r="R1167" s="105"/>
      <c r="S1167" s="105">
        <v>0</v>
      </c>
      <c r="T1167" s="105">
        <v>0</v>
      </c>
    </row>
    <row r="1168" spans="1:20" x14ac:dyDescent="0.25">
      <c r="A1168" s="103" t="s">
        <v>1716</v>
      </c>
      <c r="B1168" s="104" t="s">
        <v>4929</v>
      </c>
      <c r="C1168" s="104">
        <v>11</v>
      </c>
      <c r="D1168" s="103" t="s">
        <v>6401</v>
      </c>
      <c r="E1168" s="25">
        <f t="shared" si="65"/>
        <v>0.33333333333333331</v>
      </c>
      <c r="F1168" s="25">
        <f t="shared" si="66"/>
        <v>0</v>
      </c>
      <c r="G1168" s="32"/>
      <c r="H1168" s="31"/>
      <c r="I1168" s="25">
        <f t="shared" si="67"/>
        <v>0.2</v>
      </c>
      <c r="J1168" s="21"/>
      <c r="K1168" s="16"/>
      <c r="L1168" s="105"/>
      <c r="M1168" s="105"/>
      <c r="N1168" s="105"/>
      <c r="O1168" s="105"/>
      <c r="P1168" s="105">
        <v>0</v>
      </c>
      <c r="Q1168" s="105">
        <v>0</v>
      </c>
      <c r="R1168" s="105">
        <v>0</v>
      </c>
      <c r="S1168" s="105">
        <v>1</v>
      </c>
      <c r="T1168" s="105">
        <v>0</v>
      </c>
    </row>
    <row r="1169" spans="1:20" x14ac:dyDescent="0.25">
      <c r="A1169" s="103" t="s">
        <v>4260</v>
      </c>
      <c r="B1169" s="104" t="s">
        <v>4930</v>
      </c>
      <c r="C1169" s="104">
        <v>11</v>
      </c>
      <c r="D1169" s="103" t="s">
        <v>6402</v>
      </c>
      <c r="E1169" s="25">
        <f t="shared" si="65"/>
        <v>0</v>
      </c>
      <c r="F1169" s="25">
        <f t="shared" si="66"/>
        <v>0</v>
      </c>
      <c r="G1169" s="32"/>
      <c r="H1169" s="31"/>
      <c r="I1169" s="25">
        <f t="shared" si="67"/>
        <v>0</v>
      </c>
      <c r="J1169" s="21"/>
      <c r="K1169" s="16"/>
      <c r="L1169" s="105"/>
      <c r="M1169" s="105"/>
      <c r="N1169" s="105"/>
      <c r="O1169" s="105"/>
      <c r="P1169" s="105"/>
      <c r="Q1169" s="105"/>
      <c r="R1169" s="105"/>
      <c r="S1169" s="105"/>
      <c r="T1169" s="105">
        <v>0</v>
      </c>
    </row>
    <row r="1170" spans="1:20" x14ac:dyDescent="0.25">
      <c r="A1170" s="103" t="s">
        <v>6403</v>
      </c>
      <c r="B1170" s="104" t="s">
        <v>4908</v>
      </c>
      <c r="C1170" s="104">
        <v>6</v>
      </c>
      <c r="D1170" s="103" t="s">
        <v>6404</v>
      </c>
      <c r="E1170" s="25">
        <f t="shared" si="65"/>
        <v>0</v>
      </c>
      <c r="F1170" s="25">
        <f t="shared" si="66"/>
        <v>0</v>
      </c>
      <c r="G1170" s="32"/>
      <c r="H1170" s="31"/>
      <c r="I1170" s="25">
        <f t="shared" si="67"/>
        <v>0</v>
      </c>
      <c r="J1170" s="21"/>
      <c r="K1170" s="16"/>
      <c r="L1170" s="105"/>
      <c r="M1170" s="105"/>
      <c r="N1170" s="105"/>
      <c r="O1170" s="105"/>
      <c r="P1170" s="105">
        <v>0</v>
      </c>
      <c r="Q1170" s="105"/>
      <c r="R1170" s="105"/>
      <c r="S1170" s="105">
        <v>0</v>
      </c>
      <c r="T1170" s="105">
        <v>0</v>
      </c>
    </row>
    <row r="1171" spans="1:20" x14ac:dyDescent="0.25">
      <c r="A1171" s="103" t="s">
        <v>593</v>
      </c>
      <c r="B1171" s="104" t="s">
        <v>4897</v>
      </c>
      <c r="C1171" s="104">
        <v>5</v>
      </c>
      <c r="D1171" s="103" t="s">
        <v>6405</v>
      </c>
      <c r="E1171" s="25">
        <f t="shared" si="65"/>
        <v>14</v>
      </c>
      <c r="F1171" s="25">
        <f t="shared" si="66"/>
        <v>0</v>
      </c>
      <c r="G1171" s="32"/>
      <c r="H1171" s="31"/>
      <c r="I1171" s="25">
        <f t="shared" si="67"/>
        <v>8.4</v>
      </c>
      <c r="J1171" s="21"/>
      <c r="K1171" s="16"/>
      <c r="L1171" s="105"/>
      <c r="M1171" s="105"/>
      <c r="N1171" s="105"/>
      <c r="O1171" s="105"/>
      <c r="P1171" s="105">
        <v>0</v>
      </c>
      <c r="Q1171" s="105">
        <v>0</v>
      </c>
      <c r="R1171" s="105">
        <v>42</v>
      </c>
      <c r="S1171" s="105">
        <v>0</v>
      </c>
      <c r="T1171" s="105">
        <v>0</v>
      </c>
    </row>
    <row r="1172" spans="1:20" x14ac:dyDescent="0.25">
      <c r="A1172" s="103" t="s">
        <v>6406</v>
      </c>
      <c r="B1172" s="104" t="s">
        <v>4908</v>
      </c>
      <c r="C1172" s="104">
        <v>6</v>
      </c>
      <c r="D1172" s="103" t="s">
        <v>6407</v>
      </c>
      <c r="E1172" s="25">
        <f t="shared" si="65"/>
        <v>0</v>
      </c>
      <c r="F1172" s="25">
        <f t="shared" si="66"/>
        <v>0</v>
      </c>
      <c r="G1172" s="32"/>
      <c r="H1172" s="31"/>
      <c r="I1172" s="25">
        <f t="shared" si="67"/>
        <v>0</v>
      </c>
      <c r="J1172" s="21"/>
      <c r="K1172" s="16"/>
      <c r="L1172" s="105"/>
      <c r="M1172" s="105"/>
      <c r="N1172" s="105"/>
      <c r="O1172" s="105"/>
      <c r="P1172" s="105">
        <v>0</v>
      </c>
      <c r="Q1172" s="105">
        <v>0</v>
      </c>
      <c r="R1172" s="105">
        <v>0</v>
      </c>
      <c r="S1172" s="105">
        <v>0</v>
      </c>
      <c r="T1172" s="105">
        <v>0</v>
      </c>
    </row>
    <row r="1173" spans="1:20" x14ac:dyDescent="0.25">
      <c r="A1173" s="103" t="s">
        <v>1041</v>
      </c>
      <c r="B1173" s="104" t="s">
        <v>4904</v>
      </c>
      <c r="C1173" s="104">
        <v>6</v>
      </c>
      <c r="D1173" s="103" t="s">
        <v>6408</v>
      </c>
      <c r="E1173" s="25">
        <f t="shared" si="65"/>
        <v>0</v>
      </c>
      <c r="F1173" s="25">
        <f t="shared" si="66"/>
        <v>0</v>
      </c>
      <c r="G1173" s="32"/>
      <c r="H1173" s="31"/>
      <c r="I1173" s="25">
        <f t="shared" si="67"/>
        <v>0</v>
      </c>
      <c r="J1173" s="21"/>
      <c r="K1173" s="16"/>
      <c r="L1173" s="105"/>
      <c r="M1173" s="105"/>
      <c r="N1173" s="105"/>
      <c r="O1173" s="105"/>
      <c r="P1173" s="105">
        <v>0</v>
      </c>
      <c r="Q1173" s="105">
        <v>0</v>
      </c>
      <c r="R1173" s="105">
        <v>0</v>
      </c>
      <c r="S1173" s="105">
        <v>0</v>
      </c>
      <c r="T1173" s="105">
        <v>0</v>
      </c>
    </row>
    <row r="1174" spans="1:20" x14ac:dyDescent="0.25">
      <c r="A1174" s="103" t="s">
        <v>2051</v>
      </c>
      <c r="B1174" s="104" t="s">
        <v>4905</v>
      </c>
      <c r="C1174" s="104">
        <v>6</v>
      </c>
      <c r="D1174" s="103" t="s">
        <v>6409</v>
      </c>
      <c r="E1174" s="25">
        <f t="shared" si="65"/>
        <v>0.33333333333333331</v>
      </c>
      <c r="F1174" s="25">
        <f t="shared" si="66"/>
        <v>0</v>
      </c>
      <c r="G1174" s="32"/>
      <c r="H1174" s="31"/>
      <c r="I1174" s="25">
        <f t="shared" si="67"/>
        <v>0.2</v>
      </c>
      <c r="J1174" s="21"/>
      <c r="K1174" s="16"/>
      <c r="L1174" s="105"/>
      <c r="M1174" s="105"/>
      <c r="N1174" s="105"/>
      <c r="O1174" s="105"/>
      <c r="P1174" s="105">
        <v>0</v>
      </c>
      <c r="Q1174" s="105">
        <v>0</v>
      </c>
      <c r="R1174" s="105">
        <v>0</v>
      </c>
      <c r="S1174" s="105">
        <v>1</v>
      </c>
      <c r="T1174" s="105">
        <v>0</v>
      </c>
    </row>
    <row r="1175" spans="1:20" x14ac:dyDescent="0.25">
      <c r="A1175" s="103" t="s">
        <v>2478</v>
      </c>
      <c r="B1175" s="104" t="s">
        <v>4906</v>
      </c>
      <c r="C1175" s="104">
        <v>6</v>
      </c>
      <c r="D1175" s="103" t="s">
        <v>6410</v>
      </c>
      <c r="E1175" s="25">
        <f t="shared" si="65"/>
        <v>0</v>
      </c>
      <c r="F1175" s="25">
        <f t="shared" si="66"/>
        <v>0</v>
      </c>
      <c r="G1175" s="32"/>
      <c r="H1175" s="31"/>
      <c r="I1175" s="25">
        <f t="shared" si="67"/>
        <v>0</v>
      </c>
      <c r="J1175" s="21"/>
      <c r="K1175" s="16"/>
      <c r="L1175" s="105"/>
      <c r="M1175" s="105"/>
      <c r="N1175" s="105"/>
      <c r="O1175" s="105"/>
      <c r="P1175" s="105">
        <v>0</v>
      </c>
      <c r="Q1175" s="105">
        <v>0</v>
      </c>
      <c r="R1175" s="105">
        <v>0</v>
      </c>
      <c r="S1175" s="105">
        <v>0</v>
      </c>
      <c r="T1175" s="105">
        <v>0</v>
      </c>
    </row>
    <row r="1176" spans="1:20" x14ac:dyDescent="0.25">
      <c r="A1176" s="103" t="s">
        <v>2752</v>
      </c>
      <c r="B1176" s="104" t="s">
        <v>4908</v>
      </c>
      <c r="C1176" s="104">
        <v>6</v>
      </c>
      <c r="D1176" s="103" t="s">
        <v>6411</v>
      </c>
      <c r="E1176" s="25">
        <f t="shared" si="65"/>
        <v>0</v>
      </c>
      <c r="F1176" s="25">
        <f t="shared" si="66"/>
        <v>0</v>
      </c>
      <c r="G1176" s="32"/>
      <c r="H1176" s="31"/>
      <c r="I1176" s="25">
        <f t="shared" si="67"/>
        <v>0</v>
      </c>
      <c r="J1176" s="21"/>
      <c r="K1176" s="16"/>
      <c r="L1176" s="105"/>
      <c r="M1176" s="105"/>
      <c r="N1176" s="105"/>
      <c r="O1176" s="105"/>
      <c r="P1176" s="105"/>
      <c r="Q1176" s="105">
        <v>0</v>
      </c>
      <c r="R1176" s="105">
        <v>0</v>
      </c>
      <c r="S1176" s="105">
        <v>0</v>
      </c>
      <c r="T1176" s="105">
        <v>0</v>
      </c>
    </row>
    <row r="1177" spans="1:20" x14ac:dyDescent="0.25">
      <c r="A1177" s="103" t="s">
        <v>4342</v>
      </c>
      <c r="B1177" s="104" t="s">
        <v>4899</v>
      </c>
      <c r="C1177" s="104">
        <v>6</v>
      </c>
      <c r="D1177" s="103" t="s">
        <v>6412</v>
      </c>
      <c r="E1177" s="25">
        <f t="shared" si="65"/>
        <v>0</v>
      </c>
      <c r="F1177" s="25">
        <f t="shared" si="66"/>
        <v>0</v>
      </c>
      <c r="G1177" s="32"/>
      <c r="H1177" s="31"/>
      <c r="I1177" s="25">
        <f t="shared" si="67"/>
        <v>0</v>
      </c>
      <c r="J1177" s="21"/>
      <c r="K1177" s="16"/>
      <c r="L1177" s="105"/>
      <c r="M1177" s="105"/>
      <c r="N1177" s="105"/>
      <c r="O1177" s="105"/>
      <c r="P1177" s="105">
        <v>0</v>
      </c>
      <c r="Q1177" s="105">
        <v>0</v>
      </c>
      <c r="R1177" s="105">
        <v>0</v>
      </c>
      <c r="S1177" s="105">
        <v>0</v>
      </c>
      <c r="T1177" s="105">
        <v>0</v>
      </c>
    </row>
    <row r="1178" spans="1:20" x14ac:dyDescent="0.25">
      <c r="A1178" s="103" t="s">
        <v>3446</v>
      </c>
      <c r="B1178" s="104" t="s">
        <v>4899</v>
      </c>
      <c r="C1178" s="104">
        <v>6</v>
      </c>
      <c r="D1178" s="103" t="s">
        <v>6413</v>
      </c>
      <c r="E1178" s="25">
        <f t="shared" si="65"/>
        <v>0</v>
      </c>
      <c r="F1178" s="25">
        <f t="shared" si="66"/>
        <v>0</v>
      </c>
      <c r="G1178" s="32"/>
      <c r="H1178" s="31"/>
      <c r="I1178" s="25">
        <f t="shared" si="67"/>
        <v>0</v>
      </c>
      <c r="J1178" s="21"/>
      <c r="K1178" s="16"/>
      <c r="L1178" s="105"/>
      <c r="M1178" s="105"/>
      <c r="N1178" s="105"/>
      <c r="O1178" s="105"/>
      <c r="P1178" s="105">
        <v>0</v>
      </c>
      <c r="Q1178" s="105"/>
      <c r="R1178" s="105">
        <v>0</v>
      </c>
      <c r="S1178" s="105">
        <v>0</v>
      </c>
      <c r="T1178" s="105">
        <v>0</v>
      </c>
    </row>
    <row r="1179" spans="1:20" x14ac:dyDescent="0.25">
      <c r="A1179" s="103" t="s">
        <v>682</v>
      </c>
      <c r="B1179" s="104" t="s">
        <v>4900</v>
      </c>
      <c r="C1179" s="104">
        <v>6</v>
      </c>
      <c r="D1179" s="103" t="s">
        <v>6414</v>
      </c>
      <c r="E1179" s="25">
        <f t="shared" si="65"/>
        <v>0.33333333333333331</v>
      </c>
      <c r="F1179" s="25">
        <f t="shared" si="66"/>
        <v>0.25</v>
      </c>
      <c r="G1179" s="32"/>
      <c r="H1179" s="31"/>
      <c r="I1179" s="25">
        <f t="shared" si="67"/>
        <v>0.2</v>
      </c>
      <c r="J1179" s="21"/>
      <c r="K1179" s="16"/>
      <c r="L1179" s="105"/>
      <c r="M1179" s="105"/>
      <c r="N1179" s="105"/>
      <c r="O1179" s="105">
        <v>1</v>
      </c>
      <c r="P1179" s="105">
        <v>0</v>
      </c>
      <c r="Q1179" s="105">
        <v>0</v>
      </c>
      <c r="R1179" s="105">
        <v>1</v>
      </c>
      <c r="S1179" s="105">
        <v>0</v>
      </c>
      <c r="T1179" s="105">
        <v>0</v>
      </c>
    </row>
    <row r="1180" spans="1:20" x14ac:dyDescent="0.25">
      <c r="A1180" s="103" t="s">
        <v>809</v>
      </c>
      <c r="B1180" s="104" t="s">
        <v>4901</v>
      </c>
      <c r="C1180" s="104">
        <v>6</v>
      </c>
      <c r="D1180" s="103" t="s">
        <v>6415</v>
      </c>
      <c r="E1180" s="25">
        <f t="shared" si="65"/>
        <v>0</v>
      </c>
      <c r="F1180" s="25">
        <f t="shared" si="66"/>
        <v>0</v>
      </c>
      <c r="G1180" s="32"/>
      <c r="H1180" s="31"/>
      <c r="I1180" s="25">
        <f t="shared" si="67"/>
        <v>0</v>
      </c>
      <c r="J1180" s="21"/>
      <c r="K1180" s="16"/>
      <c r="L1180" s="105"/>
      <c r="M1180" s="105"/>
      <c r="N1180" s="105"/>
      <c r="O1180" s="105"/>
      <c r="P1180" s="105">
        <v>0</v>
      </c>
      <c r="Q1180" s="105">
        <v>0</v>
      </c>
      <c r="R1180" s="105">
        <v>0</v>
      </c>
      <c r="S1180" s="105">
        <v>0</v>
      </c>
      <c r="T1180" s="105">
        <v>0</v>
      </c>
    </row>
    <row r="1181" spans="1:20" x14ac:dyDescent="0.25">
      <c r="A1181" s="103" t="s">
        <v>3195</v>
      </c>
      <c r="B1181" s="104" t="s">
        <v>4901</v>
      </c>
      <c r="C1181" s="104">
        <v>6</v>
      </c>
      <c r="D1181" s="103" t="s">
        <v>6416</v>
      </c>
      <c r="E1181" s="25">
        <f t="shared" si="65"/>
        <v>0</v>
      </c>
      <c r="F1181" s="25">
        <f t="shared" si="66"/>
        <v>0</v>
      </c>
      <c r="G1181" s="32"/>
      <c r="H1181" s="31"/>
      <c r="I1181" s="25">
        <f t="shared" si="67"/>
        <v>0</v>
      </c>
      <c r="J1181" s="21"/>
      <c r="K1181" s="16"/>
      <c r="L1181" s="105"/>
      <c r="M1181" s="105"/>
      <c r="N1181" s="105"/>
      <c r="O1181" s="105"/>
      <c r="P1181" s="105">
        <v>0</v>
      </c>
      <c r="Q1181" s="105">
        <v>0</v>
      </c>
      <c r="R1181" s="105">
        <v>0</v>
      </c>
      <c r="S1181" s="105">
        <v>0</v>
      </c>
      <c r="T1181" s="105">
        <v>0</v>
      </c>
    </row>
    <row r="1182" spans="1:20" x14ac:dyDescent="0.25">
      <c r="A1182" s="103" t="s">
        <v>1733</v>
      </c>
      <c r="B1182" s="104" t="s">
        <v>4899</v>
      </c>
      <c r="C1182" s="104">
        <v>6</v>
      </c>
      <c r="D1182" s="103" t="s">
        <v>6417</v>
      </c>
      <c r="E1182" s="25">
        <f t="shared" si="65"/>
        <v>0</v>
      </c>
      <c r="F1182" s="25">
        <f t="shared" si="66"/>
        <v>0</v>
      </c>
      <c r="G1182" s="32"/>
      <c r="H1182" s="31"/>
      <c r="I1182" s="25">
        <f t="shared" si="67"/>
        <v>0</v>
      </c>
      <c r="J1182" s="21"/>
      <c r="K1182" s="16"/>
      <c r="L1182" s="105"/>
      <c r="M1182" s="105"/>
      <c r="N1182" s="105"/>
      <c r="O1182" s="105"/>
      <c r="P1182" s="105">
        <v>0</v>
      </c>
      <c r="Q1182" s="105"/>
      <c r="R1182" s="105">
        <v>0</v>
      </c>
      <c r="S1182" s="105">
        <v>0</v>
      </c>
      <c r="T1182" s="105">
        <v>0</v>
      </c>
    </row>
    <row r="1183" spans="1:20" x14ac:dyDescent="0.25">
      <c r="A1183" s="103" t="s">
        <v>6418</v>
      </c>
      <c r="B1183" s="104" t="s">
        <v>4899</v>
      </c>
      <c r="C1183" s="104">
        <v>6</v>
      </c>
      <c r="D1183" s="103" t="s">
        <v>6419</v>
      </c>
      <c r="E1183" s="25">
        <f t="shared" si="65"/>
        <v>0</v>
      </c>
      <c r="F1183" s="25">
        <f t="shared" si="66"/>
        <v>0</v>
      </c>
      <c r="G1183" s="32"/>
      <c r="H1183" s="31"/>
      <c r="I1183" s="25">
        <f t="shared" si="67"/>
        <v>0</v>
      </c>
      <c r="J1183" s="21"/>
      <c r="K1183" s="16"/>
      <c r="L1183" s="105"/>
      <c r="M1183" s="105"/>
      <c r="N1183" s="105"/>
      <c r="O1183" s="105"/>
      <c r="P1183" s="105"/>
      <c r="Q1183" s="105"/>
      <c r="R1183" s="105"/>
      <c r="S1183" s="105">
        <v>0</v>
      </c>
      <c r="T1183" s="105">
        <v>0</v>
      </c>
    </row>
    <row r="1184" spans="1:20" x14ac:dyDescent="0.25">
      <c r="A1184" s="103" t="s">
        <v>2851</v>
      </c>
      <c r="B1184" s="104" t="s">
        <v>4899</v>
      </c>
      <c r="C1184" s="104">
        <v>6</v>
      </c>
      <c r="D1184" s="103" t="s">
        <v>6420</v>
      </c>
      <c r="E1184" s="25">
        <f t="shared" ref="E1184:E1247" si="68">SUM(R1184:T1184)/3</f>
        <v>0</v>
      </c>
      <c r="F1184" s="25">
        <f t="shared" ref="F1184:F1247" si="69">SUM(L1184:O1184)/4</f>
        <v>0</v>
      </c>
      <c r="G1184" s="32"/>
      <c r="H1184" s="31"/>
      <c r="I1184" s="25">
        <f t="shared" ref="I1184:I1247" si="70">SUM(P1184:T1184)/5</f>
        <v>0</v>
      </c>
      <c r="J1184" s="21"/>
      <c r="K1184" s="16"/>
      <c r="L1184" s="105"/>
      <c r="M1184" s="105"/>
      <c r="N1184" s="105"/>
      <c r="O1184" s="105"/>
      <c r="P1184" s="105">
        <v>0</v>
      </c>
      <c r="Q1184" s="105">
        <v>0</v>
      </c>
      <c r="R1184" s="105">
        <v>0</v>
      </c>
      <c r="S1184" s="105">
        <v>0</v>
      </c>
      <c r="T1184" s="105">
        <v>0</v>
      </c>
    </row>
    <row r="1185" spans="1:20" x14ac:dyDescent="0.25">
      <c r="A1185" s="103" t="s">
        <v>2162</v>
      </c>
      <c r="B1185" s="104" t="s">
        <v>4899</v>
      </c>
      <c r="C1185" s="104">
        <v>6</v>
      </c>
      <c r="D1185" s="103" t="s">
        <v>6421</v>
      </c>
      <c r="E1185" s="25">
        <f t="shared" si="68"/>
        <v>0</v>
      </c>
      <c r="F1185" s="25">
        <f t="shared" si="69"/>
        <v>12.75</v>
      </c>
      <c r="G1185" s="32"/>
      <c r="H1185" s="31"/>
      <c r="I1185" s="25">
        <f t="shared" si="70"/>
        <v>0</v>
      </c>
      <c r="J1185" s="21"/>
      <c r="K1185" s="16"/>
      <c r="L1185" s="105">
        <v>47</v>
      </c>
      <c r="M1185" s="105"/>
      <c r="N1185" s="105">
        <v>4</v>
      </c>
      <c r="O1185" s="105"/>
      <c r="P1185" s="105">
        <v>0</v>
      </c>
      <c r="Q1185" s="105">
        <v>0</v>
      </c>
      <c r="R1185" s="105">
        <v>0</v>
      </c>
      <c r="S1185" s="105">
        <v>0</v>
      </c>
      <c r="T1185" s="105">
        <v>0</v>
      </c>
    </row>
    <row r="1186" spans="1:20" x14ac:dyDescent="0.25">
      <c r="A1186" s="103" t="s">
        <v>1141</v>
      </c>
      <c r="B1186" s="104" t="s">
        <v>4899</v>
      </c>
      <c r="C1186" s="104">
        <v>6</v>
      </c>
      <c r="D1186" s="103" t="s">
        <v>6422</v>
      </c>
      <c r="E1186" s="25">
        <f t="shared" si="68"/>
        <v>2.3333333333333335</v>
      </c>
      <c r="F1186" s="25">
        <f t="shared" si="69"/>
        <v>0</v>
      </c>
      <c r="G1186" s="32"/>
      <c r="H1186" s="31"/>
      <c r="I1186" s="25">
        <f t="shared" si="70"/>
        <v>1.4</v>
      </c>
      <c r="J1186" s="21"/>
      <c r="K1186" s="16"/>
      <c r="L1186" s="105"/>
      <c r="M1186" s="105"/>
      <c r="N1186" s="105"/>
      <c r="O1186" s="105"/>
      <c r="P1186" s="105">
        <v>0</v>
      </c>
      <c r="Q1186" s="105">
        <v>0</v>
      </c>
      <c r="R1186" s="105">
        <v>0</v>
      </c>
      <c r="S1186" s="105">
        <v>7</v>
      </c>
      <c r="T1186" s="105">
        <v>0</v>
      </c>
    </row>
    <row r="1187" spans="1:20" x14ac:dyDescent="0.25">
      <c r="A1187" s="103" t="s">
        <v>3887</v>
      </c>
      <c r="B1187" s="104" t="s">
        <v>4899</v>
      </c>
      <c r="C1187" s="104">
        <v>6</v>
      </c>
      <c r="D1187" s="103" t="s">
        <v>6423</v>
      </c>
      <c r="E1187" s="25">
        <f t="shared" si="68"/>
        <v>0</v>
      </c>
      <c r="F1187" s="25">
        <f t="shared" si="69"/>
        <v>0</v>
      </c>
      <c r="G1187" s="32"/>
      <c r="H1187" s="31"/>
      <c r="I1187" s="25">
        <f t="shared" si="70"/>
        <v>0</v>
      </c>
      <c r="J1187" s="21"/>
      <c r="K1187" s="16"/>
      <c r="L1187" s="105"/>
      <c r="M1187" s="105"/>
      <c r="N1187" s="105"/>
      <c r="O1187" s="105"/>
      <c r="P1187" s="105"/>
      <c r="Q1187" s="105">
        <v>0</v>
      </c>
      <c r="R1187" s="105">
        <v>0</v>
      </c>
      <c r="S1187" s="105"/>
      <c r="T1187" s="105">
        <v>0</v>
      </c>
    </row>
    <row r="1188" spans="1:20" x14ac:dyDescent="0.25">
      <c r="A1188" s="103" t="s">
        <v>4094</v>
      </c>
      <c r="B1188" s="104" t="s">
        <v>4899</v>
      </c>
      <c r="C1188" s="104">
        <v>6</v>
      </c>
      <c r="D1188" s="103" t="s">
        <v>6424</v>
      </c>
      <c r="E1188" s="25">
        <f t="shared" si="68"/>
        <v>0</v>
      </c>
      <c r="F1188" s="25">
        <f t="shared" si="69"/>
        <v>0</v>
      </c>
      <c r="G1188" s="32"/>
      <c r="H1188" s="31"/>
      <c r="I1188" s="25">
        <f t="shared" si="70"/>
        <v>0</v>
      </c>
      <c r="J1188" s="21"/>
      <c r="K1188" s="16"/>
      <c r="L1188" s="105"/>
      <c r="M1188" s="105"/>
      <c r="N1188" s="105"/>
      <c r="O1188" s="105"/>
      <c r="P1188" s="105"/>
      <c r="Q1188" s="105"/>
      <c r="R1188" s="105"/>
      <c r="S1188" s="105">
        <v>0</v>
      </c>
      <c r="T1188" s="105">
        <v>0</v>
      </c>
    </row>
    <row r="1189" spans="1:20" x14ac:dyDescent="0.25">
      <c r="A1189" s="103" t="s">
        <v>3261</v>
      </c>
      <c r="B1189" s="104" t="s">
        <v>4899</v>
      </c>
      <c r="C1189" s="104">
        <v>6</v>
      </c>
      <c r="D1189" s="103" t="s">
        <v>6425</v>
      </c>
      <c r="E1189" s="25">
        <f t="shared" si="68"/>
        <v>0</v>
      </c>
      <c r="F1189" s="25">
        <f t="shared" si="69"/>
        <v>5</v>
      </c>
      <c r="G1189" s="32"/>
      <c r="H1189" s="31"/>
      <c r="I1189" s="25">
        <f t="shared" si="70"/>
        <v>0</v>
      </c>
      <c r="J1189" s="21"/>
      <c r="K1189" s="16"/>
      <c r="L1189" s="105"/>
      <c r="M1189" s="105">
        <v>20</v>
      </c>
      <c r="N1189" s="105"/>
      <c r="O1189" s="105"/>
      <c r="P1189" s="105">
        <v>0</v>
      </c>
      <c r="Q1189" s="105"/>
      <c r="R1189" s="105">
        <v>0</v>
      </c>
      <c r="S1189" s="105"/>
      <c r="T1189" s="105">
        <v>0</v>
      </c>
    </row>
    <row r="1190" spans="1:20" x14ac:dyDescent="0.25">
      <c r="A1190" s="103" t="s">
        <v>616</v>
      </c>
      <c r="B1190" s="104" t="s">
        <v>4899</v>
      </c>
      <c r="C1190" s="104">
        <v>6</v>
      </c>
      <c r="D1190" s="103" t="s">
        <v>6426</v>
      </c>
      <c r="E1190" s="25">
        <f t="shared" si="68"/>
        <v>0</v>
      </c>
      <c r="F1190" s="25">
        <f t="shared" si="69"/>
        <v>0</v>
      </c>
      <c r="G1190" s="32"/>
      <c r="H1190" s="31"/>
      <c r="I1190" s="25">
        <f t="shared" si="70"/>
        <v>56.6</v>
      </c>
      <c r="J1190" s="21"/>
      <c r="K1190" s="16"/>
      <c r="L1190" s="105"/>
      <c r="M1190" s="105"/>
      <c r="N1190" s="105"/>
      <c r="O1190" s="105"/>
      <c r="P1190" s="105">
        <v>0</v>
      </c>
      <c r="Q1190" s="105">
        <v>283</v>
      </c>
      <c r="R1190" s="105">
        <v>0</v>
      </c>
      <c r="S1190" s="105">
        <v>0</v>
      </c>
      <c r="T1190" s="105">
        <v>0</v>
      </c>
    </row>
    <row r="1191" spans="1:20" x14ac:dyDescent="0.25">
      <c r="A1191" s="103" t="s">
        <v>3670</v>
      </c>
      <c r="B1191" s="104" t="s">
        <v>4899</v>
      </c>
      <c r="C1191" s="104">
        <v>6</v>
      </c>
      <c r="D1191" s="103" t="s">
        <v>6427</v>
      </c>
      <c r="E1191" s="25">
        <f t="shared" si="68"/>
        <v>0</v>
      </c>
      <c r="F1191" s="25">
        <f t="shared" si="69"/>
        <v>0</v>
      </c>
      <c r="G1191" s="32"/>
      <c r="H1191" s="31"/>
      <c r="I1191" s="25">
        <f t="shared" si="70"/>
        <v>0</v>
      </c>
      <c r="J1191" s="21"/>
      <c r="K1191" s="16"/>
      <c r="L1191" s="105"/>
      <c r="M1191" s="105"/>
      <c r="N1191" s="105"/>
      <c r="O1191" s="105"/>
      <c r="P1191" s="105">
        <v>0</v>
      </c>
      <c r="Q1191" s="105">
        <v>0</v>
      </c>
      <c r="R1191" s="105">
        <v>0</v>
      </c>
      <c r="S1191" s="105">
        <v>0</v>
      </c>
      <c r="T1191" s="105">
        <v>0</v>
      </c>
    </row>
    <row r="1192" spans="1:20" x14ac:dyDescent="0.25">
      <c r="A1192" s="103" t="s">
        <v>3797</v>
      </c>
      <c r="B1192" s="104" t="s">
        <v>4899</v>
      </c>
      <c r="C1192" s="104">
        <v>6</v>
      </c>
      <c r="D1192" s="103" t="s">
        <v>6428</v>
      </c>
      <c r="E1192" s="25">
        <f t="shared" si="68"/>
        <v>0</v>
      </c>
      <c r="F1192" s="25">
        <f t="shared" si="69"/>
        <v>32.5</v>
      </c>
      <c r="G1192" s="32"/>
      <c r="H1192" s="31"/>
      <c r="I1192" s="25">
        <f t="shared" si="70"/>
        <v>0</v>
      </c>
      <c r="J1192" s="21"/>
      <c r="K1192" s="16"/>
      <c r="L1192" s="105"/>
      <c r="M1192" s="105"/>
      <c r="N1192" s="105">
        <v>130</v>
      </c>
      <c r="O1192" s="105"/>
      <c r="P1192" s="105"/>
      <c r="Q1192" s="105"/>
      <c r="R1192" s="105"/>
      <c r="S1192" s="105"/>
      <c r="T1192" s="105">
        <v>0</v>
      </c>
    </row>
    <row r="1193" spans="1:20" x14ac:dyDescent="0.25">
      <c r="A1193" s="103" t="s">
        <v>140</v>
      </c>
      <c r="B1193" s="104" t="s">
        <v>4899</v>
      </c>
      <c r="C1193" s="104">
        <v>6</v>
      </c>
      <c r="D1193" s="103" t="s">
        <v>6429</v>
      </c>
      <c r="E1193" s="25">
        <f t="shared" si="68"/>
        <v>0</v>
      </c>
      <c r="F1193" s="25">
        <f t="shared" si="69"/>
        <v>5</v>
      </c>
      <c r="G1193" s="32"/>
      <c r="H1193" s="31"/>
      <c r="I1193" s="25">
        <f t="shared" si="70"/>
        <v>0</v>
      </c>
      <c r="J1193" s="21"/>
      <c r="K1193" s="16"/>
      <c r="L1193" s="105">
        <v>16</v>
      </c>
      <c r="M1193" s="105">
        <v>4</v>
      </c>
      <c r="N1193" s="105"/>
      <c r="O1193" s="105"/>
      <c r="P1193" s="105">
        <v>0</v>
      </c>
      <c r="Q1193" s="105">
        <v>0</v>
      </c>
      <c r="R1193" s="105">
        <v>0</v>
      </c>
      <c r="S1193" s="105">
        <v>0</v>
      </c>
      <c r="T1193" s="105">
        <v>0</v>
      </c>
    </row>
    <row r="1194" spans="1:20" x14ac:dyDescent="0.25">
      <c r="A1194" s="103" t="s">
        <v>4161</v>
      </c>
      <c r="B1194" s="104" t="s">
        <v>4899</v>
      </c>
      <c r="C1194" s="104">
        <v>6</v>
      </c>
      <c r="D1194" s="103" t="s">
        <v>6430</v>
      </c>
      <c r="E1194" s="25">
        <f t="shared" si="68"/>
        <v>0</v>
      </c>
      <c r="F1194" s="25">
        <f t="shared" si="69"/>
        <v>0</v>
      </c>
      <c r="G1194" s="32"/>
      <c r="H1194" s="31"/>
      <c r="I1194" s="25">
        <f t="shared" si="70"/>
        <v>0</v>
      </c>
      <c r="J1194" s="21"/>
      <c r="K1194" s="16"/>
      <c r="L1194" s="105"/>
      <c r="M1194" s="105"/>
      <c r="N1194" s="105"/>
      <c r="O1194" s="105"/>
      <c r="P1194" s="105">
        <v>0</v>
      </c>
      <c r="Q1194" s="105">
        <v>0</v>
      </c>
      <c r="R1194" s="105">
        <v>0</v>
      </c>
      <c r="S1194" s="105">
        <v>0</v>
      </c>
      <c r="T1194" s="105">
        <v>0</v>
      </c>
    </row>
    <row r="1195" spans="1:20" x14ac:dyDescent="0.25">
      <c r="A1195" s="103" t="s">
        <v>224</v>
      </c>
      <c r="B1195" s="104" t="s">
        <v>4909</v>
      </c>
      <c r="C1195" s="104">
        <v>7</v>
      </c>
      <c r="D1195" s="103" t="s">
        <v>6431</v>
      </c>
      <c r="E1195" s="25">
        <f t="shared" si="68"/>
        <v>0</v>
      </c>
      <c r="F1195" s="25">
        <f t="shared" si="69"/>
        <v>0.25</v>
      </c>
      <c r="G1195" s="32"/>
      <c r="H1195" s="31"/>
      <c r="I1195" s="25">
        <f t="shared" si="70"/>
        <v>22</v>
      </c>
      <c r="J1195" s="21"/>
      <c r="K1195" s="16"/>
      <c r="L1195" s="105">
        <v>1</v>
      </c>
      <c r="M1195" s="105"/>
      <c r="N1195" s="105"/>
      <c r="O1195" s="105"/>
      <c r="P1195" s="105">
        <v>0</v>
      </c>
      <c r="Q1195" s="105">
        <v>110</v>
      </c>
      <c r="R1195" s="105">
        <v>0</v>
      </c>
      <c r="S1195" s="105">
        <v>0</v>
      </c>
      <c r="T1195" s="105">
        <v>0</v>
      </c>
    </row>
    <row r="1196" spans="1:20" x14ac:dyDescent="0.25">
      <c r="A1196" s="103" t="s">
        <v>2401</v>
      </c>
      <c r="B1196" s="104" t="s">
        <v>4912</v>
      </c>
      <c r="C1196" s="104">
        <v>8</v>
      </c>
      <c r="D1196" s="103" t="s">
        <v>6432</v>
      </c>
      <c r="E1196" s="25">
        <f t="shared" si="68"/>
        <v>2</v>
      </c>
      <c r="F1196" s="25">
        <f t="shared" si="69"/>
        <v>0</v>
      </c>
      <c r="G1196" s="32"/>
      <c r="H1196" s="31"/>
      <c r="I1196" s="25">
        <f t="shared" si="70"/>
        <v>2</v>
      </c>
      <c r="J1196" s="21"/>
      <c r="K1196" s="16"/>
      <c r="L1196" s="105"/>
      <c r="M1196" s="105"/>
      <c r="N1196" s="105"/>
      <c r="O1196" s="105"/>
      <c r="P1196" s="105">
        <v>2</v>
      </c>
      <c r="Q1196" s="105">
        <v>2</v>
      </c>
      <c r="R1196" s="105">
        <v>0</v>
      </c>
      <c r="S1196" s="105">
        <v>6</v>
      </c>
      <c r="T1196" s="105">
        <v>0</v>
      </c>
    </row>
    <row r="1197" spans="1:20" x14ac:dyDescent="0.25">
      <c r="A1197" s="103" t="s">
        <v>6433</v>
      </c>
      <c r="B1197" s="104" t="s">
        <v>4914</v>
      </c>
      <c r="C1197" s="104">
        <v>9</v>
      </c>
      <c r="D1197" s="103" t="s">
        <v>6434</v>
      </c>
      <c r="E1197" s="25">
        <f t="shared" si="68"/>
        <v>5</v>
      </c>
      <c r="F1197" s="25">
        <f t="shared" si="69"/>
        <v>0</v>
      </c>
      <c r="G1197" s="32"/>
      <c r="H1197" s="31"/>
      <c r="I1197" s="25">
        <f t="shared" si="70"/>
        <v>3</v>
      </c>
      <c r="J1197" s="21"/>
      <c r="K1197" s="16"/>
      <c r="L1197" s="105"/>
      <c r="M1197" s="105"/>
      <c r="N1197" s="105"/>
      <c r="O1197" s="105"/>
      <c r="P1197" s="105"/>
      <c r="Q1197" s="105"/>
      <c r="R1197" s="105"/>
      <c r="S1197" s="105">
        <v>15</v>
      </c>
      <c r="T1197" s="105">
        <v>0</v>
      </c>
    </row>
    <row r="1198" spans="1:20" x14ac:dyDescent="0.25">
      <c r="A1198" s="103" t="s">
        <v>1229</v>
      </c>
      <c r="B1198" s="104" t="s">
        <v>4914</v>
      </c>
      <c r="C1198" s="104">
        <v>9</v>
      </c>
      <c r="D1198" s="103" t="s">
        <v>6435</v>
      </c>
      <c r="E1198" s="25">
        <f t="shared" si="68"/>
        <v>0</v>
      </c>
      <c r="F1198" s="25">
        <f t="shared" si="69"/>
        <v>73</v>
      </c>
      <c r="G1198" s="32"/>
      <c r="H1198" s="31"/>
      <c r="I1198" s="25">
        <f t="shared" si="70"/>
        <v>0</v>
      </c>
      <c r="J1198" s="21"/>
      <c r="K1198" s="16"/>
      <c r="L1198" s="105">
        <v>17</v>
      </c>
      <c r="M1198" s="105"/>
      <c r="N1198" s="105">
        <v>178</v>
      </c>
      <c r="O1198" s="105">
        <v>97</v>
      </c>
      <c r="P1198" s="105">
        <v>0</v>
      </c>
      <c r="Q1198" s="105">
        <v>0</v>
      </c>
      <c r="R1198" s="105">
        <v>0</v>
      </c>
      <c r="S1198" s="105">
        <v>0</v>
      </c>
      <c r="T1198" s="105">
        <v>0</v>
      </c>
    </row>
    <row r="1199" spans="1:20" x14ac:dyDescent="0.25">
      <c r="A1199" s="103" t="s">
        <v>3503</v>
      </c>
      <c r="B1199" s="104" t="s">
        <v>4915</v>
      </c>
      <c r="C1199" s="104">
        <v>9</v>
      </c>
      <c r="D1199" s="103" t="s">
        <v>6436</v>
      </c>
      <c r="E1199" s="25">
        <f t="shared" si="68"/>
        <v>0</v>
      </c>
      <c r="F1199" s="25">
        <f t="shared" si="69"/>
        <v>0</v>
      </c>
      <c r="G1199" s="32"/>
      <c r="H1199" s="31"/>
      <c r="I1199" s="25">
        <f t="shared" si="70"/>
        <v>0</v>
      </c>
      <c r="J1199" s="21"/>
      <c r="K1199" s="16"/>
      <c r="L1199" s="105"/>
      <c r="M1199" s="105"/>
      <c r="N1199" s="105"/>
      <c r="O1199" s="105"/>
      <c r="P1199" s="105">
        <v>0</v>
      </c>
      <c r="Q1199" s="105">
        <v>0</v>
      </c>
      <c r="R1199" s="105">
        <v>0</v>
      </c>
      <c r="S1199" s="105">
        <v>0</v>
      </c>
      <c r="T1199" s="105">
        <v>0</v>
      </c>
    </row>
    <row r="1200" spans="1:20" x14ac:dyDescent="0.25">
      <c r="A1200" s="103" t="s">
        <v>6437</v>
      </c>
      <c r="B1200" s="104" t="s">
        <v>4916</v>
      </c>
      <c r="C1200" s="104">
        <v>9</v>
      </c>
      <c r="D1200" s="103" t="s">
        <v>6438</v>
      </c>
      <c r="E1200" s="25">
        <f t="shared" si="68"/>
        <v>0</v>
      </c>
      <c r="F1200" s="25">
        <f t="shared" si="69"/>
        <v>0</v>
      </c>
      <c r="G1200" s="32"/>
      <c r="H1200" s="31"/>
      <c r="I1200" s="25">
        <f t="shared" si="70"/>
        <v>1.8</v>
      </c>
      <c r="J1200" s="21"/>
      <c r="K1200" s="16"/>
      <c r="L1200" s="105"/>
      <c r="M1200" s="105"/>
      <c r="N1200" s="105"/>
      <c r="O1200" s="105"/>
      <c r="P1200" s="105">
        <v>0</v>
      </c>
      <c r="Q1200" s="105">
        <v>9</v>
      </c>
      <c r="R1200" s="105">
        <v>0</v>
      </c>
      <c r="S1200" s="105">
        <v>0</v>
      </c>
      <c r="T1200" s="105">
        <v>0</v>
      </c>
    </row>
    <row r="1201" spans="1:20" x14ac:dyDescent="0.25">
      <c r="A1201" s="103" t="s">
        <v>2022</v>
      </c>
      <c r="B1201" s="104" t="s">
        <v>4918</v>
      </c>
      <c r="C1201" s="104">
        <v>10</v>
      </c>
      <c r="D1201" s="103" t="s">
        <v>6439</v>
      </c>
      <c r="E1201" s="25">
        <f t="shared" si="68"/>
        <v>1.3333333333333333</v>
      </c>
      <c r="F1201" s="25">
        <f t="shared" si="69"/>
        <v>0</v>
      </c>
      <c r="G1201" s="32"/>
      <c r="H1201" s="31"/>
      <c r="I1201" s="25">
        <f t="shared" si="70"/>
        <v>0.8</v>
      </c>
      <c r="J1201" s="21"/>
      <c r="K1201" s="16"/>
      <c r="L1201" s="105"/>
      <c r="M1201" s="105"/>
      <c r="N1201" s="105"/>
      <c r="O1201" s="105"/>
      <c r="P1201" s="105">
        <v>0</v>
      </c>
      <c r="Q1201" s="105">
        <v>0</v>
      </c>
      <c r="R1201" s="105">
        <v>0</v>
      </c>
      <c r="S1201" s="105">
        <v>4</v>
      </c>
      <c r="T1201" s="105">
        <v>0</v>
      </c>
    </row>
    <row r="1202" spans="1:20" x14ac:dyDescent="0.25">
      <c r="A1202" s="103" t="s">
        <v>1489</v>
      </c>
      <c r="B1202" s="104" t="s">
        <v>4918</v>
      </c>
      <c r="C1202" s="104">
        <v>10</v>
      </c>
      <c r="D1202" s="103" t="s">
        <v>6137</v>
      </c>
      <c r="E1202" s="25">
        <f t="shared" si="68"/>
        <v>0</v>
      </c>
      <c r="F1202" s="25">
        <f t="shared" si="69"/>
        <v>9</v>
      </c>
      <c r="G1202" s="32"/>
      <c r="H1202" s="31"/>
      <c r="I1202" s="25">
        <f t="shared" si="70"/>
        <v>37.200000000000003</v>
      </c>
      <c r="J1202" s="21"/>
      <c r="K1202" s="16"/>
      <c r="L1202" s="105"/>
      <c r="M1202" s="105">
        <v>36</v>
      </c>
      <c r="N1202" s="105"/>
      <c r="O1202" s="105"/>
      <c r="P1202" s="105">
        <v>0</v>
      </c>
      <c r="Q1202" s="105">
        <v>186</v>
      </c>
      <c r="R1202" s="105">
        <v>0</v>
      </c>
      <c r="S1202" s="105">
        <v>0</v>
      </c>
      <c r="T1202" s="105">
        <v>0</v>
      </c>
    </row>
    <row r="1203" spans="1:20" x14ac:dyDescent="0.25">
      <c r="A1203" s="103" t="s">
        <v>1410</v>
      </c>
      <c r="B1203" s="104" t="s">
        <v>4909</v>
      </c>
      <c r="C1203" s="104">
        <v>7</v>
      </c>
      <c r="D1203" s="103" t="s">
        <v>6440</v>
      </c>
      <c r="E1203" s="25">
        <f t="shared" si="68"/>
        <v>0</v>
      </c>
      <c r="F1203" s="25">
        <f t="shared" si="69"/>
        <v>0</v>
      </c>
      <c r="G1203" s="32"/>
      <c r="H1203" s="31"/>
      <c r="I1203" s="25">
        <f t="shared" si="70"/>
        <v>0.2</v>
      </c>
      <c r="J1203" s="21"/>
      <c r="K1203" s="16"/>
      <c r="L1203" s="105"/>
      <c r="M1203" s="105"/>
      <c r="N1203" s="105"/>
      <c r="O1203" s="105"/>
      <c r="P1203" s="105">
        <v>0</v>
      </c>
      <c r="Q1203" s="105">
        <v>1</v>
      </c>
      <c r="R1203" s="105">
        <v>0</v>
      </c>
      <c r="S1203" s="105">
        <v>0</v>
      </c>
      <c r="T1203" s="105">
        <v>0</v>
      </c>
    </row>
    <row r="1204" spans="1:20" x14ac:dyDescent="0.25">
      <c r="A1204" s="103" t="s">
        <v>3150</v>
      </c>
      <c r="B1204" s="104" t="s">
        <v>4910</v>
      </c>
      <c r="C1204" s="104">
        <v>7</v>
      </c>
      <c r="D1204" s="103" t="s">
        <v>6241</v>
      </c>
      <c r="E1204" s="25">
        <f t="shared" si="68"/>
        <v>0</v>
      </c>
      <c r="F1204" s="25">
        <f t="shared" si="69"/>
        <v>0</v>
      </c>
      <c r="G1204" s="32"/>
      <c r="H1204" s="31"/>
      <c r="I1204" s="25">
        <f t="shared" si="70"/>
        <v>0</v>
      </c>
      <c r="J1204" s="21"/>
      <c r="K1204" s="16"/>
      <c r="L1204" s="105"/>
      <c r="M1204" s="105"/>
      <c r="N1204" s="105"/>
      <c r="O1204" s="105"/>
      <c r="P1204" s="105">
        <v>0</v>
      </c>
      <c r="Q1204" s="105">
        <v>0</v>
      </c>
      <c r="R1204" s="105">
        <v>0</v>
      </c>
      <c r="S1204" s="105">
        <v>0</v>
      </c>
      <c r="T1204" s="105">
        <v>0</v>
      </c>
    </row>
    <row r="1205" spans="1:20" x14ac:dyDescent="0.25">
      <c r="A1205" s="103" t="s">
        <v>4007</v>
      </c>
      <c r="B1205" s="104" t="s">
        <v>4910</v>
      </c>
      <c r="C1205" s="104">
        <v>7</v>
      </c>
      <c r="D1205" s="103" t="s">
        <v>6441</v>
      </c>
      <c r="E1205" s="25">
        <f t="shared" si="68"/>
        <v>0</v>
      </c>
      <c r="F1205" s="25">
        <f t="shared" si="69"/>
        <v>0</v>
      </c>
      <c r="G1205" s="32"/>
      <c r="H1205" s="31"/>
      <c r="I1205" s="25">
        <f t="shared" si="70"/>
        <v>0</v>
      </c>
      <c r="J1205" s="21"/>
      <c r="K1205" s="16"/>
      <c r="L1205" s="105"/>
      <c r="M1205" s="105"/>
      <c r="N1205" s="105"/>
      <c r="O1205" s="105"/>
      <c r="P1205" s="105">
        <v>0</v>
      </c>
      <c r="Q1205" s="105">
        <v>0</v>
      </c>
      <c r="R1205" s="105">
        <v>0</v>
      </c>
      <c r="S1205" s="105">
        <v>0</v>
      </c>
      <c r="T1205" s="105">
        <v>0</v>
      </c>
    </row>
    <row r="1206" spans="1:20" x14ac:dyDescent="0.25">
      <c r="A1206" s="103" t="s">
        <v>237</v>
      </c>
      <c r="B1206" s="104" t="s">
        <v>4910</v>
      </c>
      <c r="C1206" s="104">
        <v>7</v>
      </c>
      <c r="D1206" s="103" t="s">
        <v>6028</v>
      </c>
      <c r="E1206" s="25">
        <f t="shared" si="68"/>
        <v>10.333333333333334</v>
      </c>
      <c r="F1206" s="25">
        <f t="shared" si="69"/>
        <v>1.25</v>
      </c>
      <c r="G1206" s="32"/>
      <c r="H1206" s="31"/>
      <c r="I1206" s="25">
        <f t="shared" si="70"/>
        <v>28.2</v>
      </c>
      <c r="J1206" s="21"/>
      <c r="K1206" s="16"/>
      <c r="L1206" s="105">
        <v>5</v>
      </c>
      <c r="M1206" s="105"/>
      <c r="N1206" s="105"/>
      <c r="O1206" s="105"/>
      <c r="P1206" s="105">
        <v>4</v>
      </c>
      <c r="Q1206" s="105">
        <v>106</v>
      </c>
      <c r="R1206" s="105">
        <v>31</v>
      </c>
      <c r="S1206" s="105">
        <v>0</v>
      </c>
      <c r="T1206" s="105">
        <v>0</v>
      </c>
    </row>
    <row r="1207" spans="1:20" x14ac:dyDescent="0.25">
      <c r="A1207" s="103" t="s">
        <v>1764</v>
      </c>
      <c r="B1207" s="104" t="s">
        <v>4910</v>
      </c>
      <c r="C1207" s="104">
        <v>7</v>
      </c>
      <c r="D1207" s="103" t="s">
        <v>6442</v>
      </c>
      <c r="E1207" s="25">
        <f t="shared" si="68"/>
        <v>0</v>
      </c>
      <c r="F1207" s="25">
        <f t="shared" si="69"/>
        <v>0</v>
      </c>
      <c r="G1207" s="32"/>
      <c r="H1207" s="31"/>
      <c r="I1207" s="25">
        <f t="shared" si="70"/>
        <v>1.2</v>
      </c>
      <c r="J1207" s="21"/>
      <c r="K1207" s="16"/>
      <c r="L1207" s="105"/>
      <c r="M1207" s="105"/>
      <c r="N1207" s="105"/>
      <c r="O1207" s="105"/>
      <c r="P1207" s="105">
        <v>6</v>
      </c>
      <c r="Q1207" s="105">
        <v>0</v>
      </c>
      <c r="R1207" s="105">
        <v>0</v>
      </c>
      <c r="S1207" s="105">
        <v>0</v>
      </c>
      <c r="T1207" s="105">
        <v>0</v>
      </c>
    </row>
    <row r="1208" spans="1:20" x14ac:dyDescent="0.25">
      <c r="A1208" s="103" t="s">
        <v>2175</v>
      </c>
      <c r="B1208" s="104" t="s">
        <v>4910</v>
      </c>
      <c r="C1208" s="104">
        <v>7</v>
      </c>
      <c r="D1208" s="103" t="s">
        <v>6443</v>
      </c>
      <c r="E1208" s="25">
        <f t="shared" si="68"/>
        <v>0</v>
      </c>
      <c r="F1208" s="25">
        <f t="shared" si="69"/>
        <v>1.5</v>
      </c>
      <c r="G1208" s="32"/>
      <c r="H1208" s="31"/>
      <c r="I1208" s="25">
        <f t="shared" si="70"/>
        <v>0</v>
      </c>
      <c r="J1208" s="21"/>
      <c r="K1208" s="16"/>
      <c r="L1208" s="105"/>
      <c r="M1208" s="105"/>
      <c r="N1208" s="105"/>
      <c r="O1208" s="105">
        <v>6</v>
      </c>
      <c r="P1208" s="105">
        <v>0</v>
      </c>
      <c r="Q1208" s="105">
        <v>0</v>
      </c>
      <c r="R1208" s="105">
        <v>0</v>
      </c>
      <c r="S1208" s="105">
        <v>0</v>
      </c>
      <c r="T1208" s="105">
        <v>0</v>
      </c>
    </row>
    <row r="1209" spans="1:20" x14ac:dyDescent="0.25">
      <c r="A1209" s="103" t="s">
        <v>1625</v>
      </c>
      <c r="B1209" s="104" t="s">
        <v>4910</v>
      </c>
      <c r="C1209" s="104">
        <v>7</v>
      </c>
      <c r="D1209" s="103" t="s">
        <v>6444</v>
      </c>
      <c r="E1209" s="25">
        <f t="shared" si="68"/>
        <v>0</v>
      </c>
      <c r="F1209" s="25">
        <f t="shared" si="69"/>
        <v>0</v>
      </c>
      <c r="G1209" s="32"/>
      <c r="H1209" s="31"/>
      <c r="I1209" s="25">
        <f t="shared" si="70"/>
        <v>0</v>
      </c>
      <c r="J1209" s="21"/>
      <c r="K1209" s="16"/>
      <c r="L1209" s="105"/>
      <c r="M1209" s="105"/>
      <c r="N1209" s="105"/>
      <c r="O1209" s="105"/>
      <c r="P1209" s="105">
        <v>0</v>
      </c>
      <c r="Q1209" s="105">
        <v>0</v>
      </c>
      <c r="R1209" s="105">
        <v>0</v>
      </c>
      <c r="S1209" s="105">
        <v>0</v>
      </c>
      <c r="T1209" s="105">
        <v>0</v>
      </c>
    </row>
    <row r="1210" spans="1:20" x14ac:dyDescent="0.25">
      <c r="A1210" s="103" t="s">
        <v>2512</v>
      </c>
      <c r="B1210" s="104" t="s">
        <v>4909</v>
      </c>
      <c r="C1210" s="104">
        <v>7</v>
      </c>
      <c r="D1210" s="103" t="s">
        <v>6445</v>
      </c>
      <c r="E1210" s="25">
        <f t="shared" si="68"/>
        <v>0</v>
      </c>
      <c r="F1210" s="25">
        <f t="shared" si="69"/>
        <v>0</v>
      </c>
      <c r="G1210" s="32"/>
      <c r="H1210" s="31"/>
      <c r="I1210" s="25">
        <f t="shared" si="70"/>
        <v>0</v>
      </c>
      <c r="J1210" s="21"/>
      <c r="K1210" s="16"/>
      <c r="L1210" s="105"/>
      <c r="M1210" s="105"/>
      <c r="N1210" s="105"/>
      <c r="O1210" s="105"/>
      <c r="P1210" s="105">
        <v>0</v>
      </c>
      <c r="Q1210" s="105">
        <v>0</v>
      </c>
      <c r="R1210" s="105">
        <v>0</v>
      </c>
      <c r="S1210" s="105">
        <v>0</v>
      </c>
      <c r="T1210" s="105">
        <v>0</v>
      </c>
    </row>
    <row r="1211" spans="1:20" x14ac:dyDescent="0.25">
      <c r="A1211" s="103" t="s">
        <v>1951</v>
      </c>
      <c r="B1211" s="104" t="s">
        <v>4909</v>
      </c>
      <c r="C1211" s="104">
        <v>7</v>
      </c>
      <c r="D1211" s="103" t="s">
        <v>6446</v>
      </c>
      <c r="E1211" s="25">
        <f t="shared" si="68"/>
        <v>0</v>
      </c>
      <c r="F1211" s="25">
        <f t="shared" si="69"/>
        <v>0</v>
      </c>
      <c r="G1211" s="32"/>
      <c r="H1211" s="31"/>
      <c r="I1211" s="25">
        <f t="shared" si="70"/>
        <v>10.4</v>
      </c>
      <c r="J1211" s="21"/>
      <c r="K1211" s="16"/>
      <c r="L1211" s="105"/>
      <c r="M1211" s="105"/>
      <c r="N1211" s="105"/>
      <c r="O1211" s="105"/>
      <c r="P1211" s="105">
        <v>52</v>
      </c>
      <c r="Q1211" s="105">
        <v>0</v>
      </c>
      <c r="R1211" s="105">
        <v>0</v>
      </c>
      <c r="S1211" s="105">
        <v>0</v>
      </c>
      <c r="T1211" s="105">
        <v>0</v>
      </c>
    </row>
    <row r="1212" spans="1:20" x14ac:dyDescent="0.25">
      <c r="A1212" s="103" t="s">
        <v>1480</v>
      </c>
      <c r="B1212" s="104" t="s">
        <v>4909</v>
      </c>
      <c r="C1212" s="104">
        <v>7</v>
      </c>
      <c r="D1212" s="103" t="s">
        <v>6447</v>
      </c>
      <c r="E1212" s="25">
        <f t="shared" si="68"/>
        <v>0</v>
      </c>
      <c r="F1212" s="25">
        <f t="shared" si="69"/>
        <v>0.5</v>
      </c>
      <c r="G1212" s="32"/>
      <c r="H1212" s="31"/>
      <c r="I1212" s="25">
        <f t="shared" si="70"/>
        <v>0</v>
      </c>
      <c r="J1212" s="21"/>
      <c r="K1212" s="16"/>
      <c r="L1212" s="105"/>
      <c r="M1212" s="105"/>
      <c r="N1212" s="105">
        <v>2</v>
      </c>
      <c r="O1212" s="105"/>
      <c r="P1212" s="105">
        <v>0</v>
      </c>
      <c r="Q1212" s="105">
        <v>0</v>
      </c>
      <c r="R1212" s="105">
        <v>0</v>
      </c>
      <c r="S1212" s="105">
        <v>0</v>
      </c>
      <c r="T1212" s="105">
        <v>0</v>
      </c>
    </row>
    <row r="1213" spans="1:20" x14ac:dyDescent="0.25">
      <c r="A1213" s="103" t="s">
        <v>1526</v>
      </c>
      <c r="B1213" s="104" t="s">
        <v>4889</v>
      </c>
      <c r="C1213" s="104">
        <v>4</v>
      </c>
      <c r="D1213" s="103" t="s">
        <v>6448</v>
      </c>
      <c r="E1213" s="25">
        <f t="shared" si="68"/>
        <v>0</v>
      </c>
      <c r="F1213" s="25">
        <f t="shared" si="69"/>
        <v>0.25</v>
      </c>
      <c r="G1213" s="32"/>
      <c r="H1213" s="31"/>
      <c r="I1213" s="25">
        <f t="shared" si="70"/>
        <v>0</v>
      </c>
      <c r="J1213" s="21"/>
      <c r="K1213" s="16"/>
      <c r="L1213" s="105"/>
      <c r="M1213" s="105"/>
      <c r="N1213" s="105"/>
      <c r="O1213" s="105">
        <v>1</v>
      </c>
      <c r="P1213" s="105">
        <v>0</v>
      </c>
      <c r="Q1213" s="105">
        <v>0</v>
      </c>
      <c r="R1213" s="105">
        <v>0</v>
      </c>
      <c r="S1213" s="105">
        <v>0</v>
      </c>
      <c r="T1213" s="105">
        <v>0</v>
      </c>
    </row>
    <row r="1214" spans="1:20" x14ac:dyDescent="0.25">
      <c r="A1214" s="103" t="s">
        <v>2319</v>
      </c>
      <c r="B1214" s="104" t="s">
        <v>4890</v>
      </c>
      <c r="C1214" s="104">
        <v>4</v>
      </c>
      <c r="D1214" s="103" t="s">
        <v>6449</v>
      </c>
      <c r="E1214" s="25">
        <f t="shared" si="68"/>
        <v>0</v>
      </c>
      <c r="F1214" s="25">
        <f t="shared" si="69"/>
        <v>0</v>
      </c>
      <c r="G1214" s="32"/>
      <c r="H1214" s="31"/>
      <c r="I1214" s="25">
        <f t="shared" si="70"/>
        <v>0</v>
      </c>
      <c r="J1214" s="21"/>
      <c r="K1214" s="16"/>
      <c r="L1214" s="105"/>
      <c r="M1214" s="105"/>
      <c r="N1214" s="105"/>
      <c r="O1214" s="105"/>
      <c r="P1214" s="105">
        <v>0</v>
      </c>
      <c r="Q1214" s="105">
        <v>0</v>
      </c>
      <c r="R1214" s="105">
        <v>0</v>
      </c>
      <c r="S1214" s="105">
        <v>0</v>
      </c>
      <c r="T1214" s="105">
        <v>0</v>
      </c>
    </row>
    <row r="1215" spans="1:20" x14ac:dyDescent="0.25">
      <c r="A1215" s="103" t="s">
        <v>510</v>
      </c>
      <c r="B1215" s="104" t="s">
        <v>4890</v>
      </c>
      <c r="C1215" s="104">
        <v>4</v>
      </c>
      <c r="D1215" s="103" t="s">
        <v>6450</v>
      </c>
      <c r="E1215" s="25">
        <f t="shared" si="68"/>
        <v>0.33333333333333331</v>
      </c>
      <c r="F1215" s="25">
        <f t="shared" si="69"/>
        <v>0</v>
      </c>
      <c r="G1215" s="32"/>
      <c r="H1215" s="31"/>
      <c r="I1215" s="25">
        <f t="shared" si="70"/>
        <v>0.2</v>
      </c>
      <c r="J1215" s="21"/>
      <c r="K1215" s="16"/>
      <c r="L1215" s="105"/>
      <c r="M1215" s="105"/>
      <c r="N1215" s="105"/>
      <c r="O1215" s="105"/>
      <c r="P1215" s="105">
        <v>0</v>
      </c>
      <c r="Q1215" s="105">
        <v>0</v>
      </c>
      <c r="R1215" s="105">
        <v>0</v>
      </c>
      <c r="S1215" s="105">
        <v>1</v>
      </c>
      <c r="T1215" s="105">
        <v>0</v>
      </c>
    </row>
    <row r="1216" spans="1:20" x14ac:dyDescent="0.25">
      <c r="A1216" s="103" t="s">
        <v>3493</v>
      </c>
      <c r="B1216" s="104" t="s">
        <v>4886</v>
      </c>
      <c r="C1216" s="104">
        <v>4</v>
      </c>
      <c r="D1216" s="103" t="s">
        <v>6451</v>
      </c>
      <c r="E1216" s="25">
        <f t="shared" si="68"/>
        <v>0</v>
      </c>
      <c r="F1216" s="25">
        <f t="shared" si="69"/>
        <v>0</v>
      </c>
      <c r="G1216" s="32"/>
      <c r="H1216" s="31"/>
      <c r="I1216" s="25">
        <f t="shared" si="70"/>
        <v>0</v>
      </c>
      <c r="J1216" s="21"/>
      <c r="K1216" s="16"/>
      <c r="L1216" s="105"/>
      <c r="M1216" s="105"/>
      <c r="N1216" s="105"/>
      <c r="O1216" s="105"/>
      <c r="P1216" s="105"/>
      <c r="Q1216" s="105">
        <v>0</v>
      </c>
      <c r="R1216" s="105">
        <v>0</v>
      </c>
      <c r="S1216" s="105">
        <v>0</v>
      </c>
      <c r="T1216" s="105">
        <v>0</v>
      </c>
    </row>
    <row r="1217" spans="1:20" x14ac:dyDescent="0.25">
      <c r="A1217" s="103" t="s">
        <v>1999</v>
      </c>
      <c r="B1217" s="104" t="s">
        <v>4887</v>
      </c>
      <c r="C1217" s="104">
        <v>4</v>
      </c>
      <c r="D1217" s="103" t="s">
        <v>6452</v>
      </c>
      <c r="E1217" s="25">
        <f t="shared" si="68"/>
        <v>0</v>
      </c>
      <c r="F1217" s="25">
        <f t="shared" si="69"/>
        <v>0</v>
      </c>
      <c r="G1217" s="32"/>
      <c r="H1217" s="31"/>
      <c r="I1217" s="25">
        <f t="shared" si="70"/>
        <v>0</v>
      </c>
      <c r="J1217" s="21"/>
      <c r="K1217" s="16"/>
      <c r="L1217" s="105"/>
      <c r="M1217" s="105"/>
      <c r="N1217" s="105"/>
      <c r="O1217" s="105"/>
      <c r="P1217" s="105">
        <v>0</v>
      </c>
      <c r="Q1217" s="105">
        <v>0</v>
      </c>
      <c r="R1217" s="105">
        <v>0</v>
      </c>
      <c r="S1217" s="105">
        <v>0</v>
      </c>
      <c r="T1217" s="105">
        <v>0</v>
      </c>
    </row>
    <row r="1218" spans="1:20" x14ac:dyDescent="0.25">
      <c r="A1218" s="103" t="s">
        <v>2517</v>
      </c>
      <c r="B1218" s="104" t="s">
        <v>4885</v>
      </c>
      <c r="C1218" s="104">
        <v>3</v>
      </c>
      <c r="D1218" s="103" t="s">
        <v>6453</v>
      </c>
      <c r="E1218" s="25">
        <f t="shared" si="68"/>
        <v>0</v>
      </c>
      <c r="F1218" s="25">
        <f t="shared" si="69"/>
        <v>0</v>
      </c>
      <c r="G1218" s="32"/>
      <c r="H1218" s="31"/>
      <c r="I1218" s="25">
        <f t="shared" si="70"/>
        <v>0</v>
      </c>
      <c r="J1218" s="21"/>
      <c r="K1218" s="16"/>
      <c r="L1218" s="105"/>
      <c r="M1218" s="105"/>
      <c r="N1218" s="105"/>
      <c r="O1218" s="105"/>
      <c r="P1218" s="105">
        <v>0</v>
      </c>
      <c r="Q1218" s="105">
        <v>0</v>
      </c>
      <c r="R1218" s="105">
        <v>0</v>
      </c>
      <c r="S1218" s="105">
        <v>0</v>
      </c>
      <c r="T1218" s="105">
        <v>0</v>
      </c>
    </row>
    <row r="1219" spans="1:20" x14ac:dyDescent="0.25">
      <c r="A1219" s="103" t="s">
        <v>3421</v>
      </c>
      <c r="B1219" s="104" t="s">
        <v>4886</v>
      </c>
      <c r="C1219" s="104">
        <v>4</v>
      </c>
      <c r="D1219" s="103" t="s">
        <v>6454</v>
      </c>
      <c r="E1219" s="25">
        <f t="shared" si="68"/>
        <v>0</v>
      </c>
      <c r="F1219" s="25">
        <f t="shared" si="69"/>
        <v>0.25</v>
      </c>
      <c r="G1219" s="32"/>
      <c r="H1219" s="31"/>
      <c r="I1219" s="25">
        <f t="shared" si="70"/>
        <v>0</v>
      </c>
      <c r="J1219" s="21"/>
      <c r="K1219" s="16"/>
      <c r="L1219" s="105"/>
      <c r="M1219" s="105"/>
      <c r="N1219" s="105"/>
      <c r="O1219" s="105">
        <v>1</v>
      </c>
      <c r="P1219" s="105">
        <v>0</v>
      </c>
      <c r="Q1219" s="105">
        <v>0</v>
      </c>
      <c r="R1219" s="105">
        <v>0</v>
      </c>
      <c r="S1219" s="105">
        <v>0</v>
      </c>
      <c r="T1219" s="105">
        <v>0</v>
      </c>
    </row>
    <row r="1220" spans="1:20" x14ac:dyDescent="0.25">
      <c r="A1220" s="103" t="s">
        <v>2552</v>
      </c>
      <c r="B1220" s="104" t="s">
        <v>4894</v>
      </c>
      <c r="C1220" s="104">
        <v>4</v>
      </c>
      <c r="D1220" s="103" t="s">
        <v>6455</v>
      </c>
      <c r="E1220" s="25">
        <f t="shared" si="68"/>
        <v>1</v>
      </c>
      <c r="F1220" s="25">
        <f t="shared" si="69"/>
        <v>0.25</v>
      </c>
      <c r="G1220" s="32"/>
      <c r="H1220" s="31"/>
      <c r="I1220" s="25">
        <f t="shared" si="70"/>
        <v>0.6</v>
      </c>
      <c r="J1220" s="21"/>
      <c r="K1220" s="16"/>
      <c r="L1220" s="105">
        <v>1</v>
      </c>
      <c r="M1220" s="105"/>
      <c r="N1220" s="105"/>
      <c r="O1220" s="105"/>
      <c r="P1220" s="105">
        <v>0</v>
      </c>
      <c r="Q1220" s="105">
        <v>0</v>
      </c>
      <c r="R1220" s="105">
        <v>3</v>
      </c>
      <c r="S1220" s="105">
        <v>0</v>
      </c>
      <c r="T1220" s="105">
        <v>0</v>
      </c>
    </row>
    <row r="1221" spans="1:20" x14ac:dyDescent="0.25">
      <c r="A1221" s="103" t="s">
        <v>3425</v>
      </c>
      <c r="B1221" s="104" t="s">
        <v>4898</v>
      </c>
      <c r="C1221" s="104">
        <v>6</v>
      </c>
      <c r="D1221" s="103" t="s">
        <v>6456</v>
      </c>
      <c r="E1221" s="25">
        <f t="shared" si="68"/>
        <v>0</v>
      </c>
      <c r="F1221" s="25">
        <f t="shared" si="69"/>
        <v>0</v>
      </c>
      <c r="G1221" s="32"/>
      <c r="H1221" s="31"/>
      <c r="I1221" s="25">
        <f t="shared" si="70"/>
        <v>0</v>
      </c>
      <c r="J1221" s="21"/>
      <c r="K1221" s="16"/>
      <c r="L1221" s="105"/>
      <c r="M1221" s="105"/>
      <c r="N1221" s="105"/>
      <c r="O1221" s="105"/>
      <c r="P1221" s="105">
        <v>0</v>
      </c>
      <c r="Q1221" s="105">
        <v>0</v>
      </c>
      <c r="R1221" s="105">
        <v>0</v>
      </c>
      <c r="S1221" s="105">
        <v>0</v>
      </c>
      <c r="T1221" s="105">
        <v>0</v>
      </c>
    </row>
    <row r="1222" spans="1:20" x14ac:dyDescent="0.25">
      <c r="A1222" s="103" t="s">
        <v>968</v>
      </c>
      <c r="B1222" s="104" t="s">
        <v>4898</v>
      </c>
      <c r="C1222" s="104">
        <v>6</v>
      </c>
      <c r="D1222" s="103" t="s">
        <v>6457</v>
      </c>
      <c r="E1222" s="25">
        <f t="shared" si="68"/>
        <v>0</v>
      </c>
      <c r="F1222" s="25">
        <f t="shared" si="69"/>
        <v>0</v>
      </c>
      <c r="G1222" s="32"/>
      <c r="H1222" s="31"/>
      <c r="I1222" s="25">
        <f t="shared" si="70"/>
        <v>0</v>
      </c>
      <c r="J1222" s="21"/>
      <c r="K1222" s="16"/>
      <c r="L1222" s="105"/>
      <c r="M1222" s="105"/>
      <c r="N1222" s="105"/>
      <c r="O1222" s="105"/>
      <c r="P1222" s="105"/>
      <c r="Q1222" s="105">
        <v>0</v>
      </c>
      <c r="R1222" s="105">
        <v>0</v>
      </c>
      <c r="S1222" s="105">
        <v>0</v>
      </c>
      <c r="T1222" s="105">
        <v>0</v>
      </c>
    </row>
    <row r="1223" spans="1:20" x14ac:dyDescent="0.25">
      <c r="A1223" s="103" t="s">
        <v>3482</v>
      </c>
      <c r="B1223" s="104" t="s">
        <v>4898</v>
      </c>
      <c r="C1223" s="104">
        <v>6</v>
      </c>
      <c r="D1223" s="103" t="s">
        <v>6458</v>
      </c>
      <c r="E1223" s="25">
        <f t="shared" si="68"/>
        <v>0</v>
      </c>
      <c r="F1223" s="25">
        <f t="shared" si="69"/>
        <v>0</v>
      </c>
      <c r="G1223" s="32"/>
      <c r="H1223" s="31"/>
      <c r="I1223" s="25">
        <f t="shared" si="70"/>
        <v>0</v>
      </c>
      <c r="J1223" s="21"/>
      <c r="K1223" s="16"/>
      <c r="L1223" s="105"/>
      <c r="M1223" s="105"/>
      <c r="N1223" s="105"/>
      <c r="O1223" s="105"/>
      <c r="P1223" s="105"/>
      <c r="Q1223" s="105">
        <v>0</v>
      </c>
      <c r="R1223" s="105">
        <v>0</v>
      </c>
      <c r="S1223" s="105">
        <v>0</v>
      </c>
      <c r="T1223" s="105">
        <v>0</v>
      </c>
    </row>
    <row r="1224" spans="1:20" x14ac:dyDescent="0.25">
      <c r="A1224" s="103" t="s">
        <v>3556</v>
      </c>
      <c r="B1224" s="104" t="s">
        <v>4898</v>
      </c>
      <c r="C1224" s="104">
        <v>6</v>
      </c>
      <c r="D1224" s="103" t="s">
        <v>6459</v>
      </c>
      <c r="E1224" s="25">
        <f t="shared" si="68"/>
        <v>0</v>
      </c>
      <c r="F1224" s="25">
        <f t="shared" si="69"/>
        <v>0</v>
      </c>
      <c r="G1224" s="32"/>
      <c r="H1224" s="31"/>
      <c r="I1224" s="25">
        <f t="shared" si="70"/>
        <v>0</v>
      </c>
      <c r="J1224" s="21"/>
      <c r="K1224" s="16"/>
      <c r="L1224" s="105"/>
      <c r="M1224" s="105"/>
      <c r="N1224" s="105"/>
      <c r="O1224" s="105"/>
      <c r="P1224" s="105">
        <v>0</v>
      </c>
      <c r="Q1224" s="105"/>
      <c r="R1224" s="105">
        <v>0</v>
      </c>
      <c r="S1224" s="105">
        <v>0</v>
      </c>
      <c r="T1224" s="105">
        <v>0</v>
      </c>
    </row>
    <row r="1225" spans="1:20" x14ac:dyDescent="0.25">
      <c r="A1225" s="103" t="s">
        <v>3844</v>
      </c>
      <c r="B1225" s="104" t="s">
        <v>4898</v>
      </c>
      <c r="C1225" s="104">
        <v>6</v>
      </c>
      <c r="D1225" s="103" t="s">
        <v>6460</v>
      </c>
      <c r="E1225" s="25">
        <f t="shared" si="68"/>
        <v>0</v>
      </c>
      <c r="F1225" s="25">
        <f t="shared" si="69"/>
        <v>0</v>
      </c>
      <c r="G1225" s="32"/>
      <c r="H1225" s="31"/>
      <c r="I1225" s="25">
        <f t="shared" si="70"/>
        <v>0</v>
      </c>
      <c r="J1225" s="21"/>
      <c r="K1225" s="16"/>
      <c r="L1225" s="105"/>
      <c r="M1225" s="105"/>
      <c r="N1225" s="105"/>
      <c r="O1225" s="105"/>
      <c r="P1225" s="105"/>
      <c r="Q1225" s="105"/>
      <c r="R1225" s="105"/>
      <c r="S1225" s="105">
        <v>0</v>
      </c>
      <c r="T1225" s="105">
        <v>0</v>
      </c>
    </row>
    <row r="1226" spans="1:20" x14ac:dyDescent="0.25">
      <c r="A1226" s="103" t="s">
        <v>24</v>
      </c>
      <c r="B1226" s="104" t="s">
        <v>4897</v>
      </c>
      <c r="C1226" s="104">
        <v>5</v>
      </c>
      <c r="D1226" s="103" t="s">
        <v>6461</v>
      </c>
      <c r="E1226" s="25">
        <f t="shared" si="68"/>
        <v>2080.3333333333335</v>
      </c>
      <c r="F1226" s="25">
        <f t="shared" si="69"/>
        <v>2221.25</v>
      </c>
      <c r="G1226" s="32"/>
      <c r="H1226" s="31"/>
      <c r="I1226" s="25">
        <f t="shared" si="70"/>
        <v>3920.6</v>
      </c>
      <c r="J1226" s="21"/>
      <c r="K1226" s="16"/>
      <c r="L1226" s="105">
        <v>6512</v>
      </c>
      <c r="M1226" s="105">
        <v>940</v>
      </c>
      <c r="N1226" s="105">
        <v>677</v>
      </c>
      <c r="O1226" s="105">
        <v>756</v>
      </c>
      <c r="P1226" s="105">
        <v>13362</v>
      </c>
      <c r="Q1226" s="105">
        <v>0</v>
      </c>
      <c r="R1226" s="105">
        <v>1345</v>
      </c>
      <c r="S1226" s="105">
        <v>4896</v>
      </c>
      <c r="T1226" s="105">
        <v>0</v>
      </c>
    </row>
    <row r="1227" spans="1:20" x14ac:dyDescent="0.25">
      <c r="A1227" s="103" t="s">
        <v>3429</v>
      </c>
      <c r="B1227" s="104" t="s">
        <v>4898</v>
      </c>
      <c r="C1227" s="104">
        <v>6</v>
      </c>
      <c r="D1227" s="103" t="s">
        <v>6462</v>
      </c>
      <c r="E1227" s="25">
        <f t="shared" si="68"/>
        <v>0</v>
      </c>
      <c r="F1227" s="25">
        <f t="shared" si="69"/>
        <v>0</v>
      </c>
      <c r="G1227" s="32"/>
      <c r="H1227" s="31"/>
      <c r="I1227" s="25">
        <f t="shared" si="70"/>
        <v>0</v>
      </c>
      <c r="J1227" s="21"/>
      <c r="K1227" s="16"/>
      <c r="L1227" s="105"/>
      <c r="M1227" s="105"/>
      <c r="N1227" s="105"/>
      <c r="O1227" s="105"/>
      <c r="P1227" s="105"/>
      <c r="Q1227" s="105"/>
      <c r="R1227" s="105">
        <v>0</v>
      </c>
      <c r="S1227" s="105"/>
      <c r="T1227" s="105">
        <v>0</v>
      </c>
    </row>
    <row r="1228" spans="1:20" x14ac:dyDescent="0.25">
      <c r="A1228" s="103" t="s">
        <v>966</v>
      </c>
      <c r="B1228" s="104" t="s">
        <v>4898</v>
      </c>
      <c r="C1228" s="104">
        <v>6</v>
      </c>
      <c r="D1228" s="103" t="s">
        <v>6463</v>
      </c>
      <c r="E1228" s="25">
        <f t="shared" si="68"/>
        <v>0</v>
      </c>
      <c r="F1228" s="25">
        <f t="shared" si="69"/>
        <v>0</v>
      </c>
      <c r="G1228" s="32"/>
      <c r="H1228" s="31"/>
      <c r="I1228" s="25">
        <f t="shared" si="70"/>
        <v>0</v>
      </c>
      <c r="J1228" s="21"/>
      <c r="K1228" s="16"/>
      <c r="L1228" s="105"/>
      <c r="M1228" s="105"/>
      <c r="N1228" s="105"/>
      <c r="O1228" s="105"/>
      <c r="P1228" s="105">
        <v>0</v>
      </c>
      <c r="Q1228" s="105">
        <v>0</v>
      </c>
      <c r="R1228" s="105">
        <v>0</v>
      </c>
      <c r="S1228" s="105">
        <v>0</v>
      </c>
      <c r="T1228" s="105">
        <v>0</v>
      </c>
    </row>
    <row r="1229" spans="1:20" x14ac:dyDescent="0.25">
      <c r="A1229" s="103" t="s">
        <v>3045</v>
      </c>
      <c r="B1229" s="104" t="s">
        <v>4898</v>
      </c>
      <c r="C1229" s="104">
        <v>6</v>
      </c>
      <c r="D1229" s="103" t="s">
        <v>6464</v>
      </c>
      <c r="E1229" s="25">
        <f t="shared" si="68"/>
        <v>0</v>
      </c>
      <c r="F1229" s="25">
        <f t="shared" si="69"/>
        <v>0</v>
      </c>
      <c r="G1229" s="32"/>
      <c r="H1229" s="31"/>
      <c r="I1229" s="25">
        <f t="shared" si="70"/>
        <v>0</v>
      </c>
      <c r="J1229" s="21"/>
      <c r="K1229" s="16"/>
      <c r="L1229" s="105"/>
      <c r="M1229" s="105"/>
      <c r="N1229" s="105"/>
      <c r="O1229" s="105"/>
      <c r="P1229" s="105"/>
      <c r="Q1229" s="105">
        <v>0</v>
      </c>
      <c r="R1229" s="105">
        <v>0</v>
      </c>
      <c r="S1229" s="105">
        <v>0</v>
      </c>
      <c r="T1229" s="105">
        <v>0</v>
      </c>
    </row>
    <row r="1230" spans="1:20" x14ac:dyDescent="0.25">
      <c r="A1230" s="103" t="s">
        <v>676</v>
      </c>
      <c r="B1230" s="104" t="s">
        <v>4879</v>
      </c>
      <c r="C1230" s="104">
        <v>2</v>
      </c>
      <c r="D1230" s="103" t="s">
        <v>6465</v>
      </c>
      <c r="E1230" s="25">
        <f t="shared" si="68"/>
        <v>0.33333333333333331</v>
      </c>
      <c r="F1230" s="25">
        <f t="shared" si="69"/>
        <v>0</v>
      </c>
      <c r="G1230" s="32"/>
      <c r="H1230" s="31"/>
      <c r="I1230" s="25">
        <f t="shared" si="70"/>
        <v>0.2</v>
      </c>
      <c r="J1230" s="21"/>
      <c r="K1230" s="16"/>
      <c r="L1230" s="105"/>
      <c r="M1230" s="105"/>
      <c r="N1230" s="105"/>
      <c r="O1230" s="105"/>
      <c r="P1230" s="105">
        <v>0</v>
      </c>
      <c r="Q1230" s="105">
        <v>0</v>
      </c>
      <c r="R1230" s="105">
        <v>0</v>
      </c>
      <c r="S1230" s="105">
        <v>1</v>
      </c>
      <c r="T1230" s="105">
        <v>0</v>
      </c>
    </row>
    <row r="1231" spans="1:20" x14ac:dyDescent="0.25">
      <c r="A1231" s="103" t="s">
        <v>762</v>
      </c>
      <c r="B1231" s="104" t="s">
        <v>4877</v>
      </c>
      <c r="C1231" s="104">
        <v>2</v>
      </c>
      <c r="D1231" s="103" t="s">
        <v>6466</v>
      </c>
      <c r="E1231" s="25">
        <f t="shared" si="68"/>
        <v>0</v>
      </c>
      <c r="F1231" s="25">
        <f t="shared" si="69"/>
        <v>0</v>
      </c>
      <c r="G1231" s="32"/>
      <c r="H1231" s="31"/>
      <c r="I1231" s="25">
        <f t="shared" si="70"/>
        <v>0</v>
      </c>
      <c r="J1231" s="21"/>
      <c r="K1231" s="16"/>
      <c r="L1231" s="105"/>
      <c r="M1231" s="105"/>
      <c r="N1231" s="105"/>
      <c r="O1231" s="105"/>
      <c r="P1231" s="105">
        <v>0</v>
      </c>
      <c r="Q1231" s="105">
        <v>0</v>
      </c>
      <c r="R1231" s="105">
        <v>0</v>
      </c>
      <c r="S1231" s="105">
        <v>0</v>
      </c>
      <c r="T1231" s="105">
        <v>0</v>
      </c>
    </row>
    <row r="1232" spans="1:20" x14ac:dyDescent="0.25">
      <c r="A1232" s="103" t="s">
        <v>2156</v>
      </c>
      <c r="B1232" s="104" t="s">
        <v>4877</v>
      </c>
      <c r="C1232" s="104">
        <v>2</v>
      </c>
      <c r="D1232" s="103" t="s">
        <v>6467</v>
      </c>
      <c r="E1232" s="25">
        <f t="shared" si="68"/>
        <v>0</v>
      </c>
      <c r="F1232" s="25">
        <f t="shared" si="69"/>
        <v>0</v>
      </c>
      <c r="G1232" s="32"/>
      <c r="H1232" s="31"/>
      <c r="I1232" s="25">
        <f t="shared" si="70"/>
        <v>0</v>
      </c>
      <c r="J1232" s="21"/>
      <c r="K1232" s="16"/>
      <c r="L1232" s="105"/>
      <c r="M1232" s="105"/>
      <c r="N1232" s="105"/>
      <c r="O1232" s="105"/>
      <c r="P1232" s="105">
        <v>0</v>
      </c>
      <c r="Q1232" s="105">
        <v>0</v>
      </c>
      <c r="R1232" s="105">
        <v>0</v>
      </c>
      <c r="S1232" s="105">
        <v>0</v>
      </c>
      <c r="T1232" s="105">
        <v>0</v>
      </c>
    </row>
    <row r="1233" spans="1:20" x14ac:dyDescent="0.25">
      <c r="A1233" s="103" t="s">
        <v>3989</v>
      </c>
      <c r="B1233" s="104" t="s">
        <v>4877</v>
      </c>
      <c r="C1233" s="104">
        <v>2</v>
      </c>
      <c r="D1233" s="103" t="s">
        <v>6468</v>
      </c>
      <c r="E1233" s="25">
        <f t="shared" si="68"/>
        <v>0</v>
      </c>
      <c r="F1233" s="25">
        <f t="shared" si="69"/>
        <v>0</v>
      </c>
      <c r="G1233" s="32"/>
      <c r="H1233" s="31"/>
      <c r="I1233" s="25">
        <f t="shared" si="70"/>
        <v>0</v>
      </c>
      <c r="J1233" s="21"/>
      <c r="K1233" s="16"/>
      <c r="L1233" s="105"/>
      <c r="M1233" s="105"/>
      <c r="N1233" s="105"/>
      <c r="O1233" s="105"/>
      <c r="P1233" s="105"/>
      <c r="Q1233" s="105"/>
      <c r="R1233" s="105"/>
      <c r="S1233" s="105"/>
      <c r="T1233" s="105">
        <v>0</v>
      </c>
    </row>
    <row r="1234" spans="1:20" x14ac:dyDescent="0.25">
      <c r="A1234" s="103" t="s">
        <v>3245</v>
      </c>
      <c r="B1234" s="104" t="s">
        <v>4877</v>
      </c>
      <c r="C1234" s="104">
        <v>2</v>
      </c>
      <c r="D1234" s="103" t="s">
        <v>6469</v>
      </c>
      <c r="E1234" s="25">
        <f t="shared" si="68"/>
        <v>0</v>
      </c>
      <c r="F1234" s="25">
        <f t="shared" si="69"/>
        <v>0.25</v>
      </c>
      <c r="G1234" s="32"/>
      <c r="H1234" s="31"/>
      <c r="I1234" s="25">
        <f t="shared" si="70"/>
        <v>0</v>
      </c>
      <c r="J1234" s="21"/>
      <c r="K1234" s="16"/>
      <c r="L1234" s="105"/>
      <c r="M1234" s="105"/>
      <c r="N1234" s="105"/>
      <c r="O1234" s="105">
        <v>1</v>
      </c>
      <c r="P1234" s="105">
        <v>0</v>
      </c>
      <c r="Q1234" s="105">
        <v>0</v>
      </c>
      <c r="R1234" s="105">
        <v>0</v>
      </c>
      <c r="S1234" s="105">
        <v>0</v>
      </c>
      <c r="T1234" s="105">
        <v>0</v>
      </c>
    </row>
    <row r="1235" spans="1:20" x14ac:dyDescent="0.25">
      <c r="A1235" s="103" t="s">
        <v>536</v>
      </c>
      <c r="B1235" s="104" t="s">
        <v>4881</v>
      </c>
      <c r="C1235" s="104">
        <v>2</v>
      </c>
      <c r="D1235" s="103" t="s">
        <v>6470</v>
      </c>
      <c r="E1235" s="25">
        <f t="shared" si="68"/>
        <v>0</v>
      </c>
      <c r="F1235" s="25">
        <f t="shared" si="69"/>
        <v>0</v>
      </c>
      <c r="G1235" s="32"/>
      <c r="H1235" s="31"/>
      <c r="I1235" s="25">
        <f t="shared" si="70"/>
        <v>0</v>
      </c>
      <c r="J1235" s="21"/>
      <c r="K1235" s="16"/>
      <c r="L1235" s="105"/>
      <c r="M1235" s="105"/>
      <c r="N1235" s="105"/>
      <c r="O1235" s="105"/>
      <c r="P1235" s="105">
        <v>0</v>
      </c>
      <c r="Q1235" s="105">
        <v>0</v>
      </c>
      <c r="R1235" s="105">
        <v>0</v>
      </c>
      <c r="S1235" s="105">
        <v>0</v>
      </c>
      <c r="T1235" s="105">
        <v>0</v>
      </c>
    </row>
    <row r="1236" spans="1:20" x14ac:dyDescent="0.25">
      <c r="A1236" s="103" t="s">
        <v>3557</v>
      </c>
      <c r="B1236" s="104" t="s">
        <v>4882</v>
      </c>
      <c r="C1236" s="104">
        <v>2</v>
      </c>
      <c r="D1236" s="103" t="s">
        <v>6471</v>
      </c>
      <c r="E1236" s="25">
        <f t="shared" si="68"/>
        <v>0</v>
      </c>
      <c r="F1236" s="25">
        <f t="shared" si="69"/>
        <v>1.25</v>
      </c>
      <c r="G1236" s="32"/>
      <c r="H1236" s="31"/>
      <c r="I1236" s="25">
        <f t="shared" si="70"/>
        <v>0</v>
      </c>
      <c r="J1236" s="21"/>
      <c r="K1236" s="16"/>
      <c r="L1236" s="105"/>
      <c r="M1236" s="105">
        <v>5</v>
      </c>
      <c r="N1236" s="105"/>
      <c r="O1236" s="105"/>
      <c r="P1236" s="105">
        <v>0</v>
      </c>
      <c r="Q1236" s="105">
        <v>0</v>
      </c>
      <c r="R1236" s="105">
        <v>0</v>
      </c>
      <c r="S1236" s="105"/>
      <c r="T1236" s="105">
        <v>0</v>
      </c>
    </row>
    <row r="1237" spans="1:20" x14ac:dyDescent="0.25">
      <c r="A1237" s="103" t="s">
        <v>557</v>
      </c>
      <c r="B1237" s="104" t="s">
        <v>4885</v>
      </c>
      <c r="C1237" s="104">
        <v>3</v>
      </c>
      <c r="D1237" s="103" t="s">
        <v>6472</v>
      </c>
      <c r="E1237" s="25">
        <f t="shared" si="68"/>
        <v>0</v>
      </c>
      <c r="F1237" s="25">
        <f t="shared" si="69"/>
        <v>0</v>
      </c>
      <c r="G1237" s="32"/>
      <c r="H1237" s="31"/>
      <c r="I1237" s="25">
        <f t="shared" si="70"/>
        <v>0</v>
      </c>
      <c r="J1237" s="21"/>
      <c r="K1237" s="16"/>
      <c r="L1237" s="105"/>
      <c r="M1237" s="105"/>
      <c r="N1237" s="105"/>
      <c r="O1237" s="105"/>
      <c r="P1237" s="105">
        <v>0</v>
      </c>
      <c r="Q1237" s="105">
        <v>0</v>
      </c>
      <c r="R1237" s="105">
        <v>0</v>
      </c>
      <c r="S1237" s="105">
        <v>0</v>
      </c>
      <c r="T1237" s="105">
        <v>0</v>
      </c>
    </row>
    <row r="1238" spans="1:20" x14ac:dyDescent="0.25">
      <c r="A1238" s="103" t="s">
        <v>6473</v>
      </c>
      <c r="B1238" s="104" t="s">
        <v>4872</v>
      </c>
      <c r="C1238" s="104">
        <v>1</v>
      </c>
      <c r="D1238" s="103" t="s">
        <v>6474</v>
      </c>
      <c r="E1238" s="25">
        <f t="shared" si="68"/>
        <v>0</v>
      </c>
      <c r="F1238" s="25">
        <f t="shared" si="69"/>
        <v>0</v>
      </c>
      <c r="G1238" s="32"/>
      <c r="H1238" s="31"/>
      <c r="I1238" s="25">
        <f t="shared" si="70"/>
        <v>0</v>
      </c>
      <c r="J1238" s="21"/>
      <c r="K1238" s="16"/>
      <c r="L1238" s="105"/>
      <c r="M1238" s="105"/>
      <c r="N1238" s="105"/>
      <c r="O1238" s="105"/>
      <c r="P1238" s="105"/>
      <c r="Q1238" s="105"/>
      <c r="R1238" s="105"/>
      <c r="S1238" s="105"/>
      <c r="T1238" s="105">
        <v>0</v>
      </c>
    </row>
    <row r="1239" spans="1:20" x14ac:dyDescent="0.25">
      <c r="A1239" s="103" t="s">
        <v>6475</v>
      </c>
      <c r="B1239" s="104" t="s">
        <v>4872</v>
      </c>
      <c r="C1239" s="104">
        <v>1</v>
      </c>
      <c r="D1239" s="103" t="s">
        <v>6476</v>
      </c>
      <c r="E1239" s="25">
        <f t="shared" si="68"/>
        <v>0</v>
      </c>
      <c r="F1239" s="25">
        <f t="shared" si="69"/>
        <v>0</v>
      </c>
      <c r="G1239" s="32"/>
      <c r="H1239" s="31"/>
      <c r="I1239" s="25">
        <f t="shared" si="70"/>
        <v>0</v>
      </c>
      <c r="J1239" s="21"/>
      <c r="K1239" s="16"/>
      <c r="L1239" s="105"/>
      <c r="M1239" s="105"/>
      <c r="N1239" s="105"/>
      <c r="O1239" s="105"/>
      <c r="P1239" s="105"/>
      <c r="Q1239" s="105"/>
      <c r="R1239" s="105"/>
      <c r="S1239" s="105">
        <v>0</v>
      </c>
      <c r="T1239" s="105">
        <v>0</v>
      </c>
    </row>
    <row r="1240" spans="1:20" x14ac:dyDescent="0.25">
      <c r="A1240" s="103" t="s">
        <v>1568</v>
      </c>
      <c r="B1240" s="104" t="s">
        <v>4874</v>
      </c>
      <c r="C1240" s="104">
        <v>1</v>
      </c>
      <c r="D1240" s="103" t="s">
        <v>6477</v>
      </c>
      <c r="E1240" s="25">
        <f t="shared" si="68"/>
        <v>0</v>
      </c>
      <c r="F1240" s="25">
        <f t="shared" si="69"/>
        <v>0</v>
      </c>
      <c r="G1240" s="32"/>
      <c r="H1240" s="31"/>
      <c r="I1240" s="25">
        <f t="shared" si="70"/>
        <v>0</v>
      </c>
      <c r="J1240" s="21"/>
      <c r="K1240" s="16"/>
      <c r="L1240" s="105"/>
      <c r="M1240" s="105"/>
      <c r="N1240" s="105"/>
      <c r="O1240" s="105"/>
      <c r="P1240" s="105">
        <v>0</v>
      </c>
      <c r="Q1240" s="105">
        <v>0</v>
      </c>
      <c r="R1240" s="105">
        <v>0</v>
      </c>
      <c r="S1240" s="105">
        <v>0</v>
      </c>
      <c r="T1240" s="105">
        <v>0</v>
      </c>
    </row>
    <row r="1241" spans="1:20" x14ac:dyDescent="0.25">
      <c r="A1241" s="103" t="s">
        <v>2467</v>
      </c>
      <c r="B1241" s="104" t="s">
        <v>4874</v>
      </c>
      <c r="C1241" s="104">
        <v>1</v>
      </c>
      <c r="D1241" s="103" t="s">
        <v>6478</v>
      </c>
      <c r="E1241" s="25">
        <f t="shared" si="68"/>
        <v>0</v>
      </c>
      <c r="F1241" s="25">
        <f t="shared" si="69"/>
        <v>0</v>
      </c>
      <c r="G1241" s="32"/>
      <c r="H1241" s="31"/>
      <c r="I1241" s="25">
        <f t="shared" si="70"/>
        <v>0</v>
      </c>
      <c r="J1241" s="21"/>
      <c r="K1241" s="16"/>
      <c r="L1241" s="105"/>
      <c r="M1241" s="105"/>
      <c r="N1241" s="105"/>
      <c r="O1241" s="105"/>
      <c r="P1241" s="105">
        <v>0</v>
      </c>
      <c r="Q1241" s="105">
        <v>0</v>
      </c>
      <c r="R1241" s="105">
        <v>0</v>
      </c>
      <c r="S1241" s="105">
        <v>0</v>
      </c>
      <c r="T1241" s="105">
        <v>0</v>
      </c>
    </row>
    <row r="1242" spans="1:20" x14ac:dyDescent="0.25">
      <c r="A1242" s="103" t="s">
        <v>575</v>
      </c>
      <c r="B1242" s="104" t="s">
        <v>4871</v>
      </c>
      <c r="C1242" s="104">
        <v>1</v>
      </c>
      <c r="D1242" s="103" t="s">
        <v>6479</v>
      </c>
      <c r="E1242" s="25">
        <f t="shared" si="68"/>
        <v>0</v>
      </c>
      <c r="F1242" s="25">
        <f t="shared" si="69"/>
        <v>3.5</v>
      </c>
      <c r="G1242" s="32"/>
      <c r="H1242" s="31"/>
      <c r="I1242" s="25">
        <f t="shared" si="70"/>
        <v>0.2</v>
      </c>
      <c r="J1242" s="21"/>
      <c r="K1242" s="16"/>
      <c r="L1242" s="105"/>
      <c r="M1242" s="105"/>
      <c r="N1242" s="105"/>
      <c r="O1242" s="105">
        <v>14</v>
      </c>
      <c r="P1242" s="105">
        <v>1</v>
      </c>
      <c r="Q1242" s="105">
        <v>0</v>
      </c>
      <c r="R1242" s="105">
        <v>0</v>
      </c>
      <c r="S1242" s="105">
        <v>0</v>
      </c>
      <c r="T1242" s="105">
        <v>0</v>
      </c>
    </row>
    <row r="1243" spans="1:20" x14ac:dyDescent="0.25">
      <c r="A1243" s="103" t="s">
        <v>1935</v>
      </c>
      <c r="B1243" s="104" t="s">
        <v>4877</v>
      </c>
      <c r="C1243" s="104">
        <v>2</v>
      </c>
      <c r="D1243" s="103" t="s">
        <v>6480</v>
      </c>
      <c r="E1243" s="25">
        <f t="shared" si="68"/>
        <v>1.3333333333333333</v>
      </c>
      <c r="F1243" s="25">
        <f t="shared" si="69"/>
        <v>2.25</v>
      </c>
      <c r="G1243" s="32"/>
      <c r="H1243" s="31"/>
      <c r="I1243" s="25">
        <f t="shared" si="70"/>
        <v>1.2</v>
      </c>
      <c r="J1243" s="21"/>
      <c r="K1243" s="16"/>
      <c r="L1243" s="105">
        <v>3</v>
      </c>
      <c r="M1243" s="105">
        <v>6</v>
      </c>
      <c r="N1243" s="105"/>
      <c r="O1243" s="105"/>
      <c r="P1243" s="105">
        <v>0</v>
      </c>
      <c r="Q1243" s="105">
        <v>2</v>
      </c>
      <c r="R1243" s="105">
        <v>1</v>
      </c>
      <c r="S1243" s="105">
        <v>3</v>
      </c>
      <c r="T1243" s="105">
        <v>0</v>
      </c>
    </row>
    <row r="1244" spans="1:20" x14ac:dyDescent="0.25">
      <c r="A1244" s="103" t="s">
        <v>246</v>
      </c>
      <c r="B1244" s="104" t="s">
        <v>4878</v>
      </c>
      <c r="C1244" s="104">
        <v>2</v>
      </c>
      <c r="D1244" s="103" t="s">
        <v>6481</v>
      </c>
      <c r="E1244" s="25">
        <f t="shared" si="68"/>
        <v>0</v>
      </c>
      <c r="F1244" s="25">
        <f t="shared" si="69"/>
        <v>0.5</v>
      </c>
      <c r="G1244" s="32"/>
      <c r="H1244" s="31"/>
      <c r="I1244" s="25">
        <f t="shared" si="70"/>
        <v>0</v>
      </c>
      <c r="J1244" s="21"/>
      <c r="K1244" s="16"/>
      <c r="L1244" s="105">
        <v>2</v>
      </c>
      <c r="M1244" s="105"/>
      <c r="N1244" s="105"/>
      <c r="O1244" s="105"/>
      <c r="P1244" s="105">
        <v>0</v>
      </c>
      <c r="Q1244" s="105">
        <v>0</v>
      </c>
      <c r="R1244" s="105">
        <v>0</v>
      </c>
      <c r="S1244" s="105">
        <v>0</v>
      </c>
      <c r="T1244" s="105">
        <v>0</v>
      </c>
    </row>
    <row r="1245" spans="1:20" x14ac:dyDescent="0.25">
      <c r="A1245" s="103" t="s">
        <v>3148</v>
      </c>
      <c r="B1245" s="104" t="s">
        <v>4878</v>
      </c>
      <c r="C1245" s="104">
        <v>2</v>
      </c>
      <c r="D1245" s="103" t="s">
        <v>6482</v>
      </c>
      <c r="E1245" s="25">
        <f t="shared" si="68"/>
        <v>0</v>
      </c>
      <c r="F1245" s="25">
        <f t="shared" si="69"/>
        <v>0</v>
      </c>
      <c r="G1245" s="32"/>
      <c r="H1245" s="31"/>
      <c r="I1245" s="25">
        <f t="shared" si="70"/>
        <v>0</v>
      </c>
      <c r="J1245" s="21"/>
      <c r="K1245" s="16"/>
      <c r="L1245" s="105"/>
      <c r="M1245" s="105"/>
      <c r="N1245" s="105"/>
      <c r="O1245" s="105"/>
      <c r="P1245" s="105">
        <v>0</v>
      </c>
      <c r="Q1245" s="105">
        <v>0</v>
      </c>
      <c r="R1245" s="105">
        <v>0</v>
      </c>
      <c r="S1245" s="105">
        <v>0</v>
      </c>
      <c r="T1245" s="105">
        <v>0</v>
      </c>
    </row>
    <row r="1246" spans="1:20" x14ac:dyDescent="0.25">
      <c r="A1246" s="103" t="s">
        <v>3472</v>
      </c>
      <c r="B1246" s="104" t="s">
        <v>4878</v>
      </c>
      <c r="C1246" s="104">
        <v>2</v>
      </c>
      <c r="D1246" s="103" t="s">
        <v>6483</v>
      </c>
      <c r="E1246" s="25">
        <f t="shared" si="68"/>
        <v>0</v>
      </c>
      <c r="F1246" s="25">
        <f t="shared" si="69"/>
        <v>0</v>
      </c>
      <c r="G1246" s="32"/>
      <c r="H1246" s="31"/>
      <c r="I1246" s="25">
        <f t="shared" si="70"/>
        <v>0</v>
      </c>
      <c r="J1246" s="21"/>
      <c r="K1246" s="16"/>
      <c r="L1246" s="105"/>
      <c r="M1246" s="105"/>
      <c r="N1246" s="105"/>
      <c r="O1246" s="105"/>
      <c r="P1246" s="105">
        <v>0</v>
      </c>
      <c r="Q1246" s="105">
        <v>0</v>
      </c>
      <c r="R1246" s="105">
        <v>0</v>
      </c>
      <c r="S1246" s="105">
        <v>0</v>
      </c>
      <c r="T1246" s="105">
        <v>0</v>
      </c>
    </row>
    <row r="1247" spans="1:20" x14ac:dyDescent="0.25">
      <c r="A1247" s="103" t="s">
        <v>1905</v>
      </c>
      <c r="B1247" s="104" t="s">
        <v>4878</v>
      </c>
      <c r="C1247" s="104">
        <v>2</v>
      </c>
      <c r="D1247" s="103" t="s">
        <v>6484</v>
      </c>
      <c r="E1247" s="25">
        <f t="shared" si="68"/>
        <v>0</v>
      </c>
      <c r="F1247" s="25">
        <f t="shared" si="69"/>
        <v>0</v>
      </c>
      <c r="G1247" s="32"/>
      <c r="H1247" s="31"/>
      <c r="I1247" s="25">
        <f t="shared" si="70"/>
        <v>0</v>
      </c>
      <c r="J1247" s="21"/>
      <c r="K1247" s="16"/>
      <c r="L1247" s="105"/>
      <c r="M1247" s="105"/>
      <c r="N1247" s="105"/>
      <c r="O1247" s="105"/>
      <c r="P1247" s="105">
        <v>0</v>
      </c>
      <c r="Q1247" s="105">
        <v>0</v>
      </c>
      <c r="R1247" s="105">
        <v>0</v>
      </c>
      <c r="S1247" s="105">
        <v>0</v>
      </c>
      <c r="T1247" s="105">
        <v>0</v>
      </c>
    </row>
    <row r="1248" spans="1:20" x14ac:dyDescent="0.25">
      <c r="A1248" s="103" t="s">
        <v>1265</v>
      </c>
      <c r="B1248" s="104" t="s">
        <v>4879</v>
      </c>
      <c r="C1248" s="104">
        <v>2</v>
      </c>
      <c r="D1248" s="103" t="s">
        <v>6485</v>
      </c>
      <c r="E1248" s="25">
        <f t="shared" ref="E1248:E1311" si="71">SUM(R1248:T1248)/3</f>
        <v>0</v>
      </c>
      <c r="F1248" s="25">
        <f t="shared" ref="F1248:F1311" si="72">SUM(L1248:O1248)/4</f>
        <v>0</v>
      </c>
      <c r="G1248" s="32"/>
      <c r="H1248" s="31"/>
      <c r="I1248" s="25">
        <f t="shared" ref="I1248:I1311" si="73">SUM(P1248:T1248)/5</f>
        <v>0</v>
      </c>
      <c r="J1248" s="21"/>
      <c r="K1248" s="16"/>
      <c r="L1248" s="105"/>
      <c r="M1248" s="105"/>
      <c r="N1248" s="105"/>
      <c r="O1248" s="105"/>
      <c r="P1248" s="105">
        <v>0</v>
      </c>
      <c r="Q1248" s="105">
        <v>0</v>
      </c>
      <c r="R1248" s="105">
        <v>0</v>
      </c>
      <c r="S1248" s="105">
        <v>0</v>
      </c>
      <c r="T1248" s="105">
        <v>0</v>
      </c>
    </row>
    <row r="1249" spans="1:20" x14ac:dyDescent="0.25">
      <c r="A1249" s="103" t="s">
        <v>2185</v>
      </c>
      <c r="B1249" s="104" t="s">
        <v>4879</v>
      </c>
      <c r="C1249" s="104">
        <v>2</v>
      </c>
      <c r="D1249" s="103" t="s">
        <v>6486</v>
      </c>
      <c r="E1249" s="25">
        <f t="shared" si="71"/>
        <v>20</v>
      </c>
      <c r="F1249" s="25">
        <f t="shared" si="72"/>
        <v>3.75</v>
      </c>
      <c r="G1249" s="32"/>
      <c r="H1249" s="31"/>
      <c r="I1249" s="25">
        <f t="shared" si="73"/>
        <v>24.2</v>
      </c>
      <c r="J1249" s="21"/>
      <c r="K1249" s="16"/>
      <c r="L1249" s="105"/>
      <c r="M1249" s="105">
        <v>15</v>
      </c>
      <c r="N1249" s="105"/>
      <c r="O1249" s="105"/>
      <c r="P1249" s="105">
        <v>61</v>
      </c>
      <c r="Q1249" s="105">
        <v>0</v>
      </c>
      <c r="R1249" s="105">
        <v>1</v>
      </c>
      <c r="S1249" s="105">
        <v>59</v>
      </c>
      <c r="T1249" s="105">
        <v>0</v>
      </c>
    </row>
    <row r="1250" spans="1:20" x14ac:dyDescent="0.25">
      <c r="A1250" s="103" t="s">
        <v>4201</v>
      </c>
      <c r="B1250" s="104" t="s">
        <v>4879</v>
      </c>
      <c r="C1250" s="104">
        <v>2</v>
      </c>
      <c r="D1250" s="103" t="s">
        <v>6487</v>
      </c>
      <c r="E1250" s="25">
        <f t="shared" si="71"/>
        <v>0</v>
      </c>
      <c r="F1250" s="25">
        <f t="shared" si="72"/>
        <v>0</v>
      </c>
      <c r="G1250" s="32"/>
      <c r="H1250" s="31"/>
      <c r="I1250" s="25">
        <f t="shared" si="73"/>
        <v>0</v>
      </c>
      <c r="J1250" s="21"/>
      <c r="K1250" s="16"/>
      <c r="L1250" s="105"/>
      <c r="M1250" s="105"/>
      <c r="N1250" s="105"/>
      <c r="O1250" s="105"/>
      <c r="P1250" s="105"/>
      <c r="Q1250" s="105">
        <v>0</v>
      </c>
      <c r="R1250" s="105">
        <v>0</v>
      </c>
      <c r="S1250" s="105"/>
      <c r="T1250" s="105">
        <v>0</v>
      </c>
    </row>
    <row r="1251" spans="1:20" x14ac:dyDescent="0.25">
      <c r="A1251" s="103" t="s">
        <v>6488</v>
      </c>
      <c r="B1251" s="104" t="s">
        <v>4879</v>
      </c>
      <c r="C1251" s="104">
        <v>2</v>
      </c>
      <c r="D1251" s="103" t="s">
        <v>6489</v>
      </c>
      <c r="E1251" s="25">
        <f t="shared" si="71"/>
        <v>0</v>
      </c>
      <c r="F1251" s="25">
        <f t="shared" si="72"/>
        <v>0</v>
      </c>
      <c r="G1251" s="32"/>
      <c r="H1251" s="31"/>
      <c r="I1251" s="25">
        <f t="shared" si="73"/>
        <v>0</v>
      </c>
      <c r="J1251" s="21"/>
      <c r="K1251" s="16"/>
      <c r="L1251" s="105"/>
      <c r="M1251" s="105"/>
      <c r="N1251" s="105"/>
      <c r="O1251" s="105"/>
      <c r="P1251" s="105"/>
      <c r="Q1251" s="105"/>
      <c r="R1251" s="105">
        <v>0</v>
      </c>
      <c r="S1251" s="105">
        <v>0</v>
      </c>
      <c r="T1251" s="105">
        <v>0</v>
      </c>
    </row>
    <row r="1252" spans="1:20" x14ac:dyDescent="0.25">
      <c r="A1252" s="103" t="s">
        <v>6490</v>
      </c>
      <c r="B1252" s="104" t="s">
        <v>4879</v>
      </c>
      <c r="C1252" s="104">
        <v>2</v>
      </c>
      <c r="D1252" s="103" t="s">
        <v>6491</v>
      </c>
      <c r="E1252" s="25">
        <f t="shared" si="71"/>
        <v>0</v>
      </c>
      <c r="F1252" s="25">
        <f t="shared" si="72"/>
        <v>0</v>
      </c>
      <c r="G1252" s="32"/>
      <c r="H1252" s="31"/>
      <c r="I1252" s="25">
        <f t="shared" si="73"/>
        <v>0</v>
      </c>
      <c r="J1252" s="21"/>
      <c r="K1252" s="16"/>
      <c r="L1252" s="105"/>
      <c r="M1252" s="105"/>
      <c r="N1252" s="105"/>
      <c r="O1252" s="105"/>
      <c r="P1252" s="105"/>
      <c r="Q1252" s="105"/>
      <c r="R1252" s="105"/>
      <c r="S1252" s="105">
        <v>0</v>
      </c>
      <c r="T1252" s="105">
        <v>0</v>
      </c>
    </row>
    <row r="1253" spans="1:20" x14ac:dyDescent="0.25">
      <c r="A1253" s="103" t="s">
        <v>6492</v>
      </c>
      <c r="B1253" s="104" t="s">
        <v>4959</v>
      </c>
      <c r="C1253" s="104">
        <v>18</v>
      </c>
      <c r="D1253" s="103" t="s">
        <v>6493</v>
      </c>
      <c r="E1253" s="25">
        <f t="shared" si="71"/>
        <v>1.6666666666666667</v>
      </c>
      <c r="F1253" s="25">
        <f t="shared" si="72"/>
        <v>0</v>
      </c>
      <c r="G1253" s="32"/>
      <c r="H1253" s="31"/>
      <c r="I1253" s="25">
        <f t="shared" si="73"/>
        <v>1</v>
      </c>
      <c r="J1253" s="21"/>
      <c r="K1253" s="16"/>
      <c r="L1253" s="105"/>
      <c r="M1253" s="105"/>
      <c r="N1253" s="105"/>
      <c r="O1253" s="105"/>
      <c r="P1253" s="105">
        <v>0</v>
      </c>
      <c r="Q1253" s="105">
        <v>0</v>
      </c>
      <c r="R1253" s="105">
        <v>0</v>
      </c>
      <c r="S1253" s="105">
        <v>5</v>
      </c>
      <c r="T1253" s="105">
        <v>0</v>
      </c>
    </row>
    <row r="1254" spans="1:20" x14ac:dyDescent="0.25">
      <c r="A1254" s="103" t="s">
        <v>3626</v>
      </c>
      <c r="B1254" s="104" t="s">
        <v>4959</v>
      </c>
      <c r="C1254" s="104">
        <v>18</v>
      </c>
      <c r="D1254" s="103" t="s">
        <v>6494</v>
      </c>
      <c r="E1254" s="25">
        <f t="shared" si="71"/>
        <v>0</v>
      </c>
      <c r="F1254" s="25">
        <f t="shared" si="72"/>
        <v>1</v>
      </c>
      <c r="G1254" s="32"/>
      <c r="H1254" s="31"/>
      <c r="I1254" s="25">
        <f t="shared" si="73"/>
        <v>0</v>
      </c>
      <c r="J1254" s="21"/>
      <c r="K1254" s="16"/>
      <c r="L1254" s="105"/>
      <c r="M1254" s="105">
        <v>4</v>
      </c>
      <c r="N1254" s="105"/>
      <c r="O1254" s="105"/>
      <c r="P1254" s="105">
        <v>0</v>
      </c>
      <c r="Q1254" s="105">
        <v>0</v>
      </c>
      <c r="R1254" s="105">
        <v>0</v>
      </c>
      <c r="S1254" s="105">
        <v>0</v>
      </c>
      <c r="T1254" s="105">
        <v>0</v>
      </c>
    </row>
    <row r="1255" spans="1:20" x14ac:dyDescent="0.25">
      <c r="A1255" s="103" t="s">
        <v>3933</v>
      </c>
      <c r="B1255" s="104" t="s">
        <v>4960</v>
      </c>
      <c r="C1255" s="104">
        <v>18</v>
      </c>
      <c r="D1255" s="103" t="s">
        <v>6495</v>
      </c>
      <c r="E1255" s="25">
        <f t="shared" si="71"/>
        <v>0</v>
      </c>
      <c r="F1255" s="25">
        <f t="shared" si="72"/>
        <v>0</v>
      </c>
      <c r="G1255" s="32"/>
      <c r="H1255" s="31"/>
      <c r="I1255" s="25">
        <f t="shared" si="73"/>
        <v>0</v>
      </c>
      <c r="J1255" s="21"/>
      <c r="K1255" s="16"/>
      <c r="L1255" s="105"/>
      <c r="M1255" s="105"/>
      <c r="N1255" s="105"/>
      <c r="O1255" s="105"/>
      <c r="P1255" s="105">
        <v>0</v>
      </c>
      <c r="Q1255" s="105">
        <v>0</v>
      </c>
      <c r="R1255" s="105">
        <v>0</v>
      </c>
      <c r="S1255" s="105">
        <v>0</v>
      </c>
      <c r="T1255" s="105">
        <v>0</v>
      </c>
    </row>
    <row r="1256" spans="1:20" x14ac:dyDescent="0.25">
      <c r="A1256" s="103" t="s">
        <v>3576</v>
      </c>
      <c r="B1256" s="104" t="s">
        <v>4960</v>
      </c>
      <c r="C1256" s="104">
        <v>18</v>
      </c>
      <c r="D1256" s="103" t="s">
        <v>6496</v>
      </c>
      <c r="E1256" s="25">
        <f t="shared" si="71"/>
        <v>0</v>
      </c>
      <c r="F1256" s="25">
        <f t="shared" si="72"/>
        <v>0</v>
      </c>
      <c r="G1256" s="32"/>
      <c r="H1256" s="31"/>
      <c r="I1256" s="25">
        <f t="shared" si="73"/>
        <v>0</v>
      </c>
      <c r="J1256" s="21"/>
      <c r="K1256" s="16"/>
      <c r="L1256" s="105"/>
      <c r="M1256" s="105"/>
      <c r="N1256" s="105"/>
      <c r="O1256" s="105"/>
      <c r="P1256" s="105">
        <v>0</v>
      </c>
      <c r="Q1256" s="105"/>
      <c r="R1256" s="105"/>
      <c r="S1256" s="105">
        <v>0</v>
      </c>
      <c r="T1256" s="105">
        <v>0</v>
      </c>
    </row>
    <row r="1257" spans="1:20" x14ac:dyDescent="0.25">
      <c r="A1257" s="103" t="s">
        <v>4069</v>
      </c>
      <c r="B1257" s="104" t="s">
        <v>4961</v>
      </c>
      <c r="C1257" s="104">
        <v>18</v>
      </c>
      <c r="D1257" s="103" t="s">
        <v>6497</v>
      </c>
      <c r="E1257" s="25">
        <f t="shared" si="71"/>
        <v>0</v>
      </c>
      <c r="F1257" s="25">
        <f t="shared" si="72"/>
        <v>0</v>
      </c>
      <c r="G1257" s="32"/>
      <c r="H1257" s="31"/>
      <c r="I1257" s="25">
        <f t="shared" si="73"/>
        <v>0</v>
      </c>
      <c r="J1257" s="21"/>
      <c r="K1257" s="16"/>
      <c r="L1257" s="105"/>
      <c r="M1257" s="105"/>
      <c r="N1257" s="105"/>
      <c r="O1257" s="105"/>
      <c r="P1257" s="105">
        <v>0</v>
      </c>
      <c r="Q1257" s="105">
        <v>0</v>
      </c>
      <c r="R1257" s="105">
        <v>0</v>
      </c>
      <c r="S1257" s="105">
        <v>0</v>
      </c>
      <c r="T1257" s="105">
        <v>0</v>
      </c>
    </row>
    <row r="1258" spans="1:20" x14ac:dyDescent="0.25">
      <c r="A1258" s="103" t="s">
        <v>5150</v>
      </c>
      <c r="B1258" s="104" t="s">
        <v>5153</v>
      </c>
      <c r="C1258" s="104">
        <v>19</v>
      </c>
      <c r="D1258" s="103" t="s">
        <v>6498</v>
      </c>
      <c r="E1258" s="25">
        <f t="shared" si="71"/>
        <v>0</v>
      </c>
      <c r="F1258" s="25">
        <f t="shared" si="72"/>
        <v>0</v>
      </c>
      <c r="G1258" s="32"/>
      <c r="H1258" s="31"/>
      <c r="I1258" s="25">
        <f t="shared" si="73"/>
        <v>0</v>
      </c>
      <c r="J1258" s="21"/>
      <c r="K1258" s="16"/>
      <c r="L1258" s="105"/>
      <c r="M1258" s="105"/>
      <c r="N1258" s="105"/>
      <c r="O1258" s="105"/>
      <c r="P1258" s="105">
        <v>0</v>
      </c>
      <c r="Q1258" s="105">
        <v>0</v>
      </c>
      <c r="R1258" s="105"/>
      <c r="S1258" s="105"/>
      <c r="T1258" s="105">
        <v>0</v>
      </c>
    </row>
    <row r="1259" spans="1:20" x14ac:dyDescent="0.25">
      <c r="A1259" s="103" t="s">
        <v>735</v>
      </c>
      <c r="B1259" s="104" t="s">
        <v>4962</v>
      </c>
      <c r="C1259" s="104">
        <v>20</v>
      </c>
      <c r="D1259" s="103" t="s">
        <v>6499</v>
      </c>
      <c r="E1259" s="25">
        <f t="shared" si="71"/>
        <v>26</v>
      </c>
      <c r="F1259" s="25">
        <f t="shared" si="72"/>
        <v>0.5</v>
      </c>
      <c r="G1259" s="32"/>
      <c r="H1259" s="31"/>
      <c r="I1259" s="25">
        <f t="shared" si="73"/>
        <v>16.2</v>
      </c>
      <c r="J1259" s="21"/>
      <c r="K1259" s="16"/>
      <c r="L1259" s="105">
        <v>1</v>
      </c>
      <c r="M1259" s="105"/>
      <c r="N1259" s="105">
        <v>1</v>
      </c>
      <c r="O1259" s="105"/>
      <c r="P1259" s="105">
        <v>1</v>
      </c>
      <c r="Q1259" s="105">
        <v>2</v>
      </c>
      <c r="R1259" s="105">
        <v>0</v>
      </c>
      <c r="S1259" s="105">
        <v>78</v>
      </c>
      <c r="T1259" s="105">
        <v>0</v>
      </c>
    </row>
    <row r="1260" spans="1:20" x14ac:dyDescent="0.25">
      <c r="A1260" s="103" t="s">
        <v>916</v>
      </c>
      <c r="B1260" s="104" t="s">
        <v>4962</v>
      </c>
      <c r="C1260" s="104">
        <v>20</v>
      </c>
      <c r="D1260" s="103" t="s">
        <v>6500</v>
      </c>
      <c r="E1260" s="25">
        <f t="shared" si="71"/>
        <v>0</v>
      </c>
      <c r="F1260" s="25">
        <f t="shared" si="72"/>
        <v>17.75</v>
      </c>
      <c r="G1260" s="32"/>
      <c r="H1260" s="31"/>
      <c r="I1260" s="25">
        <f t="shared" si="73"/>
        <v>6.2</v>
      </c>
      <c r="J1260" s="21"/>
      <c r="K1260" s="16"/>
      <c r="L1260" s="105"/>
      <c r="M1260" s="105"/>
      <c r="N1260" s="105">
        <v>13</v>
      </c>
      <c r="O1260" s="105">
        <v>58</v>
      </c>
      <c r="P1260" s="105">
        <v>14</v>
      </c>
      <c r="Q1260" s="105">
        <v>17</v>
      </c>
      <c r="R1260" s="105">
        <v>0</v>
      </c>
      <c r="S1260" s="105">
        <v>0</v>
      </c>
      <c r="T1260" s="105">
        <v>0</v>
      </c>
    </row>
    <row r="1261" spans="1:20" x14ac:dyDescent="0.25">
      <c r="A1261" s="103" t="s">
        <v>6501</v>
      </c>
      <c r="B1261" s="104" t="s">
        <v>4963</v>
      </c>
      <c r="C1261" s="104">
        <v>20</v>
      </c>
      <c r="D1261" s="103" t="s">
        <v>6502</v>
      </c>
      <c r="E1261" s="25">
        <f t="shared" si="71"/>
        <v>0</v>
      </c>
      <c r="F1261" s="25">
        <f t="shared" si="72"/>
        <v>0</v>
      </c>
      <c r="G1261" s="32"/>
      <c r="H1261" s="31"/>
      <c r="I1261" s="25">
        <f t="shared" si="73"/>
        <v>0</v>
      </c>
      <c r="J1261" s="21"/>
      <c r="K1261" s="16"/>
      <c r="L1261" s="105"/>
      <c r="M1261" s="105"/>
      <c r="N1261" s="105"/>
      <c r="O1261" s="105"/>
      <c r="P1261" s="105"/>
      <c r="Q1261" s="105"/>
      <c r="R1261" s="105"/>
      <c r="S1261" s="105">
        <v>0</v>
      </c>
      <c r="T1261" s="105">
        <v>0</v>
      </c>
    </row>
    <row r="1262" spans="1:20" x14ac:dyDescent="0.25">
      <c r="A1262" s="103" t="s">
        <v>2031</v>
      </c>
      <c r="B1262" s="104" t="s">
        <v>4963</v>
      </c>
      <c r="C1262" s="104">
        <v>20</v>
      </c>
      <c r="D1262" s="103" t="s">
        <v>6503</v>
      </c>
      <c r="E1262" s="25">
        <f t="shared" si="71"/>
        <v>0</v>
      </c>
      <c r="F1262" s="25">
        <f t="shared" si="72"/>
        <v>1.5</v>
      </c>
      <c r="G1262" s="32"/>
      <c r="H1262" s="31"/>
      <c r="I1262" s="25">
        <f t="shared" si="73"/>
        <v>0.4</v>
      </c>
      <c r="J1262" s="21"/>
      <c r="K1262" s="16"/>
      <c r="L1262" s="105">
        <v>6</v>
      </c>
      <c r="M1262" s="105"/>
      <c r="N1262" s="105"/>
      <c r="O1262" s="105"/>
      <c r="P1262" s="105">
        <v>2</v>
      </c>
      <c r="Q1262" s="105">
        <v>0</v>
      </c>
      <c r="R1262" s="105">
        <v>0</v>
      </c>
      <c r="S1262" s="105">
        <v>0</v>
      </c>
      <c r="T1262" s="105">
        <v>0</v>
      </c>
    </row>
    <row r="1263" spans="1:20" x14ac:dyDescent="0.25">
      <c r="A1263" s="103" t="s">
        <v>2071</v>
      </c>
      <c r="B1263" s="104" t="s">
        <v>4964</v>
      </c>
      <c r="C1263" s="104">
        <v>20</v>
      </c>
      <c r="D1263" s="103" t="s">
        <v>6504</v>
      </c>
      <c r="E1263" s="25">
        <f t="shared" si="71"/>
        <v>0</v>
      </c>
      <c r="F1263" s="25">
        <f t="shared" si="72"/>
        <v>0</v>
      </c>
      <c r="G1263" s="32"/>
      <c r="H1263" s="31"/>
      <c r="I1263" s="25">
        <f t="shared" si="73"/>
        <v>0</v>
      </c>
      <c r="J1263" s="21"/>
      <c r="K1263" s="16"/>
      <c r="L1263" s="105"/>
      <c r="M1263" s="105"/>
      <c r="N1263" s="105"/>
      <c r="O1263" s="105"/>
      <c r="P1263" s="105">
        <v>0</v>
      </c>
      <c r="Q1263" s="105">
        <v>0</v>
      </c>
      <c r="R1263" s="105">
        <v>0</v>
      </c>
      <c r="S1263" s="105">
        <v>0</v>
      </c>
      <c r="T1263" s="105">
        <v>0</v>
      </c>
    </row>
    <row r="1264" spans="1:20" x14ac:dyDescent="0.25">
      <c r="A1264" s="103" t="s">
        <v>2692</v>
      </c>
      <c r="B1264" s="104" t="s">
        <v>4964</v>
      </c>
      <c r="C1264" s="104">
        <v>20</v>
      </c>
      <c r="D1264" s="103" t="s">
        <v>6505</v>
      </c>
      <c r="E1264" s="25">
        <f t="shared" si="71"/>
        <v>0</v>
      </c>
      <c r="F1264" s="25">
        <f t="shared" si="72"/>
        <v>5</v>
      </c>
      <c r="G1264" s="32"/>
      <c r="H1264" s="31"/>
      <c r="I1264" s="25">
        <f t="shared" si="73"/>
        <v>0.2</v>
      </c>
      <c r="J1264" s="21"/>
      <c r="K1264" s="16"/>
      <c r="L1264" s="105"/>
      <c r="M1264" s="105"/>
      <c r="N1264" s="105">
        <v>9</v>
      </c>
      <c r="O1264" s="105">
        <v>11</v>
      </c>
      <c r="P1264" s="105">
        <v>1</v>
      </c>
      <c r="Q1264" s="105">
        <v>0</v>
      </c>
      <c r="R1264" s="105">
        <v>0</v>
      </c>
      <c r="S1264" s="105">
        <v>0</v>
      </c>
      <c r="T1264" s="105">
        <v>0</v>
      </c>
    </row>
    <row r="1265" spans="1:20" x14ac:dyDescent="0.25">
      <c r="A1265" s="103" t="s">
        <v>1840</v>
      </c>
      <c r="B1265" s="104" t="s">
        <v>4959</v>
      </c>
      <c r="C1265" s="104">
        <v>18</v>
      </c>
      <c r="D1265" s="103" t="s">
        <v>6506</v>
      </c>
      <c r="E1265" s="25">
        <f t="shared" si="71"/>
        <v>0</v>
      </c>
      <c r="F1265" s="25">
        <f t="shared" si="72"/>
        <v>0.75</v>
      </c>
      <c r="G1265" s="32"/>
      <c r="H1265" s="31"/>
      <c r="I1265" s="25">
        <f t="shared" si="73"/>
        <v>0</v>
      </c>
      <c r="J1265" s="21"/>
      <c r="K1265" s="16"/>
      <c r="L1265" s="105">
        <v>3</v>
      </c>
      <c r="M1265" s="105"/>
      <c r="N1265" s="105"/>
      <c r="O1265" s="105"/>
      <c r="P1265" s="105">
        <v>0</v>
      </c>
      <c r="Q1265" s="105">
        <v>0</v>
      </c>
      <c r="R1265" s="105">
        <v>0</v>
      </c>
      <c r="S1265" s="105">
        <v>0</v>
      </c>
      <c r="T1265" s="105">
        <v>0</v>
      </c>
    </row>
    <row r="1266" spans="1:20" x14ac:dyDescent="0.25">
      <c r="A1266" s="103" t="s">
        <v>2715</v>
      </c>
      <c r="B1266" s="104" t="s">
        <v>4956</v>
      </c>
      <c r="C1266" s="104">
        <v>17</v>
      </c>
      <c r="D1266" s="103" t="s">
        <v>6507</v>
      </c>
      <c r="E1266" s="25">
        <f t="shared" si="71"/>
        <v>0</v>
      </c>
      <c r="F1266" s="25">
        <f t="shared" si="72"/>
        <v>1.25</v>
      </c>
      <c r="G1266" s="32"/>
      <c r="H1266" s="31"/>
      <c r="I1266" s="25">
        <f t="shared" si="73"/>
        <v>0.2</v>
      </c>
      <c r="J1266" s="21"/>
      <c r="K1266" s="16"/>
      <c r="L1266" s="105"/>
      <c r="M1266" s="105">
        <v>2</v>
      </c>
      <c r="N1266" s="105"/>
      <c r="O1266" s="105">
        <v>3</v>
      </c>
      <c r="P1266" s="105">
        <v>1</v>
      </c>
      <c r="Q1266" s="105">
        <v>0</v>
      </c>
      <c r="R1266" s="105">
        <v>0</v>
      </c>
      <c r="S1266" s="105">
        <v>0</v>
      </c>
      <c r="T1266" s="105">
        <v>0</v>
      </c>
    </row>
    <row r="1267" spans="1:20" x14ac:dyDescent="0.25">
      <c r="A1267" s="103" t="s">
        <v>793</v>
      </c>
      <c r="B1267" s="104" t="s">
        <v>4956</v>
      </c>
      <c r="C1267" s="104">
        <v>17</v>
      </c>
      <c r="D1267" s="103" t="s">
        <v>6508</v>
      </c>
      <c r="E1267" s="25">
        <f t="shared" si="71"/>
        <v>0</v>
      </c>
      <c r="F1267" s="25">
        <f t="shared" si="72"/>
        <v>1.5</v>
      </c>
      <c r="G1267" s="32"/>
      <c r="H1267" s="31"/>
      <c r="I1267" s="25">
        <f t="shared" si="73"/>
        <v>4.5999999999999996</v>
      </c>
      <c r="J1267" s="21"/>
      <c r="K1267" s="16"/>
      <c r="L1267" s="105"/>
      <c r="M1267" s="105">
        <v>6</v>
      </c>
      <c r="N1267" s="105"/>
      <c r="O1267" s="105"/>
      <c r="P1267" s="105">
        <v>12</v>
      </c>
      <c r="Q1267" s="105">
        <v>11</v>
      </c>
      <c r="R1267" s="105">
        <v>0</v>
      </c>
      <c r="S1267" s="105">
        <v>0</v>
      </c>
      <c r="T1267" s="105">
        <v>0</v>
      </c>
    </row>
    <row r="1268" spans="1:20" x14ac:dyDescent="0.25">
      <c r="A1268" s="103" t="s">
        <v>305</v>
      </c>
      <c r="B1268" s="104" t="s">
        <v>4956</v>
      </c>
      <c r="C1268" s="104">
        <v>17</v>
      </c>
      <c r="D1268" s="103" t="s">
        <v>6509</v>
      </c>
      <c r="E1268" s="25">
        <f t="shared" si="71"/>
        <v>1</v>
      </c>
      <c r="F1268" s="25">
        <f t="shared" si="72"/>
        <v>49.5</v>
      </c>
      <c r="G1268" s="32"/>
      <c r="H1268" s="31"/>
      <c r="I1268" s="25">
        <f t="shared" si="73"/>
        <v>2.4</v>
      </c>
      <c r="J1268" s="21"/>
      <c r="K1268" s="16"/>
      <c r="L1268" s="105">
        <v>143</v>
      </c>
      <c r="M1268" s="105"/>
      <c r="N1268" s="105">
        <v>47</v>
      </c>
      <c r="O1268" s="105">
        <v>8</v>
      </c>
      <c r="P1268" s="105">
        <v>1</v>
      </c>
      <c r="Q1268" s="105">
        <v>8</v>
      </c>
      <c r="R1268" s="105">
        <v>3</v>
      </c>
      <c r="S1268" s="105">
        <v>0</v>
      </c>
      <c r="T1268" s="105">
        <v>0</v>
      </c>
    </row>
    <row r="1269" spans="1:20" x14ac:dyDescent="0.25">
      <c r="A1269" s="103" t="s">
        <v>776</v>
      </c>
      <c r="B1269" s="104" t="s">
        <v>4954</v>
      </c>
      <c r="C1269" s="104">
        <v>16</v>
      </c>
      <c r="D1269" s="103" t="s">
        <v>6510</v>
      </c>
      <c r="E1269" s="25">
        <f t="shared" si="71"/>
        <v>0</v>
      </c>
      <c r="F1269" s="25">
        <f t="shared" si="72"/>
        <v>0.25</v>
      </c>
      <c r="G1269" s="32"/>
      <c r="H1269" s="31"/>
      <c r="I1269" s="25">
        <f t="shared" si="73"/>
        <v>0</v>
      </c>
      <c r="J1269" s="21"/>
      <c r="K1269" s="16"/>
      <c r="L1269" s="105"/>
      <c r="M1269" s="105"/>
      <c r="N1269" s="105">
        <v>1</v>
      </c>
      <c r="O1269" s="105"/>
      <c r="P1269" s="105">
        <v>0</v>
      </c>
      <c r="Q1269" s="105">
        <v>0</v>
      </c>
      <c r="R1269" s="105">
        <v>0</v>
      </c>
      <c r="S1269" s="105">
        <v>0</v>
      </c>
      <c r="T1269" s="105">
        <v>0</v>
      </c>
    </row>
    <row r="1270" spans="1:20" x14ac:dyDescent="0.25">
      <c r="A1270" s="103" t="s">
        <v>553</v>
      </c>
      <c r="B1270" s="104" t="s">
        <v>4954</v>
      </c>
      <c r="C1270" s="104">
        <v>16</v>
      </c>
      <c r="D1270" s="103" t="s">
        <v>6511</v>
      </c>
      <c r="E1270" s="25">
        <f t="shared" si="71"/>
        <v>0.33333333333333331</v>
      </c>
      <c r="F1270" s="25">
        <f t="shared" si="72"/>
        <v>0</v>
      </c>
      <c r="G1270" s="32"/>
      <c r="H1270" s="31"/>
      <c r="I1270" s="25">
        <f t="shared" si="73"/>
        <v>0.2</v>
      </c>
      <c r="J1270" s="21"/>
      <c r="K1270" s="16"/>
      <c r="L1270" s="105"/>
      <c r="M1270" s="105"/>
      <c r="N1270" s="105"/>
      <c r="O1270" s="105"/>
      <c r="P1270" s="105">
        <v>0</v>
      </c>
      <c r="Q1270" s="105">
        <v>0</v>
      </c>
      <c r="R1270" s="105">
        <v>1</v>
      </c>
      <c r="S1270" s="105">
        <v>0</v>
      </c>
      <c r="T1270" s="105">
        <v>0</v>
      </c>
    </row>
    <row r="1271" spans="1:20" x14ac:dyDescent="0.25">
      <c r="A1271" s="103" t="s">
        <v>6512</v>
      </c>
      <c r="B1271" s="104" t="s">
        <v>4954</v>
      </c>
      <c r="C1271" s="104">
        <v>16</v>
      </c>
      <c r="D1271" s="103" t="s">
        <v>6513</v>
      </c>
      <c r="E1271" s="25">
        <f t="shared" si="71"/>
        <v>0</v>
      </c>
      <c r="F1271" s="25">
        <f t="shared" si="72"/>
        <v>0</v>
      </c>
      <c r="G1271" s="32"/>
      <c r="H1271" s="31"/>
      <c r="I1271" s="25">
        <f t="shared" si="73"/>
        <v>0</v>
      </c>
      <c r="J1271" s="21"/>
      <c r="K1271" s="16"/>
      <c r="L1271" s="105"/>
      <c r="M1271" s="105"/>
      <c r="N1271" s="105"/>
      <c r="O1271" s="105"/>
      <c r="P1271" s="105">
        <v>0</v>
      </c>
      <c r="Q1271" s="105">
        <v>0</v>
      </c>
      <c r="R1271" s="105">
        <v>0</v>
      </c>
      <c r="S1271" s="105">
        <v>0</v>
      </c>
      <c r="T1271" s="105">
        <v>0</v>
      </c>
    </row>
    <row r="1272" spans="1:20" x14ac:dyDescent="0.25">
      <c r="A1272" s="103" t="s">
        <v>6514</v>
      </c>
      <c r="B1272" s="104" t="s">
        <v>4954</v>
      </c>
      <c r="C1272" s="104">
        <v>16</v>
      </c>
      <c r="D1272" s="103" t="s">
        <v>6513</v>
      </c>
      <c r="E1272" s="25">
        <f t="shared" si="71"/>
        <v>3.6666666666666665</v>
      </c>
      <c r="F1272" s="25">
        <f t="shared" si="72"/>
        <v>0</v>
      </c>
      <c r="G1272" s="32"/>
      <c r="H1272" s="31"/>
      <c r="I1272" s="25">
        <f t="shared" si="73"/>
        <v>2.2000000000000002</v>
      </c>
      <c r="J1272" s="21"/>
      <c r="K1272" s="16"/>
      <c r="L1272" s="105"/>
      <c r="M1272" s="105"/>
      <c r="N1272" s="105"/>
      <c r="O1272" s="105"/>
      <c r="P1272" s="105">
        <v>0</v>
      </c>
      <c r="Q1272" s="105">
        <v>0</v>
      </c>
      <c r="R1272" s="105">
        <v>0</v>
      </c>
      <c r="S1272" s="105">
        <v>11</v>
      </c>
      <c r="T1272" s="105">
        <v>0</v>
      </c>
    </row>
    <row r="1273" spans="1:20" x14ac:dyDescent="0.25">
      <c r="A1273" s="103" t="s">
        <v>6515</v>
      </c>
      <c r="B1273" s="104" t="s">
        <v>4954</v>
      </c>
      <c r="C1273" s="104">
        <v>16</v>
      </c>
      <c r="D1273" s="103" t="s">
        <v>6516</v>
      </c>
      <c r="E1273" s="25">
        <f t="shared" si="71"/>
        <v>0</v>
      </c>
      <c r="F1273" s="25">
        <f t="shared" si="72"/>
        <v>0</v>
      </c>
      <c r="G1273" s="32"/>
      <c r="H1273" s="31"/>
      <c r="I1273" s="25">
        <f t="shared" si="73"/>
        <v>0</v>
      </c>
      <c r="J1273" s="21"/>
      <c r="K1273" s="16"/>
      <c r="L1273" s="105"/>
      <c r="M1273" s="105"/>
      <c r="N1273" s="105"/>
      <c r="O1273" s="105"/>
      <c r="P1273" s="105">
        <v>0</v>
      </c>
      <c r="Q1273" s="105">
        <v>0</v>
      </c>
      <c r="R1273" s="105">
        <v>0</v>
      </c>
      <c r="S1273" s="105">
        <v>0</v>
      </c>
      <c r="T1273" s="105">
        <v>0</v>
      </c>
    </row>
    <row r="1274" spans="1:20" x14ac:dyDescent="0.25">
      <c r="A1274" s="103" t="s">
        <v>2609</v>
      </c>
      <c r="B1274" s="104" t="s">
        <v>4954</v>
      </c>
      <c r="C1274" s="104">
        <v>16</v>
      </c>
      <c r="D1274" s="103" t="s">
        <v>6517</v>
      </c>
      <c r="E1274" s="25">
        <f t="shared" si="71"/>
        <v>0</v>
      </c>
      <c r="F1274" s="25">
        <f t="shared" si="72"/>
        <v>0</v>
      </c>
      <c r="G1274" s="32"/>
      <c r="H1274" s="31"/>
      <c r="I1274" s="25">
        <f t="shared" si="73"/>
        <v>0</v>
      </c>
      <c r="J1274" s="21"/>
      <c r="K1274" s="16"/>
      <c r="L1274" s="105"/>
      <c r="M1274" s="105"/>
      <c r="N1274" s="105"/>
      <c r="O1274" s="105"/>
      <c r="P1274" s="105">
        <v>0</v>
      </c>
      <c r="Q1274" s="105">
        <v>0</v>
      </c>
      <c r="R1274" s="105">
        <v>0</v>
      </c>
      <c r="S1274" s="105">
        <v>0</v>
      </c>
      <c r="T1274" s="105">
        <v>0</v>
      </c>
    </row>
    <row r="1275" spans="1:20" x14ac:dyDescent="0.25">
      <c r="A1275" s="103" t="s">
        <v>979</v>
      </c>
      <c r="B1275" s="104" t="s">
        <v>4954</v>
      </c>
      <c r="C1275" s="104">
        <v>16</v>
      </c>
      <c r="D1275" s="103" t="s">
        <v>6518</v>
      </c>
      <c r="E1275" s="25">
        <f t="shared" si="71"/>
        <v>2.3333333333333335</v>
      </c>
      <c r="F1275" s="25">
        <f t="shared" si="72"/>
        <v>1</v>
      </c>
      <c r="G1275" s="32"/>
      <c r="H1275" s="31"/>
      <c r="I1275" s="25">
        <f t="shared" si="73"/>
        <v>2</v>
      </c>
      <c r="J1275" s="21"/>
      <c r="K1275" s="16"/>
      <c r="L1275" s="105">
        <v>4</v>
      </c>
      <c r="M1275" s="105"/>
      <c r="N1275" s="105"/>
      <c r="O1275" s="105"/>
      <c r="P1275" s="105">
        <v>3</v>
      </c>
      <c r="Q1275" s="105">
        <v>0</v>
      </c>
      <c r="R1275" s="105">
        <v>5</v>
      </c>
      <c r="S1275" s="105">
        <v>2</v>
      </c>
      <c r="T1275" s="105">
        <v>0</v>
      </c>
    </row>
    <row r="1276" spans="1:20" x14ac:dyDescent="0.25">
      <c r="A1276" s="103" t="s">
        <v>630</v>
      </c>
      <c r="B1276" s="104" t="s">
        <v>4954</v>
      </c>
      <c r="C1276" s="104">
        <v>16</v>
      </c>
      <c r="D1276" s="103" t="s">
        <v>6519</v>
      </c>
      <c r="E1276" s="25">
        <f t="shared" si="71"/>
        <v>6.333333333333333</v>
      </c>
      <c r="F1276" s="25">
        <f t="shared" si="72"/>
        <v>0.25</v>
      </c>
      <c r="G1276" s="32"/>
      <c r="H1276" s="31"/>
      <c r="I1276" s="25">
        <f t="shared" si="73"/>
        <v>4</v>
      </c>
      <c r="J1276" s="21"/>
      <c r="K1276" s="16"/>
      <c r="L1276" s="105"/>
      <c r="M1276" s="105"/>
      <c r="N1276" s="105">
        <v>1</v>
      </c>
      <c r="O1276" s="105"/>
      <c r="P1276" s="105">
        <v>1</v>
      </c>
      <c r="Q1276" s="105">
        <v>0</v>
      </c>
      <c r="R1276" s="105">
        <v>18</v>
      </c>
      <c r="S1276" s="105">
        <v>1</v>
      </c>
      <c r="T1276" s="105">
        <v>0</v>
      </c>
    </row>
    <row r="1277" spans="1:20" x14ac:dyDescent="0.25">
      <c r="A1277" s="103" t="s">
        <v>3521</v>
      </c>
      <c r="B1277" s="104" t="s">
        <v>4954</v>
      </c>
      <c r="C1277" s="104">
        <v>16</v>
      </c>
      <c r="D1277" s="103" t="s">
        <v>6520</v>
      </c>
      <c r="E1277" s="25">
        <f t="shared" si="71"/>
        <v>0</v>
      </c>
      <c r="F1277" s="25">
        <f t="shared" si="72"/>
        <v>0</v>
      </c>
      <c r="G1277" s="32"/>
      <c r="H1277" s="31"/>
      <c r="I1277" s="25">
        <f t="shared" si="73"/>
        <v>0</v>
      </c>
      <c r="J1277" s="21"/>
      <c r="K1277" s="16"/>
      <c r="L1277" s="105"/>
      <c r="M1277" s="105"/>
      <c r="N1277" s="105"/>
      <c r="O1277" s="105"/>
      <c r="P1277" s="105">
        <v>0</v>
      </c>
      <c r="Q1277" s="105">
        <v>0</v>
      </c>
      <c r="R1277" s="105">
        <v>0</v>
      </c>
      <c r="S1277" s="105">
        <v>0</v>
      </c>
      <c r="T1277" s="105">
        <v>0</v>
      </c>
    </row>
    <row r="1278" spans="1:20" x14ac:dyDescent="0.25">
      <c r="A1278" s="103" t="s">
        <v>1569</v>
      </c>
      <c r="B1278" s="104" t="s">
        <v>4954</v>
      </c>
      <c r="C1278" s="104">
        <v>16</v>
      </c>
      <c r="D1278" s="103" t="s">
        <v>6521</v>
      </c>
      <c r="E1278" s="25">
        <f t="shared" si="71"/>
        <v>0.33333333333333331</v>
      </c>
      <c r="F1278" s="25">
        <f t="shared" si="72"/>
        <v>2</v>
      </c>
      <c r="G1278" s="32"/>
      <c r="H1278" s="31"/>
      <c r="I1278" s="25">
        <f t="shared" si="73"/>
        <v>14.2</v>
      </c>
      <c r="J1278" s="21"/>
      <c r="K1278" s="16"/>
      <c r="L1278" s="105"/>
      <c r="M1278" s="105">
        <v>8</v>
      </c>
      <c r="N1278" s="105"/>
      <c r="O1278" s="105"/>
      <c r="P1278" s="105">
        <v>70</v>
      </c>
      <c r="Q1278" s="105">
        <v>0</v>
      </c>
      <c r="R1278" s="105">
        <v>0</v>
      </c>
      <c r="S1278" s="105">
        <v>1</v>
      </c>
      <c r="T1278" s="105">
        <v>0</v>
      </c>
    </row>
    <row r="1279" spans="1:20" x14ac:dyDescent="0.25">
      <c r="A1279" s="103" t="s">
        <v>3072</v>
      </c>
      <c r="B1279" s="104" t="s">
        <v>4959</v>
      </c>
      <c r="C1279" s="104">
        <v>18</v>
      </c>
      <c r="D1279" s="103" t="s">
        <v>6522</v>
      </c>
      <c r="E1279" s="25">
        <f t="shared" si="71"/>
        <v>0</v>
      </c>
      <c r="F1279" s="25">
        <f t="shared" si="72"/>
        <v>7.5</v>
      </c>
      <c r="G1279" s="32"/>
      <c r="H1279" s="31"/>
      <c r="I1279" s="25">
        <f t="shared" si="73"/>
        <v>0</v>
      </c>
      <c r="J1279" s="21"/>
      <c r="K1279" s="16"/>
      <c r="L1279" s="105"/>
      <c r="M1279" s="105">
        <v>30</v>
      </c>
      <c r="N1279" s="105"/>
      <c r="O1279" s="105"/>
      <c r="P1279" s="105">
        <v>0</v>
      </c>
      <c r="Q1279" s="105">
        <v>0</v>
      </c>
      <c r="R1279" s="105">
        <v>0</v>
      </c>
      <c r="S1279" s="105">
        <v>0</v>
      </c>
      <c r="T1279" s="105">
        <v>0</v>
      </c>
    </row>
    <row r="1280" spans="1:20" x14ac:dyDescent="0.25">
      <c r="A1280" s="103" t="s">
        <v>3895</v>
      </c>
      <c r="B1280" s="104" t="s">
        <v>4960</v>
      </c>
      <c r="C1280" s="104">
        <v>18</v>
      </c>
      <c r="D1280" s="103" t="s">
        <v>6523</v>
      </c>
      <c r="E1280" s="25">
        <f t="shared" si="71"/>
        <v>0</v>
      </c>
      <c r="F1280" s="25">
        <f t="shared" si="72"/>
        <v>0</v>
      </c>
      <c r="G1280" s="32"/>
      <c r="H1280" s="31"/>
      <c r="I1280" s="25">
        <f t="shared" si="73"/>
        <v>0</v>
      </c>
      <c r="J1280" s="21"/>
      <c r="K1280" s="16"/>
      <c r="L1280" s="105"/>
      <c r="M1280" s="105"/>
      <c r="N1280" s="105"/>
      <c r="O1280" s="105"/>
      <c r="P1280" s="105"/>
      <c r="Q1280" s="105">
        <v>0</v>
      </c>
      <c r="R1280" s="105"/>
      <c r="S1280" s="105">
        <v>0</v>
      </c>
      <c r="T1280" s="105">
        <v>0</v>
      </c>
    </row>
    <row r="1281" spans="1:20" x14ac:dyDescent="0.25">
      <c r="A1281" s="103" t="s">
        <v>2479</v>
      </c>
      <c r="B1281" s="104" t="s">
        <v>4964</v>
      </c>
      <c r="C1281" s="104">
        <v>20</v>
      </c>
      <c r="D1281" s="103" t="s">
        <v>6524</v>
      </c>
      <c r="E1281" s="25">
        <f t="shared" si="71"/>
        <v>0</v>
      </c>
      <c r="F1281" s="25">
        <f t="shared" si="72"/>
        <v>0</v>
      </c>
      <c r="G1281" s="32"/>
      <c r="H1281" s="31"/>
      <c r="I1281" s="25">
        <f t="shared" si="73"/>
        <v>0</v>
      </c>
      <c r="J1281" s="21"/>
      <c r="K1281" s="16"/>
      <c r="L1281" s="105"/>
      <c r="M1281" s="105"/>
      <c r="N1281" s="105"/>
      <c r="O1281" s="105"/>
      <c r="P1281" s="105">
        <v>0</v>
      </c>
      <c r="Q1281" s="105">
        <v>0</v>
      </c>
      <c r="R1281" s="105">
        <v>0</v>
      </c>
      <c r="S1281" s="105">
        <v>0</v>
      </c>
      <c r="T1281" s="105">
        <v>0</v>
      </c>
    </row>
    <row r="1282" spans="1:20" x14ac:dyDescent="0.25">
      <c r="A1282" s="103" t="s">
        <v>6525</v>
      </c>
      <c r="B1282" s="104" t="s">
        <v>4964</v>
      </c>
      <c r="C1282" s="104">
        <v>20</v>
      </c>
      <c r="D1282" s="103" t="s">
        <v>6526</v>
      </c>
      <c r="E1282" s="25">
        <f t="shared" si="71"/>
        <v>0</v>
      </c>
      <c r="F1282" s="25">
        <f t="shared" si="72"/>
        <v>0</v>
      </c>
      <c r="G1282" s="32"/>
      <c r="H1282" s="31"/>
      <c r="I1282" s="25">
        <f t="shared" si="73"/>
        <v>0</v>
      </c>
      <c r="J1282" s="21"/>
      <c r="K1282" s="16"/>
      <c r="L1282" s="105"/>
      <c r="M1282" s="105"/>
      <c r="N1282" s="105"/>
      <c r="O1282" s="105"/>
      <c r="P1282" s="105"/>
      <c r="Q1282" s="105"/>
      <c r="R1282" s="105"/>
      <c r="S1282" s="105">
        <v>0</v>
      </c>
      <c r="T1282" s="105">
        <v>0</v>
      </c>
    </row>
    <row r="1283" spans="1:20" x14ac:dyDescent="0.25">
      <c r="A1283" s="103" t="s">
        <v>3825</v>
      </c>
      <c r="B1283" s="104" t="s">
        <v>4964</v>
      </c>
      <c r="C1283" s="104">
        <v>20</v>
      </c>
      <c r="D1283" s="103" t="s">
        <v>6527</v>
      </c>
      <c r="E1283" s="25">
        <f t="shared" si="71"/>
        <v>18</v>
      </c>
      <c r="F1283" s="25">
        <f t="shared" si="72"/>
        <v>0</v>
      </c>
      <c r="G1283" s="32"/>
      <c r="H1283" s="31"/>
      <c r="I1283" s="25">
        <f t="shared" si="73"/>
        <v>10.8</v>
      </c>
      <c r="J1283" s="21"/>
      <c r="K1283" s="16"/>
      <c r="L1283" s="105"/>
      <c r="M1283" s="105"/>
      <c r="N1283" s="105"/>
      <c r="O1283" s="105"/>
      <c r="P1283" s="105"/>
      <c r="Q1283" s="105"/>
      <c r="R1283" s="105">
        <v>0</v>
      </c>
      <c r="S1283" s="105">
        <v>54</v>
      </c>
      <c r="T1283" s="105">
        <v>0</v>
      </c>
    </row>
    <row r="1284" spans="1:20" x14ac:dyDescent="0.25">
      <c r="A1284" s="103" t="s">
        <v>1506</v>
      </c>
      <c r="B1284" s="104" t="s">
        <v>4964</v>
      </c>
      <c r="C1284" s="104">
        <v>20</v>
      </c>
      <c r="D1284" s="103" t="s">
        <v>6528</v>
      </c>
      <c r="E1284" s="25">
        <f t="shared" si="71"/>
        <v>0</v>
      </c>
      <c r="F1284" s="25">
        <f t="shared" si="72"/>
        <v>0</v>
      </c>
      <c r="G1284" s="32"/>
      <c r="H1284" s="31"/>
      <c r="I1284" s="25">
        <f t="shared" si="73"/>
        <v>0</v>
      </c>
      <c r="J1284" s="21"/>
      <c r="K1284" s="16"/>
      <c r="L1284" s="105"/>
      <c r="M1284" s="105"/>
      <c r="N1284" s="105"/>
      <c r="O1284" s="105"/>
      <c r="P1284" s="105">
        <v>0</v>
      </c>
      <c r="Q1284" s="105">
        <v>0</v>
      </c>
      <c r="R1284" s="105">
        <v>0</v>
      </c>
      <c r="S1284" s="105">
        <v>0</v>
      </c>
      <c r="T1284" s="105">
        <v>0</v>
      </c>
    </row>
    <row r="1285" spans="1:20" x14ac:dyDescent="0.25">
      <c r="A1285" s="103" t="s">
        <v>485</v>
      </c>
      <c r="B1285" s="104" t="s">
        <v>4962</v>
      </c>
      <c r="C1285" s="104">
        <v>20</v>
      </c>
      <c r="D1285" s="103" t="s">
        <v>6529</v>
      </c>
      <c r="E1285" s="25">
        <f t="shared" si="71"/>
        <v>5</v>
      </c>
      <c r="F1285" s="25">
        <f t="shared" si="72"/>
        <v>0</v>
      </c>
      <c r="G1285" s="32"/>
      <c r="H1285" s="31"/>
      <c r="I1285" s="25">
        <f t="shared" si="73"/>
        <v>6.4</v>
      </c>
      <c r="J1285" s="21"/>
      <c r="K1285" s="16"/>
      <c r="L1285" s="105"/>
      <c r="M1285" s="105"/>
      <c r="N1285" s="105"/>
      <c r="O1285" s="105"/>
      <c r="P1285" s="105">
        <v>17</v>
      </c>
      <c r="Q1285" s="105">
        <v>0</v>
      </c>
      <c r="R1285" s="105">
        <v>14</v>
      </c>
      <c r="S1285" s="105">
        <v>1</v>
      </c>
      <c r="T1285" s="105">
        <v>0</v>
      </c>
    </row>
    <row r="1286" spans="1:20" x14ac:dyDescent="0.25">
      <c r="A1286" s="103" t="s">
        <v>1161</v>
      </c>
      <c r="B1286" s="104" t="s">
        <v>4943</v>
      </c>
      <c r="C1286" s="104">
        <v>15</v>
      </c>
      <c r="D1286" s="103" t="s">
        <v>6530</v>
      </c>
      <c r="E1286" s="25">
        <f t="shared" si="71"/>
        <v>0</v>
      </c>
      <c r="F1286" s="25">
        <f t="shared" si="72"/>
        <v>0</v>
      </c>
      <c r="G1286" s="32"/>
      <c r="H1286" s="31"/>
      <c r="I1286" s="25">
        <f t="shared" si="73"/>
        <v>0</v>
      </c>
      <c r="J1286" s="21"/>
      <c r="K1286" s="16"/>
      <c r="L1286" s="105"/>
      <c r="M1286" s="105"/>
      <c r="N1286" s="105"/>
      <c r="O1286" s="105"/>
      <c r="P1286" s="105">
        <v>0</v>
      </c>
      <c r="Q1286" s="105">
        <v>0</v>
      </c>
      <c r="R1286" s="105">
        <v>0</v>
      </c>
      <c r="S1286" s="105">
        <v>0</v>
      </c>
      <c r="T1286" s="105">
        <v>0</v>
      </c>
    </row>
    <row r="1287" spans="1:20" x14ac:dyDescent="0.25">
      <c r="A1287" s="103" t="s">
        <v>6531</v>
      </c>
      <c r="B1287" s="104" t="s">
        <v>4943</v>
      </c>
      <c r="C1287" s="104">
        <v>15</v>
      </c>
      <c r="D1287" s="103" t="s">
        <v>6532</v>
      </c>
      <c r="E1287" s="25">
        <f t="shared" si="71"/>
        <v>94.666666666666671</v>
      </c>
      <c r="F1287" s="25">
        <f t="shared" si="72"/>
        <v>0</v>
      </c>
      <c r="G1287" s="32"/>
      <c r="H1287" s="31"/>
      <c r="I1287" s="25">
        <f t="shared" si="73"/>
        <v>56.8</v>
      </c>
      <c r="J1287" s="21"/>
      <c r="K1287" s="16"/>
      <c r="L1287" s="105"/>
      <c r="M1287" s="105"/>
      <c r="N1287" s="105"/>
      <c r="O1287" s="105"/>
      <c r="P1287" s="105">
        <v>0</v>
      </c>
      <c r="Q1287" s="105">
        <v>0</v>
      </c>
      <c r="R1287" s="105">
        <v>0</v>
      </c>
      <c r="S1287" s="105">
        <v>284</v>
      </c>
      <c r="T1287" s="105">
        <v>0</v>
      </c>
    </row>
    <row r="1288" spans="1:20" x14ac:dyDescent="0.25">
      <c r="A1288" s="103" t="s">
        <v>2691</v>
      </c>
      <c r="B1288" s="104" t="s">
        <v>4943</v>
      </c>
      <c r="C1288" s="104">
        <v>15</v>
      </c>
      <c r="D1288" s="103" t="s">
        <v>6533</v>
      </c>
      <c r="E1288" s="25">
        <f t="shared" si="71"/>
        <v>0</v>
      </c>
      <c r="F1288" s="25">
        <f t="shared" si="72"/>
        <v>0</v>
      </c>
      <c r="G1288" s="32"/>
      <c r="H1288" s="31"/>
      <c r="I1288" s="25">
        <f t="shared" si="73"/>
        <v>0</v>
      </c>
      <c r="J1288" s="21"/>
      <c r="K1288" s="16"/>
      <c r="L1288" s="105"/>
      <c r="M1288" s="105"/>
      <c r="N1288" s="105"/>
      <c r="O1288" s="105"/>
      <c r="P1288" s="105">
        <v>0</v>
      </c>
      <c r="Q1288" s="105">
        <v>0</v>
      </c>
      <c r="R1288" s="105">
        <v>0</v>
      </c>
      <c r="S1288" s="105">
        <v>0</v>
      </c>
      <c r="T1288" s="105">
        <v>0</v>
      </c>
    </row>
    <row r="1289" spans="1:20" x14ac:dyDescent="0.25">
      <c r="A1289" s="103" t="s">
        <v>668</v>
      </c>
      <c r="B1289" s="104" t="s">
        <v>4943</v>
      </c>
      <c r="C1289" s="104">
        <v>15</v>
      </c>
      <c r="D1289" s="103" t="s">
        <v>6534</v>
      </c>
      <c r="E1289" s="25">
        <f t="shared" si="71"/>
        <v>20.333333333333332</v>
      </c>
      <c r="F1289" s="25">
        <f t="shared" si="72"/>
        <v>1.5</v>
      </c>
      <c r="G1289" s="32"/>
      <c r="H1289" s="31"/>
      <c r="I1289" s="25">
        <f t="shared" si="73"/>
        <v>20.399999999999999</v>
      </c>
      <c r="J1289" s="21"/>
      <c r="K1289" s="16"/>
      <c r="L1289" s="105"/>
      <c r="M1289" s="105"/>
      <c r="N1289" s="105"/>
      <c r="O1289" s="105">
        <v>6</v>
      </c>
      <c r="P1289" s="105">
        <v>0</v>
      </c>
      <c r="Q1289" s="105">
        <v>41</v>
      </c>
      <c r="R1289" s="105">
        <v>2</v>
      </c>
      <c r="S1289" s="105">
        <v>59</v>
      </c>
      <c r="T1289" s="105">
        <v>0</v>
      </c>
    </row>
    <row r="1290" spans="1:20" x14ac:dyDescent="0.25">
      <c r="A1290" s="103" t="s">
        <v>757</v>
      </c>
      <c r="B1290" s="104" t="s">
        <v>4943</v>
      </c>
      <c r="C1290" s="104">
        <v>15</v>
      </c>
      <c r="D1290" s="103" t="s">
        <v>6535</v>
      </c>
      <c r="E1290" s="25">
        <f t="shared" si="71"/>
        <v>0</v>
      </c>
      <c r="F1290" s="25">
        <f t="shared" si="72"/>
        <v>0</v>
      </c>
      <c r="G1290" s="32"/>
      <c r="H1290" s="31"/>
      <c r="I1290" s="25">
        <f t="shared" si="73"/>
        <v>0</v>
      </c>
      <c r="J1290" s="21"/>
      <c r="K1290" s="16"/>
      <c r="L1290" s="105"/>
      <c r="M1290" s="105"/>
      <c r="N1290" s="105"/>
      <c r="O1290" s="105"/>
      <c r="P1290" s="105">
        <v>0</v>
      </c>
      <c r="Q1290" s="105">
        <v>0</v>
      </c>
      <c r="R1290" s="105">
        <v>0</v>
      </c>
      <c r="S1290" s="105">
        <v>0</v>
      </c>
      <c r="T1290" s="105">
        <v>0</v>
      </c>
    </row>
    <row r="1291" spans="1:20" x14ac:dyDescent="0.25">
      <c r="A1291" s="103" t="s">
        <v>2824</v>
      </c>
      <c r="B1291" s="104" t="s">
        <v>4943</v>
      </c>
      <c r="C1291" s="104">
        <v>15</v>
      </c>
      <c r="D1291" s="103" t="s">
        <v>6536</v>
      </c>
      <c r="E1291" s="25">
        <f t="shared" si="71"/>
        <v>0</v>
      </c>
      <c r="F1291" s="25">
        <f t="shared" si="72"/>
        <v>0</v>
      </c>
      <c r="G1291" s="32"/>
      <c r="H1291" s="31"/>
      <c r="I1291" s="25">
        <f t="shared" si="73"/>
        <v>0</v>
      </c>
      <c r="J1291" s="21"/>
      <c r="K1291" s="16"/>
      <c r="L1291" s="105"/>
      <c r="M1291" s="105"/>
      <c r="N1291" s="105"/>
      <c r="O1291" s="105"/>
      <c r="P1291" s="105">
        <v>0</v>
      </c>
      <c r="Q1291" s="105">
        <v>0</v>
      </c>
      <c r="R1291" s="105">
        <v>0</v>
      </c>
      <c r="S1291" s="105">
        <v>0</v>
      </c>
      <c r="T1291" s="105">
        <v>0</v>
      </c>
    </row>
    <row r="1292" spans="1:20" x14ac:dyDescent="0.25">
      <c r="A1292" s="103" t="s">
        <v>1368</v>
      </c>
      <c r="B1292" s="104" t="s">
        <v>4943</v>
      </c>
      <c r="C1292" s="104">
        <v>15</v>
      </c>
      <c r="D1292" s="103" t="s">
        <v>6537</v>
      </c>
      <c r="E1292" s="25">
        <f t="shared" si="71"/>
        <v>0</v>
      </c>
      <c r="F1292" s="25">
        <f t="shared" si="72"/>
        <v>0</v>
      </c>
      <c r="G1292" s="32"/>
      <c r="H1292" s="31"/>
      <c r="I1292" s="25">
        <f t="shared" si="73"/>
        <v>0.2</v>
      </c>
      <c r="J1292" s="21"/>
      <c r="K1292" s="16"/>
      <c r="L1292" s="105"/>
      <c r="M1292" s="105"/>
      <c r="N1292" s="105"/>
      <c r="O1292" s="105"/>
      <c r="P1292" s="105">
        <v>1</v>
      </c>
      <c r="Q1292" s="105">
        <v>0</v>
      </c>
      <c r="R1292" s="105">
        <v>0</v>
      </c>
      <c r="S1292" s="105">
        <v>0</v>
      </c>
      <c r="T1292" s="105">
        <v>0</v>
      </c>
    </row>
    <row r="1293" spans="1:20" x14ac:dyDescent="0.25">
      <c r="A1293" s="103" t="s">
        <v>1468</v>
      </c>
      <c r="B1293" s="104" t="s">
        <v>4943</v>
      </c>
      <c r="C1293" s="104">
        <v>15</v>
      </c>
      <c r="D1293" s="103" t="s">
        <v>6538</v>
      </c>
      <c r="E1293" s="25">
        <f t="shared" si="71"/>
        <v>1.3333333333333333</v>
      </c>
      <c r="F1293" s="25">
        <f t="shared" si="72"/>
        <v>0</v>
      </c>
      <c r="G1293" s="32"/>
      <c r="H1293" s="31"/>
      <c r="I1293" s="25">
        <f t="shared" si="73"/>
        <v>2.2000000000000002</v>
      </c>
      <c r="J1293" s="21"/>
      <c r="K1293" s="16"/>
      <c r="L1293" s="105"/>
      <c r="M1293" s="105"/>
      <c r="N1293" s="105"/>
      <c r="O1293" s="105"/>
      <c r="P1293" s="105">
        <v>7</v>
      </c>
      <c r="Q1293" s="105">
        <v>0</v>
      </c>
      <c r="R1293" s="105">
        <v>0</v>
      </c>
      <c r="S1293" s="105">
        <v>4</v>
      </c>
      <c r="T1293" s="105">
        <v>0</v>
      </c>
    </row>
    <row r="1294" spans="1:20" x14ac:dyDescent="0.25">
      <c r="A1294" s="103" t="s">
        <v>2318</v>
      </c>
      <c r="B1294" s="104" t="s">
        <v>4943</v>
      </c>
      <c r="C1294" s="104">
        <v>15</v>
      </c>
      <c r="D1294" s="103" t="s">
        <v>6539</v>
      </c>
      <c r="E1294" s="25">
        <f t="shared" si="71"/>
        <v>0</v>
      </c>
      <c r="F1294" s="25">
        <f t="shared" si="72"/>
        <v>0</v>
      </c>
      <c r="G1294" s="32"/>
      <c r="H1294" s="31"/>
      <c r="I1294" s="25">
        <f t="shared" si="73"/>
        <v>0.2</v>
      </c>
      <c r="J1294" s="21"/>
      <c r="K1294" s="16"/>
      <c r="L1294" s="105"/>
      <c r="M1294" s="105"/>
      <c r="N1294" s="105"/>
      <c r="O1294" s="105"/>
      <c r="P1294" s="105">
        <v>1</v>
      </c>
      <c r="Q1294" s="105">
        <v>0</v>
      </c>
      <c r="R1294" s="105">
        <v>0</v>
      </c>
      <c r="S1294" s="105">
        <v>0</v>
      </c>
      <c r="T1294" s="105">
        <v>0</v>
      </c>
    </row>
    <row r="1295" spans="1:20" x14ac:dyDescent="0.25">
      <c r="A1295" s="103" t="s">
        <v>2100</v>
      </c>
      <c r="B1295" s="104" t="s">
        <v>4943</v>
      </c>
      <c r="C1295" s="104">
        <v>15</v>
      </c>
      <c r="D1295" s="103" t="s">
        <v>6540</v>
      </c>
      <c r="E1295" s="25">
        <f t="shared" si="71"/>
        <v>2</v>
      </c>
      <c r="F1295" s="25">
        <f t="shared" si="72"/>
        <v>0</v>
      </c>
      <c r="G1295" s="32"/>
      <c r="H1295" s="31"/>
      <c r="I1295" s="25">
        <f t="shared" si="73"/>
        <v>1.2</v>
      </c>
      <c r="J1295" s="21"/>
      <c r="K1295" s="16"/>
      <c r="L1295" s="105"/>
      <c r="M1295" s="105"/>
      <c r="N1295" s="105"/>
      <c r="O1295" s="105"/>
      <c r="P1295" s="105">
        <v>0</v>
      </c>
      <c r="Q1295" s="105">
        <v>0</v>
      </c>
      <c r="R1295" s="105">
        <v>1</v>
      </c>
      <c r="S1295" s="105">
        <v>5</v>
      </c>
      <c r="T1295" s="105">
        <v>0</v>
      </c>
    </row>
    <row r="1296" spans="1:20" x14ac:dyDescent="0.25">
      <c r="A1296" s="103" t="s">
        <v>1385</v>
      </c>
      <c r="B1296" s="104" t="s">
        <v>4942</v>
      </c>
      <c r="C1296" s="104">
        <v>15</v>
      </c>
      <c r="D1296" s="103" t="s">
        <v>6541</v>
      </c>
      <c r="E1296" s="25">
        <f t="shared" si="71"/>
        <v>0</v>
      </c>
      <c r="F1296" s="25">
        <f t="shared" si="72"/>
        <v>0</v>
      </c>
      <c r="G1296" s="32"/>
      <c r="H1296" s="31"/>
      <c r="I1296" s="25">
        <f t="shared" si="73"/>
        <v>0</v>
      </c>
      <c r="J1296" s="21"/>
      <c r="K1296" s="16"/>
      <c r="L1296" s="105"/>
      <c r="M1296" s="105"/>
      <c r="N1296" s="105"/>
      <c r="O1296" s="105"/>
      <c r="P1296" s="105">
        <v>0</v>
      </c>
      <c r="Q1296" s="105">
        <v>0</v>
      </c>
      <c r="R1296" s="105">
        <v>0</v>
      </c>
      <c r="S1296" s="105">
        <v>0</v>
      </c>
      <c r="T1296" s="105">
        <v>0</v>
      </c>
    </row>
    <row r="1297" spans="1:20" x14ac:dyDescent="0.25">
      <c r="A1297" s="103" t="s">
        <v>331</v>
      </c>
      <c r="B1297" s="104" t="s">
        <v>4942</v>
      </c>
      <c r="C1297" s="104">
        <v>15</v>
      </c>
      <c r="D1297" s="103" t="s">
        <v>6542</v>
      </c>
      <c r="E1297" s="25">
        <f t="shared" si="71"/>
        <v>0</v>
      </c>
      <c r="F1297" s="25">
        <f t="shared" si="72"/>
        <v>0</v>
      </c>
      <c r="G1297" s="32"/>
      <c r="H1297" s="31"/>
      <c r="I1297" s="25">
        <f t="shared" si="73"/>
        <v>0</v>
      </c>
      <c r="J1297" s="21"/>
      <c r="K1297" s="16"/>
      <c r="L1297" s="105"/>
      <c r="M1297" s="105"/>
      <c r="N1297" s="105"/>
      <c r="O1297" s="105"/>
      <c r="P1297" s="105">
        <v>0</v>
      </c>
      <c r="Q1297" s="105">
        <v>0</v>
      </c>
      <c r="R1297" s="105">
        <v>0</v>
      </c>
      <c r="S1297" s="105">
        <v>0</v>
      </c>
      <c r="T1297" s="105">
        <v>0</v>
      </c>
    </row>
    <row r="1298" spans="1:20" x14ac:dyDescent="0.25">
      <c r="A1298" s="103" t="s">
        <v>135</v>
      </c>
      <c r="B1298" s="104" t="s">
        <v>4942</v>
      </c>
      <c r="C1298" s="104">
        <v>15</v>
      </c>
      <c r="D1298" s="103" t="s">
        <v>6543</v>
      </c>
      <c r="E1298" s="25">
        <f t="shared" si="71"/>
        <v>0</v>
      </c>
      <c r="F1298" s="25">
        <f t="shared" si="72"/>
        <v>0</v>
      </c>
      <c r="G1298" s="32"/>
      <c r="H1298" s="31"/>
      <c r="I1298" s="25">
        <f t="shared" si="73"/>
        <v>0</v>
      </c>
      <c r="J1298" s="21"/>
      <c r="K1298" s="16"/>
      <c r="L1298" s="105"/>
      <c r="M1298" s="105"/>
      <c r="N1298" s="105"/>
      <c r="O1298" s="105"/>
      <c r="P1298" s="105">
        <v>0</v>
      </c>
      <c r="Q1298" s="105">
        <v>0</v>
      </c>
      <c r="R1298" s="105">
        <v>0</v>
      </c>
      <c r="S1298" s="105">
        <v>0</v>
      </c>
      <c r="T1298" s="105">
        <v>0</v>
      </c>
    </row>
    <row r="1299" spans="1:20" x14ac:dyDescent="0.25">
      <c r="A1299" s="103" t="s">
        <v>681</v>
      </c>
      <c r="B1299" s="104" t="s">
        <v>4942</v>
      </c>
      <c r="C1299" s="104">
        <v>15</v>
      </c>
      <c r="D1299" s="103" t="s">
        <v>6544</v>
      </c>
      <c r="E1299" s="25">
        <f t="shared" si="71"/>
        <v>0</v>
      </c>
      <c r="F1299" s="25">
        <f t="shared" si="72"/>
        <v>0</v>
      </c>
      <c r="G1299" s="32"/>
      <c r="H1299" s="31"/>
      <c r="I1299" s="25">
        <f t="shared" si="73"/>
        <v>0</v>
      </c>
      <c r="J1299" s="21"/>
      <c r="K1299" s="16"/>
      <c r="L1299" s="105"/>
      <c r="M1299" s="105"/>
      <c r="N1299" s="105"/>
      <c r="O1299" s="105"/>
      <c r="P1299" s="105">
        <v>0</v>
      </c>
      <c r="Q1299" s="105">
        <v>0</v>
      </c>
      <c r="R1299" s="105">
        <v>0</v>
      </c>
      <c r="S1299" s="105">
        <v>0</v>
      </c>
      <c r="T1299" s="105">
        <v>0</v>
      </c>
    </row>
    <row r="1300" spans="1:20" x14ac:dyDescent="0.25">
      <c r="A1300" s="103" t="s">
        <v>977</v>
      </c>
      <c r="B1300" s="104" t="s">
        <v>4942</v>
      </c>
      <c r="C1300" s="104">
        <v>15</v>
      </c>
      <c r="D1300" s="103" t="s">
        <v>6545</v>
      </c>
      <c r="E1300" s="25">
        <f t="shared" si="71"/>
        <v>0</v>
      </c>
      <c r="F1300" s="25">
        <f t="shared" si="72"/>
        <v>0</v>
      </c>
      <c r="G1300" s="32"/>
      <c r="H1300" s="31"/>
      <c r="I1300" s="25">
        <f t="shared" si="73"/>
        <v>0</v>
      </c>
      <c r="J1300" s="21"/>
      <c r="K1300" s="16"/>
      <c r="L1300" s="105"/>
      <c r="M1300" s="105"/>
      <c r="N1300" s="105"/>
      <c r="O1300" s="105"/>
      <c r="P1300" s="105">
        <v>0</v>
      </c>
      <c r="Q1300" s="105">
        <v>0</v>
      </c>
      <c r="R1300" s="105">
        <v>0</v>
      </c>
      <c r="S1300" s="105">
        <v>0</v>
      </c>
      <c r="T1300" s="105">
        <v>0</v>
      </c>
    </row>
    <row r="1301" spans="1:20" x14ac:dyDescent="0.25">
      <c r="A1301" s="103" t="s">
        <v>290</v>
      </c>
      <c r="B1301" s="104" t="s">
        <v>4943</v>
      </c>
      <c r="C1301" s="104">
        <v>15</v>
      </c>
      <c r="D1301" s="103" t="s">
        <v>6546</v>
      </c>
      <c r="E1301" s="25">
        <f t="shared" si="71"/>
        <v>0</v>
      </c>
      <c r="F1301" s="25">
        <f t="shared" si="72"/>
        <v>0</v>
      </c>
      <c r="G1301" s="32"/>
      <c r="H1301" s="31"/>
      <c r="I1301" s="25">
        <f t="shared" si="73"/>
        <v>0</v>
      </c>
      <c r="J1301" s="21"/>
      <c r="K1301" s="16"/>
      <c r="L1301" s="105"/>
      <c r="M1301" s="105"/>
      <c r="N1301" s="105"/>
      <c r="O1301" s="105"/>
      <c r="P1301" s="105">
        <v>0</v>
      </c>
      <c r="Q1301" s="105">
        <v>0</v>
      </c>
      <c r="R1301" s="105">
        <v>0</v>
      </c>
      <c r="S1301" s="105">
        <v>0</v>
      </c>
      <c r="T1301" s="105">
        <v>0</v>
      </c>
    </row>
    <row r="1302" spans="1:20" x14ac:dyDescent="0.25">
      <c r="A1302" s="103" t="s">
        <v>1647</v>
      </c>
      <c r="B1302" s="104" t="s">
        <v>4943</v>
      </c>
      <c r="C1302" s="104">
        <v>15</v>
      </c>
      <c r="D1302" s="103" t="s">
        <v>6547</v>
      </c>
      <c r="E1302" s="25">
        <f t="shared" si="71"/>
        <v>0</v>
      </c>
      <c r="F1302" s="25">
        <f t="shared" si="72"/>
        <v>0</v>
      </c>
      <c r="G1302" s="32"/>
      <c r="H1302" s="31"/>
      <c r="I1302" s="25">
        <f t="shared" si="73"/>
        <v>0</v>
      </c>
      <c r="J1302" s="21"/>
      <c r="K1302" s="16"/>
      <c r="L1302" s="105"/>
      <c r="M1302" s="105"/>
      <c r="N1302" s="105"/>
      <c r="O1302" s="105"/>
      <c r="P1302" s="105">
        <v>0</v>
      </c>
      <c r="Q1302" s="105">
        <v>0</v>
      </c>
      <c r="R1302" s="105">
        <v>0</v>
      </c>
      <c r="S1302" s="105">
        <v>0</v>
      </c>
      <c r="T1302" s="105">
        <v>0</v>
      </c>
    </row>
    <row r="1303" spans="1:20" x14ac:dyDescent="0.25">
      <c r="A1303" s="103" t="s">
        <v>3244</v>
      </c>
      <c r="B1303" s="104" t="s">
        <v>4951</v>
      </c>
      <c r="C1303" s="104">
        <v>15</v>
      </c>
      <c r="D1303" s="103" t="s">
        <v>6548</v>
      </c>
      <c r="E1303" s="25">
        <f t="shared" si="71"/>
        <v>0</v>
      </c>
      <c r="F1303" s="25">
        <f t="shared" si="72"/>
        <v>0</v>
      </c>
      <c r="G1303" s="32"/>
      <c r="H1303" s="31"/>
      <c r="I1303" s="25">
        <f t="shared" si="73"/>
        <v>0</v>
      </c>
      <c r="J1303" s="21"/>
      <c r="K1303" s="16"/>
      <c r="L1303" s="105"/>
      <c r="M1303" s="105"/>
      <c r="N1303" s="105"/>
      <c r="O1303" s="105"/>
      <c r="P1303" s="105">
        <v>0</v>
      </c>
      <c r="Q1303" s="105">
        <v>0</v>
      </c>
      <c r="R1303" s="105">
        <v>0</v>
      </c>
      <c r="S1303" s="105">
        <v>0</v>
      </c>
      <c r="T1303" s="105">
        <v>0</v>
      </c>
    </row>
    <row r="1304" spans="1:20" x14ac:dyDescent="0.25">
      <c r="A1304" s="103" t="s">
        <v>1373</v>
      </c>
      <c r="B1304" s="104" t="s">
        <v>4951</v>
      </c>
      <c r="C1304" s="104">
        <v>15</v>
      </c>
      <c r="D1304" s="103" t="s">
        <v>6549</v>
      </c>
      <c r="E1304" s="25">
        <f t="shared" si="71"/>
        <v>0.66666666666666663</v>
      </c>
      <c r="F1304" s="25">
        <f t="shared" si="72"/>
        <v>0.75</v>
      </c>
      <c r="G1304" s="32"/>
      <c r="H1304" s="31"/>
      <c r="I1304" s="25">
        <f t="shared" si="73"/>
        <v>0.4</v>
      </c>
      <c r="J1304" s="21"/>
      <c r="K1304" s="16"/>
      <c r="L1304" s="105">
        <v>3</v>
      </c>
      <c r="M1304" s="105"/>
      <c r="N1304" s="105"/>
      <c r="O1304" s="105"/>
      <c r="P1304" s="105">
        <v>0</v>
      </c>
      <c r="Q1304" s="105">
        <v>0</v>
      </c>
      <c r="R1304" s="105">
        <v>2</v>
      </c>
      <c r="S1304" s="105">
        <v>0</v>
      </c>
      <c r="T1304" s="105">
        <v>0</v>
      </c>
    </row>
    <row r="1305" spans="1:20" x14ac:dyDescent="0.25">
      <c r="A1305" s="103" t="s">
        <v>1610</v>
      </c>
      <c r="B1305" s="104" t="s">
        <v>4951</v>
      </c>
      <c r="C1305" s="104">
        <v>15</v>
      </c>
      <c r="D1305" s="103" t="s">
        <v>6550</v>
      </c>
      <c r="E1305" s="25">
        <f t="shared" si="71"/>
        <v>0</v>
      </c>
      <c r="F1305" s="25">
        <f t="shared" si="72"/>
        <v>0</v>
      </c>
      <c r="G1305" s="32"/>
      <c r="H1305" s="31"/>
      <c r="I1305" s="25">
        <f t="shared" si="73"/>
        <v>0.2</v>
      </c>
      <c r="J1305" s="21"/>
      <c r="K1305" s="16"/>
      <c r="L1305" s="105"/>
      <c r="M1305" s="105"/>
      <c r="N1305" s="105"/>
      <c r="O1305" s="105"/>
      <c r="P1305" s="105">
        <v>0</v>
      </c>
      <c r="Q1305" s="105">
        <v>1</v>
      </c>
      <c r="R1305" s="105">
        <v>0</v>
      </c>
      <c r="S1305" s="105">
        <v>0</v>
      </c>
      <c r="T1305" s="105">
        <v>0</v>
      </c>
    </row>
    <row r="1306" spans="1:20" x14ac:dyDescent="0.25">
      <c r="A1306" s="103" t="s">
        <v>1324</v>
      </c>
      <c r="B1306" s="104" t="s">
        <v>4951</v>
      </c>
      <c r="C1306" s="104">
        <v>15</v>
      </c>
      <c r="D1306" s="103" t="s">
        <v>6551</v>
      </c>
      <c r="E1306" s="25">
        <f t="shared" si="71"/>
        <v>2</v>
      </c>
      <c r="F1306" s="25">
        <f t="shared" si="72"/>
        <v>1.75</v>
      </c>
      <c r="G1306" s="32"/>
      <c r="H1306" s="31"/>
      <c r="I1306" s="25">
        <f t="shared" si="73"/>
        <v>1.4</v>
      </c>
      <c r="J1306" s="21"/>
      <c r="K1306" s="16"/>
      <c r="L1306" s="105">
        <v>7</v>
      </c>
      <c r="M1306" s="105"/>
      <c r="N1306" s="105"/>
      <c r="O1306" s="105"/>
      <c r="P1306" s="105">
        <v>1</v>
      </c>
      <c r="Q1306" s="105">
        <v>0</v>
      </c>
      <c r="R1306" s="105">
        <v>0</v>
      </c>
      <c r="S1306" s="105">
        <v>6</v>
      </c>
      <c r="T1306" s="105">
        <v>0</v>
      </c>
    </row>
    <row r="1307" spans="1:20" x14ac:dyDescent="0.25">
      <c r="A1307" s="103" t="s">
        <v>2673</v>
      </c>
      <c r="B1307" s="104" t="s">
        <v>4952</v>
      </c>
      <c r="C1307" s="104">
        <v>15</v>
      </c>
      <c r="D1307" s="103" t="s">
        <v>6552</v>
      </c>
      <c r="E1307" s="25">
        <f t="shared" si="71"/>
        <v>0</v>
      </c>
      <c r="F1307" s="25">
        <f t="shared" si="72"/>
        <v>0</v>
      </c>
      <c r="G1307" s="32"/>
      <c r="H1307" s="31"/>
      <c r="I1307" s="25">
        <f t="shared" si="73"/>
        <v>0</v>
      </c>
      <c r="J1307" s="21"/>
      <c r="K1307" s="16"/>
      <c r="L1307" s="105"/>
      <c r="M1307" s="105"/>
      <c r="N1307" s="105"/>
      <c r="O1307" s="105"/>
      <c r="P1307" s="105">
        <v>0</v>
      </c>
      <c r="Q1307" s="105">
        <v>0</v>
      </c>
      <c r="R1307" s="105">
        <v>0</v>
      </c>
      <c r="S1307" s="105">
        <v>0</v>
      </c>
      <c r="T1307" s="105">
        <v>0</v>
      </c>
    </row>
    <row r="1308" spans="1:20" x14ac:dyDescent="0.25">
      <c r="A1308" s="103" t="s">
        <v>2266</v>
      </c>
      <c r="B1308" s="104" t="s">
        <v>4952</v>
      </c>
      <c r="C1308" s="104">
        <v>15</v>
      </c>
      <c r="D1308" s="103" t="s">
        <v>6553</v>
      </c>
      <c r="E1308" s="25">
        <f t="shared" si="71"/>
        <v>0</v>
      </c>
      <c r="F1308" s="25">
        <f t="shared" si="72"/>
        <v>0.25</v>
      </c>
      <c r="G1308" s="32"/>
      <c r="H1308" s="31"/>
      <c r="I1308" s="25">
        <f t="shared" si="73"/>
        <v>4.8</v>
      </c>
      <c r="J1308" s="21"/>
      <c r="K1308" s="16"/>
      <c r="L1308" s="105">
        <v>1</v>
      </c>
      <c r="M1308" s="105"/>
      <c r="N1308" s="105"/>
      <c r="O1308" s="105"/>
      <c r="P1308" s="105">
        <v>24</v>
      </c>
      <c r="Q1308" s="105">
        <v>0</v>
      </c>
      <c r="R1308" s="105">
        <v>0</v>
      </c>
      <c r="S1308" s="105">
        <v>0</v>
      </c>
      <c r="T1308" s="105">
        <v>0</v>
      </c>
    </row>
    <row r="1309" spans="1:20" x14ac:dyDescent="0.25">
      <c r="A1309" s="103" t="s">
        <v>3520</v>
      </c>
      <c r="B1309" s="104" t="s">
        <v>4952</v>
      </c>
      <c r="C1309" s="104">
        <v>15</v>
      </c>
      <c r="D1309" s="103" t="s">
        <v>6554</v>
      </c>
      <c r="E1309" s="25">
        <f t="shared" si="71"/>
        <v>0</v>
      </c>
      <c r="F1309" s="25">
        <f t="shared" si="72"/>
        <v>0</v>
      </c>
      <c r="G1309" s="32"/>
      <c r="H1309" s="31"/>
      <c r="I1309" s="25">
        <f t="shared" si="73"/>
        <v>0</v>
      </c>
      <c r="J1309" s="21"/>
      <c r="K1309" s="16"/>
      <c r="L1309" s="105"/>
      <c r="M1309" s="105"/>
      <c r="N1309" s="105"/>
      <c r="O1309" s="105"/>
      <c r="P1309" s="105">
        <v>0</v>
      </c>
      <c r="Q1309" s="105">
        <v>0</v>
      </c>
      <c r="R1309" s="105">
        <v>0</v>
      </c>
      <c r="S1309" s="105">
        <v>0</v>
      </c>
      <c r="T1309" s="105">
        <v>0</v>
      </c>
    </row>
    <row r="1310" spans="1:20" x14ac:dyDescent="0.25">
      <c r="A1310" s="103" t="s">
        <v>1451</v>
      </c>
      <c r="B1310" s="104" t="s">
        <v>4952</v>
      </c>
      <c r="C1310" s="104">
        <v>15</v>
      </c>
      <c r="D1310" s="103" t="s">
        <v>6555</v>
      </c>
      <c r="E1310" s="25">
        <f t="shared" si="71"/>
        <v>12</v>
      </c>
      <c r="F1310" s="25">
        <f t="shared" si="72"/>
        <v>0</v>
      </c>
      <c r="G1310" s="32"/>
      <c r="H1310" s="31"/>
      <c r="I1310" s="25">
        <f t="shared" si="73"/>
        <v>7.2</v>
      </c>
      <c r="J1310" s="21"/>
      <c r="K1310" s="16"/>
      <c r="L1310" s="105"/>
      <c r="M1310" s="105"/>
      <c r="N1310" s="105"/>
      <c r="O1310" s="105"/>
      <c r="P1310" s="105">
        <v>0</v>
      </c>
      <c r="Q1310" s="105">
        <v>0</v>
      </c>
      <c r="R1310" s="105">
        <v>0</v>
      </c>
      <c r="S1310" s="105">
        <v>36</v>
      </c>
      <c r="T1310" s="105">
        <v>0</v>
      </c>
    </row>
    <row r="1311" spans="1:20" x14ac:dyDescent="0.25">
      <c r="A1311" s="103" t="s">
        <v>1555</v>
      </c>
      <c r="B1311" s="104" t="s">
        <v>4953</v>
      </c>
      <c r="C1311" s="104">
        <v>16</v>
      </c>
      <c r="D1311" s="103" t="s">
        <v>6556</v>
      </c>
      <c r="E1311" s="25">
        <f t="shared" si="71"/>
        <v>0</v>
      </c>
      <c r="F1311" s="25">
        <f t="shared" si="72"/>
        <v>0</v>
      </c>
      <c r="G1311" s="32"/>
      <c r="H1311" s="31"/>
      <c r="I1311" s="25">
        <f t="shared" si="73"/>
        <v>0</v>
      </c>
      <c r="J1311" s="21"/>
      <c r="K1311" s="16"/>
      <c r="L1311" s="105"/>
      <c r="M1311" s="105"/>
      <c r="N1311" s="105"/>
      <c r="O1311" s="105"/>
      <c r="P1311" s="105">
        <v>0</v>
      </c>
      <c r="Q1311" s="105">
        <v>0</v>
      </c>
      <c r="R1311" s="105">
        <v>0</v>
      </c>
      <c r="S1311" s="105">
        <v>0</v>
      </c>
      <c r="T1311" s="105">
        <v>0</v>
      </c>
    </row>
    <row r="1312" spans="1:20" x14ac:dyDescent="0.25">
      <c r="A1312" s="103" t="s">
        <v>1304</v>
      </c>
      <c r="B1312" s="104" t="s">
        <v>4953</v>
      </c>
      <c r="C1312" s="104">
        <v>16</v>
      </c>
      <c r="D1312" s="103" t="s">
        <v>6557</v>
      </c>
      <c r="E1312" s="25">
        <f t="shared" ref="E1312:E1375" si="74">SUM(R1312:T1312)/3</f>
        <v>0</v>
      </c>
      <c r="F1312" s="25">
        <f t="shared" ref="F1312:F1375" si="75">SUM(L1312:O1312)/4</f>
        <v>0</v>
      </c>
      <c r="G1312" s="32"/>
      <c r="H1312" s="31"/>
      <c r="I1312" s="25">
        <f t="shared" ref="I1312:I1375" si="76">SUM(P1312:T1312)/5</f>
        <v>2.2000000000000002</v>
      </c>
      <c r="J1312" s="21"/>
      <c r="K1312" s="16"/>
      <c r="L1312" s="105"/>
      <c r="M1312" s="105"/>
      <c r="N1312" s="105"/>
      <c r="O1312" s="105"/>
      <c r="P1312" s="105">
        <v>0</v>
      </c>
      <c r="Q1312" s="105">
        <v>11</v>
      </c>
      <c r="R1312" s="105">
        <v>0</v>
      </c>
      <c r="S1312" s="105">
        <v>0</v>
      </c>
      <c r="T1312" s="105">
        <v>0</v>
      </c>
    </row>
    <row r="1313" spans="1:20" x14ac:dyDescent="0.25">
      <c r="A1313" s="103" t="s">
        <v>1633</v>
      </c>
      <c r="B1313" s="104" t="s">
        <v>4953</v>
      </c>
      <c r="C1313" s="104">
        <v>16</v>
      </c>
      <c r="D1313" s="103" t="s">
        <v>6558</v>
      </c>
      <c r="E1313" s="25">
        <f t="shared" si="74"/>
        <v>1.6666666666666667</v>
      </c>
      <c r="F1313" s="25">
        <f t="shared" si="75"/>
        <v>0</v>
      </c>
      <c r="G1313" s="32"/>
      <c r="H1313" s="31"/>
      <c r="I1313" s="25">
        <f t="shared" si="76"/>
        <v>1</v>
      </c>
      <c r="J1313" s="21"/>
      <c r="K1313" s="16"/>
      <c r="L1313" s="105"/>
      <c r="M1313" s="105"/>
      <c r="N1313" s="105"/>
      <c r="O1313" s="105"/>
      <c r="P1313" s="105">
        <v>0</v>
      </c>
      <c r="Q1313" s="105">
        <v>0</v>
      </c>
      <c r="R1313" s="105">
        <v>0</v>
      </c>
      <c r="S1313" s="105">
        <v>5</v>
      </c>
      <c r="T1313" s="105">
        <v>0</v>
      </c>
    </row>
    <row r="1314" spans="1:20" x14ac:dyDescent="0.25">
      <c r="A1314" s="103" t="s">
        <v>3024</v>
      </c>
      <c r="B1314" s="104" t="s">
        <v>4953</v>
      </c>
      <c r="C1314" s="104">
        <v>16</v>
      </c>
      <c r="D1314" s="103" t="s">
        <v>6559</v>
      </c>
      <c r="E1314" s="25">
        <f t="shared" si="74"/>
        <v>0</v>
      </c>
      <c r="F1314" s="25">
        <f t="shared" si="75"/>
        <v>0</v>
      </c>
      <c r="G1314" s="32"/>
      <c r="H1314" s="31"/>
      <c r="I1314" s="25">
        <f t="shared" si="76"/>
        <v>0</v>
      </c>
      <c r="J1314" s="21"/>
      <c r="K1314" s="16"/>
      <c r="L1314" s="105"/>
      <c r="M1314" s="105"/>
      <c r="N1314" s="105"/>
      <c r="O1314" s="105"/>
      <c r="P1314" s="105">
        <v>0</v>
      </c>
      <c r="Q1314" s="105">
        <v>0</v>
      </c>
      <c r="R1314" s="105">
        <v>0</v>
      </c>
      <c r="S1314" s="105">
        <v>0</v>
      </c>
      <c r="T1314" s="105">
        <v>0</v>
      </c>
    </row>
    <row r="1315" spans="1:20" x14ac:dyDescent="0.25">
      <c r="A1315" s="103" t="s">
        <v>123</v>
      </c>
      <c r="B1315" s="104" t="s">
        <v>4953</v>
      </c>
      <c r="C1315" s="104">
        <v>16</v>
      </c>
      <c r="D1315" s="103" t="s">
        <v>6560</v>
      </c>
      <c r="E1315" s="25">
        <f t="shared" si="74"/>
        <v>161.33333333333334</v>
      </c>
      <c r="F1315" s="25">
        <f t="shared" si="75"/>
        <v>38</v>
      </c>
      <c r="G1315" s="32"/>
      <c r="H1315" s="31"/>
      <c r="I1315" s="25">
        <f t="shared" si="76"/>
        <v>122.4</v>
      </c>
      <c r="J1315" s="21"/>
      <c r="K1315" s="16"/>
      <c r="L1315" s="105"/>
      <c r="M1315" s="105"/>
      <c r="N1315" s="105">
        <v>1</v>
      </c>
      <c r="O1315" s="105">
        <v>151</v>
      </c>
      <c r="P1315" s="105">
        <v>0</v>
      </c>
      <c r="Q1315" s="105">
        <v>128</v>
      </c>
      <c r="R1315" s="105">
        <v>0</v>
      </c>
      <c r="S1315" s="105">
        <v>484</v>
      </c>
      <c r="T1315" s="105">
        <v>0</v>
      </c>
    </row>
    <row r="1316" spans="1:20" x14ac:dyDescent="0.25">
      <c r="A1316" s="103" t="s">
        <v>3403</v>
      </c>
      <c r="B1316" s="104" t="s">
        <v>4953</v>
      </c>
      <c r="C1316" s="104">
        <v>16</v>
      </c>
      <c r="D1316" s="103" t="s">
        <v>6561</v>
      </c>
      <c r="E1316" s="25">
        <f t="shared" si="74"/>
        <v>0</v>
      </c>
      <c r="F1316" s="25">
        <f t="shared" si="75"/>
        <v>0</v>
      </c>
      <c r="G1316" s="32"/>
      <c r="H1316" s="31"/>
      <c r="I1316" s="25">
        <f t="shared" si="76"/>
        <v>0</v>
      </c>
      <c r="J1316" s="21"/>
      <c r="K1316" s="16"/>
      <c r="L1316" s="105"/>
      <c r="M1316" s="105"/>
      <c r="N1316" s="105"/>
      <c r="O1316" s="105"/>
      <c r="P1316" s="105">
        <v>0</v>
      </c>
      <c r="Q1316" s="105">
        <v>0</v>
      </c>
      <c r="R1316" s="105">
        <v>0</v>
      </c>
      <c r="S1316" s="105">
        <v>0</v>
      </c>
      <c r="T1316" s="105">
        <v>0</v>
      </c>
    </row>
    <row r="1317" spans="1:20" x14ac:dyDescent="0.25">
      <c r="A1317" s="103" t="s">
        <v>1404</v>
      </c>
      <c r="B1317" s="104" t="s">
        <v>4953</v>
      </c>
      <c r="C1317" s="104">
        <v>16</v>
      </c>
      <c r="D1317" s="103" t="s">
        <v>6562</v>
      </c>
      <c r="E1317" s="25">
        <f t="shared" si="74"/>
        <v>0</v>
      </c>
      <c r="F1317" s="25">
        <f t="shared" si="75"/>
        <v>0</v>
      </c>
      <c r="G1317" s="32"/>
      <c r="H1317" s="31"/>
      <c r="I1317" s="25">
        <f t="shared" si="76"/>
        <v>0</v>
      </c>
      <c r="J1317" s="21"/>
      <c r="K1317" s="16"/>
      <c r="L1317" s="105"/>
      <c r="M1317" s="105"/>
      <c r="N1317" s="105"/>
      <c r="O1317" s="105"/>
      <c r="P1317" s="105">
        <v>0</v>
      </c>
      <c r="Q1317" s="105">
        <v>0</v>
      </c>
      <c r="R1317" s="105">
        <v>0</v>
      </c>
      <c r="S1317" s="105">
        <v>0</v>
      </c>
      <c r="T1317" s="105">
        <v>0</v>
      </c>
    </row>
    <row r="1318" spans="1:20" x14ac:dyDescent="0.25">
      <c r="A1318" s="103" t="s">
        <v>2125</v>
      </c>
      <c r="B1318" s="104" t="s">
        <v>4953</v>
      </c>
      <c r="C1318" s="104">
        <v>16</v>
      </c>
      <c r="D1318" s="103" t="s">
        <v>6563</v>
      </c>
      <c r="E1318" s="25">
        <f t="shared" si="74"/>
        <v>0</v>
      </c>
      <c r="F1318" s="25">
        <f t="shared" si="75"/>
        <v>0</v>
      </c>
      <c r="G1318" s="32"/>
      <c r="H1318" s="31"/>
      <c r="I1318" s="25">
        <f t="shared" si="76"/>
        <v>0</v>
      </c>
      <c r="J1318" s="21"/>
      <c r="K1318" s="16"/>
      <c r="L1318" s="105"/>
      <c r="M1318" s="105"/>
      <c r="N1318" s="105"/>
      <c r="O1318" s="105"/>
      <c r="P1318" s="105">
        <v>0</v>
      </c>
      <c r="Q1318" s="105">
        <v>0</v>
      </c>
      <c r="R1318" s="105">
        <v>0</v>
      </c>
      <c r="S1318" s="105">
        <v>0</v>
      </c>
      <c r="T1318" s="105">
        <v>0</v>
      </c>
    </row>
    <row r="1319" spans="1:20" x14ac:dyDescent="0.25">
      <c r="A1319" s="103" t="s">
        <v>1901</v>
      </c>
      <c r="B1319" s="104" t="s">
        <v>4953</v>
      </c>
      <c r="C1319" s="104">
        <v>16</v>
      </c>
      <c r="D1319" s="103" t="s">
        <v>6564</v>
      </c>
      <c r="E1319" s="25">
        <f t="shared" si="74"/>
        <v>0.33333333333333331</v>
      </c>
      <c r="F1319" s="25">
        <f t="shared" si="75"/>
        <v>11.5</v>
      </c>
      <c r="G1319" s="32"/>
      <c r="H1319" s="31"/>
      <c r="I1319" s="25">
        <f t="shared" si="76"/>
        <v>6.2</v>
      </c>
      <c r="J1319" s="21"/>
      <c r="K1319" s="16"/>
      <c r="L1319" s="105"/>
      <c r="M1319" s="105">
        <v>40</v>
      </c>
      <c r="N1319" s="105"/>
      <c r="O1319" s="105">
        <v>6</v>
      </c>
      <c r="P1319" s="105">
        <v>0</v>
      </c>
      <c r="Q1319" s="105">
        <v>30</v>
      </c>
      <c r="R1319" s="105">
        <v>0</v>
      </c>
      <c r="S1319" s="105">
        <v>1</v>
      </c>
      <c r="T1319" s="105">
        <v>0</v>
      </c>
    </row>
    <row r="1320" spans="1:20" x14ac:dyDescent="0.25">
      <c r="A1320" s="103" t="s">
        <v>2317</v>
      </c>
      <c r="B1320" s="104" t="s">
        <v>4953</v>
      </c>
      <c r="C1320" s="104">
        <v>16</v>
      </c>
      <c r="D1320" s="103" t="s">
        <v>6565</v>
      </c>
      <c r="E1320" s="25">
        <f t="shared" si="74"/>
        <v>0</v>
      </c>
      <c r="F1320" s="25">
        <f t="shared" si="75"/>
        <v>0</v>
      </c>
      <c r="G1320" s="32"/>
      <c r="H1320" s="31"/>
      <c r="I1320" s="25">
        <f t="shared" si="76"/>
        <v>0</v>
      </c>
      <c r="J1320" s="21"/>
      <c r="K1320" s="16"/>
      <c r="L1320" s="105"/>
      <c r="M1320" s="105"/>
      <c r="N1320" s="105"/>
      <c r="O1320" s="105"/>
      <c r="P1320" s="105"/>
      <c r="Q1320" s="105">
        <v>0</v>
      </c>
      <c r="R1320" s="105">
        <v>0</v>
      </c>
      <c r="S1320" s="105">
        <v>0</v>
      </c>
      <c r="T1320" s="105">
        <v>0</v>
      </c>
    </row>
    <row r="1321" spans="1:20" x14ac:dyDescent="0.25">
      <c r="A1321" s="103" t="s">
        <v>3111</v>
      </c>
      <c r="B1321" s="104" t="s">
        <v>4953</v>
      </c>
      <c r="C1321" s="104">
        <v>16</v>
      </c>
      <c r="D1321" s="103" t="s">
        <v>6566</v>
      </c>
      <c r="E1321" s="25">
        <f t="shared" si="74"/>
        <v>0</v>
      </c>
      <c r="F1321" s="25">
        <f t="shared" si="75"/>
        <v>0</v>
      </c>
      <c r="G1321" s="32"/>
      <c r="H1321" s="31"/>
      <c r="I1321" s="25">
        <f t="shared" si="76"/>
        <v>0</v>
      </c>
      <c r="J1321" s="21"/>
      <c r="K1321" s="16"/>
      <c r="L1321" s="105"/>
      <c r="M1321" s="105"/>
      <c r="N1321" s="105"/>
      <c r="O1321" s="105"/>
      <c r="P1321" s="105">
        <v>0</v>
      </c>
      <c r="Q1321" s="105"/>
      <c r="R1321" s="105">
        <v>0</v>
      </c>
      <c r="S1321" s="105">
        <v>0</v>
      </c>
      <c r="T1321" s="105">
        <v>0</v>
      </c>
    </row>
    <row r="1322" spans="1:20" x14ac:dyDescent="0.25">
      <c r="A1322" s="103" t="s">
        <v>3648</v>
      </c>
      <c r="B1322" s="104" t="s">
        <v>4953</v>
      </c>
      <c r="C1322" s="104">
        <v>16</v>
      </c>
      <c r="D1322" s="103" t="s">
        <v>6567</v>
      </c>
      <c r="E1322" s="25">
        <f t="shared" si="74"/>
        <v>0</v>
      </c>
      <c r="F1322" s="25">
        <f t="shared" si="75"/>
        <v>0</v>
      </c>
      <c r="G1322" s="32"/>
      <c r="H1322" s="31"/>
      <c r="I1322" s="25">
        <f t="shared" si="76"/>
        <v>0</v>
      </c>
      <c r="J1322" s="21"/>
      <c r="K1322" s="16"/>
      <c r="L1322" s="105"/>
      <c r="M1322" s="105"/>
      <c r="N1322" s="105"/>
      <c r="O1322" s="105"/>
      <c r="P1322" s="105">
        <v>0</v>
      </c>
      <c r="Q1322" s="105">
        <v>0</v>
      </c>
      <c r="R1322" s="105">
        <v>0</v>
      </c>
      <c r="S1322" s="105"/>
      <c r="T1322" s="105">
        <v>0</v>
      </c>
    </row>
    <row r="1323" spans="1:20" x14ac:dyDescent="0.25">
      <c r="A1323" s="103" t="s">
        <v>2490</v>
      </c>
      <c r="B1323" s="104" t="s">
        <v>4953</v>
      </c>
      <c r="C1323" s="104">
        <v>16</v>
      </c>
      <c r="D1323" s="103" t="s">
        <v>6568</v>
      </c>
      <c r="E1323" s="25">
        <f t="shared" si="74"/>
        <v>0</v>
      </c>
      <c r="F1323" s="25">
        <f t="shared" si="75"/>
        <v>0.25</v>
      </c>
      <c r="G1323" s="32"/>
      <c r="H1323" s="31"/>
      <c r="I1323" s="25">
        <f t="shared" si="76"/>
        <v>0</v>
      </c>
      <c r="J1323" s="21"/>
      <c r="K1323" s="16"/>
      <c r="L1323" s="105">
        <v>1</v>
      </c>
      <c r="M1323" s="105"/>
      <c r="N1323" s="105"/>
      <c r="O1323" s="105"/>
      <c r="P1323" s="105">
        <v>0</v>
      </c>
      <c r="Q1323" s="105">
        <v>0</v>
      </c>
      <c r="R1323" s="105">
        <v>0</v>
      </c>
      <c r="S1323" s="105">
        <v>0</v>
      </c>
      <c r="T1323" s="105">
        <v>0</v>
      </c>
    </row>
    <row r="1324" spans="1:20" x14ac:dyDescent="0.25">
      <c r="A1324" s="103" t="s">
        <v>3592</v>
      </c>
      <c r="B1324" s="104" t="s">
        <v>4953</v>
      </c>
      <c r="C1324" s="104">
        <v>16</v>
      </c>
      <c r="D1324" s="103" t="s">
        <v>6569</v>
      </c>
      <c r="E1324" s="25">
        <f t="shared" si="74"/>
        <v>0</v>
      </c>
      <c r="F1324" s="25">
        <f t="shared" si="75"/>
        <v>0</v>
      </c>
      <c r="G1324" s="32"/>
      <c r="H1324" s="31"/>
      <c r="I1324" s="25">
        <f t="shared" si="76"/>
        <v>0</v>
      </c>
      <c r="J1324" s="21"/>
      <c r="K1324" s="16"/>
      <c r="L1324" s="105"/>
      <c r="M1324" s="105"/>
      <c r="N1324" s="105"/>
      <c r="O1324" s="105"/>
      <c r="P1324" s="105"/>
      <c r="Q1324" s="105">
        <v>0</v>
      </c>
      <c r="R1324" s="105">
        <v>0</v>
      </c>
      <c r="S1324" s="105">
        <v>0</v>
      </c>
      <c r="T1324" s="105">
        <v>0</v>
      </c>
    </row>
    <row r="1325" spans="1:20" x14ac:dyDescent="0.25">
      <c r="A1325" s="103" t="s">
        <v>2450</v>
      </c>
      <c r="B1325" s="104" t="s">
        <v>4953</v>
      </c>
      <c r="C1325" s="104">
        <v>16</v>
      </c>
      <c r="D1325" s="103" t="s">
        <v>6570</v>
      </c>
      <c r="E1325" s="25">
        <f t="shared" si="74"/>
        <v>0</v>
      </c>
      <c r="F1325" s="25">
        <f t="shared" si="75"/>
        <v>0</v>
      </c>
      <c r="G1325" s="32"/>
      <c r="H1325" s="31"/>
      <c r="I1325" s="25">
        <f t="shared" si="76"/>
        <v>0</v>
      </c>
      <c r="J1325" s="21"/>
      <c r="K1325" s="16"/>
      <c r="L1325" s="105"/>
      <c r="M1325" s="105"/>
      <c r="N1325" s="105"/>
      <c r="O1325" s="105"/>
      <c r="P1325" s="105">
        <v>0</v>
      </c>
      <c r="Q1325" s="105">
        <v>0</v>
      </c>
      <c r="R1325" s="105">
        <v>0</v>
      </c>
      <c r="S1325" s="105">
        <v>0</v>
      </c>
      <c r="T1325" s="105">
        <v>0</v>
      </c>
    </row>
    <row r="1326" spans="1:20" x14ac:dyDescent="0.25">
      <c r="A1326" s="103" t="s">
        <v>1126</v>
      </c>
      <c r="B1326" s="104" t="s">
        <v>4953</v>
      </c>
      <c r="C1326" s="104">
        <v>16</v>
      </c>
      <c r="D1326" s="103" t="s">
        <v>6571</v>
      </c>
      <c r="E1326" s="25">
        <f t="shared" si="74"/>
        <v>21.666666666666668</v>
      </c>
      <c r="F1326" s="25">
        <f t="shared" si="75"/>
        <v>0.25</v>
      </c>
      <c r="G1326" s="32"/>
      <c r="H1326" s="31"/>
      <c r="I1326" s="25">
        <f t="shared" si="76"/>
        <v>13.8</v>
      </c>
      <c r="J1326" s="21"/>
      <c r="K1326" s="16"/>
      <c r="L1326" s="105"/>
      <c r="M1326" s="105"/>
      <c r="N1326" s="105"/>
      <c r="O1326" s="105">
        <v>1</v>
      </c>
      <c r="P1326" s="105">
        <v>2</v>
      </c>
      <c r="Q1326" s="105">
        <v>2</v>
      </c>
      <c r="R1326" s="105">
        <v>65</v>
      </c>
      <c r="S1326" s="105">
        <v>0</v>
      </c>
      <c r="T1326" s="105">
        <v>0</v>
      </c>
    </row>
    <row r="1327" spans="1:20" x14ac:dyDescent="0.25">
      <c r="A1327" s="103" t="s">
        <v>3139</v>
      </c>
      <c r="B1327" s="104" t="s">
        <v>4953</v>
      </c>
      <c r="C1327" s="104">
        <v>16</v>
      </c>
      <c r="D1327" s="103" t="s">
        <v>6572</v>
      </c>
      <c r="E1327" s="25">
        <f t="shared" si="74"/>
        <v>0</v>
      </c>
      <c r="F1327" s="25">
        <f t="shared" si="75"/>
        <v>0.75</v>
      </c>
      <c r="G1327" s="32"/>
      <c r="H1327" s="31"/>
      <c r="I1327" s="25">
        <f t="shared" si="76"/>
        <v>0</v>
      </c>
      <c r="J1327" s="21"/>
      <c r="K1327" s="16"/>
      <c r="L1327" s="105"/>
      <c r="M1327" s="105"/>
      <c r="N1327" s="105"/>
      <c r="O1327" s="105">
        <v>3</v>
      </c>
      <c r="P1327" s="105">
        <v>0</v>
      </c>
      <c r="Q1327" s="105"/>
      <c r="R1327" s="105">
        <v>0</v>
      </c>
      <c r="S1327" s="105">
        <v>0</v>
      </c>
      <c r="T1327" s="105">
        <v>0</v>
      </c>
    </row>
    <row r="1328" spans="1:20" x14ac:dyDescent="0.25">
      <c r="A1328" s="103" t="s">
        <v>828</v>
      </c>
      <c r="B1328" s="104" t="s">
        <v>4953</v>
      </c>
      <c r="C1328" s="104">
        <v>16</v>
      </c>
      <c r="D1328" s="103" t="s">
        <v>6573</v>
      </c>
      <c r="E1328" s="25">
        <f t="shared" si="74"/>
        <v>1.3333333333333333</v>
      </c>
      <c r="F1328" s="25">
        <f t="shared" si="75"/>
        <v>11</v>
      </c>
      <c r="G1328" s="32"/>
      <c r="H1328" s="31"/>
      <c r="I1328" s="25">
        <f t="shared" si="76"/>
        <v>0.8</v>
      </c>
      <c r="J1328" s="21"/>
      <c r="K1328" s="16"/>
      <c r="L1328" s="105">
        <v>41</v>
      </c>
      <c r="M1328" s="105">
        <v>3</v>
      </c>
      <c r="N1328" s="105"/>
      <c r="O1328" s="105"/>
      <c r="P1328" s="105">
        <v>0</v>
      </c>
      <c r="Q1328" s="105">
        <v>0</v>
      </c>
      <c r="R1328" s="105">
        <v>4</v>
      </c>
      <c r="S1328" s="105">
        <v>0</v>
      </c>
      <c r="T1328" s="105">
        <v>0</v>
      </c>
    </row>
    <row r="1329" spans="1:20" x14ac:dyDescent="0.25">
      <c r="A1329" s="103" t="s">
        <v>592</v>
      </c>
      <c r="B1329" s="104" t="s">
        <v>4946</v>
      </c>
      <c r="C1329" s="104">
        <v>15</v>
      </c>
      <c r="D1329" s="103" t="s">
        <v>6574</v>
      </c>
      <c r="E1329" s="25">
        <f t="shared" si="74"/>
        <v>6.333333333333333</v>
      </c>
      <c r="F1329" s="25">
        <f t="shared" si="75"/>
        <v>4</v>
      </c>
      <c r="G1329" s="32"/>
      <c r="H1329" s="31"/>
      <c r="I1329" s="25">
        <f t="shared" si="76"/>
        <v>40.4</v>
      </c>
      <c r="J1329" s="21"/>
      <c r="K1329" s="16"/>
      <c r="L1329" s="105"/>
      <c r="M1329" s="105"/>
      <c r="N1329" s="105"/>
      <c r="O1329" s="105">
        <v>16</v>
      </c>
      <c r="P1329" s="105">
        <v>0</v>
      </c>
      <c r="Q1329" s="105">
        <v>183</v>
      </c>
      <c r="R1329" s="105">
        <v>11</v>
      </c>
      <c r="S1329" s="105">
        <v>8</v>
      </c>
      <c r="T1329" s="105">
        <v>0</v>
      </c>
    </row>
    <row r="1330" spans="1:20" x14ac:dyDescent="0.25">
      <c r="A1330" s="103" t="s">
        <v>3484</v>
      </c>
      <c r="B1330" s="104" t="s">
        <v>4949</v>
      </c>
      <c r="C1330" s="104">
        <v>15</v>
      </c>
      <c r="D1330" s="103" t="s">
        <v>6575</v>
      </c>
      <c r="E1330" s="25">
        <f t="shared" si="74"/>
        <v>0</v>
      </c>
      <c r="F1330" s="25">
        <f t="shared" si="75"/>
        <v>1.5</v>
      </c>
      <c r="G1330" s="32"/>
      <c r="H1330" s="31"/>
      <c r="I1330" s="25">
        <f t="shared" si="76"/>
        <v>0</v>
      </c>
      <c r="J1330" s="21"/>
      <c r="K1330" s="16"/>
      <c r="L1330" s="105"/>
      <c r="M1330" s="105">
        <v>6</v>
      </c>
      <c r="N1330" s="105"/>
      <c r="O1330" s="105"/>
      <c r="P1330" s="105">
        <v>0</v>
      </c>
      <c r="Q1330" s="105">
        <v>0</v>
      </c>
      <c r="R1330" s="105">
        <v>0</v>
      </c>
      <c r="S1330" s="105">
        <v>0</v>
      </c>
      <c r="T1330" s="105">
        <v>0</v>
      </c>
    </row>
    <row r="1331" spans="1:20" x14ac:dyDescent="0.25">
      <c r="A1331" s="103" t="s">
        <v>2291</v>
      </c>
      <c r="B1331" s="104" t="s">
        <v>4953</v>
      </c>
      <c r="C1331" s="104">
        <v>16</v>
      </c>
      <c r="D1331" s="103" t="s">
        <v>6576</v>
      </c>
      <c r="E1331" s="25">
        <f t="shared" si="74"/>
        <v>0</v>
      </c>
      <c r="F1331" s="25">
        <f t="shared" si="75"/>
        <v>0</v>
      </c>
      <c r="G1331" s="32"/>
      <c r="H1331" s="31"/>
      <c r="I1331" s="25">
        <f t="shared" si="76"/>
        <v>145.4</v>
      </c>
      <c r="J1331" s="21"/>
      <c r="K1331" s="16"/>
      <c r="L1331" s="105"/>
      <c r="M1331" s="105"/>
      <c r="N1331" s="105"/>
      <c r="O1331" s="105"/>
      <c r="P1331" s="105">
        <v>0</v>
      </c>
      <c r="Q1331" s="105">
        <v>727</v>
      </c>
      <c r="R1331" s="105">
        <v>0</v>
      </c>
      <c r="S1331" s="105">
        <v>0</v>
      </c>
      <c r="T1331" s="105">
        <v>0</v>
      </c>
    </row>
    <row r="1332" spans="1:20" x14ac:dyDescent="0.25">
      <c r="A1332" s="103" t="s">
        <v>2503</v>
      </c>
      <c r="B1332" s="104" t="s">
        <v>4953</v>
      </c>
      <c r="C1332" s="104">
        <v>16</v>
      </c>
      <c r="D1332" s="103" t="s">
        <v>6577</v>
      </c>
      <c r="E1332" s="25">
        <f t="shared" si="74"/>
        <v>55.666666666666664</v>
      </c>
      <c r="F1332" s="25">
        <f t="shared" si="75"/>
        <v>0</v>
      </c>
      <c r="G1332" s="32"/>
      <c r="H1332" s="31"/>
      <c r="I1332" s="25">
        <f t="shared" si="76"/>
        <v>33.4</v>
      </c>
      <c r="J1332" s="21"/>
      <c r="K1332" s="16"/>
      <c r="L1332" s="105"/>
      <c r="M1332" s="105"/>
      <c r="N1332" s="105"/>
      <c r="O1332" s="105"/>
      <c r="P1332" s="105">
        <v>0</v>
      </c>
      <c r="Q1332" s="105">
        <v>0</v>
      </c>
      <c r="R1332" s="105"/>
      <c r="S1332" s="105">
        <v>167</v>
      </c>
      <c r="T1332" s="105">
        <v>0</v>
      </c>
    </row>
    <row r="1333" spans="1:20" x14ac:dyDescent="0.25">
      <c r="A1333" s="103" t="s">
        <v>577</v>
      </c>
      <c r="B1333" s="104" t="s">
        <v>4953</v>
      </c>
      <c r="C1333" s="104">
        <v>16</v>
      </c>
      <c r="D1333" s="103" t="s">
        <v>6578</v>
      </c>
      <c r="E1333" s="25">
        <f t="shared" si="74"/>
        <v>4.333333333333333</v>
      </c>
      <c r="F1333" s="25">
        <f t="shared" si="75"/>
        <v>1.5</v>
      </c>
      <c r="G1333" s="32"/>
      <c r="H1333" s="31"/>
      <c r="I1333" s="25">
        <f t="shared" si="76"/>
        <v>15.2</v>
      </c>
      <c r="J1333" s="21"/>
      <c r="K1333" s="16"/>
      <c r="L1333" s="105"/>
      <c r="M1333" s="105">
        <v>5</v>
      </c>
      <c r="N1333" s="105"/>
      <c r="O1333" s="105">
        <v>1</v>
      </c>
      <c r="P1333" s="105">
        <v>1</v>
      </c>
      <c r="Q1333" s="105">
        <v>62</v>
      </c>
      <c r="R1333" s="105">
        <v>0</v>
      </c>
      <c r="S1333" s="105">
        <v>13</v>
      </c>
      <c r="T1333" s="105">
        <v>0</v>
      </c>
    </row>
    <row r="1334" spans="1:20" x14ac:dyDescent="0.25">
      <c r="A1334" s="103" t="s">
        <v>2023</v>
      </c>
      <c r="B1334" s="104" t="s">
        <v>4953</v>
      </c>
      <c r="C1334" s="104">
        <v>16</v>
      </c>
      <c r="D1334" s="103" t="s">
        <v>6579</v>
      </c>
      <c r="E1334" s="25">
        <f t="shared" si="74"/>
        <v>0.33333333333333331</v>
      </c>
      <c r="F1334" s="25">
        <f t="shared" si="75"/>
        <v>0</v>
      </c>
      <c r="G1334" s="32"/>
      <c r="H1334" s="31"/>
      <c r="I1334" s="25">
        <f t="shared" si="76"/>
        <v>0.2</v>
      </c>
      <c r="J1334" s="21"/>
      <c r="K1334" s="16"/>
      <c r="L1334" s="105"/>
      <c r="M1334" s="105"/>
      <c r="N1334" s="105"/>
      <c r="O1334" s="105"/>
      <c r="P1334" s="105">
        <v>0</v>
      </c>
      <c r="Q1334" s="105">
        <v>0</v>
      </c>
      <c r="R1334" s="105">
        <v>0</v>
      </c>
      <c r="S1334" s="105">
        <v>1</v>
      </c>
      <c r="T1334" s="105">
        <v>0</v>
      </c>
    </row>
    <row r="1335" spans="1:20" x14ac:dyDescent="0.25">
      <c r="A1335" s="103" t="s">
        <v>1903</v>
      </c>
      <c r="B1335" s="104" t="s">
        <v>4953</v>
      </c>
      <c r="C1335" s="104">
        <v>16</v>
      </c>
      <c r="D1335" s="103" t="s">
        <v>6580</v>
      </c>
      <c r="E1335" s="25">
        <f t="shared" si="74"/>
        <v>0.33333333333333331</v>
      </c>
      <c r="F1335" s="25">
        <f t="shared" si="75"/>
        <v>0.5</v>
      </c>
      <c r="G1335" s="32"/>
      <c r="H1335" s="31"/>
      <c r="I1335" s="25">
        <f t="shared" si="76"/>
        <v>0.2</v>
      </c>
      <c r="J1335" s="21"/>
      <c r="K1335" s="16"/>
      <c r="L1335" s="105">
        <v>1</v>
      </c>
      <c r="M1335" s="105"/>
      <c r="N1335" s="105">
        <v>1</v>
      </c>
      <c r="O1335" s="105"/>
      <c r="P1335" s="105">
        <v>0</v>
      </c>
      <c r="Q1335" s="105">
        <v>0</v>
      </c>
      <c r="R1335" s="105">
        <v>1</v>
      </c>
      <c r="S1335" s="105">
        <v>0</v>
      </c>
      <c r="T1335" s="105">
        <v>0</v>
      </c>
    </row>
    <row r="1336" spans="1:20" x14ac:dyDescent="0.25">
      <c r="A1336" s="103" t="s">
        <v>3671</v>
      </c>
      <c r="B1336" s="104" t="s">
        <v>4928</v>
      </c>
      <c r="C1336" s="104">
        <v>11</v>
      </c>
      <c r="D1336" s="103" t="s">
        <v>6581</v>
      </c>
      <c r="E1336" s="25">
        <f t="shared" si="74"/>
        <v>0</v>
      </c>
      <c r="F1336" s="25">
        <f t="shared" si="75"/>
        <v>0</v>
      </c>
      <c r="G1336" s="32"/>
      <c r="H1336" s="31"/>
      <c r="I1336" s="25">
        <f t="shared" si="76"/>
        <v>0</v>
      </c>
      <c r="J1336" s="21"/>
      <c r="K1336" s="16"/>
      <c r="L1336" s="105"/>
      <c r="M1336" s="105"/>
      <c r="N1336" s="105"/>
      <c r="O1336" s="105"/>
      <c r="P1336" s="105">
        <v>0</v>
      </c>
      <c r="Q1336" s="105">
        <v>0</v>
      </c>
      <c r="R1336" s="105">
        <v>0</v>
      </c>
      <c r="S1336" s="105">
        <v>0</v>
      </c>
      <c r="T1336" s="105">
        <v>0</v>
      </c>
    </row>
    <row r="1337" spans="1:20" x14ac:dyDescent="0.25">
      <c r="A1337" s="103" t="s">
        <v>4204</v>
      </c>
      <c r="B1337" s="104" t="s">
        <v>4925</v>
      </c>
      <c r="C1337" s="104">
        <v>11</v>
      </c>
      <c r="D1337" s="103" t="s">
        <v>6582</v>
      </c>
      <c r="E1337" s="25">
        <f t="shared" si="74"/>
        <v>0</v>
      </c>
      <c r="F1337" s="25">
        <f t="shared" si="75"/>
        <v>0</v>
      </c>
      <c r="G1337" s="32"/>
      <c r="H1337" s="31"/>
      <c r="I1337" s="25">
        <f t="shared" si="76"/>
        <v>0</v>
      </c>
      <c r="J1337" s="21"/>
      <c r="K1337" s="16"/>
      <c r="L1337" s="105"/>
      <c r="M1337" s="105"/>
      <c r="N1337" s="105"/>
      <c r="O1337" s="105"/>
      <c r="P1337" s="105"/>
      <c r="Q1337" s="105"/>
      <c r="R1337" s="105"/>
      <c r="S1337" s="105">
        <v>0</v>
      </c>
      <c r="T1337" s="105">
        <v>0</v>
      </c>
    </row>
    <row r="1338" spans="1:20" x14ac:dyDescent="0.25">
      <c r="A1338" s="103" t="s">
        <v>4308</v>
      </c>
      <c r="B1338" s="104" t="s">
        <v>4926</v>
      </c>
      <c r="C1338" s="104">
        <v>11</v>
      </c>
      <c r="D1338" s="103" t="s">
        <v>6583</v>
      </c>
      <c r="E1338" s="25">
        <f t="shared" si="74"/>
        <v>0</v>
      </c>
      <c r="F1338" s="25">
        <f t="shared" si="75"/>
        <v>0</v>
      </c>
      <c r="G1338" s="32"/>
      <c r="H1338" s="31"/>
      <c r="I1338" s="25">
        <f t="shared" si="76"/>
        <v>0</v>
      </c>
      <c r="J1338" s="21"/>
      <c r="K1338" s="16"/>
      <c r="L1338" s="105"/>
      <c r="M1338" s="105"/>
      <c r="N1338" s="105"/>
      <c r="O1338" s="105"/>
      <c r="P1338" s="105"/>
      <c r="Q1338" s="105"/>
      <c r="R1338" s="105"/>
      <c r="S1338" s="105"/>
      <c r="T1338" s="105">
        <v>0</v>
      </c>
    </row>
    <row r="1339" spans="1:20" x14ac:dyDescent="0.25">
      <c r="A1339" s="103" t="s">
        <v>4067</v>
      </c>
      <c r="B1339" s="104" t="s">
        <v>4926</v>
      </c>
      <c r="C1339" s="104">
        <v>11</v>
      </c>
      <c r="D1339" s="103" t="s">
        <v>6584</v>
      </c>
      <c r="E1339" s="25">
        <f t="shared" si="74"/>
        <v>0</v>
      </c>
      <c r="F1339" s="25">
        <f t="shared" si="75"/>
        <v>0.5</v>
      </c>
      <c r="G1339" s="32"/>
      <c r="H1339" s="31"/>
      <c r="I1339" s="25">
        <f t="shared" si="76"/>
        <v>0</v>
      </c>
      <c r="J1339" s="21"/>
      <c r="K1339" s="16"/>
      <c r="L1339" s="105"/>
      <c r="M1339" s="105"/>
      <c r="N1339" s="105">
        <v>2</v>
      </c>
      <c r="O1339" s="105"/>
      <c r="P1339" s="105">
        <v>0</v>
      </c>
      <c r="Q1339" s="105">
        <v>0</v>
      </c>
      <c r="R1339" s="105">
        <v>0</v>
      </c>
      <c r="S1339" s="105">
        <v>0</v>
      </c>
      <c r="T1339" s="105">
        <v>0</v>
      </c>
    </row>
    <row r="1340" spans="1:20" x14ac:dyDescent="0.25">
      <c r="A1340" s="103" t="s">
        <v>3905</v>
      </c>
      <c r="B1340" s="104" t="s">
        <v>4928</v>
      </c>
      <c r="C1340" s="104">
        <v>11</v>
      </c>
      <c r="D1340" s="103" t="s">
        <v>6585</v>
      </c>
      <c r="E1340" s="25">
        <f t="shared" si="74"/>
        <v>0</v>
      </c>
      <c r="F1340" s="25">
        <f t="shared" si="75"/>
        <v>0</v>
      </c>
      <c r="G1340" s="32"/>
      <c r="H1340" s="31"/>
      <c r="I1340" s="25">
        <f t="shared" si="76"/>
        <v>0</v>
      </c>
      <c r="J1340" s="21"/>
      <c r="K1340" s="16"/>
      <c r="L1340" s="105"/>
      <c r="M1340" s="105"/>
      <c r="N1340" s="105"/>
      <c r="O1340" s="105"/>
      <c r="P1340" s="105">
        <v>0</v>
      </c>
      <c r="Q1340" s="105">
        <v>0</v>
      </c>
      <c r="R1340" s="105">
        <v>0</v>
      </c>
      <c r="S1340" s="105">
        <v>0</v>
      </c>
      <c r="T1340" s="105">
        <v>0</v>
      </c>
    </row>
    <row r="1341" spans="1:20" x14ac:dyDescent="0.25">
      <c r="A1341" s="103" t="s">
        <v>3038</v>
      </c>
      <c r="B1341" s="104" t="s">
        <v>4930</v>
      </c>
      <c r="C1341" s="104">
        <v>11</v>
      </c>
      <c r="D1341" s="103" t="s">
        <v>6586</v>
      </c>
      <c r="E1341" s="25">
        <f t="shared" si="74"/>
        <v>0</v>
      </c>
      <c r="F1341" s="25">
        <f t="shared" si="75"/>
        <v>0</v>
      </c>
      <c r="G1341" s="32"/>
      <c r="H1341" s="31"/>
      <c r="I1341" s="25">
        <f t="shared" si="76"/>
        <v>0</v>
      </c>
      <c r="J1341" s="21"/>
      <c r="K1341" s="16"/>
      <c r="L1341" s="105"/>
      <c r="M1341" s="105"/>
      <c r="N1341" s="105"/>
      <c r="O1341" s="105"/>
      <c r="P1341" s="105"/>
      <c r="Q1341" s="105"/>
      <c r="R1341" s="105"/>
      <c r="S1341" s="105">
        <v>0</v>
      </c>
      <c r="T1341" s="105">
        <v>0</v>
      </c>
    </row>
    <row r="1342" spans="1:20" x14ac:dyDescent="0.25">
      <c r="A1342" s="103" t="s">
        <v>2751</v>
      </c>
      <c r="B1342" s="104" t="s">
        <v>4930</v>
      </c>
      <c r="C1342" s="104">
        <v>11</v>
      </c>
      <c r="D1342" s="103" t="s">
        <v>6587</v>
      </c>
      <c r="E1342" s="25">
        <f t="shared" si="74"/>
        <v>0</v>
      </c>
      <c r="F1342" s="25">
        <f t="shared" si="75"/>
        <v>0.25</v>
      </c>
      <c r="G1342" s="32"/>
      <c r="H1342" s="31"/>
      <c r="I1342" s="25">
        <f t="shared" si="76"/>
        <v>0</v>
      </c>
      <c r="J1342" s="21"/>
      <c r="K1342" s="16"/>
      <c r="L1342" s="105"/>
      <c r="M1342" s="105"/>
      <c r="N1342" s="105"/>
      <c r="O1342" s="105">
        <v>1</v>
      </c>
      <c r="P1342" s="105"/>
      <c r="Q1342" s="105">
        <v>0</v>
      </c>
      <c r="R1342" s="105">
        <v>0</v>
      </c>
      <c r="S1342" s="105">
        <v>0</v>
      </c>
      <c r="T1342" s="105">
        <v>0</v>
      </c>
    </row>
    <row r="1343" spans="1:20" x14ac:dyDescent="0.25">
      <c r="A1343" s="103" t="s">
        <v>3856</v>
      </c>
      <c r="B1343" s="104" t="s">
        <v>4930</v>
      </c>
      <c r="C1343" s="104">
        <v>11</v>
      </c>
      <c r="D1343" s="103" t="s">
        <v>6588</v>
      </c>
      <c r="E1343" s="25">
        <f t="shared" si="74"/>
        <v>0</v>
      </c>
      <c r="F1343" s="25">
        <f t="shared" si="75"/>
        <v>0</v>
      </c>
      <c r="G1343" s="32"/>
      <c r="H1343" s="31"/>
      <c r="I1343" s="25">
        <f t="shared" si="76"/>
        <v>0</v>
      </c>
      <c r="J1343" s="21"/>
      <c r="K1343" s="16"/>
      <c r="L1343" s="105"/>
      <c r="M1343" s="105"/>
      <c r="N1343" s="105"/>
      <c r="O1343" s="105"/>
      <c r="P1343" s="105"/>
      <c r="Q1343" s="105"/>
      <c r="R1343" s="105">
        <v>0</v>
      </c>
      <c r="S1343" s="105"/>
      <c r="T1343" s="105">
        <v>0</v>
      </c>
    </row>
    <row r="1344" spans="1:20" x14ac:dyDescent="0.25">
      <c r="A1344" s="103" t="s">
        <v>1036</v>
      </c>
      <c r="B1344" s="104" t="s">
        <v>4931</v>
      </c>
      <c r="C1344" s="104">
        <v>11</v>
      </c>
      <c r="D1344" s="103" t="s">
        <v>6589</v>
      </c>
      <c r="E1344" s="25">
        <f t="shared" si="74"/>
        <v>0</v>
      </c>
      <c r="F1344" s="25">
        <f t="shared" si="75"/>
        <v>0</v>
      </c>
      <c r="G1344" s="32"/>
      <c r="H1344" s="31"/>
      <c r="I1344" s="25">
        <f t="shared" si="76"/>
        <v>0</v>
      </c>
      <c r="J1344" s="21"/>
      <c r="K1344" s="16"/>
      <c r="L1344" s="105"/>
      <c r="M1344" s="105"/>
      <c r="N1344" s="105"/>
      <c r="O1344" s="105"/>
      <c r="P1344" s="105">
        <v>0</v>
      </c>
      <c r="Q1344" s="105">
        <v>0</v>
      </c>
      <c r="R1344" s="105">
        <v>0</v>
      </c>
      <c r="S1344" s="105">
        <v>0</v>
      </c>
      <c r="T1344" s="105">
        <v>0</v>
      </c>
    </row>
    <row r="1345" spans="1:20" x14ac:dyDescent="0.25">
      <c r="A1345" s="103" t="s">
        <v>3376</v>
      </c>
      <c r="B1345" s="104" t="s">
        <v>4931</v>
      </c>
      <c r="C1345" s="104">
        <v>11</v>
      </c>
      <c r="D1345" s="103" t="s">
        <v>6590</v>
      </c>
      <c r="E1345" s="25">
        <f t="shared" si="74"/>
        <v>0</v>
      </c>
      <c r="F1345" s="25">
        <f t="shared" si="75"/>
        <v>0.25</v>
      </c>
      <c r="G1345" s="32"/>
      <c r="H1345" s="31"/>
      <c r="I1345" s="25">
        <f t="shared" si="76"/>
        <v>0</v>
      </c>
      <c r="J1345" s="21"/>
      <c r="K1345" s="16"/>
      <c r="L1345" s="105"/>
      <c r="M1345" s="105"/>
      <c r="N1345" s="105"/>
      <c r="O1345" s="105">
        <v>1</v>
      </c>
      <c r="P1345" s="105">
        <v>0</v>
      </c>
      <c r="Q1345" s="105"/>
      <c r="R1345" s="105"/>
      <c r="S1345" s="105"/>
      <c r="T1345" s="105">
        <v>0</v>
      </c>
    </row>
    <row r="1346" spans="1:20" x14ac:dyDescent="0.25">
      <c r="A1346" s="103" t="s">
        <v>1690</v>
      </c>
      <c r="B1346" s="104" t="s">
        <v>4931</v>
      </c>
      <c r="C1346" s="104">
        <v>11</v>
      </c>
      <c r="D1346" s="103" t="s">
        <v>6591</v>
      </c>
      <c r="E1346" s="25">
        <f t="shared" si="74"/>
        <v>0</v>
      </c>
      <c r="F1346" s="25">
        <f t="shared" si="75"/>
        <v>0</v>
      </c>
      <c r="G1346" s="32"/>
      <c r="H1346" s="31"/>
      <c r="I1346" s="25">
        <f t="shared" si="76"/>
        <v>0</v>
      </c>
      <c r="J1346" s="21"/>
      <c r="K1346" s="16"/>
      <c r="L1346" s="105"/>
      <c r="M1346" s="105"/>
      <c r="N1346" s="105"/>
      <c r="O1346" s="105"/>
      <c r="P1346" s="105">
        <v>0</v>
      </c>
      <c r="Q1346" s="105">
        <v>0</v>
      </c>
      <c r="R1346" s="105">
        <v>0</v>
      </c>
      <c r="S1346" s="105">
        <v>0</v>
      </c>
      <c r="T1346" s="105">
        <v>0</v>
      </c>
    </row>
    <row r="1347" spans="1:20" x14ac:dyDescent="0.25">
      <c r="A1347" s="103" t="s">
        <v>1520</v>
      </c>
      <c r="B1347" s="104" t="s">
        <v>4931</v>
      </c>
      <c r="C1347" s="104">
        <v>11</v>
      </c>
      <c r="D1347" s="103" t="s">
        <v>6592</v>
      </c>
      <c r="E1347" s="25">
        <f t="shared" si="74"/>
        <v>0</v>
      </c>
      <c r="F1347" s="25">
        <f t="shared" si="75"/>
        <v>0.25</v>
      </c>
      <c r="G1347" s="32"/>
      <c r="H1347" s="31"/>
      <c r="I1347" s="25">
        <f t="shared" si="76"/>
        <v>0.2</v>
      </c>
      <c r="J1347" s="21"/>
      <c r="K1347" s="16"/>
      <c r="L1347" s="105">
        <v>1</v>
      </c>
      <c r="M1347" s="105"/>
      <c r="N1347" s="105"/>
      <c r="O1347" s="105"/>
      <c r="P1347" s="105">
        <v>0</v>
      </c>
      <c r="Q1347" s="105">
        <v>1</v>
      </c>
      <c r="R1347" s="105">
        <v>0</v>
      </c>
      <c r="S1347" s="105">
        <v>0</v>
      </c>
      <c r="T1347" s="105">
        <v>0</v>
      </c>
    </row>
    <row r="1348" spans="1:20" x14ac:dyDescent="0.25">
      <c r="A1348" s="103" t="s">
        <v>278</v>
      </c>
      <c r="B1348" s="104" t="s">
        <v>4918</v>
      </c>
      <c r="C1348" s="104">
        <v>10</v>
      </c>
      <c r="D1348" s="103" t="s">
        <v>6593</v>
      </c>
      <c r="E1348" s="25">
        <f t="shared" si="74"/>
        <v>0</v>
      </c>
      <c r="F1348" s="25">
        <f t="shared" si="75"/>
        <v>2.75</v>
      </c>
      <c r="G1348" s="32"/>
      <c r="H1348" s="31"/>
      <c r="I1348" s="25">
        <f t="shared" si="76"/>
        <v>241.8</v>
      </c>
      <c r="J1348" s="21"/>
      <c r="K1348" s="16"/>
      <c r="L1348" s="105"/>
      <c r="M1348" s="105">
        <v>11</v>
      </c>
      <c r="N1348" s="105"/>
      <c r="O1348" s="105"/>
      <c r="P1348" s="105">
        <v>0</v>
      </c>
      <c r="Q1348" s="105">
        <v>1209</v>
      </c>
      <c r="R1348" s="105">
        <v>0</v>
      </c>
      <c r="S1348" s="105">
        <v>0</v>
      </c>
      <c r="T1348" s="105">
        <v>0</v>
      </c>
    </row>
    <row r="1349" spans="1:20" x14ac:dyDescent="0.25">
      <c r="A1349" s="103" t="s">
        <v>3959</v>
      </c>
      <c r="B1349" s="104" t="s">
        <v>4920</v>
      </c>
      <c r="C1349" s="104">
        <v>11</v>
      </c>
      <c r="D1349" s="103" t="s">
        <v>6594</v>
      </c>
      <c r="E1349" s="25">
        <f t="shared" si="74"/>
        <v>0</v>
      </c>
      <c r="F1349" s="25">
        <f t="shared" si="75"/>
        <v>0</v>
      </c>
      <c r="G1349" s="32"/>
      <c r="H1349" s="31"/>
      <c r="I1349" s="25">
        <f t="shared" si="76"/>
        <v>0</v>
      </c>
      <c r="J1349" s="21"/>
      <c r="K1349" s="16"/>
      <c r="L1349" s="105"/>
      <c r="M1349" s="105"/>
      <c r="N1349" s="105"/>
      <c r="O1349" s="105"/>
      <c r="P1349" s="105"/>
      <c r="Q1349" s="105"/>
      <c r="R1349" s="105"/>
      <c r="S1349" s="105"/>
      <c r="T1349" s="105">
        <v>0</v>
      </c>
    </row>
    <row r="1350" spans="1:20" x14ac:dyDescent="0.25">
      <c r="A1350" s="103" t="s">
        <v>1823</v>
      </c>
      <c r="B1350" s="104" t="s">
        <v>4924</v>
      </c>
      <c r="C1350" s="104">
        <v>11</v>
      </c>
      <c r="D1350" s="103" t="s">
        <v>6595</v>
      </c>
      <c r="E1350" s="25">
        <f t="shared" si="74"/>
        <v>0</v>
      </c>
      <c r="F1350" s="25">
        <f t="shared" si="75"/>
        <v>0</v>
      </c>
      <c r="G1350" s="32"/>
      <c r="H1350" s="31"/>
      <c r="I1350" s="25">
        <f t="shared" si="76"/>
        <v>0</v>
      </c>
      <c r="J1350" s="21"/>
      <c r="K1350" s="16"/>
      <c r="L1350" s="105"/>
      <c r="M1350" s="105"/>
      <c r="N1350" s="105"/>
      <c r="O1350" s="105"/>
      <c r="P1350" s="105">
        <v>0</v>
      </c>
      <c r="Q1350" s="105">
        <v>0</v>
      </c>
      <c r="R1350" s="105"/>
      <c r="S1350" s="105">
        <v>0</v>
      </c>
      <c r="T1350" s="105">
        <v>0</v>
      </c>
    </row>
    <row r="1351" spans="1:20" x14ac:dyDescent="0.25">
      <c r="A1351" s="103" t="s">
        <v>3250</v>
      </c>
      <c r="B1351" s="104" t="s">
        <v>4925</v>
      </c>
      <c r="C1351" s="104">
        <v>11</v>
      </c>
      <c r="D1351" s="103" t="s">
        <v>6596</v>
      </c>
      <c r="E1351" s="25">
        <f t="shared" si="74"/>
        <v>0</v>
      </c>
      <c r="F1351" s="25">
        <f t="shared" si="75"/>
        <v>4</v>
      </c>
      <c r="G1351" s="32"/>
      <c r="H1351" s="31"/>
      <c r="I1351" s="25">
        <f t="shared" si="76"/>
        <v>0</v>
      </c>
      <c r="J1351" s="21"/>
      <c r="K1351" s="16"/>
      <c r="L1351" s="105"/>
      <c r="M1351" s="105"/>
      <c r="N1351" s="105">
        <v>16</v>
      </c>
      <c r="O1351" s="105"/>
      <c r="P1351" s="105">
        <v>0</v>
      </c>
      <c r="Q1351" s="105">
        <v>0</v>
      </c>
      <c r="R1351" s="105">
        <v>0</v>
      </c>
      <c r="S1351" s="105">
        <v>0</v>
      </c>
      <c r="T1351" s="105">
        <v>0</v>
      </c>
    </row>
    <row r="1352" spans="1:20" x14ac:dyDescent="0.25">
      <c r="A1352" s="103" t="s">
        <v>3773</v>
      </c>
      <c r="B1352" s="104" t="s">
        <v>4925</v>
      </c>
      <c r="C1352" s="104">
        <v>11</v>
      </c>
      <c r="D1352" s="103" t="s">
        <v>6597</v>
      </c>
      <c r="E1352" s="25">
        <f t="shared" si="74"/>
        <v>0</v>
      </c>
      <c r="F1352" s="25">
        <f t="shared" si="75"/>
        <v>0</v>
      </c>
      <c r="G1352" s="32"/>
      <c r="H1352" s="31"/>
      <c r="I1352" s="25">
        <f t="shared" si="76"/>
        <v>0</v>
      </c>
      <c r="J1352" s="21"/>
      <c r="K1352" s="16"/>
      <c r="L1352" s="105"/>
      <c r="M1352" s="105"/>
      <c r="N1352" s="105"/>
      <c r="O1352" s="105"/>
      <c r="P1352" s="105">
        <v>0</v>
      </c>
      <c r="Q1352" s="105">
        <v>0</v>
      </c>
      <c r="R1352" s="105">
        <v>0</v>
      </c>
      <c r="S1352" s="105">
        <v>0</v>
      </c>
      <c r="T1352" s="105">
        <v>0</v>
      </c>
    </row>
    <row r="1353" spans="1:20" x14ac:dyDescent="0.25">
      <c r="A1353" s="103" t="s">
        <v>2849</v>
      </c>
      <c r="B1353" s="104" t="s">
        <v>4940</v>
      </c>
      <c r="C1353" s="104">
        <v>13</v>
      </c>
      <c r="D1353" s="103" t="s">
        <v>6598</v>
      </c>
      <c r="E1353" s="25">
        <f t="shared" si="74"/>
        <v>0</v>
      </c>
      <c r="F1353" s="25">
        <f t="shared" si="75"/>
        <v>0</v>
      </c>
      <c r="G1353" s="32"/>
      <c r="H1353" s="31"/>
      <c r="I1353" s="25">
        <f t="shared" si="76"/>
        <v>0</v>
      </c>
      <c r="J1353" s="21"/>
      <c r="K1353" s="16"/>
      <c r="L1353" s="105"/>
      <c r="M1353" s="105"/>
      <c r="N1353" s="105"/>
      <c r="O1353" s="105"/>
      <c r="P1353" s="105">
        <v>0</v>
      </c>
      <c r="Q1353" s="105">
        <v>0</v>
      </c>
      <c r="R1353" s="105">
        <v>0</v>
      </c>
      <c r="S1353" s="105">
        <v>0</v>
      </c>
      <c r="T1353" s="105">
        <v>0</v>
      </c>
    </row>
    <row r="1354" spans="1:20" x14ac:dyDescent="0.25">
      <c r="A1354" s="103" t="s">
        <v>1132</v>
      </c>
      <c r="B1354" s="104" t="s">
        <v>4942</v>
      </c>
      <c r="C1354" s="104">
        <v>15</v>
      </c>
      <c r="D1354" s="103" t="s">
        <v>6599</v>
      </c>
      <c r="E1354" s="25">
        <f t="shared" si="74"/>
        <v>0</v>
      </c>
      <c r="F1354" s="25">
        <f t="shared" si="75"/>
        <v>1262.25</v>
      </c>
      <c r="G1354" s="32"/>
      <c r="H1354" s="31"/>
      <c r="I1354" s="25">
        <f t="shared" si="76"/>
        <v>255</v>
      </c>
      <c r="J1354" s="21"/>
      <c r="K1354" s="16"/>
      <c r="L1354" s="105"/>
      <c r="M1354" s="105"/>
      <c r="N1354" s="105">
        <v>427</v>
      </c>
      <c r="O1354" s="105">
        <v>4622</v>
      </c>
      <c r="P1354" s="105">
        <v>1195</v>
      </c>
      <c r="Q1354" s="105">
        <v>80</v>
      </c>
      <c r="R1354" s="105"/>
      <c r="S1354" s="105">
        <v>0</v>
      </c>
      <c r="T1354" s="105">
        <v>0</v>
      </c>
    </row>
    <row r="1355" spans="1:20" x14ac:dyDescent="0.25">
      <c r="A1355" s="103" t="s">
        <v>520</v>
      </c>
      <c r="B1355" s="104" t="s">
        <v>4942</v>
      </c>
      <c r="C1355" s="104">
        <v>15</v>
      </c>
      <c r="D1355" s="103" t="s">
        <v>6600</v>
      </c>
      <c r="E1355" s="25">
        <f t="shared" si="74"/>
        <v>0</v>
      </c>
      <c r="F1355" s="25">
        <f t="shared" si="75"/>
        <v>4</v>
      </c>
      <c r="G1355" s="32"/>
      <c r="H1355" s="31"/>
      <c r="I1355" s="25">
        <f t="shared" si="76"/>
        <v>0</v>
      </c>
      <c r="J1355" s="21"/>
      <c r="K1355" s="16"/>
      <c r="L1355" s="105"/>
      <c r="M1355" s="105">
        <v>16</v>
      </c>
      <c r="N1355" s="105"/>
      <c r="O1355" s="105"/>
      <c r="P1355" s="105">
        <v>0</v>
      </c>
      <c r="Q1355" s="105">
        <v>0</v>
      </c>
      <c r="R1355" s="105">
        <v>0</v>
      </c>
      <c r="S1355" s="105">
        <v>0</v>
      </c>
      <c r="T1355" s="105">
        <v>0</v>
      </c>
    </row>
    <row r="1356" spans="1:20" x14ac:dyDescent="0.25">
      <c r="A1356" s="103" t="s">
        <v>26</v>
      </c>
      <c r="B1356" s="104" t="s">
        <v>4942</v>
      </c>
      <c r="C1356" s="104">
        <v>15</v>
      </c>
      <c r="D1356" s="103" t="s">
        <v>6601</v>
      </c>
      <c r="E1356" s="25">
        <f t="shared" si="74"/>
        <v>0</v>
      </c>
      <c r="F1356" s="25">
        <f t="shared" si="75"/>
        <v>0</v>
      </c>
      <c r="G1356" s="32"/>
      <c r="H1356" s="31"/>
      <c r="I1356" s="25">
        <f t="shared" si="76"/>
        <v>6.6</v>
      </c>
      <c r="J1356" s="21"/>
      <c r="K1356" s="16"/>
      <c r="L1356" s="105"/>
      <c r="M1356" s="105"/>
      <c r="N1356" s="105"/>
      <c r="O1356" s="105"/>
      <c r="P1356" s="105"/>
      <c r="Q1356" s="105">
        <v>33</v>
      </c>
      <c r="R1356" s="105">
        <v>0</v>
      </c>
      <c r="S1356" s="105">
        <v>0</v>
      </c>
      <c r="T1356" s="105">
        <v>0</v>
      </c>
    </row>
    <row r="1357" spans="1:20" x14ac:dyDescent="0.25">
      <c r="A1357" s="103" t="s">
        <v>7</v>
      </c>
      <c r="B1357" s="104" t="s">
        <v>4942</v>
      </c>
      <c r="C1357" s="104">
        <v>15</v>
      </c>
      <c r="D1357" s="103" t="s">
        <v>6602</v>
      </c>
      <c r="E1357" s="25">
        <f t="shared" si="74"/>
        <v>0</v>
      </c>
      <c r="F1357" s="25">
        <f t="shared" si="75"/>
        <v>0</v>
      </c>
      <c r="G1357" s="32"/>
      <c r="H1357" s="31"/>
      <c r="I1357" s="25">
        <f t="shared" si="76"/>
        <v>0</v>
      </c>
      <c r="J1357" s="21"/>
      <c r="K1357" s="16"/>
      <c r="L1357" s="105"/>
      <c r="M1357" s="105"/>
      <c r="N1357" s="105"/>
      <c r="O1357" s="105"/>
      <c r="P1357" s="105">
        <v>0</v>
      </c>
      <c r="Q1357" s="105"/>
      <c r="R1357" s="105"/>
      <c r="S1357" s="105">
        <v>0</v>
      </c>
      <c r="T1357" s="105">
        <v>0</v>
      </c>
    </row>
    <row r="1358" spans="1:20" x14ac:dyDescent="0.25">
      <c r="A1358" s="103" t="s">
        <v>6603</v>
      </c>
      <c r="B1358" s="104" t="s">
        <v>4933</v>
      </c>
      <c r="C1358" s="104">
        <v>11</v>
      </c>
      <c r="D1358" s="103" t="s">
        <v>6604</v>
      </c>
      <c r="E1358" s="25">
        <f t="shared" si="74"/>
        <v>0</v>
      </c>
      <c r="F1358" s="25">
        <f t="shared" si="75"/>
        <v>0</v>
      </c>
      <c r="G1358" s="32"/>
      <c r="H1358" s="31"/>
      <c r="I1358" s="25">
        <f t="shared" si="76"/>
        <v>0</v>
      </c>
      <c r="J1358" s="21"/>
      <c r="K1358" s="16"/>
      <c r="L1358" s="105"/>
      <c r="M1358" s="105"/>
      <c r="N1358" s="105"/>
      <c r="O1358" s="105"/>
      <c r="P1358" s="105">
        <v>0</v>
      </c>
      <c r="Q1358" s="105">
        <v>0</v>
      </c>
      <c r="R1358" s="105">
        <v>0</v>
      </c>
      <c r="S1358" s="105">
        <v>0</v>
      </c>
      <c r="T1358" s="105">
        <v>0</v>
      </c>
    </row>
    <row r="1359" spans="1:20" x14ac:dyDescent="0.25">
      <c r="A1359" s="103" t="s">
        <v>1611</v>
      </c>
      <c r="B1359" s="104" t="s">
        <v>4934</v>
      </c>
      <c r="C1359" s="104">
        <v>12</v>
      </c>
      <c r="D1359" s="103" t="s">
        <v>6605</v>
      </c>
      <c r="E1359" s="25">
        <f t="shared" si="74"/>
        <v>2</v>
      </c>
      <c r="F1359" s="25">
        <f t="shared" si="75"/>
        <v>0.25</v>
      </c>
      <c r="G1359" s="32"/>
      <c r="H1359" s="31"/>
      <c r="I1359" s="25">
        <f t="shared" si="76"/>
        <v>1.2</v>
      </c>
      <c r="J1359" s="21"/>
      <c r="K1359" s="16"/>
      <c r="L1359" s="105"/>
      <c r="M1359" s="105"/>
      <c r="N1359" s="105"/>
      <c r="O1359" s="105">
        <v>1</v>
      </c>
      <c r="P1359" s="105">
        <v>0</v>
      </c>
      <c r="Q1359" s="105">
        <v>0</v>
      </c>
      <c r="R1359" s="105">
        <v>4</v>
      </c>
      <c r="S1359" s="105">
        <v>2</v>
      </c>
      <c r="T1359" s="105">
        <v>0</v>
      </c>
    </row>
    <row r="1360" spans="1:20" x14ac:dyDescent="0.25">
      <c r="A1360" s="103" t="s">
        <v>3591</v>
      </c>
      <c r="B1360" s="104" t="s">
        <v>4938</v>
      </c>
      <c r="C1360" s="104">
        <v>13</v>
      </c>
      <c r="D1360" s="103" t="s">
        <v>6606</v>
      </c>
      <c r="E1360" s="25">
        <f t="shared" si="74"/>
        <v>0</v>
      </c>
      <c r="F1360" s="25">
        <f t="shared" si="75"/>
        <v>0</v>
      </c>
      <c r="G1360" s="32"/>
      <c r="H1360" s="31"/>
      <c r="I1360" s="25">
        <f t="shared" si="76"/>
        <v>0</v>
      </c>
      <c r="J1360" s="21"/>
      <c r="K1360" s="16"/>
      <c r="L1360" s="105"/>
      <c r="M1360" s="105"/>
      <c r="N1360" s="105"/>
      <c r="O1360" s="105"/>
      <c r="P1360" s="105">
        <v>0</v>
      </c>
      <c r="Q1360" s="105"/>
      <c r="R1360" s="105">
        <v>0</v>
      </c>
      <c r="S1360" s="105">
        <v>0</v>
      </c>
      <c r="T1360" s="105">
        <v>0</v>
      </c>
    </row>
    <row r="1361" spans="1:20" x14ac:dyDescent="0.25">
      <c r="A1361" s="103" t="s">
        <v>1714</v>
      </c>
      <c r="B1361" s="104" t="s">
        <v>4938</v>
      </c>
      <c r="C1361" s="104">
        <v>13</v>
      </c>
      <c r="D1361" s="103" t="s">
        <v>6607</v>
      </c>
      <c r="E1361" s="25">
        <f t="shared" si="74"/>
        <v>0</v>
      </c>
      <c r="F1361" s="25">
        <f t="shared" si="75"/>
        <v>0</v>
      </c>
      <c r="G1361" s="32"/>
      <c r="H1361" s="31"/>
      <c r="I1361" s="25">
        <f t="shared" si="76"/>
        <v>0</v>
      </c>
      <c r="J1361" s="21"/>
      <c r="K1361" s="16"/>
      <c r="L1361" s="105"/>
      <c r="M1361" s="105"/>
      <c r="N1361" s="105"/>
      <c r="O1361" s="105"/>
      <c r="P1361" s="105">
        <v>0</v>
      </c>
      <c r="Q1361" s="105">
        <v>0</v>
      </c>
      <c r="R1361" s="105">
        <v>0</v>
      </c>
      <c r="S1361" s="105">
        <v>0</v>
      </c>
      <c r="T1361" s="105">
        <v>0</v>
      </c>
    </row>
    <row r="1362" spans="1:20" x14ac:dyDescent="0.25">
      <c r="A1362" s="103" t="s">
        <v>1098</v>
      </c>
      <c r="B1362" s="104" t="s">
        <v>4933</v>
      </c>
      <c r="C1362" s="104">
        <v>11</v>
      </c>
      <c r="D1362" s="103" t="s">
        <v>6608</v>
      </c>
      <c r="E1362" s="25">
        <f t="shared" si="74"/>
        <v>0</v>
      </c>
      <c r="F1362" s="25">
        <f t="shared" si="75"/>
        <v>21.5</v>
      </c>
      <c r="G1362" s="32"/>
      <c r="H1362" s="31"/>
      <c r="I1362" s="25">
        <f t="shared" si="76"/>
        <v>0.4</v>
      </c>
      <c r="J1362" s="21"/>
      <c r="K1362" s="16"/>
      <c r="L1362" s="105"/>
      <c r="M1362" s="105"/>
      <c r="N1362" s="105">
        <v>86</v>
      </c>
      <c r="O1362" s="105"/>
      <c r="P1362" s="105">
        <v>2</v>
      </c>
      <c r="Q1362" s="105">
        <v>0</v>
      </c>
      <c r="R1362" s="105">
        <v>0</v>
      </c>
      <c r="S1362" s="105">
        <v>0</v>
      </c>
      <c r="T1362" s="105">
        <v>0</v>
      </c>
    </row>
    <row r="1363" spans="1:20" x14ac:dyDescent="0.25">
      <c r="A1363" s="103" t="s">
        <v>907</v>
      </c>
      <c r="B1363" s="104" t="s">
        <v>4907</v>
      </c>
      <c r="C1363" s="104">
        <v>6</v>
      </c>
      <c r="D1363" s="103" t="s">
        <v>6609</v>
      </c>
      <c r="E1363" s="25">
        <f t="shared" si="74"/>
        <v>0</v>
      </c>
      <c r="F1363" s="25">
        <f t="shared" si="75"/>
        <v>1.75</v>
      </c>
      <c r="G1363" s="32"/>
      <c r="H1363" s="31"/>
      <c r="I1363" s="25">
        <f t="shared" si="76"/>
        <v>0.2</v>
      </c>
      <c r="J1363" s="21"/>
      <c r="K1363" s="16"/>
      <c r="L1363" s="105">
        <v>6</v>
      </c>
      <c r="M1363" s="105">
        <v>1</v>
      </c>
      <c r="N1363" s="105"/>
      <c r="O1363" s="105"/>
      <c r="P1363" s="105">
        <v>1</v>
      </c>
      <c r="Q1363" s="105">
        <v>0</v>
      </c>
      <c r="R1363" s="105">
        <v>0</v>
      </c>
      <c r="S1363" s="105">
        <v>0</v>
      </c>
      <c r="T1363" s="105">
        <v>0</v>
      </c>
    </row>
    <row r="1364" spans="1:20" x14ac:dyDescent="0.25">
      <c r="A1364" s="103" t="s">
        <v>2078</v>
      </c>
      <c r="B1364" s="104" t="s">
        <v>4932</v>
      </c>
      <c r="C1364" s="104">
        <v>11</v>
      </c>
      <c r="D1364" s="103" t="s">
        <v>6610</v>
      </c>
      <c r="E1364" s="25">
        <f t="shared" si="74"/>
        <v>0</v>
      </c>
      <c r="F1364" s="25">
        <f t="shared" si="75"/>
        <v>0</v>
      </c>
      <c r="G1364" s="32"/>
      <c r="H1364" s="31"/>
      <c r="I1364" s="25">
        <f t="shared" si="76"/>
        <v>0</v>
      </c>
      <c r="J1364" s="21"/>
      <c r="K1364" s="16"/>
      <c r="L1364" s="105"/>
      <c r="M1364" s="105"/>
      <c r="N1364" s="105"/>
      <c r="O1364" s="105"/>
      <c r="P1364" s="105">
        <v>0</v>
      </c>
      <c r="Q1364" s="105">
        <v>0</v>
      </c>
      <c r="R1364" s="105">
        <v>0</v>
      </c>
      <c r="S1364" s="105">
        <v>0</v>
      </c>
      <c r="T1364" s="105">
        <v>0</v>
      </c>
    </row>
    <row r="1365" spans="1:20" x14ac:dyDescent="0.25">
      <c r="A1365" s="103" t="s">
        <v>2464</v>
      </c>
      <c r="B1365" s="104" t="s">
        <v>4932</v>
      </c>
      <c r="C1365" s="104">
        <v>11</v>
      </c>
      <c r="D1365" s="103" t="s">
        <v>6611</v>
      </c>
      <c r="E1365" s="25">
        <f t="shared" si="74"/>
        <v>0</v>
      </c>
      <c r="F1365" s="25">
        <f t="shared" si="75"/>
        <v>3.75</v>
      </c>
      <c r="G1365" s="32"/>
      <c r="H1365" s="31"/>
      <c r="I1365" s="25">
        <f t="shared" si="76"/>
        <v>0</v>
      </c>
      <c r="J1365" s="21"/>
      <c r="K1365" s="16"/>
      <c r="L1365" s="105">
        <v>15</v>
      </c>
      <c r="M1365" s="105"/>
      <c r="N1365" s="105"/>
      <c r="O1365" s="105"/>
      <c r="P1365" s="105">
        <v>0</v>
      </c>
      <c r="Q1365" s="105">
        <v>0</v>
      </c>
      <c r="R1365" s="105">
        <v>0</v>
      </c>
      <c r="S1365" s="105">
        <v>0</v>
      </c>
      <c r="T1365" s="105">
        <v>0</v>
      </c>
    </row>
    <row r="1366" spans="1:20" x14ac:dyDescent="0.25">
      <c r="A1366" s="103" t="s">
        <v>639</v>
      </c>
      <c r="B1366" s="104" t="s">
        <v>4932</v>
      </c>
      <c r="C1366" s="104">
        <v>11</v>
      </c>
      <c r="D1366" s="103" t="s">
        <v>6612</v>
      </c>
      <c r="E1366" s="25">
        <f t="shared" si="74"/>
        <v>0</v>
      </c>
      <c r="F1366" s="25">
        <f t="shared" si="75"/>
        <v>0.25</v>
      </c>
      <c r="G1366" s="32"/>
      <c r="H1366" s="31"/>
      <c r="I1366" s="25">
        <f t="shared" si="76"/>
        <v>0</v>
      </c>
      <c r="J1366" s="21"/>
      <c r="K1366" s="16"/>
      <c r="L1366" s="105">
        <v>1</v>
      </c>
      <c r="M1366" s="105"/>
      <c r="N1366" s="105"/>
      <c r="O1366" s="105"/>
      <c r="P1366" s="105">
        <v>0</v>
      </c>
      <c r="Q1366" s="105">
        <v>0</v>
      </c>
      <c r="R1366" s="105">
        <v>0</v>
      </c>
      <c r="S1366" s="105">
        <v>0</v>
      </c>
      <c r="T1366" s="105">
        <v>0</v>
      </c>
    </row>
    <row r="1367" spans="1:20" x14ac:dyDescent="0.25">
      <c r="A1367" s="103" t="s">
        <v>1501</v>
      </c>
      <c r="B1367" s="104" t="s">
        <v>4932</v>
      </c>
      <c r="C1367" s="104">
        <v>11</v>
      </c>
      <c r="D1367" s="103" t="s">
        <v>6613</v>
      </c>
      <c r="E1367" s="25">
        <f t="shared" si="74"/>
        <v>0</v>
      </c>
      <c r="F1367" s="25">
        <f t="shared" si="75"/>
        <v>1.25</v>
      </c>
      <c r="G1367" s="32"/>
      <c r="H1367" s="31"/>
      <c r="I1367" s="25">
        <f t="shared" si="76"/>
        <v>0</v>
      </c>
      <c r="J1367" s="21"/>
      <c r="K1367" s="16"/>
      <c r="L1367" s="105"/>
      <c r="M1367" s="105">
        <v>5</v>
      </c>
      <c r="N1367" s="105"/>
      <c r="O1367" s="105"/>
      <c r="P1367" s="105">
        <v>0</v>
      </c>
      <c r="Q1367" s="105">
        <v>0</v>
      </c>
      <c r="R1367" s="105">
        <v>0</v>
      </c>
      <c r="S1367" s="105">
        <v>0</v>
      </c>
      <c r="T1367" s="105">
        <v>0</v>
      </c>
    </row>
    <row r="1368" spans="1:20" x14ac:dyDescent="0.25">
      <c r="A1368" s="103" t="s">
        <v>1667</v>
      </c>
      <c r="B1368" s="104" t="s">
        <v>4931</v>
      </c>
      <c r="C1368" s="104">
        <v>11</v>
      </c>
      <c r="D1368" s="103" t="s">
        <v>6614</v>
      </c>
      <c r="E1368" s="25">
        <f t="shared" si="74"/>
        <v>0</v>
      </c>
      <c r="F1368" s="25">
        <f t="shared" si="75"/>
        <v>1</v>
      </c>
      <c r="G1368" s="32"/>
      <c r="H1368" s="31"/>
      <c r="I1368" s="25">
        <f t="shared" si="76"/>
        <v>0</v>
      </c>
      <c r="J1368" s="21"/>
      <c r="K1368" s="16"/>
      <c r="L1368" s="105">
        <v>1</v>
      </c>
      <c r="M1368" s="105"/>
      <c r="N1368" s="105"/>
      <c r="O1368" s="105">
        <v>3</v>
      </c>
      <c r="P1368" s="105">
        <v>0</v>
      </c>
      <c r="Q1368" s="105">
        <v>0</v>
      </c>
      <c r="R1368" s="105">
        <v>0</v>
      </c>
      <c r="S1368" s="105">
        <v>0</v>
      </c>
      <c r="T1368" s="105">
        <v>0</v>
      </c>
    </row>
    <row r="1369" spans="1:20" x14ac:dyDescent="0.25">
      <c r="A1369" s="103" t="s">
        <v>1656</v>
      </c>
      <c r="B1369" s="104" t="s">
        <v>4931</v>
      </c>
      <c r="C1369" s="104">
        <v>11</v>
      </c>
      <c r="D1369" s="103" t="s">
        <v>6615</v>
      </c>
      <c r="E1369" s="25">
        <f t="shared" si="74"/>
        <v>0.66666666666666663</v>
      </c>
      <c r="F1369" s="25">
        <f t="shared" si="75"/>
        <v>2</v>
      </c>
      <c r="G1369" s="32"/>
      <c r="H1369" s="31"/>
      <c r="I1369" s="25">
        <f t="shared" si="76"/>
        <v>0.4</v>
      </c>
      <c r="J1369" s="21"/>
      <c r="K1369" s="16"/>
      <c r="L1369" s="105"/>
      <c r="M1369" s="105">
        <v>8</v>
      </c>
      <c r="N1369" s="105"/>
      <c r="O1369" s="105"/>
      <c r="P1369" s="105">
        <v>0</v>
      </c>
      <c r="Q1369" s="105">
        <v>0</v>
      </c>
      <c r="R1369" s="105">
        <v>0</v>
      </c>
      <c r="S1369" s="105">
        <v>2</v>
      </c>
      <c r="T1369" s="105">
        <v>0</v>
      </c>
    </row>
    <row r="1370" spans="1:20" x14ac:dyDescent="0.25">
      <c r="A1370" s="103" t="s">
        <v>1884</v>
      </c>
      <c r="B1370" s="104" t="s">
        <v>4931</v>
      </c>
      <c r="C1370" s="104">
        <v>11</v>
      </c>
      <c r="D1370" s="103" t="s">
        <v>6616</v>
      </c>
      <c r="E1370" s="25">
        <f t="shared" si="74"/>
        <v>0</v>
      </c>
      <c r="F1370" s="25">
        <f t="shared" si="75"/>
        <v>1.25</v>
      </c>
      <c r="G1370" s="32"/>
      <c r="H1370" s="31"/>
      <c r="I1370" s="25">
        <f t="shared" si="76"/>
        <v>1</v>
      </c>
      <c r="J1370" s="21"/>
      <c r="K1370" s="16"/>
      <c r="L1370" s="105"/>
      <c r="M1370" s="105"/>
      <c r="N1370" s="105"/>
      <c r="O1370" s="105">
        <v>5</v>
      </c>
      <c r="P1370" s="105">
        <v>4</v>
      </c>
      <c r="Q1370" s="105">
        <v>1</v>
      </c>
      <c r="R1370" s="105">
        <v>0</v>
      </c>
      <c r="S1370" s="105">
        <v>0</v>
      </c>
      <c r="T1370" s="105">
        <v>0</v>
      </c>
    </row>
    <row r="1371" spans="1:20" x14ac:dyDescent="0.25">
      <c r="A1371" s="103" t="s">
        <v>3633</v>
      </c>
      <c r="B1371" s="104" t="s">
        <v>4931</v>
      </c>
      <c r="C1371" s="104">
        <v>11</v>
      </c>
      <c r="D1371" s="103" t="s">
        <v>6617</v>
      </c>
      <c r="E1371" s="25">
        <f t="shared" si="74"/>
        <v>0</v>
      </c>
      <c r="F1371" s="25">
        <f t="shared" si="75"/>
        <v>0</v>
      </c>
      <c r="G1371" s="32"/>
      <c r="H1371" s="31"/>
      <c r="I1371" s="25">
        <f t="shared" si="76"/>
        <v>0</v>
      </c>
      <c r="J1371" s="21"/>
      <c r="K1371" s="16"/>
      <c r="L1371" s="105"/>
      <c r="M1371" s="105"/>
      <c r="N1371" s="105"/>
      <c r="O1371" s="105"/>
      <c r="P1371" s="105"/>
      <c r="Q1371" s="105"/>
      <c r="R1371" s="105"/>
      <c r="S1371" s="105"/>
      <c r="T1371" s="105">
        <v>0</v>
      </c>
    </row>
    <row r="1372" spans="1:20" x14ac:dyDescent="0.25">
      <c r="A1372" s="103" t="s">
        <v>896</v>
      </c>
      <c r="B1372" s="104" t="s">
        <v>4874</v>
      </c>
      <c r="C1372" s="104">
        <v>1</v>
      </c>
      <c r="D1372" s="103" t="s">
        <v>6618</v>
      </c>
      <c r="E1372" s="25">
        <f t="shared" si="74"/>
        <v>1.3333333333333333</v>
      </c>
      <c r="F1372" s="25">
        <f t="shared" si="75"/>
        <v>1.75</v>
      </c>
      <c r="G1372" s="32"/>
      <c r="H1372" s="31"/>
      <c r="I1372" s="25">
        <f t="shared" si="76"/>
        <v>1.2</v>
      </c>
      <c r="J1372" s="21"/>
      <c r="K1372" s="16"/>
      <c r="L1372" s="105"/>
      <c r="M1372" s="105"/>
      <c r="N1372" s="105">
        <v>2</v>
      </c>
      <c r="O1372" s="105">
        <v>5</v>
      </c>
      <c r="P1372" s="105">
        <v>1</v>
      </c>
      <c r="Q1372" s="105">
        <v>1</v>
      </c>
      <c r="R1372" s="105">
        <v>2</v>
      </c>
      <c r="S1372" s="105">
        <v>2</v>
      </c>
      <c r="T1372" s="105">
        <v>0</v>
      </c>
    </row>
    <row r="1373" spans="1:20" x14ac:dyDescent="0.25">
      <c r="A1373" s="103" t="s">
        <v>3043</v>
      </c>
      <c r="B1373" s="104" t="s">
        <v>4877</v>
      </c>
      <c r="C1373" s="104">
        <v>2</v>
      </c>
      <c r="D1373" s="103" t="s">
        <v>6619</v>
      </c>
      <c r="E1373" s="25">
        <f t="shared" si="74"/>
        <v>0</v>
      </c>
      <c r="F1373" s="25">
        <f t="shared" si="75"/>
        <v>2.5</v>
      </c>
      <c r="G1373" s="32"/>
      <c r="H1373" s="31"/>
      <c r="I1373" s="25">
        <f t="shared" si="76"/>
        <v>0</v>
      </c>
      <c r="J1373" s="21"/>
      <c r="K1373" s="16"/>
      <c r="L1373" s="105"/>
      <c r="M1373" s="105"/>
      <c r="N1373" s="105">
        <v>10</v>
      </c>
      <c r="O1373" s="105"/>
      <c r="P1373" s="105">
        <v>0</v>
      </c>
      <c r="Q1373" s="105">
        <v>0</v>
      </c>
      <c r="R1373" s="105">
        <v>0</v>
      </c>
      <c r="S1373" s="105">
        <v>0</v>
      </c>
      <c r="T1373" s="105">
        <v>0</v>
      </c>
    </row>
    <row r="1374" spans="1:20" x14ac:dyDescent="0.25">
      <c r="A1374" s="103" t="s">
        <v>1319</v>
      </c>
      <c r="B1374" s="104" t="s">
        <v>4877</v>
      </c>
      <c r="C1374" s="104">
        <v>2</v>
      </c>
      <c r="D1374" s="103" t="s">
        <v>6620</v>
      </c>
      <c r="E1374" s="25">
        <f t="shared" si="74"/>
        <v>0</v>
      </c>
      <c r="F1374" s="25">
        <f t="shared" si="75"/>
        <v>0</v>
      </c>
      <c r="G1374" s="32"/>
      <c r="H1374" s="31"/>
      <c r="I1374" s="25">
        <f t="shared" si="76"/>
        <v>0</v>
      </c>
      <c r="J1374" s="21"/>
      <c r="K1374" s="16"/>
      <c r="L1374" s="105"/>
      <c r="M1374" s="105"/>
      <c r="N1374" s="105"/>
      <c r="O1374" s="105"/>
      <c r="P1374" s="105">
        <v>0</v>
      </c>
      <c r="Q1374" s="105">
        <v>0</v>
      </c>
      <c r="R1374" s="105">
        <v>0</v>
      </c>
      <c r="S1374" s="105">
        <v>0</v>
      </c>
      <c r="T1374" s="105">
        <v>0</v>
      </c>
    </row>
    <row r="1375" spans="1:20" x14ac:dyDescent="0.25">
      <c r="A1375" s="103" t="s">
        <v>1343</v>
      </c>
      <c r="B1375" s="104" t="s">
        <v>4877</v>
      </c>
      <c r="C1375" s="104">
        <v>2</v>
      </c>
      <c r="D1375" s="103" t="s">
        <v>6621</v>
      </c>
      <c r="E1375" s="25">
        <f t="shared" si="74"/>
        <v>0.33333333333333331</v>
      </c>
      <c r="F1375" s="25">
        <f t="shared" si="75"/>
        <v>0.25</v>
      </c>
      <c r="G1375" s="32"/>
      <c r="H1375" s="31"/>
      <c r="I1375" s="25">
        <f t="shared" si="76"/>
        <v>1.8</v>
      </c>
      <c r="J1375" s="21"/>
      <c r="K1375" s="16"/>
      <c r="L1375" s="105"/>
      <c r="M1375" s="105"/>
      <c r="N1375" s="105"/>
      <c r="O1375" s="105">
        <v>1</v>
      </c>
      <c r="P1375" s="105">
        <v>3</v>
      </c>
      <c r="Q1375" s="105">
        <v>5</v>
      </c>
      <c r="R1375" s="105">
        <v>1</v>
      </c>
      <c r="S1375" s="105">
        <v>0</v>
      </c>
      <c r="T1375" s="105">
        <v>0</v>
      </c>
    </row>
    <row r="1376" spans="1:20" x14ac:dyDescent="0.25">
      <c r="A1376" s="103" t="s">
        <v>688</v>
      </c>
      <c r="B1376" s="104" t="s">
        <v>4879</v>
      </c>
      <c r="C1376" s="104">
        <v>2</v>
      </c>
      <c r="D1376" s="103" t="s">
        <v>6622</v>
      </c>
      <c r="E1376" s="25">
        <f t="shared" ref="E1376:E1439" si="77">SUM(R1376:T1376)/3</f>
        <v>8.6666666666666661</v>
      </c>
      <c r="F1376" s="25">
        <f t="shared" ref="F1376:F1439" si="78">SUM(L1376:O1376)/4</f>
        <v>8.5</v>
      </c>
      <c r="G1376" s="32"/>
      <c r="H1376" s="31"/>
      <c r="I1376" s="25">
        <f t="shared" ref="I1376:I1439" si="79">SUM(P1376:T1376)/5</f>
        <v>8.4</v>
      </c>
      <c r="J1376" s="21"/>
      <c r="K1376" s="16"/>
      <c r="L1376" s="105">
        <v>28</v>
      </c>
      <c r="M1376" s="105">
        <v>3</v>
      </c>
      <c r="N1376" s="105"/>
      <c r="O1376" s="105">
        <v>3</v>
      </c>
      <c r="P1376" s="105">
        <v>2</v>
      </c>
      <c r="Q1376" s="105">
        <v>14</v>
      </c>
      <c r="R1376" s="105">
        <v>0</v>
      </c>
      <c r="S1376" s="105">
        <v>26</v>
      </c>
      <c r="T1376" s="105">
        <v>0</v>
      </c>
    </row>
    <row r="1377" spans="1:20" x14ac:dyDescent="0.25">
      <c r="A1377" s="103" t="s">
        <v>1212</v>
      </c>
      <c r="B1377" s="104" t="s">
        <v>4876</v>
      </c>
      <c r="C1377" s="104">
        <v>2</v>
      </c>
      <c r="D1377" s="103" t="s">
        <v>6623</v>
      </c>
      <c r="E1377" s="25">
        <f t="shared" si="77"/>
        <v>0</v>
      </c>
      <c r="F1377" s="25">
        <f t="shared" si="78"/>
        <v>0</v>
      </c>
      <c r="G1377" s="32"/>
      <c r="H1377" s="31"/>
      <c r="I1377" s="25">
        <f t="shared" si="79"/>
        <v>0</v>
      </c>
      <c r="J1377" s="21"/>
      <c r="K1377" s="16"/>
      <c r="L1377" s="105"/>
      <c r="M1377" s="105"/>
      <c r="N1377" s="105"/>
      <c r="O1377" s="105"/>
      <c r="P1377" s="105">
        <v>0</v>
      </c>
      <c r="Q1377" s="105">
        <v>0</v>
      </c>
      <c r="R1377" s="105">
        <v>0</v>
      </c>
      <c r="S1377" s="105">
        <v>0</v>
      </c>
      <c r="T1377" s="105">
        <v>0</v>
      </c>
    </row>
    <row r="1378" spans="1:20" x14ac:dyDescent="0.25">
      <c r="A1378" s="103" t="s">
        <v>2384</v>
      </c>
      <c r="B1378" s="104" t="s">
        <v>4877</v>
      </c>
      <c r="C1378" s="104">
        <v>2</v>
      </c>
      <c r="D1378" s="103" t="s">
        <v>6624</v>
      </c>
      <c r="E1378" s="25">
        <f t="shared" si="77"/>
        <v>0</v>
      </c>
      <c r="F1378" s="25">
        <f t="shared" si="78"/>
        <v>0.5</v>
      </c>
      <c r="G1378" s="32"/>
      <c r="H1378" s="31"/>
      <c r="I1378" s="25">
        <f t="shared" si="79"/>
        <v>0.2</v>
      </c>
      <c r="J1378" s="21"/>
      <c r="K1378" s="16"/>
      <c r="L1378" s="105"/>
      <c r="M1378" s="105"/>
      <c r="N1378" s="105">
        <v>2</v>
      </c>
      <c r="O1378" s="105"/>
      <c r="P1378" s="105">
        <v>1</v>
      </c>
      <c r="Q1378" s="105">
        <v>0</v>
      </c>
      <c r="R1378" s="105">
        <v>0</v>
      </c>
      <c r="S1378" s="105">
        <v>0</v>
      </c>
      <c r="T1378" s="105">
        <v>0</v>
      </c>
    </row>
    <row r="1379" spans="1:20" x14ac:dyDescent="0.25">
      <c r="A1379" s="103" t="s">
        <v>1068</v>
      </c>
      <c r="B1379" s="104" t="s">
        <v>4877</v>
      </c>
      <c r="C1379" s="104">
        <v>2</v>
      </c>
      <c r="D1379" s="103" t="s">
        <v>6625</v>
      </c>
      <c r="E1379" s="25">
        <f t="shared" si="77"/>
        <v>0</v>
      </c>
      <c r="F1379" s="25">
        <f t="shared" si="78"/>
        <v>0.25</v>
      </c>
      <c r="G1379" s="32"/>
      <c r="H1379" s="31"/>
      <c r="I1379" s="25">
        <f t="shared" si="79"/>
        <v>0.4</v>
      </c>
      <c r="J1379" s="21"/>
      <c r="K1379" s="16"/>
      <c r="L1379" s="105"/>
      <c r="M1379" s="105"/>
      <c r="N1379" s="105"/>
      <c r="O1379" s="105">
        <v>1</v>
      </c>
      <c r="P1379" s="105">
        <v>2</v>
      </c>
      <c r="Q1379" s="105">
        <v>0</v>
      </c>
      <c r="R1379" s="105">
        <v>0</v>
      </c>
      <c r="S1379" s="105">
        <v>0</v>
      </c>
      <c r="T1379" s="105">
        <v>0</v>
      </c>
    </row>
    <row r="1380" spans="1:20" x14ac:dyDescent="0.25">
      <c r="A1380" s="103" t="s">
        <v>2724</v>
      </c>
      <c r="B1380" s="104" t="s">
        <v>4877</v>
      </c>
      <c r="C1380" s="104">
        <v>2</v>
      </c>
      <c r="D1380" s="103" t="s">
        <v>6626</v>
      </c>
      <c r="E1380" s="25">
        <f t="shared" si="77"/>
        <v>0</v>
      </c>
      <c r="F1380" s="25">
        <f t="shared" si="78"/>
        <v>2.75</v>
      </c>
      <c r="G1380" s="32"/>
      <c r="H1380" s="31"/>
      <c r="I1380" s="25">
        <f t="shared" si="79"/>
        <v>10.199999999999999</v>
      </c>
      <c r="J1380" s="21"/>
      <c r="K1380" s="16"/>
      <c r="L1380" s="105"/>
      <c r="M1380" s="105">
        <v>2</v>
      </c>
      <c r="N1380" s="105">
        <v>2</v>
      </c>
      <c r="O1380" s="105">
        <v>7</v>
      </c>
      <c r="P1380" s="105">
        <v>50</v>
      </c>
      <c r="Q1380" s="105">
        <v>1</v>
      </c>
      <c r="R1380" s="105">
        <v>0</v>
      </c>
      <c r="S1380" s="105">
        <v>0</v>
      </c>
      <c r="T1380" s="105">
        <v>0</v>
      </c>
    </row>
    <row r="1381" spans="1:20" x14ac:dyDescent="0.25">
      <c r="A1381" s="103" t="s">
        <v>3392</v>
      </c>
      <c r="B1381" s="104" t="s">
        <v>4870</v>
      </c>
      <c r="C1381" s="104">
        <v>1</v>
      </c>
      <c r="D1381" s="103" t="s">
        <v>6627</v>
      </c>
      <c r="E1381" s="25">
        <f t="shared" si="77"/>
        <v>0</v>
      </c>
      <c r="F1381" s="25">
        <f t="shared" si="78"/>
        <v>0</v>
      </c>
      <c r="G1381" s="32"/>
      <c r="H1381" s="31"/>
      <c r="I1381" s="25">
        <f t="shared" si="79"/>
        <v>0</v>
      </c>
      <c r="J1381" s="21"/>
      <c r="K1381" s="16"/>
      <c r="L1381" s="105"/>
      <c r="M1381" s="105"/>
      <c r="N1381" s="105"/>
      <c r="O1381" s="105"/>
      <c r="P1381" s="105"/>
      <c r="Q1381" s="105">
        <v>0</v>
      </c>
      <c r="R1381" s="105"/>
      <c r="S1381" s="105">
        <v>0</v>
      </c>
      <c r="T1381" s="105">
        <v>0</v>
      </c>
    </row>
    <row r="1382" spans="1:20" x14ac:dyDescent="0.25">
      <c r="A1382" s="103" t="s">
        <v>6628</v>
      </c>
      <c r="B1382" s="104" t="s">
        <v>4870</v>
      </c>
      <c r="C1382" s="104">
        <v>1</v>
      </c>
      <c r="D1382" s="103" t="s">
        <v>6629</v>
      </c>
      <c r="E1382" s="25">
        <f t="shared" si="77"/>
        <v>0</v>
      </c>
      <c r="F1382" s="25">
        <f t="shared" si="78"/>
        <v>0</v>
      </c>
      <c r="G1382" s="32"/>
      <c r="H1382" s="31"/>
      <c r="I1382" s="25">
        <f t="shared" si="79"/>
        <v>0</v>
      </c>
      <c r="J1382" s="21"/>
      <c r="K1382" s="16"/>
      <c r="L1382" s="105"/>
      <c r="M1382" s="105"/>
      <c r="N1382" s="105"/>
      <c r="O1382" s="105"/>
      <c r="P1382" s="105"/>
      <c r="Q1382" s="105">
        <v>0</v>
      </c>
      <c r="R1382" s="105"/>
      <c r="S1382" s="105">
        <v>0</v>
      </c>
      <c r="T1382" s="105">
        <v>0</v>
      </c>
    </row>
    <row r="1383" spans="1:20" x14ac:dyDescent="0.25">
      <c r="A1383" s="103" t="s">
        <v>1104</v>
      </c>
      <c r="B1383" s="104" t="s">
        <v>4870</v>
      </c>
      <c r="C1383" s="104">
        <v>1</v>
      </c>
      <c r="D1383" s="103" t="s">
        <v>6630</v>
      </c>
      <c r="E1383" s="25">
        <f t="shared" si="77"/>
        <v>0</v>
      </c>
      <c r="F1383" s="25">
        <f t="shared" si="78"/>
        <v>0</v>
      </c>
      <c r="G1383" s="32"/>
      <c r="H1383" s="31"/>
      <c r="I1383" s="25">
        <f t="shared" si="79"/>
        <v>0</v>
      </c>
      <c r="J1383" s="21"/>
      <c r="K1383" s="16"/>
      <c r="L1383" s="105"/>
      <c r="M1383" s="105"/>
      <c r="N1383" s="105"/>
      <c r="O1383" s="105"/>
      <c r="P1383" s="105">
        <v>0</v>
      </c>
      <c r="Q1383" s="105"/>
      <c r="R1383" s="105"/>
      <c r="S1383" s="105">
        <v>0</v>
      </c>
      <c r="T1383" s="105">
        <v>0</v>
      </c>
    </row>
    <row r="1384" spans="1:20" x14ac:dyDescent="0.25">
      <c r="A1384" s="103" t="s">
        <v>1583</v>
      </c>
      <c r="B1384" s="104" t="s">
        <v>4871</v>
      </c>
      <c r="C1384" s="104">
        <v>1</v>
      </c>
      <c r="D1384" s="103" t="s">
        <v>6631</v>
      </c>
      <c r="E1384" s="25">
        <f t="shared" si="77"/>
        <v>0</v>
      </c>
      <c r="F1384" s="25">
        <f t="shared" si="78"/>
        <v>0</v>
      </c>
      <c r="G1384" s="32"/>
      <c r="H1384" s="31"/>
      <c r="I1384" s="25">
        <f t="shared" si="79"/>
        <v>0</v>
      </c>
      <c r="J1384" s="21"/>
      <c r="K1384" s="16"/>
      <c r="L1384" s="105"/>
      <c r="M1384" s="105"/>
      <c r="N1384" s="105"/>
      <c r="O1384" s="105"/>
      <c r="P1384" s="105"/>
      <c r="Q1384" s="105">
        <v>0</v>
      </c>
      <c r="R1384" s="105"/>
      <c r="S1384" s="105">
        <v>0</v>
      </c>
      <c r="T1384" s="105">
        <v>0</v>
      </c>
    </row>
    <row r="1385" spans="1:20" x14ac:dyDescent="0.25">
      <c r="A1385" s="103" t="s">
        <v>2928</v>
      </c>
      <c r="B1385" s="104" t="s">
        <v>4871</v>
      </c>
      <c r="C1385" s="104">
        <v>1</v>
      </c>
      <c r="D1385" s="103" t="s">
        <v>6632</v>
      </c>
      <c r="E1385" s="25">
        <f t="shared" si="77"/>
        <v>0</v>
      </c>
      <c r="F1385" s="25">
        <f t="shared" si="78"/>
        <v>0</v>
      </c>
      <c r="G1385" s="32"/>
      <c r="H1385" s="31"/>
      <c r="I1385" s="25">
        <f t="shared" si="79"/>
        <v>0</v>
      </c>
      <c r="J1385" s="21"/>
      <c r="K1385" s="16"/>
      <c r="L1385" s="105"/>
      <c r="M1385" s="105"/>
      <c r="N1385" s="105"/>
      <c r="O1385" s="105"/>
      <c r="P1385" s="105">
        <v>0</v>
      </c>
      <c r="Q1385" s="105">
        <v>0</v>
      </c>
      <c r="R1385" s="105">
        <v>0</v>
      </c>
      <c r="S1385" s="105">
        <v>0</v>
      </c>
      <c r="T1385" s="105">
        <v>0</v>
      </c>
    </row>
    <row r="1386" spans="1:20" x14ac:dyDescent="0.25">
      <c r="A1386" s="103" t="s">
        <v>6633</v>
      </c>
      <c r="B1386" s="104" t="s">
        <v>4872</v>
      </c>
      <c r="C1386" s="104">
        <v>1</v>
      </c>
      <c r="D1386" s="103" t="s">
        <v>6634</v>
      </c>
      <c r="E1386" s="25">
        <f t="shared" si="77"/>
        <v>0</v>
      </c>
      <c r="F1386" s="25">
        <f t="shared" si="78"/>
        <v>0</v>
      </c>
      <c r="G1386" s="32"/>
      <c r="H1386" s="31"/>
      <c r="I1386" s="25">
        <f t="shared" si="79"/>
        <v>0</v>
      </c>
      <c r="J1386" s="21"/>
      <c r="K1386" s="16"/>
      <c r="L1386" s="105"/>
      <c r="M1386" s="105"/>
      <c r="N1386" s="105"/>
      <c r="O1386" s="105"/>
      <c r="P1386" s="105"/>
      <c r="Q1386" s="105"/>
      <c r="R1386" s="105"/>
      <c r="S1386" s="105">
        <v>0</v>
      </c>
      <c r="T1386" s="105">
        <v>0</v>
      </c>
    </row>
    <row r="1387" spans="1:20" x14ac:dyDescent="0.25">
      <c r="A1387" s="103" t="s">
        <v>6635</v>
      </c>
      <c r="B1387" s="104" t="s">
        <v>4872</v>
      </c>
      <c r="C1387" s="104">
        <v>1</v>
      </c>
      <c r="D1387" s="103" t="s">
        <v>6636</v>
      </c>
      <c r="E1387" s="25">
        <f t="shared" si="77"/>
        <v>0</v>
      </c>
      <c r="F1387" s="25">
        <f t="shared" si="78"/>
        <v>0</v>
      </c>
      <c r="G1387" s="32"/>
      <c r="H1387" s="31"/>
      <c r="I1387" s="25">
        <f t="shared" si="79"/>
        <v>0</v>
      </c>
      <c r="J1387" s="21"/>
      <c r="K1387" s="16"/>
      <c r="L1387" s="105"/>
      <c r="M1387" s="105"/>
      <c r="N1387" s="105"/>
      <c r="O1387" s="105"/>
      <c r="P1387" s="105"/>
      <c r="Q1387" s="105"/>
      <c r="R1387" s="105"/>
      <c r="S1387" s="105">
        <v>0</v>
      </c>
      <c r="T1387" s="105">
        <v>0</v>
      </c>
    </row>
    <row r="1388" spans="1:20" x14ac:dyDescent="0.25">
      <c r="A1388" s="103" t="s">
        <v>6637</v>
      </c>
      <c r="B1388" s="104" t="s">
        <v>4872</v>
      </c>
      <c r="C1388" s="104">
        <v>1</v>
      </c>
      <c r="D1388" s="103" t="s">
        <v>6638</v>
      </c>
      <c r="E1388" s="25">
        <f t="shared" si="77"/>
        <v>0</v>
      </c>
      <c r="F1388" s="25">
        <f t="shared" si="78"/>
        <v>0</v>
      </c>
      <c r="G1388" s="32"/>
      <c r="H1388" s="31"/>
      <c r="I1388" s="25">
        <f t="shared" si="79"/>
        <v>0</v>
      </c>
      <c r="J1388" s="21"/>
      <c r="K1388" s="16"/>
      <c r="L1388" s="105"/>
      <c r="M1388" s="105"/>
      <c r="N1388" s="105"/>
      <c r="O1388" s="105"/>
      <c r="P1388" s="105"/>
      <c r="Q1388" s="105"/>
      <c r="R1388" s="105"/>
      <c r="S1388" s="105">
        <v>0</v>
      </c>
      <c r="T1388" s="105">
        <v>0</v>
      </c>
    </row>
    <row r="1389" spans="1:20" x14ac:dyDescent="0.25">
      <c r="A1389" s="103" t="s">
        <v>6639</v>
      </c>
      <c r="B1389" s="104" t="s">
        <v>4872</v>
      </c>
      <c r="C1389" s="104">
        <v>1</v>
      </c>
      <c r="D1389" s="103" t="s">
        <v>6640</v>
      </c>
      <c r="E1389" s="25">
        <f t="shared" si="77"/>
        <v>0</v>
      </c>
      <c r="F1389" s="25">
        <f t="shared" si="78"/>
        <v>0</v>
      </c>
      <c r="G1389" s="32"/>
      <c r="H1389" s="31"/>
      <c r="I1389" s="25">
        <f t="shared" si="79"/>
        <v>0</v>
      </c>
      <c r="J1389" s="21"/>
      <c r="K1389" s="16"/>
      <c r="L1389" s="105"/>
      <c r="M1389" s="105"/>
      <c r="N1389" s="105"/>
      <c r="O1389" s="105"/>
      <c r="P1389" s="105">
        <v>0</v>
      </c>
      <c r="Q1389" s="105">
        <v>0</v>
      </c>
      <c r="R1389" s="105">
        <v>0</v>
      </c>
      <c r="S1389" s="105">
        <v>0</v>
      </c>
      <c r="T1389" s="105">
        <v>0</v>
      </c>
    </row>
    <row r="1390" spans="1:20" x14ac:dyDescent="0.25">
      <c r="A1390" s="103" t="s">
        <v>4301</v>
      </c>
      <c r="B1390" s="104" t="s">
        <v>4872</v>
      </c>
      <c r="C1390" s="104">
        <v>1</v>
      </c>
      <c r="D1390" s="103" t="s">
        <v>6641</v>
      </c>
      <c r="E1390" s="25">
        <f t="shared" si="77"/>
        <v>0</v>
      </c>
      <c r="F1390" s="25">
        <f t="shared" si="78"/>
        <v>3.75</v>
      </c>
      <c r="G1390" s="32"/>
      <c r="H1390" s="31"/>
      <c r="I1390" s="25">
        <f t="shared" si="79"/>
        <v>0</v>
      </c>
      <c r="J1390" s="21"/>
      <c r="K1390" s="16"/>
      <c r="L1390" s="105"/>
      <c r="M1390" s="105"/>
      <c r="N1390" s="105">
        <v>2</v>
      </c>
      <c r="O1390" s="105">
        <v>13</v>
      </c>
      <c r="P1390" s="105">
        <v>0</v>
      </c>
      <c r="Q1390" s="105">
        <v>0</v>
      </c>
      <c r="R1390" s="105">
        <v>0</v>
      </c>
      <c r="S1390" s="105">
        <v>0</v>
      </c>
      <c r="T1390" s="105">
        <v>0</v>
      </c>
    </row>
    <row r="1391" spans="1:20" x14ac:dyDescent="0.25">
      <c r="A1391" s="103" t="s">
        <v>4302</v>
      </c>
      <c r="B1391" s="104" t="s">
        <v>4872</v>
      </c>
      <c r="C1391" s="104">
        <v>1</v>
      </c>
      <c r="D1391" s="103" t="s">
        <v>6642</v>
      </c>
      <c r="E1391" s="25">
        <f t="shared" si="77"/>
        <v>0</v>
      </c>
      <c r="F1391" s="25">
        <f t="shared" si="78"/>
        <v>0.25</v>
      </c>
      <c r="G1391" s="32"/>
      <c r="H1391" s="31"/>
      <c r="I1391" s="25">
        <f t="shared" si="79"/>
        <v>0</v>
      </c>
      <c r="J1391" s="21"/>
      <c r="K1391" s="16"/>
      <c r="L1391" s="105"/>
      <c r="M1391" s="105"/>
      <c r="N1391" s="105">
        <v>1</v>
      </c>
      <c r="O1391" s="105"/>
      <c r="P1391" s="105"/>
      <c r="Q1391" s="105">
        <v>0</v>
      </c>
      <c r="R1391" s="105">
        <v>0</v>
      </c>
      <c r="S1391" s="105">
        <v>0</v>
      </c>
      <c r="T1391" s="105">
        <v>0</v>
      </c>
    </row>
    <row r="1392" spans="1:20" x14ac:dyDescent="0.25">
      <c r="A1392" s="103" t="s">
        <v>1885</v>
      </c>
      <c r="B1392" s="104" t="s">
        <v>4872</v>
      </c>
      <c r="C1392" s="104">
        <v>1</v>
      </c>
      <c r="D1392" s="103" t="s">
        <v>6643</v>
      </c>
      <c r="E1392" s="25">
        <f t="shared" si="77"/>
        <v>0</v>
      </c>
      <c r="F1392" s="25">
        <f t="shared" si="78"/>
        <v>0</v>
      </c>
      <c r="G1392" s="32"/>
      <c r="H1392" s="31"/>
      <c r="I1392" s="25">
        <f t="shared" si="79"/>
        <v>0</v>
      </c>
      <c r="J1392" s="21"/>
      <c r="K1392" s="16"/>
      <c r="L1392" s="105"/>
      <c r="M1392" s="105"/>
      <c r="N1392" s="105"/>
      <c r="O1392" s="105"/>
      <c r="P1392" s="105"/>
      <c r="Q1392" s="105"/>
      <c r="R1392" s="105"/>
      <c r="S1392" s="105"/>
      <c r="T1392" s="105">
        <v>0</v>
      </c>
    </row>
    <row r="1393" spans="1:20" x14ac:dyDescent="0.25">
      <c r="A1393" s="103" t="s">
        <v>1211</v>
      </c>
      <c r="B1393" s="104" t="s">
        <v>4898</v>
      </c>
      <c r="C1393" s="104">
        <v>6</v>
      </c>
      <c r="D1393" s="103" t="s">
        <v>6644</v>
      </c>
      <c r="E1393" s="25">
        <f t="shared" si="77"/>
        <v>0</v>
      </c>
      <c r="F1393" s="25">
        <f t="shared" si="78"/>
        <v>0</v>
      </c>
      <c r="G1393" s="32"/>
      <c r="H1393" s="31"/>
      <c r="I1393" s="25">
        <f t="shared" si="79"/>
        <v>18.600000000000001</v>
      </c>
      <c r="J1393" s="21"/>
      <c r="K1393" s="16"/>
      <c r="L1393" s="105"/>
      <c r="M1393" s="105"/>
      <c r="N1393" s="105"/>
      <c r="O1393" s="105"/>
      <c r="P1393" s="105">
        <v>0</v>
      </c>
      <c r="Q1393" s="105">
        <v>93</v>
      </c>
      <c r="R1393" s="105">
        <v>0</v>
      </c>
      <c r="S1393" s="105">
        <v>0</v>
      </c>
      <c r="T1393" s="105">
        <v>0</v>
      </c>
    </row>
    <row r="1394" spans="1:20" x14ac:dyDescent="0.25">
      <c r="A1394" s="103" t="s">
        <v>3196</v>
      </c>
      <c r="B1394" s="104" t="s">
        <v>4898</v>
      </c>
      <c r="C1394" s="104">
        <v>6</v>
      </c>
      <c r="D1394" s="103" t="s">
        <v>6645</v>
      </c>
      <c r="E1394" s="25">
        <f t="shared" si="77"/>
        <v>0</v>
      </c>
      <c r="F1394" s="25">
        <f t="shared" si="78"/>
        <v>0</v>
      </c>
      <c r="G1394" s="32"/>
      <c r="H1394" s="31"/>
      <c r="I1394" s="25">
        <f t="shared" si="79"/>
        <v>0</v>
      </c>
      <c r="J1394" s="21"/>
      <c r="K1394" s="16"/>
      <c r="L1394" s="105"/>
      <c r="M1394" s="105"/>
      <c r="N1394" s="105"/>
      <c r="O1394" s="105"/>
      <c r="P1394" s="105">
        <v>0</v>
      </c>
      <c r="Q1394" s="105">
        <v>0</v>
      </c>
      <c r="R1394" s="105">
        <v>0</v>
      </c>
      <c r="S1394" s="105">
        <v>0</v>
      </c>
      <c r="T1394" s="105">
        <v>0</v>
      </c>
    </row>
    <row r="1395" spans="1:20" x14ac:dyDescent="0.25">
      <c r="A1395" s="103" t="s">
        <v>3159</v>
      </c>
      <c r="B1395" s="104" t="s">
        <v>4898</v>
      </c>
      <c r="C1395" s="104">
        <v>6</v>
      </c>
      <c r="D1395" s="103" t="s">
        <v>6646</v>
      </c>
      <c r="E1395" s="25">
        <f t="shared" si="77"/>
        <v>0</v>
      </c>
      <c r="F1395" s="25">
        <f t="shared" si="78"/>
        <v>0</v>
      </c>
      <c r="G1395" s="32"/>
      <c r="H1395" s="31"/>
      <c r="I1395" s="25">
        <f t="shared" si="79"/>
        <v>0</v>
      </c>
      <c r="J1395" s="21"/>
      <c r="K1395" s="16"/>
      <c r="L1395" s="105"/>
      <c r="M1395" s="105"/>
      <c r="N1395" s="105"/>
      <c r="O1395" s="105"/>
      <c r="P1395" s="105"/>
      <c r="Q1395" s="105">
        <v>0</v>
      </c>
      <c r="R1395" s="105">
        <v>0</v>
      </c>
      <c r="S1395" s="105">
        <v>0</v>
      </c>
      <c r="T1395" s="105">
        <v>0</v>
      </c>
    </row>
    <row r="1396" spans="1:20" x14ac:dyDescent="0.25">
      <c r="A1396" s="103" t="s">
        <v>1205</v>
      </c>
      <c r="B1396" s="104" t="s">
        <v>4898</v>
      </c>
      <c r="C1396" s="104">
        <v>6</v>
      </c>
      <c r="D1396" s="103" t="s">
        <v>6647</v>
      </c>
      <c r="E1396" s="25">
        <f t="shared" si="77"/>
        <v>0</v>
      </c>
      <c r="F1396" s="25">
        <f t="shared" si="78"/>
        <v>0</v>
      </c>
      <c r="G1396" s="32"/>
      <c r="H1396" s="31"/>
      <c r="I1396" s="25">
        <f t="shared" si="79"/>
        <v>1.4</v>
      </c>
      <c r="J1396" s="21"/>
      <c r="K1396" s="16"/>
      <c r="L1396" s="105"/>
      <c r="M1396" s="105"/>
      <c r="N1396" s="105"/>
      <c r="O1396" s="105"/>
      <c r="P1396" s="105">
        <v>0</v>
      </c>
      <c r="Q1396" s="105">
        <v>7</v>
      </c>
      <c r="R1396" s="105">
        <v>0</v>
      </c>
      <c r="S1396" s="105">
        <v>0</v>
      </c>
      <c r="T1396" s="105">
        <v>0</v>
      </c>
    </row>
    <row r="1397" spans="1:20" x14ac:dyDescent="0.25">
      <c r="A1397" s="103" t="s">
        <v>1544</v>
      </c>
      <c r="B1397" s="104" t="s">
        <v>4898</v>
      </c>
      <c r="C1397" s="104">
        <v>6</v>
      </c>
      <c r="D1397" s="103" t="s">
        <v>6648</v>
      </c>
      <c r="E1397" s="25">
        <f t="shared" si="77"/>
        <v>12.666666666666666</v>
      </c>
      <c r="F1397" s="25">
        <f t="shared" si="78"/>
        <v>8.25</v>
      </c>
      <c r="G1397" s="32"/>
      <c r="H1397" s="31"/>
      <c r="I1397" s="25">
        <f t="shared" si="79"/>
        <v>7.6</v>
      </c>
      <c r="J1397" s="21"/>
      <c r="K1397" s="16"/>
      <c r="L1397" s="105"/>
      <c r="M1397" s="105"/>
      <c r="N1397" s="105">
        <v>17</v>
      </c>
      <c r="O1397" s="105">
        <v>16</v>
      </c>
      <c r="P1397" s="105">
        <v>0</v>
      </c>
      <c r="Q1397" s="105">
        <v>0</v>
      </c>
      <c r="R1397" s="105">
        <v>38</v>
      </c>
      <c r="S1397" s="105">
        <v>0</v>
      </c>
      <c r="T1397" s="105">
        <v>0</v>
      </c>
    </row>
    <row r="1398" spans="1:20" x14ac:dyDescent="0.25">
      <c r="A1398" s="103" t="s">
        <v>377</v>
      </c>
      <c r="B1398" s="104" t="s">
        <v>4893</v>
      </c>
      <c r="C1398" s="104">
        <v>4</v>
      </c>
      <c r="D1398" s="103" t="s">
        <v>6649</v>
      </c>
      <c r="E1398" s="25">
        <f t="shared" si="77"/>
        <v>0</v>
      </c>
      <c r="F1398" s="25">
        <f t="shared" si="78"/>
        <v>0</v>
      </c>
      <c r="G1398" s="32"/>
      <c r="H1398" s="31"/>
      <c r="I1398" s="25">
        <f t="shared" si="79"/>
        <v>0</v>
      </c>
      <c r="J1398" s="21"/>
      <c r="K1398" s="16"/>
      <c r="L1398" s="105"/>
      <c r="M1398" s="105"/>
      <c r="N1398" s="105"/>
      <c r="O1398" s="105"/>
      <c r="P1398" s="105">
        <v>0</v>
      </c>
      <c r="Q1398" s="105">
        <v>0</v>
      </c>
      <c r="R1398" s="105">
        <v>0</v>
      </c>
      <c r="S1398" s="105">
        <v>0</v>
      </c>
      <c r="T1398" s="105">
        <v>0</v>
      </c>
    </row>
    <row r="1399" spans="1:20" x14ac:dyDescent="0.25">
      <c r="A1399" s="103" t="s">
        <v>2061</v>
      </c>
      <c r="B1399" s="104" t="s">
        <v>4893</v>
      </c>
      <c r="C1399" s="104">
        <v>4</v>
      </c>
      <c r="D1399" s="103" t="s">
        <v>6650</v>
      </c>
      <c r="E1399" s="25">
        <f t="shared" si="77"/>
        <v>1</v>
      </c>
      <c r="F1399" s="25">
        <f t="shared" si="78"/>
        <v>0</v>
      </c>
      <c r="G1399" s="32"/>
      <c r="H1399" s="31"/>
      <c r="I1399" s="25">
        <f t="shared" si="79"/>
        <v>0.6</v>
      </c>
      <c r="J1399" s="21"/>
      <c r="K1399" s="16"/>
      <c r="L1399" s="105"/>
      <c r="M1399" s="105"/>
      <c r="N1399" s="105"/>
      <c r="O1399" s="105"/>
      <c r="P1399" s="105"/>
      <c r="Q1399" s="105"/>
      <c r="R1399" s="105">
        <v>3</v>
      </c>
      <c r="S1399" s="105"/>
      <c r="T1399" s="105">
        <v>0</v>
      </c>
    </row>
    <row r="1400" spans="1:20" x14ac:dyDescent="0.25">
      <c r="A1400" s="103" t="s">
        <v>3772</v>
      </c>
      <c r="B1400" s="104" t="s">
        <v>4895</v>
      </c>
      <c r="C1400" s="104">
        <v>5</v>
      </c>
      <c r="D1400" s="103" t="s">
        <v>6651</v>
      </c>
      <c r="E1400" s="25">
        <f t="shared" si="77"/>
        <v>0</v>
      </c>
      <c r="F1400" s="25">
        <f t="shared" si="78"/>
        <v>0</v>
      </c>
      <c r="G1400" s="32"/>
      <c r="H1400" s="31"/>
      <c r="I1400" s="25">
        <f t="shared" si="79"/>
        <v>0</v>
      </c>
      <c r="J1400" s="21"/>
      <c r="K1400" s="16"/>
      <c r="L1400" s="105"/>
      <c r="M1400" s="105"/>
      <c r="N1400" s="105"/>
      <c r="O1400" s="105"/>
      <c r="P1400" s="105">
        <v>0</v>
      </c>
      <c r="Q1400" s="105">
        <v>0</v>
      </c>
      <c r="R1400" s="105"/>
      <c r="S1400" s="105"/>
      <c r="T1400" s="105">
        <v>0</v>
      </c>
    </row>
    <row r="1401" spans="1:20" x14ac:dyDescent="0.25">
      <c r="A1401" s="103" t="s">
        <v>1860</v>
      </c>
      <c r="B1401" s="104" t="s">
        <v>4895</v>
      </c>
      <c r="C1401" s="104">
        <v>5</v>
      </c>
      <c r="D1401" s="103" t="s">
        <v>6652</v>
      </c>
      <c r="E1401" s="25">
        <f t="shared" si="77"/>
        <v>8</v>
      </c>
      <c r="F1401" s="25">
        <f t="shared" si="78"/>
        <v>0</v>
      </c>
      <c r="G1401" s="32"/>
      <c r="H1401" s="31"/>
      <c r="I1401" s="25">
        <f t="shared" si="79"/>
        <v>4.8</v>
      </c>
      <c r="J1401" s="21"/>
      <c r="K1401" s="16"/>
      <c r="L1401" s="105"/>
      <c r="M1401" s="105"/>
      <c r="N1401" s="105"/>
      <c r="O1401" s="105"/>
      <c r="P1401" s="105">
        <v>0</v>
      </c>
      <c r="Q1401" s="105">
        <v>0</v>
      </c>
      <c r="R1401" s="105">
        <v>23</v>
      </c>
      <c r="S1401" s="105">
        <v>1</v>
      </c>
      <c r="T1401" s="105">
        <v>0</v>
      </c>
    </row>
    <row r="1402" spans="1:20" x14ac:dyDescent="0.25">
      <c r="A1402" s="103" t="s">
        <v>3966</v>
      </c>
      <c r="B1402" s="104" t="s">
        <v>4895</v>
      </c>
      <c r="C1402" s="104">
        <v>5</v>
      </c>
      <c r="D1402" s="103" t="s">
        <v>6653</v>
      </c>
      <c r="E1402" s="25">
        <f t="shared" si="77"/>
        <v>6</v>
      </c>
      <c r="F1402" s="25">
        <f t="shared" si="78"/>
        <v>0</v>
      </c>
      <c r="G1402" s="32"/>
      <c r="H1402" s="31"/>
      <c r="I1402" s="25">
        <f t="shared" si="79"/>
        <v>3.6</v>
      </c>
      <c r="J1402" s="21"/>
      <c r="K1402" s="16"/>
      <c r="L1402" s="105"/>
      <c r="M1402" s="105"/>
      <c r="N1402" s="105"/>
      <c r="O1402" s="105"/>
      <c r="P1402" s="105"/>
      <c r="Q1402" s="105"/>
      <c r="R1402" s="105">
        <v>18</v>
      </c>
      <c r="S1402" s="105"/>
      <c r="T1402" s="105">
        <v>0</v>
      </c>
    </row>
    <row r="1403" spans="1:20" x14ac:dyDescent="0.25">
      <c r="A1403" s="103" t="s">
        <v>2164</v>
      </c>
      <c r="B1403" s="104" t="s">
        <v>4897</v>
      </c>
      <c r="C1403" s="104">
        <v>5</v>
      </c>
      <c r="D1403" s="103" t="s">
        <v>6654</v>
      </c>
      <c r="E1403" s="25">
        <f t="shared" si="77"/>
        <v>0</v>
      </c>
      <c r="F1403" s="25">
        <f t="shared" si="78"/>
        <v>0</v>
      </c>
      <c r="G1403" s="32"/>
      <c r="H1403" s="31"/>
      <c r="I1403" s="25">
        <f t="shared" si="79"/>
        <v>0</v>
      </c>
      <c r="J1403" s="21"/>
      <c r="K1403" s="16"/>
      <c r="L1403" s="105"/>
      <c r="M1403" s="105"/>
      <c r="N1403" s="105"/>
      <c r="O1403" s="105"/>
      <c r="P1403" s="105">
        <v>0</v>
      </c>
      <c r="Q1403" s="105">
        <v>0</v>
      </c>
      <c r="R1403" s="105"/>
      <c r="S1403" s="105"/>
      <c r="T1403" s="105">
        <v>0</v>
      </c>
    </row>
    <row r="1404" spans="1:20" x14ac:dyDescent="0.25">
      <c r="A1404" s="103" t="s">
        <v>78</v>
      </c>
      <c r="B1404" s="104" t="s">
        <v>4878</v>
      </c>
      <c r="C1404" s="104">
        <v>2</v>
      </c>
      <c r="D1404" s="103" t="s">
        <v>6655</v>
      </c>
      <c r="E1404" s="25">
        <f t="shared" si="77"/>
        <v>1</v>
      </c>
      <c r="F1404" s="25">
        <f t="shared" si="78"/>
        <v>1.25</v>
      </c>
      <c r="G1404" s="32"/>
      <c r="H1404" s="31"/>
      <c r="I1404" s="25">
        <f t="shared" si="79"/>
        <v>0.8</v>
      </c>
      <c r="J1404" s="21"/>
      <c r="K1404" s="16"/>
      <c r="L1404" s="105"/>
      <c r="M1404" s="105"/>
      <c r="N1404" s="105">
        <v>5</v>
      </c>
      <c r="O1404" s="105"/>
      <c r="P1404" s="105">
        <v>1</v>
      </c>
      <c r="Q1404" s="105">
        <v>0</v>
      </c>
      <c r="R1404" s="105">
        <v>3</v>
      </c>
      <c r="S1404" s="105">
        <v>0</v>
      </c>
      <c r="T1404" s="105">
        <v>0</v>
      </c>
    </row>
    <row r="1405" spans="1:20" x14ac:dyDescent="0.25">
      <c r="A1405" s="103" t="s">
        <v>2041</v>
      </c>
      <c r="B1405" s="104" t="s">
        <v>4890</v>
      </c>
      <c r="C1405" s="104">
        <v>4</v>
      </c>
      <c r="D1405" s="103" t="s">
        <v>6656</v>
      </c>
      <c r="E1405" s="25">
        <f t="shared" si="77"/>
        <v>17.333333333333332</v>
      </c>
      <c r="F1405" s="25">
        <f t="shared" si="78"/>
        <v>27.75</v>
      </c>
      <c r="G1405" s="32"/>
      <c r="H1405" s="31"/>
      <c r="I1405" s="25">
        <f t="shared" si="79"/>
        <v>19.2</v>
      </c>
      <c r="J1405" s="21"/>
      <c r="K1405" s="16"/>
      <c r="L1405" s="105"/>
      <c r="M1405" s="105"/>
      <c r="N1405" s="105">
        <v>5</v>
      </c>
      <c r="O1405" s="105">
        <v>106</v>
      </c>
      <c r="P1405" s="105">
        <v>20</v>
      </c>
      <c r="Q1405" s="105">
        <v>24</v>
      </c>
      <c r="R1405" s="105">
        <v>18</v>
      </c>
      <c r="S1405" s="105">
        <v>34</v>
      </c>
      <c r="T1405" s="105">
        <v>0</v>
      </c>
    </row>
    <row r="1406" spans="1:20" x14ac:dyDescent="0.25">
      <c r="A1406" s="103" t="s">
        <v>484</v>
      </c>
      <c r="B1406" s="104" t="s">
        <v>4890</v>
      </c>
      <c r="C1406" s="104">
        <v>4</v>
      </c>
      <c r="D1406" s="103" t="s">
        <v>6657</v>
      </c>
      <c r="E1406" s="25">
        <f t="shared" si="77"/>
        <v>0</v>
      </c>
      <c r="F1406" s="25">
        <f t="shared" si="78"/>
        <v>0</v>
      </c>
      <c r="G1406" s="32"/>
      <c r="H1406" s="31"/>
      <c r="I1406" s="25">
        <f t="shared" si="79"/>
        <v>0</v>
      </c>
      <c r="J1406" s="21"/>
      <c r="K1406" s="16"/>
      <c r="L1406" s="105"/>
      <c r="M1406" s="105"/>
      <c r="N1406" s="105"/>
      <c r="O1406" s="105"/>
      <c r="P1406" s="105">
        <v>0</v>
      </c>
      <c r="Q1406" s="105">
        <v>0</v>
      </c>
      <c r="R1406" s="105">
        <v>0</v>
      </c>
      <c r="S1406" s="105">
        <v>0</v>
      </c>
      <c r="T1406" s="105">
        <v>0</v>
      </c>
    </row>
    <row r="1407" spans="1:20" x14ac:dyDescent="0.25">
      <c r="A1407" s="103" t="s">
        <v>1167</v>
      </c>
      <c r="B1407" s="104" t="s">
        <v>4892</v>
      </c>
      <c r="C1407" s="104">
        <v>4</v>
      </c>
      <c r="D1407" s="103" t="s">
        <v>6658</v>
      </c>
      <c r="E1407" s="25">
        <f t="shared" si="77"/>
        <v>0.33333333333333331</v>
      </c>
      <c r="F1407" s="25">
        <f t="shared" si="78"/>
        <v>6.5</v>
      </c>
      <c r="G1407" s="32"/>
      <c r="H1407" s="31"/>
      <c r="I1407" s="25">
        <f t="shared" si="79"/>
        <v>0.6</v>
      </c>
      <c r="J1407" s="21"/>
      <c r="K1407" s="16"/>
      <c r="L1407" s="105"/>
      <c r="M1407" s="105">
        <v>3</v>
      </c>
      <c r="N1407" s="105">
        <v>1</v>
      </c>
      <c r="O1407" s="105">
        <v>22</v>
      </c>
      <c r="P1407" s="105">
        <v>1</v>
      </c>
      <c r="Q1407" s="105">
        <v>1</v>
      </c>
      <c r="R1407" s="105">
        <v>0</v>
      </c>
      <c r="S1407" s="105">
        <v>1</v>
      </c>
      <c r="T1407" s="105">
        <v>0</v>
      </c>
    </row>
    <row r="1408" spans="1:20" x14ac:dyDescent="0.25">
      <c r="A1408" s="103" t="s">
        <v>25</v>
      </c>
      <c r="B1408" s="104" t="s">
        <v>4892</v>
      </c>
      <c r="C1408" s="104">
        <v>4</v>
      </c>
      <c r="D1408" s="103" t="s">
        <v>6659</v>
      </c>
      <c r="E1408" s="25">
        <f t="shared" si="77"/>
        <v>2.6666666666666665</v>
      </c>
      <c r="F1408" s="25">
        <f t="shared" si="78"/>
        <v>5.25</v>
      </c>
      <c r="G1408" s="32"/>
      <c r="H1408" s="31"/>
      <c r="I1408" s="25">
        <f t="shared" si="79"/>
        <v>43.2</v>
      </c>
      <c r="J1408" s="21"/>
      <c r="K1408" s="16"/>
      <c r="L1408" s="105">
        <v>17</v>
      </c>
      <c r="M1408" s="105">
        <v>4</v>
      </c>
      <c r="N1408" s="105"/>
      <c r="O1408" s="105"/>
      <c r="P1408" s="105">
        <v>1</v>
      </c>
      <c r="Q1408" s="105">
        <v>207</v>
      </c>
      <c r="R1408" s="105">
        <v>8</v>
      </c>
      <c r="S1408" s="105">
        <v>0</v>
      </c>
      <c r="T1408" s="105">
        <v>0</v>
      </c>
    </row>
    <row r="1409" spans="1:20" x14ac:dyDescent="0.25">
      <c r="A1409" s="103" t="s">
        <v>39</v>
      </c>
      <c r="B1409" s="104" t="s">
        <v>4892</v>
      </c>
      <c r="C1409" s="104">
        <v>4</v>
      </c>
      <c r="D1409" s="103" t="s">
        <v>6660</v>
      </c>
      <c r="E1409" s="25">
        <f t="shared" si="77"/>
        <v>0</v>
      </c>
      <c r="F1409" s="25">
        <f t="shared" si="78"/>
        <v>1</v>
      </c>
      <c r="G1409" s="32"/>
      <c r="H1409" s="31"/>
      <c r="I1409" s="25">
        <f t="shared" si="79"/>
        <v>0.4</v>
      </c>
      <c r="J1409" s="21"/>
      <c r="K1409" s="16"/>
      <c r="L1409" s="105"/>
      <c r="M1409" s="105">
        <v>4</v>
      </c>
      <c r="N1409" s="105"/>
      <c r="O1409" s="105"/>
      <c r="P1409" s="105">
        <v>2</v>
      </c>
      <c r="Q1409" s="105">
        <v>0</v>
      </c>
      <c r="R1409" s="105">
        <v>0</v>
      </c>
      <c r="S1409" s="105">
        <v>0</v>
      </c>
      <c r="T1409" s="105">
        <v>0</v>
      </c>
    </row>
    <row r="1410" spans="1:20" x14ac:dyDescent="0.25">
      <c r="A1410" s="103" t="s">
        <v>1557</v>
      </c>
      <c r="B1410" s="104" t="s">
        <v>4892</v>
      </c>
      <c r="C1410" s="104">
        <v>4</v>
      </c>
      <c r="D1410" s="103" t="s">
        <v>6661</v>
      </c>
      <c r="E1410" s="25">
        <f t="shared" si="77"/>
        <v>0</v>
      </c>
      <c r="F1410" s="25">
        <f t="shared" si="78"/>
        <v>0</v>
      </c>
      <c r="G1410" s="32"/>
      <c r="H1410" s="31"/>
      <c r="I1410" s="25">
        <f t="shared" si="79"/>
        <v>0</v>
      </c>
      <c r="J1410" s="21"/>
      <c r="K1410" s="16"/>
      <c r="L1410" s="105"/>
      <c r="M1410" s="105"/>
      <c r="N1410" s="105"/>
      <c r="O1410" s="105"/>
      <c r="P1410" s="105">
        <v>0</v>
      </c>
      <c r="Q1410" s="105">
        <v>0</v>
      </c>
      <c r="R1410" s="105">
        <v>0</v>
      </c>
      <c r="S1410" s="105">
        <v>0</v>
      </c>
      <c r="T1410" s="105">
        <v>0</v>
      </c>
    </row>
    <row r="1411" spans="1:20" x14ac:dyDescent="0.25">
      <c r="A1411" s="103" t="s">
        <v>6662</v>
      </c>
      <c r="B1411" s="104" t="s">
        <v>4880</v>
      </c>
      <c r="C1411" s="104">
        <v>2</v>
      </c>
      <c r="D1411" s="103" t="s">
        <v>6663</v>
      </c>
      <c r="E1411" s="25">
        <f t="shared" si="77"/>
        <v>0</v>
      </c>
      <c r="F1411" s="25">
        <f t="shared" si="78"/>
        <v>0</v>
      </c>
      <c r="G1411" s="32"/>
      <c r="H1411" s="31"/>
      <c r="I1411" s="25">
        <f t="shared" si="79"/>
        <v>0</v>
      </c>
      <c r="J1411" s="21"/>
      <c r="K1411" s="16"/>
      <c r="L1411" s="105"/>
      <c r="M1411" s="105"/>
      <c r="N1411" s="105"/>
      <c r="O1411" s="105"/>
      <c r="P1411" s="105"/>
      <c r="Q1411" s="105"/>
      <c r="R1411" s="105"/>
      <c r="S1411" s="105"/>
      <c r="T1411" s="105">
        <v>0</v>
      </c>
    </row>
    <row r="1412" spans="1:20" x14ac:dyDescent="0.25">
      <c r="A1412" s="103" t="s">
        <v>1153</v>
      </c>
      <c r="B1412" s="104" t="s">
        <v>4885</v>
      </c>
      <c r="C1412" s="104">
        <v>3</v>
      </c>
      <c r="D1412" s="103" t="s">
        <v>6664</v>
      </c>
      <c r="E1412" s="25">
        <f t="shared" si="77"/>
        <v>0</v>
      </c>
      <c r="F1412" s="25">
        <f t="shared" si="78"/>
        <v>0</v>
      </c>
      <c r="G1412" s="32"/>
      <c r="H1412" s="31"/>
      <c r="I1412" s="25">
        <f t="shared" si="79"/>
        <v>0</v>
      </c>
      <c r="J1412" s="21"/>
      <c r="K1412" s="16"/>
      <c r="L1412" s="105"/>
      <c r="M1412" s="105"/>
      <c r="N1412" s="105"/>
      <c r="O1412" s="105"/>
      <c r="P1412" s="105">
        <v>0</v>
      </c>
      <c r="Q1412" s="105"/>
      <c r="R1412" s="105">
        <v>0</v>
      </c>
      <c r="S1412" s="105">
        <v>0</v>
      </c>
      <c r="T1412" s="105">
        <v>0</v>
      </c>
    </row>
    <row r="1413" spans="1:20" x14ac:dyDescent="0.25">
      <c r="A1413" s="103" t="s">
        <v>3237</v>
      </c>
      <c r="B1413" s="104" t="s">
        <v>4885</v>
      </c>
      <c r="C1413" s="104">
        <v>3</v>
      </c>
      <c r="D1413" s="103" t="s">
        <v>6665</v>
      </c>
      <c r="E1413" s="25">
        <f t="shared" si="77"/>
        <v>0</v>
      </c>
      <c r="F1413" s="25">
        <f t="shared" si="78"/>
        <v>0</v>
      </c>
      <c r="G1413" s="32"/>
      <c r="H1413" s="31"/>
      <c r="I1413" s="25">
        <f t="shared" si="79"/>
        <v>0</v>
      </c>
      <c r="J1413" s="21"/>
      <c r="K1413" s="16"/>
      <c r="L1413" s="105"/>
      <c r="M1413" s="105"/>
      <c r="N1413" s="105"/>
      <c r="O1413" s="105"/>
      <c r="P1413" s="105">
        <v>0</v>
      </c>
      <c r="Q1413" s="105">
        <v>0</v>
      </c>
      <c r="R1413" s="105">
        <v>0</v>
      </c>
      <c r="S1413" s="105">
        <v>0</v>
      </c>
      <c r="T1413" s="105">
        <v>0</v>
      </c>
    </row>
    <row r="1414" spans="1:20" x14ac:dyDescent="0.25">
      <c r="A1414" s="103" t="s">
        <v>2280</v>
      </c>
      <c r="B1414" s="104" t="s">
        <v>4910</v>
      </c>
      <c r="C1414" s="104">
        <v>7</v>
      </c>
      <c r="D1414" s="103" t="s">
        <v>6666</v>
      </c>
      <c r="E1414" s="25">
        <f t="shared" si="77"/>
        <v>0</v>
      </c>
      <c r="F1414" s="25">
        <f t="shared" si="78"/>
        <v>0</v>
      </c>
      <c r="G1414" s="32"/>
      <c r="H1414" s="31"/>
      <c r="I1414" s="25">
        <f t="shared" si="79"/>
        <v>0</v>
      </c>
      <c r="J1414" s="21"/>
      <c r="K1414" s="16"/>
      <c r="L1414" s="105"/>
      <c r="M1414" s="105"/>
      <c r="N1414" s="105"/>
      <c r="O1414" s="105"/>
      <c r="P1414" s="105">
        <v>0</v>
      </c>
      <c r="Q1414" s="105">
        <v>0</v>
      </c>
      <c r="R1414" s="105">
        <v>0</v>
      </c>
      <c r="S1414" s="105">
        <v>0</v>
      </c>
      <c r="T1414" s="105">
        <v>0</v>
      </c>
    </row>
    <row r="1415" spans="1:20" x14ac:dyDescent="0.25">
      <c r="A1415" s="103" t="s">
        <v>1893</v>
      </c>
      <c r="B1415" s="104" t="s">
        <v>4909</v>
      </c>
      <c r="C1415" s="104">
        <v>7</v>
      </c>
      <c r="D1415" s="103" t="s">
        <v>6667</v>
      </c>
      <c r="E1415" s="25">
        <f t="shared" si="77"/>
        <v>0</v>
      </c>
      <c r="F1415" s="25">
        <f t="shared" si="78"/>
        <v>0</v>
      </c>
      <c r="G1415" s="32"/>
      <c r="H1415" s="31"/>
      <c r="I1415" s="25">
        <f t="shared" si="79"/>
        <v>0</v>
      </c>
      <c r="J1415" s="21"/>
      <c r="K1415" s="16"/>
      <c r="L1415" s="105"/>
      <c r="M1415" s="105"/>
      <c r="N1415" s="105"/>
      <c r="O1415" s="105"/>
      <c r="P1415" s="105">
        <v>0</v>
      </c>
      <c r="Q1415" s="105">
        <v>0</v>
      </c>
      <c r="R1415" s="105">
        <v>0</v>
      </c>
      <c r="S1415" s="105">
        <v>0</v>
      </c>
      <c r="T1415" s="105">
        <v>0</v>
      </c>
    </row>
    <row r="1416" spans="1:20" x14ac:dyDescent="0.25">
      <c r="A1416" s="103" t="s">
        <v>1989</v>
      </c>
      <c r="B1416" s="104" t="s">
        <v>4914</v>
      </c>
      <c r="C1416" s="104">
        <v>9</v>
      </c>
      <c r="D1416" s="103" t="s">
        <v>6668</v>
      </c>
      <c r="E1416" s="25">
        <f t="shared" si="77"/>
        <v>0</v>
      </c>
      <c r="F1416" s="25">
        <f t="shared" si="78"/>
        <v>0</v>
      </c>
      <c r="G1416" s="32"/>
      <c r="H1416" s="31"/>
      <c r="I1416" s="25">
        <f t="shared" si="79"/>
        <v>1</v>
      </c>
      <c r="J1416" s="21"/>
      <c r="K1416" s="16"/>
      <c r="L1416" s="105"/>
      <c r="M1416" s="105"/>
      <c r="N1416" s="105"/>
      <c r="O1416" s="105"/>
      <c r="P1416" s="105">
        <v>3</v>
      </c>
      <c r="Q1416" s="105">
        <v>2</v>
      </c>
      <c r="R1416" s="105">
        <v>0</v>
      </c>
      <c r="S1416" s="105">
        <v>0</v>
      </c>
      <c r="T1416" s="105">
        <v>0</v>
      </c>
    </row>
    <row r="1417" spans="1:20" x14ac:dyDescent="0.25">
      <c r="A1417" s="103" t="s">
        <v>1365</v>
      </c>
      <c r="B1417" s="104" t="s">
        <v>4918</v>
      </c>
      <c r="C1417" s="104">
        <v>10</v>
      </c>
      <c r="D1417" s="103" t="s">
        <v>6669</v>
      </c>
      <c r="E1417" s="25">
        <f t="shared" si="77"/>
        <v>0.33333333333333331</v>
      </c>
      <c r="F1417" s="25">
        <f t="shared" si="78"/>
        <v>0</v>
      </c>
      <c r="G1417" s="32"/>
      <c r="H1417" s="31"/>
      <c r="I1417" s="25">
        <f t="shared" si="79"/>
        <v>0.2</v>
      </c>
      <c r="J1417" s="21"/>
      <c r="K1417" s="16"/>
      <c r="L1417" s="105"/>
      <c r="M1417" s="105"/>
      <c r="N1417" s="105"/>
      <c r="O1417" s="105"/>
      <c r="P1417" s="105">
        <v>0</v>
      </c>
      <c r="Q1417" s="105">
        <v>0</v>
      </c>
      <c r="R1417" s="105">
        <v>0</v>
      </c>
      <c r="S1417" s="105">
        <v>1</v>
      </c>
      <c r="T1417" s="105">
        <v>0</v>
      </c>
    </row>
    <row r="1418" spans="1:20" x14ac:dyDescent="0.25">
      <c r="A1418" s="103" t="s">
        <v>2229</v>
      </c>
      <c r="B1418" s="104" t="s">
        <v>4918</v>
      </c>
      <c r="C1418" s="104">
        <v>10</v>
      </c>
      <c r="D1418" s="103" t="s">
        <v>6670</v>
      </c>
      <c r="E1418" s="25">
        <f t="shared" si="77"/>
        <v>0</v>
      </c>
      <c r="F1418" s="25">
        <f t="shared" si="78"/>
        <v>0</v>
      </c>
      <c r="G1418" s="32"/>
      <c r="H1418" s="31"/>
      <c r="I1418" s="25">
        <f t="shared" si="79"/>
        <v>0</v>
      </c>
      <c r="J1418" s="21"/>
      <c r="K1418" s="16"/>
      <c r="L1418" s="105"/>
      <c r="M1418" s="105"/>
      <c r="N1418" s="105"/>
      <c r="O1418" s="105"/>
      <c r="P1418" s="105"/>
      <c r="Q1418" s="105">
        <v>0</v>
      </c>
      <c r="R1418" s="105">
        <v>0</v>
      </c>
      <c r="S1418" s="105">
        <v>0</v>
      </c>
      <c r="T1418" s="105">
        <v>0</v>
      </c>
    </row>
    <row r="1419" spans="1:20" x14ac:dyDescent="0.25">
      <c r="A1419" s="103" t="s">
        <v>2929</v>
      </c>
      <c r="B1419" s="104" t="s">
        <v>4918</v>
      </c>
      <c r="C1419" s="104">
        <v>10</v>
      </c>
      <c r="D1419" s="103" t="s">
        <v>6671</v>
      </c>
      <c r="E1419" s="25">
        <f t="shared" si="77"/>
        <v>44.333333333333336</v>
      </c>
      <c r="F1419" s="25">
        <f t="shared" si="78"/>
        <v>0</v>
      </c>
      <c r="G1419" s="32"/>
      <c r="H1419" s="31"/>
      <c r="I1419" s="25">
        <f t="shared" si="79"/>
        <v>26.6</v>
      </c>
      <c r="J1419" s="21"/>
      <c r="K1419" s="16"/>
      <c r="L1419" s="105"/>
      <c r="M1419" s="105"/>
      <c r="N1419" s="105"/>
      <c r="O1419" s="105"/>
      <c r="P1419" s="105">
        <v>0</v>
      </c>
      <c r="Q1419" s="105">
        <v>0</v>
      </c>
      <c r="R1419" s="105">
        <v>0</v>
      </c>
      <c r="S1419" s="105">
        <v>133</v>
      </c>
      <c r="T1419" s="105">
        <v>0</v>
      </c>
    </row>
    <row r="1420" spans="1:20" x14ac:dyDescent="0.25">
      <c r="A1420" s="103" t="s">
        <v>4304</v>
      </c>
      <c r="B1420" s="104" t="s">
        <v>4918</v>
      </c>
      <c r="C1420" s="104">
        <v>10</v>
      </c>
      <c r="D1420" s="103" t="s">
        <v>6672</v>
      </c>
      <c r="E1420" s="25">
        <f t="shared" si="77"/>
        <v>12.666666666666666</v>
      </c>
      <c r="F1420" s="25">
        <f t="shared" si="78"/>
        <v>0.75</v>
      </c>
      <c r="G1420" s="32"/>
      <c r="H1420" s="31"/>
      <c r="I1420" s="25">
        <f t="shared" si="79"/>
        <v>12.4</v>
      </c>
      <c r="J1420" s="21"/>
      <c r="K1420" s="16"/>
      <c r="L1420" s="105"/>
      <c r="M1420" s="105"/>
      <c r="N1420" s="105"/>
      <c r="O1420" s="105">
        <v>3</v>
      </c>
      <c r="P1420" s="105">
        <v>1</v>
      </c>
      <c r="Q1420" s="105">
        <v>23</v>
      </c>
      <c r="R1420" s="105">
        <v>28</v>
      </c>
      <c r="S1420" s="105">
        <v>10</v>
      </c>
      <c r="T1420" s="105">
        <v>0</v>
      </c>
    </row>
    <row r="1421" spans="1:20" x14ac:dyDescent="0.25">
      <c r="A1421" s="103" t="s">
        <v>2576</v>
      </c>
      <c r="B1421" s="104" t="s">
        <v>4908</v>
      </c>
      <c r="C1421" s="104">
        <v>6</v>
      </c>
      <c r="D1421" s="103" t="s">
        <v>6673</v>
      </c>
      <c r="E1421" s="25">
        <f t="shared" si="77"/>
        <v>0</v>
      </c>
      <c r="F1421" s="25">
        <f t="shared" si="78"/>
        <v>0</v>
      </c>
      <c r="G1421" s="32"/>
      <c r="H1421" s="31"/>
      <c r="I1421" s="25">
        <f t="shared" si="79"/>
        <v>0</v>
      </c>
      <c r="J1421" s="21"/>
      <c r="K1421" s="16"/>
      <c r="L1421" s="105"/>
      <c r="M1421" s="105"/>
      <c r="N1421" s="105"/>
      <c r="O1421" s="105"/>
      <c r="P1421" s="105">
        <v>0</v>
      </c>
      <c r="Q1421" s="105">
        <v>0</v>
      </c>
      <c r="R1421" s="105">
        <v>0</v>
      </c>
      <c r="S1421" s="105">
        <v>0</v>
      </c>
      <c r="T1421" s="105">
        <v>0</v>
      </c>
    </row>
    <row r="1422" spans="1:20" x14ac:dyDescent="0.25">
      <c r="A1422" s="103" t="s">
        <v>2079</v>
      </c>
      <c r="B1422" s="104" t="s">
        <v>4908</v>
      </c>
      <c r="C1422" s="104">
        <v>6</v>
      </c>
      <c r="D1422" s="103" t="s">
        <v>6674</v>
      </c>
      <c r="E1422" s="25">
        <f t="shared" si="77"/>
        <v>0</v>
      </c>
      <c r="F1422" s="25">
        <f t="shared" si="78"/>
        <v>0</v>
      </c>
      <c r="G1422" s="32"/>
      <c r="H1422" s="31"/>
      <c r="I1422" s="25">
        <f t="shared" si="79"/>
        <v>0</v>
      </c>
      <c r="J1422" s="21"/>
      <c r="K1422" s="16"/>
      <c r="L1422" s="105"/>
      <c r="M1422" s="105"/>
      <c r="N1422" s="105"/>
      <c r="O1422" s="105"/>
      <c r="P1422" s="105"/>
      <c r="Q1422" s="105">
        <v>0</v>
      </c>
      <c r="R1422" s="105">
        <v>0</v>
      </c>
      <c r="S1422" s="105">
        <v>0</v>
      </c>
      <c r="T1422" s="105">
        <v>0</v>
      </c>
    </row>
    <row r="1423" spans="1:20" x14ac:dyDescent="0.25">
      <c r="A1423" s="103" t="s">
        <v>6675</v>
      </c>
      <c r="B1423" s="104" t="s">
        <v>4908</v>
      </c>
      <c r="C1423" s="104">
        <v>6</v>
      </c>
      <c r="D1423" s="103" t="s">
        <v>6676</v>
      </c>
      <c r="E1423" s="25">
        <f t="shared" si="77"/>
        <v>0</v>
      </c>
      <c r="F1423" s="25">
        <f t="shared" si="78"/>
        <v>0</v>
      </c>
      <c r="G1423" s="32"/>
      <c r="H1423" s="31"/>
      <c r="I1423" s="25">
        <f t="shared" si="79"/>
        <v>0</v>
      </c>
      <c r="J1423" s="21"/>
      <c r="K1423" s="16"/>
      <c r="L1423" s="105"/>
      <c r="M1423" s="105"/>
      <c r="N1423" s="105"/>
      <c r="O1423" s="105"/>
      <c r="P1423" s="105"/>
      <c r="Q1423" s="105"/>
      <c r="R1423" s="105"/>
      <c r="S1423" s="105">
        <v>0</v>
      </c>
      <c r="T1423" s="105">
        <v>0</v>
      </c>
    </row>
    <row r="1424" spans="1:20" x14ac:dyDescent="0.25">
      <c r="A1424" s="103" t="s">
        <v>37</v>
      </c>
      <c r="B1424" s="104" t="s">
        <v>4909</v>
      </c>
      <c r="C1424" s="104">
        <v>7</v>
      </c>
      <c r="D1424" s="103" t="s">
        <v>6677</v>
      </c>
      <c r="E1424" s="25">
        <f t="shared" si="77"/>
        <v>0</v>
      </c>
      <c r="F1424" s="25">
        <f t="shared" si="78"/>
        <v>147.5</v>
      </c>
      <c r="G1424" s="32"/>
      <c r="H1424" s="31"/>
      <c r="I1424" s="25">
        <f t="shared" si="79"/>
        <v>186.6</v>
      </c>
      <c r="J1424" s="21"/>
      <c r="K1424" s="16"/>
      <c r="L1424" s="105"/>
      <c r="M1424" s="105">
        <v>590</v>
      </c>
      <c r="N1424" s="105"/>
      <c r="O1424" s="105"/>
      <c r="P1424" s="105">
        <v>0</v>
      </c>
      <c r="Q1424" s="105">
        <v>933</v>
      </c>
      <c r="R1424" s="105">
        <v>0</v>
      </c>
      <c r="S1424" s="105">
        <v>0</v>
      </c>
      <c r="T1424" s="105">
        <v>0</v>
      </c>
    </row>
    <row r="1425" spans="1:20" x14ac:dyDescent="0.25">
      <c r="A1425" s="103" t="s">
        <v>1539</v>
      </c>
      <c r="B1425" s="104" t="s">
        <v>4909</v>
      </c>
      <c r="C1425" s="104">
        <v>7</v>
      </c>
      <c r="D1425" s="103" t="s">
        <v>6678</v>
      </c>
      <c r="E1425" s="25">
        <f t="shared" si="77"/>
        <v>0</v>
      </c>
      <c r="F1425" s="25">
        <f t="shared" si="78"/>
        <v>0</v>
      </c>
      <c r="G1425" s="32"/>
      <c r="H1425" s="31"/>
      <c r="I1425" s="25">
        <f t="shared" si="79"/>
        <v>0</v>
      </c>
      <c r="J1425" s="21"/>
      <c r="K1425" s="16"/>
      <c r="L1425" s="105"/>
      <c r="M1425" s="105"/>
      <c r="N1425" s="105"/>
      <c r="O1425" s="105"/>
      <c r="P1425" s="105">
        <v>0</v>
      </c>
      <c r="Q1425" s="105">
        <v>0</v>
      </c>
      <c r="R1425" s="105">
        <v>0</v>
      </c>
      <c r="S1425" s="105">
        <v>0</v>
      </c>
      <c r="T1425" s="105">
        <v>0</v>
      </c>
    </row>
    <row r="1426" spans="1:20" x14ac:dyDescent="0.25">
      <c r="A1426" s="103" t="s">
        <v>4131</v>
      </c>
      <c r="B1426" s="104" t="s">
        <v>4909</v>
      </c>
      <c r="C1426" s="104">
        <v>7</v>
      </c>
      <c r="D1426" s="103" t="s">
        <v>6679</v>
      </c>
      <c r="E1426" s="25">
        <f t="shared" si="77"/>
        <v>0</v>
      </c>
      <c r="F1426" s="25">
        <f t="shared" si="78"/>
        <v>0</v>
      </c>
      <c r="G1426" s="32"/>
      <c r="H1426" s="31"/>
      <c r="I1426" s="25">
        <f t="shared" si="79"/>
        <v>0</v>
      </c>
      <c r="J1426" s="21"/>
      <c r="K1426" s="16"/>
      <c r="L1426" s="105"/>
      <c r="M1426" s="105"/>
      <c r="N1426" s="105"/>
      <c r="O1426" s="105"/>
      <c r="P1426" s="105"/>
      <c r="Q1426" s="105"/>
      <c r="R1426" s="105"/>
      <c r="S1426" s="105"/>
      <c r="T1426" s="105">
        <v>0</v>
      </c>
    </row>
    <row r="1427" spans="1:20" x14ac:dyDescent="0.25">
      <c r="A1427" s="103" t="s">
        <v>1157</v>
      </c>
      <c r="B1427" s="104" t="s">
        <v>4909</v>
      </c>
      <c r="C1427" s="104">
        <v>7</v>
      </c>
      <c r="D1427" s="103" t="s">
        <v>6680</v>
      </c>
      <c r="E1427" s="25">
        <f t="shared" si="77"/>
        <v>0</v>
      </c>
      <c r="F1427" s="25">
        <f t="shared" si="78"/>
        <v>0</v>
      </c>
      <c r="G1427" s="32"/>
      <c r="H1427" s="31"/>
      <c r="I1427" s="25">
        <f t="shared" si="79"/>
        <v>0</v>
      </c>
      <c r="J1427" s="21"/>
      <c r="K1427" s="16"/>
      <c r="L1427" s="105"/>
      <c r="M1427" s="105"/>
      <c r="N1427" s="105"/>
      <c r="O1427" s="105"/>
      <c r="P1427" s="105">
        <v>0</v>
      </c>
      <c r="Q1427" s="105">
        <v>0</v>
      </c>
      <c r="R1427" s="105">
        <v>0</v>
      </c>
      <c r="S1427" s="105">
        <v>0</v>
      </c>
      <c r="T1427" s="105">
        <v>0</v>
      </c>
    </row>
    <row r="1428" spans="1:20" x14ac:dyDescent="0.25">
      <c r="A1428" s="103" t="s">
        <v>2862</v>
      </c>
      <c r="B1428" s="104" t="s">
        <v>4909</v>
      </c>
      <c r="C1428" s="104">
        <v>7</v>
      </c>
      <c r="D1428" s="103" t="s">
        <v>6681</v>
      </c>
      <c r="E1428" s="25">
        <f t="shared" si="77"/>
        <v>0</v>
      </c>
      <c r="F1428" s="25">
        <f t="shared" si="78"/>
        <v>0.25</v>
      </c>
      <c r="G1428" s="32"/>
      <c r="H1428" s="31"/>
      <c r="I1428" s="25">
        <f t="shared" si="79"/>
        <v>0</v>
      </c>
      <c r="J1428" s="21"/>
      <c r="K1428" s="16"/>
      <c r="L1428" s="105"/>
      <c r="M1428" s="105"/>
      <c r="N1428" s="105">
        <v>1</v>
      </c>
      <c r="O1428" s="105"/>
      <c r="P1428" s="105">
        <v>0</v>
      </c>
      <c r="Q1428" s="105">
        <v>0</v>
      </c>
      <c r="R1428" s="105">
        <v>0</v>
      </c>
      <c r="S1428" s="105">
        <v>0</v>
      </c>
      <c r="T1428" s="105">
        <v>0</v>
      </c>
    </row>
    <row r="1429" spans="1:20" x14ac:dyDescent="0.25">
      <c r="A1429" s="103" t="s">
        <v>803</v>
      </c>
      <c r="B1429" s="104" t="s">
        <v>4909</v>
      </c>
      <c r="C1429" s="104">
        <v>7</v>
      </c>
      <c r="D1429" s="103" t="s">
        <v>6682</v>
      </c>
      <c r="E1429" s="25">
        <f t="shared" si="77"/>
        <v>0.33333333333333331</v>
      </c>
      <c r="F1429" s="25">
        <f t="shared" si="78"/>
        <v>0.25</v>
      </c>
      <c r="G1429" s="32"/>
      <c r="H1429" s="31"/>
      <c r="I1429" s="25">
        <f t="shared" si="79"/>
        <v>1.6</v>
      </c>
      <c r="J1429" s="21"/>
      <c r="K1429" s="16"/>
      <c r="L1429" s="105"/>
      <c r="M1429" s="105"/>
      <c r="N1429" s="105">
        <v>1</v>
      </c>
      <c r="O1429" s="105"/>
      <c r="P1429" s="105">
        <v>6</v>
      </c>
      <c r="Q1429" s="105">
        <v>1</v>
      </c>
      <c r="R1429" s="105">
        <v>1</v>
      </c>
      <c r="S1429" s="105">
        <v>0</v>
      </c>
      <c r="T1429" s="105">
        <v>0</v>
      </c>
    </row>
    <row r="1430" spans="1:20" x14ac:dyDescent="0.25">
      <c r="A1430" s="103" t="s">
        <v>362</v>
      </c>
      <c r="B1430" s="104" t="s">
        <v>4909</v>
      </c>
      <c r="C1430" s="104">
        <v>7</v>
      </c>
      <c r="D1430" s="103" t="s">
        <v>6683</v>
      </c>
      <c r="E1430" s="25">
        <f t="shared" si="77"/>
        <v>2</v>
      </c>
      <c r="F1430" s="25">
        <f t="shared" si="78"/>
        <v>1.75</v>
      </c>
      <c r="G1430" s="32"/>
      <c r="H1430" s="31"/>
      <c r="I1430" s="25">
        <f t="shared" si="79"/>
        <v>1.4</v>
      </c>
      <c r="J1430" s="21"/>
      <c r="K1430" s="16"/>
      <c r="L1430" s="105">
        <v>2</v>
      </c>
      <c r="M1430" s="105">
        <v>1</v>
      </c>
      <c r="N1430" s="105"/>
      <c r="O1430" s="105">
        <v>4</v>
      </c>
      <c r="P1430" s="105">
        <v>1</v>
      </c>
      <c r="Q1430" s="105">
        <v>0</v>
      </c>
      <c r="R1430" s="105">
        <v>5</v>
      </c>
      <c r="S1430" s="105">
        <v>1</v>
      </c>
      <c r="T1430" s="105">
        <v>0</v>
      </c>
    </row>
    <row r="1431" spans="1:20" x14ac:dyDescent="0.25">
      <c r="A1431" s="103" t="s">
        <v>4156</v>
      </c>
      <c r="B1431" s="104" t="s">
        <v>4909</v>
      </c>
      <c r="C1431" s="104">
        <v>7</v>
      </c>
      <c r="D1431" s="103" t="s">
        <v>6684</v>
      </c>
      <c r="E1431" s="25">
        <f t="shared" si="77"/>
        <v>0</v>
      </c>
      <c r="F1431" s="25">
        <f t="shared" si="78"/>
        <v>0</v>
      </c>
      <c r="G1431" s="32"/>
      <c r="H1431" s="31"/>
      <c r="I1431" s="25">
        <f t="shared" si="79"/>
        <v>0</v>
      </c>
      <c r="J1431" s="21"/>
      <c r="K1431" s="16"/>
      <c r="L1431" s="105"/>
      <c r="M1431" s="105"/>
      <c r="N1431" s="105"/>
      <c r="O1431" s="105"/>
      <c r="P1431" s="105">
        <v>0</v>
      </c>
      <c r="Q1431" s="105"/>
      <c r="R1431" s="105"/>
      <c r="S1431" s="105">
        <v>0</v>
      </c>
      <c r="T1431" s="105">
        <v>0</v>
      </c>
    </row>
    <row r="1432" spans="1:20" x14ac:dyDescent="0.25">
      <c r="A1432" s="103" t="s">
        <v>937</v>
      </c>
      <c r="B1432" s="104" t="s">
        <v>4909</v>
      </c>
      <c r="C1432" s="104">
        <v>7</v>
      </c>
      <c r="D1432" s="103" t="s">
        <v>6685</v>
      </c>
      <c r="E1432" s="25">
        <f t="shared" si="77"/>
        <v>0.33333333333333331</v>
      </c>
      <c r="F1432" s="25">
        <f t="shared" si="78"/>
        <v>0.5</v>
      </c>
      <c r="G1432" s="32"/>
      <c r="H1432" s="31"/>
      <c r="I1432" s="25">
        <f t="shared" si="79"/>
        <v>0.2</v>
      </c>
      <c r="J1432" s="21"/>
      <c r="K1432" s="16"/>
      <c r="L1432" s="105"/>
      <c r="M1432" s="105"/>
      <c r="N1432" s="105">
        <v>2</v>
      </c>
      <c r="O1432" s="105"/>
      <c r="P1432" s="105">
        <v>0</v>
      </c>
      <c r="Q1432" s="105">
        <v>0</v>
      </c>
      <c r="R1432" s="105">
        <v>0</v>
      </c>
      <c r="S1432" s="105">
        <v>1</v>
      </c>
      <c r="T1432" s="105">
        <v>0</v>
      </c>
    </row>
    <row r="1433" spans="1:20" x14ac:dyDescent="0.25">
      <c r="A1433" s="103" t="s">
        <v>1766</v>
      </c>
      <c r="B1433" s="104" t="s">
        <v>4910</v>
      </c>
      <c r="C1433" s="104">
        <v>7</v>
      </c>
      <c r="D1433" s="103" t="s">
        <v>6686</v>
      </c>
      <c r="E1433" s="25">
        <f t="shared" si="77"/>
        <v>0</v>
      </c>
      <c r="F1433" s="25">
        <f t="shared" si="78"/>
        <v>0</v>
      </c>
      <c r="G1433" s="32"/>
      <c r="H1433" s="31"/>
      <c r="I1433" s="25">
        <f t="shared" si="79"/>
        <v>0</v>
      </c>
      <c r="J1433" s="21"/>
      <c r="K1433" s="16"/>
      <c r="L1433" s="105"/>
      <c r="M1433" s="105"/>
      <c r="N1433" s="105"/>
      <c r="O1433" s="105"/>
      <c r="P1433" s="105">
        <v>0</v>
      </c>
      <c r="Q1433" s="105">
        <v>0</v>
      </c>
      <c r="R1433" s="105">
        <v>0</v>
      </c>
      <c r="S1433" s="105">
        <v>0</v>
      </c>
      <c r="T1433" s="105">
        <v>0</v>
      </c>
    </row>
    <row r="1434" spans="1:20" x14ac:dyDescent="0.25">
      <c r="A1434" s="103" t="s">
        <v>956</v>
      </c>
      <c r="B1434" s="104" t="s">
        <v>4910</v>
      </c>
      <c r="C1434" s="104">
        <v>7</v>
      </c>
      <c r="D1434" s="103" t="s">
        <v>6687</v>
      </c>
      <c r="E1434" s="25">
        <f t="shared" si="77"/>
        <v>2</v>
      </c>
      <c r="F1434" s="25">
        <f t="shared" si="78"/>
        <v>0</v>
      </c>
      <c r="G1434" s="32"/>
      <c r="H1434" s="31"/>
      <c r="I1434" s="25">
        <f t="shared" si="79"/>
        <v>1.8</v>
      </c>
      <c r="J1434" s="21"/>
      <c r="K1434" s="16"/>
      <c r="L1434" s="105"/>
      <c r="M1434" s="105"/>
      <c r="N1434" s="105"/>
      <c r="O1434" s="105"/>
      <c r="P1434" s="105">
        <v>3</v>
      </c>
      <c r="Q1434" s="105">
        <v>0</v>
      </c>
      <c r="R1434" s="105">
        <v>6</v>
      </c>
      <c r="S1434" s="105">
        <v>0</v>
      </c>
      <c r="T1434" s="105">
        <v>0</v>
      </c>
    </row>
    <row r="1435" spans="1:20" x14ac:dyDescent="0.25">
      <c r="A1435" s="103" t="s">
        <v>280</v>
      </c>
      <c r="B1435" s="104" t="s">
        <v>4910</v>
      </c>
      <c r="C1435" s="104">
        <v>7</v>
      </c>
      <c r="D1435" s="103" t="s">
        <v>6688</v>
      </c>
      <c r="E1435" s="25">
        <f t="shared" si="77"/>
        <v>2.3333333333333335</v>
      </c>
      <c r="F1435" s="25">
        <f t="shared" si="78"/>
        <v>3.75</v>
      </c>
      <c r="G1435" s="32"/>
      <c r="H1435" s="31"/>
      <c r="I1435" s="25">
        <f t="shared" si="79"/>
        <v>3.2</v>
      </c>
      <c r="J1435" s="21"/>
      <c r="K1435" s="16"/>
      <c r="L1435" s="105">
        <v>1</v>
      </c>
      <c r="M1435" s="105"/>
      <c r="N1435" s="105">
        <v>9</v>
      </c>
      <c r="O1435" s="105">
        <v>5</v>
      </c>
      <c r="P1435" s="105">
        <v>8</v>
      </c>
      <c r="Q1435" s="105">
        <v>1</v>
      </c>
      <c r="R1435" s="105">
        <v>1</v>
      </c>
      <c r="S1435" s="105">
        <v>6</v>
      </c>
      <c r="T1435" s="105">
        <v>0</v>
      </c>
    </row>
    <row r="1436" spans="1:20" x14ac:dyDescent="0.25">
      <c r="A1436" s="103" t="s">
        <v>821</v>
      </c>
      <c r="B1436" s="104" t="s">
        <v>4910</v>
      </c>
      <c r="C1436" s="104">
        <v>7</v>
      </c>
      <c r="D1436" s="103" t="s">
        <v>6028</v>
      </c>
      <c r="E1436" s="25">
        <f t="shared" si="77"/>
        <v>0</v>
      </c>
      <c r="F1436" s="25">
        <f t="shared" si="78"/>
        <v>0</v>
      </c>
      <c r="G1436" s="32"/>
      <c r="H1436" s="31"/>
      <c r="I1436" s="25">
        <f t="shared" si="79"/>
        <v>5.6</v>
      </c>
      <c r="J1436" s="21"/>
      <c r="K1436" s="16"/>
      <c r="L1436" s="105"/>
      <c r="M1436" s="105"/>
      <c r="N1436" s="105"/>
      <c r="O1436" s="105"/>
      <c r="P1436" s="105">
        <v>16</v>
      </c>
      <c r="Q1436" s="105">
        <v>12</v>
      </c>
      <c r="R1436" s="105">
        <v>0</v>
      </c>
      <c r="S1436" s="105">
        <v>0</v>
      </c>
      <c r="T1436" s="105">
        <v>0</v>
      </c>
    </row>
    <row r="1437" spans="1:20" x14ac:dyDescent="0.25">
      <c r="A1437" s="103" t="s">
        <v>623</v>
      </c>
      <c r="B1437" s="104" t="s">
        <v>4904</v>
      </c>
      <c r="C1437" s="104">
        <v>6</v>
      </c>
      <c r="D1437" s="103" t="s">
        <v>6689</v>
      </c>
      <c r="E1437" s="25">
        <f t="shared" si="77"/>
        <v>0.33333333333333331</v>
      </c>
      <c r="F1437" s="25">
        <f t="shared" si="78"/>
        <v>0.25</v>
      </c>
      <c r="G1437" s="32"/>
      <c r="H1437" s="31"/>
      <c r="I1437" s="25">
        <f t="shared" si="79"/>
        <v>0.2</v>
      </c>
      <c r="J1437" s="21"/>
      <c r="K1437" s="16"/>
      <c r="L1437" s="105">
        <v>1</v>
      </c>
      <c r="M1437" s="105"/>
      <c r="N1437" s="105"/>
      <c r="O1437" s="105"/>
      <c r="P1437" s="105">
        <v>0</v>
      </c>
      <c r="Q1437" s="105">
        <v>0</v>
      </c>
      <c r="R1437" s="105">
        <v>0</v>
      </c>
      <c r="S1437" s="105">
        <v>1</v>
      </c>
      <c r="T1437" s="105">
        <v>0</v>
      </c>
    </row>
    <row r="1438" spans="1:20" x14ac:dyDescent="0.25">
      <c r="A1438" s="103" t="s">
        <v>884</v>
      </c>
      <c r="B1438" s="104" t="s">
        <v>4904</v>
      </c>
      <c r="C1438" s="104">
        <v>6</v>
      </c>
      <c r="D1438" s="103" t="s">
        <v>6690</v>
      </c>
      <c r="E1438" s="25">
        <f t="shared" si="77"/>
        <v>3</v>
      </c>
      <c r="F1438" s="25">
        <f t="shared" si="78"/>
        <v>0</v>
      </c>
      <c r="G1438" s="32"/>
      <c r="H1438" s="31"/>
      <c r="I1438" s="25">
        <f t="shared" si="79"/>
        <v>3</v>
      </c>
      <c r="J1438" s="21"/>
      <c r="K1438" s="16"/>
      <c r="L1438" s="105"/>
      <c r="M1438" s="105"/>
      <c r="N1438" s="105"/>
      <c r="O1438" s="105"/>
      <c r="P1438" s="105">
        <v>6</v>
      </c>
      <c r="Q1438" s="105">
        <v>0</v>
      </c>
      <c r="R1438" s="105">
        <v>0</v>
      </c>
      <c r="S1438" s="105">
        <v>9</v>
      </c>
      <c r="T1438" s="105">
        <v>0</v>
      </c>
    </row>
    <row r="1439" spans="1:20" x14ac:dyDescent="0.25">
      <c r="A1439" s="103" t="s">
        <v>853</v>
      </c>
      <c r="B1439" s="104" t="s">
        <v>4904</v>
      </c>
      <c r="C1439" s="104">
        <v>6</v>
      </c>
      <c r="D1439" s="103" t="s">
        <v>6691</v>
      </c>
      <c r="E1439" s="25">
        <f t="shared" si="77"/>
        <v>0</v>
      </c>
      <c r="F1439" s="25">
        <f t="shared" si="78"/>
        <v>0</v>
      </c>
      <c r="G1439" s="32"/>
      <c r="H1439" s="31"/>
      <c r="I1439" s="25">
        <f t="shared" si="79"/>
        <v>1.2</v>
      </c>
      <c r="J1439" s="21"/>
      <c r="K1439" s="16"/>
      <c r="L1439" s="105"/>
      <c r="M1439" s="105"/>
      <c r="N1439" s="105"/>
      <c r="O1439" s="105"/>
      <c r="P1439" s="105">
        <v>1</v>
      </c>
      <c r="Q1439" s="105">
        <v>5</v>
      </c>
      <c r="R1439" s="105">
        <v>0</v>
      </c>
      <c r="S1439" s="105">
        <v>0</v>
      </c>
      <c r="T1439" s="105">
        <v>0</v>
      </c>
    </row>
    <row r="1440" spans="1:20" x14ac:dyDescent="0.25">
      <c r="A1440" s="103" t="s">
        <v>2684</v>
      </c>
      <c r="B1440" s="104" t="s">
        <v>4906</v>
      </c>
      <c r="C1440" s="104">
        <v>6</v>
      </c>
      <c r="D1440" s="103" t="s">
        <v>6692</v>
      </c>
      <c r="E1440" s="25">
        <f t="shared" ref="E1440:E1503" si="80">SUM(R1440:T1440)/3</f>
        <v>0</v>
      </c>
      <c r="F1440" s="25">
        <f t="shared" ref="F1440:F1503" si="81">SUM(L1440:O1440)/4</f>
        <v>0</v>
      </c>
      <c r="G1440" s="32"/>
      <c r="H1440" s="31"/>
      <c r="I1440" s="25">
        <f t="shared" ref="I1440:I1503" si="82">SUM(P1440:T1440)/5</f>
        <v>0</v>
      </c>
      <c r="J1440" s="21"/>
      <c r="K1440" s="16"/>
      <c r="L1440" s="105"/>
      <c r="M1440" s="105"/>
      <c r="N1440" s="105"/>
      <c r="O1440" s="105"/>
      <c r="P1440" s="105">
        <v>0</v>
      </c>
      <c r="Q1440" s="105">
        <v>0</v>
      </c>
      <c r="R1440" s="105">
        <v>0</v>
      </c>
      <c r="S1440" s="105">
        <v>0</v>
      </c>
      <c r="T1440" s="105">
        <v>0</v>
      </c>
    </row>
    <row r="1441" spans="1:20" x14ac:dyDescent="0.25">
      <c r="A1441" s="103" t="s">
        <v>2417</v>
      </c>
      <c r="B1441" s="104" t="s">
        <v>4907</v>
      </c>
      <c r="C1441" s="104">
        <v>6</v>
      </c>
      <c r="D1441" s="103" t="s">
        <v>6693</v>
      </c>
      <c r="E1441" s="25">
        <f t="shared" si="80"/>
        <v>3.6666666666666665</v>
      </c>
      <c r="F1441" s="25">
        <f t="shared" si="81"/>
        <v>0</v>
      </c>
      <c r="G1441" s="32"/>
      <c r="H1441" s="31"/>
      <c r="I1441" s="25">
        <f t="shared" si="82"/>
        <v>2.2000000000000002</v>
      </c>
      <c r="J1441" s="21"/>
      <c r="K1441" s="16"/>
      <c r="L1441" s="105"/>
      <c r="M1441" s="105"/>
      <c r="N1441" s="105"/>
      <c r="O1441" s="105"/>
      <c r="P1441" s="105">
        <v>0</v>
      </c>
      <c r="Q1441" s="105">
        <v>0</v>
      </c>
      <c r="R1441" s="105">
        <v>0</v>
      </c>
      <c r="S1441" s="105">
        <v>11</v>
      </c>
      <c r="T1441" s="105">
        <v>0</v>
      </c>
    </row>
    <row r="1442" spans="1:20" x14ac:dyDescent="0.25">
      <c r="A1442" s="103" t="s">
        <v>3678</v>
      </c>
      <c r="B1442" s="104" t="s">
        <v>4907</v>
      </c>
      <c r="C1442" s="104">
        <v>6</v>
      </c>
      <c r="D1442" s="103" t="s">
        <v>6694</v>
      </c>
      <c r="E1442" s="25">
        <f t="shared" si="80"/>
        <v>0</v>
      </c>
      <c r="F1442" s="25">
        <f t="shared" si="81"/>
        <v>0</v>
      </c>
      <c r="G1442" s="32"/>
      <c r="H1442" s="31"/>
      <c r="I1442" s="25">
        <f t="shared" si="82"/>
        <v>0</v>
      </c>
      <c r="J1442" s="21"/>
      <c r="K1442" s="16"/>
      <c r="L1442" s="105"/>
      <c r="M1442" s="105"/>
      <c r="N1442" s="105"/>
      <c r="O1442" s="105"/>
      <c r="P1442" s="105"/>
      <c r="Q1442" s="105"/>
      <c r="R1442" s="105">
        <v>0</v>
      </c>
      <c r="S1442" s="105">
        <v>0</v>
      </c>
      <c r="T1442" s="105">
        <v>0</v>
      </c>
    </row>
    <row r="1443" spans="1:20" x14ac:dyDescent="0.25">
      <c r="A1443" s="103" t="s">
        <v>1361</v>
      </c>
      <c r="B1443" s="104" t="s">
        <v>4900</v>
      </c>
      <c r="C1443" s="104">
        <v>6</v>
      </c>
      <c r="D1443" s="103" t="s">
        <v>6695</v>
      </c>
      <c r="E1443" s="25">
        <f t="shared" si="80"/>
        <v>0</v>
      </c>
      <c r="F1443" s="25">
        <f t="shared" si="81"/>
        <v>0</v>
      </c>
      <c r="G1443" s="32"/>
      <c r="H1443" s="31"/>
      <c r="I1443" s="25">
        <f t="shared" si="82"/>
        <v>0.8</v>
      </c>
      <c r="J1443" s="21"/>
      <c r="K1443" s="16"/>
      <c r="L1443" s="105"/>
      <c r="M1443" s="105"/>
      <c r="N1443" s="105"/>
      <c r="O1443" s="105"/>
      <c r="P1443" s="105">
        <v>4</v>
      </c>
      <c r="Q1443" s="105">
        <v>0</v>
      </c>
      <c r="R1443" s="105">
        <v>0</v>
      </c>
      <c r="S1443" s="105">
        <v>0</v>
      </c>
      <c r="T1443" s="105">
        <v>0</v>
      </c>
    </row>
    <row r="1444" spans="1:20" x14ac:dyDescent="0.25">
      <c r="A1444" s="103" t="s">
        <v>1735</v>
      </c>
      <c r="B1444" s="104" t="s">
        <v>4901</v>
      </c>
      <c r="C1444" s="104">
        <v>6</v>
      </c>
      <c r="D1444" s="103" t="s">
        <v>6696</v>
      </c>
      <c r="E1444" s="25">
        <f t="shared" si="80"/>
        <v>14.666666666666666</v>
      </c>
      <c r="F1444" s="25">
        <f t="shared" si="81"/>
        <v>0</v>
      </c>
      <c r="G1444" s="32"/>
      <c r="H1444" s="31"/>
      <c r="I1444" s="25">
        <f t="shared" si="82"/>
        <v>33.799999999999997</v>
      </c>
      <c r="J1444" s="21"/>
      <c r="K1444" s="16"/>
      <c r="L1444" s="105"/>
      <c r="M1444" s="105"/>
      <c r="N1444" s="105"/>
      <c r="O1444" s="105"/>
      <c r="P1444" s="105">
        <v>0</v>
      </c>
      <c r="Q1444" s="105">
        <v>125</v>
      </c>
      <c r="R1444" s="105">
        <v>44</v>
      </c>
      <c r="S1444" s="105">
        <v>0</v>
      </c>
      <c r="T1444" s="105">
        <v>0</v>
      </c>
    </row>
    <row r="1445" spans="1:20" x14ac:dyDescent="0.25">
      <c r="A1445" s="103" t="s">
        <v>2471</v>
      </c>
      <c r="B1445" s="104" t="s">
        <v>4901</v>
      </c>
      <c r="C1445" s="104">
        <v>6</v>
      </c>
      <c r="D1445" s="103" t="s">
        <v>6697</v>
      </c>
      <c r="E1445" s="25">
        <f t="shared" si="80"/>
        <v>0</v>
      </c>
      <c r="F1445" s="25">
        <f t="shared" si="81"/>
        <v>0</v>
      </c>
      <c r="G1445" s="32"/>
      <c r="H1445" s="31"/>
      <c r="I1445" s="25">
        <f t="shared" si="82"/>
        <v>0</v>
      </c>
      <c r="J1445" s="21"/>
      <c r="K1445" s="16"/>
      <c r="L1445" s="105"/>
      <c r="M1445" s="105"/>
      <c r="N1445" s="105"/>
      <c r="O1445" s="105"/>
      <c r="P1445" s="105">
        <v>0</v>
      </c>
      <c r="Q1445" s="105">
        <v>0</v>
      </c>
      <c r="R1445" s="105">
        <v>0</v>
      </c>
      <c r="S1445" s="105">
        <v>0</v>
      </c>
      <c r="T1445" s="105">
        <v>0</v>
      </c>
    </row>
    <row r="1446" spans="1:20" x14ac:dyDescent="0.25">
      <c r="A1446" s="103" t="s">
        <v>2286</v>
      </c>
      <c r="B1446" s="104" t="s">
        <v>4899</v>
      </c>
      <c r="C1446" s="104">
        <v>6</v>
      </c>
      <c r="D1446" s="103" t="s">
        <v>6698</v>
      </c>
      <c r="E1446" s="25">
        <f t="shared" si="80"/>
        <v>0</v>
      </c>
      <c r="F1446" s="25">
        <f t="shared" si="81"/>
        <v>0</v>
      </c>
      <c r="G1446" s="32"/>
      <c r="H1446" s="31"/>
      <c r="I1446" s="25">
        <f t="shared" si="82"/>
        <v>0</v>
      </c>
      <c r="J1446" s="21"/>
      <c r="K1446" s="16"/>
      <c r="L1446" s="105"/>
      <c r="M1446" s="105"/>
      <c r="N1446" s="105"/>
      <c r="O1446" s="105"/>
      <c r="P1446" s="105"/>
      <c r="Q1446" s="105"/>
      <c r="R1446" s="105">
        <v>0</v>
      </c>
      <c r="S1446" s="105">
        <v>0</v>
      </c>
      <c r="T1446" s="105">
        <v>0</v>
      </c>
    </row>
    <row r="1447" spans="1:20" x14ac:dyDescent="0.25">
      <c r="A1447" s="103" t="s">
        <v>2940</v>
      </c>
      <c r="B1447" s="104" t="s">
        <v>4899</v>
      </c>
      <c r="C1447" s="104">
        <v>6</v>
      </c>
      <c r="D1447" s="103" t="s">
        <v>6699</v>
      </c>
      <c r="E1447" s="25">
        <f t="shared" si="80"/>
        <v>0</v>
      </c>
      <c r="F1447" s="25">
        <f t="shared" si="81"/>
        <v>0</v>
      </c>
      <c r="G1447" s="32"/>
      <c r="H1447" s="31"/>
      <c r="I1447" s="25">
        <f t="shared" si="82"/>
        <v>0</v>
      </c>
      <c r="J1447" s="21"/>
      <c r="K1447" s="16"/>
      <c r="L1447" s="105"/>
      <c r="M1447" s="105"/>
      <c r="N1447" s="105"/>
      <c r="O1447" s="105"/>
      <c r="P1447" s="105">
        <v>0</v>
      </c>
      <c r="Q1447" s="105">
        <v>0</v>
      </c>
      <c r="R1447" s="105">
        <v>0</v>
      </c>
      <c r="S1447" s="105">
        <v>0</v>
      </c>
      <c r="T1447" s="105">
        <v>0</v>
      </c>
    </row>
    <row r="1448" spans="1:20" x14ac:dyDescent="0.25">
      <c r="A1448" s="103" t="s">
        <v>3826</v>
      </c>
      <c r="B1448" s="104" t="s">
        <v>4899</v>
      </c>
      <c r="C1448" s="104">
        <v>6</v>
      </c>
      <c r="D1448" s="103" t="s">
        <v>6700</v>
      </c>
      <c r="E1448" s="25">
        <f t="shared" si="80"/>
        <v>0</v>
      </c>
      <c r="F1448" s="25">
        <f t="shared" si="81"/>
        <v>0</v>
      </c>
      <c r="G1448" s="32"/>
      <c r="H1448" s="31"/>
      <c r="I1448" s="25">
        <f t="shared" si="82"/>
        <v>0</v>
      </c>
      <c r="J1448" s="21"/>
      <c r="K1448" s="16"/>
      <c r="L1448" s="105"/>
      <c r="M1448" s="105"/>
      <c r="N1448" s="105"/>
      <c r="O1448" s="105"/>
      <c r="P1448" s="105"/>
      <c r="Q1448" s="105"/>
      <c r="R1448" s="105"/>
      <c r="S1448" s="105">
        <v>0</v>
      </c>
      <c r="T1448" s="105">
        <v>0</v>
      </c>
    </row>
    <row r="1449" spans="1:20" x14ac:dyDescent="0.25">
      <c r="A1449" s="103" t="s">
        <v>1288</v>
      </c>
      <c r="B1449" s="104" t="s">
        <v>4900</v>
      </c>
      <c r="C1449" s="104">
        <v>6</v>
      </c>
      <c r="D1449" s="103" t="s">
        <v>6701</v>
      </c>
      <c r="E1449" s="25">
        <f t="shared" si="80"/>
        <v>0</v>
      </c>
      <c r="F1449" s="25">
        <f t="shared" si="81"/>
        <v>27.25</v>
      </c>
      <c r="G1449" s="32"/>
      <c r="H1449" s="31"/>
      <c r="I1449" s="25">
        <f t="shared" si="82"/>
        <v>9</v>
      </c>
      <c r="J1449" s="21"/>
      <c r="K1449" s="16"/>
      <c r="L1449" s="105">
        <v>6</v>
      </c>
      <c r="M1449" s="105"/>
      <c r="N1449" s="105">
        <v>79</v>
      </c>
      <c r="O1449" s="105">
        <v>24</v>
      </c>
      <c r="P1449" s="105">
        <v>15</v>
      </c>
      <c r="Q1449" s="105">
        <v>30</v>
      </c>
      <c r="R1449" s="105">
        <v>0</v>
      </c>
      <c r="S1449" s="105">
        <v>0</v>
      </c>
      <c r="T1449" s="105">
        <v>0</v>
      </c>
    </row>
    <row r="1450" spans="1:20" x14ac:dyDescent="0.25">
      <c r="A1450" s="103" t="s">
        <v>1602</v>
      </c>
      <c r="B1450" s="104" t="s">
        <v>4898</v>
      </c>
      <c r="C1450" s="104">
        <v>6</v>
      </c>
      <c r="D1450" s="103" t="s">
        <v>6702</v>
      </c>
      <c r="E1450" s="25">
        <f t="shared" si="80"/>
        <v>0</v>
      </c>
      <c r="F1450" s="25">
        <f t="shared" si="81"/>
        <v>0</v>
      </c>
      <c r="G1450" s="32"/>
      <c r="H1450" s="31"/>
      <c r="I1450" s="25">
        <f t="shared" si="82"/>
        <v>0</v>
      </c>
      <c r="J1450" s="21"/>
      <c r="K1450" s="16"/>
      <c r="L1450" s="105"/>
      <c r="M1450" s="105"/>
      <c r="N1450" s="105"/>
      <c r="O1450" s="105"/>
      <c r="P1450" s="105">
        <v>0</v>
      </c>
      <c r="Q1450" s="105">
        <v>0</v>
      </c>
      <c r="R1450" s="105">
        <v>0</v>
      </c>
      <c r="S1450" s="105">
        <v>0</v>
      </c>
      <c r="T1450" s="105">
        <v>0</v>
      </c>
    </row>
    <row r="1451" spans="1:20" x14ac:dyDescent="0.25">
      <c r="A1451" s="103" t="s">
        <v>4158</v>
      </c>
      <c r="B1451" s="104" t="s">
        <v>4895</v>
      </c>
      <c r="C1451" s="104">
        <v>5</v>
      </c>
      <c r="D1451" s="103" t="s">
        <v>6703</v>
      </c>
      <c r="E1451" s="25">
        <f t="shared" si="80"/>
        <v>0</v>
      </c>
      <c r="F1451" s="25">
        <f t="shared" si="81"/>
        <v>0</v>
      </c>
      <c r="G1451" s="32"/>
      <c r="H1451" s="31"/>
      <c r="I1451" s="25">
        <f t="shared" si="82"/>
        <v>0</v>
      </c>
      <c r="J1451" s="21"/>
      <c r="K1451" s="16"/>
      <c r="L1451" s="105"/>
      <c r="M1451" s="105"/>
      <c r="N1451" s="105"/>
      <c r="O1451" s="105"/>
      <c r="P1451" s="105">
        <v>0</v>
      </c>
      <c r="Q1451" s="105"/>
      <c r="R1451" s="105">
        <v>0</v>
      </c>
      <c r="S1451" s="105">
        <v>0</v>
      </c>
      <c r="T1451" s="105">
        <v>0</v>
      </c>
    </row>
    <row r="1452" spans="1:20" x14ac:dyDescent="0.25">
      <c r="A1452" s="103" t="s">
        <v>255</v>
      </c>
      <c r="B1452" s="104" t="s">
        <v>4898</v>
      </c>
      <c r="C1452" s="104">
        <v>6</v>
      </c>
      <c r="D1452" s="103" t="s">
        <v>6704</v>
      </c>
      <c r="E1452" s="25">
        <f t="shared" si="80"/>
        <v>0</v>
      </c>
      <c r="F1452" s="25">
        <f t="shared" si="81"/>
        <v>0</v>
      </c>
      <c r="G1452" s="32"/>
      <c r="H1452" s="31"/>
      <c r="I1452" s="25">
        <f t="shared" si="82"/>
        <v>0</v>
      </c>
      <c r="J1452" s="21"/>
      <c r="K1452" s="16"/>
      <c r="L1452" s="105"/>
      <c r="M1452" s="105"/>
      <c r="N1452" s="105"/>
      <c r="O1452" s="105"/>
      <c r="P1452" s="105">
        <v>0</v>
      </c>
      <c r="Q1452" s="105">
        <v>0</v>
      </c>
      <c r="R1452" s="105">
        <v>0</v>
      </c>
      <c r="S1452" s="105">
        <v>0</v>
      </c>
      <c r="T1452" s="105">
        <v>0</v>
      </c>
    </row>
    <row r="1453" spans="1:20" x14ac:dyDescent="0.25">
      <c r="A1453" s="103" t="s">
        <v>271</v>
      </c>
      <c r="B1453" s="104" t="s">
        <v>4899</v>
      </c>
      <c r="C1453" s="104">
        <v>6</v>
      </c>
      <c r="D1453" s="103" t="s">
        <v>6705</v>
      </c>
      <c r="E1453" s="25">
        <f t="shared" si="80"/>
        <v>0</v>
      </c>
      <c r="F1453" s="25">
        <f t="shared" si="81"/>
        <v>0</v>
      </c>
      <c r="G1453" s="32"/>
      <c r="H1453" s="31"/>
      <c r="I1453" s="25">
        <f t="shared" si="82"/>
        <v>0</v>
      </c>
      <c r="J1453" s="21"/>
      <c r="K1453" s="16"/>
      <c r="L1453" s="105"/>
      <c r="M1453" s="105"/>
      <c r="N1453" s="105"/>
      <c r="O1453" s="105"/>
      <c r="P1453" s="105">
        <v>0</v>
      </c>
      <c r="Q1453" s="105">
        <v>0</v>
      </c>
      <c r="R1453" s="105">
        <v>0</v>
      </c>
      <c r="S1453" s="105">
        <v>0</v>
      </c>
      <c r="T1453" s="105">
        <v>0</v>
      </c>
    </row>
    <row r="1454" spans="1:20" x14ac:dyDescent="0.25">
      <c r="A1454" s="103" t="s">
        <v>3913</v>
      </c>
      <c r="B1454" s="104" t="s">
        <v>4899</v>
      </c>
      <c r="C1454" s="104">
        <v>6</v>
      </c>
      <c r="D1454" s="103" t="s">
        <v>6706</v>
      </c>
      <c r="E1454" s="25">
        <f t="shared" si="80"/>
        <v>40</v>
      </c>
      <c r="F1454" s="25">
        <f t="shared" si="81"/>
        <v>0</v>
      </c>
      <c r="G1454" s="32"/>
      <c r="H1454" s="31"/>
      <c r="I1454" s="25">
        <f t="shared" si="82"/>
        <v>24</v>
      </c>
      <c r="J1454" s="21"/>
      <c r="K1454" s="16"/>
      <c r="L1454" s="105"/>
      <c r="M1454" s="105"/>
      <c r="N1454" s="105"/>
      <c r="O1454" s="105"/>
      <c r="P1454" s="105"/>
      <c r="Q1454" s="105"/>
      <c r="R1454" s="105">
        <v>120</v>
      </c>
      <c r="S1454" s="105"/>
      <c r="T1454" s="105">
        <v>0</v>
      </c>
    </row>
    <row r="1455" spans="1:20" x14ac:dyDescent="0.25">
      <c r="A1455" s="103" t="s">
        <v>3057</v>
      </c>
      <c r="B1455" s="104" t="s">
        <v>4899</v>
      </c>
      <c r="C1455" s="104">
        <v>6</v>
      </c>
      <c r="D1455" s="103" t="s">
        <v>6707</v>
      </c>
      <c r="E1455" s="25">
        <f t="shared" si="80"/>
        <v>0</v>
      </c>
      <c r="F1455" s="25">
        <f t="shared" si="81"/>
        <v>0</v>
      </c>
      <c r="G1455" s="32"/>
      <c r="H1455" s="31"/>
      <c r="I1455" s="25">
        <f t="shared" si="82"/>
        <v>0</v>
      </c>
      <c r="J1455" s="21"/>
      <c r="K1455" s="16"/>
      <c r="L1455" s="105"/>
      <c r="M1455" s="105"/>
      <c r="N1455" s="105"/>
      <c r="O1455" s="105"/>
      <c r="P1455" s="105"/>
      <c r="Q1455" s="105">
        <v>0</v>
      </c>
      <c r="R1455" s="105">
        <v>0</v>
      </c>
      <c r="S1455" s="105">
        <v>0</v>
      </c>
      <c r="T1455" s="105">
        <v>0</v>
      </c>
    </row>
    <row r="1456" spans="1:20" x14ac:dyDescent="0.25">
      <c r="A1456" s="103" t="s">
        <v>3590</v>
      </c>
      <c r="B1456" s="104" t="s">
        <v>4899</v>
      </c>
      <c r="C1456" s="104">
        <v>6</v>
      </c>
      <c r="D1456" s="103" t="s">
        <v>6708</v>
      </c>
      <c r="E1456" s="25">
        <f t="shared" si="80"/>
        <v>0</v>
      </c>
      <c r="F1456" s="25">
        <f t="shared" si="81"/>
        <v>0</v>
      </c>
      <c r="G1456" s="32"/>
      <c r="H1456" s="31"/>
      <c r="I1456" s="25">
        <f t="shared" si="82"/>
        <v>0</v>
      </c>
      <c r="J1456" s="21"/>
      <c r="K1456" s="16"/>
      <c r="L1456" s="105"/>
      <c r="M1456" s="105"/>
      <c r="N1456" s="105"/>
      <c r="O1456" s="105"/>
      <c r="P1456" s="105">
        <v>0</v>
      </c>
      <c r="Q1456" s="105">
        <v>0</v>
      </c>
      <c r="R1456" s="105">
        <v>0</v>
      </c>
      <c r="S1456" s="105"/>
      <c r="T1456" s="105">
        <v>0</v>
      </c>
    </row>
    <row r="1457" spans="1:20" x14ac:dyDescent="0.25">
      <c r="A1457" s="103" t="s">
        <v>3310</v>
      </c>
      <c r="B1457" s="104" t="s">
        <v>4899</v>
      </c>
      <c r="C1457" s="104">
        <v>6</v>
      </c>
      <c r="D1457" s="103" t="s">
        <v>6709</v>
      </c>
      <c r="E1457" s="25">
        <f t="shared" si="80"/>
        <v>0</v>
      </c>
      <c r="F1457" s="25">
        <f t="shared" si="81"/>
        <v>0</v>
      </c>
      <c r="G1457" s="32"/>
      <c r="H1457" s="31"/>
      <c r="I1457" s="25">
        <f t="shared" si="82"/>
        <v>0</v>
      </c>
      <c r="J1457" s="21"/>
      <c r="K1457" s="16"/>
      <c r="L1457" s="105"/>
      <c r="M1457" s="105"/>
      <c r="N1457" s="105"/>
      <c r="O1457" s="105"/>
      <c r="P1457" s="105">
        <v>0</v>
      </c>
      <c r="Q1457" s="105">
        <v>0</v>
      </c>
      <c r="R1457" s="105">
        <v>0</v>
      </c>
      <c r="S1457" s="105">
        <v>0</v>
      </c>
      <c r="T1457" s="105">
        <v>0</v>
      </c>
    </row>
    <row r="1458" spans="1:20" x14ac:dyDescent="0.25">
      <c r="A1458" s="103" t="s">
        <v>3775</v>
      </c>
      <c r="B1458" s="104" t="s">
        <v>4899</v>
      </c>
      <c r="C1458" s="104">
        <v>6</v>
      </c>
      <c r="D1458" s="103" t="s">
        <v>6710</v>
      </c>
      <c r="E1458" s="25">
        <f t="shared" si="80"/>
        <v>0</v>
      </c>
      <c r="F1458" s="25">
        <f t="shared" si="81"/>
        <v>0</v>
      </c>
      <c r="G1458" s="32"/>
      <c r="H1458" s="31"/>
      <c r="I1458" s="25">
        <f t="shared" si="82"/>
        <v>0</v>
      </c>
      <c r="J1458" s="21"/>
      <c r="K1458" s="16"/>
      <c r="L1458" s="105"/>
      <c r="M1458" s="105"/>
      <c r="N1458" s="105"/>
      <c r="O1458" s="105"/>
      <c r="P1458" s="105">
        <v>0</v>
      </c>
      <c r="Q1458" s="105">
        <v>0</v>
      </c>
      <c r="R1458" s="105">
        <v>0</v>
      </c>
      <c r="S1458" s="105">
        <v>0</v>
      </c>
      <c r="T1458" s="105">
        <v>0</v>
      </c>
    </row>
    <row r="1459" spans="1:20" x14ac:dyDescent="0.25">
      <c r="A1459" s="103" t="s">
        <v>2021</v>
      </c>
      <c r="B1459" s="104" t="s">
        <v>4953</v>
      </c>
      <c r="C1459" s="104">
        <v>16</v>
      </c>
      <c r="D1459" s="103" t="s">
        <v>6711</v>
      </c>
      <c r="E1459" s="25">
        <f t="shared" si="80"/>
        <v>0</v>
      </c>
      <c r="F1459" s="25">
        <f t="shared" si="81"/>
        <v>0</v>
      </c>
      <c r="G1459" s="32"/>
      <c r="H1459" s="31"/>
      <c r="I1459" s="25">
        <f t="shared" si="82"/>
        <v>0</v>
      </c>
      <c r="J1459" s="21"/>
      <c r="K1459" s="16"/>
      <c r="L1459" s="105"/>
      <c r="M1459" s="105"/>
      <c r="N1459" s="105"/>
      <c r="O1459" s="105"/>
      <c r="P1459" s="105">
        <v>0</v>
      </c>
      <c r="Q1459" s="105"/>
      <c r="R1459" s="105">
        <v>0</v>
      </c>
      <c r="S1459" s="105">
        <v>0</v>
      </c>
      <c r="T1459" s="105">
        <v>0</v>
      </c>
    </row>
    <row r="1460" spans="1:20" x14ac:dyDescent="0.25">
      <c r="A1460" s="103" t="s">
        <v>3758</v>
      </c>
      <c r="B1460" s="104" t="s">
        <v>4953</v>
      </c>
      <c r="C1460" s="104">
        <v>16</v>
      </c>
      <c r="D1460" s="103" t="s">
        <v>6712</v>
      </c>
      <c r="E1460" s="25">
        <f t="shared" si="80"/>
        <v>0</v>
      </c>
      <c r="F1460" s="25">
        <f t="shared" si="81"/>
        <v>0</v>
      </c>
      <c r="G1460" s="32"/>
      <c r="H1460" s="31"/>
      <c r="I1460" s="25">
        <f t="shared" si="82"/>
        <v>0</v>
      </c>
      <c r="J1460" s="21"/>
      <c r="K1460" s="16"/>
      <c r="L1460" s="105"/>
      <c r="M1460" s="105"/>
      <c r="N1460" s="105"/>
      <c r="O1460" s="105"/>
      <c r="P1460" s="105">
        <v>0</v>
      </c>
      <c r="Q1460" s="105">
        <v>0</v>
      </c>
      <c r="R1460" s="105">
        <v>0</v>
      </c>
      <c r="S1460" s="105">
        <v>0</v>
      </c>
      <c r="T1460" s="105">
        <v>0</v>
      </c>
    </row>
    <row r="1461" spans="1:20" x14ac:dyDescent="0.25">
      <c r="A1461" s="103" t="s">
        <v>1243</v>
      </c>
      <c r="B1461" s="104" t="s">
        <v>4953</v>
      </c>
      <c r="C1461" s="104">
        <v>16</v>
      </c>
      <c r="D1461" s="103" t="s">
        <v>6713</v>
      </c>
      <c r="E1461" s="25">
        <f t="shared" si="80"/>
        <v>0</v>
      </c>
      <c r="F1461" s="25">
        <f t="shared" si="81"/>
        <v>0</v>
      </c>
      <c r="G1461" s="32"/>
      <c r="H1461" s="31"/>
      <c r="I1461" s="25">
        <f t="shared" si="82"/>
        <v>0</v>
      </c>
      <c r="J1461" s="21"/>
      <c r="K1461" s="16"/>
      <c r="L1461" s="105"/>
      <c r="M1461" s="105"/>
      <c r="N1461" s="105"/>
      <c r="O1461" s="105"/>
      <c r="P1461" s="105">
        <v>0</v>
      </c>
      <c r="Q1461" s="105">
        <v>0</v>
      </c>
      <c r="R1461" s="105">
        <v>0</v>
      </c>
      <c r="S1461" s="105">
        <v>0</v>
      </c>
      <c r="T1461" s="105">
        <v>0</v>
      </c>
    </row>
    <row r="1462" spans="1:20" x14ac:dyDescent="0.25">
      <c r="A1462" s="103" t="s">
        <v>2433</v>
      </c>
      <c r="B1462" s="104" t="s">
        <v>4953</v>
      </c>
      <c r="C1462" s="104">
        <v>16</v>
      </c>
      <c r="D1462" s="103" t="s">
        <v>6714</v>
      </c>
      <c r="E1462" s="25">
        <f t="shared" si="80"/>
        <v>0</v>
      </c>
      <c r="F1462" s="25">
        <f t="shared" si="81"/>
        <v>0</v>
      </c>
      <c r="G1462" s="32"/>
      <c r="H1462" s="31"/>
      <c r="I1462" s="25">
        <f t="shared" si="82"/>
        <v>0</v>
      </c>
      <c r="J1462" s="21"/>
      <c r="K1462" s="16"/>
      <c r="L1462" s="105"/>
      <c r="M1462" s="105"/>
      <c r="N1462" s="105"/>
      <c r="O1462" s="105"/>
      <c r="P1462" s="105">
        <v>0</v>
      </c>
      <c r="Q1462" s="105">
        <v>0</v>
      </c>
      <c r="R1462" s="105"/>
      <c r="S1462" s="105"/>
      <c r="T1462" s="105">
        <v>0</v>
      </c>
    </row>
    <row r="1463" spans="1:20" x14ac:dyDescent="0.25">
      <c r="A1463" s="103" t="s">
        <v>3988</v>
      </c>
      <c r="B1463" s="104" t="s">
        <v>4953</v>
      </c>
      <c r="C1463" s="104">
        <v>16</v>
      </c>
      <c r="D1463" s="103" t="s">
        <v>6715</v>
      </c>
      <c r="E1463" s="25">
        <f t="shared" si="80"/>
        <v>0</v>
      </c>
      <c r="F1463" s="25">
        <f t="shared" si="81"/>
        <v>0</v>
      </c>
      <c r="G1463" s="32"/>
      <c r="H1463" s="31"/>
      <c r="I1463" s="25">
        <f t="shared" si="82"/>
        <v>0</v>
      </c>
      <c r="J1463" s="21"/>
      <c r="K1463" s="16"/>
      <c r="L1463" s="105"/>
      <c r="M1463" s="105"/>
      <c r="N1463" s="105"/>
      <c r="O1463" s="105"/>
      <c r="P1463" s="105">
        <v>0</v>
      </c>
      <c r="Q1463" s="105"/>
      <c r="R1463" s="105"/>
      <c r="S1463" s="105">
        <v>0</v>
      </c>
      <c r="T1463" s="105">
        <v>0</v>
      </c>
    </row>
    <row r="1464" spans="1:20" x14ac:dyDescent="0.25">
      <c r="A1464" s="103" t="s">
        <v>2825</v>
      </c>
      <c r="B1464" s="104" t="s">
        <v>4953</v>
      </c>
      <c r="C1464" s="104">
        <v>16</v>
      </c>
      <c r="D1464" s="103" t="s">
        <v>6716</v>
      </c>
      <c r="E1464" s="25">
        <f t="shared" si="80"/>
        <v>0</v>
      </c>
      <c r="F1464" s="25">
        <f t="shared" si="81"/>
        <v>0</v>
      </c>
      <c r="G1464" s="32"/>
      <c r="H1464" s="31"/>
      <c r="I1464" s="25">
        <f t="shared" si="82"/>
        <v>0</v>
      </c>
      <c r="J1464" s="21"/>
      <c r="K1464" s="16"/>
      <c r="L1464" s="105"/>
      <c r="M1464" s="105"/>
      <c r="N1464" s="105"/>
      <c r="O1464" s="105"/>
      <c r="P1464" s="105">
        <v>0</v>
      </c>
      <c r="Q1464" s="105">
        <v>0</v>
      </c>
      <c r="R1464" s="105">
        <v>0</v>
      </c>
      <c r="S1464" s="105">
        <v>0</v>
      </c>
      <c r="T1464" s="105">
        <v>0</v>
      </c>
    </row>
    <row r="1465" spans="1:20" x14ac:dyDescent="0.25">
      <c r="A1465" s="103" t="s">
        <v>1171</v>
      </c>
      <c r="B1465" s="104" t="s">
        <v>4953</v>
      </c>
      <c r="C1465" s="104">
        <v>16</v>
      </c>
      <c r="D1465" s="103" t="s">
        <v>6717</v>
      </c>
      <c r="E1465" s="25">
        <f t="shared" si="80"/>
        <v>0</v>
      </c>
      <c r="F1465" s="25">
        <f t="shared" si="81"/>
        <v>0</v>
      </c>
      <c r="G1465" s="32"/>
      <c r="H1465" s="31"/>
      <c r="I1465" s="25">
        <f t="shared" si="82"/>
        <v>0</v>
      </c>
      <c r="J1465" s="21"/>
      <c r="K1465" s="16"/>
      <c r="L1465" s="105"/>
      <c r="M1465" s="105"/>
      <c r="N1465" s="105"/>
      <c r="O1465" s="105"/>
      <c r="P1465" s="105">
        <v>0</v>
      </c>
      <c r="Q1465" s="105">
        <v>0</v>
      </c>
      <c r="R1465" s="105">
        <v>0</v>
      </c>
      <c r="S1465" s="105">
        <v>0</v>
      </c>
      <c r="T1465" s="105">
        <v>0</v>
      </c>
    </row>
    <row r="1466" spans="1:20" x14ac:dyDescent="0.25">
      <c r="A1466" s="103" t="s">
        <v>620</v>
      </c>
      <c r="B1466" s="104" t="s">
        <v>4954</v>
      </c>
      <c r="C1466" s="104">
        <v>16</v>
      </c>
      <c r="D1466" s="103" t="s">
        <v>6718</v>
      </c>
      <c r="E1466" s="25">
        <f t="shared" si="80"/>
        <v>3.6666666666666665</v>
      </c>
      <c r="F1466" s="25">
        <f t="shared" si="81"/>
        <v>40</v>
      </c>
      <c r="G1466" s="32"/>
      <c r="H1466" s="31"/>
      <c r="I1466" s="25">
        <f t="shared" si="82"/>
        <v>2.4</v>
      </c>
      <c r="J1466" s="21"/>
      <c r="K1466" s="16"/>
      <c r="L1466" s="105">
        <v>27</v>
      </c>
      <c r="M1466" s="105">
        <v>1</v>
      </c>
      <c r="N1466" s="105">
        <v>126</v>
      </c>
      <c r="O1466" s="105">
        <v>6</v>
      </c>
      <c r="P1466" s="105">
        <v>0</v>
      </c>
      <c r="Q1466" s="105">
        <v>1</v>
      </c>
      <c r="R1466" s="105">
        <v>6</v>
      </c>
      <c r="S1466" s="105">
        <v>5</v>
      </c>
      <c r="T1466" s="105">
        <v>0</v>
      </c>
    </row>
    <row r="1467" spans="1:20" x14ac:dyDescent="0.25">
      <c r="A1467" s="103" t="s">
        <v>2236</v>
      </c>
      <c r="B1467" s="104" t="s">
        <v>4954</v>
      </c>
      <c r="C1467" s="104">
        <v>16</v>
      </c>
      <c r="D1467" s="103" t="s">
        <v>6719</v>
      </c>
      <c r="E1467" s="25">
        <f t="shared" si="80"/>
        <v>15</v>
      </c>
      <c r="F1467" s="25">
        <f t="shared" si="81"/>
        <v>0</v>
      </c>
      <c r="G1467" s="32"/>
      <c r="H1467" s="31"/>
      <c r="I1467" s="25">
        <f t="shared" si="82"/>
        <v>9.4</v>
      </c>
      <c r="J1467" s="21"/>
      <c r="K1467" s="16"/>
      <c r="L1467" s="105"/>
      <c r="M1467" s="105"/>
      <c r="N1467" s="105"/>
      <c r="O1467" s="105"/>
      <c r="P1467" s="105">
        <v>2</v>
      </c>
      <c r="Q1467" s="105">
        <v>0</v>
      </c>
      <c r="R1467" s="105">
        <v>2</v>
      </c>
      <c r="S1467" s="105">
        <v>43</v>
      </c>
      <c r="T1467" s="105">
        <v>0</v>
      </c>
    </row>
    <row r="1468" spans="1:20" x14ac:dyDescent="0.25">
      <c r="A1468" s="103" t="s">
        <v>1984</v>
      </c>
      <c r="B1468" s="104" t="s">
        <v>4954</v>
      </c>
      <c r="C1468" s="104">
        <v>16</v>
      </c>
      <c r="D1468" s="103" t="s">
        <v>6720</v>
      </c>
      <c r="E1468" s="25">
        <f t="shared" si="80"/>
        <v>0</v>
      </c>
      <c r="F1468" s="25">
        <f t="shared" si="81"/>
        <v>9.5</v>
      </c>
      <c r="G1468" s="32"/>
      <c r="H1468" s="31"/>
      <c r="I1468" s="25">
        <f t="shared" si="82"/>
        <v>0.2</v>
      </c>
      <c r="J1468" s="21"/>
      <c r="K1468" s="16"/>
      <c r="L1468" s="105">
        <v>37</v>
      </c>
      <c r="M1468" s="105">
        <v>1</v>
      </c>
      <c r="N1468" s="105"/>
      <c r="O1468" s="105"/>
      <c r="P1468" s="105">
        <v>0</v>
      </c>
      <c r="Q1468" s="105">
        <v>1</v>
      </c>
      <c r="R1468" s="105">
        <v>0</v>
      </c>
      <c r="S1468" s="105">
        <v>0</v>
      </c>
      <c r="T1468" s="105">
        <v>0</v>
      </c>
    </row>
    <row r="1469" spans="1:20" x14ac:dyDescent="0.25">
      <c r="A1469" s="103" t="s">
        <v>2482</v>
      </c>
      <c r="B1469" s="104" t="s">
        <v>4954</v>
      </c>
      <c r="C1469" s="104">
        <v>16</v>
      </c>
      <c r="D1469" s="103" t="s">
        <v>6721</v>
      </c>
      <c r="E1469" s="25">
        <f t="shared" si="80"/>
        <v>0</v>
      </c>
      <c r="F1469" s="25">
        <f t="shared" si="81"/>
        <v>0</v>
      </c>
      <c r="G1469" s="32"/>
      <c r="H1469" s="31"/>
      <c r="I1469" s="25">
        <f t="shared" si="82"/>
        <v>0</v>
      </c>
      <c r="J1469" s="21"/>
      <c r="K1469" s="16"/>
      <c r="L1469" s="105"/>
      <c r="M1469" s="105"/>
      <c r="N1469" s="105"/>
      <c r="O1469" s="105"/>
      <c r="P1469" s="105">
        <v>0</v>
      </c>
      <c r="Q1469" s="105">
        <v>0</v>
      </c>
      <c r="R1469" s="105">
        <v>0</v>
      </c>
      <c r="S1469" s="105">
        <v>0</v>
      </c>
      <c r="T1469" s="105">
        <v>0</v>
      </c>
    </row>
    <row r="1470" spans="1:20" x14ac:dyDescent="0.25">
      <c r="A1470" s="103" t="s">
        <v>3417</v>
      </c>
      <c r="B1470" s="104" t="s">
        <v>4953</v>
      </c>
      <c r="C1470" s="104">
        <v>16</v>
      </c>
      <c r="D1470" s="103" t="s">
        <v>6722</v>
      </c>
      <c r="E1470" s="25">
        <f t="shared" si="80"/>
        <v>0</v>
      </c>
      <c r="F1470" s="25">
        <f t="shared" si="81"/>
        <v>2.5</v>
      </c>
      <c r="G1470" s="32"/>
      <c r="H1470" s="31"/>
      <c r="I1470" s="25">
        <f t="shared" si="82"/>
        <v>0</v>
      </c>
      <c r="J1470" s="21"/>
      <c r="K1470" s="16"/>
      <c r="L1470" s="105"/>
      <c r="M1470" s="105"/>
      <c r="N1470" s="105"/>
      <c r="O1470" s="105">
        <v>10</v>
      </c>
      <c r="P1470" s="105">
        <v>0</v>
      </c>
      <c r="Q1470" s="105">
        <v>0</v>
      </c>
      <c r="R1470" s="105">
        <v>0</v>
      </c>
      <c r="S1470" s="105">
        <v>0</v>
      </c>
      <c r="T1470" s="105">
        <v>0</v>
      </c>
    </row>
    <row r="1471" spans="1:20" x14ac:dyDescent="0.25">
      <c r="A1471" s="103" t="s">
        <v>1734</v>
      </c>
      <c r="B1471" s="104" t="s">
        <v>4953</v>
      </c>
      <c r="C1471" s="104">
        <v>16</v>
      </c>
      <c r="D1471" s="103" t="s">
        <v>6723</v>
      </c>
      <c r="E1471" s="25">
        <f t="shared" si="80"/>
        <v>0</v>
      </c>
      <c r="F1471" s="25">
        <f t="shared" si="81"/>
        <v>0</v>
      </c>
      <c r="G1471" s="32"/>
      <c r="H1471" s="31"/>
      <c r="I1471" s="25">
        <f t="shared" si="82"/>
        <v>0</v>
      </c>
      <c r="J1471" s="21"/>
      <c r="K1471" s="16"/>
      <c r="L1471" s="105"/>
      <c r="M1471" s="105"/>
      <c r="N1471" s="105"/>
      <c r="O1471" s="105"/>
      <c r="P1471" s="105">
        <v>0</v>
      </c>
      <c r="Q1471" s="105">
        <v>0</v>
      </c>
      <c r="R1471" s="105">
        <v>0</v>
      </c>
      <c r="S1471" s="105">
        <v>0</v>
      </c>
      <c r="T1471" s="105">
        <v>0</v>
      </c>
    </row>
    <row r="1472" spans="1:20" x14ac:dyDescent="0.25">
      <c r="A1472" s="103" t="s">
        <v>1396</v>
      </c>
      <c r="B1472" s="104" t="s">
        <v>4953</v>
      </c>
      <c r="C1472" s="104">
        <v>16</v>
      </c>
      <c r="D1472" s="103" t="s">
        <v>6724</v>
      </c>
      <c r="E1472" s="25">
        <f t="shared" si="80"/>
        <v>0</v>
      </c>
      <c r="F1472" s="25">
        <f t="shared" si="81"/>
        <v>0</v>
      </c>
      <c r="G1472" s="32"/>
      <c r="H1472" s="31"/>
      <c r="I1472" s="25">
        <f t="shared" si="82"/>
        <v>0</v>
      </c>
      <c r="J1472" s="21"/>
      <c r="K1472" s="16"/>
      <c r="L1472" s="105"/>
      <c r="M1472" s="105"/>
      <c r="N1472" s="105"/>
      <c r="O1472" s="105"/>
      <c r="P1472" s="105">
        <v>0</v>
      </c>
      <c r="Q1472" s="105">
        <v>0</v>
      </c>
      <c r="R1472" s="105">
        <v>0</v>
      </c>
      <c r="S1472" s="105">
        <v>0</v>
      </c>
      <c r="T1472" s="105">
        <v>0</v>
      </c>
    </row>
    <row r="1473" spans="1:20" x14ac:dyDescent="0.25">
      <c r="A1473" s="103" t="s">
        <v>3051</v>
      </c>
      <c r="B1473" s="104" t="s">
        <v>4953</v>
      </c>
      <c r="C1473" s="104">
        <v>16</v>
      </c>
      <c r="D1473" s="103" t="s">
        <v>6725</v>
      </c>
      <c r="E1473" s="25">
        <f t="shared" si="80"/>
        <v>0</v>
      </c>
      <c r="F1473" s="25">
        <f t="shared" si="81"/>
        <v>0</v>
      </c>
      <c r="G1473" s="32"/>
      <c r="H1473" s="31"/>
      <c r="I1473" s="25">
        <f t="shared" si="82"/>
        <v>0.6</v>
      </c>
      <c r="J1473" s="21"/>
      <c r="K1473" s="16"/>
      <c r="L1473" s="105"/>
      <c r="M1473" s="105"/>
      <c r="N1473" s="105"/>
      <c r="O1473" s="105"/>
      <c r="P1473" s="105">
        <v>0</v>
      </c>
      <c r="Q1473" s="105">
        <v>3</v>
      </c>
      <c r="R1473" s="105"/>
      <c r="S1473" s="105"/>
      <c r="T1473" s="105">
        <v>0</v>
      </c>
    </row>
    <row r="1474" spans="1:20" x14ac:dyDescent="0.25">
      <c r="A1474" s="103" t="s">
        <v>2944</v>
      </c>
      <c r="B1474" s="104" t="s">
        <v>4953</v>
      </c>
      <c r="C1474" s="104">
        <v>16</v>
      </c>
      <c r="D1474" s="103" t="s">
        <v>6726</v>
      </c>
      <c r="E1474" s="25">
        <f t="shared" si="80"/>
        <v>0</v>
      </c>
      <c r="F1474" s="25">
        <f t="shared" si="81"/>
        <v>0</v>
      </c>
      <c r="G1474" s="32"/>
      <c r="H1474" s="31"/>
      <c r="I1474" s="25">
        <f t="shared" si="82"/>
        <v>0</v>
      </c>
      <c r="J1474" s="21"/>
      <c r="K1474" s="16"/>
      <c r="L1474" s="105"/>
      <c r="M1474" s="105"/>
      <c r="N1474" s="105"/>
      <c r="O1474" s="105"/>
      <c r="P1474" s="105">
        <v>0</v>
      </c>
      <c r="Q1474" s="105">
        <v>0</v>
      </c>
      <c r="R1474" s="105">
        <v>0</v>
      </c>
      <c r="S1474" s="105">
        <v>0</v>
      </c>
      <c r="T1474" s="105">
        <v>0</v>
      </c>
    </row>
    <row r="1475" spans="1:20" x14ac:dyDescent="0.25">
      <c r="A1475" s="103" t="s">
        <v>589</v>
      </c>
      <c r="B1475" s="104" t="s">
        <v>4954</v>
      </c>
      <c r="C1475" s="104">
        <v>16</v>
      </c>
      <c r="D1475" s="103" t="s">
        <v>6727</v>
      </c>
      <c r="E1475" s="25">
        <f t="shared" si="80"/>
        <v>1</v>
      </c>
      <c r="F1475" s="25">
        <f t="shared" si="81"/>
        <v>0</v>
      </c>
      <c r="G1475" s="32"/>
      <c r="H1475" s="31"/>
      <c r="I1475" s="25">
        <f t="shared" si="82"/>
        <v>1.8</v>
      </c>
      <c r="J1475" s="21"/>
      <c r="K1475" s="16"/>
      <c r="L1475" s="105"/>
      <c r="M1475" s="105"/>
      <c r="N1475" s="105"/>
      <c r="O1475" s="105"/>
      <c r="P1475" s="105">
        <v>0</v>
      </c>
      <c r="Q1475" s="105">
        <v>6</v>
      </c>
      <c r="R1475" s="105">
        <v>3</v>
      </c>
      <c r="S1475" s="105">
        <v>0</v>
      </c>
      <c r="T1475" s="105">
        <v>0</v>
      </c>
    </row>
    <row r="1476" spans="1:20" x14ac:dyDescent="0.25">
      <c r="A1476" s="103" t="s">
        <v>1767</v>
      </c>
      <c r="B1476" s="104" t="s">
        <v>4954</v>
      </c>
      <c r="C1476" s="104">
        <v>16</v>
      </c>
      <c r="D1476" s="103" t="s">
        <v>6728</v>
      </c>
      <c r="E1476" s="25">
        <f t="shared" si="80"/>
        <v>18.666666666666668</v>
      </c>
      <c r="F1476" s="25">
        <f t="shared" si="81"/>
        <v>3.25</v>
      </c>
      <c r="G1476" s="32"/>
      <c r="H1476" s="31"/>
      <c r="I1476" s="25">
        <f t="shared" si="82"/>
        <v>11.2</v>
      </c>
      <c r="J1476" s="21"/>
      <c r="K1476" s="16"/>
      <c r="L1476" s="105"/>
      <c r="M1476" s="105"/>
      <c r="N1476" s="105"/>
      <c r="O1476" s="105">
        <v>13</v>
      </c>
      <c r="P1476" s="105">
        <v>0</v>
      </c>
      <c r="Q1476" s="105">
        <v>0</v>
      </c>
      <c r="R1476" s="105">
        <v>0</v>
      </c>
      <c r="S1476" s="105">
        <v>56</v>
      </c>
      <c r="T1476" s="105">
        <v>0</v>
      </c>
    </row>
    <row r="1477" spans="1:20" x14ac:dyDescent="0.25">
      <c r="A1477" s="103" t="s">
        <v>1366</v>
      </c>
      <c r="B1477" s="104" t="s">
        <v>4954</v>
      </c>
      <c r="C1477" s="104">
        <v>16</v>
      </c>
      <c r="D1477" s="103" t="s">
        <v>6729</v>
      </c>
      <c r="E1477" s="25">
        <f t="shared" si="80"/>
        <v>6</v>
      </c>
      <c r="F1477" s="25">
        <f t="shared" si="81"/>
        <v>7.75</v>
      </c>
      <c r="G1477" s="32"/>
      <c r="H1477" s="31"/>
      <c r="I1477" s="25">
        <f t="shared" si="82"/>
        <v>3.6</v>
      </c>
      <c r="J1477" s="21"/>
      <c r="K1477" s="16"/>
      <c r="L1477" s="105"/>
      <c r="M1477" s="105">
        <v>29</v>
      </c>
      <c r="N1477" s="105"/>
      <c r="O1477" s="105">
        <v>2</v>
      </c>
      <c r="P1477" s="105">
        <v>0</v>
      </c>
      <c r="Q1477" s="105">
        <v>0</v>
      </c>
      <c r="R1477" s="105">
        <v>0</v>
      </c>
      <c r="S1477" s="105">
        <v>18</v>
      </c>
      <c r="T1477" s="105">
        <v>0</v>
      </c>
    </row>
    <row r="1478" spans="1:20" x14ac:dyDescent="0.25">
      <c r="A1478" s="103" t="s">
        <v>277</v>
      </c>
      <c r="B1478" s="104" t="s">
        <v>4955</v>
      </c>
      <c r="C1478" s="104">
        <v>17</v>
      </c>
      <c r="D1478" s="103" t="s">
        <v>6730</v>
      </c>
      <c r="E1478" s="25">
        <f t="shared" si="80"/>
        <v>20</v>
      </c>
      <c r="F1478" s="25">
        <f t="shared" si="81"/>
        <v>1</v>
      </c>
      <c r="G1478" s="32"/>
      <c r="H1478" s="31"/>
      <c r="I1478" s="25">
        <f t="shared" si="82"/>
        <v>12</v>
      </c>
      <c r="J1478" s="21"/>
      <c r="K1478" s="16"/>
      <c r="L1478" s="105"/>
      <c r="M1478" s="105"/>
      <c r="N1478" s="105"/>
      <c r="O1478" s="105">
        <v>4</v>
      </c>
      <c r="P1478" s="105">
        <v>0</v>
      </c>
      <c r="Q1478" s="105">
        <v>0</v>
      </c>
      <c r="R1478" s="105">
        <v>0</v>
      </c>
      <c r="S1478" s="105">
        <v>60</v>
      </c>
      <c r="T1478" s="105">
        <v>0</v>
      </c>
    </row>
    <row r="1479" spans="1:20" x14ac:dyDescent="0.25">
      <c r="A1479" s="103" t="s">
        <v>1554</v>
      </c>
      <c r="B1479" s="104" t="s">
        <v>4955</v>
      </c>
      <c r="C1479" s="104">
        <v>17</v>
      </c>
      <c r="D1479" s="103" t="s">
        <v>6731</v>
      </c>
      <c r="E1479" s="25">
        <f t="shared" si="80"/>
        <v>0</v>
      </c>
      <c r="F1479" s="25">
        <f t="shared" si="81"/>
        <v>0</v>
      </c>
      <c r="G1479" s="32"/>
      <c r="H1479" s="31"/>
      <c r="I1479" s="25">
        <f t="shared" si="82"/>
        <v>1.4</v>
      </c>
      <c r="J1479" s="21"/>
      <c r="K1479" s="16"/>
      <c r="L1479" s="105"/>
      <c r="M1479" s="105"/>
      <c r="N1479" s="105"/>
      <c r="O1479" s="105"/>
      <c r="P1479" s="105">
        <v>7</v>
      </c>
      <c r="Q1479" s="105">
        <v>0</v>
      </c>
      <c r="R1479" s="105">
        <v>0</v>
      </c>
      <c r="S1479" s="105">
        <v>0</v>
      </c>
      <c r="T1479" s="105">
        <v>0</v>
      </c>
    </row>
    <row r="1480" spans="1:20" x14ac:dyDescent="0.25">
      <c r="A1480" s="103" t="s">
        <v>3798</v>
      </c>
      <c r="B1480" s="104" t="s">
        <v>4954</v>
      </c>
      <c r="C1480" s="104">
        <v>16</v>
      </c>
      <c r="D1480" s="103" t="s">
        <v>6732</v>
      </c>
      <c r="E1480" s="25">
        <f t="shared" si="80"/>
        <v>0</v>
      </c>
      <c r="F1480" s="25">
        <f t="shared" si="81"/>
        <v>0</v>
      </c>
      <c r="G1480" s="32"/>
      <c r="H1480" s="31"/>
      <c r="I1480" s="25">
        <f t="shared" si="82"/>
        <v>0</v>
      </c>
      <c r="J1480" s="21"/>
      <c r="K1480" s="16"/>
      <c r="L1480" s="105"/>
      <c r="M1480" s="105"/>
      <c r="N1480" s="105"/>
      <c r="O1480" s="105"/>
      <c r="P1480" s="105"/>
      <c r="Q1480" s="105"/>
      <c r="R1480" s="105">
        <v>0</v>
      </c>
      <c r="S1480" s="105">
        <v>0</v>
      </c>
      <c r="T1480" s="105">
        <v>0</v>
      </c>
    </row>
    <row r="1481" spans="1:20" x14ac:dyDescent="0.25">
      <c r="A1481" s="103" t="s">
        <v>3909</v>
      </c>
      <c r="B1481" s="104" t="s">
        <v>4954</v>
      </c>
      <c r="C1481" s="104">
        <v>16</v>
      </c>
      <c r="D1481" s="103" t="s">
        <v>6733</v>
      </c>
      <c r="E1481" s="25">
        <f t="shared" si="80"/>
        <v>0</v>
      </c>
      <c r="F1481" s="25">
        <f t="shared" si="81"/>
        <v>0</v>
      </c>
      <c r="G1481" s="32"/>
      <c r="H1481" s="31"/>
      <c r="I1481" s="25">
        <f t="shared" si="82"/>
        <v>0</v>
      </c>
      <c r="J1481" s="21"/>
      <c r="K1481" s="16"/>
      <c r="L1481" s="105"/>
      <c r="M1481" s="105"/>
      <c r="N1481" s="105"/>
      <c r="O1481" s="105"/>
      <c r="P1481" s="105">
        <v>0</v>
      </c>
      <c r="Q1481" s="105">
        <v>0</v>
      </c>
      <c r="R1481" s="105">
        <v>0</v>
      </c>
      <c r="S1481" s="105">
        <v>0</v>
      </c>
      <c r="T1481" s="105">
        <v>0</v>
      </c>
    </row>
    <row r="1482" spans="1:20" x14ac:dyDescent="0.25">
      <c r="A1482" s="103" t="s">
        <v>1054</v>
      </c>
      <c r="B1482" s="104" t="s">
        <v>4954</v>
      </c>
      <c r="C1482" s="104">
        <v>16</v>
      </c>
      <c r="D1482" s="103" t="s">
        <v>6734</v>
      </c>
      <c r="E1482" s="25">
        <f t="shared" si="80"/>
        <v>0</v>
      </c>
      <c r="F1482" s="25">
        <f t="shared" si="81"/>
        <v>0</v>
      </c>
      <c r="G1482" s="32"/>
      <c r="H1482" s="31"/>
      <c r="I1482" s="25">
        <f t="shared" si="82"/>
        <v>0</v>
      </c>
      <c r="J1482" s="21"/>
      <c r="K1482" s="16"/>
      <c r="L1482" s="105"/>
      <c r="M1482" s="105"/>
      <c r="N1482" s="105"/>
      <c r="O1482" s="105"/>
      <c r="P1482" s="105">
        <v>0</v>
      </c>
      <c r="Q1482" s="105">
        <v>0</v>
      </c>
      <c r="R1482" s="105">
        <v>0</v>
      </c>
      <c r="S1482" s="105">
        <v>0</v>
      </c>
      <c r="T1482" s="105">
        <v>0</v>
      </c>
    </row>
    <row r="1483" spans="1:20" x14ac:dyDescent="0.25">
      <c r="A1483" s="103" t="s">
        <v>2797</v>
      </c>
      <c r="B1483" s="104" t="s">
        <v>4956</v>
      </c>
      <c r="C1483" s="104">
        <v>17</v>
      </c>
      <c r="D1483" s="103" t="s">
        <v>6735</v>
      </c>
      <c r="E1483" s="25">
        <f t="shared" si="80"/>
        <v>3.3333333333333335</v>
      </c>
      <c r="F1483" s="25">
        <f t="shared" si="81"/>
        <v>0</v>
      </c>
      <c r="G1483" s="32"/>
      <c r="H1483" s="31"/>
      <c r="I1483" s="25">
        <f t="shared" si="82"/>
        <v>2.2000000000000002</v>
      </c>
      <c r="J1483" s="21"/>
      <c r="K1483" s="16"/>
      <c r="L1483" s="105"/>
      <c r="M1483" s="105"/>
      <c r="N1483" s="105"/>
      <c r="O1483" s="105"/>
      <c r="P1483" s="105">
        <v>1</v>
      </c>
      <c r="Q1483" s="105">
        <v>0</v>
      </c>
      <c r="R1483" s="105">
        <v>0</v>
      </c>
      <c r="S1483" s="105">
        <v>10</v>
      </c>
      <c r="T1483" s="105">
        <v>0</v>
      </c>
    </row>
    <row r="1484" spans="1:20" x14ac:dyDescent="0.25">
      <c r="A1484" s="103" t="s">
        <v>1510</v>
      </c>
      <c r="B1484" s="104" t="s">
        <v>4956</v>
      </c>
      <c r="C1484" s="104">
        <v>17</v>
      </c>
      <c r="D1484" s="103" t="s">
        <v>6736</v>
      </c>
      <c r="E1484" s="25">
        <f t="shared" si="80"/>
        <v>0</v>
      </c>
      <c r="F1484" s="25">
        <f t="shared" si="81"/>
        <v>0</v>
      </c>
      <c r="G1484" s="32"/>
      <c r="H1484" s="31"/>
      <c r="I1484" s="25">
        <f t="shared" si="82"/>
        <v>0</v>
      </c>
      <c r="J1484" s="21"/>
      <c r="K1484" s="16"/>
      <c r="L1484" s="105"/>
      <c r="M1484" s="105"/>
      <c r="N1484" s="105"/>
      <c r="O1484" s="105"/>
      <c r="P1484" s="105">
        <v>0</v>
      </c>
      <c r="Q1484" s="105">
        <v>0</v>
      </c>
      <c r="R1484" s="105">
        <v>0</v>
      </c>
      <c r="S1484" s="105">
        <v>0</v>
      </c>
      <c r="T1484" s="105">
        <v>0</v>
      </c>
    </row>
    <row r="1485" spans="1:20" x14ac:dyDescent="0.25">
      <c r="A1485" s="103" t="s">
        <v>417</v>
      </c>
      <c r="B1485" s="104" t="s">
        <v>4962</v>
      </c>
      <c r="C1485" s="104">
        <v>20</v>
      </c>
      <c r="D1485" s="103" t="s">
        <v>6737</v>
      </c>
      <c r="E1485" s="25">
        <f t="shared" si="80"/>
        <v>1.6666666666666667</v>
      </c>
      <c r="F1485" s="25">
        <f t="shared" si="81"/>
        <v>2</v>
      </c>
      <c r="G1485" s="32"/>
      <c r="H1485" s="31"/>
      <c r="I1485" s="25">
        <f t="shared" si="82"/>
        <v>10.199999999999999</v>
      </c>
      <c r="J1485" s="21"/>
      <c r="K1485" s="16"/>
      <c r="L1485" s="105">
        <v>3</v>
      </c>
      <c r="M1485" s="105">
        <v>1</v>
      </c>
      <c r="N1485" s="105"/>
      <c r="O1485" s="105">
        <v>4</v>
      </c>
      <c r="P1485" s="105">
        <v>19</v>
      </c>
      <c r="Q1485" s="105">
        <v>27</v>
      </c>
      <c r="R1485" s="105">
        <v>5</v>
      </c>
      <c r="S1485" s="105">
        <v>0</v>
      </c>
      <c r="T1485" s="105">
        <v>0</v>
      </c>
    </row>
    <row r="1486" spans="1:20" x14ac:dyDescent="0.25">
      <c r="A1486" s="103" t="s">
        <v>5151</v>
      </c>
      <c r="B1486" s="104" t="s">
        <v>5153</v>
      </c>
      <c r="C1486" s="104">
        <v>19</v>
      </c>
      <c r="D1486" s="103" t="s">
        <v>6738</v>
      </c>
      <c r="E1486" s="25">
        <f t="shared" si="80"/>
        <v>0</v>
      </c>
      <c r="F1486" s="25">
        <f t="shared" si="81"/>
        <v>0</v>
      </c>
      <c r="G1486" s="32"/>
      <c r="H1486" s="31"/>
      <c r="I1486" s="25">
        <f t="shared" si="82"/>
        <v>0</v>
      </c>
      <c r="J1486" s="21"/>
      <c r="K1486" s="16"/>
      <c r="L1486" s="105"/>
      <c r="M1486" s="105"/>
      <c r="N1486" s="105"/>
      <c r="O1486" s="105"/>
      <c r="P1486" s="105"/>
      <c r="Q1486" s="105">
        <v>0</v>
      </c>
      <c r="R1486" s="105">
        <v>0</v>
      </c>
      <c r="S1486" s="105">
        <v>0</v>
      </c>
      <c r="T1486" s="105">
        <v>0</v>
      </c>
    </row>
    <row r="1487" spans="1:20" x14ac:dyDescent="0.25">
      <c r="A1487" s="103" t="s">
        <v>3946</v>
      </c>
      <c r="B1487" s="104" t="s">
        <v>4959</v>
      </c>
      <c r="C1487" s="104">
        <v>18</v>
      </c>
      <c r="D1487" s="103" t="s">
        <v>6739</v>
      </c>
      <c r="E1487" s="25">
        <f t="shared" si="80"/>
        <v>0</v>
      </c>
      <c r="F1487" s="25">
        <f t="shared" si="81"/>
        <v>0</v>
      </c>
      <c r="G1487" s="32"/>
      <c r="H1487" s="31"/>
      <c r="I1487" s="25">
        <f t="shared" si="82"/>
        <v>11.8</v>
      </c>
      <c r="J1487" s="21"/>
      <c r="K1487" s="16"/>
      <c r="L1487" s="105"/>
      <c r="M1487" s="105"/>
      <c r="N1487" s="105"/>
      <c r="O1487" s="105"/>
      <c r="P1487" s="105">
        <v>31</v>
      </c>
      <c r="Q1487" s="105">
        <v>28</v>
      </c>
      <c r="R1487" s="105">
        <v>0</v>
      </c>
      <c r="S1487" s="105">
        <v>0</v>
      </c>
      <c r="T1487" s="105">
        <v>0</v>
      </c>
    </row>
    <row r="1488" spans="1:20" x14ac:dyDescent="0.25">
      <c r="A1488" s="103" t="s">
        <v>2807</v>
      </c>
      <c r="B1488" s="104" t="s">
        <v>4961</v>
      </c>
      <c r="C1488" s="104">
        <v>18</v>
      </c>
      <c r="D1488" s="103" t="s">
        <v>6740</v>
      </c>
      <c r="E1488" s="25">
        <f t="shared" si="80"/>
        <v>0</v>
      </c>
      <c r="F1488" s="25">
        <f t="shared" si="81"/>
        <v>0</v>
      </c>
      <c r="G1488" s="32"/>
      <c r="H1488" s="31"/>
      <c r="I1488" s="25">
        <f t="shared" si="82"/>
        <v>0</v>
      </c>
      <c r="J1488" s="21"/>
      <c r="K1488" s="16"/>
      <c r="L1488" s="105"/>
      <c r="M1488" s="105"/>
      <c r="N1488" s="105"/>
      <c r="O1488" s="105"/>
      <c r="P1488" s="105">
        <v>0</v>
      </c>
      <c r="Q1488" s="105">
        <v>0</v>
      </c>
      <c r="R1488" s="105">
        <v>0</v>
      </c>
      <c r="S1488" s="105">
        <v>0</v>
      </c>
      <c r="T1488" s="105">
        <v>0</v>
      </c>
    </row>
    <row r="1489" spans="1:20" x14ac:dyDescent="0.25">
      <c r="A1489" s="103" t="s">
        <v>5148</v>
      </c>
      <c r="B1489" s="104" t="s">
        <v>5153</v>
      </c>
      <c r="C1489" s="104">
        <v>19</v>
      </c>
      <c r="D1489" s="103" t="s">
        <v>6741</v>
      </c>
      <c r="E1489" s="25">
        <f t="shared" si="80"/>
        <v>0.33333333333333331</v>
      </c>
      <c r="F1489" s="25">
        <f t="shared" si="81"/>
        <v>0</v>
      </c>
      <c r="G1489" s="32"/>
      <c r="H1489" s="31"/>
      <c r="I1489" s="25">
        <f t="shared" si="82"/>
        <v>0.2</v>
      </c>
      <c r="J1489" s="21"/>
      <c r="K1489" s="16"/>
      <c r="L1489" s="105"/>
      <c r="M1489" s="105"/>
      <c r="N1489" s="105"/>
      <c r="O1489" s="105"/>
      <c r="P1489" s="105"/>
      <c r="Q1489" s="105">
        <v>0</v>
      </c>
      <c r="R1489" s="105">
        <v>1</v>
      </c>
      <c r="S1489" s="105"/>
      <c r="T1489" s="105">
        <v>0</v>
      </c>
    </row>
    <row r="1490" spans="1:20" x14ac:dyDescent="0.25">
      <c r="A1490" s="103" t="s">
        <v>2890</v>
      </c>
      <c r="B1490" s="104" t="s">
        <v>4959</v>
      </c>
      <c r="C1490" s="104">
        <v>18</v>
      </c>
      <c r="D1490" s="103" t="s">
        <v>6742</v>
      </c>
      <c r="E1490" s="25">
        <f t="shared" si="80"/>
        <v>0</v>
      </c>
      <c r="F1490" s="25">
        <f t="shared" si="81"/>
        <v>2</v>
      </c>
      <c r="G1490" s="32"/>
      <c r="H1490" s="31"/>
      <c r="I1490" s="25">
        <f t="shared" si="82"/>
        <v>0</v>
      </c>
      <c r="J1490" s="21"/>
      <c r="K1490" s="16"/>
      <c r="L1490" s="105">
        <v>5</v>
      </c>
      <c r="M1490" s="105"/>
      <c r="N1490" s="105">
        <v>1</v>
      </c>
      <c r="O1490" s="105">
        <v>2</v>
      </c>
      <c r="P1490" s="105">
        <v>0</v>
      </c>
      <c r="Q1490" s="105">
        <v>0</v>
      </c>
      <c r="R1490" s="105">
        <v>0</v>
      </c>
      <c r="S1490" s="105">
        <v>0</v>
      </c>
      <c r="T1490" s="105">
        <v>0</v>
      </c>
    </row>
    <row r="1491" spans="1:20" x14ac:dyDescent="0.25">
      <c r="A1491" s="103" t="s">
        <v>1529</v>
      </c>
      <c r="B1491" s="104" t="s">
        <v>4959</v>
      </c>
      <c r="C1491" s="104">
        <v>18</v>
      </c>
      <c r="D1491" s="103" t="s">
        <v>6743</v>
      </c>
      <c r="E1491" s="25">
        <f t="shared" si="80"/>
        <v>13.333333333333334</v>
      </c>
      <c r="F1491" s="25">
        <f t="shared" si="81"/>
        <v>3</v>
      </c>
      <c r="G1491" s="32"/>
      <c r="H1491" s="31"/>
      <c r="I1491" s="25">
        <f t="shared" si="82"/>
        <v>8</v>
      </c>
      <c r="J1491" s="21"/>
      <c r="K1491" s="16"/>
      <c r="L1491" s="105"/>
      <c r="M1491" s="105"/>
      <c r="N1491" s="105">
        <v>12</v>
      </c>
      <c r="O1491" s="105"/>
      <c r="P1491" s="105">
        <v>0</v>
      </c>
      <c r="Q1491" s="105">
        <v>0</v>
      </c>
      <c r="R1491" s="105">
        <v>23</v>
      </c>
      <c r="S1491" s="105">
        <v>17</v>
      </c>
      <c r="T1491" s="105">
        <v>0</v>
      </c>
    </row>
    <row r="1492" spans="1:20" x14ac:dyDescent="0.25">
      <c r="A1492" s="103" t="s">
        <v>3697</v>
      </c>
      <c r="B1492" s="104" t="s">
        <v>4959</v>
      </c>
      <c r="C1492" s="104">
        <v>18</v>
      </c>
      <c r="D1492" s="103" t="s">
        <v>6744</v>
      </c>
      <c r="E1492" s="25">
        <f t="shared" si="80"/>
        <v>0</v>
      </c>
      <c r="F1492" s="25">
        <f t="shared" si="81"/>
        <v>0</v>
      </c>
      <c r="G1492" s="32"/>
      <c r="H1492" s="31"/>
      <c r="I1492" s="25">
        <f t="shared" si="82"/>
        <v>0</v>
      </c>
      <c r="J1492" s="21"/>
      <c r="K1492" s="16"/>
      <c r="L1492" s="105"/>
      <c r="M1492" s="105"/>
      <c r="N1492" s="105"/>
      <c r="O1492" s="105"/>
      <c r="P1492" s="105"/>
      <c r="Q1492" s="105">
        <v>0</v>
      </c>
      <c r="R1492" s="105">
        <v>0</v>
      </c>
      <c r="S1492" s="105"/>
      <c r="T1492" s="105">
        <v>0</v>
      </c>
    </row>
    <row r="1493" spans="1:20" x14ac:dyDescent="0.25">
      <c r="A1493" s="103" t="s">
        <v>708</v>
      </c>
      <c r="B1493" s="104" t="s">
        <v>4959</v>
      </c>
      <c r="C1493" s="104">
        <v>18</v>
      </c>
      <c r="D1493" s="103" t="s">
        <v>6745</v>
      </c>
      <c r="E1493" s="25">
        <f t="shared" si="80"/>
        <v>0.33333333333333331</v>
      </c>
      <c r="F1493" s="25">
        <f t="shared" si="81"/>
        <v>0</v>
      </c>
      <c r="G1493" s="32"/>
      <c r="H1493" s="31"/>
      <c r="I1493" s="25">
        <f t="shared" si="82"/>
        <v>0.2</v>
      </c>
      <c r="J1493" s="21"/>
      <c r="K1493" s="16"/>
      <c r="L1493" s="105"/>
      <c r="M1493" s="105"/>
      <c r="N1493" s="105"/>
      <c r="O1493" s="105"/>
      <c r="P1493" s="105">
        <v>0</v>
      </c>
      <c r="Q1493" s="105">
        <v>0</v>
      </c>
      <c r="R1493" s="105">
        <v>1</v>
      </c>
      <c r="S1493" s="105">
        <v>0</v>
      </c>
      <c r="T1493" s="105">
        <v>0</v>
      </c>
    </row>
    <row r="1494" spans="1:20" x14ac:dyDescent="0.25">
      <c r="A1494" s="103" t="s">
        <v>2855</v>
      </c>
      <c r="B1494" s="104" t="s">
        <v>4959</v>
      </c>
      <c r="C1494" s="104">
        <v>18</v>
      </c>
      <c r="D1494" s="103" t="s">
        <v>6746</v>
      </c>
      <c r="E1494" s="25">
        <f t="shared" si="80"/>
        <v>0</v>
      </c>
      <c r="F1494" s="25">
        <f t="shared" si="81"/>
        <v>3.25</v>
      </c>
      <c r="G1494" s="32"/>
      <c r="H1494" s="31"/>
      <c r="I1494" s="25">
        <f t="shared" si="82"/>
        <v>0</v>
      </c>
      <c r="J1494" s="21"/>
      <c r="K1494" s="16"/>
      <c r="L1494" s="105"/>
      <c r="M1494" s="105"/>
      <c r="N1494" s="105"/>
      <c r="O1494" s="105">
        <v>13</v>
      </c>
      <c r="P1494" s="105">
        <v>0</v>
      </c>
      <c r="Q1494" s="105">
        <v>0</v>
      </c>
      <c r="R1494" s="105">
        <v>0</v>
      </c>
      <c r="S1494" s="105">
        <v>0</v>
      </c>
      <c r="T1494" s="105">
        <v>0</v>
      </c>
    </row>
    <row r="1495" spans="1:20" x14ac:dyDescent="0.25">
      <c r="A1495" s="103" t="s">
        <v>3360</v>
      </c>
      <c r="B1495" s="104" t="s">
        <v>4960</v>
      </c>
      <c r="C1495" s="104">
        <v>18</v>
      </c>
      <c r="D1495" s="103" t="s">
        <v>6747</v>
      </c>
      <c r="E1495" s="25">
        <f t="shared" si="80"/>
        <v>0</v>
      </c>
      <c r="F1495" s="25">
        <f t="shared" si="81"/>
        <v>0</v>
      </c>
      <c r="G1495" s="32"/>
      <c r="H1495" s="31"/>
      <c r="I1495" s="25">
        <f t="shared" si="82"/>
        <v>0</v>
      </c>
      <c r="J1495" s="21"/>
      <c r="K1495" s="16"/>
      <c r="L1495" s="105"/>
      <c r="M1495" s="105"/>
      <c r="N1495" s="105"/>
      <c r="O1495" s="105"/>
      <c r="P1495" s="105">
        <v>0</v>
      </c>
      <c r="Q1495" s="105">
        <v>0</v>
      </c>
      <c r="R1495" s="105">
        <v>0</v>
      </c>
      <c r="S1495" s="105">
        <v>0</v>
      </c>
      <c r="T1495" s="105">
        <v>0</v>
      </c>
    </row>
    <row r="1496" spans="1:20" x14ac:dyDescent="0.25">
      <c r="A1496" s="103" t="s">
        <v>3205</v>
      </c>
      <c r="B1496" s="104" t="s">
        <v>4960</v>
      </c>
      <c r="C1496" s="104">
        <v>18</v>
      </c>
      <c r="D1496" s="103" t="s">
        <v>6748</v>
      </c>
      <c r="E1496" s="25">
        <f t="shared" si="80"/>
        <v>0</v>
      </c>
      <c r="F1496" s="25">
        <f t="shared" si="81"/>
        <v>0</v>
      </c>
      <c r="G1496" s="32"/>
      <c r="H1496" s="31"/>
      <c r="I1496" s="25">
        <f t="shared" si="82"/>
        <v>0</v>
      </c>
      <c r="J1496" s="21"/>
      <c r="K1496" s="16"/>
      <c r="L1496" s="105"/>
      <c r="M1496" s="105"/>
      <c r="N1496" s="105"/>
      <c r="O1496" s="105"/>
      <c r="P1496" s="105"/>
      <c r="Q1496" s="105">
        <v>0</v>
      </c>
      <c r="R1496" s="105"/>
      <c r="S1496" s="105"/>
      <c r="T1496" s="105">
        <v>0</v>
      </c>
    </row>
    <row r="1497" spans="1:20" x14ac:dyDescent="0.25">
      <c r="A1497" s="103" t="s">
        <v>1514</v>
      </c>
      <c r="B1497" s="104" t="s">
        <v>4870</v>
      </c>
      <c r="C1497" s="104">
        <v>1</v>
      </c>
      <c r="D1497" s="103" t="s">
        <v>6749</v>
      </c>
      <c r="E1497" s="25">
        <f t="shared" si="80"/>
        <v>0.33333333333333331</v>
      </c>
      <c r="F1497" s="25">
        <f t="shared" si="81"/>
        <v>1</v>
      </c>
      <c r="G1497" s="32"/>
      <c r="H1497" s="31"/>
      <c r="I1497" s="25">
        <f t="shared" si="82"/>
        <v>1.8</v>
      </c>
      <c r="J1497" s="21"/>
      <c r="K1497" s="16"/>
      <c r="L1497" s="105"/>
      <c r="M1497" s="105"/>
      <c r="N1497" s="105">
        <v>4</v>
      </c>
      <c r="O1497" s="105"/>
      <c r="P1497" s="105">
        <v>5</v>
      </c>
      <c r="Q1497" s="105">
        <v>3</v>
      </c>
      <c r="R1497" s="105">
        <v>0</v>
      </c>
      <c r="S1497" s="105">
        <v>1</v>
      </c>
      <c r="T1497" s="105">
        <v>0</v>
      </c>
    </row>
    <row r="1498" spans="1:20" x14ac:dyDescent="0.25">
      <c r="A1498" s="103" t="s">
        <v>1067</v>
      </c>
      <c r="B1498" s="104" t="s">
        <v>4871</v>
      </c>
      <c r="C1498" s="104">
        <v>1</v>
      </c>
      <c r="D1498" s="103" t="s">
        <v>6750</v>
      </c>
      <c r="E1498" s="25">
        <f t="shared" si="80"/>
        <v>0</v>
      </c>
      <c r="F1498" s="25">
        <f t="shared" si="81"/>
        <v>0</v>
      </c>
      <c r="G1498" s="32"/>
      <c r="H1498" s="31"/>
      <c r="I1498" s="25">
        <f t="shared" si="82"/>
        <v>0</v>
      </c>
      <c r="J1498" s="21"/>
      <c r="K1498" s="16"/>
      <c r="L1498" s="105"/>
      <c r="M1498" s="105"/>
      <c r="N1498" s="105"/>
      <c r="O1498" s="105"/>
      <c r="P1498" s="105">
        <v>0</v>
      </c>
      <c r="Q1498" s="105">
        <v>0</v>
      </c>
      <c r="R1498" s="105">
        <v>0</v>
      </c>
      <c r="S1498" s="105">
        <v>0</v>
      </c>
      <c r="T1498" s="105">
        <v>0</v>
      </c>
    </row>
    <row r="1499" spans="1:20" x14ac:dyDescent="0.25">
      <c r="A1499" s="103" t="s">
        <v>6751</v>
      </c>
      <c r="B1499" s="104" t="s">
        <v>4870</v>
      </c>
      <c r="C1499" s="104">
        <v>1</v>
      </c>
      <c r="D1499" s="103" t="s">
        <v>6752</v>
      </c>
      <c r="E1499" s="25">
        <f t="shared" si="80"/>
        <v>0</v>
      </c>
      <c r="F1499" s="25">
        <f t="shared" si="81"/>
        <v>0</v>
      </c>
      <c r="G1499" s="32"/>
      <c r="H1499" s="31"/>
      <c r="I1499" s="25">
        <f t="shared" si="82"/>
        <v>0</v>
      </c>
      <c r="J1499" s="21"/>
      <c r="K1499" s="16"/>
      <c r="L1499" s="105"/>
      <c r="M1499" s="105"/>
      <c r="N1499" s="105"/>
      <c r="O1499" s="105"/>
      <c r="P1499" s="105"/>
      <c r="Q1499" s="105"/>
      <c r="R1499" s="105"/>
      <c r="S1499" s="105">
        <v>0</v>
      </c>
      <c r="T1499" s="105">
        <v>0</v>
      </c>
    </row>
    <row r="1500" spans="1:20" x14ac:dyDescent="0.25">
      <c r="A1500" s="103" t="s">
        <v>6753</v>
      </c>
      <c r="B1500" s="104" t="s">
        <v>4870</v>
      </c>
      <c r="C1500" s="104">
        <v>1</v>
      </c>
      <c r="D1500" s="103" t="s">
        <v>6754</v>
      </c>
      <c r="E1500" s="25">
        <f t="shared" si="80"/>
        <v>0</v>
      </c>
      <c r="F1500" s="25">
        <f t="shared" si="81"/>
        <v>0</v>
      </c>
      <c r="G1500" s="32"/>
      <c r="H1500" s="31"/>
      <c r="I1500" s="25">
        <f t="shared" si="82"/>
        <v>0</v>
      </c>
      <c r="J1500" s="21"/>
      <c r="K1500" s="16"/>
      <c r="L1500" s="105"/>
      <c r="M1500" s="105"/>
      <c r="N1500" s="105"/>
      <c r="O1500" s="105"/>
      <c r="P1500" s="105"/>
      <c r="Q1500" s="105"/>
      <c r="R1500" s="105"/>
      <c r="S1500" s="105"/>
      <c r="T1500" s="105">
        <v>0</v>
      </c>
    </row>
    <row r="1501" spans="1:20" x14ac:dyDescent="0.25">
      <c r="A1501" s="103" t="s">
        <v>6755</v>
      </c>
      <c r="B1501" s="104" t="s">
        <v>4871</v>
      </c>
      <c r="C1501" s="104">
        <v>1</v>
      </c>
      <c r="D1501" s="103" t="s">
        <v>6756</v>
      </c>
      <c r="E1501" s="25">
        <f t="shared" si="80"/>
        <v>0</v>
      </c>
      <c r="F1501" s="25">
        <f t="shared" si="81"/>
        <v>0</v>
      </c>
      <c r="G1501" s="32"/>
      <c r="H1501" s="31"/>
      <c r="I1501" s="25">
        <f t="shared" si="82"/>
        <v>0</v>
      </c>
      <c r="J1501" s="21"/>
      <c r="K1501" s="16"/>
      <c r="L1501" s="105"/>
      <c r="M1501" s="105"/>
      <c r="N1501" s="105"/>
      <c r="O1501" s="105"/>
      <c r="P1501" s="105"/>
      <c r="Q1501" s="105"/>
      <c r="R1501" s="105"/>
      <c r="S1501" s="105"/>
      <c r="T1501" s="105">
        <v>0</v>
      </c>
    </row>
    <row r="1502" spans="1:20" x14ac:dyDescent="0.25">
      <c r="A1502" s="103" t="s">
        <v>1963</v>
      </c>
      <c r="B1502" s="104" t="s">
        <v>4872</v>
      </c>
      <c r="C1502" s="104">
        <v>1</v>
      </c>
      <c r="D1502" s="103" t="s">
        <v>6757</v>
      </c>
      <c r="E1502" s="25">
        <f t="shared" si="80"/>
        <v>0</v>
      </c>
      <c r="F1502" s="25">
        <f t="shared" si="81"/>
        <v>0</v>
      </c>
      <c r="G1502" s="32"/>
      <c r="H1502" s="31"/>
      <c r="I1502" s="25">
        <f t="shared" si="82"/>
        <v>0</v>
      </c>
      <c r="J1502" s="21"/>
      <c r="K1502" s="16"/>
      <c r="L1502" s="105"/>
      <c r="M1502" s="105"/>
      <c r="N1502" s="105"/>
      <c r="O1502" s="105"/>
      <c r="P1502" s="105">
        <v>0</v>
      </c>
      <c r="Q1502" s="105">
        <v>0</v>
      </c>
      <c r="R1502" s="105">
        <v>0</v>
      </c>
      <c r="S1502" s="105">
        <v>0</v>
      </c>
      <c r="T1502" s="105">
        <v>0</v>
      </c>
    </row>
    <row r="1503" spans="1:20" x14ac:dyDescent="0.25">
      <c r="A1503" s="103" t="s">
        <v>6758</v>
      </c>
      <c r="B1503" s="104" t="s">
        <v>4872</v>
      </c>
      <c r="C1503" s="104">
        <v>1</v>
      </c>
      <c r="D1503" s="103" t="s">
        <v>6759</v>
      </c>
      <c r="E1503" s="25">
        <f t="shared" si="80"/>
        <v>0</v>
      </c>
      <c r="F1503" s="25">
        <f t="shared" si="81"/>
        <v>0</v>
      </c>
      <c r="G1503" s="32"/>
      <c r="H1503" s="31"/>
      <c r="I1503" s="25">
        <f t="shared" si="82"/>
        <v>0</v>
      </c>
      <c r="J1503" s="21"/>
      <c r="K1503" s="16"/>
      <c r="L1503" s="105"/>
      <c r="M1503" s="105"/>
      <c r="N1503" s="105"/>
      <c r="O1503" s="105"/>
      <c r="P1503" s="105"/>
      <c r="Q1503" s="105"/>
      <c r="R1503" s="105"/>
      <c r="S1503" s="105">
        <v>0</v>
      </c>
      <c r="T1503" s="105">
        <v>0</v>
      </c>
    </row>
    <row r="1504" spans="1:20" x14ac:dyDescent="0.25">
      <c r="A1504" s="103" t="s">
        <v>6760</v>
      </c>
      <c r="B1504" s="104" t="s">
        <v>4872</v>
      </c>
      <c r="C1504" s="104">
        <v>1</v>
      </c>
      <c r="D1504" s="103" t="s">
        <v>6761</v>
      </c>
      <c r="E1504" s="25">
        <f t="shared" ref="E1504:E1567" si="83">SUM(R1504:T1504)/3</f>
        <v>0</v>
      </c>
      <c r="F1504" s="25">
        <f t="shared" ref="F1504:F1567" si="84">SUM(L1504:O1504)/4</f>
        <v>0</v>
      </c>
      <c r="G1504" s="32"/>
      <c r="H1504" s="31"/>
      <c r="I1504" s="25">
        <f t="shared" ref="I1504:I1567" si="85">SUM(P1504:T1504)/5</f>
        <v>0</v>
      </c>
      <c r="J1504" s="21"/>
      <c r="K1504" s="16"/>
      <c r="L1504" s="105"/>
      <c r="M1504" s="105"/>
      <c r="N1504" s="105"/>
      <c r="O1504" s="105"/>
      <c r="P1504" s="105"/>
      <c r="Q1504" s="105"/>
      <c r="R1504" s="105"/>
      <c r="S1504" s="105">
        <v>0</v>
      </c>
      <c r="T1504" s="105">
        <v>0</v>
      </c>
    </row>
    <row r="1505" spans="1:20" x14ac:dyDescent="0.25">
      <c r="A1505" s="103" t="s">
        <v>6762</v>
      </c>
      <c r="B1505" s="104" t="s">
        <v>4872</v>
      </c>
      <c r="C1505" s="104">
        <v>1</v>
      </c>
      <c r="D1505" s="103" t="s">
        <v>6763</v>
      </c>
      <c r="E1505" s="25">
        <f t="shared" si="83"/>
        <v>10.666666666666666</v>
      </c>
      <c r="F1505" s="25">
        <f t="shared" si="84"/>
        <v>0</v>
      </c>
      <c r="G1505" s="32"/>
      <c r="H1505" s="31"/>
      <c r="I1505" s="25">
        <f t="shared" si="85"/>
        <v>6.4</v>
      </c>
      <c r="J1505" s="21"/>
      <c r="K1505" s="16"/>
      <c r="L1505" s="105"/>
      <c r="M1505" s="105"/>
      <c r="N1505" s="105"/>
      <c r="O1505" s="105"/>
      <c r="P1505" s="105"/>
      <c r="Q1505" s="105"/>
      <c r="R1505" s="105"/>
      <c r="S1505" s="105">
        <v>32</v>
      </c>
      <c r="T1505" s="105">
        <v>0</v>
      </c>
    </row>
    <row r="1506" spans="1:20" x14ac:dyDescent="0.25">
      <c r="A1506" s="103" t="s">
        <v>6764</v>
      </c>
      <c r="B1506" s="104" t="s">
        <v>4872</v>
      </c>
      <c r="C1506" s="104">
        <v>1</v>
      </c>
      <c r="D1506" s="103" t="s">
        <v>6765</v>
      </c>
      <c r="E1506" s="25">
        <f t="shared" si="83"/>
        <v>0</v>
      </c>
      <c r="F1506" s="25">
        <f t="shared" si="84"/>
        <v>0</v>
      </c>
      <c r="G1506" s="32"/>
      <c r="H1506" s="31"/>
      <c r="I1506" s="25">
        <f t="shared" si="85"/>
        <v>0</v>
      </c>
      <c r="J1506" s="21"/>
      <c r="K1506" s="16"/>
      <c r="L1506" s="105"/>
      <c r="M1506" s="105"/>
      <c r="N1506" s="105"/>
      <c r="O1506" s="105"/>
      <c r="P1506" s="105"/>
      <c r="Q1506" s="105"/>
      <c r="R1506" s="105"/>
      <c r="S1506" s="105">
        <v>0</v>
      </c>
      <c r="T1506" s="105">
        <v>0</v>
      </c>
    </row>
    <row r="1507" spans="1:20" x14ac:dyDescent="0.25">
      <c r="A1507" s="103" t="s">
        <v>6766</v>
      </c>
      <c r="B1507" s="104" t="s">
        <v>4872</v>
      </c>
      <c r="C1507" s="104">
        <v>1</v>
      </c>
      <c r="D1507" s="103" t="s">
        <v>6767</v>
      </c>
      <c r="E1507" s="25">
        <f t="shared" si="83"/>
        <v>0</v>
      </c>
      <c r="F1507" s="25">
        <f t="shared" si="84"/>
        <v>0</v>
      </c>
      <c r="G1507" s="32"/>
      <c r="H1507" s="31"/>
      <c r="I1507" s="25">
        <f t="shared" si="85"/>
        <v>0</v>
      </c>
      <c r="J1507" s="21"/>
      <c r="K1507" s="16"/>
      <c r="L1507" s="105"/>
      <c r="M1507" s="105"/>
      <c r="N1507" s="105"/>
      <c r="O1507" s="105"/>
      <c r="P1507" s="105"/>
      <c r="Q1507" s="105"/>
      <c r="R1507" s="105"/>
      <c r="S1507" s="105">
        <v>0</v>
      </c>
      <c r="T1507" s="105">
        <v>0</v>
      </c>
    </row>
    <row r="1508" spans="1:20" x14ac:dyDescent="0.25">
      <c r="A1508" s="103" t="s">
        <v>3223</v>
      </c>
      <c r="B1508" s="104" t="s">
        <v>4872</v>
      </c>
      <c r="C1508" s="104">
        <v>1</v>
      </c>
      <c r="D1508" s="103" t="s">
        <v>6768</v>
      </c>
      <c r="E1508" s="25">
        <f t="shared" si="83"/>
        <v>0</v>
      </c>
      <c r="F1508" s="25">
        <f t="shared" si="84"/>
        <v>6.75</v>
      </c>
      <c r="G1508" s="32"/>
      <c r="H1508" s="31"/>
      <c r="I1508" s="25">
        <f t="shared" si="85"/>
        <v>2.6</v>
      </c>
      <c r="J1508" s="21"/>
      <c r="K1508" s="16"/>
      <c r="L1508" s="105"/>
      <c r="M1508" s="105"/>
      <c r="N1508" s="105">
        <v>12</v>
      </c>
      <c r="O1508" s="105">
        <v>15</v>
      </c>
      <c r="P1508" s="105">
        <v>10</v>
      </c>
      <c r="Q1508" s="105">
        <v>3</v>
      </c>
      <c r="R1508" s="105">
        <v>0</v>
      </c>
      <c r="S1508" s="105">
        <v>0</v>
      </c>
      <c r="T1508" s="105">
        <v>0</v>
      </c>
    </row>
    <row r="1509" spans="1:20" x14ac:dyDescent="0.25">
      <c r="A1509" s="103" t="s">
        <v>667</v>
      </c>
      <c r="B1509" s="104" t="s">
        <v>4874</v>
      </c>
      <c r="C1509" s="104">
        <v>1</v>
      </c>
      <c r="D1509" s="103" t="s">
        <v>6769</v>
      </c>
      <c r="E1509" s="25">
        <f t="shared" si="83"/>
        <v>52.666666666666664</v>
      </c>
      <c r="F1509" s="25">
        <f t="shared" si="84"/>
        <v>20.75</v>
      </c>
      <c r="G1509" s="32"/>
      <c r="H1509" s="31"/>
      <c r="I1509" s="25">
        <f t="shared" si="85"/>
        <v>46.2</v>
      </c>
      <c r="J1509" s="21"/>
      <c r="K1509" s="16"/>
      <c r="L1509" s="105"/>
      <c r="M1509" s="105">
        <v>17</v>
      </c>
      <c r="N1509" s="105">
        <v>48</v>
      </c>
      <c r="O1509" s="105">
        <v>18</v>
      </c>
      <c r="P1509" s="105">
        <v>38</v>
      </c>
      <c r="Q1509" s="105">
        <v>35</v>
      </c>
      <c r="R1509" s="105">
        <v>82</v>
      </c>
      <c r="S1509" s="105">
        <v>76</v>
      </c>
      <c r="T1509" s="105">
        <v>0</v>
      </c>
    </row>
    <row r="1510" spans="1:20" x14ac:dyDescent="0.25">
      <c r="A1510" s="103" t="s">
        <v>1165</v>
      </c>
      <c r="B1510" s="104" t="s">
        <v>4874</v>
      </c>
      <c r="C1510" s="104">
        <v>1</v>
      </c>
      <c r="D1510" s="103" t="s">
        <v>6770</v>
      </c>
      <c r="E1510" s="25">
        <f t="shared" si="83"/>
        <v>0.33333333333333331</v>
      </c>
      <c r="F1510" s="25">
        <f t="shared" si="84"/>
        <v>0</v>
      </c>
      <c r="G1510" s="32"/>
      <c r="H1510" s="31"/>
      <c r="I1510" s="25">
        <f t="shared" si="85"/>
        <v>0.2</v>
      </c>
      <c r="J1510" s="21"/>
      <c r="K1510" s="16"/>
      <c r="L1510" s="105"/>
      <c r="M1510" s="105"/>
      <c r="N1510" s="105"/>
      <c r="O1510" s="105"/>
      <c r="P1510" s="105">
        <v>0</v>
      </c>
      <c r="Q1510" s="105">
        <v>0</v>
      </c>
      <c r="R1510" s="105">
        <v>1</v>
      </c>
      <c r="S1510" s="105">
        <v>0</v>
      </c>
      <c r="T1510" s="105">
        <v>0</v>
      </c>
    </row>
    <row r="1511" spans="1:20" x14ac:dyDescent="0.25">
      <c r="A1511" s="103" t="s">
        <v>2407</v>
      </c>
      <c r="B1511" s="104" t="s">
        <v>4875</v>
      </c>
      <c r="C1511" s="104">
        <v>1</v>
      </c>
      <c r="D1511" s="103" t="s">
        <v>6771</v>
      </c>
      <c r="E1511" s="25">
        <f t="shared" si="83"/>
        <v>0</v>
      </c>
      <c r="F1511" s="25">
        <f t="shared" si="84"/>
        <v>0</v>
      </c>
      <c r="G1511" s="32"/>
      <c r="H1511" s="31"/>
      <c r="I1511" s="25">
        <f t="shared" si="85"/>
        <v>0.2</v>
      </c>
      <c r="J1511" s="21"/>
      <c r="K1511" s="16"/>
      <c r="L1511" s="105"/>
      <c r="M1511" s="105"/>
      <c r="N1511" s="105"/>
      <c r="O1511" s="105"/>
      <c r="P1511" s="105">
        <v>1</v>
      </c>
      <c r="Q1511" s="105">
        <v>0</v>
      </c>
      <c r="R1511" s="105">
        <v>0</v>
      </c>
      <c r="S1511" s="105">
        <v>0</v>
      </c>
      <c r="T1511" s="105">
        <v>0</v>
      </c>
    </row>
    <row r="1512" spans="1:20" x14ac:dyDescent="0.25">
      <c r="A1512" s="103" t="s">
        <v>1190</v>
      </c>
      <c r="B1512" s="104" t="s">
        <v>4876</v>
      </c>
      <c r="C1512" s="104">
        <v>2</v>
      </c>
      <c r="D1512" s="103" t="s">
        <v>6772</v>
      </c>
      <c r="E1512" s="25">
        <f t="shared" si="83"/>
        <v>0</v>
      </c>
      <c r="F1512" s="25">
        <f t="shared" si="84"/>
        <v>0</v>
      </c>
      <c r="G1512" s="32"/>
      <c r="H1512" s="31"/>
      <c r="I1512" s="25">
        <f t="shared" si="85"/>
        <v>0</v>
      </c>
      <c r="J1512" s="21"/>
      <c r="K1512" s="16"/>
      <c r="L1512" s="105"/>
      <c r="M1512" s="105"/>
      <c r="N1512" s="105"/>
      <c r="O1512" s="105"/>
      <c r="P1512" s="105">
        <v>0</v>
      </c>
      <c r="Q1512" s="105">
        <v>0</v>
      </c>
      <c r="R1512" s="105">
        <v>0</v>
      </c>
      <c r="S1512" s="105">
        <v>0</v>
      </c>
      <c r="T1512" s="105">
        <v>0</v>
      </c>
    </row>
    <row r="1513" spans="1:20" x14ac:dyDescent="0.25">
      <c r="A1513" s="103" t="s">
        <v>361</v>
      </c>
      <c r="B1513" s="104" t="s">
        <v>4877</v>
      </c>
      <c r="C1513" s="104">
        <v>2</v>
      </c>
      <c r="D1513" s="103" t="s">
        <v>6773</v>
      </c>
      <c r="E1513" s="25">
        <f t="shared" si="83"/>
        <v>0.66666666666666663</v>
      </c>
      <c r="F1513" s="25">
        <f t="shared" si="84"/>
        <v>0.75</v>
      </c>
      <c r="G1513" s="32"/>
      <c r="H1513" s="31"/>
      <c r="I1513" s="25">
        <f t="shared" si="85"/>
        <v>0.4</v>
      </c>
      <c r="J1513" s="21"/>
      <c r="K1513" s="16"/>
      <c r="L1513" s="105"/>
      <c r="M1513" s="105"/>
      <c r="N1513" s="105">
        <v>2</v>
      </c>
      <c r="O1513" s="105">
        <v>1</v>
      </c>
      <c r="P1513" s="105">
        <v>0</v>
      </c>
      <c r="Q1513" s="105">
        <v>0</v>
      </c>
      <c r="R1513" s="105">
        <v>0</v>
      </c>
      <c r="S1513" s="105">
        <v>2</v>
      </c>
      <c r="T1513" s="105">
        <v>0</v>
      </c>
    </row>
    <row r="1514" spans="1:20" x14ac:dyDescent="0.25">
      <c r="A1514" s="103" t="s">
        <v>1993</v>
      </c>
      <c r="B1514" s="104" t="s">
        <v>4877</v>
      </c>
      <c r="C1514" s="104">
        <v>2</v>
      </c>
      <c r="D1514" s="103" t="s">
        <v>6774</v>
      </c>
      <c r="E1514" s="25">
        <f t="shared" si="83"/>
        <v>0.66666666666666663</v>
      </c>
      <c r="F1514" s="25">
        <f t="shared" si="84"/>
        <v>0</v>
      </c>
      <c r="G1514" s="32"/>
      <c r="H1514" s="31"/>
      <c r="I1514" s="25">
        <f t="shared" si="85"/>
        <v>0.4</v>
      </c>
      <c r="J1514" s="21"/>
      <c r="K1514" s="16"/>
      <c r="L1514" s="105"/>
      <c r="M1514" s="105"/>
      <c r="N1514" s="105"/>
      <c r="O1514" s="105"/>
      <c r="P1514" s="105">
        <v>0</v>
      </c>
      <c r="Q1514" s="105">
        <v>0</v>
      </c>
      <c r="R1514" s="105">
        <v>0</v>
      </c>
      <c r="S1514" s="105">
        <v>2</v>
      </c>
      <c r="T1514" s="105">
        <v>0</v>
      </c>
    </row>
    <row r="1515" spans="1:20" x14ac:dyDescent="0.25">
      <c r="A1515" s="103" t="s">
        <v>2436</v>
      </c>
      <c r="B1515" s="104" t="s">
        <v>4877</v>
      </c>
      <c r="C1515" s="104">
        <v>2</v>
      </c>
      <c r="D1515" s="103" t="s">
        <v>6775</v>
      </c>
      <c r="E1515" s="25">
        <f t="shared" si="83"/>
        <v>0</v>
      </c>
      <c r="F1515" s="25">
        <f t="shared" si="84"/>
        <v>0</v>
      </c>
      <c r="G1515" s="32"/>
      <c r="H1515" s="31"/>
      <c r="I1515" s="25">
        <f t="shared" si="85"/>
        <v>0</v>
      </c>
      <c r="J1515" s="21"/>
      <c r="K1515" s="16"/>
      <c r="L1515" s="105"/>
      <c r="M1515" s="105"/>
      <c r="N1515" s="105"/>
      <c r="O1515" s="105"/>
      <c r="P1515" s="105"/>
      <c r="Q1515" s="105">
        <v>0</v>
      </c>
      <c r="R1515" s="105">
        <v>0</v>
      </c>
      <c r="S1515" s="105">
        <v>0</v>
      </c>
      <c r="T1515" s="105">
        <v>0</v>
      </c>
    </row>
    <row r="1516" spans="1:20" x14ac:dyDescent="0.25">
      <c r="A1516" s="103" t="s">
        <v>2753</v>
      </c>
      <c r="B1516" s="104" t="s">
        <v>4877</v>
      </c>
      <c r="C1516" s="104">
        <v>2</v>
      </c>
      <c r="D1516" s="103" t="s">
        <v>6776</v>
      </c>
      <c r="E1516" s="25">
        <f t="shared" si="83"/>
        <v>0</v>
      </c>
      <c r="F1516" s="25">
        <f t="shared" si="84"/>
        <v>3.25</v>
      </c>
      <c r="G1516" s="32"/>
      <c r="H1516" s="31"/>
      <c r="I1516" s="25">
        <f t="shared" si="85"/>
        <v>0</v>
      </c>
      <c r="J1516" s="21"/>
      <c r="K1516" s="16"/>
      <c r="L1516" s="105"/>
      <c r="M1516" s="105"/>
      <c r="N1516" s="105">
        <v>12</v>
      </c>
      <c r="O1516" s="105">
        <v>1</v>
      </c>
      <c r="P1516" s="105"/>
      <c r="Q1516" s="105"/>
      <c r="R1516" s="105">
        <v>0</v>
      </c>
      <c r="S1516" s="105">
        <v>0</v>
      </c>
      <c r="T1516" s="105">
        <v>0</v>
      </c>
    </row>
    <row r="1517" spans="1:20" x14ac:dyDescent="0.25">
      <c r="A1517" s="103" t="s">
        <v>1174</v>
      </c>
      <c r="B1517" s="104" t="s">
        <v>4878</v>
      </c>
      <c r="C1517" s="104">
        <v>2</v>
      </c>
      <c r="D1517" s="103" t="s">
        <v>6777</v>
      </c>
      <c r="E1517" s="25">
        <f t="shared" si="83"/>
        <v>1.6666666666666667</v>
      </c>
      <c r="F1517" s="25">
        <f t="shared" si="84"/>
        <v>0.75</v>
      </c>
      <c r="G1517" s="32"/>
      <c r="H1517" s="31"/>
      <c r="I1517" s="25">
        <f t="shared" si="85"/>
        <v>1</v>
      </c>
      <c r="J1517" s="21"/>
      <c r="K1517" s="16"/>
      <c r="L1517" s="105">
        <v>3</v>
      </c>
      <c r="M1517" s="105"/>
      <c r="N1517" s="105"/>
      <c r="O1517" s="105"/>
      <c r="P1517" s="105">
        <v>0</v>
      </c>
      <c r="Q1517" s="105">
        <v>0</v>
      </c>
      <c r="R1517" s="105">
        <v>4</v>
      </c>
      <c r="S1517" s="105">
        <v>1</v>
      </c>
      <c r="T1517" s="105">
        <v>0</v>
      </c>
    </row>
    <row r="1518" spans="1:20" x14ac:dyDescent="0.25">
      <c r="A1518" s="103" t="s">
        <v>1034</v>
      </c>
      <c r="B1518" s="104" t="s">
        <v>4878</v>
      </c>
      <c r="C1518" s="104">
        <v>2</v>
      </c>
      <c r="D1518" s="103" t="s">
        <v>6778</v>
      </c>
      <c r="E1518" s="25">
        <f t="shared" si="83"/>
        <v>2.3333333333333335</v>
      </c>
      <c r="F1518" s="25">
        <f t="shared" si="84"/>
        <v>0</v>
      </c>
      <c r="G1518" s="32"/>
      <c r="H1518" s="31"/>
      <c r="I1518" s="25">
        <f t="shared" si="85"/>
        <v>1.6</v>
      </c>
      <c r="J1518" s="21"/>
      <c r="K1518" s="16"/>
      <c r="L1518" s="105"/>
      <c r="M1518" s="105"/>
      <c r="N1518" s="105"/>
      <c r="O1518" s="105"/>
      <c r="P1518" s="105">
        <v>1</v>
      </c>
      <c r="Q1518" s="105">
        <v>0</v>
      </c>
      <c r="R1518" s="105">
        <v>1</v>
      </c>
      <c r="S1518" s="105">
        <v>6</v>
      </c>
      <c r="T1518" s="105">
        <v>0</v>
      </c>
    </row>
    <row r="1519" spans="1:20" x14ac:dyDescent="0.25">
      <c r="A1519" s="103" t="s">
        <v>6779</v>
      </c>
      <c r="B1519" s="104" t="s">
        <v>4886</v>
      </c>
      <c r="C1519" s="104">
        <v>4</v>
      </c>
      <c r="D1519" s="103" t="s">
        <v>6780</v>
      </c>
      <c r="E1519" s="25">
        <f t="shared" si="83"/>
        <v>0</v>
      </c>
      <c r="F1519" s="25">
        <f t="shared" si="84"/>
        <v>0</v>
      </c>
      <c r="G1519" s="32"/>
      <c r="H1519" s="31"/>
      <c r="I1519" s="25">
        <f t="shared" si="85"/>
        <v>0</v>
      </c>
      <c r="J1519" s="21"/>
      <c r="K1519" s="16"/>
      <c r="L1519" s="105"/>
      <c r="M1519" s="105"/>
      <c r="N1519" s="105"/>
      <c r="O1519" s="105"/>
      <c r="P1519" s="105"/>
      <c r="Q1519" s="105"/>
      <c r="R1519" s="105"/>
      <c r="S1519" s="105">
        <v>0</v>
      </c>
      <c r="T1519" s="105">
        <v>0</v>
      </c>
    </row>
    <row r="1520" spans="1:20" x14ac:dyDescent="0.25">
      <c r="A1520" s="103" t="s">
        <v>2246</v>
      </c>
      <c r="B1520" s="104" t="s">
        <v>4888</v>
      </c>
      <c r="C1520" s="104">
        <v>4</v>
      </c>
      <c r="D1520" s="103" t="s">
        <v>6781</v>
      </c>
      <c r="E1520" s="25">
        <f t="shared" si="83"/>
        <v>0</v>
      </c>
      <c r="F1520" s="25">
        <f t="shared" si="84"/>
        <v>0</v>
      </c>
      <c r="G1520" s="32"/>
      <c r="H1520" s="31"/>
      <c r="I1520" s="25">
        <f t="shared" si="85"/>
        <v>0</v>
      </c>
      <c r="J1520" s="21"/>
      <c r="K1520" s="16"/>
      <c r="L1520" s="105"/>
      <c r="M1520" s="105"/>
      <c r="N1520" s="105"/>
      <c r="O1520" s="105"/>
      <c r="P1520" s="105"/>
      <c r="Q1520" s="105">
        <v>0</v>
      </c>
      <c r="R1520" s="105">
        <v>0</v>
      </c>
      <c r="S1520" s="105">
        <v>0</v>
      </c>
      <c r="T1520" s="105">
        <v>0</v>
      </c>
    </row>
    <row r="1521" spans="1:20" x14ac:dyDescent="0.25">
      <c r="A1521" s="103" t="s">
        <v>1940</v>
      </c>
      <c r="B1521" s="104" t="s">
        <v>4886</v>
      </c>
      <c r="C1521" s="104">
        <v>4</v>
      </c>
      <c r="D1521" s="103" t="s">
        <v>6782</v>
      </c>
      <c r="E1521" s="25">
        <f t="shared" si="83"/>
        <v>1.3333333333333333</v>
      </c>
      <c r="F1521" s="25">
        <f t="shared" si="84"/>
        <v>0</v>
      </c>
      <c r="G1521" s="32"/>
      <c r="H1521" s="31"/>
      <c r="I1521" s="25">
        <f t="shared" si="85"/>
        <v>0.8</v>
      </c>
      <c r="J1521" s="21"/>
      <c r="K1521" s="16"/>
      <c r="L1521" s="105"/>
      <c r="M1521" s="105"/>
      <c r="N1521" s="105"/>
      <c r="O1521" s="105"/>
      <c r="P1521" s="105">
        <v>0</v>
      </c>
      <c r="Q1521" s="105">
        <v>0</v>
      </c>
      <c r="R1521" s="105">
        <v>4</v>
      </c>
      <c r="S1521" s="105">
        <v>0</v>
      </c>
      <c r="T1521" s="105">
        <v>0</v>
      </c>
    </row>
    <row r="1522" spans="1:20" x14ac:dyDescent="0.25">
      <c r="A1522" s="103" t="s">
        <v>1652</v>
      </c>
      <c r="B1522" s="104" t="s">
        <v>4886</v>
      </c>
      <c r="C1522" s="104">
        <v>4</v>
      </c>
      <c r="D1522" s="103" t="s">
        <v>6783</v>
      </c>
      <c r="E1522" s="25">
        <f t="shared" si="83"/>
        <v>0</v>
      </c>
      <c r="F1522" s="25">
        <f t="shared" si="84"/>
        <v>0.25</v>
      </c>
      <c r="G1522" s="32"/>
      <c r="H1522" s="31"/>
      <c r="I1522" s="25">
        <f t="shared" si="85"/>
        <v>0.6</v>
      </c>
      <c r="J1522" s="21"/>
      <c r="K1522" s="16"/>
      <c r="L1522" s="105"/>
      <c r="M1522" s="105"/>
      <c r="N1522" s="105"/>
      <c r="O1522" s="105">
        <v>1</v>
      </c>
      <c r="P1522" s="105">
        <v>3</v>
      </c>
      <c r="Q1522" s="105">
        <v>0</v>
      </c>
      <c r="R1522" s="105">
        <v>0</v>
      </c>
      <c r="S1522" s="105">
        <v>0</v>
      </c>
      <c r="T1522" s="105">
        <v>0</v>
      </c>
    </row>
    <row r="1523" spans="1:20" x14ac:dyDescent="0.25">
      <c r="A1523" s="103" t="s">
        <v>1728</v>
      </c>
      <c r="B1523" s="104" t="s">
        <v>4890</v>
      </c>
      <c r="C1523" s="104">
        <v>4</v>
      </c>
      <c r="D1523" s="103" t="s">
        <v>6784</v>
      </c>
      <c r="E1523" s="25">
        <f t="shared" si="83"/>
        <v>0</v>
      </c>
      <c r="F1523" s="25">
        <f t="shared" si="84"/>
        <v>0</v>
      </c>
      <c r="G1523" s="32"/>
      <c r="H1523" s="31"/>
      <c r="I1523" s="25">
        <f t="shared" si="85"/>
        <v>0</v>
      </c>
      <c r="J1523" s="21"/>
      <c r="K1523" s="16"/>
      <c r="L1523" s="105"/>
      <c r="M1523" s="105"/>
      <c r="N1523" s="105"/>
      <c r="O1523" s="105"/>
      <c r="P1523" s="105">
        <v>0</v>
      </c>
      <c r="Q1523" s="105">
        <v>0</v>
      </c>
      <c r="R1523" s="105">
        <v>0</v>
      </c>
      <c r="S1523" s="105">
        <v>0</v>
      </c>
      <c r="T1523" s="105">
        <v>0</v>
      </c>
    </row>
    <row r="1524" spans="1:20" x14ac:dyDescent="0.25">
      <c r="A1524" s="103" t="s">
        <v>6785</v>
      </c>
      <c r="B1524" s="104" t="s">
        <v>4879</v>
      </c>
      <c r="C1524" s="104">
        <v>2</v>
      </c>
      <c r="D1524" s="103" t="s">
        <v>6786</v>
      </c>
      <c r="E1524" s="25">
        <f t="shared" si="83"/>
        <v>0</v>
      </c>
      <c r="F1524" s="25">
        <f t="shared" si="84"/>
        <v>0</v>
      </c>
      <c r="G1524" s="32"/>
      <c r="H1524" s="31"/>
      <c r="I1524" s="25">
        <f t="shared" si="85"/>
        <v>0</v>
      </c>
      <c r="J1524" s="21"/>
      <c r="K1524" s="16"/>
      <c r="L1524" s="105"/>
      <c r="M1524" s="105"/>
      <c r="N1524" s="105"/>
      <c r="O1524" s="105"/>
      <c r="P1524" s="105"/>
      <c r="Q1524" s="105"/>
      <c r="R1524" s="105"/>
      <c r="S1524" s="105"/>
      <c r="T1524" s="105">
        <v>0</v>
      </c>
    </row>
    <row r="1525" spans="1:20" x14ac:dyDescent="0.25">
      <c r="A1525" s="103" t="s">
        <v>4427</v>
      </c>
      <c r="B1525" s="104" t="s">
        <v>4880</v>
      </c>
      <c r="C1525" s="104">
        <v>2</v>
      </c>
      <c r="D1525" s="103" t="s">
        <v>6787</v>
      </c>
      <c r="E1525" s="25">
        <f t="shared" si="83"/>
        <v>0</v>
      </c>
      <c r="F1525" s="25">
        <f t="shared" si="84"/>
        <v>0</v>
      </c>
      <c r="G1525" s="32"/>
      <c r="H1525" s="31"/>
      <c r="I1525" s="25">
        <f t="shared" si="85"/>
        <v>0</v>
      </c>
      <c r="J1525" s="21"/>
      <c r="K1525" s="16"/>
      <c r="L1525" s="105"/>
      <c r="M1525" s="105"/>
      <c r="N1525" s="105"/>
      <c r="O1525" s="105"/>
      <c r="P1525" s="105">
        <v>0</v>
      </c>
      <c r="Q1525" s="105">
        <v>0</v>
      </c>
      <c r="R1525" s="105">
        <v>0</v>
      </c>
      <c r="S1525" s="105">
        <v>0</v>
      </c>
      <c r="T1525" s="105">
        <v>0</v>
      </c>
    </row>
    <row r="1526" spans="1:20" x14ac:dyDescent="0.25">
      <c r="A1526" s="103" t="s">
        <v>357</v>
      </c>
      <c r="B1526" s="104" t="s">
        <v>4891</v>
      </c>
      <c r="C1526" s="104">
        <v>4</v>
      </c>
      <c r="D1526" s="103" t="s">
        <v>6788</v>
      </c>
      <c r="E1526" s="25">
        <f t="shared" si="83"/>
        <v>0</v>
      </c>
      <c r="F1526" s="25">
        <f t="shared" si="84"/>
        <v>0.25</v>
      </c>
      <c r="G1526" s="32"/>
      <c r="H1526" s="31"/>
      <c r="I1526" s="25">
        <f t="shared" si="85"/>
        <v>0</v>
      </c>
      <c r="J1526" s="21"/>
      <c r="K1526" s="16"/>
      <c r="L1526" s="105"/>
      <c r="M1526" s="105"/>
      <c r="N1526" s="105"/>
      <c r="O1526" s="105">
        <v>1</v>
      </c>
      <c r="P1526" s="105">
        <v>0</v>
      </c>
      <c r="Q1526" s="105">
        <v>0</v>
      </c>
      <c r="R1526" s="105">
        <v>0</v>
      </c>
      <c r="S1526" s="105">
        <v>0</v>
      </c>
      <c r="T1526" s="105">
        <v>0</v>
      </c>
    </row>
    <row r="1527" spans="1:20" x14ac:dyDescent="0.25">
      <c r="A1527" s="103" t="s">
        <v>419</v>
      </c>
      <c r="B1527" s="104" t="s">
        <v>4892</v>
      </c>
      <c r="C1527" s="104">
        <v>4</v>
      </c>
      <c r="D1527" s="103" t="s">
        <v>6789</v>
      </c>
      <c r="E1527" s="25">
        <f t="shared" si="83"/>
        <v>0.66666666666666663</v>
      </c>
      <c r="F1527" s="25">
        <f t="shared" si="84"/>
        <v>0.25</v>
      </c>
      <c r="G1527" s="32"/>
      <c r="H1527" s="31"/>
      <c r="I1527" s="25">
        <f t="shared" si="85"/>
        <v>3.8</v>
      </c>
      <c r="J1527" s="21"/>
      <c r="K1527" s="16"/>
      <c r="L1527" s="105"/>
      <c r="M1527" s="105"/>
      <c r="N1527" s="105">
        <v>1</v>
      </c>
      <c r="O1527" s="105"/>
      <c r="P1527" s="105">
        <v>0</v>
      </c>
      <c r="Q1527" s="105">
        <v>17</v>
      </c>
      <c r="R1527" s="105">
        <v>1</v>
      </c>
      <c r="S1527" s="105">
        <v>1</v>
      </c>
      <c r="T1527" s="105">
        <v>0</v>
      </c>
    </row>
    <row r="1528" spans="1:20" x14ac:dyDescent="0.25">
      <c r="A1528" s="103" t="s">
        <v>1194</v>
      </c>
      <c r="B1528" s="104" t="s">
        <v>4892</v>
      </c>
      <c r="C1528" s="104">
        <v>4</v>
      </c>
      <c r="D1528" s="103" t="s">
        <v>6790</v>
      </c>
      <c r="E1528" s="25">
        <f t="shared" si="83"/>
        <v>0</v>
      </c>
      <c r="F1528" s="25">
        <f t="shared" si="84"/>
        <v>2</v>
      </c>
      <c r="G1528" s="32"/>
      <c r="H1528" s="31"/>
      <c r="I1528" s="25">
        <f t="shared" si="85"/>
        <v>0</v>
      </c>
      <c r="J1528" s="21"/>
      <c r="K1528" s="16"/>
      <c r="L1528" s="105"/>
      <c r="M1528" s="105"/>
      <c r="N1528" s="105">
        <v>4</v>
      </c>
      <c r="O1528" s="105">
        <v>4</v>
      </c>
      <c r="P1528" s="105">
        <v>0</v>
      </c>
      <c r="Q1528" s="105">
        <v>0</v>
      </c>
      <c r="R1528" s="105">
        <v>0</v>
      </c>
      <c r="S1528" s="105">
        <v>0</v>
      </c>
      <c r="T1528" s="105">
        <v>0</v>
      </c>
    </row>
    <row r="1529" spans="1:20" x14ac:dyDescent="0.25">
      <c r="A1529" s="103" t="s">
        <v>336</v>
      </c>
      <c r="B1529" s="104" t="s">
        <v>4893</v>
      </c>
      <c r="C1529" s="104">
        <v>4</v>
      </c>
      <c r="D1529" s="103" t="s">
        <v>6791</v>
      </c>
      <c r="E1529" s="25">
        <f t="shared" si="83"/>
        <v>0</v>
      </c>
      <c r="F1529" s="25">
        <f t="shared" si="84"/>
        <v>0</v>
      </c>
      <c r="G1529" s="32"/>
      <c r="H1529" s="31"/>
      <c r="I1529" s="25">
        <f t="shared" si="85"/>
        <v>0</v>
      </c>
      <c r="J1529" s="21"/>
      <c r="K1529" s="16"/>
      <c r="L1529" s="105"/>
      <c r="M1529" s="105"/>
      <c r="N1529" s="105"/>
      <c r="O1529" s="105"/>
      <c r="P1529" s="105">
        <v>0</v>
      </c>
      <c r="Q1529" s="105">
        <v>0</v>
      </c>
      <c r="R1529" s="105">
        <v>0</v>
      </c>
      <c r="S1529" s="105"/>
      <c r="T1529" s="105">
        <v>0</v>
      </c>
    </row>
    <row r="1530" spans="1:20" x14ac:dyDescent="0.25">
      <c r="A1530" s="103" t="s">
        <v>381</v>
      </c>
      <c r="B1530" s="104" t="s">
        <v>4893</v>
      </c>
      <c r="C1530" s="104">
        <v>4</v>
      </c>
      <c r="D1530" s="103" t="s">
        <v>6792</v>
      </c>
      <c r="E1530" s="25">
        <f t="shared" si="83"/>
        <v>0</v>
      </c>
      <c r="F1530" s="25">
        <f t="shared" si="84"/>
        <v>10.75</v>
      </c>
      <c r="G1530" s="32"/>
      <c r="H1530" s="31"/>
      <c r="I1530" s="25">
        <f t="shared" si="85"/>
        <v>2.2000000000000002</v>
      </c>
      <c r="J1530" s="21"/>
      <c r="K1530" s="16"/>
      <c r="L1530" s="105">
        <v>43</v>
      </c>
      <c r="M1530" s="105"/>
      <c r="N1530" s="105"/>
      <c r="O1530" s="105"/>
      <c r="P1530" s="105">
        <v>0</v>
      </c>
      <c r="Q1530" s="105">
        <v>11</v>
      </c>
      <c r="R1530" s="105">
        <v>0</v>
      </c>
      <c r="S1530" s="105">
        <v>0</v>
      </c>
      <c r="T1530" s="105">
        <v>0</v>
      </c>
    </row>
    <row r="1531" spans="1:20" x14ac:dyDescent="0.25">
      <c r="A1531" s="103" t="s">
        <v>2947</v>
      </c>
      <c r="B1531" s="104" t="s">
        <v>4894</v>
      </c>
      <c r="C1531" s="104">
        <v>4</v>
      </c>
      <c r="D1531" s="103" t="s">
        <v>6793</v>
      </c>
      <c r="E1531" s="25">
        <f t="shared" si="83"/>
        <v>28.333333333333332</v>
      </c>
      <c r="F1531" s="25">
        <f t="shared" si="84"/>
        <v>2</v>
      </c>
      <c r="G1531" s="32"/>
      <c r="H1531" s="31"/>
      <c r="I1531" s="25">
        <f t="shared" si="85"/>
        <v>17</v>
      </c>
      <c r="J1531" s="21"/>
      <c r="K1531" s="16"/>
      <c r="L1531" s="105"/>
      <c r="M1531" s="105"/>
      <c r="N1531" s="105"/>
      <c r="O1531" s="105">
        <v>8</v>
      </c>
      <c r="P1531" s="105">
        <v>0</v>
      </c>
      <c r="Q1531" s="105">
        <v>0</v>
      </c>
      <c r="R1531" s="105">
        <v>0</v>
      </c>
      <c r="S1531" s="105">
        <v>85</v>
      </c>
      <c r="T1531" s="105">
        <v>0</v>
      </c>
    </row>
    <row r="1532" spans="1:20" x14ac:dyDescent="0.25">
      <c r="A1532" s="103" t="s">
        <v>1150</v>
      </c>
      <c r="B1532" s="104" t="s">
        <v>4895</v>
      </c>
      <c r="C1532" s="104">
        <v>5</v>
      </c>
      <c r="D1532" s="103" t="s">
        <v>6794</v>
      </c>
      <c r="E1532" s="25">
        <f t="shared" si="83"/>
        <v>1</v>
      </c>
      <c r="F1532" s="25">
        <f t="shared" si="84"/>
        <v>1.25</v>
      </c>
      <c r="G1532" s="32"/>
      <c r="H1532" s="31"/>
      <c r="I1532" s="25">
        <f t="shared" si="85"/>
        <v>4.5999999999999996</v>
      </c>
      <c r="J1532" s="21"/>
      <c r="K1532" s="16"/>
      <c r="L1532" s="105"/>
      <c r="M1532" s="105"/>
      <c r="N1532" s="105">
        <v>2</v>
      </c>
      <c r="O1532" s="105">
        <v>3</v>
      </c>
      <c r="P1532" s="105">
        <v>10</v>
      </c>
      <c r="Q1532" s="105">
        <v>10</v>
      </c>
      <c r="R1532" s="105">
        <v>3</v>
      </c>
      <c r="S1532" s="105">
        <v>0</v>
      </c>
      <c r="T1532" s="105">
        <v>0</v>
      </c>
    </row>
    <row r="1533" spans="1:20" x14ac:dyDescent="0.25">
      <c r="A1533" s="103" t="s">
        <v>1640</v>
      </c>
      <c r="B1533" s="104" t="s">
        <v>4896</v>
      </c>
      <c r="C1533" s="104">
        <v>5</v>
      </c>
      <c r="D1533" s="103" t="s">
        <v>6795</v>
      </c>
      <c r="E1533" s="25">
        <f t="shared" si="83"/>
        <v>0</v>
      </c>
      <c r="F1533" s="25">
        <f t="shared" si="84"/>
        <v>0</v>
      </c>
      <c r="G1533" s="32"/>
      <c r="H1533" s="31"/>
      <c r="I1533" s="25">
        <f t="shared" si="85"/>
        <v>0</v>
      </c>
      <c r="J1533" s="21"/>
      <c r="K1533" s="16"/>
      <c r="L1533" s="105"/>
      <c r="M1533" s="105"/>
      <c r="N1533" s="105"/>
      <c r="O1533" s="105"/>
      <c r="P1533" s="105"/>
      <c r="Q1533" s="105"/>
      <c r="R1533" s="105">
        <v>0</v>
      </c>
      <c r="S1533" s="105">
        <v>0</v>
      </c>
      <c r="T1533" s="105">
        <v>0</v>
      </c>
    </row>
    <row r="1534" spans="1:20" x14ac:dyDescent="0.25">
      <c r="A1534" s="103" t="s">
        <v>3776</v>
      </c>
      <c r="B1534" s="104" t="s">
        <v>4897</v>
      </c>
      <c r="C1534" s="104">
        <v>5</v>
      </c>
      <c r="D1534" s="103" t="s">
        <v>6796</v>
      </c>
      <c r="E1534" s="25">
        <f t="shared" si="83"/>
        <v>11335.666666666666</v>
      </c>
      <c r="F1534" s="25">
        <f t="shared" si="84"/>
        <v>1022.5</v>
      </c>
      <c r="G1534" s="32"/>
      <c r="H1534" s="31"/>
      <c r="I1534" s="25">
        <f t="shared" si="85"/>
        <v>9601.4</v>
      </c>
      <c r="J1534" s="21"/>
      <c r="K1534" s="16"/>
      <c r="L1534" s="105"/>
      <c r="M1534" s="105">
        <v>4090</v>
      </c>
      <c r="N1534" s="105"/>
      <c r="O1534" s="105"/>
      <c r="P1534" s="105">
        <v>2887</v>
      </c>
      <c r="Q1534" s="105">
        <v>11113</v>
      </c>
      <c r="R1534" s="105">
        <v>14513</v>
      </c>
      <c r="S1534" s="105">
        <v>19494</v>
      </c>
      <c r="T1534" s="105">
        <v>0</v>
      </c>
    </row>
    <row r="1535" spans="1:20" x14ac:dyDescent="0.25">
      <c r="A1535" s="103" t="s">
        <v>1608</v>
      </c>
      <c r="B1535" s="104" t="s">
        <v>4896</v>
      </c>
      <c r="C1535" s="104">
        <v>5</v>
      </c>
      <c r="D1535" s="103" t="s">
        <v>6797</v>
      </c>
      <c r="E1535" s="25">
        <f t="shared" si="83"/>
        <v>0</v>
      </c>
      <c r="F1535" s="25">
        <f t="shared" si="84"/>
        <v>0.25</v>
      </c>
      <c r="G1535" s="32"/>
      <c r="H1535" s="31"/>
      <c r="I1535" s="25">
        <f t="shared" si="85"/>
        <v>0</v>
      </c>
      <c r="J1535" s="21"/>
      <c r="K1535" s="16"/>
      <c r="L1535" s="105">
        <v>1</v>
      </c>
      <c r="M1535" s="105"/>
      <c r="N1535" s="105"/>
      <c r="O1535" s="105"/>
      <c r="P1535" s="105">
        <v>0</v>
      </c>
      <c r="Q1535" s="105">
        <v>0</v>
      </c>
      <c r="R1535" s="105">
        <v>0</v>
      </c>
      <c r="S1535" s="105">
        <v>0</v>
      </c>
      <c r="T1535" s="105">
        <v>0</v>
      </c>
    </row>
    <row r="1536" spans="1:20" x14ac:dyDescent="0.25">
      <c r="A1536" s="103" t="s">
        <v>185</v>
      </c>
      <c r="B1536" s="104" t="s">
        <v>4897</v>
      </c>
      <c r="C1536" s="104">
        <v>5</v>
      </c>
      <c r="D1536" s="103" t="s">
        <v>6798</v>
      </c>
      <c r="E1536" s="25">
        <f t="shared" si="83"/>
        <v>0</v>
      </c>
      <c r="F1536" s="25">
        <f t="shared" si="84"/>
        <v>0</v>
      </c>
      <c r="G1536" s="32"/>
      <c r="H1536" s="31"/>
      <c r="I1536" s="25">
        <f t="shared" si="85"/>
        <v>0</v>
      </c>
      <c r="J1536" s="21"/>
      <c r="K1536" s="16"/>
      <c r="L1536" s="105"/>
      <c r="M1536" s="105"/>
      <c r="N1536" s="105"/>
      <c r="O1536" s="105"/>
      <c r="P1536" s="105"/>
      <c r="Q1536" s="105"/>
      <c r="R1536" s="105"/>
      <c r="S1536" s="105"/>
      <c r="T1536" s="105">
        <v>0</v>
      </c>
    </row>
    <row r="1537" spans="1:20" x14ac:dyDescent="0.25">
      <c r="A1537" s="103" t="s">
        <v>1463</v>
      </c>
      <c r="B1537" s="104" t="s">
        <v>4900</v>
      </c>
      <c r="C1537" s="104">
        <v>6</v>
      </c>
      <c r="D1537" s="103" t="s">
        <v>6799</v>
      </c>
      <c r="E1537" s="25">
        <f t="shared" si="83"/>
        <v>0</v>
      </c>
      <c r="F1537" s="25">
        <f t="shared" si="84"/>
        <v>0</v>
      </c>
      <c r="G1537" s="32"/>
      <c r="H1537" s="31"/>
      <c r="I1537" s="25">
        <f t="shared" si="85"/>
        <v>0</v>
      </c>
      <c r="J1537" s="21"/>
      <c r="K1537" s="16"/>
      <c r="L1537" s="105"/>
      <c r="M1537" s="105"/>
      <c r="N1537" s="105"/>
      <c r="O1537" s="105"/>
      <c r="P1537" s="105">
        <v>0</v>
      </c>
      <c r="Q1537" s="105">
        <v>0</v>
      </c>
      <c r="R1537" s="105">
        <v>0</v>
      </c>
      <c r="S1537" s="105"/>
      <c r="T1537" s="105">
        <v>0</v>
      </c>
    </row>
    <row r="1538" spans="1:20" x14ac:dyDescent="0.25">
      <c r="A1538" s="103" t="s">
        <v>1845</v>
      </c>
      <c r="B1538" s="104" t="s">
        <v>4901</v>
      </c>
      <c r="C1538" s="104">
        <v>6</v>
      </c>
      <c r="D1538" s="103" t="s">
        <v>6800</v>
      </c>
      <c r="E1538" s="25">
        <f t="shared" si="83"/>
        <v>0</v>
      </c>
      <c r="F1538" s="25">
        <f t="shared" si="84"/>
        <v>0</v>
      </c>
      <c r="G1538" s="32"/>
      <c r="H1538" s="31"/>
      <c r="I1538" s="25">
        <f t="shared" si="85"/>
        <v>0</v>
      </c>
      <c r="J1538" s="21"/>
      <c r="K1538" s="16"/>
      <c r="L1538" s="105"/>
      <c r="M1538" s="105"/>
      <c r="N1538" s="105"/>
      <c r="O1538" s="105"/>
      <c r="P1538" s="105">
        <v>0</v>
      </c>
      <c r="Q1538" s="105">
        <v>0</v>
      </c>
      <c r="R1538" s="105"/>
      <c r="S1538" s="105"/>
      <c r="T1538" s="105">
        <v>0</v>
      </c>
    </row>
    <row r="1539" spans="1:20" x14ac:dyDescent="0.25">
      <c r="A1539" s="103" t="s">
        <v>1545</v>
      </c>
      <c r="B1539" s="104" t="s">
        <v>4902</v>
      </c>
      <c r="C1539" s="104">
        <v>6</v>
      </c>
      <c r="D1539" s="103" t="s">
        <v>6801</v>
      </c>
      <c r="E1539" s="25">
        <f t="shared" si="83"/>
        <v>0</v>
      </c>
      <c r="F1539" s="25">
        <f t="shared" si="84"/>
        <v>0</v>
      </c>
      <c r="G1539" s="32"/>
      <c r="H1539" s="31"/>
      <c r="I1539" s="25">
        <f t="shared" si="85"/>
        <v>1.8</v>
      </c>
      <c r="J1539" s="21"/>
      <c r="K1539" s="16"/>
      <c r="L1539" s="105"/>
      <c r="M1539" s="105"/>
      <c r="N1539" s="105"/>
      <c r="O1539" s="105"/>
      <c r="P1539" s="105">
        <v>0</v>
      </c>
      <c r="Q1539" s="105">
        <v>9</v>
      </c>
      <c r="R1539" s="105">
        <v>0</v>
      </c>
      <c r="S1539" s="105">
        <v>0</v>
      </c>
      <c r="T1539" s="105">
        <v>0</v>
      </c>
    </row>
    <row r="1540" spans="1:20" x14ac:dyDescent="0.25">
      <c r="A1540" s="103" t="s">
        <v>598</v>
      </c>
      <c r="B1540" s="104" t="s">
        <v>4902</v>
      </c>
      <c r="C1540" s="104">
        <v>6</v>
      </c>
      <c r="D1540" s="103" t="s">
        <v>6802</v>
      </c>
      <c r="E1540" s="25">
        <f t="shared" si="83"/>
        <v>0</v>
      </c>
      <c r="F1540" s="25">
        <f t="shared" si="84"/>
        <v>0.25</v>
      </c>
      <c r="G1540" s="32"/>
      <c r="H1540" s="31"/>
      <c r="I1540" s="25">
        <f t="shared" si="85"/>
        <v>18.8</v>
      </c>
      <c r="J1540" s="21"/>
      <c r="K1540" s="16"/>
      <c r="L1540" s="105"/>
      <c r="M1540" s="105"/>
      <c r="N1540" s="105">
        <v>1</v>
      </c>
      <c r="O1540" s="105"/>
      <c r="P1540" s="105">
        <v>0</v>
      </c>
      <c r="Q1540" s="105">
        <v>94</v>
      </c>
      <c r="R1540" s="105">
        <v>0</v>
      </c>
      <c r="S1540" s="105">
        <v>0</v>
      </c>
      <c r="T1540" s="105">
        <v>0</v>
      </c>
    </row>
    <row r="1541" spans="1:20" x14ac:dyDescent="0.25">
      <c r="A1541" s="103" t="s">
        <v>2182</v>
      </c>
      <c r="B1541" s="104" t="s">
        <v>4902</v>
      </c>
      <c r="C1541" s="104">
        <v>6</v>
      </c>
      <c r="D1541" s="103" t="s">
        <v>6803</v>
      </c>
      <c r="E1541" s="25">
        <f t="shared" si="83"/>
        <v>0</v>
      </c>
      <c r="F1541" s="25">
        <f t="shared" si="84"/>
        <v>0</v>
      </c>
      <c r="G1541" s="32"/>
      <c r="H1541" s="31"/>
      <c r="I1541" s="25">
        <f t="shared" si="85"/>
        <v>0</v>
      </c>
      <c r="J1541" s="21"/>
      <c r="K1541" s="16"/>
      <c r="L1541" s="105"/>
      <c r="M1541" s="105"/>
      <c r="N1541" s="105"/>
      <c r="O1541" s="105"/>
      <c r="P1541" s="105">
        <v>0</v>
      </c>
      <c r="Q1541" s="105">
        <v>0</v>
      </c>
      <c r="R1541" s="105">
        <v>0</v>
      </c>
      <c r="S1541" s="105">
        <v>0</v>
      </c>
      <c r="T1541" s="105">
        <v>0</v>
      </c>
    </row>
    <row r="1542" spans="1:20" x14ac:dyDescent="0.25">
      <c r="A1542" s="103" t="s">
        <v>3770</v>
      </c>
      <c r="B1542" s="104" t="s">
        <v>4899</v>
      </c>
      <c r="C1542" s="104">
        <v>6</v>
      </c>
      <c r="D1542" s="103" t="s">
        <v>6804</v>
      </c>
      <c r="E1542" s="25">
        <f t="shared" si="83"/>
        <v>0</v>
      </c>
      <c r="F1542" s="25">
        <f t="shared" si="84"/>
        <v>0</v>
      </c>
      <c r="G1542" s="32"/>
      <c r="H1542" s="31"/>
      <c r="I1542" s="25">
        <f t="shared" si="85"/>
        <v>0</v>
      </c>
      <c r="J1542" s="21"/>
      <c r="K1542" s="16"/>
      <c r="L1542" s="105"/>
      <c r="M1542" s="105"/>
      <c r="N1542" s="105"/>
      <c r="O1542" s="105"/>
      <c r="P1542" s="105"/>
      <c r="Q1542" s="105"/>
      <c r="R1542" s="105">
        <v>0</v>
      </c>
      <c r="S1542" s="105">
        <v>0</v>
      </c>
      <c r="T1542" s="105">
        <v>0</v>
      </c>
    </row>
    <row r="1543" spans="1:20" x14ac:dyDescent="0.25">
      <c r="A1543" s="103" t="s">
        <v>2937</v>
      </c>
      <c r="B1543" s="104" t="s">
        <v>4899</v>
      </c>
      <c r="C1543" s="104">
        <v>6</v>
      </c>
      <c r="D1543" s="103" t="s">
        <v>6805</v>
      </c>
      <c r="E1543" s="25">
        <f t="shared" si="83"/>
        <v>0</v>
      </c>
      <c r="F1543" s="25">
        <f t="shared" si="84"/>
        <v>0</v>
      </c>
      <c r="G1543" s="32"/>
      <c r="H1543" s="31"/>
      <c r="I1543" s="25">
        <f t="shared" si="85"/>
        <v>0</v>
      </c>
      <c r="J1543" s="21"/>
      <c r="K1543" s="16"/>
      <c r="L1543" s="105"/>
      <c r="M1543" s="105"/>
      <c r="N1543" s="105"/>
      <c r="O1543" s="105"/>
      <c r="P1543" s="105">
        <v>0</v>
      </c>
      <c r="Q1543" s="105">
        <v>0</v>
      </c>
      <c r="R1543" s="105"/>
      <c r="S1543" s="105">
        <v>0</v>
      </c>
      <c r="T1543" s="105">
        <v>0</v>
      </c>
    </row>
    <row r="1544" spans="1:20" x14ac:dyDescent="0.25">
      <c r="A1544" s="103" t="s">
        <v>4063</v>
      </c>
      <c r="B1544" s="104" t="s">
        <v>4899</v>
      </c>
      <c r="C1544" s="104">
        <v>6</v>
      </c>
      <c r="D1544" s="103" t="s">
        <v>6806</v>
      </c>
      <c r="E1544" s="25">
        <f t="shared" si="83"/>
        <v>0</v>
      </c>
      <c r="F1544" s="25">
        <f t="shared" si="84"/>
        <v>0</v>
      </c>
      <c r="G1544" s="32"/>
      <c r="H1544" s="31"/>
      <c r="I1544" s="25">
        <f t="shared" si="85"/>
        <v>0</v>
      </c>
      <c r="J1544" s="21"/>
      <c r="K1544" s="16"/>
      <c r="L1544" s="105"/>
      <c r="M1544" s="105"/>
      <c r="N1544" s="105"/>
      <c r="O1544" s="105"/>
      <c r="P1544" s="105"/>
      <c r="Q1544" s="105"/>
      <c r="R1544" s="105">
        <v>0</v>
      </c>
      <c r="S1544" s="105">
        <v>0</v>
      </c>
      <c r="T1544" s="105">
        <v>0</v>
      </c>
    </row>
    <row r="1545" spans="1:20" x14ac:dyDescent="0.25">
      <c r="A1545" s="103" t="s">
        <v>3273</v>
      </c>
      <c r="B1545" s="104" t="s">
        <v>4899</v>
      </c>
      <c r="C1545" s="104">
        <v>6</v>
      </c>
      <c r="D1545" s="103" t="s">
        <v>6807</v>
      </c>
      <c r="E1545" s="25">
        <f t="shared" si="83"/>
        <v>0</v>
      </c>
      <c r="F1545" s="25">
        <f t="shared" si="84"/>
        <v>0</v>
      </c>
      <c r="G1545" s="32"/>
      <c r="H1545" s="31"/>
      <c r="I1545" s="25">
        <f t="shared" si="85"/>
        <v>0</v>
      </c>
      <c r="J1545" s="21"/>
      <c r="K1545" s="16"/>
      <c r="L1545" s="105"/>
      <c r="M1545" s="105"/>
      <c r="N1545" s="105"/>
      <c r="O1545" s="105"/>
      <c r="P1545" s="105">
        <v>0</v>
      </c>
      <c r="Q1545" s="105"/>
      <c r="R1545" s="105">
        <v>0</v>
      </c>
      <c r="S1545" s="105">
        <v>0</v>
      </c>
      <c r="T1545" s="105">
        <v>0</v>
      </c>
    </row>
    <row r="1546" spans="1:20" x14ac:dyDescent="0.25">
      <c r="A1546" s="103" t="s">
        <v>3107</v>
      </c>
      <c r="B1546" s="104" t="s">
        <v>4899</v>
      </c>
      <c r="C1546" s="104">
        <v>6</v>
      </c>
      <c r="D1546" s="103" t="s">
        <v>6808</v>
      </c>
      <c r="E1546" s="25">
        <f t="shared" si="83"/>
        <v>0</v>
      </c>
      <c r="F1546" s="25">
        <f t="shared" si="84"/>
        <v>0</v>
      </c>
      <c r="G1546" s="32"/>
      <c r="H1546" s="31"/>
      <c r="I1546" s="25">
        <f t="shared" si="85"/>
        <v>0</v>
      </c>
      <c r="J1546" s="21"/>
      <c r="K1546" s="16"/>
      <c r="L1546" s="105"/>
      <c r="M1546" s="105"/>
      <c r="N1546" s="105"/>
      <c r="O1546" s="105"/>
      <c r="P1546" s="105"/>
      <c r="Q1546" s="105">
        <v>0</v>
      </c>
      <c r="R1546" s="105">
        <v>0</v>
      </c>
      <c r="S1546" s="105"/>
      <c r="T1546" s="105">
        <v>0</v>
      </c>
    </row>
    <row r="1547" spans="1:20" x14ac:dyDescent="0.25">
      <c r="A1547" s="103" t="s">
        <v>1575</v>
      </c>
      <c r="B1547" s="104" t="s">
        <v>4899</v>
      </c>
      <c r="C1547" s="104">
        <v>6</v>
      </c>
      <c r="D1547" s="103" t="s">
        <v>6809</v>
      </c>
      <c r="E1547" s="25">
        <f t="shared" si="83"/>
        <v>0</v>
      </c>
      <c r="F1547" s="25">
        <f t="shared" si="84"/>
        <v>0</v>
      </c>
      <c r="G1547" s="32"/>
      <c r="H1547" s="31"/>
      <c r="I1547" s="25">
        <f t="shared" si="85"/>
        <v>0</v>
      </c>
      <c r="J1547" s="21"/>
      <c r="K1547" s="16"/>
      <c r="L1547" s="105"/>
      <c r="M1547" s="105"/>
      <c r="N1547" s="105"/>
      <c r="O1547" s="105"/>
      <c r="P1547" s="105">
        <v>0</v>
      </c>
      <c r="Q1547" s="105">
        <v>0</v>
      </c>
      <c r="R1547" s="105">
        <v>0</v>
      </c>
      <c r="S1547" s="105">
        <v>0</v>
      </c>
      <c r="T1547" s="105">
        <v>0</v>
      </c>
    </row>
    <row r="1548" spans="1:20" x14ac:dyDescent="0.25">
      <c r="A1548" s="103" t="s">
        <v>3963</v>
      </c>
      <c r="B1548" s="104" t="s">
        <v>4899</v>
      </c>
      <c r="C1548" s="104">
        <v>6</v>
      </c>
      <c r="D1548" s="103" t="s">
        <v>6810</v>
      </c>
      <c r="E1548" s="25">
        <f t="shared" si="83"/>
        <v>0</v>
      </c>
      <c r="F1548" s="25">
        <f t="shared" si="84"/>
        <v>0</v>
      </c>
      <c r="G1548" s="32"/>
      <c r="H1548" s="31"/>
      <c r="I1548" s="25">
        <f t="shared" si="85"/>
        <v>0</v>
      </c>
      <c r="J1548" s="21"/>
      <c r="K1548" s="16"/>
      <c r="L1548" s="105"/>
      <c r="M1548" s="105"/>
      <c r="N1548" s="105"/>
      <c r="O1548" s="105"/>
      <c r="P1548" s="105"/>
      <c r="Q1548" s="105">
        <v>0</v>
      </c>
      <c r="R1548" s="105">
        <v>0</v>
      </c>
      <c r="S1548" s="105"/>
      <c r="T1548" s="105">
        <v>0</v>
      </c>
    </row>
    <row r="1549" spans="1:20" x14ac:dyDescent="0.25">
      <c r="A1549" s="103" t="s">
        <v>3170</v>
      </c>
      <c r="B1549" s="104" t="s">
        <v>4899</v>
      </c>
      <c r="C1549" s="104">
        <v>6</v>
      </c>
      <c r="D1549" s="103" t="s">
        <v>6811</v>
      </c>
      <c r="E1549" s="25">
        <f t="shared" si="83"/>
        <v>0</v>
      </c>
      <c r="F1549" s="25">
        <f t="shared" si="84"/>
        <v>0</v>
      </c>
      <c r="G1549" s="32"/>
      <c r="H1549" s="31"/>
      <c r="I1549" s="25">
        <f t="shared" si="85"/>
        <v>0</v>
      </c>
      <c r="J1549" s="21"/>
      <c r="K1549" s="16"/>
      <c r="L1549" s="105"/>
      <c r="M1549" s="105"/>
      <c r="N1549" s="105"/>
      <c r="O1549" s="105"/>
      <c r="P1549" s="105">
        <v>0</v>
      </c>
      <c r="Q1549" s="105">
        <v>0</v>
      </c>
      <c r="R1549" s="105">
        <v>0</v>
      </c>
      <c r="S1549" s="105">
        <v>0</v>
      </c>
      <c r="T1549" s="105">
        <v>0</v>
      </c>
    </row>
    <row r="1550" spans="1:20" x14ac:dyDescent="0.25">
      <c r="A1550" s="103" t="s">
        <v>33</v>
      </c>
      <c r="B1550" s="104" t="s">
        <v>4899</v>
      </c>
      <c r="C1550" s="104">
        <v>6</v>
      </c>
      <c r="D1550" s="103" t="s">
        <v>6812</v>
      </c>
      <c r="E1550" s="25">
        <f t="shared" si="83"/>
        <v>27.666666666666668</v>
      </c>
      <c r="F1550" s="25">
        <f t="shared" si="84"/>
        <v>0</v>
      </c>
      <c r="G1550" s="32"/>
      <c r="H1550" s="31"/>
      <c r="I1550" s="25">
        <f t="shared" si="85"/>
        <v>16.600000000000001</v>
      </c>
      <c r="J1550" s="21"/>
      <c r="K1550" s="16"/>
      <c r="L1550" s="105"/>
      <c r="M1550" s="105"/>
      <c r="N1550" s="105"/>
      <c r="O1550" s="105"/>
      <c r="P1550" s="105">
        <v>0</v>
      </c>
      <c r="Q1550" s="105">
        <v>0</v>
      </c>
      <c r="R1550" s="105">
        <v>0</v>
      </c>
      <c r="S1550" s="105">
        <v>83</v>
      </c>
      <c r="T1550" s="105">
        <v>0</v>
      </c>
    </row>
    <row r="1551" spans="1:20" x14ac:dyDescent="0.25">
      <c r="A1551" s="103" t="s">
        <v>3853</v>
      </c>
      <c r="B1551" s="104" t="s">
        <v>4899</v>
      </c>
      <c r="C1551" s="104">
        <v>6</v>
      </c>
      <c r="D1551" s="103" t="s">
        <v>6813</v>
      </c>
      <c r="E1551" s="25">
        <f t="shared" si="83"/>
        <v>0</v>
      </c>
      <c r="F1551" s="25">
        <f t="shared" si="84"/>
        <v>0</v>
      </c>
      <c r="G1551" s="32"/>
      <c r="H1551" s="31"/>
      <c r="I1551" s="25">
        <f t="shared" si="85"/>
        <v>0</v>
      </c>
      <c r="J1551" s="21"/>
      <c r="K1551" s="16"/>
      <c r="L1551" s="105"/>
      <c r="M1551" s="105"/>
      <c r="N1551" s="105"/>
      <c r="O1551" s="105"/>
      <c r="P1551" s="105">
        <v>0</v>
      </c>
      <c r="Q1551" s="105"/>
      <c r="R1551" s="105">
        <v>0</v>
      </c>
      <c r="S1551" s="105">
        <v>0</v>
      </c>
      <c r="T1551" s="105">
        <v>0</v>
      </c>
    </row>
    <row r="1552" spans="1:20" x14ac:dyDescent="0.25">
      <c r="A1552" s="103" t="s">
        <v>2774</v>
      </c>
      <c r="B1552" s="104" t="s">
        <v>4899</v>
      </c>
      <c r="C1552" s="104">
        <v>6</v>
      </c>
      <c r="D1552" s="103" t="s">
        <v>6814</v>
      </c>
      <c r="E1552" s="25">
        <f t="shared" si="83"/>
        <v>0</v>
      </c>
      <c r="F1552" s="25">
        <f t="shared" si="84"/>
        <v>0</v>
      </c>
      <c r="G1552" s="32"/>
      <c r="H1552" s="31"/>
      <c r="I1552" s="25">
        <f t="shared" si="85"/>
        <v>0</v>
      </c>
      <c r="J1552" s="21"/>
      <c r="K1552" s="16"/>
      <c r="L1552" s="105"/>
      <c r="M1552" s="105"/>
      <c r="N1552" s="105"/>
      <c r="O1552" s="105"/>
      <c r="P1552" s="105">
        <v>0</v>
      </c>
      <c r="Q1552" s="105">
        <v>0</v>
      </c>
      <c r="R1552" s="105">
        <v>0</v>
      </c>
      <c r="S1552" s="105">
        <v>0</v>
      </c>
      <c r="T1552" s="105">
        <v>0</v>
      </c>
    </row>
    <row r="1553" spans="1:20" x14ac:dyDescent="0.25">
      <c r="A1553" s="103" t="s">
        <v>1437</v>
      </c>
      <c r="B1553" s="104" t="s">
        <v>4898</v>
      </c>
      <c r="C1553" s="104">
        <v>6</v>
      </c>
      <c r="D1553" s="103" t="s">
        <v>6815</v>
      </c>
      <c r="E1553" s="25">
        <f t="shared" si="83"/>
        <v>15.333333333333334</v>
      </c>
      <c r="F1553" s="25">
        <f t="shared" si="84"/>
        <v>0</v>
      </c>
      <c r="G1553" s="32"/>
      <c r="H1553" s="31"/>
      <c r="I1553" s="25">
        <f t="shared" si="85"/>
        <v>9.1999999999999993</v>
      </c>
      <c r="J1553" s="21"/>
      <c r="K1553" s="16"/>
      <c r="L1553" s="105"/>
      <c r="M1553" s="105"/>
      <c r="N1553" s="105"/>
      <c r="O1553" s="105"/>
      <c r="P1553" s="105">
        <v>0</v>
      </c>
      <c r="Q1553" s="105">
        <v>0</v>
      </c>
      <c r="R1553" s="105">
        <v>46</v>
      </c>
      <c r="S1553" s="105">
        <v>0</v>
      </c>
      <c r="T1553" s="105">
        <v>0</v>
      </c>
    </row>
    <row r="1554" spans="1:20" x14ac:dyDescent="0.25">
      <c r="A1554" s="103" t="s">
        <v>2735</v>
      </c>
      <c r="B1554" s="104" t="s">
        <v>4898</v>
      </c>
      <c r="C1554" s="104">
        <v>6</v>
      </c>
      <c r="D1554" s="103" t="s">
        <v>6816</v>
      </c>
      <c r="E1554" s="25">
        <f t="shared" si="83"/>
        <v>0</v>
      </c>
      <c r="F1554" s="25">
        <f t="shared" si="84"/>
        <v>0</v>
      </c>
      <c r="G1554" s="32"/>
      <c r="H1554" s="31"/>
      <c r="I1554" s="25">
        <f t="shared" si="85"/>
        <v>0</v>
      </c>
      <c r="J1554" s="21"/>
      <c r="K1554" s="16"/>
      <c r="L1554" s="105"/>
      <c r="M1554" s="105"/>
      <c r="N1554" s="105"/>
      <c r="O1554" s="105"/>
      <c r="P1554" s="105"/>
      <c r="Q1554" s="105">
        <v>0</v>
      </c>
      <c r="R1554" s="105">
        <v>0</v>
      </c>
      <c r="S1554" s="105">
        <v>0</v>
      </c>
      <c r="T1554" s="105">
        <v>0</v>
      </c>
    </row>
    <row r="1555" spans="1:20" x14ac:dyDescent="0.25">
      <c r="A1555" s="103" t="s">
        <v>2001</v>
      </c>
      <c r="B1555" s="104" t="s">
        <v>4898</v>
      </c>
      <c r="C1555" s="104">
        <v>6</v>
      </c>
      <c r="D1555" s="103" t="s">
        <v>6817</v>
      </c>
      <c r="E1555" s="25">
        <f t="shared" si="83"/>
        <v>0</v>
      </c>
      <c r="F1555" s="25">
        <f t="shared" si="84"/>
        <v>0</v>
      </c>
      <c r="G1555" s="32"/>
      <c r="H1555" s="31"/>
      <c r="I1555" s="25">
        <f t="shared" si="85"/>
        <v>3.4</v>
      </c>
      <c r="J1555" s="21"/>
      <c r="K1555" s="16"/>
      <c r="L1555" s="105"/>
      <c r="M1555" s="105"/>
      <c r="N1555" s="105"/>
      <c r="O1555" s="105"/>
      <c r="P1555" s="105">
        <v>0</v>
      </c>
      <c r="Q1555" s="105">
        <v>17</v>
      </c>
      <c r="R1555" s="105">
        <v>0</v>
      </c>
      <c r="S1555" s="105">
        <v>0</v>
      </c>
      <c r="T1555" s="105">
        <v>0</v>
      </c>
    </row>
    <row r="1556" spans="1:20" x14ac:dyDescent="0.25">
      <c r="A1556" s="103" t="s">
        <v>2668</v>
      </c>
      <c r="B1556" s="104" t="s">
        <v>4899</v>
      </c>
      <c r="C1556" s="104">
        <v>6</v>
      </c>
      <c r="D1556" s="103" t="s">
        <v>6818</v>
      </c>
      <c r="E1556" s="25">
        <f t="shared" si="83"/>
        <v>0</v>
      </c>
      <c r="F1556" s="25">
        <f t="shared" si="84"/>
        <v>0</v>
      </c>
      <c r="G1556" s="32"/>
      <c r="H1556" s="31"/>
      <c r="I1556" s="25">
        <f t="shared" si="85"/>
        <v>5.6</v>
      </c>
      <c r="J1556" s="21"/>
      <c r="K1556" s="16"/>
      <c r="L1556" s="105"/>
      <c r="M1556" s="105"/>
      <c r="N1556" s="105"/>
      <c r="O1556" s="105"/>
      <c r="P1556" s="105">
        <v>14</v>
      </c>
      <c r="Q1556" s="105">
        <v>14</v>
      </c>
      <c r="R1556" s="105">
        <v>0</v>
      </c>
      <c r="S1556" s="105">
        <v>0</v>
      </c>
      <c r="T1556" s="105">
        <v>0</v>
      </c>
    </row>
    <row r="1557" spans="1:20" x14ac:dyDescent="0.25">
      <c r="A1557" s="103" t="s">
        <v>3269</v>
      </c>
      <c r="B1557" s="104" t="s">
        <v>4899</v>
      </c>
      <c r="C1557" s="104">
        <v>6</v>
      </c>
      <c r="D1557" s="103" t="s">
        <v>6819</v>
      </c>
      <c r="E1557" s="25">
        <f t="shared" si="83"/>
        <v>0</v>
      </c>
      <c r="F1557" s="25">
        <f t="shared" si="84"/>
        <v>0</v>
      </c>
      <c r="G1557" s="32"/>
      <c r="H1557" s="31"/>
      <c r="I1557" s="25">
        <f t="shared" si="85"/>
        <v>0</v>
      </c>
      <c r="J1557" s="21"/>
      <c r="K1557" s="16"/>
      <c r="L1557" s="105"/>
      <c r="M1557" s="105"/>
      <c r="N1557" s="105"/>
      <c r="O1557" s="105"/>
      <c r="P1557" s="105">
        <v>0</v>
      </c>
      <c r="Q1557" s="105">
        <v>0</v>
      </c>
      <c r="R1557" s="105">
        <v>0</v>
      </c>
      <c r="S1557" s="105">
        <v>0</v>
      </c>
      <c r="T1557" s="105">
        <v>0</v>
      </c>
    </row>
    <row r="1558" spans="1:20" x14ac:dyDescent="0.25">
      <c r="A1558" s="103" t="s">
        <v>1026</v>
      </c>
      <c r="B1558" s="104" t="s">
        <v>4899</v>
      </c>
      <c r="C1558" s="104">
        <v>6</v>
      </c>
      <c r="D1558" s="103" t="s">
        <v>6820</v>
      </c>
      <c r="E1558" s="25">
        <f t="shared" si="83"/>
        <v>0</v>
      </c>
      <c r="F1558" s="25">
        <f t="shared" si="84"/>
        <v>0</v>
      </c>
      <c r="G1558" s="32"/>
      <c r="H1558" s="31"/>
      <c r="I1558" s="25">
        <f t="shared" si="85"/>
        <v>0</v>
      </c>
      <c r="J1558" s="21"/>
      <c r="K1558" s="16"/>
      <c r="L1558" s="105"/>
      <c r="M1558" s="105"/>
      <c r="N1558" s="105"/>
      <c r="O1558" s="105"/>
      <c r="P1558" s="105"/>
      <c r="Q1558" s="105">
        <v>0</v>
      </c>
      <c r="R1558" s="105">
        <v>0</v>
      </c>
      <c r="S1558" s="105">
        <v>0</v>
      </c>
      <c r="T1558" s="105">
        <v>0</v>
      </c>
    </row>
    <row r="1559" spans="1:20" x14ac:dyDescent="0.25">
      <c r="A1559" s="103" t="s">
        <v>1919</v>
      </c>
      <c r="B1559" s="104" t="s">
        <v>4897</v>
      </c>
      <c r="C1559" s="104">
        <v>5</v>
      </c>
      <c r="D1559" s="103" t="s">
        <v>6821</v>
      </c>
      <c r="E1559" s="25">
        <f t="shared" si="83"/>
        <v>0.66666666666666663</v>
      </c>
      <c r="F1559" s="25">
        <f t="shared" si="84"/>
        <v>2.25</v>
      </c>
      <c r="G1559" s="32"/>
      <c r="H1559" s="31"/>
      <c r="I1559" s="25">
        <f t="shared" si="85"/>
        <v>0.4</v>
      </c>
      <c r="J1559" s="21"/>
      <c r="K1559" s="16"/>
      <c r="L1559" s="105"/>
      <c r="M1559" s="105">
        <v>9</v>
      </c>
      <c r="N1559" s="105"/>
      <c r="O1559" s="105"/>
      <c r="P1559" s="105">
        <v>0</v>
      </c>
      <c r="Q1559" s="105">
        <v>0</v>
      </c>
      <c r="R1559" s="105">
        <v>2</v>
      </c>
      <c r="S1559" s="105">
        <v>0</v>
      </c>
      <c r="T1559" s="105">
        <v>0</v>
      </c>
    </row>
    <row r="1560" spans="1:20" x14ac:dyDescent="0.25">
      <c r="A1560" s="103" t="s">
        <v>180</v>
      </c>
      <c r="B1560" s="104" t="s">
        <v>4897</v>
      </c>
      <c r="C1560" s="104">
        <v>5</v>
      </c>
      <c r="D1560" s="103" t="s">
        <v>6822</v>
      </c>
      <c r="E1560" s="25">
        <f t="shared" si="83"/>
        <v>526.33333333333337</v>
      </c>
      <c r="F1560" s="25">
        <f t="shared" si="84"/>
        <v>0</v>
      </c>
      <c r="G1560" s="32"/>
      <c r="H1560" s="31"/>
      <c r="I1560" s="25">
        <f t="shared" si="85"/>
        <v>315.8</v>
      </c>
      <c r="J1560" s="21"/>
      <c r="K1560" s="16"/>
      <c r="L1560" s="105"/>
      <c r="M1560" s="105"/>
      <c r="N1560" s="105"/>
      <c r="O1560" s="105"/>
      <c r="P1560" s="105">
        <v>0</v>
      </c>
      <c r="Q1560" s="105">
        <v>0</v>
      </c>
      <c r="R1560" s="105">
        <v>10</v>
      </c>
      <c r="S1560" s="105">
        <v>1569</v>
      </c>
      <c r="T1560" s="105">
        <v>0</v>
      </c>
    </row>
    <row r="1561" spans="1:20" x14ac:dyDescent="0.25">
      <c r="A1561" s="103" t="s">
        <v>3000</v>
      </c>
      <c r="B1561" s="104" t="s">
        <v>4898</v>
      </c>
      <c r="C1561" s="104">
        <v>6</v>
      </c>
      <c r="D1561" s="103" t="s">
        <v>6823</v>
      </c>
      <c r="E1561" s="25">
        <f t="shared" si="83"/>
        <v>0</v>
      </c>
      <c r="F1561" s="25">
        <f t="shared" si="84"/>
        <v>0</v>
      </c>
      <c r="G1561" s="32"/>
      <c r="H1561" s="31"/>
      <c r="I1561" s="25">
        <f t="shared" si="85"/>
        <v>0</v>
      </c>
      <c r="J1561" s="21"/>
      <c r="K1561" s="16"/>
      <c r="L1561" s="105"/>
      <c r="M1561" s="105"/>
      <c r="N1561" s="105"/>
      <c r="O1561" s="105"/>
      <c r="P1561" s="105">
        <v>0</v>
      </c>
      <c r="Q1561" s="105">
        <v>0</v>
      </c>
      <c r="R1561" s="105">
        <v>0</v>
      </c>
      <c r="S1561" s="105">
        <v>0</v>
      </c>
      <c r="T1561" s="105">
        <v>0</v>
      </c>
    </row>
    <row r="1562" spans="1:20" x14ac:dyDescent="0.25">
      <c r="A1562" s="103" t="s">
        <v>1326</v>
      </c>
      <c r="B1562" s="104" t="s">
        <v>4898</v>
      </c>
      <c r="C1562" s="104">
        <v>6</v>
      </c>
      <c r="D1562" s="103" t="s">
        <v>6824</v>
      </c>
      <c r="E1562" s="25">
        <f t="shared" si="83"/>
        <v>0</v>
      </c>
      <c r="F1562" s="25">
        <f t="shared" si="84"/>
        <v>0</v>
      </c>
      <c r="G1562" s="32"/>
      <c r="H1562" s="31"/>
      <c r="I1562" s="25">
        <f t="shared" si="85"/>
        <v>0</v>
      </c>
      <c r="J1562" s="21"/>
      <c r="K1562" s="16"/>
      <c r="L1562" s="105"/>
      <c r="M1562" s="105"/>
      <c r="N1562" s="105"/>
      <c r="O1562" s="105"/>
      <c r="P1562" s="105">
        <v>0</v>
      </c>
      <c r="Q1562" s="105">
        <v>0</v>
      </c>
      <c r="R1562" s="105">
        <v>0</v>
      </c>
      <c r="S1562" s="105">
        <v>0</v>
      </c>
      <c r="T1562" s="105">
        <v>0</v>
      </c>
    </row>
    <row r="1563" spans="1:20" x14ac:dyDescent="0.25">
      <c r="A1563" s="103" t="s">
        <v>1061</v>
      </c>
      <c r="B1563" s="104" t="s">
        <v>4898</v>
      </c>
      <c r="C1563" s="104">
        <v>6</v>
      </c>
      <c r="D1563" s="103" t="s">
        <v>6825</v>
      </c>
      <c r="E1563" s="25">
        <f t="shared" si="83"/>
        <v>0</v>
      </c>
      <c r="F1563" s="25">
        <f t="shared" si="84"/>
        <v>1.25</v>
      </c>
      <c r="G1563" s="32"/>
      <c r="H1563" s="31"/>
      <c r="I1563" s="25">
        <f t="shared" si="85"/>
        <v>57.6</v>
      </c>
      <c r="J1563" s="21"/>
      <c r="K1563" s="16"/>
      <c r="L1563" s="105"/>
      <c r="M1563" s="105">
        <v>5</v>
      </c>
      <c r="N1563" s="105"/>
      <c r="O1563" s="105"/>
      <c r="P1563" s="105">
        <v>153</v>
      </c>
      <c r="Q1563" s="105">
        <v>135</v>
      </c>
      <c r="R1563" s="105">
        <v>0</v>
      </c>
      <c r="S1563" s="105">
        <v>0</v>
      </c>
      <c r="T1563" s="105">
        <v>0</v>
      </c>
    </row>
    <row r="1564" spans="1:20" x14ac:dyDescent="0.25">
      <c r="A1564" s="103" t="s">
        <v>1301</v>
      </c>
      <c r="B1564" s="104" t="s">
        <v>4898</v>
      </c>
      <c r="C1564" s="104">
        <v>6</v>
      </c>
      <c r="D1564" s="103" t="s">
        <v>6826</v>
      </c>
      <c r="E1564" s="25">
        <f t="shared" si="83"/>
        <v>0</v>
      </c>
      <c r="F1564" s="25">
        <f t="shared" si="84"/>
        <v>0</v>
      </c>
      <c r="G1564" s="32"/>
      <c r="H1564" s="31"/>
      <c r="I1564" s="25">
        <f t="shared" si="85"/>
        <v>0</v>
      </c>
      <c r="J1564" s="21"/>
      <c r="K1564" s="16"/>
      <c r="L1564" s="105"/>
      <c r="M1564" s="105"/>
      <c r="N1564" s="105"/>
      <c r="O1564" s="105"/>
      <c r="P1564" s="105">
        <v>0</v>
      </c>
      <c r="Q1564" s="105"/>
      <c r="R1564" s="105"/>
      <c r="S1564" s="105"/>
      <c r="T1564" s="105">
        <v>0</v>
      </c>
    </row>
    <row r="1565" spans="1:20" x14ac:dyDescent="0.25">
      <c r="A1565" s="103" t="s">
        <v>3911</v>
      </c>
      <c r="B1565" s="104" t="s">
        <v>4898</v>
      </c>
      <c r="C1565" s="104">
        <v>6</v>
      </c>
      <c r="D1565" s="103" t="s">
        <v>6827</v>
      </c>
      <c r="E1565" s="25">
        <f t="shared" si="83"/>
        <v>0</v>
      </c>
      <c r="F1565" s="25">
        <f t="shared" si="84"/>
        <v>0</v>
      </c>
      <c r="G1565" s="32"/>
      <c r="H1565" s="31"/>
      <c r="I1565" s="25">
        <f t="shared" si="85"/>
        <v>0</v>
      </c>
      <c r="J1565" s="21"/>
      <c r="K1565" s="16"/>
      <c r="L1565" s="105"/>
      <c r="M1565" s="105"/>
      <c r="N1565" s="105"/>
      <c r="O1565" s="105"/>
      <c r="P1565" s="105">
        <v>0</v>
      </c>
      <c r="Q1565" s="105">
        <v>0</v>
      </c>
      <c r="R1565" s="105"/>
      <c r="S1565" s="105">
        <v>0</v>
      </c>
      <c r="T1565" s="105">
        <v>0</v>
      </c>
    </row>
    <row r="1566" spans="1:20" x14ac:dyDescent="0.25">
      <c r="A1566" s="103" t="s">
        <v>2366</v>
      </c>
      <c r="B1566" s="104" t="s">
        <v>4898</v>
      </c>
      <c r="C1566" s="104">
        <v>6</v>
      </c>
      <c r="D1566" s="103" t="s">
        <v>6828</v>
      </c>
      <c r="E1566" s="25">
        <f t="shared" si="83"/>
        <v>40</v>
      </c>
      <c r="F1566" s="25">
        <f t="shared" si="84"/>
        <v>0</v>
      </c>
      <c r="G1566" s="32"/>
      <c r="H1566" s="31"/>
      <c r="I1566" s="25">
        <f t="shared" si="85"/>
        <v>24.2</v>
      </c>
      <c r="J1566" s="21"/>
      <c r="K1566" s="16"/>
      <c r="L1566" s="105"/>
      <c r="M1566" s="105"/>
      <c r="N1566" s="105"/>
      <c r="O1566" s="105"/>
      <c r="P1566" s="105">
        <v>0</v>
      </c>
      <c r="Q1566" s="105">
        <v>1</v>
      </c>
      <c r="R1566" s="105">
        <v>120</v>
      </c>
      <c r="S1566" s="105">
        <v>0</v>
      </c>
      <c r="T1566" s="105">
        <v>0</v>
      </c>
    </row>
    <row r="1567" spans="1:20" x14ac:dyDescent="0.25">
      <c r="A1567" s="103" t="s">
        <v>1789</v>
      </c>
      <c r="B1567" s="104" t="s">
        <v>4898</v>
      </c>
      <c r="C1567" s="104">
        <v>6</v>
      </c>
      <c r="D1567" s="103" t="s">
        <v>6829</v>
      </c>
      <c r="E1567" s="25">
        <f t="shared" si="83"/>
        <v>0</v>
      </c>
      <c r="F1567" s="25">
        <f t="shared" si="84"/>
        <v>0</v>
      </c>
      <c r="G1567" s="32"/>
      <c r="H1567" s="31"/>
      <c r="I1567" s="25">
        <f t="shared" si="85"/>
        <v>0</v>
      </c>
      <c r="J1567" s="21"/>
      <c r="K1567" s="16"/>
      <c r="L1567" s="105"/>
      <c r="M1567" s="105"/>
      <c r="N1567" s="105"/>
      <c r="O1567" s="105"/>
      <c r="P1567" s="105">
        <v>0</v>
      </c>
      <c r="Q1567" s="105">
        <v>0</v>
      </c>
      <c r="R1567" s="105">
        <v>0</v>
      </c>
      <c r="S1567" s="105">
        <v>0</v>
      </c>
      <c r="T1567" s="105">
        <v>0</v>
      </c>
    </row>
    <row r="1568" spans="1:20" x14ac:dyDescent="0.25">
      <c r="A1568" s="103" t="s">
        <v>744</v>
      </c>
      <c r="B1568" s="104" t="s">
        <v>4908</v>
      </c>
      <c r="C1568" s="104">
        <v>6</v>
      </c>
      <c r="D1568" s="103" t="s">
        <v>6830</v>
      </c>
      <c r="E1568" s="25">
        <f t="shared" ref="E1568:E1631" si="86">SUM(R1568:T1568)/3</f>
        <v>3.3333333333333335</v>
      </c>
      <c r="F1568" s="25">
        <f t="shared" ref="F1568:F1631" si="87">SUM(L1568:O1568)/4</f>
        <v>0</v>
      </c>
      <c r="G1568" s="32"/>
      <c r="H1568" s="31"/>
      <c r="I1568" s="25">
        <f t="shared" ref="I1568:I1631" si="88">SUM(P1568:T1568)/5</f>
        <v>2</v>
      </c>
      <c r="J1568" s="21"/>
      <c r="K1568" s="16"/>
      <c r="L1568" s="105"/>
      <c r="M1568" s="105"/>
      <c r="N1568" s="105"/>
      <c r="O1568" s="105"/>
      <c r="P1568" s="105">
        <v>0</v>
      </c>
      <c r="Q1568" s="105">
        <v>0</v>
      </c>
      <c r="R1568" s="105">
        <v>0</v>
      </c>
      <c r="S1568" s="105">
        <v>10</v>
      </c>
      <c r="T1568" s="105">
        <v>0</v>
      </c>
    </row>
    <row r="1569" spans="1:20" x14ac:dyDescent="0.25">
      <c r="A1569" s="103" t="s">
        <v>556</v>
      </c>
      <c r="B1569" s="104" t="s">
        <v>4914</v>
      </c>
      <c r="C1569" s="104">
        <v>9</v>
      </c>
      <c r="D1569" s="103" t="s">
        <v>6831</v>
      </c>
      <c r="E1569" s="25">
        <f t="shared" si="86"/>
        <v>4.333333333333333</v>
      </c>
      <c r="F1569" s="25">
        <f t="shared" si="87"/>
        <v>0.25</v>
      </c>
      <c r="G1569" s="32"/>
      <c r="H1569" s="31"/>
      <c r="I1569" s="25">
        <f t="shared" si="88"/>
        <v>3</v>
      </c>
      <c r="J1569" s="21"/>
      <c r="K1569" s="16"/>
      <c r="L1569" s="105"/>
      <c r="M1569" s="105"/>
      <c r="N1569" s="105"/>
      <c r="O1569" s="105">
        <v>1</v>
      </c>
      <c r="P1569" s="105">
        <v>1</v>
      </c>
      <c r="Q1569" s="105">
        <v>1</v>
      </c>
      <c r="R1569" s="105">
        <v>1</v>
      </c>
      <c r="S1569" s="105">
        <v>12</v>
      </c>
      <c r="T1569" s="105">
        <v>0</v>
      </c>
    </row>
    <row r="1570" spans="1:20" x14ac:dyDescent="0.25">
      <c r="A1570" s="103" t="s">
        <v>1768</v>
      </c>
      <c r="B1570" s="104" t="s">
        <v>4912</v>
      </c>
      <c r="C1570" s="104">
        <v>8</v>
      </c>
      <c r="D1570" s="103" t="s">
        <v>6832</v>
      </c>
      <c r="E1570" s="25">
        <f t="shared" si="86"/>
        <v>1</v>
      </c>
      <c r="F1570" s="25">
        <f t="shared" si="87"/>
        <v>3.25</v>
      </c>
      <c r="G1570" s="32"/>
      <c r="H1570" s="31"/>
      <c r="I1570" s="25">
        <f t="shared" si="88"/>
        <v>1.8</v>
      </c>
      <c r="J1570" s="21"/>
      <c r="K1570" s="16"/>
      <c r="L1570" s="105"/>
      <c r="M1570" s="105">
        <v>13</v>
      </c>
      <c r="N1570" s="105"/>
      <c r="O1570" s="105"/>
      <c r="P1570" s="105">
        <v>3</v>
      </c>
      <c r="Q1570" s="105">
        <v>3</v>
      </c>
      <c r="R1570" s="105">
        <v>0</v>
      </c>
      <c r="S1570" s="105">
        <v>3</v>
      </c>
      <c r="T1570" s="105">
        <v>0</v>
      </c>
    </row>
    <row r="1571" spans="1:20" x14ac:dyDescent="0.25">
      <c r="A1571" s="103" t="s">
        <v>2740</v>
      </c>
      <c r="B1571" s="104" t="s">
        <v>4912</v>
      </c>
      <c r="C1571" s="104">
        <v>8</v>
      </c>
      <c r="D1571" s="103" t="s">
        <v>6833</v>
      </c>
      <c r="E1571" s="25">
        <f t="shared" si="86"/>
        <v>0</v>
      </c>
      <c r="F1571" s="25">
        <f t="shared" si="87"/>
        <v>0</v>
      </c>
      <c r="G1571" s="32"/>
      <c r="H1571" s="31"/>
      <c r="I1571" s="25">
        <f t="shared" si="88"/>
        <v>8.6</v>
      </c>
      <c r="J1571" s="21"/>
      <c r="K1571" s="16"/>
      <c r="L1571" s="105"/>
      <c r="M1571" s="105"/>
      <c r="N1571" s="105"/>
      <c r="O1571" s="105"/>
      <c r="P1571" s="105">
        <v>0</v>
      </c>
      <c r="Q1571" s="105">
        <v>43</v>
      </c>
      <c r="R1571" s="105">
        <v>0</v>
      </c>
      <c r="S1571" s="105">
        <v>0</v>
      </c>
      <c r="T1571" s="105">
        <v>0</v>
      </c>
    </row>
    <row r="1572" spans="1:20" x14ac:dyDescent="0.25">
      <c r="A1572" s="103" t="s">
        <v>6834</v>
      </c>
      <c r="B1572" s="104" t="s">
        <v>4914</v>
      </c>
      <c r="C1572" s="104">
        <v>9</v>
      </c>
      <c r="D1572" s="103" t="s">
        <v>6835</v>
      </c>
      <c r="E1572" s="25">
        <f t="shared" si="86"/>
        <v>9.6666666666666661</v>
      </c>
      <c r="F1572" s="25">
        <f t="shared" si="87"/>
        <v>0</v>
      </c>
      <c r="G1572" s="32"/>
      <c r="H1572" s="31"/>
      <c r="I1572" s="25">
        <f t="shared" si="88"/>
        <v>11</v>
      </c>
      <c r="J1572" s="21"/>
      <c r="K1572" s="16"/>
      <c r="L1572" s="105"/>
      <c r="M1572" s="105"/>
      <c r="N1572" s="105"/>
      <c r="O1572" s="105"/>
      <c r="P1572" s="105">
        <v>0</v>
      </c>
      <c r="Q1572" s="105">
        <v>26</v>
      </c>
      <c r="R1572" s="105">
        <v>3</v>
      </c>
      <c r="S1572" s="105">
        <v>26</v>
      </c>
      <c r="T1572" s="105">
        <v>0</v>
      </c>
    </row>
    <row r="1573" spans="1:20" x14ac:dyDescent="0.25">
      <c r="A1573" s="103" t="s">
        <v>1181</v>
      </c>
      <c r="B1573" s="104" t="s">
        <v>4909</v>
      </c>
      <c r="C1573" s="104">
        <v>7</v>
      </c>
      <c r="D1573" s="103" t="s">
        <v>6836</v>
      </c>
      <c r="E1573" s="25">
        <f t="shared" si="86"/>
        <v>0</v>
      </c>
      <c r="F1573" s="25">
        <f t="shared" si="87"/>
        <v>0</v>
      </c>
      <c r="G1573" s="32"/>
      <c r="H1573" s="31"/>
      <c r="I1573" s="25">
        <f t="shared" si="88"/>
        <v>0</v>
      </c>
      <c r="J1573" s="21"/>
      <c r="K1573" s="16"/>
      <c r="L1573" s="105"/>
      <c r="M1573" s="105"/>
      <c r="N1573" s="105"/>
      <c r="O1573" s="105"/>
      <c r="P1573" s="105">
        <v>0</v>
      </c>
      <c r="Q1573" s="105">
        <v>0</v>
      </c>
      <c r="R1573" s="105">
        <v>0</v>
      </c>
      <c r="S1573" s="105">
        <v>0</v>
      </c>
      <c r="T1573" s="105">
        <v>0</v>
      </c>
    </row>
    <row r="1574" spans="1:20" x14ac:dyDescent="0.25">
      <c r="A1574" s="103" t="s">
        <v>2322</v>
      </c>
      <c r="B1574" s="104" t="s">
        <v>4910</v>
      </c>
      <c r="C1574" s="104">
        <v>7</v>
      </c>
      <c r="D1574" s="103" t="s">
        <v>6837</v>
      </c>
      <c r="E1574" s="25">
        <f t="shared" si="86"/>
        <v>7.666666666666667</v>
      </c>
      <c r="F1574" s="25">
        <f t="shared" si="87"/>
        <v>0.25</v>
      </c>
      <c r="G1574" s="32"/>
      <c r="H1574" s="31"/>
      <c r="I1574" s="25">
        <f t="shared" si="88"/>
        <v>4.5999999999999996</v>
      </c>
      <c r="J1574" s="21"/>
      <c r="K1574" s="16"/>
      <c r="L1574" s="105">
        <v>1</v>
      </c>
      <c r="M1574" s="105"/>
      <c r="N1574" s="105"/>
      <c r="O1574" s="105"/>
      <c r="P1574" s="105">
        <v>0</v>
      </c>
      <c r="Q1574" s="105">
        <v>0</v>
      </c>
      <c r="R1574" s="105">
        <v>18</v>
      </c>
      <c r="S1574" s="105">
        <v>5</v>
      </c>
      <c r="T1574" s="105">
        <v>0</v>
      </c>
    </row>
    <row r="1575" spans="1:20" x14ac:dyDescent="0.25">
      <c r="A1575" s="103" t="s">
        <v>1058</v>
      </c>
      <c r="B1575" s="104" t="s">
        <v>4910</v>
      </c>
      <c r="C1575" s="104">
        <v>7</v>
      </c>
      <c r="D1575" s="103" t="s">
        <v>5625</v>
      </c>
      <c r="E1575" s="25">
        <f t="shared" si="86"/>
        <v>0</v>
      </c>
      <c r="F1575" s="25">
        <f t="shared" si="87"/>
        <v>0</v>
      </c>
      <c r="G1575" s="32"/>
      <c r="H1575" s="31"/>
      <c r="I1575" s="25">
        <f t="shared" si="88"/>
        <v>0</v>
      </c>
      <c r="J1575" s="21"/>
      <c r="K1575" s="16"/>
      <c r="L1575" s="105"/>
      <c r="M1575" s="105"/>
      <c r="N1575" s="105"/>
      <c r="O1575" s="105"/>
      <c r="P1575" s="105">
        <v>0</v>
      </c>
      <c r="Q1575" s="105">
        <v>0</v>
      </c>
      <c r="R1575" s="105">
        <v>0</v>
      </c>
      <c r="S1575" s="105">
        <v>0</v>
      </c>
      <c r="T1575" s="105">
        <v>0</v>
      </c>
    </row>
    <row r="1576" spans="1:20" x14ac:dyDescent="0.25">
      <c r="A1576" s="103" t="s">
        <v>718</v>
      </c>
      <c r="B1576" s="104" t="s">
        <v>4910</v>
      </c>
      <c r="C1576" s="104">
        <v>7</v>
      </c>
      <c r="D1576" s="103" t="s">
        <v>6838</v>
      </c>
      <c r="E1576" s="25">
        <f t="shared" si="86"/>
        <v>6</v>
      </c>
      <c r="F1576" s="25">
        <f t="shared" si="87"/>
        <v>0.25</v>
      </c>
      <c r="G1576" s="32"/>
      <c r="H1576" s="31"/>
      <c r="I1576" s="25">
        <f t="shared" si="88"/>
        <v>3.8</v>
      </c>
      <c r="J1576" s="21"/>
      <c r="K1576" s="16"/>
      <c r="L1576" s="105"/>
      <c r="M1576" s="105">
        <v>1</v>
      </c>
      <c r="N1576" s="105"/>
      <c r="O1576" s="105"/>
      <c r="P1576" s="105">
        <v>0</v>
      </c>
      <c r="Q1576" s="105">
        <v>1</v>
      </c>
      <c r="R1576" s="105">
        <v>16</v>
      </c>
      <c r="S1576" s="105">
        <v>2</v>
      </c>
      <c r="T1576" s="105">
        <v>0</v>
      </c>
    </row>
    <row r="1577" spans="1:20" x14ac:dyDescent="0.25">
      <c r="A1577" s="103" t="s">
        <v>3125</v>
      </c>
      <c r="B1577" s="104" t="s">
        <v>4910</v>
      </c>
      <c r="C1577" s="104">
        <v>7</v>
      </c>
      <c r="D1577" s="103" t="s">
        <v>6839</v>
      </c>
      <c r="E1577" s="25">
        <f t="shared" si="86"/>
        <v>0</v>
      </c>
      <c r="F1577" s="25">
        <f t="shared" si="87"/>
        <v>0</v>
      </c>
      <c r="G1577" s="32"/>
      <c r="H1577" s="31"/>
      <c r="I1577" s="25">
        <f t="shared" si="88"/>
        <v>0</v>
      </c>
      <c r="J1577" s="21"/>
      <c r="K1577" s="16"/>
      <c r="L1577" s="105"/>
      <c r="M1577" s="105"/>
      <c r="N1577" s="105"/>
      <c r="O1577" s="105"/>
      <c r="P1577" s="105">
        <v>0</v>
      </c>
      <c r="Q1577" s="105">
        <v>0</v>
      </c>
      <c r="R1577" s="105">
        <v>0</v>
      </c>
      <c r="S1577" s="105">
        <v>0</v>
      </c>
      <c r="T1577" s="105">
        <v>0</v>
      </c>
    </row>
    <row r="1578" spans="1:20" x14ac:dyDescent="0.25">
      <c r="A1578" s="103" t="s">
        <v>962</v>
      </c>
      <c r="B1578" s="104" t="s">
        <v>4905</v>
      </c>
      <c r="C1578" s="104">
        <v>6</v>
      </c>
      <c r="D1578" s="103" t="s">
        <v>6840</v>
      </c>
      <c r="E1578" s="25">
        <f t="shared" si="86"/>
        <v>0</v>
      </c>
      <c r="F1578" s="25">
        <f t="shared" si="87"/>
        <v>0</v>
      </c>
      <c r="G1578" s="32"/>
      <c r="H1578" s="31"/>
      <c r="I1578" s="25">
        <f t="shared" si="88"/>
        <v>0</v>
      </c>
      <c r="J1578" s="21"/>
      <c r="K1578" s="16"/>
      <c r="L1578" s="105"/>
      <c r="M1578" s="105"/>
      <c r="N1578" s="105"/>
      <c r="O1578" s="105"/>
      <c r="P1578" s="105">
        <v>0</v>
      </c>
      <c r="Q1578" s="105">
        <v>0</v>
      </c>
      <c r="R1578" s="105">
        <v>0</v>
      </c>
      <c r="S1578" s="105">
        <v>0</v>
      </c>
      <c r="T1578" s="105">
        <v>0</v>
      </c>
    </row>
    <row r="1579" spans="1:20" x14ac:dyDescent="0.25">
      <c r="A1579" s="103" t="s">
        <v>1406</v>
      </c>
      <c r="B1579" s="104" t="s">
        <v>4908</v>
      </c>
      <c r="C1579" s="104">
        <v>6</v>
      </c>
      <c r="D1579" s="103" t="s">
        <v>6841</v>
      </c>
      <c r="E1579" s="25">
        <f t="shared" si="86"/>
        <v>0</v>
      </c>
      <c r="F1579" s="25">
        <f t="shared" si="87"/>
        <v>0</v>
      </c>
      <c r="G1579" s="32"/>
      <c r="H1579" s="31"/>
      <c r="I1579" s="25">
        <f t="shared" si="88"/>
        <v>0</v>
      </c>
      <c r="J1579" s="21"/>
      <c r="K1579" s="16"/>
      <c r="L1579" s="105"/>
      <c r="M1579" s="105"/>
      <c r="N1579" s="105"/>
      <c r="O1579" s="105"/>
      <c r="P1579" s="105">
        <v>0</v>
      </c>
      <c r="Q1579" s="105">
        <v>0</v>
      </c>
      <c r="R1579" s="105">
        <v>0</v>
      </c>
      <c r="S1579" s="105">
        <v>0</v>
      </c>
      <c r="T1579" s="105">
        <v>0</v>
      </c>
    </row>
    <row r="1580" spans="1:20" x14ac:dyDescent="0.25">
      <c r="A1580" s="103" t="s">
        <v>242</v>
      </c>
      <c r="B1580" s="104" t="s">
        <v>4904</v>
      </c>
      <c r="C1580" s="104">
        <v>6</v>
      </c>
      <c r="D1580" s="103" t="s">
        <v>6842</v>
      </c>
      <c r="E1580" s="25">
        <f t="shared" si="86"/>
        <v>0</v>
      </c>
      <c r="F1580" s="25">
        <f t="shared" si="87"/>
        <v>0.25</v>
      </c>
      <c r="G1580" s="32"/>
      <c r="H1580" s="31"/>
      <c r="I1580" s="25">
        <f t="shared" si="88"/>
        <v>0</v>
      </c>
      <c r="J1580" s="21"/>
      <c r="K1580" s="16"/>
      <c r="L1580" s="105"/>
      <c r="M1580" s="105"/>
      <c r="N1580" s="105"/>
      <c r="O1580" s="105">
        <v>1</v>
      </c>
      <c r="P1580" s="105">
        <v>0</v>
      </c>
      <c r="Q1580" s="105">
        <v>0</v>
      </c>
      <c r="R1580" s="105">
        <v>0</v>
      </c>
      <c r="S1580" s="105">
        <v>0</v>
      </c>
      <c r="T1580" s="105">
        <v>0</v>
      </c>
    </row>
    <row r="1581" spans="1:20" x14ac:dyDescent="0.25">
      <c r="A1581" s="103" t="s">
        <v>1393</v>
      </c>
      <c r="B1581" s="104" t="s">
        <v>4900</v>
      </c>
      <c r="C1581" s="104">
        <v>6</v>
      </c>
      <c r="D1581" s="103" t="s">
        <v>6843</v>
      </c>
      <c r="E1581" s="25">
        <f t="shared" si="86"/>
        <v>0</v>
      </c>
      <c r="F1581" s="25">
        <f t="shared" si="87"/>
        <v>0.75</v>
      </c>
      <c r="G1581" s="32"/>
      <c r="H1581" s="31"/>
      <c r="I1581" s="25">
        <f t="shared" si="88"/>
        <v>3.2</v>
      </c>
      <c r="J1581" s="21"/>
      <c r="K1581" s="16"/>
      <c r="L1581" s="105"/>
      <c r="M1581" s="105"/>
      <c r="N1581" s="105"/>
      <c r="O1581" s="105">
        <v>3</v>
      </c>
      <c r="P1581" s="105">
        <v>16</v>
      </c>
      <c r="Q1581" s="105">
        <v>0</v>
      </c>
      <c r="R1581" s="105">
        <v>0</v>
      </c>
      <c r="S1581" s="105">
        <v>0</v>
      </c>
      <c r="T1581" s="105">
        <v>0</v>
      </c>
    </row>
    <row r="1582" spans="1:20" x14ac:dyDescent="0.25">
      <c r="A1582" s="103" t="s">
        <v>1257</v>
      </c>
      <c r="B1582" s="104" t="s">
        <v>4900</v>
      </c>
      <c r="C1582" s="104">
        <v>6</v>
      </c>
      <c r="D1582" s="103" t="s">
        <v>6844</v>
      </c>
      <c r="E1582" s="25">
        <f t="shared" si="86"/>
        <v>0</v>
      </c>
      <c r="F1582" s="25">
        <f t="shared" si="87"/>
        <v>37</v>
      </c>
      <c r="G1582" s="32"/>
      <c r="H1582" s="31"/>
      <c r="I1582" s="25">
        <f t="shared" si="88"/>
        <v>5.8</v>
      </c>
      <c r="J1582" s="21"/>
      <c r="K1582" s="16"/>
      <c r="L1582" s="105"/>
      <c r="M1582" s="105">
        <v>94</v>
      </c>
      <c r="N1582" s="105">
        <v>47</v>
      </c>
      <c r="O1582" s="105">
        <v>7</v>
      </c>
      <c r="P1582" s="105">
        <v>0</v>
      </c>
      <c r="Q1582" s="105">
        <v>29</v>
      </c>
      <c r="R1582" s="105">
        <v>0</v>
      </c>
      <c r="S1582" s="105">
        <v>0</v>
      </c>
      <c r="T1582" s="105">
        <v>0</v>
      </c>
    </row>
    <row r="1583" spans="1:20" x14ac:dyDescent="0.25">
      <c r="A1583" s="103" t="s">
        <v>3248</v>
      </c>
      <c r="B1583" s="104" t="s">
        <v>4909</v>
      </c>
      <c r="C1583" s="104">
        <v>7</v>
      </c>
      <c r="D1583" s="103" t="s">
        <v>6845</v>
      </c>
      <c r="E1583" s="25">
        <f t="shared" si="86"/>
        <v>0</v>
      </c>
      <c r="F1583" s="25">
        <f t="shared" si="87"/>
        <v>0</v>
      </c>
      <c r="G1583" s="32"/>
      <c r="H1583" s="31"/>
      <c r="I1583" s="25">
        <f t="shared" si="88"/>
        <v>0</v>
      </c>
      <c r="J1583" s="21"/>
      <c r="K1583" s="16"/>
      <c r="L1583" s="105"/>
      <c r="M1583" s="105"/>
      <c r="N1583" s="105"/>
      <c r="O1583" s="105"/>
      <c r="P1583" s="105">
        <v>0</v>
      </c>
      <c r="Q1583" s="105">
        <v>0</v>
      </c>
      <c r="R1583" s="105">
        <v>0</v>
      </c>
      <c r="S1583" s="105">
        <v>0</v>
      </c>
      <c r="T1583" s="105">
        <v>0</v>
      </c>
    </row>
    <row r="1584" spans="1:20" x14ac:dyDescent="0.25">
      <c r="A1584" s="103" t="s">
        <v>3279</v>
      </c>
      <c r="B1584" s="104" t="s">
        <v>4909</v>
      </c>
      <c r="C1584" s="104">
        <v>7</v>
      </c>
      <c r="D1584" s="103" t="s">
        <v>6846</v>
      </c>
      <c r="E1584" s="25">
        <f t="shared" si="86"/>
        <v>0</v>
      </c>
      <c r="F1584" s="25">
        <f t="shared" si="87"/>
        <v>0</v>
      </c>
      <c r="G1584" s="32"/>
      <c r="H1584" s="31"/>
      <c r="I1584" s="25">
        <f t="shared" si="88"/>
        <v>0</v>
      </c>
      <c r="J1584" s="21"/>
      <c r="K1584" s="16"/>
      <c r="L1584" s="105"/>
      <c r="M1584" s="105"/>
      <c r="N1584" s="105"/>
      <c r="O1584" s="105"/>
      <c r="P1584" s="105">
        <v>0</v>
      </c>
      <c r="Q1584" s="105">
        <v>0</v>
      </c>
      <c r="R1584" s="105">
        <v>0</v>
      </c>
      <c r="S1584" s="105">
        <v>0</v>
      </c>
      <c r="T1584" s="105">
        <v>0</v>
      </c>
    </row>
    <row r="1585" spans="1:20" x14ac:dyDescent="0.25">
      <c r="A1585" s="103" t="s">
        <v>2789</v>
      </c>
      <c r="B1585" s="104" t="s">
        <v>4909</v>
      </c>
      <c r="C1585" s="104">
        <v>7</v>
      </c>
      <c r="D1585" s="103" t="s">
        <v>6847</v>
      </c>
      <c r="E1585" s="25">
        <f t="shared" si="86"/>
        <v>0</v>
      </c>
      <c r="F1585" s="25">
        <f t="shared" si="87"/>
        <v>0</v>
      </c>
      <c r="G1585" s="32"/>
      <c r="H1585" s="31"/>
      <c r="I1585" s="25">
        <f t="shared" si="88"/>
        <v>0</v>
      </c>
      <c r="J1585" s="21"/>
      <c r="K1585" s="16"/>
      <c r="L1585" s="105"/>
      <c r="M1585" s="105"/>
      <c r="N1585" s="105"/>
      <c r="O1585" s="105"/>
      <c r="P1585" s="105">
        <v>0</v>
      </c>
      <c r="Q1585" s="105">
        <v>0</v>
      </c>
      <c r="R1585" s="105"/>
      <c r="S1585" s="105"/>
      <c r="T1585" s="105">
        <v>0</v>
      </c>
    </row>
    <row r="1586" spans="1:20" x14ac:dyDescent="0.25">
      <c r="A1586" s="103" t="s">
        <v>2267</v>
      </c>
      <c r="B1586" s="104" t="s">
        <v>4909</v>
      </c>
      <c r="C1586" s="104">
        <v>7</v>
      </c>
      <c r="D1586" s="103" t="s">
        <v>6848</v>
      </c>
      <c r="E1586" s="25">
        <f t="shared" si="86"/>
        <v>0</v>
      </c>
      <c r="F1586" s="25">
        <f t="shared" si="87"/>
        <v>1</v>
      </c>
      <c r="G1586" s="32"/>
      <c r="H1586" s="31"/>
      <c r="I1586" s="25">
        <f t="shared" si="88"/>
        <v>0</v>
      </c>
      <c r="J1586" s="21"/>
      <c r="K1586" s="16"/>
      <c r="L1586" s="105"/>
      <c r="M1586" s="105">
        <v>4</v>
      </c>
      <c r="N1586" s="105"/>
      <c r="O1586" s="105"/>
      <c r="P1586" s="105">
        <v>0</v>
      </c>
      <c r="Q1586" s="105">
        <v>0</v>
      </c>
      <c r="R1586" s="105">
        <v>0</v>
      </c>
      <c r="S1586" s="105">
        <v>0</v>
      </c>
      <c r="T1586" s="105">
        <v>0</v>
      </c>
    </row>
    <row r="1587" spans="1:20" x14ac:dyDescent="0.25">
      <c r="A1587" s="103" t="s">
        <v>1770</v>
      </c>
      <c r="B1587" s="104" t="s">
        <v>4909</v>
      </c>
      <c r="C1587" s="104">
        <v>7</v>
      </c>
      <c r="D1587" s="103" t="s">
        <v>6849</v>
      </c>
      <c r="E1587" s="25">
        <f t="shared" si="86"/>
        <v>0</v>
      </c>
      <c r="F1587" s="25">
        <f t="shared" si="87"/>
        <v>0</v>
      </c>
      <c r="G1587" s="32"/>
      <c r="H1587" s="31"/>
      <c r="I1587" s="25">
        <f t="shared" si="88"/>
        <v>0</v>
      </c>
      <c r="J1587" s="21"/>
      <c r="K1587" s="16"/>
      <c r="L1587" s="105"/>
      <c r="M1587" s="105"/>
      <c r="N1587" s="105"/>
      <c r="O1587" s="105"/>
      <c r="P1587" s="105">
        <v>0</v>
      </c>
      <c r="Q1587" s="105">
        <v>0</v>
      </c>
      <c r="R1587" s="105">
        <v>0</v>
      </c>
      <c r="S1587" s="105">
        <v>0</v>
      </c>
      <c r="T1587" s="105">
        <v>0</v>
      </c>
    </row>
    <row r="1588" spans="1:20" x14ac:dyDescent="0.25">
      <c r="A1588" s="103" t="s">
        <v>655</v>
      </c>
      <c r="B1588" s="104" t="s">
        <v>4909</v>
      </c>
      <c r="C1588" s="104">
        <v>7</v>
      </c>
      <c r="D1588" s="103" t="s">
        <v>6850</v>
      </c>
      <c r="E1588" s="25">
        <f t="shared" si="86"/>
        <v>0</v>
      </c>
      <c r="F1588" s="25">
        <f t="shared" si="87"/>
        <v>6.75</v>
      </c>
      <c r="G1588" s="32"/>
      <c r="H1588" s="31"/>
      <c r="I1588" s="25">
        <f t="shared" si="88"/>
        <v>0</v>
      </c>
      <c r="J1588" s="21"/>
      <c r="K1588" s="16"/>
      <c r="L1588" s="105"/>
      <c r="M1588" s="105"/>
      <c r="N1588" s="105"/>
      <c r="O1588" s="105">
        <v>27</v>
      </c>
      <c r="P1588" s="105">
        <v>0</v>
      </c>
      <c r="Q1588" s="105">
        <v>0</v>
      </c>
      <c r="R1588" s="105">
        <v>0</v>
      </c>
      <c r="S1588" s="105">
        <v>0</v>
      </c>
      <c r="T1588" s="105">
        <v>0</v>
      </c>
    </row>
    <row r="1589" spans="1:20" x14ac:dyDescent="0.25">
      <c r="A1589" s="103" t="s">
        <v>2645</v>
      </c>
      <c r="B1589" s="104" t="s">
        <v>4946</v>
      </c>
      <c r="C1589" s="104">
        <v>15</v>
      </c>
      <c r="D1589" s="103" t="s">
        <v>6851</v>
      </c>
      <c r="E1589" s="25">
        <f t="shared" si="86"/>
        <v>0</v>
      </c>
      <c r="F1589" s="25">
        <f t="shared" si="87"/>
        <v>0</v>
      </c>
      <c r="G1589" s="32"/>
      <c r="H1589" s="31"/>
      <c r="I1589" s="25">
        <f t="shared" si="88"/>
        <v>0</v>
      </c>
      <c r="J1589" s="21"/>
      <c r="K1589" s="16"/>
      <c r="L1589" s="105"/>
      <c r="M1589" s="105"/>
      <c r="N1589" s="105"/>
      <c r="O1589" s="105"/>
      <c r="P1589" s="105">
        <v>0</v>
      </c>
      <c r="Q1589" s="105">
        <v>0</v>
      </c>
      <c r="R1589" s="105">
        <v>0</v>
      </c>
      <c r="S1589" s="105">
        <v>0</v>
      </c>
      <c r="T1589" s="105">
        <v>0</v>
      </c>
    </row>
    <row r="1590" spans="1:20" x14ac:dyDescent="0.25">
      <c r="A1590" s="103" t="s">
        <v>2625</v>
      </c>
      <c r="B1590" s="104" t="s">
        <v>4947</v>
      </c>
      <c r="C1590" s="104">
        <v>15</v>
      </c>
      <c r="D1590" s="103" t="s">
        <v>6852</v>
      </c>
      <c r="E1590" s="25">
        <f t="shared" si="86"/>
        <v>0</v>
      </c>
      <c r="F1590" s="25">
        <f t="shared" si="87"/>
        <v>0</v>
      </c>
      <c r="G1590" s="32"/>
      <c r="H1590" s="31"/>
      <c r="I1590" s="25">
        <f t="shared" si="88"/>
        <v>0</v>
      </c>
      <c r="J1590" s="21"/>
      <c r="K1590" s="16"/>
      <c r="L1590" s="105"/>
      <c r="M1590" s="105"/>
      <c r="N1590" s="105"/>
      <c r="O1590" s="105"/>
      <c r="P1590" s="105">
        <v>0</v>
      </c>
      <c r="Q1590" s="105">
        <v>0</v>
      </c>
      <c r="R1590" s="105">
        <v>0</v>
      </c>
      <c r="S1590" s="105">
        <v>0</v>
      </c>
      <c r="T1590" s="105">
        <v>0</v>
      </c>
    </row>
    <row r="1591" spans="1:20" x14ac:dyDescent="0.25">
      <c r="A1591" s="103" t="s">
        <v>2170</v>
      </c>
      <c r="B1591" s="104" t="s">
        <v>4944</v>
      </c>
      <c r="C1591" s="104">
        <v>15</v>
      </c>
      <c r="D1591" s="103" t="s">
        <v>6853</v>
      </c>
      <c r="E1591" s="25">
        <f t="shared" si="86"/>
        <v>0</v>
      </c>
      <c r="F1591" s="25">
        <f t="shared" si="87"/>
        <v>0</v>
      </c>
      <c r="G1591" s="32"/>
      <c r="H1591" s="31"/>
      <c r="I1591" s="25">
        <f t="shared" si="88"/>
        <v>0</v>
      </c>
      <c r="J1591" s="21"/>
      <c r="K1591" s="16"/>
      <c r="L1591" s="105"/>
      <c r="M1591" s="105"/>
      <c r="N1591" s="105"/>
      <c r="O1591" s="105"/>
      <c r="P1591" s="105">
        <v>0</v>
      </c>
      <c r="Q1591" s="105">
        <v>0</v>
      </c>
      <c r="R1591" s="105">
        <v>0</v>
      </c>
      <c r="S1591" s="105">
        <v>0</v>
      </c>
      <c r="T1591" s="105">
        <v>0</v>
      </c>
    </row>
    <row r="1592" spans="1:20" x14ac:dyDescent="0.25">
      <c r="A1592" s="103" t="s">
        <v>2617</v>
      </c>
      <c r="B1592" s="104" t="s">
        <v>4944</v>
      </c>
      <c r="C1592" s="104">
        <v>15</v>
      </c>
      <c r="D1592" s="103" t="s">
        <v>6854</v>
      </c>
      <c r="E1592" s="25">
        <f t="shared" si="86"/>
        <v>0.33333333333333331</v>
      </c>
      <c r="F1592" s="25">
        <f t="shared" si="87"/>
        <v>0</v>
      </c>
      <c r="G1592" s="32"/>
      <c r="H1592" s="31"/>
      <c r="I1592" s="25">
        <f t="shared" si="88"/>
        <v>0.2</v>
      </c>
      <c r="J1592" s="21"/>
      <c r="K1592" s="16"/>
      <c r="L1592" s="105"/>
      <c r="M1592" s="105"/>
      <c r="N1592" s="105"/>
      <c r="O1592" s="105"/>
      <c r="P1592" s="105">
        <v>0</v>
      </c>
      <c r="Q1592" s="105">
        <v>0</v>
      </c>
      <c r="R1592" s="105">
        <v>1</v>
      </c>
      <c r="S1592" s="105">
        <v>0</v>
      </c>
      <c r="T1592" s="105">
        <v>0</v>
      </c>
    </row>
    <row r="1593" spans="1:20" x14ac:dyDescent="0.25">
      <c r="A1593" s="103" t="s">
        <v>1750</v>
      </c>
      <c r="B1593" s="104" t="s">
        <v>4944</v>
      </c>
      <c r="C1593" s="104">
        <v>15</v>
      </c>
      <c r="D1593" s="103" t="s">
        <v>6855</v>
      </c>
      <c r="E1593" s="25">
        <f t="shared" si="86"/>
        <v>0</v>
      </c>
      <c r="F1593" s="25">
        <f t="shared" si="87"/>
        <v>0</v>
      </c>
      <c r="G1593" s="32"/>
      <c r="H1593" s="31"/>
      <c r="I1593" s="25">
        <f t="shared" si="88"/>
        <v>0</v>
      </c>
      <c r="J1593" s="21"/>
      <c r="K1593" s="16"/>
      <c r="L1593" s="105"/>
      <c r="M1593" s="105"/>
      <c r="N1593" s="105"/>
      <c r="O1593" s="105"/>
      <c r="P1593" s="105">
        <v>0</v>
      </c>
      <c r="Q1593" s="105">
        <v>0</v>
      </c>
      <c r="R1593" s="105">
        <v>0</v>
      </c>
      <c r="S1593" s="105">
        <v>0</v>
      </c>
      <c r="T1593" s="105">
        <v>0</v>
      </c>
    </row>
    <row r="1594" spans="1:20" x14ac:dyDescent="0.25">
      <c r="A1594" s="103" t="s">
        <v>3014</v>
      </c>
      <c r="B1594" s="104" t="s">
        <v>4944</v>
      </c>
      <c r="C1594" s="104">
        <v>15</v>
      </c>
      <c r="D1594" s="103" t="s">
        <v>6856</v>
      </c>
      <c r="E1594" s="25">
        <f t="shared" si="86"/>
        <v>0.66666666666666663</v>
      </c>
      <c r="F1594" s="25">
        <f t="shared" si="87"/>
        <v>0</v>
      </c>
      <c r="G1594" s="32"/>
      <c r="H1594" s="31"/>
      <c r="I1594" s="25">
        <f t="shared" si="88"/>
        <v>0.4</v>
      </c>
      <c r="J1594" s="21"/>
      <c r="K1594" s="16"/>
      <c r="L1594" s="105"/>
      <c r="M1594" s="105"/>
      <c r="N1594" s="105"/>
      <c r="O1594" s="105"/>
      <c r="P1594" s="105">
        <v>0</v>
      </c>
      <c r="Q1594" s="105">
        <v>0</v>
      </c>
      <c r="R1594" s="105">
        <v>0</v>
      </c>
      <c r="S1594" s="105">
        <v>2</v>
      </c>
      <c r="T1594" s="105">
        <v>0</v>
      </c>
    </row>
    <row r="1595" spans="1:20" x14ac:dyDescent="0.25">
      <c r="A1595" s="103" t="s">
        <v>2012</v>
      </c>
      <c r="B1595" s="104" t="s">
        <v>4942</v>
      </c>
      <c r="C1595" s="104">
        <v>15</v>
      </c>
      <c r="D1595" s="103" t="s">
        <v>6857</v>
      </c>
      <c r="E1595" s="25">
        <f t="shared" si="86"/>
        <v>0</v>
      </c>
      <c r="F1595" s="25">
        <f t="shared" si="87"/>
        <v>0</v>
      </c>
      <c r="G1595" s="32"/>
      <c r="H1595" s="31"/>
      <c r="I1595" s="25">
        <f t="shared" si="88"/>
        <v>0</v>
      </c>
      <c r="J1595" s="21"/>
      <c r="K1595" s="16"/>
      <c r="L1595" s="105"/>
      <c r="M1595" s="105"/>
      <c r="N1595" s="105"/>
      <c r="O1595" s="105"/>
      <c r="P1595" s="105">
        <v>0</v>
      </c>
      <c r="Q1595" s="105">
        <v>0</v>
      </c>
      <c r="R1595" s="105">
        <v>0</v>
      </c>
      <c r="S1595" s="105">
        <v>0</v>
      </c>
      <c r="T1595" s="105">
        <v>0</v>
      </c>
    </row>
    <row r="1596" spans="1:20" x14ac:dyDescent="0.25">
      <c r="A1596" s="103" t="s">
        <v>2091</v>
      </c>
      <c r="B1596" s="104" t="s">
        <v>4942</v>
      </c>
      <c r="C1596" s="104">
        <v>15</v>
      </c>
      <c r="D1596" s="103" t="s">
        <v>6858</v>
      </c>
      <c r="E1596" s="25">
        <f t="shared" si="86"/>
        <v>0</v>
      </c>
      <c r="F1596" s="25">
        <f t="shared" si="87"/>
        <v>0</v>
      </c>
      <c r="G1596" s="32"/>
      <c r="H1596" s="31"/>
      <c r="I1596" s="25">
        <f t="shared" si="88"/>
        <v>0</v>
      </c>
      <c r="J1596" s="21"/>
      <c r="K1596" s="16"/>
      <c r="L1596" s="105"/>
      <c r="M1596" s="105"/>
      <c r="N1596" s="105"/>
      <c r="O1596" s="105"/>
      <c r="P1596" s="105">
        <v>0</v>
      </c>
      <c r="Q1596" s="105">
        <v>0</v>
      </c>
      <c r="R1596" s="105">
        <v>0</v>
      </c>
      <c r="S1596" s="105">
        <v>0</v>
      </c>
      <c r="T1596" s="105">
        <v>0</v>
      </c>
    </row>
    <row r="1597" spans="1:20" x14ac:dyDescent="0.25">
      <c r="A1597" s="103" t="s">
        <v>2930</v>
      </c>
      <c r="B1597" s="104" t="s">
        <v>4941</v>
      </c>
      <c r="C1597" s="104">
        <v>14</v>
      </c>
      <c r="D1597" s="103" t="s">
        <v>6859</v>
      </c>
      <c r="E1597" s="25">
        <f t="shared" si="86"/>
        <v>0</v>
      </c>
      <c r="F1597" s="25">
        <f t="shared" si="87"/>
        <v>0</v>
      </c>
      <c r="G1597" s="32"/>
      <c r="H1597" s="31"/>
      <c r="I1597" s="25">
        <f t="shared" si="88"/>
        <v>0</v>
      </c>
      <c r="J1597" s="21"/>
      <c r="K1597" s="16"/>
      <c r="L1597" s="105"/>
      <c r="M1597" s="105"/>
      <c r="N1597" s="105"/>
      <c r="O1597" s="105"/>
      <c r="P1597" s="105">
        <v>0</v>
      </c>
      <c r="Q1597" s="105"/>
      <c r="R1597" s="105">
        <v>0</v>
      </c>
      <c r="S1597" s="105">
        <v>0</v>
      </c>
      <c r="T1597" s="105">
        <v>0</v>
      </c>
    </row>
    <row r="1598" spans="1:20" x14ac:dyDescent="0.25">
      <c r="A1598" s="103" t="s">
        <v>1329</v>
      </c>
      <c r="B1598" s="104" t="s">
        <v>4922</v>
      </c>
      <c r="C1598" s="104">
        <v>11</v>
      </c>
      <c r="D1598" s="103" t="s">
        <v>6860</v>
      </c>
      <c r="E1598" s="25">
        <f t="shared" si="86"/>
        <v>8.6666666666666661</v>
      </c>
      <c r="F1598" s="25">
        <f t="shared" si="87"/>
        <v>0.5</v>
      </c>
      <c r="G1598" s="32"/>
      <c r="H1598" s="31"/>
      <c r="I1598" s="25">
        <f t="shared" si="88"/>
        <v>5.2</v>
      </c>
      <c r="J1598" s="21"/>
      <c r="K1598" s="16"/>
      <c r="L1598" s="105"/>
      <c r="M1598" s="105"/>
      <c r="N1598" s="105">
        <v>1</v>
      </c>
      <c r="O1598" s="105">
        <v>1</v>
      </c>
      <c r="P1598" s="105">
        <v>0</v>
      </c>
      <c r="Q1598" s="105">
        <v>0</v>
      </c>
      <c r="R1598" s="105">
        <v>0</v>
      </c>
      <c r="S1598" s="105">
        <v>26</v>
      </c>
      <c r="T1598" s="105">
        <v>0</v>
      </c>
    </row>
    <row r="1599" spans="1:20" x14ac:dyDescent="0.25">
      <c r="A1599" s="103" t="s">
        <v>40</v>
      </c>
      <c r="B1599" s="104" t="s">
        <v>4942</v>
      </c>
      <c r="C1599" s="104">
        <v>15</v>
      </c>
      <c r="D1599" s="103" t="s">
        <v>6861</v>
      </c>
      <c r="E1599" s="25">
        <f t="shared" si="86"/>
        <v>0</v>
      </c>
      <c r="F1599" s="25">
        <f t="shared" si="87"/>
        <v>0</v>
      </c>
      <c r="G1599" s="32"/>
      <c r="H1599" s="31"/>
      <c r="I1599" s="25">
        <f t="shared" si="88"/>
        <v>0</v>
      </c>
      <c r="J1599" s="21"/>
      <c r="K1599" s="16"/>
      <c r="L1599" s="105"/>
      <c r="M1599" s="105"/>
      <c r="N1599" s="105"/>
      <c r="O1599" s="105"/>
      <c r="P1599" s="105"/>
      <c r="Q1599" s="105">
        <v>0</v>
      </c>
      <c r="R1599" s="105">
        <v>0</v>
      </c>
      <c r="S1599" s="105">
        <v>0</v>
      </c>
      <c r="T1599" s="105">
        <v>0</v>
      </c>
    </row>
    <row r="1600" spans="1:20" x14ac:dyDescent="0.25">
      <c r="A1600" s="103" t="s">
        <v>6862</v>
      </c>
      <c r="B1600" s="104" t="s">
        <v>4940</v>
      </c>
      <c r="C1600" s="104">
        <v>13</v>
      </c>
      <c r="D1600" s="103" t="s">
        <v>6863</v>
      </c>
      <c r="E1600" s="25">
        <f t="shared" si="86"/>
        <v>0</v>
      </c>
      <c r="F1600" s="25">
        <f t="shared" si="87"/>
        <v>0</v>
      </c>
      <c r="G1600" s="32"/>
      <c r="H1600" s="31"/>
      <c r="I1600" s="25">
        <f t="shared" si="88"/>
        <v>0</v>
      </c>
      <c r="J1600" s="21"/>
      <c r="K1600" s="16"/>
      <c r="L1600" s="105"/>
      <c r="M1600" s="105"/>
      <c r="N1600" s="105"/>
      <c r="O1600" s="105"/>
      <c r="P1600" s="105"/>
      <c r="Q1600" s="105">
        <v>0</v>
      </c>
      <c r="R1600" s="105">
        <v>0</v>
      </c>
      <c r="S1600" s="105">
        <v>0</v>
      </c>
      <c r="T1600" s="105">
        <v>0</v>
      </c>
    </row>
    <row r="1601" spans="1:20" x14ac:dyDescent="0.25">
      <c r="A1601" s="103" t="s">
        <v>6864</v>
      </c>
      <c r="B1601" s="104" t="s">
        <v>4940</v>
      </c>
      <c r="C1601" s="104">
        <v>13</v>
      </c>
      <c r="D1601" s="103" t="s">
        <v>6865</v>
      </c>
      <c r="E1601" s="25">
        <f t="shared" si="86"/>
        <v>0</v>
      </c>
      <c r="F1601" s="25">
        <f t="shared" si="87"/>
        <v>0</v>
      </c>
      <c r="G1601" s="32"/>
      <c r="H1601" s="31"/>
      <c r="I1601" s="25">
        <f t="shared" si="88"/>
        <v>0</v>
      </c>
      <c r="J1601" s="21"/>
      <c r="K1601" s="16"/>
      <c r="L1601" s="105"/>
      <c r="M1601" s="105"/>
      <c r="N1601" s="105"/>
      <c r="O1601" s="105"/>
      <c r="P1601" s="105">
        <v>0</v>
      </c>
      <c r="Q1601" s="105">
        <v>0</v>
      </c>
      <c r="R1601" s="105">
        <v>0</v>
      </c>
      <c r="S1601" s="105">
        <v>0</v>
      </c>
      <c r="T1601" s="105">
        <v>0</v>
      </c>
    </row>
    <row r="1602" spans="1:20" x14ac:dyDescent="0.25">
      <c r="A1602" s="103" t="s">
        <v>3532</v>
      </c>
      <c r="B1602" s="104" t="s">
        <v>4940</v>
      </c>
      <c r="C1602" s="104">
        <v>13</v>
      </c>
      <c r="D1602" s="103" t="s">
        <v>6866</v>
      </c>
      <c r="E1602" s="25">
        <f t="shared" si="86"/>
        <v>0</v>
      </c>
      <c r="F1602" s="25">
        <f t="shared" si="87"/>
        <v>0</v>
      </c>
      <c r="G1602" s="32"/>
      <c r="H1602" s="31"/>
      <c r="I1602" s="25">
        <f t="shared" si="88"/>
        <v>0</v>
      </c>
      <c r="J1602" s="21"/>
      <c r="K1602" s="16"/>
      <c r="L1602" s="105"/>
      <c r="M1602" s="105"/>
      <c r="N1602" s="105"/>
      <c r="O1602" s="105"/>
      <c r="P1602" s="105">
        <v>0</v>
      </c>
      <c r="Q1602" s="105">
        <v>0</v>
      </c>
      <c r="R1602" s="105">
        <v>0</v>
      </c>
      <c r="S1602" s="105">
        <v>0</v>
      </c>
      <c r="T1602" s="105">
        <v>0</v>
      </c>
    </row>
    <row r="1603" spans="1:20" x14ac:dyDescent="0.25">
      <c r="A1603" s="103" t="s">
        <v>795</v>
      </c>
      <c r="B1603" s="104" t="s">
        <v>4940</v>
      </c>
      <c r="C1603" s="104">
        <v>13</v>
      </c>
      <c r="D1603" s="103" t="s">
        <v>6867</v>
      </c>
      <c r="E1603" s="25">
        <f t="shared" si="86"/>
        <v>0</v>
      </c>
      <c r="F1603" s="25">
        <f t="shared" si="87"/>
        <v>0</v>
      </c>
      <c r="G1603" s="32"/>
      <c r="H1603" s="31"/>
      <c r="I1603" s="25">
        <f t="shared" si="88"/>
        <v>0</v>
      </c>
      <c r="J1603" s="21"/>
      <c r="K1603" s="16"/>
      <c r="L1603" s="105"/>
      <c r="M1603" s="105"/>
      <c r="N1603" s="105"/>
      <c r="O1603" s="105"/>
      <c r="P1603" s="105">
        <v>0</v>
      </c>
      <c r="Q1603" s="105">
        <v>0</v>
      </c>
      <c r="R1603" s="105">
        <v>0</v>
      </c>
      <c r="S1603" s="105">
        <v>0</v>
      </c>
      <c r="T1603" s="105">
        <v>0</v>
      </c>
    </row>
    <row r="1604" spans="1:20" x14ac:dyDescent="0.25">
      <c r="A1604" s="103" t="s">
        <v>2271</v>
      </c>
      <c r="B1604" s="104" t="s">
        <v>4942</v>
      </c>
      <c r="C1604" s="104">
        <v>15</v>
      </c>
      <c r="D1604" s="103" t="s">
        <v>6868</v>
      </c>
      <c r="E1604" s="25">
        <f t="shared" si="86"/>
        <v>0</v>
      </c>
      <c r="F1604" s="25">
        <f t="shared" si="87"/>
        <v>0</v>
      </c>
      <c r="G1604" s="32"/>
      <c r="H1604" s="31"/>
      <c r="I1604" s="25">
        <f t="shared" si="88"/>
        <v>0</v>
      </c>
      <c r="J1604" s="21"/>
      <c r="K1604" s="16"/>
      <c r="L1604" s="105"/>
      <c r="M1604" s="105"/>
      <c r="N1604" s="105"/>
      <c r="O1604" s="105"/>
      <c r="P1604" s="105"/>
      <c r="Q1604" s="105"/>
      <c r="R1604" s="105">
        <v>0</v>
      </c>
      <c r="S1604" s="105">
        <v>0</v>
      </c>
      <c r="T1604" s="105">
        <v>0</v>
      </c>
    </row>
    <row r="1605" spans="1:20" x14ac:dyDescent="0.25">
      <c r="A1605" s="103" t="s">
        <v>808</v>
      </c>
      <c r="B1605" s="104" t="s">
        <v>4942</v>
      </c>
      <c r="C1605" s="104">
        <v>15</v>
      </c>
      <c r="D1605" s="103" t="s">
        <v>6869</v>
      </c>
      <c r="E1605" s="25">
        <f t="shared" si="86"/>
        <v>67</v>
      </c>
      <c r="F1605" s="25">
        <f t="shared" si="87"/>
        <v>0.75</v>
      </c>
      <c r="G1605" s="32"/>
      <c r="H1605" s="31"/>
      <c r="I1605" s="25">
        <f t="shared" si="88"/>
        <v>42</v>
      </c>
      <c r="J1605" s="21"/>
      <c r="K1605" s="16"/>
      <c r="L1605" s="105"/>
      <c r="M1605" s="105"/>
      <c r="N1605" s="105"/>
      <c r="O1605" s="105">
        <v>3</v>
      </c>
      <c r="P1605" s="105">
        <v>9</v>
      </c>
      <c r="Q1605" s="105">
        <v>0</v>
      </c>
      <c r="R1605" s="105">
        <v>171</v>
      </c>
      <c r="S1605" s="105">
        <v>30</v>
      </c>
      <c r="T1605" s="105">
        <v>0</v>
      </c>
    </row>
    <row r="1606" spans="1:20" x14ac:dyDescent="0.25">
      <c r="A1606" s="103" t="s">
        <v>3169</v>
      </c>
      <c r="B1606" s="104" t="s">
        <v>4943</v>
      </c>
      <c r="C1606" s="104">
        <v>15</v>
      </c>
      <c r="D1606" s="103" t="s">
        <v>6870</v>
      </c>
      <c r="E1606" s="25">
        <f t="shared" si="86"/>
        <v>0</v>
      </c>
      <c r="F1606" s="25">
        <f t="shared" si="87"/>
        <v>0</v>
      </c>
      <c r="G1606" s="32"/>
      <c r="H1606" s="31"/>
      <c r="I1606" s="25">
        <f t="shared" si="88"/>
        <v>0</v>
      </c>
      <c r="J1606" s="21"/>
      <c r="K1606" s="16"/>
      <c r="L1606" s="105"/>
      <c r="M1606" s="105"/>
      <c r="N1606" s="105"/>
      <c r="O1606" s="105"/>
      <c r="P1606" s="105">
        <v>0</v>
      </c>
      <c r="Q1606" s="105">
        <v>0</v>
      </c>
      <c r="R1606" s="105">
        <v>0</v>
      </c>
      <c r="S1606" s="105">
        <v>0</v>
      </c>
      <c r="T1606" s="105">
        <v>0</v>
      </c>
    </row>
    <row r="1607" spans="1:20" x14ac:dyDescent="0.25">
      <c r="A1607" s="103" t="s">
        <v>6871</v>
      </c>
      <c r="B1607" s="104" t="s">
        <v>4943</v>
      </c>
      <c r="C1607" s="104">
        <v>15</v>
      </c>
      <c r="D1607" s="103" t="s">
        <v>6872</v>
      </c>
      <c r="E1607" s="25">
        <f t="shared" si="86"/>
        <v>0</v>
      </c>
      <c r="F1607" s="25">
        <f t="shared" si="87"/>
        <v>0</v>
      </c>
      <c r="G1607" s="32"/>
      <c r="H1607" s="31"/>
      <c r="I1607" s="25">
        <f t="shared" si="88"/>
        <v>0</v>
      </c>
      <c r="J1607" s="21"/>
      <c r="K1607" s="16"/>
      <c r="L1607" s="105"/>
      <c r="M1607" s="105"/>
      <c r="N1607" s="105"/>
      <c r="O1607" s="105"/>
      <c r="P1607" s="105">
        <v>0</v>
      </c>
      <c r="Q1607" s="105">
        <v>0</v>
      </c>
      <c r="R1607" s="105">
        <v>0</v>
      </c>
      <c r="S1607" s="105">
        <v>0</v>
      </c>
      <c r="T1607" s="105">
        <v>0</v>
      </c>
    </row>
    <row r="1608" spans="1:20" x14ac:dyDescent="0.25">
      <c r="A1608" s="103" t="s">
        <v>585</v>
      </c>
      <c r="B1608" s="104" t="s">
        <v>4943</v>
      </c>
      <c r="C1608" s="104">
        <v>15</v>
      </c>
      <c r="D1608" s="103" t="s">
        <v>6873</v>
      </c>
      <c r="E1608" s="25">
        <f t="shared" si="86"/>
        <v>0.33333333333333331</v>
      </c>
      <c r="F1608" s="25">
        <f t="shared" si="87"/>
        <v>0</v>
      </c>
      <c r="G1608" s="32"/>
      <c r="H1608" s="31"/>
      <c r="I1608" s="25">
        <f t="shared" si="88"/>
        <v>2.8</v>
      </c>
      <c r="J1608" s="21"/>
      <c r="K1608" s="16"/>
      <c r="L1608" s="105"/>
      <c r="M1608" s="105"/>
      <c r="N1608" s="105"/>
      <c r="O1608" s="105"/>
      <c r="P1608" s="105">
        <v>3</v>
      </c>
      <c r="Q1608" s="105">
        <v>10</v>
      </c>
      <c r="R1608" s="105">
        <v>1</v>
      </c>
      <c r="S1608" s="105">
        <v>0</v>
      </c>
      <c r="T1608" s="105">
        <v>0</v>
      </c>
    </row>
    <row r="1609" spans="1:20" x14ac:dyDescent="0.25">
      <c r="A1609" s="103" t="s">
        <v>1276</v>
      </c>
      <c r="B1609" s="104" t="s">
        <v>4943</v>
      </c>
      <c r="C1609" s="104">
        <v>15</v>
      </c>
      <c r="D1609" s="103" t="s">
        <v>6874</v>
      </c>
      <c r="E1609" s="25">
        <f t="shared" si="86"/>
        <v>2.6666666666666665</v>
      </c>
      <c r="F1609" s="25">
        <f t="shared" si="87"/>
        <v>0</v>
      </c>
      <c r="G1609" s="32"/>
      <c r="H1609" s="31"/>
      <c r="I1609" s="25">
        <f t="shared" si="88"/>
        <v>2.6</v>
      </c>
      <c r="J1609" s="21"/>
      <c r="K1609" s="16"/>
      <c r="L1609" s="105"/>
      <c r="M1609" s="105"/>
      <c r="N1609" s="105"/>
      <c r="O1609" s="105"/>
      <c r="P1609" s="105">
        <v>3</v>
      </c>
      <c r="Q1609" s="105">
        <v>2</v>
      </c>
      <c r="R1609" s="105">
        <v>8</v>
      </c>
      <c r="S1609" s="105">
        <v>0</v>
      </c>
      <c r="T1609" s="105">
        <v>0</v>
      </c>
    </row>
    <row r="1610" spans="1:20" x14ac:dyDescent="0.25">
      <c r="A1610" s="103" t="s">
        <v>2263</v>
      </c>
      <c r="B1610" s="104" t="s">
        <v>4943</v>
      </c>
      <c r="C1610" s="104">
        <v>15</v>
      </c>
      <c r="D1610" s="103" t="s">
        <v>6875</v>
      </c>
      <c r="E1610" s="25">
        <f t="shared" si="86"/>
        <v>31.333333333333332</v>
      </c>
      <c r="F1610" s="25">
        <f t="shared" si="87"/>
        <v>0</v>
      </c>
      <c r="G1610" s="32"/>
      <c r="H1610" s="31"/>
      <c r="I1610" s="25">
        <f t="shared" si="88"/>
        <v>18.8</v>
      </c>
      <c r="J1610" s="21"/>
      <c r="K1610" s="16"/>
      <c r="L1610" s="105"/>
      <c r="M1610" s="105"/>
      <c r="N1610" s="105"/>
      <c r="O1610" s="105"/>
      <c r="P1610" s="105">
        <v>0</v>
      </c>
      <c r="Q1610" s="105">
        <v>0</v>
      </c>
      <c r="R1610" s="105">
        <v>94</v>
      </c>
      <c r="S1610" s="105">
        <v>0</v>
      </c>
      <c r="T1610" s="105">
        <v>0</v>
      </c>
    </row>
    <row r="1611" spans="1:20" x14ac:dyDescent="0.25">
      <c r="A1611" s="103" t="s">
        <v>761</v>
      </c>
      <c r="B1611" s="104" t="s">
        <v>4953</v>
      </c>
      <c r="C1611" s="104">
        <v>16</v>
      </c>
      <c r="D1611" s="103" t="s">
        <v>6876</v>
      </c>
      <c r="E1611" s="25">
        <f t="shared" si="86"/>
        <v>0</v>
      </c>
      <c r="F1611" s="25">
        <f t="shared" si="87"/>
        <v>3.75</v>
      </c>
      <c r="G1611" s="32"/>
      <c r="H1611" s="31"/>
      <c r="I1611" s="25">
        <f t="shared" si="88"/>
        <v>19.8</v>
      </c>
      <c r="J1611" s="21"/>
      <c r="K1611" s="16"/>
      <c r="L1611" s="105">
        <v>4</v>
      </c>
      <c r="M1611" s="105"/>
      <c r="N1611" s="105"/>
      <c r="O1611" s="105">
        <v>11</v>
      </c>
      <c r="P1611" s="105">
        <v>0</v>
      </c>
      <c r="Q1611" s="105">
        <v>99</v>
      </c>
      <c r="R1611" s="105">
        <v>0</v>
      </c>
      <c r="S1611" s="105">
        <v>0</v>
      </c>
      <c r="T1611" s="105">
        <v>0</v>
      </c>
    </row>
    <row r="1612" spans="1:20" x14ac:dyDescent="0.25">
      <c r="A1612" s="103" t="s">
        <v>1601</v>
      </c>
      <c r="B1612" s="104" t="s">
        <v>4953</v>
      </c>
      <c r="C1612" s="104">
        <v>16</v>
      </c>
      <c r="D1612" s="103" t="s">
        <v>6877</v>
      </c>
      <c r="E1612" s="25">
        <f t="shared" si="86"/>
        <v>0</v>
      </c>
      <c r="F1612" s="25">
        <f t="shared" si="87"/>
        <v>1</v>
      </c>
      <c r="G1612" s="32"/>
      <c r="H1612" s="31"/>
      <c r="I1612" s="25">
        <f t="shared" si="88"/>
        <v>0</v>
      </c>
      <c r="J1612" s="21"/>
      <c r="K1612" s="16"/>
      <c r="L1612" s="105"/>
      <c r="M1612" s="105"/>
      <c r="N1612" s="105"/>
      <c r="O1612" s="105">
        <v>4</v>
      </c>
      <c r="P1612" s="105">
        <v>0</v>
      </c>
      <c r="Q1612" s="105">
        <v>0</v>
      </c>
      <c r="R1612" s="105">
        <v>0</v>
      </c>
      <c r="S1612" s="105">
        <v>0</v>
      </c>
      <c r="T1612" s="105">
        <v>0</v>
      </c>
    </row>
    <row r="1613" spans="1:20" x14ac:dyDescent="0.25">
      <c r="A1613" s="103" t="s">
        <v>694</v>
      </c>
      <c r="B1613" s="104" t="s">
        <v>4953</v>
      </c>
      <c r="C1613" s="104">
        <v>16</v>
      </c>
      <c r="D1613" s="103" t="s">
        <v>6878</v>
      </c>
      <c r="E1613" s="25">
        <f t="shared" si="86"/>
        <v>0</v>
      </c>
      <c r="F1613" s="25">
        <f t="shared" si="87"/>
        <v>0</v>
      </c>
      <c r="G1613" s="32"/>
      <c r="H1613" s="31"/>
      <c r="I1613" s="25">
        <f t="shared" si="88"/>
        <v>0</v>
      </c>
      <c r="J1613" s="21"/>
      <c r="K1613" s="16"/>
      <c r="L1613" s="105"/>
      <c r="M1613" s="105"/>
      <c r="N1613" s="105"/>
      <c r="O1613" s="105"/>
      <c r="P1613" s="105">
        <v>0</v>
      </c>
      <c r="Q1613" s="105">
        <v>0</v>
      </c>
      <c r="R1613" s="105">
        <v>0</v>
      </c>
      <c r="S1613" s="105">
        <v>0</v>
      </c>
      <c r="T1613" s="105">
        <v>0</v>
      </c>
    </row>
    <row r="1614" spans="1:20" x14ac:dyDescent="0.25">
      <c r="A1614" s="103" t="s">
        <v>934</v>
      </c>
      <c r="B1614" s="104" t="s">
        <v>4953</v>
      </c>
      <c r="C1614" s="104">
        <v>16</v>
      </c>
      <c r="D1614" s="103" t="s">
        <v>6879</v>
      </c>
      <c r="E1614" s="25">
        <f t="shared" si="86"/>
        <v>0</v>
      </c>
      <c r="F1614" s="25">
        <f t="shared" si="87"/>
        <v>0</v>
      </c>
      <c r="G1614" s="32"/>
      <c r="H1614" s="31"/>
      <c r="I1614" s="25">
        <f t="shared" si="88"/>
        <v>0</v>
      </c>
      <c r="J1614" s="21"/>
      <c r="K1614" s="16"/>
      <c r="L1614" s="105"/>
      <c r="M1614" s="105"/>
      <c r="N1614" s="105"/>
      <c r="O1614" s="105"/>
      <c r="P1614" s="105">
        <v>0</v>
      </c>
      <c r="Q1614" s="105">
        <v>0</v>
      </c>
      <c r="R1614" s="105">
        <v>0</v>
      </c>
      <c r="S1614" s="105">
        <v>0</v>
      </c>
      <c r="T1614" s="105">
        <v>0</v>
      </c>
    </row>
    <row r="1615" spans="1:20" x14ac:dyDescent="0.25">
      <c r="A1615" s="103" t="s">
        <v>1103</v>
      </c>
      <c r="B1615" s="104" t="s">
        <v>4953</v>
      </c>
      <c r="C1615" s="104">
        <v>16</v>
      </c>
      <c r="D1615" s="103" t="s">
        <v>6880</v>
      </c>
      <c r="E1615" s="25">
        <f t="shared" si="86"/>
        <v>0</v>
      </c>
      <c r="F1615" s="25">
        <f t="shared" si="87"/>
        <v>2.75</v>
      </c>
      <c r="G1615" s="32"/>
      <c r="H1615" s="31"/>
      <c r="I1615" s="25">
        <f t="shared" si="88"/>
        <v>1</v>
      </c>
      <c r="J1615" s="21"/>
      <c r="K1615" s="16"/>
      <c r="L1615" s="105"/>
      <c r="M1615" s="105"/>
      <c r="N1615" s="105">
        <v>11</v>
      </c>
      <c r="O1615" s="105"/>
      <c r="P1615" s="105">
        <v>0</v>
      </c>
      <c r="Q1615" s="105">
        <v>5</v>
      </c>
      <c r="R1615" s="105">
        <v>0</v>
      </c>
      <c r="S1615" s="105">
        <v>0</v>
      </c>
      <c r="T1615" s="105">
        <v>0</v>
      </c>
    </row>
    <row r="1616" spans="1:20" x14ac:dyDescent="0.25">
      <c r="A1616" s="103" t="s">
        <v>2093</v>
      </c>
      <c r="B1616" s="104" t="s">
        <v>4953</v>
      </c>
      <c r="C1616" s="104">
        <v>16</v>
      </c>
      <c r="D1616" s="103" t="s">
        <v>6881</v>
      </c>
      <c r="E1616" s="25">
        <f t="shared" si="86"/>
        <v>0</v>
      </c>
      <c r="F1616" s="25">
        <f t="shared" si="87"/>
        <v>0</v>
      </c>
      <c r="G1616" s="32"/>
      <c r="H1616" s="31"/>
      <c r="I1616" s="25">
        <f t="shared" si="88"/>
        <v>0.2</v>
      </c>
      <c r="J1616" s="21"/>
      <c r="K1616" s="16"/>
      <c r="L1616" s="105"/>
      <c r="M1616" s="105"/>
      <c r="N1616" s="105"/>
      <c r="O1616" s="105"/>
      <c r="P1616" s="105">
        <v>1</v>
      </c>
      <c r="Q1616" s="105">
        <v>0</v>
      </c>
      <c r="R1616" s="105">
        <v>0</v>
      </c>
      <c r="S1616" s="105">
        <v>0</v>
      </c>
      <c r="T1616" s="105">
        <v>0</v>
      </c>
    </row>
    <row r="1617" spans="1:20" x14ac:dyDescent="0.25">
      <c r="A1617" s="103" t="s">
        <v>6882</v>
      </c>
      <c r="B1617" s="104" t="s">
        <v>4953</v>
      </c>
      <c r="C1617" s="104">
        <v>16</v>
      </c>
      <c r="D1617" s="103" t="s">
        <v>5939</v>
      </c>
      <c r="E1617" s="25">
        <f t="shared" si="86"/>
        <v>0.33333333333333331</v>
      </c>
      <c r="F1617" s="25">
        <f t="shared" si="87"/>
        <v>0</v>
      </c>
      <c r="G1617" s="32"/>
      <c r="H1617" s="31"/>
      <c r="I1617" s="25">
        <f t="shared" si="88"/>
        <v>0.4</v>
      </c>
      <c r="J1617" s="21"/>
      <c r="K1617" s="16"/>
      <c r="L1617" s="105"/>
      <c r="M1617" s="105"/>
      <c r="N1617" s="105"/>
      <c r="O1617" s="105"/>
      <c r="P1617" s="105">
        <v>1</v>
      </c>
      <c r="Q1617" s="105">
        <v>0</v>
      </c>
      <c r="R1617" s="105">
        <v>1</v>
      </c>
      <c r="S1617" s="105">
        <v>0</v>
      </c>
      <c r="T1617" s="105">
        <v>0</v>
      </c>
    </row>
    <row r="1618" spans="1:20" x14ac:dyDescent="0.25">
      <c r="A1618" s="103" t="s">
        <v>2787</v>
      </c>
      <c r="B1618" s="104" t="s">
        <v>4951</v>
      </c>
      <c r="C1618" s="104">
        <v>15</v>
      </c>
      <c r="D1618" s="103" t="s">
        <v>6883</v>
      </c>
      <c r="E1618" s="25">
        <f t="shared" si="86"/>
        <v>0</v>
      </c>
      <c r="F1618" s="25">
        <f t="shared" si="87"/>
        <v>0.25</v>
      </c>
      <c r="G1618" s="32"/>
      <c r="H1618" s="31"/>
      <c r="I1618" s="25">
        <f t="shared" si="88"/>
        <v>0</v>
      </c>
      <c r="J1618" s="21"/>
      <c r="K1618" s="16"/>
      <c r="L1618" s="105"/>
      <c r="M1618" s="105"/>
      <c r="N1618" s="105"/>
      <c r="O1618" s="105">
        <v>1</v>
      </c>
      <c r="P1618" s="105">
        <v>0</v>
      </c>
      <c r="Q1618" s="105">
        <v>0</v>
      </c>
      <c r="R1618" s="105">
        <v>0</v>
      </c>
      <c r="S1618" s="105">
        <v>0</v>
      </c>
      <c r="T1618" s="105">
        <v>0</v>
      </c>
    </row>
    <row r="1619" spans="1:20" x14ac:dyDescent="0.25">
      <c r="A1619" s="103" t="s">
        <v>720</v>
      </c>
      <c r="B1619" s="104" t="s">
        <v>4951</v>
      </c>
      <c r="C1619" s="104">
        <v>15</v>
      </c>
      <c r="D1619" s="103" t="s">
        <v>6884</v>
      </c>
      <c r="E1619" s="25">
        <f t="shared" si="86"/>
        <v>8</v>
      </c>
      <c r="F1619" s="25">
        <f t="shared" si="87"/>
        <v>25.5</v>
      </c>
      <c r="G1619" s="32"/>
      <c r="H1619" s="31"/>
      <c r="I1619" s="25">
        <f t="shared" si="88"/>
        <v>6</v>
      </c>
      <c r="J1619" s="21"/>
      <c r="K1619" s="16"/>
      <c r="L1619" s="105">
        <v>17</v>
      </c>
      <c r="M1619" s="105">
        <v>18</v>
      </c>
      <c r="N1619" s="105">
        <v>1</v>
      </c>
      <c r="O1619" s="105">
        <v>66</v>
      </c>
      <c r="P1619" s="105">
        <v>1</v>
      </c>
      <c r="Q1619" s="105">
        <v>5</v>
      </c>
      <c r="R1619" s="105">
        <v>8</v>
      </c>
      <c r="S1619" s="105">
        <v>16</v>
      </c>
      <c r="T1619" s="105">
        <v>0</v>
      </c>
    </row>
    <row r="1620" spans="1:20" x14ac:dyDescent="0.25">
      <c r="A1620" s="103" t="s">
        <v>3728</v>
      </c>
      <c r="B1620" s="104" t="s">
        <v>4951</v>
      </c>
      <c r="C1620" s="104">
        <v>15</v>
      </c>
      <c r="D1620" s="103" t="s">
        <v>6885</v>
      </c>
      <c r="E1620" s="25">
        <f t="shared" si="86"/>
        <v>0</v>
      </c>
      <c r="F1620" s="25">
        <f t="shared" si="87"/>
        <v>0.25</v>
      </c>
      <c r="G1620" s="32"/>
      <c r="H1620" s="31"/>
      <c r="I1620" s="25">
        <f t="shared" si="88"/>
        <v>0</v>
      </c>
      <c r="J1620" s="21"/>
      <c r="K1620" s="16"/>
      <c r="L1620" s="105"/>
      <c r="M1620" s="105"/>
      <c r="N1620" s="105"/>
      <c r="O1620" s="105">
        <v>1</v>
      </c>
      <c r="P1620" s="105"/>
      <c r="Q1620" s="105">
        <v>0</v>
      </c>
      <c r="R1620" s="105"/>
      <c r="S1620" s="105">
        <v>0</v>
      </c>
      <c r="T1620" s="105">
        <v>0</v>
      </c>
    </row>
    <row r="1621" spans="1:20" x14ac:dyDescent="0.25">
      <c r="A1621" s="103" t="s">
        <v>946</v>
      </c>
      <c r="B1621" s="104" t="s">
        <v>4952</v>
      </c>
      <c r="C1621" s="104">
        <v>15</v>
      </c>
      <c r="D1621" s="103" t="s">
        <v>6886</v>
      </c>
      <c r="E1621" s="25">
        <f t="shared" si="86"/>
        <v>0</v>
      </c>
      <c r="F1621" s="25">
        <f t="shared" si="87"/>
        <v>0.25</v>
      </c>
      <c r="G1621" s="32"/>
      <c r="H1621" s="31"/>
      <c r="I1621" s="25">
        <f t="shared" si="88"/>
        <v>0.4</v>
      </c>
      <c r="J1621" s="21"/>
      <c r="K1621" s="16"/>
      <c r="L1621" s="105"/>
      <c r="M1621" s="105"/>
      <c r="N1621" s="105"/>
      <c r="O1621" s="105">
        <v>1</v>
      </c>
      <c r="P1621" s="105">
        <v>1</v>
      </c>
      <c r="Q1621" s="105">
        <v>1</v>
      </c>
      <c r="R1621" s="105">
        <v>0</v>
      </c>
      <c r="S1621" s="105">
        <v>0</v>
      </c>
      <c r="T1621" s="105">
        <v>0</v>
      </c>
    </row>
    <row r="1622" spans="1:20" x14ac:dyDescent="0.25">
      <c r="A1622" s="103" t="s">
        <v>2896</v>
      </c>
      <c r="B1622" s="104" t="s">
        <v>4952</v>
      </c>
      <c r="C1622" s="104">
        <v>15</v>
      </c>
      <c r="D1622" s="103" t="s">
        <v>6887</v>
      </c>
      <c r="E1622" s="25">
        <f t="shared" si="86"/>
        <v>0</v>
      </c>
      <c r="F1622" s="25">
        <f t="shared" si="87"/>
        <v>0</v>
      </c>
      <c r="G1622" s="32"/>
      <c r="H1622" s="31"/>
      <c r="I1622" s="25">
        <f t="shared" si="88"/>
        <v>0</v>
      </c>
      <c r="J1622" s="21"/>
      <c r="K1622" s="16"/>
      <c r="L1622" s="105"/>
      <c r="M1622" s="105"/>
      <c r="N1622" s="105"/>
      <c r="O1622" s="105"/>
      <c r="P1622" s="105">
        <v>0</v>
      </c>
      <c r="Q1622" s="105">
        <v>0</v>
      </c>
      <c r="R1622" s="105">
        <v>0</v>
      </c>
      <c r="S1622" s="105">
        <v>0</v>
      </c>
      <c r="T1622" s="105">
        <v>0</v>
      </c>
    </row>
    <row r="1623" spans="1:20" x14ac:dyDescent="0.25">
      <c r="A1623" s="103" t="s">
        <v>1115</v>
      </c>
      <c r="B1623" s="104" t="s">
        <v>4948</v>
      </c>
      <c r="C1623" s="104">
        <v>15</v>
      </c>
      <c r="D1623" s="103" t="s">
        <v>6888</v>
      </c>
      <c r="E1623" s="25">
        <f t="shared" si="86"/>
        <v>0</v>
      </c>
      <c r="F1623" s="25">
        <f t="shared" si="87"/>
        <v>0</v>
      </c>
      <c r="G1623" s="32"/>
      <c r="H1623" s="31"/>
      <c r="I1623" s="25">
        <f t="shared" si="88"/>
        <v>0</v>
      </c>
      <c r="J1623" s="21"/>
      <c r="K1623" s="16"/>
      <c r="L1623" s="105"/>
      <c r="M1623" s="105"/>
      <c r="N1623" s="105"/>
      <c r="O1623" s="105"/>
      <c r="P1623" s="105">
        <v>0</v>
      </c>
      <c r="Q1623" s="105">
        <v>0</v>
      </c>
      <c r="R1623" s="105">
        <v>0</v>
      </c>
      <c r="S1623" s="105">
        <v>0</v>
      </c>
      <c r="T1623" s="105">
        <v>0</v>
      </c>
    </row>
    <row r="1624" spans="1:20" x14ac:dyDescent="0.25">
      <c r="A1624" s="103" t="s">
        <v>3138</v>
      </c>
      <c r="B1624" s="104" t="s">
        <v>4949</v>
      </c>
      <c r="C1624" s="104">
        <v>15</v>
      </c>
      <c r="D1624" s="103" t="s">
        <v>6889</v>
      </c>
      <c r="E1624" s="25">
        <f t="shared" si="86"/>
        <v>1</v>
      </c>
      <c r="F1624" s="25">
        <f t="shared" si="87"/>
        <v>0</v>
      </c>
      <c r="G1624" s="32"/>
      <c r="H1624" s="31"/>
      <c r="I1624" s="25">
        <f t="shared" si="88"/>
        <v>0.6</v>
      </c>
      <c r="J1624" s="21"/>
      <c r="K1624" s="16"/>
      <c r="L1624" s="105"/>
      <c r="M1624" s="105"/>
      <c r="N1624" s="105"/>
      <c r="O1624" s="105"/>
      <c r="P1624" s="105">
        <v>0</v>
      </c>
      <c r="Q1624" s="105">
        <v>0</v>
      </c>
      <c r="R1624" s="105">
        <v>2</v>
      </c>
      <c r="S1624" s="105">
        <v>1</v>
      </c>
      <c r="T1624" s="105">
        <v>0</v>
      </c>
    </row>
    <row r="1625" spans="1:20" x14ac:dyDescent="0.25">
      <c r="A1625" s="103" t="s">
        <v>1639</v>
      </c>
      <c r="B1625" s="104" t="s">
        <v>4953</v>
      </c>
      <c r="C1625" s="104">
        <v>16</v>
      </c>
      <c r="D1625" s="103" t="s">
        <v>6890</v>
      </c>
      <c r="E1625" s="25">
        <f t="shared" si="86"/>
        <v>0</v>
      </c>
      <c r="F1625" s="25">
        <f t="shared" si="87"/>
        <v>0</v>
      </c>
      <c r="G1625" s="32"/>
      <c r="H1625" s="31"/>
      <c r="I1625" s="25">
        <f t="shared" si="88"/>
        <v>21.2</v>
      </c>
      <c r="J1625" s="21"/>
      <c r="K1625" s="16"/>
      <c r="L1625" s="105"/>
      <c r="M1625" s="105"/>
      <c r="N1625" s="105"/>
      <c r="O1625" s="105"/>
      <c r="P1625" s="105">
        <v>0</v>
      </c>
      <c r="Q1625" s="105">
        <v>106</v>
      </c>
      <c r="R1625" s="105">
        <v>0</v>
      </c>
      <c r="S1625" s="105">
        <v>0</v>
      </c>
      <c r="T1625" s="105">
        <v>0</v>
      </c>
    </row>
    <row r="1626" spans="1:20" x14ac:dyDescent="0.25">
      <c r="A1626" s="103" t="s">
        <v>2475</v>
      </c>
      <c r="B1626" s="104" t="s">
        <v>4951</v>
      </c>
      <c r="C1626" s="104">
        <v>15</v>
      </c>
      <c r="D1626" s="103" t="s">
        <v>6891</v>
      </c>
      <c r="E1626" s="25">
        <f t="shared" si="86"/>
        <v>0</v>
      </c>
      <c r="F1626" s="25">
        <f t="shared" si="87"/>
        <v>0</v>
      </c>
      <c r="G1626" s="32"/>
      <c r="H1626" s="31"/>
      <c r="I1626" s="25">
        <f t="shared" si="88"/>
        <v>0</v>
      </c>
      <c r="J1626" s="21"/>
      <c r="K1626" s="16"/>
      <c r="L1626" s="105"/>
      <c r="M1626" s="105"/>
      <c r="N1626" s="105"/>
      <c r="O1626" s="105"/>
      <c r="P1626" s="105">
        <v>0</v>
      </c>
      <c r="Q1626" s="105">
        <v>0</v>
      </c>
      <c r="R1626" s="105">
        <v>0</v>
      </c>
      <c r="S1626" s="105">
        <v>0</v>
      </c>
      <c r="T1626" s="105">
        <v>0</v>
      </c>
    </row>
    <row r="1627" spans="1:20" x14ac:dyDescent="0.25">
      <c r="A1627" s="103" t="s">
        <v>3062</v>
      </c>
      <c r="B1627" s="104" t="s">
        <v>4953</v>
      </c>
      <c r="C1627" s="104">
        <v>16</v>
      </c>
      <c r="D1627" s="103" t="s">
        <v>6892</v>
      </c>
      <c r="E1627" s="25">
        <f t="shared" si="86"/>
        <v>0</v>
      </c>
      <c r="F1627" s="25">
        <f t="shared" si="87"/>
        <v>0</v>
      </c>
      <c r="G1627" s="32"/>
      <c r="H1627" s="31"/>
      <c r="I1627" s="25">
        <f t="shared" si="88"/>
        <v>0</v>
      </c>
      <c r="J1627" s="21"/>
      <c r="K1627" s="16"/>
      <c r="L1627" s="105"/>
      <c r="M1627" s="105"/>
      <c r="N1627" s="105"/>
      <c r="O1627" s="105"/>
      <c r="P1627" s="105">
        <v>0</v>
      </c>
      <c r="Q1627" s="105">
        <v>0</v>
      </c>
      <c r="R1627" s="105">
        <v>0</v>
      </c>
      <c r="S1627" s="105"/>
      <c r="T1627" s="105">
        <v>0</v>
      </c>
    </row>
    <row r="1628" spans="1:20" x14ac:dyDescent="0.25">
      <c r="A1628" s="103" t="s">
        <v>2936</v>
      </c>
      <c r="B1628" s="104" t="s">
        <v>4953</v>
      </c>
      <c r="C1628" s="104">
        <v>16</v>
      </c>
      <c r="D1628" s="103" t="s">
        <v>6893</v>
      </c>
      <c r="E1628" s="25">
        <f t="shared" si="86"/>
        <v>0</v>
      </c>
      <c r="F1628" s="25">
        <f t="shared" si="87"/>
        <v>0</v>
      </c>
      <c r="G1628" s="32"/>
      <c r="H1628" s="31"/>
      <c r="I1628" s="25">
        <f t="shared" si="88"/>
        <v>0</v>
      </c>
      <c r="J1628" s="21"/>
      <c r="K1628" s="16"/>
      <c r="L1628" s="105"/>
      <c r="M1628" s="105"/>
      <c r="N1628" s="105"/>
      <c r="O1628" s="105"/>
      <c r="P1628" s="105">
        <v>0</v>
      </c>
      <c r="Q1628" s="105"/>
      <c r="R1628" s="105">
        <v>0</v>
      </c>
      <c r="S1628" s="105">
        <v>0</v>
      </c>
      <c r="T1628" s="105">
        <v>0</v>
      </c>
    </row>
    <row r="1629" spans="1:20" x14ac:dyDescent="0.25">
      <c r="A1629" s="103" t="s">
        <v>1458</v>
      </c>
      <c r="B1629" s="104" t="s">
        <v>4936</v>
      </c>
      <c r="C1629" s="104">
        <v>12</v>
      </c>
      <c r="D1629" s="103" t="s">
        <v>6894</v>
      </c>
      <c r="E1629" s="25">
        <f t="shared" si="86"/>
        <v>0</v>
      </c>
      <c r="F1629" s="25">
        <f t="shared" si="87"/>
        <v>0.5</v>
      </c>
      <c r="G1629" s="32"/>
      <c r="H1629" s="31"/>
      <c r="I1629" s="25">
        <f t="shared" si="88"/>
        <v>0</v>
      </c>
      <c r="J1629" s="21"/>
      <c r="K1629" s="16"/>
      <c r="L1629" s="105">
        <v>1</v>
      </c>
      <c r="M1629" s="105"/>
      <c r="N1629" s="105">
        <v>1</v>
      </c>
      <c r="O1629" s="105"/>
      <c r="P1629" s="105">
        <v>0</v>
      </c>
      <c r="Q1629" s="105">
        <v>0</v>
      </c>
      <c r="R1629" s="105">
        <v>0</v>
      </c>
      <c r="S1629" s="105">
        <v>0</v>
      </c>
      <c r="T1629" s="105">
        <v>0</v>
      </c>
    </row>
    <row r="1630" spans="1:20" x14ac:dyDescent="0.25">
      <c r="A1630" s="103" t="s">
        <v>2568</v>
      </c>
      <c r="B1630" s="104" t="s">
        <v>4938</v>
      </c>
      <c r="C1630" s="104">
        <v>13</v>
      </c>
      <c r="D1630" s="103" t="s">
        <v>6895</v>
      </c>
      <c r="E1630" s="25">
        <f t="shared" si="86"/>
        <v>0</v>
      </c>
      <c r="F1630" s="25">
        <f t="shared" si="87"/>
        <v>0</v>
      </c>
      <c r="G1630" s="32"/>
      <c r="H1630" s="31"/>
      <c r="I1630" s="25">
        <f t="shared" si="88"/>
        <v>0</v>
      </c>
      <c r="J1630" s="21"/>
      <c r="K1630" s="16"/>
      <c r="L1630" s="105"/>
      <c r="M1630" s="105"/>
      <c r="N1630" s="105"/>
      <c r="O1630" s="105"/>
      <c r="P1630" s="105">
        <v>0</v>
      </c>
      <c r="Q1630" s="105">
        <v>0</v>
      </c>
      <c r="R1630" s="105">
        <v>0</v>
      </c>
      <c r="S1630" s="105">
        <v>0</v>
      </c>
      <c r="T1630" s="105">
        <v>0</v>
      </c>
    </row>
    <row r="1631" spans="1:20" x14ac:dyDescent="0.25">
      <c r="A1631" s="103" t="s">
        <v>1726</v>
      </c>
      <c r="B1631" s="104" t="s">
        <v>4938</v>
      </c>
      <c r="C1631" s="104">
        <v>13</v>
      </c>
      <c r="D1631" s="103" t="s">
        <v>6896</v>
      </c>
      <c r="E1631" s="25">
        <f t="shared" si="86"/>
        <v>1.3333333333333333</v>
      </c>
      <c r="F1631" s="25">
        <f t="shared" si="87"/>
        <v>0.25</v>
      </c>
      <c r="G1631" s="32"/>
      <c r="H1631" s="31"/>
      <c r="I1631" s="25">
        <f t="shared" si="88"/>
        <v>0.8</v>
      </c>
      <c r="J1631" s="21"/>
      <c r="K1631" s="16"/>
      <c r="L1631" s="105"/>
      <c r="M1631" s="105"/>
      <c r="N1631" s="105">
        <v>1</v>
      </c>
      <c r="O1631" s="105"/>
      <c r="P1631" s="105">
        <v>0</v>
      </c>
      <c r="Q1631" s="105">
        <v>0</v>
      </c>
      <c r="R1631" s="105">
        <v>4</v>
      </c>
      <c r="S1631" s="105">
        <v>0</v>
      </c>
      <c r="T1631" s="105">
        <v>0</v>
      </c>
    </row>
    <row r="1632" spans="1:20" x14ac:dyDescent="0.25">
      <c r="A1632" s="103" t="s">
        <v>1226</v>
      </c>
      <c r="B1632" s="104" t="s">
        <v>4938</v>
      </c>
      <c r="C1632" s="104">
        <v>13</v>
      </c>
      <c r="D1632" s="103" t="s">
        <v>6897</v>
      </c>
      <c r="E1632" s="25">
        <f t="shared" ref="E1632:E1695" si="89">SUM(R1632:T1632)/3</f>
        <v>0.66666666666666663</v>
      </c>
      <c r="F1632" s="25">
        <f t="shared" ref="F1632:F1695" si="90">SUM(L1632:O1632)/4</f>
        <v>0</v>
      </c>
      <c r="G1632" s="32"/>
      <c r="H1632" s="31"/>
      <c r="I1632" s="25">
        <f t="shared" ref="I1632:I1695" si="91">SUM(P1632:T1632)/5</f>
        <v>0.4</v>
      </c>
      <c r="J1632" s="21"/>
      <c r="K1632" s="16"/>
      <c r="L1632" s="105"/>
      <c r="M1632" s="105"/>
      <c r="N1632" s="105"/>
      <c r="O1632" s="105"/>
      <c r="P1632" s="105">
        <v>0</v>
      </c>
      <c r="Q1632" s="105">
        <v>0</v>
      </c>
      <c r="R1632" s="105">
        <v>0</v>
      </c>
      <c r="S1632" s="105">
        <v>2</v>
      </c>
      <c r="T1632" s="105">
        <v>0</v>
      </c>
    </row>
    <row r="1633" spans="1:20" x14ac:dyDescent="0.25">
      <c r="A1633" s="103" t="s">
        <v>1495</v>
      </c>
      <c r="B1633" s="104" t="s">
        <v>4938</v>
      </c>
      <c r="C1633" s="104">
        <v>13</v>
      </c>
      <c r="D1633" s="103" t="s">
        <v>6898</v>
      </c>
      <c r="E1633" s="25">
        <f t="shared" si="89"/>
        <v>0</v>
      </c>
      <c r="F1633" s="25">
        <f t="shared" si="90"/>
        <v>0</v>
      </c>
      <c r="G1633" s="32"/>
      <c r="H1633" s="31"/>
      <c r="I1633" s="25">
        <f t="shared" si="91"/>
        <v>0</v>
      </c>
      <c r="J1633" s="21"/>
      <c r="K1633" s="16"/>
      <c r="L1633" s="105"/>
      <c r="M1633" s="105"/>
      <c r="N1633" s="105"/>
      <c r="O1633" s="105"/>
      <c r="P1633" s="105">
        <v>0</v>
      </c>
      <c r="Q1633" s="105">
        <v>0</v>
      </c>
      <c r="R1633" s="105">
        <v>0</v>
      </c>
      <c r="S1633" s="105">
        <v>0</v>
      </c>
      <c r="T1633" s="105">
        <v>0</v>
      </c>
    </row>
    <row r="1634" spans="1:20" x14ac:dyDescent="0.25">
      <c r="A1634" s="103" t="s">
        <v>670</v>
      </c>
      <c r="B1634" s="104" t="s">
        <v>4934</v>
      </c>
      <c r="C1634" s="104">
        <v>12</v>
      </c>
      <c r="D1634" s="103" t="s">
        <v>6899</v>
      </c>
      <c r="E1634" s="25">
        <f t="shared" si="89"/>
        <v>0</v>
      </c>
      <c r="F1634" s="25">
        <f t="shared" si="90"/>
        <v>0.25</v>
      </c>
      <c r="G1634" s="32"/>
      <c r="H1634" s="31"/>
      <c r="I1634" s="25">
        <f t="shared" si="91"/>
        <v>1.6</v>
      </c>
      <c r="J1634" s="21"/>
      <c r="K1634" s="16"/>
      <c r="L1634" s="105"/>
      <c r="M1634" s="105">
        <v>1</v>
      </c>
      <c r="N1634" s="105"/>
      <c r="O1634" s="105"/>
      <c r="P1634" s="105">
        <v>0</v>
      </c>
      <c r="Q1634" s="105">
        <v>8</v>
      </c>
      <c r="R1634" s="105">
        <v>0</v>
      </c>
      <c r="S1634" s="105">
        <v>0</v>
      </c>
      <c r="T1634" s="105">
        <v>0</v>
      </c>
    </row>
    <row r="1635" spans="1:20" x14ac:dyDescent="0.25">
      <c r="A1635" s="103" t="s">
        <v>6900</v>
      </c>
      <c r="B1635" s="104" t="s">
        <v>4938</v>
      </c>
      <c r="C1635" s="104">
        <v>13</v>
      </c>
      <c r="D1635" s="103" t="s">
        <v>6901</v>
      </c>
      <c r="E1635" s="25">
        <f t="shared" si="89"/>
        <v>0</v>
      </c>
      <c r="F1635" s="25">
        <f t="shared" si="90"/>
        <v>0</v>
      </c>
      <c r="G1635" s="32"/>
      <c r="H1635" s="31"/>
      <c r="I1635" s="25">
        <f t="shared" si="91"/>
        <v>0</v>
      </c>
      <c r="J1635" s="21"/>
      <c r="K1635" s="16"/>
      <c r="L1635" s="105"/>
      <c r="M1635" s="105"/>
      <c r="N1635" s="105"/>
      <c r="O1635" s="105"/>
      <c r="P1635" s="105">
        <v>0</v>
      </c>
      <c r="Q1635" s="105">
        <v>0</v>
      </c>
      <c r="R1635" s="105">
        <v>0</v>
      </c>
      <c r="S1635" s="105">
        <v>0</v>
      </c>
      <c r="T1635" s="105">
        <v>0</v>
      </c>
    </row>
    <row r="1636" spans="1:20" x14ac:dyDescent="0.25">
      <c r="A1636" s="103" t="s">
        <v>4380</v>
      </c>
      <c r="B1636" s="104" t="s">
        <v>4938</v>
      </c>
      <c r="C1636" s="104">
        <v>13</v>
      </c>
      <c r="D1636" s="103" t="s">
        <v>6902</v>
      </c>
      <c r="E1636" s="25">
        <f t="shared" si="89"/>
        <v>0</v>
      </c>
      <c r="F1636" s="25">
        <f t="shared" si="90"/>
        <v>0</v>
      </c>
      <c r="G1636" s="32"/>
      <c r="H1636" s="31"/>
      <c r="I1636" s="25">
        <f t="shared" si="91"/>
        <v>0</v>
      </c>
      <c r="J1636" s="21"/>
      <c r="K1636" s="16"/>
      <c r="L1636" s="105"/>
      <c r="M1636" s="105"/>
      <c r="N1636" s="105"/>
      <c r="O1636" s="105"/>
      <c r="P1636" s="105"/>
      <c r="Q1636" s="105"/>
      <c r="R1636" s="105"/>
      <c r="S1636" s="105"/>
      <c r="T1636" s="105">
        <v>0</v>
      </c>
    </row>
    <row r="1637" spans="1:20" x14ac:dyDescent="0.25">
      <c r="A1637" s="103" t="s">
        <v>1380</v>
      </c>
      <c r="B1637" s="104" t="s">
        <v>4939</v>
      </c>
      <c r="C1637" s="104">
        <v>13</v>
      </c>
      <c r="D1637" s="103" t="s">
        <v>6903</v>
      </c>
      <c r="E1637" s="25">
        <f t="shared" si="89"/>
        <v>0.66666666666666663</v>
      </c>
      <c r="F1637" s="25">
        <f t="shared" si="90"/>
        <v>0</v>
      </c>
      <c r="G1637" s="32"/>
      <c r="H1637" s="31"/>
      <c r="I1637" s="25">
        <f t="shared" si="91"/>
        <v>0.8</v>
      </c>
      <c r="J1637" s="21"/>
      <c r="K1637" s="16"/>
      <c r="L1637" s="105"/>
      <c r="M1637" s="105"/>
      <c r="N1637" s="105"/>
      <c r="O1637" s="105"/>
      <c r="P1637" s="105">
        <v>0</v>
      </c>
      <c r="Q1637" s="105">
        <v>2</v>
      </c>
      <c r="R1637" s="105">
        <v>2</v>
      </c>
      <c r="S1637" s="105">
        <v>0</v>
      </c>
      <c r="T1637" s="105">
        <v>0</v>
      </c>
    </row>
    <row r="1638" spans="1:20" x14ac:dyDescent="0.25">
      <c r="A1638" s="103" t="s">
        <v>3721</v>
      </c>
      <c r="B1638" s="104" t="s">
        <v>4940</v>
      </c>
      <c r="C1638" s="104">
        <v>13</v>
      </c>
      <c r="D1638" s="103" t="s">
        <v>6904</v>
      </c>
      <c r="E1638" s="25">
        <f t="shared" si="89"/>
        <v>0</v>
      </c>
      <c r="F1638" s="25">
        <f t="shared" si="90"/>
        <v>0</v>
      </c>
      <c r="G1638" s="32"/>
      <c r="H1638" s="31"/>
      <c r="I1638" s="25">
        <f t="shared" si="91"/>
        <v>0</v>
      </c>
      <c r="J1638" s="21"/>
      <c r="K1638" s="16"/>
      <c r="L1638" s="105"/>
      <c r="M1638" s="105"/>
      <c r="N1638" s="105"/>
      <c r="O1638" s="105"/>
      <c r="P1638" s="105"/>
      <c r="Q1638" s="105">
        <v>0</v>
      </c>
      <c r="R1638" s="105">
        <v>0</v>
      </c>
      <c r="S1638" s="105">
        <v>0</v>
      </c>
      <c r="T1638" s="105">
        <v>0</v>
      </c>
    </row>
    <row r="1639" spans="1:20" x14ac:dyDescent="0.25">
      <c r="A1639" s="103" t="s">
        <v>837</v>
      </c>
      <c r="B1639" s="104" t="s">
        <v>4940</v>
      </c>
      <c r="C1639" s="104">
        <v>13</v>
      </c>
      <c r="D1639" s="103" t="s">
        <v>6905</v>
      </c>
      <c r="E1639" s="25">
        <f t="shared" si="89"/>
        <v>0</v>
      </c>
      <c r="F1639" s="25">
        <f t="shared" si="90"/>
        <v>0.25</v>
      </c>
      <c r="G1639" s="32"/>
      <c r="H1639" s="31"/>
      <c r="I1639" s="25">
        <f t="shared" si="91"/>
        <v>0</v>
      </c>
      <c r="J1639" s="21"/>
      <c r="K1639" s="16"/>
      <c r="L1639" s="105"/>
      <c r="M1639" s="105"/>
      <c r="N1639" s="105"/>
      <c r="O1639" s="105">
        <v>1</v>
      </c>
      <c r="P1639" s="105">
        <v>0</v>
      </c>
      <c r="Q1639" s="105">
        <v>0</v>
      </c>
      <c r="R1639" s="105">
        <v>0</v>
      </c>
      <c r="S1639" s="105">
        <v>0</v>
      </c>
      <c r="T1639" s="105">
        <v>0</v>
      </c>
    </row>
    <row r="1640" spans="1:20" x14ac:dyDescent="0.25">
      <c r="A1640" s="103" t="s">
        <v>3581</v>
      </c>
      <c r="B1640" s="104" t="s">
        <v>4940</v>
      </c>
      <c r="C1640" s="104">
        <v>13</v>
      </c>
      <c r="D1640" s="103" t="s">
        <v>6906</v>
      </c>
      <c r="E1640" s="25">
        <f t="shared" si="89"/>
        <v>0</v>
      </c>
      <c r="F1640" s="25">
        <f t="shared" si="90"/>
        <v>0</v>
      </c>
      <c r="G1640" s="32"/>
      <c r="H1640" s="31"/>
      <c r="I1640" s="25">
        <f t="shared" si="91"/>
        <v>0</v>
      </c>
      <c r="J1640" s="21"/>
      <c r="K1640" s="16"/>
      <c r="L1640" s="105"/>
      <c r="M1640" s="105"/>
      <c r="N1640" s="105"/>
      <c r="O1640" s="105"/>
      <c r="P1640" s="105">
        <v>0</v>
      </c>
      <c r="Q1640" s="105">
        <v>0</v>
      </c>
      <c r="R1640" s="105"/>
      <c r="S1640" s="105">
        <v>0</v>
      </c>
      <c r="T1640" s="105">
        <v>0</v>
      </c>
    </row>
    <row r="1641" spans="1:20" x14ac:dyDescent="0.25">
      <c r="A1641" s="103" t="s">
        <v>4008</v>
      </c>
      <c r="B1641" s="104" t="s">
        <v>4932</v>
      </c>
      <c r="C1641" s="104">
        <v>11</v>
      </c>
      <c r="D1641" s="103" t="s">
        <v>6907</v>
      </c>
      <c r="E1641" s="25">
        <f t="shared" si="89"/>
        <v>0</v>
      </c>
      <c r="F1641" s="25">
        <f t="shared" si="90"/>
        <v>0.25</v>
      </c>
      <c r="G1641" s="32"/>
      <c r="H1641" s="31"/>
      <c r="I1641" s="25">
        <f t="shared" si="91"/>
        <v>0.2</v>
      </c>
      <c r="J1641" s="21"/>
      <c r="K1641" s="16"/>
      <c r="L1641" s="105"/>
      <c r="M1641" s="105"/>
      <c r="N1641" s="105"/>
      <c r="O1641" s="105">
        <v>1</v>
      </c>
      <c r="P1641" s="105">
        <v>0</v>
      </c>
      <c r="Q1641" s="105">
        <v>1</v>
      </c>
      <c r="R1641" s="105">
        <v>0</v>
      </c>
      <c r="S1641" s="105">
        <v>0</v>
      </c>
      <c r="T1641" s="105">
        <v>0</v>
      </c>
    </row>
    <row r="1642" spans="1:20" x14ac:dyDescent="0.25">
      <c r="A1642" s="103" t="s">
        <v>1278</v>
      </c>
      <c r="B1642" s="104" t="s">
        <v>4933</v>
      </c>
      <c r="C1642" s="104">
        <v>11</v>
      </c>
      <c r="D1642" s="103" t="s">
        <v>6908</v>
      </c>
      <c r="E1642" s="25">
        <f t="shared" si="89"/>
        <v>0</v>
      </c>
      <c r="F1642" s="25">
        <f t="shared" si="90"/>
        <v>0.75</v>
      </c>
      <c r="G1642" s="32"/>
      <c r="H1642" s="31"/>
      <c r="I1642" s="25">
        <f t="shared" si="91"/>
        <v>0</v>
      </c>
      <c r="J1642" s="21"/>
      <c r="K1642" s="16"/>
      <c r="L1642" s="105">
        <v>1</v>
      </c>
      <c r="M1642" s="105"/>
      <c r="N1642" s="105">
        <v>2</v>
      </c>
      <c r="O1642" s="105"/>
      <c r="P1642" s="105">
        <v>0</v>
      </c>
      <c r="Q1642" s="105">
        <v>0</v>
      </c>
      <c r="R1642" s="105">
        <v>0</v>
      </c>
      <c r="S1642" s="105">
        <v>0</v>
      </c>
      <c r="T1642" s="105">
        <v>0</v>
      </c>
    </row>
    <row r="1643" spans="1:20" x14ac:dyDescent="0.25">
      <c r="A1643" s="103" t="s">
        <v>1491</v>
      </c>
      <c r="B1643" s="104" t="s">
        <v>4933</v>
      </c>
      <c r="C1643" s="104">
        <v>11</v>
      </c>
      <c r="D1643" s="103" t="s">
        <v>6909</v>
      </c>
      <c r="E1643" s="25">
        <f t="shared" si="89"/>
        <v>0</v>
      </c>
      <c r="F1643" s="25">
        <f t="shared" si="90"/>
        <v>0</v>
      </c>
      <c r="G1643" s="32"/>
      <c r="H1643" s="31"/>
      <c r="I1643" s="25">
        <f t="shared" si="91"/>
        <v>0.8</v>
      </c>
      <c r="J1643" s="21"/>
      <c r="K1643" s="16"/>
      <c r="L1643" s="105"/>
      <c r="M1643" s="105"/>
      <c r="N1643" s="105"/>
      <c r="O1643" s="105"/>
      <c r="P1643" s="105">
        <v>4</v>
      </c>
      <c r="Q1643" s="105">
        <v>0</v>
      </c>
      <c r="R1643" s="105">
        <v>0</v>
      </c>
      <c r="S1643" s="105">
        <v>0</v>
      </c>
      <c r="T1643" s="105">
        <v>0</v>
      </c>
    </row>
    <row r="1644" spans="1:20" x14ac:dyDescent="0.25">
      <c r="A1644" s="103" t="s">
        <v>1880</v>
      </c>
      <c r="B1644" s="104" t="s">
        <v>4933</v>
      </c>
      <c r="C1644" s="104">
        <v>11</v>
      </c>
      <c r="D1644" s="103" t="s">
        <v>6910</v>
      </c>
      <c r="E1644" s="25">
        <f t="shared" si="89"/>
        <v>0.66666666666666663</v>
      </c>
      <c r="F1644" s="25">
        <f t="shared" si="90"/>
        <v>0</v>
      </c>
      <c r="G1644" s="32"/>
      <c r="H1644" s="31"/>
      <c r="I1644" s="25">
        <f t="shared" si="91"/>
        <v>0.4</v>
      </c>
      <c r="J1644" s="21"/>
      <c r="K1644" s="16"/>
      <c r="L1644" s="105"/>
      <c r="M1644" s="105"/>
      <c r="N1644" s="105"/>
      <c r="O1644" s="105"/>
      <c r="P1644" s="105">
        <v>0</v>
      </c>
      <c r="Q1644" s="105">
        <v>0</v>
      </c>
      <c r="R1644" s="105">
        <v>2</v>
      </c>
      <c r="S1644" s="105">
        <v>0</v>
      </c>
      <c r="T1644" s="105">
        <v>0</v>
      </c>
    </row>
    <row r="1645" spans="1:20" x14ac:dyDescent="0.25">
      <c r="A1645" s="103" t="s">
        <v>6911</v>
      </c>
      <c r="B1645" s="104" t="s">
        <v>4933</v>
      </c>
      <c r="C1645" s="104">
        <v>11</v>
      </c>
      <c r="D1645" s="103" t="s">
        <v>6912</v>
      </c>
      <c r="E1645" s="25">
        <f t="shared" si="89"/>
        <v>0</v>
      </c>
      <c r="F1645" s="25">
        <f t="shared" si="90"/>
        <v>0</v>
      </c>
      <c r="G1645" s="32"/>
      <c r="H1645" s="31"/>
      <c r="I1645" s="25">
        <f t="shared" si="91"/>
        <v>0</v>
      </c>
      <c r="J1645" s="21"/>
      <c r="K1645" s="16"/>
      <c r="L1645" s="105"/>
      <c r="M1645" s="105"/>
      <c r="N1645" s="105"/>
      <c r="O1645" s="105"/>
      <c r="P1645" s="105">
        <v>0</v>
      </c>
      <c r="Q1645" s="105">
        <v>0</v>
      </c>
      <c r="R1645" s="105">
        <v>0</v>
      </c>
      <c r="S1645" s="105">
        <v>0</v>
      </c>
      <c r="T1645" s="105">
        <v>0</v>
      </c>
    </row>
    <row r="1646" spans="1:20" x14ac:dyDescent="0.25">
      <c r="A1646" s="103" t="s">
        <v>2614</v>
      </c>
      <c r="B1646" s="104" t="s">
        <v>4932</v>
      </c>
      <c r="C1646" s="104">
        <v>11</v>
      </c>
      <c r="D1646" s="103" t="s">
        <v>6913</v>
      </c>
      <c r="E1646" s="25">
        <f t="shared" si="89"/>
        <v>0</v>
      </c>
      <c r="F1646" s="25">
        <f t="shared" si="90"/>
        <v>0</v>
      </c>
      <c r="G1646" s="32"/>
      <c r="H1646" s="31"/>
      <c r="I1646" s="25">
        <f t="shared" si="91"/>
        <v>0</v>
      </c>
      <c r="J1646" s="21"/>
      <c r="K1646" s="16"/>
      <c r="L1646" s="105"/>
      <c r="M1646" s="105"/>
      <c r="N1646" s="105"/>
      <c r="O1646" s="105"/>
      <c r="P1646" s="105">
        <v>0</v>
      </c>
      <c r="Q1646" s="105"/>
      <c r="R1646" s="105">
        <v>0</v>
      </c>
      <c r="S1646" s="105">
        <v>0</v>
      </c>
      <c r="T1646" s="105">
        <v>0</v>
      </c>
    </row>
    <row r="1647" spans="1:20" x14ac:dyDescent="0.25">
      <c r="A1647" s="103" t="s">
        <v>1904</v>
      </c>
      <c r="B1647" s="104" t="s">
        <v>4932</v>
      </c>
      <c r="C1647" s="104">
        <v>11</v>
      </c>
      <c r="D1647" s="103" t="s">
        <v>6914</v>
      </c>
      <c r="E1647" s="25">
        <f t="shared" si="89"/>
        <v>0</v>
      </c>
      <c r="F1647" s="25">
        <f t="shared" si="90"/>
        <v>0</v>
      </c>
      <c r="G1647" s="32"/>
      <c r="H1647" s="31"/>
      <c r="I1647" s="25">
        <f t="shared" si="91"/>
        <v>0</v>
      </c>
      <c r="J1647" s="21"/>
      <c r="K1647" s="16"/>
      <c r="L1647" s="105"/>
      <c r="M1647" s="105"/>
      <c r="N1647" s="105"/>
      <c r="O1647" s="105"/>
      <c r="P1647" s="105">
        <v>0</v>
      </c>
      <c r="Q1647" s="105">
        <v>0</v>
      </c>
      <c r="R1647" s="105">
        <v>0</v>
      </c>
      <c r="S1647" s="105">
        <v>0</v>
      </c>
      <c r="T1647" s="105">
        <v>0</v>
      </c>
    </row>
    <row r="1648" spans="1:20" x14ac:dyDescent="0.25">
      <c r="A1648" s="103" t="s">
        <v>737</v>
      </c>
      <c r="B1648" s="104" t="s">
        <v>4932</v>
      </c>
      <c r="C1648" s="104">
        <v>11</v>
      </c>
      <c r="D1648" s="103" t="s">
        <v>6915</v>
      </c>
      <c r="E1648" s="25">
        <f t="shared" si="89"/>
        <v>0</v>
      </c>
      <c r="F1648" s="25">
        <f t="shared" si="90"/>
        <v>0.5</v>
      </c>
      <c r="G1648" s="32"/>
      <c r="H1648" s="31"/>
      <c r="I1648" s="25">
        <f t="shared" si="91"/>
        <v>0</v>
      </c>
      <c r="J1648" s="21"/>
      <c r="K1648" s="16"/>
      <c r="L1648" s="105"/>
      <c r="M1648" s="105"/>
      <c r="N1648" s="105">
        <v>2</v>
      </c>
      <c r="O1648" s="105"/>
      <c r="P1648" s="105">
        <v>0</v>
      </c>
      <c r="Q1648" s="105">
        <v>0</v>
      </c>
      <c r="R1648" s="105">
        <v>0</v>
      </c>
      <c r="S1648" s="105">
        <v>0</v>
      </c>
      <c r="T1648" s="105">
        <v>0</v>
      </c>
    </row>
    <row r="1649" spans="1:20" x14ac:dyDescent="0.25">
      <c r="A1649" s="103" t="s">
        <v>2254</v>
      </c>
      <c r="B1649" s="104" t="s">
        <v>4926</v>
      </c>
      <c r="C1649" s="104">
        <v>11</v>
      </c>
      <c r="D1649" s="103" t="s">
        <v>6916</v>
      </c>
      <c r="E1649" s="25">
        <f t="shared" si="89"/>
        <v>0</v>
      </c>
      <c r="F1649" s="25">
        <f t="shared" si="90"/>
        <v>0</v>
      </c>
      <c r="G1649" s="32"/>
      <c r="H1649" s="31"/>
      <c r="I1649" s="25">
        <f t="shared" si="91"/>
        <v>0.2</v>
      </c>
      <c r="J1649" s="21"/>
      <c r="K1649" s="16"/>
      <c r="L1649" s="105"/>
      <c r="M1649" s="105"/>
      <c r="N1649" s="105"/>
      <c r="O1649" s="105"/>
      <c r="P1649" s="105">
        <v>0</v>
      </c>
      <c r="Q1649" s="105">
        <v>1</v>
      </c>
      <c r="R1649" s="105">
        <v>0</v>
      </c>
      <c r="S1649" s="105">
        <v>0</v>
      </c>
      <c r="T1649" s="105">
        <v>0</v>
      </c>
    </row>
    <row r="1650" spans="1:20" x14ac:dyDescent="0.25">
      <c r="A1650" s="103" t="s">
        <v>1836</v>
      </c>
      <c r="B1650" s="104" t="s">
        <v>4926</v>
      </c>
      <c r="C1650" s="104">
        <v>11</v>
      </c>
      <c r="D1650" s="103" t="s">
        <v>6917</v>
      </c>
      <c r="E1650" s="25">
        <f t="shared" si="89"/>
        <v>0</v>
      </c>
      <c r="F1650" s="25">
        <f t="shared" si="90"/>
        <v>0</v>
      </c>
      <c r="G1650" s="32"/>
      <c r="H1650" s="31"/>
      <c r="I1650" s="25">
        <f t="shared" si="91"/>
        <v>0</v>
      </c>
      <c r="J1650" s="21"/>
      <c r="K1650" s="16"/>
      <c r="L1650" s="105"/>
      <c r="M1650" s="105"/>
      <c r="N1650" s="105"/>
      <c r="O1650" s="105"/>
      <c r="P1650" s="105">
        <v>0</v>
      </c>
      <c r="Q1650" s="105">
        <v>0</v>
      </c>
      <c r="R1650" s="105">
        <v>0</v>
      </c>
      <c r="S1650" s="105">
        <v>0</v>
      </c>
      <c r="T1650" s="105">
        <v>0</v>
      </c>
    </row>
    <row r="1651" spans="1:20" x14ac:dyDescent="0.25">
      <c r="A1651" s="103" t="s">
        <v>2835</v>
      </c>
      <c r="B1651" s="104" t="s">
        <v>4926</v>
      </c>
      <c r="C1651" s="104">
        <v>11</v>
      </c>
      <c r="D1651" s="103" t="s">
        <v>6918</v>
      </c>
      <c r="E1651" s="25">
        <f t="shared" si="89"/>
        <v>2.3333333333333335</v>
      </c>
      <c r="F1651" s="25">
        <f t="shared" si="90"/>
        <v>0</v>
      </c>
      <c r="G1651" s="32"/>
      <c r="H1651" s="31"/>
      <c r="I1651" s="25">
        <f t="shared" si="91"/>
        <v>1.4</v>
      </c>
      <c r="J1651" s="21"/>
      <c r="K1651" s="16"/>
      <c r="L1651" s="105"/>
      <c r="M1651" s="105"/>
      <c r="N1651" s="105"/>
      <c r="O1651" s="105"/>
      <c r="P1651" s="105">
        <v>0</v>
      </c>
      <c r="Q1651" s="105">
        <v>0</v>
      </c>
      <c r="R1651" s="105">
        <v>0</v>
      </c>
      <c r="S1651" s="105">
        <v>7</v>
      </c>
      <c r="T1651" s="105">
        <v>0</v>
      </c>
    </row>
    <row r="1652" spans="1:20" x14ac:dyDescent="0.25">
      <c r="A1652" s="103" t="s">
        <v>1718</v>
      </c>
      <c r="B1652" s="104" t="s">
        <v>4926</v>
      </c>
      <c r="C1652" s="104">
        <v>11</v>
      </c>
      <c r="D1652" s="103" t="s">
        <v>6919</v>
      </c>
      <c r="E1652" s="25">
        <f t="shared" si="89"/>
        <v>0</v>
      </c>
      <c r="F1652" s="25">
        <f t="shared" si="90"/>
        <v>0</v>
      </c>
      <c r="G1652" s="32"/>
      <c r="H1652" s="31"/>
      <c r="I1652" s="25">
        <f t="shared" si="91"/>
        <v>0</v>
      </c>
      <c r="J1652" s="21"/>
      <c r="K1652" s="16"/>
      <c r="L1652" s="105"/>
      <c r="M1652" s="105"/>
      <c r="N1652" s="105"/>
      <c r="O1652" s="105"/>
      <c r="P1652" s="105">
        <v>0</v>
      </c>
      <c r="Q1652" s="105">
        <v>0</v>
      </c>
      <c r="R1652" s="105">
        <v>0</v>
      </c>
      <c r="S1652" s="105">
        <v>0</v>
      </c>
      <c r="T1652" s="105">
        <v>0</v>
      </c>
    </row>
    <row r="1653" spans="1:20" x14ac:dyDescent="0.25">
      <c r="A1653" s="103" t="s">
        <v>2838</v>
      </c>
      <c r="B1653" s="104" t="s">
        <v>4931</v>
      </c>
      <c r="C1653" s="104">
        <v>11</v>
      </c>
      <c r="D1653" s="103" t="s">
        <v>6920</v>
      </c>
      <c r="E1653" s="25">
        <f t="shared" si="89"/>
        <v>0</v>
      </c>
      <c r="F1653" s="25">
        <f t="shared" si="90"/>
        <v>0</v>
      </c>
      <c r="G1653" s="32"/>
      <c r="H1653" s="31"/>
      <c r="I1653" s="25">
        <f t="shared" si="91"/>
        <v>0</v>
      </c>
      <c r="J1653" s="21"/>
      <c r="K1653" s="16"/>
      <c r="L1653" s="105"/>
      <c r="M1653" s="105"/>
      <c r="N1653" s="105"/>
      <c r="O1653" s="105"/>
      <c r="P1653" s="105"/>
      <c r="Q1653" s="105">
        <v>0</v>
      </c>
      <c r="R1653" s="105">
        <v>0</v>
      </c>
      <c r="S1653" s="105"/>
      <c r="T1653" s="105">
        <v>0</v>
      </c>
    </row>
    <row r="1654" spans="1:20" x14ac:dyDescent="0.25">
      <c r="A1654" s="103" t="s">
        <v>3344</v>
      </c>
      <c r="B1654" s="104" t="s">
        <v>4931</v>
      </c>
      <c r="C1654" s="104">
        <v>11</v>
      </c>
      <c r="D1654" s="103" t="s">
        <v>6921</v>
      </c>
      <c r="E1654" s="25">
        <f t="shared" si="89"/>
        <v>0</v>
      </c>
      <c r="F1654" s="25">
        <f t="shared" si="90"/>
        <v>0</v>
      </c>
      <c r="G1654" s="32"/>
      <c r="H1654" s="31"/>
      <c r="I1654" s="25">
        <f t="shared" si="91"/>
        <v>0</v>
      </c>
      <c r="J1654" s="21"/>
      <c r="K1654" s="16"/>
      <c r="L1654" s="105"/>
      <c r="M1654" s="105"/>
      <c r="N1654" s="105"/>
      <c r="O1654" s="105"/>
      <c r="P1654" s="105">
        <v>0</v>
      </c>
      <c r="Q1654" s="105">
        <v>0</v>
      </c>
      <c r="R1654" s="105">
        <v>0</v>
      </c>
      <c r="S1654" s="105">
        <v>0</v>
      </c>
      <c r="T1654" s="105">
        <v>0</v>
      </c>
    </row>
    <row r="1655" spans="1:20" x14ac:dyDescent="0.25">
      <c r="A1655" s="103" t="s">
        <v>2241</v>
      </c>
      <c r="B1655" s="104" t="s">
        <v>4931</v>
      </c>
      <c r="C1655" s="104">
        <v>11</v>
      </c>
      <c r="D1655" s="103" t="s">
        <v>6922</v>
      </c>
      <c r="E1655" s="25">
        <f t="shared" si="89"/>
        <v>0</v>
      </c>
      <c r="F1655" s="25">
        <f t="shared" si="90"/>
        <v>7.25</v>
      </c>
      <c r="G1655" s="32"/>
      <c r="H1655" s="31"/>
      <c r="I1655" s="25">
        <f t="shared" si="91"/>
        <v>0</v>
      </c>
      <c r="J1655" s="21"/>
      <c r="K1655" s="16"/>
      <c r="L1655" s="105"/>
      <c r="M1655" s="105"/>
      <c r="N1655" s="105">
        <v>29</v>
      </c>
      <c r="O1655" s="105"/>
      <c r="P1655" s="105">
        <v>0</v>
      </c>
      <c r="Q1655" s="105">
        <v>0</v>
      </c>
      <c r="R1655" s="105">
        <v>0</v>
      </c>
      <c r="S1655" s="105">
        <v>0</v>
      </c>
      <c r="T1655" s="105">
        <v>0</v>
      </c>
    </row>
    <row r="1656" spans="1:20" x14ac:dyDescent="0.25">
      <c r="A1656" s="103" t="s">
        <v>3645</v>
      </c>
      <c r="B1656" s="104" t="s">
        <v>4918</v>
      </c>
      <c r="C1656" s="104">
        <v>10</v>
      </c>
      <c r="D1656" s="103" t="s">
        <v>6923</v>
      </c>
      <c r="E1656" s="25">
        <f t="shared" si="89"/>
        <v>0</v>
      </c>
      <c r="F1656" s="25">
        <f t="shared" si="90"/>
        <v>0</v>
      </c>
      <c r="G1656" s="32"/>
      <c r="H1656" s="31"/>
      <c r="I1656" s="25">
        <f t="shared" si="91"/>
        <v>0</v>
      </c>
      <c r="J1656" s="21"/>
      <c r="K1656" s="16"/>
      <c r="L1656" s="105"/>
      <c r="M1656" s="105"/>
      <c r="N1656" s="105"/>
      <c r="O1656" s="105"/>
      <c r="P1656" s="105">
        <v>0</v>
      </c>
      <c r="Q1656" s="105">
        <v>0</v>
      </c>
      <c r="R1656" s="105">
        <v>0</v>
      </c>
      <c r="S1656" s="105">
        <v>0</v>
      </c>
      <c r="T1656" s="105">
        <v>0</v>
      </c>
    </row>
    <row r="1657" spans="1:20" x14ac:dyDescent="0.25">
      <c r="A1657" s="103" t="s">
        <v>2641</v>
      </c>
      <c r="B1657" s="104" t="s">
        <v>4918</v>
      </c>
      <c r="C1657" s="104">
        <v>10</v>
      </c>
      <c r="D1657" s="103" t="s">
        <v>6924</v>
      </c>
      <c r="E1657" s="25">
        <f t="shared" si="89"/>
        <v>0.66666666666666663</v>
      </c>
      <c r="F1657" s="25">
        <f t="shared" si="90"/>
        <v>0</v>
      </c>
      <c r="G1657" s="32"/>
      <c r="H1657" s="31"/>
      <c r="I1657" s="25">
        <f t="shared" si="91"/>
        <v>0.4</v>
      </c>
      <c r="J1657" s="21"/>
      <c r="K1657" s="16"/>
      <c r="L1657" s="105"/>
      <c r="M1657" s="105"/>
      <c r="N1657" s="105"/>
      <c r="O1657" s="105"/>
      <c r="P1657" s="105">
        <v>0</v>
      </c>
      <c r="Q1657" s="105">
        <v>0</v>
      </c>
      <c r="R1657" s="105">
        <v>0</v>
      </c>
      <c r="S1657" s="105">
        <v>2</v>
      </c>
      <c r="T1657" s="105">
        <v>0</v>
      </c>
    </row>
    <row r="1658" spans="1:20" x14ac:dyDescent="0.25">
      <c r="A1658" s="103" t="s">
        <v>578</v>
      </c>
      <c r="B1658" s="104" t="s">
        <v>4918</v>
      </c>
      <c r="C1658" s="104">
        <v>10</v>
      </c>
      <c r="D1658" s="103" t="s">
        <v>6925</v>
      </c>
      <c r="E1658" s="25">
        <f t="shared" si="89"/>
        <v>0</v>
      </c>
      <c r="F1658" s="25">
        <f t="shared" si="90"/>
        <v>0</v>
      </c>
      <c r="G1658" s="32"/>
      <c r="H1658" s="31"/>
      <c r="I1658" s="25">
        <f t="shared" si="91"/>
        <v>0</v>
      </c>
      <c r="J1658" s="21"/>
      <c r="K1658" s="16"/>
      <c r="L1658" s="105"/>
      <c r="M1658" s="105"/>
      <c r="N1658" s="105"/>
      <c r="O1658" s="105"/>
      <c r="P1658" s="105">
        <v>0</v>
      </c>
      <c r="Q1658" s="105">
        <v>0</v>
      </c>
      <c r="R1658" s="105">
        <v>0</v>
      </c>
      <c r="S1658" s="105">
        <v>0</v>
      </c>
      <c r="T1658" s="105">
        <v>0</v>
      </c>
    </row>
    <row r="1659" spans="1:20" x14ac:dyDescent="0.25">
      <c r="A1659" s="103" t="s">
        <v>2214</v>
      </c>
      <c r="B1659" s="104" t="s">
        <v>4918</v>
      </c>
      <c r="C1659" s="104">
        <v>10</v>
      </c>
      <c r="D1659" s="103" t="s">
        <v>6926</v>
      </c>
      <c r="E1659" s="25">
        <f t="shared" si="89"/>
        <v>0</v>
      </c>
      <c r="F1659" s="25">
        <f t="shared" si="90"/>
        <v>0</v>
      </c>
      <c r="G1659" s="32"/>
      <c r="H1659" s="31"/>
      <c r="I1659" s="25">
        <f t="shared" si="91"/>
        <v>0</v>
      </c>
      <c r="J1659" s="21"/>
      <c r="K1659" s="16"/>
      <c r="L1659" s="105"/>
      <c r="M1659" s="105"/>
      <c r="N1659" s="105"/>
      <c r="O1659" s="105"/>
      <c r="P1659" s="105">
        <v>0</v>
      </c>
      <c r="Q1659" s="105">
        <v>0</v>
      </c>
      <c r="R1659" s="105">
        <v>0</v>
      </c>
      <c r="S1659" s="105">
        <v>0</v>
      </c>
      <c r="T1659" s="105">
        <v>0</v>
      </c>
    </row>
    <row r="1660" spans="1:20" x14ac:dyDescent="0.25">
      <c r="A1660" s="103" t="s">
        <v>2415</v>
      </c>
      <c r="B1660" s="104" t="s">
        <v>4918</v>
      </c>
      <c r="C1660" s="104">
        <v>10</v>
      </c>
      <c r="D1660" s="103" t="s">
        <v>6927</v>
      </c>
      <c r="E1660" s="25">
        <f t="shared" si="89"/>
        <v>0</v>
      </c>
      <c r="F1660" s="25">
        <f t="shared" si="90"/>
        <v>0</v>
      </c>
      <c r="G1660" s="32"/>
      <c r="H1660" s="31"/>
      <c r="I1660" s="25">
        <f t="shared" si="91"/>
        <v>0</v>
      </c>
      <c r="J1660" s="21"/>
      <c r="K1660" s="16"/>
      <c r="L1660" s="105"/>
      <c r="M1660" s="105"/>
      <c r="N1660" s="105"/>
      <c r="O1660" s="105"/>
      <c r="P1660" s="105">
        <v>0</v>
      </c>
      <c r="Q1660" s="105">
        <v>0</v>
      </c>
      <c r="R1660" s="105">
        <v>0</v>
      </c>
      <c r="S1660" s="105">
        <v>0</v>
      </c>
      <c r="T1660" s="105">
        <v>0</v>
      </c>
    </row>
    <row r="1661" spans="1:20" x14ac:dyDescent="0.25">
      <c r="A1661" s="103" t="s">
        <v>6928</v>
      </c>
      <c r="B1661" s="104" t="s">
        <v>4918</v>
      </c>
      <c r="C1661" s="104">
        <v>10</v>
      </c>
      <c r="D1661" s="103" t="s">
        <v>6929</v>
      </c>
      <c r="E1661" s="25">
        <f t="shared" si="89"/>
        <v>0</v>
      </c>
      <c r="F1661" s="25">
        <f t="shared" si="90"/>
        <v>0</v>
      </c>
      <c r="G1661" s="32"/>
      <c r="H1661" s="31"/>
      <c r="I1661" s="25">
        <f t="shared" si="91"/>
        <v>0</v>
      </c>
      <c r="J1661" s="21"/>
      <c r="K1661" s="16"/>
      <c r="L1661" s="105"/>
      <c r="M1661" s="105"/>
      <c r="N1661" s="105"/>
      <c r="O1661" s="105"/>
      <c r="P1661" s="105">
        <v>0</v>
      </c>
      <c r="Q1661" s="105">
        <v>0</v>
      </c>
      <c r="R1661" s="105">
        <v>0</v>
      </c>
      <c r="S1661" s="105">
        <v>0</v>
      </c>
      <c r="T1661" s="105">
        <v>0</v>
      </c>
    </row>
    <row r="1662" spans="1:20" x14ac:dyDescent="0.25">
      <c r="A1662" s="103" t="s">
        <v>3151</v>
      </c>
      <c r="B1662" s="104" t="s">
        <v>4914</v>
      </c>
      <c r="C1662" s="104">
        <v>9</v>
      </c>
      <c r="D1662" s="103" t="s">
        <v>6930</v>
      </c>
      <c r="E1662" s="25">
        <f t="shared" si="89"/>
        <v>0</v>
      </c>
      <c r="F1662" s="25">
        <f t="shared" si="90"/>
        <v>418.25</v>
      </c>
      <c r="G1662" s="32"/>
      <c r="H1662" s="31"/>
      <c r="I1662" s="25">
        <f t="shared" si="91"/>
        <v>12.4</v>
      </c>
      <c r="J1662" s="21"/>
      <c r="K1662" s="16"/>
      <c r="L1662" s="105">
        <v>1314</v>
      </c>
      <c r="M1662" s="105">
        <v>288</v>
      </c>
      <c r="N1662" s="105"/>
      <c r="O1662" s="105">
        <v>71</v>
      </c>
      <c r="P1662" s="105">
        <v>62</v>
      </c>
      <c r="Q1662" s="105"/>
      <c r="R1662" s="105"/>
      <c r="S1662" s="105">
        <v>0</v>
      </c>
      <c r="T1662" s="105">
        <v>0</v>
      </c>
    </row>
    <row r="1663" spans="1:20" x14ac:dyDescent="0.25">
      <c r="A1663" s="103" t="s">
        <v>3018</v>
      </c>
      <c r="B1663" s="104" t="s">
        <v>4914</v>
      </c>
      <c r="C1663" s="104">
        <v>9</v>
      </c>
      <c r="D1663" s="103" t="s">
        <v>6931</v>
      </c>
      <c r="E1663" s="25">
        <f t="shared" si="89"/>
        <v>0</v>
      </c>
      <c r="F1663" s="25">
        <f t="shared" si="90"/>
        <v>0.25</v>
      </c>
      <c r="G1663" s="32"/>
      <c r="H1663" s="31"/>
      <c r="I1663" s="25">
        <f t="shared" si="91"/>
        <v>0</v>
      </c>
      <c r="J1663" s="21"/>
      <c r="K1663" s="16"/>
      <c r="L1663" s="105"/>
      <c r="M1663" s="105">
        <v>1</v>
      </c>
      <c r="N1663" s="105"/>
      <c r="O1663" s="105"/>
      <c r="P1663" s="105">
        <v>0</v>
      </c>
      <c r="Q1663" s="105">
        <v>0</v>
      </c>
      <c r="R1663" s="105">
        <v>0</v>
      </c>
      <c r="S1663" s="105">
        <v>0</v>
      </c>
      <c r="T1663" s="105">
        <v>0</v>
      </c>
    </row>
    <row r="1664" spans="1:20" x14ac:dyDescent="0.25">
      <c r="A1664" s="103" t="s">
        <v>2053</v>
      </c>
      <c r="B1664" s="104" t="s">
        <v>4918</v>
      </c>
      <c r="C1664" s="104">
        <v>10</v>
      </c>
      <c r="D1664" s="103" t="s">
        <v>6137</v>
      </c>
      <c r="E1664" s="25">
        <f t="shared" si="89"/>
        <v>0</v>
      </c>
      <c r="F1664" s="25">
        <f t="shared" si="90"/>
        <v>0.25</v>
      </c>
      <c r="G1664" s="32"/>
      <c r="H1664" s="31"/>
      <c r="I1664" s="25">
        <f t="shared" si="91"/>
        <v>0</v>
      </c>
      <c r="J1664" s="21"/>
      <c r="K1664" s="16"/>
      <c r="L1664" s="105"/>
      <c r="M1664" s="105"/>
      <c r="N1664" s="105">
        <v>1</v>
      </c>
      <c r="O1664" s="105"/>
      <c r="P1664" s="105">
        <v>0</v>
      </c>
      <c r="Q1664" s="105">
        <v>0</v>
      </c>
      <c r="R1664" s="105">
        <v>0</v>
      </c>
      <c r="S1664" s="105">
        <v>0</v>
      </c>
      <c r="T1664" s="105">
        <v>0</v>
      </c>
    </row>
    <row r="1665" spans="1:20" x14ac:dyDescent="0.25">
      <c r="A1665" s="103" t="s">
        <v>3416</v>
      </c>
      <c r="B1665" s="104" t="s">
        <v>4928</v>
      </c>
      <c r="C1665" s="104">
        <v>11</v>
      </c>
      <c r="D1665" s="103" t="s">
        <v>6932</v>
      </c>
      <c r="E1665" s="25">
        <f t="shared" si="89"/>
        <v>0</v>
      </c>
      <c r="F1665" s="25">
        <f t="shared" si="90"/>
        <v>0</v>
      </c>
      <c r="G1665" s="32"/>
      <c r="H1665" s="31"/>
      <c r="I1665" s="25">
        <f t="shared" si="91"/>
        <v>0</v>
      </c>
      <c r="J1665" s="21"/>
      <c r="K1665" s="16"/>
      <c r="L1665" s="105"/>
      <c r="M1665" s="105"/>
      <c r="N1665" s="105"/>
      <c r="O1665" s="105"/>
      <c r="P1665" s="105">
        <v>0</v>
      </c>
      <c r="Q1665" s="105"/>
      <c r="R1665" s="105">
        <v>0</v>
      </c>
      <c r="S1665" s="105"/>
      <c r="T1665" s="105">
        <v>0</v>
      </c>
    </row>
    <row r="1666" spans="1:20" x14ac:dyDescent="0.25">
      <c r="A1666" s="103" t="s">
        <v>1595</v>
      </c>
      <c r="B1666" s="104" t="s">
        <v>4929</v>
      </c>
      <c r="C1666" s="104">
        <v>11</v>
      </c>
      <c r="D1666" s="103" t="s">
        <v>6933</v>
      </c>
      <c r="E1666" s="25">
        <f t="shared" si="89"/>
        <v>0</v>
      </c>
      <c r="F1666" s="25">
        <f t="shared" si="90"/>
        <v>0</v>
      </c>
      <c r="G1666" s="32"/>
      <c r="H1666" s="31"/>
      <c r="I1666" s="25">
        <f t="shared" si="91"/>
        <v>0</v>
      </c>
      <c r="J1666" s="21"/>
      <c r="K1666" s="16"/>
      <c r="L1666" s="105"/>
      <c r="M1666" s="105"/>
      <c r="N1666" s="105"/>
      <c r="O1666" s="105"/>
      <c r="P1666" s="105">
        <v>0</v>
      </c>
      <c r="Q1666" s="105">
        <v>0</v>
      </c>
      <c r="R1666" s="105">
        <v>0</v>
      </c>
      <c r="S1666" s="105">
        <v>0</v>
      </c>
      <c r="T1666" s="105">
        <v>0</v>
      </c>
    </row>
    <row r="1667" spans="1:20" x14ac:dyDescent="0.25">
      <c r="A1667" s="103" t="s">
        <v>3777</v>
      </c>
      <c r="B1667" s="104" t="s">
        <v>4929</v>
      </c>
      <c r="C1667" s="104">
        <v>11</v>
      </c>
      <c r="D1667" s="103" t="s">
        <v>6934</v>
      </c>
      <c r="E1667" s="25">
        <f t="shared" si="89"/>
        <v>0</v>
      </c>
      <c r="F1667" s="25">
        <f t="shared" si="90"/>
        <v>0</v>
      </c>
      <c r="G1667" s="32"/>
      <c r="H1667" s="31"/>
      <c r="I1667" s="25">
        <f t="shared" si="91"/>
        <v>0.4</v>
      </c>
      <c r="J1667" s="21"/>
      <c r="K1667" s="16"/>
      <c r="L1667" s="105"/>
      <c r="M1667" s="105"/>
      <c r="N1667" s="105"/>
      <c r="O1667" s="105"/>
      <c r="P1667" s="105">
        <v>0</v>
      </c>
      <c r="Q1667" s="105">
        <v>2</v>
      </c>
      <c r="R1667" s="105"/>
      <c r="S1667" s="105"/>
      <c r="T1667" s="105">
        <v>0</v>
      </c>
    </row>
    <row r="1668" spans="1:20" x14ac:dyDescent="0.25">
      <c r="A1668" s="103" t="s">
        <v>1390</v>
      </c>
      <c r="B1668" s="104" t="s">
        <v>4929</v>
      </c>
      <c r="C1668" s="104">
        <v>11</v>
      </c>
      <c r="D1668" s="103" t="s">
        <v>6935</v>
      </c>
      <c r="E1668" s="25">
        <f t="shared" si="89"/>
        <v>3</v>
      </c>
      <c r="F1668" s="25">
        <f t="shared" si="90"/>
        <v>0</v>
      </c>
      <c r="G1668" s="32"/>
      <c r="H1668" s="31"/>
      <c r="I1668" s="25">
        <f t="shared" si="91"/>
        <v>1.8</v>
      </c>
      <c r="J1668" s="21"/>
      <c r="K1668" s="16"/>
      <c r="L1668" s="105"/>
      <c r="M1668" s="105"/>
      <c r="N1668" s="105"/>
      <c r="O1668" s="105"/>
      <c r="P1668" s="105">
        <v>0</v>
      </c>
      <c r="Q1668" s="105">
        <v>0</v>
      </c>
      <c r="R1668" s="105"/>
      <c r="S1668" s="105">
        <v>9</v>
      </c>
      <c r="T1668" s="105">
        <v>0</v>
      </c>
    </row>
    <row r="1669" spans="1:20" x14ac:dyDescent="0.25">
      <c r="A1669" s="103" t="s">
        <v>3208</v>
      </c>
      <c r="B1669" s="104" t="s">
        <v>4929</v>
      </c>
      <c r="C1669" s="104">
        <v>11</v>
      </c>
      <c r="D1669" s="103" t="s">
        <v>6936</v>
      </c>
      <c r="E1669" s="25">
        <f t="shared" si="89"/>
        <v>0</v>
      </c>
      <c r="F1669" s="25">
        <f t="shared" si="90"/>
        <v>0</v>
      </c>
      <c r="G1669" s="32"/>
      <c r="H1669" s="31"/>
      <c r="I1669" s="25">
        <f t="shared" si="91"/>
        <v>0</v>
      </c>
      <c r="J1669" s="21"/>
      <c r="K1669" s="16"/>
      <c r="L1669" s="105"/>
      <c r="M1669" s="105"/>
      <c r="N1669" s="105"/>
      <c r="O1669" s="105"/>
      <c r="P1669" s="105">
        <v>0</v>
      </c>
      <c r="Q1669" s="105">
        <v>0</v>
      </c>
      <c r="R1669" s="105">
        <v>0</v>
      </c>
      <c r="S1669" s="105">
        <v>0</v>
      </c>
      <c r="T1669" s="105">
        <v>0</v>
      </c>
    </row>
    <row r="1670" spans="1:20" x14ac:dyDescent="0.25">
      <c r="A1670" s="103" t="s">
        <v>3391</v>
      </c>
      <c r="B1670" s="104" t="s">
        <v>4924</v>
      </c>
      <c r="C1670" s="104">
        <v>11</v>
      </c>
      <c r="D1670" s="103" t="s">
        <v>6937</v>
      </c>
      <c r="E1670" s="25">
        <f t="shared" si="89"/>
        <v>0</v>
      </c>
      <c r="F1670" s="25">
        <f t="shared" si="90"/>
        <v>0</v>
      </c>
      <c r="G1670" s="32"/>
      <c r="H1670" s="31"/>
      <c r="I1670" s="25">
        <f t="shared" si="91"/>
        <v>0</v>
      </c>
      <c r="J1670" s="21"/>
      <c r="K1670" s="16"/>
      <c r="L1670" s="105"/>
      <c r="M1670" s="105"/>
      <c r="N1670" s="105"/>
      <c r="O1670" s="105"/>
      <c r="P1670" s="105">
        <v>0</v>
      </c>
      <c r="Q1670" s="105">
        <v>0</v>
      </c>
      <c r="R1670" s="105">
        <v>0</v>
      </c>
      <c r="S1670" s="105">
        <v>0</v>
      </c>
      <c r="T1670" s="105">
        <v>0</v>
      </c>
    </row>
    <row r="1671" spans="1:20" x14ac:dyDescent="0.25">
      <c r="A1671" s="103" t="s">
        <v>3854</v>
      </c>
      <c r="B1671" s="104" t="s">
        <v>4925</v>
      </c>
      <c r="C1671" s="104">
        <v>11</v>
      </c>
      <c r="D1671" s="103" t="s">
        <v>6938</v>
      </c>
      <c r="E1671" s="25">
        <f t="shared" si="89"/>
        <v>0</v>
      </c>
      <c r="F1671" s="25">
        <f t="shared" si="90"/>
        <v>0</v>
      </c>
      <c r="G1671" s="32"/>
      <c r="H1671" s="31"/>
      <c r="I1671" s="25">
        <f t="shared" si="91"/>
        <v>0</v>
      </c>
      <c r="J1671" s="21"/>
      <c r="K1671" s="16"/>
      <c r="L1671" s="105"/>
      <c r="M1671" s="105"/>
      <c r="N1671" s="105"/>
      <c r="O1671" s="105"/>
      <c r="P1671" s="105"/>
      <c r="Q1671" s="105"/>
      <c r="R1671" s="105"/>
      <c r="S1671" s="105"/>
      <c r="T1671" s="105">
        <v>0</v>
      </c>
    </row>
    <row r="1672" spans="1:20" x14ac:dyDescent="0.25">
      <c r="A1672" s="103" t="s">
        <v>4250</v>
      </c>
      <c r="B1672" s="104" t="s">
        <v>4925</v>
      </c>
      <c r="C1672" s="104">
        <v>11</v>
      </c>
      <c r="D1672" s="103" t="s">
        <v>6939</v>
      </c>
      <c r="E1672" s="25">
        <f t="shared" si="89"/>
        <v>0</v>
      </c>
      <c r="F1672" s="25">
        <f t="shared" si="90"/>
        <v>0</v>
      </c>
      <c r="G1672" s="32"/>
      <c r="H1672" s="31"/>
      <c r="I1672" s="25">
        <f t="shared" si="91"/>
        <v>0</v>
      </c>
      <c r="J1672" s="21"/>
      <c r="K1672" s="16"/>
      <c r="L1672" s="105"/>
      <c r="M1672" s="105"/>
      <c r="N1672" s="105"/>
      <c r="O1672" s="105"/>
      <c r="P1672" s="105">
        <v>0</v>
      </c>
      <c r="Q1672" s="105">
        <v>0</v>
      </c>
      <c r="R1672" s="105">
        <v>0</v>
      </c>
      <c r="S1672" s="105">
        <v>0</v>
      </c>
      <c r="T1672" s="105">
        <v>0</v>
      </c>
    </row>
    <row r="1673" spans="1:20" x14ac:dyDescent="0.25">
      <c r="A1673" s="103" t="s">
        <v>3769</v>
      </c>
      <c r="B1673" s="104" t="s">
        <v>4959</v>
      </c>
      <c r="C1673" s="104">
        <v>18</v>
      </c>
      <c r="D1673" s="103" t="s">
        <v>6940</v>
      </c>
      <c r="E1673" s="25">
        <f t="shared" si="89"/>
        <v>0</v>
      </c>
      <c r="F1673" s="25">
        <f t="shared" si="90"/>
        <v>0</v>
      </c>
      <c r="G1673" s="32"/>
      <c r="H1673" s="31"/>
      <c r="I1673" s="25">
        <f t="shared" si="91"/>
        <v>0</v>
      </c>
      <c r="J1673" s="21"/>
      <c r="K1673" s="16"/>
      <c r="L1673" s="105"/>
      <c r="M1673" s="105"/>
      <c r="N1673" s="105"/>
      <c r="O1673" s="105"/>
      <c r="P1673" s="105">
        <v>0</v>
      </c>
      <c r="Q1673" s="105">
        <v>0</v>
      </c>
      <c r="R1673" s="105">
        <v>0</v>
      </c>
      <c r="S1673" s="105">
        <v>0</v>
      </c>
      <c r="T1673" s="105">
        <v>0</v>
      </c>
    </row>
    <row r="1674" spans="1:20" x14ac:dyDescent="0.25">
      <c r="A1674" s="103" t="s">
        <v>2538</v>
      </c>
      <c r="B1674" s="104" t="s">
        <v>4960</v>
      </c>
      <c r="C1674" s="104">
        <v>18</v>
      </c>
      <c r="D1674" s="103" t="s">
        <v>6941</v>
      </c>
      <c r="E1674" s="25">
        <f t="shared" si="89"/>
        <v>0.66666666666666663</v>
      </c>
      <c r="F1674" s="25">
        <f t="shared" si="90"/>
        <v>0</v>
      </c>
      <c r="G1674" s="32"/>
      <c r="H1674" s="31"/>
      <c r="I1674" s="25">
        <f t="shared" si="91"/>
        <v>0.4</v>
      </c>
      <c r="J1674" s="21"/>
      <c r="K1674" s="16"/>
      <c r="L1674" s="105"/>
      <c r="M1674" s="105"/>
      <c r="N1674" s="105"/>
      <c r="O1674" s="105"/>
      <c r="P1674" s="105"/>
      <c r="Q1674" s="105">
        <v>0</v>
      </c>
      <c r="R1674" s="105">
        <v>2</v>
      </c>
      <c r="S1674" s="105"/>
      <c r="T1674" s="105">
        <v>0</v>
      </c>
    </row>
    <row r="1675" spans="1:20" x14ac:dyDescent="0.25">
      <c r="A1675" s="103" t="s">
        <v>2837</v>
      </c>
      <c r="B1675" s="104" t="s">
        <v>4959</v>
      </c>
      <c r="C1675" s="104">
        <v>18</v>
      </c>
      <c r="D1675" s="103" t="s">
        <v>6942</v>
      </c>
      <c r="E1675" s="25">
        <f t="shared" si="89"/>
        <v>2</v>
      </c>
      <c r="F1675" s="25">
        <f t="shared" si="90"/>
        <v>0</v>
      </c>
      <c r="G1675" s="32"/>
      <c r="H1675" s="31"/>
      <c r="I1675" s="25">
        <f t="shared" si="91"/>
        <v>1.2</v>
      </c>
      <c r="J1675" s="21"/>
      <c r="K1675" s="16"/>
      <c r="L1675" s="105"/>
      <c r="M1675" s="105"/>
      <c r="N1675" s="105"/>
      <c r="O1675" s="105"/>
      <c r="P1675" s="105">
        <v>0</v>
      </c>
      <c r="Q1675" s="105">
        <v>0</v>
      </c>
      <c r="R1675" s="105">
        <v>6</v>
      </c>
      <c r="S1675" s="105">
        <v>0</v>
      </c>
      <c r="T1675" s="105">
        <v>0</v>
      </c>
    </row>
    <row r="1676" spans="1:20" x14ac:dyDescent="0.25">
      <c r="A1676" s="103" t="s">
        <v>1091</v>
      </c>
      <c r="B1676" s="104" t="s">
        <v>4959</v>
      </c>
      <c r="C1676" s="104">
        <v>18</v>
      </c>
      <c r="D1676" s="103" t="s">
        <v>6943</v>
      </c>
      <c r="E1676" s="25">
        <f t="shared" si="89"/>
        <v>0</v>
      </c>
      <c r="F1676" s="25">
        <f t="shared" si="90"/>
        <v>0</v>
      </c>
      <c r="G1676" s="32"/>
      <c r="H1676" s="31"/>
      <c r="I1676" s="25">
        <f t="shared" si="91"/>
        <v>0</v>
      </c>
      <c r="J1676" s="21"/>
      <c r="K1676" s="16"/>
      <c r="L1676" s="105"/>
      <c r="M1676" s="105"/>
      <c r="N1676" s="105"/>
      <c r="O1676" s="105"/>
      <c r="P1676" s="105">
        <v>0</v>
      </c>
      <c r="Q1676" s="105">
        <v>0</v>
      </c>
      <c r="R1676" s="105">
        <v>0</v>
      </c>
      <c r="S1676" s="105">
        <v>0</v>
      </c>
      <c r="T1676" s="105">
        <v>0</v>
      </c>
    </row>
    <row r="1677" spans="1:20" x14ac:dyDescent="0.25">
      <c r="A1677" s="103" t="s">
        <v>2103</v>
      </c>
      <c r="B1677" s="104" t="s">
        <v>4959</v>
      </c>
      <c r="C1677" s="104">
        <v>18</v>
      </c>
      <c r="D1677" s="103" t="s">
        <v>6944</v>
      </c>
      <c r="E1677" s="25">
        <f t="shared" si="89"/>
        <v>0</v>
      </c>
      <c r="F1677" s="25">
        <f t="shared" si="90"/>
        <v>1.5</v>
      </c>
      <c r="G1677" s="32"/>
      <c r="H1677" s="31"/>
      <c r="I1677" s="25">
        <f t="shared" si="91"/>
        <v>0</v>
      </c>
      <c r="J1677" s="21"/>
      <c r="K1677" s="16"/>
      <c r="L1677" s="105"/>
      <c r="M1677" s="105"/>
      <c r="N1677" s="105"/>
      <c r="O1677" s="105">
        <v>6</v>
      </c>
      <c r="P1677" s="105">
        <v>0</v>
      </c>
      <c r="Q1677" s="105">
        <v>0</v>
      </c>
      <c r="R1677" s="105">
        <v>0</v>
      </c>
      <c r="S1677" s="105">
        <v>0</v>
      </c>
      <c r="T1677" s="105">
        <v>0</v>
      </c>
    </row>
    <row r="1678" spans="1:20" x14ac:dyDescent="0.25">
      <c r="A1678" s="103" t="s">
        <v>1008</v>
      </c>
      <c r="B1678" s="104" t="s">
        <v>4959</v>
      </c>
      <c r="C1678" s="104">
        <v>18</v>
      </c>
      <c r="D1678" s="103" t="s">
        <v>6945</v>
      </c>
      <c r="E1678" s="25">
        <f t="shared" si="89"/>
        <v>1.3333333333333333</v>
      </c>
      <c r="F1678" s="25">
        <f t="shared" si="90"/>
        <v>3.75</v>
      </c>
      <c r="G1678" s="32"/>
      <c r="H1678" s="31"/>
      <c r="I1678" s="25">
        <f t="shared" si="91"/>
        <v>0.8</v>
      </c>
      <c r="J1678" s="21"/>
      <c r="K1678" s="16"/>
      <c r="L1678" s="105">
        <v>15</v>
      </c>
      <c r="M1678" s="105"/>
      <c r="N1678" s="105"/>
      <c r="O1678" s="105"/>
      <c r="P1678" s="105">
        <v>0</v>
      </c>
      <c r="Q1678" s="105"/>
      <c r="R1678" s="105">
        <v>0</v>
      </c>
      <c r="S1678" s="105">
        <v>4</v>
      </c>
      <c r="T1678" s="105">
        <v>0</v>
      </c>
    </row>
    <row r="1679" spans="1:20" x14ac:dyDescent="0.25">
      <c r="A1679" s="103" t="s">
        <v>873</v>
      </c>
      <c r="B1679" s="104" t="s">
        <v>4959</v>
      </c>
      <c r="C1679" s="104">
        <v>18</v>
      </c>
      <c r="D1679" s="103" t="s">
        <v>6946</v>
      </c>
      <c r="E1679" s="25">
        <f t="shared" si="89"/>
        <v>3</v>
      </c>
      <c r="F1679" s="25">
        <f t="shared" si="90"/>
        <v>40.75</v>
      </c>
      <c r="G1679" s="32"/>
      <c r="H1679" s="31"/>
      <c r="I1679" s="25">
        <f t="shared" si="91"/>
        <v>2.4</v>
      </c>
      <c r="J1679" s="21"/>
      <c r="K1679" s="16"/>
      <c r="L1679" s="105">
        <v>52</v>
      </c>
      <c r="M1679" s="105"/>
      <c r="N1679" s="105">
        <v>30</v>
      </c>
      <c r="O1679" s="105">
        <v>81</v>
      </c>
      <c r="P1679" s="105">
        <v>0</v>
      </c>
      <c r="Q1679" s="105">
        <v>3</v>
      </c>
      <c r="R1679" s="105">
        <v>6</v>
      </c>
      <c r="S1679" s="105">
        <v>3</v>
      </c>
      <c r="T1679" s="105">
        <v>0</v>
      </c>
    </row>
    <row r="1680" spans="1:20" x14ac:dyDescent="0.25">
      <c r="A1680" s="103" t="s">
        <v>3658</v>
      </c>
      <c r="B1680" s="104" t="s">
        <v>4958</v>
      </c>
      <c r="C1680" s="104">
        <v>17</v>
      </c>
      <c r="D1680" s="103" t="s">
        <v>6947</v>
      </c>
      <c r="E1680" s="25">
        <f t="shared" si="89"/>
        <v>0</v>
      </c>
      <c r="F1680" s="25">
        <f t="shared" si="90"/>
        <v>0</v>
      </c>
      <c r="G1680" s="32"/>
      <c r="H1680" s="31"/>
      <c r="I1680" s="25">
        <f t="shared" si="91"/>
        <v>0</v>
      </c>
      <c r="J1680" s="21"/>
      <c r="K1680" s="16"/>
      <c r="L1680" s="105"/>
      <c r="M1680" s="105"/>
      <c r="N1680" s="105"/>
      <c r="O1680" s="105"/>
      <c r="P1680" s="105"/>
      <c r="Q1680" s="105"/>
      <c r="R1680" s="105">
        <v>0</v>
      </c>
      <c r="S1680" s="105">
        <v>0</v>
      </c>
      <c r="T1680" s="105">
        <v>0</v>
      </c>
    </row>
    <row r="1681" spans="1:20" x14ac:dyDescent="0.25">
      <c r="A1681" s="103" t="s">
        <v>3410</v>
      </c>
      <c r="B1681" s="104" t="s">
        <v>4959</v>
      </c>
      <c r="C1681" s="104">
        <v>18</v>
      </c>
      <c r="D1681" s="103" t="s">
        <v>6948</v>
      </c>
      <c r="E1681" s="25">
        <f t="shared" si="89"/>
        <v>0</v>
      </c>
      <c r="F1681" s="25">
        <f t="shared" si="90"/>
        <v>0</v>
      </c>
      <c r="G1681" s="32"/>
      <c r="H1681" s="31"/>
      <c r="I1681" s="25">
        <f t="shared" si="91"/>
        <v>0</v>
      </c>
      <c r="J1681" s="21"/>
      <c r="K1681" s="16"/>
      <c r="L1681" s="105"/>
      <c r="M1681" s="105"/>
      <c r="N1681" s="105"/>
      <c r="O1681" s="105"/>
      <c r="P1681" s="105"/>
      <c r="Q1681" s="105">
        <v>0</v>
      </c>
      <c r="R1681" s="105"/>
      <c r="S1681" s="105"/>
      <c r="T1681" s="105">
        <v>0</v>
      </c>
    </row>
    <row r="1682" spans="1:20" x14ac:dyDescent="0.25">
      <c r="A1682" s="103" t="s">
        <v>3093</v>
      </c>
      <c r="B1682" s="104" t="s">
        <v>4956</v>
      </c>
      <c r="C1682" s="104">
        <v>17</v>
      </c>
      <c r="D1682" s="103" t="s">
        <v>6949</v>
      </c>
      <c r="E1682" s="25">
        <f t="shared" si="89"/>
        <v>0</v>
      </c>
      <c r="F1682" s="25">
        <f t="shared" si="90"/>
        <v>0</v>
      </c>
      <c r="G1682" s="32"/>
      <c r="H1682" s="31"/>
      <c r="I1682" s="25">
        <f t="shared" si="91"/>
        <v>0</v>
      </c>
      <c r="J1682" s="21"/>
      <c r="K1682" s="16"/>
      <c r="L1682" s="105"/>
      <c r="M1682" s="105"/>
      <c r="N1682" s="105"/>
      <c r="O1682" s="105"/>
      <c r="P1682" s="105">
        <v>0</v>
      </c>
      <c r="Q1682" s="105">
        <v>0</v>
      </c>
      <c r="R1682" s="105">
        <v>0</v>
      </c>
      <c r="S1682" s="105">
        <v>0</v>
      </c>
      <c r="T1682" s="105">
        <v>0</v>
      </c>
    </row>
    <row r="1683" spans="1:20" x14ac:dyDescent="0.25">
      <c r="A1683" s="103" t="s">
        <v>2234</v>
      </c>
      <c r="B1683" s="104" t="s">
        <v>4956</v>
      </c>
      <c r="C1683" s="104">
        <v>17</v>
      </c>
      <c r="D1683" s="103" t="s">
        <v>6950</v>
      </c>
      <c r="E1683" s="25">
        <f t="shared" si="89"/>
        <v>0</v>
      </c>
      <c r="F1683" s="25">
        <f t="shared" si="90"/>
        <v>0</v>
      </c>
      <c r="G1683" s="32"/>
      <c r="H1683" s="31"/>
      <c r="I1683" s="25">
        <f t="shared" si="91"/>
        <v>0</v>
      </c>
      <c r="J1683" s="21"/>
      <c r="K1683" s="16"/>
      <c r="L1683" s="105"/>
      <c r="M1683" s="105"/>
      <c r="N1683" s="105"/>
      <c r="O1683" s="105"/>
      <c r="P1683" s="105">
        <v>0</v>
      </c>
      <c r="Q1683" s="105">
        <v>0</v>
      </c>
      <c r="R1683" s="105">
        <v>0</v>
      </c>
      <c r="S1683" s="105">
        <v>0</v>
      </c>
      <c r="T1683" s="105">
        <v>0</v>
      </c>
    </row>
    <row r="1684" spans="1:20" x14ac:dyDescent="0.25">
      <c r="A1684" s="103" t="s">
        <v>172</v>
      </c>
      <c r="B1684" s="104" t="s">
        <v>4957</v>
      </c>
      <c r="C1684" s="104">
        <v>17</v>
      </c>
      <c r="D1684" s="103" t="s">
        <v>6951</v>
      </c>
      <c r="E1684" s="25">
        <f t="shared" si="89"/>
        <v>1054</v>
      </c>
      <c r="F1684" s="25">
        <f t="shared" si="90"/>
        <v>114.5</v>
      </c>
      <c r="G1684" s="32"/>
      <c r="H1684" s="31"/>
      <c r="I1684" s="25">
        <f t="shared" si="91"/>
        <v>908.2</v>
      </c>
      <c r="J1684" s="21"/>
      <c r="K1684" s="16"/>
      <c r="L1684" s="105">
        <v>458</v>
      </c>
      <c r="M1684" s="105"/>
      <c r="N1684" s="105"/>
      <c r="O1684" s="105"/>
      <c r="P1684" s="105">
        <v>722</v>
      </c>
      <c r="Q1684" s="105">
        <v>657</v>
      </c>
      <c r="R1684" s="105">
        <v>3162</v>
      </c>
      <c r="S1684" s="105">
        <v>0</v>
      </c>
      <c r="T1684" s="105">
        <v>0</v>
      </c>
    </row>
    <row r="1685" spans="1:20" x14ac:dyDescent="0.25">
      <c r="A1685" s="103" t="s">
        <v>3647</v>
      </c>
      <c r="B1685" s="104" t="s">
        <v>4964</v>
      </c>
      <c r="C1685" s="104">
        <v>20</v>
      </c>
      <c r="D1685" s="103" t="s">
        <v>6952</v>
      </c>
      <c r="E1685" s="25">
        <f t="shared" si="89"/>
        <v>0</v>
      </c>
      <c r="F1685" s="25">
        <f t="shared" si="90"/>
        <v>0</v>
      </c>
      <c r="G1685" s="32"/>
      <c r="H1685" s="31"/>
      <c r="I1685" s="25">
        <f t="shared" si="91"/>
        <v>0</v>
      </c>
      <c r="J1685" s="21"/>
      <c r="K1685" s="16"/>
      <c r="L1685" s="105"/>
      <c r="M1685" s="105"/>
      <c r="N1685" s="105"/>
      <c r="O1685" s="105"/>
      <c r="P1685" s="105">
        <v>0</v>
      </c>
      <c r="Q1685" s="105"/>
      <c r="R1685" s="105">
        <v>0</v>
      </c>
      <c r="S1685" s="105">
        <v>0</v>
      </c>
      <c r="T1685" s="105">
        <v>0</v>
      </c>
    </row>
    <row r="1686" spans="1:20" x14ac:dyDescent="0.25">
      <c r="A1686" s="103" t="s">
        <v>2101</v>
      </c>
      <c r="B1686" s="104" t="s">
        <v>4964</v>
      </c>
      <c r="C1686" s="104">
        <v>20</v>
      </c>
      <c r="D1686" s="103" t="s">
        <v>6953</v>
      </c>
      <c r="E1686" s="25">
        <f t="shared" si="89"/>
        <v>2.6666666666666665</v>
      </c>
      <c r="F1686" s="25">
        <f t="shared" si="90"/>
        <v>0</v>
      </c>
      <c r="G1686" s="32"/>
      <c r="H1686" s="31"/>
      <c r="I1686" s="25">
        <f t="shared" si="91"/>
        <v>1.6</v>
      </c>
      <c r="J1686" s="21"/>
      <c r="K1686" s="16"/>
      <c r="L1686" s="105"/>
      <c r="M1686" s="105"/>
      <c r="N1686" s="105"/>
      <c r="O1686" s="105"/>
      <c r="P1686" s="105">
        <v>0</v>
      </c>
      <c r="Q1686" s="105">
        <v>0</v>
      </c>
      <c r="R1686" s="105">
        <v>0</v>
      </c>
      <c r="S1686" s="105">
        <v>8</v>
      </c>
      <c r="T1686" s="105">
        <v>0</v>
      </c>
    </row>
    <row r="1687" spans="1:20" x14ac:dyDescent="0.25">
      <c r="A1687" s="103" t="s">
        <v>1920</v>
      </c>
      <c r="B1687" s="104" t="s">
        <v>4964</v>
      </c>
      <c r="C1687" s="104">
        <v>20</v>
      </c>
      <c r="D1687" s="103" t="s">
        <v>6954</v>
      </c>
      <c r="E1687" s="25">
        <f t="shared" si="89"/>
        <v>1.6666666666666667</v>
      </c>
      <c r="F1687" s="25">
        <f t="shared" si="90"/>
        <v>0</v>
      </c>
      <c r="G1687" s="32"/>
      <c r="H1687" s="31"/>
      <c r="I1687" s="25">
        <f t="shared" si="91"/>
        <v>1.4</v>
      </c>
      <c r="J1687" s="21"/>
      <c r="K1687" s="16"/>
      <c r="L1687" s="105"/>
      <c r="M1687" s="105"/>
      <c r="N1687" s="105"/>
      <c r="O1687" s="105"/>
      <c r="P1687" s="105">
        <v>0</v>
      </c>
      <c r="Q1687" s="105">
        <v>2</v>
      </c>
      <c r="R1687" s="105">
        <v>5</v>
      </c>
      <c r="S1687" s="105">
        <v>0</v>
      </c>
      <c r="T1687" s="105">
        <v>0</v>
      </c>
    </row>
    <row r="1688" spans="1:20" x14ac:dyDescent="0.25">
      <c r="A1688" s="103" t="s">
        <v>1773</v>
      </c>
      <c r="B1688" s="104" t="s">
        <v>4964</v>
      </c>
      <c r="C1688" s="104">
        <v>20</v>
      </c>
      <c r="D1688" s="103" t="s">
        <v>6955</v>
      </c>
      <c r="E1688" s="25">
        <f t="shared" si="89"/>
        <v>0</v>
      </c>
      <c r="F1688" s="25">
        <f t="shared" si="90"/>
        <v>0</v>
      </c>
      <c r="G1688" s="32"/>
      <c r="H1688" s="31"/>
      <c r="I1688" s="25">
        <f t="shared" si="91"/>
        <v>0</v>
      </c>
      <c r="J1688" s="21"/>
      <c r="K1688" s="16"/>
      <c r="L1688" s="105"/>
      <c r="M1688" s="105"/>
      <c r="N1688" s="105"/>
      <c r="O1688" s="105"/>
      <c r="P1688" s="105">
        <v>0</v>
      </c>
      <c r="Q1688" s="105">
        <v>0</v>
      </c>
      <c r="R1688" s="105">
        <v>0</v>
      </c>
      <c r="S1688" s="105">
        <v>0</v>
      </c>
      <c r="T1688" s="105">
        <v>0</v>
      </c>
    </row>
    <row r="1689" spans="1:20" x14ac:dyDescent="0.25">
      <c r="A1689" s="103" t="s">
        <v>2860</v>
      </c>
      <c r="B1689" s="104" t="s">
        <v>4965</v>
      </c>
      <c r="C1689" s="104">
        <v>21</v>
      </c>
      <c r="D1689" s="103" t="s">
        <v>6956</v>
      </c>
      <c r="E1689" s="25">
        <f t="shared" si="89"/>
        <v>0</v>
      </c>
      <c r="F1689" s="25">
        <f t="shared" si="90"/>
        <v>0</v>
      </c>
      <c r="G1689" s="32"/>
      <c r="H1689" s="31"/>
      <c r="I1689" s="25">
        <f t="shared" si="91"/>
        <v>0</v>
      </c>
      <c r="J1689" s="21"/>
      <c r="K1689" s="16"/>
      <c r="L1689" s="105"/>
      <c r="M1689" s="105"/>
      <c r="N1689" s="105"/>
      <c r="O1689" s="105"/>
      <c r="P1689" s="105">
        <v>0</v>
      </c>
      <c r="Q1689" s="105">
        <v>0</v>
      </c>
      <c r="R1689" s="105"/>
      <c r="S1689" s="105"/>
      <c r="T1689" s="105">
        <v>0</v>
      </c>
    </row>
    <row r="1690" spans="1:20" x14ac:dyDescent="0.25">
      <c r="A1690" s="103" t="s">
        <v>2235</v>
      </c>
      <c r="B1690" s="104" t="s">
        <v>4963</v>
      </c>
      <c r="C1690" s="104">
        <v>20</v>
      </c>
      <c r="D1690" s="103" t="s">
        <v>6957</v>
      </c>
      <c r="E1690" s="25">
        <f t="shared" si="89"/>
        <v>0</v>
      </c>
      <c r="F1690" s="25">
        <f t="shared" si="90"/>
        <v>0</v>
      </c>
      <c r="G1690" s="32"/>
      <c r="H1690" s="31"/>
      <c r="I1690" s="25">
        <f t="shared" si="91"/>
        <v>0</v>
      </c>
      <c r="J1690" s="21"/>
      <c r="K1690" s="16"/>
      <c r="L1690" s="105"/>
      <c r="M1690" s="105"/>
      <c r="N1690" s="105"/>
      <c r="O1690" s="105"/>
      <c r="P1690" s="105">
        <v>0</v>
      </c>
      <c r="Q1690" s="105">
        <v>0</v>
      </c>
      <c r="R1690" s="105">
        <v>0</v>
      </c>
      <c r="S1690" s="105">
        <v>0</v>
      </c>
      <c r="T1690" s="105">
        <v>0</v>
      </c>
    </row>
    <row r="1691" spans="1:20" x14ac:dyDescent="0.25">
      <c r="A1691" s="103" t="s">
        <v>2726</v>
      </c>
      <c r="B1691" s="104" t="s">
        <v>4963</v>
      </c>
      <c r="C1691" s="104">
        <v>20</v>
      </c>
      <c r="D1691" s="103" t="s">
        <v>6958</v>
      </c>
      <c r="E1691" s="25">
        <f t="shared" si="89"/>
        <v>0</v>
      </c>
      <c r="F1691" s="25">
        <f t="shared" si="90"/>
        <v>0</v>
      </c>
      <c r="G1691" s="32"/>
      <c r="H1691" s="31"/>
      <c r="I1691" s="25">
        <f t="shared" si="91"/>
        <v>0</v>
      </c>
      <c r="J1691" s="21"/>
      <c r="K1691" s="16"/>
      <c r="L1691" s="105"/>
      <c r="M1691" s="105"/>
      <c r="N1691" s="105"/>
      <c r="O1691" s="105"/>
      <c r="P1691" s="105">
        <v>0</v>
      </c>
      <c r="Q1691" s="105">
        <v>0</v>
      </c>
      <c r="R1691" s="105">
        <v>0</v>
      </c>
      <c r="S1691" s="105">
        <v>0</v>
      </c>
      <c r="T1691" s="105">
        <v>0</v>
      </c>
    </row>
    <row r="1692" spans="1:20" x14ac:dyDescent="0.25">
      <c r="A1692" s="103" t="s">
        <v>1066</v>
      </c>
      <c r="B1692" s="104" t="s">
        <v>4963</v>
      </c>
      <c r="C1692" s="104">
        <v>20</v>
      </c>
      <c r="D1692" s="103" t="s">
        <v>6959</v>
      </c>
      <c r="E1692" s="25">
        <f t="shared" si="89"/>
        <v>0</v>
      </c>
      <c r="F1692" s="25">
        <f t="shared" si="90"/>
        <v>1.5</v>
      </c>
      <c r="G1692" s="32"/>
      <c r="H1692" s="31"/>
      <c r="I1692" s="25">
        <f t="shared" si="91"/>
        <v>0</v>
      </c>
      <c r="J1692" s="21"/>
      <c r="K1692" s="16"/>
      <c r="L1692" s="105"/>
      <c r="M1692" s="105"/>
      <c r="N1692" s="105"/>
      <c r="O1692" s="105">
        <v>6</v>
      </c>
      <c r="P1692" s="105">
        <v>0</v>
      </c>
      <c r="Q1692" s="105">
        <v>0</v>
      </c>
      <c r="R1692" s="105">
        <v>0</v>
      </c>
      <c r="S1692" s="105">
        <v>0</v>
      </c>
      <c r="T1692" s="105">
        <v>0</v>
      </c>
    </row>
    <row r="1693" spans="1:20" x14ac:dyDescent="0.25">
      <c r="A1693" s="103" t="s">
        <v>3595</v>
      </c>
      <c r="B1693" s="104" t="s">
        <v>4963</v>
      </c>
      <c r="C1693" s="104">
        <v>20</v>
      </c>
      <c r="D1693" s="103" t="s">
        <v>6960</v>
      </c>
      <c r="E1693" s="25">
        <f t="shared" si="89"/>
        <v>0</v>
      </c>
      <c r="F1693" s="25">
        <f t="shared" si="90"/>
        <v>0</v>
      </c>
      <c r="G1693" s="32"/>
      <c r="H1693" s="31"/>
      <c r="I1693" s="25">
        <f t="shared" si="91"/>
        <v>0</v>
      </c>
      <c r="J1693" s="21"/>
      <c r="K1693" s="16"/>
      <c r="L1693" s="105"/>
      <c r="M1693" s="105"/>
      <c r="N1693" s="105"/>
      <c r="O1693" s="105"/>
      <c r="P1693" s="105">
        <v>0</v>
      </c>
      <c r="Q1693" s="105">
        <v>0</v>
      </c>
      <c r="R1693" s="105">
        <v>0</v>
      </c>
      <c r="S1693" s="105">
        <v>0</v>
      </c>
      <c r="T1693" s="105">
        <v>0</v>
      </c>
    </row>
    <row r="1694" spans="1:20" x14ac:dyDescent="0.25">
      <c r="A1694" s="103" t="s">
        <v>58</v>
      </c>
      <c r="B1694" s="104" t="s">
        <v>4962</v>
      </c>
      <c r="C1694" s="104">
        <v>20</v>
      </c>
      <c r="D1694" s="103" t="s">
        <v>6961</v>
      </c>
      <c r="E1694" s="25">
        <f t="shared" si="89"/>
        <v>0</v>
      </c>
      <c r="F1694" s="25">
        <f t="shared" si="90"/>
        <v>0</v>
      </c>
      <c r="G1694" s="32"/>
      <c r="H1694" s="31"/>
      <c r="I1694" s="25">
        <f t="shared" si="91"/>
        <v>0</v>
      </c>
      <c r="J1694" s="21"/>
      <c r="K1694" s="16"/>
      <c r="L1694" s="105"/>
      <c r="M1694" s="105"/>
      <c r="N1694" s="105"/>
      <c r="O1694" s="105"/>
      <c r="P1694" s="105">
        <v>0</v>
      </c>
      <c r="Q1694" s="105">
        <v>0</v>
      </c>
      <c r="R1694" s="105">
        <v>0</v>
      </c>
      <c r="S1694" s="105">
        <v>0</v>
      </c>
      <c r="T1694" s="105">
        <v>0</v>
      </c>
    </row>
    <row r="1695" spans="1:20" x14ac:dyDescent="0.25">
      <c r="A1695" s="103" t="s">
        <v>3224</v>
      </c>
      <c r="B1695" s="104" t="s">
        <v>4960</v>
      </c>
      <c r="C1695" s="104">
        <v>18</v>
      </c>
      <c r="D1695" s="103" t="s">
        <v>6962</v>
      </c>
      <c r="E1695" s="25">
        <f t="shared" si="89"/>
        <v>0</v>
      </c>
      <c r="F1695" s="25">
        <f t="shared" si="90"/>
        <v>0</v>
      </c>
      <c r="G1695" s="32"/>
      <c r="H1695" s="31"/>
      <c r="I1695" s="25">
        <f t="shared" si="91"/>
        <v>0</v>
      </c>
      <c r="J1695" s="21"/>
      <c r="K1695" s="16"/>
      <c r="L1695" s="105"/>
      <c r="M1695" s="105"/>
      <c r="N1695" s="105"/>
      <c r="O1695" s="105"/>
      <c r="P1695" s="105">
        <v>0</v>
      </c>
      <c r="Q1695" s="105">
        <v>0</v>
      </c>
      <c r="R1695" s="105">
        <v>0</v>
      </c>
      <c r="S1695" s="105">
        <v>0</v>
      </c>
      <c r="T1695" s="105">
        <v>0</v>
      </c>
    </row>
    <row r="1696" spans="1:20" x14ac:dyDescent="0.25">
      <c r="A1696" s="103" t="s">
        <v>2912</v>
      </c>
      <c r="B1696" s="104" t="s">
        <v>4961</v>
      </c>
      <c r="C1696" s="104">
        <v>18</v>
      </c>
      <c r="D1696" s="103" t="s">
        <v>6963</v>
      </c>
      <c r="E1696" s="25">
        <f t="shared" ref="E1696:E1759" si="92">SUM(R1696:T1696)/3</f>
        <v>2</v>
      </c>
      <c r="F1696" s="25">
        <f t="shared" ref="F1696:F1759" si="93">SUM(L1696:O1696)/4</f>
        <v>3</v>
      </c>
      <c r="G1696" s="32"/>
      <c r="H1696" s="31"/>
      <c r="I1696" s="25">
        <f t="shared" ref="I1696:I1759" si="94">SUM(P1696:T1696)/5</f>
        <v>1.6</v>
      </c>
      <c r="J1696" s="21"/>
      <c r="K1696" s="16"/>
      <c r="L1696" s="105">
        <v>5</v>
      </c>
      <c r="M1696" s="105">
        <v>3</v>
      </c>
      <c r="N1696" s="105">
        <v>1</v>
      </c>
      <c r="O1696" s="105">
        <v>3</v>
      </c>
      <c r="P1696" s="105">
        <v>2</v>
      </c>
      <c r="Q1696" s="105">
        <v>0</v>
      </c>
      <c r="R1696" s="105">
        <v>5</v>
      </c>
      <c r="S1696" s="105">
        <v>1</v>
      </c>
      <c r="T1696" s="105">
        <v>0</v>
      </c>
    </row>
    <row r="1697" spans="1:20" x14ac:dyDescent="0.25">
      <c r="A1697" s="103" t="s">
        <v>3427</v>
      </c>
      <c r="B1697" s="104" t="s">
        <v>4895</v>
      </c>
      <c r="C1697" s="104">
        <v>5</v>
      </c>
      <c r="D1697" s="103" t="s">
        <v>6964</v>
      </c>
      <c r="E1697" s="25">
        <f t="shared" si="92"/>
        <v>0</v>
      </c>
      <c r="F1697" s="25">
        <f t="shared" si="93"/>
        <v>0</v>
      </c>
      <c r="G1697" s="32"/>
      <c r="H1697" s="31"/>
      <c r="I1697" s="25">
        <f t="shared" si="94"/>
        <v>1.6</v>
      </c>
      <c r="J1697" s="21"/>
      <c r="K1697" s="16"/>
      <c r="L1697" s="105"/>
      <c r="M1697" s="105"/>
      <c r="N1697" s="105"/>
      <c r="O1697" s="105"/>
      <c r="P1697" s="105">
        <v>8</v>
      </c>
      <c r="Q1697" s="105">
        <v>0</v>
      </c>
      <c r="R1697" s="105">
        <v>0</v>
      </c>
      <c r="S1697" s="105"/>
      <c r="T1697" s="105">
        <v>0</v>
      </c>
    </row>
    <row r="1698" spans="1:20" x14ac:dyDescent="0.25">
      <c r="A1698" s="103" t="s">
        <v>3564</v>
      </c>
      <c r="B1698" s="104" t="s">
        <v>4895</v>
      </c>
      <c r="C1698" s="104">
        <v>5</v>
      </c>
      <c r="D1698" s="103" t="s">
        <v>6965</v>
      </c>
      <c r="E1698" s="25">
        <f t="shared" si="92"/>
        <v>0</v>
      </c>
      <c r="F1698" s="25">
        <f t="shared" si="93"/>
        <v>0</v>
      </c>
      <c r="G1698" s="32"/>
      <c r="H1698" s="31"/>
      <c r="I1698" s="25">
        <f t="shared" si="94"/>
        <v>0</v>
      </c>
      <c r="J1698" s="21"/>
      <c r="K1698" s="16"/>
      <c r="L1698" s="105"/>
      <c r="M1698" s="105"/>
      <c r="N1698" s="105"/>
      <c r="O1698" s="105"/>
      <c r="P1698" s="105">
        <v>0</v>
      </c>
      <c r="Q1698" s="105">
        <v>0</v>
      </c>
      <c r="R1698" s="105">
        <v>0</v>
      </c>
      <c r="S1698" s="105">
        <v>0</v>
      </c>
      <c r="T1698" s="105">
        <v>0</v>
      </c>
    </row>
    <row r="1699" spans="1:20" x14ac:dyDescent="0.25">
      <c r="A1699" s="103" t="s">
        <v>2008</v>
      </c>
      <c r="B1699" s="104" t="s">
        <v>4896</v>
      </c>
      <c r="C1699" s="104">
        <v>5</v>
      </c>
      <c r="D1699" s="103" t="s">
        <v>6966</v>
      </c>
      <c r="E1699" s="25">
        <f t="shared" si="92"/>
        <v>0</v>
      </c>
      <c r="F1699" s="25">
        <f t="shared" si="93"/>
        <v>278.5</v>
      </c>
      <c r="G1699" s="32"/>
      <c r="H1699" s="31"/>
      <c r="I1699" s="25">
        <f t="shared" si="94"/>
        <v>0</v>
      </c>
      <c r="J1699" s="21"/>
      <c r="K1699" s="16"/>
      <c r="L1699" s="105"/>
      <c r="M1699" s="105"/>
      <c r="N1699" s="105"/>
      <c r="O1699" s="105">
        <v>1114</v>
      </c>
      <c r="P1699" s="105"/>
      <c r="Q1699" s="105">
        <v>0</v>
      </c>
      <c r="R1699" s="105">
        <v>0</v>
      </c>
      <c r="S1699" s="105">
        <v>0</v>
      </c>
      <c r="T1699" s="105">
        <v>0</v>
      </c>
    </row>
    <row r="1700" spans="1:20" x14ac:dyDescent="0.25">
      <c r="A1700" s="103" t="s">
        <v>1497</v>
      </c>
      <c r="B1700" s="104" t="s">
        <v>4898</v>
      </c>
      <c r="C1700" s="104">
        <v>6</v>
      </c>
      <c r="D1700" s="103" t="s">
        <v>6967</v>
      </c>
      <c r="E1700" s="25">
        <f t="shared" si="92"/>
        <v>1.6666666666666667</v>
      </c>
      <c r="F1700" s="25">
        <f t="shared" si="93"/>
        <v>0.25</v>
      </c>
      <c r="G1700" s="32"/>
      <c r="H1700" s="31"/>
      <c r="I1700" s="25">
        <f t="shared" si="94"/>
        <v>1</v>
      </c>
      <c r="J1700" s="21"/>
      <c r="K1700" s="16"/>
      <c r="L1700" s="105"/>
      <c r="M1700" s="105">
        <v>1</v>
      </c>
      <c r="N1700" s="105"/>
      <c r="O1700" s="105"/>
      <c r="P1700" s="105">
        <v>0</v>
      </c>
      <c r="Q1700" s="105">
        <v>0</v>
      </c>
      <c r="R1700" s="105">
        <v>1</v>
      </c>
      <c r="S1700" s="105">
        <v>4</v>
      </c>
      <c r="T1700" s="105">
        <v>0</v>
      </c>
    </row>
    <row r="1701" spans="1:20" x14ac:dyDescent="0.25">
      <c r="A1701" s="103" t="s">
        <v>1738</v>
      </c>
      <c r="B1701" s="104" t="s">
        <v>4898</v>
      </c>
      <c r="C1701" s="104">
        <v>6</v>
      </c>
      <c r="D1701" s="103" t="s">
        <v>6968</v>
      </c>
      <c r="E1701" s="25">
        <f t="shared" si="92"/>
        <v>0</v>
      </c>
      <c r="F1701" s="25">
        <f t="shared" si="93"/>
        <v>0.25</v>
      </c>
      <c r="G1701" s="32"/>
      <c r="H1701" s="31"/>
      <c r="I1701" s="25">
        <f t="shared" si="94"/>
        <v>0</v>
      </c>
      <c r="J1701" s="21"/>
      <c r="K1701" s="16"/>
      <c r="L1701" s="105"/>
      <c r="M1701" s="105"/>
      <c r="N1701" s="105">
        <v>1</v>
      </c>
      <c r="O1701" s="105"/>
      <c r="P1701" s="105">
        <v>0</v>
      </c>
      <c r="Q1701" s="105">
        <v>0</v>
      </c>
      <c r="R1701" s="105">
        <v>0</v>
      </c>
      <c r="S1701" s="105">
        <v>0</v>
      </c>
      <c r="T1701" s="105">
        <v>0</v>
      </c>
    </row>
    <row r="1702" spans="1:20" x14ac:dyDescent="0.25">
      <c r="A1702" s="103" t="s">
        <v>2086</v>
      </c>
      <c r="B1702" s="104" t="s">
        <v>4898</v>
      </c>
      <c r="C1702" s="104">
        <v>6</v>
      </c>
      <c r="D1702" s="103" t="s">
        <v>6969</v>
      </c>
      <c r="E1702" s="25">
        <f t="shared" si="92"/>
        <v>0</v>
      </c>
      <c r="F1702" s="25">
        <f t="shared" si="93"/>
        <v>0</v>
      </c>
      <c r="G1702" s="32"/>
      <c r="H1702" s="31"/>
      <c r="I1702" s="25">
        <f t="shared" si="94"/>
        <v>0</v>
      </c>
      <c r="J1702" s="21"/>
      <c r="K1702" s="16"/>
      <c r="L1702" s="105"/>
      <c r="M1702" s="105"/>
      <c r="N1702" s="105"/>
      <c r="O1702" s="105"/>
      <c r="P1702" s="105"/>
      <c r="Q1702" s="105"/>
      <c r="R1702" s="105"/>
      <c r="S1702" s="105"/>
      <c r="T1702" s="105">
        <v>0</v>
      </c>
    </row>
    <row r="1703" spans="1:20" x14ac:dyDescent="0.25">
      <c r="A1703" s="103" t="s">
        <v>4064</v>
      </c>
      <c r="B1703" s="104" t="s">
        <v>4898</v>
      </c>
      <c r="C1703" s="104">
        <v>6</v>
      </c>
      <c r="D1703" s="103" t="s">
        <v>6970</v>
      </c>
      <c r="E1703" s="25">
        <f t="shared" si="92"/>
        <v>0</v>
      </c>
      <c r="F1703" s="25">
        <f t="shared" si="93"/>
        <v>0</v>
      </c>
      <c r="G1703" s="32"/>
      <c r="H1703" s="31"/>
      <c r="I1703" s="25">
        <f t="shared" si="94"/>
        <v>0</v>
      </c>
      <c r="J1703" s="21"/>
      <c r="K1703" s="16"/>
      <c r="L1703" s="105"/>
      <c r="M1703" s="105"/>
      <c r="N1703" s="105"/>
      <c r="O1703" s="105"/>
      <c r="P1703" s="105">
        <v>0</v>
      </c>
      <c r="Q1703" s="105">
        <v>0</v>
      </c>
      <c r="R1703" s="105">
        <v>0</v>
      </c>
      <c r="S1703" s="105"/>
      <c r="T1703" s="105">
        <v>0</v>
      </c>
    </row>
    <row r="1704" spans="1:20" x14ac:dyDescent="0.25">
      <c r="A1704" s="103" t="s">
        <v>1856</v>
      </c>
      <c r="B1704" s="104" t="s">
        <v>4898</v>
      </c>
      <c r="C1704" s="104">
        <v>6</v>
      </c>
      <c r="D1704" s="103" t="s">
        <v>6971</v>
      </c>
      <c r="E1704" s="25">
        <f t="shared" si="92"/>
        <v>0.33333333333333331</v>
      </c>
      <c r="F1704" s="25">
        <f t="shared" si="93"/>
        <v>0</v>
      </c>
      <c r="G1704" s="32"/>
      <c r="H1704" s="31"/>
      <c r="I1704" s="25">
        <f t="shared" si="94"/>
        <v>0.2</v>
      </c>
      <c r="J1704" s="21"/>
      <c r="K1704" s="16"/>
      <c r="L1704" s="105"/>
      <c r="M1704" s="105"/>
      <c r="N1704" s="105"/>
      <c r="O1704" s="105"/>
      <c r="P1704" s="105">
        <v>0</v>
      </c>
      <c r="Q1704" s="105">
        <v>0</v>
      </c>
      <c r="R1704" s="105">
        <v>1</v>
      </c>
      <c r="S1704" s="105">
        <v>0</v>
      </c>
      <c r="T1704" s="105">
        <v>0</v>
      </c>
    </row>
    <row r="1705" spans="1:20" x14ac:dyDescent="0.25">
      <c r="A1705" s="103" t="s">
        <v>2077</v>
      </c>
      <c r="B1705" s="104" t="s">
        <v>4898</v>
      </c>
      <c r="C1705" s="104">
        <v>6</v>
      </c>
      <c r="D1705" s="103" t="s">
        <v>6972</v>
      </c>
      <c r="E1705" s="25">
        <f t="shared" si="92"/>
        <v>0</v>
      </c>
      <c r="F1705" s="25">
        <f t="shared" si="93"/>
        <v>0</v>
      </c>
      <c r="G1705" s="32"/>
      <c r="H1705" s="31"/>
      <c r="I1705" s="25">
        <f t="shared" si="94"/>
        <v>0</v>
      </c>
      <c r="J1705" s="21"/>
      <c r="K1705" s="16"/>
      <c r="L1705" s="105"/>
      <c r="M1705" s="105"/>
      <c r="N1705" s="105"/>
      <c r="O1705" s="105"/>
      <c r="P1705" s="105">
        <v>0</v>
      </c>
      <c r="Q1705" s="105">
        <v>0</v>
      </c>
      <c r="R1705" s="105">
        <v>0</v>
      </c>
      <c r="S1705" s="105">
        <v>0</v>
      </c>
      <c r="T1705" s="105">
        <v>0</v>
      </c>
    </row>
    <row r="1706" spans="1:20" x14ac:dyDescent="0.25">
      <c r="A1706" s="103" t="s">
        <v>1455</v>
      </c>
      <c r="B1706" s="104" t="s">
        <v>4898</v>
      </c>
      <c r="C1706" s="104">
        <v>6</v>
      </c>
      <c r="D1706" s="103" t="s">
        <v>6973</v>
      </c>
      <c r="E1706" s="25">
        <f t="shared" si="92"/>
        <v>0</v>
      </c>
      <c r="F1706" s="25">
        <f t="shared" si="93"/>
        <v>0</v>
      </c>
      <c r="G1706" s="32"/>
      <c r="H1706" s="31"/>
      <c r="I1706" s="25">
        <f t="shared" si="94"/>
        <v>0</v>
      </c>
      <c r="J1706" s="21"/>
      <c r="K1706" s="16"/>
      <c r="L1706" s="105"/>
      <c r="M1706" s="105"/>
      <c r="N1706" s="105"/>
      <c r="O1706" s="105"/>
      <c r="P1706" s="105">
        <v>0</v>
      </c>
      <c r="Q1706" s="105">
        <v>0</v>
      </c>
      <c r="R1706" s="105">
        <v>0</v>
      </c>
      <c r="S1706" s="105"/>
      <c r="T1706" s="105">
        <v>0</v>
      </c>
    </row>
    <row r="1707" spans="1:20" x14ac:dyDescent="0.25">
      <c r="A1707" s="103" t="s">
        <v>3238</v>
      </c>
      <c r="B1707" s="104" t="s">
        <v>4898</v>
      </c>
      <c r="C1707" s="104">
        <v>6</v>
      </c>
      <c r="D1707" s="103" t="s">
        <v>6974</v>
      </c>
      <c r="E1707" s="25">
        <f t="shared" si="92"/>
        <v>0</v>
      </c>
      <c r="F1707" s="25">
        <f t="shared" si="93"/>
        <v>0</v>
      </c>
      <c r="G1707" s="32"/>
      <c r="H1707" s="31"/>
      <c r="I1707" s="25">
        <f t="shared" si="94"/>
        <v>0</v>
      </c>
      <c r="J1707" s="21"/>
      <c r="K1707" s="16"/>
      <c r="L1707" s="105"/>
      <c r="M1707" s="105"/>
      <c r="N1707" s="105"/>
      <c r="O1707" s="105"/>
      <c r="P1707" s="105">
        <v>0</v>
      </c>
      <c r="Q1707" s="105">
        <v>0</v>
      </c>
      <c r="R1707" s="105">
        <v>0</v>
      </c>
      <c r="S1707" s="105">
        <v>0</v>
      </c>
      <c r="T1707" s="105">
        <v>0</v>
      </c>
    </row>
    <row r="1708" spans="1:20" x14ac:dyDescent="0.25">
      <c r="A1708" s="103" t="s">
        <v>2004</v>
      </c>
      <c r="B1708" s="104" t="s">
        <v>4883</v>
      </c>
      <c r="C1708" s="104">
        <v>2</v>
      </c>
      <c r="D1708" s="103" t="s">
        <v>6975</v>
      </c>
      <c r="E1708" s="25">
        <f t="shared" si="92"/>
        <v>0</v>
      </c>
      <c r="F1708" s="25">
        <f t="shared" si="93"/>
        <v>4.25</v>
      </c>
      <c r="G1708" s="32"/>
      <c r="H1708" s="31"/>
      <c r="I1708" s="25">
        <f t="shared" si="94"/>
        <v>0</v>
      </c>
      <c r="J1708" s="21"/>
      <c r="K1708" s="16"/>
      <c r="L1708" s="105">
        <v>3</v>
      </c>
      <c r="M1708" s="105"/>
      <c r="N1708" s="105">
        <v>14</v>
      </c>
      <c r="O1708" s="105"/>
      <c r="P1708" s="105">
        <v>0</v>
      </c>
      <c r="Q1708" s="105">
        <v>0</v>
      </c>
      <c r="R1708" s="105">
        <v>0</v>
      </c>
      <c r="S1708" s="105">
        <v>0</v>
      </c>
      <c r="T1708" s="105">
        <v>0</v>
      </c>
    </row>
    <row r="1709" spans="1:20" x14ac:dyDescent="0.25">
      <c r="A1709" s="103" t="s">
        <v>2554</v>
      </c>
      <c r="B1709" s="104" t="s">
        <v>4883</v>
      </c>
      <c r="C1709" s="104">
        <v>2</v>
      </c>
      <c r="D1709" s="103" t="s">
        <v>6976</v>
      </c>
      <c r="E1709" s="25">
        <f t="shared" si="92"/>
        <v>0</v>
      </c>
      <c r="F1709" s="25">
        <f t="shared" si="93"/>
        <v>0</v>
      </c>
      <c r="G1709" s="32"/>
      <c r="H1709" s="31"/>
      <c r="I1709" s="25">
        <f t="shared" si="94"/>
        <v>0</v>
      </c>
      <c r="J1709" s="21"/>
      <c r="K1709" s="16"/>
      <c r="L1709" s="105"/>
      <c r="M1709" s="105"/>
      <c r="N1709" s="105"/>
      <c r="O1709" s="105"/>
      <c r="P1709" s="105">
        <v>0</v>
      </c>
      <c r="Q1709" s="105"/>
      <c r="R1709" s="105"/>
      <c r="S1709" s="105"/>
      <c r="T1709" s="105">
        <v>0</v>
      </c>
    </row>
    <row r="1710" spans="1:20" x14ac:dyDescent="0.25">
      <c r="A1710" s="103" t="s">
        <v>503</v>
      </c>
      <c r="B1710" s="104" t="s">
        <v>4885</v>
      </c>
      <c r="C1710" s="104">
        <v>3</v>
      </c>
      <c r="D1710" s="103" t="s">
        <v>6977</v>
      </c>
      <c r="E1710" s="25">
        <f t="shared" si="92"/>
        <v>49.666666666666664</v>
      </c>
      <c r="F1710" s="25">
        <f t="shared" si="93"/>
        <v>2</v>
      </c>
      <c r="G1710" s="32"/>
      <c r="H1710" s="31"/>
      <c r="I1710" s="25">
        <f t="shared" si="94"/>
        <v>118.8</v>
      </c>
      <c r="J1710" s="21"/>
      <c r="K1710" s="16"/>
      <c r="L1710" s="105"/>
      <c r="M1710" s="105"/>
      <c r="N1710" s="105"/>
      <c r="O1710" s="105">
        <v>8</v>
      </c>
      <c r="P1710" s="105">
        <v>195</v>
      </c>
      <c r="Q1710" s="105">
        <v>250</v>
      </c>
      <c r="R1710" s="105">
        <v>84</v>
      </c>
      <c r="S1710" s="105">
        <v>65</v>
      </c>
      <c r="T1710" s="105">
        <v>0</v>
      </c>
    </row>
    <row r="1711" spans="1:20" x14ac:dyDescent="0.25">
      <c r="A1711" s="103" t="s">
        <v>3567</v>
      </c>
      <c r="B1711" s="104" t="s">
        <v>4885</v>
      </c>
      <c r="C1711" s="104">
        <v>3</v>
      </c>
      <c r="D1711" s="103" t="s">
        <v>6978</v>
      </c>
      <c r="E1711" s="25">
        <f t="shared" si="92"/>
        <v>0</v>
      </c>
      <c r="F1711" s="25">
        <f t="shared" si="93"/>
        <v>3.5</v>
      </c>
      <c r="G1711" s="32"/>
      <c r="H1711" s="31"/>
      <c r="I1711" s="25">
        <f t="shared" si="94"/>
        <v>0</v>
      </c>
      <c r="J1711" s="21"/>
      <c r="K1711" s="16"/>
      <c r="L1711" s="105"/>
      <c r="M1711" s="105"/>
      <c r="N1711" s="105">
        <v>11</v>
      </c>
      <c r="O1711" s="105">
        <v>3</v>
      </c>
      <c r="P1711" s="105"/>
      <c r="Q1711" s="105">
        <v>0</v>
      </c>
      <c r="R1711" s="105"/>
      <c r="S1711" s="105"/>
      <c r="T1711" s="105">
        <v>0</v>
      </c>
    </row>
    <row r="1712" spans="1:20" x14ac:dyDescent="0.25">
      <c r="A1712" s="103" t="s">
        <v>4162</v>
      </c>
      <c r="B1712" s="104" t="s">
        <v>4885</v>
      </c>
      <c r="C1712" s="104">
        <v>3</v>
      </c>
      <c r="D1712" s="103" t="s">
        <v>6979</v>
      </c>
      <c r="E1712" s="25">
        <f t="shared" si="92"/>
        <v>20</v>
      </c>
      <c r="F1712" s="25">
        <f t="shared" si="93"/>
        <v>94</v>
      </c>
      <c r="G1712" s="32"/>
      <c r="H1712" s="31"/>
      <c r="I1712" s="25">
        <f t="shared" si="94"/>
        <v>12</v>
      </c>
      <c r="J1712" s="21"/>
      <c r="K1712" s="16"/>
      <c r="L1712" s="105"/>
      <c r="M1712" s="105"/>
      <c r="N1712" s="105">
        <v>172</v>
      </c>
      <c r="O1712" s="105">
        <v>204</v>
      </c>
      <c r="P1712" s="105">
        <v>0</v>
      </c>
      <c r="Q1712" s="105">
        <v>0</v>
      </c>
      <c r="R1712" s="105">
        <v>0</v>
      </c>
      <c r="S1712" s="105">
        <v>60</v>
      </c>
      <c r="T1712" s="105">
        <v>0</v>
      </c>
    </row>
    <row r="1713" spans="1:20" x14ac:dyDescent="0.25">
      <c r="A1713" s="103" t="s">
        <v>3217</v>
      </c>
      <c r="B1713" s="104" t="s">
        <v>4885</v>
      </c>
      <c r="C1713" s="104">
        <v>3</v>
      </c>
      <c r="D1713" s="103" t="s">
        <v>6980</v>
      </c>
      <c r="E1713" s="25">
        <f t="shared" si="92"/>
        <v>0</v>
      </c>
      <c r="F1713" s="25">
        <f t="shared" si="93"/>
        <v>0</v>
      </c>
      <c r="G1713" s="32"/>
      <c r="H1713" s="31"/>
      <c r="I1713" s="25">
        <f t="shared" si="94"/>
        <v>0</v>
      </c>
      <c r="J1713" s="21"/>
      <c r="K1713" s="16"/>
      <c r="L1713" s="105"/>
      <c r="M1713" s="105"/>
      <c r="N1713" s="105"/>
      <c r="O1713" s="105"/>
      <c r="P1713" s="105"/>
      <c r="Q1713" s="105"/>
      <c r="R1713" s="105"/>
      <c r="S1713" s="105">
        <v>0</v>
      </c>
      <c r="T1713" s="105">
        <v>0</v>
      </c>
    </row>
    <row r="1714" spans="1:20" x14ac:dyDescent="0.25">
      <c r="A1714" s="103" t="s">
        <v>1253</v>
      </c>
      <c r="B1714" s="104" t="s">
        <v>4881</v>
      </c>
      <c r="C1714" s="104">
        <v>2</v>
      </c>
      <c r="D1714" s="103" t="s">
        <v>6981</v>
      </c>
      <c r="E1714" s="25">
        <f t="shared" si="92"/>
        <v>0</v>
      </c>
      <c r="F1714" s="25">
        <f t="shared" si="93"/>
        <v>0</v>
      </c>
      <c r="G1714" s="32"/>
      <c r="H1714" s="31"/>
      <c r="I1714" s="25">
        <f t="shared" si="94"/>
        <v>0</v>
      </c>
      <c r="J1714" s="21"/>
      <c r="K1714" s="16"/>
      <c r="L1714" s="105"/>
      <c r="M1714" s="105"/>
      <c r="N1714" s="105"/>
      <c r="O1714" s="105"/>
      <c r="P1714" s="105">
        <v>0</v>
      </c>
      <c r="Q1714" s="105">
        <v>0</v>
      </c>
      <c r="R1714" s="105">
        <v>0</v>
      </c>
      <c r="S1714" s="105">
        <v>0</v>
      </c>
      <c r="T1714" s="105">
        <v>0</v>
      </c>
    </row>
    <row r="1715" spans="1:20" x14ac:dyDescent="0.25">
      <c r="A1715" s="103" t="s">
        <v>541</v>
      </c>
      <c r="B1715" s="104" t="s">
        <v>4882</v>
      </c>
      <c r="C1715" s="104">
        <v>2</v>
      </c>
      <c r="D1715" s="103" t="s">
        <v>6982</v>
      </c>
      <c r="E1715" s="25">
        <f t="shared" si="92"/>
        <v>0</v>
      </c>
      <c r="F1715" s="25">
        <f t="shared" si="93"/>
        <v>4.25</v>
      </c>
      <c r="G1715" s="32"/>
      <c r="H1715" s="31"/>
      <c r="I1715" s="25">
        <f t="shared" si="94"/>
        <v>0.2</v>
      </c>
      <c r="J1715" s="21"/>
      <c r="K1715" s="16"/>
      <c r="L1715" s="105">
        <v>10</v>
      </c>
      <c r="M1715" s="105">
        <v>7</v>
      </c>
      <c r="N1715" s="105"/>
      <c r="O1715" s="105"/>
      <c r="P1715" s="105">
        <v>1</v>
      </c>
      <c r="Q1715" s="105">
        <v>0</v>
      </c>
      <c r="R1715" s="105">
        <v>0</v>
      </c>
      <c r="S1715" s="105">
        <v>0</v>
      </c>
      <c r="T1715" s="105">
        <v>0</v>
      </c>
    </row>
    <row r="1716" spans="1:20" x14ac:dyDescent="0.25">
      <c r="A1716" s="103" t="s">
        <v>2048</v>
      </c>
      <c r="B1716" s="104" t="s">
        <v>4885</v>
      </c>
      <c r="C1716" s="104">
        <v>3</v>
      </c>
      <c r="D1716" s="103" t="s">
        <v>6983</v>
      </c>
      <c r="E1716" s="25">
        <f t="shared" si="92"/>
        <v>0</v>
      </c>
      <c r="F1716" s="25">
        <f t="shared" si="93"/>
        <v>0</v>
      </c>
      <c r="G1716" s="32"/>
      <c r="H1716" s="31"/>
      <c r="I1716" s="25">
        <f t="shared" si="94"/>
        <v>0</v>
      </c>
      <c r="J1716" s="21"/>
      <c r="K1716" s="16"/>
      <c r="L1716" s="105"/>
      <c r="M1716" s="105"/>
      <c r="N1716" s="105"/>
      <c r="O1716" s="105"/>
      <c r="P1716" s="105">
        <v>0</v>
      </c>
      <c r="Q1716" s="105">
        <v>0</v>
      </c>
      <c r="R1716" s="105">
        <v>0</v>
      </c>
      <c r="S1716" s="105">
        <v>0</v>
      </c>
      <c r="T1716" s="105">
        <v>0</v>
      </c>
    </row>
    <row r="1717" spans="1:20" x14ac:dyDescent="0.25">
      <c r="A1717" s="103" t="s">
        <v>1479</v>
      </c>
      <c r="B1717" s="104" t="s">
        <v>4885</v>
      </c>
      <c r="C1717" s="104">
        <v>3</v>
      </c>
      <c r="D1717" s="103" t="s">
        <v>6984</v>
      </c>
      <c r="E1717" s="25">
        <f t="shared" si="92"/>
        <v>0</v>
      </c>
      <c r="F1717" s="25">
        <f t="shared" si="93"/>
        <v>0</v>
      </c>
      <c r="G1717" s="32"/>
      <c r="H1717" s="31"/>
      <c r="I1717" s="25">
        <f t="shared" si="94"/>
        <v>0</v>
      </c>
      <c r="J1717" s="21"/>
      <c r="K1717" s="16"/>
      <c r="L1717" s="105"/>
      <c r="M1717" s="105"/>
      <c r="N1717" s="105"/>
      <c r="O1717" s="105"/>
      <c r="P1717" s="105">
        <v>0</v>
      </c>
      <c r="Q1717" s="105"/>
      <c r="R1717" s="105"/>
      <c r="S1717" s="105"/>
      <c r="T1717" s="105">
        <v>0</v>
      </c>
    </row>
    <row r="1718" spans="1:20" x14ac:dyDescent="0.25">
      <c r="A1718" s="103" t="s">
        <v>6985</v>
      </c>
      <c r="B1718" s="104" t="s">
        <v>4886</v>
      </c>
      <c r="C1718" s="104">
        <v>4</v>
      </c>
      <c r="D1718" s="103" t="s">
        <v>6986</v>
      </c>
      <c r="E1718" s="25">
        <f t="shared" si="92"/>
        <v>0</v>
      </c>
      <c r="F1718" s="25">
        <f t="shared" si="93"/>
        <v>0</v>
      </c>
      <c r="G1718" s="32"/>
      <c r="H1718" s="31"/>
      <c r="I1718" s="25">
        <f t="shared" si="94"/>
        <v>0</v>
      </c>
      <c r="J1718" s="21"/>
      <c r="K1718" s="16"/>
      <c r="L1718" s="105"/>
      <c r="M1718" s="105"/>
      <c r="N1718" s="105"/>
      <c r="O1718" s="105"/>
      <c r="P1718" s="105"/>
      <c r="Q1718" s="105"/>
      <c r="R1718" s="105"/>
      <c r="S1718" s="105"/>
      <c r="T1718" s="105">
        <v>0</v>
      </c>
    </row>
    <row r="1719" spans="1:20" x14ac:dyDescent="0.25">
      <c r="A1719" s="103" t="s">
        <v>6987</v>
      </c>
      <c r="B1719" s="104" t="s">
        <v>4886</v>
      </c>
      <c r="C1719" s="104">
        <v>4</v>
      </c>
      <c r="D1719" s="103" t="s">
        <v>6988</v>
      </c>
      <c r="E1719" s="25">
        <f t="shared" si="92"/>
        <v>0</v>
      </c>
      <c r="F1719" s="25">
        <f t="shared" si="93"/>
        <v>0</v>
      </c>
      <c r="G1719" s="32"/>
      <c r="H1719" s="31"/>
      <c r="I1719" s="25">
        <f t="shared" si="94"/>
        <v>0</v>
      </c>
      <c r="J1719" s="21"/>
      <c r="K1719" s="16"/>
      <c r="L1719" s="105"/>
      <c r="M1719" s="105"/>
      <c r="N1719" s="105"/>
      <c r="O1719" s="105"/>
      <c r="P1719" s="105"/>
      <c r="Q1719" s="105"/>
      <c r="R1719" s="105"/>
      <c r="S1719" s="105">
        <v>0</v>
      </c>
      <c r="T1719" s="105">
        <v>0</v>
      </c>
    </row>
    <row r="1720" spans="1:20" x14ac:dyDescent="0.25">
      <c r="A1720" s="103" t="s">
        <v>1481</v>
      </c>
      <c r="B1720" s="104" t="s">
        <v>4890</v>
      </c>
      <c r="C1720" s="104">
        <v>4</v>
      </c>
      <c r="D1720" s="103" t="s">
        <v>6989</v>
      </c>
      <c r="E1720" s="25">
        <f t="shared" si="92"/>
        <v>0</v>
      </c>
      <c r="F1720" s="25">
        <f t="shared" si="93"/>
        <v>0</v>
      </c>
      <c r="G1720" s="32"/>
      <c r="H1720" s="31"/>
      <c r="I1720" s="25">
        <f t="shared" si="94"/>
        <v>0</v>
      </c>
      <c r="J1720" s="21"/>
      <c r="K1720" s="16"/>
      <c r="L1720" s="105"/>
      <c r="M1720" s="105"/>
      <c r="N1720" s="105"/>
      <c r="O1720" s="105"/>
      <c r="P1720" s="105">
        <v>0</v>
      </c>
      <c r="Q1720" s="105">
        <v>0</v>
      </c>
      <c r="R1720" s="105">
        <v>0</v>
      </c>
      <c r="S1720" s="105">
        <v>0</v>
      </c>
      <c r="T1720" s="105">
        <v>0</v>
      </c>
    </row>
    <row r="1721" spans="1:20" x14ac:dyDescent="0.25">
      <c r="A1721" s="103" t="s">
        <v>3441</v>
      </c>
      <c r="B1721" s="104" t="s">
        <v>4890</v>
      </c>
      <c r="C1721" s="104">
        <v>4</v>
      </c>
      <c r="D1721" s="103" t="s">
        <v>6990</v>
      </c>
      <c r="E1721" s="25">
        <f t="shared" si="92"/>
        <v>0</v>
      </c>
      <c r="F1721" s="25">
        <f t="shared" si="93"/>
        <v>0</v>
      </c>
      <c r="G1721" s="32"/>
      <c r="H1721" s="31"/>
      <c r="I1721" s="25">
        <f t="shared" si="94"/>
        <v>0</v>
      </c>
      <c r="J1721" s="21"/>
      <c r="K1721" s="16"/>
      <c r="L1721" s="105"/>
      <c r="M1721" s="105"/>
      <c r="N1721" s="105"/>
      <c r="O1721" s="105"/>
      <c r="P1721" s="105">
        <v>0</v>
      </c>
      <c r="Q1721" s="105">
        <v>0</v>
      </c>
      <c r="R1721" s="105">
        <v>0</v>
      </c>
      <c r="S1721" s="105">
        <v>0</v>
      </c>
      <c r="T1721" s="105">
        <v>0</v>
      </c>
    </row>
    <row r="1722" spans="1:20" x14ac:dyDescent="0.25">
      <c r="A1722" s="103" t="s">
        <v>746</v>
      </c>
      <c r="B1722" s="104" t="s">
        <v>4890</v>
      </c>
      <c r="C1722" s="104">
        <v>4</v>
      </c>
      <c r="D1722" s="103" t="s">
        <v>6991</v>
      </c>
      <c r="E1722" s="25">
        <f t="shared" si="92"/>
        <v>0</v>
      </c>
      <c r="F1722" s="25">
        <f t="shared" si="93"/>
        <v>0</v>
      </c>
      <c r="G1722" s="32"/>
      <c r="H1722" s="31"/>
      <c r="I1722" s="25">
        <f t="shared" si="94"/>
        <v>0</v>
      </c>
      <c r="J1722" s="21"/>
      <c r="K1722" s="16"/>
      <c r="L1722" s="105"/>
      <c r="M1722" s="105"/>
      <c r="N1722" s="105"/>
      <c r="O1722" s="105"/>
      <c r="P1722" s="105">
        <v>0</v>
      </c>
      <c r="Q1722" s="105">
        <v>0</v>
      </c>
      <c r="R1722" s="105">
        <v>0</v>
      </c>
      <c r="S1722" s="105">
        <v>0</v>
      </c>
      <c r="T1722" s="105">
        <v>0</v>
      </c>
    </row>
    <row r="1723" spans="1:20" x14ac:dyDescent="0.25">
      <c r="A1723" s="103" t="s">
        <v>6992</v>
      </c>
      <c r="B1723" s="104" t="s">
        <v>4879</v>
      </c>
      <c r="C1723" s="104">
        <v>2</v>
      </c>
      <c r="D1723" s="103" t="s">
        <v>6993</v>
      </c>
      <c r="E1723" s="25">
        <f t="shared" si="92"/>
        <v>0</v>
      </c>
      <c r="F1723" s="25">
        <f t="shared" si="93"/>
        <v>0</v>
      </c>
      <c r="G1723" s="32"/>
      <c r="H1723" s="31"/>
      <c r="I1723" s="25">
        <f t="shared" si="94"/>
        <v>0</v>
      </c>
      <c r="J1723" s="21"/>
      <c r="K1723" s="16"/>
      <c r="L1723" s="105"/>
      <c r="M1723" s="105"/>
      <c r="N1723" s="105"/>
      <c r="O1723" s="105"/>
      <c r="P1723" s="105"/>
      <c r="Q1723" s="105"/>
      <c r="R1723" s="105"/>
      <c r="S1723" s="105">
        <v>0</v>
      </c>
      <c r="T1723" s="105">
        <v>0</v>
      </c>
    </row>
    <row r="1724" spans="1:20" x14ac:dyDescent="0.25">
      <c r="A1724" s="103" t="s">
        <v>6994</v>
      </c>
      <c r="B1724" s="104" t="s">
        <v>4879</v>
      </c>
      <c r="C1724" s="104">
        <v>2</v>
      </c>
      <c r="D1724" s="103" t="s">
        <v>6995</v>
      </c>
      <c r="E1724" s="25">
        <f t="shared" si="92"/>
        <v>0</v>
      </c>
      <c r="F1724" s="25">
        <f t="shared" si="93"/>
        <v>0</v>
      </c>
      <c r="G1724" s="32"/>
      <c r="H1724" s="31"/>
      <c r="I1724" s="25">
        <f t="shared" si="94"/>
        <v>0</v>
      </c>
      <c r="J1724" s="21"/>
      <c r="K1724" s="16"/>
      <c r="L1724" s="105"/>
      <c r="M1724" s="105"/>
      <c r="N1724" s="105"/>
      <c r="O1724" s="105"/>
      <c r="P1724" s="105"/>
      <c r="Q1724" s="105"/>
      <c r="R1724" s="105"/>
      <c r="S1724" s="105"/>
      <c r="T1724" s="105">
        <v>0</v>
      </c>
    </row>
    <row r="1725" spans="1:20" x14ac:dyDescent="0.25">
      <c r="A1725" s="103" t="s">
        <v>1876</v>
      </c>
      <c r="B1725" s="104" t="s">
        <v>4878</v>
      </c>
      <c r="C1725" s="104">
        <v>2</v>
      </c>
      <c r="D1725" s="103" t="s">
        <v>6996</v>
      </c>
      <c r="E1725" s="25">
        <f t="shared" si="92"/>
        <v>0</v>
      </c>
      <c r="F1725" s="25">
        <f t="shared" si="93"/>
        <v>0</v>
      </c>
      <c r="G1725" s="32"/>
      <c r="H1725" s="31"/>
      <c r="I1725" s="25">
        <f t="shared" si="94"/>
        <v>0</v>
      </c>
      <c r="J1725" s="21"/>
      <c r="K1725" s="16"/>
      <c r="L1725" s="105"/>
      <c r="M1725" s="105"/>
      <c r="N1725" s="105"/>
      <c r="O1725" s="105"/>
      <c r="P1725" s="105"/>
      <c r="Q1725" s="105">
        <v>0</v>
      </c>
      <c r="R1725" s="105">
        <v>0</v>
      </c>
      <c r="S1725" s="105">
        <v>0</v>
      </c>
      <c r="T1725" s="105">
        <v>0</v>
      </c>
    </row>
    <row r="1726" spans="1:20" x14ac:dyDescent="0.25">
      <c r="A1726" s="103" t="s">
        <v>77</v>
      </c>
      <c r="B1726" s="104" t="s">
        <v>4878</v>
      </c>
      <c r="C1726" s="104">
        <v>2</v>
      </c>
      <c r="D1726" s="103" t="s">
        <v>6997</v>
      </c>
      <c r="E1726" s="25">
        <f t="shared" si="92"/>
        <v>0</v>
      </c>
      <c r="F1726" s="25">
        <f t="shared" si="93"/>
        <v>0</v>
      </c>
      <c r="G1726" s="32"/>
      <c r="H1726" s="31"/>
      <c r="I1726" s="25">
        <f t="shared" si="94"/>
        <v>0.2</v>
      </c>
      <c r="J1726" s="21"/>
      <c r="K1726" s="16"/>
      <c r="L1726" s="105"/>
      <c r="M1726" s="105"/>
      <c r="N1726" s="105"/>
      <c r="O1726" s="105"/>
      <c r="P1726" s="105">
        <v>0</v>
      </c>
      <c r="Q1726" s="105">
        <v>1</v>
      </c>
      <c r="R1726" s="105">
        <v>0</v>
      </c>
      <c r="S1726" s="105">
        <v>0</v>
      </c>
      <c r="T1726" s="105">
        <v>0</v>
      </c>
    </row>
    <row r="1727" spans="1:20" x14ac:dyDescent="0.25">
      <c r="A1727" s="103" t="s">
        <v>6998</v>
      </c>
      <c r="B1727" s="104" t="s">
        <v>4878</v>
      </c>
      <c r="C1727" s="104">
        <v>2</v>
      </c>
      <c r="D1727" s="103" t="s">
        <v>6999</v>
      </c>
      <c r="E1727" s="25">
        <f t="shared" si="92"/>
        <v>0</v>
      </c>
      <c r="F1727" s="25">
        <f t="shared" si="93"/>
        <v>0</v>
      </c>
      <c r="G1727" s="32"/>
      <c r="H1727" s="31"/>
      <c r="I1727" s="25">
        <f t="shared" si="94"/>
        <v>0</v>
      </c>
      <c r="J1727" s="21"/>
      <c r="K1727" s="16"/>
      <c r="L1727" s="105"/>
      <c r="M1727" s="105"/>
      <c r="N1727" s="105"/>
      <c r="O1727" s="105"/>
      <c r="P1727" s="105"/>
      <c r="Q1727" s="105"/>
      <c r="R1727" s="105"/>
      <c r="S1727" s="105">
        <v>0</v>
      </c>
      <c r="T1727" s="105">
        <v>0</v>
      </c>
    </row>
    <row r="1728" spans="1:20" x14ac:dyDescent="0.25">
      <c r="A1728" s="103" t="s">
        <v>1047</v>
      </c>
      <c r="B1728" s="104" t="s">
        <v>4877</v>
      </c>
      <c r="C1728" s="104">
        <v>2</v>
      </c>
      <c r="D1728" s="103" t="s">
        <v>7000</v>
      </c>
      <c r="E1728" s="25">
        <f t="shared" si="92"/>
        <v>0.33333333333333331</v>
      </c>
      <c r="F1728" s="25">
        <f t="shared" si="93"/>
        <v>28.5</v>
      </c>
      <c r="G1728" s="32"/>
      <c r="H1728" s="31"/>
      <c r="I1728" s="25">
        <f t="shared" si="94"/>
        <v>3.2</v>
      </c>
      <c r="J1728" s="21"/>
      <c r="K1728" s="16"/>
      <c r="L1728" s="105">
        <v>30</v>
      </c>
      <c r="M1728" s="105">
        <v>35</v>
      </c>
      <c r="N1728" s="105">
        <v>34</v>
      </c>
      <c r="O1728" s="105">
        <v>15</v>
      </c>
      <c r="P1728" s="105">
        <v>9</v>
      </c>
      <c r="Q1728" s="105">
        <v>6</v>
      </c>
      <c r="R1728" s="105">
        <v>1</v>
      </c>
      <c r="S1728" s="105">
        <v>0</v>
      </c>
      <c r="T1728" s="105">
        <v>0</v>
      </c>
    </row>
    <row r="1729" spans="1:20" x14ac:dyDescent="0.25">
      <c r="A1729" s="103" t="s">
        <v>3453</v>
      </c>
      <c r="B1729" s="104" t="s">
        <v>4878</v>
      </c>
      <c r="C1729" s="104">
        <v>2</v>
      </c>
      <c r="D1729" s="103" t="s">
        <v>7001</v>
      </c>
      <c r="E1729" s="25">
        <f t="shared" si="92"/>
        <v>0</v>
      </c>
      <c r="F1729" s="25">
        <f t="shared" si="93"/>
        <v>0</v>
      </c>
      <c r="G1729" s="32"/>
      <c r="H1729" s="31"/>
      <c r="I1729" s="25">
        <f t="shared" si="94"/>
        <v>0</v>
      </c>
      <c r="J1729" s="21"/>
      <c r="K1729" s="16"/>
      <c r="L1729" s="105"/>
      <c r="M1729" s="105"/>
      <c r="N1729" s="105"/>
      <c r="O1729" s="105"/>
      <c r="P1729" s="105"/>
      <c r="Q1729" s="105">
        <v>0</v>
      </c>
      <c r="R1729" s="105">
        <v>0</v>
      </c>
      <c r="S1729" s="105">
        <v>0</v>
      </c>
      <c r="T1729" s="105">
        <v>0</v>
      </c>
    </row>
    <row r="1730" spans="1:20" x14ac:dyDescent="0.25">
      <c r="A1730" s="103" t="s">
        <v>2983</v>
      </c>
      <c r="B1730" s="104" t="s">
        <v>4878</v>
      </c>
      <c r="C1730" s="104">
        <v>2</v>
      </c>
      <c r="D1730" s="103" t="s">
        <v>7002</v>
      </c>
      <c r="E1730" s="25">
        <f t="shared" si="92"/>
        <v>0</v>
      </c>
      <c r="F1730" s="25">
        <f t="shared" si="93"/>
        <v>0</v>
      </c>
      <c r="G1730" s="32"/>
      <c r="H1730" s="31"/>
      <c r="I1730" s="25">
        <f t="shared" si="94"/>
        <v>0</v>
      </c>
      <c r="J1730" s="21"/>
      <c r="K1730" s="16"/>
      <c r="L1730" s="105"/>
      <c r="M1730" s="105"/>
      <c r="N1730" s="105"/>
      <c r="O1730" s="105"/>
      <c r="P1730" s="105">
        <v>0</v>
      </c>
      <c r="Q1730" s="105">
        <v>0</v>
      </c>
      <c r="R1730" s="105">
        <v>0</v>
      </c>
      <c r="S1730" s="105">
        <v>0</v>
      </c>
      <c r="T1730" s="105">
        <v>0</v>
      </c>
    </row>
    <row r="1731" spans="1:20" x14ac:dyDescent="0.25">
      <c r="A1731" s="103" t="s">
        <v>7003</v>
      </c>
      <c r="B1731" s="104" t="s">
        <v>4874</v>
      </c>
      <c r="C1731" s="104">
        <v>1</v>
      </c>
      <c r="D1731" s="103" t="s">
        <v>7004</v>
      </c>
      <c r="E1731" s="25">
        <f t="shared" si="92"/>
        <v>0</v>
      </c>
      <c r="F1731" s="25">
        <f t="shared" si="93"/>
        <v>0</v>
      </c>
      <c r="G1731" s="32"/>
      <c r="H1731" s="31"/>
      <c r="I1731" s="25">
        <f t="shared" si="94"/>
        <v>0</v>
      </c>
      <c r="J1731" s="21"/>
      <c r="K1731" s="16"/>
      <c r="L1731" s="105"/>
      <c r="M1731" s="105"/>
      <c r="N1731" s="105"/>
      <c r="O1731" s="105"/>
      <c r="P1731" s="105"/>
      <c r="Q1731" s="105"/>
      <c r="R1731" s="105"/>
      <c r="S1731" s="105">
        <v>0</v>
      </c>
      <c r="T1731" s="105">
        <v>0</v>
      </c>
    </row>
    <row r="1732" spans="1:20" x14ac:dyDescent="0.25">
      <c r="A1732" s="103" t="s">
        <v>2815</v>
      </c>
      <c r="B1732" s="104" t="s">
        <v>4877</v>
      </c>
      <c r="C1732" s="104">
        <v>2</v>
      </c>
      <c r="D1732" s="103" t="s">
        <v>7005</v>
      </c>
      <c r="E1732" s="25">
        <f t="shared" si="92"/>
        <v>1.3333333333333333</v>
      </c>
      <c r="F1732" s="25">
        <f t="shared" si="93"/>
        <v>0</v>
      </c>
      <c r="G1732" s="32"/>
      <c r="H1732" s="31"/>
      <c r="I1732" s="25">
        <f t="shared" si="94"/>
        <v>0.8</v>
      </c>
      <c r="J1732" s="21"/>
      <c r="K1732" s="16"/>
      <c r="L1732" s="105"/>
      <c r="M1732" s="105"/>
      <c r="N1732" s="105"/>
      <c r="O1732" s="105"/>
      <c r="P1732" s="105">
        <v>0</v>
      </c>
      <c r="Q1732" s="105">
        <v>0</v>
      </c>
      <c r="R1732" s="105">
        <v>3</v>
      </c>
      <c r="S1732" s="105">
        <v>1</v>
      </c>
      <c r="T1732" s="105">
        <v>0</v>
      </c>
    </row>
    <row r="1733" spans="1:20" x14ac:dyDescent="0.25">
      <c r="A1733" s="103" t="s">
        <v>7006</v>
      </c>
      <c r="B1733" s="104" t="s">
        <v>4872</v>
      </c>
      <c r="C1733" s="104">
        <v>1</v>
      </c>
      <c r="D1733" s="103" t="s">
        <v>7007</v>
      </c>
      <c r="E1733" s="25">
        <f t="shared" si="92"/>
        <v>0</v>
      </c>
      <c r="F1733" s="25">
        <f t="shared" si="93"/>
        <v>0</v>
      </c>
      <c r="G1733" s="32"/>
      <c r="H1733" s="31"/>
      <c r="I1733" s="25">
        <f t="shared" si="94"/>
        <v>0</v>
      </c>
      <c r="J1733" s="21"/>
      <c r="K1733" s="16"/>
      <c r="L1733" s="105"/>
      <c r="M1733" s="105"/>
      <c r="N1733" s="105"/>
      <c r="O1733" s="105"/>
      <c r="P1733" s="105"/>
      <c r="Q1733" s="105"/>
      <c r="R1733" s="105"/>
      <c r="S1733" s="105"/>
      <c r="T1733" s="105">
        <v>0</v>
      </c>
    </row>
    <row r="1734" spans="1:20" x14ac:dyDescent="0.25">
      <c r="A1734" s="103" t="s">
        <v>7008</v>
      </c>
      <c r="B1734" s="104" t="s">
        <v>4872</v>
      </c>
      <c r="C1734" s="104">
        <v>1</v>
      </c>
      <c r="D1734" s="103" t="s">
        <v>7009</v>
      </c>
      <c r="E1734" s="25">
        <f t="shared" si="92"/>
        <v>0</v>
      </c>
      <c r="F1734" s="25">
        <f t="shared" si="93"/>
        <v>0</v>
      </c>
      <c r="G1734" s="32"/>
      <c r="H1734" s="31"/>
      <c r="I1734" s="25">
        <f t="shared" si="94"/>
        <v>0</v>
      </c>
      <c r="J1734" s="21"/>
      <c r="K1734" s="16"/>
      <c r="L1734" s="105"/>
      <c r="M1734" s="105"/>
      <c r="N1734" s="105"/>
      <c r="O1734" s="105"/>
      <c r="P1734" s="105"/>
      <c r="Q1734" s="105"/>
      <c r="R1734" s="105"/>
      <c r="S1734" s="105"/>
      <c r="T1734" s="105">
        <v>0</v>
      </c>
    </row>
    <row r="1735" spans="1:20" x14ac:dyDescent="0.25">
      <c r="A1735" s="103" t="s">
        <v>3709</v>
      </c>
      <c r="B1735" s="104" t="s">
        <v>4872</v>
      </c>
      <c r="C1735" s="104">
        <v>1</v>
      </c>
      <c r="D1735" s="103" t="s">
        <v>7010</v>
      </c>
      <c r="E1735" s="25">
        <f t="shared" si="92"/>
        <v>0</v>
      </c>
      <c r="F1735" s="25">
        <f t="shared" si="93"/>
        <v>0</v>
      </c>
      <c r="G1735" s="32"/>
      <c r="H1735" s="31"/>
      <c r="I1735" s="25">
        <f t="shared" si="94"/>
        <v>0</v>
      </c>
      <c r="J1735" s="21"/>
      <c r="K1735" s="16"/>
      <c r="L1735" s="105"/>
      <c r="M1735" s="105"/>
      <c r="N1735" s="105"/>
      <c r="O1735" s="105"/>
      <c r="P1735" s="105"/>
      <c r="Q1735" s="105"/>
      <c r="R1735" s="105"/>
      <c r="S1735" s="105"/>
      <c r="T1735" s="105">
        <v>0</v>
      </c>
    </row>
    <row r="1736" spans="1:20" x14ac:dyDescent="0.25">
      <c r="A1736" s="103" t="s">
        <v>849</v>
      </c>
      <c r="B1736" s="104" t="s">
        <v>4871</v>
      </c>
      <c r="C1736" s="104">
        <v>1</v>
      </c>
      <c r="D1736" s="103" t="s">
        <v>7011</v>
      </c>
      <c r="E1736" s="25">
        <f t="shared" si="92"/>
        <v>0</v>
      </c>
      <c r="F1736" s="25">
        <f t="shared" si="93"/>
        <v>1</v>
      </c>
      <c r="G1736" s="32"/>
      <c r="H1736" s="31"/>
      <c r="I1736" s="25">
        <f t="shared" si="94"/>
        <v>0.2</v>
      </c>
      <c r="J1736" s="21"/>
      <c r="K1736" s="16"/>
      <c r="L1736" s="105"/>
      <c r="M1736" s="105"/>
      <c r="N1736" s="105">
        <v>1</v>
      </c>
      <c r="O1736" s="105">
        <v>3</v>
      </c>
      <c r="P1736" s="105">
        <v>1</v>
      </c>
      <c r="Q1736" s="105">
        <v>0</v>
      </c>
      <c r="R1736" s="105">
        <v>0</v>
      </c>
      <c r="S1736" s="105">
        <v>0</v>
      </c>
      <c r="T1736" s="105">
        <v>0</v>
      </c>
    </row>
    <row r="1737" spans="1:20" x14ac:dyDescent="0.25">
      <c r="A1737" s="103" t="s">
        <v>2749</v>
      </c>
      <c r="B1737" s="104" t="s">
        <v>4871</v>
      </c>
      <c r="C1737" s="104">
        <v>1</v>
      </c>
      <c r="D1737" s="103" t="s">
        <v>7012</v>
      </c>
      <c r="E1737" s="25">
        <f t="shared" si="92"/>
        <v>0</v>
      </c>
      <c r="F1737" s="25">
        <f t="shared" si="93"/>
        <v>0</v>
      </c>
      <c r="G1737" s="32"/>
      <c r="H1737" s="31"/>
      <c r="I1737" s="25">
        <f t="shared" si="94"/>
        <v>0</v>
      </c>
      <c r="J1737" s="21"/>
      <c r="K1737" s="16"/>
      <c r="L1737" s="105"/>
      <c r="M1737" s="105"/>
      <c r="N1737" s="105"/>
      <c r="O1737" s="105"/>
      <c r="P1737" s="105">
        <v>0</v>
      </c>
      <c r="Q1737" s="105">
        <v>0</v>
      </c>
      <c r="R1737" s="105"/>
      <c r="S1737" s="105">
        <v>0</v>
      </c>
      <c r="T1737" s="105">
        <v>0</v>
      </c>
    </row>
    <row r="1738" spans="1:20" x14ac:dyDescent="0.25">
      <c r="A1738" s="103" t="s">
        <v>2672</v>
      </c>
      <c r="B1738" s="104" t="s">
        <v>4871</v>
      </c>
      <c r="C1738" s="104">
        <v>1</v>
      </c>
      <c r="D1738" s="103" t="s">
        <v>7013</v>
      </c>
      <c r="E1738" s="25">
        <f t="shared" si="92"/>
        <v>0</v>
      </c>
      <c r="F1738" s="25">
        <f t="shared" si="93"/>
        <v>0</v>
      </c>
      <c r="G1738" s="32"/>
      <c r="H1738" s="31"/>
      <c r="I1738" s="25">
        <f t="shared" si="94"/>
        <v>0</v>
      </c>
      <c r="J1738" s="21"/>
      <c r="K1738" s="16"/>
      <c r="L1738" s="105"/>
      <c r="M1738" s="105"/>
      <c r="N1738" s="105"/>
      <c r="O1738" s="105"/>
      <c r="P1738" s="105">
        <v>0</v>
      </c>
      <c r="Q1738" s="105">
        <v>0</v>
      </c>
      <c r="R1738" s="105">
        <v>0</v>
      </c>
      <c r="S1738" s="105">
        <v>0</v>
      </c>
      <c r="T1738" s="105">
        <v>0</v>
      </c>
    </row>
    <row r="1739" spans="1:20" x14ac:dyDescent="0.25">
      <c r="A1739" s="103" t="s">
        <v>7014</v>
      </c>
      <c r="B1739" s="104" t="s">
        <v>4872</v>
      </c>
      <c r="C1739" s="104">
        <v>1</v>
      </c>
      <c r="D1739" s="103" t="s">
        <v>7015</v>
      </c>
      <c r="E1739" s="25">
        <f t="shared" si="92"/>
        <v>0</v>
      </c>
      <c r="F1739" s="25">
        <f t="shared" si="93"/>
        <v>0</v>
      </c>
      <c r="G1739" s="32"/>
      <c r="H1739" s="31"/>
      <c r="I1739" s="25">
        <f t="shared" si="94"/>
        <v>0</v>
      </c>
      <c r="J1739" s="21"/>
      <c r="K1739" s="16"/>
      <c r="L1739" s="105"/>
      <c r="M1739" s="105"/>
      <c r="N1739" s="105"/>
      <c r="O1739" s="105"/>
      <c r="P1739" s="105"/>
      <c r="Q1739" s="105"/>
      <c r="R1739" s="105"/>
      <c r="S1739" s="105"/>
      <c r="T1739" s="105">
        <v>0</v>
      </c>
    </row>
    <row r="1740" spans="1:20" x14ac:dyDescent="0.25">
      <c r="A1740" s="103" t="s">
        <v>7016</v>
      </c>
      <c r="B1740" s="104" t="s">
        <v>4872</v>
      </c>
      <c r="C1740" s="104">
        <v>1</v>
      </c>
      <c r="D1740" s="103" t="s">
        <v>7017</v>
      </c>
      <c r="E1740" s="25">
        <f t="shared" si="92"/>
        <v>0</v>
      </c>
      <c r="F1740" s="25">
        <f t="shared" si="93"/>
        <v>0</v>
      </c>
      <c r="G1740" s="32"/>
      <c r="H1740" s="31"/>
      <c r="I1740" s="25">
        <f t="shared" si="94"/>
        <v>0</v>
      </c>
      <c r="J1740" s="21"/>
      <c r="K1740" s="16"/>
      <c r="L1740" s="105"/>
      <c r="M1740" s="105"/>
      <c r="N1740" s="105"/>
      <c r="O1740" s="105"/>
      <c r="P1740" s="105"/>
      <c r="Q1740" s="105"/>
      <c r="R1740" s="105"/>
      <c r="S1740" s="105">
        <v>0</v>
      </c>
      <c r="T1740" s="105">
        <v>0</v>
      </c>
    </row>
    <row r="1741" spans="1:20" x14ac:dyDescent="0.25">
      <c r="A1741" s="103" t="s">
        <v>7018</v>
      </c>
      <c r="B1741" s="104" t="s">
        <v>4872</v>
      </c>
      <c r="C1741" s="104">
        <v>1</v>
      </c>
      <c r="D1741" s="103" t="s">
        <v>7019</v>
      </c>
      <c r="E1741" s="25">
        <f t="shared" si="92"/>
        <v>0</v>
      </c>
      <c r="F1741" s="25">
        <f t="shared" si="93"/>
        <v>0</v>
      </c>
      <c r="G1741" s="32"/>
      <c r="H1741" s="31"/>
      <c r="I1741" s="25">
        <f t="shared" si="94"/>
        <v>0</v>
      </c>
      <c r="J1741" s="21"/>
      <c r="K1741" s="16"/>
      <c r="L1741" s="105"/>
      <c r="M1741" s="105"/>
      <c r="N1741" s="105"/>
      <c r="O1741" s="105"/>
      <c r="P1741" s="105"/>
      <c r="Q1741" s="105"/>
      <c r="R1741" s="105"/>
      <c r="S1741" s="105">
        <v>0</v>
      </c>
      <c r="T1741" s="105">
        <v>0</v>
      </c>
    </row>
    <row r="1742" spans="1:20" x14ac:dyDescent="0.25">
      <c r="A1742" s="103" t="s">
        <v>7020</v>
      </c>
      <c r="B1742" s="104" t="s">
        <v>4872</v>
      </c>
      <c r="C1742" s="104">
        <v>1</v>
      </c>
      <c r="D1742" s="103" t="s">
        <v>7021</v>
      </c>
      <c r="E1742" s="25">
        <f t="shared" si="92"/>
        <v>0</v>
      </c>
      <c r="F1742" s="25">
        <f t="shared" si="93"/>
        <v>0</v>
      </c>
      <c r="G1742" s="32"/>
      <c r="H1742" s="31"/>
      <c r="I1742" s="25">
        <f t="shared" si="94"/>
        <v>0</v>
      </c>
      <c r="J1742" s="21"/>
      <c r="K1742" s="16"/>
      <c r="L1742" s="105"/>
      <c r="M1742" s="105"/>
      <c r="N1742" s="105"/>
      <c r="O1742" s="105"/>
      <c r="P1742" s="105"/>
      <c r="Q1742" s="105"/>
      <c r="R1742" s="105"/>
      <c r="S1742" s="105"/>
      <c r="T1742" s="105">
        <v>0</v>
      </c>
    </row>
    <row r="1743" spans="1:20" x14ac:dyDescent="0.25">
      <c r="A1743" s="103" t="s">
        <v>1094</v>
      </c>
      <c r="B1743" s="104" t="s">
        <v>4918</v>
      </c>
      <c r="C1743" s="104">
        <v>10</v>
      </c>
      <c r="D1743" s="103" t="s">
        <v>7022</v>
      </c>
      <c r="E1743" s="25">
        <f t="shared" si="92"/>
        <v>0</v>
      </c>
      <c r="F1743" s="25">
        <f t="shared" si="93"/>
        <v>1.25</v>
      </c>
      <c r="G1743" s="32"/>
      <c r="H1743" s="31"/>
      <c r="I1743" s="25">
        <f t="shared" si="94"/>
        <v>0</v>
      </c>
      <c r="J1743" s="21"/>
      <c r="K1743" s="16"/>
      <c r="L1743" s="105"/>
      <c r="M1743" s="105"/>
      <c r="N1743" s="105">
        <v>5</v>
      </c>
      <c r="O1743" s="105"/>
      <c r="P1743" s="105">
        <v>0</v>
      </c>
      <c r="Q1743" s="105">
        <v>0</v>
      </c>
      <c r="R1743" s="105">
        <v>0</v>
      </c>
      <c r="S1743" s="105">
        <v>0</v>
      </c>
      <c r="T1743" s="105">
        <v>0</v>
      </c>
    </row>
    <row r="1744" spans="1:20" x14ac:dyDescent="0.25">
      <c r="A1744" s="103" t="s">
        <v>2142</v>
      </c>
      <c r="B1744" s="104" t="s">
        <v>4918</v>
      </c>
      <c r="C1744" s="104">
        <v>10</v>
      </c>
      <c r="D1744" s="103" t="s">
        <v>7023</v>
      </c>
      <c r="E1744" s="25">
        <f t="shared" si="92"/>
        <v>0</v>
      </c>
      <c r="F1744" s="25">
        <f t="shared" si="93"/>
        <v>0.25</v>
      </c>
      <c r="G1744" s="32"/>
      <c r="H1744" s="31"/>
      <c r="I1744" s="25">
        <f t="shared" si="94"/>
        <v>0</v>
      </c>
      <c r="J1744" s="21"/>
      <c r="K1744" s="16"/>
      <c r="L1744" s="105"/>
      <c r="M1744" s="105">
        <v>1</v>
      </c>
      <c r="N1744" s="105"/>
      <c r="O1744" s="105"/>
      <c r="P1744" s="105">
        <v>0</v>
      </c>
      <c r="Q1744" s="105">
        <v>0</v>
      </c>
      <c r="R1744" s="105">
        <v>0</v>
      </c>
      <c r="S1744" s="105">
        <v>0</v>
      </c>
      <c r="T1744" s="105">
        <v>0</v>
      </c>
    </row>
    <row r="1745" spans="1:20" x14ac:dyDescent="0.25">
      <c r="A1745" s="103" t="s">
        <v>2074</v>
      </c>
      <c r="B1745" s="104" t="s">
        <v>4918</v>
      </c>
      <c r="C1745" s="104">
        <v>10</v>
      </c>
      <c r="D1745" s="103" t="s">
        <v>7024</v>
      </c>
      <c r="E1745" s="25">
        <f t="shared" si="92"/>
        <v>0</v>
      </c>
      <c r="F1745" s="25">
        <f t="shared" si="93"/>
        <v>0</v>
      </c>
      <c r="G1745" s="32"/>
      <c r="H1745" s="31"/>
      <c r="I1745" s="25">
        <f t="shared" si="94"/>
        <v>0</v>
      </c>
      <c r="J1745" s="21"/>
      <c r="K1745" s="16"/>
      <c r="L1745" s="105"/>
      <c r="M1745" s="105"/>
      <c r="N1745" s="105"/>
      <c r="O1745" s="105"/>
      <c r="P1745" s="105">
        <v>0</v>
      </c>
      <c r="Q1745" s="105">
        <v>0</v>
      </c>
      <c r="R1745" s="105">
        <v>0</v>
      </c>
      <c r="S1745" s="105">
        <v>0</v>
      </c>
      <c r="T1745" s="105">
        <v>0</v>
      </c>
    </row>
    <row r="1746" spans="1:20" x14ac:dyDescent="0.25">
      <c r="A1746" s="103" t="s">
        <v>7025</v>
      </c>
      <c r="B1746" s="104" t="s">
        <v>4914</v>
      </c>
      <c r="C1746" s="104">
        <v>9</v>
      </c>
      <c r="D1746" s="103" t="s">
        <v>7026</v>
      </c>
      <c r="E1746" s="25">
        <f t="shared" si="92"/>
        <v>0</v>
      </c>
      <c r="F1746" s="25">
        <f t="shared" si="93"/>
        <v>0</v>
      </c>
      <c r="G1746" s="32"/>
      <c r="H1746" s="31"/>
      <c r="I1746" s="25">
        <f t="shared" si="94"/>
        <v>4.8</v>
      </c>
      <c r="J1746" s="21"/>
      <c r="K1746" s="16"/>
      <c r="L1746" s="105"/>
      <c r="M1746" s="105"/>
      <c r="N1746" s="105"/>
      <c r="O1746" s="105"/>
      <c r="P1746" s="105">
        <v>24</v>
      </c>
      <c r="Q1746" s="105">
        <v>0</v>
      </c>
      <c r="R1746" s="105">
        <v>0</v>
      </c>
      <c r="S1746" s="105">
        <v>0</v>
      </c>
      <c r="T1746" s="105">
        <v>0</v>
      </c>
    </row>
    <row r="1747" spans="1:20" x14ac:dyDescent="0.25">
      <c r="A1747" s="103" t="s">
        <v>1044</v>
      </c>
      <c r="B1747" s="104" t="s">
        <v>4914</v>
      </c>
      <c r="C1747" s="104">
        <v>9</v>
      </c>
      <c r="D1747" s="103" t="s">
        <v>7027</v>
      </c>
      <c r="E1747" s="25">
        <f t="shared" si="92"/>
        <v>0</v>
      </c>
      <c r="F1747" s="25">
        <f t="shared" si="93"/>
        <v>0</v>
      </c>
      <c r="G1747" s="32"/>
      <c r="H1747" s="31"/>
      <c r="I1747" s="25">
        <f t="shared" si="94"/>
        <v>3</v>
      </c>
      <c r="J1747" s="21"/>
      <c r="K1747" s="16"/>
      <c r="L1747" s="105"/>
      <c r="M1747" s="105"/>
      <c r="N1747" s="105"/>
      <c r="O1747" s="105"/>
      <c r="P1747" s="105">
        <v>13</v>
      </c>
      <c r="Q1747" s="105">
        <v>2</v>
      </c>
      <c r="R1747" s="105">
        <v>0</v>
      </c>
      <c r="S1747" s="105">
        <v>0</v>
      </c>
      <c r="T1747" s="105">
        <v>0</v>
      </c>
    </row>
    <row r="1748" spans="1:20" x14ac:dyDescent="0.25">
      <c r="A1748" s="103" t="s">
        <v>3537</v>
      </c>
      <c r="B1748" s="104" t="s">
        <v>4917</v>
      </c>
      <c r="C1748" s="104">
        <v>10</v>
      </c>
      <c r="D1748" s="103" t="s">
        <v>7028</v>
      </c>
      <c r="E1748" s="25">
        <f t="shared" si="92"/>
        <v>0</v>
      </c>
      <c r="F1748" s="25">
        <f t="shared" si="93"/>
        <v>0</v>
      </c>
      <c r="G1748" s="32"/>
      <c r="H1748" s="31"/>
      <c r="I1748" s="25">
        <f t="shared" si="94"/>
        <v>0</v>
      </c>
      <c r="J1748" s="21"/>
      <c r="K1748" s="16"/>
      <c r="L1748" s="105"/>
      <c r="M1748" s="105"/>
      <c r="N1748" s="105"/>
      <c r="O1748" s="105"/>
      <c r="P1748" s="105"/>
      <c r="Q1748" s="105">
        <v>0</v>
      </c>
      <c r="R1748" s="105"/>
      <c r="S1748" s="105">
        <v>0</v>
      </c>
      <c r="T1748" s="105">
        <v>0</v>
      </c>
    </row>
    <row r="1749" spans="1:20" x14ac:dyDescent="0.25">
      <c r="A1749" s="103" t="s">
        <v>646</v>
      </c>
      <c r="B1749" s="104" t="s">
        <v>4918</v>
      </c>
      <c r="C1749" s="104">
        <v>10</v>
      </c>
      <c r="D1749" s="103" t="s">
        <v>6137</v>
      </c>
      <c r="E1749" s="25">
        <f t="shared" si="92"/>
        <v>0</v>
      </c>
      <c r="F1749" s="25">
        <f t="shared" si="93"/>
        <v>0</v>
      </c>
      <c r="G1749" s="32"/>
      <c r="H1749" s="31"/>
      <c r="I1749" s="25">
        <f t="shared" si="94"/>
        <v>816.2</v>
      </c>
      <c r="J1749" s="21"/>
      <c r="K1749" s="16"/>
      <c r="L1749" s="105"/>
      <c r="M1749" s="105"/>
      <c r="N1749" s="105"/>
      <c r="O1749" s="105"/>
      <c r="P1749" s="105">
        <v>0</v>
      </c>
      <c r="Q1749" s="105">
        <v>4081</v>
      </c>
      <c r="R1749" s="105">
        <v>0</v>
      </c>
      <c r="S1749" s="105">
        <v>0</v>
      </c>
      <c r="T1749" s="105">
        <v>0</v>
      </c>
    </row>
    <row r="1750" spans="1:20" x14ac:dyDescent="0.25">
      <c r="A1750" s="103" t="s">
        <v>1829</v>
      </c>
      <c r="B1750" s="104" t="s">
        <v>4918</v>
      </c>
      <c r="C1750" s="104">
        <v>10</v>
      </c>
      <c r="D1750" s="103" t="s">
        <v>6137</v>
      </c>
      <c r="E1750" s="25">
        <f t="shared" si="92"/>
        <v>0</v>
      </c>
      <c r="F1750" s="25">
        <f t="shared" si="93"/>
        <v>0</v>
      </c>
      <c r="G1750" s="32"/>
      <c r="H1750" s="31"/>
      <c r="I1750" s="25">
        <f t="shared" si="94"/>
        <v>15.4</v>
      </c>
      <c r="J1750" s="21"/>
      <c r="K1750" s="16"/>
      <c r="L1750" s="105"/>
      <c r="M1750" s="105"/>
      <c r="N1750" s="105"/>
      <c r="O1750" s="105"/>
      <c r="P1750" s="105">
        <v>0</v>
      </c>
      <c r="Q1750" s="105">
        <v>77</v>
      </c>
      <c r="R1750" s="105">
        <v>0</v>
      </c>
      <c r="S1750" s="105">
        <v>0</v>
      </c>
      <c r="T1750" s="105">
        <v>0</v>
      </c>
    </row>
    <row r="1751" spans="1:20" x14ac:dyDescent="0.25">
      <c r="A1751" s="103" t="s">
        <v>3074</v>
      </c>
      <c r="B1751" s="104" t="s">
        <v>4918</v>
      </c>
      <c r="C1751" s="104">
        <v>10</v>
      </c>
      <c r="D1751" s="103" t="s">
        <v>7029</v>
      </c>
      <c r="E1751" s="25">
        <f t="shared" si="92"/>
        <v>0</v>
      </c>
      <c r="F1751" s="25">
        <f t="shared" si="93"/>
        <v>0</v>
      </c>
      <c r="G1751" s="32"/>
      <c r="H1751" s="31"/>
      <c r="I1751" s="25">
        <f t="shared" si="94"/>
        <v>0</v>
      </c>
      <c r="J1751" s="21"/>
      <c r="K1751" s="16"/>
      <c r="L1751" s="105"/>
      <c r="M1751" s="105"/>
      <c r="N1751" s="105"/>
      <c r="O1751" s="105"/>
      <c r="P1751" s="105">
        <v>0</v>
      </c>
      <c r="Q1751" s="105">
        <v>0</v>
      </c>
      <c r="R1751" s="105">
        <v>0</v>
      </c>
      <c r="S1751" s="105">
        <v>0</v>
      </c>
      <c r="T1751" s="105">
        <v>0</v>
      </c>
    </row>
    <row r="1752" spans="1:20" x14ac:dyDescent="0.25">
      <c r="A1752" s="103" t="s">
        <v>2340</v>
      </c>
      <c r="B1752" s="104" t="s">
        <v>4909</v>
      </c>
      <c r="C1752" s="104">
        <v>7</v>
      </c>
      <c r="D1752" s="103" t="s">
        <v>7030</v>
      </c>
      <c r="E1752" s="25">
        <f t="shared" si="92"/>
        <v>0</v>
      </c>
      <c r="F1752" s="25">
        <f t="shared" si="93"/>
        <v>0</v>
      </c>
      <c r="G1752" s="32"/>
      <c r="H1752" s="31"/>
      <c r="I1752" s="25">
        <f t="shared" si="94"/>
        <v>0</v>
      </c>
      <c r="J1752" s="21"/>
      <c r="K1752" s="16"/>
      <c r="L1752" s="105"/>
      <c r="M1752" s="105"/>
      <c r="N1752" s="105"/>
      <c r="O1752" s="105"/>
      <c r="P1752" s="105">
        <v>0</v>
      </c>
      <c r="Q1752" s="105">
        <v>0</v>
      </c>
      <c r="R1752" s="105">
        <v>0</v>
      </c>
      <c r="S1752" s="105">
        <v>0</v>
      </c>
      <c r="T1752" s="105">
        <v>0</v>
      </c>
    </row>
    <row r="1753" spans="1:20" x14ac:dyDescent="0.25">
      <c r="A1753" s="103" t="s">
        <v>1163</v>
      </c>
      <c r="B1753" s="104" t="s">
        <v>4909</v>
      </c>
      <c r="C1753" s="104">
        <v>7</v>
      </c>
      <c r="D1753" s="103" t="s">
        <v>7031</v>
      </c>
      <c r="E1753" s="25">
        <f t="shared" si="92"/>
        <v>0</v>
      </c>
      <c r="F1753" s="25">
        <f t="shared" si="93"/>
        <v>0</v>
      </c>
      <c r="G1753" s="32"/>
      <c r="H1753" s="31"/>
      <c r="I1753" s="25">
        <f t="shared" si="94"/>
        <v>0.2</v>
      </c>
      <c r="J1753" s="21"/>
      <c r="K1753" s="16"/>
      <c r="L1753" s="105"/>
      <c r="M1753" s="105"/>
      <c r="N1753" s="105"/>
      <c r="O1753" s="105"/>
      <c r="P1753" s="105">
        <v>0</v>
      </c>
      <c r="Q1753" s="105">
        <v>1</v>
      </c>
      <c r="R1753" s="105">
        <v>0</v>
      </c>
      <c r="S1753" s="105">
        <v>0</v>
      </c>
      <c r="T1753" s="105">
        <v>0</v>
      </c>
    </row>
    <row r="1754" spans="1:20" x14ac:dyDescent="0.25">
      <c r="A1754" s="103" t="s">
        <v>901</v>
      </c>
      <c r="B1754" s="104" t="s">
        <v>4909</v>
      </c>
      <c r="C1754" s="104">
        <v>7</v>
      </c>
      <c r="D1754" s="103" t="s">
        <v>7032</v>
      </c>
      <c r="E1754" s="25">
        <f t="shared" si="92"/>
        <v>0</v>
      </c>
      <c r="F1754" s="25">
        <f t="shared" si="93"/>
        <v>0</v>
      </c>
      <c r="G1754" s="32"/>
      <c r="H1754" s="31"/>
      <c r="I1754" s="25">
        <f t="shared" si="94"/>
        <v>0</v>
      </c>
      <c r="J1754" s="21"/>
      <c r="K1754" s="16"/>
      <c r="L1754" s="105"/>
      <c r="M1754" s="105"/>
      <c r="N1754" s="105"/>
      <c r="O1754" s="105"/>
      <c r="P1754" s="105">
        <v>0</v>
      </c>
      <c r="Q1754" s="105">
        <v>0</v>
      </c>
      <c r="R1754" s="105">
        <v>0</v>
      </c>
      <c r="S1754" s="105">
        <v>0</v>
      </c>
      <c r="T1754" s="105">
        <v>0</v>
      </c>
    </row>
    <row r="1755" spans="1:20" x14ac:dyDescent="0.25">
      <c r="A1755" s="103" t="s">
        <v>389</v>
      </c>
      <c r="B1755" s="104" t="s">
        <v>4909</v>
      </c>
      <c r="C1755" s="104">
        <v>7</v>
      </c>
      <c r="D1755" s="103" t="s">
        <v>7033</v>
      </c>
      <c r="E1755" s="25">
        <f t="shared" si="92"/>
        <v>0</v>
      </c>
      <c r="F1755" s="25">
        <f t="shared" si="93"/>
        <v>0</v>
      </c>
      <c r="G1755" s="32"/>
      <c r="H1755" s="31"/>
      <c r="I1755" s="25">
        <f t="shared" si="94"/>
        <v>0</v>
      </c>
      <c r="J1755" s="21"/>
      <c r="K1755" s="16"/>
      <c r="L1755" s="105"/>
      <c r="M1755" s="105"/>
      <c r="N1755" s="105"/>
      <c r="O1755" s="105"/>
      <c r="P1755" s="105">
        <v>0</v>
      </c>
      <c r="Q1755" s="105">
        <v>0</v>
      </c>
      <c r="R1755" s="105">
        <v>0</v>
      </c>
      <c r="S1755" s="105">
        <v>0</v>
      </c>
      <c r="T1755" s="105">
        <v>0</v>
      </c>
    </row>
    <row r="1756" spans="1:20" x14ac:dyDescent="0.25">
      <c r="A1756" s="103" t="s">
        <v>74</v>
      </c>
      <c r="B1756" s="104" t="s">
        <v>4909</v>
      </c>
      <c r="C1756" s="104">
        <v>7</v>
      </c>
      <c r="D1756" s="103" t="s">
        <v>7034</v>
      </c>
      <c r="E1756" s="25">
        <f t="shared" si="92"/>
        <v>0</v>
      </c>
      <c r="F1756" s="25">
        <f t="shared" si="93"/>
        <v>12</v>
      </c>
      <c r="G1756" s="32"/>
      <c r="H1756" s="31"/>
      <c r="I1756" s="25">
        <f t="shared" si="94"/>
        <v>141.4</v>
      </c>
      <c r="J1756" s="21"/>
      <c r="K1756" s="16"/>
      <c r="L1756" s="105">
        <v>48</v>
      </c>
      <c r="M1756" s="105"/>
      <c r="N1756" s="105"/>
      <c r="O1756" s="105"/>
      <c r="P1756" s="105">
        <v>0</v>
      </c>
      <c r="Q1756" s="105">
        <v>707</v>
      </c>
      <c r="R1756" s="105">
        <v>0</v>
      </c>
      <c r="S1756" s="105">
        <v>0</v>
      </c>
      <c r="T1756" s="105">
        <v>0</v>
      </c>
    </row>
    <row r="1757" spans="1:20" x14ac:dyDescent="0.25">
      <c r="A1757" s="103" t="s">
        <v>1516</v>
      </c>
      <c r="B1757" s="104" t="s">
        <v>4913</v>
      </c>
      <c r="C1757" s="104">
        <v>8</v>
      </c>
      <c r="D1757" s="103" t="s">
        <v>7035</v>
      </c>
      <c r="E1757" s="25">
        <f t="shared" si="92"/>
        <v>0</v>
      </c>
      <c r="F1757" s="25">
        <f t="shared" si="93"/>
        <v>0</v>
      </c>
      <c r="G1757" s="32"/>
      <c r="H1757" s="31"/>
      <c r="I1757" s="25">
        <f t="shared" si="94"/>
        <v>9</v>
      </c>
      <c r="J1757" s="21"/>
      <c r="K1757" s="16"/>
      <c r="L1757" s="105"/>
      <c r="M1757" s="105"/>
      <c r="N1757" s="105"/>
      <c r="O1757" s="105"/>
      <c r="P1757" s="105">
        <v>45</v>
      </c>
      <c r="Q1757" s="105"/>
      <c r="R1757" s="105">
        <v>0</v>
      </c>
      <c r="S1757" s="105"/>
      <c r="T1757" s="105">
        <v>0</v>
      </c>
    </row>
    <row r="1758" spans="1:20" x14ac:dyDescent="0.25">
      <c r="A1758" s="103" t="s">
        <v>287</v>
      </c>
      <c r="B1758" s="104" t="s">
        <v>4914</v>
      </c>
      <c r="C1758" s="104">
        <v>9</v>
      </c>
      <c r="D1758" s="103" t="s">
        <v>7036</v>
      </c>
      <c r="E1758" s="25">
        <f t="shared" si="92"/>
        <v>52.333333333333336</v>
      </c>
      <c r="F1758" s="25">
        <f t="shared" si="93"/>
        <v>8.5</v>
      </c>
      <c r="G1758" s="32"/>
      <c r="H1758" s="31"/>
      <c r="I1758" s="25">
        <f t="shared" si="94"/>
        <v>109.4</v>
      </c>
      <c r="J1758" s="21"/>
      <c r="K1758" s="16"/>
      <c r="L1758" s="105"/>
      <c r="M1758" s="105">
        <v>6</v>
      </c>
      <c r="N1758" s="105"/>
      <c r="O1758" s="105">
        <v>28</v>
      </c>
      <c r="P1758" s="105">
        <v>156</v>
      </c>
      <c r="Q1758" s="105">
        <v>234</v>
      </c>
      <c r="R1758" s="105">
        <v>157</v>
      </c>
      <c r="S1758" s="105">
        <v>0</v>
      </c>
      <c r="T1758" s="105">
        <v>0</v>
      </c>
    </row>
    <row r="1759" spans="1:20" x14ac:dyDescent="0.25">
      <c r="A1759" s="103" t="s">
        <v>3809</v>
      </c>
      <c r="B1759" s="104" t="s">
        <v>4911</v>
      </c>
      <c r="C1759" s="104">
        <v>8</v>
      </c>
      <c r="D1759" s="103" t="s">
        <v>7037</v>
      </c>
      <c r="E1759" s="25">
        <f t="shared" si="92"/>
        <v>0</v>
      </c>
      <c r="F1759" s="25">
        <f t="shared" si="93"/>
        <v>0</v>
      </c>
      <c r="G1759" s="32"/>
      <c r="H1759" s="31"/>
      <c r="I1759" s="25">
        <f t="shared" si="94"/>
        <v>0</v>
      </c>
      <c r="J1759" s="21"/>
      <c r="K1759" s="16"/>
      <c r="L1759" s="105"/>
      <c r="M1759" s="105"/>
      <c r="N1759" s="105"/>
      <c r="O1759" s="105"/>
      <c r="P1759" s="105"/>
      <c r="Q1759" s="105"/>
      <c r="R1759" s="105"/>
      <c r="S1759" s="105"/>
      <c r="T1759" s="105">
        <v>0</v>
      </c>
    </row>
    <row r="1760" spans="1:20" x14ac:dyDescent="0.25">
      <c r="A1760" s="103" t="s">
        <v>2073</v>
      </c>
      <c r="B1760" s="104" t="s">
        <v>4911</v>
      </c>
      <c r="C1760" s="104">
        <v>8</v>
      </c>
      <c r="D1760" s="103" t="s">
        <v>7038</v>
      </c>
      <c r="E1760" s="25">
        <f t="shared" ref="E1760:E1823" si="95">SUM(R1760:T1760)/3</f>
        <v>0.33333333333333331</v>
      </c>
      <c r="F1760" s="25">
        <f t="shared" ref="F1760:F1823" si="96">SUM(L1760:O1760)/4</f>
        <v>0</v>
      </c>
      <c r="G1760" s="32"/>
      <c r="H1760" s="31"/>
      <c r="I1760" s="25">
        <f t="shared" ref="I1760:I1823" si="97">SUM(P1760:T1760)/5</f>
        <v>0.2</v>
      </c>
      <c r="J1760" s="21"/>
      <c r="K1760" s="16"/>
      <c r="L1760" s="105"/>
      <c r="M1760" s="105"/>
      <c r="N1760" s="105"/>
      <c r="O1760" s="105"/>
      <c r="P1760" s="105"/>
      <c r="Q1760" s="105"/>
      <c r="R1760" s="105"/>
      <c r="S1760" s="105">
        <v>1</v>
      </c>
      <c r="T1760" s="105">
        <v>0</v>
      </c>
    </row>
    <row r="1761" spans="1:20" x14ac:dyDescent="0.25">
      <c r="A1761" s="103" t="s">
        <v>767</v>
      </c>
      <c r="B1761" s="104" t="s">
        <v>4903</v>
      </c>
      <c r="C1761" s="104">
        <v>6</v>
      </c>
      <c r="D1761" s="103" t="s">
        <v>7039</v>
      </c>
      <c r="E1761" s="25">
        <f t="shared" si="95"/>
        <v>0</v>
      </c>
      <c r="F1761" s="25">
        <f t="shared" si="96"/>
        <v>0</v>
      </c>
      <c r="G1761" s="32"/>
      <c r="H1761" s="31"/>
      <c r="I1761" s="25">
        <f t="shared" si="97"/>
        <v>0</v>
      </c>
      <c r="J1761" s="21"/>
      <c r="K1761" s="16"/>
      <c r="L1761" s="105"/>
      <c r="M1761" s="105"/>
      <c r="N1761" s="105"/>
      <c r="O1761" s="105"/>
      <c r="P1761" s="105">
        <v>0</v>
      </c>
      <c r="Q1761" s="105">
        <v>0</v>
      </c>
      <c r="R1761" s="105">
        <v>0</v>
      </c>
      <c r="S1761" s="105">
        <v>0</v>
      </c>
      <c r="T1761" s="105">
        <v>0</v>
      </c>
    </row>
    <row r="1762" spans="1:20" x14ac:dyDescent="0.25">
      <c r="A1762" s="103" t="s">
        <v>120</v>
      </c>
      <c r="B1762" s="104" t="s">
        <v>4908</v>
      </c>
      <c r="C1762" s="104">
        <v>6</v>
      </c>
      <c r="D1762" s="103" t="s">
        <v>7040</v>
      </c>
      <c r="E1762" s="25">
        <f t="shared" si="95"/>
        <v>0</v>
      </c>
      <c r="F1762" s="25">
        <f t="shared" si="96"/>
        <v>0</v>
      </c>
      <c r="G1762" s="32"/>
      <c r="H1762" s="31"/>
      <c r="I1762" s="25">
        <f t="shared" si="97"/>
        <v>0</v>
      </c>
      <c r="J1762" s="21"/>
      <c r="K1762" s="16"/>
      <c r="L1762" s="105"/>
      <c r="M1762" s="105"/>
      <c r="N1762" s="105"/>
      <c r="O1762" s="105"/>
      <c r="P1762" s="105">
        <v>0</v>
      </c>
      <c r="Q1762" s="105">
        <v>0</v>
      </c>
      <c r="R1762" s="105">
        <v>0</v>
      </c>
      <c r="S1762" s="105">
        <v>0</v>
      </c>
      <c r="T1762" s="105">
        <v>0</v>
      </c>
    </row>
    <row r="1763" spans="1:20" x14ac:dyDescent="0.25">
      <c r="A1763" s="103" t="s">
        <v>4378</v>
      </c>
      <c r="B1763" s="104" t="s">
        <v>4899</v>
      </c>
      <c r="C1763" s="104">
        <v>6</v>
      </c>
      <c r="D1763" s="103" t="s">
        <v>7041</v>
      </c>
      <c r="E1763" s="25">
        <f t="shared" si="95"/>
        <v>0</v>
      </c>
      <c r="F1763" s="25">
        <f t="shared" si="96"/>
        <v>0</v>
      </c>
      <c r="G1763" s="32"/>
      <c r="H1763" s="31"/>
      <c r="I1763" s="25">
        <f t="shared" si="97"/>
        <v>0</v>
      </c>
      <c r="J1763" s="21"/>
      <c r="K1763" s="16"/>
      <c r="L1763" s="105"/>
      <c r="M1763" s="105"/>
      <c r="N1763" s="105"/>
      <c r="O1763" s="105"/>
      <c r="P1763" s="105">
        <v>0</v>
      </c>
      <c r="Q1763" s="105">
        <v>0</v>
      </c>
      <c r="R1763" s="105">
        <v>0</v>
      </c>
      <c r="S1763" s="105">
        <v>0</v>
      </c>
      <c r="T1763" s="105">
        <v>0</v>
      </c>
    </row>
    <row r="1764" spans="1:20" x14ac:dyDescent="0.25">
      <c r="A1764" s="103" t="s">
        <v>1553</v>
      </c>
      <c r="B1764" s="104" t="s">
        <v>4901</v>
      </c>
      <c r="C1764" s="104">
        <v>6</v>
      </c>
      <c r="D1764" s="103" t="s">
        <v>7042</v>
      </c>
      <c r="E1764" s="25">
        <f t="shared" si="95"/>
        <v>0</v>
      </c>
      <c r="F1764" s="25">
        <f t="shared" si="96"/>
        <v>0</v>
      </c>
      <c r="G1764" s="32"/>
      <c r="H1764" s="31"/>
      <c r="I1764" s="25">
        <f t="shared" si="97"/>
        <v>35.4</v>
      </c>
      <c r="J1764" s="21"/>
      <c r="K1764" s="16"/>
      <c r="L1764" s="105"/>
      <c r="M1764" s="105"/>
      <c r="N1764" s="105"/>
      <c r="O1764" s="105"/>
      <c r="P1764" s="105">
        <v>1</v>
      </c>
      <c r="Q1764" s="105">
        <v>176</v>
      </c>
      <c r="R1764" s="105"/>
      <c r="S1764" s="105"/>
      <c r="T1764" s="105">
        <v>0</v>
      </c>
    </row>
    <row r="1765" spans="1:20" x14ac:dyDescent="0.25">
      <c r="A1765" s="103" t="s">
        <v>202</v>
      </c>
      <c r="B1765" s="104" t="s">
        <v>4901</v>
      </c>
      <c r="C1765" s="104">
        <v>6</v>
      </c>
      <c r="D1765" s="103" t="s">
        <v>7043</v>
      </c>
      <c r="E1765" s="25">
        <f t="shared" si="95"/>
        <v>0</v>
      </c>
      <c r="F1765" s="25">
        <f t="shared" si="96"/>
        <v>4.25</v>
      </c>
      <c r="G1765" s="32"/>
      <c r="H1765" s="31"/>
      <c r="I1765" s="25">
        <f t="shared" si="97"/>
        <v>21</v>
      </c>
      <c r="J1765" s="21"/>
      <c r="K1765" s="16"/>
      <c r="L1765" s="105"/>
      <c r="M1765" s="105"/>
      <c r="N1765" s="105">
        <v>17</v>
      </c>
      <c r="O1765" s="105"/>
      <c r="P1765" s="105">
        <v>105</v>
      </c>
      <c r="Q1765" s="105">
        <v>0</v>
      </c>
      <c r="R1765" s="105">
        <v>0</v>
      </c>
      <c r="S1765" s="105">
        <v>0</v>
      </c>
      <c r="T1765" s="105">
        <v>0</v>
      </c>
    </row>
    <row r="1766" spans="1:20" x14ac:dyDescent="0.25">
      <c r="A1766" s="103" t="s">
        <v>959</v>
      </c>
      <c r="B1766" s="104" t="s">
        <v>4902</v>
      </c>
      <c r="C1766" s="104">
        <v>6</v>
      </c>
      <c r="D1766" s="103" t="s">
        <v>7044</v>
      </c>
      <c r="E1766" s="25">
        <f t="shared" si="95"/>
        <v>0</v>
      </c>
      <c r="F1766" s="25">
        <f t="shared" si="96"/>
        <v>8</v>
      </c>
      <c r="G1766" s="32"/>
      <c r="H1766" s="31"/>
      <c r="I1766" s="25">
        <f t="shared" si="97"/>
        <v>11.4</v>
      </c>
      <c r="J1766" s="21"/>
      <c r="K1766" s="16"/>
      <c r="L1766" s="105"/>
      <c r="M1766" s="105">
        <v>32</v>
      </c>
      <c r="N1766" s="105"/>
      <c r="O1766" s="105"/>
      <c r="P1766" s="105">
        <v>0</v>
      </c>
      <c r="Q1766" s="105">
        <v>57</v>
      </c>
      <c r="R1766" s="105">
        <v>0</v>
      </c>
      <c r="S1766" s="105">
        <v>0</v>
      </c>
      <c r="T1766" s="105">
        <v>0</v>
      </c>
    </row>
    <row r="1767" spans="1:20" x14ac:dyDescent="0.25">
      <c r="A1767" s="103" t="s">
        <v>1024</v>
      </c>
      <c r="B1767" s="104" t="s">
        <v>4902</v>
      </c>
      <c r="C1767" s="104">
        <v>6</v>
      </c>
      <c r="D1767" s="103" t="s">
        <v>7045</v>
      </c>
      <c r="E1767" s="25">
        <f t="shared" si="95"/>
        <v>0</v>
      </c>
      <c r="F1767" s="25">
        <f t="shared" si="96"/>
        <v>0</v>
      </c>
      <c r="G1767" s="32"/>
      <c r="H1767" s="31"/>
      <c r="I1767" s="25">
        <f t="shared" si="97"/>
        <v>0</v>
      </c>
      <c r="J1767" s="21"/>
      <c r="K1767" s="16"/>
      <c r="L1767" s="105"/>
      <c r="M1767" s="105"/>
      <c r="N1767" s="105"/>
      <c r="O1767" s="105"/>
      <c r="P1767" s="105">
        <v>0</v>
      </c>
      <c r="Q1767" s="105">
        <v>0</v>
      </c>
      <c r="R1767" s="105">
        <v>0</v>
      </c>
      <c r="S1767" s="105">
        <v>0</v>
      </c>
      <c r="T1767" s="105">
        <v>0</v>
      </c>
    </row>
    <row r="1768" spans="1:20" x14ac:dyDescent="0.25">
      <c r="A1768" s="103" t="s">
        <v>1752</v>
      </c>
      <c r="B1768" s="104" t="s">
        <v>4902</v>
      </c>
      <c r="C1768" s="104">
        <v>6</v>
      </c>
      <c r="D1768" s="103" t="s">
        <v>7046</v>
      </c>
      <c r="E1768" s="25">
        <f t="shared" si="95"/>
        <v>0</v>
      </c>
      <c r="F1768" s="25">
        <f t="shared" si="96"/>
        <v>0</v>
      </c>
      <c r="G1768" s="32"/>
      <c r="H1768" s="31"/>
      <c r="I1768" s="25">
        <f t="shared" si="97"/>
        <v>0</v>
      </c>
      <c r="J1768" s="21"/>
      <c r="K1768" s="16"/>
      <c r="L1768" s="105"/>
      <c r="M1768" s="105"/>
      <c r="N1768" s="105"/>
      <c r="O1768" s="105"/>
      <c r="P1768" s="105">
        <v>0</v>
      </c>
      <c r="Q1768" s="105">
        <v>0</v>
      </c>
      <c r="R1768" s="105">
        <v>0</v>
      </c>
      <c r="S1768" s="105">
        <v>0</v>
      </c>
      <c r="T1768" s="105">
        <v>0</v>
      </c>
    </row>
    <row r="1769" spans="1:20" x14ac:dyDescent="0.25">
      <c r="A1769" s="103" t="s">
        <v>2703</v>
      </c>
      <c r="B1769" s="104" t="s">
        <v>4905</v>
      </c>
      <c r="C1769" s="104">
        <v>6</v>
      </c>
      <c r="D1769" s="103" t="s">
        <v>7047</v>
      </c>
      <c r="E1769" s="25">
        <f t="shared" si="95"/>
        <v>0</v>
      </c>
      <c r="F1769" s="25">
        <f t="shared" si="96"/>
        <v>0</v>
      </c>
      <c r="G1769" s="32"/>
      <c r="H1769" s="31"/>
      <c r="I1769" s="25">
        <f t="shared" si="97"/>
        <v>0</v>
      </c>
      <c r="J1769" s="21"/>
      <c r="K1769" s="16"/>
      <c r="L1769" s="105"/>
      <c r="M1769" s="105"/>
      <c r="N1769" s="105"/>
      <c r="O1769" s="105"/>
      <c r="P1769" s="105">
        <v>0</v>
      </c>
      <c r="Q1769" s="105">
        <v>0</v>
      </c>
      <c r="R1769" s="105">
        <v>0</v>
      </c>
      <c r="S1769" s="105">
        <v>0</v>
      </c>
      <c r="T1769" s="105">
        <v>0</v>
      </c>
    </row>
    <row r="1770" spans="1:20" x14ac:dyDescent="0.25">
      <c r="A1770" s="103" t="s">
        <v>2575</v>
      </c>
      <c r="B1770" s="104" t="s">
        <v>4905</v>
      </c>
      <c r="C1770" s="104">
        <v>6</v>
      </c>
      <c r="D1770" s="103" t="s">
        <v>7048</v>
      </c>
      <c r="E1770" s="25">
        <f t="shared" si="95"/>
        <v>0</v>
      </c>
      <c r="F1770" s="25">
        <f t="shared" si="96"/>
        <v>1.5</v>
      </c>
      <c r="G1770" s="32"/>
      <c r="H1770" s="31"/>
      <c r="I1770" s="25">
        <f t="shared" si="97"/>
        <v>0.2</v>
      </c>
      <c r="J1770" s="21"/>
      <c r="K1770" s="16"/>
      <c r="L1770" s="105"/>
      <c r="M1770" s="105"/>
      <c r="N1770" s="105"/>
      <c r="O1770" s="105">
        <v>6</v>
      </c>
      <c r="P1770" s="105">
        <v>1</v>
      </c>
      <c r="Q1770" s="105">
        <v>0</v>
      </c>
      <c r="R1770" s="105">
        <v>0</v>
      </c>
      <c r="S1770" s="105">
        <v>0</v>
      </c>
      <c r="T1770" s="105">
        <v>0</v>
      </c>
    </row>
    <row r="1771" spans="1:20" x14ac:dyDescent="0.25">
      <c r="A1771" s="103" t="s">
        <v>1543</v>
      </c>
      <c r="B1771" s="104" t="s">
        <v>4906</v>
      </c>
      <c r="C1771" s="104">
        <v>6</v>
      </c>
      <c r="D1771" s="103" t="s">
        <v>7049</v>
      </c>
      <c r="E1771" s="25">
        <f t="shared" si="95"/>
        <v>0</v>
      </c>
      <c r="F1771" s="25">
        <f t="shared" si="96"/>
        <v>0</v>
      </c>
      <c r="G1771" s="32"/>
      <c r="H1771" s="31"/>
      <c r="I1771" s="25">
        <f t="shared" si="97"/>
        <v>0</v>
      </c>
      <c r="J1771" s="21"/>
      <c r="K1771" s="16"/>
      <c r="L1771" s="105"/>
      <c r="M1771" s="105"/>
      <c r="N1771" s="105"/>
      <c r="O1771" s="105"/>
      <c r="P1771" s="105">
        <v>0</v>
      </c>
      <c r="Q1771" s="105">
        <v>0</v>
      </c>
      <c r="R1771" s="105">
        <v>0</v>
      </c>
      <c r="S1771" s="105">
        <v>0</v>
      </c>
      <c r="T1771" s="105">
        <v>0</v>
      </c>
    </row>
    <row r="1772" spans="1:20" x14ac:dyDescent="0.25">
      <c r="A1772" s="103" t="s">
        <v>1195</v>
      </c>
      <c r="B1772" s="104" t="s">
        <v>4908</v>
      </c>
      <c r="C1772" s="104">
        <v>6</v>
      </c>
      <c r="D1772" s="103" t="s">
        <v>7050</v>
      </c>
      <c r="E1772" s="25">
        <f t="shared" si="95"/>
        <v>0</v>
      </c>
      <c r="F1772" s="25">
        <f t="shared" si="96"/>
        <v>0</v>
      </c>
      <c r="G1772" s="32"/>
      <c r="H1772" s="31"/>
      <c r="I1772" s="25">
        <f t="shared" si="97"/>
        <v>0</v>
      </c>
      <c r="J1772" s="21"/>
      <c r="K1772" s="16"/>
      <c r="L1772" s="105"/>
      <c r="M1772" s="105"/>
      <c r="N1772" s="105"/>
      <c r="O1772" s="105"/>
      <c r="P1772" s="105"/>
      <c r="Q1772" s="105">
        <v>0</v>
      </c>
      <c r="R1772" s="105">
        <v>0</v>
      </c>
      <c r="S1772" s="105"/>
      <c r="T1772" s="105">
        <v>0</v>
      </c>
    </row>
    <row r="1773" spans="1:20" x14ac:dyDescent="0.25">
      <c r="A1773" s="103" t="s">
        <v>2287</v>
      </c>
      <c r="B1773" s="104" t="s">
        <v>4908</v>
      </c>
      <c r="C1773" s="104">
        <v>6</v>
      </c>
      <c r="D1773" s="103" t="s">
        <v>7051</v>
      </c>
      <c r="E1773" s="25">
        <f t="shared" si="95"/>
        <v>0</v>
      </c>
      <c r="F1773" s="25">
        <f t="shared" si="96"/>
        <v>0</v>
      </c>
      <c r="G1773" s="32"/>
      <c r="H1773" s="31"/>
      <c r="I1773" s="25">
        <f t="shared" si="97"/>
        <v>0</v>
      </c>
      <c r="J1773" s="21"/>
      <c r="K1773" s="16"/>
      <c r="L1773" s="105"/>
      <c r="M1773" s="105"/>
      <c r="N1773" s="105"/>
      <c r="O1773" s="105"/>
      <c r="P1773" s="105">
        <v>0</v>
      </c>
      <c r="Q1773" s="105">
        <v>0</v>
      </c>
      <c r="R1773" s="105">
        <v>0</v>
      </c>
      <c r="S1773" s="105">
        <v>0</v>
      </c>
      <c r="T1773" s="105">
        <v>0</v>
      </c>
    </row>
    <row r="1774" spans="1:20" x14ac:dyDescent="0.25">
      <c r="A1774" s="103" t="s">
        <v>3485</v>
      </c>
      <c r="B1774" s="104" t="s">
        <v>4908</v>
      </c>
      <c r="C1774" s="104">
        <v>6</v>
      </c>
      <c r="D1774" s="103" t="s">
        <v>7052</v>
      </c>
      <c r="E1774" s="25">
        <f t="shared" si="95"/>
        <v>0</v>
      </c>
      <c r="F1774" s="25">
        <f t="shared" si="96"/>
        <v>0.75</v>
      </c>
      <c r="G1774" s="32"/>
      <c r="H1774" s="31"/>
      <c r="I1774" s="25">
        <f t="shared" si="97"/>
        <v>0</v>
      </c>
      <c r="J1774" s="21"/>
      <c r="K1774" s="16"/>
      <c r="L1774" s="105"/>
      <c r="M1774" s="105"/>
      <c r="N1774" s="105">
        <v>3</v>
      </c>
      <c r="O1774" s="105"/>
      <c r="P1774" s="105">
        <v>0</v>
      </c>
      <c r="Q1774" s="105">
        <v>0</v>
      </c>
      <c r="R1774" s="105">
        <v>0</v>
      </c>
      <c r="S1774" s="105">
        <v>0</v>
      </c>
      <c r="T1774" s="105">
        <v>0</v>
      </c>
    </row>
    <row r="1775" spans="1:20" x14ac:dyDescent="0.25">
      <c r="A1775" s="103" t="s">
        <v>1355</v>
      </c>
      <c r="B1775" s="104" t="s">
        <v>4908</v>
      </c>
      <c r="C1775" s="104">
        <v>6</v>
      </c>
      <c r="D1775" s="103" t="s">
        <v>7053</v>
      </c>
      <c r="E1775" s="25">
        <f t="shared" si="95"/>
        <v>0</v>
      </c>
      <c r="F1775" s="25">
        <f t="shared" si="96"/>
        <v>0</v>
      </c>
      <c r="G1775" s="32"/>
      <c r="H1775" s="31"/>
      <c r="I1775" s="25">
        <f t="shared" si="97"/>
        <v>0</v>
      </c>
      <c r="J1775" s="21"/>
      <c r="K1775" s="16"/>
      <c r="L1775" s="105"/>
      <c r="M1775" s="105"/>
      <c r="N1775" s="105"/>
      <c r="O1775" s="105"/>
      <c r="P1775" s="105">
        <v>0</v>
      </c>
      <c r="Q1775" s="105">
        <v>0</v>
      </c>
      <c r="R1775" s="105">
        <v>0</v>
      </c>
      <c r="S1775" s="105">
        <v>0</v>
      </c>
      <c r="T1775" s="105">
        <v>0</v>
      </c>
    </row>
    <row r="1776" spans="1:20" x14ac:dyDescent="0.25">
      <c r="A1776" s="103" t="s">
        <v>3559</v>
      </c>
      <c r="B1776" s="104" t="s">
        <v>4908</v>
      </c>
      <c r="C1776" s="104">
        <v>6</v>
      </c>
      <c r="D1776" s="103" t="s">
        <v>7054</v>
      </c>
      <c r="E1776" s="25">
        <f t="shared" si="95"/>
        <v>0</v>
      </c>
      <c r="F1776" s="25">
        <f t="shared" si="96"/>
        <v>0</v>
      </c>
      <c r="G1776" s="32"/>
      <c r="H1776" s="31"/>
      <c r="I1776" s="25">
        <f t="shared" si="97"/>
        <v>0</v>
      </c>
      <c r="J1776" s="21"/>
      <c r="K1776" s="16"/>
      <c r="L1776" s="105"/>
      <c r="M1776" s="105"/>
      <c r="N1776" s="105"/>
      <c r="O1776" s="105"/>
      <c r="P1776" s="105"/>
      <c r="Q1776" s="105"/>
      <c r="R1776" s="105"/>
      <c r="S1776" s="105"/>
      <c r="T1776" s="105">
        <v>0</v>
      </c>
    </row>
    <row r="1777" spans="1:20" x14ac:dyDescent="0.25">
      <c r="A1777" s="103" t="s">
        <v>2745</v>
      </c>
      <c r="B1777" s="104" t="s">
        <v>4899</v>
      </c>
      <c r="C1777" s="104">
        <v>6</v>
      </c>
      <c r="D1777" s="103" t="s">
        <v>7055</v>
      </c>
      <c r="E1777" s="25">
        <f t="shared" si="95"/>
        <v>0</v>
      </c>
      <c r="F1777" s="25">
        <f t="shared" si="96"/>
        <v>0</v>
      </c>
      <c r="G1777" s="32"/>
      <c r="H1777" s="31"/>
      <c r="I1777" s="25">
        <f t="shared" si="97"/>
        <v>0</v>
      </c>
      <c r="J1777" s="21"/>
      <c r="K1777" s="16"/>
      <c r="L1777" s="105"/>
      <c r="M1777" s="105"/>
      <c r="N1777" s="105"/>
      <c r="O1777" s="105"/>
      <c r="P1777" s="105">
        <v>0</v>
      </c>
      <c r="Q1777" s="105">
        <v>0</v>
      </c>
      <c r="R1777" s="105">
        <v>0</v>
      </c>
      <c r="S1777" s="105">
        <v>0</v>
      </c>
      <c r="T1777" s="105">
        <v>0</v>
      </c>
    </row>
    <row r="1778" spans="1:20" x14ac:dyDescent="0.25">
      <c r="A1778" s="103" t="s">
        <v>2257</v>
      </c>
      <c r="B1778" s="104" t="s">
        <v>4899</v>
      </c>
      <c r="C1778" s="104">
        <v>6</v>
      </c>
      <c r="D1778" s="103" t="s">
        <v>7056</v>
      </c>
      <c r="E1778" s="25">
        <f t="shared" si="95"/>
        <v>0</v>
      </c>
      <c r="F1778" s="25">
        <f t="shared" si="96"/>
        <v>0</v>
      </c>
      <c r="G1778" s="32"/>
      <c r="H1778" s="31"/>
      <c r="I1778" s="25">
        <f t="shared" si="97"/>
        <v>0</v>
      </c>
      <c r="J1778" s="21"/>
      <c r="K1778" s="16"/>
      <c r="L1778" s="105"/>
      <c r="M1778" s="105"/>
      <c r="N1778" s="105"/>
      <c r="O1778" s="105"/>
      <c r="P1778" s="105">
        <v>0</v>
      </c>
      <c r="Q1778" s="105">
        <v>0</v>
      </c>
      <c r="R1778" s="105">
        <v>0</v>
      </c>
      <c r="S1778" s="105">
        <v>0</v>
      </c>
      <c r="T1778" s="105">
        <v>0</v>
      </c>
    </row>
    <row r="1779" spans="1:20" x14ac:dyDescent="0.25">
      <c r="A1779" s="103" t="s">
        <v>4070</v>
      </c>
      <c r="B1779" s="104" t="s">
        <v>4899</v>
      </c>
      <c r="C1779" s="104">
        <v>6</v>
      </c>
      <c r="D1779" s="103" t="s">
        <v>7057</v>
      </c>
      <c r="E1779" s="25">
        <f t="shared" si="95"/>
        <v>0</v>
      </c>
      <c r="F1779" s="25">
        <f t="shared" si="96"/>
        <v>0</v>
      </c>
      <c r="G1779" s="32"/>
      <c r="H1779" s="31"/>
      <c r="I1779" s="25">
        <f t="shared" si="97"/>
        <v>0</v>
      </c>
      <c r="J1779" s="21"/>
      <c r="K1779" s="16"/>
      <c r="L1779" s="105"/>
      <c r="M1779" s="105"/>
      <c r="N1779" s="105"/>
      <c r="O1779" s="105"/>
      <c r="P1779" s="105"/>
      <c r="Q1779" s="105"/>
      <c r="R1779" s="105"/>
      <c r="S1779" s="105">
        <v>0</v>
      </c>
      <c r="T1779" s="105">
        <v>0</v>
      </c>
    </row>
    <row r="1780" spans="1:20" x14ac:dyDescent="0.25">
      <c r="A1780" s="103" t="s">
        <v>2708</v>
      </c>
      <c r="B1780" s="104" t="s">
        <v>4899</v>
      </c>
      <c r="C1780" s="104">
        <v>6</v>
      </c>
      <c r="D1780" s="103" t="s">
        <v>7058</v>
      </c>
      <c r="E1780" s="25">
        <f t="shared" si="95"/>
        <v>0</v>
      </c>
      <c r="F1780" s="25">
        <f t="shared" si="96"/>
        <v>0</v>
      </c>
      <c r="G1780" s="32"/>
      <c r="H1780" s="31"/>
      <c r="I1780" s="25">
        <f t="shared" si="97"/>
        <v>0</v>
      </c>
      <c r="J1780" s="21"/>
      <c r="K1780" s="16"/>
      <c r="L1780" s="105"/>
      <c r="M1780" s="105"/>
      <c r="N1780" s="105"/>
      <c r="O1780" s="105"/>
      <c r="P1780" s="105">
        <v>0</v>
      </c>
      <c r="Q1780" s="105">
        <v>0</v>
      </c>
      <c r="R1780" s="105">
        <v>0</v>
      </c>
      <c r="S1780" s="105">
        <v>0</v>
      </c>
      <c r="T1780" s="105">
        <v>0</v>
      </c>
    </row>
    <row r="1781" spans="1:20" x14ac:dyDescent="0.25">
      <c r="A1781" s="103" t="s">
        <v>3932</v>
      </c>
      <c r="B1781" s="104" t="s">
        <v>4899</v>
      </c>
      <c r="C1781" s="104">
        <v>6</v>
      </c>
      <c r="D1781" s="103" t="s">
        <v>7059</v>
      </c>
      <c r="E1781" s="25">
        <f t="shared" si="95"/>
        <v>0</v>
      </c>
      <c r="F1781" s="25">
        <f t="shared" si="96"/>
        <v>0</v>
      </c>
      <c r="G1781" s="32"/>
      <c r="H1781" s="31"/>
      <c r="I1781" s="25">
        <f t="shared" si="97"/>
        <v>0</v>
      </c>
      <c r="J1781" s="21"/>
      <c r="K1781" s="16"/>
      <c r="L1781" s="105"/>
      <c r="M1781" s="105"/>
      <c r="N1781" s="105"/>
      <c r="O1781" s="105"/>
      <c r="P1781" s="105">
        <v>0</v>
      </c>
      <c r="Q1781" s="105">
        <v>0</v>
      </c>
      <c r="R1781" s="105">
        <v>0</v>
      </c>
      <c r="S1781" s="105">
        <v>0</v>
      </c>
      <c r="T1781" s="105">
        <v>0</v>
      </c>
    </row>
    <row r="1782" spans="1:20" x14ac:dyDescent="0.25">
      <c r="A1782" s="103" t="s">
        <v>2333</v>
      </c>
      <c r="B1782" s="104" t="s">
        <v>4899</v>
      </c>
      <c r="C1782" s="104">
        <v>6</v>
      </c>
      <c r="D1782" s="103" t="s">
        <v>7060</v>
      </c>
      <c r="E1782" s="25">
        <f t="shared" si="95"/>
        <v>0</v>
      </c>
      <c r="F1782" s="25">
        <f t="shared" si="96"/>
        <v>0</v>
      </c>
      <c r="G1782" s="32"/>
      <c r="H1782" s="31"/>
      <c r="I1782" s="25">
        <f t="shared" si="97"/>
        <v>0</v>
      </c>
      <c r="J1782" s="21"/>
      <c r="K1782" s="16"/>
      <c r="L1782" s="105"/>
      <c r="M1782" s="105"/>
      <c r="N1782" s="105"/>
      <c r="O1782" s="105"/>
      <c r="P1782" s="105">
        <v>0</v>
      </c>
      <c r="Q1782" s="105"/>
      <c r="R1782" s="105">
        <v>0</v>
      </c>
      <c r="S1782" s="105">
        <v>0</v>
      </c>
      <c r="T1782" s="105">
        <v>0</v>
      </c>
    </row>
    <row r="1783" spans="1:20" x14ac:dyDescent="0.25">
      <c r="A1783" s="103" t="s">
        <v>7061</v>
      </c>
      <c r="B1783" s="104" t="s">
        <v>4899</v>
      </c>
      <c r="C1783" s="104">
        <v>6</v>
      </c>
      <c r="D1783" s="103" t="s">
        <v>7062</v>
      </c>
      <c r="E1783" s="25">
        <f t="shared" si="95"/>
        <v>0</v>
      </c>
      <c r="F1783" s="25">
        <f t="shared" si="96"/>
        <v>0</v>
      </c>
      <c r="G1783" s="32"/>
      <c r="H1783" s="31"/>
      <c r="I1783" s="25">
        <f t="shared" si="97"/>
        <v>0</v>
      </c>
      <c r="J1783" s="21"/>
      <c r="K1783" s="16"/>
      <c r="L1783" s="105"/>
      <c r="M1783" s="105"/>
      <c r="N1783" s="105"/>
      <c r="O1783" s="105"/>
      <c r="P1783" s="105"/>
      <c r="Q1783" s="105"/>
      <c r="R1783" s="105"/>
      <c r="S1783" s="105">
        <v>0</v>
      </c>
      <c r="T1783" s="105">
        <v>0</v>
      </c>
    </row>
    <row r="1784" spans="1:20" x14ac:dyDescent="0.25">
      <c r="A1784" s="103" t="s">
        <v>3632</v>
      </c>
      <c r="B1784" s="104" t="s">
        <v>4899</v>
      </c>
      <c r="C1784" s="104">
        <v>6</v>
      </c>
      <c r="D1784" s="103" t="s">
        <v>7063</v>
      </c>
      <c r="E1784" s="25">
        <f t="shared" si="95"/>
        <v>0</v>
      </c>
      <c r="F1784" s="25">
        <f t="shared" si="96"/>
        <v>2</v>
      </c>
      <c r="G1784" s="32"/>
      <c r="H1784" s="31"/>
      <c r="I1784" s="25">
        <f t="shared" si="97"/>
        <v>0</v>
      </c>
      <c r="J1784" s="21"/>
      <c r="K1784" s="16"/>
      <c r="L1784" s="105"/>
      <c r="M1784" s="105">
        <v>8</v>
      </c>
      <c r="N1784" s="105"/>
      <c r="O1784" s="105"/>
      <c r="P1784" s="105"/>
      <c r="Q1784" s="105"/>
      <c r="R1784" s="105"/>
      <c r="S1784" s="105">
        <v>0</v>
      </c>
      <c r="T1784" s="105">
        <v>0</v>
      </c>
    </row>
    <row r="1785" spans="1:20" x14ac:dyDescent="0.25">
      <c r="A1785" s="103" t="s">
        <v>4153</v>
      </c>
      <c r="B1785" s="104" t="s">
        <v>4899</v>
      </c>
      <c r="C1785" s="104">
        <v>6</v>
      </c>
      <c r="D1785" s="103" t="s">
        <v>7064</v>
      </c>
      <c r="E1785" s="25">
        <f t="shared" si="95"/>
        <v>0</v>
      </c>
      <c r="F1785" s="25">
        <f t="shared" si="96"/>
        <v>0</v>
      </c>
      <c r="G1785" s="32"/>
      <c r="H1785" s="31"/>
      <c r="I1785" s="25">
        <f t="shared" si="97"/>
        <v>0</v>
      </c>
      <c r="J1785" s="21"/>
      <c r="K1785" s="16"/>
      <c r="L1785" s="105"/>
      <c r="M1785" s="105"/>
      <c r="N1785" s="105"/>
      <c r="O1785" s="105"/>
      <c r="P1785" s="105">
        <v>0</v>
      </c>
      <c r="Q1785" s="105">
        <v>0</v>
      </c>
      <c r="R1785" s="105">
        <v>0</v>
      </c>
      <c r="S1785" s="105"/>
      <c r="T1785" s="105">
        <v>0</v>
      </c>
    </row>
    <row r="1786" spans="1:20" x14ac:dyDescent="0.25">
      <c r="A1786" s="103" t="s">
        <v>3912</v>
      </c>
      <c r="B1786" s="104" t="s">
        <v>4899</v>
      </c>
      <c r="C1786" s="104">
        <v>6</v>
      </c>
      <c r="D1786" s="103" t="s">
        <v>7065</v>
      </c>
      <c r="E1786" s="25">
        <f t="shared" si="95"/>
        <v>0</v>
      </c>
      <c r="F1786" s="25">
        <f t="shared" si="96"/>
        <v>0</v>
      </c>
      <c r="G1786" s="32"/>
      <c r="H1786" s="31"/>
      <c r="I1786" s="25">
        <f t="shared" si="97"/>
        <v>0</v>
      </c>
      <c r="J1786" s="21"/>
      <c r="K1786" s="16"/>
      <c r="L1786" s="105"/>
      <c r="M1786" s="105"/>
      <c r="N1786" s="105"/>
      <c r="O1786" s="105"/>
      <c r="P1786" s="105"/>
      <c r="Q1786" s="105"/>
      <c r="R1786" s="105"/>
      <c r="S1786" s="105">
        <v>0</v>
      </c>
      <c r="T1786" s="105">
        <v>0</v>
      </c>
    </row>
    <row r="1787" spans="1:20" x14ac:dyDescent="0.25">
      <c r="A1787" s="103" t="s">
        <v>124</v>
      </c>
      <c r="B1787" s="104" t="s">
        <v>4899</v>
      </c>
      <c r="C1787" s="104">
        <v>6</v>
      </c>
      <c r="D1787" s="103" t="s">
        <v>7066</v>
      </c>
      <c r="E1787" s="25">
        <f t="shared" si="95"/>
        <v>0</v>
      </c>
      <c r="F1787" s="25">
        <f t="shared" si="96"/>
        <v>1.25</v>
      </c>
      <c r="G1787" s="32"/>
      <c r="H1787" s="31"/>
      <c r="I1787" s="25">
        <f t="shared" si="97"/>
        <v>18</v>
      </c>
      <c r="J1787" s="21"/>
      <c r="K1787" s="16"/>
      <c r="L1787" s="105"/>
      <c r="M1787" s="105">
        <v>5</v>
      </c>
      <c r="N1787" s="105"/>
      <c r="O1787" s="105"/>
      <c r="P1787" s="105">
        <v>0</v>
      </c>
      <c r="Q1787" s="105">
        <v>90</v>
      </c>
      <c r="R1787" s="105">
        <v>0</v>
      </c>
      <c r="S1787" s="105"/>
      <c r="T1787" s="105">
        <v>0</v>
      </c>
    </row>
    <row r="1788" spans="1:20" x14ac:dyDescent="0.25">
      <c r="A1788" s="103" t="s">
        <v>1363</v>
      </c>
      <c r="B1788" s="104" t="s">
        <v>4899</v>
      </c>
      <c r="C1788" s="104">
        <v>6</v>
      </c>
      <c r="D1788" s="103" t="s">
        <v>7067</v>
      </c>
      <c r="E1788" s="25">
        <f t="shared" si="95"/>
        <v>0</v>
      </c>
      <c r="F1788" s="25">
        <f t="shared" si="96"/>
        <v>0</v>
      </c>
      <c r="G1788" s="32"/>
      <c r="H1788" s="31"/>
      <c r="I1788" s="25">
        <f t="shared" si="97"/>
        <v>0</v>
      </c>
      <c r="J1788" s="21"/>
      <c r="K1788" s="16"/>
      <c r="L1788" s="105"/>
      <c r="M1788" s="105"/>
      <c r="N1788" s="105"/>
      <c r="O1788" s="105"/>
      <c r="P1788" s="105">
        <v>0</v>
      </c>
      <c r="Q1788" s="105">
        <v>0</v>
      </c>
      <c r="R1788" s="105">
        <v>0</v>
      </c>
      <c r="S1788" s="105"/>
      <c r="T1788" s="105">
        <v>0</v>
      </c>
    </row>
    <row r="1789" spans="1:20" x14ac:dyDescent="0.25">
      <c r="A1789" s="103" t="s">
        <v>2834</v>
      </c>
      <c r="B1789" s="104" t="s">
        <v>4899</v>
      </c>
      <c r="C1789" s="104">
        <v>6</v>
      </c>
      <c r="D1789" s="103" t="s">
        <v>7068</v>
      </c>
      <c r="E1789" s="25">
        <f t="shared" si="95"/>
        <v>0</v>
      </c>
      <c r="F1789" s="25">
        <f t="shared" si="96"/>
        <v>0</v>
      </c>
      <c r="G1789" s="32"/>
      <c r="H1789" s="31"/>
      <c r="I1789" s="25">
        <f t="shared" si="97"/>
        <v>0</v>
      </c>
      <c r="J1789" s="21"/>
      <c r="K1789" s="16"/>
      <c r="L1789" s="105"/>
      <c r="M1789" s="105"/>
      <c r="N1789" s="105"/>
      <c r="O1789" s="105"/>
      <c r="P1789" s="105">
        <v>0</v>
      </c>
      <c r="Q1789" s="105">
        <v>0</v>
      </c>
      <c r="R1789" s="105">
        <v>0</v>
      </c>
      <c r="S1789" s="105">
        <v>0</v>
      </c>
      <c r="T1789" s="105">
        <v>0</v>
      </c>
    </row>
    <row r="1790" spans="1:20" x14ac:dyDescent="0.25">
      <c r="A1790" s="103" t="s">
        <v>3607</v>
      </c>
      <c r="B1790" s="104" t="s">
        <v>4899</v>
      </c>
      <c r="C1790" s="104">
        <v>6</v>
      </c>
      <c r="D1790" s="103" t="s">
        <v>7069</v>
      </c>
      <c r="E1790" s="25">
        <f t="shared" si="95"/>
        <v>0</v>
      </c>
      <c r="F1790" s="25">
        <f t="shared" si="96"/>
        <v>0</v>
      </c>
      <c r="G1790" s="32"/>
      <c r="H1790" s="31"/>
      <c r="I1790" s="25">
        <f t="shared" si="97"/>
        <v>0</v>
      </c>
      <c r="J1790" s="21"/>
      <c r="K1790" s="16"/>
      <c r="L1790" s="105"/>
      <c r="M1790" s="105"/>
      <c r="N1790" s="105"/>
      <c r="O1790" s="105"/>
      <c r="P1790" s="105">
        <v>0</v>
      </c>
      <c r="Q1790" s="105">
        <v>0</v>
      </c>
      <c r="R1790" s="105">
        <v>0</v>
      </c>
      <c r="S1790" s="105">
        <v>0</v>
      </c>
      <c r="T1790" s="105">
        <v>0</v>
      </c>
    </row>
    <row r="1791" spans="1:20" x14ac:dyDescent="0.25">
      <c r="A1791" s="103" t="s">
        <v>7070</v>
      </c>
      <c r="B1791" s="104" t="s">
        <v>4899</v>
      </c>
      <c r="C1791" s="104">
        <v>6</v>
      </c>
      <c r="D1791" s="103" t="s">
        <v>7071</v>
      </c>
      <c r="E1791" s="25">
        <f t="shared" si="95"/>
        <v>0</v>
      </c>
      <c r="F1791" s="25">
        <f t="shared" si="96"/>
        <v>0</v>
      </c>
      <c r="G1791" s="32"/>
      <c r="H1791" s="31"/>
      <c r="I1791" s="25">
        <f t="shared" si="97"/>
        <v>0</v>
      </c>
      <c r="J1791" s="21"/>
      <c r="K1791" s="16"/>
      <c r="L1791" s="105"/>
      <c r="M1791" s="105"/>
      <c r="N1791" s="105"/>
      <c r="O1791" s="105"/>
      <c r="P1791" s="105">
        <v>0</v>
      </c>
      <c r="Q1791" s="105">
        <v>0</v>
      </c>
      <c r="R1791" s="105">
        <v>0</v>
      </c>
      <c r="S1791" s="105">
        <v>0</v>
      </c>
      <c r="T1791" s="105">
        <v>0</v>
      </c>
    </row>
    <row r="1792" spans="1:20" x14ac:dyDescent="0.25">
      <c r="A1792" s="103" t="s">
        <v>4256</v>
      </c>
      <c r="B1792" s="104" t="s">
        <v>4955</v>
      </c>
      <c r="C1792" s="104">
        <v>17</v>
      </c>
      <c r="D1792" s="103" t="s">
        <v>7072</v>
      </c>
      <c r="E1792" s="25">
        <f t="shared" si="95"/>
        <v>0</v>
      </c>
      <c r="F1792" s="25">
        <f t="shared" si="96"/>
        <v>0</v>
      </c>
      <c r="G1792" s="32"/>
      <c r="H1792" s="31"/>
      <c r="I1792" s="25">
        <f t="shared" si="97"/>
        <v>0</v>
      </c>
      <c r="J1792" s="21"/>
      <c r="K1792" s="16"/>
      <c r="L1792" s="105"/>
      <c r="M1792" s="105"/>
      <c r="N1792" s="105"/>
      <c r="O1792" s="105"/>
      <c r="P1792" s="105"/>
      <c r="Q1792" s="105"/>
      <c r="R1792" s="105"/>
      <c r="S1792" s="105"/>
      <c r="T1792" s="105">
        <v>0</v>
      </c>
    </row>
    <row r="1793" spans="1:20" x14ac:dyDescent="0.25">
      <c r="A1793" s="103" t="s">
        <v>1279</v>
      </c>
      <c r="B1793" s="104" t="s">
        <v>4954</v>
      </c>
      <c r="C1793" s="104">
        <v>16</v>
      </c>
      <c r="D1793" s="103" t="s">
        <v>7073</v>
      </c>
      <c r="E1793" s="25">
        <f t="shared" si="95"/>
        <v>0</v>
      </c>
      <c r="F1793" s="25">
        <f t="shared" si="96"/>
        <v>0</v>
      </c>
      <c r="G1793" s="32"/>
      <c r="H1793" s="31"/>
      <c r="I1793" s="25">
        <f t="shared" si="97"/>
        <v>0.2</v>
      </c>
      <c r="J1793" s="21"/>
      <c r="K1793" s="16"/>
      <c r="L1793" s="105"/>
      <c r="M1793" s="105"/>
      <c r="N1793" s="105"/>
      <c r="O1793" s="105"/>
      <c r="P1793" s="105">
        <v>1</v>
      </c>
      <c r="Q1793" s="105">
        <v>0</v>
      </c>
      <c r="R1793" s="105">
        <v>0</v>
      </c>
      <c r="S1793" s="105">
        <v>0</v>
      </c>
      <c r="T1793" s="105">
        <v>0</v>
      </c>
    </row>
    <row r="1794" spans="1:20" x14ac:dyDescent="0.25">
      <c r="A1794" s="103" t="s">
        <v>2327</v>
      </c>
      <c r="B1794" s="104" t="s">
        <v>4954</v>
      </c>
      <c r="C1794" s="104">
        <v>16</v>
      </c>
      <c r="D1794" s="103" t="s">
        <v>7074</v>
      </c>
      <c r="E1794" s="25">
        <f t="shared" si="95"/>
        <v>0</v>
      </c>
      <c r="F1794" s="25">
        <f t="shared" si="96"/>
        <v>0.5</v>
      </c>
      <c r="G1794" s="32"/>
      <c r="H1794" s="31"/>
      <c r="I1794" s="25">
        <f t="shared" si="97"/>
        <v>0</v>
      </c>
      <c r="J1794" s="21"/>
      <c r="K1794" s="16"/>
      <c r="L1794" s="105">
        <v>2</v>
      </c>
      <c r="M1794" s="105"/>
      <c r="N1794" s="105"/>
      <c r="O1794" s="105"/>
      <c r="P1794" s="105">
        <v>0</v>
      </c>
      <c r="Q1794" s="105">
        <v>0</v>
      </c>
      <c r="R1794" s="105">
        <v>0</v>
      </c>
      <c r="S1794" s="105">
        <v>0</v>
      </c>
      <c r="T1794" s="105">
        <v>0</v>
      </c>
    </row>
    <row r="1795" spans="1:20" x14ac:dyDescent="0.25">
      <c r="A1795" s="103" t="s">
        <v>2215</v>
      </c>
      <c r="B1795" s="104" t="s">
        <v>4954</v>
      </c>
      <c r="C1795" s="104">
        <v>16</v>
      </c>
      <c r="D1795" s="103" t="s">
        <v>7075</v>
      </c>
      <c r="E1795" s="25">
        <f t="shared" si="95"/>
        <v>1.3333333333333333</v>
      </c>
      <c r="F1795" s="25">
        <f t="shared" si="96"/>
        <v>0</v>
      </c>
      <c r="G1795" s="32"/>
      <c r="H1795" s="31"/>
      <c r="I1795" s="25">
        <f t="shared" si="97"/>
        <v>0.8</v>
      </c>
      <c r="J1795" s="21"/>
      <c r="K1795" s="16"/>
      <c r="L1795" s="105"/>
      <c r="M1795" s="105"/>
      <c r="N1795" s="105"/>
      <c r="O1795" s="105"/>
      <c r="P1795" s="105">
        <v>0</v>
      </c>
      <c r="Q1795" s="105">
        <v>0</v>
      </c>
      <c r="R1795" s="105">
        <v>4</v>
      </c>
      <c r="S1795" s="105">
        <v>0</v>
      </c>
      <c r="T1795" s="105">
        <v>0</v>
      </c>
    </row>
    <row r="1796" spans="1:20" x14ac:dyDescent="0.25">
      <c r="A1796" s="103" t="s">
        <v>2238</v>
      </c>
      <c r="B1796" s="104" t="s">
        <v>4954</v>
      </c>
      <c r="C1796" s="104">
        <v>16</v>
      </c>
      <c r="D1796" s="103" t="s">
        <v>7076</v>
      </c>
      <c r="E1796" s="25">
        <f t="shared" si="95"/>
        <v>0</v>
      </c>
      <c r="F1796" s="25">
        <f t="shared" si="96"/>
        <v>0</v>
      </c>
      <c r="G1796" s="32"/>
      <c r="H1796" s="31"/>
      <c r="I1796" s="25">
        <f t="shared" si="97"/>
        <v>1.2</v>
      </c>
      <c r="J1796" s="21"/>
      <c r="K1796" s="16"/>
      <c r="L1796" s="105"/>
      <c r="M1796" s="105"/>
      <c r="N1796" s="105"/>
      <c r="O1796" s="105"/>
      <c r="P1796" s="105">
        <v>6</v>
      </c>
      <c r="Q1796" s="105">
        <v>0</v>
      </c>
      <c r="R1796" s="105">
        <v>0</v>
      </c>
      <c r="S1796" s="105">
        <v>0</v>
      </c>
      <c r="T1796" s="105">
        <v>0</v>
      </c>
    </row>
    <row r="1797" spans="1:20" x14ac:dyDescent="0.25">
      <c r="A1797" s="103" t="s">
        <v>527</v>
      </c>
      <c r="B1797" s="104" t="s">
        <v>4954</v>
      </c>
      <c r="C1797" s="104">
        <v>16</v>
      </c>
      <c r="D1797" s="103" t="s">
        <v>7077</v>
      </c>
      <c r="E1797" s="25">
        <f t="shared" si="95"/>
        <v>1.3333333333333333</v>
      </c>
      <c r="F1797" s="25">
        <f t="shared" si="96"/>
        <v>5</v>
      </c>
      <c r="G1797" s="32"/>
      <c r="H1797" s="31"/>
      <c r="I1797" s="25">
        <f t="shared" si="97"/>
        <v>0.8</v>
      </c>
      <c r="J1797" s="21"/>
      <c r="K1797" s="16"/>
      <c r="L1797" s="105"/>
      <c r="M1797" s="105">
        <v>14</v>
      </c>
      <c r="N1797" s="105"/>
      <c r="O1797" s="105">
        <v>6</v>
      </c>
      <c r="P1797" s="105">
        <v>0</v>
      </c>
      <c r="Q1797" s="105">
        <v>0</v>
      </c>
      <c r="R1797" s="105">
        <v>0</v>
      </c>
      <c r="S1797" s="105">
        <v>4</v>
      </c>
      <c r="T1797" s="105">
        <v>0</v>
      </c>
    </row>
    <row r="1798" spans="1:20" x14ac:dyDescent="0.25">
      <c r="A1798" s="103" t="s">
        <v>1886</v>
      </c>
      <c r="B1798" s="104" t="s">
        <v>4954</v>
      </c>
      <c r="C1798" s="104">
        <v>16</v>
      </c>
      <c r="D1798" s="103" t="s">
        <v>7078</v>
      </c>
      <c r="E1798" s="25">
        <f t="shared" si="95"/>
        <v>0</v>
      </c>
      <c r="F1798" s="25">
        <f t="shared" si="96"/>
        <v>0</v>
      </c>
      <c r="G1798" s="32"/>
      <c r="H1798" s="31"/>
      <c r="I1798" s="25">
        <f t="shared" si="97"/>
        <v>0</v>
      </c>
      <c r="J1798" s="21"/>
      <c r="K1798" s="16"/>
      <c r="L1798" s="105"/>
      <c r="M1798" s="105"/>
      <c r="N1798" s="105"/>
      <c r="O1798" s="105"/>
      <c r="P1798" s="105">
        <v>0</v>
      </c>
      <c r="Q1798" s="105">
        <v>0</v>
      </c>
      <c r="R1798" s="105">
        <v>0</v>
      </c>
      <c r="S1798" s="105">
        <v>0</v>
      </c>
      <c r="T1798" s="105">
        <v>0</v>
      </c>
    </row>
    <row r="1799" spans="1:20" x14ac:dyDescent="0.25">
      <c r="A1799" s="103" t="s">
        <v>7079</v>
      </c>
      <c r="B1799" s="104" t="s">
        <v>4954</v>
      </c>
      <c r="C1799" s="104">
        <v>16</v>
      </c>
      <c r="D1799" s="103" t="s">
        <v>7080</v>
      </c>
      <c r="E1799" s="25">
        <f t="shared" si="95"/>
        <v>12.666666666666666</v>
      </c>
      <c r="F1799" s="25">
        <f t="shared" si="96"/>
        <v>7</v>
      </c>
      <c r="G1799" s="32"/>
      <c r="H1799" s="31"/>
      <c r="I1799" s="25">
        <f t="shared" si="97"/>
        <v>7.6</v>
      </c>
      <c r="J1799" s="21"/>
      <c r="K1799" s="16"/>
      <c r="L1799" s="105"/>
      <c r="M1799" s="105"/>
      <c r="N1799" s="105">
        <v>26</v>
      </c>
      <c r="O1799" s="105">
        <v>2</v>
      </c>
      <c r="P1799" s="105">
        <v>0</v>
      </c>
      <c r="Q1799" s="105">
        <v>0</v>
      </c>
      <c r="R1799" s="105">
        <v>38</v>
      </c>
      <c r="S1799" s="105">
        <v>0</v>
      </c>
      <c r="T1799" s="105">
        <v>0</v>
      </c>
    </row>
    <row r="1800" spans="1:20" x14ac:dyDescent="0.25">
      <c r="A1800" s="103" t="s">
        <v>2281</v>
      </c>
      <c r="B1800" s="104" t="s">
        <v>4954</v>
      </c>
      <c r="C1800" s="104">
        <v>16</v>
      </c>
      <c r="D1800" s="103" t="s">
        <v>7081</v>
      </c>
      <c r="E1800" s="25">
        <f t="shared" si="95"/>
        <v>0</v>
      </c>
      <c r="F1800" s="25">
        <f t="shared" si="96"/>
        <v>0</v>
      </c>
      <c r="G1800" s="32"/>
      <c r="H1800" s="31"/>
      <c r="I1800" s="25">
        <f t="shared" si="97"/>
        <v>0</v>
      </c>
      <c r="J1800" s="21"/>
      <c r="K1800" s="16"/>
      <c r="L1800" s="105"/>
      <c r="M1800" s="105"/>
      <c r="N1800" s="105"/>
      <c r="O1800" s="105"/>
      <c r="P1800" s="105">
        <v>0</v>
      </c>
      <c r="Q1800" s="105">
        <v>0</v>
      </c>
      <c r="R1800" s="105">
        <v>0</v>
      </c>
      <c r="S1800" s="105">
        <v>0</v>
      </c>
      <c r="T1800" s="105">
        <v>0</v>
      </c>
    </row>
    <row r="1801" spans="1:20" x14ac:dyDescent="0.25">
      <c r="A1801" s="103" t="s">
        <v>3032</v>
      </c>
      <c r="B1801" s="104" t="s">
        <v>4953</v>
      </c>
      <c r="C1801" s="104">
        <v>16</v>
      </c>
      <c r="D1801" s="103" t="s">
        <v>7082</v>
      </c>
      <c r="E1801" s="25">
        <f t="shared" si="95"/>
        <v>0</v>
      </c>
      <c r="F1801" s="25">
        <f t="shared" si="96"/>
        <v>0</v>
      </c>
      <c r="G1801" s="32"/>
      <c r="H1801" s="31"/>
      <c r="I1801" s="25">
        <f t="shared" si="97"/>
        <v>0</v>
      </c>
      <c r="J1801" s="21"/>
      <c r="K1801" s="16"/>
      <c r="L1801" s="105"/>
      <c r="M1801" s="105"/>
      <c r="N1801" s="105"/>
      <c r="O1801" s="105"/>
      <c r="P1801" s="105">
        <v>0</v>
      </c>
      <c r="Q1801" s="105">
        <v>0</v>
      </c>
      <c r="R1801" s="105">
        <v>0</v>
      </c>
      <c r="S1801" s="105">
        <v>0</v>
      </c>
      <c r="T1801" s="105">
        <v>0</v>
      </c>
    </row>
    <row r="1802" spans="1:20" x14ac:dyDescent="0.25">
      <c r="A1802" s="103" t="s">
        <v>7083</v>
      </c>
      <c r="B1802" s="104" t="s">
        <v>4953</v>
      </c>
      <c r="C1802" s="104">
        <v>16</v>
      </c>
      <c r="D1802" s="103" t="s">
        <v>7084</v>
      </c>
      <c r="E1802" s="25">
        <f t="shared" si="95"/>
        <v>0</v>
      </c>
      <c r="F1802" s="25">
        <f t="shared" si="96"/>
        <v>0</v>
      </c>
      <c r="G1802" s="32"/>
      <c r="H1802" s="31"/>
      <c r="I1802" s="25">
        <f t="shared" si="97"/>
        <v>0</v>
      </c>
      <c r="J1802" s="21"/>
      <c r="K1802" s="16"/>
      <c r="L1802" s="105"/>
      <c r="M1802" s="105"/>
      <c r="N1802" s="105"/>
      <c r="O1802" s="105"/>
      <c r="P1802" s="105">
        <v>0</v>
      </c>
      <c r="Q1802" s="105">
        <v>0</v>
      </c>
      <c r="R1802" s="105"/>
      <c r="S1802" s="105"/>
      <c r="T1802" s="105">
        <v>0</v>
      </c>
    </row>
    <row r="1803" spans="1:20" x14ac:dyDescent="0.25">
      <c r="A1803" s="103" t="s">
        <v>798</v>
      </c>
      <c r="B1803" s="104" t="s">
        <v>4954</v>
      </c>
      <c r="C1803" s="104">
        <v>16</v>
      </c>
      <c r="D1803" s="103" t="s">
        <v>7085</v>
      </c>
      <c r="E1803" s="25">
        <f t="shared" si="95"/>
        <v>0</v>
      </c>
      <c r="F1803" s="25">
        <f t="shared" si="96"/>
        <v>0</v>
      </c>
      <c r="G1803" s="32"/>
      <c r="H1803" s="31"/>
      <c r="I1803" s="25">
        <f t="shared" si="97"/>
        <v>0</v>
      </c>
      <c r="J1803" s="21"/>
      <c r="K1803" s="16"/>
      <c r="L1803" s="105"/>
      <c r="M1803" s="105"/>
      <c r="N1803" s="105"/>
      <c r="O1803" s="105"/>
      <c r="P1803" s="105">
        <v>0</v>
      </c>
      <c r="Q1803" s="105">
        <v>0</v>
      </c>
      <c r="R1803" s="105">
        <v>0</v>
      </c>
      <c r="S1803" s="105">
        <v>0</v>
      </c>
      <c r="T1803" s="105">
        <v>0</v>
      </c>
    </row>
    <row r="1804" spans="1:20" x14ac:dyDescent="0.25">
      <c r="A1804" s="103" t="s">
        <v>1219</v>
      </c>
      <c r="B1804" s="104" t="s">
        <v>4954</v>
      </c>
      <c r="C1804" s="104">
        <v>16</v>
      </c>
      <c r="D1804" s="103" t="s">
        <v>7086</v>
      </c>
      <c r="E1804" s="25">
        <f t="shared" si="95"/>
        <v>0.33333333333333331</v>
      </c>
      <c r="F1804" s="25">
        <f t="shared" si="96"/>
        <v>0.25</v>
      </c>
      <c r="G1804" s="32"/>
      <c r="H1804" s="31"/>
      <c r="I1804" s="25">
        <f t="shared" si="97"/>
        <v>0.4</v>
      </c>
      <c r="J1804" s="21"/>
      <c r="K1804" s="16"/>
      <c r="L1804" s="105"/>
      <c r="M1804" s="105">
        <v>1</v>
      </c>
      <c r="N1804" s="105"/>
      <c r="O1804" s="105"/>
      <c r="P1804" s="105">
        <v>1</v>
      </c>
      <c r="Q1804" s="105">
        <v>0</v>
      </c>
      <c r="R1804" s="105">
        <v>1</v>
      </c>
      <c r="S1804" s="105">
        <v>0</v>
      </c>
      <c r="T1804" s="105">
        <v>0</v>
      </c>
    </row>
    <row r="1805" spans="1:20" x14ac:dyDescent="0.25">
      <c r="A1805" s="103" t="s">
        <v>3409</v>
      </c>
      <c r="B1805" s="104" t="s">
        <v>4954</v>
      </c>
      <c r="C1805" s="104">
        <v>16</v>
      </c>
      <c r="D1805" s="103" t="s">
        <v>7087</v>
      </c>
      <c r="E1805" s="25">
        <f t="shared" si="95"/>
        <v>1.3333333333333333</v>
      </c>
      <c r="F1805" s="25">
        <f t="shared" si="96"/>
        <v>0</v>
      </c>
      <c r="G1805" s="32"/>
      <c r="H1805" s="31"/>
      <c r="I1805" s="25">
        <f t="shared" si="97"/>
        <v>0.8</v>
      </c>
      <c r="J1805" s="21"/>
      <c r="K1805" s="16"/>
      <c r="L1805" s="105"/>
      <c r="M1805" s="105"/>
      <c r="N1805" s="105"/>
      <c r="O1805" s="105"/>
      <c r="P1805" s="105">
        <v>0</v>
      </c>
      <c r="Q1805" s="105">
        <v>0</v>
      </c>
      <c r="R1805" s="105">
        <v>4</v>
      </c>
      <c r="S1805" s="105">
        <v>0</v>
      </c>
      <c r="T1805" s="105">
        <v>0</v>
      </c>
    </row>
    <row r="1806" spans="1:20" x14ac:dyDescent="0.25">
      <c r="A1806" s="103" t="s">
        <v>707</v>
      </c>
      <c r="B1806" s="104" t="s">
        <v>4953</v>
      </c>
      <c r="C1806" s="104">
        <v>16</v>
      </c>
      <c r="D1806" s="103" t="s">
        <v>7088</v>
      </c>
      <c r="E1806" s="25">
        <f t="shared" si="95"/>
        <v>1.6666666666666667</v>
      </c>
      <c r="F1806" s="25">
        <f t="shared" si="96"/>
        <v>0</v>
      </c>
      <c r="G1806" s="32"/>
      <c r="H1806" s="31"/>
      <c r="I1806" s="25">
        <f t="shared" si="97"/>
        <v>1.8</v>
      </c>
      <c r="J1806" s="21"/>
      <c r="K1806" s="16"/>
      <c r="L1806" s="105"/>
      <c r="M1806" s="105"/>
      <c r="N1806" s="105"/>
      <c r="O1806" s="105"/>
      <c r="P1806" s="105">
        <v>4</v>
      </c>
      <c r="Q1806" s="105">
        <v>0</v>
      </c>
      <c r="R1806" s="105">
        <v>0</v>
      </c>
      <c r="S1806" s="105">
        <v>5</v>
      </c>
      <c r="T1806" s="105">
        <v>0</v>
      </c>
    </row>
    <row r="1807" spans="1:20" x14ac:dyDescent="0.25">
      <c r="A1807" s="103" t="s">
        <v>1538</v>
      </c>
      <c r="B1807" s="104" t="s">
        <v>4953</v>
      </c>
      <c r="C1807" s="104">
        <v>16</v>
      </c>
      <c r="D1807" s="103" t="s">
        <v>7089</v>
      </c>
      <c r="E1807" s="25">
        <f t="shared" si="95"/>
        <v>0</v>
      </c>
      <c r="F1807" s="25">
        <f t="shared" si="96"/>
        <v>0</v>
      </c>
      <c r="G1807" s="32"/>
      <c r="H1807" s="31"/>
      <c r="I1807" s="25">
        <f t="shared" si="97"/>
        <v>0.2</v>
      </c>
      <c r="J1807" s="21"/>
      <c r="K1807" s="16"/>
      <c r="L1807" s="105"/>
      <c r="M1807" s="105"/>
      <c r="N1807" s="105"/>
      <c r="O1807" s="105"/>
      <c r="P1807" s="105">
        <v>0</v>
      </c>
      <c r="Q1807" s="105">
        <v>1</v>
      </c>
      <c r="R1807" s="105">
        <v>0</v>
      </c>
      <c r="S1807" s="105">
        <v>0</v>
      </c>
      <c r="T1807" s="105">
        <v>0</v>
      </c>
    </row>
    <row r="1808" spans="1:20" x14ac:dyDescent="0.25">
      <c r="A1808" s="103" t="s">
        <v>2006</v>
      </c>
      <c r="B1808" s="104" t="s">
        <v>4953</v>
      </c>
      <c r="C1808" s="104">
        <v>16</v>
      </c>
      <c r="D1808" s="103" t="s">
        <v>7090</v>
      </c>
      <c r="E1808" s="25">
        <f t="shared" si="95"/>
        <v>0</v>
      </c>
      <c r="F1808" s="25">
        <f t="shared" si="96"/>
        <v>0</v>
      </c>
      <c r="G1808" s="32"/>
      <c r="H1808" s="31"/>
      <c r="I1808" s="25">
        <f t="shared" si="97"/>
        <v>0</v>
      </c>
      <c r="J1808" s="21"/>
      <c r="K1808" s="16"/>
      <c r="L1808" s="105"/>
      <c r="M1808" s="105"/>
      <c r="N1808" s="105"/>
      <c r="O1808" s="105"/>
      <c r="P1808" s="105">
        <v>0</v>
      </c>
      <c r="Q1808" s="105">
        <v>0</v>
      </c>
      <c r="R1808" s="105">
        <v>0</v>
      </c>
      <c r="S1808" s="105">
        <v>0</v>
      </c>
      <c r="T1808" s="105">
        <v>0</v>
      </c>
    </row>
    <row r="1809" spans="1:20" x14ac:dyDescent="0.25">
      <c r="A1809" s="103" t="s">
        <v>1400</v>
      </c>
      <c r="B1809" s="104" t="s">
        <v>4953</v>
      </c>
      <c r="C1809" s="104">
        <v>16</v>
      </c>
      <c r="D1809" s="103" t="s">
        <v>7091</v>
      </c>
      <c r="E1809" s="25">
        <f t="shared" si="95"/>
        <v>0</v>
      </c>
      <c r="F1809" s="25">
        <f t="shared" si="96"/>
        <v>0</v>
      </c>
      <c r="G1809" s="32"/>
      <c r="H1809" s="31"/>
      <c r="I1809" s="25">
        <f t="shared" si="97"/>
        <v>0</v>
      </c>
      <c r="J1809" s="21"/>
      <c r="K1809" s="16"/>
      <c r="L1809" s="105"/>
      <c r="M1809" s="105"/>
      <c r="N1809" s="105"/>
      <c r="O1809" s="105"/>
      <c r="P1809" s="105"/>
      <c r="Q1809" s="105">
        <v>0</v>
      </c>
      <c r="R1809" s="105">
        <v>0</v>
      </c>
      <c r="S1809" s="105">
        <v>0</v>
      </c>
      <c r="T1809" s="105">
        <v>0</v>
      </c>
    </row>
    <row r="1810" spans="1:20" x14ac:dyDescent="0.25">
      <c r="A1810" s="103" t="s">
        <v>1570</v>
      </c>
      <c r="B1810" s="104" t="s">
        <v>4953</v>
      </c>
      <c r="C1810" s="104">
        <v>16</v>
      </c>
      <c r="D1810" s="103" t="s">
        <v>7092</v>
      </c>
      <c r="E1810" s="25">
        <f t="shared" si="95"/>
        <v>0</v>
      </c>
      <c r="F1810" s="25">
        <f t="shared" si="96"/>
        <v>0</v>
      </c>
      <c r="G1810" s="32"/>
      <c r="H1810" s="31"/>
      <c r="I1810" s="25">
        <f t="shared" si="97"/>
        <v>31.2</v>
      </c>
      <c r="J1810" s="21"/>
      <c r="K1810" s="16"/>
      <c r="L1810" s="105"/>
      <c r="M1810" s="105"/>
      <c r="N1810" s="105"/>
      <c r="O1810" s="105"/>
      <c r="P1810" s="105">
        <v>0</v>
      </c>
      <c r="Q1810" s="105">
        <v>156</v>
      </c>
      <c r="R1810" s="105">
        <v>0</v>
      </c>
      <c r="S1810" s="105">
        <v>0</v>
      </c>
      <c r="T1810" s="105">
        <v>0</v>
      </c>
    </row>
    <row r="1811" spans="1:20" x14ac:dyDescent="0.25">
      <c r="A1811" s="103" t="s">
        <v>1921</v>
      </c>
      <c r="B1811" s="104" t="s">
        <v>4953</v>
      </c>
      <c r="C1811" s="104">
        <v>16</v>
      </c>
      <c r="D1811" s="103" t="s">
        <v>7093</v>
      </c>
      <c r="E1811" s="25">
        <f t="shared" si="95"/>
        <v>0</v>
      </c>
      <c r="F1811" s="25">
        <f t="shared" si="96"/>
        <v>0</v>
      </c>
      <c r="G1811" s="32"/>
      <c r="H1811" s="31"/>
      <c r="I1811" s="25">
        <f t="shared" si="97"/>
        <v>0</v>
      </c>
      <c r="J1811" s="21"/>
      <c r="K1811" s="16"/>
      <c r="L1811" s="105"/>
      <c r="M1811" s="105"/>
      <c r="N1811" s="105"/>
      <c r="O1811" s="105"/>
      <c r="P1811" s="105">
        <v>0</v>
      </c>
      <c r="Q1811" s="105">
        <v>0</v>
      </c>
      <c r="R1811" s="105">
        <v>0</v>
      </c>
      <c r="S1811" s="105">
        <v>0</v>
      </c>
      <c r="T1811" s="105">
        <v>0</v>
      </c>
    </row>
    <row r="1812" spans="1:20" x14ac:dyDescent="0.25">
      <c r="A1812" s="103" t="s">
        <v>981</v>
      </c>
      <c r="B1812" s="104" t="s">
        <v>4953</v>
      </c>
      <c r="C1812" s="104">
        <v>16</v>
      </c>
      <c r="D1812" s="103" t="s">
        <v>7094</v>
      </c>
      <c r="E1812" s="25">
        <f t="shared" si="95"/>
        <v>0</v>
      </c>
      <c r="F1812" s="25">
        <f t="shared" si="96"/>
        <v>10.5</v>
      </c>
      <c r="G1812" s="32"/>
      <c r="H1812" s="31"/>
      <c r="I1812" s="25">
        <f t="shared" si="97"/>
        <v>0</v>
      </c>
      <c r="J1812" s="21"/>
      <c r="K1812" s="16"/>
      <c r="L1812" s="105">
        <v>41</v>
      </c>
      <c r="M1812" s="105"/>
      <c r="N1812" s="105"/>
      <c r="O1812" s="105">
        <v>1</v>
      </c>
      <c r="P1812" s="105">
        <v>0</v>
      </c>
      <c r="Q1812" s="105">
        <v>0</v>
      </c>
      <c r="R1812" s="105">
        <v>0</v>
      </c>
      <c r="S1812" s="105">
        <v>0</v>
      </c>
      <c r="T1812" s="105">
        <v>0</v>
      </c>
    </row>
    <row r="1813" spans="1:20" x14ac:dyDescent="0.25">
      <c r="A1813" s="103" t="s">
        <v>3474</v>
      </c>
      <c r="B1813" s="104" t="s">
        <v>4953</v>
      </c>
      <c r="C1813" s="104">
        <v>16</v>
      </c>
      <c r="D1813" s="103" t="s">
        <v>7095</v>
      </c>
      <c r="E1813" s="25">
        <f t="shared" si="95"/>
        <v>0</v>
      </c>
      <c r="F1813" s="25">
        <f t="shared" si="96"/>
        <v>0</v>
      </c>
      <c r="G1813" s="32"/>
      <c r="H1813" s="31"/>
      <c r="I1813" s="25">
        <f t="shared" si="97"/>
        <v>0</v>
      </c>
      <c r="J1813" s="21"/>
      <c r="K1813" s="16"/>
      <c r="L1813" s="105"/>
      <c r="M1813" s="105"/>
      <c r="N1813" s="105"/>
      <c r="O1813" s="105"/>
      <c r="P1813" s="105">
        <v>0</v>
      </c>
      <c r="Q1813" s="105"/>
      <c r="R1813" s="105">
        <v>0</v>
      </c>
      <c r="S1813" s="105">
        <v>0</v>
      </c>
      <c r="T1813" s="105">
        <v>0</v>
      </c>
    </row>
    <row r="1814" spans="1:20" x14ac:dyDescent="0.25">
      <c r="A1814" s="103" t="s">
        <v>1224</v>
      </c>
      <c r="B1814" s="104" t="s">
        <v>4953</v>
      </c>
      <c r="C1814" s="104">
        <v>16</v>
      </c>
      <c r="D1814" s="103" t="s">
        <v>7096</v>
      </c>
      <c r="E1814" s="25">
        <f t="shared" si="95"/>
        <v>0</v>
      </c>
      <c r="F1814" s="25">
        <f t="shared" si="96"/>
        <v>1.25</v>
      </c>
      <c r="G1814" s="32"/>
      <c r="H1814" s="31"/>
      <c r="I1814" s="25">
        <f t="shared" si="97"/>
        <v>0</v>
      </c>
      <c r="J1814" s="21"/>
      <c r="K1814" s="16"/>
      <c r="L1814" s="105">
        <v>3</v>
      </c>
      <c r="M1814" s="105"/>
      <c r="N1814" s="105">
        <v>1</v>
      </c>
      <c r="O1814" s="105">
        <v>1</v>
      </c>
      <c r="P1814" s="105">
        <v>0</v>
      </c>
      <c r="Q1814" s="105">
        <v>0</v>
      </c>
      <c r="R1814" s="105">
        <v>0</v>
      </c>
      <c r="S1814" s="105">
        <v>0</v>
      </c>
      <c r="T1814" s="105">
        <v>0</v>
      </c>
    </row>
    <row r="1815" spans="1:20" x14ac:dyDescent="0.25">
      <c r="A1815" s="103" t="s">
        <v>2368</v>
      </c>
      <c r="B1815" s="104" t="s">
        <v>4953</v>
      </c>
      <c r="C1815" s="104">
        <v>16</v>
      </c>
      <c r="D1815" s="103" t="s">
        <v>7097</v>
      </c>
      <c r="E1815" s="25">
        <f t="shared" si="95"/>
        <v>0</v>
      </c>
      <c r="F1815" s="25">
        <f t="shared" si="96"/>
        <v>0</v>
      </c>
      <c r="G1815" s="32"/>
      <c r="H1815" s="31"/>
      <c r="I1815" s="25">
        <f t="shared" si="97"/>
        <v>0</v>
      </c>
      <c r="J1815" s="21"/>
      <c r="K1815" s="16"/>
      <c r="L1815" s="105"/>
      <c r="M1815" s="105"/>
      <c r="N1815" s="105"/>
      <c r="O1815" s="105"/>
      <c r="P1815" s="105"/>
      <c r="Q1815" s="105"/>
      <c r="R1815" s="105"/>
      <c r="S1815" s="105">
        <v>0</v>
      </c>
      <c r="T1815" s="105">
        <v>0</v>
      </c>
    </row>
    <row r="1816" spans="1:20" x14ac:dyDescent="0.25">
      <c r="A1816" s="103" t="s">
        <v>3206</v>
      </c>
      <c r="B1816" s="104" t="s">
        <v>4953</v>
      </c>
      <c r="C1816" s="104">
        <v>16</v>
      </c>
      <c r="D1816" s="103" t="s">
        <v>7098</v>
      </c>
      <c r="E1816" s="25">
        <f t="shared" si="95"/>
        <v>0</v>
      </c>
      <c r="F1816" s="25">
        <f t="shared" si="96"/>
        <v>0</v>
      </c>
      <c r="G1816" s="32"/>
      <c r="H1816" s="31"/>
      <c r="I1816" s="25">
        <f t="shared" si="97"/>
        <v>0</v>
      </c>
      <c r="J1816" s="21"/>
      <c r="K1816" s="16"/>
      <c r="L1816" s="105"/>
      <c r="M1816" s="105"/>
      <c r="N1816" s="105"/>
      <c r="O1816" s="105"/>
      <c r="P1816" s="105">
        <v>0</v>
      </c>
      <c r="Q1816" s="105">
        <v>0</v>
      </c>
      <c r="R1816" s="105">
        <v>0</v>
      </c>
      <c r="S1816" s="105">
        <v>0</v>
      </c>
      <c r="T1816" s="105">
        <v>0</v>
      </c>
    </row>
    <row r="1817" spans="1:20" x14ac:dyDescent="0.25">
      <c r="A1817" s="103" t="s">
        <v>4133</v>
      </c>
      <c r="B1817" s="104" t="s">
        <v>4953</v>
      </c>
      <c r="C1817" s="104">
        <v>16</v>
      </c>
      <c r="D1817" s="103" t="s">
        <v>7099</v>
      </c>
      <c r="E1817" s="25">
        <f t="shared" si="95"/>
        <v>0</v>
      </c>
      <c r="F1817" s="25">
        <f t="shared" si="96"/>
        <v>0</v>
      </c>
      <c r="G1817" s="32"/>
      <c r="H1817" s="31"/>
      <c r="I1817" s="25">
        <f t="shared" si="97"/>
        <v>0</v>
      </c>
      <c r="J1817" s="21"/>
      <c r="K1817" s="16"/>
      <c r="L1817" s="105"/>
      <c r="M1817" s="105"/>
      <c r="N1817" s="105"/>
      <c r="O1817" s="105"/>
      <c r="P1817" s="105">
        <v>0</v>
      </c>
      <c r="Q1817" s="105">
        <v>0</v>
      </c>
      <c r="R1817" s="105"/>
      <c r="S1817" s="105">
        <v>0</v>
      </c>
      <c r="T1817" s="105">
        <v>0</v>
      </c>
    </row>
    <row r="1818" spans="1:20" x14ac:dyDescent="0.25">
      <c r="A1818" s="103" t="s">
        <v>3412</v>
      </c>
      <c r="B1818" s="104" t="s">
        <v>4953</v>
      </c>
      <c r="C1818" s="104">
        <v>16</v>
      </c>
      <c r="D1818" s="103" t="s">
        <v>7100</v>
      </c>
      <c r="E1818" s="25">
        <f t="shared" si="95"/>
        <v>0.66666666666666663</v>
      </c>
      <c r="F1818" s="25">
        <f t="shared" si="96"/>
        <v>0</v>
      </c>
      <c r="G1818" s="32"/>
      <c r="H1818" s="31"/>
      <c r="I1818" s="25">
        <f t="shared" si="97"/>
        <v>0.4</v>
      </c>
      <c r="J1818" s="21"/>
      <c r="K1818" s="16"/>
      <c r="L1818" s="105"/>
      <c r="M1818" s="105"/>
      <c r="N1818" s="105"/>
      <c r="O1818" s="105"/>
      <c r="P1818" s="105">
        <v>0</v>
      </c>
      <c r="Q1818" s="105">
        <v>0</v>
      </c>
      <c r="R1818" s="105">
        <v>2</v>
      </c>
      <c r="S1818" s="105">
        <v>0</v>
      </c>
      <c r="T1818" s="105">
        <v>0</v>
      </c>
    </row>
    <row r="1819" spans="1:20" x14ac:dyDescent="0.25">
      <c r="A1819" s="103" t="s">
        <v>1830</v>
      </c>
      <c r="B1819" s="104" t="s">
        <v>4953</v>
      </c>
      <c r="C1819" s="104">
        <v>16</v>
      </c>
      <c r="D1819" s="103" t="s">
        <v>7101</v>
      </c>
      <c r="E1819" s="25">
        <f t="shared" si="95"/>
        <v>6</v>
      </c>
      <c r="F1819" s="25">
        <f t="shared" si="96"/>
        <v>0</v>
      </c>
      <c r="G1819" s="32"/>
      <c r="H1819" s="31"/>
      <c r="I1819" s="25">
        <f t="shared" si="97"/>
        <v>3.6</v>
      </c>
      <c r="J1819" s="21"/>
      <c r="K1819" s="16"/>
      <c r="L1819" s="105"/>
      <c r="M1819" s="105"/>
      <c r="N1819" s="105"/>
      <c r="O1819" s="105"/>
      <c r="P1819" s="105">
        <v>0</v>
      </c>
      <c r="Q1819" s="105">
        <v>0</v>
      </c>
      <c r="R1819" s="105">
        <v>18</v>
      </c>
      <c r="S1819" s="105">
        <v>0</v>
      </c>
      <c r="T1819" s="105">
        <v>0</v>
      </c>
    </row>
    <row r="1820" spans="1:20" x14ac:dyDescent="0.25">
      <c r="A1820" s="103" t="s">
        <v>2124</v>
      </c>
      <c r="B1820" s="104" t="s">
        <v>4951</v>
      </c>
      <c r="C1820" s="104">
        <v>15</v>
      </c>
      <c r="D1820" s="103" t="s">
        <v>7102</v>
      </c>
      <c r="E1820" s="25">
        <f t="shared" si="95"/>
        <v>0</v>
      </c>
      <c r="F1820" s="25">
        <f t="shared" si="96"/>
        <v>0.75</v>
      </c>
      <c r="G1820" s="32"/>
      <c r="H1820" s="31"/>
      <c r="I1820" s="25">
        <f t="shared" si="97"/>
        <v>0</v>
      </c>
      <c r="J1820" s="21"/>
      <c r="K1820" s="16"/>
      <c r="L1820" s="105"/>
      <c r="M1820" s="105">
        <v>2</v>
      </c>
      <c r="N1820" s="105">
        <v>1</v>
      </c>
      <c r="O1820" s="105"/>
      <c r="P1820" s="105">
        <v>0</v>
      </c>
      <c r="Q1820" s="105">
        <v>0</v>
      </c>
      <c r="R1820" s="105">
        <v>0</v>
      </c>
      <c r="S1820" s="105">
        <v>0</v>
      </c>
      <c r="T1820" s="105">
        <v>0</v>
      </c>
    </row>
    <row r="1821" spans="1:20" x14ac:dyDescent="0.25">
      <c r="A1821" s="103" t="s">
        <v>2698</v>
      </c>
      <c r="B1821" s="104" t="s">
        <v>4951</v>
      </c>
      <c r="C1821" s="104">
        <v>15</v>
      </c>
      <c r="D1821" s="103" t="s">
        <v>7103</v>
      </c>
      <c r="E1821" s="25">
        <f t="shared" si="95"/>
        <v>0</v>
      </c>
      <c r="F1821" s="25">
        <f t="shared" si="96"/>
        <v>0.5</v>
      </c>
      <c r="G1821" s="32"/>
      <c r="H1821" s="31"/>
      <c r="I1821" s="25">
        <f t="shared" si="97"/>
        <v>0</v>
      </c>
      <c r="J1821" s="21"/>
      <c r="K1821" s="16"/>
      <c r="L1821" s="105">
        <v>2</v>
      </c>
      <c r="M1821" s="105"/>
      <c r="N1821" s="105"/>
      <c r="O1821" s="105"/>
      <c r="P1821" s="105">
        <v>0</v>
      </c>
      <c r="Q1821" s="105">
        <v>0</v>
      </c>
      <c r="R1821" s="105">
        <v>0</v>
      </c>
      <c r="S1821" s="105">
        <v>0</v>
      </c>
      <c r="T1821" s="105">
        <v>0</v>
      </c>
    </row>
    <row r="1822" spans="1:20" x14ac:dyDescent="0.25">
      <c r="A1822" s="103" t="s">
        <v>3768</v>
      </c>
      <c r="B1822" s="104" t="s">
        <v>4940</v>
      </c>
      <c r="C1822" s="104">
        <v>13</v>
      </c>
      <c r="D1822" s="103" t="s">
        <v>7104</v>
      </c>
      <c r="E1822" s="25">
        <f t="shared" si="95"/>
        <v>0</v>
      </c>
      <c r="F1822" s="25">
        <f t="shared" si="96"/>
        <v>0</v>
      </c>
      <c r="G1822" s="32"/>
      <c r="H1822" s="31"/>
      <c r="I1822" s="25">
        <f t="shared" si="97"/>
        <v>0</v>
      </c>
      <c r="J1822" s="21"/>
      <c r="K1822" s="16"/>
      <c r="L1822" s="105"/>
      <c r="M1822" s="105"/>
      <c r="N1822" s="105"/>
      <c r="O1822" s="105"/>
      <c r="P1822" s="105">
        <v>0</v>
      </c>
      <c r="Q1822" s="105"/>
      <c r="R1822" s="105">
        <v>0</v>
      </c>
      <c r="S1822" s="105">
        <v>0</v>
      </c>
      <c r="T1822" s="105">
        <v>0</v>
      </c>
    </row>
    <row r="1823" spans="1:20" x14ac:dyDescent="0.25">
      <c r="A1823" s="103" t="s">
        <v>2626</v>
      </c>
      <c r="B1823" s="104" t="s">
        <v>4942</v>
      </c>
      <c r="C1823" s="104">
        <v>15</v>
      </c>
      <c r="D1823" s="103" t="s">
        <v>7105</v>
      </c>
      <c r="E1823" s="25">
        <f t="shared" si="95"/>
        <v>0.33333333333333331</v>
      </c>
      <c r="F1823" s="25">
        <f t="shared" si="96"/>
        <v>0.25</v>
      </c>
      <c r="G1823" s="32"/>
      <c r="H1823" s="31"/>
      <c r="I1823" s="25">
        <f t="shared" si="97"/>
        <v>0.2</v>
      </c>
      <c r="J1823" s="21"/>
      <c r="K1823" s="16"/>
      <c r="L1823" s="105"/>
      <c r="M1823" s="105"/>
      <c r="N1823" s="105"/>
      <c r="O1823" s="105">
        <v>1</v>
      </c>
      <c r="P1823" s="105"/>
      <c r="Q1823" s="105"/>
      <c r="R1823" s="105">
        <v>1</v>
      </c>
      <c r="S1823" s="105">
        <v>0</v>
      </c>
      <c r="T1823" s="105">
        <v>0</v>
      </c>
    </row>
    <row r="1824" spans="1:20" x14ac:dyDescent="0.25">
      <c r="A1824" s="103" t="s">
        <v>2816</v>
      </c>
      <c r="B1824" s="104" t="s">
        <v>4951</v>
      </c>
      <c r="C1824" s="104">
        <v>15</v>
      </c>
      <c r="D1824" s="103" t="s">
        <v>7106</v>
      </c>
      <c r="E1824" s="25">
        <f t="shared" ref="E1824:E1887" si="98">SUM(R1824:T1824)/3</f>
        <v>0</v>
      </c>
      <c r="F1824" s="25">
        <f t="shared" ref="F1824:F1887" si="99">SUM(L1824:O1824)/4</f>
        <v>0</v>
      </c>
      <c r="G1824" s="32"/>
      <c r="H1824" s="31"/>
      <c r="I1824" s="25">
        <f t="shared" ref="I1824:I1887" si="100">SUM(P1824:T1824)/5</f>
        <v>0</v>
      </c>
      <c r="J1824" s="21"/>
      <c r="K1824" s="16"/>
      <c r="L1824" s="105"/>
      <c r="M1824" s="105"/>
      <c r="N1824" s="105"/>
      <c r="O1824" s="105"/>
      <c r="P1824" s="105">
        <v>0</v>
      </c>
      <c r="Q1824" s="105">
        <v>0</v>
      </c>
      <c r="R1824" s="105">
        <v>0</v>
      </c>
      <c r="S1824" s="105">
        <v>0</v>
      </c>
      <c r="T1824" s="105">
        <v>0</v>
      </c>
    </row>
    <row r="1825" spans="1:20" x14ac:dyDescent="0.25">
      <c r="A1825" s="103" t="s">
        <v>1966</v>
      </c>
      <c r="B1825" s="104" t="s">
        <v>4951</v>
      </c>
      <c r="C1825" s="104">
        <v>15</v>
      </c>
      <c r="D1825" s="103" t="s">
        <v>7107</v>
      </c>
      <c r="E1825" s="25">
        <f t="shared" si="98"/>
        <v>7.666666666666667</v>
      </c>
      <c r="F1825" s="25">
        <f t="shared" si="99"/>
        <v>0</v>
      </c>
      <c r="G1825" s="32"/>
      <c r="H1825" s="31"/>
      <c r="I1825" s="25">
        <f t="shared" si="100"/>
        <v>4.5999999999999996</v>
      </c>
      <c r="J1825" s="21"/>
      <c r="K1825" s="16"/>
      <c r="L1825" s="105"/>
      <c r="M1825" s="105"/>
      <c r="N1825" s="105"/>
      <c r="O1825" s="105"/>
      <c r="P1825" s="105">
        <v>0</v>
      </c>
      <c r="Q1825" s="105">
        <v>0</v>
      </c>
      <c r="R1825" s="105">
        <v>23</v>
      </c>
      <c r="S1825" s="105">
        <v>0</v>
      </c>
      <c r="T1825" s="105">
        <v>0</v>
      </c>
    </row>
    <row r="1826" spans="1:20" x14ac:dyDescent="0.25">
      <c r="A1826" s="103" t="s">
        <v>2270</v>
      </c>
      <c r="B1826" s="104" t="s">
        <v>4951</v>
      </c>
      <c r="C1826" s="104">
        <v>15</v>
      </c>
      <c r="D1826" s="103" t="s">
        <v>7108</v>
      </c>
      <c r="E1826" s="25">
        <f t="shared" si="98"/>
        <v>0</v>
      </c>
      <c r="F1826" s="25">
        <f t="shared" si="99"/>
        <v>0.25</v>
      </c>
      <c r="G1826" s="32"/>
      <c r="H1826" s="31"/>
      <c r="I1826" s="25">
        <f t="shared" si="100"/>
        <v>0</v>
      </c>
      <c r="J1826" s="21"/>
      <c r="K1826" s="16"/>
      <c r="L1826" s="105">
        <v>1</v>
      </c>
      <c r="M1826" s="105"/>
      <c r="N1826" s="105"/>
      <c r="O1826" s="105"/>
      <c r="P1826" s="105">
        <v>0</v>
      </c>
      <c r="Q1826" s="105">
        <v>0</v>
      </c>
      <c r="R1826" s="105">
        <v>0</v>
      </c>
      <c r="S1826" s="105">
        <v>0</v>
      </c>
      <c r="T1826" s="105">
        <v>0</v>
      </c>
    </row>
    <row r="1827" spans="1:20" x14ac:dyDescent="0.25">
      <c r="A1827" s="103" t="s">
        <v>2226</v>
      </c>
      <c r="B1827" s="104" t="s">
        <v>4953</v>
      </c>
      <c r="C1827" s="104">
        <v>16</v>
      </c>
      <c r="D1827" s="103" t="s">
        <v>7109</v>
      </c>
      <c r="E1827" s="25">
        <f t="shared" si="98"/>
        <v>0</v>
      </c>
      <c r="F1827" s="25">
        <f t="shared" si="99"/>
        <v>1.5</v>
      </c>
      <c r="G1827" s="32"/>
      <c r="H1827" s="31"/>
      <c r="I1827" s="25">
        <f t="shared" si="100"/>
        <v>0</v>
      </c>
      <c r="J1827" s="21"/>
      <c r="K1827" s="16"/>
      <c r="L1827" s="105"/>
      <c r="M1827" s="105">
        <v>3</v>
      </c>
      <c r="N1827" s="105">
        <v>1</v>
      </c>
      <c r="O1827" s="105">
        <v>2</v>
      </c>
      <c r="P1827" s="105">
        <v>0</v>
      </c>
      <c r="Q1827" s="105">
        <v>0</v>
      </c>
      <c r="R1827" s="105">
        <v>0</v>
      </c>
      <c r="S1827" s="105">
        <v>0</v>
      </c>
      <c r="T1827" s="105">
        <v>0</v>
      </c>
    </row>
    <row r="1828" spans="1:20" x14ac:dyDescent="0.25">
      <c r="A1828" s="103" t="s">
        <v>2129</v>
      </c>
      <c r="B1828" s="104" t="s">
        <v>4953</v>
      </c>
      <c r="C1828" s="104">
        <v>16</v>
      </c>
      <c r="D1828" s="103" t="s">
        <v>7110</v>
      </c>
      <c r="E1828" s="25">
        <f t="shared" si="98"/>
        <v>1.3333333333333333</v>
      </c>
      <c r="F1828" s="25">
        <f t="shared" si="99"/>
        <v>0.25</v>
      </c>
      <c r="G1828" s="32"/>
      <c r="H1828" s="31"/>
      <c r="I1828" s="25">
        <f t="shared" si="100"/>
        <v>0.8</v>
      </c>
      <c r="J1828" s="21"/>
      <c r="K1828" s="16"/>
      <c r="L1828" s="105"/>
      <c r="M1828" s="105">
        <v>1</v>
      </c>
      <c r="N1828" s="105"/>
      <c r="O1828" s="105"/>
      <c r="P1828" s="105">
        <v>0</v>
      </c>
      <c r="Q1828" s="105">
        <v>0</v>
      </c>
      <c r="R1828" s="105">
        <v>4</v>
      </c>
      <c r="S1828" s="105">
        <v>0</v>
      </c>
      <c r="T1828" s="105">
        <v>0</v>
      </c>
    </row>
    <row r="1829" spans="1:20" x14ac:dyDescent="0.25">
      <c r="A1829" s="103" t="s">
        <v>1328</v>
      </c>
      <c r="B1829" s="104" t="s">
        <v>4953</v>
      </c>
      <c r="C1829" s="104">
        <v>16</v>
      </c>
      <c r="D1829" s="103" t="s">
        <v>7111</v>
      </c>
      <c r="E1829" s="25">
        <f t="shared" si="98"/>
        <v>0</v>
      </c>
      <c r="F1829" s="25">
        <f t="shared" si="99"/>
        <v>0</v>
      </c>
      <c r="G1829" s="32"/>
      <c r="H1829" s="31"/>
      <c r="I1829" s="25">
        <f t="shared" si="100"/>
        <v>2.6</v>
      </c>
      <c r="J1829" s="21"/>
      <c r="K1829" s="16"/>
      <c r="L1829" s="105"/>
      <c r="M1829" s="105"/>
      <c r="N1829" s="105"/>
      <c r="O1829" s="105"/>
      <c r="P1829" s="105">
        <v>0</v>
      </c>
      <c r="Q1829" s="105">
        <v>13</v>
      </c>
      <c r="R1829" s="105">
        <v>0</v>
      </c>
      <c r="S1829" s="105"/>
      <c r="T1829" s="105">
        <v>0</v>
      </c>
    </row>
    <row r="1830" spans="1:20" x14ac:dyDescent="0.25">
      <c r="A1830" s="103" t="s">
        <v>2259</v>
      </c>
      <c r="B1830" s="104" t="s">
        <v>4953</v>
      </c>
      <c r="C1830" s="104">
        <v>16</v>
      </c>
      <c r="D1830" s="103" t="s">
        <v>7112</v>
      </c>
      <c r="E1830" s="25">
        <f t="shared" si="98"/>
        <v>0</v>
      </c>
      <c r="F1830" s="25">
        <f t="shared" si="99"/>
        <v>0</v>
      </c>
      <c r="G1830" s="32"/>
      <c r="H1830" s="31"/>
      <c r="I1830" s="25">
        <f t="shared" si="100"/>
        <v>0</v>
      </c>
      <c r="J1830" s="21"/>
      <c r="K1830" s="16"/>
      <c r="L1830" s="105"/>
      <c r="M1830" s="105"/>
      <c r="N1830" s="105"/>
      <c r="O1830" s="105"/>
      <c r="P1830" s="105">
        <v>0</v>
      </c>
      <c r="Q1830" s="105">
        <v>0</v>
      </c>
      <c r="R1830" s="105">
        <v>0</v>
      </c>
      <c r="S1830" s="105">
        <v>0</v>
      </c>
      <c r="T1830" s="105">
        <v>0</v>
      </c>
    </row>
    <row r="1831" spans="1:20" x14ac:dyDescent="0.25">
      <c r="A1831" s="103" t="s">
        <v>1868</v>
      </c>
      <c r="B1831" s="104" t="s">
        <v>4953</v>
      </c>
      <c r="C1831" s="104">
        <v>16</v>
      </c>
      <c r="D1831" s="103" t="s">
        <v>7113</v>
      </c>
      <c r="E1831" s="25">
        <f t="shared" si="98"/>
        <v>0</v>
      </c>
      <c r="F1831" s="25">
        <f t="shared" si="99"/>
        <v>0</v>
      </c>
      <c r="G1831" s="32"/>
      <c r="H1831" s="31"/>
      <c r="I1831" s="25">
        <f t="shared" si="100"/>
        <v>0</v>
      </c>
      <c r="J1831" s="21"/>
      <c r="K1831" s="16"/>
      <c r="L1831" s="105"/>
      <c r="M1831" s="105"/>
      <c r="N1831" s="105"/>
      <c r="O1831" s="105"/>
      <c r="P1831" s="105">
        <v>0</v>
      </c>
      <c r="Q1831" s="105">
        <v>0</v>
      </c>
      <c r="R1831" s="105">
        <v>0</v>
      </c>
      <c r="S1831" s="105">
        <v>0</v>
      </c>
      <c r="T1831" s="105">
        <v>0</v>
      </c>
    </row>
    <row r="1832" spans="1:20" x14ac:dyDescent="0.25">
      <c r="A1832" s="103" t="s">
        <v>1223</v>
      </c>
      <c r="B1832" s="104" t="s">
        <v>4953</v>
      </c>
      <c r="C1832" s="104">
        <v>16</v>
      </c>
      <c r="D1832" s="103" t="s">
        <v>7114</v>
      </c>
      <c r="E1832" s="25">
        <f t="shared" si="98"/>
        <v>0</v>
      </c>
      <c r="F1832" s="25">
        <f t="shared" si="99"/>
        <v>0</v>
      </c>
      <c r="G1832" s="32"/>
      <c r="H1832" s="31"/>
      <c r="I1832" s="25">
        <f t="shared" si="100"/>
        <v>0</v>
      </c>
      <c r="J1832" s="21"/>
      <c r="K1832" s="16"/>
      <c r="L1832" s="105"/>
      <c r="M1832" s="105"/>
      <c r="N1832" s="105"/>
      <c r="O1832" s="105"/>
      <c r="P1832" s="105">
        <v>0</v>
      </c>
      <c r="Q1832" s="105">
        <v>0</v>
      </c>
      <c r="R1832" s="105">
        <v>0</v>
      </c>
      <c r="S1832" s="105">
        <v>0</v>
      </c>
      <c r="T1832" s="105">
        <v>0</v>
      </c>
    </row>
    <row r="1833" spans="1:20" x14ac:dyDescent="0.25">
      <c r="A1833" s="103" t="s">
        <v>1727</v>
      </c>
      <c r="B1833" s="104" t="s">
        <v>4953</v>
      </c>
      <c r="C1833" s="104">
        <v>16</v>
      </c>
      <c r="D1833" s="103" t="s">
        <v>7115</v>
      </c>
      <c r="E1833" s="25">
        <f t="shared" si="98"/>
        <v>0</v>
      </c>
      <c r="F1833" s="25">
        <f t="shared" si="99"/>
        <v>0</v>
      </c>
      <c r="G1833" s="32"/>
      <c r="H1833" s="31"/>
      <c r="I1833" s="25">
        <f t="shared" si="100"/>
        <v>53</v>
      </c>
      <c r="J1833" s="21"/>
      <c r="K1833" s="16"/>
      <c r="L1833" s="105"/>
      <c r="M1833" s="105"/>
      <c r="N1833" s="105"/>
      <c r="O1833" s="105"/>
      <c r="P1833" s="105">
        <v>0</v>
      </c>
      <c r="Q1833" s="105">
        <v>265</v>
      </c>
      <c r="R1833" s="105">
        <v>0</v>
      </c>
      <c r="S1833" s="105">
        <v>0</v>
      </c>
      <c r="T1833" s="105">
        <v>0</v>
      </c>
    </row>
    <row r="1834" spans="1:20" x14ac:dyDescent="0.25">
      <c r="A1834" s="103" t="s">
        <v>2861</v>
      </c>
      <c r="B1834" s="104" t="s">
        <v>4953</v>
      </c>
      <c r="C1834" s="104">
        <v>16</v>
      </c>
      <c r="D1834" s="103" t="s">
        <v>7116</v>
      </c>
      <c r="E1834" s="25">
        <f t="shared" si="98"/>
        <v>0</v>
      </c>
      <c r="F1834" s="25">
        <f t="shared" si="99"/>
        <v>0</v>
      </c>
      <c r="G1834" s="32"/>
      <c r="H1834" s="31"/>
      <c r="I1834" s="25">
        <f t="shared" si="100"/>
        <v>0</v>
      </c>
      <c r="J1834" s="21"/>
      <c r="K1834" s="16"/>
      <c r="L1834" s="105"/>
      <c r="M1834" s="105"/>
      <c r="N1834" s="105"/>
      <c r="O1834" s="105"/>
      <c r="P1834" s="105">
        <v>0</v>
      </c>
      <c r="Q1834" s="105">
        <v>0</v>
      </c>
      <c r="R1834" s="105">
        <v>0</v>
      </c>
      <c r="S1834" s="105">
        <v>0</v>
      </c>
      <c r="T1834" s="105">
        <v>0</v>
      </c>
    </row>
    <row r="1835" spans="1:20" x14ac:dyDescent="0.25">
      <c r="A1835" s="103" t="s">
        <v>2741</v>
      </c>
      <c r="B1835" s="104" t="s">
        <v>4932</v>
      </c>
      <c r="C1835" s="104">
        <v>11</v>
      </c>
      <c r="D1835" s="103" t="s">
        <v>7117</v>
      </c>
      <c r="E1835" s="25">
        <f t="shared" si="98"/>
        <v>0</v>
      </c>
      <c r="F1835" s="25">
        <f t="shared" si="99"/>
        <v>0.75</v>
      </c>
      <c r="G1835" s="32"/>
      <c r="H1835" s="31"/>
      <c r="I1835" s="25">
        <f t="shared" si="100"/>
        <v>0</v>
      </c>
      <c r="J1835" s="21"/>
      <c r="K1835" s="16"/>
      <c r="L1835" s="105"/>
      <c r="M1835" s="105"/>
      <c r="N1835" s="105"/>
      <c r="O1835" s="105">
        <v>3</v>
      </c>
      <c r="P1835" s="105">
        <v>0</v>
      </c>
      <c r="Q1835" s="105">
        <v>0</v>
      </c>
      <c r="R1835" s="105">
        <v>0</v>
      </c>
      <c r="S1835" s="105"/>
      <c r="T1835" s="105">
        <v>0</v>
      </c>
    </row>
    <row r="1836" spans="1:20" x14ac:dyDescent="0.25">
      <c r="A1836" s="103" t="s">
        <v>1313</v>
      </c>
      <c r="B1836" s="104" t="s">
        <v>4932</v>
      </c>
      <c r="C1836" s="104">
        <v>11</v>
      </c>
      <c r="D1836" s="103" t="s">
        <v>7118</v>
      </c>
      <c r="E1836" s="25">
        <f t="shared" si="98"/>
        <v>0</v>
      </c>
      <c r="F1836" s="25">
        <f t="shared" si="99"/>
        <v>3</v>
      </c>
      <c r="G1836" s="32"/>
      <c r="H1836" s="31"/>
      <c r="I1836" s="25">
        <f t="shared" si="100"/>
        <v>0.4</v>
      </c>
      <c r="J1836" s="21"/>
      <c r="K1836" s="16"/>
      <c r="L1836" s="105"/>
      <c r="M1836" s="105">
        <v>1</v>
      </c>
      <c r="N1836" s="105">
        <v>11</v>
      </c>
      <c r="O1836" s="105"/>
      <c r="P1836" s="105">
        <v>1</v>
      </c>
      <c r="Q1836" s="105">
        <v>1</v>
      </c>
      <c r="R1836" s="105">
        <v>0</v>
      </c>
      <c r="S1836" s="105">
        <v>0</v>
      </c>
      <c r="T1836" s="105">
        <v>0</v>
      </c>
    </row>
    <row r="1837" spans="1:20" x14ac:dyDescent="0.25">
      <c r="A1837" s="103" t="s">
        <v>1593</v>
      </c>
      <c r="B1837" s="104" t="s">
        <v>4926</v>
      </c>
      <c r="C1837" s="104">
        <v>11</v>
      </c>
      <c r="D1837" s="103" t="s">
        <v>7119</v>
      </c>
      <c r="E1837" s="25">
        <f t="shared" si="98"/>
        <v>0</v>
      </c>
      <c r="F1837" s="25">
        <f t="shared" si="99"/>
        <v>0</v>
      </c>
      <c r="G1837" s="32"/>
      <c r="H1837" s="31"/>
      <c r="I1837" s="25">
        <f t="shared" si="100"/>
        <v>0</v>
      </c>
      <c r="J1837" s="21"/>
      <c r="K1837" s="16"/>
      <c r="L1837" s="105"/>
      <c r="M1837" s="105"/>
      <c r="N1837" s="105"/>
      <c r="O1837" s="105"/>
      <c r="P1837" s="105">
        <v>0</v>
      </c>
      <c r="Q1837" s="105">
        <v>0</v>
      </c>
      <c r="R1837" s="105">
        <v>0</v>
      </c>
      <c r="S1837" s="105">
        <v>0</v>
      </c>
      <c r="T1837" s="105">
        <v>0</v>
      </c>
    </row>
    <row r="1838" spans="1:20" x14ac:dyDescent="0.25">
      <c r="A1838" s="103" t="s">
        <v>2200</v>
      </c>
      <c r="B1838" s="104" t="s">
        <v>4931</v>
      </c>
      <c r="C1838" s="104">
        <v>11</v>
      </c>
      <c r="D1838" s="103" t="s">
        <v>7120</v>
      </c>
      <c r="E1838" s="25">
        <f t="shared" si="98"/>
        <v>0</v>
      </c>
      <c r="F1838" s="25">
        <f t="shared" si="99"/>
        <v>0</v>
      </c>
      <c r="G1838" s="32"/>
      <c r="H1838" s="31"/>
      <c r="I1838" s="25">
        <f t="shared" si="100"/>
        <v>0</v>
      </c>
      <c r="J1838" s="21"/>
      <c r="K1838" s="16"/>
      <c r="L1838" s="105"/>
      <c r="M1838" s="105"/>
      <c r="N1838" s="105"/>
      <c r="O1838" s="105"/>
      <c r="P1838" s="105">
        <v>0</v>
      </c>
      <c r="Q1838" s="105">
        <v>0</v>
      </c>
      <c r="R1838" s="105">
        <v>0</v>
      </c>
      <c r="S1838" s="105">
        <v>0</v>
      </c>
      <c r="T1838" s="105">
        <v>0</v>
      </c>
    </row>
    <row r="1839" spans="1:20" x14ac:dyDescent="0.25">
      <c r="A1839" s="103" t="s">
        <v>1644</v>
      </c>
      <c r="B1839" s="104" t="s">
        <v>4931</v>
      </c>
      <c r="C1839" s="104">
        <v>11</v>
      </c>
      <c r="D1839" s="103" t="s">
        <v>7121</v>
      </c>
      <c r="E1839" s="25">
        <f t="shared" si="98"/>
        <v>0</v>
      </c>
      <c r="F1839" s="25">
        <f t="shared" si="99"/>
        <v>0</v>
      </c>
      <c r="G1839" s="32"/>
      <c r="H1839" s="31"/>
      <c r="I1839" s="25">
        <f t="shared" si="100"/>
        <v>0</v>
      </c>
      <c r="J1839" s="21"/>
      <c r="K1839" s="16"/>
      <c r="L1839" s="105"/>
      <c r="M1839" s="105"/>
      <c r="N1839" s="105"/>
      <c r="O1839" s="105"/>
      <c r="P1839" s="105">
        <v>0</v>
      </c>
      <c r="Q1839" s="105">
        <v>0</v>
      </c>
      <c r="R1839" s="105">
        <v>0</v>
      </c>
      <c r="S1839" s="105">
        <v>0</v>
      </c>
      <c r="T1839" s="105">
        <v>0</v>
      </c>
    </row>
    <row r="1840" spans="1:20" x14ac:dyDescent="0.25">
      <c r="A1840" s="103" t="s">
        <v>2367</v>
      </c>
      <c r="B1840" s="104" t="s">
        <v>4931</v>
      </c>
      <c r="C1840" s="104">
        <v>11</v>
      </c>
      <c r="D1840" s="103" t="s">
        <v>7122</v>
      </c>
      <c r="E1840" s="25">
        <f t="shared" si="98"/>
        <v>0</v>
      </c>
      <c r="F1840" s="25">
        <f t="shared" si="99"/>
        <v>0</v>
      </c>
      <c r="G1840" s="32"/>
      <c r="H1840" s="31"/>
      <c r="I1840" s="25">
        <f t="shared" si="100"/>
        <v>0</v>
      </c>
      <c r="J1840" s="21"/>
      <c r="K1840" s="16"/>
      <c r="L1840" s="105"/>
      <c r="M1840" s="105"/>
      <c r="N1840" s="105"/>
      <c r="O1840" s="105"/>
      <c r="P1840" s="105">
        <v>0</v>
      </c>
      <c r="Q1840" s="105">
        <v>0</v>
      </c>
      <c r="R1840" s="105">
        <v>0</v>
      </c>
      <c r="S1840" s="105">
        <v>0</v>
      </c>
      <c r="T1840" s="105">
        <v>0</v>
      </c>
    </row>
    <row r="1841" spans="1:20" x14ac:dyDescent="0.25">
      <c r="A1841" s="103" t="s">
        <v>1744</v>
      </c>
      <c r="B1841" s="104" t="s">
        <v>4920</v>
      </c>
      <c r="C1841" s="104">
        <v>11</v>
      </c>
      <c r="D1841" s="103" t="s">
        <v>7123</v>
      </c>
      <c r="E1841" s="25">
        <f t="shared" si="98"/>
        <v>0</v>
      </c>
      <c r="F1841" s="25">
        <f t="shared" si="99"/>
        <v>0.25</v>
      </c>
      <c r="G1841" s="32"/>
      <c r="H1841" s="31"/>
      <c r="I1841" s="25">
        <f t="shared" si="100"/>
        <v>0.2</v>
      </c>
      <c r="J1841" s="21"/>
      <c r="K1841" s="16"/>
      <c r="L1841" s="105"/>
      <c r="M1841" s="105"/>
      <c r="N1841" s="105">
        <v>1</v>
      </c>
      <c r="O1841" s="105"/>
      <c r="P1841" s="105">
        <v>0</v>
      </c>
      <c r="Q1841" s="105">
        <v>1</v>
      </c>
      <c r="R1841" s="105">
        <v>0</v>
      </c>
      <c r="S1841" s="105"/>
      <c r="T1841" s="105">
        <v>0</v>
      </c>
    </row>
    <row r="1842" spans="1:20" x14ac:dyDescent="0.25">
      <c r="A1842" s="103" t="s">
        <v>43</v>
      </c>
      <c r="B1842" s="104" t="s">
        <v>4921</v>
      </c>
      <c r="C1842" s="104">
        <v>11</v>
      </c>
      <c r="D1842" s="103" t="s">
        <v>7124</v>
      </c>
      <c r="E1842" s="25">
        <f t="shared" si="98"/>
        <v>0</v>
      </c>
      <c r="F1842" s="25">
        <f t="shared" si="99"/>
        <v>0</v>
      </c>
      <c r="G1842" s="32"/>
      <c r="H1842" s="31"/>
      <c r="I1842" s="25">
        <f t="shared" si="100"/>
        <v>0</v>
      </c>
      <c r="J1842" s="21"/>
      <c r="K1842" s="16"/>
      <c r="L1842" s="105"/>
      <c r="M1842" s="105"/>
      <c r="N1842" s="105"/>
      <c r="O1842" s="105"/>
      <c r="P1842" s="105"/>
      <c r="Q1842" s="105"/>
      <c r="R1842" s="105"/>
      <c r="S1842" s="105"/>
      <c r="T1842" s="105">
        <v>0</v>
      </c>
    </row>
    <row r="1843" spans="1:20" x14ac:dyDescent="0.25">
      <c r="A1843" s="103" t="s">
        <v>2392</v>
      </c>
      <c r="B1843" s="104" t="s">
        <v>4922</v>
      </c>
      <c r="C1843" s="104">
        <v>11</v>
      </c>
      <c r="D1843" s="103" t="s">
        <v>7125</v>
      </c>
      <c r="E1843" s="25">
        <f t="shared" si="98"/>
        <v>8.6666666666666661</v>
      </c>
      <c r="F1843" s="25">
        <f t="shared" si="99"/>
        <v>0</v>
      </c>
      <c r="G1843" s="32"/>
      <c r="H1843" s="31"/>
      <c r="I1843" s="25">
        <f t="shared" si="100"/>
        <v>5.2</v>
      </c>
      <c r="J1843" s="21"/>
      <c r="K1843" s="16"/>
      <c r="L1843" s="105"/>
      <c r="M1843" s="105"/>
      <c r="N1843" s="105"/>
      <c r="O1843" s="105"/>
      <c r="P1843" s="105">
        <v>0</v>
      </c>
      <c r="Q1843" s="105"/>
      <c r="R1843" s="105">
        <v>8</v>
      </c>
      <c r="S1843" s="105">
        <v>18</v>
      </c>
      <c r="T1843" s="105">
        <v>0</v>
      </c>
    </row>
    <row r="1844" spans="1:20" x14ac:dyDescent="0.25">
      <c r="A1844" s="103" t="s">
        <v>2757</v>
      </c>
      <c r="B1844" s="104" t="s">
        <v>4923</v>
      </c>
      <c r="C1844" s="104">
        <v>11</v>
      </c>
      <c r="D1844" s="103" t="s">
        <v>7126</v>
      </c>
      <c r="E1844" s="25">
        <f t="shared" si="98"/>
        <v>0</v>
      </c>
      <c r="F1844" s="25">
        <f t="shared" si="99"/>
        <v>8</v>
      </c>
      <c r="G1844" s="32"/>
      <c r="H1844" s="31"/>
      <c r="I1844" s="25">
        <f t="shared" si="100"/>
        <v>1.8</v>
      </c>
      <c r="J1844" s="21"/>
      <c r="K1844" s="16"/>
      <c r="L1844" s="105"/>
      <c r="M1844" s="105">
        <v>2</v>
      </c>
      <c r="N1844" s="105"/>
      <c r="O1844" s="105">
        <v>30</v>
      </c>
      <c r="P1844" s="105">
        <v>0</v>
      </c>
      <c r="Q1844" s="105">
        <v>9</v>
      </c>
      <c r="R1844" s="105"/>
      <c r="S1844" s="105"/>
      <c r="T1844" s="105">
        <v>0</v>
      </c>
    </row>
    <row r="1845" spans="1:20" x14ac:dyDescent="0.25">
      <c r="A1845" s="103" t="s">
        <v>3023</v>
      </c>
      <c r="B1845" s="104" t="s">
        <v>4924</v>
      </c>
      <c r="C1845" s="104">
        <v>11</v>
      </c>
      <c r="D1845" s="103" t="s">
        <v>7127</v>
      </c>
      <c r="E1845" s="25">
        <f t="shared" si="98"/>
        <v>13.666666666666666</v>
      </c>
      <c r="F1845" s="25">
        <f t="shared" si="99"/>
        <v>0</v>
      </c>
      <c r="G1845" s="32"/>
      <c r="H1845" s="31"/>
      <c r="I1845" s="25">
        <f t="shared" si="100"/>
        <v>8.1999999999999993</v>
      </c>
      <c r="J1845" s="21"/>
      <c r="K1845" s="16"/>
      <c r="L1845" s="105"/>
      <c r="M1845" s="105"/>
      <c r="N1845" s="105"/>
      <c r="O1845" s="105"/>
      <c r="P1845" s="105">
        <v>0</v>
      </c>
      <c r="Q1845" s="105">
        <v>0</v>
      </c>
      <c r="R1845" s="105">
        <v>23</v>
      </c>
      <c r="S1845" s="105">
        <v>18</v>
      </c>
      <c r="T1845" s="105">
        <v>0</v>
      </c>
    </row>
    <row r="1846" spans="1:20" x14ac:dyDescent="0.25">
      <c r="A1846" s="103" t="s">
        <v>728</v>
      </c>
      <c r="B1846" s="104" t="s">
        <v>4924</v>
      </c>
      <c r="C1846" s="104">
        <v>11</v>
      </c>
      <c r="D1846" s="103" t="s">
        <v>7128</v>
      </c>
      <c r="E1846" s="25">
        <f t="shared" si="98"/>
        <v>0</v>
      </c>
      <c r="F1846" s="25">
        <f t="shared" si="99"/>
        <v>0</v>
      </c>
      <c r="G1846" s="32"/>
      <c r="H1846" s="31"/>
      <c r="I1846" s="25">
        <f t="shared" si="100"/>
        <v>0</v>
      </c>
      <c r="J1846" s="21"/>
      <c r="K1846" s="16"/>
      <c r="L1846" s="105"/>
      <c r="M1846" s="105"/>
      <c r="N1846" s="105"/>
      <c r="O1846" s="105"/>
      <c r="P1846" s="105"/>
      <c r="Q1846" s="105">
        <v>0</v>
      </c>
      <c r="R1846" s="105">
        <v>0</v>
      </c>
      <c r="S1846" s="105">
        <v>0</v>
      </c>
      <c r="T1846" s="105">
        <v>0</v>
      </c>
    </row>
    <row r="1847" spans="1:20" x14ac:dyDescent="0.25">
      <c r="A1847" s="103" t="s">
        <v>3840</v>
      </c>
      <c r="B1847" s="104" t="s">
        <v>4925</v>
      </c>
      <c r="C1847" s="104">
        <v>11</v>
      </c>
      <c r="D1847" s="103" t="s">
        <v>7129</v>
      </c>
      <c r="E1847" s="25">
        <f t="shared" si="98"/>
        <v>0</v>
      </c>
      <c r="F1847" s="25">
        <f t="shared" si="99"/>
        <v>0</v>
      </c>
      <c r="G1847" s="32"/>
      <c r="H1847" s="31"/>
      <c r="I1847" s="25">
        <f t="shared" si="100"/>
        <v>0</v>
      </c>
      <c r="J1847" s="21"/>
      <c r="K1847" s="16"/>
      <c r="L1847" s="105"/>
      <c r="M1847" s="105"/>
      <c r="N1847" s="105"/>
      <c r="O1847" s="105"/>
      <c r="P1847" s="105"/>
      <c r="Q1847" s="105"/>
      <c r="R1847" s="105"/>
      <c r="S1847" s="105"/>
      <c r="T1847" s="105">
        <v>0</v>
      </c>
    </row>
    <row r="1848" spans="1:20" x14ac:dyDescent="0.25">
      <c r="A1848" s="103" t="s">
        <v>2492</v>
      </c>
      <c r="B1848" s="104" t="s">
        <v>4925</v>
      </c>
      <c r="C1848" s="104">
        <v>11</v>
      </c>
      <c r="D1848" s="103" t="s">
        <v>7130</v>
      </c>
      <c r="E1848" s="25">
        <f t="shared" si="98"/>
        <v>0</v>
      </c>
      <c r="F1848" s="25">
        <f t="shared" si="99"/>
        <v>0</v>
      </c>
      <c r="G1848" s="32"/>
      <c r="H1848" s="31"/>
      <c r="I1848" s="25">
        <f t="shared" si="100"/>
        <v>0</v>
      </c>
      <c r="J1848" s="21"/>
      <c r="K1848" s="16"/>
      <c r="L1848" s="105"/>
      <c r="M1848" s="105"/>
      <c r="N1848" s="105"/>
      <c r="O1848" s="105"/>
      <c r="P1848" s="105">
        <v>0</v>
      </c>
      <c r="Q1848" s="105">
        <v>0</v>
      </c>
      <c r="R1848" s="105">
        <v>0</v>
      </c>
      <c r="S1848" s="105">
        <v>0</v>
      </c>
      <c r="T1848" s="105">
        <v>0</v>
      </c>
    </row>
    <row r="1849" spans="1:20" x14ac:dyDescent="0.25">
      <c r="A1849" s="103" t="s">
        <v>1697</v>
      </c>
      <c r="B1849" s="104" t="s">
        <v>4943</v>
      </c>
      <c r="C1849" s="104">
        <v>15</v>
      </c>
      <c r="D1849" s="103" t="s">
        <v>7131</v>
      </c>
      <c r="E1849" s="25">
        <f t="shared" si="98"/>
        <v>0</v>
      </c>
      <c r="F1849" s="25">
        <f t="shared" si="99"/>
        <v>0</v>
      </c>
      <c r="G1849" s="32"/>
      <c r="H1849" s="31"/>
      <c r="I1849" s="25">
        <f t="shared" si="100"/>
        <v>0</v>
      </c>
      <c r="J1849" s="21"/>
      <c r="K1849" s="16"/>
      <c r="L1849" s="105"/>
      <c r="M1849" s="105"/>
      <c r="N1849" s="105"/>
      <c r="O1849" s="105"/>
      <c r="P1849" s="105">
        <v>0</v>
      </c>
      <c r="Q1849" s="105">
        <v>0</v>
      </c>
      <c r="R1849" s="105">
        <v>0</v>
      </c>
      <c r="S1849" s="105">
        <v>0</v>
      </c>
      <c r="T1849" s="105">
        <v>0</v>
      </c>
    </row>
    <row r="1850" spans="1:20" x14ac:dyDescent="0.25">
      <c r="A1850" s="103" t="s">
        <v>2018</v>
      </c>
      <c r="B1850" s="104" t="s">
        <v>4943</v>
      </c>
      <c r="C1850" s="104">
        <v>15</v>
      </c>
      <c r="D1850" s="103" t="s">
        <v>7132</v>
      </c>
      <c r="E1850" s="25">
        <f t="shared" si="98"/>
        <v>0</v>
      </c>
      <c r="F1850" s="25">
        <f t="shared" si="99"/>
        <v>0</v>
      </c>
      <c r="G1850" s="32"/>
      <c r="H1850" s="31"/>
      <c r="I1850" s="25">
        <f t="shared" si="100"/>
        <v>0</v>
      </c>
      <c r="J1850" s="21"/>
      <c r="K1850" s="16"/>
      <c r="L1850" s="105"/>
      <c r="M1850" s="105"/>
      <c r="N1850" s="105"/>
      <c r="O1850" s="105"/>
      <c r="P1850" s="105">
        <v>0</v>
      </c>
      <c r="Q1850" s="105"/>
      <c r="R1850" s="105">
        <v>0</v>
      </c>
      <c r="S1850" s="105">
        <v>0</v>
      </c>
      <c r="T1850" s="105">
        <v>0</v>
      </c>
    </row>
    <row r="1851" spans="1:20" x14ac:dyDescent="0.25">
      <c r="A1851" s="103" t="s">
        <v>2299</v>
      </c>
      <c r="B1851" s="104" t="s">
        <v>4943</v>
      </c>
      <c r="C1851" s="104">
        <v>15</v>
      </c>
      <c r="D1851" s="103" t="s">
        <v>7133</v>
      </c>
      <c r="E1851" s="25">
        <f t="shared" si="98"/>
        <v>0</v>
      </c>
      <c r="F1851" s="25">
        <f t="shared" si="99"/>
        <v>0.25</v>
      </c>
      <c r="G1851" s="32"/>
      <c r="H1851" s="31"/>
      <c r="I1851" s="25">
        <f t="shared" si="100"/>
        <v>0</v>
      </c>
      <c r="J1851" s="21"/>
      <c r="K1851" s="16"/>
      <c r="L1851" s="105"/>
      <c r="M1851" s="105">
        <v>1</v>
      </c>
      <c r="N1851" s="105"/>
      <c r="O1851" s="105"/>
      <c r="P1851" s="105">
        <v>0</v>
      </c>
      <c r="Q1851" s="105">
        <v>0</v>
      </c>
      <c r="R1851" s="105">
        <v>0</v>
      </c>
      <c r="S1851" s="105">
        <v>0</v>
      </c>
      <c r="T1851" s="105">
        <v>0</v>
      </c>
    </row>
    <row r="1852" spans="1:20" x14ac:dyDescent="0.25">
      <c r="A1852" s="103" t="s">
        <v>3523</v>
      </c>
      <c r="B1852" s="104" t="s">
        <v>4943</v>
      </c>
      <c r="C1852" s="104">
        <v>15</v>
      </c>
      <c r="D1852" s="103" t="s">
        <v>7134</v>
      </c>
      <c r="E1852" s="25">
        <f t="shared" si="98"/>
        <v>0</v>
      </c>
      <c r="F1852" s="25">
        <f t="shared" si="99"/>
        <v>0</v>
      </c>
      <c r="G1852" s="32"/>
      <c r="H1852" s="31"/>
      <c r="I1852" s="25">
        <f t="shared" si="100"/>
        <v>0</v>
      </c>
      <c r="J1852" s="21"/>
      <c r="K1852" s="16"/>
      <c r="L1852" s="105"/>
      <c r="M1852" s="105"/>
      <c r="N1852" s="105"/>
      <c r="O1852" s="105"/>
      <c r="P1852" s="105"/>
      <c r="Q1852" s="105">
        <v>0</v>
      </c>
      <c r="R1852" s="105">
        <v>0</v>
      </c>
      <c r="S1852" s="105">
        <v>0</v>
      </c>
      <c r="T1852" s="105">
        <v>0</v>
      </c>
    </row>
    <row r="1853" spans="1:20" x14ac:dyDescent="0.25">
      <c r="A1853" s="103" t="s">
        <v>2046</v>
      </c>
      <c r="B1853" s="104" t="s">
        <v>4943</v>
      </c>
      <c r="C1853" s="104">
        <v>15</v>
      </c>
      <c r="D1853" s="103" t="s">
        <v>7135</v>
      </c>
      <c r="E1853" s="25">
        <f t="shared" si="98"/>
        <v>0</v>
      </c>
      <c r="F1853" s="25">
        <f t="shared" si="99"/>
        <v>0</v>
      </c>
      <c r="G1853" s="32"/>
      <c r="H1853" s="31"/>
      <c r="I1853" s="25">
        <f t="shared" si="100"/>
        <v>0</v>
      </c>
      <c r="J1853" s="21"/>
      <c r="K1853" s="16"/>
      <c r="L1853" s="105"/>
      <c r="M1853" s="105"/>
      <c r="N1853" s="105"/>
      <c r="O1853" s="105"/>
      <c r="P1853" s="105">
        <v>0</v>
      </c>
      <c r="Q1853" s="105">
        <v>0</v>
      </c>
      <c r="R1853" s="105">
        <v>0</v>
      </c>
      <c r="S1853" s="105">
        <v>0</v>
      </c>
      <c r="T1853" s="105">
        <v>0</v>
      </c>
    </row>
    <row r="1854" spans="1:20" x14ac:dyDescent="0.25">
      <c r="A1854" s="103" t="s">
        <v>2756</v>
      </c>
      <c r="B1854" s="104" t="s">
        <v>4943</v>
      </c>
      <c r="C1854" s="104">
        <v>15</v>
      </c>
      <c r="D1854" s="103" t="s">
        <v>7136</v>
      </c>
      <c r="E1854" s="25">
        <f t="shared" si="98"/>
        <v>0</v>
      </c>
      <c r="F1854" s="25">
        <f t="shared" si="99"/>
        <v>0</v>
      </c>
      <c r="G1854" s="32"/>
      <c r="H1854" s="31"/>
      <c r="I1854" s="25">
        <f t="shared" si="100"/>
        <v>0</v>
      </c>
      <c r="J1854" s="21"/>
      <c r="K1854" s="16"/>
      <c r="L1854" s="105"/>
      <c r="M1854" s="105"/>
      <c r="N1854" s="105"/>
      <c r="O1854" s="105"/>
      <c r="P1854" s="105">
        <v>0</v>
      </c>
      <c r="Q1854" s="105">
        <v>0</v>
      </c>
      <c r="R1854" s="105">
        <v>0</v>
      </c>
      <c r="S1854" s="105">
        <v>0</v>
      </c>
      <c r="T1854" s="105">
        <v>0</v>
      </c>
    </row>
    <row r="1855" spans="1:20" x14ac:dyDescent="0.25">
      <c r="A1855" s="103" t="s">
        <v>2372</v>
      </c>
      <c r="B1855" s="104" t="s">
        <v>4942</v>
      </c>
      <c r="C1855" s="104">
        <v>15</v>
      </c>
      <c r="D1855" s="103" t="s">
        <v>7137</v>
      </c>
      <c r="E1855" s="25">
        <f t="shared" si="98"/>
        <v>0</v>
      </c>
      <c r="F1855" s="25">
        <f t="shared" si="99"/>
        <v>0</v>
      </c>
      <c r="G1855" s="32"/>
      <c r="H1855" s="31"/>
      <c r="I1855" s="25">
        <f t="shared" si="100"/>
        <v>0</v>
      </c>
      <c r="J1855" s="21"/>
      <c r="K1855" s="16"/>
      <c r="L1855" s="105"/>
      <c r="M1855" s="105"/>
      <c r="N1855" s="105"/>
      <c r="O1855" s="105"/>
      <c r="P1855" s="105">
        <v>0</v>
      </c>
      <c r="Q1855" s="105">
        <v>0</v>
      </c>
      <c r="R1855" s="105">
        <v>0</v>
      </c>
      <c r="S1855" s="105">
        <v>0</v>
      </c>
      <c r="T1855" s="105">
        <v>0</v>
      </c>
    </row>
    <row r="1856" spans="1:20" x14ac:dyDescent="0.25">
      <c r="A1856" s="103" t="s">
        <v>902</v>
      </c>
      <c r="B1856" s="104" t="s">
        <v>4942</v>
      </c>
      <c r="C1856" s="104">
        <v>15</v>
      </c>
      <c r="D1856" s="103" t="s">
        <v>7138</v>
      </c>
      <c r="E1856" s="25">
        <f t="shared" si="98"/>
        <v>0</v>
      </c>
      <c r="F1856" s="25">
        <f t="shared" si="99"/>
        <v>0</v>
      </c>
      <c r="G1856" s="32"/>
      <c r="H1856" s="31"/>
      <c r="I1856" s="25">
        <f t="shared" si="100"/>
        <v>0.6</v>
      </c>
      <c r="J1856" s="21"/>
      <c r="K1856" s="16"/>
      <c r="L1856" s="105"/>
      <c r="M1856" s="105"/>
      <c r="N1856" s="105"/>
      <c r="O1856" s="105"/>
      <c r="P1856" s="105">
        <v>3</v>
      </c>
      <c r="Q1856" s="105">
        <v>0</v>
      </c>
      <c r="R1856" s="105">
        <v>0</v>
      </c>
      <c r="S1856" s="105">
        <v>0</v>
      </c>
      <c r="T1856" s="105">
        <v>0</v>
      </c>
    </row>
    <row r="1857" spans="1:20" x14ac:dyDescent="0.25">
      <c r="A1857" s="103" t="s">
        <v>466</v>
      </c>
      <c r="B1857" s="104" t="s">
        <v>4942</v>
      </c>
      <c r="C1857" s="104">
        <v>15</v>
      </c>
      <c r="D1857" s="103" t="s">
        <v>7139</v>
      </c>
      <c r="E1857" s="25">
        <f t="shared" si="98"/>
        <v>0</v>
      </c>
      <c r="F1857" s="25">
        <f t="shared" si="99"/>
        <v>0.25</v>
      </c>
      <c r="G1857" s="32"/>
      <c r="H1857" s="31"/>
      <c r="I1857" s="25">
        <f t="shared" si="100"/>
        <v>0</v>
      </c>
      <c r="J1857" s="21"/>
      <c r="K1857" s="16"/>
      <c r="L1857" s="105"/>
      <c r="M1857" s="105"/>
      <c r="N1857" s="105"/>
      <c r="O1857" s="105">
        <v>1</v>
      </c>
      <c r="P1857" s="105">
        <v>0</v>
      </c>
      <c r="Q1857" s="105"/>
      <c r="R1857" s="105">
        <v>0</v>
      </c>
      <c r="S1857" s="105">
        <v>0</v>
      </c>
      <c r="T1857" s="105">
        <v>0</v>
      </c>
    </row>
    <row r="1858" spans="1:20" x14ac:dyDescent="0.25">
      <c r="A1858" s="103" t="s">
        <v>3625</v>
      </c>
      <c r="B1858" s="104" t="s">
        <v>4942</v>
      </c>
      <c r="C1858" s="104">
        <v>15</v>
      </c>
      <c r="D1858" s="103" t="s">
        <v>7140</v>
      </c>
      <c r="E1858" s="25">
        <f t="shared" si="98"/>
        <v>0</v>
      </c>
      <c r="F1858" s="25">
        <f t="shared" si="99"/>
        <v>0</v>
      </c>
      <c r="G1858" s="32"/>
      <c r="H1858" s="31"/>
      <c r="I1858" s="25">
        <f t="shared" si="100"/>
        <v>0</v>
      </c>
      <c r="J1858" s="21"/>
      <c r="K1858" s="16"/>
      <c r="L1858" s="105"/>
      <c r="M1858" s="105"/>
      <c r="N1858" s="105"/>
      <c r="O1858" s="105"/>
      <c r="P1858" s="105">
        <v>0</v>
      </c>
      <c r="Q1858" s="105">
        <v>0</v>
      </c>
      <c r="R1858" s="105">
        <v>0</v>
      </c>
      <c r="S1858" s="105">
        <v>0</v>
      </c>
      <c r="T1858" s="105">
        <v>0</v>
      </c>
    </row>
    <row r="1859" spans="1:20" x14ac:dyDescent="0.25">
      <c r="A1859" s="103" t="s">
        <v>2268</v>
      </c>
      <c r="B1859" s="104" t="s">
        <v>4942</v>
      </c>
      <c r="C1859" s="104">
        <v>15</v>
      </c>
      <c r="D1859" s="103" t="s">
        <v>7141</v>
      </c>
      <c r="E1859" s="25">
        <f t="shared" si="98"/>
        <v>0</v>
      </c>
      <c r="F1859" s="25">
        <f t="shared" si="99"/>
        <v>0</v>
      </c>
      <c r="G1859" s="32"/>
      <c r="H1859" s="31"/>
      <c r="I1859" s="25">
        <f t="shared" si="100"/>
        <v>0</v>
      </c>
      <c r="J1859" s="21"/>
      <c r="K1859" s="16"/>
      <c r="L1859" s="105"/>
      <c r="M1859" s="105"/>
      <c r="N1859" s="105"/>
      <c r="O1859" s="105"/>
      <c r="P1859" s="105">
        <v>0</v>
      </c>
      <c r="Q1859" s="105">
        <v>0</v>
      </c>
      <c r="R1859" s="105">
        <v>0</v>
      </c>
      <c r="S1859" s="105">
        <v>0</v>
      </c>
      <c r="T1859" s="105">
        <v>0</v>
      </c>
    </row>
    <row r="1860" spans="1:20" x14ac:dyDescent="0.25">
      <c r="A1860" s="103" t="s">
        <v>1023</v>
      </c>
      <c r="B1860" s="104" t="s">
        <v>4942</v>
      </c>
      <c r="C1860" s="104">
        <v>15</v>
      </c>
      <c r="D1860" s="103" t="s">
        <v>7142</v>
      </c>
      <c r="E1860" s="25">
        <f t="shared" si="98"/>
        <v>0</v>
      </c>
      <c r="F1860" s="25">
        <f t="shared" si="99"/>
        <v>0</v>
      </c>
      <c r="G1860" s="32"/>
      <c r="H1860" s="31"/>
      <c r="I1860" s="25">
        <f t="shared" si="100"/>
        <v>0</v>
      </c>
      <c r="J1860" s="21"/>
      <c r="K1860" s="16"/>
      <c r="L1860" s="105"/>
      <c r="M1860" s="105"/>
      <c r="N1860" s="105"/>
      <c r="O1860" s="105"/>
      <c r="P1860" s="105">
        <v>0</v>
      </c>
      <c r="Q1860" s="105"/>
      <c r="R1860" s="105">
        <v>0</v>
      </c>
      <c r="S1860" s="105">
        <v>0</v>
      </c>
      <c r="T1860" s="105">
        <v>0</v>
      </c>
    </row>
    <row r="1861" spans="1:20" x14ac:dyDescent="0.25">
      <c r="A1861" s="103" t="s">
        <v>4036</v>
      </c>
      <c r="B1861" s="104" t="s">
        <v>4944</v>
      </c>
      <c r="C1861" s="104">
        <v>15</v>
      </c>
      <c r="D1861" s="103" t="s">
        <v>7143</v>
      </c>
      <c r="E1861" s="25">
        <f t="shared" si="98"/>
        <v>0</v>
      </c>
      <c r="F1861" s="25">
        <f t="shared" si="99"/>
        <v>0</v>
      </c>
      <c r="G1861" s="32"/>
      <c r="H1861" s="31"/>
      <c r="I1861" s="25">
        <f t="shared" si="100"/>
        <v>0</v>
      </c>
      <c r="J1861" s="21"/>
      <c r="K1861" s="16"/>
      <c r="L1861" s="105"/>
      <c r="M1861" s="105"/>
      <c r="N1861" s="105"/>
      <c r="O1861" s="105"/>
      <c r="P1861" s="105"/>
      <c r="Q1861" s="105"/>
      <c r="R1861" s="105">
        <v>0</v>
      </c>
      <c r="S1861" s="105">
        <v>0</v>
      </c>
      <c r="T1861" s="105">
        <v>0</v>
      </c>
    </row>
    <row r="1862" spans="1:20" x14ac:dyDescent="0.25">
      <c r="A1862" s="103" t="s">
        <v>7144</v>
      </c>
      <c r="B1862" s="104" t="s">
        <v>4944</v>
      </c>
      <c r="C1862" s="104">
        <v>15</v>
      </c>
      <c r="D1862" s="103" t="s">
        <v>5706</v>
      </c>
      <c r="E1862" s="25">
        <f t="shared" si="98"/>
        <v>0</v>
      </c>
      <c r="F1862" s="25">
        <f t="shared" si="99"/>
        <v>0</v>
      </c>
      <c r="G1862" s="32"/>
      <c r="H1862" s="31"/>
      <c r="I1862" s="25">
        <f t="shared" si="100"/>
        <v>0</v>
      </c>
      <c r="J1862" s="21"/>
      <c r="K1862" s="16"/>
      <c r="L1862" s="105"/>
      <c r="M1862" s="105"/>
      <c r="N1862" s="105"/>
      <c r="O1862" s="105"/>
      <c r="P1862" s="105"/>
      <c r="Q1862" s="105"/>
      <c r="R1862" s="105"/>
      <c r="S1862" s="105">
        <v>0</v>
      </c>
      <c r="T1862" s="105">
        <v>0</v>
      </c>
    </row>
    <row r="1863" spans="1:20" x14ac:dyDescent="0.25">
      <c r="A1863" s="103" t="s">
        <v>1247</v>
      </c>
      <c r="B1863" s="104" t="s">
        <v>4946</v>
      </c>
      <c r="C1863" s="104">
        <v>15</v>
      </c>
      <c r="D1863" s="103" t="s">
        <v>7145</v>
      </c>
      <c r="E1863" s="25">
        <f t="shared" si="98"/>
        <v>11</v>
      </c>
      <c r="F1863" s="25">
        <f t="shared" si="99"/>
        <v>8</v>
      </c>
      <c r="G1863" s="32"/>
      <c r="H1863" s="31"/>
      <c r="I1863" s="25">
        <f t="shared" si="100"/>
        <v>8</v>
      </c>
      <c r="J1863" s="21"/>
      <c r="K1863" s="16"/>
      <c r="L1863" s="105"/>
      <c r="M1863" s="105"/>
      <c r="N1863" s="105">
        <v>32</v>
      </c>
      <c r="O1863" s="105"/>
      <c r="P1863" s="105">
        <v>7</v>
      </c>
      <c r="Q1863" s="105">
        <v>0</v>
      </c>
      <c r="R1863" s="105">
        <v>0</v>
      </c>
      <c r="S1863" s="105">
        <v>33</v>
      </c>
      <c r="T1863" s="105">
        <v>0</v>
      </c>
    </row>
    <row r="1864" spans="1:20" x14ac:dyDescent="0.25">
      <c r="A1864" s="103" t="s">
        <v>3307</v>
      </c>
      <c r="B1864" s="104" t="s">
        <v>4946</v>
      </c>
      <c r="C1864" s="104">
        <v>15</v>
      </c>
      <c r="D1864" s="103" t="s">
        <v>7146</v>
      </c>
      <c r="E1864" s="25">
        <f t="shared" si="98"/>
        <v>0</v>
      </c>
      <c r="F1864" s="25">
        <f t="shared" si="99"/>
        <v>0</v>
      </c>
      <c r="G1864" s="32"/>
      <c r="H1864" s="31"/>
      <c r="I1864" s="25">
        <f t="shared" si="100"/>
        <v>0</v>
      </c>
      <c r="J1864" s="21"/>
      <c r="K1864" s="16"/>
      <c r="L1864" s="105"/>
      <c r="M1864" s="105"/>
      <c r="N1864" s="105"/>
      <c r="O1864" s="105"/>
      <c r="P1864" s="105">
        <v>0</v>
      </c>
      <c r="Q1864" s="105"/>
      <c r="R1864" s="105">
        <v>0</v>
      </c>
      <c r="S1864" s="105">
        <v>0</v>
      </c>
      <c r="T1864" s="105">
        <v>0</v>
      </c>
    </row>
    <row r="1865" spans="1:20" x14ac:dyDescent="0.25">
      <c r="A1865" s="103" t="s">
        <v>712</v>
      </c>
      <c r="B1865" s="104" t="s">
        <v>4946</v>
      </c>
      <c r="C1865" s="104">
        <v>15</v>
      </c>
      <c r="D1865" s="103" t="s">
        <v>7147</v>
      </c>
      <c r="E1865" s="25">
        <f t="shared" si="98"/>
        <v>0</v>
      </c>
      <c r="F1865" s="25">
        <f t="shared" si="99"/>
        <v>109</v>
      </c>
      <c r="G1865" s="32"/>
      <c r="H1865" s="31"/>
      <c r="I1865" s="25">
        <f t="shared" si="100"/>
        <v>6.2</v>
      </c>
      <c r="J1865" s="21"/>
      <c r="K1865" s="16"/>
      <c r="L1865" s="105">
        <v>436</v>
      </c>
      <c r="M1865" s="105"/>
      <c r="N1865" s="105"/>
      <c r="O1865" s="105"/>
      <c r="P1865" s="105">
        <v>18</v>
      </c>
      <c r="Q1865" s="105">
        <v>13</v>
      </c>
      <c r="R1865" s="105">
        <v>0</v>
      </c>
      <c r="S1865" s="105">
        <v>0</v>
      </c>
      <c r="T1865" s="105">
        <v>0</v>
      </c>
    </row>
    <row r="1866" spans="1:20" x14ac:dyDescent="0.25">
      <c r="A1866" s="103" t="s">
        <v>226</v>
      </c>
      <c r="B1866" s="104" t="s">
        <v>4941</v>
      </c>
      <c r="C1866" s="104">
        <v>14</v>
      </c>
      <c r="D1866" s="103" t="s">
        <v>7148</v>
      </c>
      <c r="E1866" s="25">
        <f t="shared" si="98"/>
        <v>2</v>
      </c>
      <c r="F1866" s="25">
        <f t="shared" si="99"/>
        <v>19.75</v>
      </c>
      <c r="G1866" s="32"/>
      <c r="H1866" s="31"/>
      <c r="I1866" s="25">
        <f t="shared" si="100"/>
        <v>71.2</v>
      </c>
      <c r="J1866" s="21"/>
      <c r="K1866" s="16"/>
      <c r="L1866" s="105"/>
      <c r="M1866" s="105">
        <v>79</v>
      </c>
      <c r="N1866" s="105"/>
      <c r="O1866" s="105"/>
      <c r="P1866" s="105">
        <v>284</v>
      </c>
      <c r="Q1866" s="105">
        <v>66</v>
      </c>
      <c r="R1866" s="105">
        <v>6</v>
      </c>
      <c r="S1866" s="105">
        <v>0</v>
      </c>
      <c r="T1866" s="105">
        <v>0</v>
      </c>
    </row>
    <row r="1867" spans="1:20" x14ac:dyDescent="0.25">
      <c r="A1867" s="103" t="s">
        <v>806</v>
      </c>
      <c r="B1867" s="104" t="s">
        <v>4932</v>
      </c>
      <c r="C1867" s="104">
        <v>11</v>
      </c>
      <c r="D1867" s="103" t="s">
        <v>7149</v>
      </c>
      <c r="E1867" s="25">
        <f t="shared" si="98"/>
        <v>0.66666666666666663</v>
      </c>
      <c r="F1867" s="25">
        <f t="shared" si="99"/>
        <v>0.5</v>
      </c>
      <c r="G1867" s="32"/>
      <c r="H1867" s="31"/>
      <c r="I1867" s="25">
        <f t="shared" si="100"/>
        <v>0.8</v>
      </c>
      <c r="J1867" s="21"/>
      <c r="K1867" s="16"/>
      <c r="L1867" s="105"/>
      <c r="M1867" s="105">
        <v>1</v>
      </c>
      <c r="N1867" s="105">
        <v>1</v>
      </c>
      <c r="O1867" s="105"/>
      <c r="P1867" s="105">
        <v>2</v>
      </c>
      <c r="Q1867" s="105">
        <v>0</v>
      </c>
      <c r="R1867" s="105">
        <v>0</v>
      </c>
      <c r="S1867" s="105">
        <v>2</v>
      </c>
      <c r="T1867" s="105">
        <v>0</v>
      </c>
    </row>
    <row r="1868" spans="1:20" x14ac:dyDescent="0.25">
      <c r="A1868" s="103" t="s">
        <v>1604</v>
      </c>
      <c r="B1868" s="104" t="s">
        <v>4932</v>
      </c>
      <c r="C1868" s="104">
        <v>11</v>
      </c>
      <c r="D1868" s="103" t="s">
        <v>7150</v>
      </c>
      <c r="E1868" s="25">
        <f t="shared" si="98"/>
        <v>0.33333333333333331</v>
      </c>
      <c r="F1868" s="25">
        <f t="shared" si="99"/>
        <v>3.5</v>
      </c>
      <c r="G1868" s="32"/>
      <c r="H1868" s="31"/>
      <c r="I1868" s="25">
        <f t="shared" si="100"/>
        <v>0.2</v>
      </c>
      <c r="J1868" s="21"/>
      <c r="K1868" s="16"/>
      <c r="L1868" s="105">
        <v>14</v>
      </c>
      <c r="M1868" s="105"/>
      <c r="N1868" s="105"/>
      <c r="O1868" s="105"/>
      <c r="P1868" s="105">
        <v>0</v>
      </c>
      <c r="Q1868" s="105">
        <v>0</v>
      </c>
      <c r="R1868" s="105">
        <v>1</v>
      </c>
      <c r="S1868" s="105">
        <v>0</v>
      </c>
      <c r="T1868" s="105">
        <v>0</v>
      </c>
    </row>
    <row r="1869" spans="1:20" x14ac:dyDescent="0.25">
      <c r="A1869" s="103" t="s">
        <v>1403</v>
      </c>
      <c r="B1869" s="104" t="s">
        <v>4933</v>
      </c>
      <c r="C1869" s="104">
        <v>11</v>
      </c>
      <c r="D1869" s="103" t="s">
        <v>7151</v>
      </c>
      <c r="E1869" s="25">
        <f t="shared" si="98"/>
        <v>0</v>
      </c>
      <c r="F1869" s="25">
        <f t="shared" si="99"/>
        <v>0</v>
      </c>
      <c r="G1869" s="32"/>
      <c r="H1869" s="31"/>
      <c r="I1869" s="25">
        <f t="shared" si="100"/>
        <v>0</v>
      </c>
      <c r="J1869" s="21"/>
      <c r="K1869" s="16"/>
      <c r="L1869" s="105"/>
      <c r="M1869" s="105"/>
      <c r="N1869" s="105"/>
      <c r="O1869" s="105"/>
      <c r="P1869" s="105">
        <v>0</v>
      </c>
      <c r="Q1869" s="105">
        <v>0</v>
      </c>
      <c r="R1869" s="105">
        <v>0</v>
      </c>
      <c r="S1869" s="105">
        <v>0</v>
      </c>
      <c r="T1869" s="105">
        <v>0</v>
      </c>
    </row>
    <row r="1870" spans="1:20" x14ac:dyDescent="0.25">
      <c r="A1870" s="103" t="s">
        <v>3343</v>
      </c>
      <c r="B1870" s="104" t="s">
        <v>4933</v>
      </c>
      <c r="C1870" s="104">
        <v>11</v>
      </c>
      <c r="D1870" s="103" t="s">
        <v>7152</v>
      </c>
      <c r="E1870" s="25">
        <f t="shared" si="98"/>
        <v>0</v>
      </c>
      <c r="F1870" s="25">
        <f t="shared" si="99"/>
        <v>0</v>
      </c>
      <c r="G1870" s="32"/>
      <c r="H1870" s="31"/>
      <c r="I1870" s="25">
        <f t="shared" si="100"/>
        <v>0</v>
      </c>
      <c r="J1870" s="21"/>
      <c r="K1870" s="16"/>
      <c r="L1870" s="105"/>
      <c r="M1870" s="105"/>
      <c r="N1870" s="105"/>
      <c r="O1870" s="105"/>
      <c r="P1870" s="105">
        <v>0</v>
      </c>
      <c r="Q1870" s="105">
        <v>0</v>
      </c>
      <c r="R1870" s="105">
        <v>0</v>
      </c>
      <c r="S1870" s="105">
        <v>0</v>
      </c>
      <c r="T1870" s="105">
        <v>0</v>
      </c>
    </row>
    <row r="1871" spans="1:20" x14ac:dyDescent="0.25">
      <c r="A1871" s="103" t="s">
        <v>2321</v>
      </c>
      <c r="B1871" s="104" t="s">
        <v>4933</v>
      </c>
      <c r="C1871" s="104">
        <v>11</v>
      </c>
      <c r="D1871" s="103" t="s">
        <v>7153</v>
      </c>
      <c r="E1871" s="25">
        <f t="shared" si="98"/>
        <v>0</v>
      </c>
      <c r="F1871" s="25">
        <f t="shared" si="99"/>
        <v>0</v>
      </c>
      <c r="G1871" s="32"/>
      <c r="H1871" s="31"/>
      <c r="I1871" s="25">
        <f t="shared" si="100"/>
        <v>1</v>
      </c>
      <c r="J1871" s="21"/>
      <c r="K1871" s="16"/>
      <c r="L1871" s="105"/>
      <c r="M1871" s="105"/>
      <c r="N1871" s="105"/>
      <c r="O1871" s="105"/>
      <c r="P1871" s="105">
        <v>5</v>
      </c>
      <c r="Q1871" s="105">
        <v>0</v>
      </c>
      <c r="R1871" s="105">
        <v>0</v>
      </c>
      <c r="S1871" s="105">
        <v>0</v>
      </c>
      <c r="T1871" s="105">
        <v>0</v>
      </c>
    </row>
    <row r="1872" spans="1:20" x14ac:dyDescent="0.25">
      <c r="A1872" s="103" t="s">
        <v>3082</v>
      </c>
      <c r="B1872" s="104" t="s">
        <v>4938</v>
      </c>
      <c r="C1872" s="104">
        <v>13</v>
      </c>
      <c r="D1872" s="103" t="s">
        <v>7154</v>
      </c>
      <c r="E1872" s="25">
        <f t="shared" si="98"/>
        <v>0</v>
      </c>
      <c r="F1872" s="25">
        <f t="shared" si="99"/>
        <v>0.5</v>
      </c>
      <c r="G1872" s="32"/>
      <c r="H1872" s="31"/>
      <c r="I1872" s="25">
        <f t="shared" si="100"/>
        <v>0</v>
      </c>
      <c r="J1872" s="21"/>
      <c r="K1872" s="16"/>
      <c r="L1872" s="105"/>
      <c r="M1872" s="105">
        <v>2</v>
      </c>
      <c r="N1872" s="105"/>
      <c r="O1872" s="105"/>
      <c r="P1872" s="105">
        <v>0</v>
      </c>
      <c r="Q1872" s="105">
        <v>0</v>
      </c>
      <c r="R1872" s="105">
        <v>0</v>
      </c>
      <c r="S1872" s="105">
        <v>0</v>
      </c>
      <c r="T1872" s="105">
        <v>0</v>
      </c>
    </row>
    <row r="1873" spans="1:20" x14ac:dyDescent="0.25">
      <c r="A1873" s="103" t="s">
        <v>922</v>
      </c>
      <c r="B1873" s="104" t="s">
        <v>4938</v>
      </c>
      <c r="C1873" s="104">
        <v>13</v>
      </c>
      <c r="D1873" s="103" t="s">
        <v>7155</v>
      </c>
      <c r="E1873" s="25">
        <f t="shared" si="98"/>
        <v>0</v>
      </c>
      <c r="F1873" s="25">
        <f t="shared" si="99"/>
        <v>0</v>
      </c>
      <c r="G1873" s="32"/>
      <c r="H1873" s="31"/>
      <c r="I1873" s="25">
        <f t="shared" si="100"/>
        <v>0</v>
      </c>
      <c r="J1873" s="21"/>
      <c r="K1873" s="16"/>
      <c r="L1873" s="105"/>
      <c r="M1873" s="105"/>
      <c r="N1873" s="105"/>
      <c r="O1873" s="105"/>
      <c r="P1873" s="105">
        <v>0</v>
      </c>
      <c r="Q1873" s="105">
        <v>0</v>
      </c>
      <c r="R1873" s="105">
        <v>0</v>
      </c>
      <c r="S1873" s="105">
        <v>0</v>
      </c>
      <c r="T1873" s="105">
        <v>0</v>
      </c>
    </row>
    <row r="1874" spans="1:20" x14ac:dyDescent="0.25">
      <c r="A1874" s="103" t="s">
        <v>591</v>
      </c>
      <c r="B1874" s="104" t="s">
        <v>4938</v>
      </c>
      <c r="C1874" s="104">
        <v>13</v>
      </c>
      <c r="D1874" s="103" t="s">
        <v>7156</v>
      </c>
      <c r="E1874" s="25">
        <f t="shared" si="98"/>
        <v>0</v>
      </c>
      <c r="F1874" s="25">
        <f t="shared" si="99"/>
        <v>83</v>
      </c>
      <c r="G1874" s="32"/>
      <c r="H1874" s="31"/>
      <c r="I1874" s="25">
        <f t="shared" si="100"/>
        <v>0</v>
      </c>
      <c r="J1874" s="21"/>
      <c r="K1874" s="16"/>
      <c r="L1874" s="105"/>
      <c r="M1874" s="105">
        <v>326</v>
      </c>
      <c r="N1874" s="105">
        <v>6</v>
      </c>
      <c r="O1874" s="105"/>
      <c r="P1874" s="105">
        <v>0</v>
      </c>
      <c r="Q1874" s="105">
        <v>0</v>
      </c>
      <c r="R1874" s="105">
        <v>0</v>
      </c>
      <c r="S1874" s="105">
        <v>0</v>
      </c>
      <c r="T1874" s="105">
        <v>0</v>
      </c>
    </row>
    <row r="1875" spans="1:20" x14ac:dyDescent="0.25">
      <c r="A1875" s="103" t="s">
        <v>7157</v>
      </c>
      <c r="B1875" s="104" t="s">
        <v>4938</v>
      </c>
      <c r="C1875" s="104">
        <v>13</v>
      </c>
      <c r="D1875" s="103" t="s">
        <v>7158</v>
      </c>
      <c r="E1875" s="25">
        <f t="shared" si="98"/>
        <v>0</v>
      </c>
      <c r="F1875" s="25">
        <f t="shared" si="99"/>
        <v>0</v>
      </c>
      <c r="G1875" s="32"/>
      <c r="H1875" s="31"/>
      <c r="I1875" s="25">
        <f t="shared" si="100"/>
        <v>0</v>
      </c>
      <c r="J1875" s="21"/>
      <c r="K1875" s="16"/>
      <c r="L1875" s="105"/>
      <c r="M1875" s="105"/>
      <c r="N1875" s="105"/>
      <c r="O1875" s="105"/>
      <c r="P1875" s="105">
        <v>0</v>
      </c>
      <c r="Q1875" s="105">
        <v>0</v>
      </c>
      <c r="R1875" s="105">
        <v>0</v>
      </c>
      <c r="S1875" s="105">
        <v>0</v>
      </c>
      <c r="T1875" s="105">
        <v>0</v>
      </c>
    </row>
    <row r="1876" spans="1:20" x14ac:dyDescent="0.25">
      <c r="A1876" s="103" t="s">
        <v>7159</v>
      </c>
      <c r="B1876" s="104" t="s">
        <v>4938</v>
      </c>
      <c r="C1876" s="104">
        <v>13</v>
      </c>
      <c r="D1876" s="103" t="s">
        <v>7160</v>
      </c>
      <c r="E1876" s="25">
        <f t="shared" si="98"/>
        <v>0</v>
      </c>
      <c r="F1876" s="25">
        <f t="shared" si="99"/>
        <v>0</v>
      </c>
      <c r="G1876" s="32"/>
      <c r="H1876" s="31"/>
      <c r="I1876" s="25">
        <f t="shared" si="100"/>
        <v>0</v>
      </c>
      <c r="J1876" s="21"/>
      <c r="K1876" s="16"/>
      <c r="L1876" s="105"/>
      <c r="M1876" s="105"/>
      <c r="N1876" s="105"/>
      <c r="O1876" s="105"/>
      <c r="P1876" s="105">
        <v>0</v>
      </c>
      <c r="Q1876" s="105">
        <v>0</v>
      </c>
      <c r="R1876" s="105">
        <v>0</v>
      </c>
      <c r="S1876" s="105">
        <v>0</v>
      </c>
      <c r="T1876" s="105">
        <v>0</v>
      </c>
    </row>
    <row r="1877" spans="1:20" x14ac:dyDescent="0.25">
      <c r="A1877" s="103" t="s">
        <v>7161</v>
      </c>
      <c r="B1877" s="104" t="s">
        <v>4938</v>
      </c>
      <c r="C1877" s="104">
        <v>13</v>
      </c>
      <c r="D1877" s="103" t="s">
        <v>7162</v>
      </c>
      <c r="E1877" s="25">
        <f t="shared" si="98"/>
        <v>0</v>
      </c>
      <c r="F1877" s="25">
        <f t="shared" si="99"/>
        <v>0</v>
      </c>
      <c r="G1877" s="32"/>
      <c r="H1877" s="31"/>
      <c r="I1877" s="25">
        <f t="shared" si="100"/>
        <v>0</v>
      </c>
      <c r="J1877" s="21"/>
      <c r="K1877" s="16"/>
      <c r="L1877" s="105"/>
      <c r="M1877" s="105"/>
      <c r="N1877" s="105"/>
      <c r="O1877" s="105"/>
      <c r="P1877" s="105">
        <v>0</v>
      </c>
      <c r="Q1877" s="105">
        <v>0</v>
      </c>
      <c r="R1877" s="105">
        <v>0</v>
      </c>
      <c r="S1877" s="105">
        <v>0</v>
      </c>
      <c r="T1877" s="105">
        <v>0</v>
      </c>
    </row>
    <row r="1878" spans="1:20" x14ac:dyDescent="0.25">
      <c r="A1878" s="103" t="s">
        <v>2256</v>
      </c>
      <c r="B1878" s="104" t="s">
        <v>4939</v>
      </c>
      <c r="C1878" s="104">
        <v>13</v>
      </c>
      <c r="D1878" s="103" t="s">
        <v>7163</v>
      </c>
      <c r="E1878" s="25">
        <f t="shared" si="98"/>
        <v>0.33333333333333331</v>
      </c>
      <c r="F1878" s="25">
        <f t="shared" si="99"/>
        <v>4</v>
      </c>
      <c r="G1878" s="32"/>
      <c r="H1878" s="31"/>
      <c r="I1878" s="25">
        <f t="shared" si="100"/>
        <v>0.6</v>
      </c>
      <c r="J1878" s="21"/>
      <c r="K1878" s="16"/>
      <c r="L1878" s="105">
        <v>10</v>
      </c>
      <c r="M1878" s="105">
        <v>3</v>
      </c>
      <c r="N1878" s="105"/>
      <c r="O1878" s="105">
        <v>3</v>
      </c>
      <c r="P1878" s="105">
        <v>0</v>
      </c>
      <c r="Q1878" s="105">
        <v>2</v>
      </c>
      <c r="R1878" s="105">
        <v>0</v>
      </c>
      <c r="S1878" s="105">
        <v>1</v>
      </c>
      <c r="T1878" s="105">
        <v>0</v>
      </c>
    </row>
    <row r="1879" spans="1:20" x14ac:dyDescent="0.25">
      <c r="A1879" s="103" t="s">
        <v>2165</v>
      </c>
      <c r="B1879" s="104" t="s">
        <v>4940</v>
      </c>
      <c r="C1879" s="104">
        <v>13</v>
      </c>
      <c r="D1879" s="103" t="s">
        <v>7164</v>
      </c>
      <c r="E1879" s="25">
        <f t="shared" si="98"/>
        <v>0</v>
      </c>
      <c r="F1879" s="25">
        <f t="shared" si="99"/>
        <v>0</v>
      </c>
      <c r="G1879" s="32"/>
      <c r="H1879" s="31"/>
      <c r="I1879" s="25">
        <f t="shared" si="100"/>
        <v>0.2</v>
      </c>
      <c r="J1879" s="21"/>
      <c r="K1879" s="16"/>
      <c r="L1879" s="105"/>
      <c r="M1879" s="105"/>
      <c r="N1879" s="105"/>
      <c r="O1879" s="105"/>
      <c r="P1879" s="105">
        <v>1</v>
      </c>
      <c r="Q1879" s="105">
        <v>0</v>
      </c>
      <c r="R1879" s="105">
        <v>0</v>
      </c>
      <c r="S1879" s="105">
        <v>0</v>
      </c>
      <c r="T1879" s="105">
        <v>0</v>
      </c>
    </row>
    <row r="1880" spans="1:20" x14ac:dyDescent="0.25">
      <c r="A1880" s="103" t="s">
        <v>3824</v>
      </c>
      <c r="B1880" s="104" t="s">
        <v>4940</v>
      </c>
      <c r="C1880" s="104">
        <v>13</v>
      </c>
      <c r="D1880" s="103" t="s">
        <v>7165</v>
      </c>
      <c r="E1880" s="25">
        <f t="shared" si="98"/>
        <v>0</v>
      </c>
      <c r="F1880" s="25">
        <f t="shared" si="99"/>
        <v>0</v>
      </c>
      <c r="G1880" s="32"/>
      <c r="H1880" s="31"/>
      <c r="I1880" s="25">
        <f t="shared" si="100"/>
        <v>0</v>
      </c>
      <c r="J1880" s="21"/>
      <c r="K1880" s="16"/>
      <c r="L1880" s="105"/>
      <c r="M1880" s="105"/>
      <c r="N1880" s="105"/>
      <c r="O1880" s="105"/>
      <c r="P1880" s="105">
        <v>0</v>
      </c>
      <c r="Q1880" s="105">
        <v>0</v>
      </c>
      <c r="R1880" s="105"/>
      <c r="S1880" s="105">
        <v>0</v>
      </c>
      <c r="T1880" s="105">
        <v>0</v>
      </c>
    </row>
    <row r="1881" spans="1:20" x14ac:dyDescent="0.25">
      <c r="A1881" s="103" t="s">
        <v>1133</v>
      </c>
      <c r="B1881" s="104" t="s">
        <v>4940</v>
      </c>
      <c r="C1881" s="104">
        <v>13</v>
      </c>
      <c r="D1881" s="103" t="s">
        <v>7166</v>
      </c>
      <c r="E1881" s="25">
        <f t="shared" si="98"/>
        <v>0</v>
      </c>
      <c r="F1881" s="25">
        <f t="shared" si="99"/>
        <v>0</v>
      </c>
      <c r="G1881" s="32"/>
      <c r="H1881" s="31"/>
      <c r="I1881" s="25">
        <f t="shared" si="100"/>
        <v>0</v>
      </c>
      <c r="J1881" s="21"/>
      <c r="K1881" s="16"/>
      <c r="L1881" s="105"/>
      <c r="M1881" s="105"/>
      <c r="N1881" s="105"/>
      <c r="O1881" s="105"/>
      <c r="P1881" s="105">
        <v>0</v>
      </c>
      <c r="Q1881" s="105">
        <v>0</v>
      </c>
      <c r="R1881" s="105">
        <v>0</v>
      </c>
      <c r="S1881" s="105">
        <v>0</v>
      </c>
      <c r="T1881" s="105">
        <v>0</v>
      </c>
    </row>
    <row r="1882" spans="1:20" x14ac:dyDescent="0.25">
      <c r="A1882" s="103" t="s">
        <v>3301</v>
      </c>
      <c r="B1882" s="104" t="s">
        <v>4922</v>
      </c>
      <c r="C1882" s="104">
        <v>11</v>
      </c>
      <c r="D1882" s="103" t="s">
        <v>7167</v>
      </c>
      <c r="E1882" s="25">
        <f t="shared" si="98"/>
        <v>0</v>
      </c>
      <c r="F1882" s="25">
        <f t="shared" si="99"/>
        <v>0</v>
      </c>
      <c r="G1882" s="32"/>
      <c r="H1882" s="31"/>
      <c r="I1882" s="25">
        <f t="shared" si="100"/>
        <v>0.2</v>
      </c>
      <c r="J1882" s="21"/>
      <c r="K1882" s="16"/>
      <c r="L1882" s="105"/>
      <c r="M1882" s="105"/>
      <c r="N1882" s="105"/>
      <c r="O1882" s="105"/>
      <c r="P1882" s="105">
        <v>0</v>
      </c>
      <c r="Q1882" s="105">
        <v>1</v>
      </c>
      <c r="R1882" s="105">
        <v>0</v>
      </c>
      <c r="S1882" s="105">
        <v>0</v>
      </c>
      <c r="T1882" s="105">
        <v>0</v>
      </c>
    </row>
    <row r="1883" spans="1:20" x14ac:dyDescent="0.25">
      <c r="A1883" s="103" t="s">
        <v>4441</v>
      </c>
      <c r="B1883" s="104" t="s">
        <v>4925</v>
      </c>
      <c r="C1883" s="104">
        <v>11</v>
      </c>
      <c r="D1883" s="103" t="s">
        <v>7168</v>
      </c>
      <c r="E1883" s="25">
        <f t="shared" si="98"/>
        <v>0</v>
      </c>
      <c r="F1883" s="25">
        <f t="shared" si="99"/>
        <v>0</v>
      </c>
      <c r="G1883" s="32"/>
      <c r="H1883" s="31"/>
      <c r="I1883" s="25">
        <f t="shared" si="100"/>
        <v>0</v>
      </c>
      <c r="J1883" s="21"/>
      <c r="K1883" s="16"/>
      <c r="L1883" s="105"/>
      <c r="M1883" s="105"/>
      <c r="N1883" s="105"/>
      <c r="O1883" s="105"/>
      <c r="P1883" s="105"/>
      <c r="Q1883" s="105"/>
      <c r="R1883" s="105"/>
      <c r="S1883" s="105">
        <v>0</v>
      </c>
      <c r="T1883" s="105">
        <v>0</v>
      </c>
    </row>
    <row r="1884" spans="1:20" x14ac:dyDescent="0.25">
      <c r="A1884" s="103" t="s">
        <v>3383</v>
      </c>
      <c r="B1884" s="104" t="s">
        <v>4925</v>
      </c>
      <c r="C1884" s="104">
        <v>11</v>
      </c>
      <c r="D1884" s="103" t="s">
        <v>7169</v>
      </c>
      <c r="E1884" s="25">
        <f t="shared" si="98"/>
        <v>0</v>
      </c>
      <c r="F1884" s="25">
        <f t="shared" si="99"/>
        <v>0</v>
      </c>
      <c r="G1884" s="32"/>
      <c r="H1884" s="31"/>
      <c r="I1884" s="25">
        <f t="shared" si="100"/>
        <v>0</v>
      </c>
      <c r="J1884" s="21"/>
      <c r="K1884" s="16"/>
      <c r="L1884" s="105"/>
      <c r="M1884" s="105"/>
      <c r="N1884" s="105"/>
      <c r="O1884" s="105"/>
      <c r="P1884" s="105">
        <v>0</v>
      </c>
      <c r="Q1884" s="105">
        <v>0</v>
      </c>
      <c r="R1884" s="105">
        <v>0</v>
      </c>
      <c r="S1884" s="105">
        <v>0</v>
      </c>
      <c r="T1884" s="105">
        <v>0</v>
      </c>
    </row>
    <row r="1885" spans="1:20" x14ac:dyDescent="0.25">
      <c r="A1885" s="103" t="s">
        <v>4208</v>
      </c>
      <c r="B1885" s="104" t="s">
        <v>4921</v>
      </c>
      <c r="C1885" s="104">
        <v>11</v>
      </c>
      <c r="D1885" s="103" t="s">
        <v>7170</v>
      </c>
      <c r="E1885" s="25">
        <f t="shared" si="98"/>
        <v>0</v>
      </c>
      <c r="F1885" s="25">
        <f t="shared" si="99"/>
        <v>0</v>
      </c>
      <c r="G1885" s="32"/>
      <c r="H1885" s="31"/>
      <c r="I1885" s="25">
        <f t="shared" si="100"/>
        <v>0</v>
      </c>
      <c r="J1885" s="21"/>
      <c r="K1885" s="16"/>
      <c r="L1885" s="105"/>
      <c r="M1885" s="105"/>
      <c r="N1885" s="105"/>
      <c r="O1885" s="105"/>
      <c r="P1885" s="105"/>
      <c r="Q1885" s="105"/>
      <c r="R1885" s="105"/>
      <c r="S1885" s="105"/>
      <c r="T1885" s="105">
        <v>0</v>
      </c>
    </row>
    <row r="1886" spans="1:20" x14ac:dyDescent="0.25">
      <c r="A1886" s="103" t="s">
        <v>3628</v>
      </c>
      <c r="B1886" s="104" t="s">
        <v>4928</v>
      </c>
      <c r="C1886" s="104">
        <v>11</v>
      </c>
      <c r="D1886" s="103" t="s">
        <v>7171</v>
      </c>
      <c r="E1886" s="25">
        <f t="shared" si="98"/>
        <v>0</v>
      </c>
      <c r="F1886" s="25">
        <f t="shared" si="99"/>
        <v>0</v>
      </c>
      <c r="G1886" s="32"/>
      <c r="H1886" s="31"/>
      <c r="I1886" s="25">
        <f t="shared" si="100"/>
        <v>0</v>
      </c>
      <c r="J1886" s="21"/>
      <c r="K1886" s="16"/>
      <c r="L1886" s="105"/>
      <c r="M1886" s="105"/>
      <c r="N1886" s="105"/>
      <c r="O1886" s="105"/>
      <c r="P1886" s="105">
        <v>0</v>
      </c>
      <c r="Q1886" s="105">
        <v>0</v>
      </c>
      <c r="R1886" s="105">
        <v>0</v>
      </c>
      <c r="S1886" s="105">
        <v>0</v>
      </c>
      <c r="T1886" s="105">
        <v>0</v>
      </c>
    </row>
    <row r="1887" spans="1:20" x14ac:dyDescent="0.25">
      <c r="A1887" s="103" t="s">
        <v>3309</v>
      </c>
      <c r="B1887" s="104" t="s">
        <v>4928</v>
      </c>
      <c r="C1887" s="104">
        <v>11</v>
      </c>
      <c r="D1887" s="103" t="s">
        <v>7172</v>
      </c>
      <c r="E1887" s="25">
        <f t="shared" si="98"/>
        <v>0</v>
      </c>
      <c r="F1887" s="25">
        <f t="shared" si="99"/>
        <v>0</v>
      </c>
      <c r="G1887" s="32"/>
      <c r="H1887" s="31"/>
      <c r="I1887" s="25">
        <f t="shared" si="100"/>
        <v>0</v>
      </c>
      <c r="J1887" s="21"/>
      <c r="K1887" s="16"/>
      <c r="L1887" s="105"/>
      <c r="M1887" s="105"/>
      <c r="N1887" s="105"/>
      <c r="O1887" s="105"/>
      <c r="P1887" s="105"/>
      <c r="Q1887" s="105">
        <v>0</v>
      </c>
      <c r="R1887" s="105">
        <v>0</v>
      </c>
      <c r="S1887" s="105">
        <v>0</v>
      </c>
      <c r="T1887" s="105">
        <v>0</v>
      </c>
    </row>
    <row r="1888" spans="1:20" x14ac:dyDescent="0.25">
      <c r="A1888" s="103" t="s">
        <v>3386</v>
      </c>
      <c r="B1888" s="104" t="s">
        <v>4928</v>
      </c>
      <c r="C1888" s="104">
        <v>11</v>
      </c>
      <c r="D1888" s="103" t="s">
        <v>7173</v>
      </c>
      <c r="E1888" s="25">
        <f t="shared" ref="E1888:E1951" si="101">SUM(R1888:T1888)/3</f>
        <v>0</v>
      </c>
      <c r="F1888" s="25">
        <f t="shared" ref="F1888:F1951" si="102">SUM(L1888:O1888)/4</f>
        <v>0</v>
      </c>
      <c r="G1888" s="32"/>
      <c r="H1888" s="31"/>
      <c r="I1888" s="25">
        <f t="shared" ref="I1888:I1951" si="103">SUM(P1888:T1888)/5</f>
        <v>0</v>
      </c>
      <c r="J1888" s="21"/>
      <c r="K1888" s="16"/>
      <c r="L1888" s="105"/>
      <c r="M1888" s="105"/>
      <c r="N1888" s="105"/>
      <c r="O1888" s="105"/>
      <c r="P1888" s="105">
        <v>0</v>
      </c>
      <c r="Q1888" s="105"/>
      <c r="R1888" s="105">
        <v>0</v>
      </c>
      <c r="S1888" s="105"/>
      <c r="T1888" s="105">
        <v>0</v>
      </c>
    </row>
    <row r="1889" spans="1:20" x14ac:dyDescent="0.25">
      <c r="A1889" s="103" t="s">
        <v>3533</v>
      </c>
      <c r="B1889" s="104" t="s">
        <v>4928</v>
      </c>
      <c r="C1889" s="104">
        <v>11</v>
      </c>
      <c r="D1889" s="103" t="s">
        <v>7174</v>
      </c>
      <c r="E1889" s="25">
        <f t="shared" si="101"/>
        <v>0.33333333333333331</v>
      </c>
      <c r="F1889" s="25">
        <f t="shared" si="102"/>
        <v>0</v>
      </c>
      <c r="G1889" s="32"/>
      <c r="H1889" s="31"/>
      <c r="I1889" s="25">
        <f t="shared" si="103"/>
        <v>0.2</v>
      </c>
      <c r="J1889" s="21"/>
      <c r="K1889" s="16"/>
      <c r="L1889" s="105"/>
      <c r="M1889" s="105"/>
      <c r="N1889" s="105"/>
      <c r="O1889" s="105"/>
      <c r="P1889" s="105"/>
      <c r="Q1889" s="105"/>
      <c r="R1889" s="105">
        <v>1</v>
      </c>
      <c r="S1889" s="105">
        <v>0</v>
      </c>
      <c r="T1889" s="105">
        <v>0</v>
      </c>
    </row>
    <row r="1890" spans="1:20" x14ac:dyDescent="0.25">
      <c r="A1890" s="103" t="s">
        <v>2441</v>
      </c>
      <c r="B1890" s="104" t="s">
        <v>4928</v>
      </c>
      <c r="C1890" s="104">
        <v>11</v>
      </c>
      <c r="D1890" s="103" t="s">
        <v>7175</v>
      </c>
      <c r="E1890" s="25">
        <f t="shared" si="101"/>
        <v>0</v>
      </c>
      <c r="F1890" s="25">
        <f t="shared" si="102"/>
        <v>2.75</v>
      </c>
      <c r="G1890" s="32"/>
      <c r="H1890" s="31"/>
      <c r="I1890" s="25">
        <f t="shared" si="103"/>
        <v>0</v>
      </c>
      <c r="J1890" s="21"/>
      <c r="K1890" s="16"/>
      <c r="L1890" s="105">
        <v>10</v>
      </c>
      <c r="M1890" s="105"/>
      <c r="N1890" s="105">
        <v>1</v>
      </c>
      <c r="O1890" s="105"/>
      <c r="P1890" s="105"/>
      <c r="Q1890" s="105">
        <v>0</v>
      </c>
      <c r="R1890" s="105">
        <v>0</v>
      </c>
      <c r="S1890" s="105">
        <v>0</v>
      </c>
      <c r="T1890" s="105">
        <v>0</v>
      </c>
    </row>
    <row r="1891" spans="1:20" x14ac:dyDescent="0.25">
      <c r="A1891" s="103" t="s">
        <v>2813</v>
      </c>
      <c r="B1891" s="104" t="s">
        <v>4928</v>
      </c>
      <c r="C1891" s="104">
        <v>11</v>
      </c>
      <c r="D1891" s="103" t="s">
        <v>7176</v>
      </c>
      <c r="E1891" s="25">
        <f t="shared" si="101"/>
        <v>0</v>
      </c>
      <c r="F1891" s="25">
        <f t="shared" si="102"/>
        <v>0</v>
      </c>
      <c r="G1891" s="32"/>
      <c r="H1891" s="31"/>
      <c r="I1891" s="25">
        <f t="shared" si="103"/>
        <v>0</v>
      </c>
      <c r="J1891" s="21"/>
      <c r="K1891" s="16"/>
      <c r="L1891" s="105"/>
      <c r="M1891" s="105"/>
      <c r="N1891" s="105"/>
      <c r="O1891" s="105"/>
      <c r="P1891" s="105">
        <v>0</v>
      </c>
      <c r="Q1891" s="105">
        <v>0</v>
      </c>
      <c r="R1891" s="105">
        <v>0</v>
      </c>
      <c r="S1891" s="105">
        <v>0</v>
      </c>
      <c r="T1891" s="105">
        <v>0</v>
      </c>
    </row>
    <row r="1892" spans="1:20" x14ac:dyDescent="0.25">
      <c r="A1892" s="103" t="s">
        <v>1079</v>
      </c>
      <c r="B1892" s="104" t="s">
        <v>4931</v>
      </c>
      <c r="C1892" s="104">
        <v>11</v>
      </c>
      <c r="D1892" s="103" t="s">
        <v>7177</v>
      </c>
      <c r="E1892" s="25">
        <f t="shared" si="101"/>
        <v>0</v>
      </c>
      <c r="F1892" s="25">
        <f t="shared" si="102"/>
        <v>0.25</v>
      </c>
      <c r="G1892" s="32"/>
      <c r="H1892" s="31"/>
      <c r="I1892" s="25">
        <f t="shared" si="103"/>
        <v>0</v>
      </c>
      <c r="J1892" s="21"/>
      <c r="K1892" s="16"/>
      <c r="L1892" s="105"/>
      <c r="M1892" s="105"/>
      <c r="N1892" s="105">
        <v>1</v>
      </c>
      <c r="O1892" s="105"/>
      <c r="P1892" s="105">
        <v>0</v>
      </c>
      <c r="Q1892" s="105">
        <v>0</v>
      </c>
      <c r="R1892" s="105">
        <v>0</v>
      </c>
      <c r="S1892" s="105">
        <v>0</v>
      </c>
      <c r="T1892" s="105">
        <v>0</v>
      </c>
    </row>
    <row r="1893" spans="1:20" x14ac:dyDescent="0.25">
      <c r="A1893" s="103" t="s">
        <v>2222</v>
      </c>
      <c r="B1893" s="104" t="s">
        <v>4929</v>
      </c>
      <c r="C1893" s="104">
        <v>11</v>
      </c>
      <c r="D1893" s="103" t="s">
        <v>7178</v>
      </c>
      <c r="E1893" s="25">
        <f t="shared" si="101"/>
        <v>0</v>
      </c>
      <c r="F1893" s="25">
        <f t="shared" si="102"/>
        <v>0.75</v>
      </c>
      <c r="G1893" s="32"/>
      <c r="H1893" s="31"/>
      <c r="I1893" s="25">
        <f t="shared" si="103"/>
        <v>0</v>
      </c>
      <c r="J1893" s="21"/>
      <c r="K1893" s="16"/>
      <c r="L1893" s="105"/>
      <c r="M1893" s="105"/>
      <c r="N1893" s="105">
        <v>3</v>
      </c>
      <c r="O1893" s="105"/>
      <c r="P1893" s="105">
        <v>0</v>
      </c>
      <c r="Q1893" s="105">
        <v>0</v>
      </c>
      <c r="R1893" s="105">
        <v>0</v>
      </c>
      <c r="S1893" s="105">
        <v>0</v>
      </c>
      <c r="T1893" s="105">
        <v>0</v>
      </c>
    </row>
    <row r="1894" spans="1:20" x14ac:dyDescent="0.25">
      <c r="A1894" s="103" t="s">
        <v>2400</v>
      </c>
      <c r="B1894" s="104" t="s">
        <v>4931</v>
      </c>
      <c r="C1894" s="104">
        <v>11</v>
      </c>
      <c r="D1894" s="103" t="s">
        <v>7179</v>
      </c>
      <c r="E1894" s="25">
        <f t="shared" si="101"/>
        <v>0</v>
      </c>
      <c r="F1894" s="25">
        <f t="shared" si="102"/>
        <v>0</v>
      </c>
      <c r="G1894" s="32"/>
      <c r="H1894" s="31"/>
      <c r="I1894" s="25">
        <f t="shared" si="103"/>
        <v>0</v>
      </c>
      <c r="J1894" s="21"/>
      <c r="K1894" s="16"/>
      <c r="L1894" s="105"/>
      <c r="M1894" s="105"/>
      <c r="N1894" s="105"/>
      <c r="O1894" s="105"/>
      <c r="P1894" s="105">
        <v>0</v>
      </c>
      <c r="Q1894" s="105">
        <v>0</v>
      </c>
      <c r="R1894" s="105">
        <v>0</v>
      </c>
      <c r="S1894" s="105">
        <v>0</v>
      </c>
      <c r="T1894" s="105">
        <v>0</v>
      </c>
    </row>
    <row r="1895" spans="1:20" x14ac:dyDescent="0.25">
      <c r="A1895" s="103" t="s">
        <v>1851</v>
      </c>
      <c r="B1895" s="104" t="s">
        <v>4931</v>
      </c>
      <c r="C1895" s="104">
        <v>11</v>
      </c>
      <c r="D1895" s="103" t="s">
        <v>7180</v>
      </c>
      <c r="E1895" s="25">
        <f t="shared" si="101"/>
        <v>0</v>
      </c>
      <c r="F1895" s="25">
        <f t="shared" si="102"/>
        <v>0</v>
      </c>
      <c r="G1895" s="32"/>
      <c r="H1895" s="31"/>
      <c r="I1895" s="25">
        <f t="shared" si="103"/>
        <v>0</v>
      </c>
      <c r="J1895" s="21"/>
      <c r="K1895" s="16"/>
      <c r="L1895" s="105"/>
      <c r="M1895" s="105"/>
      <c r="N1895" s="105"/>
      <c r="O1895" s="105"/>
      <c r="P1895" s="105"/>
      <c r="Q1895" s="105">
        <v>0</v>
      </c>
      <c r="R1895" s="105">
        <v>0</v>
      </c>
      <c r="S1895" s="105">
        <v>0</v>
      </c>
      <c r="T1895" s="105">
        <v>0</v>
      </c>
    </row>
    <row r="1896" spans="1:20" x14ac:dyDescent="0.25">
      <c r="A1896" s="103" t="s">
        <v>2821</v>
      </c>
      <c r="B1896" s="104" t="s">
        <v>4931</v>
      </c>
      <c r="C1896" s="104">
        <v>11</v>
      </c>
      <c r="D1896" s="103" t="s">
        <v>7181</v>
      </c>
      <c r="E1896" s="25">
        <f t="shared" si="101"/>
        <v>2</v>
      </c>
      <c r="F1896" s="25">
        <f t="shared" si="102"/>
        <v>0</v>
      </c>
      <c r="G1896" s="32"/>
      <c r="H1896" s="31"/>
      <c r="I1896" s="25">
        <f t="shared" si="103"/>
        <v>1.2</v>
      </c>
      <c r="J1896" s="21"/>
      <c r="K1896" s="16"/>
      <c r="L1896" s="105"/>
      <c r="M1896" s="105"/>
      <c r="N1896" s="105"/>
      <c r="O1896" s="105"/>
      <c r="P1896" s="105"/>
      <c r="Q1896" s="105"/>
      <c r="R1896" s="105">
        <v>6</v>
      </c>
      <c r="S1896" s="105"/>
      <c r="T1896" s="105">
        <v>0</v>
      </c>
    </row>
    <row r="1897" spans="1:20" x14ac:dyDescent="0.25">
      <c r="A1897" s="103" t="s">
        <v>1398</v>
      </c>
      <c r="B1897" s="104" t="s">
        <v>4933</v>
      </c>
      <c r="C1897" s="104">
        <v>11</v>
      </c>
      <c r="D1897" s="103" t="s">
        <v>7182</v>
      </c>
      <c r="E1897" s="25">
        <f t="shared" si="101"/>
        <v>11.333333333333334</v>
      </c>
      <c r="F1897" s="25">
        <f t="shared" si="102"/>
        <v>7.75</v>
      </c>
      <c r="G1897" s="32"/>
      <c r="H1897" s="31"/>
      <c r="I1897" s="25">
        <f t="shared" si="103"/>
        <v>11.2</v>
      </c>
      <c r="J1897" s="21"/>
      <c r="K1897" s="16"/>
      <c r="L1897" s="105">
        <v>3</v>
      </c>
      <c r="M1897" s="105">
        <v>4</v>
      </c>
      <c r="N1897" s="105">
        <v>8</v>
      </c>
      <c r="O1897" s="105">
        <v>16</v>
      </c>
      <c r="P1897" s="105">
        <v>3</v>
      </c>
      <c r="Q1897" s="105">
        <v>19</v>
      </c>
      <c r="R1897" s="105">
        <v>32</v>
      </c>
      <c r="S1897" s="105">
        <v>2</v>
      </c>
      <c r="T1897" s="105">
        <v>0</v>
      </c>
    </row>
    <row r="1898" spans="1:20" x14ac:dyDescent="0.25">
      <c r="A1898" s="103" t="s">
        <v>1806</v>
      </c>
      <c r="B1898" s="104" t="s">
        <v>4933</v>
      </c>
      <c r="C1898" s="104">
        <v>11</v>
      </c>
      <c r="D1898" s="103" t="s">
        <v>7183</v>
      </c>
      <c r="E1898" s="25">
        <f t="shared" si="101"/>
        <v>0.33333333333333331</v>
      </c>
      <c r="F1898" s="25">
        <f t="shared" si="102"/>
        <v>0</v>
      </c>
      <c r="G1898" s="32"/>
      <c r="H1898" s="31"/>
      <c r="I1898" s="25">
        <f t="shared" si="103"/>
        <v>0.2</v>
      </c>
      <c r="J1898" s="21"/>
      <c r="K1898" s="16"/>
      <c r="L1898" s="105"/>
      <c r="M1898" s="105"/>
      <c r="N1898" s="105"/>
      <c r="O1898" s="105"/>
      <c r="P1898" s="105">
        <v>0</v>
      </c>
      <c r="Q1898" s="105">
        <v>0</v>
      </c>
      <c r="R1898" s="105">
        <v>0</v>
      </c>
      <c r="S1898" s="105">
        <v>1</v>
      </c>
      <c r="T1898" s="105">
        <v>0</v>
      </c>
    </row>
    <row r="1899" spans="1:20" x14ac:dyDescent="0.25">
      <c r="A1899" s="103" t="s">
        <v>2098</v>
      </c>
      <c r="B1899" s="104" t="s">
        <v>4933</v>
      </c>
      <c r="C1899" s="104">
        <v>11</v>
      </c>
      <c r="D1899" s="103" t="s">
        <v>7184</v>
      </c>
      <c r="E1899" s="25">
        <f t="shared" si="101"/>
        <v>0</v>
      </c>
      <c r="F1899" s="25">
        <f t="shared" si="102"/>
        <v>6.5</v>
      </c>
      <c r="G1899" s="32"/>
      <c r="H1899" s="31"/>
      <c r="I1899" s="25">
        <f t="shared" si="103"/>
        <v>0</v>
      </c>
      <c r="J1899" s="21"/>
      <c r="K1899" s="16"/>
      <c r="L1899" s="105"/>
      <c r="M1899" s="105"/>
      <c r="N1899" s="105">
        <v>25</v>
      </c>
      <c r="O1899" s="105">
        <v>1</v>
      </c>
      <c r="P1899" s="105">
        <v>0</v>
      </c>
      <c r="Q1899" s="105">
        <v>0</v>
      </c>
      <c r="R1899" s="105">
        <v>0</v>
      </c>
      <c r="S1899" s="105">
        <v>0</v>
      </c>
      <c r="T1899" s="105">
        <v>0</v>
      </c>
    </row>
    <row r="1900" spans="1:20" x14ac:dyDescent="0.25">
      <c r="A1900" s="103" t="s">
        <v>1159</v>
      </c>
      <c r="B1900" s="104" t="s">
        <v>4934</v>
      </c>
      <c r="C1900" s="104">
        <v>12</v>
      </c>
      <c r="D1900" s="103" t="s">
        <v>7185</v>
      </c>
      <c r="E1900" s="25">
        <f t="shared" si="101"/>
        <v>2</v>
      </c>
      <c r="F1900" s="25">
        <f t="shared" si="102"/>
        <v>1.75</v>
      </c>
      <c r="G1900" s="32"/>
      <c r="H1900" s="31"/>
      <c r="I1900" s="25">
        <f t="shared" si="103"/>
        <v>1.6</v>
      </c>
      <c r="J1900" s="21"/>
      <c r="K1900" s="16"/>
      <c r="L1900" s="105"/>
      <c r="M1900" s="105"/>
      <c r="N1900" s="105">
        <v>1</v>
      </c>
      <c r="O1900" s="105">
        <v>6</v>
      </c>
      <c r="P1900" s="105">
        <v>1</v>
      </c>
      <c r="Q1900" s="105">
        <v>1</v>
      </c>
      <c r="R1900" s="105">
        <v>6</v>
      </c>
      <c r="S1900" s="105">
        <v>0</v>
      </c>
      <c r="T1900" s="105">
        <v>0</v>
      </c>
    </row>
    <row r="1901" spans="1:20" x14ac:dyDescent="0.25">
      <c r="A1901" s="103" t="s">
        <v>3368</v>
      </c>
      <c r="B1901" s="104" t="s">
        <v>4932</v>
      </c>
      <c r="C1901" s="104">
        <v>11</v>
      </c>
      <c r="D1901" s="103" t="s">
        <v>7186</v>
      </c>
      <c r="E1901" s="25">
        <f t="shared" si="101"/>
        <v>0</v>
      </c>
      <c r="F1901" s="25">
        <f t="shared" si="102"/>
        <v>0</v>
      </c>
      <c r="G1901" s="32"/>
      <c r="H1901" s="31"/>
      <c r="I1901" s="25">
        <f t="shared" si="103"/>
        <v>0</v>
      </c>
      <c r="J1901" s="21"/>
      <c r="K1901" s="16"/>
      <c r="L1901" s="105"/>
      <c r="M1901" s="105"/>
      <c r="N1901" s="105"/>
      <c r="O1901" s="105"/>
      <c r="P1901" s="105">
        <v>0</v>
      </c>
      <c r="Q1901" s="105">
        <v>0</v>
      </c>
      <c r="R1901" s="105">
        <v>0</v>
      </c>
      <c r="S1901" s="105">
        <v>0</v>
      </c>
      <c r="T1901" s="105">
        <v>0</v>
      </c>
    </row>
    <row r="1902" spans="1:20" x14ac:dyDescent="0.25">
      <c r="A1902" s="103" t="s">
        <v>2590</v>
      </c>
      <c r="B1902" s="104" t="s">
        <v>4932</v>
      </c>
      <c r="C1902" s="104">
        <v>11</v>
      </c>
      <c r="D1902" s="103" t="s">
        <v>7187</v>
      </c>
      <c r="E1902" s="25">
        <f t="shared" si="101"/>
        <v>0</v>
      </c>
      <c r="F1902" s="25">
        <f t="shared" si="102"/>
        <v>0.5</v>
      </c>
      <c r="G1902" s="32"/>
      <c r="H1902" s="31"/>
      <c r="I1902" s="25">
        <f t="shared" si="103"/>
        <v>0</v>
      </c>
      <c r="J1902" s="21"/>
      <c r="K1902" s="16"/>
      <c r="L1902" s="105"/>
      <c r="M1902" s="105"/>
      <c r="N1902" s="105">
        <v>2</v>
      </c>
      <c r="O1902" s="105"/>
      <c r="P1902" s="105">
        <v>0</v>
      </c>
      <c r="Q1902" s="105"/>
      <c r="R1902" s="105">
        <v>0</v>
      </c>
      <c r="S1902" s="105"/>
      <c r="T1902" s="105">
        <v>0</v>
      </c>
    </row>
    <row r="1903" spans="1:20" x14ac:dyDescent="0.25">
      <c r="A1903" s="103" t="s">
        <v>1317</v>
      </c>
      <c r="B1903" s="104" t="s">
        <v>4933</v>
      </c>
      <c r="C1903" s="104">
        <v>11</v>
      </c>
      <c r="D1903" s="103" t="s">
        <v>7188</v>
      </c>
      <c r="E1903" s="25">
        <f t="shared" si="101"/>
        <v>2</v>
      </c>
      <c r="F1903" s="25">
        <f t="shared" si="102"/>
        <v>0.25</v>
      </c>
      <c r="G1903" s="32"/>
      <c r="H1903" s="31"/>
      <c r="I1903" s="25">
        <f t="shared" si="103"/>
        <v>1.2</v>
      </c>
      <c r="J1903" s="21"/>
      <c r="K1903" s="16"/>
      <c r="L1903" s="105"/>
      <c r="M1903" s="105"/>
      <c r="N1903" s="105">
        <v>1</v>
      </c>
      <c r="O1903" s="105"/>
      <c r="P1903" s="105">
        <v>0</v>
      </c>
      <c r="Q1903" s="105">
        <v>0</v>
      </c>
      <c r="R1903" s="105">
        <v>0</v>
      </c>
      <c r="S1903" s="105">
        <v>6</v>
      </c>
      <c r="T1903" s="105">
        <v>0</v>
      </c>
    </row>
    <row r="1904" spans="1:20" x14ac:dyDescent="0.25">
      <c r="A1904" s="103" t="s">
        <v>653</v>
      </c>
      <c r="B1904" s="104" t="s">
        <v>4933</v>
      </c>
      <c r="C1904" s="104">
        <v>11</v>
      </c>
      <c r="D1904" s="103" t="s">
        <v>7189</v>
      </c>
      <c r="E1904" s="25">
        <f t="shared" si="101"/>
        <v>45.333333333333336</v>
      </c>
      <c r="F1904" s="25">
        <f t="shared" si="102"/>
        <v>23</v>
      </c>
      <c r="G1904" s="32"/>
      <c r="H1904" s="31"/>
      <c r="I1904" s="25">
        <f t="shared" si="103"/>
        <v>52</v>
      </c>
      <c r="J1904" s="21"/>
      <c r="K1904" s="16"/>
      <c r="L1904" s="105">
        <v>15</v>
      </c>
      <c r="M1904" s="105">
        <v>8</v>
      </c>
      <c r="N1904" s="105"/>
      <c r="O1904" s="105">
        <v>69</v>
      </c>
      <c r="P1904" s="105">
        <v>123</v>
      </c>
      <c r="Q1904" s="105">
        <v>1</v>
      </c>
      <c r="R1904" s="105">
        <v>136</v>
      </c>
      <c r="S1904" s="105">
        <v>0</v>
      </c>
      <c r="T1904" s="105">
        <v>0</v>
      </c>
    </row>
    <row r="1905" spans="1:20" x14ac:dyDescent="0.25">
      <c r="A1905" s="103" t="s">
        <v>1550</v>
      </c>
      <c r="B1905" s="104" t="s">
        <v>4939</v>
      </c>
      <c r="C1905" s="104">
        <v>13</v>
      </c>
      <c r="D1905" s="103" t="s">
        <v>7190</v>
      </c>
      <c r="E1905" s="25">
        <f t="shared" si="101"/>
        <v>0</v>
      </c>
      <c r="F1905" s="25">
        <f t="shared" si="102"/>
        <v>0</v>
      </c>
      <c r="G1905" s="32"/>
      <c r="H1905" s="31"/>
      <c r="I1905" s="25">
        <f t="shared" si="103"/>
        <v>0</v>
      </c>
      <c r="J1905" s="21"/>
      <c r="K1905" s="16"/>
      <c r="L1905" s="105"/>
      <c r="M1905" s="105"/>
      <c r="N1905" s="105"/>
      <c r="O1905" s="105"/>
      <c r="P1905" s="105">
        <v>0</v>
      </c>
      <c r="Q1905" s="105">
        <v>0</v>
      </c>
      <c r="R1905" s="105">
        <v>0</v>
      </c>
      <c r="S1905" s="105">
        <v>0</v>
      </c>
      <c r="T1905" s="105">
        <v>0</v>
      </c>
    </row>
    <row r="1906" spans="1:20" x14ac:dyDescent="0.25">
      <c r="A1906" s="103" t="s">
        <v>4198</v>
      </c>
      <c r="B1906" s="104" t="s">
        <v>4940</v>
      </c>
      <c r="C1906" s="104">
        <v>13</v>
      </c>
      <c r="D1906" s="103" t="s">
        <v>7191</v>
      </c>
      <c r="E1906" s="25">
        <f t="shared" si="101"/>
        <v>0</v>
      </c>
      <c r="F1906" s="25">
        <f t="shared" si="102"/>
        <v>0</v>
      </c>
      <c r="G1906" s="32"/>
      <c r="H1906" s="31"/>
      <c r="I1906" s="25">
        <f t="shared" si="103"/>
        <v>0</v>
      </c>
      <c r="J1906" s="21"/>
      <c r="K1906" s="16"/>
      <c r="L1906" s="105"/>
      <c r="M1906" s="105"/>
      <c r="N1906" s="105"/>
      <c r="O1906" s="105"/>
      <c r="P1906" s="105"/>
      <c r="Q1906" s="105">
        <v>0</v>
      </c>
      <c r="R1906" s="105"/>
      <c r="S1906" s="105">
        <v>0</v>
      </c>
      <c r="T1906" s="105">
        <v>0</v>
      </c>
    </row>
    <row r="1907" spans="1:20" x14ac:dyDescent="0.25">
      <c r="A1907" s="103" t="s">
        <v>2633</v>
      </c>
      <c r="B1907" s="104" t="s">
        <v>4940</v>
      </c>
      <c r="C1907" s="104">
        <v>13</v>
      </c>
      <c r="D1907" s="103" t="s">
        <v>7192</v>
      </c>
      <c r="E1907" s="25">
        <f t="shared" si="101"/>
        <v>3.6666666666666665</v>
      </c>
      <c r="F1907" s="25">
        <f t="shared" si="102"/>
        <v>0.25</v>
      </c>
      <c r="G1907" s="32"/>
      <c r="H1907" s="31"/>
      <c r="I1907" s="25">
        <f t="shared" si="103"/>
        <v>3.4</v>
      </c>
      <c r="J1907" s="21"/>
      <c r="K1907" s="16"/>
      <c r="L1907" s="105"/>
      <c r="M1907" s="105"/>
      <c r="N1907" s="105"/>
      <c r="O1907" s="105">
        <v>1</v>
      </c>
      <c r="P1907" s="105">
        <v>3</v>
      </c>
      <c r="Q1907" s="105">
        <v>3</v>
      </c>
      <c r="R1907" s="105">
        <v>6</v>
      </c>
      <c r="S1907" s="105">
        <v>5</v>
      </c>
      <c r="T1907" s="105">
        <v>0</v>
      </c>
    </row>
    <row r="1908" spans="1:20" x14ac:dyDescent="0.25">
      <c r="A1908" s="103" t="s">
        <v>1698</v>
      </c>
      <c r="B1908" s="104" t="s">
        <v>4940</v>
      </c>
      <c r="C1908" s="104">
        <v>13</v>
      </c>
      <c r="D1908" s="103" t="s">
        <v>7193</v>
      </c>
      <c r="E1908" s="25">
        <f t="shared" si="101"/>
        <v>1.3333333333333333</v>
      </c>
      <c r="F1908" s="25">
        <f t="shared" si="102"/>
        <v>0</v>
      </c>
      <c r="G1908" s="32"/>
      <c r="H1908" s="31"/>
      <c r="I1908" s="25">
        <f t="shared" si="103"/>
        <v>1.4</v>
      </c>
      <c r="J1908" s="21"/>
      <c r="K1908" s="16"/>
      <c r="L1908" s="105"/>
      <c r="M1908" s="105"/>
      <c r="N1908" s="105"/>
      <c r="O1908" s="105"/>
      <c r="P1908" s="105">
        <v>2</v>
      </c>
      <c r="Q1908" s="105">
        <v>1</v>
      </c>
      <c r="R1908" s="105">
        <v>1</v>
      </c>
      <c r="S1908" s="105">
        <v>3</v>
      </c>
      <c r="T1908" s="105">
        <v>0</v>
      </c>
    </row>
    <row r="1909" spans="1:20" x14ac:dyDescent="0.25">
      <c r="A1909" s="103" t="s">
        <v>2716</v>
      </c>
      <c r="B1909" s="104" t="s">
        <v>4934</v>
      </c>
      <c r="C1909" s="104">
        <v>12</v>
      </c>
      <c r="D1909" s="103" t="s">
        <v>7194</v>
      </c>
      <c r="E1909" s="25">
        <f t="shared" si="101"/>
        <v>0</v>
      </c>
      <c r="F1909" s="25">
        <f t="shared" si="102"/>
        <v>0</v>
      </c>
      <c r="G1909" s="32"/>
      <c r="H1909" s="31"/>
      <c r="I1909" s="25">
        <f t="shared" si="103"/>
        <v>0.4</v>
      </c>
      <c r="J1909" s="21"/>
      <c r="K1909" s="16"/>
      <c r="L1909" s="105"/>
      <c r="M1909" s="105"/>
      <c r="N1909" s="105"/>
      <c r="O1909" s="105"/>
      <c r="P1909" s="105">
        <v>2</v>
      </c>
      <c r="Q1909" s="105">
        <v>0</v>
      </c>
      <c r="R1909" s="105">
        <v>0</v>
      </c>
      <c r="S1909" s="105">
        <v>0</v>
      </c>
      <c r="T1909" s="105">
        <v>0</v>
      </c>
    </row>
    <row r="1910" spans="1:20" x14ac:dyDescent="0.25">
      <c r="A1910" s="103" t="s">
        <v>3696</v>
      </c>
      <c r="B1910" s="104" t="s">
        <v>4935</v>
      </c>
      <c r="C1910" s="104">
        <v>12</v>
      </c>
      <c r="D1910" s="103" t="s">
        <v>7195</v>
      </c>
      <c r="E1910" s="25">
        <f t="shared" si="101"/>
        <v>0</v>
      </c>
      <c r="F1910" s="25">
        <f t="shared" si="102"/>
        <v>0</v>
      </c>
      <c r="G1910" s="32"/>
      <c r="H1910" s="31"/>
      <c r="I1910" s="25">
        <f t="shared" si="103"/>
        <v>0</v>
      </c>
      <c r="J1910" s="21"/>
      <c r="K1910" s="16"/>
      <c r="L1910" s="105"/>
      <c r="M1910" s="105"/>
      <c r="N1910" s="105"/>
      <c r="O1910" s="105"/>
      <c r="P1910" s="105"/>
      <c r="Q1910" s="105">
        <v>0</v>
      </c>
      <c r="R1910" s="105">
        <v>0</v>
      </c>
      <c r="S1910" s="105">
        <v>0</v>
      </c>
      <c r="T1910" s="105">
        <v>0</v>
      </c>
    </row>
    <row r="1911" spans="1:20" x14ac:dyDescent="0.25">
      <c r="A1911" s="103" t="s">
        <v>2712</v>
      </c>
      <c r="B1911" s="104" t="s">
        <v>4937</v>
      </c>
      <c r="C1911" s="104">
        <v>12</v>
      </c>
      <c r="D1911" s="103" t="s">
        <v>7196</v>
      </c>
      <c r="E1911" s="25">
        <f t="shared" si="101"/>
        <v>0</v>
      </c>
      <c r="F1911" s="25">
        <f t="shared" si="102"/>
        <v>0</v>
      </c>
      <c r="G1911" s="32"/>
      <c r="H1911" s="31"/>
      <c r="I1911" s="25">
        <f t="shared" si="103"/>
        <v>0</v>
      </c>
      <c r="J1911" s="21"/>
      <c r="K1911" s="16"/>
      <c r="L1911" s="105"/>
      <c r="M1911" s="105"/>
      <c r="N1911" s="105"/>
      <c r="O1911" s="105"/>
      <c r="P1911" s="105">
        <v>0</v>
      </c>
      <c r="Q1911" s="105">
        <v>0</v>
      </c>
      <c r="R1911" s="105">
        <v>0</v>
      </c>
      <c r="S1911" s="105">
        <v>0</v>
      </c>
      <c r="T1911" s="105">
        <v>0</v>
      </c>
    </row>
    <row r="1912" spans="1:20" x14ac:dyDescent="0.25">
      <c r="A1912" s="103" t="s">
        <v>1306</v>
      </c>
      <c r="B1912" s="104" t="s">
        <v>4937</v>
      </c>
      <c r="C1912" s="104">
        <v>12</v>
      </c>
      <c r="D1912" s="103" t="s">
        <v>7197</v>
      </c>
      <c r="E1912" s="25">
        <f t="shared" si="101"/>
        <v>1</v>
      </c>
      <c r="F1912" s="25">
        <f t="shared" si="102"/>
        <v>0.25</v>
      </c>
      <c r="G1912" s="32"/>
      <c r="H1912" s="31"/>
      <c r="I1912" s="25">
        <f t="shared" si="103"/>
        <v>0.6</v>
      </c>
      <c r="J1912" s="21"/>
      <c r="K1912" s="16"/>
      <c r="L1912" s="105"/>
      <c r="M1912" s="105"/>
      <c r="N1912" s="105">
        <v>1</v>
      </c>
      <c r="O1912" s="105"/>
      <c r="P1912" s="105">
        <v>0</v>
      </c>
      <c r="Q1912" s="105">
        <v>0</v>
      </c>
      <c r="R1912" s="105">
        <v>1</v>
      </c>
      <c r="S1912" s="105">
        <v>2</v>
      </c>
      <c r="T1912" s="105">
        <v>0</v>
      </c>
    </row>
    <row r="1913" spans="1:20" x14ac:dyDescent="0.25">
      <c r="A1913" s="103" t="s">
        <v>3326</v>
      </c>
      <c r="B1913" s="104" t="s">
        <v>4937</v>
      </c>
      <c r="C1913" s="104">
        <v>12</v>
      </c>
      <c r="D1913" s="103" t="s">
        <v>7198</v>
      </c>
      <c r="E1913" s="25">
        <f t="shared" si="101"/>
        <v>0</v>
      </c>
      <c r="F1913" s="25">
        <f t="shared" si="102"/>
        <v>0</v>
      </c>
      <c r="G1913" s="32"/>
      <c r="H1913" s="31"/>
      <c r="I1913" s="25">
        <f t="shared" si="103"/>
        <v>0</v>
      </c>
      <c r="J1913" s="21"/>
      <c r="K1913" s="16"/>
      <c r="L1913" s="105"/>
      <c r="M1913" s="105"/>
      <c r="N1913" s="105"/>
      <c r="O1913" s="105"/>
      <c r="P1913" s="105">
        <v>0</v>
      </c>
      <c r="Q1913" s="105">
        <v>0</v>
      </c>
      <c r="R1913" s="105">
        <v>0</v>
      </c>
      <c r="S1913" s="105">
        <v>0</v>
      </c>
      <c r="T1913" s="105">
        <v>0</v>
      </c>
    </row>
    <row r="1914" spans="1:20" x14ac:dyDescent="0.25">
      <c r="A1914" s="103" t="s">
        <v>1500</v>
      </c>
      <c r="B1914" s="104" t="s">
        <v>4938</v>
      </c>
      <c r="C1914" s="104">
        <v>13</v>
      </c>
      <c r="D1914" s="103" t="s">
        <v>7199</v>
      </c>
      <c r="E1914" s="25">
        <f t="shared" si="101"/>
        <v>0</v>
      </c>
      <c r="F1914" s="25">
        <f t="shared" si="102"/>
        <v>0</v>
      </c>
      <c r="G1914" s="32"/>
      <c r="H1914" s="31"/>
      <c r="I1914" s="25">
        <f t="shared" si="103"/>
        <v>0</v>
      </c>
      <c r="J1914" s="21"/>
      <c r="K1914" s="16"/>
      <c r="L1914" s="105"/>
      <c r="M1914" s="105"/>
      <c r="N1914" s="105"/>
      <c r="O1914" s="105"/>
      <c r="P1914" s="105">
        <v>0</v>
      </c>
      <c r="Q1914" s="105">
        <v>0</v>
      </c>
      <c r="R1914" s="105">
        <v>0</v>
      </c>
      <c r="S1914" s="105">
        <v>0</v>
      </c>
      <c r="T1914" s="105">
        <v>0</v>
      </c>
    </row>
    <row r="1915" spans="1:20" x14ac:dyDescent="0.25">
      <c r="A1915" s="103" t="s">
        <v>6</v>
      </c>
      <c r="B1915" s="104" t="s">
        <v>4941</v>
      </c>
      <c r="C1915" s="104">
        <v>14</v>
      </c>
      <c r="D1915" s="103" t="s">
        <v>7200</v>
      </c>
      <c r="E1915" s="25">
        <f t="shared" si="101"/>
        <v>0</v>
      </c>
      <c r="F1915" s="25">
        <f t="shared" si="102"/>
        <v>0</v>
      </c>
      <c r="G1915" s="32"/>
      <c r="H1915" s="31"/>
      <c r="I1915" s="25">
        <f t="shared" si="103"/>
        <v>0</v>
      </c>
      <c r="J1915" s="21"/>
      <c r="K1915" s="16"/>
      <c r="L1915" s="105"/>
      <c r="M1915" s="105"/>
      <c r="N1915" s="105"/>
      <c r="O1915" s="105"/>
      <c r="P1915" s="105"/>
      <c r="Q1915" s="105">
        <v>0</v>
      </c>
      <c r="R1915" s="105"/>
      <c r="S1915" s="105">
        <v>0</v>
      </c>
      <c r="T1915" s="105">
        <v>0</v>
      </c>
    </row>
    <row r="1916" spans="1:20" x14ac:dyDescent="0.25">
      <c r="A1916" s="103" t="s">
        <v>69</v>
      </c>
      <c r="B1916" s="104" t="s">
        <v>4942</v>
      </c>
      <c r="C1916" s="104">
        <v>15</v>
      </c>
      <c r="D1916" s="103" t="s">
        <v>7201</v>
      </c>
      <c r="E1916" s="25">
        <f t="shared" si="101"/>
        <v>0</v>
      </c>
      <c r="F1916" s="25">
        <f t="shared" si="102"/>
        <v>0</v>
      </c>
      <c r="G1916" s="32"/>
      <c r="H1916" s="31"/>
      <c r="I1916" s="25">
        <f t="shared" si="103"/>
        <v>0</v>
      </c>
      <c r="J1916" s="21"/>
      <c r="K1916" s="16"/>
      <c r="L1916" s="105"/>
      <c r="M1916" s="105"/>
      <c r="N1916" s="105"/>
      <c r="O1916" s="105"/>
      <c r="P1916" s="105"/>
      <c r="Q1916" s="105">
        <v>0</v>
      </c>
      <c r="R1916" s="105"/>
      <c r="S1916" s="105">
        <v>0</v>
      </c>
      <c r="T1916" s="105">
        <v>0</v>
      </c>
    </row>
    <row r="1917" spans="1:20" x14ac:dyDescent="0.25">
      <c r="A1917" s="103" t="s">
        <v>1674</v>
      </c>
      <c r="B1917" s="104" t="s">
        <v>4942</v>
      </c>
      <c r="C1917" s="104">
        <v>15</v>
      </c>
      <c r="D1917" s="103" t="s">
        <v>7202</v>
      </c>
      <c r="E1917" s="25">
        <f t="shared" si="101"/>
        <v>0.66666666666666663</v>
      </c>
      <c r="F1917" s="25">
        <f t="shared" si="102"/>
        <v>0.25</v>
      </c>
      <c r="G1917" s="32"/>
      <c r="H1917" s="31"/>
      <c r="I1917" s="25">
        <f t="shared" si="103"/>
        <v>0.4</v>
      </c>
      <c r="J1917" s="21"/>
      <c r="K1917" s="16"/>
      <c r="L1917" s="105"/>
      <c r="M1917" s="105"/>
      <c r="N1917" s="105"/>
      <c r="O1917" s="105">
        <v>1</v>
      </c>
      <c r="P1917" s="105">
        <v>0</v>
      </c>
      <c r="Q1917" s="105">
        <v>0</v>
      </c>
      <c r="R1917" s="105">
        <v>2</v>
      </c>
      <c r="S1917" s="105">
        <v>0</v>
      </c>
      <c r="T1917" s="105">
        <v>0</v>
      </c>
    </row>
    <row r="1918" spans="1:20" x14ac:dyDescent="0.25">
      <c r="A1918" s="103" t="s">
        <v>2245</v>
      </c>
      <c r="B1918" s="104" t="s">
        <v>4942</v>
      </c>
      <c r="C1918" s="104">
        <v>15</v>
      </c>
      <c r="D1918" s="103" t="s">
        <v>7203</v>
      </c>
      <c r="E1918" s="25">
        <f t="shared" si="101"/>
        <v>0</v>
      </c>
      <c r="F1918" s="25">
        <f t="shared" si="102"/>
        <v>0</v>
      </c>
      <c r="G1918" s="32"/>
      <c r="H1918" s="31"/>
      <c r="I1918" s="25">
        <f t="shared" si="103"/>
        <v>0</v>
      </c>
      <c r="J1918" s="21"/>
      <c r="K1918" s="16"/>
      <c r="L1918" s="105"/>
      <c r="M1918" s="105"/>
      <c r="N1918" s="105"/>
      <c r="O1918" s="105"/>
      <c r="P1918" s="105">
        <v>0</v>
      </c>
      <c r="Q1918" s="105">
        <v>0</v>
      </c>
      <c r="R1918" s="105">
        <v>0</v>
      </c>
      <c r="S1918" s="105">
        <v>0</v>
      </c>
      <c r="T1918" s="105">
        <v>0</v>
      </c>
    </row>
    <row r="1919" spans="1:20" x14ac:dyDescent="0.25">
      <c r="A1919" s="103" t="s">
        <v>2469</v>
      </c>
      <c r="B1919" s="104" t="s">
        <v>4942</v>
      </c>
      <c r="C1919" s="104">
        <v>15</v>
      </c>
      <c r="D1919" s="103" t="s">
        <v>7204</v>
      </c>
      <c r="E1919" s="25">
        <f t="shared" si="101"/>
        <v>0</v>
      </c>
      <c r="F1919" s="25">
        <f t="shared" si="102"/>
        <v>0</v>
      </c>
      <c r="G1919" s="32"/>
      <c r="H1919" s="31"/>
      <c r="I1919" s="25">
        <f t="shared" si="103"/>
        <v>0</v>
      </c>
      <c r="J1919" s="21"/>
      <c r="K1919" s="16"/>
      <c r="L1919" s="105"/>
      <c r="M1919" s="105"/>
      <c r="N1919" s="105"/>
      <c r="O1919" s="105"/>
      <c r="P1919" s="105"/>
      <c r="Q1919" s="105">
        <v>0</v>
      </c>
      <c r="R1919" s="105">
        <v>0</v>
      </c>
      <c r="S1919" s="105">
        <v>0</v>
      </c>
      <c r="T1919" s="105">
        <v>0</v>
      </c>
    </row>
    <row r="1920" spans="1:20" x14ac:dyDescent="0.25">
      <c r="A1920" s="103" t="s">
        <v>1155</v>
      </c>
      <c r="B1920" s="104" t="s">
        <v>4942</v>
      </c>
      <c r="C1920" s="104">
        <v>15</v>
      </c>
      <c r="D1920" s="103" t="s">
        <v>7205</v>
      </c>
      <c r="E1920" s="25">
        <f t="shared" si="101"/>
        <v>0</v>
      </c>
      <c r="F1920" s="25">
        <f t="shared" si="102"/>
        <v>0</v>
      </c>
      <c r="G1920" s="32"/>
      <c r="H1920" s="31"/>
      <c r="I1920" s="25">
        <f t="shared" si="103"/>
        <v>0</v>
      </c>
      <c r="J1920" s="21"/>
      <c r="K1920" s="16"/>
      <c r="L1920" s="105"/>
      <c r="M1920" s="105"/>
      <c r="N1920" s="105"/>
      <c r="O1920" s="105"/>
      <c r="P1920" s="105">
        <v>0</v>
      </c>
      <c r="Q1920" s="105">
        <v>0</v>
      </c>
      <c r="R1920" s="105">
        <v>0</v>
      </c>
      <c r="S1920" s="105">
        <v>0</v>
      </c>
      <c r="T1920" s="105">
        <v>0</v>
      </c>
    </row>
    <row r="1921" spans="1:20" x14ac:dyDescent="0.25">
      <c r="A1921" s="103" t="s">
        <v>1517</v>
      </c>
      <c r="B1921" s="104" t="s">
        <v>4942</v>
      </c>
      <c r="C1921" s="104">
        <v>15</v>
      </c>
      <c r="D1921" s="103" t="s">
        <v>7206</v>
      </c>
      <c r="E1921" s="25">
        <f t="shared" si="101"/>
        <v>0</v>
      </c>
      <c r="F1921" s="25">
        <f t="shared" si="102"/>
        <v>0</v>
      </c>
      <c r="G1921" s="32"/>
      <c r="H1921" s="31"/>
      <c r="I1921" s="25">
        <f t="shared" si="103"/>
        <v>0</v>
      </c>
      <c r="J1921" s="21"/>
      <c r="K1921" s="16"/>
      <c r="L1921" s="105"/>
      <c r="M1921" s="105"/>
      <c r="N1921" s="105"/>
      <c r="O1921" s="105"/>
      <c r="P1921" s="105">
        <v>0</v>
      </c>
      <c r="Q1921" s="105">
        <v>0</v>
      </c>
      <c r="R1921" s="105">
        <v>0</v>
      </c>
      <c r="S1921" s="105">
        <v>0</v>
      </c>
      <c r="T1921" s="105">
        <v>0</v>
      </c>
    </row>
    <row r="1922" spans="1:20" x14ac:dyDescent="0.25">
      <c r="A1922" s="103" t="s">
        <v>714</v>
      </c>
      <c r="B1922" s="104" t="s">
        <v>4942</v>
      </c>
      <c r="C1922" s="104">
        <v>15</v>
      </c>
      <c r="D1922" s="103" t="s">
        <v>7207</v>
      </c>
      <c r="E1922" s="25">
        <f t="shared" si="101"/>
        <v>0.33333333333333331</v>
      </c>
      <c r="F1922" s="25">
        <f t="shared" si="102"/>
        <v>0</v>
      </c>
      <c r="G1922" s="32"/>
      <c r="H1922" s="31"/>
      <c r="I1922" s="25">
        <f t="shared" si="103"/>
        <v>0.2</v>
      </c>
      <c r="J1922" s="21"/>
      <c r="K1922" s="16"/>
      <c r="L1922" s="105"/>
      <c r="M1922" s="105"/>
      <c r="N1922" s="105"/>
      <c r="O1922" s="105"/>
      <c r="P1922" s="105">
        <v>0</v>
      </c>
      <c r="Q1922" s="105">
        <v>0</v>
      </c>
      <c r="R1922" s="105">
        <v>1</v>
      </c>
      <c r="S1922" s="105">
        <v>0</v>
      </c>
      <c r="T1922" s="105">
        <v>0</v>
      </c>
    </row>
    <row r="1923" spans="1:20" x14ac:dyDescent="0.25">
      <c r="A1923" s="103" t="s">
        <v>366</v>
      </c>
      <c r="B1923" s="104" t="s">
        <v>4943</v>
      </c>
      <c r="C1923" s="104">
        <v>15</v>
      </c>
      <c r="D1923" s="103" t="s">
        <v>7208</v>
      </c>
      <c r="E1923" s="25">
        <f t="shared" si="101"/>
        <v>0</v>
      </c>
      <c r="F1923" s="25">
        <f t="shared" si="102"/>
        <v>9.25</v>
      </c>
      <c r="G1923" s="32"/>
      <c r="H1923" s="31"/>
      <c r="I1923" s="25">
        <f t="shared" si="103"/>
        <v>3.6</v>
      </c>
      <c r="J1923" s="21"/>
      <c r="K1923" s="16"/>
      <c r="L1923" s="105"/>
      <c r="M1923" s="105"/>
      <c r="N1923" s="105"/>
      <c r="O1923" s="105">
        <v>37</v>
      </c>
      <c r="P1923" s="105">
        <v>18</v>
      </c>
      <c r="Q1923" s="105">
        <v>0</v>
      </c>
      <c r="R1923" s="105">
        <v>0</v>
      </c>
      <c r="S1923" s="105">
        <v>0</v>
      </c>
      <c r="T1923" s="105">
        <v>0</v>
      </c>
    </row>
    <row r="1924" spans="1:20" x14ac:dyDescent="0.25">
      <c r="A1924" s="103" t="s">
        <v>234</v>
      </c>
      <c r="B1924" s="104" t="s">
        <v>4942</v>
      </c>
      <c r="C1924" s="104">
        <v>15</v>
      </c>
      <c r="D1924" s="103" t="s">
        <v>7209</v>
      </c>
      <c r="E1924" s="25">
        <f t="shared" si="101"/>
        <v>0</v>
      </c>
      <c r="F1924" s="25">
        <f t="shared" si="102"/>
        <v>0</v>
      </c>
      <c r="G1924" s="32"/>
      <c r="H1924" s="31"/>
      <c r="I1924" s="25">
        <f t="shared" si="103"/>
        <v>0</v>
      </c>
      <c r="J1924" s="21"/>
      <c r="K1924" s="16"/>
      <c r="L1924" s="105"/>
      <c r="M1924" s="105"/>
      <c r="N1924" s="105"/>
      <c r="O1924" s="105"/>
      <c r="P1924" s="105">
        <v>0</v>
      </c>
      <c r="Q1924" s="105">
        <v>0</v>
      </c>
      <c r="R1924" s="105">
        <v>0</v>
      </c>
      <c r="S1924" s="105">
        <v>0</v>
      </c>
      <c r="T1924" s="105">
        <v>0</v>
      </c>
    </row>
    <row r="1925" spans="1:20" x14ac:dyDescent="0.25">
      <c r="A1925" s="103" t="s">
        <v>132</v>
      </c>
      <c r="B1925" s="104" t="s">
        <v>4942</v>
      </c>
      <c r="C1925" s="104">
        <v>15</v>
      </c>
      <c r="D1925" s="103" t="s">
        <v>7210</v>
      </c>
      <c r="E1925" s="25">
        <f t="shared" si="101"/>
        <v>0</v>
      </c>
      <c r="F1925" s="25">
        <f t="shared" si="102"/>
        <v>0</v>
      </c>
      <c r="G1925" s="32"/>
      <c r="H1925" s="31"/>
      <c r="I1925" s="25">
        <f t="shared" si="103"/>
        <v>0</v>
      </c>
      <c r="J1925" s="21"/>
      <c r="K1925" s="16"/>
      <c r="L1925" s="105"/>
      <c r="M1925" s="105"/>
      <c r="N1925" s="105"/>
      <c r="O1925" s="105"/>
      <c r="P1925" s="105">
        <v>0</v>
      </c>
      <c r="Q1925" s="105"/>
      <c r="R1925" s="105">
        <v>0</v>
      </c>
      <c r="S1925" s="105">
        <v>0</v>
      </c>
      <c r="T1925" s="105">
        <v>0</v>
      </c>
    </row>
    <row r="1926" spans="1:20" x14ac:dyDescent="0.25">
      <c r="A1926" s="103" t="s">
        <v>2406</v>
      </c>
      <c r="B1926" s="104" t="s">
        <v>4942</v>
      </c>
      <c r="C1926" s="104">
        <v>15</v>
      </c>
      <c r="D1926" s="103" t="s">
        <v>7211</v>
      </c>
      <c r="E1926" s="25">
        <f t="shared" si="101"/>
        <v>0.66666666666666663</v>
      </c>
      <c r="F1926" s="25">
        <f t="shared" si="102"/>
        <v>0</v>
      </c>
      <c r="G1926" s="32"/>
      <c r="H1926" s="31"/>
      <c r="I1926" s="25">
        <f t="shared" si="103"/>
        <v>0.4</v>
      </c>
      <c r="J1926" s="21"/>
      <c r="K1926" s="16"/>
      <c r="L1926" s="105"/>
      <c r="M1926" s="105"/>
      <c r="N1926" s="105"/>
      <c r="O1926" s="105"/>
      <c r="P1926" s="105">
        <v>0</v>
      </c>
      <c r="Q1926" s="105">
        <v>0</v>
      </c>
      <c r="R1926" s="105">
        <v>2</v>
      </c>
      <c r="S1926" s="105">
        <v>0</v>
      </c>
      <c r="T1926" s="105">
        <v>0</v>
      </c>
    </row>
    <row r="1927" spans="1:20" x14ac:dyDescent="0.25">
      <c r="A1927" s="103" t="s">
        <v>1791</v>
      </c>
      <c r="B1927" s="104" t="s">
        <v>4942</v>
      </c>
      <c r="C1927" s="104">
        <v>15</v>
      </c>
      <c r="D1927" s="103" t="s">
        <v>7212</v>
      </c>
      <c r="E1927" s="25">
        <f t="shared" si="101"/>
        <v>0.33333333333333331</v>
      </c>
      <c r="F1927" s="25">
        <f t="shared" si="102"/>
        <v>0</v>
      </c>
      <c r="G1927" s="32"/>
      <c r="H1927" s="31"/>
      <c r="I1927" s="25">
        <f t="shared" si="103"/>
        <v>0.2</v>
      </c>
      <c r="J1927" s="21"/>
      <c r="K1927" s="16"/>
      <c r="L1927" s="105"/>
      <c r="M1927" s="105"/>
      <c r="N1927" s="105"/>
      <c r="O1927" s="105"/>
      <c r="P1927" s="105">
        <v>0</v>
      </c>
      <c r="Q1927" s="105">
        <v>0</v>
      </c>
      <c r="R1927" s="105">
        <v>0</v>
      </c>
      <c r="S1927" s="105">
        <v>1</v>
      </c>
      <c r="T1927" s="105">
        <v>0</v>
      </c>
    </row>
    <row r="1928" spans="1:20" x14ac:dyDescent="0.25">
      <c r="A1928" s="103" t="s">
        <v>1442</v>
      </c>
      <c r="B1928" s="104" t="s">
        <v>4932</v>
      </c>
      <c r="C1928" s="104">
        <v>11</v>
      </c>
      <c r="D1928" s="103" t="s">
        <v>7213</v>
      </c>
      <c r="E1928" s="25">
        <f t="shared" si="101"/>
        <v>0</v>
      </c>
      <c r="F1928" s="25">
        <f t="shared" si="102"/>
        <v>7.5</v>
      </c>
      <c r="G1928" s="32"/>
      <c r="H1928" s="31"/>
      <c r="I1928" s="25">
        <f t="shared" si="103"/>
        <v>0</v>
      </c>
      <c r="J1928" s="21"/>
      <c r="K1928" s="16"/>
      <c r="L1928" s="105"/>
      <c r="M1928" s="105"/>
      <c r="N1928" s="105"/>
      <c r="O1928" s="105">
        <v>30</v>
      </c>
      <c r="P1928" s="105">
        <v>0</v>
      </c>
      <c r="Q1928" s="105">
        <v>0</v>
      </c>
      <c r="R1928" s="105">
        <v>0</v>
      </c>
      <c r="S1928" s="105">
        <v>0</v>
      </c>
      <c r="T1928" s="105">
        <v>0</v>
      </c>
    </row>
    <row r="1929" spans="1:20" x14ac:dyDescent="0.25">
      <c r="A1929" s="103" t="s">
        <v>7214</v>
      </c>
      <c r="B1929" s="104" t="s">
        <v>4940</v>
      </c>
      <c r="C1929" s="104">
        <v>13</v>
      </c>
      <c r="D1929" s="103" t="s">
        <v>7215</v>
      </c>
      <c r="E1929" s="25">
        <f t="shared" si="101"/>
        <v>0.66666666666666663</v>
      </c>
      <c r="F1929" s="25">
        <f t="shared" si="102"/>
        <v>0</v>
      </c>
      <c r="G1929" s="32"/>
      <c r="H1929" s="31"/>
      <c r="I1929" s="25">
        <f t="shared" si="103"/>
        <v>0.4</v>
      </c>
      <c r="J1929" s="21"/>
      <c r="K1929" s="16"/>
      <c r="L1929" s="105"/>
      <c r="M1929" s="105"/>
      <c r="N1929" s="105"/>
      <c r="O1929" s="105"/>
      <c r="P1929" s="105">
        <v>0</v>
      </c>
      <c r="Q1929" s="105">
        <v>0</v>
      </c>
      <c r="R1929" s="105">
        <v>2</v>
      </c>
      <c r="S1929" s="105">
        <v>0</v>
      </c>
      <c r="T1929" s="105">
        <v>0</v>
      </c>
    </row>
    <row r="1930" spans="1:20" x14ac:dyDescent="0.25">
      <c r="A1930" s="103" t="s">
        <v>3688</v>
      </c>
      <c r="B1930" s="104" t="s">
        <v>4940</v>
      </c>
      <c r="C1930" s="104">
        <v>13</v>
      </c>
      <c r="D1930" s="103" t="s">
        <v>7216</v>
      </c>
      <c r="E1930" s="25">
        <f t="shared" si="101"/>
        <v>0</v>
      </c>
      <c r="F1930" s="25">
        <f t="shared" si="102"/>
        <v>0</v>
      </c>
      <c r="G1930" s="32"/>
      <c r="H1930" s="31"/>
      <c r="I1930" s="25">
        <f t="shared" si="103"/>
        <v>0</v>
      </c>
      <c r="J1930" s="21"/>
      <c r="K1930" s="16"/>
      <c r="L1930" s="105"/>
      <c r="M1930" s="105"/>
      <c r="N1930" s="105"/>
      <c r="O1930" s="105"/>
      <c r="P1930" s="105">
        <v>0</v>
      </c>
      <c r="Q1930" s="105">
        <v>0</v>
      </c>
      <c r="R1930" s="105"/>
      <c r="S1930" s="105">
        <v>0</v>
      </c>
      <c r="T1930" s="105">
        <v>0</v>
      </c>
    </row>
    <row r="1931" spans="1:20" x14ac:dyDescent="0.25">
      <c r="A1931" s="103" t="s">
        <v>3535</v>
      </c>
      <c r="B1931" s="104" t="s">
        <v>4944</v>
      </c>
      <c r="C1931" s="104">
        <v>15</v>
      </c>
      <c r="D1931" s="103" t="s">
        <v>7217</v>
      </c>
      <c r="E1931" s="25">
        <f t="shared" si="101"/>
        <v>0</v>
      </c>
      <c r="F1931" s="25">
        <f t="shared" si="102"/>
        <v>0</v>
      </c>
      <c r="G1931" s="32"/>
      <c r="H1931" s="31"/>
      <c r="I1931" s="25">
        <f t="shared" si="103"/>
        <v>0</v>
      </c>
      <c r="J1931" s="21"/>
      <c r="K1931" s="16"/>
      <c r="L1931" s="105"/>
      <c r="M1931" s="105"/>
      <c r="N1931" s="105"/>
      <c r="O1931" s="105"/>
      <c r="P1931" s="105"/>
      <c r="Q1931" s="105"/>
      <c r="R1931" s="105">
        <v>0</v>
      </c>
      <c r="S1931" s="105">
        <v>0</v>
      </c>
      <c r="T1931" s="105">
        <v>0</v>
      </c>
    </row>
    <row r="1932" spans="1:20" x14ac:dyDescent="0.25">
      <c r="A1932" s="103" t="s">
        <v>4124</v>
      </c>
      <c r="B1932" s="104" t="s">
        <v>4947</v>
      </c>
      <c r="C1932" s="104">
        <v>15</v>
      </c>
      <c r="D1932" s="103" t="s">
        <v>7218</v>
      </c>
      <c r="E1932" s="25">
        <f t="shared" si="101"/>
        <v>0</v>
      </c>
      <c r="F1932" s="25">
        <f t="shared" si="102"/>
        <v>0</v>
      </c>
      <c r="G1932" s="32"/>
      <c r="H1932" s="31"/>
      <c r="I1932" s="25">
        <f t="shared" si="103"/>
        <v>0</v>
      </c>
      <c r="J1932" s="21"/>
      <c r="K1932" s="16"/>
      <c r="L1932" s="105"/>
      <c r="M1932" s="105"/>
      <c r="N1932" s="105"/>
      <c r="O1932" s="105"/>
      <c r="P1932" s="105"/>
      <c r="Q1932" s="105"/>
      <c r="R1932" s="105"/>
      <c r="S1932" s="105"/>
      <c r="T1932" s="105">
        <v>0</v>
      </c>
    </row>
    <row r="1933" spans="1:20" x14ac:dyDescent="0.25">
      <c r="A1933" s="103" t="s">
        <v>768</v>
      </c>
      <c r="B1933" s="104" t="s">
        <v>4946</v>
      </c>
      <c r="C1933" s="104">
        <v>15</v>
      </c>
      <c r="D1933" s="103" t="s">
        <v>7219</v>
      </c>
      <c r="E1933" s="25">
        <f t="shared" si="101"/>
        <v>0</v>
      </c>
      <c r="F1933" s="25">
        <f t="shared" si="102"/>
        <v>0.25</v>
      </c>
      <c r="G1933" s="32"/>
      <c r="H1933" s="31"/>
      <c r="I1933" s="25">
        <f t="shared" si="103"/>
        <v>54.4</v>
      </c>
      <c r="J1933" s="21"/>
      <c r="K1933" s="16"/>
      <c r="L1933" s="105"/>
      <c r="M1933" s="105"/>
      <c r="N1933" s="105">
        <v>1</v>
      </c>
      <c r="O1933" s="105"/>
      <c r="P1933" s="105">
        <v>15</v>
      </c>
      <c r="Q1933" s="105">
        <v>257</v>
      </c>
      <c r="R1933" s="105">
        <v>0</v>
      </c>
      <c r="S1933" s="105">
        <v>0</v>
      </c>
      <c r="T1933" s="105">
        <v>0</v>
      </c>
    </row>
    <row r="1934" spans="1:20" x14ac:dyDescent="0.25">
      <c r="A1934" s="103" t="s">
        <v>1268</v>
      </c>
      <c r="B1934" s="104" t="s">
        <v>4943</v>
      </c>
      <c r="C1934" s="104">
        <v>15</v>
      </c>
      <c r="D1934" s="103" t="s">
        <v>7220</v>
      </c>
      <c r="E1934" s="25">
        <f t="shared" si="101"/>
        <v>0</v>
      </c>
      <c r="F1934" s="25">
        <f t="shared" si="102"/>
        <v>0</v>
      </c>
      <c r="G1934" s="32"/>
      <c r="H1934" s="31"/>
      <c r="I1934" s="25">
        <f t="shared" si="103"/>
        <v>0</v>
      </c>
      <c r="J1934" s="21"/>
      <c r="K1934" s="16"/>
      <c r="L1934" s="105"/>
      <c r="M1934" s="105"/>
      <c r="N1934" s="105"/>
      <c r="O1934" s="105"/>
      <c r="P1934" s="105">
        <v>0</v>
      </c>
      <c r="Q1934" s="105">
        <v>0</v>
      </c>
      <c r="R1934" s="105">
        <v>0</v>
      </c>
      <c r="S1934" s="105">
        <v>0</v>
      </c>
      <c r="T1934" s="105">
        <v>0</v>
      </c>
    </row>
    <row r="1935" spans="1:20" x14ac:dyDescent="0.25">
      <c r="A1935" s="103" t="s">
        <v>3187</v>
      </c>
      <c r="B1935" s="104" t="s">
        <v>4943</v>
      </c>
      <c r="C1935" s="104">
        <v>15</v>
      </c>
      <c r="D1935" s="103" t="s">
        <v>7221</v>
      </c>
      <c r="E1935" s="25">
        <f t="shared" si="101"/>
        <v>0</v>
      </c>
      <c r="F1935" s="25">
        <f t="shared" si="102"/>
        <v>0</v>
      </c>
      <c r="G1935" s="32"/>
      <c r="H1935" s="31"/>
      <c r="I1935" s="25">
        <f t="shared" si="103"/>
        <v>0</v>
      </c>
      <c r="J1935" s="21"/>
      <c r="K1935" s="16"/>
      <c r="L1935" s="105"/>
      <c r="M1935" s="105"/>
      <c r="N1935" s="105"/>
      <c r="O1935" s="105"/>
      <c r="P1935" s="105">
        <v>0</v>
      </c>
      <c r="Q1935" s="105">
        <v>0</v>
      </c>
      <c r="R1935" s="105">
        <v>0</v>
      </c>
      <c r="S1935" s="105">
        <v>0</v>
      </c>
      <c r="T1935" s="105">
        <v>0</v>
      </c>
    </row>
    <row r="1936" spans="1:20" x14ac:dyDescent="0.25">
      <c r="A1936" s="103" t="s">
        <v>2423</v>
      </c>
      <c r="B1936" s="104" t="s">
        <v>4943</v>
      </c>
      <c r="C1936" s="104">
        <v>15</v>
      </c>
      <c r="D1936" s="103" t="s">
        <v>7222</v>
      </c>
      <c r="E1936" s="25">
        <f t="shared" si="101"/>
        <v>0.66666666666666663</v>
      </c>
      <c r="F1936" s="25">
        <f t="shared" si="102"/>
        <v>0</v>
      </c>
      <c r="G1936" s="32"/>
      <c r="H1936" s="31"/>
      <c r="I1936" s="25">
        <f t="shared" si="103"/>
        <v>0.4</v>
      </c>
      <c r="J1936" s="21"/>
      <c r="K1936" s="16"/>
      <c r="L1936" s="105"/>
      <c r="M1936" s="105"/>
      <c r="N1936" s="105"/>
      <c r="O1936" s="105"/>
      <c r="P1936" s="105">
        <v>0</v>
      </c>
      <c r="Q1936" s="105">
        <v>0</v>
      </c>
      <c r="R1936" s="105">
        <v>2</v>
      </c>
      <c r="S1936" s="105">
        <v>0</v>
      </c>
      <c r="T1936" s="105">
        <v>0</v>
      </c>
    </row>
    <row r="1937" spans="1:20" x14ac:dyDescent="0.25">
      <c r="A1937" s="103" t="s">
        <v>1528</v>
      </c>
      <c r="B1937" s="104" t="s">
        <v>4951</v>
      </c>
      <c r="C1937" s="104">
        <v>15</v>
      </c>
      <c r="D1937" s="103" t="s">
        <v>7223</v>
      </c>
      <c r="E1937" s="25">
        <f t="shared" si="101"/>
        <v>0</v>
      </c>
      <c r="F1937" s="25">
        <f t="shared" si="102"/>
        <v>0</v>
      </c>
      <c r="G1937" s="32"/>
      <c r="H1937" s="31"/>
      <c r="I1937" s="25">
        <f t="shared" si="103"/>
        <v>0</v>
      </c>
      <c r="J1937" s="21"/>
      <c r="K1937" s="16"/>
      <c r="L1937" s="105"/>
      <c r="M1937" s="105"/>
      <c r="N1937" s="105"/>
      <c r="O1937" s="105"/>
      <c r="P1937" s="105">
        <v>0</v>
      </c>
      <c r="Q1937" s="105">
        <v>0</v>
      </c>
      <c r="R1937" s="105">
        <v>0</v>
      </c>
      <c r="S1937" s="105">
        <v>0</v>
      </c>
      <c r="T1937" s="105">
        <v>0</v>
      </c>
    </row>
    <row r="1938" spans="1:20" x14ac:dyDescent="0.25">
      <c r="A1938" s="103" t="s">
        <v>2593</v>
      </c>
      <c r="B1938" s="104" t="s">
        <v>4951</v>
      </c>
      <c r="C1938" s="104">
        <v>15</v>
      </c>
      <c r="D1938" s="103" t="s">
        <v>7224</v>
      </c>
      <c r="E1938" s="25">
        <f t="shared" si="101"/>
        <v>0</v>
      </c>
      <c r="F1938" s="25">
        <f t="shared" si="102"/>
        <v>0</v>
      </c>
      <c r="G1938" s="32"/>
      <c r="H1938" s="31"/>
      <c r="I1938" s="25">
        <f t="shared" si="103"/>
        <v>0</v>
      </c>
      <c r="J1938" s="21"/>
      <c r="K1938" s="16"/>
      <c r="L1938" s="105"/>
      <c r="M1938" s="105"/>
      <c r="N1938" s="105"/>
      <c r="O1938" s="105"/>
      <c r="P1938" s="105">
        <v>0</v>
      </c>
      <c r="Q1938" s="105">
        <v>0</v>
      </c>
      <c r="R1938" s="105">
        <v>0</v>
      </c>
      <c r="S1938" s="105">
        <v>0</v>
      </c>
      <c r="T1938" s="105">
        <v>0</v>
      </c>
    </row>
    <row r="1939" spans="1:20" x14ac:dyDescent="0.25">
      <c r="A1939" s="103" t="s">
        <v>2195</v>
      </c>
      <c r="B1939" s="104" t="s">
        <v>4951</v>
      </c>
      <c r="C1939" s="104">
        <v>15</v>
      </c>
      <c r="D1939" s="103" t="s">
        <v>7225</v>
      </c>
      <c r="E1939" s="25">
        <f t="shared" si="101"/>
        <v>0</v>
      </c>
      <c r="F1939" s="25">
        <f t="shared" si="102"/>
        <v>0</v>
      </c>
      <c r="G1939" s="32"/>
      <c r="H1939" s="31"/>
      <c r="I1939" s="25">
        <f t="shared" si="103"/>
        <v>0</v>
      </c>
      <c r="J1939" s="21"/>
      <c r="K1939" s="16"/>
      <c r="L1939" s="105"/>
      <c r="M1939" s="105"/>
      <c r="N1939" s="105"/>
      <c r="O1939" s="105"/>
      <c r="P1939" s="105">
        <v>0</v>
      </c>
      <c r="Q1939" s="105">
        <v>0</v>
      </c>
      <c r="R1939" s="105">
        <v>0</v>
      </c>
      <c r="S1939" s="105">
        <v>0</v>
      </c>
      <c r="T1939" s="105">
        <v>0</v>
      </c>
    </row>
    <row r="1940" spans="1:20" x14ac:dyDescent="0.25">
      <c r="A1940" s="103" t="s">
        <v>2870</v>
      </c>
      <c r="B1940" s="104" t="s">
        <v>4951</v>
      </c>
      <c r="C1940" s="104">
        <v>15</v>
      </c>
      <c r="D1940" s="103" t="s">
        <v>7226</v>
      </c>
      <c r="E1940" s="25">
        <f t="shared" si="101"/>
        <v>0</v>
      </c>
      <c r="F1940" s="25">
        <f t="shared" si="102"/>
        <v>0.25</v>
      </c>
      <c r="G1940" s="32"/>
      <c r="H1940" s="31"/>
      <c r="I1940" s="25">
        <f t="shared" si="103"/>
        <v>0</v>
      </c>
      <c r="J1940" s="21"/>
      <c r="K1940" s="16"/>
      <c r="L1940" s="105"/>
      <c r="M1940" s="105"/>
      <c r="N1940" s="105">
        <v>1</v>
      </c>
      <c r="O1940" s="105"/>
      <c r="P1940" s="105">
        <v>0</v>
      </c>
      <c r="Q1940" s="105">
        <v>0</v>
      </c>
      <c r="R1940" s="105">
        <v>0</v>
      </c>
      <c r="S1940" s="105">
        <v>0</v>
      </c>
      <c r="T1940" s="105">
        <v>0</v>
      </c>
    </row>
    <row r="1941" spans="1:20" x14ac:dyDescent="0.25">
      <c r="A1941" s="103" t="s">
        <v>2782</v>
      </c>
      <c r="B1941" s="104" t="s">
        <v>4951</v>
      </c>
      <c r="C1941" s="104">
        <v>15</v>
      </c>
      <c r="D1941" s="103" t="s">
        <v>7227</v>
      </c>
      <c r="E1941" s="25">
        <f t="shared" si="101"/>
        <v>0</v>
      </c>
      <c r="F1941" s="25">
        <f t="shared" si="102"/>
        <v>0.25</v>
      </c>
      <c r="G1941" s="32"/>
      <c r="H1941" s="31"/>
      <c r="I1941" s="25">
        <f t="shared" si="103"/>
        <v>0.2</v>
      </c>
      <c r="J1941" s="21"/>
      <c r="K1941" s="16"/>
      <c r="L1941" s="105"/>
      <c r="M1941" s="105"/>
      <c r="N1941" s="105">
        <v>1</v>
      </c>
      <c r="O1941" s="105"/>
      <c r="P1941" s="105">
        <v>1</v>
      </c>
      <c r="Q1941" s="105">
        <v>0</v>
      </c>
      <c r="R1941" s="105">
        <v>0</v>
      </c>
      <c r="S1941" s="105">
        <v>0</v>
      </c>
      <c r="T1941" s="105">
        <v>0</v>
      </c>
    </row>
    <row r="1942" spans="1:20" x14ac:dyDescent="0.25">
      <c r="A1942" s="103" t="s">
        <v>2546</v>
      </c>
      <c r="B1942" s="104" t="s">
        <v>4951</v>
      </c>
      <c r="C1942" s="104">
        <v>15</v>
      </c>
      <c r="D1942" s="103" t="s">
        <v>7228</v>
      </c>
      <c r="E1942" s="25">
        <f t="shared" si="101"/>
        <v>0</v>
      </c>
      <c r="F1942" s="25">
        <f t="shared" si="102"/>
        <v>0.75</v>
      </c>
      <c r="G1942" s="32"/>
      <c r="H1942" s="31"/>
      <c r="I1942" s="25">
        <f t="shared" si="103"/>
        <v>0</v>
      </c>
      <c r="J1942" s="21"/>
      <c r="K1942" s="16"/>
      <c r="L1942" s="105"/>
      <c r="M1942" s="105">
        <v>1</v>
      </c>
      <c r="N1942" s="105">
        <v>2</v>
      </c>
      <c r="O1942" s="105"/>
      <c r="P1942" s="105">
        <v>0</v>
      </c>
      <c r="Q1942" s="105">
        <v>0</v>
      </c>
      <c r="R1942" s="105">
        <v>0</v>
      </c>
      <c r="S1942" s="105">
        <v>0</v>
      </c>
      <c r="T1942" s="105">
        <v>0</v>
      </c>
    </row>
    <row r="1943" spans="1:20" x14ac:dyDescent="0.25">
      <c r="A1943" s="103" t="s">
        <v>2547</v>
      </c>
      <c r="B1943" s="104" t="s">
        <v>4951</v>
      </c>
      <c r="C1943" s="104">
        <v>15</v>
      </c>
      <c r="D1943" s="103" t="s">
        <v>7229</v>
      </c>
      <c r="E1943" s="25">
        <f t="shared" si="101"/>
        <v>0</v>
      </c>
      <c r="F1943" s="25">
        <f t="shared" si="102"/>
        <v>0</v>
      </c>
      <c r="G1943" s="32"/>
      <c r="H1943" s="31"/>
      <c r="I1943" s="25">
        <f t="shared" si="103"/>
        <v>0</v>
      </c>
      <c r="J1943" s="21"/>
      <c r="K1943" s="16"/>
      <c r="L1943" s="105"/>
      <c r="M1943" s="105"/>
      <c r="N1943" s="105"/>
      <c r="O1943" s="105"/>
      <c r="P1943" s="105">
        <v>0</v>
      </c>
      <c r="Q1943" s="105">
        <v>0</v>
      </c>
      <c r="R1943" s="105">
        <v>0</v>
      </c>
      <c r="S1943" s="105">
        <v>0</v>
      </c>
      <c r="T1943" s="105">
        <v>0</v>
      </c>
    </row>
    <row r="1944" spans="1:20" x14ac:dyDescent="0.25">
      <c r="A1944" s="103" t="s">
        <v>1416</v>
      </c>
      <c r="B1944" s="104" t="s">
        <v>4953</v>
      </c>
      <c r="C1944" s="104">
        <v>16</v>
      </c>
      <c r="D1944" s="103" t="s">
        <v>7230</v>
      </c>
      <c r="E1944" s="25">
        <f t="shared" si="101"/>
        <v>0</v>
      </c>
      <c r="F1944" s="25">
        <f t="shared" si="102"/>
        <v>0</v>
      </c>
      <c r="G1944" s="32"/>
      <c r="H1944" s="31"/>
      <c r="I1944" s="25">
        <f t="shared" si="103"/>
        <v>0</v>
      </c>
      <c r="J1944" s="21"/>
      <c r="K1944" s="16"/>
      <c r="L1944" s="105"/>
      <c r="M1944" s="105"/>
      <c r="N1944" s="105"/>
      <c r="O1944" s="105"/>
      <c r="P1944" s="105">
        <v>0</v>
      </c>
      <c r="Q1944" s="105">
        <v>0</v>
      </c>
      <c r="R1944" s="105">
        <v>0</v>
      </c>
      <c r="S1944" s="105">
        <v>0</v>
      </c>
      <c r="T1944" s="105">
        <v>0</v>
      </c>
    </row>
    <row r="1945" spans="1:20" x14ac:dyDescent="0.25">
      <c r="A1945" s="103" t="s">
        <v>846</v>
      </c>
      <c r="B1945" s="104" t="s">
        <v>4952</v>
      </c>
      <c r="C1945" s="104">
        <v>15</v>
      </c>
      <c r="D1945" s="103" t="s">
        <v>7231</v>
      </c>
      <c r="E1945" s="25">
        <f t="shared" si="101"/>
        <v>1</v>
      </c>
      <c r="F1945" s="25">
        <f t="shared" si="102"/>
        <v>0</v>
      </c>
      <c r="G1945" s="32"/>
      <c r="H1945" s="31"/>
      <c r="I1945" s="25">
        <f t="shared" si="103"/>
        <v>1.4</v>
      </c>
      <c r="J1945" s="21"/>
      <c r="K1945" s="16"/>
      <c r="L1945" s="105"/>
      <c r="M1945" s="105"/>
      <c r="N1945" s="105"/>
      <c r="O1945" s="105"/>
      <c r="P1945" s="105">
        <v>0</v>
      </c>
      <c r="Q1945" s="105">
        <v>4</v>
      </c>
      <c r="R1945" s="105">
        <v>1</v>
      </c>
      <c r="S1945" s="105">
        <v>2</v>
      </c>
      <c r="T1945" s="105">
        <v>0</v>
      </c>
    </row>
    <row r="1946" spans="1:20" x14ac:dyDescent="0.25">
      <c r="A1946" s="103" t="s">
        <v>3013</v>
      </c>
      <c r="B1946" s="104" t="s">
        <v>4952</v>
      </c>
      <c r="C1946" s="104">
        <v>15</v>
      </c>
      <c r="D1946" s="103" t="s">
        <v>7232</v>
      </c>
      <c r="E1946" s="25">
        <f t="shared" si="101"/>
        <v>0</v>
      </c>
      <c r="F1946" s="25">
        <f t="shared" si="102"/>
        <v>0</v>
      </c>
      <c r="G1946" s="32"/>
      <c r="H1946" s="31"/>
      <c r="I1946" s="25">
        <f t="shared" si="103"/>
        <v>0</v>
      </c>
      <c r="J1946" s="21"/>
      <c r="K1946" s="16"/>
      <c r="L1946" s="105"/>
      <c r="M1946" s="105"/>
      <c r="N1946" s="105"/>
      <c r="O1946" s="105"/>
      <c r="P1946" s="105">
        <v>0</v>
      </c>
      <c r="Q1946" s="105">
        <v>0</v>
      </c>
      <c r="R1946" s="105">
        <v>0</v>
      </c>
      <c r="S1946" s="105">
        <v>0</v>
      </c>
      <c r="T1946" s="105">
        <v>0</v>
      </c>
    </row>
    <row r="1947" spans="1:20" x14ac:dyDescent="0.25">
      <c r="A1947" s="103" t="s">
        <v>870</v>
      </c>
      <c r="B1947" s="104" t="s">
        <v>4952</v>
      </c>
      <c r="C1947" s="104">
        <v>15</v>
      </c>
      <c r="D1947" s="103" t="s">
        <v>7233</v>
      </c>
      <c r="E1947" s="25">
        <f t="shared" si="101"/>
        <v>0.33333333333333331</v>
      </c>
      <c r="F1947" s="25">
        <f t="shared" si="102"/>
        <v>0.5</v>
      </c>
      <c r="G1947" s="32"/>
      <c r="H1947" s="31"/>
      <c r="I1947" s="25">
        <f t="shared" si="103"/>
        <v>0.2</v>
      </c>
      <c r="J1947" s="21"/>
      <c r="K1947" s="16"/>
      <c r="L1947" s="105">
        <v>1</v>
      </c>
      <c r="M1947" s="105"/>
      <c r="N1947" s="105">
        <v>1</v>
      </c>
      <c r="O1947" s="105"/>
      <c r="P1947" s="105">
        <v>0</v>
      </c>
      <c r="Q1947" s="105">
        <v>0</v>
      </c>
      <c r="R1947" s="105">
        <v>1</v>
      </c>
      <c r="S1947" s="105">
        <v>0</v>
      </c>
      <c r="T1947" s="105">
        <v>0</v>
      </c>
    </row>
    <row r="1948" spans="1:20" x14ac:dyDescent="0.25">
      <c r="A1948" s="103" t="s">
        <v>7234</v>
      </c>
      <c r="B1948" s="104" t="s">
        <v>4953</v>
      </c>
      <c r="C1948" s="104">
        <v>16</v>
      </c>
      <c r="D1948" s="103" t="s">
        <v>7235</v>
      </c>
      <c r="E1948" s="25">
        <f t="shared" si="101"/>
        <v>2</v>
      </c>
      <c r="F1948" s="25">
        <f t="shared" si="102"/>
        <v>0.5</v>
      </c>
      <c r="G1948" s="32"/>
      <c r="H1948" s="31"/>
      <c r="I1948" s="25">
        <f t="shared" si="103"/>
        <v>1.4</v>
      </c>
      <c r="J1948" s="21"/>
      <c r="K1948" s="16"/>
      <c r="L1948" s="105"/>
      <c r="M1948" s="105"/>
      <c r="N1948" s="105">
        <v>2</v>
      </c>
      <c r="O1948" s="105"/>
      <c r="P1948" s="105">
        <v>0</v>
      </c>
      <c r="Q1948" s="105">
        <v>1</v>
      </c>
      <c r="R1948" s="105">
        <v>3</v>
      </c>
      <c r="S1948" s="105">
        <v>3</v>
      </c>
      <c r="T1948" s="105">
        <v>0</v>
      </c>
    </row>
    <row r="1949" spans="1:20" x14ac:dyDescent="0.25">
      <c r="A1949" s="103" t="s">
        <v>3855</v>
      </c>
      <c r="B1949" s="104" t="s">
        <v>4953</v>
      </c>
      <c r="C1949" s="104">
        <v>16</v>
      </c>
      <c r="D1949" s="103" t="s">
        <v>7236</v>
      </c>
      <c r="E1949" s="25">
        <f t="shared" si="101"/>
        <v>0</v>
      </c>
      <c r="F1949" s="25">
        <f t="shared" si="102"/>
        <v>0</v>
      </c>
      <c r="G1949" s="32"/>
      <c r="H1949" s="31"/>
      <c r="I1949" s="25">
        <f t="shared" si="103"/>
        <v>0</v>
      </c>
      <c r="J1949" s="21"/>
      <c r="K1949" s="16"/>
      <c r="L1949" s="105"/>
      <c r="M1949" s="105"/>
      <c r="N1949" s="105"/>
      <c r="O1949" s="105"/>
      <c r="P1949" s="105">
        <v>0</v>
      </c>
      <c r="Q1949" s="105">
        <v>0</v>
      </c>
      <c r="R1949" s="105">
        <v>0</v>
      </c>
      <c r="S1949" s="105">
        <v>0</v>
      </c>
      <c r="T1949" s="105">
        <v>0</v>
      </c>
    </row>
    <row r="1950" spans="1:20" x14ac:dyDescent="0.25">
      <c r="A1950" s="103" t="s">
        <v>654</v>
      </c>
      <c r="B1950" s="104" t="s">
        <v>4953</v>
      </c>
      <c r="C1950" s="104">
        <v>16</v>
      </c>
      <c r="D1950" s="103" t="s">
        <v>7237</v>
      </c>
      <c r="E1950" s="25">
        <f t="shared" si="101"/>
        <v>0</v>
      </c>
      <c r="F1950" s="25">
        <f t="shared" si="102"/>
        <v>7</v>
      </c>
      <c r="G1950" s="32"/>
      <c r="H1950" s="31"/>
      <c r="I1950" s="25">
        <f t="shared" si="103"/>
        <v>0</v>
      </c>
      <c r="J1950" s="21"/>
      <c r="K1950" s="16"/>
      <c r="L1950" s="105"/>
      <c r="M1950" s="105">
        <v>12</v>
      </c>
      <c r="N1950" s="105">
        <v>4</v>
      </c>
      <c r="O1950" s="105">
        <v>12</v>
      </c>
      <c r="P1950" s="105">
        <v>0</v>
      </c>
      <c r="Q1950" s="105">
        <v>0</v>
      </c>
      <c r="R1950" s="105">
        <v>0</v>
      </c>
      <c r="S1950" s="105">
        <v>0</v>
      </c>
      <c r="T1950" s="105">
        <v>0</v>
      </c>
    </row>
    <row r="1951" spans="1:20" x14ac:dyDescent="0.25">
      <c r="A1951" s="103" t="s">
        <v>2765</v>
      </c>
      <c r="B1951" s="104" t="s">
        <v>4954</v>
      </c>
      <c r="C1951" s="104">
        <v>16</v>
      </c>
      <c r="D1951" s="103" t="s">
        <v>7238</v>
      </c>
      <c r="E1951" s="25">
        <f t="shared" si="101"/>
        <v>0.33333333333333331</v>
      </c>
      <c r="F1951" s="25">
        <f t="shared" si="102"/>
        <v>0</v>
      </c>
      <c r="G1951" s="32"/>
      <c r="H1951" s="31"/>
      <c r="I1951" s="25">
        <f t="shared" si="103"/>
        <v>0.2</v>
      </c>
      <c r="J1951" s="21"/>
      <c r="K1951" s="16"/>
      <c r="L1951" s="105"/>
      <c r="M1951" s="105"/>
      <c r="N1951" s="105"/>
      <c r="O1951" s="105"/>
      <c r="P1951" s="105">
        <v>0</v>
      </c>
      <c r="Q1951" s="105">
        <v>0</v>
      </c>
      <c r="R1951" s="105">
        <v>0</v>
      </c>
      <c r="S1951" s="105">
        <v>1</v>
      </c>
      <c r="T1951" s="105">
        <v>0</v>
      </c>
    </row>
    <row r="1952" spans="1:20" x14ac:dyDescent="0.25">
      <c r="A1952" s="103" t="s">
        <v>7239</v>
      </c>
      <c r="B1952" s="104" t="s">
        <v>4954</v>
      </c>
      <c r="C1952" s="104">
        <v>16</v>
      </c>
      <c r="D1952" s="103" t="s">
        <v>7240</v>
      </c>
      <c r="E1952" s="25">
        <f t="shared" ref="E1952:E2015" si="104">SUM(R1952:T1952)/3</f>
        <v>0</v>
      </c>
      <c r="F1952" s="25">
        <f t="shared" ref="F1952:F2015" si="105">SUM(L1952:O1952)/4</f>
        <v>0</v>
      </c>
      <c r="G1952" s="32"/>
      <c r="H1952" s="31"/>
      <c r="I1952" s="25">
        <f t="shared" ref="I1952:I2015" si="106">SUM(P1952:T1952)/5</f>
        <v>0</v>
      </c>
      <c r="J1952" s="21"/>
      <c r="K1952" s="16"/>
      <c r="L1952" s="105"/>
      <c r="M1952" s="105"/>
      <c r="N1952" s="105"/>
      <c r="O1952" s="105"/>
      <c r="P1952" s="105">
        <v>0</v>
      </c>
      <c r="Q1952" s="105">
        <v>0</v>
      </c>
      <c r="R1952" s="105">
        <v>0</v>
      </c>
      <c r="S1952" s="105">
        <v>0</v>
      </c>
      <c r="T1952" s="105">
        <v>0</v>
      </c>
    </row>
    <row r="1953" spans="1:20" x14ac:dyDescent="0.25">
      <c r="A1953" s="103" t="s">
        <v>1051</v>
      </c>
      <c r="B1953" s="104" t="s">
        <v>4954</v>
      </c>
      <c r="C1953" s="104">
        <v>16</v>
      </c>
      <c r="D1953" s="103" t="s">
        <v>7241</v>
      </c>
      <c r="E1953" s="25">
        <f t="shared" si="104"/>
        <v>0.33333333333333331</v>
      </c>
      <c r="F1953" s="25">
        <f t="shared" si="105"/>
        <v>0</v>
      </c>
      <c r="G1953" s="32"/>
      <c r="H1953" s="31"/>
      <c r="I1953" s="25">
        <f t="shared" si="106"/>
        <v>0.2</v>
      </c>
      <c r="J1953" s="21"/>
      <c r="K1953" s="16"/>
      <c r="L1953" s="105"/>
      <c r="M1953" s="105"/>
      <c r="N1953" s="105"/>
      <c r="O1953" s="105"/>
      <c r="P1953" s="105">
        <v>0</v>
      </c>
      <c r="Q1953" s="105">
        <v>0</v>
      </c>
      <c r="R1953" s="105">
        <v>0</v>
      </c>
      <c r="S1953" s="105">
        <v>1</v>
      </c>
      <c r="T1953" s="105">
        <v>0</v>
      </c>
    </row>
    <row r="1954" spans="1:20" x14ac:dyDescent="0.25">
      <c r="A1954" s="103" t="s">
        <v>2076</v>
      </c>
      <c r="B1954" s="104" t="s">
        <v>4954</v>
      </c>
      <c r="C1954" s="104">
        <v>16</v>
      </c>
      <c r="D1954" s="103" t="s">
        <v>7242</v>
      </c>
      <c r="E1954" s="25">
        <f t="shared" si="104"/>
        <v>0</v>
      </c>
      <c r="F1954" s="25">
        <f t="shared" si="105"/>
        <v>0</v>
      </c>
      <c r="G1954" s="32"/>
      <c r="H1954" s="31"/>
      <c r="I1954" s="25">
        <f t="shared" si="106"/>
        <v>0</v>
      </c>
      <c r="J1954" s="21"/>
      <c r="K1954" s="16"/>
      <c r="L1954" s="105"/>
      <c r="M1954" s="105"/>
      <c r="N1954" s="105"/>
      <c r="O1954" s="105"/>
      <c r="P1954" s="105">
        <v>0</v>
      </c>
      <c r="Q1954" s="105">
        <v>0</v>
      </c>
      <c r="R1954" s="105">
        <v>0</v>
      </c>
      <c r="S1954" s="105">
        <v>0</v>
      </c>
      <c r="T1954" s="105">
        <v>0</v>
      </c>
    </row>
    <row r="1955" spans="1:20" x14ac:dyDescent="0.25">
      <c r="A1955" s="103" t="s">
        <v>2341</v>
      </c>
      <c r="B1955" s="104" t="s">
        <v>4954</v>
      </c>
      <c r="C1955" s="104">
        <v>16</v>
      </c>
      <c r="D1955" s="103" t="s">
        <v>7243</v>
      </c>
      <c r="E1955" s="25">
        <f t="shared" si="104"/>
        <v>0</v>
      </c>
      <c r="F1955" s="25">
        <f t="shared" si="105"/>
        <v>0</v>
      </c>
      <c r="G1955" s="32"/>
      <c r="H1955" s="31"/>
      <c r="I1955" s="25">
        <f t="shared" si="106"/>
        <v>0</v>
      </c>
      <c r="J1955" s="21"/>
      <c r="K1955" s="16"/>
      <c r="L1955" s="105"/>
      <c r="M1955" s="105"/>
      <c r="N1955" s="105"/>
      <c r="O1955" s="105"/>
      <c r="P1955" s="105">
        <v>0</v>
      </c>
      <c r="Q1955" s="105">
        <v>0</v>
      </c>
      <c r="R1955" s="105">
        <v>0</v>
      </c>
      <c r="S1955" s="105">
        <v>0</v>
      </c>
      <c r="T1955" s="105">
        <v>0</v>
      </c>
    </row>
    <row r="1956" spans="1:20" x14ac:dyDescent="0.25">
      <c r="A1956" s="103" t="s">
        <v>1422</v>
      </c>
      <c r="B1956" s="104" t="s">
        <v>4953</v>
      </c>
      <c r="C1956" s="104">
        <v>16</v>
      </c>
      <c r="D1956" s="103" t="s">
        <v>7244</v>
      </c>
      <c r="E1956" s="25">
        <f t="shared" si="104"/>
        <v>0</v>
      </c>
      <c r="F1956" s="25">
        <f t="shared" si="105"/>
        <v>6</v>
      </c>
      <c r="G1956" s="32"/>
      <c r="H1956" s="31"/>
      <c r="I1956" s="25">
        <f t="shared" si="106"/>
        <v>0.4</v>
      </c>
      <c r="J1956" s="21"/>
      <c r="K1956" s="16"/>
      <c r="L1956" s="105"/>
      <c r="M1956" s="105">
        <v>24</v>
      </c>
      <c r="N1956" s="105"/>
      <c r="O1956" s="105"/>
      <c r="P1956" s="105">
        <v>1</v>
      </c>
      <c r="Q1956" s="105">
        <v>1</v>
      </c>
      <c r="R1956" s="105">
        <v>0</v>
      </c>
      <c r="S1956" s="105">
        <v>0</v>
      </c>
      <c r="T1956" s="105">
        <v>0</v>
      </c>
    </row>
    <row r="1957" spans="1:20" x14ac:dyDescent="0.25">
      <c r="A1957" s="103" t="s">
        <v>240</v>
      </c>
      <c r="B1957" s="104" t="s">
        <v>4953</v>
      </c>
      <c r="C1957" s="104">
        <v>16</v>
      </c>
      <c r="D1957" s="103" t="s">
        <v>7245</v>
      </c>
      <c r="E1957" s="25">
        <f t="shared" si="104"/>
        <v>36.333333333333336</v>
      </c>
      <c r="F1957" s="25">
        <f t="shared" si="105"/>
        <v>184.75</v>
      </c>
      <c r="G1957" s="32"/>
      <c r="H1957" s="31"/>
      <c r="I1957" s="25">
        <f t="shared" si="106"/>
        <v>460.2</v>
      </c>
      <c r="J1957" s="21"/>
      <c r="K1957" s="16"/>
      <c r="L1957" s="105"/>
      <c r="M1957" s="105"/>
      <c r="N1957" s="105"/>
      <c r="O1957" s="105">
        <v>739</v>
      </c>
      <c r="P1957" s="105">
        <v>5</v>
      </c>
      <c r="Q1957" s="105">
        <v>2187</v>
      </c>
      <c r="R1957" s="105">
        <v>109</v>
      </c>
      <c r="S1957" s="105">
        <v>0</v>
      </c>
      <c r="T1957" s="105">
        <v>0</v>
      </c>
    </row>
    <row r="1958" spans="1:20" x14ac:dyDescent="0.25">
      <c r="A1958" s="103" t="s">
        <v>1012</v>
      </c>
      <c r="B1958" s="104" t="s">
        <v>4953</v>
      </c>
      <c r="C1958" s="104">
        <v>16</v>
      </c>
      <c r="D1958" s="103" t="s">
        <v>7246</v>
      </c>
      <c r="E1958" s="25">
        <f t="shared" si="104"/>
        <v>0</v>
      </c>
      <c r="F1958" s="25">
        <f t="shared" si="105"/>
        <v>0</v>
      </c>
      <c r="G1958" s="32"/>
      <c r="H1958" s="31"/>
      <c r="I1958" s="25">
        <f t="shared" si="106"/>
        <v>0</v>
      </c>
      <c r="J1958" s="21"/>
      <c r="K1958" s="16"/>
      <c r="L1958" s="105"/>
      <c r="M1958" s="105"/>
      <c r="N1958" s="105"/>
      <c r="O1958" s="105"/>
      <c r="P1958" s="105">
        <v>0</v>
      </c>
      <c r="Q1958" s="105">
        <v>0</v>
      </c>
      <c r="R1958" s="105">
        <v>0</v>
      </c>
      <c r="S1958" s="105">
        <v>0</v>
      </c>
      <c r="T1958" s="105">
        <v>0</v>
      </c>
    </row>
    <row r="1959" spans="1:20" x14ac:dyDescent="0.25">
      <c r="A1959" s="103" t="s">
        <v>1050</v>
      </c>
      <c r="B1959" s="104" t="s">
        <v>4953</v>
      </c>
      <c r="C1959" s="104">
        <v>16</v>
      </c>
      <c r="D1959" s="103" t="s">
        <v>7247</v>
      </c>
      <c r="E1959" s="25">
        <f t="shared" si="104"/>
        <v>0</v>
      </c>
      <c r="F1959" s="25">
        <f t="shared" si="105"/>
        <v>0</v>
      </c>
      <c r="G1959" s="32"/>
      <c r="H1959" s="31"/>
      <c r="I1959" s="25">
        <f t="shared" si="106"/>
        <v>0</v>
      </c>
      <c r="J1959" s="21"/>
      <c r="K1959" s="16"/>
      <c r="L1959" s="105"/>
      <c r="M1959" s="105"/>
      <c r="N1959" s="105"/>
      <c r="O1959" s="105"/>
      <c r="P1959" s="105"/>
      <c r="Q1959" s="105">
        <v>0</v>
      </c>
      <c r="R1959" s="105">
        <v>0</v>
      </c>
      <c r="S1959" s="105">
        <v>0</v>
      </c>
      <c r="T1959" s="105">
        <v>0</v>
      </c>
    </row>
    <row r="1960" spans="1:20" x14ac:dyDescent="0.25">
      <c r="A1960" s="103" t="s">
        <v>1939</v>
      </c>
      <c r="B1960" s="104" t="s">
        <v>4953</v>
      </c>
      <c r="C1960" s="104">
        <v>16</v>
      </c>
      <c r="D1960" s="103" t="s">
        <v>7248</v>
      </c>
      <c r="E1960" s="25">
        <f t="shared" si="104"/>
        <v>1</v>
      </c>
      <c r="F1960" s="25">
        <f t="shared" si="105"/>
        <v>0.5</v>
      </c>
      <c r="G1960" s="32"/>
      <c r="H1960" s="31"/>
      <c r="I1960" s="25">
        <f t="shared" si="106"/>
        <v>4.4000000000000004</v>
      </c>
      <c r="J1960" s="21"/>
      <c r="K1960" s="16"/>
      <c r="L1960" s="105">
        <v>2</v>
      </c>
      <c r="M1960" s="105"/>
      <c r="N1960" s="105"/>
      <c r="O1960" s="105"/>
      <c r="P1960" s="105">
        <v>19</v>
      </c>
      <c r="Q1960" s="105">
        <v>0</v>
      </c>
      <c r="R1960" s="105">
        <v>1</v>
      </c>
      <c r="S1960" s="105">
        <v>2</v>
      </c>
      <c r="T1960" s="105">
        <v>0</v>
      </c>
    </row>
    <row r="1961" spans="1:20" x14ac:dyDescent="0.25">
      <c r="A1961" s="103" t="s">
        <v>1781</v>
      </c>
      <c r="B1961" s="104" t="s">
        <v>4953</v>
      </c>
      <c r="C1961" s="104">
        <v>16</v>
      </c>
      <c r="D1961" s="103" t="s">
        <v>7249</v>
      </c>
      <c r="E1961" s="25">
        <f t="shared" si="104"/>
        <v>0.66666666666666663</v>
      </c>
      <c r="F1961" s="25">
        <f t="shared" si="105"/>
        <v>0</v>
      </c>
      <c r="G1961" s="32"/>
      <c r="H1961" s="31"/>
      <c r="I1961" s="25">
        <f t="shared" si="106"/>
        <v>0.6</v>
      </c>
      <c r="J1961" s="21"/>
      <c r="K1961" s="16"/>
      <c r="L1961" s="105"/>
      <c r="M1961" s="105"/>
      <c r="N1961" s="105"/>
      <c r="O1961" s="105"/>
      <c r="P1961" s="105">
        <v>0</v>
      </c>
      <c r="Q1961" s="105">
        <v>1</v>
      </c>
      <c r="R1961" s="105">
        <v>1</v>
      </c>
      <c r="S1961" s="105">
        <v>1</v>
      </c>
      <c r="T1961" s="105">
        <v>0</v>
      </c>
    </row>
    <row r="1962" spans="1:20" x14ac:dyDescent="0.25">
      <c r="A1962" s="103" t="s">
        <v>1661</v>
      </c>
      <c r="B1962" s="104" t="s">
        <v>4953</v>
      </c>
      <c r="C1962" s="104">
        <v>16</v>
      </c>
      <c r="D1962" s="103" t="s">
        <v>7250</v>
      </c>
      <c r="E1962" s="25">
        <f t="shared" si="104"/>
        <v>0</v>
      </c>
      <c r="F1962" s="25">
        <f t="shared" si="105"/>
        <v>0</v>
      </c>
      <c r="G1962" s="32"/>
      <c r="H1962" s="31"/>
      <c r="I1962" s="25">
        <f t="shared" si="106"/>
        <v>0</v>
      </c>
      <c r="J1962" s="21"/>
      <c r="K1962" s="16"/>
      <c r="L1962" s="105"/>
      <c r="M1962" s="105"/>
      <c r="N1962" s="105"/>
      <c r="O1962" s="105"/>
      <c r="P1962" s="105"/>
      <c r="Q1962" s="105"/>
      <c r="R1962" s="105">
        <v>0</v>
      </c>
      <c r="S1962" s="105">
        <v>0</v>
      </c>
      <c r="T1962" s="105">
        <v>0</v>
      </c>
    </row>
    <row r="1963" spans="1:20" x14ac:dyDescent="0.25">
      <c r="A1963" s="103" t="s">
        <v>2272</v>
      </c>
      <c r="B1963" s="104" t="s">
        <v>4953</v>
      </c>
      <c r="C1963" s="104">
        <v>16</v>
      </c>
      <c r="D1963" s="103" t="s">
        <v>7251</v>
      </c>
      <c r="E1963" s="25">
        <f t="shared" si="104"/>
        <v>0</v>
      </c>
      <c r="F1963" s="25">
        <f t="shared" si="105"/>
        <v>0</v>
      </c>
      <c r="G1963" s="32"/>
      <c r="H1963" s="31"/>
      <c r="I1963" s="25">
        <f t="shared" si="106"/>
        <v>0</v>
      </c>
      <c r="J1963" s="21"/>
      <c r="K1963" s="16"/>
      <c r="L1963" s="105"/>
      <c r="M1963" s="105"/>
      <c r="N1963" s="105"/>
      <c r="O1963" s="105"/>
      <c r="P1963" s="105"/>
      <c r="Q1963" s="105">
        <v>0</v>
      </c>
      <c r="R1963" s="105">
        <v>0</v>
      </c>
      <c r="S1963" s="105">
        <v>0</v>
      </c>
      <c r="T1963" s="105">
        <v>0</v>
      </c>
    </row>
    <row r="1964" spans="1:20" x14ac:dyDescent="0.25">
      <c r="A1964" s="103" t="s">
        <v>2659</v>
      </c>
      <c r="B1964" s="104" t="s">
        <v>4953</v>
      </c>
      <c r="C1964" s="104">
        <v>16</v>
      </c>
      <c r="D1964" s="103" t="s">
        <v>7252</v>
      </c>
      <c r="E1964" s="25">
        <f t="shared" si="104"/>
        <v>0</v>
      </c>
      <c r="F1964" s="25">
        <f t="shared" si="105"/>
        <v>0.5</v>
      </c>
      <c r="G1964" s="32"/>
      <c r="H1964" s="31"/>
      <c r="I1964" s="25">
        <f t="shared" si="106"/>
        <v>0</v>
      </c>
      <c r="J1964" s="21"/>
      <c r="K1964" s="16"/>
      <c r="L1964" s="105"/>
      <c r="M1964" s="105"/>
      <c r="N1964" s="105">
        <v>2</v>
      </c>
      <c r="O1964" s="105"/>
      <c r="P1964" s="105">
        <v>0</v>
      </c>
      <c r="Q1964" s="105">
        <v>0</v>
      </c>
      <c r="R1964" s="105">
        <v>0</v>
      </c>
      <c r="S1964" s="105">
        <v>0</v>
      </c>
      <c r="T1964" s="105">
        <v>0</v>
      </c>
    </row>
    <row r="1965" spans="1:20" x14ac:dyDescent="0.25">
      <c r="A1965" s="103" t="s">
        <v>3447</v>
      </c>
      <c r="B1965" s="104" t="s">
        <v>4953</v>
      </c>
      <c r="C1965" s="104">
        <v>16</v>
      </c>
      <c r="D1965" s="103" t="s">
        <v>7253</v>
      </c>
      <c r="E1965" s="25">
        <f t="shared" si="104"/>
        <v>0</v>
      </c>
      <c r="F1965" s="25">
        <f t="shared" si="105"/>
        <v>0.75</v>
      </c>
      <c r="G1965" s="32"/>
      <c r="H1965" s="31"/>
      <c r="I1965" s="25">
        <f t="shared" si="106"/>
        <v>18</v>
      </c>
      <c r="J1965" s="21"/>
      <c r="K1965" s="16"/>
      <c r="L1965" s="105"/>
      <c r="M1965" s="105">
        <v>3</v>
      </c>
      <c r="N1965" s="105"/>
      <c r="O1965" s="105"/>
      <c r="P1965" s="105">
        <v>82</v>
      </c>
      <c r="Q1965" s="105">
        <v>8</v>
      </c>
      <c r="R1965" s="105">
        <v>0</v>
      </c>
      <c r="S1965" s="105">
        <v>0</v>
      </c>
      <c r="T1965" s="105">
        <v>0</v>
      </c>
    </row>
    <row r="1966" spans="1:20" x14ac:dyDescent="0.25">
      <c r="A1966" s="103" t="s">
        <v>2110</v>
      </c>
      <c r="B1966" s="104" t="s">
        <v>4953</v>
      </c>
      <c r="C1966" s="104">
        <v>16</v>
      </c>
      <c r="D1966" s="103" t="s">
        <v>7254</v>
      </c>
      <c r="E1966" s="25">
        <f t="shared" si="104"/>
        <v>1</v>
      </c>
      <c r="F1966" s="25">
        <f t="shared" si="105"/>
        <v>0.25</v>
      </c>
      <c r="G1966" s="32"/>
      <c r="H1966" s="31"/>
      <c r="I1966" s="25">
        <f t="shared" si="106"/>
        <v>0.8</v>
      </c>
      <c r="J1966" s="21"/>
      <c r="K1966" s="16"/>
      <c r="L1966" s="105"/>
      <c r="M1966" s="105">
        <v>1</v>
      </c>
      <c r="N1966" s="105"/>
      <c r="O1966" s="105"/>
      <c r="P1966" s="105">
        <v>1</v>
      </c>
      <c r="Q1966" s="105">
        <v>0</v>
      </c>
      <c r="R1966" s="105">
        <v>2</v>
      </c>
      <c r="S1966" s="105">
        <v>1</v>
      </c>
      <c r="T1966" s="105">
        <v>0</v>
      </c>
    </row>
    <row r="1967" spans="1:20" x14ac:dyDescent="0.25">
      <c r="A1967" s="103" t="s">
        <v>2871</v>
      </c>
      <c r="B1967" s="104" t="s">
        <v>4953</v>
      </c>
      <c r="C1967" s="104">
        <v>16</v>
      </c>
      <c r="D1967" s="103" t="s">
        <v>7255</v>
      </c>
      <c r="E1967" s="25">
        <f t="shared" si="104"/>
        <v>0</v>
      </c>
      <c r="F1967" s="25">
        <f t="shared" si="105"/>
        <v>0</v>
      </c>
      <c r="G1967" s="32"/>
      <c r="H1967" s="31"/>
      <c r="I1967" s="25">
        <f t="shared" si="106"/>
        <v>0</v>
      </c>
      <c r="J1967" s="21"/>
      <c r="K1967" s="16"/>
      <c r="L1967" s="105"/>
      <c r="M1967" s="105"/>
      <c r="N1967" s="105"/>
      <c r="O1967" s="105"/>
      <c r="P1967" s="105">
        <v>0</v>
      </c>
      <c r="Q1967" s="105">
        <v>0</v>
      </c>
      <c r="R1967" s="105">
        <v>0</v>
      </c>
      <c r="S1967" s="105">
        <v>0</v>
      </c>
      <c r="T1967" s="105">
        <v>0</v>
      </c>
    </row>
    <row r="1968" spans="1:20" x14ac:dyDescent="0.25">
      <c r="A1968" s="103" t="s">
        <v>2638</v>
      </c>
      <c r="B1968" s="104" t="s">
        <v>4953</v>
      </c>
      <c r="C1968" s="104">
        <v>16</v>
      </c>
      <c r="D1968" s="103" t="s">
        <v>7256</v>
      </c>
      <c r="E1968" s="25">
        <f t="shared" si="104"/>
        <v>0</v>
      </c>
      <c r="F1968" s="25">
        <f t="shared" si="105"/>
        <v>5.5</v>
      </c>
      <c r="G1968" s="32"/>
      <c r="H1968" s="31"/>
      <c r="I1968" s="25">
        <f t="shared" si="106"/>
        <v>0.2</v>
      </c>
      <c r="J1968" s="21"/>
      <c r="K1968" s="16"/>
      <c r="L1968" s="105">
        <v>22</v>
      </c>
      <c r="M1968" s="105"/>
      <c r="N1968" s="105"/>
      <c r="O1968" s="105"/>
      <c r="P1968" s="105">
        <v>0</v>
      </c>
      <c r="Q1968" s="105">
        <v>1</v>
      </c>
      <c r="R1968" s="105">
        <v>0</v>
      </c>
      <c r="S1968" s="105">
        <v>0</v>
      </c>
      <c r="T1968" s="105">
        <v>0</v>
      </c>
    </row>
    <row r="1969" spans="1:20" x14ac:dyDescent="0.25">
      <c r="A1969" s="103" t="s">
        <v>3457</v>
      </c>
      <c r="B1969" s="104" t="s">
        <v>4953</v>
      </c>
      <c r="C1969" s="104">
        <v>16</v>
      </c>
      <c r="D1969" s="103" t="s">
        <v>7257</v>
      </c>
      <c r="E1969" s="25">
        <f t="shared" si="104"/>
        <v>0</v>
      </c>
      <c r="F1969" s="25">
        <f t="shared" si="105"/>
        <v>0</v>
      </c>
      <c r="G1969" s="32"/>
      <c r="H1969" s="31"/>
      <c r="I1969" s="25">
        <f t="shared" si="106"/>
        <v>0</v>
      </c>
      <c r="J1969" s="21"/>
      <c r="K1969" s="16"/>
      <c r="L1969" s="105"/>
      <c r="M1969" s="105"/>
      <c r="N1969" s="105"/>
      <c r="O1969" s="105"/>
      <c r="P1969" s="105">
        <v>0</v>
      </c>
      <c r="Q1969" s="105">
        <v>0</v>
      </c>
      <c r="R1969" s="105">
        <v>0</v>
      </c>
      <c r="S1969" s="105">
        <v>0</v>
      </c>
      <c r="T1969" s="105">
        <v>0</v>
      </c>
    </row>
    <row r="1970" spans="1:20" x14ac:dyDescent="0.25">
      <c r="A1970" s="103" t="s">
        <v>7258</v>
      </c>
      <c r="B1970" s="104" t="s">
        <v>4908</v>
      </c>
      <c r="C1970" s="104">
        <v>6</v>
      </c>
      <c r="D1970" s="103" t="s">
        <v>7259</v>
      </c>
      <c r="E1970" s="25">
        <f t="shared" si="104"/>
        <v>10</v>
      </c>
      <c r="F1970" s="25">
        <f t="shared" si="105"/>
        <v>0</v>
      </c>
      <c r="G1970" s="32"/>
      <c r="H1970" s="31"/>
      <c r="I1970" s="25">
        <f t="shared" si="106"/>
        <v>6</v>
      </c>
      <c r="J1970" s="21"/>
      <c r="K1970" s="16"/>
      <c r="L1970" s="105"/>
      <c r="M1970" s="105"/>
      <c r="N1970" s="105"/>
      <c r="O1970" s="105"/>
      <c r="P1970" s="105">
        <v>0</v>
      </c>
      <c r="Q1970" s="105">
        <v>0</v>
      </c>
      <c r="R1970" s="105">
        <v>30</v>
      </c>
      <c r="S1970" s="105">
        <v>0</v>
      </c>
      <c r="T1970" s="105">
        <v>0</v>
      </c>
    </row>
    <row r="1971" spans="1:20" x14ac:dyDescent="0.25">
      <c r="A1971" s="103" t="s">
        <v>1394</v>
      </c>
      <c r="B1971" s="104" t="s">
        <v>4908</v>
      </c>
      <c r="C1971" s="104">
        <v>6</v>
      </c>
      <c r="D1971" s="103" t="s">
        <v>7260</v>
      </c>
      <c r="E1971" s="25">
        <f t="shared" si="104"/>
        <v>45.666666666666664</v>
      </c>
      <c r="F1971" s="25">
        <f t="shared" si="105"/>
        <v>0</v>
      </c>
      <c r="G1971" s="32"/>
      <c r="H1971" s="31"/>
      <c r="I1971" s="25">
        <f t="shared" si="106"/>
        <v>27.4</v>
      </c>
      <c r="J1971" s="21"/>
      <c r="K1971" s="16"/>
      <c r="L1971" s="105"/>
      <c r="M1971" s="105"/>
      <c r="N1971" s="105"/>
      <c r="O1971" s="105"/>
      <c r="P1971" s="105">
        <v>0</v>
      </c>
      <c r="Q1971" s="105">
        <v>0</v>
      </c>
      <c r="R1971" s="105">
        <v>22</v>
      </c>
      <c r="S1971" s="105">
        <v>115</v>
      </c>
      <c r="T1971" s="105">
        <v>0</v>
      </c>
    </row>
    <row r="1972" spans="1:20" x14ac:dyDescent="0.25">
      <c r="A1972" s="103" t="s">
        <v>680</v>
      </c>
      <c r="B1972" s="104" t="s">
        <v>4908</v>
      </c>
      <c r="C1972" s="104">
        <v>6</v>
      </c>
      <c r="D1972" s="103" t="s">
        <v>7261</v>
      </c>
      <c r="E1972" s="25">
        <f t="shared" si="104"/>
        <v>0</v>
      </c>
      <c r="F1972" s="25">
        <f t="shared" si="105"/>
        <v>0</v>
      </c>
      <c r="G1972" s="32"/>
      <c r="H1972" s="31"/>
      <c r="I1972" s="25">
        <f t="shared" si="106"/>
        <v>16.600000000000001</v>
      </c>
      <c r="J1972" s="21"/>
      <c r="K1972" s="16"/>
      <c r="L1972" s="105"/>
      <c r="M1972" s="105"/>
      <c r="N1972" s="105"/>
      <c r="O1972" s="105"/>
      <c r="P1972" s="105">
        <v>1</v>
      </c>
      <c r="Q1972" s="105">
        <v>82</v>
      </c>
      <c r="R1972" s="105">
        <v>0</v>
      </c>
      <c r="S1972" s="105">
        <v>0</v>
      </c>
      <c r="T1972" s="105">
        <v>0</v>
      </c>
    </row>
    <row r="1973" spans="1:20" x14ac:dyDescent="0.25">
      <c r="A1973" s="103" t="s">
        <v>1681</v>
      </c>
      <c r="B1973" s="104" t="s">
        <v>4900</v>
      </c>
      <c r="C1973" s="104">
        <v>6</v>
      </c>
      <c r="D1973" s="103" t="s">
        <v>7262</v>
      </c>
      <c r="E1973" s="25">
        <f t="shared" si="104"/>
        <v>0</v>
      </c>
      <c r="F1973" s="25">
        <f t="shared" si="105"/>
        <v>2.75</v>
      </c>
      <c r="G1973" s="32"/>
      <c r="H1973" s="31"/>
      <c r="I1973" s="25">
        <f t="shared" si="106"/>
        <v>0</v>
      </c>
      <c r="J1973" s="21"/>
      <c r="K1973" s="16"/>
      <c r="L1973" s="105">
        <v>11</v>
      </c>
      <c r="M1973" s="105"/>
      <c r="N1973" s="105"/>
      <c r="O1973" s="105"/>
      <c r="P1973" s="105">
        <v>0</v>
      </c>
      <c r="Q1973" s="105">
        <v>0</v>
      </c>
      <c r="R1973" s="105">
        <v>0</v>
      </c>
      <c r="S1973" s="105">
        <v>0</v>
      </c>
      <c r="T1973" s="105">
        <v>0</v>
      </c>
    </row>
    <row r="1974" spans="1:20" x14ac:dyDescent="0.25">
      <c r="A1974" s="103" t="s">
        <v>2483</v>
      </c>
      <c r="B1974" s="104" t="s">
        <v>4900</v>
      </c>
      <c r="C1974" s="104">
        <v>6</v>
      </c>
      <c r="D1974" s="103" t="s">
        <v>7263</v>
      </c>
      <c r="E1974" s="25">
        <f t="shared" si="104"/>
        <v>0</v>
      </c>
      <c r="F1974" s="25">
        <f t="shared" si="105"/>
        <v>0.25</v>
      </c>
      <c r="G1974" s="32"/>
      <c r="H1974" s="31"/>
      <c r="I1974" s="25">
        <f t="shared" si="106"/>
        <v>0</v>
      </c>
      <c r="J1974" s="21"/>
      <c r="K1974" s="16"/>
      <c r="L1974" s="105"/>
      <c r="M1974" s="105"/>
      <c r="N1974" s="105">
        <v>1</v>
      </c>
      <c r="O1974" s="105"/>
      <c r="P1974" s="105">
        <v>0</v>
      </c>
      <c r="Q1974" s="105">
        <v>0</v>
      </c>
      <c r="R1974" s="105">
        <v>0</v>
      </c>
      <c r="S1974" s="105">
        <v>0</v>
      </c>
      <c r="T1974" s="105">
        <v>0</v>
      </c>
    </row>
    <row r="1975" spans="1:20" x14ac:dyDescent="0.25">
      <c r="A1975" s="103" t="s">
        <v>950</v>
      </c>
      <c r="B1975" s="104" t="s">
        <v>4901</v>
      </c>
      <c r="C1975" s="104">
        <v>6</v>
      </c>
      <c r="D1975" s="103" t="s">
        <v>7264</v>
      </c>
      <c r="E1975" s="25">
        <f t="shared" si="104"/>
        <v>0</v>
      </c>
      <c r="F1975" s="25">
        <f t="shared" si="105"/>
        <v>0</v>
      </c>
      <c r="G1975" s="32"/>
      <c r="H1975" s="31"/>
      <c r="I1975" s="25">
        <f t="shared" si="106"/>
        <v>0</v>
      </c>
      <c r="J1975" s="21"/>
      <c r="K1975" s="16"/>
      <c r="L1975" s="105"/>
      <c r="M1975" s="105"/>
      <c r="N1975" s="105"/>
      <c r="O1975" s="105"/>
      <c r="P1975" s="105">
        <v>0</v>
      </c>
      <c r="Q1975" s="105">
        <v>0</v>
      </c>
      <c r="R1975" s="105">
        <v>0</v>
      </c>
      <c r="S1975" s="105">
        <v>0</v>
      </c>
      <c r="T1975" s="105">
        <v>0</v>
      </c>
    </row>
    <row r="1976" spans="1:20" x14ac:dyDescent="0.25">
      <c r="A1976" s="103" t="s">
        <v>151</v>
      </c>
      <c r="B1976" s="104" t="s">
        <v>4901</v>
      </c>
      <c r="C1976" s="104">
        <v>6</v>
      </c>
      <c r="D1976" s="103" t="s">
        <v>7265</v>
      </c>
      <c r="E1976" s="25">
        <f t="shared" si="104"/>
        <v>7</v>
      </c>
      <c r="F1976" s="25">
        <f t="shared" si="105"/>
        <v>0</v>
      </c>
      <c r="G1976" s="32"/>
      <c r="H1976" s="31"/>
      <c r="I1976" s="25">
        <f t="shared" si="106"/>
        <v>34.799999999999997</v>
      </c>
      <c r="J1976" s="21"/>
      <c r="K1976" s="16"/>
      <c r="L1976" s="105"/>
      <c r="M1976" s="105"/>
      <c r="N1976" s="105"/>
      <c r="O1976" s="105"/>
      <c r="P1976" s="105">
        <v>0</v>
      </c>
      <c r="Q1976" s="105">
        <v>153</v>
      </c>
      <c r="R1976" s="105">
        <v>21</v>
      </c>
      <c r="S1976" s="105">
        <v>0</v>
      </c>
      <c r="T1976" s="105">
        <v>0</v>
      </c>
    </row>
    <row r="1977" spans="1:20" x14ac:dyDescent="0.25">
      <c r="A1977" s="103" t="s">
        <v>2011</v>
      </c>
      <c r="B1977" s="104" t="s">
        <v>4902</v>
      </c>
      <c r="C1977" s="104">
        <v>6</v>
      </c>
      <c r="D1977" s="103" t="s">
        <v>7266</v>
      </c>
      <c r="E1977" s="25">
        <f t="shared" si="104"/>
        <v>0</v>
      </c>
      <c r="F1977" s="25">
        <f t="shared" si="105"/>
        <v>0</v>
      </c>
      <c r="G1977" s="32"/>
      <c r="H1977" s="31"/>
      <c r="I1977" s="25">
        <f t="shared" si="106"/>
        <v>0</v>
      </c>
      <c r="J1977" s="21"/>
      <c r="K1977" s="16"/>
      <c r="L1977" s="105"/>
      <c r="M1977" s="105"/>
      <c r="N1977" s="105"/>
      <c r="O1977" s="105"/>
      <c r="P1977" s="105">
        <v>0</v>
      </c>
      <c r="Q1977" s="105">
        <v>0</v>
      </c>
      <c r="R1977" s="105">
        <v>0</v>
      </c>
      <c r="S1977" s="105">
        <v>0</v>
      </c>
      <c r="T1977" s="105">
        <v>0</v>
      </c>
    </row>
    <row r="1978" spans="1:20" x14ac:dyDescent="0.25">
      <c r="A1978" s="103" t="s">
        <v>3175</v>
      </c>
      <c r="B1978" s="104" t="s">
        <v>4902</v>
      </c>
      <c r="C1978" s="104">
        <v>6</v>
      </c>
      <c r="D1978" s="103" t="s">
        <v>7267</v>
      </c>
      <c r="E1978" s="25">
        <f t="shared" si="104"/>
        <v>0</v>
      </c>
      <c r="F1978" s="25">
        <f t="shared" si="105"/>
        <v>0</v>
      </c>
      <c r="G1978" s="32"/>
      <c r="H1978" s="31"/>
      <c r="I1978" s="25">
        <f t="shared" si="106"/>
        <v>1.2</v>
      </c>
      <c r="J1978" s="21"/>
      <c r="K1978" s="16"/>
      <c r="L1978" s="105"/>
      <c r="M1978" s="105"/>
      <c r="N1978" s="105"/>
      <c r="O1978" s="105"/>
      <c r="P1978" s="105">
        <v>0</v>
      </c>
      <c r="Q1978" s="105">
        <v>6</v>
      </c>
      <c r="R1978" s="105">
        <v>0</v>
      </c>
      <c r="S1978" s="105">
        <v>0</v>
      </c>
      <c r="T1978" s="105">
        <v>0</v>
      </c>
    </row>
    <row r="1979" spans="1:20" x14ac:dyDescent="0.25">
      <c r="A1979" s="103" t="s">
        <v>607</v>
      </c>
      <c r="B1979" s="104" t="s">
        <v>4902</v>
      </c>
      <c r="C1979" s="104">
        <v>6</v>
      </c>
      <c r="D1979" s="103" t="s">
        <v>7268</v>
      </c>
      <c r="E1979" s="25">
        <f t="shared" si="104"/>
        <v>1.6666666666666667</v>
      </c>
      <c r="F1979" s="25">
        <f t="shared" si="105"/>
        <v>1.5</v>
      </c>
      <c r="G1979" s="32"/>
      <c r="H1979" s="31"/>
      <c r="I1979" s="25">
        <f t="shared" si="106"/>
        <v>1</v>
      </c>
      <c r="J1979" s="21"/>
      <c r="K1979" s="16"/>
      <c r="L1979" s="105"/>
      <c r="M1979" s="105"/>
      <c r="N1979" s="105">
        <v>6</v>
      </c>
      <c r="O1979" s="105"/>
      <c r="P1979" s="105">
        <v>0</v>
      </c>
      <c r="Q1979" s="105">
        <v>0</v>
      </c>
      <c r="R1979" s="105">
        <v>0</v>
      </c>
      <c r="S1979" s="105">
        <v>5</v>
      </c>
      <c r="T1979" s="105">
        <v>0</v>
      </c>
    </row>
    <row r="1980" spans="1:20" x14ac:dyDescent="0.25">
      <c r="A1980" s="103" t="s">
        <v>3390</v>
      </c>
      <c r="B1980" s="104" t="s">
        <v>4902</v>
      </c>
      <c r="C1980" s="104">
        <v>6</v>
      </c>
      <c r="D1980" s="103" t="s">
        <v>7269</v>
      </c>
      <c r="E1980" s="25">
        <f t="shared" si="104"/>
        <v>0</v>
      </c>
      <c r="F1980" s="25">
        <f t="shared" si="105"/>
        <v>1</v>
      </c>
      <c r="G1980" s="32"/>
      <c r="H1980" s="31"/>
      <c r="I1980" s="25">
        <f t="shared" si="106"/>
        <v>0</v>
      </c>
      <c r="J1980" s="21"/>
      <c r="K1980" s="16"/>
      <c r="L1980" s="105">
        <v>4</v>
      </c>
      <c r="M1980" s="105"/>
      <c r="N1980" s="105"/>
      <c r="O1980" s="105"/>
      <c r="P1980" s="105">
        <v>0</v>
      </c>
      <c r="Q1980" s="105">
        <v>0</v>
      </c>
      <c r="R1980" s="105">
        <v>0</v>
      </c>
      <c r="S1980" s="105">
        <v>0</v>
      </c>
      <c r="T1980" s="105">
        <v>0</v>
      </c>
    </row>
    <row r="1981" spans="1:20" x14ac:dyDescent="0.25">
      <c r="A1981" s="103" t="s">
        <v>1033</v>
      </c>
      <c r="B1981" s="104" t="s">
        <v>4903</v>
      </c>
      <c r="C1981" s="104">
        <v>6</v>
      </c>
      <c r="D1981" s="103" t="s">
        <v>7270</v>
      </c>
      <c r="E1981" s="25">
        <f t="shared" si="104"/>
        <v>1.3333333333333333</v>
      </c>
      <c r="F1981" s="25">
        <f t="shared" si="105"/>
        <v>0</v>
      </c>
      <c r="G1981" s="32"/>
      <c r="H1981" s="31"/>
      <c r="I1981" s="25">
        <f t="shared" si="106"/>
        <v>1.4</v>
      </c>
      <c r="J1981" s="21"/>
      <c r="K1981" s="16"/>
      <c r="L1981" s="105"/>
      <c r="M1981" s="105"/>
      <c r="N1981" s="105"/>
      <c r="O1981" s="105"/>
      <c r="P1981" s="105">
        <v>3</v>
      </c>
      <c r="Q1981" s="105">
        <v>0</v>
      </c>
      <c r="R1981" s="105">
        <v>4</v>
      </c>
      <c r="S1981" s="105">
        <v>0</v>
      </c>
      <c r="T1981" s="105">
        <v>0</v>
      </c>
    </row>
    <row r="1982" spans="1:20" x14ac:dyDescent="0.25">
      <c r="A1982" s="103" t="s">
        <v>1283</v>
      </c>
      <c r="B1982" s="104" t="s">
        <v>4904</v>
      </c>
      <c r="C1982" s="104">
        <v>6</v>
      </c>
      <c r="D1982" s="103" t="s">
        <v>7271</v>
      </c>
      <c r="E1982" s="25">
        <f t="shared" si="104"/>
        <v>0</v>
      </c>
      <c r="F1982" s="25">
        <f t="shared" si="105"/>
        <v>0</v>
      </c>
      <c r="G1982" s="32"/>
      <c r="H1982" s="31"/>
      <c r="I1982" s="25">
        <f t="shared" si="106"/>
        <v>0.6</v>
      </c>
      <c r="J1982" s="21"/>
      <c r="K1982" s="16"/>
      <c r="L1982" s="105"/>
      <c r="M1982" s="105"/>
      <c r="N1982" s="105"/>
      <c r="O1982" s="105"/>
      <c r="P1982" s="105">
        <v>3</v>
      </c>
      <c r="Q1982" s="105">
        <v>0</v>
      </c>
      <c r="R1982" s="105">
        <v>0</v>
      </c>
      <c r="S1982" s="105">
        <v>0</v>
      </c>
      <c r="T1982" s="105">
        <v>0</v>
      </c>
    </row>
    <row r="1983" spans="1:20" x14ac:dyDescent="0.25">
      <c r="A1983" s="103" t="s">
        <v>2839</v>
      </c>
      <c r="B1983" s="104" t="s">
        <v>4904</v>
      </c>
      <c r="C1983" s="104">
        <v>6</v>
      </c>
      <c r="D1983" s="103" t="s">
        <v>7272</v>
      </c>
      <c r="E1983" s="25">
        <f t="shared" si="104"/>
        <v>0</v>
      </c>
      <c r="F1983" s="25">
        <f t="shared" si="105"/>
        <v>0</v>
      </c>
      <c r="G1983" s="32"/>
      <c r="H1983" s="31"/>
      <c r="I1983" s="25">
        <f t="shared" si="106"/>
        <v>34.200000000000003</v>
      </c>
      <c r="J1983" s="21"/>
      <c r="K1983" s="16"/>
      <c r="L1983" s="105"/>
      <c r="M1983" s="105"/>
      <c r="N1983" s="105"/>
      <c r="O1983" s="105"/>
      <c r="P1983" s="105"/>
      <c r="Q1983" s="105">
        <v>171</v>
      </c>
      <c r="R1983" s="105">
        <v>0</v>
      </c>
      <c r="S1983" s="105">
        <v>0</v>
      </c>
      <c r="T1983" s="105">
        <v>0</v>
      </c>
    </row>
    <row r="1984" spans="1:20" x14ac:dyDescent="0.25">
      <c r="A1984" s="103" t="s">
        <v>1245</v>
      </c>
      <c r="B1984" s="104" t="s">
        <v>4905</v>
      </c>
      <c r="C1984" s="104">
        <v>6</v>
      </c>
      <c r="D1984" s="103" t="s">
        <v>7273</v>
      </c>
      <c r="E1984" s="25">
        <f t="shared" si="104"/>
        <v>0</v>
      </c>
      <c r="F1984" s="25">
        <f t="shared" si="105"/>
        <v>18.5</v>
      </c>
      <c r="G1984" s="32"/>
      <c r="H1984" s="31"/>
      <c r="I1984" s="25">
        <f t="shared" si="106"/>
        <v>3</v>
      </c>
      <c r="J1984" s="21"/>
      <c r="K1984" s="16"/>
      <c r="L1984" s="105"/>
      <c r="M1984" s="105">
        <v>56</v>
      </c>
      <c r="N1984" s="105"/>
      <c r="O1984" s="105">
        <v>18</v>
      </c>
      <c r="P1984" s="105">
        <v>1</v>
      </c>
      <c r="Q1984" s="105">
        <v>14</v>
      </c>
      <c r="R1984" s="105">
        <v>0</v>
      </c>
      <c r="S1984" s="105">
        <v>0</v>
      </c>
      <c r="T1984" s="105">
        <v>0</v>
      </c>
    </row>
    <row r="1985" spans="1:20" x14ac:dyDescent="0.25">
      <c r="A1985" s="103" t="s">
        <v>7274</v>
      </c>
      <c r="B1985" s="104" t="s">
        <v>4907</v>
      </c>
      <c r="C1985" s="104">
        <v>6</v>
      </c>
      <c r="D1985" s="103" t="s">
        <v>7275</v>
      </c>
      <c r="E1985" s="25">
        <f t="shared" si="104"/>
        <v>0</v>
      </c>
      <c r="F1985" s="25">
        <f t="shared" si="105"/>
        <v>0</v>
      </c>
      <c r="G1985" s="32"/>
      <c r="H1985" s="31"/>
      <c r="I1985" s="25">
        <f t="shared" si="106"/>
        <v>0</v>
      </c>
      <c r="J1985" s="21"/>
      <c r="K1985" s="16"/>
      <c r="L1985" s="105"/>
      <c r="M1985" s="105"/>
      <c r="N1985" s="105"/>
      <c r="O1985" s="105"/>
      <c r="P1985" s="105"/>
      <c r="Q1985" s="105"/>
      <c r="R1985" s="105"/>
      <c r="S1985" s="105">
        <v>0</v>
      </c>
      <c r="T1985" s="105">
        <v>0</v>
      </c>
    </row>
    <row r="1986" spans="1:20" x14ac:dyDescent="0.25">
      <c r="A1986" s="103" t="s">
        <v>988</v>
      </c>
      <c r="B1986" s="104" t="s">
        <v>4908</v>
      </c>
      <c r="C1986" s="104">
        <v>6</v>
      </c>
      <c r="D1986" s="103" t="s">
        <v>7276</v>
      </c>
      <c r="E1986" s="25">
        <f t="shared" si="104"/>
        <v>0</v>
      </c>
      <c r="F1986" s="25">
        <f t="shared" si="105"/>
        <v>0</v>
      </c>
      <c r="G1986" s="32"/>
      <c r="H1986" s="31"/>
      <c r="I1986" s="25">
        <f t="shared" si="106"/>
        <v>0</v>
      </c>
      <c r="J1986" s="21"/>
      <c r="K1986" s="16"/>
      <c r="L1986" s="105"/>
      <c r="M1986" s="105"/>
      <c r="N1986" s="105"/>
      <c r="O1986" s="105"/>
      <c r="P1986" s="105">
        <v>0</v>
      </c>
      <c r="Q1986" s="105">
        <v>0</v>
      </c>
      <c r="R1986" s="105">
        <v>0</v>
      </c>
      <c r="S1986" s="105">
        <v>0</v>
      </c>
      <c r="T1986" s="105">
        <v>0</v>
      </c>
    </row>
    <row r="1987" spans="1:20" x14ac:dyDescent="0.25">
      <c r="A1987" s="103" t="s">
        <v>3593</v>
      </c>
      <c r="B1987" s="104" t="s">
        <v>4908</v>
      </c>
      <c r="C1987" s="104">
        <v>6</v>
      </c>
      <c r="D1987" s="103" t="s">
        <v>7277</v>
      </c>
      <c r="E1987" s="25">
        <f t="shared" si="104"/>
        <v>0</v>
      </c>
      <c r="F1987" s="25">
        <f t="shared" si="105"/>
        <v>0</v>
      </c>
      <c r="G1987" s="32"/>
      <c r="H1987" s="31"/>
      <c r="I1987" s="25">
        <f t="shared" si="106"/>
        <v>0</v>
      </c>
      <c r="J1987" s="21"/>
      <c r="K1987" s="16"/>
      <c r="L1987" s="105"/>
      <c r="M1987" s="105"/>
      <c r="N1987" s="105"/>
      <c r="O1987" s="105"/>
      <c r="P1987" s="105">
        <v>0</v>
      </c>
      <c r="Q1987" s="105">
        <v>0</v>
      </c>
      <c r="R1987" s="105">
        <v>0</v>
      </c>
      <c r="S1987" s="105">
        <v>0</v>
      </c>
      <c r="T1987" s="105">
        <v>0</v>
      </c>
    </row>
    <row r="1988" spans="1:20" x14ac:dyDescent="0.25">
      <c r="A1988" s="103" t="s">
        <v>2137</v>
      </c>
      <c r="B1988" s="104" t="s">
        <v>4908</v>
      </c>
      <c r="C1988" s="104">
        <v>6</v>
      </c>
      <c r="D1988" s="103" t="s">
        <v>7278</v>
      </c>
      <c r="E1988" s="25">
        <f t="shared" si="104"/>
        <v>0</v>
      </c>
      <c r="F1988" s="25">
        <f t="shared" si="105"/>
        <v>0</v>
      </c>
      <c r="G1988" s="32"/>
      <c r="H1988" s="31"/>
      <c r="I1988" s="25">
        <f t="shared" si="106"/>
        <v>0</v>
      </c>
      <c r="J1988" s="21"/>
      <c r="K1988" s="16"/>
      <c r="L1988" s="105"/>
      <c r="M1988" s="105"/>
      <c r="N1988" s="105"/>
      <c r="O1988" s="105"/>
      <c r="P1988" s="105">
        <v>0</v>
      </c>
      <c r="Q1988" s="105">
        <v>0</v>
      </c>
      <c r="R1988" s="105"/>
      <c r="S1988" s="105">
        <v>0</v>
      </c>
      <c r="T1988" s="105">
        <v>0</v>
      </c>
    </row>
    <row r="1989" spans="1:20" x14ac:dyDescent="0.25">
      <c r="A1989" s="103" t="s">
        <v>1988</v>
      </c>
      <c r="B1989" s="104" t="s">
        <v>4898</v>
      </c>
      <c r="C1989" s="104">
        <v>6</v>
      </c>
      <c r="D1989" s="103" t="s">
        <v>7279</v>
      </c>
      <c r="E1989" s="25">
        <f t="shared" si="104"/>
        <v>0</v>
      </c>
      <c r="F1989" s="25">
        <f t="shared" si="105"/>
        <v>0</v>
      </c>
      <c r="G1989" s="32"/>
      <c r="H1989" s="31"/>
      <c r="I1989" s="25">
        <f t="shared" si="106"/>
        <v>0</v>
      </c>
      <c r="J1989" s="21"/>
      <c r="K1989" s="16"/>
      <c r="L1989" s="105"/>
      <c r="M1989" s="105"/>
      <c r="N1989" s="105"/>
      <c r="O1989" s="105"/>
      <c r="P1989" s="105">
        <v>0</v>
      </c>
      <c r="Q1989" s="105">
        <v>0</v>
      </c>
      <c r="R1989" s="105">
        <v>0</v>
      </c>
      <c r="S1989" s="105">
        <v>0</v>
      </c>
      <c r="T1989" s="105">
        <v>0</v>
      </c>
    </row>
    <row r="1990" spans="1:20" x14ac:dyDescent="0.25">
      <c r="A1990" s="103" t="s">
        <v>2736</v>
      </c>
      <c r="B1990" s="104" t="s">
        <v>4898</v>
      </c>
      <c r="C1990" s="104">
        <v>6</v>
      </c>
      <c r="D1990" s="103" t="s">
        <v>7280</v>
      </c>
      <c r="E1990" s="25">
        <f t="shared" si="104"/>
        <v>0</v>
      </c>
      <c r="F1990" s="25">
        <f t="shared" si="105"/>
        <v>0</v>
      </c>
      <c r="G1990" s="32"/>
      <c r="H1990" s="31"/>
      <c r="I1990" s="25">
        <f t="shared" si="106"/>
        <v>0</v>
      </c>
      <c r="J1990" s="21"/>
      <c r="K1990" s="16"/>
      <c r="L1990" s="105"/>
      <c r="M1990" s="105"/>
      <c r="N1990" s="105"/>
      <c r="O1990" s="105"/>
      <c r="P1990" s="105">
        <v>0</v>
      </c>
      <c r="Q1990" s="105">
        <v>0</v>
      </c>
      <c r="R1990" s="105">
        <v>0</v>
      </c>
      <c r="S1990" s="105">
        <v>0</v>
      </c>
      <c r="T1990" s="105">
        <v>0</v>
      </c>
    </row>
    <row r="1991" spans="1:20" x14ac:dyDescent="0.25">
      <c r="A1991" s="103" t="s">
        <v>1619</v>
      </c>
      <c r="B1991" s="104" t="s">
        <v>4898</v>
      </c>
      <c r="C1991" s="104">
        <v>6</v>
      </c>
      <c r="D1991" s="103" t="s">
        <v>7281</v>
      </c>
      <c r="E1991" s="25">
        <f t="shared" si="104"/>
        <v>0</v>
      </c>
      <c r="F1991" s="25">
        <f t="shared" si="105"/>
        <v>3.5</v>
      </c>
      <c r="G1991" s="32"/>
      <c r="H1991" s="31"/>
      <c r="I1991" s="25">
        <f t="shared" si="106"/>
        <v>4</v>
      </c>
      <c r="J1991" s="21"/>
      <c r="K1991" s="16"/>
      <c r="L1991" s="105"/>
      <c r="M1991" s="105"/>
      <c r="N1991" s="105"/>
      <c r="O1991" s="105">
        <v>14</v>
      </c>
      <c r="P1991" s="105">
        <v>0</v>
      </c>
      <c r="Q1991" s="105">
        <v>20</v>
      </c>
      <c r="R1991" s="105">
        <v>0</v>
      </c>
      <c r="S1991" s="105">
        <v>0</v>
      </c>
      <c r="T1991" s="105">
        <v>0</v>
      </c>
    </row>
    <row r="1992" spans="1:20" x14ac:dyDescent="0.25">
      <c r="A1992" s="103" t="s">
        <v>608</v>
      </c>
      <c r="B1992" s="104" t="s">
        <v>4898</v>
      </c>
      <c r="C1992" s="104">
        <v>6</v>
      </c>
      <c r="D1992" s="103" t="s">
        <v>7282</v>
      </c>
      <c r="E1992" s="25">
        <f t="shared" si="104"/>
        <v>0</v>
      </c>
      <c r="F1992" s="25">
        <f t="shared" si="105"/>
        <v>0</v>
      </c>
      <c r="G1992" s="32"/>
      <c r="H1992" s="31"/>
      <c r="I1992" s="25">
        <f t="shared" si="106"/>
        <v>0</v>
      </c>
      <c r="J1992" s="21"/>
      <c r="K1992" s="16"/>
      <c r="L1992" s="105"/>
      <c r="M1992" s="105"/>
      <c r="N1992" s="105"/>
      <c r="O1992" s="105"/>
      <c r="P1992" s="105"/>
      <c r="Q1992" s="105">
        <v>0</v>
      </c>
      <c r="R1992" s="105">
        <v>0</v>
      </c>
      <c r="S1992" s="105">
        <v>0</v>
      </c>
      <c r="T1992" s="105">
        <v>0</v>
      </c>
    </row>
    <row r="1993" spans="1:20" x14ac:dyDescent="0.25">
      <c r="A1993" s="103" t="s">
        <v>657</v>
      </c>
      <c r="B1993" s="104" t="s">
        <v>4899</v>
      </c>
      <c r="C1993" s="104">
        <v>6</v>
      </c>
      <c r="D1993" s="103" t="s">
        <v>7283</v>
      </c>
      <c r="E1993" s="25">
        <f t="shared" si="104"/>
        <v>0</v>
      </c>
      <c r="F1993" s="25">
        <f t="shared" si="105"/>
        <v>0</v>
      </c>
      <c r="G1993" s="32"/>
      <c r="H1993" s="31"/>
      <c r="I1993" s="25">
        <f t="shared" si="106"/>
        <v>0</v>
      </c>
      <c r="J1993" s="21"/>
      <c r="K1993" s="16"/>
      <c r="L1993" s="105"/>
      <c r="M1993" s="105"/>
      <c r="N1993" s="105"/>
      <c r="O1993" s="105"/>
      <c r="P1993" s="105">
        <v>0</v>
      </c>
      <c r="Q1993" s="105">
        <v>0</v>
      </c>
      <c r="R1993" s="105">
        <v>0</v>
      </c>
      <c r="S1993" s="105">
        <v>0</v>
      </c>
      <c r="T1993" s="105">
        <v>0</v>
      </c>
    </row>
    <row r="1994" spans="1:20" x14ac:dyDescent="0.25">
      <c r="A1994" s="103" t="s">
        <v>2558</v>
      </c>
      <c r="B1994" s="104" t="s">
        <v>4899</v>
      </c>
      <c r="C1994" s="104">
        <v>6</v>
      </c>
      <c r="D1994" s="103" t="s">
        <v>7284</v>
      </c>
      <c r="E1994" s="25">
        <f t="shared" si="104"/>
        <v>0</v>
      </c>
      <c r="F1994" s="25">
        <f t="shared" si="105"/>
        <v>0</v>
      </c>
      <c r="G1994" s="32"/>
      <c r="H1994" s="31"/>
      <c r="I1994" s="25">
        <f t="shared" si="106"/>
        <v>0</v>
      </c>
      <c r="J1994" s="21"/>
      <c r="K1994" s="16"/>
      <c r="L1994" s="105"/>
      <c r="M1994" s="105"/>
      <c r="N1994" s="105"/>
      <c r="O1994" s="105"/>
      <c r="P1994" s="105">
        <v>0</v>
      </c>
      <c r="Q1994" s="105">
        <v>0</v>
      </c>
      <c r="R1994" s="105">
        <v>0</v>
      </c>
      <c r="S1994" s="105">
        <v>0</v>
      </c>
      <c r="T1994" s="105">
        <v>0</v>
      </c>
    </row>
    <row r="1995" spans="1:20" x14ac:dyDescent="0.25">
      <c r="A1995" s="103" t="s">
        <v>3930</v>
      </c>
      <c r="B1995" s="104" t="s">
        <v>4899</v>
      </c>
      <c r="C1995" s="104">
        <v>6</v>
      </c>
      <c r="D1995" s="103" t="s">
        <v>7285</v>
      </c>
      <c r="E1995" s="25">
        <f t="shared" si="104"/>
        <v>0</v>
      </c>
      <c r="F1995" s="25">
        <f t="shared" si="105"/>
        <v>0</v>
      </c>
      <c r="G1995" s="32"/>
      <c r="H1995" s="31"/>
      <c r="I1995" s="25">
        <f t="shared" si="106"/>
        <v>0</v>
      </c>
      <c r="J1995" s="21"/>
      <c r="K1995" s="16"/>
      <c r="L1995" s="105"/>
      <c r="M1995" s="105"/>
      <c r="N1995" s="105"/>
      <c r="O1995" s="105"/>
      <c r="P1995" s="105"/>
      <c r="Q1995" s="105">
        <v>0</v>
      </c>
      <c r="R1995" s="105">
        <v>0</v>
      </c>
      <c r="S1995" s="105">
        <v>0</v>
      </c>
      <c r="T1995" s="105">
        <v>0</v>
      </c>
    </row>
    <row r="1996" spans="1:20" x14ac:dyDescent="0.25">
      <c r="A1996" s="103" t="s">
        <v>3756</v>
      </c>
      <c r="B1996" s="104" t="s">
        <v>4899</v>
      </c>
      <c r="C1996" s="104">
        <v>6</v>
      </c>
      <c r="D1996" s="103" t="s">
        <v>7286</v>
      </c>
      <c r="E1996" s="25">
        <f t="shared" si="104"/>
        <v>0</v>
      </c>
      <c r="F1996" s="25">
        <f t="shared" si="105"/>
        <v>0</v>
      </c>
      <c r="G1996" s="32"/>
      <c r="H1996" s="31"/>
      <c r="I1996" s="25">
        <f t="shared" si="106"/>
        <v>0</v>
      </c>
      <c r="J1996" s="21"/>
      <c r="K1996" s="16"/>
      <c r="L1996" s="105"/>
      <c r="M1996" s="105"/>
      <c r="N1996" s="105"/>
      <c r="O1996" s="105"/>
      <c r="P1996" s="105">
        <v>0</v>
      </c>
      <c r="Q1996" s="105">
        <v>0</v>
      </c>
      <c r="R1996" s="105"/>
      <c r="S1996" s="105">
        <v>0</v>
      </c>
      <c r="T1996" s="105">
        <v>0</v>
      </c>
    </row>
    <row r="1997" spans="1:20" x14ac:dyDescent="0.25">
      <c r="A1997" s="103" t="s">
        <v>7287</v>
      </c>
      <c r="B1997" s="104" t="s">
        <v>4899</v>
      </c>
      <c r="C1997" s="104">
        <v>6</v>
      </c>
      <c r="D1997" s="103" t="s">
        <v>7288</v>
      </c>
      <c r="E1997" s="25">
        <f t="shared" si="104"/>
        <v>0</v>
      </c>
      <c r="F1997" s="25">
        <f t="shared" si="105"/>
        <v>0</v>
      </c>
      <c r="G1997" s="32"/>
      <c r="H1997" s="31"/>
      <c r="I1997" s="25">
        <f t="shared" si="106"/>
        <v>0</v>
      </c>
      <c r="J1997" s="21"/>
      <c r="K1997" s="16"/>
      <c r="L1997" s="105"/>
      <c r="M1997" s="105"/>
      <c r="N1997" s="105"/>
      <c r="O1997" s="105"/>
      <c r="P1997" s="105"/>
      <c r="Q1997" s="105"/>
      <c r="R1997" s="105"/>
      <c r="S1997" s="105">
        <v>0</v>
      </c>
      <c r="T1997" s="105">
        <v>0</v>
      </c>
    </row>
    <row r="1998" spans="1:20" x14ac:dyDescent="0.25">
      <c r="A1998" s="103" t="s">
        <v>3327</v>
      </c>
      <c r="B1998" s="104" t="s">
        <v>4899</v>
      </c>
      <c r="C1998" s="104">
        <v>6</v>
      </c>
      <c r="D1998" s="103" t="s">
        <v>7289</v>
      </c>
      <c r="E1998" s="25">
        <f t="shared" si="104"/>
        <v>0</v>
      </c>
      <c r="F1998" s="25">
        <f t="shared" si="105"/>
        <v>0</v>
      </c>
      <c r="G1998" s="32"/>
      <c r="H1998" s="31"/>
      <c r="I1998" s="25">
        <f t="shared" si="106"/>
        <v>0</v>
      </c>
      <c r="J1998" s="21"/>
      <c r="K1998" s="16"/>
      <c r="L1998" s="105"/>
      <c r="M1998" s="105"/>
      <c r="N1998" s="105"/>
      <c r="O1998" s="105"/>
      <c r="P1998" s="105"/>
      <c r="Q1998" s="105"/>
      <c r="R1998" s="105"/>
      <c r="S1998" s="105"/>
      <c r="T1998" s="105">
        <v>0</v>
      </c>
    </row>
    <row r="1999" spans="1:20" x14ac:dyDescent="0.25">
      <c r="A1999" s="103" t="s">
        <v>4013</v>
      </c>
      <c r="B1999" s="104" t="s">
        <v>4899</v>
      </c>
      <c r="C1999" s="104">
        <v>6</v>
      </c>
      <c r="D1999" s="103" t="s">
        <v>7290</v>
      </c>
      <c r="E1999" s="25">
        <f t="shared" si="104"/>
        <v>0</v>
      </c>
      <c r="F1999" s="25">
        <f t="shared" si="105"/>
        <v>0</v>
      </c>
      <c r="G1999" s="32"/>
      <c r="H1999" s="31"/>
      <c r="I1999" s="25">
        <f t="shared" si="106"/>
        <v>0</v>
      </c>
      <c r="J1999" s="21"/>
      <c r="K1999" s="16"/>
      <c r="L1999" s="105"/>
      <c r="M1999" s="105"/>
      <c r="N1999" s="105"/>
      <c r="O1999" s="105"/>
      <c r="P1999" s="105">
        <v>0</v>
      </c>
      <c r="Q1999" s="105">
        <v>0</v>
      </c>
      <c r="R1999" s="105">
        <v>0</v>
      </c>
      <c r="S1999" s="105">
        <v>0</v>
      </c>
      <c r="T1999" s="105">
        <v>0</v>
      </c>
    </row>
    <row r="2000" spans="1:20" x14ac:dyDescent="0.25">
      <c r="A2000" s="103" t="s">
        <v>3249</v>
      </c>
      <c r="B2000" s="104" t="s">
        <v>4899</v>
      </c>
      <c r="C2000" s="104">
        <v>6</v>
      </c>
      <c r="D2000" s="103" t="s">
        <v>7291</v>
      </c>
      <c r="E2000" s="25">
        <f t="shared" si="104"/>
        <v>0</v>
      </c>
      <c r="F2000" s="25">
        <f t="shared" si="105"/>
        <v>0</v>
      </c>
      <c r="G2000" s="32"/>
      <c r="H2000" s="31"/>
      <c r="I2000" s="25">
        <f t="shared" si="106"/>
        <v>0</v>
      </c>
      <c r="J2000" s="21"/>
      <c r="K2000" s="16"/>
      <c r="L2000" s="105"/>
      <c r="M2000" s="105"/>
      <c r="N2000" s="105"/>
      <c r="O2000" s="105"/>
      <c r="P2000" s="105"/>
      <c r="Q2000" s="105">
        <v>0</v>
      </c>
      <c r="R2000" s="105"/>
      <c r="S2000" s="105"/>
      <c r="T2000" s="105">
        <v>0</v>
      </c>
    </row>
    <row r="2001" spans="1:20" x14ac:dyDescent="0.25">
      <c r="A2001" s="103" t="s">
        <v>7292</v>
      </c>
      <c r="B2001" s="104" t="s">
        <v>4899</v>
      </c>
      <c r="C2001" s="104">
        <v>6</v>
      </c>
      <c r="D2001" s="103" t="s">
        <v>7293</v>
      </c>
      <c r="E2001" s="25">
        <f t="shared" si="104"/>
        <v>0</v>
      </c>
      <c r="F2001" s="25">
        <f t="shared" si="105"/>
        <v>0</v>
      </c>
      <c r="G2001" s="32"/>
      <c r="H2001" s="31"/>
      <c r="I2001" s="25">
        <f t="shared" si="106"/>
        <v>0</v>
      </c>
      <c r="J2001" s="21"/>
      <c r="K2001" s="16"/>
      <c r="L2001" s="105"/>
      <c r="M2001" s="105"/>
      <c r="N2001" s="105"/>
      <c r="O2001" s="105"/>
      <c r="P2001" s="105"/>
      <c r="Q2001" s="105"/>
      <c r="R2001" s="105">
        <v>0</v>
      </c>
      <c r="S2001" s="105">
        <v>0</v>
      </c>
      <c r="T2001" s="105">
        <v>0</v>
      </c>
    </row>
    <row r="2002" spans="1:20" x14ac:dyDescent="0.25">
      <c r="A2002" s="103" t="s">
        <v>3363</v>
      </c>
      <c r="B2002" s="104" t="s">
        <v>4913</v>
      </c>
      <c r="C2002" s="104">
        <v>8</v>
      </c>
      <c r="D2002" s="103" t="s">
        <v>7294</v>
      </c>
      <c r="E2002" s="25">
        <f t="shared" si="104"/>
        <v>0</v>
      </c>
      <c r="F2002" s="25">
        <f t="shared" si="105"/>
        <v>0</v>
      </c>
      <c r="G2002" s="32"/>
      <c r="H2002" s="31"/>
      <c r="I2002" s="25">
        <f t="shared" si="106"/>
        <v>0</v>
      </c>
      <c r="J2002" s="21"/>
      <c r="K2002" s="16"/>
      <c r="L2002" s="105"/>
      <c r="M2002" s="105"/>
      <c r="N2002" s="105"/>
      <c r="O2002" s="105"/>
      <c r="P2002" s="105"/>
      <c r="Q2002" s="105"/>
      <c r="R2002" s="105">
        <v>0</v>
      </c>
      <c r="S2002" s="105">
        <v>0</v>
      </c>
      <c r="T2002" s="105">
        <v>0</v>
      </c>
    </row>
    <row r="2003" spans="1:20" x14ac:dyDescent="0.25">
      <c r="A2003" s="103" t="s">
        <v>1314</v>
      </c>
      <c r="B2003" s="104" t="s">
        <v>4910</v>
      </c>
      <c r="C2003" s="104">
        <v>7</v>
      </c>
      <c r="D2003" s="103" t="s">
        <v>7295</v>
      </c>
      <c r="E2003" s="25">
        <f t="shared" si="104"/>
        <v>0</v>
      </c>
      <c r="F2003" s="25">
        <f t="shared" si="105"/>
        <v>0</v>
      </c>
      <c r="G2003" s="32"/>
      <c r="H2003" s="31"/>
      <c r="I2003" s="25">
        <f t="shared" si="106"/>
        <v>0.2</v>
      </c>
      <c r="J2003" s="21"/>
      <c r="K2003" s="16"/>
      <c r="L2003" s="105"/>
      <c r="M2003" s="105"/>
      <c r="N2003" s="105"/>
      <c r="O2003" s="105"/>
      <c r="P2003" s="105">
        <v>0</v>
      </c>
      <c r="Q2003" s="105">
        <v>1</v>
      </c>
      <c r="R2003" s="105">
        <v>0</v>
      </c>
      <c r="S2003" s="105">
        <v>0</v>
      </c>
      <c r="T2003" s="105">
        <v>0</v>
      </c>
    </row>
    <row r="2004" spans="1:20" x14ac:dyDescent="0.25">
      <c r="A2004" s="103" t="s">
        <v>2655</v>
      </c>
      <c r="B2004" s="104" t="s">
        <v>4910</v>
      </c>
      <c r="C2004" s="104">
        <v>7</v>
      </c>
      <c r="D2004" s="103" t="s">
        <v>7296</v>
      </c>
      <c r="E2004" s="25">
        <f t="shared" si="104"/>
        <v>0.33333333333333331</v>
      </c>
      <c r="F2004" s="25">
        <f t="shared" si="105"/>
        <v>0</v>
      </c>
      <c r="G2004" s="32"/>
      <c r="H2004" s="31"/>
      <c r="I2004" s="25">
        <f t="shared" si="106"/>
        <v>0.2</v>
      </c>
      <c r="J2004" s="21"/>
      <c r="K2004" s="16"/>
      <c r="L2004" s="105"/>
      <c r="M2004" s="105"/>
      <c r="N2004" s="105"/>
      <c r="O2004" s="105"/>
      <c r="P2004" s="105">
        <v>0</v>
      </c>
      <c r="Q2004" s="105">
        <v>0</v>
      </c>
      <c r="R2004" s="105">
        <v>0</v>
      </c>
      <c r="S2004" s="105">
        <v>1</v>
      </c>
      <c r="T2004" s="105">
        <v>0</v>
      </c>
    </row>
    <row r="2005" spans="1:20" x14ac:dyDescent="0.25">
      <c r="A2005" s="103" t="s">
        <v>1955</v>
      </c>
      <c r="B2005" s="104" t="s">
        <v>4917</v>
      </c>
      <c r="C2005" s="104">
        <v>10</v>
      </c>
      <c r="D2005" s="103" t="s">
        <v>7297</v>
      </c>
      <c r="E2005" s="25">
        <f t="shared" si="104"/>
        <v>0</v>
      </c>
      <c r="F2005" s="25">
        <f t="shared" si="105"/>
        <v>0</v>
      </c>
      <c r="G2005" s="32"/>
      <c r="H2005" s="31"/>
      <c r="I2005" s="25">
        <f t="shared" si="106"/>
        <v>0</v>
      </c>
      <c r="J2005" s="21"/>
      <c r="K2005" s="16"/>
      <c r="L2005" s="105"/>
      <c r="M2005" s="105"/>
      <c r="N2005" s="105"/>
      <c r="O2005" s="105"/>
      <c r="P2005" s="105"/>
      <c r="Q2005" s="105"/>
      <c r="R2005" s="105"/>
      <c r="S2005" s="105"/>
      <c r="T2005" s="105">
        <v>0</v>
      </c>
    </row>
    <row r="2006" spans="1:20" x14ac:dyDescent="0.25">
      <c r="A2006" s="103" t="s">
        <v>2060</v>
      </c>
      <c r="B2006" s="104" t="s">
        <v>4918</v>
      </c>
      <c r="C2006" s="104">
        <v>10</v>
      </c>
      <c r="D2006" s="103" t="s">
        <v>7298</v>
      </c>
      <c r="E2006" s="25">
        <f t="shared" si="104"/>
        <v>0</v>
      </c>
      <c r="F2006" s="25">
        <f t="shared" si="105"/>
        <v>0</v>
      </c>
      <c r="G2006" s="32"/>
      <c r="H2006" s="31"/>
      <c r="I2006" s="25">
        <f t="shared" si="106"/>
        <v>0</v>
      </c>
      <c r="J2006" s="21"/>
      <c r="K2006" s="16"/>
      <c r="L2006" s="105"/>
      <c r="M2006" s="105"/>
      <c r="N2006" s="105"/>
      <c r="O2006" s="105"/>
      <c r="P2006" s="105">
        <v>0</v>
      </c>
      <c r="Q2006" s="105"/>
      <c r="R2006" s="105">
        <v>0</v>
      </c>
      <c r="S2006" s="105">
        <v>0</v>
      </c>
      <c r="T2006" s="105">
        <v>0</v>
      </c>
    </row>
    <row r="2007" spans="1:20" x14ac:dyDescent="0.25">
      <c r="A2007" s="103" t="s">
        <v>952</v>
      </c>
      <c r="B2007" s="104" t="s">
        <v>4918</v>
      </c>
      <c r="C2007" s="104">
        <v>10</v>
      </c>
      <c r="D2007" s="103" t="s">
        <v>6670</v>
      </c>
      <c r="E2007" s="25">
        <f t="shared" si="104"/>
        <v>0</v>
      </c>
      <c r="F2007" s="25">
        <f t="shared" si="105"/>
        <v>0</v>
      </c>
      <c r="G2007" s="32"/>
      <c r="H2007" s="31"/>
      <c r="I2007" s="25">
        <f t="shared" si="106"/>
        <v>0</v>
      </c>
      <c r="J2007" s="21"/>
      <c r="K2007" s="16"/>
      <c r="L2007" s="105"/>
      <c r="M2007" s="105"/>
      <c r="N2007" s="105"/>
      <c r="O2007" s="105"/>
      <c r="P2007" s="105">
        <v>0</v>
      </c>
      <c r="Q2007" s="105">
        <v>0</v>
      </c>
      <c r="R2007" s="105">
        <v>0</v>
      </c>
      <c r="S2007" s="105">
        <v>0</v>
      </c>
      <c r="T2007" s="105">
        <v>0</v>
      </c>
    </row>
    <row r="2008" spans="1:20" x14ac:dyDescent="0.25">
      <c r="A2008" s="103" t="s">
        <v>1826</v>
      </c>
      <c r="B2008" s="104" t="s">
        <v>4918</v>
      </c>
      <c r="C2008" s="104">
        <v>10</v>
      </c>
      <c r="D2008" s="103" t="s">
        <v>7299</v>
      </c>
      <c r="E2008" s="25">
        <f t="shared" si="104"/>
        <v>0</v>
      </c>
      <c r="F2008" s="25">
        <f t="shared" si="105"/>
        <v>0</v>
      </c>
      <c r="G2008" s="32"/>
      <c r="H2008" s="31"/>
      <c r="I2008" s="25">
        <f t="shared" si="106"/>
        <v>0</v>
      </c>
      <c r="J2008" s="21"/>
      <c r="K2008" s="16"/>
      <c r="L2008" s="105"/>
      <c r="M2008" s="105"/>
      <c r="N2008" s="105"/>
      <c r="O2008" s="105"/>
      <c r="P2008" s="105">
        <v>0</v>
      </c>
      <c r="Q2008" s="105">
        <v>0</v>
      </c>
      <c r="R2008" s="105">
        <v>0</v>
      </c>
      <c r="S2008" s="105">
        <v>0</v>
      </c>
      <c r="T2008" s="105">
        <v>0</v>
      </c>
    </row>
    <row r="2009" spans="1:20" x14ac:dyDescent="0.25">
      <c r="A2009" s="103" t="s">
        <v>1377</v>
      </c>
      <c r="B2009" s="104" t="s">
        <v>4918</v>
      </c>
      <c r="C2009" s="104">
        <v>10</v>
      </c>
      <c r="D2009" s="103" t="s">
        <v>7300</v>
      </c>
      <c r="E2009" s="25">
        <f t="shared" si="104"/>
        <v>0</v>
      </c>
      <c r="F2009" s="25">
        <f t="shared" si="105"/>
        <v>0</v>
      </c>
      <c r="G2009" s="32"/>
      <c r="H2009" s="31"/>
      <c r="I2009" s="25">
        <f t="shared" si="106"/>
        <v>0</v>
      </c>
      <c r="J2009" s="21"/>
      <c r="K2009" s="16"/>
      <c r="L2009" s="105"/>
      <c r="M2009" s="105"/>
      <c r="N2009" s="105"/>
      <c r="O2009" s="105"/>
      <c r="P2009" s="105">
        <v>0</v>
      </c>
      <c r="Q2009" s="105"/>
      <c r="R2009" s="105">
        <v>0</v>
      </c>
      <c r="S2009" s="105">
        <v>0</v>
      </c>
      <c r="T2009" s="105">
        <v>0</v>
      </c>
    </row>
    <row r="2010" spans="1:20" x14ac:dyDescent="0.25">
      <c r="A2010" s="103" t="s">
        <v>644</v>
      </c>
      <c r="B2010" s="104" t="s">
        <v>4918</v>
      </c>
      <c r="C2010" s="104">
        <v>10</v>
      </c>
      <c r="D2010" s="103" t="s">
        <v>7301</v>
      </c>
      <c r="E2010" s="25">
        <f t="shared" si="104"/>
        <v>3</v>
      </c>
      <c r="F2010" s="25">
        <f t="shared" si="105"/>
        <v>1.75</v>
      </c>
      <c r="G2010" s="32"/>
      <c r="H2010" s="31"/>
      <c r="I2010" s="25">
        <f t="shared" si="106"/>
        <v>2.8</v>
      </c>
      <c r="J2010" s="21"/>
      <c r="K2010" s="16"/>
      <c r="L2010" s="105">
        <v>1</v>
      </c>
      <c r="M2010" s="105"/>
      <c r="N2010" s="105">
        <v>1</v>
      </c>
      <c r="O2010" s="105">
        <v>5</v>
      </c>
      <c r="P2010" s="105">
        <v>5</v>
      </c>
      <c r="Q2010" s="105">
        <v>0</v>
      </c>
      <c r="R2010" s="105">
        <v>0</v>
      </c>
      <c r="S2010" s="105">
        <v>9</v>
      </c>
      <c r="T2010" s="105">
        <v>0</v>
      </c>
    </row>
    <row r="2011" spans="1:20" x14ac:dyDescent="0.25">
      <c r="A2011" s="103" t="s">
        <v>3292</v>
      </c>
      <c r="B2011" s="104" t="s">
        <v>4919</v>
      </c>
      <c r="C2011" s="104">
        <v>10</v>
      </c>
      <c r="D2011" s="103" t="s">
        <v>7302</v>
      </c>
      <c r="E2011" s="25">
        <f t="shared" si="104"/>
        <v>0</v>
      </c>
      <c r="F2011" s="25">
        <f t="shared" si="105"/>
        <v>0.25</v>
      </c>
      <c r="G2011" s="32"/>
      <c r="H2011" s="31"/>
      <c r="I2011" s="25">
        <f t="shared" si="106"/>
        <v>0</v>
      </c>
      <c r="J2011" s="21"/>
      <c r="K2011" s="16"/>
      <c r="L2011" s="105"/>
      <c r="M2011" s="105"/>
      <c r="N2011" s="105">
        <v>1</v>
      </c>
      <c r="O2011" s="105"/>
      <c r="P2011" s="105">
        <v>0</v>
      </c>
      <c r="Q2011" s="105">
        <v>0</v>
      </c>
      <c r="R2011" s="105">
        <v>0</v>
      </c>
      <c r="S2011" s="105">
        <v>0</v>
      </c>
      <c r="T2011" s="105">
        <v>0</v>
      </c>
    </row>
    <row r="2012" spans="1:20" x14ac:dyDescent="0.25">
      <c r="A2012" s="103" t="s">
        <v>3097</v>
      </c>
      <c r="B2012" s="104" t="s">
        <v>4909</v>
      </c>
      <c r="C2012" s="104">
        <v>7</v>
      </c>
      <c r="D2012" s="103" t="s">
        <v>7303</v>
      </c>
      <c r="E2012" s="25">
        <f t="shared" si="104"/>
        <v>0</v>
      </c>
      <c r="F2012" s="25">
        <f t="shared" si="105"/>
        <v>0</v>
      </c>
      <c r="G2012" s="32"/>
      <c r="H2012" s="31"/>
      <c r="I2012" s="25">
        <f t="shared" si="106"/>
        <v>0</v>
      </c>
      <c r="J2012" s="21"/>
      <c r="K2012" s="16"/>
      <c r="L2012" s="105"/>
      <c r="M2012" s="105"/>
      <c r="N2012" s="105"/>
      <c r="O2012" s="105"/>
      <c r="P2012" s="105">
        <v>0</v>
      </c>
      <c r="Q2012" s="105">
        <v>0</v>
      </c>
      <c r="R2012" s="105">
        <v>0</v>
      </c>
      <c r="S2012" s="105">
        <v>0</v>
      </c>
      <c r="T2012" s="105">
        <v>0</v>
      </c>
    </row>
    <row r="2013" spans="1:20" x14ac:dyDescent="0.25">
      <c r="A2013" s="103" t="s">
        <v>3165</v>
      </c>
      <c r="B2013" s="104" t="s">
        <v>4909</v>
      </c>
      <c r="C2013" s="104">
        <v>7</v>
      </c>
      <c r="D2013" s="103" t="s">
        <v>7304</v>
      </c>
      <c r="E2013" s="25">
        <f t="shared" si="104"/>
        <v>0</v>
      </c>
      <c r="F2013" s="25">
        <f t="shared" si="105"/>
        <v>0</v>
      </c>
      <c r="G2013" s="32"/>
      <c r="H2013" s="31"/>
      <c r="I2013" s="25">
        <f t="shared" si="106"/>
        <v>0</v>
      </c>
      <c r="J2013" s="21"/>
      <c r="K2013" s="16"/>
      <c r="L2013" s="105"/>
      <c r="M2013" s="105"/>
      <c r="N2013" s="105"/>
      <c r="O2013" s="105"/>
      <c r="P2013" s="105"/>
      <c r="Q2013" s="105">
        <v>0</v>
      </c>
      <c r="R2013" s="105">
        <v>0</v>
      </c>
      <c r="S2013" s="105">
        <v>0</v>
      </c>
      <c r="T2013" s="105">
        <v>0</v>
      </c>
    </row>
    <row r="2014" spans="1:20" x14ac:dyDescent="0.25">
      <c r="A2014" s="103" t="s">
        <v>4012</v>
      </c>
      <c r="B2014" s="104" t="s">
        <v>4909</v>
      </c>
      <c r="C2014" s="104">
        <v>7</v>
      </c>
      <c r="D2014" s="103" t="s">
        <v>7305</v>
      </c>
      <c r="E2014" s="25">
        <f t="shared" si="104"/>
        <v>0</v>
      </c>
      <c r="F2014" s="25">
        <f t="shared" si="105"/>
        <v>0</v>
      </c>
      <c r="G2014" s="32"/>
      <c r="H2014" s="31"/>
      <c r="I2014" s="25">
        <f t="shared" si="106"/>
        <v>0</v>
      </c>
      <c r="J2014" s="21"/>
      <c r="K2014" s="16"/>
      <c r="L2014" s="105"/>
      <c r="M2014" s="105"/>
      <c r="N2014" s="105"/>
      <c r="O2014" s="105"/>
      <c r="P2014" s="105"/>
      <c r="Q2014" s="105">
        <v>0</v>
      </c>
      <c r="R2014" s="105"/>
      <c r="S2014" s="105">
        <v>0</v>
      </c>
      <c r="T2014" s="105">
        <v>0</v>
      </c>
    </row>
    <row r="2015" spans="1:20" x14ac:dyDescent="0.25">
      <c r="A2015" s="103" t="s">
        <v>3794</v>
      </c>
      <c r="B2015" s="104" t="s">
        <v>4909</v>
      </c>
      <c r="C2015" s="104">
        <v>7</v>
      </c>
      <c r="D2015" s="103" t="s">
        <v>7306</v>
      </c>
      <c r="E2015" s="25">
        <f t="shared" si="104"/>
        <v>0</v>
      </c>
      <c r="F2015" s="25">
        <f t="shared" si="105"/>
        <v>0</v>
      </c>
      <c r="G2015" s="32"/>
      <c r="H2015" s="31"/>
      <c r="I2015" s="25">
        <f t="shared" si="106"/>
        <v>0</v>
      </c>
      <c r="J2015" s="21"/>
      <c r="K2015" s="16"/>
      <c r="L2015" s="105"/>
      <c r="M2015" s="105"/>
      <c r="N2015" s="105"/>
      <c r="O2015" s="105"/>
      <c r="P2015" s="105">
        <v>0</v>
      </c>
      <c r="Q2015" s="105"/>
      <c r="R2015" s="105">
        <v>0</v>
      </c>
      <c r="S2015" s="105">
        <v>0</v>
      </c>
      <c r="T2015" s="105">
        <v>0</v>
      </c>
    </row>
    <row r="2016" spans="1:20" x14ac:dyDescent="0.25">
      <c r="A2016" s="103" t="s">
        <v>2171</v>
      </c>
      <c r="B2016" s="104" t="s">
        <v>4909</v>
      </c>
      <c r="C2016" s="104">
        <v>7</v>
      </c>
      <c r="D2016" s="103" t="s">
        <v>7307</v>
      </c>
      <c r="E2016" s="25">
        <f t="shared" ref="E2016:E2079" si="107">SUM(R2016:T2016)/3</f>
        <v>0</v>
      </c>
      <c r="F2016" s="25">
        <f t="shared" ref="F2016:F2079" si="108">SUM(L2016:O2016)/4</f>
        <v>0</v>
      </c>
      <c r="G2016" s="32"/>
      <c r="H2016" s="31"/>
      <c r="I2016" s="25">
        <f t="shared" ref="I2016:I2079" si="109">SUM(P2016:T2016)/5</f>
        <v>2.6</v>
      </c>
      <c r="J2016" s="21"/>
      <c r="K2016" s="16"/>
      <c r="L2016" s="105"/>
      <c r="M2016" s="105"/>
      <c r="N2016" s="105"/>
      <c r="O2016" s="105"/>
      <c r="P2016" s="105">
        <v>7</v>
      </c>
      <c r="Q2016" s="105">
        <v>6</v>
      </c>
      <c r="R2016" s="105">
        <v>0</v>
      </c>
      <c r="S2016" s="105">
        <v>0</v>
      </c>
      <c r="T2016" s="105">
        <v>0</v>
      </c>
    </row>
    <row r="2017" spans="1:20" x14ac:dyDescent="0.25">
      <c r="A2017" s="103" t="s">
        <v>2442</v>
      </c>
      <c r="B2017" s="104" t="s">
        <v>4909</v>
      </c>
      <c r="C2017" s="104">
        <v>7</v>
      </c>
      <c r="D2017" s="103" t="s">
        <v>7308</v>
      </c>
      <c r="E2017" s="25">
        <f t="shared" si="107"/>
        <v>0.66666666666666663</v>
      </c>
      <c r="F2017" s="25">
        <f t="shared" si="108"/>
        <v>0</v>
      </c>
      <c r="G2017" s="32"/>
      <c r="H2017" s="31"/>
      <c r="I2017" s="25">
        <f t="shared" si="109"/>
        <v>0.4</v>
      </c>
      <c r="J2017" s="21"/>
      <c r="K2017" s="16"/>
      <c r="L2017" s="105"/>
      <c r="M2017" s="105"/>
      <c r="N2017" s="105"/>
      <c r="O2017" s="105"/>
      <c r="P2017" s="105">
        <v>0</v>
      </c>
      <c r="Q2017" s="105">
        <v>0</v>
      </c>
      <c r="R2017" s="105">
        <v>0</v>
      </c>
      <c r="S2017" s="105">
        <v>2</v>
      </c>
      <c r="T2017" s="105">
        <v>0</v>
      </c>
    </row>
    <row r="2018" spans="1:20" x14ac:dyDescent="0.25">
      <c r="A2018" s="103" t="s">
        <v>2627</v>
      </c>
      <c r="B2018" s="104" t="s">
        <v>4910</v>
      </c>
      <c r="C2018" s="104">
        <v>7</v>
      </c>
      <c r="D2018" s="103" t="s">
        <v>7309</v>
      </c>
      <c r="E2018" s="25">
        <f t="shared" si="107"/>
        <v>0</v>
      </c>
      <c r="F2018" s="25">
        <f t="shared" si="108"/>
        <v>0</v>
      </c>
      <c r="G2018" s="32"/>
      <c r="H2018" s="31"/>
      <c r="I2018" s="25">
        <f t="shared" si="109"/>
        <v>0</v>
      </c>
      <c r="J2018" s="21"/>
      <c r="K2018" s="16"/>
      <c r="L2018" s="105"/>
      <c r="M2018" s="105"/>
      <c r="N2018" s="105"/>
      <c r="O2018" s="105"/>
      <c r="P2018" s="105">
        <v>0</v>
      </c>
      <c r="Q2018" s="105">
        <v>0</v>
      </c>
      <c r="R2018" s="105">
        <v>0</v>
      </c>
      <c r="S2018" s="105">
        <v>0</v>
      </c>
      <c r="T2018" s="105">
        <v>0</v>
      </c>
    </row>
    <row r="2019" spans="1:20" x14ac:dyDescent="0.25">
      <c r="A2019" s="103" t="s">
        <v>1085</v>
      </c>
      <c r="B2019" s="104" t="s">
        <v>4910</v>
      </c>
      <c r="C2019" s="104">
        <v>7</v>
      </c>
      <c r="D2019" s="103" t="s">
        <v>6028</v>
      </c>
      <c r="E2019" s="25">
        <f t="shared" si="107"/>
        <v>10.666666666666666</v>
      </c>
      <c r="F2019" s="25">
        <f t="shared" si="108"/>
        <v>0</v>
      </c>
      <c r="G2019" s="32"/>
      <c r="H2019" s="31"/>
      <c r="I2019" s="25">
        <f t="shared" si="109"/>
        <v>8.1999999999999993</v>
      </c>
      <c r="J2019" s="21"/>
      <c r="K2019" s="16"/>
      <c r="L2019" s="105"/>
      <c r="M2019" s="105"/>
      <c r="N2019" s="105"/>
      <c r="O2019" s="105"/>
      <c r="P2019" s="105">
        <v>9</v>
      </c>
      <c r="Q2019" s="105">
        <v>0</v>
      </c>
      <c r="R2019" s="105">
        <v>5</v>
      </c>
      <c r="S2019" s="105">
        <v>27</v>
      </c>
      <c r="T2019" s="105">
        <v>0</v>
      </c>
    </row>
    <row r="2020" spans="1:20" x14ac:dyDescent="0.25">
      <c r="A2020" s="103" t="s">
        <v>2087</v>
      </c>
      <c r="B2020" s="104" t="s">
        <v>4899</v>
      </c>
      <c r="C2020" s="104">
        <v>6</v>
      </c>
      <c r="D2020" s="103" t="s">
        <v>7310</v>
      </c>
      <c r="E2020" s="25">
        <f t="shared" si="107"/>
        <v>0</v>
      </c>
      <c r="F2020" s="25">
        <f t="shared" si="108"/>
        <v>61.25</v>
      </c>
      <c r="G2020" s="32"/>
      <c r="H2020" s="31"/>
      <c r="I2020" s="25">
        <f t="shared" si="109"/>
        <v>0</v>
      </c>
      <c r="J2020" s="21"/>
      <c r="K2020" s="16"/>
      <c r="L2020" s="105">
        <v>2</v>
      </c>
      <c r="M2020" s="105"/>
      <c r="N2020" s="105"/>
      <c r="O2020" s="105">
        <v>243</v>
      </c>
      <c r="P2020" s="105">
        <v>0</v>
      </c>
      <c r="Q2020" s="105">
        <v>0</v>
      </c>
      <c r="R2020" s="105">
        <v>0</v>
      </c>
      <c r="S2020" s="105">
        <v>0</v>
      </c>
      <c r="T2020" s="105">
        <v>0</v>
      </c>
    </row>
    <row r="2021" spans="1:20" x14ac:dyDescent="0.25">
      <c r="A2021" s="103" t="s">
        <v>3146</v>
      </c>
      <c r="B2021" s="104" t="s">
        <v>4908</v>
      </c>
      <c r="C2021" s="104">
        <v>6</v>
      </c>
      <c r="D2021" s="103" t="s">
        <v>7311</v>
      </c>
      <c r="E2021" s="25">
        <f t="shared" si="107"/>
        <v>1.3333333333333333</v>
      </c>
      <c r="F2021" s="25">
        <f t="shared" si="108"/>
        <v>40</v>
      </c>
      <c r="G2021" s="32"/>
      <c r="H2021" s="31"/>
      <c r="I2021" s="25">
        <f t="shared" si="109"/>
        <v>0.8</v>
      </c>
      <c r="J2021" s="21"/>
      <c r="K2021" s="16"/>
      <c r="L2021" s="105"/>
      <c r="M2021" s="105"/>
      <c r="N2021" s="105">
        <v>160</v>
      </c>
      <c r="O2021" s="105"/>
      <c r="P2021" s="105">
        <v>0</v>
      </c>
      <c r="Q2021" s="105">
        <v>0</v>
      </c>
      <c r="R2021" s="105">
        <v>0</v>
      </c>
      <c r="S2021" s="105">
        <v>4</v>
      </c>
      <c r="T2021" s="105">
        <v>0</v>
      </c>
    </row>
    <row r="2022" spans="1:20" x14ac:dyDescent="0.25">
      <c r="A2022" s="103" t="s">
        <v>1244</v>
      </c>
      <c r="B2022" s="104" t="s">
        <v>4909</v>
      </c>
      <c r="C2022" s="104">
        <v>7</v>
      </c>
      <c r="D2022" s="103" t="s">
        <v>7312</v>
      </c>
      <c r="E2022" s="25">
        <f t="shared" si="107"/>
        <v>0</v>
      </c>
      <c r="F2022" s="25">
        <f t="shared" si="108"/>
        <v>0</v>
      </c>
      <c r="G2022" s="32"/>
      <c r="H2022" s="31"/>
      <c r="I2022" s="25">
        <f t="shared" si="109"/>
        <v>0</v>
      </c>
      <c r="J2022" s="21"/>
      <c r="K2022" s="16"/>
      <c r="L2022" s="105"/>
      <c r="M2022" s="105"/>
      <c r="N2022" s="105"/>
      <c r="O2022" s="105"/>
      <c r="P2022" s="105">
        <v>0</v>
      </c>
      <c r="Q2022" s="105">
        <v>0</v>
      </c>
      <c r="R2022" s="105">
        <v>0</v>
      </c>
      <c r="S2022" s="105">
        <v>0</v>
      </c>
      <c r="T2022" s="105">
        <v>0</v>
      </c>
    </row>
    <row r="2023" spans="1:20" x14ac:dyDescent="0.25">
      <c r="A2023" s="103" t="s">
        <v>3341</v>
      </c>
      <c r="B2023" s="104" t="s">
        <v>4909</v>
      </c>
      <c r="C2023" s="104">
        <v>7</v>
      </c>
      <c r="D2023" s="103" t="s">
        <v>7313</v>
      </c>
      <c r="E2023" s="25">
        <f t="shared" si="107"/>
        <v>0</v>
      </c>
      <c r="F2023" s="25">
        <f t="shared" si="108"/>
        <v>0</v>
      </c>
      <c r="G2023" s="32"/>
      <c r="H2023" s="31"/>
      <c r="I2023" s="25">
        <f t="shared" si="109"/>
        <v>2.6</v>
      </c>
      <c r="J2023" s="21"/>
      <c r="K2023" s="16"/>
      <c r="L2023" s="105"/>
      <c r="M2023" s="105"/>
      <c r="N2023" s="105"/>
      <c r="O2023" s="105"/>
      <c r="P2023" s="105">
        <v>13</v>
      </c>
      <c r="Q2023" s="105">
        <v>0</v>
      </c>
      <c r="R2023" s="105">
        <v>0</v>
      </c>
      <c r="S2023" s="105">
        <v>0</v>
      </c>
      <c r="T2023" s="105">
        <v>0</v>
      </c>
    </row>
    <row r="2024" spans="1:20" x14ac:dyDescent="0.25">
      <c r="A2024" s="103" t="s">
        <v>2648</v>
      </c>
      <c r="B2024" s="104" t="s">
        <v>4909</v>
      </c>
      <c r="C2024" s="104">
        <v>7</v>
      </c>
      <c r="D2024" s="103" t="s">
        <v>7314</v>
      </c>
      <c r="E2024" s="25">
        <f t="shared" si="107"/>
        <v>0</v>
      </c>
      <c r="F2024" s="25">
        <f t="shared" si="108"/>
        <v>0</v>
      </c>
      <c r="G2024" s="32"/>
      <c r="H2024" s="31"/>
      <c r="I2024" s="25">
        <f t="shared" si="109"/>
        <v>0</v>
      </c>
      <c r="J2024" s="21"/>
      <c r="K2024" s="16"/>
      <c r="L2024" s="105"/>
      <c r="M2024" s="105"/>
      <c r="N2024" s="105"/>
      <c r="O2024" s="105"/>
      <c r="P2024" s="105">
        <v>0</v>
      </c>
      <c r="Q2024" s="105">
        <v>0</v>
      </c>
      <c r="R2024" s="105">
        <v>0</v>
      </c>
      <c r="S2024" s="105">
        <v>0</v>
      </c>
      <c r="T2024" s="105">
        <v>0</v>
      </c>
    </row>
    <row r="2025" spans="1:20" x14ac:dyDescent="0.25">
      <c r="A2025" s="103" t="s">
        <v>1589</v>
      </c>
      <c r="B2025" s="104" t="s">
        <v>4878</v>
      </c>
      <c r="C2025" s="104">
        <v>2</v>
      </c>
      <c r="D2025" s="103" t="s">
        <v>7315</v>
      </c>
      <c r="E2025" s="25">
        <f t="shared" si="107"/>
        <v>0</v>
      </c>
      <c r="F2025" s="25">
        <f t="shared" si="108"/>
        <v>0</v>
      </c>
      <c r="G2025" s="32"/>
      <c r="H2025" s="31"/>
      <c r="I2025" s="25">
        <f t="shared" si="109"/>
        <v>0</v>
      </c>
      <c r="J2025" s="21"/>
      <c r="K2025" s="16"/>
      <c r="L2025" s="105"/>
      <c r="M2025" s="105"/>
      <c r="N2025" s="105"/>
      <c r="O2025" s="105"/>
      <c r="P2025" s="105">
        <v>0</v>
      </c>
      <c r="Q2025" s="105">
        <v>0</v>
      </c>
      <c r="R2025" s="105">
        <v>0</v>
      </c>
      <c r="S2025" s="105">
        <v>0</v>
      </c>
      <c r="T2025" s="105">
        <v>0</v>
      </c>
    </row>
    <row r="2026" spans="1:20" x14ac:dyDescent="0.25">
      <c r="A2026" s="103" t="s">
        <v>1694</v>
      </c>
      <c r="B2026" s="104" t="s">
        <v>4878</v>
      </c>
      <c r="C2026" s="104">
        <v>2</v>
      </c>
      <c r="D2026" s="103" t="s">
        <v>7316</v>
      </c>
      <c r="E2026" s="25">
        <f t="shared" si="107"/>
        <v>0</v>
      </c>
      <c r="F2026" s="25">
        <f t="shared" si="108"/>
        <v>0</v>
      </c>
      <c r="G2026" s="32"/>
      <c r="H2026" s="31"/>
      <c r="I2026" s="25">
        <f t="shared" si="109"/>
        <v>0</v>
      </c>
      <c r="J2026" s="21"/>
      <c r="K2026" s="16"/>
      <c r="L2026" s="105"/>
      <c r="M2026" s="105"/>
      <c r="N2026" s="105"/>
      <c r="O2026" s="105"/>
      <c r="P2026" s="105">
        <v>0</v>
      </c>
      <c r="Q2026" s="105">
        <v>0</v>
      </c>
      <c r="R2026" s="105">
        <v>0</v>
      </c>
      <c r="S2026" s="105">
        <v>0</v>
      </c>
      <c r="T2026" s="105">
        <v>0</v>
      </c>
    </row>
    <row r="2027" spans="1:20" x14ac:dyDescent="0.25">
      <c r="A2027" s="103" t="s">
        <v>3130</v>
      </c>
      <c r="B2027" s="104" t="s">
        <v>4878</v>
      </c>
      <c r="C2027" s="104">
        <v>2</v>
      </c>
      <c r="D2027" s="103" t="s">
        <v>7317</v>
      </c>
      <c r="E2027" s="25">
        <f t="shared" si="107"/>
        <v>0</v>
      </c>
      <c r="F2027" s="25">
        <f t="shared" si="108"/>
        <v>0</v>
      </c>
      <c r="G2027" s="32"/>
      <c r="H2027" s="31"/>
      <c r="I2027" s="25">
        <f t="shared" si="109"/>
        <v>0.2</v>
      </c>
      <c r="J2027" s="21"/>
      <c r="K2027" s="16"/>
      <c r="L2027" s="105"/>
      <c r="M2027" s="105"/>
      <c r="N2027" s="105"/>
      <c r="O2027" s="105"/>
      <c r="P2027" s="105">
        <v>1</v>
      </c>
      <c r="Q2027" s="105">
        <v>0</v>
      </c>
      <c r="R2027" s="105">
        <v>0</v>
      </c>
      <c r="S2027" s="105">
        <v>0</v>
      </c>
      <c r="T2027" s="105">
        <v>0</v>
      </c>
    </row>
    <row r="2028" spans="1:20" x14ac:dyDescent="0.25">
      <c r="A2028" s="103" t="s">
        <v>7318</v>
      </c>
      <c r="B2028" s="104" t="s">
        <v>4872</v>
      </c>
      <c r="C2028" s="104">
        <v>1</v>
      </c>
      <c r="D2028" s="103" t="s">
        <v>7319</v>
      </c>
      <c r="E2028" s="25">
        <f t="shared" si="107"/>
        <v>0</v>
      </c>
      <c r="F2028" s="25">
        <f t="shared" si="108"/>
        <v>0</v>
      </c>
      <c r="G2028" s="32"/>
      <c r="H2028" s="31"/>
      <c r="I2028" s="25">
        <f t="shared" si="109"/>
        <v>0</v>
      </c>
      <c r="J2028" s="21"/>
      <c r="K2028" s="16"/>
      <c r="L2028" s="105"/>
      <c r="M2028" s="105"/>
      <c r="N2028" s="105"/>
      <c r="O2028" s="105"/>
      <c r="P2028" s="105"/>
      <c r="Q2028" s="105"/>
      <c r="R2028" s="105"/>
      <c r="S2028" s="105">
        <v>0</v>
      </c>
      <c r="T2028" s="105">
        <v>0</v>
      </c>
    </row>
    <row r="2029" spans="1:20" x14ac:dyDescent="0.25">
      <c r="A2029" s="103" t="s">
        <v>7320</v>
      </c>
      <c r="B2029" s="104" t="s">
        <v>4879</v>
      </c>
      <c r="C2029" s="104">
        <v>2</v>
      </c>
      <c r="D2029" s="103" t="s">
        <v>7321</v>
      </c>
      <c r="E2029" s="25">
        <f t="shared" si="107"/>
        <v>0</v>
      </c>
      <c r="F2029" s="25">
        <f t="shared" si="108"/>
        <v>0</v>
      </c>
      <c r="G2029" s="32"/>
      <c r="H2029" s="31"/>
      <c r="I2029" s="25">
        <f t="shared" si="109"/>
        <v>0</v>
      </c>
      <c r="J2029" s="21"/>
      <c r="K2029" s="16"/>
      <c r="L2029" s="105"/>
      <c r="M2029" s="105"/>
      <c r="N2029" s="105"/>
      <c r="O2029" s="105"/>
      <c r="P2029" s="105"/>
      <c r="Q2029" s="105"/>
      <c r="R2029" s="105"/>
      <c r="S2029" s="105">
        <v>0</v>
      </c>
      <c r="T2029" s="105">
        <v>0</v>
      </c>
    </row>
    <row r="2030" spans="1:20" x14ac:dyDescent="0.25">
      <c r="A2030" s="103" t="s">
        <v>7322</v>
      </c>
      <c r="B2030" s="104" t="s">
        <v>4879</v>
      </c>
      <c r="C2030" s="104">
        <v>2</v>
      </c>
      <c r="D2030" s="103" t="s">
        <v>7323</v>
      </c>
      <c r="E2030" s="25">
        <f t="shared" si="107"/>
        <v>0</v>
      </c>
      <c r="F2030" s="25">
        <f t="shared" si="108"/>
        <v>0</v>
      </c>
      <c r="G2030" s="32"/>
      <c r="H2030" s="31"/>
      <c r="I2030" s="25">
        <f t="shared" si="109"/>
        <v>0</v>
      </c>
      <c r="J2030" s="21"/>
      <c r="K2030" s="16"/>
      <c r="L2030" s="105"/>
      <c r="M2030" s="105"/>
      <c r="N2030" s="105"/>
      <c r="O2030" s="105"/>
      <c r="P2030" s="105"/>
      <c r="Q2030" s="105"/>
      <c r="R2030" s="105"/>
      <c r="S2030" s="105">
        <v>0</v>
      </c>
      <c r="T2030" s="105">
        <v>0</v>
      </c>
    </row>
    <row r="2031" spans="1:20" x14ac:dyDescent="0.25">
      <c r="A2031" s="103" t="s">
        <v>7324</v>
      </c>
      <c r="B2031" s="104" t="s">
        <v>4879</v>
      </c>
      <c r="C2031" s="104">
        <v>2</v>
      </c>
      <c r="D2031" s="103" t="s">
        <v>7325</v>
      </c>
      <c r="E2031" s="25">
        <f t="shared" si="107"/>
        <v>0</v>
      </c>
      <c r="F2031" s="25">
        <f t="shared" si="108"/>
        <v>0</v>
      </c>
      <c r="G2031" s="32"/>
      <c r="H2031" s="31"/>
      <c r="I2031" s="25">
        <f t="shared" si="109"/>
        <v>0</v>
      </c>
      <c r="J2031" s="21"/>
      <c r="K2031" s="16"/>
      <c r="L2031" s="105"/>
      <c r="M2031" s="105"/>
      <c r="N2031" s="105"/>
      <c r="O2031" s="105"/>
      <c r="P2031" s="105"/>
      <c r="Q2031" s="105"/>
      <c r="R2031" s="105"/>
      <c r="S2031" s="105">
        <v>0</v>
      </c>
      <c r="T2031" s="105">
        <v>0</v>
      </c>
    </row>
    <row r="2032" spans="1:20" x14ac:dyDescent="0.25">
      <c r="A2032" s="103" t="s">
        <v>7326</v>
      </c>
      <c r="B2032" s="104" t="s">
        <v>4879</v>
      </c>
      <c r="C2032" s="104">
        <v>2</v>
      </c>
      <c r="D2032" s="103" t="s">
        <v>7327</v>
      </c>
      <c r="E2032" s="25">
        <f t="shared" si="107"/>
        <v>0</v>
      </c>
      <c r="F2032" s="25">
        <f t="shared" si="108"/>
        <v>0</v>
      </c>
      <c r="G2032" s="32"/>
      <c r="H2032" s="31"/>
      <c r="I2032" s="25">
        <f t="shared" si="109"/>
        <v>0</v>
      </c>
      <c r="J2032" s="21"/>
      <c r="K2032" s="16"/>
      <c r="L2032" s="105"/>
      <c r="M2032" s="105"/>
      <c r="N2032" s="105"/>
      <c r="O2032" s="105"/>
      <c r="P2032" s="105"/>
      <c r="Q2032" s="105"/>
      <c r="R2032" s="105"/>
      <c r="S2032" s="105"/>
      <c r="T2032" s="105">
        <v>0</v>
      </c>
    </row>
    <row r="2033" spans="1:20" x14ac:dyDescent="0.25">
      <c r="A2033" s="103" t="s">
        <v>2569</v>
      </c>
      <c r="B2033" s="104" t="s">
        <v>4881</v>
      </c>
      <c r="C2033" s="104">
        <v>2</v>
      </c>
      <c r="D2033" s="103" t="s">
        <v>7328</v>
      </c>
      <c r="E2033" s="25">
        <f t="shared" si="107"/>
        <v>0</v>
      </c>
      <c r="F2033" s="25">
        <f t="shared" si="108"/>
        <v>0</v>
      </c>
      <c r="G2033" s="32"/>
      <c r="H2033" s="31"/>
      <c r="I2033" s="25">
        <f t="shared" si="109"/>
        <v>0</v>
      </c>
      <c r="J2033" s="21"/>
      <c r="K2033" s="16"/>
      <c r="L2033" s="105"/>
      <c r="M2033" s="105"/>
      <c r="N2033" s="105"/>
      <c r="O2033" s="105"/>
      <c r="P2033" s="105"/>
      <c r="Q2033" s="105"/>
      <c r="R2033" s="105">
        <v>0</v>
      </c>
      <c r="S2033" s="105">
        <v>0</v>
      </c>
      <c r="T2033" s="105">
        <v>0</v>
      </c>
    </row>
    <row r="2034" spans="1:20" x14ac:dyDescent="0.25">
      <c r="A2034" s="103" t="s">
        <v>7329</v>
      </c>
      <c r="B2034" s="104" t="s">
        <v>4871</v>
      </c>
      <c r="C2034" s="104">
        <v>1</v>
      </c>
      <c r="D2034" s="103" t="s">
        <v>7330</v>
      </c>
      <c r="E2034" s="25">
        <f t="shared" si="107"/>
        <v>0</v>
      </c>
      <c r="F2034" s="25">
        <f t="shared" si="108"/>
        <v>0</v>
      </c>
      <c r="G2034" s="32"/>
      <c r="H2034" s="31"/>
      <c r="I2034" s="25">
        <f t="shared" si="109"/>
        <v>0</v>
      </c>
      <c r="J2034" s="21"/>
      <c r="K2034" s="16"/>
      <c r="L2034" s="105"/>
      <c r="M2034" s="105"/>
      <c r="N2034" s="105"/>
      <c r="O2034" s="105"/>
      <c r="P2034" s="105"/>
      <c r="Q2034" s="105"/>
      <c r="R2034" s="105"/>
      <c r="S2034" s="105">
        <v>0</v>
      </c>
      <c r="T2034" s="105">
        <v>0</v>
      </c>
    </row>
    <row r="2035" spans="1:20" x14ac:dyDescent="0.25">
      <c r="A2035" s="103" t="s">
        <v>7331</v>
      </c>
      <c r="B2035" s="104" t="s">
        <v>4871</v>
      </c>
      <c r="C2035" s="104">
        <v>1</v>
      </c>
      <c r="D2035" s="103" t="s">
        <v>7332</v>
      </c>
      <c r="E2035" s="25">
        <f t="shared" si="107"/>
        <v>0</v>
      </c>
      <c r="F2035" s="25">
        <f t="shared" si="108"/>
        <v>0</v>
      </c>
      <c r="G2035" s="32"/>
      <c r="H2035" s="31"/>
      <c r="I2035" s="25">
        <f t="shared" si="109"/>
        <v>0</v>
      </c>
      <c r="J2035" s="21"/>
      <c r="K2035" s="16"/>
      <c r="L2035" s="105"/>
      <c r="M2035" s="105"/>
      <c r="N2035" s="105"/>
      <c r="O2035" s="105"/>
      <c r="P2035" s="105"/>
      <c r="Q2035" s="105"/>
      <c r="R2035" s="105"/>
      <c r="S2035" s="105">
        <v>0</v>
      </c>
      <c r="T2035" s="105">
        <v>0</v>
      </c>
    </row>
    <row r="2036" spans="1:20" x14ac:dyDescent="0.25">
      <c r="A2036" s="103" t="s">
        <v>7333</v>
      </c>
      <c r="B2036" s="104" t="s">
        <v>4871</v>
      </c>
      <c r="C2036" s="104">
        <v>1</v>
      </c>
      <c r="D2036" s="103" t="s">
        <v>7334</v>
      </c>
      <c r="E2036" s="25">
        <f t="shared" si="107"/>
        <v>0</v>
      </c>
      <c r="F2036" s="25">
        <f t="shared" si="108"/>
        <v>0</v>
      </c>
      <c r="G2036" s="32"/>
      <c r="H2036" s="31"/>
      <c r="I2036" s="25">
        <f t="shared" si="109"/>
        <v>0</v>
      </c>
      <c r="J2036" s="21"/>
      <c r="K2036" s="16"/>
      <c r="L2036" s="105"/>
      <c r="M2036" s="105"/>
      <c r="N2036" s="105"/>
      <c r="O2036" s="105"/>
      <c r="P2036" s="105"/>
      <c r="Q2036" s="105"/>
      <c r="R2036" s="105"/>
      <c r="S2036" s="105">
        <v>0</v>
      </c>
      <c r="T2036" s="105">
        <v>0</v>
      </c>
    </row>
    <row r="2037" spans="1:20" x14ac:dyDescent="0.25">
      <c r="A2037" s="103" t="s">
        <v>3033</v>
      </c>
      <c r="B2037" s="104" t="s">
        <v>4871</v>
      </c>
      <c r="C2037" s="104">
        <v>1</v>
      </c>
      <c r="D2037" s="103" t="s">
        <v>7335</v>
      </c>
      <c r="E2037" s="25">
        <f t="shared" si="107"/>
        <v>0</v>
      </c>
      <c r="F2037" s="25">
        <f t="shared" si="108"/>
        <v>0</v>
      </c>
      <c r="G2037" s="32"/>
      <c r="H2037" s="31"/>
      <c r="I2037" s="25">
        <f t="shared" si="109"/>
        <v>0</v>
      </c>
      <c r="J2037" s="21"/>
      <c r="K2037" s="16"/>
      <c r="L2037" s="105"/>
      <c r="M2037" s="105"/>
      <c r="N2037" s="105"/>
      <c r="O2037" s="105"/>
      <c r="P2037" s="105">
        <v>0</v>
      </c>
      <c r="Q2037" s="105">
        <v>0</v>
      </c>
      <c r="R2037" s="105">
        <v>0</v>
      </c>
      <c r="S2037" s="105">
        <v>0</v>
      </c>
      <c r="T2037" s="105">
        <v>0</v>
      </c>
    </row>
    <row r="2038" spans="1:20" x14ac:dyDescent="0.25">
      <c r="A2038" s="103" t="s">
        <v>3094</v>
      </c>
      <c r="B2038" s="104" t="s">
        <v>4870</v>
      </c>
      <c r="C2038" s="104">
        <v>1</v>
      </c>
      <c r="D2038" s="103" t="s">
        <v>7336</v>
      </c>
      <c r="E2038" s="25">
        <f t="shared" si="107"/>
        <v>0</v>
      </c>
      <c r="F2038" s="25">
        <f t="shared" si="108"/>
        <v>0</v>
      </c>
      <c r="G2038" s="32"/>
      <c r="H2038" s="31"/>
      <c r="I2038" s="25">
        <f t="shared" si="109"/>
        <v>0</v>
      </c>
      <c r="J2038" s="21"/>
      <c r="K2038" s="16"/>
      <c r="L2038" s="105"/>
      <c r="M2038" s="105"/>
      <c r="N2038" s="105"/>
      <c r="O2038" s="105"/>
      <c r="P2038" s="105">
        <v>0</v>
      </c>
      <c r="Q2038" s="105">
        <v>0</v>
      </c>
      <c r="R2038" s="105">
        <v>0</v>
      </c>
      <c r="S2038" s="105">
        <v>0</v>
      </c>
      <c r="T2038" s="105">
        <v>0</v>
      </c>
    </row>
    <row r="2039" spans="1:20" x14ac:dyDescent="0.25">
      <c r="A2039" s="103" t="s">
        <v>7337</v>
      </c>
      <c r="B2039" s="104" t="s">
        <v>4870</v>
      </c>
      <c r="C2039" s="104">
        <v>1</v>
      </c>
      <c r="D2039" s="103" t="s">
        <v>7338</v>
      </c>
      <c r="E2039" s="25">
        <f t="shared" si="107"/>
        <v>0</v>
      </c>
      <c r="F2039" s="25">
        <f t="shared" si="108"/>
        <v>0</v>
      </c>
      <c r="G2039" s="32"/>
      <c r="H2039" s="31"/>
      <c r="I2039" s="25">
        <f t="shared" si="109"/>
        <v>0</v>
      </c>
      <c r="J2039" s="21"/>
      <c r="K2039" s="16"/>
      <c r="L2039" s="105"/>
      <c r="M2039" s="105"/>
      <c r="N2039" s="105"/>
      <c r="O2039" s="105"/>
      <c r="P2039" s="105"/>
      <c r="Q2039" s="105"/>
      <c r="R2039" s="105"/>
      <c r="S2039" s="105">
        <v>0</v>
      </c>
      <c r="T2039" s="105">
        <v>0</v>
      </c>
    </row>
    <row r="2040" spans="1:20" x14ac:dyDescent="0.25">
      <c r="A2040" s="103" t="s">
        <v>521</v>
      </c>
      <c r="B2040" s="104" t="s">
        <v>4871</v>
      </c>
      <c r="C2040" s="104">
        <v>1</v>
      </c>
      <c r="D2040" s="103" t="s">
        <v>7339</v>
      </c>
      <c r="E2040" s="25">
        <f t="shared" si="107"/>
        <v>0</v>
      </c>
      <c r="F2040" s="25">
        <f t="shared" si="108"/>
        <v>1.25</v>
      </c>
      <c r="G2040" s="32"/>
      <c r="H2040" s="31"/>
      <c r="I2040" s="25">
        <f t="shared" si="109"/>
        <v>99.4</v>
      </c>
      <c r="J2040" s="21"/>
      <c r="K2040" s="16"/>
      <c r="L2040" s="105"/>
      <c r="M2040" s="105"/>
      <c r="N2040" s="105">
        <v>5</v>
      </c>
      <c r="O2040" s="105"/>
      <c r="P2040" s="105">
        <v>347</v>
      </c>
      <c r="Q2040" s="105">
        <v>150</v>
      </c>
      <c r="R2040" s="105">
        <v>0</v>
      </c>
      <c r="S2040" s="105">
        <v>0</v>
      </c>
      <c r="T2040" s="105">
        <v>0</v>
      </c>
    </row>
    <row r="2041" spans="1:20" x14ac:dyDescent="0.25">
      <c r="A2041" s="103" t="s">
        <v>3236</v>
      </c>
      <c r="B2041" s="104" t="s">
        <v>4871</v>
      </c>
      <c r="C2041" s="104">
        <v>1</v>
      </c>
      <c r="D2041" s="103" t="s">
        <v>7340</v>
      </c>
      <c r="E2041" s="25">
        <f t="shared" si="107"/>
        <v>0</v>
      </c>
      <c r="F2041" s="25">
        <f t="shared" si="108"/>
        <v>0.25</v>
      </c>
      <c r="G2041" s="32"/>
      <c r="H2041" s="31"/>
      <c r="I2041" s="25">
        <f t="shared" si="109"/>
        <v>0</v>
      </c>
      <c r="J2041" s="21"/>
      <c r="K2041" s="16"/>
      <c r="L2041" s="105"/>
      <c r="M2041" s="105"/>
      <c r="N2041" s="105"/>
      <c r="O2041" s="105">
        <v>1</v>
      </c>
      <c r="P2041" s="105">
        <v>0</v>
      </c>
      <c r="Q2041" s="105">
        <v>0</v>
      </c>
      <c r="R2041" s="105">
        <v>0</v>
      </c>
      <c r="S2041" s="105">
        <v>0</v>
      </c>
      <c r="T2041" s="105">
        <v>0</v>
      </c>
    </row>
    <row r="2042" spans="1:20" x14ac:dyDescent="0.25">
      <c r="A2042" s="103" t="s">
        <v>7341</v>
      </c>
      <c r="B2042" s="104" t="s">
        <v>4872</v>
      </c>
      <c r="C2042" s="104">
        <v>1</v>
      </c>
      <c r="D2042" s="103" t="s">
        <v>7342</v>
      </c>
      <c r="E2042" s="25">
        <f t="shared" si="107"/>
        <v>0</v>
      </c>
      <c r="F2042" s="25">
        <f t="shared" si="108"/>
        <v>0</v>
      </c>
      <c r="G2042" s="32"/>
      <c r="H2042" s="31"/>
      <c r="I2042" s="25">
        <f t="shared" si="109"/>
        <v>0</v>
      </c>
      <c r="J2042" s="21"/>
      <c r="K2042" s="16"/>
      <c r="L2042" s="105"/>
      <c r="M2042" s="105"/>
      <c r="N2042" s="105"/>
      <c r="O2042" s="105"/>
      <c r="P2042" s="105"/>
      <c r="Q2042" s="105"/>
      <c r="R2042" s="105"/>
      <c r="S2042" s="105"/>
      <c r="T2042" s="105">
        <v>0</v>
      </c>
    </row>
    <row r="2043" spans="1:20" x14ac:dyDescent="0.25">
      <c r="A2043" s="103" t="s">
        <v>7343</v>
      </c>
      <c r="B2043" s="104" t="s">
        <v>4872</v>
      </c>
      <c r="C2043" s="104">
        <v>1</v>
      </c>
      <c r="D2043" s="103" t="s">
        <v>7344</v>
      </c>
      <c r="E2043" s="25">
        <f t="shared" si="107"/>
        <v>0</v>
      </c>
      <c r="F2043" s="25">
        <f t="shared" si="108"/>
        <v>0</v>
      </c>
      <c r="G2043" s="32"/>
      <c r="H2043" s="31"/>
      <c r="I2043" s="25">
        <f t="shared" si="109"/>
        <v>0</v>
      </c>
      <c r="J2043" s="21"/>
      <c r="K2043" s="16"/>
      <c r="L2043" s="105"/>
      <c r="M2043" s="105"/>
      <c r="N2043" s="105"/>
      <c r="O2043" s="105"/>
      <c r="P2043" s="105"/>
      <c r="Q2043" s="105"/>
      <c r="R2043" s="105"/>
      <c r="S2043" s="105">
        <v>0</v>
      </c>
      <c r="T2043" s="105">
        <v>0</v>
      </c>
    </row>
    <row r="2044" spans="1:20" x14ac:dyDescent="0.25">
      <c r="A2044" s="103" t="s">
        <v>261</v>
      </c>
      <c r="B2044" s="104" t="s">
        <v>4874</v>
      </c>
      <c r="C2044" s="104">
        <v>1</v>
      </c>
      <c r="D2044" s="103" t="s">
        <v>7345</v>
      </c>
      <c r="E2044" s="25">
        <f t="shared" si="107"/>
        <v>1</v>
      </c>
      <c r="F2044" s="25">
        <f t="shared" si="108"/>
        <v>0.5</v>
      </c>
      <c r="G2044" s="32"/>
      <c r="H2044" s="31"/>
      <c r="I2044" s="25">
        <f t="shared" si="109"/>
        <v>6.8</v>
      </c>
      <c r="J2044" s="21"/>
      <c r="K2044" s="16"/>
      <c r="L2044" s="105"/>
      <c r="M2044" s="105"/>
      <c r="N2044" s="105"/>
      <c r="O2044" s="105">
        <v>2</v>
      </c>
      <c r="P2044" s="105">
        <v>0</v>
      </c>
      <c r="Q2044" s="105">
        <v>31</v>
      </c>
      <c r="R2044" s="105">
        <v>3</v>
      </c>
      <c r="S2044" s="105">
        <v>0</v>
      </c>
      <c r="T2044" s="105">
        <v>0</v>
      </c>
    </row>
    <row r="2045" spans="1:20" x14ac:dyDescent="0.25">
      <c r="A2045" s="103" t="s">
        <v>4098</v>
      </c>
      <c r="B2045" s="104" t="s">
        <v>4874</v>
      </c>
      <c r="C2045" s="104">
        <v>1</v>
      </c>
      <c r="D2045" s="103" t="s">
        <v>7346</v>
      </c>
      <c r="E2045" s="25">
        <f t="shared" si="107"/>
        <v>0</v>
      </c>
      <c r="F2045" s="25">
        <f t="shared" si="108"/>
        <v>0</v>
      </c>
      <c r="G2045" s="32"/>
      <c r="H2045" s="31"/>
      <c r="I2045" s="25">
        <f t="shared" si="109"/>
        <v>0</v>
      </c>
      <c r="J2045" s="21"/>
      <c r="K2045" s="16"/>
      <c r="L2045" s="105"/>
      <c r="M2045" s="105"/>
      <c r="N2045" s="105"/>
      <c r="O2045" s="105"/>
      <c r="P2045" s="105"/>
      <c r="Q2045" s="105">
        <v>0</v>
      </c>
      <c r="R2045" s="105"/>
      <c r="S2045" s="105">
        <v>0</v>
      </c>
      <c r="T2045" s="105">
        <v>0</v>
      </c>
    </row>
    <row r="2046" spans="1:20" x14ac:dyDescent="0.25">
      <c r="A2046" s="103" t="s">
        <v>2913</v>
      </c>
      <c r="B2046" s="104" t="s">
        <v>4875</v>
      </c>
      <c r="C2046" s="104">
        <v>1</v>
      </c>
      <c r="D2046" s="103" t="s">
        <v>7347</v>
      </c>
      <c r="E2046" s="25">
        <f t="shared" si="107"/>
        <v>0</v>
      </c>
      <c r="F2046" s="25">
        <f t="shared" si="108"/>
        <v>0</v>
      </c>
      <c r="G2046" s="32"/>
      <c r="H2046" s="31"/>
      <c r="I2046" s="25">
        <f t="shared" si="109"/>
        <v>0</v>
      </c>
      <c r="J2046" s="21"/>
      <c r="K2046" s="16"/>
      <c r="L2046" s="105"/>
      <c r="M2046" s="105"/>
      <c r="N2046" s="105"/>
      <c r="O2046" s="105"/>
      <c r="P2046" s="105">
        <v>0</v>
      </c>
      <c r="Q2046" s="105">
        <v>0</v>
      </c>
      <c r="R2046" s="105">
        <v>0</v>
      </c>
      <c r="S2046" s="105">
        <v>0</v>
      </c>
      <c r="T2046" s="105">
        <v>0</v>
      </c>
    </row>
    <row r="2047" spans="1:20" x14ac:dyDescent="0.25">
      <c r="A2047" s="103" t="s">
        <v>882</v>
      </c>
      <c r="B2047" s="104" t="s">
        <v>4876</v>
      </c>
      <c r="C2047" s="104">
        <v>2</v>
      </c>
      <c r="D2047" s="103" t="s">
        <v>7348</v>
      </c>
      <c r="E2047" s="25">
        <f t="shared" si="107"/>
        <v>0</v>
      </c>
      <c r="F2047" s="25">
        <f t="shared" si="108"/>
        <v>0</v>
      </c>
      <c r="G2047" s="32"/>
      <c r="H2047" s="31"/>
      <c r="I2047" s="25">
        <f t="shared" si="109"/>
        <v>1.2</v>
      </c>
      <c r="J2047" s="21"/>
      <c r="K2047" s="16"/>
      <c r="L2047" s="105"/>
      <c r="M2047" s="105"/>
      <c r="N2047" s="105"/>
      <c r="O2047" s="105"/>
      <c r="P2047" s="105">
        <v>6</v>
      </c>
      <c r="Q2047" s="105">
        <v>0</v>
      </c>
      <c r="R2047" s="105">
        <v>0</v>
      </c>
      <c r="S2047" s="105">
        <v>0</v>
      </c>
      <c r="T2047" s="105">
        <v>0</v>
      </c>
    </row>
    <row r="2048" spans="1:20" x14ac:dyDescent="0.25">
      <c r="A2048" s="103" t="s">
        <v>948</v>
      </c>
      <c r="B2048" s="104" t="s">
        <v>4877</v>
      </c>
      <c r="C2048" s="104">
        <v>2</v>
      </c>
      <c r="D2048" s="103" t="s">
        <v>7349</v>
      </c>
      <c r="E2048" s="25">
        <f t="shared" si="107"/>
        <v>0</v>
      </c>
      <c r="F2048" s="25">
        <f t="shared" si="108"/>
        <v>0</v>
      </c>
      <c r="G2048" s="32"/>
      <c r="H2048" s="31"/>
      <c r="I2048" s="25">
        <f t="shared" si="109"/>
        <v>11.6</v>
      </c>
      <c r="J2048" s="21"/>
      <c r="K2048" s="16"/>
      <c r="L2048" s="105"/>
      <c r="M2048" s="105"/>
      <c r="N2048" s="105"/>
      <c r="O2048" s="105"/>
      <c r="P2048" s="105">
        <v>29</v>
      </c>
      <c r="Q2048" s="105">
        <v>29</v>
      </c>
      <c r="R2048" s="105">
        <v>0</v>
      </c>
      <c r="S2048" s="105">
        <v>0</v>
      </c>
      <c r="T2048" s="105">
        <v>0</v>
      </c>
    </row>
    <row r="2049" spans="1:20" x14ac:dyDescent="0.25">
      <c r="A2049" s="103" t="s">
        <v>2324</v>
      </c>
      <c r="B2049" s="104" t="s">
        <v>4877</v>
      </c>
      <c r="C2049" s="104">
        <v>2</v>
      </c>
      <c r="D2049" s="103" t="s">
        <v>7350</v>
      </c>
      <c r="E2049" s="25">
        <f t="shared" si="107"/>
        <v>0</v>
      </c>
      <c r="F2049" s="25">
        <f t="shared" si="108"/>
        <v>0</v>
      </c>
      <c r="G2049" s="32"/>
      <c r="H2049" s="31"/>
      <c r="I2049" s="25">
        <f t="shared" si="109"/>
        <v>0</v>
      </c>
      <c r="J2049" s="21"/>
      <c r="K2049" s="16"/>
      <c r="L2049" s="105"/>
      <c r="M2049" s="105"/>
      <c r="N2049" s="105"/>
      <c r="O2049" s="105"/>
      <c r="P2049" s="105">
        <v>0</v>
      </c>
      <c r="Q2049" s="105">
        <v>0</v>
      </c>
      <c r="R2049" s="105">
        <v>0</v>
      </c>
      <c r="S2049" s="105">
        <v>0</v>
      </c>
      <c r="T2049" s="105">
        <v>0</v>
      </c>
    </row>
    <row r="2050" spans="1:20" x14ac:dyDescent="0.25">
      <c r="A2050" s="103" t="s">
        <v>1670</v>
      </c>
      <c r="B2050" s="104" t="s">
        <v>4877</v>
      </c>
      <c r="C2050" s="104">
        <v>2</v>
      </c>
      <c r="D2050" s="103" t="s">
        <v>7351</v>
      </c>
      <c r="E2050" s="25">
        <f t="shared" si="107"/>
        <v>0</v>
      </c>
      <c r="F2050" s="25">
        <f t="shared" si="108"/>
        <v>0</v>
      </c>
      <c r="G2050" s="32"/>
      <c r="H2050" s="31"/>
      <c r="I2050" s="25">
        <f t="shared" si="109"/>
        <v>0</v>
      </c>
      <c r="J2050" s="21"/>
      <c r="K2050" s="16"/>
      <c r="L2050" s="105"/>
      <c r="M2050" s="105"/>
      <c r="N2050" s="105"/>
      <c r="O2050" s="105"/>
      <c r="P2050" s="105">
        <v>0</v>
      </c>
      <c r="Q2050" s="105">
        <v>0</v>
      </c>
      <c r="R2050" s="105">
        <v>0</v>
      </c>
      <c r="S2050" s="105">
        <v>0</v>
      </c>
      <c r="T2050" s="105">
        <v>0</v>
      </c>
    </row>
    <row r="2051" spans="1:20" x14ac:dyDescent="0.25">
      <c r="A2051" s="103" t="s">
        <v>1944</v>
      </c>
      <c r="B2051" s="104" t="s">
        <v>4877</v>
      </c>
      <c r="C2051" s="104">
        <v>2</v>
      </c>
      <c r="D2051" s="103" t="s">
        <v>7352</v>
      </c>
      <c r="E2051" s="25">
        <f t="shared" si="107"/>
        <v>1</v>
      </c>
      <c r="F2051" s="25">
        <f t="shared" si="108"/>
        <v>0.5</v>
      </c>
      <c r="G2051" s="32"/>
      <c r="H2051" s="31"/>
      <c r="I2051" s="25">
        <f t="shared" si="109"/>
        <v>1.2</v>
      </c>
      <c r="J2051" s="21"/>
      <c r="K2051" s="16"/>
      <c r="L2051" s="105"/>
      <c r="M2051" s="105"/>
      <c r="N2051" s="105"/>
      <c r="O2051" s="105">
        <v>2</v>
      </c>
      <c r="P2051" s="105">
        <v>2</v>
      </c>
      <c r="Q2051" s="105">
        <v>1</v>
      </c>
      <c r="R2051" s="105">
        <v>2</v>
      </c>
      <c r="S2051" s="105">
        <v>1</v>
      </c>
      <c r="T2051" s="105">
        <v>0</v>
      </c>
    </row>
    <row r="2052" spans="1:20" x14ac:dyDescent="0.25">
      <c r="A2052" s="103" t="s">
        <v>2539</v>
      </c>
      <c r="B2052" s="104" t="s">
        <v>4877</v>
      </c>
      <c r="C2052" s="104">
        <v>2</v>
      </c>
      <c r="D2052" s="103" t="s">
        <v>7353</v>
      </c>
      <c r="E2052" s="25">
        <f t="shared" si="107"/>
        <v>0</v>
      </c>
      <c r="F2052" s="25">
        <f t="shared" si="108"/>
        <v>0.25</v>
      </c>
      <c r="G2052" s="32"/>
      <c r="H2052" s="31"/>
      <c r="I2052" s="25">
        <f t="shared" si="109"/>
        <v>0</v>
      </c>
      <c r="J2052" s="21"/>
      <c r="K2052" s="16"/>
      <c r="L2052" s="105"/>
      <c r="M2052" s="105"/>
      <c r="N2052" s="105">
        <v>1</v>
      </c>
      <c r="O2052" s="105"/>
      <c r="P2052" s="105">
        <v>0</v>
      </c>
      <c r="Q2052" s="105">
        <v>0</v>
      </c>
      <c r="R2052" s="105">
        <v>0</v>
      </c>
      <c r="S2052" s="105">
        <v>0</v>
      </c>
      <c r="T2052" s="105">
        <v>0</v>
      </c>
    </row>
    <row r="2053" spans="1:20" x14ac:dyDescent="0.25">
      <c r="A2053" s="103" t="s">
        <v>458</v>
      </c>
      <c r="B2053" s="104" t="s">
        <v>4890</v>
      </c>
      <c r="C2053" s="104">
        <v>4</v>
      </c>
      <c r="D2053" s="103" t="s">
        <v>7354</v>
      </c>
      <c r="E2053" s="25">
        <f t="shared" si="107"/>
        <v>0</v>
      </c>
      <c r="F2053" s="25">
        <f t="shared" si="108"/>
        <v>6.75</v>
      </c>
      <c r="G2053" s="32"/>
      <c r="H2053" s="31"/>
      <c r="I2053" s="25">
        <f t="shared" si="109"/>
        <v>0</v>
      </c>
      <c r="J2053" s="21"/>
      <c r="K2053" s="16"/>
      <c r="L2053" s="105">
        <v>27</v>
      </c>
      <c r="M2053" s="105"/>
      <c r="N2053" s="105"/>
      <c r="O2053" s="105"/>
      <c r="P2053" s="105">
        <v>0</v>
      </c>
      <c r="Q2053" s="105">
        <v>0</v>
      </c>
      <c r="R2053" s="105">
        <v>0</v>
      </c>
      <c r="S2053" s="105">
        <v>0</v>
      </c>
      <c r="T2053" s="105">
        <v>0</v>
      </c>
    </row>
    <row r="2054" spans="1:20" x14ac:dyDescent="0.25">
      <c r="A2054" s="103" t="s">
        <v>2072</v>
      </c>
      <c r="B2054" s="104" t="s">
        <v>4891</v>
      </c>
      <c r="C2054" s="104">
        <v>4</v>
      </c>
      <c r="D2054" s="103" t="s">
        <v>7355</v>
      </c>
      <c r="E2054" s="25">
        <f t="shared" si="107"/>
        <v>0</v>
      </c>
      <c r="F2054" s="25">
        <f t="shared" si="108"/>
        <v>0</v>
      </c>
      <c r="G2054" s="32"/>
      <c r="H2054" s="31"/>
      <c r="I2054" s="25">
        <f t="shared" si="109"/>
        <v>0</v>
      </c>
      <c r="J2054" s="21"/>
      <c r="K2054" s="16"/>
      <c r="L2054" s="105"/>
      <c r="M2054" s="105"/>
      <c r="N2054" s="105"/>
      <c r="O2054" s="105"/>
      <c r="P2054" s="105">
        <v>0</v>
      </c>
      <c r="Q2054" s="105">
        <v>0</v>
      </c>
      <c r="R2054" s="105">
        <v>0</v>
      </c>
      <c r="S2054" s="105">
        <v>0</v>
      </c>
      <c r="T2054" s="105">
        <v>0</v>
      </c>
    </row>
    <row r="2055" spans="1:20" x14ac:dyDescent="0.25">
      <c r="A2055" s="103" t="s">
        <v>3122</v>
      </c>
      <c r="B2055" s="104" t="s">
        <v>4890</v>
      </c>
      <c r="C2055" s="104">
        <v>4</v>
      </c>
      <c r="D2055" s="103" t="s">
        <v>7356</v>
      </c>
      <c r="E2055" s="25">
        <f t="shared" si="107"/>
        <v>0</v>
      </c>
      <c r="F2055" s="25">
        <f t="shared" si="108"/>
        <v>0</v>
      </c>
      <c r="G2055" s="32"/>
      <c r="H2055" s="31"/>
      <c r="I2055" s="25">
        <f t="shared" si="109"/>
        <v>0</v>
      </c>
      <c r="J2055" s="21"/>
      <c r="K2055" s="16"/>
      <c r="L2055" s="105"/>
      <c r="M2055" s="105"/>
      <c r="N2055" s="105"/>
      <c r="O2055" s="105"/>
      <c r="P2055" s="105">
        <v>0</v>
      </c>
      <c r="Q2055" s="105">
        <v>0</v>
      </c>
      <c r="R2055" s="105">
        <v>0</v>
      </c>
      <c r="S2055" s="105">
        <v>0</v>
      </c>
      <c r="T2055" s="105">
        <v>0</v>
      </c>
    </row>
    <row r="2056" spans="1:20" x14ac:dyDescent="0.25">
      <c r="A2056" s="103" t="s">
        <v>1785</v>
      </c>
      <c r="B2056" s="104" t="s">
        <v>4890</v>
      </c>
      <c r="C2056" s="104">
        <v>4</v>
      </c>
      <c r="D2056" s="103" t="s">
        <v>7357</v>
      </c>
      <c r="E2056" s="25">
        <f t="shared" si="107"/>
        <v>0</v>
      </c>
      <c r="F2056" s="25">
        <f t="shared" si="108"/>
        <v>0</v>
      </c>
      <c r="G2056" s="32"/>
      <c r="H2056" s="31"/>
      <c r="I2056" s="25">
        <f t="shared" si="109"/>
        <v>0</v>
      </c>
      <c r="J2056" s="21"/>
      <c r="K2056" s="16"/>
      <c r="L2056" s="105"/>
      <c r="M2056" s="105"/>
      <c r="N2056" s="105"/>
      <c r="O2056" s="105"/>
      <c r="P2056" s="105">
        <v>0</v>
      </c>
      <c r="Q2056" s="105">
        <v>0</v>
      </c>
      <c r="R2056" s="105">
        <v>0</v>
      </c>
      <c r="S2056" s="105">
        <v>0</v>
      </c>
      <c r="T2056" s="105">
        <v>0</v>
      </c>
    </row>
    <row r="2057" spans="1:20" x14ac:dyDescent="0.25">
      <c r="A2057" s="103" t="s">
        <v>386</v>
      </c>
      <c r="B2057" s="104" t="s">
        <v>4890</v>
      </c>
      <c r="C2057" s="104">
        <v>4</v>
      </c>
      <c r="D2057" s="103" t="s">
        <v>7358</v>
      </c>
      <c r="E2057" s="25">
        <f t="shared" si="107"/>
        <v>0</v>
      </c>
      <c r="F2057" s="25">
        <f t="shared" si="108"/>
        <v>0</v>
      </c>
      <c r="G2057" s="32"/>
      <c r="H2057" s="31"/>
      <c r="I2057" s="25">
        <f t="shared" si="109"/>
        <v>0</v>
      </c>
      <c r="J2057" s="21"/>
      <c r="K2057" s="16"/>
      <c r="L2057" s="105"/>
      <c r="M2057" s="105"/>
      <c r="N2057" s="105"/>
      <c r="O2057" s="105"/>
      <c r="P2057" s="105">
        <v>0</v>
      </c>
      <c r="Q2057" s="105">
        <v>0</v>
      </c>
      <c r="R2057" s="105">
        <v>0</v>
      </c>
      <c r="S2057" s="105">
        <v>0</v>
      </c>
      <c r="T2057" s="105">
        <v>0</v>
      </c>
    </row>
    <row r="2058" spans="1:20" x14ac:dyDescent="0.25">
      <c r="A2058" s="103" t="s">
        <v>2523</v>
      </c>
      <c r="B2058" s="104" t="s">
        <v>4892</v>
      </c>
      <c r="C2058" s="104">
        <v>4</v>
      </c>
      <c r="D2058" s="103" t="s">
        <v>7359</v>
      </c>
      <c r="E2058" s="25">
        <f t="shared" si="107"/>
        <v>0</v>
      </c>
      <c r="F2058" s="25">
        <f t="shared" si="108"/>
        <v>0</v>
      </c>
      <c r="G2058" s="32"/>
      <c r="H2058" s="31"/>
      <c r="I2058" s="25">
        <f t="shared" si="109"/>
        <v>0</v>
      </c>
      <c r="J2058" s="21"/>
      <c r="K2058" s="16"/>
      <c r="L2058" s="105"/>
      <c r="M2058" s="105"/>
      <c r="N2058" s="105"/>
      <c r="O2058" s="105"/>
      <c r="P2058" s="105">
        <v>0</v>
      </c>
      <c r="Q2058" s="105">
        <v>0</v>
      </c>
      <c r="R2058" s="105">
        <v>0</v>
      </c>
      <c r="S2058" s="105">
        <v>0</v>
      </c>
      <c r="T2058" s="105">
        <v>0</v>
      </c>
    </row>
    <row r="2059" spans="1:20" x14ac:dyDescent="0.25">
      <c r="A2059" s="103" t="s">
        <v>769</v>
      </c>
      <c r="B2059" s="104" t="s">
        <v>4887</v>
      </c>
      <c r="C2059" s="104">
        <v>4</v>
      </c>
      <c r="D2059" s="103" t="s">
        <v>7360</v>
      </c>
      <c r="E2059" s="25">
        <f t="shared" si="107"/>
        <v>0</v>
      </c>
      <c r="F2059" s="25">
        <f t="shared" si="108"/>
        <v>0.5</v>
      </c>
      <c r="G2059" s="32"/>
      <c r="H2059" s="31"/>
      <c r="I2059" s="25">
        <f t="shared" si="109"/>
        <v>0</v>
      </c>
      <c r="J2059" s="21"/>
      <c r="K2059" s="16"/>
      <c r="L2059" s="105"/>
      <c r="M2059" s="105">
        <v>2</v>
      </c>
      <c r="N2059" s="105"/>
      <c r="O2059" s="105"/>
      <c r="P2059" s="105">
        <v>0</v>
      </c>
      <c r="Q2059" s="105">
        <v>0</v>
      </c>
      <c r="R2059" s="105">
        <v>0</v>
      </c>
      <c r="S2059" s="105">
        <v>0</v>
      </c>
      <c r="T2059" s="105">
        <v>0</v>
      </c>
    </row>
    <row r="2060" spans="1:20" x14ac:dyDescent="0.25">
      <c r="A2060" s="103" t="s">
        <v>2509</v>
      </c>
      <c r="B2060" s="104" t="s">
        <v>4884</v>
      </c>
      <c r="C2060" s="104">
        <v>2</v>
      </c>
      <c r="D2060" s="103" t="s">
        <v>7361</v>
      </c>
      <c r="E2060" s="25">
        <f t="shared" si="107"/>
        <v>0</v>
      </c>
      <c r="F2060" s="25">
        <f t="shared" si="108"/>
        <v>0</v>
      </c>
      <c r="G2060" s="32"/>
      <c r="H2060" s="31"/>
      <c r="I2060" s="25">
        <f t="shared" si="109"/>
        <v>0</v>
      </c>
      <c r="J2060" s="21"/>
      <c r="K2060" s="16"/>
      <c r="L2060" s="105"/>
      <c r="M2060" s="105"/>
      <c r="N2060" s="105"/>
      <c r="O2060" s="105"/>
      <c r="P2060" s="105"/>
      <c r="Q2060" s="105">
        <v>0</v>
      </c>
      <c r="R2060" s="105"/>
      <c r="S2060" s="105">
        <v>0</v>
      </c>
      <c r="T2060" s="105">
        <v>0</v>
      </c>
    </row>
    <row r="2061" spans="1:20" x14ac:dyDescent="0.25">
      <c r="A2061" s="103" t="s">
        <v>156</v>
      </c>
      <c r="B2061" s="104" t="s">
        <v>4885</v>
      </c>
      <c r="C2061" s="104">
        <v>3</v>
      </c>
      <c r="D2061" s="103" t="s">
        <v>7362</v>
      </c>
      <c r="E2061" s="25">
        <f t="shared" si="107"/>
        <v>0</v>
      </c>
      <c r="F2061" s="25">
        <f t="shared" si="108"/>
        <v>1.5</v>
      </c>
      <c r="G2061" s="32"/>
      <c r="H2061" s="31"/>
      <c r="I2061" s="25">
        <f t="shared" si="109"/>
        <v>1.8</v>
      </c>
      <c r="J2061" s="21"/>
      <c r="K2061" s="16"/>
      <c r="L2061" s="105"/>
      <c r="M2061" s="105"/>
      <c r="N2061" s="105"/>
      <c r="O2061" s="105">
        <v>6</v>
      </c>
      <c r="P2061" s="105">
        <v>9</v>
      </c>
      <c r="Q2061" s="105">
        <v>0</v>
      </c>
      <c r="R2061" s="105">
        <v>0</v>
      </c>
      <c r="S2061" s="105">
        <v>0</v>
      </c>
      <c r="T2061" s="105">
        <v>0</v>
      </c>
    </row>
    <row r="2062" spans="1:20" x14ac:dyDescent="0.25">
      <c r="A2062" s="103" t="s">
        <v>4148</v>
      </c>
      <c r="B2062" s="104" t="s">
        <v>4898</v>
      </c>
      <c r="C2062" s="104">
        <v>6</v>
      </c>
      <c r="D2062" s="103" t="s">
        <v>7363</v>
      </c>
      <c r="E2062" s="25">
        <f t="shared" si="107"/>
        <v>0</v>
      </c>
      <c r="F2062" s="25">
        <f t="shared" si="108"/>
        <v>0</v>
      </c>
      <c r="G2062" s="32"/>
      <c r="H2062" s="31"/>
      <c r="I2062" s="25">
        <f t="shared" si="109"/>
        <v>0</v>
      </c>
      <c r="J2062" s="21"/>
      <c r="K2062" s="16"/>
      <c r="L2062" s="105"/>
      <c r="M2062" s="105"/>
      <c r="N2062" s="105"/>
      <c r="O2062" s="105"/>
      <c r="P2062" s="105">
        <v>0</v>
      </c>
      <c r="Q2062" s="105"/>
      <c r="R2062" s="105"/>
      <c r="S2062" s="105"/>
      <c r="T2062" s="105">
        <v>0</v>
      </c>
    </row>
    <row r="2063" spans="1:20" x14ac:dyDescent="0.25">
      <c r="A2063" s="103" t="s">
        <v>2402</v>
      </c>
      <c r="B2063" s="104" t="s">
        <v>4898</v>
      </c>
      <c r="C2063" s="104">
        <v>6</v>
      </c>
      <c r="D2063" s="103" t="s">
        <v>7364</v>
      </c>
      <c r="E2063" s="25">
        <f t="shared" si="107"/>
        <v>0</v>
      </c>
      <c r="F2063" s="25">
        <f t="shared" si="108"/>
        <v>3.5</v>
      </c>
      <c r="G2063" s="32"/>
      <c r="H2063" s="31"/>
      <c r="I2063" s="25">
        <f t="shared" si="109"/>
        <v>0</v>
      </c>
      <c r="J2063" s="21"/>
      <c r="K2063" s="16"/>
      <c r="L2063" s="105"/>
      <c r="M2063" s="105"/>
      <c r="N2063" s="105"/>
      <c r="O2063" s="105">
        <v>14</v>
      </c>
      <c r="P2063" s="105">
        <v>0</v>
      </c>
      <c r="Q2063" s="105">
        <v>0</v>
      </c>
      <c r="R2063" s="105">
        <v>0</v>
      </c>
      <c r="S2063" s="105">
        <v>0</v>
      </c>
      <c r="T2063" s="105">
        <v>0</v>
      </c>
    </row>
    <row r="2064" spans="1:20" x14ac:dyDescent="0.25">
      <c r="A2064" s="103" t="s">
        <v>3369</v>
      </c>
      <c r="B2064" s="104" t="s">
        <v>4882</v>
      </c>
      <c r="C2064" s="104">
        <v>2</v>
      </c>
      <c r="D2064" s="103" t="s">
        <v>7365</v>
      </c>
      <c r="E2064" s="25">
        <f t="shared" si="107"/>
        <v>0</v>
      </c>
      <c r="F2064" s="25">
        <f t="shared" si="108"/>
        <v>0.25</v>
      </c>
      <c r="G2064" s="32"/>
      <c r="H2064" s="31"/>
      <c r="I2064" s="25">
        <f t="shared" si="109"/>
        <v>0</v>
      </c>
      <c r="J2064" s="21"/>
      <c r="K2064" s="16"/>
      <c r="L2064" s="105"/>
      <c r="M2064" s="105"/>
      <c r="N2064" s="105">
        <v>1</v>
      </c>
      <c r="O2064" s="105"/>
      <c r="P2064" s="105">
        <v>0</v>
      </c>
      <c r="Q2064" s="105">
        <v>0</v>
      </c>
      <c r="R2064" s="105">
        <v>0</v>
      </c>
      <c r="S2064" s="105"/>
      <c r="T2064" s="105">
        <v>0</v>
      </c>
    </row>
    <row r="2065" spans="1:20" x14ac:dyDescent="0.25">
      <c r="A2065" s="103" t="s">
        <v>7366</v>
      </c>
      <c r="B2065" s="104" t="s">
        <v>4897</v>
      </c>
      <c r="C2065" s="104">
        <v>5</v>
      </c>
      <c r="D2065" s="103" t="s">
        <v>7367</v>
      </c>
      <c r="E2065" s="25">
        <f t="shared" si="107"/>
        <v>2127</v>
      </c>
      <c r="F2065" s="25">
        <f t="shared" si="108"/>
        <v>0</v>
      </c>
      <c r="G2065" s="32"/>
      <c r="H2065" s="31"/>
      <c r="I2065" s="25">
        <f t="shared" si="109"/>
        <v>1276.2</v>
      </c>
      <c r="J2065" s="21"/>
      <c r="K2065" s="16"/>
      <c r="L2065" s="105"/>
      <c r="M2065" s="105"/>
      <c r="N2065" s="105"/>
      <c r="O2065" s="105"/>
      <c r="P2065" s="105"/>
      <c r="Q2065" s="105"/>
      <c r="R2065" s="105"/>
      <c r="S2065" s="105">
        <v>6381</v>
      </c>
      <c r="T2065" s="105">
        <v>0</v>
      </c>
    </row>
    <row r="2066" spans="1:20" x14ac:dyDescent="0.25">
      <c r="A2066" s="103" t="s">
        <v>91</v>
      </c>
      <c r="B2066" s="104" t="s">
        <v>4893</v>
      </c>
      <c r="C2066" s="104">
        <v>4</v>
      </c>
      <c r="D2066" s="103" t="s">
        <v>7368</v>
      </c>
      <c r="E2066" s="25">
        <f t="shared" si="107"/>
        <v>0</v>
      </c>
      <c r="F2066" s="25">
        <f t="shared" si="108"/>
        <v>12</v>
      </c>
      <c r="G2066" s="32"/>
      <c r="H2066" s="31"/>
      <c r="I2066" s="25">
        <f t="shared" si="109"/>
        <v>29.8</v>
      </c>
      <c r="J2066" s="21"/>
      <c r="K2066" s="16"/>
      <c r="L2066" s="105"/>
      <c r="M2066" s="105"/>
      <c r="N2066" s="105">
        <v>47</v>
      </c>
      <c r="O2066" s="105">
        <v>1</v>
      </c>
      <c r="P2066" s="105">
        <v>131</v>
      </c>
      <c r="Q2066" s="105">
        <v>18</v>
      </c>
      <c r="R2066" s="105">
        <v>0</v>
      </c>
      <c r="S2066" s="105">
        <v>0</v>
      </c>
      <c r="T2066" s="105">
        <v>0</v>
      </c>
    </row>
    <row r="2067" spans="1:20" x14ac:dyDescent="0.25">
      <c r="A2067" s="103" t="s">
        <v>3757</v>
      </c>
      <c r="B2067" s="104" t="s">
        <v>4894</v>
      </c>
      <c r="C2067" s="104">
        <v>4</v>
      </c>
      <c r="D2067" s="103" t="s">
        <v>7369</v>
      </c>
      <c r="E2067" s="25">
        <f t="shared" si="107"/>
        <v>153.66666666666666</v>
      </c>
      <c r="F2067" s="25">
        <f t="shared" si="108"/>
        <v>367.5</v>
      </c>
      <c r="G2067" s="32"/>
      <c r="H2067" s="31"/>
      <c r="I2067" s="25">
        <f t="shared" si="109"/>
        <v>323.60000000000002</v>
      </c>
      <c r="J2067" s="21"/>
      <c r="K2067" s="16"/>
      <c r="L2067" s="105">
        <v>19</v>
      </c>
      <c r="M2067" s="105">
        <v>44</v>
      </c>
      <c r="N2067" s="105">
        <v>211</v>
      </c>
      <c r="O2067" s="105">
        <v>1196</v>
      </c>
      <c r="P2067" s="105">
        <v>672</v>
      </c>
      <c r="Q2067" s="105">
        <v>485</v>
      </c>
      <c r="R2067" s="105">
        <v>446</v>
      </c>
      <c r="S2067" s="105">
        <v>15</v>
      </c>
      <c r="T2067" s="105">
        <v>0</v>
      </c>
    </row>
    <row r="2068" spans="1:20" x14ac:dyDescent="0.25">
      <c r="A2068" s="103" t="s">
        <v>2987</v>
      </c>
      <c r="B2068" s="104" t="s">
        <v>4895</v>
      </c>
      <c r="C2068" s="104">
        <v>5</v>
      </c>
      <c r="D2068" s="103" t="s">
        <v>7370</v>
      </c>
      <c r="E2068" s="25">
        <f t="shared" si="107"/>
        <v>0</v>
      </c>
      <c r="F2068" s="25">
        <f t="shared" si="108"/>
        <v>0</v>
      </c>
      <c r="G2068" s="32"/>
      <c r="H2068" s="31"/>
      <c r="I2068" s="25">
        <f t="shared" si="109"/>
        <v>0</v>
      </c>
      <c r="J2068" s="21"/>
      <c r="K2068" s="16"/>
      <c r="L2068" s="105"/>
      <c r="M2068" s="105"/>
      <c r="N2068" s="105"/>
      <c r="O2068" s="105"/>
      <c r="P2068" s="105">
        <v>0</v>
      </c>
      <c r="Q2068" s="105">
        <v>0</v>
      </c>
      <c r="R2068" s="105">
        <v>0</v>
      </c>
      <c r="S2068" s="105">
        <v>0</v>
      </c>
      <c r="T2068" s="105">
        <v>0</v>
      </c>
    </row>
    <row r="2069" spans="1:20" x14ac:dyDescent="0.25">
      <c r="A2069" s="103" t="s">
        <v>759</v>
      </c>
      <c r="B2069" s="104" t="s">
        <v>4895</v>
      </c>
      <c r="C2069" s="104">
        <v>5</v>
      </c>
      <c r="D2069" s="103" t="s">
        <v>7371</v>
      </c>
      <c r="E2069" s="25">
        <f t="shared" si="107"/>
        <v>3.6666666666666665</v>
      </c>
      <c r="F2069" s="25">
        <f t="shared" si="108"/>
        <v>0</v>
      </c>
      <c r="G2069" s="32"/>
      <c r="H2069" s="31"/>
      <c r="I2069" s="25">
        <f t="shared" si="109"/>
        <v>2.2000000000000002</v>
      </c>
      <c r="J2069" s="21"/>
      <c r="K2069" s="16"/>
      <c r="L2069" s="105"/>
      <c r="M2069" s="105"/>
      <c r="N2069" s="105"/>
      <c r="O2069" s="105"/>
      <c r="P2069" s="105">
        <v>0</v>
      </c>
      <c r="Q2069" s="105">
        <v>0</v>
      </c>
      <c r="R2069" s="105">
        <v>11</v>
      </c>
      <c r="S2069" s="105">
        <v>0</v>
      </c>
      <c r="T2069" s="105">
        <v>0</v>
      </c>
    </row>
    <row r="2070" spans="1:20" x14ac:dyDescent="0.25">
      <c r="A2070" s="103" t="s">
        <v>3842</v>
      </c>
      <c r="B2070" s="104" t="s">
        <v>4964</v>
      </c>
      <c r="C2070" s="104">
        <v>20</v>
      </c>
      <c r="D2070" s="103" t="s">
        <v>7372</v>
      </c>
      <c r="E2070" s="25">
        <f t="shared" si="107"/>
        <v>0</v>
      </c>
      <c r="F2070" s="25">
        <f t="shared" si="108"/>
        <v>0</v>
      </c>
      <c r="G2070" s="32"/>
      <c r="H2070" s="31"/>
      <c r="I2070" s="25">
        <f t="shared" si="109"/>
        <v>0</v>
      </c>
      <c r="J2070" s="21"/>
      <c r="K2070" s="16"/>
      <c r="L2070" s="105"/>
      <c r="M2070" s="105"/>
      <c r="N2070" s="105"/>
      <c r="O2070" s="105"/>
      <c r="P2070" s="105">
        <v>0</v>
      </c>
      <c r="Q2070" s="105">
        <v>0</v>
      </c>
      <c r="R2070" s="105">
        <v>0</v>
      </c>
      <c r="S2070" s="105">
        <v>0</v>
      </c>
      <c r="T2070" s="105">
        <v>0</v>
      </c>
    </row>
    <row r="2071" spans="1:20" x14ac:dyDescent="0.25">
      <c r="A2071" s="103" t="s">
        <v>5144</v>
      </c>
      <c r="B2071" s="104" t="s">
        <v>5153</v>
      </c>
      <c r="C2071" s="104">
        <v>19</v>
      </c>
      <c r="D2071" s="103" t="s">
        <v>7373</v>
      </c>
      <c r="E2071" s="25">
        <f t="shared" si="107"/>
        <v>0</v>
      </c>
      <c r="F2071" s="25">
        <f t="shared" si="108"/>
        <v>0</v>
      </c>
      <c r="G2071" s="32"/>
      <c r="H2071" s="31"/>
      <c r="I2071" s="25">
        <f t="shared" si="109"/>
        <v>0</v>
      </c>
      <c r="J2071" s="21"/>
      <c r="K2071" s="16"/>
      <c r="L2071" s="105"/>
      <c r="M2071" s="105"/>
      <c r="N2071" s="105"/>
      <c r="O2071" s="105"/>
      <c r="P2071" s="105">
        <v>0</v>
      </c>
      <c r="Q2071" s="105">
        <v>0</v>
      </c>
      <c r="R2071" s="105">
        <v>0</v>
      </c>
      <c r="S2071" s="105">
        <v>0</v>
      </c>
      <c r="T2071" s="105">
        <v>0</v>
      </c>
    </row>
    <row r="2072" spans="1:20" x14ac:dyDescent="0.25">
      <c r="A2072" s="103" t="s">
        <v>1459</v>
      </c>
      <c r="B2072" s="104" t="s">
        <v>4962</v>
      </c>
      <c r="C2072" s="104">
        <v>20</v>
      </c>
      <c r="D2072" s="103" t="s">
        <v>7374</v>
      </c>
      <c r="E2072" s="25">
        <f t="shared" si="107"/>
        <v>1</v>
      </c>
      <c r="F2072" s="25">
        <f t="shared" si="108"/>
        <v>3.75</v>
      </c>
      <c r="G2072" s="32"/>
      <c r="H2072" s="31"/>
      <c r="I2072" s="25">
        <f t="shared" si="109"/>
        <v>0.6</v>
      </c>
      <c r="J2072" s="21"/>
      <c r="K2072" s="16"/>
      <c r="L2072" s="105">
        <v>15</v>
      </c>
      <c r="M2072" s="105"/>
      <c r="N2072" s="105"/>
      <c r="O2072" s="105"/>
      <c r="P2072" s="105">
        <v>0</v>
      </c>
      <c r="Q2072" s="105">
        <v>0</v>
      </c>
      <c r="R2072" s="105">
        <v>2</v>
      </c>
      <c r="S2072" s="105">
        <v>1</v>
      </c>
      <c r="T2072" s="105">
        <v>0</v>
      </c>
    </row>
    <row r="2073" spans="1:20" x14ac:dyDescent="0.25">
      <c r="A2073" s="103" t="s">
        <v>665</v>
      </c>
      <c r="B2073" s="104" t="s">
        <v>4959</v>
      </c>
      <c r="C2073" s="104">
        <v>18</v>
      </c>
      <c r="D2073" s="103" t="s">
        <v>7375</v>
      </c>
      <c r="E2073" s="25">
        <f t="shared" si="107"/>
        <v>0</v>
      </c>
      <c r="F2073" s="25">
        <f t="shared" si="108"/>
        <v>0.5</v>
      </c>
      <c r="G2073" s="32"/>
      <c r="H2073" s="31"/>
      <c r="I2073" s="25">
        <f t="shared" si="109"/>
        <v>16.2</v>
      </c>
      <c r="J2073" s="21"/>
      <c r="K2073" s="16"/>
      <c r="L2073" s="105"/>
      <c r="M2073" s="105"/>
      <c r="N2073" s="105">
        <v>2</v>
      </c>
      <c r="O2073" s="105"/>
      <c r="P2073" s="105">
        <v>11</v>
      </c>
      <c r="Q2073" s="105">
        <v>70</v>
      </c>
      <c r="R2073" s="105">
        <v>0</v>
      </c>
      <c r="S2073" s="105">
        <v>0</v>
      </c>
      <c r="T2073" s="105">
        <v>0</v>
      </c>
    </row>
    <row r="2074" spans="1:20" x14ac:dyDescent="0.25">
      <c r="A2074" s="103" t="s">
        <v>3171</v>
      </c>
      <c r="B2074" s="104" t="s">
        <v>4960</v>
      </c>
      <c r="C2074" s="104">
        <v>18</v>
      </c>
      <c r="D2074" s="103" t="s">
        <v>7376</v>
      </c>
      <c r="E2074" s="25">
        <f t="shared" si="107"/>
        <v>0</v>
      </c>
      <c r="F2074" s="25">
        <f t="shared" si="108"/>
        <v>0.25</v>
      </c>
      <c r="G2074" s="32"/>
      <c r="H2074" s="31"/>
      <c r="I2074" s="25">
        <f t="shared" si="109"/>
        <v>0</v>
      </c>
      <c r="J2074" s="21"/>
      <c r="K2074" s="16"/>
      <c r="L2074" s="105">
        <v>1</v>
      </c>
      <c r="M2074" s="105"/>
      <c r="N2074" s="105"/>
      <c r="O2074" s="105"/>
      <c r="P2074" s="105">
        <v>0</v>
      </c>
      <c r="Q2074" s="105"/>
      <c r="R2074" s="105">
        <v>0</v>
      </c>
      <c r="S2074" s="105">
        <v>0</v>
      </c>
      <c r="T2074" s="105">
        <v>0</v>
      </c>
    </row>
    <row r="2075" spans="1:20" x14ac:dyDescent="0.25">
      <c r="A2075" s="103" t="s">
        <v>3751</v>
      </c>
      <c r="B2075" s="104" t="s">
        <v>4960</v>
      </c>
      <c r="C2075" s="104">
        <v>18</v>
      </c>
      <c r="D2075" s="103" t="s">
        <v>7377</v>
      </c>
      <c r="E2075" s="25">
        <f t="shared" si="107"/>
        <v>0</v>
      </c>
      <c r="F2075" s="25">
        <f t="shared" si="108"/>
        <v>0</v>
      </c>
      <c r="G2075" s="32"/>
      <c r="H2075" s="31"/>
      <c r="I2075" s="25">
        <f t="shared" si="109"/>
        <v>0</v>
      </c>
      <c r="J2075" s="21"/>
      <c r="K2075" s="16"/>
      <c r="L2075" s="105"/>
      <c r="M2075" s="105"/>
      <c r="N2075" s="105"/>
      <c r="O2075" s="105"/>
      <c r="P2075" s="105">
        <v>0</v>
      </c>
      <c r="Q2075" s="105"/>
      <c r="R2075" s="105">
        <v>0</v>
      </c>
      <c r="S2075" s="105">
        <v>0</v>
      </c>
      <c r="T2075" s="105">
        <v>0</v>
      </c>
    </row>
    <row r="2076" spans="1:20" x14ac:dyDescent="0.25">
      <c r="A2076" s="103" t="s">
        <v>2325</v>
      </c>
      <c r="B2076" s="104" t="s">
        <v>4959</v>
      </c>
      <c r="C2076" s="104">
        <v>18</v>
      </c>
      <c r="D2076" s="103" t="s">
        <v>7378</v>
      </c>
      <c r="E2076" s="25">
        <f t="shared" si="107"/>
        <v>0</v>
      </c>
      <c r="F2076" s="25">
        <f t="shared" si="108"/>
        <v>0</v>
      </c>
      <c r="G2076" s="32"/>
      <c r="H2076" s="31"/>
      <c r="I2076" s="25">
        <f t="shared" si="109"/>
        <v>0.4</v>
      </c>
      <c r="J2076" s="21"/>
      <c r="K2076" s="16"/>
      <c r="L2076" s="105"/>
      <c r="M2076" s="105"/>
      <c r="N2076" s="105"/>
      <c r="O2076" s="105"/>
      <c r="P2076" s="105">
        <v>0</v>
      </c>
      <c r="Q2076" s="105">
        <v>2</v>
      </c>
      <c r="R2076" s="105">
        <v>0</v>
      </c>
      <c r="S2076" s="105">
        <v>0</v>
      </c>
      <c r="T2076" s="105">
        <v>0</v>
      </c>
    </row>
    <row r="2077" spans="1:20" x14ac:dyDescent="0.25">
      <c r="A2077" s="103" t="s">
        <v>1852</v>
      </c>
      <c r="B2077" s="104" t="s">
        <v>4959</v>
      </c>
      <c r="C2077" s="104">
        <v>18</v>
      </c>
      <c r="D2077" s="103" t="s">
        <v>7379</v>
      </c>
      <c r="E2077" s="25">
        <f t="shared" si="107"/>
        <v>0</v>
      </c>
      <c r="F2077" s="25">
        <f t="shared" si="108"/>
        <v>0</v>
      </c>
      <c r="G2077" s="32"/>
      <c r="H2077" s="31"/>
      <c r="I2077" s="25">
        <f t="shared" si="109"/>
        <v>0.2</v>
      </c>
      <c r="J2077" s="21"/>
      <c r="K2077" s="16"/>
      <c r="L2077" s="105"/>
      <c r="M2077" s="105"/>
      <c r="N2077" s="105"/>
      <c r="O2077" s="105"/>
      <c r="P2077" s="105">
        <v>0</v>
      </c>
      <c r="Q2077" s="105">
        <v>1</v>
      </c>
      <c r="R2077" s="105">
        <v>0</v>
      </c>
      <c r="S2077" s="105">
        <v>0</v>
      </c>
      <c r="T2077" s="105">
        <v>0</v>
      </c>
    </row>
    <row r="2078" spans="1:20" x14ac:dyDescent="0.25">
      <c r="A2078" s="103" t="s">
        <v>2148</v>
      </c>
      <c r="B2078" s="104" t="s">
        <v>4959</v>
      </c>
      <c r="C2078" s="104">
        <v>18</v>
      </c>
      <c r="D2078" s="103" t="s">
        <v>7380</v>
      </c>
      <c r="E2078" s="25">
        <f t="shared" si="107"/>
        <v>0</v>
      </c>
      <c r="F2078" s="25">
        <f t="shared" si="108"/>
        <v>0</v>
      </c>
      <c r="G2078" s="32"/>
      <c r="H2078" s="31"/>
      <c r="I2078" s="25">
        <f t="shared" si="109"/>
        <v>0</v>
      </c>
      <c r="J2078" s="21"/>
      <c r="K2078" s="16"/>
      <c r="L2078" s="105"/>
      <c r="M2078" s="105"/>
      <c r="N2078" s="105"/>
      <c r="O2078" s="105"/>
      <c r="P2078" s="105">
        <v>0</v>
      </c>
      <c r="Q2078" s="105">
        <v>0</v>
      </c>
      <c r="R2078" s="105">
        <v>0</v>
      </c>
      <c r="S2078" s="105">
        <v>0</v>
      </c>
      <c r="T2078" s="105">
        <v>0</v>
      </c>
    </row>
    <row r="2079" spans="1:20" x14ac:dyDescent="0.25">
      <c r="A2079" s="103" t="s">
        <v>3131</v>
      </c>
      <c r="B2079" s="104" t="s">
        <v>4954</v>
      </c>
      <c r="C2079" s="104">
        <v>16</v>
      </c>
      <c r="D2079" s="103" t="s">
        <v>7381</v>
      </c>
      <c r="E2079" s="25">
        <f t="shared" si="107"/>
        <v>0</v>
      </c>
      <c r="F2079" s="25">
        <f t="shared" si="108"/>
        <v>0</v>
      </c>
      <c r="G2079" s="32"/>
      <c r="H2079" s="31"/>
      <c r="I2079" s="25">
        <f t="shared" si="109"/>
        <v>0</v>
      </c>
      <c r="J2079" s="21"/>
      <c r="K2079" s="16"/>
      <c r="L2079" s="105"/>
      <c r="M2079" s="105"/>
      <c r="N2079" s="105"/>
      <c r="O2079" s="105"/>
      <c r="P2079" s="105">
        <v>0</v>
      </c>
      <c r="Q2079" s="105">
        <v>0</v>
      </c>
      <c r="R2079" s="105">
        <v>0</v>
      </c>
      <c r="S2079" s="105">
        <v>0</v>
      </c>
      <c r="T2079" s="105">
        <v>0</v>
      </c>
    </row>
    <row r="2080" spans="1:20" x14ac:dyDescent="0.25">
      <c r="A2080" s="103" t="s">
        <v>7382</v>
      </c>
      <c r="B2080" s="104" t="s">
        <v>4954</v>
      </c>
      <c r="C2080" s="104">
        <v>16</v>
      </c>
      <c r="D2080" s="103" t="s">
        <v>7383</v>
      </c>
      <c r="E2080" s="25">
        <f t="shared" ref="E2080:E2143" si="110">SUM(R2080:T2080)/3</f>
        <v>2</v>
      </c>
      <c r="F2080" s="25">
        <f t="shared" ref="F2080:F2143" si="111">SUM(L2080:O2080)/4</f>
        <v>1</v>
      </c>
      <c r="G2080" s="32"/>
      <c r="H2080" s="31"/>
      <c r="I2080" s="25">
        <f t="shared" ref="I2080:I2143" si="112">SUM(P2080:T2080)/5</f>
        <v>33.200000000000003</v>
      </c>
      <c r="J2080" s="21"/>
      <c r="K2080" s="16"/>
      <c r="L2080" s="105"/>
      <c r="M2080" s="105"/>
      <c r="N2080" s="105">
        <v>4</v>
      </c>
      <c r="O2080" s="105"/>
      <c r="P2080" s="105">
        <v>12</v>
      </c>
      <c r="Q2080" s="105">
        <v>148</v>
      </c>
      <c r="R2080" s="105">
        <v>0</v>
      </c>
      <c r="S2080" s="105">
        <v>6</v>
      </c>
      <c r="T2080" s="105">
        <v>0</v>
      </c>
    </row>
    <row r="2081" spans="1:20" x14ac:dyDescent="0.25">
      <c r="A2081" s="103" t="s">
        <v>1958</v>
      </c>
      <c r="B2081" s="104" t="s">
        <v>4955</v>
      </c>
      <c r="C2081" s="104">
        <v>17</v>
      </c>
      <c r="D2081" s="103" t="s">
        <v>7384</v>
      </c>
      <c r="E2081" s="25">
        <f t="shared" si="110"/>
        <v>0</v>
      </c>
      <c r="F2081" s="25">
        <f t="shared" si="111"/>
        <v>0</v>
      </c>
      <c r="G2081" s="32"/>
      <c r="H2081" s="31"/>
      <c r="I2081" s="25">
        <f t="shared" si="112"/>
        <v>0</v>
      </c>
      <c r="J2081" s="21"/>
      <c r="K2081" s="16"/>
      <c r="L2081" s="105"/>
      <c r="M2081" s="105"/>
      <c r="N2081" s="105"/>
      <c r="O2081" s="105"/>
      <c r="P2081" s="105">
        <v>0</v>
      </c>
      <c r="Q2081" s="105">
        <v>0</v>
      </c>
      <c r="R2081" s="105">
        <v>0</v>
      </c>
      <c r="S2081" s="105">
        <v>0</v>
      </c>
      <c r="T2081" s="105">
        <v>0</v>
      </c>
    </row>
    <row r="2082" spans="1:20" x14ac:dyDescent="0.25">
      <c r="A2082" s="103" t="s">
        <v>704</v>
      </c>
      <c r="B2082" s="104" t="s">
        <v>4954</v>
      </c>
      <c r="C2082" s="104">
        <v>16</v>
      </c>
      <c r="D2082" s="103" t="s">
        <v>7385</v>
      </c>
      <c r="E2082" s="25">
        <f t="shared" si="110"/>
        <v>0</v>
      </c>
      <c r="F2082" s="25">
        <f t="shared" si="111"/>
        <v>0.5</v>
      </c>
      <c r="G2082" s="32"/>
      <c r="H2082" s="31"/>
      <c r="I2082" s="25">
        <f t="shared" si="112"/>
        <v>0</v>
      </c>
      <c r="J2082" s="21"/>
      <c r="K2082" s="16"/>
      <c r="L2082" s="105"/>
      <c r="M2082" s="105">
        <v>2</v>
      </c>
      <c r="N2082" s="105"/>
      <c r="O2082" s="105"/>
      <c r="P2082" s="105">
        <v>0</v>
      </c>
      <c r="Q2082" s="105">
        <v>0</v>
      </c>
      <c r="R2082" s="105">
        <v>0</v>
      </c>
      <c r="S2082" s="105">
        <v>0</v>
      </c>
      <c r="T2082" s="105">
        <v>0</v>
      </c>
    </row>
    <row r="2083" spans="1:20" x14ac:dyDescent="0.25">
      <c r="A2083" s="103" t="s">
        <v>2360</v>
      </c>
      <c r="B2083" s="104" t="s">
        <v>4956</v>
      </c>
      <c r="C2083" s="104">
        <v>17</v>
      </c>
      <c r="D2083" s="103" t="s">
        <v>7386</v>
      </c>
      <c r="E2083" s="25">
        <f t="shared" si="110"/>
        <v>0</v>
      </c>
      <c r="F2083" s="25">
        <f t="shared" si="111"/>
        <v>0</v>
      </c>
      <c r="G2083" s="32"/>
      <c r="H2083" s="31"/>
      <c r="I2083" s="25">
        <f t="shared" si="112"/>
        <v>0</v>
      </c>
      <c r="J2083" s="21"/>
      <c r="K2083" s="16"/>
      <c r="L2083" s="105"/>
      <c r="M2083" s="105"/>
      <c r="N2083" s="105"/>
      <c r="O2083" s="105"/>
      <c r="P2083" s="105">
        <v>0</v>
      </c>
      <c r="Q2083" s="105">
        <v>0</v>
      </c>
      <c r="R2083" s="105">
        <v>0</v>
      </c>
      <c r="S2083" s="105">
        <v>0</v>
      </c>
      <c r="T2083" s="105">
        <v>0</v>
      </c>
    </row>
    <row r="2084" spans="1:20" x14ac:dyDescent="0.25">
      <c r="A2084" s="103" t="s">
        <v>3669</v>
      </c>
      <c r="B2084" s="104" t="s">
        <v>4956</v>
      </c>
      <c r="C2084" s="104">
        <v>17</v>
      </c>
      <c r="D2084" s="103" t="s">
        <v>7387</v>
      </c>
      <c r="E2084" s="25">
        <f t="shared" si="110"/>
        <v>2.6666666666666665</v>
      </c>
      <c r="F2084" s="25">
        <f t="shared" si="111"/>
        <v>0</v>
      </c>
      <c r="G2084" s="32"/>
      <c r="H2084" s="31"/>
      <c r="I2084" s="25">
        <f t="shared" si="112"/>
        <v>1.6</v>
      </c>
      <c r="J2084" s="21"/>
      <c r="K2084" s="16"/>
      <c r="L2084" s="105"/>
      <c r="M2084" s="105"/>
      <c r="N2084" s="105"/>
      <c r="O2084" s="105"/>
      <c r="P2084" s="105"/>
      <c r="Q2084" s="105">
        <v>0</v>
      </c>
      <c r="R2084" s="105">
        <v>8</v>
      </c>
      <c r="S2084" s="105">
        <v>0</v>
      </c>
      <c r="T2084" s="105">
        <v>0</v>
      </c>
    </row>
    <row r="2085" spans="1:20" x14ac:dyDescent="0.25">
      <c r="A2085" s="103" t="s">
        <v>3480</v>
      </c>
      <c r="B2085" s="104" t="s">
        <v>4956</v>
      </c>
      <c r="C2085" s="104">
        <v>17</v>
      </c>
      <c r="D2085" s="103" t="s">
        <v>7388</v>
      </c>
      <c r="E2085" s="25">
        <f t="shared" si="110"/>
        <v>4.666666666666667</v>
      </c>
      <c r="F2085" s="25">
        <f t="shared" si="111"/>
        <v>0</v>
      </c>
      <c r="G2085" s="32"/>
      <c r="H2085" s="31"/>
      <c r="I2085" s="25">
        <f t="shared" si="112"/>
        <v>2.8</v>
      </c>
      <c r="J2085" s="21"/>
      <c r="K2085" s="16"/>
      <c r="L2085" s="105"/>
      <c r="M2085" s="105"/>
      <c r="N2085" s="105"/>
      <c r="O2085" s="105"/>
      <c r="P2085" s="105"/>
      <c r="Q2085" s="105"/>
      <c r="R2085" s="105">
        <v>14</v>
      </c>
      <c r="S2085" s="105">
        <v>0</v>
      </c>
      <c r="T2085" s="105">
        <v>0</v>
      </c>
    </row>
    <row r="2086" spans="1:20" x14ac:dyDescent="0.25">
      <c r="A2086" s="103" t="s">
        <v>7389</v>
      </c>
      <c r="B2086" s="104" t="s">
        <v>4954</v>
      </c>
      <c r="C2086" s="104">
        <v>16</v>
      </c>
      <c r="D2086" s="103" t="s">
        <v>7390</v>
      </c>
      <c r="E2086" s="25">
        <f t="shared" si="110"/>
        <v>0</v>
      </c>
      <c r="F2086" s="25">
        <f t="shared" si="111"/>
        <v>0</v>
      </c>
      <c r="G2086" s="32"/>
      <c r="H2086" s="31"/>
      <c r="I2086" s="25">
        <f t="shared" si="112"/>
        <v>372.6</v>
      </c>
      <c r="J2086" s="21"/>
      <c r="K2086" s="16"/>
      <c r="L2086" s="105"/>
      <c r="M2086" s="105"/>
      <c r="N2086" s="105"/>
      <c r="O2086" s="105"/>
      <c r="P2086" s="105">
        <v>0</v>
      </c>
      <c r="Q2086" s="105">
        <v>1863</v>
      </c>
      <c r="R2086" s="105">
        <v>0</v>
      </c>
      <c r="S2086" s="105">
        <v>0</v>
      </c>
      <c r="T2086" s="105">
        <v>0</v>
      </c>
    </row>
    <row r="2087" spans="1:20" x14ac:dyDescent="0.25">
      <c r="A2087" s="103" t="s">
        <v>127</v>
      </c>
      <c r="B2087" s="104" t="s">
        <v>4958</v>
      </c>
      <c r="C2087" s="104">
        <v>17</v>
      </c>
      <c r="D2087" s="103" t="s">
        <v>7391</v>
      </c>
      <c r="E2087" s="25">
        <f t="shared" si="110"/>
        <v>0</v>
      </c>
      <c r="F2087" s="25">
        <f t="shared" si="111"/>
        <v>0</v>
      </c>
      <c r="G2087" s="32"/>
      <c r="H2087" s="31"/>
      <c r="I2087" s="25">
        <f t="shared" si="112"/>
        <v>0</v>
      </c>
      <c r="J2087" s="21"/>
      <c r="K2087" s="16"/>
      <c r="L2087" s="105"/>
      <c r="M2087" s="105"/>
      <c r="N2087" s="105"/>
      <c r="O2087" s="105"/>
      <c r="P2087" s="105">
        <v>0</v>
      </c>
      <c r="Q2087" s="105">
        <v>0</v>
      </c>
      <c r="R2087" s="105">
        <v>0</v>
      </c>
      <c r="S2087" s="105">
        <v>0</v>
      </c>
      <c r="T2087" s="105">
        <v>0</v>
      </c>
    </row>
    <row r="2088" spans="1:20" x14ac:dyDescent="0.25">
      <c r="A2088" s="103" t="s">
        <v>7392</v>
      </c>
      <c r="B2088" s="104" t="s">
        <v>4957</v>
      </c>
      <c r="C2088" s="104">
        <v>17</v>
      </c>
      <c r="D2088" s="103" t="s">
        <v>7393</v>
      </c>
      <c r="E2088" s="25">
        <f t="shared" si="110"/>
        <v>0</v>
      </c>
      <c r="F2088" s="25">
        <f t="shared" si="111"/>
        <v>0</v>
      </c>
      <c r="G2088" s="32"/>
      <c r="H2088" s="31"/>
      <c r="I2088" s="25">
        <f t="shared" si="112"/>
        <v>0</v>
      </c>
      <c r="J2088" s="21"/>
      <c r="K2088" s="16"/>
      <c r="L2088" s="105"/>
      <c r="M2088" s="105"/>
      <c r="N2088" s="105"/>
      <c r="O2088" s="105"/>
      <c r="P2088" s="105"/>
      <c r="Q2088" s="105">
        <v>0</v>
      </c>
      <c r="R2088" s="105"/>
      <c r="S2088" s="105"/>
      <c r="T2088" s="105">
        <v>0</v>
      </c>
    </row>
    <row r="2089" spans="1:20" x14ac:dyDescent="0.25">
      <c r="A2089" s="103" t="s">
        <v>2704</v>
      </c>
      <c r="B2089" s="104" t="s">
        <v>4959</v>
      </c>
      <c r="C2089" s="104">
        <v>18</v>
      </c>
      <c r="D2089" s="103" t="s">
        <v>7394</v>
      </c>
      <c r="E2089" s="25">
        <f t="shared" si="110"/>
        <v>0</v>
      </c>
      <c r="F2089" s="25">
        <f t="shared" si="111"/>
        <v>0</v>
      </c>
      <c r="G2089" s="32"/>
      <c r="H2089" s="31"/>
      <c r="I2089" s="25">
        <f t="shared" si="112"/>
        <v>0</v>
      </c>
      <c r="J2089" s="21"/>
      <c r="K2089" s="16"/>
      <c r="L2089" s="105"/>
      <c r="M2089" s="105"/>
      <c r="N2089" s="105"/>
      <c r="O2089" s="105"/>
      <c r="P2089" s="105">
        <v>0</v>
      </c>
      <c r="Q2089" s="105">
        <v>0</v>
      </c>
      <c r="R2089" s="105"/>
      <c r="S2089" s="105">
        <v>0</v>
      </c>
      <c r="T2089" s="105">
        <v>0</v>
      </c>
    </row>
    <row r="2090" spans="1:20" x14ac:dyDescent="0.25">
      <c r="A2090" s="103" t="s">
        <v>7395</v>
      </c>
      <c r="B2090" s="104" t="s">
        <v>4959</v>
      </c>
      <c r="C2090" s="104">
        <v>18</v>
      </c>
      <c r="D2090" s="103" t="s">
        <v>7396</v>
      </c>
      <c r="E2090" s="25">
        <f t="shared" si="110"/>
        <v>0.33333333333333331</v>
      </c>
      <c r="F2090" s="25">
        <f t="shared" si="111"/>
        <v>0</v>
      </c>
      <c r="G2090" s="32"/>
      <c r="H2090" s="31"/>
      <c r="I2090" s="25">
        <f t="shared" si="112"/>
        <v>0.2</v>
      </c>
      <c r="J2090" s="21"/>
      <c r="K2090" s="16"/>
      <c r="L2090" s="105"/>
      <c r="M2090" s="105"/>
      <c r="N2090" s="105"/>
      <c r="O2090" s="105"/>
      <c r="P2090" s="105"/>
      <c r="Q2090" s="105"/>
      <c r="R2090" s="105"/>
      <c r="S2090" s="105">
        <v>1</v>
      </c>
      <c r="T2090" s="105">
        <v>0</v>
      </c>
    </row>
    <row r="2091" spans="1:20" x14ac:dyDescent="0.25">
      <c r="A2091" s="103" t="s">
        <v>7397</v>
      </c>
      <c r="B2091" s="104" t="s">
        <v>4959</v>
      </c>
      <c r="C2091" s="104">
        <v>18</v>
      </c>
      <c r="D2091" s="103" t="s">
        <v>7398</v>
      </c>
      <c r="E2091" s="25">
        <f t="shared" si="110"/>
        <v>0</v>
      </c>
      <c r="F2091" s="25">
        <f t="shared" si="111"/>
        <v>0</v>
      </c>
      <c r="G2091" s="32"/>
      <c r="H2091" s="31"/>
      <c r="I2091" s="25">
        <f t="shared" si="112"/>
        <v>0</v>
      </c>
      <c r="J2091" s="21"/>
      <c r="K2091" s="16"/>
      <c r="L2091" s="105"/>
      <c r="M2091" s="105"/>
      <c r="N2091" s="105"/>
      <c r="O2091" s="105"/>
      <c r="P2091" s="105">
        <v>0</v>
      </c>
      <c r="Q2091" s="105">
        <v>0</v>
      </c>
      <c r="R2091" s="105">
        <v>0</v>
      </c>
      <c r="S2091" s="105">
        <v>0</v>
      </c>
      <c r="T2091" s="105">
        <v>0</v>
      </c>
    </row>
    <row r="2092" spans="1:20" x14ac:dyDescent="0.25">
      <c r="A2092" s="103" t="s">
        <v>2277</v>
      </c>
      <c r="B2092" s="104" t="s">
        <v>4959</v>
      </c>
      <c r="C2092" s="104">
        <v>18</v>
      </c>
      <c r="D2092" s="103" t="s">
        <v>7399</v>
      </c>
      <c r="E2092" s="25">
        <f t="shared" si="110"/>
        <v>0</v>
      </c>
      <c r="F2092" s="25">
        <f t="shared" si="111"/>
        <v>0</v>
      </c>
      <c r="G2092" s="32"/>
      <c r="H2092" s="31"/>
      <c r="I2092" s="25">
        <f t="shared" si="112"/>
        <v>0</v>
      </c>
      <c r="J2092" s="21"/>
      <c r="K2092" s="16"/>
      <c r="L2092" s="105"/>
      <c r="M2092" s="105"/>
      <c r="N2092" s="105"/>
      <c r="O2092" s="105"/>
      <c r="P2092" s="105">
        <v>0</v>
      </c>
      <c r="Q2092" s="105">
        <v>0</v>
      </c>
      <c r="R2092" s="105">
        <v>0</v>
      </c>
      <c r="S2092" s="105">
        <v>0</v>
      </c>
      <c r="T2092" s="105">
        <v>0</v>
      </c>
    </row>
    <row r="2093" spans="1:20" x14ac:dyDescent="0.25">
      <c r="A2093" s="103" t="s">
        <v>2882</v>
      </c>
      <c r="B2093" s="104" t="s">
        <v>4959</v>
      </c>
      <c r="C2093" s="104">
        <v>18</v>
      </c>
      <c r="D2093" s="103" t="s">
        <v>7400</v>
      </c>
      <c r="E2093" s="25">
        <f t="shared" si="110"/>
        <v>0</v>
      </c>
      <c r="F2093" s="25">
        <f t="shared" si="111"/>
        <v>5.5</v>
      </c>
      <c r="G2093" s="32"/>
      <c r="H2093" s="31"/>
      <c r="I2093" s="25">
        <f t="shared" si="112"/>
        <v>0.2</v>
      </c>
      <c r="J2093" s="21"/>
      <c r="K2093" s="16"/>
      <c r="L2093" s="105">
        <v>22</v>
      </c>
      <c r="M2093" s="105"/>
      <c r="N2093" s="105"/>
      <c r="O2093" s="105"/>
      <c r="P2093" s="105">
        <v>1</v>
      </c>
      <c r="Q2093" s="105">
        <v>0</v>
      </c>
      <c r="R2093" s="105">
        <v>0</v>
      </c>
      <c r="S2093" s="105">
        <v>0</v>
      </c>
      <c r="T2093" s="105">
        <v>0</v>
      </c>
    </row>
    <row r="2094" spans="1:20" x14ac:dyDescent="0.25">
      <c r="A2094" s="103" t="s">
        <v>1894</v>
      </c>
      <c r="B2094" s="104" t="s">
        <v>4959</v>
      </c>
      <c r="C2094" s="104">
        <v>18</v>
      </c>
      <c r="D2094" s="103" t="s">
        <v>7401</v>
      </c>
      <c r="E2094" s="25">
        <f t="shared" si="110"/>
        <v>1.3333333333333333</v>
      </c>
      <c r="F2094" s="25">
        <f t="shared" si="111"/>
        <v>2.25</v>
      </c>
      <c r="G2094" s="32"/>
      <c r="H2094" s="31"/>
      <c r="I2094" s="25">
        <f t="shared" si="112"/>
        <v>1.4</v>
      </c>
      <c r="J2094" s="21"/>
      <c r="K2094" s="16"/>
      <c r="L2094" s="105"/>
      <c r="M2094" s="105"/>
      <c r="N2094" s="105"/>
      <c r="O2094" s="105">
        <v>9</v>
      </c>
      <c r="P2094" s="105">
        <v>3</v>
      </c>
      <c r="Q2094" s="105">
        <v>0</v>
      </c>
      <c r="R2094" s="105">
        <v>0</v>
      </c>
      <c r="S2094" s="105">
        <v>4</v>
      </c>
      <c r="T2094" s="105">
        <v>0</v>
      </c>
    </row>
    <row r="2095" spans="1:20" x14ac:dyDescent="0.25">
      <c r="A2095" s="103" t="s">
        <v>2642</v>
      </c>
      <c r="B2095" s="104" t="s">
        <v>4959</v>
      </c>
      <c r="C2095" s="104">
        <v>18</v>
      </c>
      <c r="D2095" s="103" t="s">
        <v>7402</v>
      </c>
      <c r="E2095" s="25">
        <f t="shared" si="110"/>
        <v>0</v>
      </c>
      <c r="F2095" s="25">
        <f t="shared" si="111"/>
        <v>0</v>
      </c>
      <c r="G2095" s="32"/>
      <c r="H2095" s="31"/>
      <c r="I2095" s="25">
        <f t="shared" si="112"/>
        <v>0</v>
      </c>
      <c r="J2095" s="21"/>
      <c r="K2095" s="16"/>
      <c r="L2095" s="105"/>
      <c r="M2095" s="105"/>
      <c r="N2095" s="105"/>
      <c r="O2095" s="105"/>
      <c r="P2095" s="105"/>
      <c r="Q2095" s="105"/>
      <c r="R2095" s="105">
        <v>0</v>
      </c>
      <c r="S2095" s="105"/>
      <c r="T2095" s="105">
        <v>0</v>
      </c>
    </row>
    <row r="2096" spans="1:20" x14ac:dyDescent="0.25">
      <c r="A2096" s="103" t="s">
        <v>1292</v>
      </c>
      <c r="B2096" s="104" t="s">
        <v>4959</v>
      </c>
      <c r="C2096" s="104">
        <v>18</v>
      </c>
      <c r="D2096" s="103" t="s">
        <v>7403</v>
      </c>
      <c r="E2096" s="25">
        <f t="shared" si="110"/>
        <v>6</v>
      </c>
      <c r="F2096" s="25">
        <f t="shared" si="111"/>
        <v>7.5</v>
      </c>
      <c r="G2096" s="32"/>
      <c r="H2096" s="31"/>
      <c r="I2096" s="25">
        <f t="shared" si="112"/>
        <v>10.6</v>
      </c>
      <c r="J2096" s="21"/>
      <c r="K2096" s="16"/>
      <c r="L2096" s="105">
        <v>5</v>
      </c>
      <c r="M2096" s="105">
        <v>6</v>
      </c>
      <c r="N2096" s="105">
        <v>19</v>
      </c>
      <c r="O2096" s="105"/>
      <c r="P2096" s="105">
        <v>0</v>
      </c>
      <c r="Q2096" s="105">
        <v>35</v>
      </c>
      <c r="R2096" s="105">
        <v>0</v>
      </c>
      <c r="S2096" s="105">
        <v>18</v>
      </c>
      <c r="T2096" s="105">
        <v>0</v>
      </c>
    </row>
    <row r="2097" spans="1:20" x14ac:dyDescent="0.25">
      <c r="A2097" s="103" t="s">
        <v>3983</v>
      </c>
      <c r="B2097" s="104" t="s">
        <v>4960</v>
      </c>
      <c r="C2097" s="104">
        <v>18</v>
      </c>
      <c r="D2097" s="103" t="s">
        <v>7404</v>
      </c>
      <c r="E2097" s="25">
        <f t="shared" si="110"/>
        <v>0</v>
      </c>
      <c r="F2097" s="25">
        <f t="shared" si="111"/>
        <v>0</v>
      </c>
      <c r="G2097" s="32"/>
      <c r="H2097" s="31"/>
      <c r="I2097" s="25">
        <f t="shared" si="112"/>
        <v>0</v>
      </c>
      <c r="J2097" s="21"/>
      <c r="K2097" s="16"/>
      <c r="L2097" s="105"/>
      <c r="M2097" s="105"/>
      <c r="N2097" s="105"/>
      <c r="O2097" s="105"/>
      <c r="P2097" s="105"/>
      <c r="Q2097" s="105"/>
      <c r="R2097" s="105">
        <v>0</v>
      </c>
      <c r="S2097" s="105">
        <v>0</v>
      </c>
      <c r="T2097" s="105">
        <v>0</v>
      </c>
    </row>
    <row r="2098" spans="1:20" x14ac:dyDescent="0.25">
      <c r="A2098" s="103" t="s">
        <v>4037</v>
      </c>
      <c r="B2098" s="104" t="s">
        <v>4960</v>
      </c>
      <c r="C2098" s="104">
        <v>18</v>
      </c>
      <c r="D2098" s="103" t="s">
        <v>7405</v>
      </c>
      <c r="E2098" s="25">
        <f t="shared" si="110"/>
        <v>0</v>
      </c>
      <c r="F2098" s="25">
        <f t="shared" si="111"/>
        <v>0</v>
      </c>
      <c r="G2098" s="32"/>
      <c r="H2098" s="31"/>
      <c r="I2098" s="25">
        <f t="shared" si="112"/>
        <v>0</v>
      </c>
      <c r="J2098" s="21"/>
      <c r="K2098" s="16"/>
      <c r="L2098" s="105"/>
      <c r="M2098" s="105"/>
      <c r="N2098" s="105"/>
      <c r="O2098" s="105"/>
      <c r="P2098" s="105"/>
      <c r="Q2098" s="105"/>
      <c r="R2098" s="105"/>
      <c r="S2098" s="105"/>
      <c r="T2098" s="105">
        <v>0</v>
      </c>
    </row>
    <row r="2099" spans="1:20" x14ac:dyDescent="0.25">
      <c r="A2099" s="103" t="s">
        <v>3982</v>
      </c>
      <c r="B2099" s="104" t="s">
        <v>4961</v>
      </c>
      <c r="C2099" s="104">
        <v>18</v>
      </c>
      <c r="D2099" s="103" t="s">
        <v>7406</v>
      </c>
      <c r="E2099" s="25">
        <f t="shared" si="110"/>
        <v>0</v>
      </c>
      <c r="F2099" s="25">
        <f t="shared" si="111"/>
        <v>0</v>
      </c>
      <c r="G2099" s="32"/>
      <c r="H2099" s="31"/>
      <c r="I2099" s="25">
        <f t="shared" si="112"/>
        <v>0</v>
      </c>
      <c r="J2099" s="21"/>
      <c r="K2099" s="16"/>
      <c r="L2099" s="105"/>
      <c r="M2099" s="105"/>
      <c r="N2099" s="105"/>
      <c r="O2099" s="105"/>
      <c r="P2099" s="105"/>
      <c r="Q2099" s="105"/>
      <c r="R2099" s="105"/>
      <c r="S2099" s="105"/>
      <c r="T2099" s="105">
        <v>0</v>
      </c>
    </row>
    <row r="2100" spans="1:20" x14ac:dyDescent="0.25">
      <c r="A2100" s="103" t="s">
        <v>5145</v>
      </c>
      <c r="B2100" s="104" t="s">
        <v>5153</v>
      </c>
      <c r="C2100" s="104">
        <v>19</v>
      </c>
      <c r="D2100" s="103" t="s">
        <v>7407</v>
      </c>
      <c r="E2100" s="25">
        <f t="shared" si="110"/>
        <v>0</v>
      </c>
      <c r="F2100" s="25">
        <f t="shared" si="111"/>
        <v>7.25</v>
      </c>
      <c r="G2100" s="32"/>
      <c r="H2100" s="31"/>
      <c r="I2100" s="25">
        <f t="shared" si="112"/>
        <v>0</v>
      </c>
      <c r="J2100" s="21"/>
      <c r="K2100" s="16"/>
      <c r="L2100" s="105"/>
      <c r="M2100" s="105">
        <v>29</v>
      </c>
      <c r="N2100" s="105"/>
      <c r="O2100" s="105"/>
      <c r="P2100" s="105"/>
      <c r="Q2100" s="105"/>
      <c r="R2100" s="105"/>
      <c r="S2100" s="105"/>
      <c r="T2100" s="105">
        <v>0</v>
      </c>
    </row>
    <row r="2101" spans="1:20" x14ac:dyDescent="0.25">
      <c r="A2101" s="103" t="s">
        <v>1603</v>
      </c>
      <c r="B2101" s="104" t="s">
        <v>4962</v>
      </c>
      <c r="C2101" s="104">
        <v>20</v>
      </c>
      <c r="D2101" s="103" t="s">
        <v>7408</v>
      </c>
      <c r="E2101" s="25">
        <f t="shared" si="110"/>
        <v>0</v>
      </c>
      <c r="F2101" s="25">
        <f t="shared" si="111"/>
        <v>2</v>
      </c>
      <c r="G2101" s="32"/>
      <c r="H2101" s="31"/>
      <c r="I2101" s="25">
        <f t="shared" si="112"/>
        <v>0.8</v>
      </c>
      <c r="J2101" s="21"/>
      <c r="K2101" s="16"/>
      <c r="L2101" s="105">
        <v>5</v>
      </c>
      <c r="M2101" s="105"/>
      <c r="N2101" s="105">
        <v>2</v>
      </c>
      <c r="O2101" s="105">
        <v>1</v>
      </c>
      <c r="P2101" s="105">
        <v>3</v>
      </c>
      <c r="Q2101" s="105">
        <v>1</v>
      </c>
      <c r="R2101" s="105">
        <v>0</v>
      </c>
      <c r="S2101" s="105">
        <v>0</v>
      </c>
      <c r="T2101" s="105">
        <v>0</v>
      </c>
    </row>
    <row r="2102" spans="1:20" x14ac:dyDescent="0.25">
      <c r="A2102" s="103" t="s">
        <v>2794</v>
      </c>
      <c r="B2102" s="104" t="s">
        <v>4963</v>
      </c>
      <c r="C2102" s="104">
        <v>20</v>
      </c>
      <c r="D2102" s="103" t="s">
        <v>7409</v>
      </c>
      <c r="E2102" s="25">
        <f t="shared" si="110"/>
        <v>0</v>
      </c>
      <c r="F2102" s="25">
        <f t="shared" si="111"/>
        <v>0</v>
      </c>
      <c r="G2102" s="32"/>
      <c r="H2102" s="31"/>
      <c r="I2102" s="25">
        <f t="shared" si="112"/>
        <v>0</v>
      </c>
      <c r="J2102" s="21"/>
      <c r="K2102" s="16"/>
      <c r="L2102" s="105"/>
      <c r="M2102" s="105"/>
      <c r="N2102" s="105"/>
      <c r="O2102" s="105"/>
      <c r="P2102" s="105">
        <v>0</v>
      </c>
      <c r="Q2102" s="105">
        <v>0</v>
      </c>
      <c r="R2102" s="105">
        <v>0</v>
      </c>
      <c r="S2102" s="105">
        <v>0</v>
      </c>
      <c r="T2102" s="105">
        <v>0</v>
      </c>
    </row>
    <row r="2103" spans="1:20" x14ac:dyDescent="0.25">
      <c r="A2103" s="103" t="s">
        <v>3213</v>
      </c>
      <c r="B2103" s="104" t="s">
        <v>4964</v>
      </c>
      <c r="C2103" s="104">
        <v>20</v>
      </c>
      <c r="D2103" s="103" t="s">
        <v>7410</v>
      </c>
      <c r="E2103" s="25">
        <f t="shared" si="110"/>
        <v>0</v>
      </c>
      <c r="F2103" s="25">
        <f t="shared" si="111"/>
        <v>0.25</v>
      </c>
      <c r="G2103" s="32"/>
      <c r="H2103" s="31"/>
      <c r="I2103" s="25">
        <f t="shared" si="112"/>
        <v>0</v>
      </c>
      <c r="J2103" s="21"/>
      <c r="K2103" s="16"/>
      <c r="L2103" s="105"/>
      <c r="M2103" s="105"/>
      <c r="N2103" s="105"/>
      <c r="O2103" s="105">
        <v>1</v>
      </c>
      <c r="P2103" s="105"/>
      <c r="Q2103" s="105">
        <v>0</v>
      </c>
      <c r="R2103" s="105">
        <v>0</v>
      </c>
      <c r="S2103" s="105">
        <v>0</v>
      </c>
      <c r="T2103" s="105">
        <v>0</v>
      </c>
    </row>
    <row r="2104" spans="1:20" x14ac:dyDescent="0.25">
      <c r="A2104" s="103" t="s">
        <v>2379</v>
      </c>
      <c r="B2104" s="104" t="s">
        <v>4964</v>
      </c>
      <c r="C2104" s="104">
        <v>20</v>
      </c>
      <c r="D2104" s="103" t="s">
        <v>7411</v>
      </c>
      <c r="E2104" s="25">
        <f t="shared" si="110"/>
        <v>0</v>
      </c>
      <c r="F2104" s="25">
        <f t="shared" si="111"/>
        <v>0</v>
      </c>
      <c r="G2104" s="32"/>
      <c r="H2104" s="31"/>
      <c r="I2104" s="25">
        <f t="shared" si="112"/>
        <v>0</v>
      </c>
      <c r="J2104" s="21"/>
      <c r="K2104" s="16"/>
      <c r="L2104" s="105"/>
      <c r="M2104" s="105"/>
      <c r="N2104" s="105"/>
      <c r="O2104" s="105"/>
      <c r="P2104" s="105">
        <v>0</v>
      </c>
      <c r="Q2104" s="105">
        <v>0</v>
      </c>
      <c r="R2104" s="105">
        <v>0</v>
      </c>
      <c r="S2104" s="105">
        <v>0</v>
      </c>
      <c r="T2104" s="105">
        <v>0</v>
      </c>
    </row>
    <row r="2105" spans="1:20" x14ac:dyDescent="0.25">
      <c r="A2105" s="103" t="s">
        <v>1513</v>
      </c>
      <c r="B2105" s="104" t="s">
        <v>4964</v>
      </c>
      <c r="C2105" s="104">
        <v>20</v>
      </c>
      <c r="D2105" s="103" t="s">
        <v>7412</v>
      </c>
      <c r="E2105" s="25">
        <f t="shared" si="110"/>
        <v>0</v>
      </c>
      <c r="F2105" s="25">
        <f t="shared" si="111"/>
        <v>0</v>
      </c>
      <c r="G2105" s="32"/>
      <c r="H2105" s="31"/>
      <c r="I2105" s="25">
        <f t="shared" si="112"/>
        <v>0</v>
      </c>
      <c r="J2105" s="21"/>
      <c r="K2105" s="16"/>
      <c r="L2105" s="105"/>
      <c r="M2105" s="105"/>
      <c r="N2105" s="105"/>
      <c r="O2105" s="105"/>
      <c r="P2105" s="105">
        <v>0</v>
      </c>
      <c r="Q2105" s="105">
        <v>0</v>
      </c>
      <c r="R2105" s="105">
        <v>0</v>
      </c>
      <c r="S2105" s="105">
        <v>0</v>
      </c>
      <c r="T2105" s="105">
        <v>0</v>
      </c>
    </row>
    <row r="2106" spans="1:20" x14ac:dyDescent="0.25">
      <c r="A2106" s="103" t="s">
        <v>2186</v>
      </c>
      <c r="B2106" s="104" t="s">
        <v>4964</v>
      </c>
      <c r="C2106" s="104">
        <v>20</v>
      </c>
      <c r="D2106" s="103" t="s">
        <v>7413</v>
      </c>
      <c r="E2106" s="25">
        <f t="shared" si="110"/>
        <v>0</v>
      </c>
      <c r="F2106" s="25">
        <f t="shared" si="111"/>
        <v>0</v>
      </c>
      <c r="G2106" s="32"/>
      <c r="H2106" s="31"/>
      <c r="I2106" s="25">
        <f t="shared" si="112"/>
        <v>0.2</v>
      </c>
      <c r="J2106" s="21"/>
      <c r="K2106" s="16"/>
      <c r="L2106" s="105"/>
      <c r="M2106" s="105"/>
      <c r="N2106" s="105"/>
      <c r="O2106" s="105"/>
      <c r="P2106" s="105">
        <v>1</v>
      </c>
      <c r="Q2106" s="105">
        <v>0</v>
      </c>
      <c r="R2106" s="105">
        <v>0</v>
      </c>
      <c r="S2106" s="105">
        <v>0</v>
      </c>
      <c r="T2106" s="105">
        <v>0</v>
      </c>
    </row>
    <row r="2107" spans="1:20" x14ac:dyDescent="0.25">
      <c r="A2107" s="103" t="s">
        <v>3606</v>
      </c>
      <c r="B2107" s="104" t="s">
        <v>4965</v>
      </c>
      <c r="C2107" s="104">
        <v>21</v>
      </c>
      <c r="D2107" s="103" t="s">
        <v>7414</v>
      </c>
      <c r="E2107" s="25">
        <f t="shared" si="110"/>
        <v>0</v>
      </c>
      <c r="F2107" s="25">
        <f t="shared" si="111"/>
        <v>19.5</v>
      </c>
      <c r="G2107" s="32"/>
      <c r="H2107" s="31"/>
      <c r="I2107" s="25">
        <f t="shared" si="112"/>
        <v>0</v>
      </c>
      <c r="J2107" s="21"/>
      <c r="K2107" s="16"/>
      <c r="L2107" s="105">
        <v>57</v>
      </c>
      <c r="M2107" s="105">
        <v>14</v>
      </c>
      <c r="N2107" s="105">
        <v>7</v>
      </c>
      <c r="O2107" s="105"/>
      <c r="P2107" s="105">
        <v>0</v>
      </c>
      <c r="Q2107" s="105"/>
      <c r="R2107" s="105"/>
      <c r="S2107" s="105">
        <v>0</v>
      </c>
      <c r="T2107" s="105">
        <v>0</v>
      </c>
    </row>
    <row r="2108" spans="1:20" x14ac:dyDescent="0.25">
      <c r="A2108" s="103" t="s">
        <v>155</v>
      </c>
      <c r="B2108" s="104" t="s">
        <v>4955</v>
      </c>
      <c r="C2108" s="104">
        <v>17</v>
      </c>
      <c r="D2108" s="103" t="s">
        <v>7415</v>
      </c>
      <c r="E2108" s="25">
        <f t="shared" si="110"/>
        <v>0</v>
      </c>
      <c r="F2108" s="25">
        <f t="shared" si="111"/>
        <v>0</v>
      </c>
      <c r="G2108" s="32"/>
      <c r="H2108" s="31"/>
      <c r="I2108" s="25">
        <f t="shared" si="112"/>
        <v>11</v>
      </c>
      <c r="J2108" s="21"/>
      <c r="K2108" s="16"/>
      <c r="L2108" s="105"/>
      <c r="M2108" s="105"/>
      <c r="N2108" s="105"/>
      <c r="O2108" s="105"/>
      <c r="P2108" s="105">
        <v>55</v>
      </c>
      <c r="Q2108" s="105"/>
      <c r="R2108" s="105">
        <v>0</v>
      </c>
      <c r="S2108" s="105"/>
      <c r="T2108" s="105">
        <v>0</v>
      </c>
    </row>
    <row r="2109" spans="1:20" x14ac:dyDescent="0.25">
      <c r="A2109" s="103" t="s">
        <v>46</v>
      </c>
      <c r="B2109" s="104" t="s">
        <v>4956</v>
      </c>
      <c r="C2109" s="104">
        <v>17</v>
      </c>
      <c r="D2109" s="103" t="s">
        <v>7416</v>
      </c>
      <c r="E2109" s="25">
        <f t="shared" si="110"/>
        <v>10.666666666666666</v>
      </c>
      <c r="F2109" s="25">
        <f t="shared" si="111"/>
        <v>2.5</v>
      </c>
      <c r="G2109" s="32"/>
      <c r="H2109" s="31"/>
      <c r="I2109" s="25">
        <f t="shared" si="112"/>
        <v>9.8000000000000007</v>
      </c>
      <c r="J2109" s="21"/>
      <c r="K2109" s="16"/>
      <c r="L2109" s="105"/>
      <c r="M2109" s="105">
        <v>2</v>
      </c>
      <c r="N2109" s="105">
        <v>4</v>
      </c>
      <c r="O2109" s="105">
        <v>4</v>
      </c>
      <c r="P2109" s="105">
        <v>7</v>
      </c>
      <c r="Q2109" s="105">
        <v>10</v>
      </c>
      <c r="R2109" s="105">
        <v>32</v>
      </c>
      <c r="S2109" s="105">
        <v>0</v>
      </c>
      <c r="T2109" s="105">
        <v>0</v>
      </c>
    </row>
    <row r="2110" spans="1:20" x14ac:dyDescent="0.25">
      <c r="A2110" s="103" t="s">
        <v>1707</v>
      </c>
      <c r="B2110" s="104" t="s">
        <v>4954</v>
      </c>
      <c r="C2110" s="104">
        <v>16</v>
      </c>
      <c r="D2110" s="103" t="s">
        <v>7417</v>
      </c>
      <c r="E2110" s="25">
        <f t="shared" si="110"/>
        <v>0</v>
      </c>
      <c r="F2110" s="25">
        <f t="shared" si="111"/>
        <v>25</v>
      </c>
      <c r="G2110" s="32"/>
      <c r="H2110" s="31"/>
      <c r="I2110" s="25">
        <f t="shared" si="112"/>
        <v>6.6</v>
      </c>
      <c r="J2110" s="21"/>
      <c r="K2110" s="16"/>
      <c r="L2110" s="105">
        <v>100</v>
      </c>
      <c r="M2110" s="105"/>
      <c r="N2110" s="105"/>
      <c r="O2110" s="105"/>
      <c r="P2110" s="105">
        <v>0</v>
      </c>
      <c r="Q2110" s="105">
        <v>33</v>
      </c>
      <c r="R2110" s="105">
        <v>0</v>
      </c>
      <c r="S2110" s="105">
        <v>0</v>
      </c>
      <c r="T2110" s="105">
        <v>0</v>
      </c>
    </row>
    <row r="2111" spans="1:20" x14ac:dyDescent="0.25">
      <c r="A2111" s="103" t="s">
        <v>3616</v>
      </c>
      <c r="B2111" s="104" t="s">
        <v>4954</v>
      </c>
      <c r="C2111" s="104">
        <v>16</v>
      </c>
      <c r="D2111" s="103" t="s">
        <v>7418</v>
      </c>
      <c r="E2111" s="25">
        <f t="shared" si="110"/>
        <v>0.33333333333333331</v>
      </c>
      <c r="F2111" s="25">
        <f t="shared" si="111"/>
        <v>0</v>
      </c>
      <c r="G2111" s="32"/>
      <c r="H2111" s="31"/>
      <c r="I2111" s="25">
        <f t="shared" si="112"/>
        <v>0.2</v>
      </c>
      <c r="J2111" s="21"/>
      <c r="K2111" s="16"/>
      <c r="L2111" s="105"/>
      <c r="M2111" s="105"/>
      <c r="N2111" s="105"/>
      <c r="O2111" s="105"/>
      <c r="P2111" s="105">
        <v>0</v>
      </c>
      <c r="Q2111" s="105"/>
      <c r="R2111" s="105">
        <v>1</v>
      </c>
      <c r="S2111" s="105">
        <v>0</v>
      </c>
      <c r="T2111" s="105">
        <v>0</v>
      </c>
    </row>
    <row r="2112" spans="1:20" x14ac:dyDescent="0.25">
      <c r="A2112" s="103" t="s">
        <v>3325</v>
      </c>
      <c r="B2112" s="104" t="s">
        <v>4954</v>
      </c>
      <c r="C2112" s="104">
        <v>16</v>
      </c>
      <c r="D2112" s="103" t="s">
        <v>7419</v>
      </c>
      <c r="E2112" s="25">
        <f t="shared" si="110"/>
        <v>0.66666666666666663</v>
      </c>
      <c r="F2112" s="25">
        <f t="shared" si="111"/>
        <v>0</v>
      </c>
      <c r="G2112" s="32"/>
      <c r="H2112" s="31"/>
      <c r="I2112" s="25">
        <f t="shared" si="112"/>
        <v>0.4</v>
      </c>
      <c r="J2112" s="21"/>
      <c r="K2112" s="16"/>
      <c r="L2112" s="105"/>
      <c r="M2112" s="105"/>
      <c r="N2112" s="105"/>
      <c r="O2112" s="105"/>
      <c r="P2112" s="105">
        <v>0</v>
      </c>
      <c r="Q2112" s="105">
        <v>0</v>
      </c>
      <c r="R2112" s="105">
        <v>0</v>
      </c>
      <c r="S2112" s="105">
        <v>2</v>
      </c>
      <c r="T2112" s="105">
        <v>0</v>
      </c>
    </row>
    <row r="2113" spans="1:20" x14ac:dyDescent="0.25">
      <c r="A2113" s="103" t="s">
        <v>1936</v>
      </c>
      <c r="B2113" s="104" t="s">
        <v>4954</v>
      </c>
      <c r="C2113" s="104">
        <v>16</v>
      </c>
      <c r="D2113" s="103" t="s">
        <v>7420</v>
      </c>
      <c r="E2113" s="25">
        <f t="shared" si="110"/>
        <v>0</v>
      </c>
      <c r="F2113" s="25">
        <f t="shared" si="111"/>
        <v>6.5</v>
      </c>
      <c r="G2113" s="32"/>
      <c r="H2113" s="31"/>
      <c r="I2113" s="25">
        <f t="shared" si="112"/>
        <v>0</v>
      </c>
      <c r="J2113" s="21"/>
      <c r="K2113" s="16"/>
      <c r="L2113" s="105">
        <v>26</v>
      </c>
      <c r="M2113" s="105"/>
      <c r="N2113" s="105"/>
      <c r="O2113" s="105"/>
      <c r="P2113" s="105">
        <v>0</v>
      </c>
      <c r="Q2113" s="105">
        <v>0</v>
      </c>
      <c r="R2113" s="105">
        <v>0</v>
      </c>
      <c r="S2113" s="105">
        <v>0</v>
      </c>
      <c r="T2113" s="105">
        <v>0</v>
      </c>
    </row>
    <row r="2114" spans="1:20" x14ac:dyDescent="0.25">
      <c r="A2114" s="103" t="s">
        <v>2123</v>
      </c>
      <c r="B2114" s="104" t="s">
        <v>4954</v>
      </c>
      <c r="C2114" s="104">
        <v>16</v>
      </c>
      <c r="D2114" s="103" t="s">
        <v>7421</v>
      </c>
      <c r="E2114" s="25">
        <f t="shared" si="110"/>
        <v>0</v>
      </c>
      <c r="F2114" s="25">
        <f t="shared" si="111"/>
        <v>0</v>
      </c>
      <c r="G2114" s="32"/>
      <c r="H2114" s="31"/>
      <c r="I2114" s="25">
        <f t="shared" si="112"/>
        <v>0</v>
      </c>
      <c r="J2114" s="21"/>
      <c r="K2114" s="16"/>
      <c r="L2114" s="105"/>
      <c r="M2114" s="105"/>
      <c r="N2114" s="105"/>
      <c r="O2114" s="105"/>
      <c r="P2114" s="105">
        <v>0</v>
      </c>
      <c r="Q2114" s="105">
        <v>0</v>
      </c>
      <c r="R2114" s="105">
        <v>0</v>
      </c>
      <c r="S2114" s="105">
        <v>0</v>
      </c>
      <c r="T2114" s="105">
        <v>0</v>
      </c>
    </row>
    <row r="2115" spans="1:20" x14ac:dyDescent="0.25">
      <c r="A2115" s="103" t="s">
        <v>1217</v>
      </c>
      <c r="B2115" s="104" t="s">
        <v>4954</v>
      </c>
      <c r="C2115" s="104">
        <v>16</v>
      </c>
      <c r="D2115" s="103" t="s">
        <v>7422</v>
      </c>
      <c r="E2115" s="25">
        <f t="shared" si="110"/>
        <v>1</v>
      </c>
      <c r="F2115" s="25">
        <f t="shared" si="111"/>
        <v>1.25</v>
      </c>
      <c r="G2115" s="32"/>
      <c r="H2115" s="31"/>
      <c r="I2115" s="25">
        <f t="shared" si="112"/>
        <v>4.2</v>
      </c>
      <c r="J2115" s="21"/>
      <c r="K2115" s="16"/>
      <c r="L2115" s="105"/>
      <c r="M2115" s="105">
        <v>2</v>
      </c>
      <c r="N2115" s="105">
        <v>2</v>
      </c>
      <c r="O2115" s="105">
        <v>1</v>
      </c>
      <c r="P2115" s="105">
        <v>18</v>
      </c>
      <c r="Q2115" s="105">
        <v>0</v>
      </c>
      <c r="R2115" s="105">
        <v>3</v>
      </c>
      <c r="S2115" s="105">
        <v>0</v>
      </c>
      <c r="T2115" s="105">
        <v>0</v>
      </c>
    </row>
    <row r="2116" spans="1:20" x14ac:dyDescent="0.25">
      <c r="A2116" s="103" t="s">
        <v>2242</v>
      </c>
      <c r="B2116" s="104" t="s">
        <v>4953</v>
      </c>
      <c r="C2116" s="104">
        <v>16</v>
      </c>
      <c r="D2116" s="103" t="s">
        <v>7423</v>
      </c>
      <c r="E2116" s="25">
        <f t="shared" si="110"/>
        <v>0</v>
      </c>
      <c r="F2116" s="25">
        <f t="shared" si="111"/>
        <v>0</v>
      </c>
      <c r="G2116" s="32"/>
      <c r="H2116" s="31"/>
      <c r="I2116" s="25">
        <f t="shared" si="112"/>
        <v>0</v>
      </c>
      <c r="J2116" s="21"/>
      <c r="K2116" s="16"/>
      <c r="L2116" s="105"/>
      <c r="M2116" s="105"/>
      <c r="N2116" s="105"/>
      <c r="O2116" s="105"/>
      <c r="P2116" s="105">
        <v>0</v>
      </c>
      <c r="Q2116" s="105">
        <v>0</v>
      </c>
      <c r="R2116" s="105"/>
      <c r="S2116" s="105">
        <v>0</v>
      </c>
      <c r="T2116" s="105">
        <v>0</v>
      </c>
    </row>
    <row r="2117" spans="1:20" x14ac:dyDescent="0.25">
      <c r="A2117" s="103" t="s">
        <v>3345</v>
      </c>
      <c r="B2117" s="104" t="s">
        <v>4953</v>
      </c>
      <c r="C2117" s="104">
        <v>16</v>
      </c>
      <c r="D2117" s="103" t="s">
        <v>7424</v>
      </c>
      <c r="E2117" s="25">
        <f t="shared" si="110"/>
        <v>0</v>
      </c>
      <c r="F2117" s="25">
        <f t="shared" si="111"/>
        <v>0</v>
      </c>
      <c r="G2117" s="32"/>
      <c r="H2117" s="31"/>
      <c r="I2117" s="25">
        <f t="shared" si="112"/>
        <v>0</v>
      </c>
      <c r="J2117" s="21"/>
      <c r="K2117" s="16"/>
      <c r="L2117" s="105"/>
      <c r="M2117" s="105"/>
      <c r="N2117" s="105"/>
      <c r="O2117" s="105"/>
      <c r="P2117" s="105"/>
      <c r="Q2117" s="105">
        <v>0</v>
      </c>
      <c r="R2117" s="105">
        <v>0</v>
      </c>
      <c r="S2117" s="105">
        <v>0</v>
      </c>
      <c r="T2117" s="105">
        <v>0</v>
      </c>
    </row>
    <row r="2118" spans="1:20" x14ac:dyDescent="0.25">
      <c r="A2118" s="103" t="s">
        <v>2518</v>
      </c>
      <c r="B2118" s="104" t="s">
        <v>4953</v>
      </c>
      <c r="C2118" s="104">
        <v>16</v>
      </c>
      <c r="D2118" s="103" t="s">
        <v>7425</v>
      </c>
      <c r="E2118" s="25">
        <f t="shared" si="110"/>
        <v>0</v>
      </c>
      <c r="F2118" s="25">
        <f t="shared" si="111"/>
        <v>0</v>
      </c>
      <c r="G2118" s="32"/>
      <c r="H2118" s="31"/>
      <c r="I2118" s="25">
        <f t="shared" si="112"/>
        <v>0</v>
      </c>
      <c r="J2118" s="21"/>
      <c r="K2118" s="16"/>
      <c r="L2118" s="105"/>
      <c r="M2118" s="105"/>
      <c r="N2118" s="105"/>
      <c r="O2118" s="105"/>
      <c r="P2118" s="105"/>
      <c r="Q2118" s="105">
        <v>0</v>
      </c>
      <c r="R2118" s="105">
        <v>0</v>
      </c>
      <c r="S2118" s="105">
        <v>0</v>
      </c>
      <c r="T2118" s="105">
        <v>0</v>
      </c>
    </row>
    <row r="2119" spans="1:20" x14ac:dyDescent="0.25">
      <c r="A2119" s="103" t="s">
        <v>1847</v>
      </c>
      <c r="B2119" s="104" t="s">
        <v>4953</v>
      </c>
      <c r="C2119" s="104">
        <v>16</v>
      </c>
      <c r="D2119" s="103" t="s">
        <v>7426</v>
      </c>
      <c r="E2119" s="25">
        <f t="shared" si="110"/>
        <v>0.66666666666666663</v>
      </c>
      <c r="F2119" s="25">
        <f t="shared" si="111"/>
        <v>0</v>
      </c>
      <c r="G2119" s="32"/>
      <c r="H2119" s="31"/>
      <c r="I2119" s="25">
        <f t="shared" si="112"/>
        <v>0.4</v>
      </c>
      <c r="J2119" s="21"/>
      <c r="K2119" s="16"/>
      <c r="L2119" s="105"/>
      <c r="M2119" s="105"/>
      <c r="N2119" s="105"/>
      <c r="O2119" s="105"/>
      <c r="P2119" s="105">
        <v>0</v>
      </c>
      <c r="Q2119" s="105">
        <v>0</v>
      </c>
      <c r="R2119" s="105">
        <v>0</v>
      </c>
      <c r="S2119" s="105">
        <v>2</v>
      </c>
      <c r="T2119" s="105">
        <v>0</v>
      </c>
    </row>
    <row r="2120" spans="1:20" x14ac:dyDescent="0.25">
      <c r="A2120" s="103" t="s">
        <v>2542</v>
      </c>
      <c r="B2120" s="104" t="s">
        <v>4953</v>
      </c>
      <c r="C2120" s="104">
        <v>16</v>
      </c>
      <c r="D2120" s="103" t="s">
        <v>7427</v>
      </c>
      <c r="E2120" s="25">
        <f t="shared" si="110"/>
        <v>0</v>
      </c>
      <c r="F2120" s="25">
        <f t="shared" si="111"/>
        <v>0</v>
      </c>
      <c r="G2120" s="32"/>
      <c r="H2120" s="31"/>
      <c r="I2120" s="25">
        <f t="shared" si="112"/>
        <v>23</v>
      </c>
      <c r="J2120" s="21"/>
      <c r="K2120" s="16"/>
      <c r="L2120" s="105"/>
      <c r="M2120" s="105"/>
      <c r="N2120" s="105"/>
      <c r="O2120" s="105"/>
      <c r="P2120" s="105">
        <v>115</v>
      </c>
      <c r="Q2120" s="105">
        <v>0</v>
      </c>
      <c r="R2120" s="105">
        <v>0</v>
      </c>
      <c r="S2120" s="105">
        <v>0</v>
      </c>
      <c r="T2120" s="105">
        <v>0</v>
      </c>
    </row>
    <row r="2121" spans="1:20" x14ac:dyDescent="0.25">
      <c r="A2121" s="103" t="s">
        <v>2385</v>
      </c>
      <c r="B2121" s="104" t="s">
        <v>4953</v>
      </c>
      <c r="C2121" s="104">
        <v>16</v>
      </c>
      <c r="D2121" s="103" t="s">
        <v>7428</v>
      </c>
      <c r="E2121" s="25">
        <f t="shared" si="110"/>
        <v>0</v>
      </c>
      <c r="F2121" s="25">
        <f t="shared" si="111"/>
        <v>0</v>
      </c>
      <c r="G2121" s="32"/>
      <c r="H2121" s="31"/>
      <c r="I2121" s="25">
        <f t="shared" si="112"/>
        <v>0</v>
      </c>
      <c r="J2121" s="21"/>
      <c r="K2121" s="16"/>
      <c r="L2121" s="105"/>
      <c r="M2121" s="105"/>
      <c r="N2121" s="105"/>
      <c r="O2121" s="105"/>
      <c r="P2121" s="105">
        <v>0</v>
      </c>
      <c r="Q2121" s="105">
        <v>0</v>
      </c>
      <c r="R2121" s="105"/>
      <c r="S2121" s="105">
        <v>0</v>
      </c>
      <c r="T2121" s="105">
        <v>0</v>
      </c>
    </row>
    <row r="2122" spans="1:20" x14ac:dyDescent="0.25">
      <c r="A2122" s="103" t="s">
        <v>1630</v>
      </c>
      <c r="B2122" s="104" t="s">
        <v>4953</v>
      </c>
      <c r="C2122" s="104">
        <v>16</v>
      </c>
      <c r="D2122" s="103" t="s">
        <v>7429</v>
      </c>
      <c r="E2122" s="25">
        <f t="shared" si="110"/>
        <v>9.3333333333333339</v>
      </c>
      <c r="F2122" s="25">
        <f t="shared" si="111"/>
        <v>20.25</v>
      </c>
      <c r="G2122" s="32"/>
      <c r="H2122" s="31"/>
      <c r="I2122" s="25">
        <f t="shared" si="112"/>
        <v>6</v>
      </c>
      <c r="J2122" s="21"/>
      <c r="K2122" s="16"/>
      <c r="L2122" s="105">
        <v>54</v>
      </c>
      <c r="M2122" s="105"/>
      <c r="N2122" s="105"/>
      <c r="O2122" s="105">
        <v>27</v>
      </c>
      <c r="P2122" s="105">
        <v>1</v>
      </c>
      <c r="Q2122" s="105">
        <v>1</v>
      </c>
      <c r="R2122" s="105">
        <v>28</v>
      </c>
      <c r="S2122" s="105">
        <v>0</v>
      </c>
      <c r="T2122" s="105">
        <v>0</v>
      </c>
    </row>
    <row r="2123" spans="1:20" x14ac:dyDescent="0.25">
      <c r="A2123" s="103" t="s">
        <v>631</v>
      </c>
      <c r="B2123" s="104" t="s">
        <v>4953</v>
      </c>
      <c r="C2123" s="104">
        <v>16</v>
      </c>
      <c r="D2123" s="103" t="s">
        <v>7430</v>
      </c>
      <c r="E2123" s="25">
        <f t="shared" si="110"/>
        <v>18.666666666666668</v>
      </c>
      <c r="F2123" s="25">
        <f t="shared" si="111"/>
        <v>1.5</v>
      </c>
      <c r="G2123" s="32"/>
      <c r="H2123" s="31"/>
      <c r="I2123" s="25">
        <f t="shared" si="112"/>
        <v>12</v>
      </c>
      <c r="J2123" s="21"/>
      <c r="K2123" s="16"/>
      <c r="L2123" s="105">
        <v>1</v>
      </c>
      <c r="M2123" s="105"/>
      <c r="N2123" s="105">
        <v>2</v>
      </c>
      <c r="O2123" s="105">
        <v>3</v>
      </c>
      <c r="P2123" s="105">
        <v>1</v>
      </c>
      <c r="Q2123" s="105">
        <v>3</v>
      </c>
      <c r="R2123" s="105">
        <v>56</v>
      </c>
      <c r="S2123" s="105">
        <v>0</v>
      </c>
      <c r="T2123" s="105">
        <v>0</v>
      </c>
    </row>
    <row r="2124" spans="1:20" x14ac:dyDescent="0.25">
      <c r="A2124" s="103" t="s">
        <v>402</v>
      </c>
      <c r="B2124" s="104" t="s">
        <v>4953</v>
      </c>
      <c r="C2124" s="104">
        <v>16</v>
      </c>
      <c r="D2124" s="103" t="s">
        <v>7431</v>
      </c>
      <c r="E2124" s="25">
        <f t="shared" si="110"/>
        <v>5</v>
      </c>
      <c r="F2124" s="25">
        <f t="shared" si="111"/>
        <v>0</v>
      </c>
      <c r="G2124" s="32"/>
      <c r="H2124" s="31"/>
      <c r="I2124" s="25">
        <f t="shared" si="112"/>
        <v>3</v>
      </c>
      <c r="J2124" s="21"/>
      <c r="K2124" s="16"/>
      <c r="L2124" s="105"/>
      <c r="M2124" s="105"/>
      <c r="N2124" s="105"/>
      <c r="O2124" s="105"/>
      <c r="P2124" s="105">
        <v>0</v>
      </c>
      <c r="Q2124" s="105">
        <v>0</v>
      </c>
      <c r="R2124" s="105">
        <v>0</v>
      </c>
      <c r="S2124" s="105">
        <v>15</v>
      </c>
      <c r="T2124" s="105">
        <v>0</v>
      </c>
    </row>
    <row r="2125" spans="1:20" x14ac:dyDescent="0.25">
      <c r="A2125" s="103" t="s">
        <v>2314</v>
      </c>
      <c r="B2125" s="104" t="s">
        <v>4953</v>
      </c>
      <c r="C2125" s="104">
        <v>16</v>
      </c>
      <c r="D2125" s="103" t="s">
        <v>7432</v>
      </c>
      <c r="E2125" s="25">
        <f t="shared" si="110"/>
        <v>1</v>
      </c>
      <c r="F2125" s="25">
        <f t="shared" si="111"/>
        <v>0</v>
      </c>
      <c r="G2125" s="32"/>
      <c r="H2125" s="31"/>
      <c r="I2125" s="25">
        <f t="shared" si="112"/>
        <v>0.6</v>
      </c>
      <c r="J2125" s="21"/>
      <c r="K2125" s="16"/>
      <c r="L2125" s="105"/>
      <c r="M2125" s="105"/>
      <c r="N2125" s="105"/>
      <c r="O2125" s="105"/>
      <c r="P2125" s="105">
        <v>0</v>
      </c>
      <c r="Q2125" s="105">
        <v>0</v>
      </c>
      <c r="R2125" s="105">
        <v>0</v>
      </c>
      <c r="S2125" s="105">
        <v>3</v>
      </c>
      <c r="T2125" s="105">
        <v>0</v>
      </c>
    </row>
    <row r="2126" spans="1:20" x14ac:dyDescent="0.25">
      <c r="A2126" s="103" t="s">
        <v>7433</v>
      </c>
      <c r="B2126" s="104" t="s">
        <v>4953</v>
      </c>
      <c r="C2126" s="104">
        <v>16</v>
      </c>
      <c r="D2126" s="103" t="s">
        <v>7434</v>
      </c>
      <c r="E2126" s="25">
        <f t="shared" si="110"/>
        <v>0</v>
      </c>
      <c r="F2126" s="25">
        <f t="shared" si="111"/>
        <v>0</v>
      </c>
      <c r="G2126" s="32"/>
      <c r="H2126" s="31"/>
      <c r="I2126" s="25">
        <f t="shared" si="112"/>
        <v>28</v>
      </c>
      <c r="J2126" s="21"/>
      <c r="K2126" s="16"/>
      <c r="L2126" s="105"/>
      <c r="M2126" s="105"/>
      <c r="N2126" s="105"/>
      <c r="O2126" s="105"/>
      <c r="P2126" s="105">
        <v>0</v>
      </c>
      <c r="Q2126" s="105">
        <v>140</v>
      </c>
      <c r="R2126" s="105">
        <v>0</v>
      </c>
      <c r="S2126" s="105">
        <v>0</v>
      </c>
      <c r="T2126" s="105">
        <v>0</v>
      </c>
    </row>
    <row r="2127" spans="1:20" x14ac:dyDescent="0.25">
      <c r="A2127" s="103" t="s">
        <v>4465</v>
      </c>
      <c r="B2127" s="104" t="s">
        <v>4953</v>
      </c>
      <c r="C2127" s="104">
        <v>16</v>
      </c>
      <c r="D2127" s="103" t="s">
        <v>7435</v>
      </c>
      <c r="E2127" s="25">
        <f t="shared" si="110"/>
        <v>0</v>
      </c>
      <c r="F2127" s="25">
        <f t="shared" si="111"/>
        <v>0</v>
      </c>
      <c r="G2127" s="32"/>
      <c r="H2127" s="31"/>
      <c r="I2127" s="25">
        <f t="shared" si="112"/>
        <v>0</v>
      </c>
      <c r="J2127" s="21"/>
      <c r="K2127" s="16"/>
      <c r="L2127" s="105"/>
      <c r="M2127" s="105"/>
      <c r="N2127" s="105"/>
      <c r="O2127" s="105"/>
      <c r="P2127" s="105">
        <v>0</v>
      </c>
      <c r="Q2127" s="105"/>
      <c r="R2127" s="105"/>
      <c r="S2127" s="105"/>
      <c r="T2127" s="105">
        <v>0</v>
      </c>
    </row>
    <row r="2128" spans="1:20" x14ac:dyDescent="0.25">
      <c r="A2128" s="103" t="s">
        <v>2334</v>
      </c>
      <c r="B2128" s="104" t="s">
        <v>4953</v>
      </c>
      <c r="C2128" s="104">
        <v>16</v>
      </c>
      <c r="D2128" s="103" t="s">
        <v>7436</v>
      </c>
      <c r="E2128" s="25">
        <f t="shared" si="110"/>
        <v>0</v>
      </c>
      <c r="F2128" s="25">
        <f t="shared" si="111"/>
        <v>0.25</v>
      </c>
      <c r="G2128" s="32"/>
      <c r="H2128" s="31"/>
      <c r="I2128" s="25">
        <f t="shared" si="112"/>
        <v>3.8</v>
      </c>
      <c r="J2128" s="21"/>
      <c r="K2128" s="16"/>
      <c r="L2128" s="105"/>
      <c r="M2128" s="105"/>
      <c r="N2128" s="105"/>
      <c r="O2128" s="105">
        <v>1</v>
      </c>
      <c r="P2128" s="105">
        <v>9</v>
      </c>
      <c r="Q2128" s="105">
        <v>10</v>
      </c>
      <c r="R2128" s="105">
        <v>0</v>
      </c>
      <c r="S2128" s="105">
        <v>0</v>
      </c>
      <c r="T2128" s="105">
        <v>0</v>
      </c>
    </row>
    <row r="2129" spans="1:20" x14ac:dyDescent="0.25">
      <c r="A2129" s="103" t="s">
        <v>2606</v>
      </c>
      <c r="B2129" s="104" t="s">
        <v>4953</v>
      </c>
      <c r="C2129" s="104">
        <v>16</v>
      </c>
      <c r="D2129" s="103" t="s">
        <v>7437</v>
      </c>
      <c r="E2129" s="25">
        <f t="shared" si="110"/>
        <v>87.333333333333329</v>
      </c>
      <c r="F2129" s="25">
        <f t="shared" si="111"/>
        <v>1.25</v>
      </c>
      <c r="G2129" s="32"/>
      <c r="H2129" s="31"/>
      <c r="I2129" s="25">
        <f t="shared" si="112"/>
        <v>52.4</v>
      </c>
      <c r="J2129" s="21"/>
      <c r="K2129" s="16"/>
      <c r="L2129" s="105"/>
      <c r="M2129" s="105"/>
      <c r="N2129" s="105"/>
      <c r="O2129" s="105">
        <v>5</v>
      </c>
      <c r="P2129" s="105">
        <v>0</v>
      </c>
      <c r="Q2129" s="105">
        <v>0</v>
      </c>
      <c r="R2129" s="105">
        <v>262</v>
      </c>
      <c r="S2129" s="105">
        <v>0</v>
      </c>
      <c r="T2129" s="105">
        <v>0</v>
      </c>
    </row>
    <row r="2130" spans="1:20" x14ac:dyDescent="0.25">
      <c r="A2130" s="103" t="s">
        <v>2323</v>
      </c>
      <c r="B2130" s="104" t="s">
        <v>4953</v>
      </c>
      <c r="C2130" s="104">
        <v>16</v>
      </c>
      <c r="D2130" s="103" t="s">
        <v>7438</v>
      </c>
      <c r="E2130" s="25">
        <f t="shared" si="110"/>
        <v>0</v>
      </c>
      <c r="F2130" s="25">
        <f t="shared" si="111"/>
        <v>0.5</v>
      </c>
      <c r="G2130" s="32"/>
      <c r="H2130" s="31"/>
      <c r="I2130" s="25">
        <f t="shared" si="112"/>
        <v>0</v>
      </c>
      <c r="J2130" s="21"/>
      <c r="K2130" s="16"/>
      <c r="L2130" s="105"/>
      <c r="M2130" s="105"/>
      <c r="N2130" s="105">
        <v>2</v>
      </c>
      <c r="O2130" s="105"/>
      <c r="P2130" s="105">
        <v>0</v>
      </c>
      <c r="Q2130" s="105">
        <v>0</v>
      </c>
      <c r="R2130" s="105">
        <v>0</v>
      </c>
      <c r="S2130" s="105">
        <v>0</v>
      </c>
      <c r="T2130" s="105">
        <v>0</v>
      </c>
    </row>
    <row r="2131" spans="1:20" x14ac:dyDescent="0.25">
      <c r="A2131" s="103" t="s">
        <v>1820</v>
      </c>
      <c r="B2131" s="104" t="s">
        <v>4953</v>
      </c>
      <c r="C2131" s="104">
        <v>16</v>
      </c>
      <c r="D2131" s="103" t="s">
        <v>7439</v>
      </c>
      <c r="E2131" s="25">
        <f t="shared" si="110"/>
        <v>0</v>
      </c>
      <c r="F2131" s="25">
        <f t="shared" si="111"/>
        <v>2</v>
      </c>
      <c r="G2131" s="32"/>
      <c r="H2131" s="31"/>
      <c r="I2131" s="25">
        <f t="shared" si="112"/>
        <v>1.2</v>
      </c>
      <c r="J2131" s="21"/>
      <c r="K2131" s="16"/>
      <c r="L2131" s="105">
        <v>1</v>
      </c>
      <c r="M2131" s="105"/>
      <c r="N2131" s="105">
        <v>6</v>
      </c>
      <c r="O2131" s="105">
        <v>1</v>
      </c>
      <c r="P2131" s="105">
        <v>3</v>
      </c>
      <c r="Q2131" s="105">
        <v>3</v>
      </c>
      <c r="R2131" s="105">
        <v>0</v>
      </c>
      <c r="S2131" s="105">
        <v>0</v>
      </c>
      <c r="T2131" s="105">
        <v>0</v>
      </c>
    </row>
    <row r="2132" spans="1:20" x14ac:dyDescent="0.25">
      <c r="A2132" s="103" t="s">
        <v>3455</v>
      </c>
      <c r="B2132" s="104" t="s">
        <v>4942</v>
      </c>
      <c r="C2132" s="104">
        <v>15</v>
      </c>
      <c r="D2132" s="103" t="s">
        <v>7440</v>
      </c>
      <c r="E2132" s="25">
        <f t="shared" si="110"/>
        <v>0</v>
      </c>
      <c r="F2132" s="25">
        <f t="shared" si="111"/>
        <v>0</v>
      </c>
      <c r="G2132" s="32"/>
      <c r="H2132" s="31"/>
      <c r="I2132" s="25">
        <f t="shared" si="112"/>
        <v>0</v>
      </c>
      <c r="J2132" s="21"/>
      <c r="K2132" s="16"/>
      <c r="L2132" s="105"/>
      <c r="M2132" s="105"/>
      <c r="N2132" s="105"/>
      <c r="O2132" s="105"/>
      <c r="P2132" s="105">
        <v>0</v>
      </c>
      <c r="Q2132" s="105">
        <v>0</v>
      </c>
      <c r="R2132" s="105">
        <v>0</v>
      </c>
      <c r="S2132" s="105">
        <v>0</v>
      </c>
      <c r="T2132" s="105">
        <v>0</v>
      </c>
    </row>
    <row r="2133" spans="1:20" x14ac:dyDescent="0.25">
      <c r="A2133" s="103" t="s">
        <v>3722</v>
      </c>
      <c r="B2133" s="104" t="s">
        <v>4951</v>
      </c>
      <c r="C2133" s="104">
        <v>15</v>
      </c>
      <c r="D2133" s="103" t="s">
        <v>7441</v>
      </c>
      <c r="E2133" s="25">
        <f t="shared" si="110"/>
        <v>0</v>
      </c>
      <c r="F2133" s="25">
        <f t="shared" si="111"/>
        <v>0</v>
      </c>
      <c r="G2133" s="32"/>
      <c r="H2133" s="31"/>
      <c r="I2133" s="25">
        <f t="shared" si="112"/>
        <v>0</v>
      </c>
      <c r="J2133" s="21"/>
      <c r="K2133" s="16"/>
      <c r="L2133" s="105"/>
      <c r="M2133" s="105"/>
      <c r="N2133" s="105"/>
      <c r="O2133" s="105"/>
      <c r="P2133" s="105">
        <v>0</v>
      </c>
      <c r="Q2133" s="105">
        <v>0</v>
      </c>
      <c r="R2133" s="105"/>
      <c r="S2133" s="105">
        <v>0</v>
      </c>
      <c r="T2133" s="105">
        <v>0</v>
      </c>
    </row>
    <row r="2134" spans="1:20" x14ac:dyDescent="0.25">
      <c r="A2134" s="103" t="s">
        <v>1527</v>
      </c>
      <c r="B2134" s="104" t="s">
        <v>4953</v>
      </c>
      <c r="C2134" s="104">
        <v>16</v>
      </c>
      <c r="D2134" s="103" t="s">
        <v>7442</v>
      </c>
      <c r="E2134" s="25">
        <f t="shared" si="110"/>
        <v>3</v>
      </c>
      <c r="F2134" s="25">
        <f t="shared" si="111"/>
        <v>0.25</v>
      </c>
      <c r="G2134" s="32"/>
      <c r="H2134" s="31"/>
      <c r="I2134" s="25">
        <f t="shared" si="112"/>
        <v>1.8</v>
      </c>
      <c r="J2134" s="21"/>
      <c r="K2134" s="16"/>
      <c r="L2134" s="105"/>
      <c r="M2134" s="105"/>
      <c r="N2134" s="105">
        <v>1</v>
      </c>
      <c r="O2134" s="105"/>
      <c r="P2134" s="105">
        <v>0</v>
      </c>
      <c r="Q2134" s="105">
        <v>0</v>
      </c>
      <c r="R2134" s="105">
        <v>0</v>
      </c>
      <c r="S2134" s="105">
        <v>9</v>
      </c>
      <c r="T2134" s="105">
        <v>0</v>
      </c>
    </row>
    <row r="2135" spans="1:20" x14ac:dyDescent="0.25">
      <c r="A2135" s="103" t="s">
        <v>632</v>
      </c>
      <c r="B2135" s="104" t="s">
        <v>4943</v>
      </c>
      <c r="C2135" s="104">
        <v>15</v>
      </c>
      <c r="D2135" s="103" t="s">
        <v>7443</v>
      </c>
      <c r="E2135" s="25">
        <f t="shared" si="110"/>
        <v>10.333333333333334</v>
      </c>
      <c r="F2135" s="25">
        <f t="shared" si="111"/>
        <v>2.75</v>
      </c>
      <c r="G2135" s="32"/>
      <c r="H2135" s="31"/>
      <c r="I2135" s="25">
        <f t="shared" si="112"/>
        <v>8.4</v>
      </c>
      <c r="J2135" s="21"/>
      <c r="K2135" s="16"/>
      <c r="L2135" s="105"/>
      <c r="M2135" s="105">
        <v>4</v>
      </c>
      <c r="N2135" s="105">
        <v>5</v>
      </c>
      <c r="O2135" s="105">
        <v>2</v>
      </c>
      <c r="P2135" s="105">
        <v>1</v>
      </c>
      <c r="Q2135" s="105">
        <v>10</v>
      </c>
      <c r="R2135" s="105">
        <v>30</v>
      </c>
      <c r="S2135" s="105">
        <v>1</v>
      </c>
      <c r="T2135" s="105">
        <v>0</v>
      </c>
    </row>
    <row r="2136" spans="1:20" x14ac:dyDescent="0.25">
      <c r="A2136" s="103" t="s">
        <v>3353</v>
      </c>
      <c r="B2136" s="104" t="s">
        <v>4944</v>
      </c>
      <c r="C2136" s="104">
        <v>15</v>
      </c>
      <c r="D2136" s="103" t="s">
        <v>7444</v>
      </c>
      <c r="E2136" s="25">
        <f t="shared" si="110"/>
        <v>0</v>
      </c>
      <c r="F2136" s="25">
        <f t="shared" si="111"/>
        <v>0</v>
      </c>
      <c r="G2136" s="32"/>
      <c r="H2136" s="31"/>
      <c r="I2136" s="25">
        <f t="shared" si="112"/>
        <v>0</v>
      </c>
      <c r="J2136" s="21"/>
      <c r="K2136" s="16"/>
      <c r="L2136" s="105"/>
      <c r="M2136" s="105"/>
      <c r="N2136" s="105"/>
      <c r="O2136" s="105"/>
      <c r="P2136" s="105">
        <v>0</v>
      </c>
      <c r="Q2136" s="105">
        <v>0</v>
      </c>
      <c r="R2136" s="105">
        <v>0</v>
      </c>
      <c r="S2136" s="105"/>
      <c r="T2136" s="105">
        <v>0</v>
      </c>
    </row>
    <row r="2137" spans="1:20" x14ac:dyDescent="0.25">
      <c r="A2137" s="103" t="s">
        <v>3302</v>
      </c>
      <c r="B2137" s="104" t="s">
        <v>4946</v>
      </c>
      <c r="C2137" s="104">
        <v>15</v>
      </c>
      <c r="D2137" s="103" t="s">
        <v>7445</v>
      </c>
      <c r="E2137" s="25">
        <f t="shared" si="110"/>
        <v>0</v>
      </c>
      <c r="F2137" s="25">
        <f t="shared" si="111"/>
        <v>1.75</v>
      </c>
      <c r="G2137" s="32"/>
      <c r="H2137" s="31"/>
      <c r="I2137" s="25">
        <f t="shared" si="112"/>
        <v>0</v>
      </c>
      <c r="J2137" s="21"/>
      <c r="K2137" s="16"/>
      <c r="L2137" s="105"/>
      <c r="M2137" s="105"/>
      <c r="N2137" s="105"/>
      <c r="O2137" s="105">
        <v>7</v>
      </c>
      <c r="P2137" s="105">
        <v>0</v>
      </c>
      <c r="Q2137" s="105">
        <v>0</v>
      </c>
      <c r="R2137" s="105">
        <v>0</v>
      </c>
      <c r="S2137" s="105">
        <v>0</v>
      </c>
      <c r="T2137" s="105">
        <v>0</v>
      </c>
    </row>
    <row r="2138" spans="1:20" x14ac:dyDescent="0.25">
      <c r="A2138" s="103" t="s">
        <v>1037</v>
      </c>
      <c r="B2138" s="104" t="s">
        <v>4948</v>
      </c>
      <c r="C2138" s="104">
        <v>15</v>
      </c>
      <c r="D2138" s="103" t="s">
        <v>7446</v>
      </c>
      <c r="E2138" s="25">
        <f t="shared" si="110"/>
        <v>0.33333333333333331</v>
      </c>
      <c r="F2138" s="25">
        <f t="shared" si="111"/>
        <v>0</v>
      </c>
      <c r="G2138" s="32"/>
      <c r="H2138" s="31"/>
      <c r="I2138" s="25">
        <f t="shared" si="112"/>
        <v>0.2</v>
      </c>
      <c r="J2138" s="21"/>
      <c r="K2138" s="16"/>
      <c r="L2138" s="105"/>
      <c r="M2138" s="105"/>
      <c r="N2138" s="105"/>
      <c r="O2138" s="105"/>
      <c r="P2138" s="105">
        <v>0</v>
      </c>
      <c r="Q2138" s="105">
        <v>0</v>
      </c>
      <c r="R2138" s="105">
        <v>0</v>
      </c>
      <c r="S2138" s="105">
        <v>1</v>
      </c>
      <c r="T2138" s="105">
        <v>0</v>
      </c>
    </row>
    <row r="2139" spans="1:20" x14ac:dyDescent="0.25">
      <c r="A2139" s="103" t="s">
        <v>3316</v>
      </c>
      <c r="B2139" s="104" t="s">
        <v>4950</v>
      </c>
      <c r="C2139" s="104">
        <v>15</v>
      </c>
      <c r="D2139" s="103" t="s">
        <v>7447</v>
      </c>
      <c r="E2139" s="25">
        <f t="shared" si="110"/>
        <v>0</v>
      </c>
      <c r="F2139" s="25">
        <f t="shared" si="111"/>
        <v>0</v>
      </c>
      <c r="G2139" s="32"/>
      <c r="H2139" s="31"/>
      <c r="I2139" s="25">
        <f t="shared" si="112"/>
        <v>0</v>
      </c>
      <c r="J2139" s="21"/>
      <c r="K2139" s="16"/>
      <c r="L2139" s="105"/>
      <c r="M2139" s="105"/>
      <c r="N2139" s="105"/>
      <c r="O2139" s="105"/>
      <c r="P2139" s="105"/>
      <c r="Q2139" s="105"/>
      <c r="R2139" s="105"/>
      <c r="S2139" s="105"/>
      <c r="T2139" s="105">
        <v>0</v>
      </c>
    </row>
    <row r="2140" spans="1:20" x14ac:dyDescent="0.25">
      <c r="A2140" s="103" t="s">
        <v>7448</v>
      </c>
      <c r="B2140" s="104" t="s">
        <v>4943</v>
      </c>
      <c r="C2140" s="104">
        <v>15</v>
      </c>
      <c r="D2140" s="103" t="s">
        <v>7449</v>
      </c>
      <c r="E2140" s="25">
        <f t="shared" si="110"/>
        <v>0</v>
      </c>
      <c r="F2140" s="25">
        <f t="shared" si="111"/>
        <v>0</v>
      </c>
      <c r="G2140" s="32"/>
      <c r="H2140" s="31"/>
      <c r="I2140" s="25">
        <f t="shared" si="112"/>
        <v>0</v>
      </c>
      <c r="J2140" s="21"/>
      <c r="K2140" s="16"/>
      <c r="L2140" s="105"/>
      <c r="M2140" s="105"/>
      <c r="N2140" s="105"/>
      <c r="O2140" s="105"/>
      <c r="P2140" s="105">
        <v>0</v>
      </c>
      <c r="Q2140" s="105">
        <v>0</v>
      </c>
      <c r="R2140" s="105">
        <v>0</v>
      </c>
      <c r="S2140" s="105">
        <v>0</v>
      </c>
      <c r="T2140" s="105">
        <v>0</v>
      </c>
    </row>
    <row r="2141" spans="1:20" x14ac:dyDescent="0.25">
      <c r="A2141" s="103" t="s">
        <v>764</v>
      </c>
      <c r="B2141" s="104" t="s">
        <v>4943</v>
      </c>
      <c r="C2141" s="104">
        <v>15</v>
      </c>
      <c r="D2141" s="103" t="s">
        <v>7450</v>
      </c>
      <c r="E2141" s="25">
        <f t="shared" si="110"/>
        <v>0</v>
      </c>
      <c r="F2141" s="25">
        <f t="shared" si="111"/>
        <v>0</v>
      </c>
      <c r="G2141" s="32"/>
      <c r="H2141" s="31"/>
      <c r="I2141" s="25">
        <f t="shared" si="112"/>
        <v>0</v>
      </c>
      <c r="J2141" s="21"/>
      <c r="K2141" s="16"/>
      <c r="L2141" s="105"/>
      <c r="M2141" s="105"/>
      <c r="N2141" s="105"/>
      <c r="O2141" s="105"/>
      <c r="P2141" s="105">
        <v>0</v>
      </c>
      <c r="Q2141" s="105">
        <v>0</v>
      </c>
      <c r="R2141" s="105">
        <v>0</v>
      </c>
      <c r="S2141" s="105">
        <v>0</v>
      </c>
      <c r="T2141" s="105">
        <v>0</v>
      </c>
    </row>
    <row r="2142" spans="1:20" x14ac:dyDescent="0.25">
      <c r="A2142" s="103" t="s">
        <v>400</v>
      </c>
      <c r="B2142" s="104" t="s">
        <v>4941</v>
      </c>
      <c r="C2142" s="104">
        <v>14</v>
      </c>
      <c r="D2142" s="103" t="s">
        <v>7451</v>
      </c>
      <c r="E2142" s="25">
        <f t="shared" si="110"/>
        <v>0</v>
      </c>
      <c r="F2142" s="25">
        <f t="shared" si="111"/>
        <v>0</v>
      </c>
      <c r="G2142" s="32"/>
      <c r="H2142" s="31"/>
      <c r="I2142" s="25">
        <f t="shared" si="112"/>
        <v>0</v>
      </c>
      <c r="J2142" s="21"/>
      <c r="K2142" s="16"/>
      <c r="L2142" s="105"/>
      <c r="M2142" s="105"/>
      <c r="N2142" s="105"/>
      <c r="O2142" s="105"/>
      <c r="P2142" s="105"/>
      <c r="Q2142" s="105"/>
      <c r="R2142" s="105"/>
      <c r="S2142" s="105"/>
      <c r="T2142" s="105">
        <v>0</v>
      </c>
    </row>
    <row r="2143" spans="1:20" x14ac:dyDescent="0.25">
      <c r="A2143" s="103" t="s">
        <v>1596</v>
      </c>
      <c r="B2143" s="104" t="s">
        <v>4938</v>
      </c>
      <c r="C2143" s="104">
        <v>13</v>
      </c>
      <c r="D2143" s="103" t="s">
        <v>7452</v>
      </c>
      <c r="E2143" s="25">
        <f t="shared" si="110"/>
        <v>0</v>
      </c>
      <c r="F2143" s="25">
        <f t="shared" si="111"/>
        <v>0</v>
      </c>
      <c r="G2143" s="32"/>
      <c r="H2143" s="31"/>
      <c r="I2143" s="25">
        <f t="shared" si="112"/>
        <v>0</v>
      </c>
      <c r="J2143" s="21"/>
      <c r="K2143" s="16"/>
      <c r="L2143" s="105"/>
      <c r="M2143" s="105"/>
      <c r="N2143" s="105"/>
      <c r="O2143" s="105"/>
      <c r="P2143" s="105">
        <v>0</v>
      </c>
      <c r="Q2143" s="105">
        <v>0</v>
      </c>
      <c r="R2143" s="105">
        <v>0</v>
      </c>
      <c r="S2143" s="105">
        <v>0</v>
      </c>
      <c r="T2143" s="105">
        <v>0</v>
      </c>
    </row>
    <row r="2144" spans="1:20" x14ac:dyDescent="0.25">
      <c r="A2144" s="103" t="s">
        <v>3231</v>
      </c>
      <c r="B2144" s="104" t="s">
        <v>4932</v>
      </c>
      <c r="C2144" s="104">
        <v>11</v>
      </c>
      <c r="D2144" s="103" t="s">
        <v>7453</v>
      </c>
      <c r="E2144" s="25">
        <f t="shared" ref="E2144:E2207" si="113">SUM(R2144:T2144)/3</f>
        <v>0.66666666666666663</v>
      </c>
      <c r="F2144" s="25">
        <f t="shared" ref="F2144:F2207" si="114">SUM(L2144:O2144)/4</f>
        <v>0</v>
      </c>
      <c r="G2144" s="32"/>
      <c r="H2144" s="31"/>
      <c r="I2144" s="25">
        <f t="shared" ref="I2144:I2207" si="115">SUM(P2144:T2144)/5</f>
        <v>0.4</v>
      </c>
      <c r="J2144" s="21"/>
      <c r="K2144" s="16"/>
      <c r="L2144" s="105"/>
      <c r="M2144" s="105"/>
      <c r="N2144" s="105"/>
      <c r="O2144" s="105"/>
      <c r="P2144" s="105">
        <v>0</v>
      </c>
      <c r="Q2144" s="105">
        <v>0</v>
      </c>
      <c r="R2144" s="105">
        <v>2</v>
      </c>
      <c r="S2144" s="105">
        <v>0</v>
      </c>
      <c r="T2144" s="105">
        <v>0</v>
      </c>
    </row>
    <row r="2145" spans="1:20" x14ac:dyDescent="0.25">
      <c r="A2145" s="103" t="s">
        <v>2962</v>
      </c>
      <c r="B2145" s="104" t="s">
        <v>4933</v>
      </c>
      <c r="C2145" s="104">
        <v>11</v>
      </c>
      <c r="D2145" s="103" t="s">
        <v>7454</v>
      </c>
      <c r="E2145" s="25">
        <f t="shared" si="113"/>
        <v>0.33333333333333331</v>
      </c>
      <c r="F2145" s="25">
        <f t="shared" si="114"/>
        <v>0.5</v>
      </c>
      <c r="G2145" s="32"/>
      <c r="H2145" s="31"/>
      <c r="I2145" s="25">
        <f t="shared" si="115"/>
        <v>0.2</v>
      </c>
      <c r="J2145" s="21"/>
      <c r="K2145" s="16"/>
      <c r="L2145" s="105"/>
      <c r="M2145" s="105"/>
      <c r="N2145" s="105"/>
      <c r="O2145" s="105">
        <v>2</v>
      </c>
      <c r="P2145" s="105">
        <v>0</v>
      </c>
      <c r="Q2145" s="105">
        <v>0</v>
      </c>
      <c r="R2145" s="105">
        <v>0</v>
      </c>
      <c r="S2145" s="105">
        <v>1</v>
      </c>
      <c r="T2145" s="105">
        <v>0</v>
      </c>
    </row>
    <row r="2146" spans="1:20" x14ac:dyDescent="0.25">
      <c r="A2146" s="103" t="s">
        <v>3075</v>
      </c>
      <c r="B2146" s="104" t="s">
        <v>4933</v>
      </c>
      <c r="C2146" s="104">
        <v>11</v>
      </c>
      <c r="D2146" s="103" t="s">
        <v>7455</v>
      </c>
      <c r="E2146" s="25">
        <f t="shared" si="113"/>
        <v>0</v>
      </c>
      <c r="F2146" s="25">
        <f t="shared" si="114"/>
        <v>0.25</v>
      </c>
      <c r="G2146" s="32"/>
      <c r="H2146" s="31"/>
      <c r="I2146" s="25">
        <f t="shared" si="115"/>
        <v>0</v>
      </c>
      <c r="J2146" s="21"/>
      <c r="K2146" s="16"/>
      <c r="L2146" s="105"/>
      <c r="M2146" s="105"/>
      <c r="N2146" s="105"/>
      <c r="O2146" s="105">
        <v>1</v>
      </c>
      <c r="P2146" s="105">
        <v>0</v>
      </c>
      <c r="Q2146" s="105">
        <v>0</v>
      </c>
      <c r="R2146" s="105">
        <v>0</v>
      </c>
      <c r="S2146" s="105">
        <v>0</v>
      </c>
      <c r="T2146" s="105">
        <v>0</v>
      </c>
    </row>
    <row r="2147" spans="1:20" x14ac:dyDescent="0.25">
      <c r="A2147" s="103" t="s">
        <v>982</v>
      </c>
      <c r="B2147" s="104" t="s">
        <v>4934</v>
      </c>
      <c r="C2147" s="104">
        <v>12</v>
      </c>
      <c r="D2147" s="103" t="s">
        <v>7456</v>
      </c>
      <c r="E2147" s="25">
        <f t="shared" si="113"/>
        <v>7.333333333333333</v>
      </c>
      <c r="F2147" s="25">
        <f t="shared" si="114"/>
        <v>1.5</v>
      </c>
      <c r="G2147" s="32"/>
      <c r="H2147" s="31"/>
      <c r="I2147" s="25">
        <f t="shared" si="115"/>
        <v>4.4000000000000004</v>
      </c>
      <c r="J2147" s="21"/>
      <c r="K2147" s="16"/>
      <c r="L2147" s="105"/>
      <c r="M2147" s="105"/>
      <c r="N2147" s="105">
        <v>5</v>
      </c>
      <c r="O2147" s="105">
        <v>1</v>
      </c>
      <c r="P2147" s="105">
        <v>0</v>
      </c>
      <c r="Q2147" s="105">
        <v>0</v>
      </c>
      <c r="R2147" s="105">
        <v>0</v>
      </c>
      <c r="S2147" s="105">
        <v>22</v>
      </c>
      <c r="T2147" s="105">
        <v>0</v>
      </c>
    </row>
    <row r="2148" spans="1:20" x14ac:dyDescent="0.25">
      <c r="A2148" s="103" t="s">
        <v>3123</v>
      </c>
      <c r="B2148" s="104" t="s">
        <v>4932</v>
      </c>
      <c r="C2148" s="104">
        <v>11</v>
      </c>
      <c r="D2148" s="103" t="s">
        <v>7457</v>
      </c>
      <c r="E2148" s="25">
        <f t="shared" si="113"/>
        <v>0</v>
      </c>
      <c r="F2148" s="25">
        <f t="shared" si="114"/>
        <v>0</v>
      </c>
      <c r="G2148" s="32"/>
      <c r="H2148" s="31"/>
      <c r="I2148" s="25">
        <f t="shared" si="115"/>
        <v>0</v>
      </c>
      <c r="J2148" s="21"/>
      <c r="K2148" s="16"/>
      <c r="L2148" s="105"/>
      <c r="M2148" s="105"/>
      <c r="N2148" s="105"/>
      <c r="O2148" s="105"/>
      <c r="P2148" s="105">
        <v>0</v>
      </c>
      <c r="Q2148" s="105">
        <v>0</v>
      </c>
      <c r="R2148" s="105">
        <v>0</v>
      </c>
      <c r="S2148" s="105"/>
      <c r="T2148" s="105">
        <v>0</v>
      </c>
    </row>
    <row r="2149" spans="1:20" x14ac:dyDescent="0.25">
      <c r="A2149" s="103" t="s">
        <v>862</v>
      </c>
      <c r="B2149" s="104" t="s">
        <v>4932</v>
      </c>
      <c r="C2149" s="104">
        <v>11</v>
      </c>
      <c r="D2149" s="103" t="s">
        <v>7458</v>
      </c>
      <c r="E2149" s="25">
        <f t="shared" si="113"/>
        <v>13</v>
      </c>
      <c r="F2149" s="25">
        <f t="shared" si="114"/>
        <v>1.5</v>
      </c>
      <c r="G2149" s="32"/>
      <c r="H2149" s="31"/>
      <c r="I2149" s="25">
        <f t="shared" si="115"/>
        <v>7.8</v>
      </c>
      <c r="J2149" s="21"/>
      <c r="K2149" s="16"/>
      <c r="L2149" s="105"/>
      <c r="M2149" s="105"/>
      <c r="N2149" s="105">
        <v>4</v>
      </c>
      <c r="O2149" s="105">
        <v>2</v>
      </c>
      <c r="P2149" s="105">
        <v>0</v>
      </c>
      <c r="Q2149" s="105">
        <v>0</v>
      </c>
      <c r="R2149" s="105">
        <v>39</v>
      </c>
      <c r="S2149" s="105">
        <v>0</v>
      </c>
      <c r="T2149" s="105">
        <v>0</v>
      </c>
    </row>
    <row r="2150" spans="1:20" x14ac:dyDescent="0.25">
      <c r="A2150" s="103" t="s">
        <v>943</v>
      </c>
      <c r="B2150" s="104" t="s">
        <v>4931</v>
      </c>
      <c r="C2150" s="104">
        <v>11</v>
      </c>
      <c r="D2150" s="103" t="s">
        <v>7459</v>
      </c>
      <c r="E2150" s="25">
        <f t="shared" si="113"/>
        <v>0.33333333333333331</v>
      </c>
      <c r="F2150" s="25">
        <f t="shared" si="114"/>
        <v>0.75</v>
      </c>
      <c r="G2150" s="32"/>
      <c r="H2150" s="31"/>
      <c r="I2150" s="25">
        <f t="shared" si="115"/>
        <v>0.8</v>
      </c>
      <c r="J2150" s="21"/>
      <c r="K2150" s="16"/>
      <c r="L2150" s="105"/>
      <c r="M2150" s="105"/>
      <c r="N2150" s="105">
        <v>1</v>
      </c>
      <c r="O2150" s="105">
        <v>2</v>
      </c>
      <c r="P2150" s="105">
        <v>2</v>
      </c>
      <c r="Q2150" s="105">
        <v>1</v>
      </c>
      <c r="R2150" s="105">
        <v>0</v>
      </c>
      <c r="S2150" s="105">
        <v>1</v>
      </c>
      <c r="T2150" s="105">
        <v>0</v>
      </c>
    </row>
    <row r="2151" spans="1:20" x14ac:dyDescent="0.25">
      <c r="A2151" s="103" t="s">
        <v>1230</v>
      </c>
      <c r="B2151" s="104" t="s">
        <v>4924</v>
      </c>
      <c r="C2151" s="104">
        <v>11</v>
      </c>
      <c r="D2151" s="103" t="s">
        <v>7460</v>
      </c>
      <c r="E2151" s="25">
        <f t="shared" si="113"/>
        <v>0</v>
      </c>
      <c r="F2151" s="25">
        <f t="shared" si="114"/>
        <v>0</v>
      </c>
      <c r="G2151" s="32"/>
      <c r="H2151" s="31"/>
      <c r="I2151" s="25">
        <f t="shared" si="115"/>
        <v>0</v>
      </c>
      <c r="J2151" s="21"/>
      <c r="K2151" s="16"/>
      <c r="L2151" s="105"/>
      <c r="M2151" s="105"/>
      <c r="N2151" s="105"/>
      <c r="O2151" s="105"/>
      <c r="P2151" s="105">
        <v>0</v>
      </c>
      <c r="Q2151" s="105">
        <v>0</v>
      </c>
      <c r="R2151" s="105">
        <v>0</v>
      </c>
      <c r="S2151" s="105">
        <v>0</v>
      </c>
      <c r="T2151" s="105">
        <v>0</v>
      </c>
    </row>
    <row r="2152" spans="1:20" x14ac:dyDescent="0.25">
      <c r="A2152" s="103" t="s">
        <v>1574</v>
      </c>
      <c r="B2152" s="104" t="s">
        <v>4932</v>
      </c>
      <c r="C2152" s="104">
        <v>11</v>
      </c>
      <c r="D2152" s="103" t="s">
        <v>7461</v>
      </c>
      <c r="E2152" s="25">
        <f t="shared" si="113"/>
        <v>3.3333333333333335</v>
      </c>
      <c r="F2152" s="25">
        <f t="shared" si="114"/>
        <v>5</v>
      </c>
      <c r="G2152" s="32"/>
      <c r="H2152" s="31"/>
      <c r="I2152" s="25">
        <f t="shared" si="115"/>
        <v>2</v>
      </c>
      <c r="J2152" s="21"/>
      <c r="K2152" s="16"/>
      <c r="L2152" s="105"/>
      <c r="M2152" s="105"/>
      <c r="N2152" s="105">
        <v>4</v>
      </c>
      <c r="O2152" s="105">
        <v>16</v>
      </c>
      <c r="P2152" s="105">
        <v>0</v>
      </c>
      <c r="Q2152" s="105">
        <v>0</v>
      </c>
      <c r="R2152" s="105">
        <v>4</v>
      </c>
      <c r="S2152" s="105">
        <v>6</v>
      </c>
      <c r="T2152" s="105">
        <v>0</v>
      </c>
    </row>
    <row r="2153" spans="1:20" x14ac:dyDescent="0.25">
      <c r="A2153" s="103" t="s">
        <v>3542</v>
      </c>
      <c r="B2153" s="104" t="s">
        <v>4940</v>
      </c>
      <c r="C2153" s="104">
        <v>13</v>
      </c>
      <c r="D2153" s="103" t="s">
        <v>7462</v>
      </c>
      <c r="E2153" s="25">
        <f t="shared" si="113"/>
        <v>0</v>
      </c>
      <c r="F2153" s="25">
        <f t="shared" si="114"/>
        <v>5</v>
      </c>
      <c r="G2153" s="32"/>
      <c r="H2153" s="31"/>
      <c r="I2153" s="25">
        <f t="shared" si="115"/>
        <v>0</v>
      </c>
      <c r="J2153" s="21"/>
      <c r="K2153" s="16"/>
      <c r="L2153" s="105"/>
      <c r="M2153" s="105"/>
      <c r="N2153" s="105"/>
      <c r="O2153" s="105">
        <v>20</v>
      </c>
      <c r="P2153" s="105">
        <v>0</v>
      </c>
      <c r="Q2153" s="105">
        <v>0</v>
      </c>
      <c r="R2153" s="105">
        <v>0</v>
      </c>
      <c r="S2153" s="105">
        <v>0</v>
      </c>
      <c r="T2153" s="105">
        <v>0</v>
      </c>
    </row>
    <row r="2154" spans="1:20" x14ac:dyDescent="0.25">
      <c r="A2154" s="103" t="s">
        <v>314</v>
      </c>
      <c r="B2154" s="104" t="s">
        <v>4940</v>
      </c>
      <c r="C2154" s="104">
        <v>13</v>
      </c>
      <c r="D2154" s="103" t="s">
        <v>7463</v>
      </c>
      <c r="E2154" s="25">
        <f t="shared" si="113"/>
        <v>0</v>
      </c>
      <c r="F2154" s="25">
        <f t="shared" si="114"/>
        <v>0</v>
      </c>
      <c r="G2154" s="32"/>
      <c r="H2154" s="31"/>
      <c r="I2154" s="25">
        <f t="shared" si="115"/>
        <v>0</v>
      </c>
      <c r="J2154" s="21"/>
      <c r="K2154" s="16"/>
      <c r="L2154" s="105"/>
      <c r="M2154" s="105"/>
      <c r="N2154" s="105"/>
      <c r="O2154" s="105"/>
      <c r="P2154" s="105">
        <v>0</v>
      </c>
      <c r="Q2154" s="105">
        <v>0</v>
      </c>
      <c r="R2154" s="105">
        <v>0</v>
      </c>
      <c r="S2154" s="105">
        <v>0</v>
      </c>
      <c r="T2154" s="105">
        <v>0</v>
      </c>
    </row>
    <row r="2155" spans="1:20" x14ac:dyDescent="0.25">
      <c r="A2155" s="103" t="s">
        <v>2085</v>
      </c>
      <c r="B2155" s="104" t="s">
        <v>4940</v>
      </c>
      <c r="C2155" s="104">
        <v>13</v>
      </c>
      <c r="D2155" s="103" t="s">
        <v>7464</v>
      </c>
      <c r="E2155" s="25">
        <f t="shared" si="113"/>
        <v>0</v>
      </c>
      <c r="F2155" s="25">
        <f t="shared" si="114"/>
        <v>0</v>
      </c>
      <c r="G2155" s="32"/>
      <c r="H2155" s="31"/>
      <c r="I2155" s="25">
        <f t="shared" si="115"/>
        <v>0</v>
      </c>
      <c r="J2155" s="21"/>
      <c r="K2155" s="16"/>
      <c r="L2155" s="105"/>
      <c r="M2155" s="105"/>
      <c r="N2155" s="105"/>
      <c r="O2155" s="105"/>
      <c r="P2155" s="105">
        <v>0</v>
      </c>
      <c r="Q2155" s="105">
        <v>0</v>
      </c>
      <c r="R2155" s="105">
        <v>0</v>
      </c>
      <c r="S2155" s="105">
        <v>0</v>
      </c>
      <c r="T2155" s="105">
        <v>0</v>
      </c>
    </row>
    <row r="2156" spans="1:20" x14ac:dyDescent="0.25">
      <c r="A2156" s="103" t="s">
        <v>7465</v>
      </c>
      <c r="B2156" s="104" t="s">
        <v>4938</v>
      </c>
      <c r="C2156" s="104">
        <v>13</v>
      </c>
      <c r="D2156" s="103" t="s">
        <v>7466</v>
      </c>
      <c r="E2156" s="25">
        <f t="shared" si="113"/>
        <v>0</v>
      </c>
      <c r="F2156" s="25">
        <f t="shared" si="114"/>
        <v>0</v>
      </c>
      <c r="G2156" s="32"/>
      <c r="H2156" s="31"/>
      <c r="I2156" s="25">
        <f t="shared" si="115"/>
        <v>0</v>
      </c>
      <c r="J2156" s="21"/>
      <c r="K2156" s="16"/>
      <c r="L2156" s="105"/>
      <c r="M2156" s="105"/>
      <c r="N2156" s="105"/>
      <c r="O2156" s="105"/>
      <c r="P2156" s="105">
        <v>0</v>
      </c>
      <c r="Q2156" s="105">
        <v>0</v>
      </c>
      <c r="R2156" s="105">
        <v>0</v>
      </c>
      <c r="S2156" s="105">
        <v>0</v>
      </c>
      <c r="T2156" s="105">
        <v>0</v>
      </c>
    </row>
    <row r="2157" spans="1:20" x14ac:dyDescent="0.25">
      <c r="A2157" s="103" t="s">
        <v>7467</v>
      </c>
      <c r="B2157" s="104" t="s">
        <v>4938</v>
      </c>
      <c r="C2157" s="104">
        <v>13</v>
      </c>
      <c r="D2157" s="103" t="s">
        <v>7466</v>
      </c>
      <c r="E2157" s="25">
        <f t="shared" si="113"/>
        <v>0</v>
      </c>
      <c r="F2157" s="25">
        <f t="shared" si="114"/>
        <v>0</v>
      </c>
      <c r="G2157" s="32"/>
      <c r="H2157" s="31"/>
      <c r="I2157" s="25">
        <f t="shared" si="115"/>
        <v>0</v>
      </c>
      <c r="J2157" s="21"/>
      <c r="K2157" s="16"/>
      <c r="L2157" s="105"/>
      <c r="M2157" s="105"/>
      <c r="N2157" s="105"/>
      <c r="O2157" s="105"/>
      <c r="P2157" s="105">
        <v>0</v>
      </c>
      <c r="Q2157" s="105">
        <v>0</v>
      </c>
      <c r="R2157" s="105">
        <v>0</v>
      </c>
      <c r="S2157" s="105">
        <v>0</v>
      </c>
      <c r="T2157" s="105">
        <v>0</v>
      </c>
    </row>
    <row r="2158" spans="1:20" x14ac:dyDescent="0.25">
      <c r="A2158" s="103" t="s">
        <v>4209</v>
      </c>
      <c r="B2158" s="104" t="s">
        <v>4938</v>
      </c>
      <c r="C2158" s="104">
        <v>13</v>
      </c>
      <c r="D2158" s="103" t="s">
        <v>7468</v>
      </c>
      <c r="E2158" s="25">
        <f t="shared" si="113"/>
        <v>0</v>
      </c>
      <c r="F2158" s="25">
        <f t="shared" si="114"/>
        <v>0</v>
      </c>
      <c r="G2158" s="32"/>
      <c r="H2158" s="31"/>
      <c r="I2158" s="25">
        <f t="shared" si="115"/>
        <v>0</v>
      </c>
      <c r="J2158" s="21"/>
      <c r="K2158" s="16"/>
      <c r="L2158" s="105"/>
      <c r="M2158" s="105"/>
      <c r="N2158" s="105"/>
      <c r="O2158" s="105"/>
      <c r="P2158" s="105"/>
      <c r="Q2158" s="105"/>
      <c r="R2158" s="105">
        <v>0</v>
      </c>
      <c r="S2158" s="105">
        <v>0</v>
      </c>
      <c r="T2158" s="105">
        <v>0</v>
      </c>
    </row>
    <row r="2159" spans="1:20" x14ac:dyDescent="0.25">
      <c r="A2159" s="103" t="s">
        <v>2999</v>
      </c>
      <c r="B2159" s="104" t="s">
        <v>4941</v>
      </c>
      <c r="C2159" s="104">
        <v>14</v>
      </c>
      <c r="D2159" s="103" t="s">
        <v>7469</v>
      </c>
      <c r="E2159" s="25">
        <f t="shared" si="113"/>
        <v>0</v>
      </c>
      <c r="F2159" s="25">
        <f t="shared" si="114"/>
        <v>0</v>
      </c>
      <c r="G2159" s="32"/>
      <c r="H2159" s="31"/>
      <c r="I2159" s="25">
        <f t="shared" si="115"/>
        <v>0</v>
      </c>
      <c r="J2159" s="21"/>
      <c r="K2159" s="16"/>
      <c r="L2159" s="105"/>
      <c r="M2159" s="105"/>
      <c r="N2159" s="105"/>
      <c r="O2159" s="105"/>
      <c r="P2159" s="105">
        <v>0</v>
      </c>
      <c r="Q2159" s="105">
        <v>0</v>
      </c>
      <c r="R2159" s="105">
        <v>0</v>
      </c>
      <c r="S2159" s="105">
        <v>0</v>
      </c>
      <c r="T2159" s="105">
        <v>0</v>
      </c>
    </row>
    <row r="2160" spans="1:20" x14ac:dyDescent="0.25">
      <c r="A2160" s="103" t="s">
        <v>1487</v>
      </c>
      <c r="B2160" s="104" t="s">
        <v>4942</v>
      </c>
      <c r="C2160" s="104">
        <v>15</v>
      </c>
      <c r="D2160" s="103" t="s">
        <v>7470</v>
      </c>
      <c r="E2160" s="25">
        <f t="shared" si="113"/>
        <v>0</v>
      </c>
      <c r="F2160" s="25">
        <f t="shared" si="114"/>
        <v>0</v>
      </c>
      <c r="G2160" s="32"/>
      <c r="H2160" s="31"/>
      <c r="I2160" s="25">
        <f t="shared" si="115"/>
        <v>0</v>
      </c>
      <c r="J2160" s="21"/>
      <c r="K2160" s="16"/>
      <c r="L2160" s="105"/>
      <c r="M2160" s="105"/>
      <c r="N2160" s="105"/>
      <c r="O2160" s="105"/>
      <c r="P2160" s="105"/>
      <c r="Q2160" s="105"/>
      <c r="R2160" s="105"/>
      <c r="S2160" s="105">
        <v>0</v>
      </c>
      <c r="T2160" s="105">
        <v>0</v>
      </c>
    </row>
    <row r="2161" spans="1:20" x14ac:dyDescent="0.25">
      <c r="A2161" s="103" t="s">
        <v>944</v>
      </c>
      <c r="B2161" s="104" t="s">
        <v>4942</v>
      </c>
      <c r="C2161" s="104">
        <v>15</v>
      </c>
      <c r="D2161" s="103" t="s">
        <v>7471</v>
      </c>
      <c r="E2161" s="25">
        <f t="shared" si="113"/>
        <v>0</v>
      </c>
      <c r="F2161" s="25">
        <f t="shared" si="114"/>
        <v>0</v>
      </c>
      <c r="G2161" s="32"/>
      <c r="H2161" s="31"/>
      <c r="I2161" s="25">
        <f t="shared" si="115"/>
        <v>0.4</v>
      </c>
      <c r="J2161" s="21"/>
      <c r="K2161" s="16"/>
      <c r="L2161" s="105"/>
      <c r="M2161" s="105"/>
      <c r="N2161" s="105"/>
      <c r="O2161" s="105"/>
      <c r="P2161" s="105">
        <v>2</v>
      </c>
      <c r="Q2161" s="105">
        <v>0</v>
      </c>
      <c r="R2161" s="105">
        <v>0</v>
      </c>
      <c r="S2161" s="105">
        <v>0</v>
      </c>
      <c r="T2161" s="105">
        <v>0</v>
      </c>
    </row>
    <row r="2162" spans="1:20" x14ac:dyDescent="0.25">
      <c r="A2162" s="103" t="s">
        <v>2498</v>
      </c>
      <c r="B2162" s="104" t="s">
        <v>4942</v>
      </c>
      <c r="C2162" s="104">
        <v>15</v>
      </c>
      <c r="D2162" s="103" t="s">
        <v>7472</v>
      </c>
      <c r="E2162" s="25">
        <f t="shared" si="113"/>
        <v>0</v>
      </c>
      <c r="F2162" s="25">
        <f t="shared" si="114"/>
        <v>0</v>
      </c>
      <c r="G2162" s="32"/>
      <c r="H2162" s="31"/>
      <c r="I2162" s="25">
        <f t="shared" si="115"/>
        <v>0</v>
      </c>
      <c r="J2162" s="21"/>
      <c r="K2162" s="16"/>
      <c r="L2162" s="105"/>
      <c r="M2162" s="105"/>
      <c r="N2162" s="105"/>
      <c r="O2162" s="105"/>
      <c r="P2162" s="105">
        <v>0</v>
      </c>
      <c r="Q2162" s="105">
        <v>0</v>
      </c>
      <c r="R2162" s="105">
        <v>0</v>
      </c>
      <c r="S2162" s="105">
        <v>0</v>
      </c>
      <c r="T2162" s="105">
        <v>0</v>
      </c>
    </row>
    <row r="2163" spans="1:20" x14ac:dyDescent="0.25">
      <c r="A2163" s="103" t="s">
        <v>388</v>
      </c>
      <c r="B2163" s="104" t="s">
        <v>4942</v>
      </c>
      <c r="C2163" s="104">
        <v>15</v>
      </c>
      <c r="D2163" s="103" t="s">
        <v>7473</v>
      </c>
      <c r="E2163" s="25">
        <f t="shared" si="113"/>
        <v>3.3333333333333335</v>
      </c>
      <c r="F2163" s="25">
        <f t="shared" si="114"/>
        <v>21.75</v>
      </c>
      <c r="G2163" s="32"/>
      <c r="H2163" s="31"/>
      <c r="I2163" s="25">
        <f t="shared" si="115"/>
        <v>2</v>
      </c>
      <c r="J2163" s="21"/>
      <c r="K2163" s="16"/>
      <c r="L2163" s="105"/>
      <c r="M2163" s="105"/>
      <c r="N2163" s="105">
        <v>9</v>
      </c>
      <c r="O2163" s="105">
        <v>78</v>
      </c>
      <c r="P2163" s="105">
        <v>0</v>
      </c>
      <c r="Q2163" s="105">
        <v>0</v>
      </c>
      <c r="R2163" s="105">
        <v>9</v>
      </c>
      <c r="S2163" s="105">
        <v>1</v>
      </c>
      <c r="T2163" s="105">
        <v>0</v>
      </c>
    </row>
    <row r="2164" spans="1:20" x14ac:dyDescent="0.25">
      <c r="A2164" s="103" t="s">
        <v>1628</v>
      </c>
      <c r="B2164" s="104" t="s">
        <v>4942</v>
      </c>
      <c r="C2164" s="104">
        <v>15</v>
      </c>
      <c r="D2164" s="103" t="s">
        <v>6307</v>
      </c>
      <c r="E2164" s="25">
        <f t="shared" si="113"/>
        <v>0</v>
      </c>
      <c r="F2164" s="25">
        <f t="shared" si="114"/>
        <v>0</v>
      </c>
      <c r="G2164" s="32"/>
      <c r="H2164" s="31"/>
      <c r="I2164" s="25">
        <f t="shared" si="115"/>
        <v>0</v>
      </c>
      <c r="J2164" s="21"/>
      <c r="K2164" s="16"/>
      <c r="L2164" s="105"/>
      <c r="M2164" s="105"/>
      <c r="N2164" s="105"/>
      <c r="O2164" s="105"/>
      <c r="P2164" s="105">
        <v>0</v>
      </c>
      <c r="Q2164" s="105">
        <v>0</v>
      </c>
      <c r="R2164" s="105">
        <v>0</v>
      </c>
      <c r="S2164" s="105">
        <v>0</v>
      </c>
      <c r="T2164" s="105">
        <v>0</v>
      </c>
    </row>
    <row r="2165" spans="1:20" x14ac:dyDescent="0.25">
      <c r="A2165" s="103" t="s">
        <v>256</v>
      </c>
      <c r="B2165" s="104" t="s">
        <v>4942</v>
      </c>
      <c r="C2165" s="104">
        <v>15</v>
      </c>
      <c r="D2165" s="103" t="s">
        <v>7474</v>
      </c>
      <c r="E2165" s="25">
        <f t="shared" si="113"/>
        <v>9.3333333333333339</v>
      </c>
      <c r="F2165" s="25">
        <f t="shared" si="114"/>
        <v>0</v>
      </c>
      <c r="G2165" s="32"/>
      <c r="H2165" s="31"/>
      <c r="I2165" s="25">
        <f t="shared" si="115"/>
        <v>6.2</v>
      </c>
      <c r="J2165" s="21"/>
      <c r="K2165" s="16"/>
      <c r="L2165" s="105"/>
      <c r="M2165" s="105"/>
      <c r="N2165" s="105"/>
      <c r="O2165" s="105"/>
      <c r="P2165" s="105">
        <v>2</v>
      </c>
      <c r="Q2165" s="105">
        <v>1</v>
      </c>
      <c r="R2165" s="105">
        <v>28</v>
      </c>
      <c r="S2165" s="105">
        <v>0</v>
      </c>
      <c r="T2165" s="105">
        <v>0</v>
      </c>
    </row>
    <row r="2166" spans="1:20" x14ac:dyDescent="0.25">
      <c r="A2166" s="103" t="s">
        <v>104</v>
      </c>
      <c r="B2166" s="104" t="s">
        <v>4942</v>
      </c>
      <c r="C2166" s="104">
        <v>15</v>
      </c>
      <c r="D2166" s="103" t="s">
        <v>7475</v>
      </c>
      <c r="E2166" s="25">
        <f t="shared" si="113"/>
        <v>0</v>
      </c>
      <c r="F2166" s="25">
        <f t="shared" si="114"/>
        <v>0</v>
      </c>
      <c r="G2166" s="32"/>
      <c r="H2166" s="31"/>
      <c r="I2166" s="25">
        <f t="shared" si="115"/>
        <v>0</v>
      </c>
      <c r="J2166" s="21"/>
      <c r="K2166" s="16"/>
      <c r="L2166" s="105"/>
      <c r="M2166" s="105"/>
      <c r="N2166" s="105"/>
      <c r="O2166" s="105"/>
      <c r="P2166" s="105">
        <v>0</v>
      </c>
      <c r="Q2166" s="105">
        <v>0</v>
      </c>
      <c r="R2166" s="105">
        <v>0</v>
      </c>
      <c r="S2166" s="105">
        <v>0</v>
      </c>
      <c r="T2166" s="105">
        <v>0</v>
      </c>
    </row>
    <row r="2167" spans="1:20" x14ac:dyDescent="0.25">
      <c r="A2167" s="103" t="s">
        <v>100</v>
      </c>
      <c r="B2167" s="104" t="s">
        <v>4942</v>
      </c>
      <c r="C2167" s="104">
        <v>15</v>
      </c>
      <c r="D2167" s="103" t="s">
        <v>7476</v>
      </c>
      <c r="E2167" s="25">
        <f t="shared" si="113"/>
        <v>0</v>
      </c>
      <c r="F2167" s="25">
        <f t="shared" si="114"/>
        <v>0</v>
      </c>
      <c r="G2167" s="32"/>
      <c r="H2167" s="31"/>
      <c r="I2167" s="25">
        <f t="shared" si="115"/>
        <v>0</v>
      </c>
      <c r="J2167" s="21"/>
      <c r="K2167" s="16"/>
      <c r="L2167" s="105"/>
      <c r="M2167" s="105"/>
      <c r="N2167" s="105"/>
      <c r="O2167" s="105"/>
      <c r="P2167" s="105"/>
      <c r="Q2167" s="105">
        <v>0</v>
      </c>
      <c r="R2167" s="105">
        <v>0</v>
      </c>
      <c r="S2167" s="105"/>
      <c r="T2167" s="105">
        <v>0</v>
      </c>
    </row>
    <row r="2168" spans="1:20" x14ac:dyDescent="0.25">
      <c r="A2168" s="103" t="s">
        <v>790</v>
      </c>
      <c r="B2168" s="104" t="s">
        <v>4942</v>
      </c>
      <c r="C2168" s="104">
        <v>15</v>
      </c>
      <c r="D2168" s="103" t="s">
        <v>7477</v>
      </c>
      <c r="E2168" s="25">
        <f t="shared" si="113"/>
        <v>0</v>
      </c>
      <c r="F2168" s="25">
        <f t="shared" si="114"/>
        <v>0.5</v>
      </c>
      <c r="G2168" s="32"/>
      <c r="H2168" s="31"/>
      <c r="I2168" s="25">
        <f t="shared" si="115"/>
        <v>0.6</v>
      </c>
      <c r="J2168" s="21"/>
      <c r="K2168" s="16"/>
      <c r="L2168" s="105"/>
      <c r="M2168" s="105"/>
      <c r="N2168" s="105"/>
      <c r="O2168" s="105">
        <v>2</v>
      </c>
      <c r="P2168" s="105">
        <v>3</v>
      </c>
      <c r="Q2168" s="105">
        <v>0</v>
      </c>
      <c r="R2168" s="105">
        <v>0</v>
      </c>
      <c r="S2168" s="105">
        <v>0</v>
      </c>
      <c r="T2168" s="105">
        <v>0</v>
      </c>
    </row>
    <row r="2169" spans="1:20" x14ac:dyDescent="0.25">
      <c r="A2169" s="103" t="s">
        <v>2888</v>
      </c>
      <c r="B2169" s="104" t="s">
        <v>4942</v>
      </c>
      <c r="C2169" s="104">
        <v>15</v>
      </c>
      <c r="D2169" s="103" t="s">
        <v>7478</v>
      </c>
      <c r="E2169" s="25">
        <f t="shared" si="113"/>
        <v>0</v>
      </c>
      <c r="F2169" s="25">
        <f t="shared" si="114"/>
        <v>0</v>
      </c>
      <c r="G2169" s="32"/>
      <c r="H2169" s="31"/>
      <c r="I2169" s="25">
        <f t="shared" si="115"/>
        <v>0</v>
      </c>
      <c r="J2169" s="21"/>
      <c r="K2169" s="16"/>
      <c r="L2169" s="105"/>
      <c r="M2169" s="105"/>
      <c r="N2169" s="105"/>
      <c r="O2169" s="105"/>
      <c r="P2169" s="105">
        <v>0</v>
      </c>
      <c r="Q2169" s="105">
        <v>0</v>
      </c>
      <c r="R2169" s="105">
        <v>0</v>
      </c>
      <c r="S2169" s="105">
        <v>0</v>
      </c>
      <c r="T2169" s="105">
        <v>0</v>
      </c>
    </row>
    <row r="2170" spans="1:20" x14ac:dyDescent="0.25">
      <c r="A2170" s="103" t="s">
        <v>3418</v>
      </c>
      <c r="B2170" s="104" t="s">
        <v>4942</v>
      </c>
      <c r="C2170" s="104">
        <v>15</v>
      </c>
      <c r="D2170" s="103" t="s">
        <v>7479</v>
      </c>
      <c r="E2170" s="25">
        <f t="shared" si="113"/>
        <v>0</v>
      </c>
      <c r="F2170" s="25">
        <f t="shared" si="114"/>
        <v>0</v>
      </c>
      <c r="G2170" s="32"/>
      <c r="H2170" s="31"/>
      <c r="I2170" s="25">
        <f t="shared" si="115"/>
        <v>0</v>
      </c>
      <c r="J2170" s="21"/>
      <c r="K2170" s="16"/>
      <c r="L2170" s="105"/>
      <c r="M2170" s="105"/>
      <c r="N2170" s="105"/>
      <c r="O2170" s="105"/>
      <c r="P2170" s="105"/>
      <c r="Q2170" s="105"/>
      <c r="R2170" s="105">
        <v>0</v>
      </c>
      <c r="S2170" s="105">
        <v>0</v>
      </c>
      <c r="T2170" s="105">
        <v>0</v>
      </c>
    </row>
    <row r="2171" spans="1:20" x14ac:dyDescent="0.25">
      <c r="A2171" s="103" t="s">
        <v>416</v>
      </c>
      <c r="B2171" s="104" t="s">
        <v>4882</v>
      </c>
      <c r="C2171" s="104">
        <v>2</v>
      </c>
      <c r="D2171" s="103" t="s">
        <v>7480</v>
      </c>
      <c r="E2171" s="25">
        <f t="shared" si="113"/>
        <v>0</v>
      </c>
      <c r="F2171" s="25">
        <f t="shared" si="114"/>
        <v>0</v>
      </c>
      <c r="G2171" s="32"/>
      <c r="H2171" s="31"/>
      <c r="I2171" s="25">
        <f t="shared" si="115"/>
        <v>1.4</v>
      </c>
      <c r="J2171" s="21"/>
      <c r="K2171" s="16"/>
      <c r="L2171" s="105"/>
      <c r="M2171" s="105"/>
      <c r="N2171" s="105"/>
      <c r="O2171" s="105"/>
      <c r="P2171" s="105">
        <v>1</v>
      </c>
      <c r="Q2171" s="105">
        <v>6</v>
      </c>
      <c r="R2171" s="105">
        <v>0</v>
      </c>
      <c r="S2171" s="105">
        <v>0</v>
      </c>
      <c r="T2171" s="105">
        <v>0</v>
      </c>
    </row>
    <row r="2172" spans="1:20" x14ac:dyDescent="0.25">
      <c r="A2172" s="103" t="s">
        <v>4242</v>
      </c>
      <c r="B2172" s="104" t="s">
        <v>4882</v>
      </c>
      <c r="C2172" s="104">
        <v>2</v>
      </c>
      <c r="D2172" s="103" t="s">
        <v>7481</v>
      </c>
      <c r="E2172" s="25">
        <f t="shared" si="113"/>
        <v>0</v>
      </c>
      <c r="F2172" s="25">
        <f t="shared" si="114"/>
        <v>0</v>
      </c>
      <c r="G2172" s="32"/>
      <c r="H2172" s="31"/>
      <c r="I2172" s="25">
        <f t="shared" si="115"/>
        <v>0</v>
      </c>
      <c r="J2172" s="21"/>
      <c r="K2172" s="16"/>
      <c r="L2172" s="105"/>
      <c r="M2172" s="105"/>
      <c r="N2172" s="105"/>
      <c r="O2172" s="105"/>
      <c r="P2172" s="105">
        <v>0</v>
      </c>
      <c r="Q2172" s="105"/>
      <c r="R2172" s="105"/>
      <c r="S2172" s="105"/>
      <c r="T2172" s="105">
        <v>0</v>
      </c>
    </row>
    <row r="2173" spans="1:20" x14ac:dyDescent="0.25">
      <c r="A2173" s="103" t="s">
        <v>3454</v>
      </c>
      <c r="B2173" s="104" t="s">
        <v>4883</v>
      </c>
      <c r="C2173" s="104">
        <v>2</v>
      </c>
      <c r="D2173" s="103" t="s">
        <v>7482</v>
      </c>
      <c r="E2173" s="25">
        <f t="shared" si="113"/>
        <v>0</v>
      </c>
      <c r="F2173" s="25">
        <f t="shared" si="114"/>
        <v>0</v>
      </c>
      <c r="G2173" s="32"/>
      <c r="H2173" s="31"/>
      <c r="I2173" s="25">
        <f t="shared" si="115"/>
        <v>0</v>
      </c>
      <c r="J2173" s="21"/>
      <c r="K2173" s="16"/>
      <c r="L2173" s="105"/>
      <c r="M2173" s="105"/>
      <c r="N2173" s="105"/>
      <c r="O2173" s="105"/>
      <c r="P2173" s="105"/>
      <c r="Q2173" s="105"/>
      <c r="R2173" s="105"/>
      <c r="S2173" s="105"/>
      <c r="T2173" s="105">
        <v>0</v>
      </c>
    </row>
    <row r="2174" spans="1:20" x14ac:dyDescent="0.25">
      <c r="A2174" s="103" t="s">
        <v>1660</v>
      </c>
      <c r="B2174" s="104" t="s">
        <v>4886</v>
      </c>
      <c r="C2174" s="104">
        <v>4</v>
      </c>
      <c r="D2174" s="103" t="s">
        <v>7483</v>
      </c>
      <c r="E2174" s="25">
        <f t="shared" si="113"/>
        <v>0</v>
      </c>
      <c r="F2174" s="25">
        <f t="shared" si="114"/>
        <v>0</v>
      </c>
      <c r="G2174" s="32"/>
      <c r="H2174" s="31"/>
      <c r="I2174" s="25">
        <f t="shared" si="115"/>
        <v>0</v>
      </c>
      <c r="J2174" s="21"/>
      <c r="K2174" s="16"/>
      <c r="L2174" s="105"/>
      <c r="M2174" s="105"/>
      <c r="N2174" s="105"/>
      <c r="O2174" s="105"/>
      <c r="P2174" s="105">
        <v>0</v>
      </c>
      <c r="Q2174" s="105">
        <v>0</v>
      </c>
      <c r="R2174" s="105">
        <v>0</v>
      </c>
      <c r="S2174" s="105">
        <v>0</v>
      </c>
      <c r="T2174" s="105">
        <v>0</v>
      </c>
    </row>
    <row r="2175" spans="1:20" x14ac:dyDescent="0.25">
      <c r="A2175" s="103" t="s">
        <v>382</v>
      </c>
      <c r="B2175" s="104" t="s">
        <v>4886</v>
      </c>
      <c r="C2175" s="104">
        <v>4</v>
      </c>
      <c r="D2175" s="103" t="s">
        <v>7484</v>
      </c>
      <c r="E2175" s="25">
        <f t="shared" si="113"/>
        <v>0</v>
      </c>
      <c r="F2175" s="25">
        <f t="shared" si="114"/>
        <v>0.5</v>
      </c>
      <c r="G2175" s="32"/>
      <c r="H2175" s="31"/>
      <c r="I2175" s="25">
        <f t="shared" si="115"/>
        <v>0</v>
      </c>
      <c r="J2175" s="21"/>
      <c r="K2175" s="16"/>
      <c r="L2175" s="105"/>
      <c r="M2175" s="105"/>
      <c r="N2175" s="105">
        <v>1</v>
      </c>
      <c r="O2175" s="105">
        <v>1</v>
      </c>
      <c r="P2175" s="105">
        <v>0</v>
      </c>
      <c r="Q2175" s="105">
        <v>0</v>
      </c>
      <c r="R2175" s="105">
        <v>0</v>
      </c>
      <c r="S2175" s="105">
        <v>0</v>
      </c>
      <c r="T2175" s="105">
        <v>0</v>
      </c>
    </row>
    <row r="2176" spans="1:20" x14ac:dyDescent="0.25">
      <c r="A2176" s="103" t="s">
        <v>1484</v>
      </c>
      <c r="B2176" s="104" t="s">
        <v>4887</v>
      </c>
      <c r="C2176" s="104">
        <v>4</v>
      </c>
      <c r="D2176" s="103" t="s">
        <v>7485</v>
      </c>
      <c r="E2176" s="25">
        <f t="shared" si="113"/>
        <v>0</v>
      </c>
      <c r="F2176" s="25">
        <f t="shared" si="114"/>
        <v>0</v>
      </c>
      <c r="G2176" s="32"/>
      <c r="H2176" s="31"/>
      <c r="I2176" s="25">
        <f t="shared" si="115"/>
        <v>11.2</v>
      </c>
      <c r="J2176" s="21"/>
      <c r="K2176" s="16"/>
      <c r="L2176" s="105"/>
      <c r="M2176" s="105"/>
      <c r="N2176" s="105"/>
      <c r="O2176" s="105"/>
      <c r="P2176" s="105">
        <v>0</v>
      </c>
      <c r="Q2176" s="105">
        <v>56</v>
      </c>
      <c r="R2176" s="105">
        <v>0</v>
      </c>
      <c r="S2176" s="105">
        <v>0</v>
      </c>
      <c r="T2176" s="105">
        <v>0</v>
      </c>
    </row>
    <row r="2177" spans="1:20" x14ac:dyDescent="0.25">
      <c r="A2177" s="103" t="s">
        <v>666</v>
      </c>
      <c r="B2177" s="104" t="s">
        <v>4879</v>
      </c>
      <c r="C2177" s="104">
        <v>2</v>
      </c>
      <c r="D2177" s="103" t="s">
        <v>7486</v>
      </c>
      <c r="E2177" s="25">
        <f t="shared" si="113"/>
        <v>0</v>
      </c>
      <c r="F2177" s="25">
        <f t="shared" si="114"/>
        <v>0</v>
      </c>
      <c r="G2177" s="32"/>
      <c r="H2177" s="31"/>
      <c r="I2177" s="25">
        <f t="shared" si="115"/>
        <v>11.8</v>
      </c>
      <c r="J2177" s="21"/>
      <c r="K2177" s="16"/>
      <c r="L2177" s="105"/>
      <c r="M2177" s="105"/>
      <c r="N2177" s="105"/>
      <c r="O2177" s="105"/>
      <c r="P2177" s="105">
        <v>0</v>
      </c>
      <c r="Q2177" s="105">
        <v>59</v>
      </c>
      <c r="R2177" s="105">
        <v>0</v>
      </c>
      <c r="S2177" s="105">
        <v>0</v>
      </c>
      <c r="T2177" s="105">
        <v>0</v>
      </c>
    </row>
    <row r="2178" spans="1:20" x14ac:dyDescent="0.25">
      <c r="A2178" s="103" t="s">
        <v>2216</v>
      </c>
      <c r="B2178" s="104" t="s">
        <v>4889</v>
      </c>
      <c r="C2178" s="104">
        <v>4</v>
      </c>
      <c r="D2178" s="103" t="s">
        <v>7487</v>
      </c>
      <c r="E2178" s="25">
        <f t="shared" si="113"/>
        <v>12.333333333333334</v>
      </c>
      <c r="F2178" s="25">
        <f t="shared" si="114"/>
        <v>0.25</v>
      </c>
      <c r="G2178" s="32"/>
      <c r="H2178" s="31"/>
      <c r="I2178" s="25">
        <f t="shared" si="115"/>
        <v>21.8</v>
      </c>
      <c r="J2178" s="21"/>
      <c r="K2178" s="16"/>
      <c r="L2178" s="105"/>
      <c r="M2178" s="105"/>
      <c r="N2178" s="105">
        <v>1</v>
      </c>
      <c r="O2178" s="105"/>
      <c r="P2178" s="105">
        <v>36</v>
      </c>
      <c r="Q2178" s="105">
        <v>36</v>
      </c>
      <c r="R2178" s="105">
        <v>36</v>
      </c>
      <c r="S2178" s="105">
        <v>1</v>
      </c>
      <c r="T2178" s="105">
        <v>0</v>
      </c>
    </row>
    <row r="2179" spans="1:20" x14ac:dyDescent="0.25">
      <c r="A2179" s="103" t="s">
        <v>1144</v>
      </c>
      <c r="B2179" s="104" t="s">
        <v>4889</v>
      </c>
      <c r="C2179" s="104">
        <v>4</v>
      </c>
      <c r="D2179" s="103" t="s">
        <v>7488</v>
      </c>
      <c r="E2179" s="25">
        <f t="shared" si="113"/>
        <v>0</v>
      </c>
      <c r="F2179" s="25">
        <f t="shared" si="114"/>
        <v>0</v>
      </c>
      <c r="G2179" s="32"/>
      <c r="H2179" s="31"/>
      <c r="I2179" s="25">
        <f t="shared" si="115"/>
        <v>0</v>
      </c>
      <c r="J2179" s="21"/>
      <c r="K2179" s="16"/>
      <c r="L2179" s="105"/>
      <c r="M2179" s="105"/>
      <c r="N2179" s="105"/>
      <c r="O2179" s="105"/>
      <c r="P2179" s="105">
        <v>0</v>
      </c>
      <c r="Q2179" s="105">
        <v>0</v>
      </c>
      <c r="R2179" s="105">
        <v>0</v>
      </c>
      <c r="S2179" s="105">
        <v>0</v>
      </c>
      <c r="T2179" s="105">
        <v>0</v>
      </c>
    </row>
    <row r="2180" spans="1:20" x14ac:dyDescent="0.25">
      <c r="A2180" s="103" t="s">
        <v>7489</v>
      </c>
      <c r="B2180" s="104" t="s">
        <v>4890</v>
      </c>
      <c r="C2180" s="104">
        <v>4</v>
      </c>
      <c r="D2180" s="103" t="s">
        <v>7490</v>
      </c>
      <c r="E2180" s="25">
        <f t="shared" si="113"/>
        <v>0</v>
      </c>
      <c r="F2180" s="25">
        <f t="shared" si="114"/>
        <v>0</v>
      </c>
      <c r="G2180" s="32"/>
      <c r="H2180" s="31"/>
      <c r="I2180" s="25">
        <f t="shared" si="115"/>
        <v>0</v>
      </c>
      <c r="J2180" s="21"/>
      <c r="K2180" s="16"/>
      <c r="L2180" s="105"/>
      <c r="M2180" s="105"/>
      <c r="N2180" s="105"/>
      <c r="O2180" s="105"/>
      <c r="P2180" s="105"/>
      <c r="Q2180" s="105"/>
      <c r="R2180" s="105"/>
      <c r="S2180" s="105">
        <v>0</v>
      </c>
      <c r="T2180" s="105">
        <v>0</v>
      </c>
    </row>
    <row r="2181" spans="1:20" x14ac:dyDescent="0.25">
      <c r="A2181" s="103" t="s">
        <v>957</v>
      </c>
      <c r="B2181" s="104" t="s">
        <v>4898</v>
      </c>
      <c r="C2181" s="104">
        <v>6</v>
      </c>
      <c r="D2181" s="103" t="s">
        <v>7491</v>
      </c>
      <c r="E2181" s="25">
        <f t="shared" si="113"/>
        <v>0</v>
      </c>
      <c r="F2181" s="25">
        <f t="shared" si="114"/>
        <v>0</v>
      </c>
      <c r="G2181" s="32"/>
      <c r="H2181" s="31"/>
      <c r="I2181" s="25">
        <f t="shared" si="115"/>
        <v>0</v>
      </c>
      <c r="J2181" s="21"/>
      <c r="K2181" s="16"/>
      <c r="L2181" s="105"/>
      <c r="M2181" s="105"/>
      <c r="N2181" s="105"/>
      <c r="O2181" s="105"/>
      <c r="P2181" s="105">
        <v>0</v>
      </c>
      <c r="Q2181" s="105">
        <v>0</v>
      </c>
      <c r="R2181" s="105">
        <v>0</v>
      </c>
      <c r="S2181" s="105">
        <v>0</v>
      </c>
      <c r="T2181" s="105">
        <v>0</v>
      </c>
    </row>
    <row r="2182" spans="1:20" x14ac:dyDescent="0.25">
      <c r="A2182" s="103" t="s">
        <v>1215</v>
      </c>
      <c r="B2182" s="104" t="s">
        <v>4898</v>
      </c>
      <c r="C2182" s="104">
        <v>6</v>
      </c>
      <c r="D2182" s="103" t="s">
        <v>7492</v>
      </c>
      <c r="E2182" s="25">
        <f t="shared" si="113"/>
        <v>0</v>
      </c>
      <c r="F2182" s="25">
        <f t="shared" si="114"/>
        <v>0</v>
      </c>
      <c r="G2182" s="32"/>
      <c r="H2182" s="31"/>
      <c r="I2182" s="25">
        <f t="shared" si="115"/>
        <v>0</v>
      </c>
      <c r="J2182" s="21"/>
      <c r="K2182" s="16"/>
      <c r="L2182" s="105"/>
      <c r="M2182" s="105"/>
      <c r="N2182" s="105"/>
      <c r="O2182" s="105"/>
      <c r="P2182" s="105">
        <v>0</v>
      </c>
      <c r="Q2182" s="105">
        <v>0</v>
      </c>
      <c r="R2182" s="105">
        <v>0</v>
      </c>
      <c r="S2182" s="105">
        <v>0</v>
      </c>
      <c r="T2182" s="105">
        <v>0</v>
      </c>
    </row>
    <row r="2183" spans="1:20" x14ac:dyDescent="0.25">
      <c r="A2183" s="103" t="s">
        <v>1747</v>
      </c>
      <c r="B2183" s="104" t="s">
        <v>4898</v>
      </c>
      <c r="C2183" s="104">
        <v>6</v>
      </c>
      <c r="D2183" s="103" t="s">
        <v>7493</v>
      </c>
      <c r="E2183" s="25">
        <f t="shared" si="113"/>
        <v>0</v>
      </c>
      <c r="F2183" s="25">
        <f t="shared" si="114"/>
        <v>0.25</v>
      </c>
      <c r="G2183" s="32"/>
      <c r="H2183" s="31"/>
      <c r="I2183" s="25">
        <f t="shared" si="115"/>
        <v>1</v>
      </c>
      <c r="J2183" s="21"/>
      <c r="K2183" s="16"/>
      <c r="L2183" s="105"/>
      <c r="M2183" s="105">
        <v>1</v>
      </c>
      <c r="N2183" s="105"/>
      <c r="O2183" s="105"/>
      <c r="P2183" s="105">
        <v>0</v>
      </c>
      <c r="Q2183" s="105">
        <v>5</v>
      </c>
      <c r="R2183" s="105">
        <v>0</v>
      </c>
      <c r="S2183" s="105">
        <v>0</v>
      </c>
      <c r="T2183" s="105">
        <v>0</v>
      </c>
    </row>
    <row r="2184" spans="1:20" x14ac:dyDescent="0.25">
      <c r="A2184" s="103" t="s">
        <v>2491</v>
      </c>
      <c r="B2184" s="104" t="s">
        <v>4898</v>
      </c>
      <c r="C2184" s="104">
        <v>6</v>
      </c>
      <c r="D2184" s="103" t="s">
        <v>7494</v>
      </c>
      <c r="E2184" s="25">
        <f t="shared" si="113"/>
        <v>0</v>
      </c>
      <c r="F2184" s="25">
        <f t="shared" si="114"/>
        <v>0</v>
      </c>
      <c r="G2184" s="32"/>
      <c r="H2184" s="31"/>
      <c r="I2184" s="25">
        <f t="shared" si="115"/>
        <v>0</v>
      </c>
      <c r="J2184" s="21"/>
      <c r="K2184" s="16"/>
      <c r="L2184" s="105"/>
      <c r="M2184" s="105"/>
      <c r="N2184" s="105"/>
      <c r="O2184" s="105"/>
      <c r="P2184" s="105">
        <v>0</v>
      </c>
      <c r="Q2184" s="105">
        <v>0</v>
      </c>
      <c r="R2184" s="105">
        <v>0</v>
      </c>
      <c r="S2184" s="105">
        <v>0</v>
      </c>
      <c r="T2184" s="105">
        <v>0</v>
      </c>
    </row>
    <row r="2185" spans="1:20" x14ac:dyDescent="0.25">
      <c r="A2185" s="103" t="s">
        <v>3384</v>
      </c>
      <c r="B2185" s="104" t="s">
        <v>4898</v>
      </c>
      <c r="C2185" s="104">
        <v>6</v>
      </c>
      <c r="D2185" s="103" t="s">
        <v>7495</v>
      </c>
      <c r="E2185" s="25">
        <f t="shared" si="113"/>
        <v>0</v>
      </c>
      <c r="F2185" s="25">
        <f t="shared" si="114"/>
        <v>0.5</v>
      </c>
      <c r="G2185" s="32"/>
      <c r="H2185" s="31"/>
      <c r="I2185" s="25">
        <f t="shared" si="115"/>
        <v>0</v>
      </c>
      <c r="J2185" s="21"/>
      <c r="K2185" s="16"/>
      <c r="L2185" s="105"/>
      <c r="M2185" s="105"/>
      <c r="N2185" s="105"/>
      <c r="O2185" s="105">
        <v>2</v>
      </c>
      <c r="P2185" s="105"/>
      <c r="Q2185" s="105"/>
      <c r="R2185" s="105"/>
      <c r="S2185" s="105">
        <v>0</v>
      </c>
      <c r="T2185" s="105">
        <v>0</v>
      </c>
    </row>
    <row r="2186" spans="1:20" x14ac:dyDescent="0.25">
      <c r="A2186" s="103" t="s">
        <v>1617</v>
      </c>
      <c r="B2186" s="104" t="s">
        <v>4899</v>
      </c>
      <c r="C2186" s="104">
        <v>6</v>
      </c>
      <c r="D2186" s="103" t="s">
        <v>7496</v>
      </c>
      <c r="E2186" s="25">
        <f t="shared" si="113"/>
        <v>0</v>
      </c>
      <c r="F2186" s="25">
        <f t="shared" si="114"/>
        <v>0</v>
      </c>
      <c r="G2186" s="32"/>
      <c r="H2186" s="31"/>
      <c r="I2186" s="25">
        <f t="shared" si="115"/>
        <v>0</v>
      </c>
      <c r="J2186" s="21"/>
      <c r="K2186" s="16"/>
      <c r="L2186" s="105"/>
      <c r="M2186" s="105"/>
      <c r="N2186" s="105"/>
      <c r="O2186" s="105"/>
      <c r="P2186" s="105">
        <v>0</v>
      </c>
      <c r="Q2186" s="105">
        <v>0</v>
      </c>
      <c r="R2186" s="105">
        <v>0</v>
      </c>
      <c r="S2186" s="105">
        <v>0</v>
      </c>
      <c r="T2186" s="105">
        <v>0</v>
      </c>
    </row>
    <row r="2187" spans="1:20" x14ac:dyDescent="0.25">
      <c r="A2187" s="103" t="s">
        <v>72</v>
      </c>
      <c r="B2187" s="104" t="s">
        <v>4899</v>
      </c>
      <c r="C2187" s="104">
        <v>6</v>
      </c>
      <c r="D2187" s="103" t="s">
        <v>7497</v>
      </c>
      <c r="E2187" s="25">
        <f t="shared" si="113"/>
        <v>0</v>
      </c>
      <c r="F2187" s="25">
        <f t="shared" si="114"/>
        <v>1.25</v>
      </c>
      <c r="G2187" s="32"/>
      <c r="H2187" s="31"/>
      <c r="I2187" s="25">
        <f t="shared" si="115"/>
        <v>0</v>
      </c>
      <c r="J2187" s="21"/>
      <c r="K2187" s="16"/>
      <c r="L2187" s="105"/>
      <c r="M2187" s="105">
        <v>5</v>
      </c>
      <c r="N2187" s="105"/>
      <c r="O2187" s="105"/>
      <c r="P2187" s="105">
        <v>0</v>
      </c>
      <c r="Q2187" s="105">
        <v>0</v>
      </c>
      <c r="R2187" s="105">
        <v>0</v>
      </c>
      <c r="S2187" s="105">
        <v>0</v>
      </c>
      <c r="T2187" s="105">
        <v>0</v>
      </c>
    </row>
    <row r="2188" spans="1:20" x14ac:dyDescent="0.25">
      <c r="A2188" s="103" t="s">
        <v>1871</v>
      </c>
      <c r="B2188" s="104" t="s">
        <v>4899</v>
      </c>
      <c r="C2188" s="104">
        <v>6</v>
      </c>
      <c r="D2188" s="103" t="s">
        <v>7498</v>
      </c>
      <c r="E2188" s="25">
        <f t="shared" si="113"/>
        <v>0</v>
      </c>
      <c r="F2188" s="25">
        <f t="shared" si="114"/>
        <v>0</v>
      </c>
      <c r="G2188" s="32"/>
      <c r="H2188" s="31"/>
      <c r="I2188" s="25">
        <f t="shared" si="115"/>
        <v>0</v>
      </c>
      <c r="J2188" s="21"/>
      <c r="K2188" s="16"/>
      <c r="L2188" s="105"/>
      <c r="M2188" s="105"/>
      <c r="N2188" s="105"/>
      <c r="O2188" s="105"/>
      <c r="P2188" s="105">
        <v>0</v>
      </c>
      <c r="Q2188" s="105">
        <v>0</v>
      </c>
      <c r="R2188" s="105">
        <v>0</v>
      </c>
      <c r="S2188" s="105">
        <v>0</v>
      </c>
      <c r="T2188" s="105">
        <v>0</v>
      </c>
    </row>
    <row r="2189" spans="1:20" x14ac:dyDescent="0.25">
      <c r="A2189" s="103" t="s">
        <v>4042</v>
      </c>
      <c r="B2189" s="104" t="s">
        <v>4899</v>
      </c>
      <c r="C2189" s="104">
        <v>6</v>
      </c>
      <c r="D2189" s="103" t="s">
        <v>7499</v>
      </c>
      <c r="E2189" s="25">
        <f t="shared" si="113"/>
        <v>0</v>
      </c>
      <c r="F2189" s="25">
        <f t="shared" si="114"/>
        <v>0</v>
      </c>
      <c r="G2189" s="32"/>
      <c r="H2189" s="31"/>
      <c r="I2189" s="25">
        <f t="shared" si="115"/>
        <v>0</v>
      </c>
      <c r="J2189" s="21"/>
      <c r="K2189" s="16"/>
      <c r="L2189" s="105"/>
      <c r="M2189" s="105"/>
      <c r="N2189" s="105"/>
      <c r="O2189" s="105"/>
      <c r="P2189" s="105">
        <v>0</v>
      </c>
      <c r="Q2189" s="105">
        <v>0</v>
      </c>
      <c r="R2189" s="105">
        <v>0</v>
      </c>
      <c r="S2189" s="105"/>
      <c r="T2189" s="105">
        <v>0</v>
      </c>
    </row>
    <row r="2190" spans="1:20" x14ac:dyDescent="0.25">
      <c r="A2190" s="103" t="s">
        <v>2777</v>
      </c>
      <c r="B2190" s="104" t="s">
        <v>4899</v>
      </c>
      <c r="C2190" s="104">
        <v>6</v>
      </c>
      <c r="D2190" s="103" t="s">
        <v>7500</v>
      </c>
      <c r="E2190" s="25">
        <f t="shared" si="113"/>
        <v>0</v>
      </c>
      <c r="F2190" s="25">
        <f t="shared" si="114"/>
        <v>0</v>
      </c>
      <c r="G2190" s="32"/>
      <c r="H2190" s="31"/>
      <c r="I2190" s="25">
        <f t="shared" si="115"/>
        <v>0</v>
      </c>
      <c r="J2190" s="21"/>
      <c r="K2190" s="16"/>
      <c r="L2190" s="105"/>
      <c r="M2190" s="105"/>
      <c r="N2190" s="105"/>
      <c r="O2190" s="105"/>
      <c r="P2190" s="105">
        <v>0</v>
      </c>
      <c r="Q2190" s="105">
        <v>0</v>
      </c>
      <c r="R2190" s="105">
        <v>0</v>
      </c>
      <c r="S2190" s="105">
        <v>0</v>
      </c>
      <c r="T2190" s="105">
        <v>0</v>
      </c>
    </row>
    <row r="2191" spans="1:20" x14ac:dyDescent="0.25">
      <c r="A2191" s="103" t="s">
        <v>7501</v>
      </c>
      <c r="B2191" s="104" t="s">
        <v>4895</v>
      </c>
      <c r="C2191" s="104">
        <v>5</v>
      </c>
      <c r="D2191" s="103" t="s">
        <v>7502</v>
      </c>
      <c r="E2191" s="25">
        <f t="shared" si="113"/>
        <v>0</v>
      </c>
      <c r="F2191" s="25">
        <f t="shared" si="114"/>
        <v>0</v>
      </c>
      <c r="G2191" s="32"/>
      <c r="H2191" s="31"/>
      <c r="I2191" s="25">
        <f t="shared" si="115"/>
        <v>0</v>
      </c>
      <c r="J2191" s="21"/>
      <c r="K2191" s="16"/>
      <c r="L2191" s="105"/>
      <c r="M2191" s="105"/>
      <c r="N2191" s="105"/>
      <c r="O2191" s="105"/>
      <c r="P2191" s="105">
        <v>0</v>
      </c>
      <c r="Q2191" s="105"/>
      <c r="R2191" s="105"/>
      <c r="S2191" s="105">
        <v>0</v>
      </c>
      <c r="T2191" s="105">
        <v>0</v>
      </c>
    </row>
    <row r="2192" spans="1:20" x14ac:dyDescent="0.25">
      <c r="A2192" s="103" t="s">
        <v>3407</v>
      </c>
      <c r="B2192" s="104" t="s">
        <v>4895</v>
      </c>
      <c r="C2192" s="104">
        <v>5</v>
      </c>
      <c r="D2192" s="103" t="s">
        <v>7503</v>
      </c>
      <c r="E2192" s="25">
        <f t="shared" si="113"/>
        <v>0</v>
      </c>
      <c r="F2192" s="25">
        <f t="shared" si="114"/>
        <v>0.5</v>
      </c>
      <c r="G2192" s="32"/>
      <c r="H2192" s="31"/>
      <c r="I2192" s="25">
        <f t="shared" si="115"/>
        <v>0</v>
      </c>
      <c r="J2192" s="21"/>
      <c r="K2192" s="16"/>
      <c r="L2192" s="105"/>
      <c r="M2192" s="105">
        <v>2</v>
      </c>
      <c r="N2192" s="105"/>
      <c r="O2192" s="105"/>
      <c r="P2192" s="105">
        <v>0</v>
      </c>
      <c r="Q2192" s="105">
        <v>0</v>
      </c>
      <c r="R2192" s="105">
        <v>0</v>
      </c>
      <c r="S2192" s="105">
        <v>0</v>
      </c>
      <c r="T2192" s="105">
        <v>0</v>
      </c>
    </row>
    <row r="2193" spans="1:20" x14ac:dyDescent="0.25">
      <c r="A2193" s="103" t="s">
        <v>147</v>
      </c>
      <c r="B2193" s="104" t="s">
        <v>4896</v>
      </c>
      <c r="C2193" s="104">
        <v>5</v>
      </c>
      <c r="D2193" s="103" t="s">
        <v>7504</v>
      </c>
      <c r="E2193" s="25">
        <f t="shared" si="113"/>
        <v>0</v>
      </c>
      <c r="F2193" s="25">
        <f t="shared" si="114"/>
        <v>0</v>
      </c>
      <c r="G2193" s="32"/>
      <c r="H2193" s="31"/>
      <c r="I2193" s="25">
        <f t="shared" si="115"/>
        <v>0</v>
      </c>
      <c r="J2193" s="21"/>
      <c r="K2193" s="16"/>
      <c r="L2193" s="105"/>
      <c r="M2193" s="105"/>
      <c r="N2193" s="105"/>
      <c r="O2193" s="105"/>
      <c r="P2193" s="105"/>
      <c r="Q2193" s="105"/>
      <c r="R2193" s="105"/>
      <c r="S2193" s="105"/>
      <c r="T2193" s="105">
        <v>0</v>
      </c>
    </row>
    <row r="2194" spans="1:20" x14ac:dyDescent="0.25">
      <c r="A2194" s="103" t="s">
        <v>4240</v>
      </c>
      <c r="B2194" s="104" t="s">
        <v>4899</v>
      </c>
      <c r="C2194" s="104">
        <v>6</v>
      </c>
      <c r="D2194" s="103" t="s">
        <v>7505</v>
      </c>
      <c r="E2194" s="25">
        <f t="shared" si="113"/>
        <v>0</v>
      </c>
      <c r="F2194" s="25">
        <f t="shared" si="114"/>
        <v>0</v>
      </c>
      <c r="G2194" s="32"/>
      <c r="H2194" s="31"/>
      <c r="I2194" s="25">
        <f t="shared" si="115"/>
        <v>0</v>
      </c>
      <c r="J2194" s="21"/>
      <c r="K2194" s="16"/>
      <c r="L2194" s="105"/>
      <c r="M2194" s="105"/>
      <c r="N2194" s="105"/>
      <c r="O2194" s="105"/>
      <c r="P2194" s="105"/>
      <c r="Q2194" s="105"/>
      <c r="R2194" s="105"/>
      <c r="S2194" s="105">
        <v>0</v>
      </c>
      <c r="T2194" s="105">
        <v>0</v>
      </c>
    </row>
    <row r="2195" spans="1:20" x14ac:dyDescent="0.25">
      <c r="A2195" s="103" t="s">
        <v>3891</v>
      </c>
      <c r="B2195" s="104" t="s">
        <v>4899</v>
      </c>
      <c r="C2195" s="104">
        <v>6</v>
      </c>
      <c r="D2195" s="103" t="s">
        <v>7506</v>
      </c>
      <c r="E2195" s="25">
        <f t="shared" si="113"/>
        <v>0</v>
      </c>
      <c r="F2195" s="25">
        <f t="shared" si="114"/>
        <v>0</v>
      </c>
      <c r="G2195" s="32"/>
      <c r="H2195" s="31"/>
      <c r="I2195" s="25">
        <f t="shared" si="115"/>
        <v>0</v>
      </c>
      <c r="J2195" s="21"/>
      <c r="K2195" s="16"/>
      <c r="L2195" s="105"/>
      <c r="M2195" s="105"/>
      <c r="N2195" s="105"/>
      <c r="O2195" s="105"/>
      <c r="P2195" s="105"/>
      <c r="Q2195" s="105"/>
      <c r="R2195" s="105"/>
      <c r="S2195" s="105"/>
      <c r="T2195" s="105">
        <v>0</v>
      </c>
    </row>
    <row r="2196" spans="1:20" x14ac:dyDescent="0.25">
      <c r="A2196" s="103" t="s">
        <v>7507</v>
      </c>
      <c r="B2196" s="104" t="s">
        <v>4899</v>
      </c>
      <c r="C2196" s="104">
        <v>6</v>
      </c>
      <c r="D2196" s="103" t="s">
        <v>7508</v>
      </c>
      <c r="E2196" s="25">
        <f t="shared" si="113"/>
        <v>0</v>
      </c>
      <c r="F2196" s="25">
        <f t="shared" si="114"/>
        <v>0</v>
      </c>
      <c r="G2196" s="32"/>
      <c r="H2196" s="31"/>
      <c r="I2196" s="25">
        <f t="shared" si="115"/>
        <v>0</v>
      </c>
      <c r="J2196" s="21"/>
      <c r="K2196" s="16"/>
      <c r="L2196" s="105"/>
      <c r="M2196" s="105"/>
      <c r="N2196" s="105"/>
      <c r="O2196" s="105"/>
      <c r="P2196" s="105"/>
      <c r="Q2196" s="105"/>
      <c r="R2196" s="105"/>
      <c r="S2196" s="105"/>
      <c r="T2196" s="105">
        <v>0</v>
      </c>
    </row>
    <row r="2197" spans="1:20" x14ac:dyDescent="0.25">
      <c r="A2197" s="103" t="s">
        <v>3928</v>
      </c>
      <c r="B2197" s="104" t="s">
        <v>4899</v>
      </c>
      <c r="C2197" s="104">
        <v>6</v>
      </c>
      <c r="D2197" s="103" t="s">
        <v>7509</v>
      </c>
      <c r="E2197" s="25">
        <f t="shared" si="113"/>
        <v>0</v>
      </c>
      <c r="F2197" s="25">
        <f t="shared" si="114"/>
        <v>0</v>
      </c>
      <c r="G2197" s="32"/>
      <c r="H2197" s="31"/>
      <c r="I2197" s="25">
        <f t="shared" si="115"/>
        <v>0</v>
      </c>
      <c r="J2197" s="21"/>
      <c r="K2197" s="16"/>
      <c r="L2197" s="105"/>
      <c r="M2197" s="105"/>
      <c r="N2197" s="105"/>
      <c r="O2197" s="105"/>
      <c r="P2197" s="105">
        <v>0</v>
      </c>
      <c r="Q2197" s="105">
        <v>0</v>
      </c>
      <c r="R2197" s="105">
        <v>0</v>
      </c>
      <c r="S2197" s="105">
        <v>0</v>
      </c>
      <c r="T2197" s="105">
        <v>0</v>
      </c>
    </row>
    <row r="2198" spans="1:20" x14ac:dyDescent="0.25">
      <c r="A2198" s="103" t="s">
        <v>1290</v>
      </c>
      <c r="B2198" s="104" t="s">
        <v>4899</v>
      </c>
      <c r="C2198" s="104">
        <v>6</v>
      </c>
      <c r="D2198" s="103" t="s">
        <v>7510</v>
      </c>
      <c r="E2198" s="25">
        <f t="shared" si="113"/>
        <v>0</v>
      </c>
      <c r="F2198" s="25">
        <f t="shared" si="114"/>
        <v>0</v>
      </c>
      <c r="G2198" s="32"/>
      <c r="H2198" s="31"/>
      <c r="I2198" s="25">
        <f t="shared" si="115"/>
        <v>0</v>
      </c>
      <c r="J2198" s="21"/>
      <c r="K2198" s="16"/>
      <c r="L2198" s="105"/>
      <c r="M2198" s="105"/>
      <c r="N2198" s="105"/>
      <c r="O2198" s="105"/>
      <c r="P2198" s="105">
        <v>0</v>
      </c>
      <c r="Q2198" s="105">
        <v>0</v>
      </c>
      <c r="R2198" s="105">
        <v>0</v>
      </c>
      <c r="S2198" s="105">
        <v>0</v>
      </c>
      <c r="T2198" s="105">
        <v>0</v>
      </c>
    </row>
    <row r="2199" spans="1:20" x14ac:dyDescent="0.25">
      <c r="A2199" s="103" t="s">
        <v>3929</v>
      </c>
      <c r="B2199" s="104" t="s">
        <v>4899</v>
      </c>
      <c r="C2199" s="104">
        <v>6</v>
      </c>
      <c r="D2199" s="103" t="s">
        <v>7511</v>
      </c>
      <c r="E2199" s="25">
        <f t="shared" si="113"/>
        <v>20.333333333333332</v>
      </c>
      <c r="F2199" s="25">
        <f t="shared" si="114"/>
        <v>0</v>
      </c>
      <c r="G2199" s="32"/>
      <c r="H2199" s="31"/>
      <c r="I2199" s="25">
        <f t="shared" si="115"/>
        <v>12.4</v>
      </c>
      <c r="J2199" s="21"/>
      <c r="K2199" s="16"/>
      <c r="L2199" s="105"/>
      <c r="M2199" s="105"/>
      <c r="N2199" s="105"/>
      <c r="O2199" s="105"/>
      <c r="P2199" s="105">
        <v>1</v>
      </c>
      <c r="Q2199" s="105">
        <v>0</v>
      </c>
      <c r="R2199" s="105">
        <v>61</v>
      </c>
      <c r="S2199" s="105">
        <v>0</v>
      </c>
      <c r="T2199" s="105">
        <v>0</v>
      </c>
    </row>
    <row r="2200" spans="1:20" x14ac:dyDescent="0.25">
      <c r="A2200" s="103" t="s">
        <v>4508</v>
      </c>
      <c r="B2200" s="104" t="s">
        <v>4899</v>
      </c>
      <c r="C2200" s="104">
        <v>6</v>
      </c>
      <c r="D2200" s="103" t="s">
        <v>7512</v>
      </c>
      <c r="E2200" s="25">
        <f t="shared" si="113"/>
        <v>0</v>
      </c>
      <c r="F2200" s="25">
        <f t="shared" si="114"/>
        <v>103.5</v>
      </c>
      <c r="G2200" s="32"/>
      <c r="H2200" s="31"/>
      <c r="I2200" s="25">
        <f t="shared" si="115"/>
        <v>0</v>
      </c>
      <c r="J2200" s="21"/>
      <c r="K2200" s="16"/>
      <c r="L2200" s="105"/>
      <c r="M2200" s="105"/>
      <c r="N2200" s="105">
        <v>414</v>
      </c>
      <c r="O2200" s="105"/>
      <c r="P2200" s="105">
        <v>0</v>
      </c>
      <c r="Q2200" s="105">
        <v>0</v>
      </c>
      <c r="R2200" s="105"/>
      <c r="S2200" s="105"/>
      <c r="T2200" s="105">
        <v>0</v>
      </c>
    </row>
    <row r="2201" spans="1:20" x14ac:dyDescent="0.25">
      <c r="A2201" s="103" t="s">
        <v>2803</v>
      </c>
      <c r="B2201" s="104" t="s">
        <v>4900</v>
      </c>
      <c r="C2201" s="104">
        <v>6</v>
      </c>
      <c r="D2201" s="103" t="s">
        <v>7513</v>
      </c>
      <c r="E2201" s="25">
        <f t="shared" si="113"/>
        <v>0</v>
      </c>
      <c r="F2201" s="25">
        <f t="shared" si="114"/>
        <v>0</v>
      </c>
      <c r="G2201" s="32"/>
      <c r="H2201" s="31"/>
      <c r="I2201" s="25">
        <f t="shared" si="115"/>
        <v>0</v>
      </c>
      <c r="J2201" s="21"/>
      <c r="K2201" s="16"/>
      <c r="L2201" s="105"/>
      <c r="M2201" s="105"/>
      <c r="N2201" s="105"/>
      <c r="O2201" s="105"/>
      <c r="P2201" s="105">
        <v>0</v>
      </c>
      <c r="Q2201" s="105">
        <v>0</v>
      </c>
      <c r="R2201" s="105">
        <v>0</v>
      </c>
      <c r="S2201" s="105">
        <v>0</v>
      </c>
      <c r="T2201" s="105">
        <v>0</v>
      </c>
    </row>
    <row r="2202" spans="1:20" x14ac:dyDescent="0.25">
      <c r="A2202" s="103" t="s">
        <v>506</v>
      </c>
      <c r="B2202" s="104" t="s">
        <v>4900</v>
      </c>
      <c r="C2202" s="104">
        <v>6</v>
      </c>
      <c r="D2202" s="103" t="s">
        <v>7514</v>
      </c>
      <c r="E2202" s="25">
        <f t="shared" si="113"/>
        <v>19.333333333333332</v>
      </c>
      <c r="F2202" s="25">
        <f t="shared" si="114"/>
        <v>1.25</v>
      </c>
      <c r="G2202" s="32"/>
      <c r="H2202" s="31"/>
      <c r="I2202" s="25">
        <f t="shared" si="115"/>
        <v>11.6</v>
      </c>
      <c r="J2202" s="21"/>
      <c r="K2202" s="16"/>
      <c r="L2202" s="105"/>
      <c r="M2202" s="105"/>
      <c r="N2202" s="105"/>
      <c r="O2202" s="105">
        <v>5</v>
      </c>
      <c r="P2202" s="105">
        <v>0</v>
      </c>
      <c r="Q2202" s="105">
        <v>0</v>
      </c>
      <c r="R2202" s="105">
        <v>58</v>
      </c>
      <c r="S2202" s="105">
        <v>0</v>
      </c>
      <c r="T2202" s="105">
        <v>0</v>
      </c>
    </row>
    <row r="2203" spans="1:20" x14ac:dyDescent="0.25">
      <c r="A2203" s="103" t="s">
        <v>2396</v>
      </c>
      <c r="B2203" s="104" t="s">
        <v>4877</v>
      </c>
      <c r="C2203" s="104">
        <v>2</v>
      </c>
      <c r="D2203" s="103" t="s">
        <v>7515</v>
      </c>
      <c r="E2203" s="25">
        <f t="shared" si="113"/>
        <v>0</v>
      </c>
      <c r="F2203" s="25">
        <f t="shared" si="114"/>
        <v>0</v>
      </c>
      <c r="G2203" s="32"/>
      <c r="H2203" s="31"/>
      <c r="I2203" s="25">
        <f t="shared" si="115"/>
        <v>0</v>
      </c>
      <c r="J2203" s="21"/>
      <c r="K2203" s="16"/>
      <c r="L2203" s="105"/>
      <c r="M2203" s="105"/>
      <c r="N2203" s="105"/>
      <c r="O2203" s="105"/>
      <c r="P2203" s="105"/>
      <c r="Q2203" s="105">
        <v>0</v>
      </c>
      <c r="R2203" s="105"/>
      <c r="S2203" s="105">
        <v>0</v>
      </c>
      <c r="T2203" s="105">
        <v>0</v>
      </c>
    </row>
    <row r="2204" spans="1:20" x14ac:dyDescent="0.25">
      <c r="A2204" s="103" t="s">
        <v>2454</v>
      </c>
      <c r="B2204" s="104" t="s">
        <v>4877</v>
      </c>
      <c r="C2204" s="104">
        <v>2</v>
      </c>
      <c r="D2204" s="103" t="s">
        <v>7516</v>
      </c>
      <c r="E2204" s="25">
        <f t="shared" si="113"/>
        <v>0</v>
      </c>
      <c r="F2204" s="25">
        <f t="shared" si="114"/>
        <v>0</v>
      </c>
      <c r="G2204" s="32"/>
      <c r="H2204" s="31"/>
      <c r="I2204" s="25">
        <f t="shared" si="115"/>
        <v>0</v>
      </c>
      <c r="J2204" s="21"/>
      <c r="K2204" s="16"/>
      <c r="L2204" s="105"/>
      <c r="M2204" s="105"/>
      <c r="N2204" s="105"/>
      <c r="O2204" s="105"/>
      <c r="P2204" s="105">
        <v>0</v>
      </c>
      <c r="Q2204" s="105">
        <v>0</v>
      </c>
      <c r="R2204" s="105">
        <v>0</v>
      </c>
      <c r="S2204" s="105">
        <v>0</v>
      </c>
      <c r="T2204" s="105">
        <v>0</v>
      </c>
    </row>
    <row r="2205" spans="1:20" x14ac:dyDescent="0.25">
      <c r="A2205" s="103" t="s">
        <v>4015</v>
      </c>
      <c r="B2205" s="104" t="s">
        <v>4877</v>
      </c>
      <c r="C2205" s="104">
        <v>2</v>
      </c>
      <c r="D2205" s="103" t="s">
        <v>7517</v>
      </c>
      <c r="E2205" s="25">
        <f t="shared" si="113"/>
        <v>0.33333333333333331</v>
      </c>
      <c r="F2205" s="25">
        <f t="shared" si="114"/>
        <v>0.5</v>
      </c>
      <c r="G2205" s="32"/>
      <c r="H2205" s="31"/>
      <c r="I2205" s="25">
        <f t="shared" si="115"/>
        <v>0.4</v>
      </c>
      <c r="J2205" s="21"/>
      <c r="K2205" s="16"/>
      <c r="L2205" s="105"/>
      <c r="M2205" s="105"/>
      <c r="N2205" s="105"/>
      <c r="O2205" s="105">
        <v>2</v>
      </c>
      <c r="P2205" s="105"/>
      <c r="Q2205" s="105">
        <v>1</v>
      </c>
      <c r="R2205" s="105">
        <v>0</v>
      </c>
      <c r="S2205" s="105">
        <v>1</v>
      </c>
      <c r="T2205" s="105">
        <v>0</v>
      </c>
    </row>
    <row r="2206" spans="1:20" x14ac:dyDescent="0.25">
      <c r="A2206" s="103" t="s">
        <v>7518</v>
      </c>
      <c r="B2206" s="104" t="s">
        <v>4876</v>
      </c>
      <c r="C2206" s="104">
        <v>2</v>
      </c>
      <c r="D2206" s="103" t="s">
        <v>7519</v>
      </c>
      <c r="E2206" s="25">
        <f t="shared" si="113"/>
        <v>0</v>
      </c>
      <c r="F2206" s="25">
        <f t="shared" si="114"/>
        <v>0</v>
      </c>
      <c r="G2206" s="32"/>
      <c r="H2206" s="31"/>
      <c r="I2206" s="25">
        <f t="shared" si="115"/>
        <v>0</v>
      </c>
      <c r="J2206" s="21"/>
      <c r="K2206" s="16"/>
      <c r="L2206" s="105"/>
      <c r="M2206" s="105"/>
      <c r="N2206" s="105"/>
      <c r="O2206" s="105"/>
      <c r="P2206" s="105"/>
      <c r="Q2206" s="105"/>
      <c r="R2206" s="105"/>
      <c r="S2206" s="105"/>
      <c r="T2206" s="105">
        <v>0</v>
      </c>
    </row>
    <row r="2207" spans="1:20" x14ac:dyDescent="0.25">
      <c r="A2207" s="103" t="s">
        <v>1922</v>
      </c>
      <c r="B2207" s="104" t="s">
        <v>4880</v>
      </c>
      <c r="C2207" s="104">
        <v>2</v>
      </c>
      <c r="D2207" s="103" t="s">
        <v>7520</v>
      </c>
      <c r="E2207" s="25">
        <f t="shared" si="113"/>
        <v>0.33333333333333331</v>
      </c>
      <c r="F2207" s="25">
        <f t="shared" si="114"/>
        <v>0</v>
      </c>
      <c r="G2207" s="32"/>
      <c r="H2207" s="31"/>
      <c r="I2207" s="25">
        <f t="shared" si="115"/>
        <v>0.2</v>
      </c>
      <c r="J2207" s="21"/>
      <c r="K2207" s="16"/>
      <c r="L2207" s="105"/>
      <c r="M2207" s="105"/>
      <c r="N2207" s="105"/>
      <c r="O2207" s="105"/>
      <c r="P2207" s="105">
        <v>0</v>
      </c>
      <c r="Q2207" s="105">
        <v>0</v>
      </c>
      <c r="R2207" s="105">
        <v>1</v>
      </c>
      <c r="S2207" s="105">
        <v>0</v>
      </c>
      <c r="T2207" s="105">
        <v>0</v>
      </c>
    </row>
    <row r="2208" spans="1:20" x14ac:dyDescent="0.25">
      <c r="A2208" s="103" t="s">
        <v>1763</v>
      </c>
      <c r="B2208" s="104" t="s">
        <v>4878</v>
      </c>
      <c r="C2208" s="104">
        <v>2</v>
      </c>
      <c r="D2208" s="103" t="s">
        <v>7521</v>
      </c>
      <c r="E2208" s="25">
        <f t="shared" ref="E2208:E2271" si="116">SUM(R2208:T2208)/3</f>
        <v>0</v>
      </c>
      <c r="F2208" s="25">
        <f t="shared" ref="F2208:F2271" si="117">SUM(L2208:O2208)/4</f>
        <v>0</v>
      </c>
      <c r="G2208" s="32"/>
      <c r="H2208" s="31"/>
      <c r="I2208" s="25">
        <f t="shared" ref="I2208:I2271" si="118">SUM(P2208:T2208)/5</f>
        <v>0</v>
      </c>
      <c r="J2208" s="21"/>
      <c r="K2208" s="16"/>
      <c r="L2208" s="105"/>
      <c r="M2208" s="105"/>
      <c r="N2208" s="105"/>
      <c r="O2208" s="105"/>
      <c r="P2208" s="105">
        <v>0</v>
      </c>
      <c r="Q2208" s="105">
        <v>0</v>
      </c>
      <c r="R2208" s="105">
        <v>0</v>
      </c>
      <c r="S2208" s="105">
        <v>0</v>
      </c>
      <c r="T2208" s="105">
        <v>0</v>
      </c>
    </row>
    <row r="2209" spans="1:20" x14ac:dyDescent="0.25">
      <c r="A2209" s="103" t="s">
        <v>125</v>
      </c>
      <c r="B2209" s="104" t="s">
        <v>4878</v>
      </c>
      <c r="C2209" s="104">
        <v>2</v>
      </c>
      <c r="D2209" s="103" t="s">
        <v>7522</v>
      </c>
      <c r="E2209" s="25">
        <f t="shared" si="116"/>
        <v>0</v>
      </c>
      <c r="F2209" s="25">
        <f t="shared" si="117"/>
        <v>0</v>
      </c>
      <c r="G2209" s="32"/>
      <c r="H2209" s="31"/>
      <c r="I2209" s="25">
        <f t="shared" si="118"/>
        <v>0</v>
      </c>
      <c r="J2209" s="21"/>
      <c r="K2209" s="16"/>
      <c r="L2209" s="105"/>
      <c r="M2209" s="105"/>
      <c r="N2209" s="105"/>
      <c r="O2209" s="105"/>
      <c r="P2209" s="105">
        <v>0</v>
      </c>
      <c r="Q2209" s="105">
        <v>0</v>
      </c>
      <c r="R2209" s="105">
        <v>0</v>
      </c>
      <c r="S2209" s="105">
        <v>0</v>
      </c>
      <c r="T2209" s="105">
        <v>0</v>
      </c>
    </row>
    <row r="2210" spans="1:20" x14ac:dyDescent="0.25">
      <c r="A2210" s="103" t="s">
        <v>2176</v>
      </c>
      <c r="B2210" s="104" t="s">
        <v>4878</v>
      </c>
      <c r="C2210" s="104">
        <v>2</v>
      </c>
      <c r="D2210" s="103" t="s">
        <v>7523</v>
      </c>
      <c r="E2210" s="25">
        <f t="shared" si="116"/>
        <v>0</v>
      </c>
      <c r="F2210" s="25">
        <f t="shared" si="117"/>
        <v>0</v>
      </c>
      <c r="G2210" s="32"/>
      <c r="H2210" s="31"/>
      <c r="I2210" s="25">
        <f t="shared" si="118"/>
        <v>0</v>
      </c>
      <c r="J2210" s="21"/>
      <c r="K2210" s="16"/>
      <c r="L2210" s="105"/>
      <c r="M2210" s="105"/>
      <c r="N2210" s="105"/>
      <c r="O2210" s="105"/>
      <c r="P2210" s="105">
        <v>0</v>
      </c>
      <c r="Q2210" s="105">
        <v>0</v>
      </c>
      <c r="R2210" s="105">
        <v>0</v>
      </c>
      <c r="S2210" s="105">
        <v>0</v>
      </c>
      <c r="T2210" s="105">
        <v>0</v>
      </c>
    </row>
    <row r="2211" spans="1:20" x14ac:dyDescent="0.25">
      <c r="A2211" s="103" t="s">
        <v>2371</v>
      </c>
      <c r="B2211" s="104" t="s">
        <v>4870</v>
      </c>
      <c r="C2211" s="104">
        <v>1</v>
      </c>
      <c r="D2211" s="103" t="s">
        <v>7524</v>
      </c>
      <c r="E2211" s="25">
        <f t="shared" si="116"/>
        <v>0</v>
      </c>
      <c r="F2211" s="25">
        <f t="shared" si="117"/>
        <v>0</v>
      </c>
      <c r="G2211" s="32"/>
      <c r="H2211" s="31"/>
      <c r="I2211" s="25">
        <f t="shared" si="118"/>
        <v>0</v>
      </c>
      <c r="J2211" s="21"/>
      <c r="K2211" s="16"/>
      <c r="L2211" s="105"/>
      <c r="M2211" s="105"/>
      <c r="N2211" s="105"/>
      <c r="O2211" s="105"/>
      <c r="P2211" s="105"/>
      <c r="Q2211" s="105"/>
      <c r="R2211" s="105">
        <v>0</v>
      </c>
      <c r="S2211" s="105">
        <v>0</v>
      </c>
      <c r="T2211" s="105">
        <v>0</v>
      </c>
    </row>
    <row r="2212" spans="1:20" x14ac:dyDescent="0.25">
      <c r="A2212" s="103" t="s">
        <v>2064</v>
      </c>
      <c r="B2212" s="104" t="s">
        <v>4870</v>
      </c>
      <c r="C2212" s="104">
        <v>1</v>
      </c>
      <c r="D2212" s="103" t="s">
        <v>7525</v>
      </c>
      <c r="E2212" s="25">
        <f t="shared" si="116"/>
        <v>0.33333333333333331</v>
      </c>
      <c r="F2212" s="25">
        <f t="shared" si="117"/>
        <v>0</v>
      </c>
      <c r="G2212" s="32"/>
      <c r="H2212" s="31"/>
      <c r="I2212" s="25">
        <f t="shared" si="118"/>
        <v>0.2</v>
      </c>
      <c r="J2212" s="21"/>
      <c r="K2212" s="16"/>
      <c r="L2212" s="105"/>
      <c r="M2212" s="105"/>
      <c r="N2212" s="105"/>
      <c r="O2212" s="105"/>
      <c r="P2212" s="105">
        <v>0</v>
      </c>
      <c r="Q2212" s="105">
        <v>0</v>
      </c>
      <c r="R2212" s="105">
        <v>0</v>
      </c>
      <c r="S2212" s="105">
        <v>1</v>
      </c>
      <c r="T2212" s="105">
        <v>0</v>
      </c>
    </row>
    <row r="2213" spans="1:20" x14ac:dyDescent="0.25">
      <c r="A2213" s="103" t="s">
        <v>7526</v>
      </c>
      <c r="B2213" s="104" t="s">
        <v>4871</v>
      </c>
      <c r="C2213" s="104">
        <v>1</v>
      </c>
      <c r="D2213" s="103" t="s">
        <v>7527</v>
      </c>
      <c r="E2213" s="25">
        <f t="shared" si="116"/>
        <v>0</v>
      </c>
      <c r="F2213" s="25">
        <f t="shared" si="117"/>
        <v>0</v>
      </c>
      <c r="G2213" s="32"/>
      <c r="H2213" s="31"/>
      <c r="I2213" s="25">
        <f t="shared" si="118"/>
        <v>0</v>
      </c>
      <c r="J2213" s="21"/>
      <c r="K2213" s="16"/>
      <c r="L2213" s="105"/>
      <c r="M2213" s="105"/>
      <c r="N2213" s="105"/>
      <c r="O2213" s="105"/>
      <c r="P2213" s="105"/>
      <c r="Q2213" s="105"/>
      <c r="R2213" s="105"/>
      <c r="S2213" s="105">
        <v>0</v>
      </c>
      <c r="T2213" s="105">
        <v>0</v>
      </c>
    </row>
    <row r="2214" spans="1:20" x14ac:dyDescent="0.25">
      <c r="A2214" s="103" t="s">
        <v>7528</v>
      </c>
      <c r="B2214" s="104" t="s">
        <v>4871</v>
      </c>
      <c r="C2214" s="104">
        <v>1</v>
      </c>
      <c r="D2214" s="103" t="s">
        <v>7529</v>
      </c>
      <c r="E2214" s="25">
        <f t="shared" si="116"/>
        <v>0</v>
      </c>
      <c r="F2214" s="25">
        <f t="shared" si="117"/>
        <v>0</v>
      </c>
      <c r="G2214" s="32"/>
      <c r="H2214" s="31"/>
      <c r="I2214" s="25">
        <f t="shared" si="118"/>
        <v>0</v>
      </c>
      <c r="J2214" s="21"/>
      <c r="K2214" s="16"/>
      <c r="L2214" s="105"/>
      <c r="M2214" s="105"/>
      <c r="N2214" s="105"/>
      <c r="O2214" s="105"/>
      <c r="P2214" s="105"/>
      <c r="Q2214" s="105"/>
      <c r="R2214" s="105"/>
      <c r="S2214" s="105">
        <v>0</v>
      </c>
      <c r="T2214" s="105">
        <v>0</v>
      </c>
    </row>
    <row r="2215" spans="1:20" x14ac:dyDescent="0.25">
      <c r="A2215" s="103" t="s">
        <v>7530</v>
      </c>
      <c r="B2215" s="104" t="s">
        <v>4872</v>
      </c>
      <c r="C2215" s="104">
        <v>1</v>
      </c>
      <c r="D2215" s="103" t="s">
        <v>7531</v>
      </c>
      <c r="E2215" s="25">
        <f t="shared" si="116"/>
        <v>0</v>
      </c>
      <c r="F2215" s="25">
        <f t="shared" si="117"/>
        <v>0</v>
      </c>
      <c r="G2215" s="32"/>
      <c r="H2215" s="31"/>
      <c r="I2215" s="25">
        <f t="shared" si="118"/>
        <v>0</v>
      </c>
      <c r="J2215" s="21"/>
      <c r="K2215" s="16"/>
      <c r="L2215" s="105"/>
      <c r="M2215" s="105"/>
      <c r="N2215" s="105"/>
      <c r="O2215" s="105"/>
      <c r="P2215" s="105"/>
      <c r="Q2215" s="105"/>
      <c r="R2215" s="105"/>
      <c r="S2215" s="105">
        <v>0</v>
      </c>
      <c r="T2215" s="105">
        <v>0</v>
      </c>
    </row>
    <row r="2216" spans="1:20" x14ac:dyDescent="0.25">
      <c r="A2216" s="103" t="s">
        <v>7532</v>
      </c>
      <c r="B2216" s="104" t="s">
        <v>4872</v>
      </c>
      <c r="C2216" s="104">
        <v>1</v>
      </c>
      <c r="D2216" s="103" t="s">
        <v>7533</v>
      </c>
      <c r="E2216" s="25">
        <f t="shared" si="116"/>
        <v>0</v>
      </c>
      <c r="F2216" s="25">
        <f t="shared" si="117"/>
        <v>0</v>
      </c>
      <c r="G2216" s="32"/>
      <c r="H2216" s="31"/>
      <c r="I2216" s="25">
        <f t="shared" si="118"/>
        <v>0</v>
      </c>
      <c r="J2216" s="21"/>
      <c r="K2216" s="16"/>
      <c r="L2216" s="105"/>
      <c r="M2216" s="105"/>
      <c r="N2216" s="105"/>
      <c r="O2216" s="105"/>
      <c r="P2216" s="105"/>
      <c r="Q2216" s="105"/>
      <c r="R2216" s="105"/>
      <c r="S2216" s="105">
        <v>0</v>
      </c>
      <c r="T2216" s="105">
        <v>0</v>
      </c>
    </row>
    <row r="2217" spans="1:20" x14ac:dyDescent="0.25">
      <c r="A2217" s="103" t="s">
        <v>7534</v>
      </c>
      <c r="B2217" s="104" t="s">
        <v>4872</v>
      </c>
      <c r="C2217" s="104">
        <v>1</v>
      </c>
      <c r="D2217" s="103" t="s">
        <v>7535</v>
      </c>
      <c r="E2217" s="25">
        <f t="shared" si="116"/>
        <v>0</v>
      </c>
      <c r="F2217" s="25">
        <f t="shared" si="117"/>
        <v>0</v>
      </c>
      <c r="G2217" s="32"/>
      <c r="H2217" s="31"/>
      <c r="I2217" s="25">
        <f t="shared" si="118"/>
        <v>0</v>
      </c>
      <c r="J2217" s="21"/>
      <c r="K2217" s="16"/>
      <c r="L2217" s="105"/>
      <c r="M2217" s="105"/>
      <c r="N2217" s="105"/>
      <c r="O2217" s="105"/>
      <c r="P2217" s="105"/>
      <c r="Q2217" s="105"/>
      <c r="R2217" s="105">
        <v>0</v>
      </c>
      <c r="S2217" s="105">
        <v>0</v>
      </c>
      <c r="T2217" s="105">
        <v>0</v>
      </c>
    </row>
    <row r="2218" spans="1:20" x14ac:dyDescent="0.25">
      <c r="A2218" s="103" t="s">
        <v>4504</v>
      </c>
      <c r="B2218" s="104" t="s">
        <v>4872</v>
      </c>
      <c r="C2218" s="104">
        <v>1</v>
      </c>
      <c r="D2218" s="103" t="s">
        <v>7536</v>
      </c>
      <c r="E2218" s="25">
        <f t="shared" si="116"/>
        <v>0</v>
      </c>
      <c r="F2218" s="25">
        <f t="shared" si="117"/>
        <v>10</v>
      </c>
      <c r="G2218" s="32"/>
      <c r="H2218" s="31"/>
      <c r="I2218" s="25">
        <f t="shared" si="118"/>
        <v>4.4000000000000004</v>
      </c>
      <c r="J2218" s="21"/>
      <c r="K2218" s="16"/>
      <c r="L2218" s="105">
        <v>6</v>
      </c>
      <c r="M2218" s="105"/>
      <c r="N2218" s="105">
        <v>13</v>
      </c>
      <c r="O2218" s="105">
        <v>21</v>
      </c>
      <c r="P2218" s="105">
        <v>21</v>
      </c>
      <c r="Q2218" s="105">
        <v>1</v>
      </c>
      <c r="R2218" s="105">
        <v>0</v>
      </c>
      <c r="S2218" s="105">
        <v>0</v>
      </c>
      <c r="T2218" s="105">
        <v>0</v>
      </c>
    </row>
    <row r="2219" spans="1:20" x14ac:dyDescent="0.25">
      <c r="A2219" s="103" t="s">
        <v>4149</v>
      </c>
      <c r="B2219" s="104" t="s">
        <v>4872</v>
      </c>
      <c r="C2219" s="104">
        <v>1</v>
      </c>
      <c r="D2219" s="103" t="s">
        <v>7537</v>
      </c>
      <c r="E2219" s="25">
        <f t="shared" si="116"/>
        <v>10.666666666666666</v>
      </c>
      <c r="F2219" s="25">
        <f t="shared" si="117"/>
        <v>0</v>
      </c>
      <c r="G2219" s="32"/>
      <c r="H2219" s="31"/>
      <c r="I2219" s="25">
        <f t="shared" si="118"/>
        <v>6.4</v>
      </c>
      <c r="J2219" s="21"/>
      <c r="K2219" s="16"/>
      <c r="L2219" s="105"/>
      <c r="M2219" s="105"/>
      <c r="N2219" s="105"/>
      <c r="O2219" s="105"/>
      <c r="P2219" s="105">
        <v>0</v>
      </c>
      <c r="Q2219" s="105">
        <v>0</v>
      </c>
      <c r="R2219" s="105">
        <v>32</v>
      </c>
      <c r="S2219" s="105">
        <v>0</v>
      </c>
      <c r="T2219" s="105">
        <v>0</v>
      </c>
    </row>
    <row r="2220" spans="1:20" x14ac:dyDescent="0.25">
      <c r="A2220" s="103" t="s">
        <v>4503</v>
      </c>
      <c r="B2220" s="104" t="s">
        <v>4874</v>
      </c>
      <c r="C2220" s="104">
        <v>1</v>
      </c>
      <c r="D2220" s="103" t="s">
        <v>7538</v>
      </c>
      <c r="E2220" s="25">
        <f t="shared" si="116"/>
        <v>2.3333333333333335</v>
      </c>
      <c r="F2220" s="25">
        <f t="shared" si="117"/>
        <v>4.25</v>
      </c>
      <c r="G2220" s="32"/>
      <c r="H2220" s="31"/>
      <c r="I2220" s="25">
        <f t="shared" si="118"/>
        <v>25</v>
      </c>
      <c r="J2220" s="21"/>
      <c r="K2220" s="16"/>
      <c r="L2220" s="105"/>
      <c r="M2220" s="105">
        <v>13</v>
      </c>
      <c r="N2220" s="105">
        <v>3</v>
      </c>
      <c r="O2220" s="105">
        <v>1</v>
      </c>
      <c r="P2220" s="105">
        <v>11</v>
      </c>
      <c r="Q2220" s="105">
        <v>107</v>
      </c>
      <c r="R2220" s="105">
        <v>7</v>
      </c>
      <c r="S2220" s="105">
        <v>0</v>
      </c>
      <c r="T2220" s="105">
        <v>0</v>
      </c>
    </row>
    <row r="2221" spans="1:20" x14ac:dyDescent="0.25">
      <c r="A2221" s="103" t="s">
        <v>3771</v>
      </c>
      <c r="B2221" s="104" t="s">
        <v>4907</v>
      </c>
      <c r="C2221" s="104">
        <v>6</v>
      </c>
      <c r="D2221" s="103" t="s">
        <v>7539</v>
      </c>
      <c r="E2221" s="25">
        <f t="shared" si="116"/>
        <v>0.33333333333333331</v>
      </c>
      <c r="F2221" s="25">
        <f t="shared" si="117"/>
        <v>2</v>
      </c>
      <c r="G2221" s="32"/>
      <c r="H2221" s="31"/>
      <c r="I2221" s="25">
        <f t="shared" si="118"/>
        <v>0.2</v>
      </c>
      <c r="J2221" s="21"/>
      <c r="K2221" s="16"/>
      <c r="L2221" s="105"/>
      <c r="M2221" s="105">
        <v>4</v>
      </c>
      <c r="N2221" s="105">
        <v>4</v>
      </c>
      <c r="O2221" s="105"/>
      <c r="P2221" s="105">
        <v>0</v>
      </c>
      <c r="Q2221" s="105">
        <v>0</v>
      </c>
      <c r="R2221" s="105">
        <v>1</v>
      </c>
      <c r="S2221" s="105"/>
      <c r="T2221" s="105">
        <v>0</v>
      </c>
    </row>
    <row r="2222" spans="1:20" x14ac:dyDescent="0.25">
      <c r="A2222" s="103" t="s">
        <v>3284</v>
      </c>
      <c r="B2222" s="104" t="s">
        <v>4907</v>
      </c>
      <c r="C2222" s="104">
        <v>6</v>
      </c>
      <c r="D2222" s="103" t="s">
        <v>7540</v>
      </c>
      <c r="E2222" s="25">
        <f t="shared" si="116"/>
        <v>0</v>
      </c>
      <c r="F2222" s="25">
        <f t="shared" si="117"/>
        <v>0</v>
      </c>
      <c r="G2222" s="32"/>
      <c r="H2222" s="31"/>
      <c r="I2222" s="25">
        <f t="shared" si="118"/>
        <v>0</v>
      </c>
      <c r="J2222" s="21"/>
      <c r="K2222" s="16"/>
      <c r="L2222" s="105"/>
      <c r="M2222" s="105"/>
      <c r="N2222" s="105"/>
      <c r="O2222" s="105"/>
      <c r="P2222" s="105">
        <v>0</v>
      </c>
      <c r="Q2222" s="105">
        <v>0</v>
      </c>
      <c r="R2222" s="105">
        <v>0</v>
      </c>
      <c r="S2222" s="105">
        <v>0</v>
      </c>
      <c r="T2222" s="105">
        <v>0</v>
      </c>
    </row>
    <row r="2223" spans="1:20" x14ac:dyDescent="0.25">
      <c r="A2223" s="103" t="s">
        <v>2781</v>
      </c>
      <c r="B2223" s="104" t="s">
        <v>4902</v>
      </c>
      <c r="C2223" s="104">
        <v>6</v>
      </c>
      <c r="D2223" s="103" t="s">
        <v>7541</v>
      </c>
      <c r="E2223" s="25">
        <f t="shared" si="116"/>
        <v>0</v>
      </c>
      <c r="F2223" s="25">
        <f t="shared" si="117"/>
        <v>0</v>
      </c>
      <c r="G2223" s="32"/>
      <c r="H2223" s="31"/>
      <c r="I2223" s="25">
        <f t="shared" si="118"/>
        <v>0</v>
      </c>
      <c r="J2223" s="21"/>
      <c r="K2223" s="16"/>
      <c r="L2223" s="105"/>
      <c r="M2223" s="105"/>
      <c r="N2223" s="105"/>
      <c r="O2223" s="105"/>
      <c r="P2223" s="105"/>
      <c r="Q2223" s="105">
        <v>0</v>
      </c>
      <c r="R2223" s="105"/>
      <c r="S2223" s="105">
        <v>0</v>
      </c>
      <c r="T2223" s="105">
        <v>0</v>
      </c>
    </row>
    <row r="2224" spans="1:20" x14ac:dyDescent="0.25">
      <c r="A2224" s="103" t="s">
        <v>2775</v>
      </c>
      <c r="B2224" s="104" t="s">
        <v>4878</v>
      </c>
      <c r="C2224" s="104">
        <v>2</v>
      </c>
      <c r="D2224" s="103" t="s">
        <v>7542</v>
      </c>
      <c r="E2224" s="25">
        <f t="shared" si="116"/>
        <v>0</v>
      </c>
      <c r="F2224" s="25">
        <f t="shared" si="117"/>
        <v>0</v>
      </c>
      <c r="G2224" s="32"/>
      <c r="H2224" s="31"/>
      <c r="I2224" s="25">
        <f t="shared" si="118"/>
        <v>0</v>
      </c>
      <c r="J2224" s="21"/>
      <c r="K2224" s="16"/>
      <c r="L2224" s="105"/>
      <c r="M2224" s="105"/>
      <c r="N2224" s="105"/>
      <c r="O2224" s="105"/>
      <c r="P2224" s="105">
        <v>0</v>
      </c>
      <c r="Q2224" s="105">
        <v>0</v>
      </c>
      <c r="R2224" s="105">
        <v>0</v>
      </c>
      <c r="S2224" s="105">
        <v>0</v>
      </c>
      <c r="T2224" s="105">
        <v>0</v>
      </c>
    </row>
    <row r="2225" spans="1:20" x14ac:dyDescent="0.25">
      <c r="A2225" s="103" t="s">
        <v>989</v>
      </c>
      <c r="B2225" s="104" t="s">
        <v>4903</v>
      </c>
      <c r="C2225" s="104">
        <v>6</v>
      </c>
      <c r="D2225" s="103" t="s">
        <v>7543</v>
      </c>
      <c r="E2225" s="25">
        <f t="shared" si="116"/>
        <v>0</v>
      </c>
      <c r="F2225" s="25">
        <f t="shared" si="117"/>
        <v>0</v>
      </c>
      <c r="G2225" s="32"/>
      <c r="H2225" s="31"/>
      <c r="I2225" s="25">
        <f t="shared" si="118"/>
        <v>0</v>
      </c>
      <c r="J2225" s="21"/>
      <c r="K2225" s="16"/>
      <c r="L2225" s="105"/>
      <c r="M2225" s="105"/>
      <c r="N2225" s="105"/>
      <c r="O2225" s="105"/>
      <c r="P2225" s="105">
        <v>0</v>
      </c>
      <c r="Q2225" s="105">
        <v>0</v>
      </c>
      <c r="R2225" s="105">
        <v>0</v>
      </c>
      <c r="S2225" s="105">
        <v>0</v>
      </c>
      <c r="T2225" s="105">
        <v>0</v>
      </c>
    </row>
    <row r="2226" spans="1:20" x14ac:dyDescent="0.25">
      <c r="A2226" s="103" t="s">
        <v>1014</v>
      </c>
      <c r="B2226" s="104" t="s">
        <v>4903</v>
      </c>
      <c r="C2226" s="104">
        <v>6</v>
      </c>
      <c r="D2226" s="103" t="s">
        <v>7544</v>
      </c>
      <c r="E2226" s="25">
        <f t="shared" si="116"/>
        <v>0</v>
      </c>
      <c r="F2226" s="25">
        <f t="shared" si="117"/>
        <v>0</v>
      </c>
      <c r="G2226" s="32"/>
      <c r="H2226" s="31"/>
      <c r="I2226" s="25">
        <f t="shared" si="118"/>
        <v>0.6</v>
      </c>
      <c r="J2226" s="21"/>
      <c r="K2226" s="16"/>
      <c r="L2226" s="105"/>
      <c r="M2226" s="105"/>
      <c r="N2226" s="105"/>
      <c r="O2226" s="105"/>
      <c r="P2226" s="105">
        <v>0</v>
      </c>
      <c r="Q2226" s="105">
        <v>3</v>
      </c>
      <c r="R2226" s="105">
        <v>0</v>
      </c>
      <c r="S2226" s="105">
        <v>0</v>
      </c>
      <c r="T2226" s="105">
        <v>0</v>
      </c>
    </row>
    <row r="2227" spans="1:20" x14ac:dyDescent="0.25">
      <c r="A2227" s="103" t="s">
        <v>3154</v>
      </c>
      <c r="B2227" s="104" t="s">
        <v>4903</v>
      </c>
      <c r="C2227" s="104">
        <v>6</v>
      </c>
      <c r="D2227" s="103" t="s">
        <v>7545</v>
      </c>
      <c r="E2227" s="25">
        <f t="shared" si="116"/>
        <v>0</v>
      </c>
      <c r="F2227" s="25">
        <f t="shared" si="117"/>
        <v>0</v>
      </c>
      <c r="G2227" s="32"/>
      <c r="H2227" s="31"/>
      <c r="I2227" s="25">
        <f t="shared" si="118"/>
        <v>0</v>
      </c>
      <c r="J2227" s="21"/>
      <c r="K2227" s="16"/>
      <c r="L2227" s="105"/>
      <c r="M2227" s="105"/>
      <c r="N2227" s="105"/>
      <c r="O2227" s="105"/>
      <c r="P2227" s="105">
        <v>0</v>
      </c>
      <c r="Q2227" s="105">
        <v>0</v>
      </c>
      <c r="R2227" s="105">
        <v>0</v>
      </c>
      <c r="S2227" s="105"/>
      <c r="T2227" s="105">
        <v>0</v>
      </c>
    </row>
    <row r="2228" spans="1:20" x14ac:dyDescent="0.25">
      <c r="A2228" s="103" t="s">
        <v>1591</v>
      </c>
      <c r="B2228" s="104" t="s">
        <v>4901</v>
      </c>
      <c r="C2228" s="104">
        <v>6</v>
      </c>
      <c r="D2228" s="103" t="s">
        <v>7546</v>
      </c>
      <c r="E2228" s="25">
        <f t="shared" si="116"/>
        <v>0</v>
      </c>
      <c r="F2228" s="25">
        <f t="shared" si="117"/>
        <v>0</v>
      </c>
      <c r="G2228" s="32"/>
      <c r="H2228" s="31"/>
      <c r="I2228" s="25">
        <f t="shared" si="118"/>
        <v>0</v>
      </c>
      <c r="J2228" s="21"/>
      <c r="K2228" s="16"/>
      <c r="L2228" s="105"/>
      <c r="M2228" s="105"/>
      <c r="N2228" s="105"/>
      <c r="O2228" s="105"/>
      <c r="P2228" s="105"/>
      <c r="Q2228" s="105">
        <v>0</v>
      </c>
      <c r="R2228" s="105">
        <v>0</v>
      </c>
      <c r="S2228" s="105">
        <v>0</v>
      </c>
      <c r="T2228" s="105">
        <v>0</v>
      </c>
    </row>
    <row r="2229" spans="1:20" x14ac:dyDescent="0.25">
      <c r="A2229" s="103" t="s">
        <v>2793</v>
      </c>
      <c r="B2229" s="104" t="s">
        <v>4902</v>
      </c>
      <c r="C2229" s="104">
        <v>6</v>
      </c>
      <c r="D2229" s="103" t="s">
        <v>7547</v>
      </c>
      <c r="E2229" s="25">
        <f t="shared" si="116"/>
        <v>1</v>
      </c>
      <c r="F2229" s="25">
        <f t="shared" si="117"/>
        <v>0</v>
      </c>
      <c r="G2229" s="32"/>
      <c r="H2229" s="31"/>
      <c r="I2229" s="25">
        <f t="shared" si="118"/>
        <v>0.6</v>
      </c>
      <c r="J2229" s="21"/>
      <c r="K2229" s="16"/>
      <c r="L2229" s="105"/>
      <c r="M2229" s="105"/>
      <c r="N2229" s="105"/>
      <c r="O2229" s="105"/>
      <c r="P2229" s="105">
        <v>0</v>
      </c>
      <c r="Q2229" s="105">
        <v>0</v>
      </c>
      <c r="R2229" s="105">
        <v>2</v>
      </c>
      <c r="S2229" s="105">
        <v>1</v>
      </c>
      <c r="T2229" s="105">
        <v>0</v>
      </c>
    </row>
    <row r="2230" spans="1:20" x14ac:dyDescent="0.25">
      <c r="A2230" s="103" t="s">
        <v>2307</v>
      </c>
      <c r="B2230" s="104" t="s">
        <v>4914</v>
      </c>
      <c r="C2230" s="104">
        <v>9</v>
      </c>
      <c r="D2230" s="103" t="s">
        <v>7548</v>
      </c>
      <c r="E2230" s="25">
        <f t="shared" si="116"/>
        <v>0</v>
      </c>
      <c r="F2230" s="25">
        <f t="shared" si="117"/>
        <v>11.5</v>
      </c>
      <c r="G2230" s="32"/>
      <c r="H2230" s="31"/>
      <c r="I2230" s="25">
        <f t="shared" si="118"/>
        <v>0</v>
      </c>
      <c r="J2230" s="21"/>
      <c r="K2230" s="16"/>
      <c r="L2230" s="105"/>
      <c r="M2230" s="105"/>
      <c r="N2230" s="105">
        <v>36</v>
      </c>
      <c r="O2230" s="105">
        <v>10</v>
      </c>
      <c r="P2230" s="105">
        <v>0</v>
      </c>
      <c r="Q2230" s="105">
        <v>0</v>
      </c>
      <c r="R2230" s="105">
        <v>0</v>
      </c>
      <c r="S2230" s="105">
        <v>0</v>
      </c>
      <c r="T2230" s="105">
        <v>0</v>
      </c>
    </row>
    <row r="2231" spans="1:20" x14ac:dyDescent="0.25">
      <c r="A2231" s="103" t="s">
        <v>1976</v>
      </c>
      <c r="B2231" s="104" t="s">
        <v>4910</v>
      </c>
      <c r="C2231" s="104">
        <v>7</v>
      </c>
      <c r="D2231" s="103" t="s">
        <v>7549</v>
      </c>
      <c r="E2231" s="25">
        <f t="shared" si="116"/>
        <v>0</v>
      </c>
      <c r="F2231" s="25">
        <f t="shared" si="117"/>
        <v>0</v>
      </c>
      <c r="G2231" s="32"/>
      <c r="H2231" s="31"/>
      <c r="I2231" s="25">
        <f t="shared" si="118"/>
        <v>0</v>
      </c>
      <c r="J2231" s="21"/>
      <c r="K2231" s="16"/>
      <c r="L2231" s="105"/>
      <c r="M2231" s="105"/>
      <c r="N2231" s="105"/>
      <c r="O2231" s="105"/>
      <c r="P2231" s="105">
        <v>0</v>
      </c>
      <c r="Q2231" s="105">
        <v>0</v>
      </c>
      <c r="R2231" s="105">
        <v>0</v>
      </c>
      <c r="S2231" s="105">
        <v>0</v>
      </c>
      <c r="T2231" s="105">
        <v>0</v>
      </c>
    </row>
    <row r="2232" spans="1:20" x14ac:dyDescent="0.25">
      <c r="A2232" s="103" t="s">
        <v>1704</v>
      </c>
      <c r="B2232" s="104" t="s">
        <v>4910</v>
      </c>
      <c r="C2232" s="104">
        <v>7</v>
      </c>
      <c r="D2232" s="103" t="s">
        <v>7550</v>
      </c>
      <c r="E2232" s="25">
        <f t="shared" si="116"/>
        <v>0</v>
      </c>
      <c r="F2232" s="25">
        <f t="shared" si="117"/>
        <v>0</v>
      </c>
      <c r="G2232" s="32"/>
      <c r="H2232" s="31"/>
      <c r="I2232" s="25">
        <f t="shared" si="118"/>
        <v>0</v>
      </c>
      <c r="J2232" s="21"/>
      <c r="K2232" s="16"/>
      <c r="L2232" s="105"/>
      <c r="M2232" s="105"/>
      <c r="N2232" s="105"/>
      <c r="O2232" s="105"/>
      <c r="P2232" s="105">
        <v>0</v>
      </c>
      <c r="Q2232" s="105">
        <v>0</v>
      </c>
      <c r="R2232" s="105">
        <v>0</v>
      </c>
      <c r="S2232" s="105">
        <v>0</v>
      </c>
      <c r="T2232" s="105">
        <v>0</v>
      </c>
    </row>
    <row r="2233" spans="1:20" x14ac:dyDescent="0.25">
      <c r="A2233" s="103" t="s">
        <v>3582</v>
      </c>
      <c r="B2233" s="104" t="s">
        <v>4910</v>
      </c>
      <c r="C2233" s="104">
        <v>7</v>
      </c>
      <c r="D2233" s="103" t="s">
        <v>6241</v>
      </c>
      <c r="E2233" s="25">
        <f t="shared" si="116"/>
        <v>0</v>
      </c>
      <c r="F2233" s="25">
        <f t="shared" si="117"/>
        <v>0</v>
      </c>
      <c r="G2233" s="32"/>
      <c r="H2233" s="31"/>
      <c r="I2233" s="25">
        <f t="shared" si="118"/>
        <v>0</v>
      </c>
      <c r="J2233" s="21"/>
      <c r="K2233" s="16"/>
      <c r="L2233" s="105"/>
      <c r="M2233" s="105"/>
      <c r="N2233" s="105"/>
      <c r="O2233" s="105"/>
      <c r="P2233" s="105">
        <v>0</v>
      </c>
      <c r="Q2233" s="105">
        <v>0</v>
      </c>
      <c r="R2233" s="105">
        <v>0</v>
      </c>
      <c r="S2233" s="105">
        <v>0</v>
      </c>
      <c r="T2233" s="105">
        <v>0</v>
      </c>
    </row>
    <row r="2234" spans="1:20" x14ac:dyDescent="0.25">
      <c r="A2234" s="103" t="s">
        <v>2052</v>
      </c>
      <c r="B2234" s="104" t="s">
        <v>4905</v>
      </c>
      <c r="C2234" s="104">
        <v>6</v>
      </c>
      <c r="D2234" s="103" t="s">
        <v>7551</v>
      </c>
      <c r="E2234" s="25">
        <f t="shared" si="116"/>
        <v>0</v>
      </c>
      <c r="F2234" s="25">
        <f t="shared" si="117"/>
        <v>0</v>
      </c>
      <c r="G2234" s="32"/>
      <c r="H2234" s="31"/>
      <c r="I2234" s="25">
        <f t="shared" si="118"/>
        <v>1.2</v>
      </c>
      <c r="J2234" s="21"/>
      <c r="K2234" s="16"/>
      <c r="L2234" s="105"/>
      <c r="M2234" s="105"/>
      <c r="N2234" s="105"/>
      <c r="O2234" s="105"/>
      <c r="P2234" s="105">
        <v>0</v>
      </c>
      <c r="Q2234" s="105">
        <v>6</v>
      </c>
      <c r="R2234" s="105">
        <v>0</v>
      </c>
      <c r="S2234" s="105">
        <v>0</v>
      </c>
      <c r="T2234" s="105">
        <v>0</v>
      </c>
    </row>
    <row r="2235" spans="1:20" x14ac:dyDescent="0.25">
      <c r="A2235" s="103" t="s">
        <v>650</v>
      </c>
      <c r="B2235" s="104" t="s">
        <v>4909</v>
      </c>
      <c r="C2235" s="104">
        <v>7</v>
      </c>
      <c r="D2235" s="103" t="s">
        <v>7552</v>
      </c>
      <c r="E2235" s="25">
        <f t="shared" si="116"/>
        <v>0.66666666666666663</v>
      </c>
      <c r="F2235" s="25">
        <f t="shared" si="117"/>
        <v>1</v>
      </c>
      <c r="G2235" s="32"/>
      <c r="H2235" s="31"/>
      <c r="I2235" s="25">
        <f t="shared" si="118"/>
        <v>0.8</v>
      </c>
      <c r="J2235" s="21"/>
      <c r="K2235" s="16"/>
      <c r="L2235" s="105"/>
      <c r="M2235" s="105"/>
      <c r="N2235" s="105"/>
      <c r="O2235" s="105">
        <v>4</v>
      </c>
      <c r="P2235" s="105">
        <v>1</v>
      </c>
      <c r="Q2235" s="105">
        <v>1</v>
      </c>
      <c r="R2235" s="105">
        <v>1</v>
      </c>
      <c r="S2235" s="105">
        <v>1</v>
      </c>
      <c r="T2235" s="105">
        <v>0</v>
      </c>
    </row>
    <row r="2236" spans="1:20" x14ac:dyDescent="0.25">
      <c r="A2236" s="103" t="s">
        <v>539</v>
      </c>
      <c r="B2236" s="104" t="s">
        <v>4909</v>
      </c>
      <c r="C2236" s="104">
        <v>7</v>
      </c>
      <c r="D2236" s="103" t="s">
        <v>7553</v>
      </c>
      <c r="E2236" s="25">
        <f t="shared" si="116"/>
        <v>0</v>
      </c>
      <c r="F2236" s="25">
        <f t="shared" si="117"/>
        <v>0</v>
      </c>
      <c r="G2236" s="32"/>
      <c r="H2236" s="31"/>
      <c r="I2236" s="25">
        <f t="shared" si="118"/>
        <v>0</v>
      </c>
      <c r="J2236" s="21"/>
      <c r="K2236" s="16"/>
      <c r="L2236" s="105"/>
      <c r="M2236" s="105"/>
      <c r="N2236" s="105"/>
      <c r="O2236" s="105"/>
      <c r="P2236" s="105">
        <v>0</v>
      </c>
      <c r="Q2236" s="105">
        <v>0</v>
      </c>
      <c r="R2236" s="105">
        <v>0</v>
      </c>
      <c r="S2236" s="105">
        <v>0</v>
      </c>
      <c r="T2236" s="105">
        <v>0</v>
      </c>
    </row>
    <row r="2237" spans="1:20" x14ac:dyDescent="0.25">
      <c r="A2237" s="103" t="s">
        <v>717</v>
      </c>
      <c r="B2237" s="104" t="s">
        <v>4908</v>
      </c>
      <c r="C2237" s="104">
        <v>6</v>
      </c>
      <c r="D2237" s="103" t="s">
        <v>7554</v>
      </c>
      <c r="E2237" s="25">
        <f t="shared" si="116"/>
        <v>0</v>
      </c>
      <c r="F2237" s="25">
        <f t="shared" si="117"/>
        <v>8.5</v>
      </c>
      <c r="G2237" s="32"/>
      <c r="H2237" s="31"/>
      <c r="I2237" s="25">
        <f t="shared" si="118"/>
        <v>0</v>
      </c>
      <c r="J2237" s="21"/>
      <c r="K2237" s="16"/>
      <c r="L2237" s="105">
        <v>10</v>
      </c>
      <c r="M2237" s="105">
        <v>24</v>
      </c>
      <c r="N2237" s="105"/>
      <c r="O2237" s="105"/>
      <c r="P2237" s="105">
        <v>0</v>
      </c>
      <c r="Q2237" s="105">
        <v>0</v>
      </c>
      <c r="R2237" s="105">
        <v>0</v>
      </c>
      <c r="S2237" s="105">
        <v>0</v>
      </c>
      <c r="T2237" s="105">
        <v>0</v>
      </c>
    </row>
    <row r="2238" spans="1:20" x14ac:dyDescent="0.25">
      <c r="A2238" s="103" t="s">
        <v>964</v>
      </c>
      <c r="B2238" s="104" t="s">
        <v>4908</v>
      </c>
      <c r="C2238" s="104">
        <v>6</v>
      </c>
      <c r="D2238" s="103" t="s">
        <v>7555</v>
      </c>
      <c r="E2238" s="25">
        <f t="shared" si="116"/>
        <v>0</v>
      </c>
      <c r="F2238" s="25">
        <f t="shared" si="117"/>
        <v>0</v>
      </c>
      <c r="G2238" s="32"/>
      <c r="H2238" s="31"/>
      <c r="I2238" s="25">
        <f t="shared" si="118"/>
        <v>0</v>
      </c>
      <c r="J2238" s="21"/>
      <c r="K2238" s="16"/>
      <c r="L2238" s="105"/>
      <c r="M2238" s="105"/>
      <c r="N2238" s="105"/>
      <c r="O2238" s="105"/>
      <c r="P2238" s="105">
        <v>0</v>
      </c>
      <c r="Q2238" s="105">
        <v>0</v>
      </c>
      <c r="R2238" s="105">
        <v>0</v>
      </c>
      <c r="S2238" s="105">
        <v>0</v>
      </c>
      <c r="T2238" s="105">
        <v>0</v>
      </c>
    </row>
    <row r="2239" spans="1:20" x14ac:dyDescent="0.25">
      <c r="A2239" s="103" t="s">
        <v>818</v>
      </c>
      <c r="B2239" s="104" t="s">
        <v>4908</v>
      </c>
      <c r="C2239" s="104">
        <v>6</v>
      </c>
      <c r="D2239" s="103" t="s">
        <v>7556</v>
      </c>
      <c r="E2239" s="25">
        <f t="shared" si="116"/>
        <v>0</v>
      </c>
      <c r="F2239" s="25">
        <f t="shared" si="117"/>
        <v>0</v>
      </c>
      <c r="G2239" s="32"/>
      <c r="H2239" s="31"/>
      <c r="I2239" s="25">
        <f t="shared" si="118"/>
        <v>0</v>
      </c>
      <c r="J2239" s="21"/>
      <c r="K2239" s="16"/>
      <c r="L2239" s="105"/>
      <c r="M2239" s="105"/>
      <c r="N2239" s="105"/>
      <c r="O2239" s="105"/>
      <c r="P2239" s="105">
        <v>0</v>
      </c>
      <c r="Q2239" s="105">
        <v>0</v>
      </c>
      <c r="R2239" s="105">
        <v>0</v>
      </c>
      <c r="S2239" s="105">
        <v>0</v>
      </c>
      <c r="T2239" s="105">
        <v>0</v>
      </c>
    </row>
    <row r="2240" spans="1:20" x14ac:dyDescent="0.25">
      <c r="A2240" s="103" t="s">
        <v>4476</v>
      </c>
      <c r="B2240" s="104" t="s">
        <v>4923</v>
      </c>
      <c r="C2240" s="104">
        <v>11</v>
      </c>
      <c r="D2240" s="103" t="s">
        <v>7557</v>
      </c>
      <c r="E2240" s="25">
        <f t="shared" si="116"/>
        <v>0</v>
      </c>
      <c r="F2240" s="25">
        <f t="shared" si="117"/>
        <v>0</v>
      </c>
      <c r="G2240" s="32"/>
      <c r="H2240" s="31"/>
      <c r="I2240" s="25">
        <f t="shared" si="118"/>
        <v>0</v>
      </c>
      <c r="J2240" s="21"/>
      <c r="K2240" s="16"/>
      <c r="L2240" s="105"/>
      <c r="M2240" s="105"/>
      <c r="N2240" s="105"/>
      <c r="O2240" s="105"/>
      <c r="P2240" s="105"/>
      <c r="Q2240" s="105"/>
      <c r="R2240" s="105"/>
      <c r="S2240" s="105"/>
      <c r="T2240" s="105">
        <v>0</v>
      </c>
    </row>
    <row r="2241" spans="1:20" x14ac:dyDescent="0.25">
      <c r="A2241" s="103" t="s">
        <v>4243</v>
      </c>
      <c r="B2241" s="104" t="s">
        <v>4923</v>
      </c>
      <c r="C2241" s="104">
        <v>11</v>
      </c>
      <c r="D2241" s="103" t="s">
        <v>7558</v>
      </c>
      <c r="E2241" s="25">
        <f t="shared" si="116"/>
        <v>0</v>
      </c>
      <c r="F2241" s="25">
        <f t="shared" si="117"/>
        <v>0</v>
      </c>
      <c r="G2241" s="32"/>
      <c r="H2241" s="31"/>
      <c r="I2241" s="25">
        <f t="shared" si="118"/>
        <v>0</v>
      </c>
      <c r="J2241" s="21"/>
      <c r="K2241" s="16"/>
      <c r="L2241" s="105"/>
      <c r="M2241" s="105"/>
      <c r="N2241" s="105"/>
      <c r="O2241" s="105"/>
      <c r="P2241" s="105"/>
      <c r="Q2241" s="105"/>
      <c r="R2241" s="105"/>
      <c r="S2241" s="105"/>
      <c r="T2241" s="105">
        <v>0</v>
      </c>
    </row>
    <row r="2242" spans="1:20" x14ac:dyDescent="0.25">
      <c r="A2242" s="103" t="s">
        <v>1979</v>
      </c>
      <c r="B2242" s="104" t="s">
        <v>4919</v>
      </c>
      <c r="C2242" s="104">
        <v>10</v>
      </c>
      <c r="D2242" s="103" t="s">
        <v>7559</v>
      </c>
      <c r="E2242" s="25">
        <f t="shared" si="116"/>
        <v>0</v>
      </c>
      <c r="F2242" s="25">
        <f t="shared" si="117"/>
        <v>0.5</v>
      </c>
      <c r="G2242" s="32"/>
      <c r="H2242" s="31"/>
      <c r="I2242" s="25">
        <f t="shared" si="118"/>
        <v>0</v>
      </c>
      <c r="J2242" s="21"/>
      <c r="K2242" s="16"/>
      <c r="L2242" s="105"/>
      <c r="M2242" s="105">
        <v>2</v>
      </c>
      <c r="N2242" s="105"/>
      <c r="O2242" s="105"/>
      <c r="P2242" s="105">
        <v>0</v>
      </c>
      <c r="Q2242" s="105">
        <v>0</v>
      </c>
      <c r="R2242" s="105">
        <v>0</v>
      </c>
      <c r="S2242" s="105">
        <v>0</v>
      </c>
      <c r="T2242" s="105">
        <v>0</v>
      </c>
    </row>
    <row r="2243" spans="1:20" x14ac:dyDescent="0.25">
      <c r="A2243" s="103" t="s">
        <v>1256</v>
      </c>
      <c r="B2243" s="104" t="s">
        <v>4918</v>
      </c>
      <c r="C2243" s="104">
        <v>10</v>
      </c>
      <c r="D2243" s="103" t="s">
        <v>7560</v>
      </c>
      <c r="E2243" s="25">
        <f t="shared" si="116"/>
        <v>0</v>
      </c>
      <c r="F2243" s="25">
        <f t="shared" si="117"/>
        <v>0.25</v>
      </c>
      <c r="G2243" s="32"/>
      <c r="H2243" s="31"/>
      <c r="I2243" s="25">
        <f t="shared" si="118"/>
        <v>0</v>
      </c>
      <c r="J2243" s="21"/>
      <c r="K2243" s="16"/>
      <c r="L2243" s="105"/>
      <c r="M2243" s="105"/>
      <c r="N2243" s="105"/>
      <c r="O2243" s="105">
        <v>1</v>
      </c>
      <c r="P2243" s="105">
        <v>0</v>
      </c>
      <c r="Q2243" s="105">
        <v>0</v>
      </c>
      <c r="R2243" s="105">
        <v>0</v>
      </c>
      <c r="S2243" s="105">
        <v>0</v>
      </c>
      <c r="T2243" s="105">
        <v>0</v>
      </c>
    </row>
    <row r="2244" spans="1:20" x14ac:dyDescent="0.25">
      <c r="A2244" s="103" t="s">
        <v>153</v>
      </c>
      <c r="B2244" s="104" t="s">
        <v>4918</v>
      </c>
      <c r="C2244" s="104">
        <v>10</v>
      </c>
      <c r="D2244" s="103" t="s">
        <v>6137</v>
      </c>
      <c r="E2244" s="25">
        <f t="shared" si="116"/>
        <v>0</v>
      </c>
      <c r="F2244" s="25">
        <f t="shared" si="117"/>
        <v>0</v>
      </c>
      <c r="G2244" s="32"/>
      <c r="H2244" s="31"/>
      <c r="I2244" s="25">
        <f t="shared" si="118"/>
        <v>0.2</v>
      </c>
      <c r="J2244" s="21"/>
      <c r="K2244" s="16"/>
      <c r="L2244" s="105"/>
      <c r="M2244" s="105"/>
      <c r="N2244" s="105"/>
      <c r="O2244" s="105"/>
      <c r="P2244" s="105">
        <v>0</v>
      </c>
      <c r="Q2244" s="105">
        <v>1</v>
      </c>
      <c r="R2244" s="105">
        <v>0</v>
      </c>
      <c r="S2244" s="105">
        <v>0</v>
      </c>
      <c r="T2244" s="105">
        <v>0</v>
      </c>
    </row>
    <row r="2245" spans="1:20" x14ac:dyDescent="0.25">
      <c r="A2245" s="103" t="s">
        <v>163</v>
      </c>
      <c r="B2245" s="104" t="s">
        <v>4918</v>
      </c>
      <c r="C2245" s="104">
        <v>10</v>
      </c>
      <c r="D2245" s="103" t="s">
        <v>7561</v>
      </c>
      <c r="E2245" s="25">
        <f t="shared" si="116"/>
        <v>0</v>
      </c>
      <c r="F2245" s="25">
        <f t="shared" si="117"/>
        <v>3.5</v>
      </c>
      <c r="G2245" s="32"/>
      <c r="H2245" s="31"/>
      <c r="I2245" s="25">
        <f t="shared" si="118"/>
        <v>0.2</v>
      </c>
      <c r="J2245" s="21"/>
      <c r="K2245" s="16"/>
      <c r="L2245" s="105">
        <v>12</v>
      </c>
      <c r="M2245" s="105"/>
      <c r="N2245" s="105">
        <v>1</v>
      </c>
      <c r="O2245" s="105">
        <v>1</v>
      </c>
      <c r="P2245" s="105">
        <v>1</v>
      </c>
      <c r="Q2245" s="105">
        <v>0</v>
      </c>
      <c r="R2245" s="105">
        <v>0</v>
      </c>
      <c r="S2245" s="105">
        <v>0</v>
      </c>
      <c r="T2245" s="105">
        <v>0</v>
      </c>
    </row>
    <row r="2246" spans="1:20" x14ac:dyDescent="0.25">
      <c r="A2246" s="103" t="s">
        <v>1367</v>
      </c>
      <c r="B2246" s="104" t="s">
        <v>4918</v>
      </c>
      <c r="C2246" s="104">
        <v>10</v>
      </c>
      <c r="D2246" s="103" t="s">
        <v>7562</v>
      </c>
      <c r="E2246" s="25">
        <f t="shared" si="116"/>
        <v>0</v>
      </c>
      <c r="F2246" s="25">
        <f t="shared" si="117"/>
        <v>0.25</v>
      </c>
      <c r="G2246" s="32"/>
      <c r="H2246" s="31"/>
      <c r="I2246" s="25">
        <f t="shared" si="118"/>
        <v>0.4</v>
      </c>
      <c r="J2246" s="21"/>
      <c r="K2246" s="16"/>
      <c r="L2246" s="105"/>
      <c r="M2246" s="105"/>
      <c r="N2246" s="105"/>
      <c r="O2246" s="105">
        <v>1</v>
      </c>
      <c r="P2246" s="105">
        <v>1</v>
      </c>
      <c r="Q2246" s="105">
        <v>1</v>
      </c>
      <c r="R2246" s="105">
        <v>0</v>
      </c>
      <c r="S2246" s="105">
        <v>0</v>
      </c>
      <c r="T2246" s="105">
        <v>0</v>
      </c>
    </row>
    <row r="2247" spans="1:20" x14ac:dyDescent="0.25">
      <c r="A2247" s="103" t="s">
        <v>2458</v>
      </c>
      <c r="B2247" s="104" t="s">
        <v>4930</v>
      </c>
      <c r="C2247" s="104">
        <v>11</v>
      </c>
      <c r="D2247" s="103" t="s">
        <v>7563</v>
      </c>
      <c r="E2247" s="25">
        <f t="shared" si="116"/>
        <v>0</v>
      </c>
      <c r="F2247" s="25">
        <f t="shared" si="117"/>
        <v>0</v>
      </c>
      <c r="G2247" s="32"/>
      <c r="H2247" s="31"/>
      <c r="I2247" s="25">
        <f t="shared" si="118"/>
        <v>0</v>
      </c>
      <c r="J2247" s="21"/>
      <c r="K2247" s="16"/>
      <c r="L2247" s="105"/>
      <c r="M2247" s="105"/>
      <c r="N2247" s="105"/>
      <c r="O2247" s="105"/>
      <c r="P2247" s="105">
        <v>0</v>
      </c>
      <c r="Q2247" s="105"/>
      <c r="R2247" s="105">
        <v>0</v>
      </c>
      <c r="S2247" s="105">
        <v>0</v>
      </c>
      <c r="T2247" s="105">
        <v>0</v>
      </c>
    </row>
    <row r="2248" spans="1:20" x14ac:dyDescent="0.25">
      <c r="A2248" s="103" t="s">
        <v>848</v>
      </c>
      <c r="B2248" s="104" t="s">
        <v>4930</v>
      </c>
      <c r="C2248" s="104">
        <v>11</v>
      </c>
      <c r="D2248" s="103" t="s">
        <v>7564</v>
      </c>
      <c r="E2248" s="25">
        <f t="shared" si="116"/>
        <v>0</v>
      </c>
      <c r="F2248" s="25">
        <f t="shared" si="117"/>
        <v>0</v>
      </c>
      <c r="G2248" s="32"/>
      <c r="H2248" s="31"/>
      <c r="I2248" s="25">
        <f t="shared" si="118"/>
        <v>0</v>
      </c>
      <c r="J2248" s="21"/>
      <c r="K2248" s="16"/>
      <c r="L2248" s="105"/>
      <c r="M2248" s="105"/>
      <c r="N2248" s="105"/>
      <c r="O2248" s="105"/>
      <c r="P2248" s="105">
        <v>0</v>
      </c>
      <c r="Q2248" s="105">
        <v>0</v>
      </c>
      <c r="R2248" s="105">
        <v>0</v>
      </c>
      <c r="S2248" s="105">
        <v>0</v>
      </c>
      <c r="T2248" s="105">
        <v>0</v>
      </c>
    </row>
    <row r="2249" spans="1:20" x14ac:dyDescent="0.25">
      <c r="A2249" s="103" t="s">
        <v>4041</v>
      </c>
      <c r="B2249" s="104" t="s">
        <v>4925</v>
      </c>
      <c r="C2249" s="104">
        <v>11</v>
      </c>
      <c r="D2249" s="103" t="s">
        <v>7565</v>
      </c>
      <c r="E2249" s="25">
        <f t="shared" si="116"/>
        <v>0</v>
      </c>
      <c r="F2249" s="25">
        <f t="shared" si="117"/>
        <v>0</v>
      </c>
      <c r="G2249" s="32"/>
      <c r="H2249" s="31"/>
      <c r="I2249" s="25">
        <f t="shared" si="118"/>
        <v>0</v>
      </c>
      <c r="J2249" s="21"/>
      <c r="K2249" s="16"/>
      <c r="L2249" s="105"/>
      <c r="M2249" s="105"/>
      <c r="N2249" s="105"/>
      <c r="O2249" s="105"/>
      <c r="P2249" s="105"/>
      <c r="Q2249" s="105"/>
      <c r="R2249" s="105"/>
      <c r="S2249" s="105"/>
      <c r="T2249" s="105">
        <v>0</v>
      </c>
    </row>
    <row r="2250" spans="1:20" x14ac:dyDescent="0.25">
      <c r="A2250" s="103" t="s">
        <v>3962</v>
      </c>
      <c r="B2250" s="104" t="s">
        <v>4925</v>
      </c>
      <c r="C2250" s="104">
        <v>11</v>
      </c>
      <c r="D2250" s="103" t="s">
        <v>7566</v>
      </c>
      <c r="E2250" s="25">
        <f t="shared" si="116"/>
        <v>0</v>
      </c>
      <c r="F2250" s="25">
        <f t="shared" si="117"/>
        <v>0.25</v>
      </c>
      <c r="G2250" s="32"/>
      <c r="H2250" s="31"/>
      <c r="I2250" s="25">
        <f t="shared" si="118"/>
        <v>0</v>
      </c>
      <c r="J2250" s="21"/>
      <c r="K2250" s="16"/>
      <c r="L2250" s="105"/>
      <c r="M2250" s="105"/>
      <c r="N2250" s="105">
        <v>1</v>
      </c>
      <c r="O2250" s="105"/>
      <c r="P2250" s="105"/>
      <c r="Q2250" s="105"/>
      <c r="R2250" s="105"/>
      <c r="S2250" s="105"/>
      <c r="T2250" s="105">
        <v>0</v>
      </c>
    </row>
    <row r="2251" spans="1:20" x14ac:dyDescent="0.25">
      <c r="A2251" s="103" t="s">
        <v>1561</v>
      </c>
      <c r="B2251" s="104" t="s">
        <v>4926</v>
      </c>
      <c r="C2251" s="104">
        <v>11</v>
      </c>
      <c r="D2251" s="103" t="s">
        <v>7567</v>
      </c>
      <c r="E2251" s="25">
        <f t="shared" si="116"/>
        <v>0</v>
      </c>
      <c r="F2251" s="25">
        <f t="shared" si="117"/>
        <v>0</v>
      </c>
      <c r="G2251" s="32"/>
      <c r="H2251" s="31"/>
      <c r="I2251" s="25">
        <f t="shared" si="118"/>
        <v>0</v>
      </c>
      <c r="J2251" s="21"/>
      <c r="K2251" s="16"/>
      <c r="L2251" s="105"/>
      <c r="M2251" s="105"/>
      <c r="N2251" s="105"/>
      <c r="O2251" s="105"/>
      <c r="P2251" s="105">
        <v>0</v>
      </c>
      <c r="Q2251" s="105">
        <v>0</v>
      </c>
      <c r="R2251" s="105">
        <v>0</v>
      </c>
      <c r="S2251" s="105">
        <v>0</v>
      </c>
      <c r="T2251" s="105">
        <v>0</v>
      </c>
    </row>
    <row r="2252" spans="1:20" x14ac:dyDescent="0.25">
      <c r="A2252" s="103" t="s">
        <v>4195</v>
      </c>
      <c r="B2252" s="104" t="s">
        <v>4926</v>
      </c>
      <c r="C2252" s="104">
        <v>11</v>
      </c>
      <c r="D2252" s="103" t="s">
        <v>7568</v>
      </c>
      <c r="E2252" s="25">
        <f t="shared" si="116"/>
        <v>0</v>
      </c>
      <c r="F2252" s="25">
        <f t="shared" si="117"/>
        <v>0</v>
      </c>
      <c r="G2252" s="32"/>
      <c r="H2252" s="31"/>
      <c r="I2252" s="25">
        <f t="shared" si="118"/>
        <v>0</v>
      </c>
      <c r="J2252" s="21"/>
      <c r="K2252" s="16"/>
      <c r="L2252" s="105"/>
      <c r="M2252" s="105"/>
      <c r="N2252" s="105"/>
      <c r="O2252" s="105"/>
      <c r="P2252" s="105">
        <v>0</v>
      </c>
      <c r="Q2252" s="105">
        <v>0</v>
      </c>
      <c r="R2252" s="105">
        <v>0</v>
      </c>
      <c r="S2252" s="105">
        <v>0</v>
      </c>
      <c r="T2252" s="105">
        <v>0</v>
      </c>
    </row>
    <row r="2253" spans="1:20" x14ac:dyDescent="0.25">
      <c r="A2253" s="103" t="s">
        <v>1084</v>
      </c>
      <c r="B2253" s="104" t="s">
        <v>4928</v>
      </c>
      <c r="C2253" s="104">
        <v>11</v>
      </c>
      <c r="D2253" s="103" t="s">
        <v>7569</v>
      </c>
      <c r="E2253" s="25">
        <f t="shared" si="116"/>
        <v>0</v>
      </c>
      <c r="F2253" s="25">
        <f t="shared" si="117"/>
        <v>0</v>
      </c>
      <c r="G2253" s="32"/>
      <c r="H2253" s="31"/>
      <c r="I2253" s="25">
        <f t="shared" si="118"/>
        <v>405.2</v>
      </c>
      <c r="J2253" s="21"/>
      <c r="K2253" s="16"/>
      <c r="L2253" s="105"/>
      <c r="M2253" s="105"/>
      <c r="N2253" s="105"/>
      <c r="O2253" s="105"/>
      <c r="P2253" s="105">
        <v>0</v>
      </c>
      <c r="Q2253" s="105">
        <v>2026</v>
      </c>
      <c r="R2253" s="105">
        <v>0</v>
      </c>
      <c r="S2253" s="105">
        <v>0</v>
      </c>
      <c r="T2253" s="105">
        <v>0</v>
      </c>
    </row>
    <row r="2254" spans="1:20" x14ac:dyDescent="0.25">
      <c r="A2254" s="103" t="s">
        <v>2032</v>
      </c>
      <c r="B2254" s="104" t="s">
        <v>4928</v>
      </c>
      <c r="C2254" s="104">
        <v>11</v>
      </c>
      <c r="D2254" s="103" t="s">
        <v>7570</v>
      </c>
      <c r="E2254" s="25">
        <f t="shared" si="116"/>
        <v>0</v>
      </c>
      <c r="F2254" s="25">
        <f t="shared" si="117"/>
        <v>0</v>
      </c>
      <c r="G2254" s="32"/>
      <c r="H2254" s="31"/>
      <c r="I2254" s="25">
        <f t="shared" si="118"/>
        <v>0</v>
      </c>
      <c r="J2254" s="21"/>
      <c r="K2254" s="16"/>
      <c r="L2254" s="105"/>
      <c r="M2254" s="105"/>
      <c r="N2254" s="105"/>
      <c r="O2254" s="105"/>
      <c r="P2254" s="105">
        <v>0</v>
      </c>
      <c r="Q2254" s="105">
        <v>0</v>
      </c>
      <c r="R2254" s="105">
        <v>0</v>
      </c>
      <c r="S2254" s="105">
        <v>0</v>
      </c>
      <c r="T2254" s="105">
        <v>0</v>
      </c>
    </row>
    <row r="2255" spans="1:20" x14ac:dyDescent="0.25">
      <c r="A2255" s="103" t="s">
        <v>3161</v>
      </c>
      <c r="B2255" s="104" t="s">
        <v>4929</v>
      </c>
      <c r="C2255" s="104">
        <v>11</v>
      </c>
      <c r="D2255" s="103" t="s">
        <v>7571</v>
      </c>
      <c r="E2255" s="25">
        <f t="shared" si="116"/>
        <v>0</v>
      </c>
      <c r="F2255" s="25">
        <f t="shared" si="117"/>
        <v>0</v>
      </c>
      <c r="G2255" s="32"/>
      <c r="H2255" s="31"/>
      <c r="I2255" s="25">
        <f t="shared" si="118"/>
        <v>0</v>
      </c>
      <c r="J2255" s="21"/>
      <c r="K2255" s="16"/>
      <c r="L2255" s="105"/>
      <c r="M2255" s="105"/>
      <c r="N2255" s="105"/>
      <c r="O2255" s="105"/>
      <c r="P2255" s="105">
        <v>0</v>
      </c>
      <c r="Q2255" s="105">
        <v>0</v>
      </c>
      <c r="R2255" s="105">
        <v>0</v>
      </c>
      <c r="S2255" s="105">
        <v>0</v>
      </c>
      <c r="T2255" s="105">
        <v>0</v>
      </c>
    </row>
    <row r="2256" spans="1:20" x14ac:dyDescent="0.25">
      <c r="A2256" s="103" t="s">
        <v>3586</v>
      </c>
      <c r="B2256" s="104" t="s">
        <v>4953</v>
      </c>
      <c r="C2256" s="104">
        <v>16</v>
      </c>
      <c r="D2256" s="103" t="s">
        <v>7572</v>
      </c>
      <c r="E2256" s="25">
        <f t="shared" si="116"/>
        <v>0</v>
      </c>
      <c r="F2256" s="25">
        <f t="shared" si="117"/>
        <v>0</v>
      </c>
      <c r="G2256" s="32"/>
      <c r="H2256" s="31"/>
      <c r="I2256" s="25">
        <f t="shared" si="118"/>
        <v>0</v>
      </c>
      <c r="J2256" s="21"/>
      <c r="K2256" s="16"/>
      <c r="L2256" s="105"/>
      <c r="M2256" s="105"/>
      <c r="N2256" s="105"/>
      <c r="O2256" s="105"/>
      <c r="P2256" s="105">
        <v>0</v>
      </c>
      <c r="Q2256" s="105">
        <v>0</v>
      </c>
      <c r="R2256" s="105">
        <v>0</v>
      </c>
      <c r="S2256" s="105">
        <v>0</v>
      </c>
      <c r="T2256" s="105">
        <v>0</v>
      </c>
    </row>
    <row r="2257" spans="1:20" x14ac:dyDescent="0.25">
      <c r="A2257" s="103" t="s">
        <v>1600</v>
      </c>
      <c r="B2257" s="104" t="s">
        <v>4953</v>
      </c>
      <c r="C2257" s="104">
        <v>16</v>
      </c>
      <c r="D2257" s="103" t="s">
        <v>7573</v>
      </c>
      <c r="E2257" s="25">
        <f t="shared" si="116"/>
        <v>0</v>
      </c>
      <c r="F2257" s="25">
        <f t="shared" si="117"/>
        <v>0.25</v>
      </c>
      <c r="G2257" s="32"/>
      <c r="H2257" s="31"/>
      <c r="I2257" s="25">
        <f t="shared" si="118"/>
        <v>0</v>
      </c>
      <c r="J2257" s="21"/>
      <c r="K2257" s="16"/>
      <c r="L2257" s="105"/>
      <c r="M2257" s="105"/>
      <c r="N2257" s="105"/>
      <c r="O2257" s="105">
        <v>1</v>
      </c>
      <c r="P2257" s="105">
        <v>0</v>
      </c>
      <c r="Q2257" s="105">
        <v>0</v>
      </c>
      <c r="R2257" s="105">
        <v>0</v>
      </c>
      <c r="S2257" s="105">
        <v>0</v>
      </c>
      <c r="T2257" s="105">
        <v>0</v>
      </c>
    </row>
    <row r="2258" spans="1:20" x14ac:dyDescent="0.25">
      <c r="A2258" s="103" t="s">
        <v>3920</v>
      </c>
      <c r="B2258" s="104" t="s">
        <v>4953</v>
      </c>
      <c r="C2258" s="104">
        <v>16</v>
      </c>
      <c r="D2258" s="103" t="s">
        <v>7574</v>
      </c>
      <c r="E2258" s="25">
        <f t="shared" si="116"/>
        <v>0</v>
      </c>
      <c r="F2258" s="25">
        <f t="shared" si="117"/>
        <v>0</v>
      </c>
      <c r="G2258" s="32"/>
      <c r="H2258" s="31"/>
      <c r="I2258" s="25">
        <f t="shared" si="118"/>
        <v>0</v>
      </c>
      <c r="J2258" s="21"/>
      <c r="K2258" s="16"/>
      <c r="L2258" s="105"/>
      <c r="M2258" s="105"/>
      <c r="N2258" s="105"/>
      <c r="O2258" s="105"/>
      <c r="P2258" s="105">
        <v>0</v>
      </c>
      <c r="Q2258" s="105">
        <v>0</v>
      </c>
      <c r="R2258" s="105">
        <v>0</v>
      </c>
      <c r="S2258" s="105">
        <v>0</v>
      </c>
      <c r="T2258" s="105">
        <v>0</v>
      </c>
    </row>
    <row r="2259" spans="1:20" x14ac:dyDescent="0.25">
      <c r="A2259" s="103" t="s">
        <v>1686</v>
      </c>
      <c r="B2259" s="104" t="s">
        <v>4953</v>
      </c>
      <c r="C2259" s="104">
        <v>16</v>
      </c>
      <c r="D2259" s="103" t="s">
        <v>7575</v>
      </c>
      <c r="E2259" s="25">
        <f t="shared" si="116"/>
        <v>0</v>
      </c>
      <c r="F2259" s="25">
        <f t="shared" si="117"/>
        <v>0</v>
      </c>
      <c r="G2259" s="32"/>
      <c r="H2259" s="31"/>
      <c r="I2259" s="25">
        <f t="shared" si="118"/>
        <v>0</v>
      </c>
      <c r="J2259" s="21"/>
      <c r="K2259" s="16"/>
      <c r="L2259" s="105"/>
      <c r="M2259" s="105"/>
      <c r="N2259" s="105"/>
      <c r="O2259" s="105"/>
      <c r="P2259" s="105"/>
      <c r="Q2259" s="105">
        <v>0</v>
      </c>
      <c r="R2259" s="105">
        <v>0</v>
      </c>
      <c r="S2259" s="105">
        <v>0</v>
      </c>
      <c r="T2259" s="105">
        <v>0</v>
      </c>
    </row>
    <row r="2260" spans="1:20" x14ac:dyDescent="0.25">
      <c r="A2260" s="103" t="s">
        <v>2174</v>
      </c>
      <c r="B2260" s="104" t="s">
        <v>4953</v>
      </c>
      <c r="C2260" s="104">
        <v>16</v>
      </c>
      <c r="D2260" s="103" t="s">
        <v>7576</v>
      </c>
      <c r="E2260" s="25">
        <f t="shared" si="116"/>
        <v>0</v>
      </c>
      <c r="F2260" s="25">
        <f t="shared" si="117"/>
        <v>0.5</v>
      </c>
      <c r="G2260" s="32"/>
      <c r="H2260" s="31"/>
      <c r="I2260" s="25">
        <f t="shared" si="118"/>
        <v>6.6</v>
      </c>
      <c r="J2260" s="21"/>
      <c r="K2260" s="16"/>
      <c r="L2260" s="105"/>
      <c r="M2260" s="105">
        <v>2</v>
      </c>
      <c r="N2260" s="105"/>
      <c r="O2260" s="105"/>
      <c r="P2260" s="105">
        <v>0</v>
      </c>
      <c r="Q2260" s="105">
        <v>33</v>
      </c>
      <c r="R2260" s="105">
        <v>0</v>
      </c>
      <c r="S2260" s="105">
        <v>0</v>
      </c>
      <c r="T2260" s="105">
        <v>0</v>
      </c>
    </row>
    <row r="2261" spans="1:20" x14ac:dyDescent="0.25">
      <c r="A2261" s="103" t="s">
        <v>3010</v>
      </c>
      <c r="B2261" s="104" t="s">
        <v>4953</v>
      </c>
      <c r="C2261" s="104">
        <v>16</v>
      </c>
      <c r="D2261" s="103" t="s">
        <v>7577</v>
      </c>
      <c r="E2261" s="25">
        <f t="shared" si="116"/>
        <v>0</v>
      </c>
      <c r="F2261" s="25">
        <f t="shared" si="117"/>
        <v>0</v>
      </c>
      <c r="G2261" s="32"/>
      <c r="H2261" s="31"/>
      <c r="I2261" s="25">
        <f t="shared" si="118"/>
        <v>0</v>
      </c>
      <c r="J2261" s="21"/>
      <c r="K2261" s="16"/>
      <c r="L2261" s="105"/>
      <c r="M2261" s="105"/>
      <c r="N2261" s="105"/>
      <c r="O2261" s="105"/>
      <c r="P2261" s="105">
        <v>0</v>
      </c>
      <c r="Q2261" s="105">
        <v>0</v>
      </c>
      <c r="R2261" s="105">
        <v>0</v>
      </c>
      <c r="S2261" s="105">
        <v>0</v>
      </c>
      <c r="T2261" s="105">
        <v>0</v>
      </c>
    </row>
    <row r="2262" spans="1:20" x14ac:dyDescent="0.25">
      <c r="A2262" s="103" t="s">
        <v>3334</v>
      </c>
      <c r="B2262" s="104" t="s">
        <v>4953</v>
      </c>
      <c r="C2262" s="104">
        <v>16</v>
      </c>
      <c r="D2262" s="103" t="s">
        <v>7578</v>
      </c>
      <c r="E2262" s="25">
        <f t="shared" si="116"/>
        <v>0</v>
      </c>
      <c r="F2262" s="25">
        <f t="shared" si="117"/>
        <v>0</v>
      </c>
      <c r="G2262" s="32"/>
      <c r="H2262" s="31"/>
      <c r="I2262" s="25">
        <f t="shared" si="118"/>
        <v>0</v>
      </c>
      <c r="J2262" s="21"/>
      <c r="K2262" s="16"/>
      <c r="L2262" s="105"/>
      <c r="M2262" s="105"/>
      <c r="N2262" s="105"/>
      <c r="O2262" s="105"/>
      <c r="P2262" s="105"/>
      <c r="Q2262" s="105">
        <v>0</v>
      </c>
      <c r="R2262" s="105"/>
      <c r="S2262" s="105">
        <v>0</v>
      </c>
      <c r="T2262" s="105">
        <v>0</v>
      </c>
    </row>
    <row r="2263" spans="1:20" x14ac:dyDescent="0.25">
      <c r="A2263" s="103" t="s">
        <v>7579</v>
      </c>
      <c r="B2263" s="104" t="s">
        <v>4954</v>
      </c>
      <c r="C2263" s="104">
        <v>16</v>
      </c>
      <c r="D2263" s="103" t="s">
        <v>7580</v>
      </c>
      <c r="E2263" s="25">
        <f t="shared" si="116"/>
        <v>0</v>
      </c>
      <c r="F2263" s="25">
        <f t="shared" si="117"/>
        <v>0</v>
      </c>
      <c r="G2263" s="32"/>
      <c r="H2263" s="31"/>
      <c r="I2263" s="25">
        <f t="shared" si="118"/>
        <v>0</v>
      </c>
      <c r="J2263" s="21"/>
      <c r="K2263" s="16"/>
      <c r="L2263" s="105"/>
      <c r="M2263" s="105"/>
      <c r="N2263" s="105"/>
      <c r="O2263" s="105"/>
      <c r="P2263" s="105"/>
      <c r="Q2263" s="105"/>
      <c r="R2263" s="105"/>
      <c r="S2263" s="105">
        <v>0</v>
      </c>
      <c r="T2263" s="105">
        <v>0</v>
      </c>
    </row>
    <row r="2264" spans="1:20" x14ac:dyDescent="0.25">
      <c r="A2264" s="103" t="s">
        <v>2804</v>
      </c>
      <c r="B2264" s="104" t="s">
        <v>4954</v>
      </c>
      <c r="C2264" s="104">
        <v>16</v>
      </c>
      <c r="D2264" s="103" t="s">
        <v>7581</v>
      </c>
      <c r="E2264" s="25">
        <f t="shared" si="116"/>
        <v>0</v>
      </c>
      <c r="F2264" s="25">
        <f t="shared" si="117"/>
        <v>0</v>
      </c>
      <c r="G2264" s="32"/>
      <c r="H2264" s="31"/>
      <c r="I2264" s="25">
        <f t="shared" si="118"/>
        <v>0</v>
      </c>
      <c r="J2264" s="21"/>
      <c r="K2264" s="16"/>
      <c r="L2264" s="105"/>
      <c r="M2264" s="105"/>
      <c r="N2264" s="105"/>
      <c r="O2264" s="105"/>
      <c r="P2264" s="105">
        <v>0</v>
      </c>
      <c r="Q2264" s="105"/>
      <c r="R2264" s="105"/>
      <c r="S2264" s="105"/>
      <c r="T2264" s="105">
        <v>0</v>
      </c>
    </row>
    <row r="2265" spans="1:20" x14ac:dyDescent="0.25">
      <c r="A2265" s="103" t="s">
        <v>3002</v>
      </c>
      <c r="B2265" s="104" t="s">
        <v>4954</v>
      </c>
      <c r="C2265" s="104">
        <v>16</v>
      </c>
      <c r="D2265" s="103" t="s">
        <v>7582</v>
      </c>
      <c r="E2265" s="25">
        <f t="shared" si="116"/>
        <v>0</v>
      </c>
      <c r="F2265" s="25">
        <f t="shared" si="117"/>
        <v>0</v>
      </c>
      <c r="G2265" s="32"/>
      <c r="H2265" s="31"/>
      <c r="I2265" s="25">
        <f t="shared" si="118"/>
        <v>0</v>
      </c>
      <c r="J2265" s="21"/>
      <c r="K2265" s="16"/>
      <c r="L2265" s="105"/>
      <c r="M2265" s="105"/>
      <c r="N2265" s="105"/>
      <c r="O2265" s="105"/>
      <c r="P2265" s="105">
        <v>0</v>
      </c>
      <c r="Q2265" s="105">
        <v>0</v>
      </c>
      <c r="R2265" s="105">
        <v>0</v>
      </c>
      <c r="S2265" s="105">
        <v>0</v>
      </c>
      <c r="T2265" s="105">
        <v>0</v>
      </c>
    </row>
    <row r="2266" spans="1:20" x14ac:dyDescent="0.25">
      <c r="A2266" s="103" t="s">
        <v>1107</v>
      </c>
      <c r="B2266" s="104" t="s">
        <v>4953</v>
      </c>
      <c r="C2266" s="104">
        <v>16</v>
      </c>
      <c r="D2266" s="103" t="s">
        <v>7583</v>
      </c>
      <c r="E2266" s="25">
        <f t="shared" si="116"/>
        <v>0.33333333333333331</v>
      </c>
      <c r="F2266" s="25">
        <f t="shared" si="117"/>
        <v>114.5</v>
      </c>
      <c r="G2266" s="32"/>
      <c r="H2266" s="31"/>
      <c r="I2266" s="25">
        <f t="shared" si="118"/>
        <v>1</v>
      </c>
      <c r="J2266" s="21"/>
      <c r="K2266" s="16"/>
      <c r="L2266" s="105">
        <v>4</v>
      </c>
      <c r="M2266" s="105">
        <v>12</v>
      </c>
      <c r="N2266" s="105"/>
      <c r="O2266" s="105">
        <v>442</v>
      </c>
      <c r="P2266" s="105">
        <v>4</v>
      </c>
      <c r="Q2266" s="105">
        <v>0</v>
      </c>
      <c r="R2266" s="105">
        <v>0</v>
      </c>
      <c r="S2266" s="105">
        <v>1</v>
      </c>
      <c r="T2266" s="105">
        <v>0</v>
      </c>
    </row>
    <row r="2267" spans="1:20" x14ac:dyDescent="0.25">
      <c r="A2267" s="103" t="s">
        <v>1464</v>
      </c>
      <c r="B2267" s="104" t="s">
        <v>4953</v>
      </c>
      <c r="C2267" s="104">
        <v>16</v>
      </c>
      <c r="D2267" s="103" t="s">
        <v>7584</v>
      </c>
      <c r="E2267" s="25">
        <f t="shared" si="116"/>
        <v>0</v>
      </c>
      <c r="F2267" s="25">
        <f t="shared" si="117"/>
        <v>0</v>
      </c>
      <c r="G2267" s="32"/>
      <c r="H2267" s="31"/>
      <c r="I2267" s="25">
        <f t="shared" si="118"/>
        <v>0</v>
      </c>
      <c r="J2267" s="21"/>
      <c r="K2267" s="16"/>
      <c r="L2267" s="105"/>
      <c r="M2267" s="105"/>
      <c r="N2267" s="105"/>
      <c r="O2267" s="105"/>
      <c r="P2267" s="105">
        <v>0</v>
      </c>
      <c r="Q2267" s="105">
        <v>0</v>
      </c>
      <c r="R2267" s="105">
        <v>0</v>
      </c>
      <c r="S2267" s="105">
        <v>0</v>
      </c>
      <c r="T2267" s="105">
        <v>0</v>
      </c>
    </row>
    <row r="2268" spans="1:20" x14ac:dyDescent="0.25">
      <c r="A2268" s="103" t="s">
        <v>1938</v>
      </c>
      <c r="B2268" s="104" t="s">
        <v>4953</v>
      </c>
      <c r="C2268" s="104">
        <v>16</v>
      </c>
      <c r="D2268" s="103" t="s">
        <v>7585</v>
      </c>
      <c r="E2268" s="25">
        <f t="shared" si="116"/>
        <v>0</v>
      </c>
      <c r="F2268" s="25">
        <f t="shared" si="117"/>
        <v>0</v>
      </c>
      <c r="G2268" s="32"/>
      <c r="H2268" s="31"/>
      <c r="I2268" s="25">
        <f t="shared" si="118"/>
        <v>0</v>
      </c>
      <c r="J2268" s="21"/>
      <c r="K2268" s="16"/>
      <c r="L2268" s="105"/>
      <c r="M2268" s="105"/>
      <c r="N2268" s="105"/>
      <c r="O2268" s="105"/>
      <c r="P2268" s="105"/>
      <c r="Q2268" s="105">
        <v>0</v>
      </c>
      <c r="R2268" s="105"/>
      <c r="S2268" s="105">
        <v>0</v>
      </c>
      <c r="T2268" s="105">
        <v>0</v>
      </c>
    </row>
    <row r="2269" spans="1:20" x14ac:dyDescent="0.25">
      <c r="A2269" s="103" t="s">
        <v>2706</v>
      </c>
      <c r="B2269" s="104" t="s">
        <v>4953</v>
      </c>
      <c r="C2269" s="104">
        <v>16</v>
      </c>
      <c r="D2269" s="103" t="s">
        <v>7586</v>
      </c>
      <c r="E2269" s="25">
        <f t="shared" si="116"/>
        <v>0</v>
      </c>
      <c r="F2269" s="25">
        <f t="shared" si="117"/>
        <v>0</v>
      </c>
      <c r="G2269" s="32"/>
      <c r="H2269" s="31"/>
      <c r="I2269" s="25">
        <f t="shared" si="118"/>
        <v>0</v>
      </c>
      <c r="J2269" s="21"/>
      <c r="K2269" s="16"/>
      <c r="L2269" s="105"/>
      <c r="M2269" s="105"/>
      <c r="N2269" s="105"/>
      <c r="O2269" s="105"/>
      <c r="P2269" s="105">
        <v>0</v>
      </c>
      <c r="Q2269" s="105">
        <v>0</v>
      </c>
      <c r="R2269" s="105">
        <v>0</v>
      </c>
      <c r="S2269" s="105">
        <v>0</v>
      </c>
      <c r="T2269" s="105">
        <v>0</v>
      </c>
    </row>
    <row r="2270" spans="1:20" x14ac:dyDescent="0.25">
      <c r="A2270" s="103" t="s">
        <v>2219</v>
      </c>
      <c r="B2270" s="104" t="s">
        <v>4953</v>
      </c>
      <c r="C2270" s="104">
        <v>16</v>
      </c>
      <c r="D2270" s="103" t="s">
        <v>7587</v>
      </c>
      <c r="E2270" s="25">
        <f t="shared" si="116"/>
        <v>0</v>
      </c>
      <c r="F2270" s="25">
        <f t="shared" si="117"/>
        <v>10.75</v>
      </c>
      <c r="G2270" s="32"/>
      <c r="H2270" s="31"/>
      <c r="I2270" s="25">
        <f t="shared" si="118"/>
        <v>1.4</v>
      </c>
      <c r="J2270" s="21"/>
      <c r="K2270" s="16"/>
      <c r="L2270" s="105"/>
      <c r="M2270" s="105"/>
      <c r="N2270" s="105"/>
      <c r="O2270" s="105">
        <v>43</v>
      </c>
      <c r="P2270" s="105"/>
      <c r="Q2270" s="105">
        <v>7</v>
      </c>
      <c r="R2270" s="105">
        <v>0</v>
      </c>
      <c r="S2270" s="105">
        <v>0</v>
      </c>
      <c r="T2270" s="105">
        <v>0</v>
      </c>
    </row>
    <row r="2271" spans="1:20" x14ac:dyDescent="0.25">
      <c r="A2271" s="103" t="s">
        <v>3703</v>
      </c>
      <c r="B2271" s="104" t="s">
        <v>4953</v>
      </c>
      <c r="C2271" s="104">
        <v>16</v>
      </c>
      <c r="D2271" s="103" t="s">
        <v>7588</v>
      </c>
      <c r="E2271" s="25">
        <f t="shared" si="116"/>
        <v>0</v>
      </c>
      <c r="F2271" s="25">
        <f t="shared" si="117"/>
        <v>0</v>
      </c>
      <c r="G2271" s="32"/>
      <c r="H2271" s="31"/>
      <c r="I2271" s="25">
        <f t="shared" si="118"/>
        <v>0</v>
      </c>
      <c r="J2271" s="21"/>
      <c r="K2271" s="16"/>
      <c r="L2271" s="105"/>
      <c r="M2271" s="105"/>
      <c r="N2271" s="105"/>
      <c r="O2271" s="105"/>
      <c r="P2271" s="105">
        <v>0</v>
      </c>
      <c r="Q2271" s="105"/>
      <c r="R2271" s="105">
        <v>0</v>
      </c>
      <c r="S2271" s="105"/>
      <c r="T2271" s="105">
        <v>0</v>
      </c>
    </row>
    <row r="2272" spans="1:20" x14ac:dyDescent="0.25">
      <c r="A2272" s="103" t="s">
        <v>3069</v>
      </c>
      <c r="B2272" s="104" t="s">
        <v>4953</v>
      </c>
      <c r="C2272" s="104">
        <v>16</v>
      </c>
      <c r="D2272" s="103" t="s">
        <v>7589</v>
      </c>
      <c r="E2272" s="25">
        <f t="shared" ref="E2272:E2335" si="119">SUM(R2272:T2272)/3</f>
        <v>0</v>
      </c>
      <c r="F2272" s="25">
        <f t="shared" ref="F2272:F2335" si="120">SUM(L2272:O2272)/4</f>
        <v>0</v>
      </c>
      <c r="G2272" s="32"/>
      <c r="H2272" s="31"/>
      <c r="I2272" s="25">
        <f t="shared" ref="I2272:I2335" si="121">SUM(P2272:T2272)/5</f>
        <v>0</v>
      </c>
      <c r="J2272" s="21"/>
      <c r="K2272" s="16"/>
      <c r="L2272" s="105"/>
      <c r="M2272" s="105"/>
      <c r="N2272" s="105"/>
      <c r="O2272" s="105"/>
      <c r="P2272" s="105"/>
      <c r="Q2272" s="105">
        <v>0</v>
      </c>
      <c r="R2272" s="105"/>
      <c r="S2272" s="105">
        <v>0</v>
      </c>
      <c r="T2272" s="105">
        <v>0</v>
      </c>
    </row>
    <row r="2273" spans="1:20" x14ac:dyDescent="0.25">
      <c r="A2273" s="103" t="s">
        <v>3479</v>
      </c>
      <c r="B2273" s="104" t="s">
        <v>4953</v>
      </c>
      <c r="C2273" s="104">
        <v>16</v>
      </c>
      <c r="D2273" s="103" t="s">
        <v>7590</v>
      </c>
      <c r="E2273" s="25">
        <f t="shared" si="119"/>
        <v>0</v>
      </c>
      <c r="F2273" s="25">
        <f t="shared" si="120"/>
        <v>0</v>
      </c>
      <c r="G2273" s="32"/>
      <c r="H2273" s="31"/>
      <c r="I2273" s="25">
        <f t="shared" si="121"/>
        <v>0.4</v>
      </c>
      <c r="J2273" s="21"/>
      <c r="K2273" s="16"/>
      <c r="L2273" s="105"/>
      <c r="M2273" s="105"/>
      <c r="N2273" s="105"/>
      <c r="O2273" s="105"/>
      <c r="P2273" s="105">
        <v>2</v>
      </c>
      <c r="Q2273" s="105"/>
      <c r="R2273" s="105"/>
      <c r="S2273" s="105"/>
      <c r="T2273" s="105">
        <v>0</v>
      </c>
    </row>
    <row r="2274" spans="1:20" x14ac:dyDescent="0.25">
      <c r="A2274" s="103" t="s">
        <v>3009</v>
      </c>
      <c r="B2274" s="104" t="s">
        <v>4953</v>
      </c>
      <c r="C2274" s="104">
        <v>16</v>
      </c>
      <c r="D2274" s="103" t="s">
        <v>7591</v>
      </c>
      <c r="E2274" s="25">
        <f t="shared" si="119"/>
        <v>3.3333333333333335</v>
      </c>
      <c r="F2274" s="25">
        <f t="shared" si="120"/>
        <v>0</v>
      </c>
      <c r="G2274" s="32"/>
      <c r="H2274" s="31"/>
      <c r="I2274" s="25">
        <f t="shared" si="121"/>
        <v>2</v>
      </c>
      <c r="J2274" s="21"/>
      <c r="K2274" s="16"/>
      <c r="L2274" s="105"/>
      <c r="M2274" s="105"/>
      <c r="N2274" s="105"/>
      <c r="O2274" s="105"/>
      <c r="P2274" s="105">
        <v>0</v>
      </c>
      <c r="Q2274" s="105">
        <v>0</v>
      </c>
      <c r="R2274" s="105">
        <v>10</v>
      </c>
      <c r="S2274" s="105">
        <v>0</v>
      </c>
      <c r="T2274" s="105">
        <v>0</v>
      </c>
    </row>
    <row r="2275" spans="1:20" x14ac:dyDescent="0.25">
      <c r="A2275" s="103" t="s">
        <v>1902</v>
      </c>
      <c r="B2275" s="104" t="s">
        <v>4943</v>
      </c>
      <c r="C2275" s="104">
        <v>15</v>
      </c>
      <c r="D2275" s="103" t="s">
        <v>7592</v>
      </c>
      <c r="E2275" s="25">
        <f t="shared" si="119"/>
        <v>2.3333333333333335</v>
      </c>
      <c r="F2275" s="25">
        <f t="shared" si="120"/>
        <v>0</v>
      </c>
      <c r="G2275" s="32"/>
      <c r="H2275" s="31"/>
      <c r="I2275" s="25">
        <f t="shared" si="121"/>
        <v>2.4</v>
      </c>
      <c r="J2275" s="21"/>
      <c r="K2275" s="16"/>
      <c r="L2275" s="105"/>
      <c r="M2275" s="105"/>
      <c r="N2275" s="105"/>
      <c r="O2275" s="105"/>
      <c r="P2275" s="105">
        <v>5</v>
      </c>
      <c r="Q2275" s="105">
        <v>0</v>
      </c>
      <c r="R2275" s="105">
        <v>7</v>
      </c>
      <c r="S2275" s="105">
        <v>0</v>
      </c>
      <c r="T2275" s="105">
        <v>0</v>
      </c>
    </row>
    <row r="2276" spans="1:20" x14ac:dyDescent="0.25">
      <c r="A2276" s="103" t="s">
        <v>1266</v>
      </c>
      <c r="B2276" s="104" t="s">
        <v>4943</v>
      </c>
      <c r="C2276" s="104">
        <v>15</v>
      </c>
      <c r="D2276" s="103" t="s">
        <v>7593</v>
      </c>
      <c r="E2276" s="25">
        <f t="shared" si="119"/>
        <v>20.333333333333332</v>
      </c>
      <c r="F2276" s="25">
        <f t="shared" si="120"/>
        <v>0</v>
      </c>
      <c r="G2276" s="32"/>
      <c r="H2276" s="31"/>
      <c r="I2276" s="25">
        <f t="shared" si="121"/>
        <v>12.2</v>
      </c>
      <c r="J2276" s="21"/>
      <c r="K2276" s="16"/>
      <c r="L2276" s="105"/>
      <c r="M2276" s="105"/>
      <c r="N2276" s="105"/>
      <c r="O2276" s="105"/>
      <c r="P2276" s="105">
        <v>0</v>
      </c>
      <c r="Q2276" s="105">
        <v>0</v>
      </c>
      <c r="R2276" s="105">
        <v>0</v>
      </c>
      <c r="S2276" s="105">
        <v>61</v>
      </c>
      <c r="T2276" s="105">
        <v>0</v>
      </c>
    </row>
    <row r="2277" spans="1:20" x14ac:dyDescent="0.25">
      <c r="A2277" s="103" t="s">
        <v>894</v>
      </c>
      <c r="B2277" s="104" t="s">
        <v>4943</v>
      </c>
      <c r="C2277" s="104">
        <v>15</v>
      </c>
      <c r="D2277" s="103" t="s">
        <v>7594</v>
      </c>
      <c r="E2277" s="25">
        <f t="shared" si="119"/>
        <v>1.3333333333333333</v>
      </c>
      <c r="F2277" s="25">
        <f t="shared" si="120"/>
        <v>22.5</v>
      </c>
      <c r="G2277" s="32"/>
      <c r="H2277" s="31"/>
      <c r="I2277" s="25">
        <f t="shared" si="121"/>
        <v>0.8</v>
      </c>
      <c r="J2277" s="21"/>
      <c r="K2277" s="16"/>
      <c r="L2277" s="105"/>
      <c r="M2277" s="105"/>
      <c r="N2277" s="105"/>
      <c r="O2277" s="105">
        <v>90</v>
      </c>
      <c r="P2277" s="105">
        <v>0</v>
      </c>
      <c r="Q2277" s="105">
        <v>0</v>
      </c>
      <c r="R2277" s="105">
        <v>0</v>
      </c>
      <c r="S2277" s="105">
        <v>4</v>
      </c>
      <c r="T2277" s="105">
        <v>0</v>
      </c>
    </row>
    <row r="2278" spans="1:20" x14ac:dyDescent="0.25">
      <c r="A2278" s="103" t="s">
        <v>1000</v>
      </c>
      <c r="B2278" s="104" t="s">
        <v>4943</v>
      </c>
      <c r="C2278" s="104">
        <v>15</v>
      </c>
      <c r="D2278" s="103" t="s">
        <v>7595</v>
      </c>
      <c r="E2278" s="25">
        <f t="shared" si="119"/>
        <v>1</v>
      </c>
      <c r="F2278" s="25">
        <f t="shared" si="120"/>
        <v>3.25</v>
      </c>
      <c r="G2278" s="32"/>
      <c r="H2278" s="31"/>
      <c r="I2278" s="25">
        <f t="shared" si="121"/>
        <v>0.6</v>
      </c>
      <c r="J2278" s="21"/>
      <c r="K2278" s="16"/>
      <c r="L2278" s="105">
        <v>4</v>
      </c>
      <c r="M2278" s="105"/>
      <c r="N2278" s="105">
        <v>9</v>
      </c>
      <c r="O2278" s="105"/>
      <c r="P2278" s="105">
        <v>0</v>
      </c>
      <c r="Q2278" s="105">
        <v>0</v>
      </c>
      <c r="R2278" s="105">
        <v>0</v>
      </c>
      <c r="S2278" s="105">
        <v>3</v>
      </c>
      <c r="T2278" s="105">
        <v>0</v>
      </c>
    </row>
    <row r="2279" spans="1:20" x14ac:dyDescent="0.25">
      <c r="A2279" s="103" t="s">
        <v>7596</v>
      </c>
      <c r="B2279" s="104" t="s">
        <v>4943</v>
      </c>
      <c r="C2279" s="104">
        <v>15</v>
      </c>
      <c r="D2279" s="103" t="s">
        <v>7597</v>
      </c>
      <c r="E2279" s="25">
        <f t="shared" si="119"/>
        <v>0.33333333333333331</v>
      </c>
      <c r="F2279" s="25">
        <f t="shared" si="120"/>
        <v>0</v>
      </c>
      <c r="G2279" s="32"/>
      <c r="H2279" s="31"/>
      <c r="I2279" s="25">
        <f t="shared" si="121"/>
        <v>0.2</v>
      </c>
      <c r="J2279" s="21"/>
      <c r="K2279" s="16"/>
      <c r="L2279" s="105"/>
      <c r="M2279" s="105"/>
      <c r="N2279" s="105"/>
      <c r="O2279" s="105"/>
      <c r="P2279" s="105">
        <v>0</v>
      </c>
      <c r="Q2279" s="105">
        <v>0</v>
      </c>
      <c r="R2279" s="105">
        <v>0</v>
      </c>
      <c r="S2279" s="105">
        <v>1</v>
      </c>
      <c r="T2279" s="105">
        <v>0</v>
      </c>
    </row>
    <row r="2280" spans="1:20" x14ac:dyDescent="0.25">
      <c r="A2280" s="103" t="s">
        <v>2620</v>
      </c>
      <c r="B2280" s="104" t="s">
        <v>4942</v>
      </c>
      <c r="C2280" s="104">
        <v>15</v>
      </c>
      <c r="D2280" s="103" t="s">
        <v>7598</v>
      </c>
      <c r="E2280" s="25">
        <f t="shared" si="119"/>
        <v>0</v>
      </c>
      <c r="F2280" s="25">
        <f t="shared" si="120"/>
        <v>0</v>
      </c>
      <c r="G2280" s="32"/>
      <c r="H2280" s="31"/>
      <c r="I2280" s="25">
        <f t="shared" si="121"/>
        <v>0</v>
      </c>
      <c r="J2280" s="21"/>
      <c r="K2280" s="16"/>
      <c r="L2280" s="105"/>
      <c r="M2280" s="105"/>
      <c r="N2280" s="105"/>
      <c r="O2280" s="105"/>
      <c r="P2280" s="105">
        <v>0</v>
      </c>
      <c r="Q2280" s="105">
        <v>0</v>
      </c>
      <c r="R2280" s="105">
        <v>0</v>
      </c>
      <c r="S2280" s="105">
        <v>0</v>
      </c>
      <c r="T2280" s="105">
        <v>0</v>
      </c>
    </row>
    <row r="2281" spans="1:20" x14ac:dyDescent="0.25">
      <c r="A2281" s="103" t="s">
        <v>169</v>
      </c>
      <c r="B2281" s="104" t="s">
        <v>4945</v>
      </c>
      <c r="C2281" s="104">
        <v>15</v>
      </c>
      <c r="D2281" s="103" t="s">
        <v>7599</v>
      </c>
      <c r="E2281" s="25">
        <f t="shared" si="119"/>
        <v>0</v>
      </c>
      <c r="F2281" s="25">
        <f t="shared" si="120"/>
        <v>159</v>
      </c>
      <c r="G2281" s="32"/>
      <c r="H2281" s="31"/>
      <c r="I2281" s="25">
        <f t="shared" si="121"/>
        <v>0</v>
      </c>
      <c r="J2281" s="21"/>
      <c r="K2281" s="16"/>
      <c r="L2281" s="105">
        <v>636</v>
      </c>
      <c r="M2281" s="105"/>
      <c r="N2281" s="105"/>
      <c r="O2281" s="105"/>
      <c r="P2281" s="105"/>
      <c r="Q2281" s="105"/>
      <c r="R2281" s="105">
        <v>0</v>
      </c>
      <c r="S2281" s="105"/>
      <c r="T2281" s="105">
        <v>0</v>
      </c>
    </row>
    <row r="2282" spans="1:20" x14ac:dyDescent="0.25">
      <c r="A2282" s="103" t="s">
        <v>3808</v>
      </c>
      <c r="B2282" s="104" t="s">
        <v>4947</v>
      </c>
      <c r="C2282" s="104">
        <v>15</v>
      </c>
      <c r="D2282" s="103" t="s">
        <v>7600</v>
      </c>
      <c r="E2282" s="25">
        <f t="shared" si="119"/>
        <v>0</v>
      </c>
      <c r="F2282" s="25">
        <f t="shared" si="120"/>
        <v>0</v>
      </c>
      <c r="G2282" s="32"/>
      <c r="H2282" s="31"/>
      <c r="I2282" s="25">
        <f t="shared" si="121"/>
        <v>0</v>
      </c>
      <c r="J2282" s="21"/>
      <c r="K2282" s="16"/>
      <c r="L2282" s="105"/>
      <c r="M2282" s="105"/>
      <c r="N2282" s="105"/>
      <c r="O2282" s="105"/>
      <c r="P2282" s="105">
        <v>0</v>
      </c>
      <c r="Q2282" s="105">
        <v>0</v>
      </c>
      <c r="R2282" s="105">
        <v>0</v>
      </c>
      <c r="S2282" s="105">
        <v>0</v>
      </c>
      <c r="T2282" s="105">
        <v>0</v>
      </c>
    </row>
    <row r="2283" spans="1:20" x14ac:dyDescent="0.25">
      <c r="A2283" s="103" t="s">
        <v>2126</v>
      </c>
      <c r="B2283" s="104" t="s">
        <v>4953</v>
      </c>
      <c r="C2283" s="104">
        <v>16</v>
      </c>
      <c r="D2283" s="103" t="s">
        <v>7601</v>
      </c>
      <c r="E2283" s="25">
        <f t="shared" si="119"/>
        <v>0</v>
      </c>
      <c r="F2283" s="25">
        <f t="shared" si="120"/>
        <v>0</v>
      </c>
      <c r="G2283" s="32"/>
      <c r="H2283" s="31"/>
      <c r="I2283" s="25">
        <f t="shared" si="121"/>
        <v>9.4</v>
      </c>
      <c r="J2283" s="21"/>
      <c r="K2283" s="16"/>
      <c r="L2283" s="105"/>
      <c r="M2283" s="105"/>
      <c r="N2283" s="105"/>
      <c r="O2283" s="105"/>
      <c r="P2283" s="105">
        <v>36</v>
      </c>
      <c r="Q2283" s="105">
        <v>11</v>
      </c>
      <c r="R2283" s="105">
        <v>0</v>
      </c>
      <c r="S2283" s="105">
        <v>0</v>
      </c>
      <c r="T2283" s="105">
        <v>0</v>
      </c>
    </row>
    <row r="2284" spans="1:20" x14ac:dyDescent="0.25">
      <c r="A2284" s="103" t="s">
        <v>2968</v>
      </c>
      <c r="B2284" s="104" t="s">
        <v>4953</v>
      </c>
      <c r="C2284" s="104">
        <v>16</v>
      </c>
      <c r="D2284" s="103" t="s">
        <v>7602</v>
      </c>
      <c r="E2284" s="25">
        <f t="shared" si="119"/>
        <v>0</v>
      </c>
      <c r="F2284" s="25">
        <f t="shared" si="120"/>
        <v>0</v>
      </c>
      <c r="G2284" s="32"/>
      <c r="H2284" s="31"/>
      <c r="I2284" s="25">
        <f t="shared" si="121"/>
        <v>0</v>
      </c>
      <c r="J2284" s="21"/>
      <c r="K2284" s="16"/>
      <c r="L2284" s="105"/>
      <c r="M2284" s="105"/>
      <c r="N2284" s="105"/>
      <c r="O2284" s="105"/>
      <c r="P2284" s="105"/>
      <c r="Q2284" s="105">
        <v>0</v>
      </c>
      <c r="R2284" s="105">
        <v>0</v>
      </c>
      <c r="S2284" s="105">
        <v>0</v>
      </c>
      <c r="T2284" s="105">
        <v>0</v>
      </c>
    </row>
    <row r="2285" spans="1:20" x14ac:dyDescent="0.25">
      <c r="A2285" s="103" t="s">
        <v>3821</v>
      </c>
      <c r="B2285" s="104" t="s">
        <v>4953</v>
      </c>
      <c r="C2285" s="104">
        <v>16</v>
      </c>
      <c r="D2285" s="103" t="s">
        <v>7603</v>
      </c>
      <c r="E2285" s="25">
        <f t="shared" si="119"/>
        <v>0</v>
      </c>
      <c r="F2285" s="25">
        <f t="shared" si="120"/>
        <v>0</v>
      </c>
      <c r="G2285" s="32"/>
      <c r="H2285" s="31"/>
      <c r="I2285" s="25">
        <f t="shared" si="121"/>
        <v>0</v>
      </c>
      <c r="J2285" s="21"/>
      <c r="K2285" s="16"/>
      <c r="L2285" s="105"/>
      <c r="M2285" s="105"/>
      <c r="N2285" s="105"/>
      <c r="O2285" s="105"/>
      <c r="P2285" s="105"/>
      <c r="Q2285" s="105"/>
      <c r="R2285" s="105">
        <v>0</v>
      </c>
      <c r="S2285" s="105">
        <v>0</v>
      </c>
      <c r="T2285" s="105">
        <v>0</v>
      </c>
    </row>
    <row r="2286" spans="1:20" x14ac:dyDescent="0.25">
      <c r="A2286" s="103" t="s">
        <v>1282</v>
      </c>
      <c r="B2286" s="104" t="s">
        <v>4953</v>
      </c>
      <c r="C2286" s="104">
        <v>16</v>
      </c>
      <c r="D2286" s="103" t="s">
        <v>7604</v>
      </c>
      <c r="E2286" s="25">
        <f t="shared" si="119"/>
        <v>0</v>
      </c>
      <c r="F2286" s="25">
        <f t="shared" si="120"/>
        <v>34.25</v>
      </c>
      <c r="G2286" s="32"/>
      <c r="H2286" s="31"/>
      <c r="I2286" s="25">
        <f t="shared" si="121"/>
        <v>0.2</v>
      </c>
      <c r="J2286" s="21"/>
      <c r="K2286" s="16"/>
      <c r="L2286" s="105">
        <v>136</v>
      </c>
      <c r="M2286" s="105"/>
      <c r="N2286" s="105"/>
      <c r="O2286" s="105">
        <v>1</v>
      </c>
      <c r="P2286" s="105">
        <v>0</v>
      </c>
      <c r="Q2286" s="105">
        <v>1</v>
      </c>
      <c r="R2286" s="105">
        <v>0</v>
      </c>
      <c r="S2286" s="105">
        <v>0</v>
      </c>
      <c r="T2286" s="105">
        <v>0</v>
      </c>
    </row>
    <row r="2287" spans="1:20" x14ac:dyDescent="0.25">
      <c r="A2287" s="103" t="s">
        <v>229</v>
      </c>
      <c r="B2287" s="104" t="s">
        <v>4953</v>
      </c>
      <c r="C2287" s="104">
        <v>16</v>
      </c>
      <c r="D2287" s="103" t="s">
        <v>7605</v>
      </c>
      <c r="E2287" s="25">
        <f t="shared" si="119"/>
        <v>1.3333333333333333</v>
      </c>
      <c r="F2287" s="25">
        <f t="shared" si="120"/>
        <v>6.75</v>
      </c>
      <c r="G2287" s="32"/>
      <c r="H2287" s="31"/>
      <c r="I2287" s="25">
        <f t="shared" si="121"/>
        <v>3.4</v>
      </c>
      <c r="J2287" s="21"/>
      <c r="K2287" s="16"/>
      <c r="L2287" s="105">
        <v>1</v>
      </c>
      <c r="M2287" s="105"/>
      <c r="N2287" s="105"/>
      <c r="O2287" s="105">
        <v>26</v>
      </c>
      <c r="P2287" s="105">
        <v>4</v>
      </c>
      <c r="Q2287" s="105">
        <v>9</v>
      </c>
      <c r="R2287" s="105">
        <v>3</v>
      </c>
      <c r="S2287" s="105">
        <v>1</v>
      </c>
      <c r="T2287" s="105">
        <v>0</v>
      </c>
    </row>
    <row r="2288" spans="1:20" x14ac:dyDescent="0.25">
      <c r="A2288" s="103" t="s">
        <v>990</v>
      </c>
      <c r="B2288" s="104" t="s">
        <v>4953</v>
      </c>
      <c r="C2288" s="104">
        <v>16</v>
      </c>
      <c r="D2288" s="103" t="s">
        <v>7606</v>
      </c>
      <c r="E2288" s="25">
        <f t="shared" si="119"/>
        <v>0</v>
      </c>
      <c r="F2288" s="25">
        <f t="shared" si="120"/>
        <v>0</v>
      </c>
      <c r="G2288" s="32"/>
      <c r="H2288" s="31"/>
      <c r="I2288" s="25">
        <f t="shared" si="121"/>
        <v>0.2</v>
      </c>
      <c r="J2288" s="21"/>
      <c r="K2288" s="16"/>
      <c r="L2288" s="105"/>
      <c r="M2288" s="105"/>
      <c r="N2288" s="105"/>
      <c r="O2288" s="105"/>
      <c r="P2288" s="105">
        <v>0</v>
      </c>
      <c r="Q2288" s="105">
        <v>1</v>
      </c>
      <c r="R2288" s="105">
        <v>0</v>
      </c>
      <c r="S2288" s="105">
        <v>0</v>
      </c>
      <c r="T2288" s="105">
        <v>0</v>
      </c>
    </row>
    <row r="2289" spans="1:20" x14ac:dyDescent="0.25">
      <c r="A2289" s="103" t="s">
        <v>2275</v>
      </c>
      <c r="B2289" s="104" t="s">
        <v>4951</v>
      </c>
      <c r="C2289" s="104">
        <v>15</v>
      </c>
      <c r="D2289" s="103" t="s">
        <v>7607</v>
      </c>
      <c r="E2289" s="25">
        <f t="shared" si="119"/>
        <v>0</v>
      </c>
      <c r="F2289" s="25">
        <f t="shared" si="120"/>
        <v>0</v>
      </c>
      <c r="G2289" s="32"/>
      <c r="H2289" s="31"/>
      <c r="I2289" s="25">
        <f t="shared" si="121"/>
        <v>0</v>
      </c>
      <c r="J2289" s="21"/>
      <c r="K2289" s="16"/>
      <c r="L2289" s="105"/>
      <c r="M2289" s="105"/>
      <c r="N2289" s="105"/>
      <c r="O2289" s="105"/>
      <c r="P2289" s="105">
        <v>0</v>
      </c>
      <c r="Q2289" s="105">
        <v>0</v>
      </c>
      <c r="R2289" s="105">
        <v>0</v>
      </c>
      <c r="S2289" s="105">
        <v>0</v>
      </c>
      <c r="T2289" s="105">
        <v>0</v>
      </c>
    </row>
    <row r="2290" spans="1:20" x14ac:dyDescent="0.25">
      <c r="A2290" s="103" t="s">
        <v>2133</v>
      </c>
      <c r="B2290" s="104" t="s">
        <v>4953</v>
      </c>
      <c r="C2290" s="104">
        <v>16</v>
      </c>
      <c r="D2290" s="103" t="s">
        <v>7608</v>
      </c>
      <c r="E2290" s="25">
        <f t="shared" si="119"/>
        <v>0.33333333333333331</v>
      </c>
      <c r="F2290" s="25">
        <f t="shared" si="120"/>
        <v>0</v>
      </c>
      <c r="G2290" s="32"/>
      <c r="H2290" s="31"/>
      <c r="I2290" s="25">
        <f t="shared" si="121"/>
        <v>0.2</v>
      </c>
      <c r="J2290" s="21"/>
      <c r="K2290" s="16"/>
      <c r="L2290" s="105"/>
      <c r="M2290" s="105"/>
      <c r="N2290" s="105"/>
      <c r="O2290" s="105"/>
      <c r="P2290" s="105">
        <v>0</v>
      </c>
      <c r="Q2290" s="105"/>
      <c r="R2290" s="105">
        <v>1</v>
      </c>
      <c r="S2290" s="105"/>
      <c r="T2290" s="105">
        <v>0</v>
      </c>
    </row>
    <row r="2291" spans="1:20" x14ac:dyDescent="0.25">
      <c r="A2291" s="103" t="s">
        <v>2529</v>
      </c>
      <c r="B2291" s="104" t="s">
        <v>4952</v>
      </c>
      <c r="C2291" s="104">
        <v>15</v>
      </c>
      <c r="D2291" s="103" t="s">
        <v>7609</v>
      </c>
      <c r="E2291" s="25">
        <f t="shared" si="119"/>
        <v>0</v>
      </c>
      <c r="F2291" s="25">
        <f t="shared" si="120"/>
        <v>0.25</v>
      </c>
      <c r="G2291" s="32"/>
      <c r="H2291" s="31"/>
      <c r="I2291" s="25">
        <f t="shared" si="121"/>
        <v>0.4</v>
      </c>
      <c r="J2291" s="21"/>
      <c r="K2291" s="16"/>
      <c r="L2291" s="105"/>
      <c r="M2291" s="105"/>
      <c r="N2291" s="105"/>
      <c r="O2291" s="105">
        <v>1</v>
      </c>
      <c r="P2291" s="105">
        <v>0</v>
      </c>
      <c r="Q2291" s="105">
        <v>2</v>
      </c>
      <c r="R2291" s="105">
        <v>0</v>
      </c>
      <c r="S2291" s="105">
        <v>0</v>
      </c>
      <c r="T2291" s="105">
        <v>0</v>
      </c>
    </row>
    <row r="2292" spans="1:20" x14ac:dyDescent="0.25">
      <c r="A2292" s="103" t="s">
        <v>2359</v>
      </c>
      <c r="B2292" s="104" t="s">
        <v>4952</v>
      </c>
      <c r="C2292" s="104">
        <v>15</v>
      </c>
      <c r="D2292" s="103" t="s">
        <v>7610</v>
      </c>
      <c r="E2292" s="25">
        <f t="shared" si="119"/>
        <v>0.33333333333333331</v>
      </c>
      <c r="F2292" s="25">
        <f t="shared" si="120"/>
        <v>1</v>
      </c>
      <c r="G2292" s="32"/>
      <c r="H2292" s="31"/>
      <c r="I2292" s="25">
        <f t="shared" si="121"/>
        <v>0.2</v>
      </c>
      <c r="J2292" s="21"/>
      <c r="K2292" s="16"/>
      <c r="L2292" s="105"/>
      <c r="M2292" s="105"/>
      <c r="N2292" s="105">
        <v>4</v>
      </c>
      <c r="O2292" s="105"/>
      <c r="P2292" s="105">
        <v>0</v>
      </c>
      <c r="Q2292" s="105">
        <v>0</v>
      </c>
      <c r="R2292" s="105">
        <v>0</v>
      </c>
      <c r="S2292" s="105">
        <v>1</v>
      </c>
      <c r="T2292" s="105">
        <v>0</v>
      </c>
    </row>
    <row r="2293" spans="1:20" x14ac:dyDescent="0.25">
      <c r="A2293" s="103" t="s">
        <v>2515</v>
      </c>
      <c r="B2293" s="104" t="s">
        <v>4952</v>
      </c>
      <c r="C2293" s="104">
        <v>15</v>
      </c>
      <c r="D2293" s="103" t="s">
        <v>7611</v>
      </c>
      <c r="E2293" s="25">
        <f t="shared" si="119"/>
        <v>0</v>
      </c>
      <c r="F2293" s="25">
        <f t="shared" si="120"/>
        <v>0</v>
      </c>
      <c r="G2293" s="32"/>
      <c r="H2293" s="31"/>
      <c r="I2293" s="25">
        <f t="shared" si="121"/>
        <v>0</v>
      </c>
      <c r="J2293" s="21"/>
      <c r="K2293" s="16"/>
      <c r="L2293" s="105"/>
      <c r="M2293" s="105"/>
      <c r="N2293" s="105"/>
      <c r="O2293" s="105"/>
      <c r="P2293" s="105">
        <v>0</v>
      </c>
      <c r="Q2293" s="105">
        <v>0</v>
      </c>
      <c r="R2293" s="105">
        <v>0</v>
      </c>
      <c r="S2293" s="105">
        <v>0</v>
      </c>
      <c r="T2293" s="105">
        <v>0</v>
      </c>
    </row>
    <row r="2294" spans="1:20" x14ac:dyDescent="0.25">
      <c r="A2294" s="103" t="s">
        <v>7612</v>
      </c>
      <c r="B2294" s="104" t="s">
        <v>4931</v>
      </c>
      <c r="C2294" s="104">
        <v>11</v>
      </c>
      <c r="D2294" s="103" t="s">
        <v>7613</v>
      </c>
      <c r="E2294" s="25">
        <f t="shared" si="119"/>
        <v>0</v>
      </c>
      <c r="F2294" s="25">
        <f t="shared" si="120"/>
        <v>0</v>
      </c>
      <c r="G2294" s="32"/>
      <c r="H2294" s="31"/>
      <c r="I2294" s="25">
        <f t="shared" si="121"/>
        <v>0</v>
      </c>
      <c r="J2294" s="21"/>
      <c r="K2294" s="16"/>
      <c r="L2294" s="105"/>
      <c r="M2294" s="105"/>
      <c r="N2294" s="105"/>
      <c r="O2294" s="105"/>
      <c r="P2294" s="105"/>
      <c r="Q2294" s="105"/>
      <c r="R2294" s="105"/>
      <c r="S2294" s="105">
        <v>0</v>
      </c>
      <c r="T2294" s="105">
        <v>0</v>
      </c>
    </row>
    <row r="2295" spans="1:20" x14ac:dyDescent="0.25">
      <c r="A2295" s="103" t="s">
        <v>7614</v>
      </c>
      <c r="B2295" s="104" t="s">
        <v>4931</v>
      </c>
      <c r="C2295" s="104">
        <v>11</v>
      </c>
      <c r="D2295" s="103" t="s">
        <v>7615</v>
      </c>
      <c r="E2295" s="25">
        <f t="shared" si="119"/>
        <v>0</v>
      </c>
      <c r="F2295" s="25">
        <f t="shared" si="120"/>
        <v>0</v>
      </c>
      <c r="G2295" s="32"/>
      <c r="H2295" s="31"/>
      <c r="I2295" s="25">
        <f t="shared" si="121"/>
        <v>0</v>
      </c>
      <c r="J2295" s="21"/>
      <c r="K2295" s="16"/>
      <c r="L2295" s="105"/>
      <c r="M2295" s="105"/>
      <c r="N2295" s="105"/>
      <c r="O2295" s="105"/>
      <c r="P2295" s="105">
        <v>0</v>
      </c>
      <c r="Q2295" s="105">
        <v>0</v>
      </c>
      <c r="R2295" s="105">
        <v>0</v>
      </c>
      <c r="S2295" s="105">
        <v>0</v>
      </c>
      <c r="T2295" s="105">
        <v>0</v>
      </c>
    </row>
    <row r="2296" spans="1:20" x14ac:dyDescent="0.25">
      <c r="A2296" s="103" t="s">
        <v>2134</v>
      </c>
      <c r="B2296" s="104" t="s">
        <v>4931</v>
      </c>
      <c r="C2296" s="104">
        <v>11</v>
      </c>
      <c r="D2296" s="103" t="s">
        <v>7616</v>
      </c>
      <c r="E2296" s="25">
        <f t="shared" si="119"/>
        <v>0</v>
      </c>
      <c r="F2296" s="25">
        <f t="shared" si="120"/>
        <v>0</v>
      </c>
      <c r="G2296" s="32"/>
      <c r="H2296" s="31"/>
      <c r="I2296" s="25">
        <f t="shared" si="121"/>
        <v>0</v>
      </c>
      <c r="J2296" s="21"/>
      <c r="K2296" s="16"/>
      <c r="L2296" s="105"/>
      <c r="M2296" s="105"/>
      <c r="N2296" s="105"/>
      <c r="O2296" s="105"/>
      <c r="P2296" s="105">
        <v>0</v>
      </c>
      <c r="Q2296" s="105">
        <v>0</v>
      </c>
      <c r="R2296" s="105">
        <v>0</v>
      </c>
      <c r="S2296" s="105">
        <v>0</v>
      </c>
      <c r="T2296" s="105">
        <v>0</v>
      </c>
    </row>
    <row r="2297" spans="1:20" x14ac:dyDescent="0.25">
      <c r="A2297" s="103" t="s">
        <v>1653</v>
      </c>
      <c r="B2297" s="104" t="s">
        <v>4931</v>
      </c>
      <c r="C2297" s="104">
        <v>11</v>
      </c>
      <c r="D2297" s="103" t="s">
        <v>7617</v>
      </c>
      <c r="E2297" s="25">
        <f t="shared" si="119"/>
        <v>0</v>
      </c>
      <c r="F2297" s="25">
        <f t="shared" si="120"/>
        <v>0</v>
      </c>
      <c r="G2297" s="32"/>
      <c r="H2297" s="31"/>
      <c r="I2297" s="25">
        <f t="shared" si="121"/>
        <v>0</v>
      </c>
      <c r="J2297" s="21"/>
      <c r="K2297" s="16"/>
      <c r="L2297" s="105"/>
      <c r="M2297" s="105"/>
      <c r="N2297" s="105"/>
      <c r="O2297" s="105"/>
      <c r="P2297" s="105">
        <v>0</v>
      </c>
      <c r="Q2297" s="105">
        <v>0</v>
      </c>
      <c r="R2297" s="105">
        <v>0</v>
      </c>
      <c r="S2297" s="105">
        <v>0</v>
      </c>
      <c r="T2297" s="105">
        <v>0</v>
      </c>
    </row>
    <row r="2298" spans="1:20" x14ac:dyDescent="0.25">
      <c r="A2298" s="103" t="s">
        <v>1193</v>
      </c>
      <c r="B2298" s="104" t="s">
        <v>4931</v>
      </c>
      <c r="C2298" s="104">
        <v>11</v>
      </c>
      <c r="D2298" s="103" t="s">
        <v>7618</v>
      </c>
      <c r="E2298" s="25">
        <f t="shared" si="119"/>
        <v>0</v>
      </c>
      <c r="F2298" s="25">
        <f t="shared" si="120"/>
        <v>0.75</v>
      </c>
      <c r="G2298" s="32"/>
      <c r="H2298" s="31"/>
      <c r="I2298" s="25">
        <f t="shared" si="121"/>
        <v>0</v>
      </c>
      <c r="J2298" s="21"/>
      <c r="K2298" s="16"/>
      <c r="L2298" s="105">
        <v>2</v>
      </c>
      <c r="M2298" s="105"/>
      <c r="N2298" s="105"/>
      <c r="O2298" s="105">
        <v>1</v>
      </c>
      <c r="P2298" s="105">
        <v>0</v>
      </c>
      <c r="Q2298" s="105">
        <v>0</v>
      </c>
      <c r="R2298" s="105">
        <v>0</v>
      </c>
      <c r="S2298" s="105">
        <v>0</v>
      </c>
      <c r="T2298" s="105">
        <v>0</v>
      </c>
    </row>
    <row r="2299" spans="1:20" x14ac:dyDescent="0.25">
      <c r="A2299" s="103" t="s">
        <v>2514</v>
      </c>
      <c r="B2299" s="104" t="s">
        <v>4933</v>
      </c>
      <c r="C2299" s="104">
        <v>11</v>
      </c>
      <c r="D2299" s="103" t="s">
        <v>7619</v>
      </c>
      <c r="E2299" s="25">
        <f t="shared" si="119"/>
        <v>0.33333333333333331</v>
      </c>
      <c r="F2299" s="25">
        <f t="shared" si="120"/>
        <v>0.5</v>
      </c>
      <c r="G2299" s="32"/>
      <c r="H2299" s="31"/>
      <c r="I2299" s="25">
        <f t="shared" si="121"/>
        <v>0.2</v>
      </c>
      <c r="J2299" s="21"/>
      <c r="K2299" s="16"/>
      <c r="L2299" s="105">
        <v>2</v>
      </c>
      <c r="M2299" s="105"/>
      <c r="N2299" s="105"/>
      <c r="O2299" s="105"/>
      <c r="P2299" s="105">
        <v>0</v>
      </c>
      <c r="Q2299" s="105">
        <v>0</v>
      </c>
      <c r="R2299" s="105">
        <v>0</v>
      </c>
      <c r="S2299" s="105">
        <v>1</v>
      </c>
      <c r="T2299" s="105">
        <v>0</v>
      </c>
    </row>
    <row r="2300" spans="1:20" x14ac:dyDescent="0.25">
      <c r="A2300" s="103" t="s">
        <v>906</v>
      </c>
      <c r="B2300" s="104" t="s">
        <v>4933</v>
      </c>
      <c r="C2300" s="104">
        <v>11</v>
      </c>
      <c r="D2300" s="103" t="s">
        <v>7620</v>
      </c>
      <c r="E2300" s="25">
        <f t="shared" si="119"/>
        <v>4.333333333333333</v>
      </c>
      <c r="F2300" s="25">
        <f t="shared" si="120"/>
        <v>0</v>
      </c>
      <c r="G2300" s="32"/>
      <c r="H2300" s="31"/>
      <c r="I2300" s="25">
        <f t="shared" si="121"/>
        <v>5.2</v>
      </c>
      <c r="J2300" s="21"/>
      <c r="K2300" s="16"/>
      <c r="L2300" s="105"/>
      <c r="M2300" s="105"/>
      <c r="N2300" s="105"/>
      <c r="O2300" s="105"/>
      <c r="P2300" s="105">
        <v>13</v>
      </c>
      <c r="Q2300" s="105">
        <v>0</v>
      </c>
      <c r="R2300" s="105">
        <v>0</v>
      </c>
      <c r="S2300" s="105">
        <v>13</v>
      </c>
      <c r="T2300" s="105">
        <v>0</v>
      </c>
    </row>
    <row r="2301" spans="1:20" x14ac:dyDescent="0.25">
      <c r="A2301" s="103" t="s">
        <v>2394</v>
      </c>
      <c r="B2301" s="104" t="s">
        <v>4936</v>
      </c>
      <c r="C2301" s="104">
        <v>12</v>
      </c>
      <c r="D2301" s="103" t="s">
        <v>7621</v>
      </c>
      <c r="E2301" s="25">
        <f t="shared" si="119"/>
        <v>0</v>
      </c>
      <c r="F2301" s="25">
        <f t="shared" si="120"/>
        <v>0</v>
      </c>
      <c r="G2301" s="32"/>
      <c r="H2301" s="31"/>
      <c r="I2301" s="25">
        <f t="shared" si="121"/>
        <v>0</v>
      </c>
      <c r="J2301" s="21"/>
      <c r="K2301" s="16"/>
      <c r="L2301" s="105"/>
      <c r="M2301" s="105"/>
      <c r="N2301" s="105"/>
      <c r="O2301" s="105"/>
      <c r="P2301" s="105"/>
      <c r="Q2301" s="105">
        <v>0</v>
      </c>
      <c r="R2301" s="105">
        <v>0</v>
      </c>
      <c r="S2301" s="105">
        <v>0</v>
      </c>
      <c r="T2301" s="105">
        <v>0</v>
      </c>
    </row>
    <row r="2302" spans="1:20" x14ac:dyDescent="0.25">
      <c r="A2302" s="103" t="s">
        <v>2564</v>
      </c>
      <c r="B2302" s="104" t="s">
        <v>4937</v>
      </c>
      <c r="C2302" s="104">
        <v>12</v>
      </c>
      <c r="D2302" s="103" t="s">
        <v>7622</v>
      </c>
      <c r="E2302" s="25">
        <f t="shared" si="119"/>
        <v>0</v>
      </c>
      <c r="F2302" s="25">
        <f t="shared" si="120"/>
        <v>0</v>
      </c>
      <c r="G2302" s="32"/>
      <c r="H2302" s="31"/>
      <c r="I2302" s="25">
        <f t="shared" si="121"/>
        <v>0</v>
      </c>
      <c r="J2302" s="21"/>
      <c r="K2302" s="16"/>
      <c r="L2302" s="105"/>
      <c r="M2302" s="105"/>
      <c r="N2302" s="105"/>
      <c r="O2302" s="105"/>
      <c r="P2302" s="105">
        <v>0</v>
      </c>
      <c r="Q2302" s="105">
        <v>0</v>
      </c>
      <c r="R2302" s="105">
        <v>0</v>
      </c>
      <c r="S2302" s="105">
        <v>0</v>
      </c>
      <c r="T2302" s="105">
        <v>0</v>
      </c>
    </row>
    <row r="2303" spans="1:20" x14ac:dyDescent="0.25">
      <c r="A2303" s="103" t="s">
        <v>2613</v>
      </c>
      <c r="B2303" s="104" t="s">
        <v>4938</v>
      </c>
      <c r="C2303" s="104">
        <v>13</v>
      </c>
      <c r="D2303" s="103" t="s">
        <v>7623</v>
      </c>
      <c r="E2303" s="25">
        <f t="shared" si="119"/>
        <v>0</v>
      </c>
      <c r="F2303" s="25">
        <f t="shared" si="120"/>
        <v>0</v>
      </c>
      <c r="G2303" s="32"/>
      <c r="H2303" s="31"/>
      <c r="I2303" s="25">
        <f t="shared" si="121"/>
        <v>0</v>
      </c>
      <c r="J2303" s="21"/>
      <c r="K2303" s="16"/>
      <c r="L2303" s="105"/>
      <c r="M2303" s="105"/>
      <c r="N2303" s="105"/>
      <c r="O2303" s="105"/>
      <c r="P2303" s="105">
        <v>0</v>
      </c>
      <c r="Q2303" s="105"/>
      <c r="R2303" s="105">
        <v>0</v>
      </c>
      <c r="S2303" s="105">
        <v>0</v>
      </c>
      <c r="T2303" s="105">
        <v>0</v>
      </c>
    </row>
    <row r="2304" spans="1:20" x14ac:dyDescent="0.25">
      <c r="A2304" s="103" t="s">
        <v>1271</v>
      </c>
      <c r="B2304" s="104" t="s">
        <v>4938</v>
      </c>
      <c r="C2304" s="104">
        <v>13</v>
      </c>
      <c r="D2304" s="103" t="s">
        <v>7624</v>
      </c>
      <c r="E2304" s="25">
        <f t="shared" si="119"/>
        <v>0</v>
      </c>
      <c r="F2304" s="25">
        <f t="shared" si="120"/>
        <v>0</v>
      </c>
      <c r="G2304" s="32"/>
      <c r="H2304" s="31"/>
      <c r="I2304" s="25">
        <f t="shared" si="121"/>
        <v>1.4</v>
      </c>
      <c r="J2304" s="21"/>
      <c r="K2304" s="16"/>
      <c r="L2304" s="105"/>
      <c r="M2304" s="105"/>
      <c r="N2304" s="105"/>
      <c r="O2304" s="105"/>
      <c r="P2304" s="105">
        <v>7</v>
      </c>
      <c r="Q2304" s="105">
        <v>0</v>
      </c>
      <c r="R2304" s="105">
        <v>0</v>
      </c>
      <c r="S2304" s="105">
        <v>0</v>
      </c>
      <c r="T2304" s="105">
        <v>0</v>
      </c>
    </row>
    <row r="2305" spans="1:20" x14ac:dyDescent="0.25">
      <c r="A2305" s="103" t="s">
        <v>7625</v>
      </c>
      <c r="B2305" s="104" t="s">
        <v>4938</v>
      </c>
      <c r="C2305" s="104">
        <v>13</v>
      </c>
      <c r="D2305" s="103" t="s">
        <v>7626</v>
      </c>
      <c r="E2305" s="25">
        <f t="shared" si="119"/>
        <v>0</v>
      </c>
      <c r="F2305" s="25">
        <f t="shared" si="120"/>
        <v>0</v>
      </c>
      <c r="G2305" s="32"/>
      <c r="H2305" s="31"/>
      <c r="I2305" s="25">
        <f t="shared" si="121"/>
        <v>0</v>
      </c>
      <c r="J2305" s="21"/>
      <c r="K2305" s="16"/>
      <c r="L2305" s="105"/>
      <c r="M2305" s="105"/>
      <c r="N2305" s="105"/>
      <c r="O2305" s="105"/>
      <c r="P2305" s="105">
        <v>0</v>
      </c>
      <c r="Q2305" s="105">
        <v>0</v>
      </c>
      <c r="R2305" s="105">
        <v>0</v>
      </c>
      <c r="S2305" s="105">
        <v>0</v>
      </c>
      <c r="T2305" s="105">
        <v>0</v>
      </c>
    </row>
    <row r="2306" spans="1:20" x14ac:dyDescent="0.25">
      <c r="A2306" s="103" t="s">
        <v>1927</v>
      </c>
      <c r="B2306" s="104" t="s">
        <v>4931</v>
      </c>
      <c r="C2306" s="104">
        <v>11</v>
      </c>
      <c r="D2306" s="103" t="s">
        <v>7627</v>
      </c>
      <c r="E2306" s="25">
        <f t="shared" si="119"/>
        <v>0</v>
      </c>
      <c r="F2306" s="25">
        <f t="shared" si="120"/>
        <v>0</v>
      </c>
      <c r="G2306" s="32"/>
      <c r="H2306" s="31"/>
      <c r="I2306" s="25">
        <f t="shared" si="121"/>
        <v>0</v>
      </c>
      <c r="J2306" s="21"/>
      <c r="K2306" s="16"/>
      <c r="L2306" s="105"/>
      <c r="M2306" s="105"/>
      <c r="N2306" s="105"/>
      <c r="O2306" s="105"/>
      <c r="P2306" s="105">
        <v>0</v>
      </c>
      <c r="Q2306" s="105">
        <v>0</v>
      </c>
      <c r="R2306" s="105">
        <v>0</v>
      </c>
      <c r="S2306" s="105">
        <v>0</v>
      </c>
      <c r="T2306" s="105">
        <v>0</v>
      </c>
    </row>
    <row r="2307" spans="1:20" x14ac:dyDescent="0.25">
      <c r="A2307" s="103" t="s">
        <v>286</v>
      </c>
      <c r="B2307" s="104" t="s">
        <v>4942</v>
      </c>
      <c r="C2307" s="104">
        <v>15</v>
      </c>
      <c r="D2307" s="103" t="s">
        <v>7628</v>
      </c>
      <c r="E2307" s="25">
        <f t="shared" si="119"/>
        <v>0</v>
      </c>
      <c r="F2307" s="25">
        <f t="shared" si="120"/>
        <v>4</v>
      </c>
      <c r="G2307" s="32"/>
      <c r="H2307" s="31"/>
      <c r="I2307" s="25">
        <f t="shared" si="121"/>
        <v>0</v>
      </c>
      <c r="J2307" s="21"/>
      <c r="K2307" s="16"/>
      <c r="L2307" s="105"/>
      <c r="M2307" s="105"/>
      <c r="N2307" s="105"/>
      <c r="O2307" s="105">
        <v>16</v>
      </c>
      <c r="P2307" s="105">
        <v>0</v>
      </c>
      <c r="Q2307" s="105">
        <v>0</v>
      </c>
      <c r="R2307" s="105">
        <v>0</v>
      </c>
      <c r="S2307" s="105">
        <v>0</v>
      </c>
      <c r="T2307" s="105">
        <v>0</v>
      </c>
    </row>
    <row r="2308" spans="1:20" x14ac:dyDescent="0.25">
      <c r="A2308" s="103" t="s">
        <v>454</v>
      </c>
      <c r="B2308" s="104" t="s">
        <v>4942</v>
      </c>
      <c r="C2308" s="104">
        <v>15</v>
      </c>
      <c r="D2308" s="103" t="s">
        <v>7629</v>
      </c>
      <c r="E2308" s="25">
        <f t="shared" si="119"/>
        <v>0</v>
      </c>
      <c r="F2308" s="25">
        <f t="shared" si="120"/>
        <v>45</v>
      </c>
      <c r="G2308" s="32"/>
      <c r="H2308" s="31"/>
      <c r="I2308" s="25">
        <f t="shared" si="121"/>
        <v>0</v>
      </c>
      <c r="J2308" s="21"/>
      <c r="K2308" s="16"/>
      <c r="L2308" s="105"/>
      <c r="M2308" s="105"/>
      <c r="N2308" s="105"/>
      <c r="O2308" s="105">
        <v>180</v>
      </c>
      <c r="P2308" s="105">
        <v>0</v>
      </c>
      <c r="Q2308" s="105">
        <v>0</v>
      </c>
      <c r="R2308" s="105">
        <v>0</v>
      </c>
      <c r="S2308" s="105">
        <v>0</v>
      </c>
      <c r="T2308" s="105">
        <v>0</v>
      </c>
    </row>
    <row r="2309" spans="1:20" x14ac:dyDescent="0.25">
      <c r="A2309" s="103" t="s">
        <v>1577</v>
      </c>
      <c r="B2309" s="104" t="s">
        <v>4932</v>
      </c>
      <c r="C2309" s="104">
        <v>11</v>
      </c>
      <c r="D2309" s="103" t="s">
        <v>7630</v>
      </c>
      <c r="E2309" s="25">
        <f t="shared" si="119"/>
        <v>0.33333333333333331</v>
      </c>
      <c r="F2309" s="25">
        <f t="shared" si="120"/>
        <v>0.75</v>
      </c>
      <c r="G2309" s="32"/>
      <c r="H2309" s="31"/>
      <c r="I2309" s="25">
        <f t="shared" si="121"/>
        <v>0.6</v>
      </c>
      <c r="J2309" s="21"/>
      <c r="K2309" s="16"/>
      <c r="L2309" s="105">
        <v>1</v>
      </c>
      <c r="M2309" s="105"/>
      <c r="N2309" s="105">
        <v>1</v>
      </c>
      <c r="O2309" s="105">
        <v>1</v>
      </c>
      <c r="P2309" s="105">
        <v>0</v>
      </c>
      <c r="Q2309" s="105">
        <v>2</v>
      </c>
      <c r="R2309" s="105">
        <v>1</v>
      </c>
      <c r="S2309" s="105">
        <v>0</v>
      </c>
      <c r="T2309" s="105">
        <v>0</v>
      </c>
    </row>
    <row r="2310" spans="1:20" x14ac:dyDescent="0.25">
      <c r="A2310" s="103" t="s">
        <v>932</v>
      </c>
      <c r="B2310" s="104" t="s">
        <v>4932</v>
      </c>
      <c r="C2310" s="104">
        <v>11</v>
      </c>
      <c r="D2310" s="103" t="s">
        <v>7631</v>
      </c>
      <c r="E2310" s="25">
        <f t="shared" si="119"/>
        <v>0</v>
      </c>
      <c r="F2310" s="25">
        <f t="shared" si="120"/>
        <v>1.5</v>
      </c>
      <c r="G2310" s="32"/>
      <c r="H2310" s="31"/>
      <c r="I2310" s="25">
        <f t="shared" si="121"/>
        <v>0</v>
      </c>
      <c r="J2310" s="21"/>
      <c r="K2310" s="16"/>
      <c r="L2310" s="105">
        <v>6</v>
      </c>
      <c r="M2310" s="105"/>
      <c r="N2310" s="105"/>
      <c r="O2310" s="105"/>
      <c r="P2310" s="105">
        <v>0</v>
      </c>
      <c r="Q2310" s="105">
        <v>0</v>
      </c>
      <c r="R2310" s="105">
        <v>0</v>
      </c>
      <c r="S2310" s="105">
        <v>0</v>
      </c>
      <c r="T2310" s="105">
        <v>0</v>
      </c>
    </row>
    <row r="2311" spans="1:20" x14ac:dyDescent="0.25">
      <c r="A2311" s="103" t="s">
        <v>1658</v>
      </c>
      <c r="B2311" s="104" t="s">
        <v>4918</v>
      </c>
      <c r="C2311" s="104">
        <v>10</v>
      </c>
      <c r="D2311" s="103" t="s">
        <v>7632</v>
      </c>
      <c r="E2311" s="25">
        <f t="shared" si="119"/>
        <v>0</v>
      </c>
      <c r="F2311" s="25">
        <f t="shared" si="120"/>
        <v>0</v>
      </c>
      <c r="G2311" s="32"/>
      <c r="H2311" s="31"/>
      <c r="I2311" s="25">
        <f t="shared" si="121"/>
        <v>0</v>
      </c>
      <c r="J2311" s="21"/>
      <c r="K2311" s="16"/>
      <c r="L2311" s="105"/>
      <c r="M2311" s="105"/>
      <c r="N2311" s="105"/>
      <c r="O2311" s="105"/>
      <c r="P2311" s="105">
        <v>0</v>
      </c>
      <c r="Q2311" s="105">
        <v>0</v>
      </c>
      <c r="R2311" s="105">
        <v>0</v>
      </c>
      <c r="S2311" s="105">
        <v>0</v>
      </c>
      <c r="T2311" s="105">
        <v>0</v>
      </c>
    </row>
    <row r="2312" spans="1:20" x14ac:dyDescent="0.25">
      <c r="A2312" s="103" t="s">
        <v>2180</v>
      </c>
      <c r="B2312" s="104" t="s">
        <v>4918</v>
      </c>
      <c r="C2312" s="104">
        <v>10</v>
      </c>
      <c r="D2312" s="103" t="s">
        <v>7633</v>
      </c>
      <c r="E2312" s="25">
        <f t="shared" si="119"/>
        <v>0</v>
      </c>
      <c r="F2312" s="25">
        <f t="shared" si="120"/>
        <v>0</v>
      </c>
      <c r="G2312" s="32"/>
      <c r="H2312" s="31"/>
      <c r="I2312" s="25">
        <f t="shared" si="121"/>
        <v>0</v>
      </c>
      <c r="J2312" s="21"/>
      <c r="K2312" s="16"/>
      <c r="L2312" s="105"/>
      <c r="M2312" s="105"/>
      <c r="N2312" s="105"/>
      <c r="O2312" s="105"/>
      <c r="P2312" s="105">
        <v>0</v>
      </c>
      <c r="Q2312" s="105">
        <v>0</v>
      </c>
      <c r="R2312" s="105">
        <v>0</v>
      </c>
      <c r="S2312" s="105">
        <v>0</v>
      </c>
      <c r="T2312" s="105">
        <v>0</v>
      </c>
    </row>
    <row r="2313" spans="1:20" x14ac:dyDescent="0.25">
      <c r="A2313" s="103" t="s">
        <v>954</v>
      </c>
      <c r="B2313" s="104" t="s">
        <v>4918</v>
      </c>
      <c r="C2313" s="104">
        <v>10</v>
      </c>
      <c r="D2313" s="103" t="s">
        <v>5746</v>
      </c>
      <c r="E2313" s="25">
        <f t="shared" si="119"/>
        <v>0</v>
      </c>
      <c r="F2313" s="25">
        <f t="shared" si="120"/>
        <v>0.5</v>
      </c>
      <c r="G2313" s="32"/>
      <c r="H2313" s="31"/>
      <c r="I2313" s="25">
        <f t="shared" si="121"/>
        <v>34.4</v>
      </c>
      <c r="J2313" s="21"/>
      <c r="K2313" s="16"/>
      <c r="L2313" s="105"/>
      <c r="M2313" s="105">
        <v>2</v>
      </c>
      <c r="N2313" s="105"/>
      <c r="O2313" s="105"/>
      <c r="P2313" s="105">
        <v>0</v>
      </c>
      <c r="Q2313" s="105">
        <v>172</v>
      </c>
      <c r="R2313" s="105">
        <v>0</v>
      </c>
      <c r="S2313" s="105">
        <v>0</v>
      </c>
      <c r="T2313" s="105">
        <v>0</v>
      </c>
    </row>
    <row r="2314" spans="1:20" x14ac:dyDescent="0.25">
      <c r="A2314" s="103" t="s">
        <v>2680</v>
      </c>
      <c r="B2314" s="104" t="s">
        <v>4918</v>
      </c>
      <c r="C2314" s="104">
        <v>10</v>
      </c>
      <c r="D2314" s="103" t="s">
        <v>7634</v>
      </c>
      <c r="E2314" s="25">
        <f t="shared" si="119"/>
        <v>0</v>
      </c>
      <c r="F2314" s="25">
        <f t="shared" si="120"/>
        <v>0</v>
      </c>
      <c r="G2314" s="32"/>
      <c r="H2314" s="31"/>
      <c r="I2314" s="25">
        <f t="shared" si="121"/>
        <v>0</v>
      </c>
      <c r="J2314" s="21"/>
      <c r="K2314" s="16"/>
      <c r="L2314" s="105"/>
      <c r="M2314" s="105"/>
      <c r="N2314" s="105"/>
      <c r="O2314" s="105"/>
      <c r="P2314" s="105">
        <v>0</v>
      </c>
      <c r="Q2314" s="105">
        <v>0</v>
      </c>
      <c r="R2314" s="105">
        <v>0</v>
      </c>
      <c r="S2314" s="105">
        <v>0</v>
      </c>
      <c r="T2314" s="105">
        <v>0</v>
      </c>
    </row>
    <row r="2315" spans="1:20" x14ac:dyDescent="0.25">
      <c r="A2315" s="103" t="s">
        <v>3181</v>
      </c>
      <c r="B2315" s="104" t="s">
        <v>4922</v>
      </c>
      <c r="C2315" s="104">
        <v>11</v>
      </c>
      <c r="D2315" s="103" t="s">
        <v>7635</v>
      </c>
      <c r="E2315" s="25">
        <f t="shared" si="119"/>
        <v>0</v>
      </c>
      <c r="F2315" s="25">
        <f t="shared" si="120"/>
        <v>0</v>
      </c>
      <c r="G2315" s="32"/>
      <c r="H2315" s="31"/>
      <c r="I2315" s="25">
        <f t="shared" si="121"/>
        <v>0</v>
      </c>
      <c r="J2315" s="21"/>
      <c r="K2315" s="16"/>
      <c r="L2315" s="105"/>
      <c r="M2315" s="105"/>
      <c r="N2315" s="105"/>
      <c r="O2315" s="105"/>
      <c r="P2315" s="105">
        <v>0</v>
      </c>
      <c r="Q2315" s="105"/>
      <c r="R2315" s="105">
        <v>0</v>
      </c>
      <c r="S2315" s="105">
        <v>0</v>
      </c>
      <c r="T2315" s="105">
        <v>0</v>
      </c>
    </row>
    <row r="2316" spans="1:20" x14ac:dyDescent="0.25">
      <c r="A2316" s="103" t="s">
        <v>2865</v>
      </c>
      <c r="B2316" s="104" t="s">
        <v>4918</v>
      </c>
      <c r="C2316" s="104">
        <v>10</v>
      </c>
      <c r="D2316" s="103" t="s">
        <v>7636</v>
      </c>
      <c r="E2316" s="25">
        <f t="shared" si="119"/>
        <v>0</v>
      </c>
      <c r="F2316" s="25">
        <f t="shared" si="120"/>
        <v>0</v>
      </c>
      <c r="G2316" s="32"/>
      <c r="H2316" s="31"/>
      <c r="I2316" s="25">
        <f t="shared" si="121"/>
        <v>0</v>
      </c>
      <c r="J2316" s="21"/>
      <c r="K2316" s="16"/>
      <c r="L2316" s="105"/>
      <c r="M2316" s="105"/>
      <c r="N2316" s="105"/>
      <c r="O2316" s="105"/>
      <c r="P2316" s="105">
        <v>0</v>
      </c>
      <c r="Q2316" s="105">
        <v>0</v>
      </c>
      <c r="R2316" s="105">
        <v>0</v>
      </c>
      <c r="S2316" s="105">
        <v>0</v>
      </c>
      <c r="T2316" s="105">
        <v>0</v>
      </c>
    </row>
    <row r="2317" spans="1:20" x14ac:dyDescent="0.25">
      <c r="A2317" s="103" t="s">
        <v>1739</v>
      </c>
      <c r="B2317" s="104" t="s">
        <v>4918</v>
      </c>
      <c r="C2317" s="104">
        <v>10</v>
      </c>
      <c r="D2317" s="103" t="s">
        <v>7637</v>
      </c>
      <c r="E2317" s="25">
        <f t="shared" si="119"/>
        <v>0</v>
      </c>
      <c r="F2317" s="25">
        <f t="shared" si="120"/>
        <v>1.5</v>
      </c>
      <c r="G2317" s="32"/>
      <c r="H2317" s="31"/>
      <c r="I2317" s="25">
        <f t="shared" si="121"/>
        <v>0</v>
      </c>
      <c r="J2317" s="21"/>
      <c r="K2317" s="16"/>
      <c r="L2317" s="105"/>
      <c r="M2317" s="105">
        <v>6</v>
      </c>
      <c r="N2317" s="105"/>
      <c r="O2317" s="105"/>
      <c r="P2317" s="105">
        <v>0</v>
      </c>
      <c r="Q2317" s="105">
        <v>0</v>
      </c>
      <c r="R2317" s="105">
        <v>0</v>
      </c>
      <c r="S2317" s="105">
        <v>0</v>
      </c>
      <c r="T2317" s="105">
        <v>0</v>
      </c>
    </row>
    <row r="2318" spans="1:20" x14ac:dyDescent="0.25">
      <c r="A2318" s="103" t="s">
        <v>2373</v>
      </c>
      <c r="B2318" s="104" t="s">
        <v>4919</v>
      </c>
      <c r="C2318" s="104">
        <v>10</v>
      </c>
      <c r="D2318" s="103" t="s">
        <v>7638</v>
      </c>
      <c r="E2318" s="25">
        <f t="shared" si="119"/>
        <v>0</v>
      </c>
      <c r="F2318" s="25">
        <f t="shared" si="120"/>
        <v>0</v>
      </c>
      <c r="G2318" s="32"/>
      <c r="H2318" s="31"/>
      <c r="I2318" s="25">
        <f t="shared" si="121"/>
        <v>0</v>
      </c>
      <c r="J2318" s="21"/>
      <c r="K2318" s="16"/>
      <c r="L2318" s="105"/>
      <c r="M2318" s="105"/>
      <c r="N2318" s="105"/>
      <c r="O2318" s="105"/>
      <c r="P2318" s="105">
        <v>0</v>
      </c>
      <c r="Q2318" s="105">
        <v>0</v>
      </c>
      <c r="R2318" s="105">
        <v>0</v>
      </c>
      <c r="S2318" s="105">
        <v>0</v>
      </c>
      <c r="T2318" s="105">
        <v>0</v>
      </c>
    </row>
    <row r="2319" spans="1:20" x14ac:dyDescent="0.25">
      <c r="A2319" s="103" t="s">
        <v>4080</v>
      </c>
      <c r="B2319" s="104" t="s">
        <v>4923</v>
      </c>
      <c r="C2319" s="104">
        <v>11</v>
      </c>
      <c r="D2319" s="103" t="s">
        <v>7639</v>
      </c>
      <c r="E2319" s="25">
        <f t="shared" si="119"/>
        <v>0</v>
      </c>
      <c r="F2319" s="25">
        <f t="shared" si="120"/>
        <v>0</v>
      </c>
      <c r="G2319" s="32"/>
      <c r="H2319" s="31"/>
      <c r="I2319" s="25">
        <f t="shared" si="121"/>
        <v>0</v>
      </c>
      <c r="J2319" s="21"/>
      <c r="K2319" s="16"/>
      <c r="L2319" s="105"/>
      <c r="M2319" s="105"/>
      <c r="N2319" s="105"/>
      <c r="O2319" s="105"/>
      <c r="P2319" s="105">
        <v>0</v>
      </c>
      <c r="Q2319" s="105">
        <v>0</v>
      </c>
      <c r="R2319" s="105">
        <v>0</v>
      </c>
      <c r="S2319" s="105"/>
      <c r="T2319" s="105">
        <v>0</v>
      </c>
    </row>
    <row r="2320" spans="1:20" x14ac:dyDescent="0.25">
      <c r="A2320" s="103" t="s">
        <v>3572</v>
      </c>
      <c r="B2320" s="104" t="s">
        <v>4923</v>
      </c>
      <c r="C2320" s="104">
        <v>11</v>
      </c>
      <c r="D2320" s="103" t="s">
        <v>7640</v>
      </c>
      <c r="E2320" s="25">
        <f t="shared" si="119"/>
        <v>0</v>
      </c>
      <c r="F2320" s="25">
        <f t="shared" si="120"/>
        <v>0.25</v>
      </c>
      <c r="G2320" s="32"/>
      <c r="H2320" s="31"/>
      <c r="I2320" s="25">
        <f t="shared" si="121"/>
        <v>0</v>
      </c>
      <c r="J2320" s="21"/>
      <c r="K2320" s="16"/>
      <c r="L2320" s="105">
        <v>1</v>
      </c>
      <c r="M2320" s="105"/>
      <c r="N2320" s="105"/>
      <c r="O2320" s="105"/>
      <c r="P2320" s="105"/>
      <c r="Q2320" s="105"/>
      <c r="R2320" s="105"/>
      <c r="S2320" s="105">
        <v>0</v>
      </c>
      <c r="T2320" s="105">
        <v>0</v>
      </c>
    </row>
    <row r="2321" spans="1:20" x14ac:dyDescent="0.25">
      <c r="A2321" s="103" t="s">
        <v>3121</v>
      </c>
      <c r="B2321" s="104" t="s">
        <v>4925</v>
      </c>
      <c r="C2321" s="104">
        <v>11</v>
      </c>
      <c r="D2321" s="103" t="s">
        <v>7641</v>
      </c>
      <c r="E2321" s="25">
        <f t="shared" si="119"/>
        <v>0</v>
      </c>
      <c r="F2321" s="25">
        <f t="shared" si="120"/>
        <v>0.25</v>
      </c>
      <c r="G2321" s="32"/>
      <c r="H2321" s="31"/>
      <c r="I2321" s="25">
        <f t="shared" si="121"/>
        <v>0</v>
      </c>
      <c r="J2321" s="21"/>
      <c r="K2321" s="16"/>
      <c r="L2321" s="105"/>
      <c r="M2321" s="105">
        <v>1</v>
      </c>
      <c r="N2321" s="105"/>
      <c r="O2321" s="105"/>
      <c r="P2321" s="105">
        <v>0</v>
      </c>
      <c r="Q2321" s="105">
        <v>0</v>
      </c>
      <c r="R2321" s="105"/>
      <c r="S2321" s="105"/>
      <c r="T2321" s="105">
        <v>0</v>
      </c>
    </row>
    <row r="2322" spans="1:20" x14ac:dyDescent="0.25">
      <c r="A2322" s="103" t="s">
        <v>7642</v>
      </c>
      <c r="B2322" s="104" t="s">
        <v>4925</v>
      </c>
      <c r="C2322" s="104">
        <v>11</v>
      </c>
      <c r="D2322" s="103" t="s">
        <v>7643</v>
      </c>
      <c r="E2322" s="25">
        <f t="shared" si="119"/>
        <v>0</v>
      </c>
      <c r="F2322" s="25">
        <f t="shared" si="120"/>
        <v>0</v>
      </c>
      <c r="G2322" s="32"/>
      <c r="H2322" s="31"/>
      <c r="I2322" s="25">
        <f t="shared" si="121"/>
        <v>0</v>
      </c>
      <c r="J2322" s="21"/>
      <c r="K2322" s="16"/>
      <c r="L2322" s="105"/>
      <c r="M2322" s="105"/>
      <c r="N2322" s="105"/>
      <c r="O2322" s="105"/>
      <c r="P2322" s="105">
        <v>0</v>
      </c>
      <c r="Q2322" s="105"/>
      <c r="R2322" s="105"/>
      <c r="S2322" s="105">
        <v>0</v>
      </c>
      <c r="T2322" s="105">
        <v>0</v>
      </c>
    </row>
    <row r="2323" spans="1:20" x14ac:dyDescent="0.25">
      <c r="A2323" s="103" t="s">
        <v>1815</v>
      </c>
      <c r="B2323" s="104" t="s">
        <v>4925</v>
      </c>
      <c r="C2323" s="104">
        <v>11</v>
      </c>
      <c r="D2323" s="103" t="s">
        <v>7644</v>
      </c>
      <c r="E2323" s="25">
        <f t="shared" si="119"/>
        <v>0</v>
      </c>
      <c r="F2323" s="25">
        <f t="shared" si="120"/>
        <v>0</v>
      </c>
      <c r="G2323" s="32"/>
      <c r="H2323" s="31"/>
      <c r="I2323" s="25">
        <f t="shared" si="121"/>
        <v>0</v>
      </c>
      <c r="J2323" s="21"/>
      <c r="K2323" s="16"/>
      <c r="L2323" s="105"/>
      <c r="M2323" s="105"/>
      <c r="N2323" s="105"/>
      <c r="O2323" s="105"/>
      <c r="P2323" s="105">
        <v>0</v>
      </c>
      <c r="Q2323" s="105">
        <v>0</v>
      </c>
      <c r="R2323" s="105">
        <v>0</v>
      </c>
      <c r="S2323" s="105">
        <v>0</v>
      </c>
      <c r="T2323" s="105">
        <v>0</v>
      </c>
    </row>
    <row r="2324" spans="1:20" x14ac:dyDescent="0.25">
      <c r="A2324" s="103" t="s">
        <v>2572</v>
      </c>
      <c r="B2324" s="104" t="s">
        <v>4925</v>
      </c>
      <c r="C2324" s="104">
        <v>11</v>
      </c>
      <c r="D2324" s="103" t="s">
        <v>7645</v>
      </c>
      <c r="E2324" s="25">
        <f t="shared" si="119"/>
        <v>0</v>
      </c>
      <c r="F2324" s="25">
        <f t="shared" si="120"/>
        <v>0</v>
      </c>
      <c r="G2324" s="32"/>
      <c r="H2324" s="31"/>
      <c r="I2324" s="25">
        <f t="shared" si="121"/>
        <v>0</v>
      </c>
      <c r="J2324" s="21"/>
      <c r="K2324" s="16"/>
      <c r="L2324" s="105"/>
      <c r="M2324" s="105"/>
      <c r="N2324" s="105"/>
      <c r="O2324" s="105"/>
      <c r="P2324" s="105"/>
      <c r="Q2324" s="105">
        <v>0</v>
      </c>
      <c r="R2324" s="105"/>
      <c r="S2324" s="105">
        <v>0</v>
      </c>
      <c r="T2324" s="105">
        <v>0</v>
      </c>
    </row>
    <row r="2325" spans="1:20" x14ac:dyDescent="0.25">
      <c r="A2325" s="103" t="s">
        <v>2262</v>
      </c>
      <c r="B2325" s="104" t="s">
        <v>4926</v>
      </c>
      <c r="C2325" s="104">
        <v>11</v>
      </c>
      <c r="D2325" s="103" t="s">
        <v>7646</v>
      </c>
      <c r="E2325" s="25">
        <f t="shared" si="119"/>
        <v>0</v>
      </c>
      <c r="F2325" s="25">
        <f t="shared" si="120"/>
        <v>0</v>
      </c>
      <c r="G2325" s="32"/>
      <c r="H2325" s="31"/>
      <c r="I2325" s="25">
        <f t="shared" si="121"/>
        <v>0</v>
      </c>
      <c r="J2325" s="21"/>
      <c r="K2325" s="16"/>
      <c r="L2325" s="105"/>
      <c r="M2325" s="105"/>
      <c r="N2325" s="105"/>
      <c r="O2325" s="105"/>
      <c r="P2325" s="105">
        <v>0</v>
      </c>
      <c r="Q2325" s="105">
        <v>0</v>
      </c>
      <c r="R2325" s="105">
        <v>0</v>
      </c>
      <c r="S2325" s="105">
        <v>0</v>
      </c>
      <c r="T2325" s="105">
        <v>0</v>
      </c>
    </row>
    <row r="2326" spans="1:20" x14ac:dyDescent="0.25">
      <c r="A2326" s="103" t="s">
        <v>3573</v>
      </c>
      <c r="B2326" s="104" t="s">
        <v>4926</v>
      </c>
      <c r="C2326" s="104">
        <v>11</v>
      </c>
      <c r="D2326" s="103" t="s">
        <v>7647</v>
      </c>
      <c r="E2326" s="25">
        <f t="shared" si="119"/>
        <v>0</v>
      </c>
      <c r="F2326" s="25">
        <f t="shared" si="120"/>
        <v>0</v>
      </c>
      <c r="G2326" s="32"/>
      <c r="H2326" s="31"/>
      <c r="I2326" s="25">
        <f t="shared" si="121"/>
        <v>7.6</v>
      </c>
      <c r="J2326" s="21"/>
      <c r="K2326" s="16"/>
      <c r="L2326" s="105"/>
      <c r="M2326" s="105"/>
      <c r="N2326" s="105"/>
      <c r="O2326" s="105"/>
      <c r="P2326" s="105">
        <v>0</v>
      </c>
      <c r="Q2326" s="105">
        <v>38</v>
      </c>
      <c r="R2326" s="105">
        <v>0</v>
      </c>
      <c r="S2326" s="105">
        <v>0</v>
      </c>
      <c r="T2326" s="105">
        <v>0</v>
      </c>
    </row>
    <row r="2327" spans="1:20" x14ac:dyDescent="0.25">
      <c r="A2327" s="103" t="s">
        <v>2405</v>
      </c>
      <c r="B2327" s="104" t="s">
        <v>4926</v>
      </c>
      <c r="C2327" s="104">
        <v>11</v>
      </c>
      <c r="D2327" s="103" t="s">
        <v>7648</v>
      </c>
      <c r="E2327" s="25">
        <f t="shared" si="119"/>
        <v>0</v>
      </c>
      <c r="F2327" s="25">
        <f t="shared" si="120"/>
        <v>0</v>
      </c>
      <c r="G2327" s="32"/>
      <c r="H2327" s="31"/>
      <c r="I2327" s="25">
        <f t="shared" si="121"/>
        <v>0</v>
      </c>
      <c r="J2327" s="21"/>
      <c r="K2327" s="16"/>
      <c r="L2327" s="105"/>
      <c r="M2327" s="105"/>
      <c r="N2327" s="105"/>
      <c r="O2327" s="105"/>
      <c r="P2327" s="105">
        <v>0</v>
      </c>
      <c r="Q2327" s="105">
        <v>0</v>
      </c>
      <c r="R2327" s="105">
        <v>0</v>
      </c>
      <c r="S2327" s="105">
        <v>0</v>
      </c>
      <c r="T2327" s="105">
        <v>0</v>
      </c>
    </row>
    <row r="2328" spans="1:20" x14ac:dyDescent="0.25">
      <c r="A2328" s="103" t="s">
        <v>2779</v>
      </c>
      <c r="B2328" s="104" t="s">
        <v>4926</v>
      </c>
      <c r="C2328" s="104">
        <v>11</v>
      </c>
      <c r="D2328" s="103" t="s">
        <v>7649</v>
      </c>
      <c r="E2328" s="25">
        <f t="shared" si="119"/>
        <v>0</v>
      </c>
      <c r="F2328" s="25">
        <f t="shared" si="120"/>
        <v>0</v>
      </c>
      <c r="G2328" s="32"/>
      <c r="H2328" s="31"/>
      <c r="I2328" s="25">
        <f t="shared" si="121"/>
        <v>0</v>
      </c>
      <c r="J2328" s="21"/>
      <c r="K2328" s="16"/>
      <c r="L2328" s="105"/>
      <c r="M2328" s="105"/>
      <c r="N2328" s="105"/>
      <c r="O2328" s="105"/>
      <c r="P2328" s="105">
        <v>0</v>
      </c>
      <c r="Q2328" s="105">
        <v>0</v>
      </c>
      <c r="R2328" s="105">
        <v>0</v>
      </c>
      <c r="S2328" s="105">
        <v>0</v>
      </c>
      <c r="T2328" s="105">
        <v>0</v>
      </c>
    </row>
    <row r="2329" spans="1:20" x14ac:dyDescent="0.25">
      <c r="A2329" s="103" t="s">
        <v>1350</v>
      </c>
      <c r="B2329" s="104" t="s">
        <v>4926</v>
      </c>
      <c r="C2329" s="104">
        <v>11</v>
      </c>
      <c r="D2329" s="103" t="s">
        <v>7650</v>
      </c>
      <c r="E2329" s="25">
        <f t="shared" si="119"/>
        <v>0.66666666666666663</v>
      </c>
      <c r="F2329" s="25">
        <f t="shared" si="120"/>
        <v>0</v>
      </c>
      <c r="G2329" s="32"/>
      <c r="H2329" s="31"/>
      <c r="I2329" s="25">
        <f t="shared" si="121"/>
        <v>0.8</v>
      </c>
      <c r="J2329" s="21"/>
      <c r="K2329" s="16"/>
      <c r="L2329" s="105"/>
      <c r="M2329" s="105"/>
      <c r="N2329" s="105"/>
      <c r="O2329" s="105"/>
      <c r="P2329" s="105">
        <v>0</v>
      </c>
      <c r="Q2329" s="105">
        <v>2</v>
      </c>
      <c r="R2329" s="105">
        <v>0</v>
      </c>
      <c r="S2329" s="105">
        <v>2</v>
      </c>
      <c r="T2329" s="105">
        <v>0</v>
      </c>
    </row>
    <row r="2330" spans="1:20" x14ac:dyDescent="0.25">
      <c r="A2330" s="103" t="s">
        <v>1011</v>
      </c>
      <c r="B2330" s="104" t="s">
        <v>4927</v>
      </c>
      <c r="C2330" s="104">
        <v>11</v>
      </c>
      <c r="D2330" s="103" t="s">
        <v>7651</v>
      </c>
      <c r="E2330" s="25">
        <f t="shared" si="119"/>
        <v>0.66666666666666663</v>
      </c>
      <c r="F2330" s="25">
        <f t="shared" si="120"/>
        <v>0</v>
      </c>
      <c r="G2330" s="32"/>
      <c r="H2330" s="31"/>
      <c r="I2330" s="25">
        <f t="shared" si="121"/>
        <v>0.4</v>
      </c>
      <c r="J2330" s="21"/>
      <c r="K2330" s="16"/>
      <c r="L2330" s="105"/>
      <c r="M2330" s="105"/>
      <c r="N2330" s="105"/>
      <c r="O2330" s="105"/>
      <c r="P2330" s="105">
        <v>0</v>
      </c>
      <c r="Q2330" s="105">
        <v>0</v>
      </c>
      <c r="R2330" s="105">
        <v>0</v>
      </c>
      <c r="S2330" s="105">
        <v>2</v>
      </c>
      <c r="T2330" s="105">
        <v>0</v>
      </c>
    </row>
    <row r="2331" spans="1:20" x14ac:dyDescent="0.25">
      <c r="A2331" s="103" t="s">
        <v>7652</v>
      </c>
      <c r="B2331" s="104" t="s">
        <v>4872</v>
      </c>
      <c r="C2331" s="104">
        <v>1</v>
      </c>
      <c r="D2331" s="103" t="s">
        <v>7653</v>
      </c>
      <c r="E2331" s="25">
        <f t="shared" si="119"/>
        <v>0</v>
      </c>
      <c r="F2331" s="25">
        <f t="shared" si="120"/>
        <v>0</v>
      </c>
      <c r="G2331" s="32"/>
      <c r="H2331" s="31"/>
      <c r="I2331" s="25">
        <f t="shared" si="121"/>
        <v>0</v>
      </c>
      <c r="J2331" s="21"/>
      <c r="K2331" s="16"/>
      <c r="L2331" s="105"/>
      <c r="M2331" s="105"/>
      <c r="N2331" s="105"/>
      <c r="O2331" s="105"/>
      <c r="P2331" s="105"/>
      <c r="Q2331" s="105"/>
      <c r="R2331" s="105"/>
      <c r="S2331" s="105">
        <v>0</v>
      </c>
      <c r="T2331" s="105">
        <v>0</v>
      </c>
    </row>
    <row r="2332" spans="1:20" x14ac:dyDescent="0.25">
      <c r="A2332" s="103" t="s">
        <v>7654</v>
      </c>
      <c r="B2332" s="104" t="s">
        <v>4872</v>
      </c>
      <c r="C2332" s="104">
        <v>1</v>
      </c>
      <c r="D2332" s="103" t="s">
        <v>7655</v>
      </c>
      <c r="E2332" s="25">
        <f t="shared" si="119"/>
        <v>0</v>
      </c>
      <c r="F2332" s="25">
        <f t="shared" si="120"/>
        <v>0</v>
      </c>
      <c r="G2332" s="32"/>
      <c r="H2332" s="31"/>
      <c r="I2332" s="25">
        <f t="shared" si="121"/>
        <v>0</v>
      </c>
      <c r="J2332" s="21"/>
      <c r="K2332" s="16"/>
      <c r="L2332" s="105"/>
      <c r="M2332" s="105"/>
      <c r="N2332" s="105"/>
      <c r="O2332" s="105"/>
      <c r="P2332" s="105"/>
      <c r="Q2332" s="105"/>
      <c r="R2332" s="105"/>
      <c r="S2332" s="105"/>
      <c r="T2332" s="105">
        <v>0</v>
      </c>
    </row>
    <row r="2333" spans="1:20" x14ac:dyDescent="0.25">
      <c r="A2333" s="103" t="s">
        <v>3996</v>
      </c>
      <c r="B2333" s="104" t="s">
        <v>4872</v>
      </c>
      <c r="C2333" s="104">
        <v>1</v>
      </c>
      <c r="D2333" s="103" t="s">
        <v>7656</v>
      </c>
      <c r="E2333" s="25">
        <f t="shared" si="119"/>
        <v>43</v>
      </c>
      <c r="F2333" s="25">
        <f t="shared" si="120"/>
        <v>0</v>
      </c>
      <c r="G2333" s="32"/>
      <c r="H2333" s="31"/>
      <c r="I2333" s="25">
        <f t="shared" si="121"/>
        <v>45.6</v>
      </c>
      <c r="J2333" s="21"/>
      <c r="K2333" s="16"/>
      <c r="L2333" s="105"/>
      <c r="M2333" s="105"/>
      <c r="N2333" s="105"/>
      <c r="O2333" s="105"/>
      <c r="P2333" s="105">
        <v>50</v>
      </c>
      <c r="Q2333" s="105">
        <v>49</v>
      </c>
      <c r="R2333" s="105">
        <v>129</v>
      </c>
      <c r="S2333" s="105">
        <v>0</v>
      </c>
      <c r="T2333" s="105">
        <v>0</v>
      </c>
    </row>
    <row r="2334" spans="1:20" x14ac:dyDescent="0.25">
      <c r="A2334" s="103" t="s">
        <v>449</v>
      </c>
      <c r="B2334" s="104" t="s">
        <v>4874</v>
      </c>
      <c r="C2334" s="104">
        <v>1</v>
      </c>
      <c r="D2334" s="103" t="s">
        <v>7657</v>
      </c>
      <c r="E2334" s="25">
        <f t="shared" si="119"/>
        <v>0</v>
      </c>
      <c r="F2334" s="25">
        <f t="shared" si="120"/>
        <v>0</v>
      </c>
      <c r="G2334" s="32"/>
      <c r="H2334" s="31"/>
      <c r="I2334" s="25">
        <f t="shared" si="121"/>
        <v>2.6</v>
      </c>
      <c r="J2334" s="21"/>
      <c r="K2334" s="16"/>
      <c r="L2334" s="105"/>
      <c r="M2334" s="105"/>
      <c r="N2334" s="105"/>
      <c r="O2334" s="105"/>
      <c r="P2334" s="105">
        <v>0</v>
      </c>
      <c r="Q2334" s="105">
        <v>13</v>
      </c>
      <c r="R2334" s="105">
        <v>0</v>
      </c>
      <c r="S2334" s="105">
        <v>0</v>
      </c>
      <c r="T2334" s="105">
        <v>0</v>
      </c>
    </row>
    <row r="2335" spans="1:20" x14ac:dyDescent="0.25">
      <c r="A2335" s="103" t="s">
        <v>1494</v>
      </c>
      <c r="B2335" s="104" t="s">
        <v>4874</v>
      </c>
      <c r="C2335" s="104">
        <v>1</v>
      </c>
      <c r="D2335" s="103" t="s">
        <v>7658</v>
      </c>
      <c r="E2335" s="25">
        <f t="shared" si="119"/>
        <v>0</v>
      </c>
      <c r="F2335" s="25">
        <f t="shared" si="120"/>
        <v>0</v>
      </c>
      <c r="G2335" s="32"/>
      <c r="H2335" s="31"/>
      <c r="I2335" s="25">
        <f t="shared" si="121"/>
        <v>0</v>
      </c>
      <c r="J2335" s="21"/>
      <c r="K2335" s="16"/>
      <c r="L2335" s="105"/>
      <c r="M2335" s="105"/>
      <c r="N2335" s="105"/>
      <c r="O2335" s="105"/>
      <c r="P2335" s="105">
        <v>0</v>
      </c>
      <c r="Q2335" s="105">
        <v>0</v>
      </c>
      <c r="R2335" s="105">
        <v>0</v>
      </c>
      <c r="S2335" s="105">
        <v>0</v>
      </c>
      <c r="T2335" s="105">
        <v>0</v>
      </c>
    </row>
    <row r="2336" spans="1:20" x14ac:dyDescent="0.25">
      <c r="A2336" s="103" t="s">
        <v>889</v>
      </c>
      <c r="B2336" s="104" t="s">
        <v>4871</v>
      </c>
      <c r="C2336" s="104">
        <v>1</v>
      </c>
      <c r="D2336" s="103" t="s">
        <v>7659</v>
      </c>
      <c r="E2336" s="25">
        <f t="shared" ref="E2336:E2399" si="122">SUM(R2336:T2336)/3</f>
        <v>0</v>
      </c>
      <c r="F2336" s="25">
        <f t="shared" ref="F2336:F2399" si="123">SUM(L2336:O2336)/4</f>
        <v>0</v>
      </c>
      <c r="G2336" s="32"/>
      <c r="H2336" s="31"/>
      <c r="I2336" s="25">
        <f t="shared" ref="I2336:I2399" si="124">SUM(P2336:T2336)/5</f>
        <v>0</v>
      </c>
      <c r="J2336" s="21"/>
      <c r="K2336" s="16"/>
      <c r="L2336" s="105"/>
      <c r="M2336" s="105"/>
      <c r="N2336" s="105"/>
      <c r="O2336" s="105"/>
      <c r="P2336" s="105">
        <v>0</v>
      </c>
      <c r="Q2336" s="105">
        <v>0</v>
      </c>
      <c r="R2336" s="105">
        <v>0</v>
      </c>
      <c r="S2336" s="105">
        <v>0</v>
      </c>
      <c r="T2336" s="105">
        <v>0</v>
      </c>
    </row>
    <row r="2337" spans="1:20" x14ac:dyDescent="0.25">
      <c r="A2337" s="103" t="s">
        <v>1298</v>
      </c>
      <c r="B2337" s="104" t="s">
        <v>4871</v>
      </c>
      <c r="C2337" s="104">
        <v>1</v>
      </c>
      <c r="D2337" s="103" t="s">
        <v>7660</v>
      </c>
      <c r="E2337" s="25">
        <f t="shared" si="122"/>
        <v>0</v>
      </c>
      <c r="F2337" s="25">
        <f t="shared" si="123"/>
        <v>0</v>
      </c>
      <c r="G2337" s="32"/>
      <c r="H2337" s="31"/>
      <c r="I2337" s="25">
        <f t="shared" si="124"/>
        <v>0</v>
      </c>
      <c r="J2337" s="21"/>
      <c r="K2337" s="16"/>
      <c r="L2337" s="105"/>
      <c r="M2337" s="105"/>
      <c r="N2337" s="105"/>
      <c r="O2337" s="105"/>
      <c r="P2337" s="105">
        <v>0</v>
      </c>
      <c r="Q2337" s="105">
        <v>0</v>
      </c>
      <c r="R2337" s="105">
        <v>0</v>
      </c>
      <c r="S2337" s="105">
        <v>0</v>
      </c>
      <c r="T2337" s="105">
        <v>0</v>
      </c>
    </row>
    <row r="2338" spans="1:20" x14ac:dyDescent="0.25">
      <c r="A2338" s="103" t="s">
        <v>1262</v>
      </c>
      <c r="B2338" s="104" t="s">
        <v>4871</v>
      </c>
      <c r="C2338" s="104">
        <v>1</v>
      </c>
      <c r="D2338" s="103" t="s">
        <v>7661</v>
      </c>
      <c r="E2338" s="25">
        <f t="shared" si="122"/>
        <v>0</v>
      </c>
      <c r="F2338" s="25">
        <f t="shared" si="123"/>
        <v>1.25</v>
      </c>
      <c r="G2338" s="32"/>
      <c r="H2338" s="31"/>
      <c r="I2338" s="25">
        <f t="shared" si="124"/>
        <v>0</v>
      </c>
      <c r="J2338" s="21"/>
      <c r="K2338" s="16"/>
      <c r="L2338" s="105"/>
      <c r="M2338" s="105"/>
      <c r="N2338" s="105"/>
      <c r="O2338" s="105">
        <v>5</v>
      </c>
      <c r="P2338" s="105">
        <v>0</v>
      </c>
      <c r="Q2338" s="105">
        <v>0</v>
      </c>
      <c r="R2338" s="105">
        <v>0</v>
      </c>
      <c r="S2338" s="105">
        <v>0</v>
      </c>
      <c r="T2338" s="105">
        <v>0</v>
      </c>
    </row>
    <row r="2339" spans="1:20" x14ac:dyDescent="0.25">
      <c r="A2339" s="103" t="s">
        <v>2484</v>
      </c>
      <c r="B2339" s="104" t="s">
        <v>4871</v>
      </c>
      <c r="C2339" s="104">
        <v>1</v>
      </c>
      <c r="D2339" s="103" t="s">
        <v>7662</v>
      </c>
      <c r="E2339" s="25">
        <f t="shared" si="122"/>
        <v>0</v>
      </c>
      <c r="F2339" s="25">
        <f t="shared" si="123"/>
        <v>0</v>
      </c>
      <c r="G2339" s="32"/>
      <c r="H2339" s="31"/>
      <c r="I2339" s="25">
        <f t="shared" si="124"/>
        <v>0</v>
      </c>
      <c r="J2339" s="21"/>
      <c r="K2339" s="16"/>
      <c r="L2339" s="105"/>
      <c r="M2339" s="105"/>
      <c r="N2339" s="105"/>
      <c r="O2339" s="105"/>
      <c r="P2339" s="105">
        <v>0</v>
      </c>
      <c r="Q2339" s="105">
        <v>0</v>
      </c>
      <c r="R2339" s="105">
        <v>0</v>
      </c>
      <c r="S2339" s="105">
        <v>0</v>
      </c>
      <c r="T2339" s="105">
        <v>0</v>
      </c>
    </row>
    <row r="2340" spans="1:20" x14ac:dyDescent="0.25">
      <c r="A2340" s="103" t="s">
        <v>7663</v>
      </c>
      <c r="B2340" s="104" t="s">
        <v>4872</v>
      </c>
      <c r="C2340" s="104">
        <v>1</v>
      </c>
      <c r="D2340" s="103" t="s">
        <v>7664</v>
      </c>
      <c r="E2340" s="25">
        <f t="shared" si="122"/>
        <v>0</v>
      </c>
      <c r="F2340" s="25">
        <f t="shared" si="123"/>
        <v>0</v>
      </c>
      <c r="G2340" s="32"/>
      <c r="H2340" s="31"/>
      <c r="I2340" s="25">
        <f t="shared" si="124"/>
        <v>0</v>
      </c>
      <c r="J2340" s="21"/>
      <c r="K2340" s="16"/>
      <c r="L2340" s="105"/>
      <c r="M2340" s="105"/>
      <c r="N2340" s="105"/>
      <c r="O2340" s="105"/>
      <c r="P2340" s="105"/>
      <c r="Q2340" s="105"/>
      <c r="R2340" s="105"/>
      <c r="S2340" s="105">
        <v>0</v>
      </c>
      <c r="T2340" s="105">
        <v>0</v>
      </c>
    </row>
    <row r="2341" spans="1:20" x14ac:dyDescent="0.25">
      <c r="A2341" s="103" t="s">
        <v>1881</v>
      </c>
      <c r="B2341" s="104" t="s">
        <v>4872</v>
      </c>
      <c r="C2341" s="104">
        <v>1</v>
      </c>
      <c r="D2341" s="103" t="s">
        <v>7665</v>
      </c>
      <c r="E2341" s="25">
        <f t="shared" si="122"/>
        <v>0</v>
      </c>
      <c r="F2341" s="25">
        <f t="shared" si="123"/>
        <v>0</v>
      </c>
      <c r="G2341" s="32"/>
      <c r="H2341" s="31"/>
      <c r="I2341" s="25">
        <f t="shared" si="124"/>
        <v>0</v>
      </c>
      <c r="J2341" s="21"/>
      <c r="K2341" s="16"/>
      <c r="L2341" s="105"/>
      <c r="M2341" s="105"/>
      <c r="N2341" s="105"/>
      <c r="O2341" s="105"/>
      <c r="P2341" s="105">
        <v>0</v>
      </c>
      <c r="Q2341" s="105"/>
      <c r="R2341" s="105">
        <v>0</v>
      </c>
      <c r="S2341" s="105">
        <v>0</v>
      </c>
      <c r="T2341" s="105">
        <v>0</v>
      </c>
    </row>
    <row r="2342" spans="1:20" x14ac:dyDescent="0.25">
      <c r="A2342" s="103" t="s">
        <v>7666</v>
      </c>
      <c r="B2342" s="104" t="s">
        <v>4872</v>
      </c>
      <c r="C2342" s="104">
        <v>1</v>
      </c>
      <c r="D2342" s="103" t="s">
        <v>7667</v>
      </c>
      <c r="E2342" s="25">
        <f t="shared" si="122"/>
        <v>0</v>
      </c>
      <c r="F2342" s="25">
        <f t="shared" si="123"/>
        <v>0</v>
      </c>
      <c r="G2342" s="32"/>
      <c r="H2342" s="31"/>
      <c r="I2342" s="25">
        <f t="shared" si="124"/>
        <v>0</v>
      </c>
      <c r="J2342" s="21"/>
      <c r="K2342" s="16"/>
      <c r="L2342" s="105"/>
      <c r="M2342" s="105"/>
      <c r="N2342" s="105"/>
      <c r="O2342" s="105"/>
      <c r="P2342" s="105"/>
      <c r="Q2342" s="105"/>
      <c r="R2342" s="105"/>
      <c r="S2342" s="105">
        <v>0</v>
      </c>
      <c r="T2342" s="105">
        <v>0</v>
      </c>
    </row>
    <row r="2343" spans="1:20" x14ac:dyDescent="0.25">
      <c r="A2343" s="103" t="s">
        <v>2427</v>
      </c>
      <c r="B2343" s="104" t="s">
        <v>4881</v>
      </c>
      <c r="C2343" s="104">
        <v>2</v>
      </c>
      <c r="D2343" s="103" t="s">
        <v>7668</v>
      </c>
      <c r="E2343" s="25">
        <f t="shared" si="122"/>
        <v>0</v>
      </c>
      <c r="F2343" s="25">
        <f t="shared" si="123"/>
        <v>0</v>
      </c>
      <c r="G2343" s="32"/>
      <c r="H2343" s="31"/>
      <c r="I2343" s="25">
        <f t="shared" si="124"/>
        <v>0</v>
      </c>
      <c r="J2343" s="21"/>
      <c r="K2343" s="16"/>
      <c r="L2343" s="105"/>
      <c r="M2343" s="105"/>
      <c r="N2343" s="105"/>
      <c r="O2343" s="105"/>
      <c r="P2343" s="105"/>
      <c r="Q2343" s="105">
        <v>0</v>
      </c>
      <c r="R2343" s="105">
        <v>0</v>
      </c>
      <c r="S2343" s="105">
        <v>0</v>
      </c>
      <c r="T2343" s="105">
        <v>0</v>
      </c>
    </row>
    <row r="2344" spans="1:20" x14ac:dyDescent="0.25">
      <c r="A2344" s="103" t="s">
        <v>7669</v>
      </c>
      <c r="B2344" s="104" t="s">
        <v>4882</v>
      </c>
      <c r="C2344" s="104">
        <v>2</v>
      </c>
      <c r="D2344" s="103" t="s">
        <v>7670</v>
      </c>
      <c r="E2344" s="25">
        <f t="shared" si="122"/>
        <v>0</v>
      </c>
      <c r="F2344" s="25">
        <f t="shared" si="123"/>
        <v>0</v>
      </c>
      <c r="G2344" s="32"/>
      <c r="H2344" s="31"/>
      <c r="I2344" s="25">
        <f t="shared" si="124"/>
        <v>0</v>
      </c>
      <c r="J2344" s="21"/>
      <c r="K2344" s="16"/>
      <c r="L2344" s="105"/>
      <c r="M2344" s="105"/>
      <c r="N2344" s="105"/>
      <c r="O2344" s="105"/>
      <c r="P2344" s="105"/>
      <c r="Q2344" s="105"/>
      <c r="R2344" s="105"/>
      <c r="S2344" s="105"/>
      <c r="T2344" s="105">
        <v>0</v>
      </c>
    </row>
    <row r="2345" spans="1:20" x14ac:dyDescent="0.25">
      <c r="A2345" s="103" t="s">
        <v>642</v>
      </c>
      <c r="B2345" s="104" t="s">
        <v>4882</v>
      </c>
      <c r="C2345" s="104">
        <v>2</v>
      </c>
      <c r="D2345" s="103" t="s">
        <v>7671</v>
      </c>
      <c r="E2345" s="25">
        <f t="shared" si="122"/>
        <v>0</v>
      </c>
      <c r="F2345" s="25">
        <f t="shared" si="123"/>
        <v>0</v>
      </c>
      <c r="G2345" s="32"/>
      <c r="H2345" s="31"/>
      <c r="I2345" s="25">
        <f t="shared" si="124"/>
        <v>0</v>
      </c>
      <c r="J2345" s="21"/>
      <c r="K2345" s="16"/>
      <c r="L2345" s="105"/>
      <c r="M2345" s="105"/>
      <c r="N2345" s="105"/>
      <c r="O2345" s="105"/>
      <c r="P2345" s="105">
        <v>0</v>
      </c>
      <c r="Q2345" s="105"/>
      <c r="R2345" s="105">
        <v>0</v>
      </c>
      <c r="S2345" s="105">
        <v>0</v>
      </c>
      <c r="T2345" s="105">
        <v>0</v>
      </c>
    </row>
    <row r="2346" spans="1:20" x14ac:dyDescent="0.25">
      <c r="A2346" s="103" t="s">
        <v>3061</v>
      </c>
      <c r="B2346" s="104" t="s">
        <v>4883</v>
      </c>
      <c r="C2346" s="104">
        <v>2</v>
      </c>
      <c r="D2346" s="103" t="s">
        <v>7672</v>
      </c>
      <c r="E2346" s="25">
        <f t="shared" si="122"/>
        <v>0</v>
      </c>
      <c r="F2346" s="25">
        <f t="shared" si="123"/>
        <v>0</v>
      </c>
      <c r="G2346" s="32"/>
      <c r="H2346" s="31"/>
      <c r="I2346" s="25">
        <f t="shared" si="124"/>
        <v>0</v>
      </c>
      <c r="J2346" s="21"/>
      <c r="K2346" s="16"/>
      <c r="L2346" s="105"/>
      <c r="M2346" s="105"/>
      <c r="N2346" s="105"/>
      <c r="O2346" s="105"/>
      <c r="P2346" s="105">
        <v>0</v>
      </c>
      <c r="Q2346" s="105">
        <v>0</v>
      </c>
      <c r="R2346" s="105">
        <v>0</v>
      </c>
      <c r="S2346" s="105">
        <v>0</v>
      </c>
      <c r="T2346" s="105">
        <v>0</v>
      </c>
    </row>
    <row r="2347" spans="1:20" x14ac:dyDescent="0.25">
      <c r="A2347" s="103" t="s">
        <v>2092</v>
      </c>
      <c r="B2347" s="104" t="s">
        <v>4885</v>
      </c>
      <c r="C2347" s="104">
        <v>3</v>
      </c>
      <c r="D2347" s="103" t="s">
        <v>7673</v>
      </c>
      <c r="E2347" s="25">
        <f t="shared" si="122"/>
        <v>0</v>
      </c>
      <c r="F2347" s="25">
        <f t="shared" si="123"/>
        <v>0</v>
      </c>
      <c r="G2347" s="32"/>
      <c r="H2347" s="31"/>
      <c r="I2347" s="25">
        <f t="shared" si="124"/>
        <v>0</v>
      </c>
      <c r="J2347" s="21"/>
      <c r="K2347" s="16"/>
      <c r="L2347" s="105"/>
      <c r="M2347" s="105"/>
      <c r="N2347" s="105"/>
      <c r="O2347" s="105"/>
      <c r="P2347" s="105">
        <v>0</v>
      </c>
      <c r="Q2347" s="105">
        <v>0</v>
      </c>
      <c r="R2347" s="105">
        <v>0</v>
      </c>
      <c r="S2347" s="105">
        <v>0</v>
      </c>
      <c r="T2347" s="105">
        <v>0</v>
      </c>
    </row>
    <row r="2348" spans="1:20" x14ac:dyDescent="0.25">
      <c r="A2348" s="103" t="s">
        <v>3048</v>
      </c>
      <c r="B2348" s="104" t="s">
        <v>4877</v>
      </c>
      <c r="C2348" s="104">
        <v>2</v>
      </c>
      <c r="D2348" s="103" t="s">
        <v>7674</v>
      </c>
      <c r="E2348" s="25">
        <f t="shared" si="122"/>
        <v>0</v>
      </c>
      <c r="F2348" s="25">
        <f t="shared" si="123"/>
        <v>0.5</v>
      </c>
      <c r="G2348" s="32"/>
      <c r="H2348" s="31"/>
      <c r="I2348" s="25">
        <f t="shared" si="124"/>
        <v>0</v>
      </c>
      <c r="J2348" s="21"/>
      <c r="K2348" s="16"/>
      <c r="L2348" s="105"/>
      <c r="M2348" s="105"/>
      <c r="N2348" s="105">
        <v>2</v>
      </c>
      <c r="O2348" s="105"/>
      <c r="P2348" s="105">
        <v>0</v>
      </c>
      <c r="Q2348" s="105"/>
      <c r="R2348" s="105"/>
      <c r="S2348" s="105">
        <v>0</v>
      </c>
      <c r="T2348" s="105">
        <v>0</v>
      </c>
    </row>
    <row r="2349" spans="1:20" x14ac:dyDescent="0.25">
      <c r="A2349" s="103" t="s">
        <v>73</v>
      </c>
      <c r="B2349" s="104" t="s">
        <v>4878</v>
      </c>
      <c r="C2349" s="104">
        <v>2</v>
      </c>
      <c r="D2349" s="103" t="s">
        <v>7675</v>
      </c>
      <c r="E2349" s="25">
        <f t="shared" si="122"/>
        <v>0</v>
      </c>
      <c r="F2349" s="25">
        <f t="shared" si="123"/>
        <v>0.25</v>
      </c>
      <c r="G2349" s="32"/>
      <c r="H2349" s="31"/>
      <c r="I2349" s="25">
        <f t="shared" si="124"/>
        <v>0</v>
      </c>
      <c r="J2349" s="21"/>
      <c r="K2349" s="16"/>
      <c r="L2349" s="105"/>
      <c r="M2349" s="105"/>
      <c r="N2349" s="105">
        <v>1</v>
      </c>
      <c r="O2349" s="105"/>
      <c r="P2349" s="105">
        <v>0</v>
      </c>
      <c r="Q2349" s="105">
        <v>0</v>
      </c>
      <c r="R2349" s="105">
        <v>0</v>
      </c>
      <c r="S2349" s="105">
        <v>0</v>
      </c>
      <c r="T2349" s="105">
        <v>0</v>
      </c>
    </row>
    <row r="2350" spans="1:20" x14ac:dyDescent="0.25">
      <c r="A2350" s="103" t="s">
        <v>857</v>
      </c>
      <c r="B2350" s="104" t="s">
        <v>4878</v>
      </c>
      <c r="C2350" s="104">
        <v>2</v>
      </c>
      <c r="D2350" s="103" t="s">
        <v>7676</v>
      </c>
      <c r="E2350" s="25">
        <f t="shared" si="122"/>
        <v>3.3333333333333335</v>
      </c>
      <c r="F2350" s="25">
        <f t="shared" si="123"/>
        <v>0</v>
      </c>
      <c r="G2350" s="32"/>
      <c r="H2350" s="31"/>
      <c r="I2350" s="25">
        <f t="shared" si="124"/>
        <v>2</v>
      </c>
      <c r="J2350" s="21"/>
      <c r="K2350" s="16"/>
      <c r="L2350" s="105"/>
      <c r="M2350" s="105"/>
      <c r="N2350" s="105"/>
      <c r="O2350" s="105"/>
      <c r="P2350" s="105">
        <v>0</v>
      </c>
      <c r="Q2350" s="105">
        <v>0</v>
      </c>
      <c r="R2350" s="105">
        <v>0</v>
      </c>
      <c r="S2350" s="105">
        <v>10</v>
      </c>
      <c r="T2350" s="105">
        <v>0</v>
      </c>
    </row>
    <row r="2351" spans="1:20" x14ac:dyDescent="0.25">
      <c r="A2351" s="103" t="s">
        <v>7677</v>
      </c>
      <c r="B2351" s="104" t="s">
        <v>4880</v>
      </c>
      <c r="C2351" s="104">
        <v>2</v>
      </c>
      <c r="D2351" s="103" t="s">
        <v>7678</v>
      </c>
      <c r="E2351" s="25">
        <f t="shared" si="122"/>
        <v>0</v>
      </c>
      <c r="F2351" s="25">
        <f t="shared" si="123"/>
        <v>0</v>
      </c>
      <c r="G2351" s="32"/>
      <c r="H2351" s="31"/>
      <c r="I2351" s="25">
        <f t="shared" si="124"/>
        <v>0</v>
      </c>
      <c r="J2351" s="21"/>
      <c r="K2351" s="16"/>
      <c r="L2351" s="105"/>
      <c r="M2351" s="105"/>
      <c r="N2351" s="105"/>
      <c r="O2351" s="105"/>
      <c r="P2351" s="105"/>
      <c r="Q2351" s="105"/>
      <c r="R2351" s="105"/>
      <c r="S2351" s="105">
        <v>0</v>
      </c>
      <c r="T2351" s="105">
        <v>0</v>
      </c>
    </row>
    <row r="2352" spans="1:20" x14ac:dyDescent="0.25">
      <c r="A2352" s="103" t="s">
        <v>1199</v>
      </c>
      <c r="B2352" s="104" t="s">
        <v>4890</v>
      </c>
      <c r="C2352" s="104">
        <v>4</v>
      </c>
      <c r="D2352" s="103" t="s">
        <v>7679</v>
      </c>
      <c r="E2352" s="25">
        <f t="shared" si="122"/>
        <v>0</v>
      </c>
      <c r="F2352" s="25">
        <f t="shared" si="123"/>
        <v>0</v>
      </c>
      <c r="G2352" s="32"/>
      <c r="H2352" s="31"/>
      <c r="I2352" s="25">
        <f t="shared" si="124"/>
        <v>0</v>
      </c>
      <c r="J2352" s="21"/>
      <c r="K2352" s="16"/>
      <c r="L2352" s="105"/>
      <c r="M2352" s="105"/>
      <c r="N2352" s="105"/>
      <c r="O2352" s="105"/>
      <c r="P2352" s="105">
        <v>0</v>
      </c>
      <c r="Q2352" s="105"/>
      <c r="R2352" s="105">
        <v>0</v>
      </c>
      <c r="S2352" s="105">
        <v>0</v>
      </c>
      <c r="T2352" s="105">
        <v>0</v>
      </c>
    </row>
    <row r="2353" spans="1:20" x14ac:dyDescent="0.25">
      <c r="A2353" s="103" t="s">
        <v>293</v>
      </c>
      <c r="B2353" s="104" t="s">
        <v>4892</v>
      </c>
      <c r="C2353" s="104">
        <v>4</v>
      </c>
      <c r="D2353" s="103" t="s">
        <v>7680</v>
      </c>
      <c r="E2353" s="25">
        <f t="shared" si="122"/>
        <v>3</v>
      </c>
      <c r="F2353" s="25">
        <f t="shared" si="123"/>
        <v>2</v>
      </c>
      <c r="G2353" s="32"/>
      <c r="H2353" s="31"/>
      <c r="I2353" s="25">
        <f t="shared" si="124"/>
        <v>3</v>
      </c>
      <c r="J2353" s="21"/>
      <c r="K2353" s="16"/>
      <c r="L2353" s="105"/>
      <c r="M2353" s="105"/>
      <c r="N2353" s="105">
        <v>6</v>
      </c>
      <c r="O2353" s="105">
        <v>2</v>
      </c>
      <c r="P2353" s="105">
        <v>3</v>
      </c>
      <c r="Q2353" s="105">
        <v>3</v>
      </c>
      <c r="R2353" s="105">
        <v>3</v>
      </c>
      <c r="S2353" s="105">
        <v>6</v>
      </c>
      <c r="T2353" s="105">
        <v>0</v>
      </c>
    </row>
    <row r="2354" spans="1:20" x14ac:dyDescent="0.25">
      <c r="A2354" s="103" t="s">
        <v>175</v>
      </c>
      <c r="B2354" s="104" t="s">
        <v>4892</v>
      </c>
      <c r="C2354" s="104">
        <v>4</v>
      </c>
      <c r="D2354" s="103" t="s">
        <v>7681</v>
      </c>
      <c r="E2354" s="25">
        <f t="shared" si="122"/>
        <v>0</v>
      </c>
      <c r="F2354" s="25">
        <f t="shared" si="123"/>
        <v>0</v>
      </c>
      <c r="G2354" s="32"/>
      <c r="H2354" s="31"/>
      <c r="I2354" s="25">
        <f t="shared" si="124"/>
        <v>3.6</v>
      </c>
      <c r="J2354" s="21"/>
      <c r="K2354" s="16"/>
      <c r="L2354" s="105"/>
      <c r="M2354" s="105"/>
      <c r="N2354" s="105"/>
      <c r="O2354" s="105"/>
      <c r="P2354" s="105">
        <v>0</v>
      </c>
      <c r="Q2354" s="105">
        <v>18</v>
      </c>
      <c r="R2354" s="105">
        <v>0</v>
      </c>
      <c r="S2354" s="105">
        <v>0</v>
      </c>
      <c r="T2354" s="105">
        <v>0</v>
      </c>
    </row>
    <row r="2355" spans="1:20" x14ac:dyDescent="0.25">
      <c r="A2355" s="103" t="s">
        <v>1771</v>
      </c>
      <c r="B2355" s="104" t="s">
        <v>4892</v>
      </c>
      <c r="C2355" s="104">
        <v>4</v>
      </c>
      <c r="D2355" s="103" t="s">
        <v>7682</v>
      </c>
      <c r="E2355" s="25">
        <f t="shared" si="122"/>
        <v>0</v>
      </c>
      <c r="F2355" s="25">
        <f t="shared" si="123"/>
        <v>0</v>
      </c>
      <c r="G2355" s="32"/>
      <c r="H2355" s="31"/>
      <c r="I2355" s="25">
        <f t="shared" si="124"/>
        <v>0.2</v>
      </c>
      <c r="J2355" s="21"/>
      <c r="K2355" s="16"/>
      <c r="L2355" s="105"/>
      <c r="M2355" s="105"/>
      <c r="N2355" s="105"/>
      <c r="O2355" s="105"/>
      <c r="P2355" s="105">
        <v>0</v>
      </c>
      <c r="Q2355" s="105">
        <v>1</v>
      </c>
      <c r="R2355" s="105">
        <v>0</v>
      </c>
      <c r="S2355" s="105">
        <v>0</v>
      </c>
      <c r="T2355" s="105">
        <v>0</v>
      </c>
    </row>
    <row r="2356" spans="1:20" x14ac:dyDescent="0.25">
      <c r="A2356" s="103" t="s">
        <v>2964</v>
      </c>
      <c r="B2356" s="104" t="s">
        <v>4885</v>
      </c>
      <c r="C2356" s="104">
        <v>3</v>
      </c>
      <c r="D2356" s="103" t="s">
        <v>7683</v>
      </c>
      <c r="E2356" s="25">
        <f t="shared" si="122"/>
        <v>0</v>
      </c>
      <c r="F2356" s="25">
        <f t="shared" si="123"/>
        <v>0.25</v>
      </c>
      <c r="G2356" s="32"/>
      <c r="H2356" s="31"/>
      <c r="I2356" s="25">
        <f t="shared" si="124"/>
        <v>46.6</v>
      </c>
      <c r="J2356" s="21"/>
      <c r="K2356" s="16"/>
      <c r="L2356" s="105"/>
      <c r="M2356" s="105"/>
      <c r="N2356" s="105"/>
      <c r="O2356" s="105">
        <v>1</v>
      </c>
      <c r="P2356" s="105">
        <v>111</v>
      </c>
      <c r="Q2356" s="105">
        <v>122</v>
      </c>
      <c r="R2356" s="105">
        <v>0</v>
      </c>
      <c r="S2356" s="105">
        <v>0</v>
      </c>
      <c r="T2356" s="105">
        <v>0</v>
      </c>
    </row>
    <row r="2357" spans="1:20" x14ac:dyDescent="0.25">
      <c r="A2357" s="103" t="s">
        <v>876</v>
      </c>
      <c r="B2357" s="104" t="s">
        <v>4882</v>
      </c>
      <c r="C2357" s="104">
        <v>2</v>
      </c>
      <c r="D2357" s="103" t="s">
        <v>7684</v>
      </c>
      <c r="E2357" s="25">
        <f t="shared" si="122"/>
        <v>0</v>
      </c>
      <c r="F2357" s="25">
        <f t="shared" si="123"/>
        <v>4</v>
      </c>
      <c r="G2357" s="32"/>
      <c r="H2357" s="31"/>
      <c r="I2357" s="25">
        <f t="shared" si="124"/>
        <v>0</v>
      </c>
      <c r="J2357" s="21"/>
      <c r="K2357" s="16"/>
      <c r="L2357" s="105">
        <v>16</v>
      </c>
      <c r="M2357" s="105"/>
      <c r="N2357" s="105"/>
      <c r="O2357" s="105"/>
      <c r="P2357" s="105">
        <v>0</v>
      </c>
      <c r="Q2357" s="105">
        <v>0</v>
      </c>
      <c r="R2357" s="105">
        <v>0</v>
      </c>
      <c r="S2357" s="105">
        <v>0</v>
      </c>
      <c r="T2357" s="105">
        <v>0</v>
      </c>
    </row>
    <row r="2358" spans="1:20" x14ac:dyDescent="0.25">
      <c r="A2358" s="103" t="s">
        <v>7685</v>
      </c>
      <c r="B2358" s="104" t="s">
        <v>4886</v>
      </c>
      <c r="C2358" s="104">
        <v>4</v>
      </c>
      <c r="D2358" s="103" t="s">
        <v>7686</v>
      </c>
      <c r="E2358" s="25">
        <f t="shared" si="122"/>
        <v>0</v>
      </c>
      <c r="F2358" s="25">
        <f t="shared" si="123"/>
        <v>0</v>
      </c>
      <c r="G2358" s="32"/>
      <c r="H2358" s="31"/>
      <c r="I2358" s="25">
        <f t="shared" si="124"/>
        <v>0</v>
      </c>
      <c r="J2358" s="21"/>
      <c r="K2358" s="16"/>
      <c r="L2358" s="105"/>
      <c r="M2358" s="105"/>
      <c r="N2358" s="105"/>
      <c r="O2358" s="105"/>
      <c r="P2358" s="105"/>
      <c r="Q2358" s="105"/>
      <c r="R2358" s="105"/>
      <c r="S2358" s="105"/>
      <c r="T2358" s="105">
        <v>0</v>
      </c>
    </row>
    <row r="2359" spans="1:20" x14ac:dyDescent="0.25">
      <c r="A2359" s="103" t="s">
        <v>1482</v>
      </c>
      <c r="B2359" s="104" t="s">
        <v>4887</v>
      </c>
      <c r="C2359" s="104">
        <v>4</v>
      </c>
      <c r="D2359" s="103" t="s">
        <v>7687</v>
      </c>
      <c r="E2359" s="25">
        <f t="shared" si="122"/>
        <v>0</v>
      </c>
      <c r="F2359" s="25">
        <f t="shared" si="123"/>
        <v>0</v>
      </c>
      <c r="G2359" s="32"/>
      <c r="H2359" s="31"/>
      <c r="I2359" s="25">
        <f t="shared" si="124"/>
        <v>0</v>
      </c>
      <c r="J2359" s="21"/>
      <c r="K2359" s="16"/>
      <c r="L2359" s="105"/>
      <c r="M2359" s="105"/>
      <c r="N2359" s="105"/>
      <c r="O2359" s="105"/>
      <c r="P2359" s="105">
        <v>0</v>
      </c>
      <c r="Q2359" s="105">
        <v>0</v>
      </c>
      <c r="R2359" s="105">
        <v>0</v>
      </c>
      <c r="S2359" s="105"/>
      <c r="T2359" s="105">
        <v>0</v>
      </c>
    </row>
    <row r="2360" spans="1:20" x14ac:dyDescent="0.25">
      <c r="A2360" s="103" t="s">
        <v>3683</v>
      </c>
      <c r="B2360" s="104" t="s">
        <v>4888</v>
      </c>
      <c r="C2360" s="104">
        <v>4</v>
      </c>
      <c r="D2360" s="103" t="s">
        <v>7688</v>
      </c>
      <c r="E2360" s="25">
        <f t="shared" si="122"/>
        <v>0</v>
      </c>
      <c r="F2360" s="25">
        <f t="shared" si="123"/>
        <v>0</v>
      </c>
      <c r="G2360" s="32"/>
      <c r="H2360" s="31"/>
      <c r="I2360" s="25">
        <f t="shared" si="124"/>
        <v>0</v>
      </c>
      <c r="J2360" s="21"/>
      <c r="K2360" s="16"/>
      <c r="L2360" s="105"/>
      <c r="M2360" s="105"/>
      <c r="N2360" s="105"/>
      <c r="O2360" s="105"/>
      <c r="P2360" s="105"/>
      <c r="Q2360" s="105">
        <v>0</v>
      </c>
      <c r="R2360" s="105"/>
      <c r="S2360" s="105"/>
      <c r="T2360" s="105">
        <v>0</v>
      </c>
    </row>
    <row r="2361" spans="1:20" x14ac:dyDescent="0.25">
      <c r="A2361" s="103" t="s">
        <v>1782</v>
      </c>
      <c r="B2361" s="104" t="s">
        <v>4888</v>
      </c>
      <c r="C2361" s="104">
        <v>4</v>
      </c>
      <c r="D2361" s="103" t="s">
        <v>7689</v>
      </c>
      <c r="E2361" s="25">
        <f t="shared" si="122"/>
        <v>0</v>
      </c>
      <c r="F2361" s="25">
        <f t="shared" si="123"/>
        <v>0</v>
      </c>
      <c r="G2361" s="32"/>
      <c r="H2361" s="31"/>
      <c r="I2361" s="25">
        <f t="shared" si="124"/>
        <v>0.6</v>
      </c>
      <c r="J2361" s="21"/>
      <c r="K2361" s="16"/>
      <c r="L2361" s="105"/>
      <c r="M2361" s="105"/>
      <c r="N2361" s="105"/>
      <c r="O2361" s="105"/>
      <c r="P2361" s="105">
        <v>0</v>
      </c>
      <c r="Q2361" s="105">
        <v>3</v>
      </c>
      <c r="R2361" s="105">
        <v>0</v>
      </c>
      <c r="S2361" s="105">
        <v>0</v>
      </c>
      <c r="T2361" s="105">
        <v>0</v>
      </c>
    </row>
    <row r="2362" spans="1:20" x14ac:dyDescent="0.25">
      <c r="A2362" s="103" t="s">
        <v>397</v>
      </c>
      <c r="B2362" s="104" t="s">
        <v>4889</v>
      </c>
      <c r="C2362" s="104">
        <v>4</v>
      </c>
      <c r="D2362" s="103" t="s">
        <v>7690</v>
      </c>
      <c r="E2362" s="25">
        <f t="shared" si="122"/>
        <v>0</v>
      </c>
      <c r="F2362" s="25">
        <f t="shared" si="123"/>
        <v>0.5</v>
      </c>
      <c r="G2362" s="32"/>
      <c r="H2362" s="31"/>
      <c r="I2362" s="25">
        <f t="shared" si="124"/>
        <v>0</v>
      </c>
      <c r="J2362" s="21"/>
      <c r="K2362" s="16"/>
      <c r="L2362" s="105"/>
      <c r="M2362" s="105"/>
      <c r="N2362" s="105">
        <v>1</v>
      </c>
      <c r="O2362" s="105">
        <v>1</v>
      </c>
      <c r="P2362" s="105">
        <v>0</v>
      </c>
      <c r="Q2362" s="105">
        <v>0</v>
      </c>
      <c r="R2362" s="105">
        <v>0</v>
      </c>
      <c r="S2362" s="105">
        <v>0</v>
      </c>
      <c r="T2362" s="105">
        <v>0</v>
      </c>
    </row>
    <row r="2363" spans="1:20" x14ac:dyDescent="0.25">
      <c r="A2363" s="103" t="s">
        <v>2901</v>
      </c>
      <c r="B2363" s="104" t="s">
        <v>4890</v>
      </c>
      <c r="C2363" s="104">
        <v>4</v>
      </c>
      <c r="D2363" s="103" t="s">
        <v>7691</v>
      </c>
      <c r="E2363" s="25">
        <f t="shared" si="122"/>
        <v>0</v>
      </c>
      <c r="F2363" s="25">
        <f t="shared" si="123"/>
        <v>0</v>
      </c>
      <c r="G2363" s="32"/>
      <c r="H2363" s="31"/>
      <c r="I2363" s="25">
        <f t="shared" si="124"/>
        <v>0</v>
      </c>
      <c r="J2363" s="21"/>
      <c r="K2363" s="16"/>
      <c r="L2363" s="105"/>
      <c r="M2363" s="105"/>
      <c r="N2363" s="105"/>
      <c r="O2363" s="105"/>
      <c r="P2363" s="105">
        <v>0</v>
      </c>
      <c r="Q2363" s="105">
        <v>0</v>
      </c>
      <c r="R2363" s="105">
        <v>0</v>
      </c>
      <c r="S2363" s="105">
        <v>0</v>
      </c>
      <c r="T2363" s="105">
        <v>0</v>
      </c>
    </row>
    <row r="2364" spans="1:20" x14ac:dyDescent="0.25">
      <c r="A2364" s="103" t="s">
        <v>1634</v>
      </c>
      <c r="B2364" s="104" t="s">
        <v>4890</v>
      </c>
      <c r="C2364" s="104">
        <v>4</v>
      </c>
      <c r="D2364" s="103" t="s">
        <v>7692</v>
      </c>
      <c r="E2364" s="25">
        <f t="shared" si="122"/>
        <v>0</v>
      </c>
      <c r="F2364" s="25">
        <f t="shared" si="123"/>
        <v>10.75</v>
      </c>
      <c r="G2364" s="32"/>
      <c r="H2364" s="31"/>
      <c r="I2364" s="25">
        <f t="shared" si="124"/>
        <v>0</v>
      </c>
      <c r="J2364" s="21"/>
      <c r="K2364" s="16"/>
      <c r="L2364" s="105"/>
      <c r="M2364" s="105"/>
      <c r="N2364" s="105">
        <v>40</v>
      </c>
      <c r="O2364" s="105">
        <v>3</v>
      </c>
      <c r="P2364" s="105">
        <v>0</v>
      </c>
      <c r="Q2364" s="105">
        <v>0</v>
      </c>
      <c r="R2364" s="105">
        <v>0</v>
      </c>
      <c r="S2364" s="105">
        <v>0</v>
      </c>
      <c r="T2364" s="105">
        <v>0</v>
      </c>
    </row>
    <row r="2365" spans="1:20" x14ac:dyDescent="0.25">
      <c r="A2365" s="103" t="s">
        <v>1321</v>
      </c>
      <c r="B2365" s="104" t="s">
        <v>4890</v>
      </c>
      <c r="C2365" s="104">
        <v>4</v>
      </c>
      <c r="D2365" s="103" t="s">
        <v>7693</v>
      </c>
      <c r="E2365" s="25">
        <f t="shared" si="122"/>
        <v>0</v>
      </c>
      <c r="F2365" s="25">
        <f t="shared" si="123"/>
        <v>0</v>
      </c>
      <c r="G2365" s="32"/>
      <c r="H2365" s="31"/>
      <c r="I2365" s="25">
        <f t="shared" si="124"/>
        <v>0</v>
      </c>
      <c r="J2365" s="21"/>
      <c r="K2365" s="16"/>
      <c r="L2365" s="105"/>
      <c r="M2365" s="105"/>
      <c r="N2365" s="105"/>
      <c r="O2365" s="105"/>
      <c r="P2365" s="105">
        <v>0</v>
      </c>
      <c r="Q2365" s="105">
        <v>0</v>
      </c>
      <c r="R2365" s="105">
        <v>0</v>
      </c>
      <c r="S2365" s="105">
        <v>0</v>
      </c>
      <c r="T2365" s="105">
        <v>0</v>
      </c>
    </row>
    <row r="2366" spans="1:20" x14ac:dyDescent="0.25">
      <c r="A2366" s="103" t="s">
        <v>304</v>
      </c>
      <c r="B2366" s="104" t="s">
        <v>4890</v>
      </c>
      <c r="C2366" s="104">
        <v>4</v>
      </c>
      <c r="D2366" s="103" t="s">
        <v>7694</v>
      </c>
      <c r="E2366" s="25">
        <f t="shared" si="122"/>
        <v>0</v>
      </c>
      <c r="F2366" s="25">
        <f t="shared" si="123"/>
        <v>0</v>
      </c>
      <c r="G2366" s="32"/>
      <c r="H2366" s="31"/>
      <c r="I2366" s="25">
        <f t="shared" si="124"/>
        <v>0</v>
      </c>
      <c r="J2366" s="21"/>
      <c r="K2366" s="16"/>
      <c r="L2366" s="105"/>
      <c r="M2366" s="105"/>
      <c r="N2366" s="105"/>
      <c r="O2366" s="105"/>
      <c r="P2366" s="105">
        <v>0</v>
      </c>
      <c r="Q2366" s="105">
        <v>0</v>
      </c>
      <c r="R2366" s="105">
        <v>0</v>
      </c>
      <c r="S2366" s="105">
        <v>0</v>
      </c>
      <c r="T2366" s="105">
        <v>0</v>
      </c>
    </row>
    <row r="2367" spans="1:20" x14ac:dyDescent="0.25">
      <c r="A2367" s="103" t="s">
        <v>2543</v>
      </c>
      <c r="B2367" s="104" t="s">
        <v>4895</v>
      </c>
      <c r="C2367" s="104">
        <v>5</v>
      </c>
      <c r="D2367" s="103" t="s">
        <v>7695</v>
      </c>
      <c r="E2367" s="25">
        <f t="shared" si="122"/>
        <v>0</v>
      </c>
      <c r="F2367" s="25">
        <f t="shared" si="123"/>
        <v>0</v>
      </c>
      <c r="G2367" s="32"/>
      <c r="H2367" s="31"/>
      <c r="I2367" s="25">
        <f t="shared" si="124"/>
        <v>0</v>
      </c>
      <c r="J2367" s="21"/>
      <c r="K2367" s="16"/>
      <c r="L2367" s="105"/>
      <c r="M2367" s="105"/>
      <c r="N2367" s="105"/>
      <c r="O2367" s="105"/>
      <c r="P2367" s="105">
        <v>0</v>
      </c>
      <c r="Q2367" s="105">
        <v>0</v>
      </c>
      <c r="R2367" s="105">
        <v>0</v>
      </c>
      <c r="S2367" s="105">
        <v>0</v>
      </c>
      <c r="T2367" s="105">
        <v>0</v>
      </c>
    </row>
    <row r="2368" spans="1:20" x14ac:dyDescent="0.25">
      <c r="A2368" s="103" t="s">
        <v>5</v>
      </c>
      <c r="B2368" s="104" t="s">
        <v>4896</v>
      </c>
      <c r="C2368" s="104">
        <v>5</v>
      </c>
      <c r="D2368" s="103" t="s">
        <v>7696</v>
      </c>
      <c r="E2368" s="25">
        <f t="shared" si="122"/>
        <v>0</v>
      </c>
      <c r="F2368" s="25">
        <f t="shared" si="123"/>
        <v>0</v>
      </c>
      <c r="G2368" s="32"/>
      <c r="H2368" s="31"/>
      <c r="I2368" s="25">
        <f t="shared" si="124"/>
        <v>0</v>
      </c>
      <c r="J2368" s="21"/>
      <c r="K2368" s="16"/>
      <c r="L2368" s="105"/>
      <c r="M2368" s="105"/>
      <c r="N2368" s="105"/>
      <c r="O2368" s="105"/>
      <c r="P2368" s="105"/>
      <c r="Q2368" s="105">
        <v>0</v>
      </c>
      <c r="R2368" s="105">
        <v>0</v>
      </c>
      <c r="S2368" s="105">
        <v>0</v>
      </c>
      <c r="T2368" s="105">
        <v>0</v>
      </c>
    </row>
    <row r="2369" spans="1:20" x14ac:dyDescent="0.25">
      <c r="A2369" s="103" t="s">
        <v>880</v>
      </c>
      <c r="B2369" s="104" t="s">
        <v>4893</v>
      </c>
      <c r="C2369" s="104">
        <v>4</v>
      </c>
      <c r="D2369" s="103" t="s">
        <v>7697</v>
      </c>
      <c r="E2369" s="25">
        <f t="shared" si="122"/>
        <v>0</v>
      </c>
      <c r="F2369" s="25">
        <f t="shared" si="123"/>
        <v>0</v>
      </c>
      <c r="G2369" s="32"/>
      <c r="H2369" s="31"/>
      <c r="I2369" s="25">
        <f t="shared" si="124"/>
        <v>0</v>
      </c>
      <c r="J2369" s="21"/>
      <c r="K2369" s="16"/>
      <c r="L2369" s="105"/>
      <c r="M2369" s="105"/>
      <c r="N2369" s="105"/>
      <c r="O2369" s="105"/>
      <c r="P2369" s="105"/>
      <c r="Q2369" s="105">
        <v>0</v>
      </c>
      <c r="R2369" s="105">
        <v>0</v>
      </c>
      <c r="S2369" s="105">
        <v>0</v>
      </c>
      <c r="T2369" s="105">
        <v>0</v>
      </c>
    </row>
    <row r="2370" spans="1:20" x14ac:dyDescent="0.25">
      <c r="A2370" s="103" t="s">
        <v>3674</v>
      </c>
      <c r="B2370" s="104" t="s">
        <v>4895</v>
      </c>
      <c r="C2370" s="104">
        <v>5</v>
      </c>
      <c r="D2370" s="103" t="s">
        <v>7698</v>
      </c>
      <c r="E2370" s="25">
        <f t="shared" si="122"/>
        <v>0</v>
      </c>
      <c r="F2370" s="25">
        <f t="shared" si="123"/>
        <v>0</v>
      </c>
      <c r="G2370" s="32"/>
      <c r="H2370" s="31"/>
      <c r="I2370" s="25">
        <f t="shared" si="124"/>
        <v>0</v>
      </c>
      <c r="J2370" s="21"/>
      <c r="K2370" s="16"/>
      <c r="L2370" s="105"/>
      <c r="M2370" s="105"/>
      <c r="N2370" s="105"/>
      <c r="O2370" s="105"/>
      <c r="P2370" s="105">
        <v>0</v>
      </c>
      <c r="Q2370" s="105">
        <v>0</v>
      </c>
      <c r="R2370" s="105">
        <v>0</v>
      </c>
      <c r="S2370" s="105">
        <v>0</v>
      </c>
      <c r="T2370" s="105">
        <v>0</v>
      </c>
    </row>
    <row r="2371" spans="1:20" x14ac:dyDescent="0.25">
      <c r="A2371" s="103" t="s">
        <v>1131</v>
      </c>
      <c r="B2371" s="104" t="s">
        <v>4895</v>
      </c>
      <c r="C2371" s="104">
        <v>5</v>
      </c>
      <c r="D2371" s="103" t="s">
        <v>7699</v>
      </c>
      <c r="E2371" s="25">
        <f t="shared" si="122"/>
        <v>0</v>
      </c>
      <c r="F2371" s="25">
        <f t="shared" si="123"/>
        <v>0.25</v>
      </c>
      <c r="G2371" s="32"/>
      <c r="H2371" s="31"/>
      <c r="I2371" s="25">
        <f t="shared" si="124"/>
        <v>0</v>
      </c>
      <c r="J2371" s="21"/>
      <c r="K2371" s="16"/>
      <c r="L2371" s="105">
        <v>1</v>
      </c>
      <c r="M2371" s="105"/>
      <c r="N2371" s="105"/>
      <c r="O2371" s="105"/>
      <c r="P2371" s="105">
        <v>0</v>
      </c>
      <c r="Q2371" s="105">
        <v>0</v>
      </c>
      <c r="R2371" s="105">
        <v>0</v>
      </c>
      <c r="S2371" s="105">
        <v>0</v>
      </c>
      <c r="T2371" s="105">
        <v>0</v>
      </c>
    </row>
    <row r="2372" spans="1:20" x14ac:dyDescent="0.25">
      <c r="A2372" s="103" t="s">
        <v>1700</v>
      </c>
      <c r="B2372" s="104" t="s">
        <v>4895</v>
      </c>
      <c r="C2372" s="104">
        <v>5</v>
      </c>
      <c r="D2372" s="103" t="s">
        <v>7700</v>
      </c>
      <c r="E2372" s="25">
        <f t="shared" si="122"/>
        <v>0.33333333333333331</v>
      </c>
      <c r="F2372" s="25">
        <f t="shared" si="123"/>
        <v>0</v>
      </c>
      <c r="G2372" s="32"/>
      <c r="H2372" s="31"/>
      <c r="I2372" s="25">
        <f t="shared" si="124"/>
        <v>0.2</v>
      </c>
      <c r="J2372" s="21"/>
      <c r="K2372" s="16"/>
      <c r="L2372" s="105"/>
      <c r="M2372" s="105"/>
      <c r="N2372" s="105"/>
      <c r="O2372" s="105"/>
      <c r="P2372" s="105">
        <v>0</v>
      </c>
      <c r="Q2372" s="105">
        <v>0</v>
      </c>
      <c r="R2372" s="105">
        <v>1</v>
      </c>
      <c r="S2372" s="105">
        <v>0</v>
      </c>
      <c r="T2372" s="105">
        <v>0</v>
      </c>
    </row>
    <row r="2373" spans="1:20" x14ac:dyDescent="0.25">
      <c r="A2373" s="103" t="s">
        <v>4743</v>
      </c>
      <c r="B2373" s="104" t="s">
        <v>4897</v>
      </c>
      <c r="C2373" s="104">
        <v>5</v>
      </c>
      <c r="D2373" s="103" t="s">
        <v>7367</v>
      </c>
      <c r="E2373" s="25">
        <f t="shared" si="122"/>
        <v>1099.3333333333333</v>
      </c>
      <c r="F2373" s="25">
        <f t="shared" si="123"/>
        <v>1344.75</v>
      </c>
      <c r="G2373" s="32"/>
      <c r="H2373" s="31"/>
      <c r="I2373" s="25">
        <f t="shared" si="124"/>
        <v>6443</v>
      </c>
      <c r="J2373" s="21"/>
      <c r="K2373" s="16"/>
      <c r="L2373" s="105"/>
      <c r="M2373" s="105">
        <v>15</v>
      </c>
      <c r="N2373" s="105">
        <v>5364</v>
      </c>
      <c r="O2373" s="105"/>
      <c r="P2373" s="105">
        <v>0</v>
      </c>
      <c r="Q2373" s="105">
        <v>28917</v>
      </c>
      <c r="R2373" s="105">
        <v>3298</v>
      </c>
      <c r="S2373" s="105">
        <v>0</v>
      </c>
      <c r="T2373" s="105">
        <v>0</v>
      </c>
    </row>
    <row r="2374" spans="1:20" x14ac:dyDescent="0.25">
      <c r="A2374" s="103" t="s">
        <v>413</v>
      </c>
      <c r="B2374" s="104" t="s">
        <v>4897</v>
      </c>
      <c r="C2374" s="104">
        <v>5</v>
      </c>
      <c r="D2374" s="103" t="s">
        <v>7701</v>
      </c>
      <c r="E2374" s="25">
        <f t="shared" si="122"/>
        <v>0</v>
      </c>
      <c r="F2374" s="25">
        <f t="shared" si="123"/>
        <v>0</v>
      </c>
      <c r="G2374" s="32"/>
      <c r="H2374" s="31"/>
      <c r="I2374" s="25">
        <f t="shared" si="124"/>
        <v>71</v>
      </c>
      <c r="J2374" s="21"/>
      <c r="K2374" s="16"/>
      <c r="L2374" s="105"/>
      <c r="M2374" s="105"/>
      <c r="N2374" s="105"/>
      <c r="O2374" s="105"/>
      <c r="P2374" s="105">
        <v>355</v>
      </c>
      <c r="Q2374" s="105">
        <v>0</v>
      </c>
      <c r="R2374" s="105">
        <v>0</v>
      </c>
      <c r="S2374" s="105">
        <v>0</v>
      </c>
      <c r="T2374" s="105">
        <v>0</v>
      </c>
    </row>
    <row r="2375" spans="1:20" x14ac:dyDescent="0.25">
      <c r="A2375" s="103" t="s">
        <v>2531</v>
      </c>
      <c r="B2375" s="104" t="s">
        <v>4898</v>
      </c>
      <c r="C2375" s="104">
        <v>6</v>
      </c>
      <c r="D2375" s="103" t="s">
        <v>7702</v>
      </c>
      <c r="E2375" s="25">
        <f t="shared" si="122"/>
        <v>0</v>
      </c>
      <c r="F2375" s="25">
        <f t="shared" si="123"/>
        <v>0</v>
      </c>
      <c r="G2375" s="32"/>
      <c r="H2375" s="31"/>
      <c r="I2375" s="25">
        <f t="shared" si="124"/>
        <v>0</v>
      </c>
      <c r="J2375" s="21"/>
      <c r="K2375" s="16"/>
      <c r="L2375" s="105"/>
      <c r="M2375" s="105"/>
      <c r="N2375" s="105"/>
      <c r="O2375" s="105"/>
      <c r="P2375" s="105">
        <v>0</v>
      </c>
      <c r="Q2375" s="105">
        <v>0</v>
      </c>
      <c r="R2375" s="105">
        <v>0</v>
      </c>
      <c r="S2375" s="105">
        <v>0</v>
      </c>
      <c r="T2375" s="105">
        <v>0</v>
      </c>
    </row>
    <row r="2376" spans="1:20" x14ac:dyDescent="0.25">
      <c r="A2376" s="103" t="s">
        <v>2081</v>
      </c>
      <c r="B2376" s="104" t="s">
        <v>4898</v>
      </c>
      <c r="C2376" s="104">
        <v>6</v>
      </c>
      <c r="D2376" s="103" t="s">
        <v>7703</v>
      </c>
      <c r="E2376" s="25">
        <f t="shared" si="122"/>
        <v>0</v>
      </c>
      <c r="F2376" s="25">
        <f t="shared" si="123"/>
        <v>0</v>
      </c>
      <c r="G2376" s="32"/>
      <c r="H2376" s="31"/>
      <c r="I2376" s="25">
        <f t="shared" si="124"/>
        <v>0</v>
      </c>
      <c r="J2376" s="21"/>
      <c r="K2376" s="16"/>
      <c r="L2376" s="105"/>
      <c r="M2376" s="105"/>
      <c r="N2376" s="105"/>
      <c r="O2376" s="105"/>
      <c r="P2376" s="105">
        <v>0</v>
      </c>
      <c r="Q2376" s="105">
        <v>0</v>
      </c>
      <c r="R2376" s="105">
        <v>0</v>
      </c>
      <c r="S2376" s="105">
        <v>0</v>
      </c>
      <c r="T2376" s="105">
        <v>0</v>
      </c>
    </row>
    <row r="2377" spans="1:20" x14ac:dyDescent="0.25">
      <c r="A2377" s="103" t="s">
        <v>1466</v>
      </c>
      <c r="B2377" s="104" t="s">
        <v>4898</v>
      </c>
      <c r="C2377" s="104">
        <v>6</v>
      </c>
      <c r="D2377" s="103" t="s">
        <v>7704</v>
      </c>
      <c r="E2377" s="25">
        <f t="shared" si="122"/>
        <v>124.66666666666667</v>
      </c>
      <c r="F2377" s="25">
        <f t="shared" si="123"/>
        <v>5.25</v>
      </c>
      <c r="G2377" s="32"/>
      <c r="H2377" s="31"/>
      <c r="I2377" s="25">
        <f t="shared" si="124"/>
        <v>74.8</v>
      </c>
      <c r="J2377" s="21"/>
      <c r="K2377" s="16"/>
      <c r="L2377" s="105">
        <v>17</v>
      </c>
      <c r="M2377" s="105"/>
      <c r="N2377" s="105">
        <v>3</v>
      </c>
      <c r="O2377" s="105">
        <v>1</v>
      </c>
      <c r="P2377" s="105">
        <v>0</v>
      </c>
      <c r="Q2377" s="105">
        <v>0</v>
      </c>
      <c r="R2377" s="105">
        <v>1</v>
      </c>
      <c r="S2377" s="105">
        <v>373</v>
      </c>
      <c r="T2377" s="105">
        <v>0</v>
      </c>
    </row>
    <row r="2378" spans="1:20" x14ac:dyDescent="0.25">
      <c r="A2378" s="103" t="s">
        <v>1932</v>
      </c>
      <c r="B2378" s="104" t="s">
        <v>4914</v>
      </c>
      <c r="C2378" s="104">
        <v>9</v>
      </c>
      <c r="D2378" s="103" t="s">
        <v>7705</v>
      </c>
      <c r="E2378" s="25">
        <f t="shared" si="122"/>
        <v>0.66666666666666663</v>
      </c>
      <c r="F2378" s="25">
        <f t="shared" si="123"/>
        <v>0.25</v>
      </c>
      <c r="G2378" s="32"/>
      <c r="H2378" s="31"/>
      <c r="I2378" s="25">
        <f t="shared" si="124"/>
        <v>1</v>
      </c>
      <c r="J2378" s="21"/>
      <c r="K2378" s="16"/>
      <c r="L2378" s="105"/>
      <c r="M2378" s="105"/>
      <c r="N2378" s="105"/>
      <c r="O2378" s="105">
        <v>1</v>
      </c>
      <c r="P2378" s="105">
        <v>3</v>
      </c>
      <c r="Q2378" s="105">
        <v>0</v>
      </c>
      <c r="R2378" s="105">
        <v>0</v>
      </c>
      <c r="S2378" s="105">
        <v>2</v>
      </c>
      <c r="T2378" s="105">
        <v>0</v>
      </c>
    </row>
    <row r="2379" spans="1:20" x14ac:dyDescent="0.25">
      <c r="A2379" s="103" t="s">
        <v>7706</v>
      </c>
      <c r="B2379" s="104" t="s">
        <v>4914</v>
      </c>
      <c r="C2379" s="104">
        <v>9</v>
      </c>
      <c r="D2379" s="103" t="s">
        <v>7707</v>
      </c>
      <c r="E2379" s="25">
        <f t="shared" si="122"/>
        <v>0</v>
      </c>
      <c r="F2379" s="25">
        <f t="shared" si="123"/>
        <v>0</v>
      </c>
      <c r="G2379" s="32"/>
      <c r="H2379" s="31"/>
      <c r="I2379" s="25">
        <f t="shared" si="124"/>
        <v>0</v>
      </c>
      <c r="J2379" s="21"/>
      <c r="K2379" s="16"/>
      <c r="L2379" s="105"/>
      <c r="M2379" s="105"/>
      <c r="N2379" s="105"/>
      <c r="O2379" s="105"/>
      <c r="P2379" s="105">
        <v>0</v>
      </c>
      <c r="Q2379" s="105">
        <v>0</v>
      </c>
      <c r="R2379" s="105"/>
      <c r="S2379" s="105"/>
      <c r="T2379" s="105">
        <v>0</v>
      </c>
    </row>
    <row r="2380" spans="1:20" x14ac:dyDescent="0.25">
      <c r="A2380" s="103" t="s">
        <v>7708</v>
      </c>
      <c r="B2380" s="104" t="s">
        <v>4914</v>
      </c>
      <c r="C2380" s="104">
        <v>9</v>
      </c>
      <c r="D2380" s="103" t="s">
        <v>7709</v>
      </c>
      <c r="E2380" s="25">
        <f t="shared" si="122"/>
        <v>0</v>
      </c>
      <c r="F2380" s="25">
        <f t="shared" si="123"/>
        <v>0</v>
      </c>
      <c r="G2380" s="32"/>
      <c r="H2380" s="31"/>
      <c r="I2380" s="25">
        <f t="shared" si="124"/>
        <v>0</v>
      </c>
      <c r="J2380" s="21"/>
      <c r="K2380" s="16"/>
      <c r="L2380" s="105"/>
      <c r="M2380" s="105"/>
      <c r="N2380" s="105"/>
      <c r="O2380" s="105"/>
      <c r="P2380" s="105">
        <v>0</v>
      </c>
      <c r="Q2380" s="105">
        <v>0</v>
      </c>
      <c r="R2380" s="105">
        <v>0</v>
      </c>
      <c r="S2380" s="105">
        <v>0</v>
      </c>
      <c r="T2380" s="105">
        <v>0</v>
      </c>
    </row>
    <row r="2381" spans="1:20" x14ac:dyDescent="0.25">
      <c r="A2381" s="103" t="s">
        <v>3995</v>
      </c>
      <c r="B2381" s="104" t="s">
        <v>4917</v>
      </c>
      <c r="C2381" s="104">
        <v>10</v>
      </c>
      <c r="D2381" s="103" t="s">
        <v>7710</v>
      </c>
      <c r="E2381" s="25">
        <f t="shared" si="122"/>
        <v>0</v>
      </c>
      <c r="F2381" s="25">
        <f t="shared" si="123"/>
        <v>0</v>
      </c>
      <c r="G2381" s="32"/>
      <c r="H2381" s="31"/>
      <c r="I2381" s="25">
        <f t="shared" si="124"/>
        <v>0</v>
      </c>
      <c r="J2381" s="21"/>
      <c r="K2381" s="16"/>
      <c r="L2381" s="105"/>
      <c r="M2381" s="105"/>
      <c r="N2381" s="105"/>
      <c r="O2381" s="105"/>
      <c r="P2381" s="105"/>
      <c r="Q2381" s="105"/>
      <c r="R2381" s="105"/>
      <c r="S2381" s="105"/>
      <c r="T2381" s="105">
        <v>0</v>
      </c>
    </row>
    <row r="2382" spans="1:20" x14ac:dyDescent="0.25">
      <c r="A2382" s="103" t="s">
        <v>7711</v>
      </c>
      <c r="B2382" s="104" t="s">
        <v>4914</v>
      </c>
      <c r="C2382" s="104">
        <v>9</v>
      </c>
      <c r="D2382" s="103" t="s">
        <v>7712</v>
      </c>
      <c r="E2382" s="25">
        <f t="shared" si="122"/>
        <v>0.33333333333333331</v>
      </c>
      <c r="F2382" s="25">
        <f t="shared" si="123"/>
        <v>0</v>
      </c>
      <c r="G2382" s="32"/>
      <c r="H2382" s="31"/>
      <c r="I2382" s="25">
        <f t="shared" si="124"/>
        <v>0.2</v>
      </c>
      <c r="J2382" s="21"/>
      <c r="K2382" s="16"/>
      <c r="L2382" s="105"/>
      <c r="M2382" s="105"/>
      <c r="N2382" s="105"/>
      <c r="O2382" s="105"/>
      <c r="P2382" s="105">
        <v>0</v>
      </c>
      <c r="Q2382" s="105">
        <v>0</v>
      </c>
      <c r="R2382" s="105"/>
      <c r="S2382" s="105">
        <v>1</v>
      </c>
      <c r="T2382" s="105">
        <v>0</v>
      </c>
    </row>
    <row r="2383" spans="1:20" x14ac:dyDescent="0.25">
      <c r="A2383" s="103" t="s">
        <v>3529</v>
      </c>
      <c r="B2383" s="104" t="s">
        <v>4910</v>
      </c>
      <c r="C2383" s="104">
        <v>7</v>
      </c>
      <c r="D2383" s="103" t="s">
        <v>7713</v>
      </c>
      <c r="E2383" s="25">
        <f t="shared" si="122"/>
        <v>0</v>
      </c>
      <c r="F2383" s="25">
        <f t="shared" si="123"/>
        <v>0</v>
      </c>
      <c r="G2383" s="32"/>
      <c r="H2383" s="31"/>
      <c r="I2383" s="25">
        <f t="shared" si="124"/>
        <v>0</v>
      </c>
      <c r="J2383" s="21"/>
      <c r="K2383" s="16"/>
      <c r="L2383" s="105"/>
      <c r="M2383" s="105"/>
      <c r="N2383" s="105"/>
      <c r="O2383" s="105"/>
      <c r="P2383" s="105">
        <v>0</v>
      </c>
      <c r="Q2383" s="105">
        <v>0</v>
      </c>
      <c r="R2383" s="105">
        <v>0</v>
      </c>
      <c r="S2383" s="105">
        <v>0</v>
      </c>
      <c r="T2383" s="105">
        <v>0</v>
      </c>
    </row>
    <row r="2384" spans="1:20" x14ac:dyDescent="0.25">
      <c r="A2384" s="103" t="s">
        <v>1188</v>
      </c>
      <c r="B2384" s="104" t="s">
        <v>4910</v>
      </c>
      <c r="C2384" s="104">
        <v>7</v>
      </c>
      <c r="D2384" s="103" t="s">
        <v>5249</v>
      </c>
      <c r="E2384" s="25">
        <f t="shared" si="122"/>
        <v>0</v>
      </c>
      <c r="F2384" s="25">
        <f t="shared" si="123"/>
        <v>0</v>
      </c>
      <c r="G2384" s="32"/>
      <c r="H2384" s="31"/>
      <c r="I2384" s="25">
        <f t="shared" si="124"/>
        <v>0</v>
      </c>
      <c r="J2384" s="21"/>
      <c r="K2384" s="16"/>
      <c r="L2384" s="105"/>
      <c r="M2384" s="105"/>
      <c r="N2384" s="105"/>
      <c r="O2384" s="105"/>
      <c r="P2384" s="105">
        <v>0</v>
      </c>
      <c r="Q2384" s="105">
        <v>0</v>
      </c>
      <c r="R2384" s="105">
        <v>0</v>
      </c>
      <c r="S2384" s="105">
        <v>0</v>
      </c>
      <c r="T2384" s="105">
        <v>0</v>
      </c>
    </row>
    <row r="2385" spans="1:20" x14ac:dyDescent="0.25">
      <c r="A2385" s="103" t="s">
        <v>2711</v>
      </c>
      <c r="B2385" s="104" t="s">
        <v>4910</v>
      </c>
      <c r="C2385" s="104">
        <v>7</v>
      </c>
      <c r="D2385" s="103" t="s">
        <v>7714</v>
      </c>
      <c r="E2385" s="25">
        <f t="shared" si="122"/>
        <v>0</v>
      </c>
      <c r="F2385" s="25">
        <f t="shared" si="123"/>
        <v>0</v>
      </c>
      <c r="G2385" s="32"/>
      <c r="H2385" s="31"/>
      <c r="I2385" s="25">
        <f t="shared" si="124"/>
        <v>0</v>
      </c>
      <c r="J2385" s="21"/>
      <c r="K2385" s="16"/>
      <c r="L2385" s="105"/>
      <c r="M2385" s="105"/>
      <c r="N2385" s="105"/>
      <c r="O2385" s="105"/>
      <c r="P2385" s="105">
        <v>0</v>
      </c>
      <c r="Q2385" s="105">
        <v>0</v>
      </c>
      <c r="R2385" s="105">
        <v>0</v>
      </c>
      <c r="S2385" s="105">
        <v>0</v>
      </c>
      <c r="T2385" s="105">
        <v>0</v>
      </c>
    </row>
    <row r="2386" spans="1:20" x14ac:dyDescent="0.25">
      <c r="A2386" s="103" t="s">
        <v>2377</v>
      </c>
      <c r="B2386" s="104" t="s">
        <v>4910</v>
      </c>
      <c r="C2386" s="104">
        <v>7</v>
      </c>
      <c r="D2386" s="103" t="s">
        <v>7715</v>
      </c>
      <c r="E2386" s="25">
        <f t="shared" si="122"/>
        <v>0</v>
      </c>
      <c r="F2386" s="25">
        <f t="shared" si="123"/>
        <v>0</v>
      </c>
      <c r="G2386" s="32"/>
      <c r="H2386" s="31"/>
      <c r="I2386" s="25">
        <f t="shared" si="124"/>
        <v>0</v>
      </c>
      <c r="J2386" s="21"/>
      <c r="K2386" s="16"/>
      <c r="L2386" s="105"/>
      <c r="M2386" s="105"/>
      <c r="N2386" s="105"/>
      <c r="O2386" s="105"/>
      <c r="P2386" s="105"/>
      <c r="Q2386" s="105">
        <v>0</v>
      </c>
      <c r="R2386" s="105">
        <v>0</v>
      </c>
      <c r="S2386" s="105">
        <v>0</v>
      </c>
      <c r="T2386" s="105">
        <v>0</v>
      </c>
    </row>
    <row r="2387" spans="1:20" x14ac:dyDescent="0.25">
      <c r="A2387" s="103" t="s">
        <v>2155</v>
      </c>
      <c r="B2387" s="104" t="s">
        <v>4909</v>
      </c>
      <c r="C2387" s="104">
        <v>7</v>
      </c>
      <c r="D2387" s="103" t="s">
        <v>7716</v>
      </c>
      <c r="E2387" s="25">
        <f t="shared" si="122"/>
        <v>0</v>
      </c>
      <c r="F2387" s="25">
        <f t="shared" si="123"/>
        <v>0</v>
      </c>
      <c r="G2387" s="32"/>
      <c r="H2387" s="31"/>
      <c r="I2387" s="25">
        <f t="shared" si="124"/>
        <v>0</v>
      </c>
      <c r="J2387" s="21"/>
      <c r="K2387" s="16"/>
      <c r="L2387" s="105"/>
      <c r="M2387" s="105"/>
      <c r="N2387" s="105"/>
      <c r="O2387" s="105"/>
      <c r="P2387" s="105">
        <v>0</v>
      </c>
      <c r="Q2387" s="105">
        <v>0</v>
      </c>
      <c r="R2387" s="105">
        <v>0</v>
      </c>
      <c r="S2387" s="105">
        <v>0</v>
      </c>
      <c r="T2387" s="105">
        <v>0</v>
      </c>
    </row>
    <row r="2388" spans="1:20" x14ac:dyDescent="0.25">
      <c r="A2388" s="103" t="s">
        <v>1275</v>
      </c>
      <c r="B2388" s="104" t="s">
        <v>4909</v>
      </c>
      <c r="C2388" s="104">
        <v>7</v>
      </c>
      <c r="D2388" s="103" t="s">
        <v>7717</v>
      </c>
      <c r="E2388" s="25">
        <f t="shared" si="122"/>
        <v>0</v>
      </c>
      <c r="F2388" s="25">
        <f t="shared" si="123"/>
        <v>0</v>
      </c>
      <c r="G2388" s="32"/>
      <c r="H2388" s="31"/>
      <c r="I2388" s="25">
        <f t="shared" si="124"/>
        <v>1</v>
      </c>
      <c r="J2388" s="21"/>
      <c r="K2388" s="16"/>
      <c r="L2388" s="105"/>
      <c r="M2388" s="105"/>
      <c r="N2388" s="105"/>
      <c r="O2388" s="105"/>
      <c r="P2388" s="105">
        <v>2</v>
      </c>
      <c r="Q2388" s="105">
        <v>3</v>
      </c>
      <c r="R2388" s="105">
        <v>0</v>
      </c>
      <c r="S2388" s="105">
        <v>0</v>
      </c>
      <c r="T2388" s="105">
        <v>0</v>
      </c>
    </row>
    <row r="2389" spans="1:20" x14ac:dyDescent="0.25">
      <c r="A2389" s="103" t="s">
        <v>693</v>
      </c>
      <c r="B2389" s="104" t="s">
        <v>4909</v>
      </c>
      <c r="C2389" s="104">
        <v>7</v>
      </c>
      <c r="D2389" s="103" t="s">
        <v>7718</v>
      </c>
      <c r="E2389" s="25">
        <f t="shared" si="122"/>
        <v>0.33333333333333331</v>
      </c>
      <c r="F2389" s="25">
        <f t="shared" si="123"/>
        <v>3.25</v>
      </c>
      <c r="G2389" s="32"/>
      <c r="H2389" s="31"/>
      <c r="I2389" s="25">
        <f t="shared" si="124"/>
        <v>0.2</v>
      </c>
      <c r="J2389" s="21"/>
      <c r="K2389" s="16"/>
      <c r="L2389" s="105"/>
      <c r="M2389" s="105"/>
      <c r="N2389" s="105">
        <v>13</v>
      </c>
      <c r="O2389" s="105"/>
      <c r="P2389" s="105">
        <v>0</v>
      </c>
      <c r="Q2389" s="105">
        <v>0</v>
      </c>
      <c r="R2389" s="105">
        <v>1</v>
      </c>
      <c r="S2389" s="105">
        <v>0</v>
      </c>
      <c r="T2389" s="105">
        <v>0</v>
      </c>
    </row>
    <row r="2390" spans="1:20" x14ac:dyDescent="0.25">
      <c r="A2390" s="103" t="s">
        <v>925</v>
      </c>
      <c r="B2390" s="104" t="s">
        <v>4909</v>
      </c>
      <c r="C2390" s="104">
        <v>7</v>
      </c>
      <c r="D2390" s="103" t="s">
        <v>7719</v>
      </c>
      <c r="E2390" s="25">
        <f t="shared" si="122"/>
        <v>0</v>
      </c>
      <c r="F2390" s="25">
        <f t="shared" si="123"/>
        <v>0</v>
      </c>
      <c r="G2390" s="32"/>
      <c r="H2390" s="31"/>
      <c r="I2390" s="25">
        <f t="shared" si="124"/>
        <v>0</v>
      </c>
      <c r="J2390" s="21"/>
      <c r="K2390" s="16"/>
      <c r="L2390" s="105"/>
      <c r="M2390" s="105"/>
      <c r="N2390" s="105"/>
      <c r="O2390" s="105"/>
      <c r="P2390" s="105">
        <v>0</v>
      </c>
      <c r="Q2390" s="105">
        <v>0</v>
      </c>
      <c r="R2390" s="105">
        <v>0</v>
      </c>
      <c r="S2390" s="105">
        <v>0</v>
      </c>
      <c r="T2390" s="105">
        <v>0</v>
      </c>
    </row>
    <row r="2391" spans="1:20" x14ac:dyDescent="0.25">
      <c r="A2391" s="103" t="s">
        <v>1888</v>
      </c>
      <c r="B2391" s="104" t="s">
        <v>4909</v>
      </c>
      <c r="C2391" s="104">
        <v>7</v>
      </c>
      <c r="D2391" s="103" t="s">
        <v>7720</v>
      </c>
      <c r="E2391" s="25">
        <f t="shared" si="122"/>
        <v>0</v>
      </c>
      <c r="F2391" s="25">
        <f t="shared" si="123"/>
        <v>0</v>
      </c>
      <c r="G2391" s="32"/>
      <c r="H2391" s="31"/>
      <c r="I2391" s="25">
        <f t="shared" si="124"/>
        <v>0</v>
      </c>
      <c r="J2391" s="21"/>
      <c r="K2391" s="16"/>
      <c r="L2391" s="105"/>
      <c r="M2391" s="105"/>
      <c r="N2391" s="105"/>
      <c r="O2391" s="105"/>
      <c r="P2391" s="105">
        <v>0</v>
      </c>
      <c r="Q2391" s="105">
        <v>0</v>
      </c>
      <c r="R2391" s="105">
        <v>0</v>
      </c>
      <c r="S2391" s="105">
        <v>0</v>
      </c>
      <c r="T2391" s="105">
        <v>0</v>
      </c>
    </row>
    <row r="2392" spans="1:20" x14ac:dyDescent="0.25">
      <c r="A2392" s="103" t="s">
        <v>1787</v>
      </c>
      <c r="B2392" s="104" t="s">
        <v>4909</v>
      </c>
      <c r="C2392" s="104">
        <v>7</v>
      </c>
      <c r="D2392" s="103" t="s">
        <v>7721</v>
      </c>
      <c r="E2392" s="25">
        <f t="shared" si="122"/>
        <v>0</v>
      </c>
      <c r="F2392" s="25">
        <f t="shared" si="123"/>
        <v>0</v>
      </c>
      <c r="G2392" s="32"/>
      <c r="H2392" s="31"/>
      <c r="I2392" s="25">
        <f t="shared" si="124"/>
        <v>0</v>
      </c>
      <c r="J2392" s="21"/>
      <c r="K2392" s="16"/>
      <c r="L2392" s="105"/>
      <c r="M2392" s="105"/>
      <c r="N2392" s="105"/>
      <c r="O2392" s="105"/>
      <c r="P2392" s="105">
        <v>0</v>
      </c>
      <c r="Q2392" s="105">
        <v>0</v>
      </c>
      <c r="R2392" s="105">
        <v>0</v>
      </c>
      <c r="S2392" s="105">
        <v>0</v>
      </c>
      <c r="T2392" s="105">
        <v>0</v>
      </c>
    </row>
    <row r="2393" spans="1:20" x14ac:dyDescent="0.25">
      <c r="A2393" s="103" t="s">
        <v>3879</v>
      </c>
      <c r="B2393" s="104" t="s">
        <v>4907</v>
      </c>
      <c r="C2393" s="104">
        <v>6</v>
      </c>
      <c r="D2393" s="103" t="s">
        <v>7722</v>
      </c>
      <c r="E2393" s="25">
        <f t="shared" si="122"/>
        <v>0</v>
      </c>
      <c r="F2393" s="25">
        <f t="shared" si="123"/>
        <v>0</v>
      </c>
      <c r="G2393" s="32"/>
      <c r="H2393" s="31"/>
      <c r="I2393" s="25">
        <f t="shared" si="124"/>
        <v>0</v>
      </c>
      <c r="J2393" s="21"/>
      <c r="K2393" s="16"/>
      <c r="L2393" s="105"/>
      <c r="M2393" s="105"/>
      <c r="N2393" s="105"/>
      <c r="O2393" s="105"/>
      <c r="P2393" s="105">
        <v>0</v>
      </c>
      <c r="Q2393" s="105">
        <v>0</v>
      </c>
      <c r="R2393" s="105">
        <v>0</v>
      </c>
      <c r="S2393" s="105">
        <v>0</v>
      </c>
      <c r="T2393" s="105">
        <v>0</v>
      </c>
    </row>
    <row r="2394" spans="1:20" x14ac:dyDescent="0.25">
      <c r="A2394" s="103" t="s">
        <v>3128</v>
      </c>
      <c r="B2394" s="104" t="s">
        <v>4909</v>
      </c>
      <c r="C2394" s="104">
        <v>7</v>
      </c>
      <c r="D2394" s="103" t="s">
        <v>7723</v>
      </c>
      <c r="E2394" s="25">
        <f t="shared" si="122"/>
        <v>0</v>
      </c>
      <c r="F2394" s="25">
        <f t="shared" si="123"/>
        <v>0</v>
      </c>
      <c r="G2394" s="32"/>
      <c r="H2394" s="31"/>
      <c r="I2394" s="25">
        <f t="shared" si="124"/>
        <v>0</v>
      </c>
      <c r="J2394" s="21"/>
      <c r="K2394" s="16"/>
      <c r="L2394" s="105"/>
      <c r="M2394" s="105"/>
      <c r="N2394" s="105"/>
      <c r="O2394" s="105"/>
      <c r="P2394" s="105">
        <v>0</v>
      </c>
      <c r="Q2394" s="105">
        <v>0</v>
      </c>
      <c r="R2394" s="105">
        <v>0</v>
      </c>
      <c r="S2394" s="105">
        <v>0</v>
      </c>
      <c r="T2394" s="105">
        <v>0</v>
      </c>
    </row>
    <row r="2395" spans="1:20" x14ac:dyDescent="0.25">
      <c r="A2395" s="103" t="s">
        <v>7724</v>
      </c>
      <c r="B2395" s="104" t="s">
        <v>4899</v>
      </c>
      <c r="C2395" s="104">
        <v>6</v>
      </c>
      <c r="D2395" s="103" t="s">
        <v>7725</v>
      </c>
      <c r="E2395" s="25">
        <f t="shared" si="122"/>
        <v>0</v>
      </c>
      <c r="F2395" s="25">
        <f t="shared" si="123"/>
        <v>0</v>
      </c>
      <c r="G2395" s="32"/>
      <c r="H2395" s="31"/>
      <c r="I2395" s="25">
        <f t="shared" si="124"/>
        <v>0</v>
      </c>
      <c r="J2395" s="21"/>
      <c r="K2395" s="16"/>
      <c r="L2395" s="105"/>
      <c r="M2395" s="105"/>
      <c r="N2395" s="105"/>
      <c r="O2395" s="105"/>
      <c r="P2395" s="105"/>
      <c r="Q2395" s="105"/>
      <c r="R2395" s="105"/>
      <c r="S2395" s="105"/>
      <c r="T2395" s="105">
        <v>0</v>
      </c>
    </row>
    <row r="2396" spans="1:20" x14ac:dyDescent="0.25">
      <c r="A2396" s="103" t="s">
        <v>3878</v>
      </c>
      <c r="B2396" s="104" t="s">
        <v>4898</v>
      </c>
      <c r="C2396" s="104">
        <v>6</v>
      </c>
      <c r="D2396" s="103" t="s">
        <v>7726</v>
      </c>
      <c r="E2396" s="25">
        <f t="shared" si="122"/>
        <v>0</v>
      </c>
      <c r="F2396" s="25">
        <f t="shared" si="123"/>
        <v>0</v>
      </c>
      <c r="G2396" s="32"/>
      <c r="H2396" s="31"/>
      <c r="I2396" s="25">
        <f t="shared" si="124"/>
        <v>0</v>
      </c>
      <c r="J2396" s="21"/>
      <c r="K2396" s="16"/>
      <c r="L2396" s="105"/>
      <c r="M2396" s="105"/>
      <c r="N2396" s="105"/>
      <c r="O2396" s="105"/>
      <c r="P2396" s="105"/>
      <c r="Q2396" s="105">
        <v>0</v>
      </c>
      <c r="R2396" s="105"/>
      <c r="S2396" s="105">
        <v>0</v>
      </c>
      <c r="T2396" s="105">
        <v>0</v>
      </c>
    </row>
    <row r="2397" spans="1:20" x14ac:dyDescent="0.25">
      <c r="A2397" s="103" t="s">
        <v>1213</v>
      </c>
      <c r="B2397" s="104" t="s">
        <v>4898</v>
      </c>
      <c r="C2397" s="104">
        <v>6</v>
      </c>
      <c r="D2397" s="103" t="s">
        <v>7727</v>
      </c>
      <c r="E2397" s="25">
        <f t="shared" si="122"/>
        <v>0</v>
      </c>
      <c r="F2397" s="25">
        <f t="shared" si="123"/>
        <v>0</v>
      </c>
      <c r="G2397" s="32"/>
      <c r="H2397" s="31"/>
      <c r="I2397" s="25">
        <f t="shared" si="124"/>
        <v>0</v>
      </c>
      <c r="J2397" s="21"/>
      <c r="K2397" s="16"/>
      <c r="L2397" s="105"/>
      <c r="M2397" s="105"/>
      <c r="N2397" s="105"/>
      <c r="O2397" s="105"/>
      <c r="P2397" s="105">
        <v>0</v>
      </c>
      <c r="Q2397" s="105">
        <v>0</v>
      </c>
      <c r="R2397" s="105">
        <v>0</v>
      </c>
      <c r="S2397" s="105">
        <v>0</v>
      </c>
      <c r="T2397" s="105">
        <v>0</v>
      </c>
    </row>
    <row r="2398" spans="1:20" x14ac:dyDescent="0.25">
      <c r="A2398" s="103" t="s">
        <v>2487</v>
      </c>
      <c r="B2398" s="104" t="s">
        <v>4898</v>
      </c>
      <c r="C2398" s="104">
        <v>6</v>
      </c>
      <c r="D2398" s="103" t="s">
        <v>7728</v>
      </c>
      <c r="E2398" s="25">
        <f t="shared" si="122"/>
        <v>0</v>
      </c>
      <c r="F2398" s="25">
        <f t="shared" si="123"/>
        <v>0</v>
      </c>
      <c r="G2398" s="32"/>
      <c r="H2398" s="31"/>
      <c r="I2398" s="25">
        <f t="shared" si="124"/>
        <v>2.8</v>
      </c>
      <c r="J2398" s="21"/>
      <c r="K2398" s="16"/>
      <c r="L2398" s="105"/>
      <c r="M2398" s="105"/>
      <c r="N2398" s="105"/>
      <c r="O2398" s="105"/>
      <c r="P2398" s="105"/>
      <c r="Q2398" s="105">
        <v>14</v>
      </c>
      <c r="R2398" s="105">
        <v>0</v>
      </c>
      <c r="S2398" s="105"/>
      <c r="T2398" s="105">
        <v>0</v>
      </c>
    </row>
    <row r="2399" spans="1:20" x14ac:dyDescent="0.25">
      <c r="A2399" s="103" t="s">
        <v>2034</v>
      </c>
      <c r="B2399" s="104" t="s">
        <v>4898</v>
      </c>
      <c r="C2399" s="104">
        <v>6</v>
      </c>
      <c r="D2399" s="103" t="s">
        <v>7729</v>
      </c>
      <c r="E2399" s="25">
        <f t="shared" si="122"/>
        <v>0</v>
      </c>
      <c r="F2399" s="25">
        <f t="shared" si="123"/>
        <v>0</v>
      </c>
      <c r="G2399" s="32"/>
      <c r="H2399" s="31"/>
      <c r="I2399" s="25">
        <f t="shared" si="124"/>
        <v>0</v>
      </c>
      <c r="J2399" s="21"/>
      <c r="K2399" s="16"/>
      <c r="L2399" s="105"/>
      <c r="M2399" s="105"/>
      <c r="N2399" s="105"/>
      <c r="O2399" s="105"/>
      <c r="P2399" s="105">
        <v>0</v>
      </c>
      <c r="Q2399" s="105">
        <v>0</v>
      </c>
      <c r="R2399" s="105">
        <v>0</v>
      </c>
      <c r="S2399" s="105">
        <v>0</v>
      </c>
      <c r="T2399" s="105">
        <v>0</v>
      </c>
    </row>
    <row r="2400" spans="1:20" x14ac:dyDescent="0.25">
      <c r="A2400" s="103" t="s">
        <v>852</v>
      </c>
      <c r="B2400" s="104" t="s">
        <v>4898</v>
      </c>
      <c r="C2400" s="104">
        <v>6</v>
      </c>
      <c r="D2400" s="103" t="s">
        <v>7730</v>
      </c>
      <c r="E2400" s="25">
        <f t="shared" ref="E2400:E2463" si="125">SUM(R2400:T2400)/3</f>
        <v>0</v>
      </c>
      <c r="F2400" s="25">
        <f t="shared" ref="F2400:F2463" si="126">SUM(L2400:O2400)/4</f>
        <v>0</v>
      </c>
      <c r="G2400" s="32"/>
      <c r="H2400" s="31"/>
      <c r="I2400" s="25">
        <f t="shared" ref="I2400:I2463" si="127">SUM(P2400:T2400)/5</f>
        <v>0</v>
      </c>
      <c r="J2400" s="21"/>
      <c r="K2400" s="16"/>
      <c r="L2400" s="105"/>
      <c r="M2400" s="105"/>
      <c r="N2400" s="105"/>
      <c r="O2400" s="105"/>
      <c r="P2400" s="105">
        <v>0</v>
      </c>
      <c r="Q2400" s="105">
        <v>0</v>
      </c>
      <c r="R2400" s="105">
        <v>0</v>
      </c>
      <c r="S2400" s="105">
        <v>0</v>
      </c>
      <c r="T2400" s="105">
        <v>0</v>
      </c>
    </row>
    <row r="2401" spans="1:20" x14ac:dyDescent="0.25">
      <c r="A2401" s="103" t="s">
        <v>301</v>
      </c>
      <c r="B2401" s="104" t="s">
        <v>4898</v>
      </c>
      <c r="C2401" s="104">
        <v>6</v>
      </c>
      <c r="D2401" s="103" t="s">
        <v>7731</v>
      </c>
      <c r="E2401" s="25">
        <f t="shared" si="125"/>
        <v>0</v>
      </c>
      <c r="F2401" s="25">
        <f t="shared" si="126"/>
        <v>0</v>
      </c>
      <c r="G2401" s="32"/>
      <c r="H2401" s="31"/>
      <c r="I2401" s="25">
        <f t="shared" si="127"/>
        <v>44.2</v>
      </c>
      <c r="J2401" s="21"/>
      <c r="K2401" s="16"/>
      <c r="L2401" s="105"/>
      <c r="M2401" s="105"/>
      <c r="N2401" s="105"/>
      <c r="O2401" s="105"/>
      <c r="P2401" s="105">
        <v>0</v>
      </c>
      <c r="Q2401" s="105">
        <v>221</v>
      </c>
      <c r="R2401" s="105">
        <v>0</v>
      </c>
      <c r="S2401" s="105">
        <v>0</v>
      </c>
      <c r="T2401" s="105">
        <v>0</v>
      </c>
    </row>
    <row r="2402" spans="1:20" x14ac:dyDescent="0.25">
      <c r="A2402" s="103" t="s">
        <v>2524</v>
      </c>
      <c r="B2402" s="104" t="s">
        <v>4899</v>
      </c>
      <c r="C2402" s="104">
        <v>6</v>
      </c>
      <c r="D2402" s="103" t="s">
        <v>7732</v>
      </c>
      <c r="E2402" s="25">
        <f t="shared" si="125"/>
        <v>0</v>
      </c>
      <c r="F2402" s="25">
        <f t="shared" si="126"/>
        <v>0</v>
      </c>
      <c r="G2402" s="32"/>
      <c r="H2402" s="31"/>
      <c r="I2402" s="25">
        <f t="shared" si="127"/>
        <v>0</v>
      </c>
      <c r="J2402" s="21"/>
      <c r="K2402" s="16"/>
      <c r="L2402" s="105"/>
      <c r="M2402" s="105"/>
      <c r="N2402" s="105"/>
      <c r="O2402" s="105"/>
      <c r="P2402" s="105">
        <v>0</v>
      </c>
      <c r="Q2402" s="105">
        <v>0</v>
      </c>
      <c r="R2402" s="105">
        <v>0</v>
      </c>
      <c r="S2402" s="105">
        <v>0</v>
      </c>
      <c r="T2402" s="105">
        <v>0</v>
      </c>
    </row>
    <row r="2403" spans="1:20" x14ac:dyDescent="0.25">
      <c r="A2403" s="103" t="s">
        <v>875</v>
      </c>
      <c r="B2403" s="104" t="s">
        <v>4899</v>
      </c>
      <c r="C2403" s="104">
        <v>6</v>
      </c>
      <c r="D2403" s="103" t="s">
        <v>7733</v>
      </c>
      <c r="E2403" s="25">
        <f t="shared" si="125"/>
        <v>0.33333333333333331</v>
      </c>
      <c r="F2403" s="25">
        <f t="shared" si="126"/>
        <v>24</v>
      </c>
      <c r="G2403" s="32"/>
      <c r="H2403" s="31"/>
      <c r="I2403" s="25">
        <f t="shared" si="127"/>
        <v>0.2</v>
      </c>
      <c r="J2403" s="21"/>
      <c r="K2403" s="16"/>
      <c r="L2403" s="105">
        <v>44</v>
      </c>
      <c r="M2403" s="105"/>
      <c r="N2403" s="105">
        <v>52</v>
      </c>
      <c r="O2403" s="105"/>
      <c r="P2403" s="105">
        <v>0</v>
      </c>
      <c r="Q2403" s="105">
        <v>0</v>
      </c>
      <c r="R2403" s="105">
        <v>1</v>
      </c>
      <c r="S2403" s="105">
        <v>0</v>
      </c>
      <c r="T2403" s="105">
        <v>0</v>
      </c>
    </row>
    <row r="2404" spans="1:20" x14ac:dyDescent="0.25">
      <c r="A2404" s="103" t="s">
        <v>1769</v>
      </c>
      <c r="B2404" s="104" t="s">
        <v>4899</v>
      </c>
      <c r="C2404" s="104">
        <v>6</v>
      </c>
      <c r="D2404" s="103" t="s">
        <v>7734</v>
      </c>
      <c r="E2404" s="25">
        <f t="shared" si="125"/>
        <v>0</v>
      </c>
      <c r="F2404" s="25">
        <f t="shared" si="126"/>
        <v>0</v>
      </c>
      <c r="G2404" s="32"/>
      <c r="H2404" s="31"/>
      <c r="I2404" s="25">
        <f t="shared" si="127"/>
        <v>0</v>
      </c>
      <c r="J2404" s="21"/>
      <c r="K2404" s="16"/>
      <c r="L2404" s="105"/>
      <c r="M2404" s="105"/>
      <c r="N2404" s="105"/>
      <c r="O2404" s="105"/>
      <c r="P2404" s="105">
        <v>0</v>
      </c>
      <c r="Q2404" s="105">
        <v>0</v>
      </c>
      <c r="R2404" s="105">
        <v>0</v>
      </c>
      <c r="S2404" s="105">
        <v>0</v>
      </c>
      <c r="T2404" s="105">
        <v>0</v>
      </c>
    </row>
    <row r="2405" spans="1:20" x14ac:dyDescent="0.25">
      <c r="A2405" s="103" t="s">
        <v>3837</v>
      </c>
      <c r="B2405" s="104" t="s">
        <v>4899</v>
      </c>
      <c r="C2405" s="104">
        <v>6</v>
      </c>
      <c r="D2405" s="103" t="s">
        <v>7735</v>
      </c>
      <c r="E2405" s="25">
        <f t="shared" si="125"/>
        <v>0</v>
      </c>
      <c r="F2405" s="25">
        <f t="shared" si="126"/>
        <v>0</v>
      </c>
      <c r="G2405" s="32"/>
      <c r="H2405" s="31"/>
      <c r="I2405" s="25">
        <f t="shared" si="127"/>
        <v>0</v>
      </c>
      <c r="J2405" s="21"/>
      <c r="K2405" s="16"/>
      <c r="L2405" s="105"/>
      <c r="M2405" s="105"/>
      <c r="N2405" s="105"/>
      <c r="O2405" s="105"/>
      <c r="P2405" s="105"/>
      <c r="Q2405" s="105"/>
      <c r="R2405" s="105"/>
      <c r="S2405" s="105">
        <v>0</v>
      </c>
      <c r="T2405" s="105">
        <v>0</v>
      </c>
    </row>
    <row r="2406" spans="1:20" x14ac:dyDescent="0.25">
      <c r="A2406" s="103" t="s">
        <v>168</v>
      </c>
      <c r="B2406" s="104" t="s">
        <v>4899</v>
      </c>
      <c r="C2406" s="104">
        <v>6</v>
      </c>
      <c r="D2406" s="103" t="s">
        <v>7736</v>
      </c>
      <c r="E2406" s="25">
        <f t="shared" si="125"/>
        <v>8.6666666666666661</v>
      </c>
      <c r="F2406" s="25">
        <f t="shared" si="126"/>
        <v>0.25</v>
      </c>
      <c r="G2406" s="32"/>
      <c r="H2406" s="31"/>
      <c r="I2406" s="25">
        <f t="shared" si="127"/>
        <v>5.2</v>
      </c>
      <c r="J2406" s="21"/>
      <c r="K2406" s="16"/>
      <c r="L2406" s="105"/>
      <c r="M2406" s="105">
        <v>1</v>
      </c>
      <c r="N2406" s="105"/>
      <c r="O2406" s="105"/>
      <c r="P2406" s="105"/>
      <c r="Q2406" s="105">
        <v>0</v>
      </c>
      <c r="R2406" s="105">
        <v>0</v>
      </c>
      <c r="S2406" s="105">
        <v>26</v>
      </c>
      <c r="T2406" s="105">
        <v>0</v>
      </c>
    </row>
    <row r="2407" spans="1:20" x14ac:dyDescent="0.25">
      <c r="A2407" s="103" t="s">
        <v>2204</v>
      </c>
      <c r="B2407" s="104" t="s">
        <v>4899</v>
      </c>
      <c r="C2407" s="104">
        <v>6</v>
      </c>
      <c r="D2407" s="103" t="s">
        <v>7737</v>
      </c>
      <c r="E2407" s="25">
        <f t="shared" si="125"/>
        <v>0</v>
      </c>
      <c r="F2407" s="25">
        <f t="shared" si="126"/>
        <v>7.75</v>
      </c>
      <c r="G2407" s="32"/>
      <c r="H2407" s="31"/>
      <c r="I2407" s="25">
        <f t="shared" si="127"/>
        <v>0</v>
      </c>
      <c r="J2407" s="21"/>
      <c r="K2407" s="16"/>
      <c r="L2407" s="105">
        <v>31</v>
      </c>
      <c r="M2407" s="105"/>
      <c r="N2407" s="105"/>
      <c r="O2407" s="105"/>
      <c r="P2407" s="105">
        <v>0</v>
      </c>
      <c r="Q2407" s="105">
        <v>0</v>
      </c>
      <c r="R2407" s="105">
        <v>0</v>
      </c>
      <c r="S2407" s="105">
        <v>0</v>
      </c>
      <c r="T2407" s="105">
        <v>0</v>
      </c>
    </row>
    <row r="2408" spans="1:20" x14ac:dyDescent="0.25">
      <c r="A2408" s="103" t="s">
        <v>2160</v>
      </c>
      <c r="B2408" s="104" t="s">
        <v>4907</v>
      </c>
      <c r="C2408" s="104">
        <v>6</v>
      </c>
      <c r="D2408" s="103" t="s">
        <v>7738</v>
      </c>
      <c r="E2408" s="25">
        <f t="shared" si="125"/>
        <v>0</v>
      </c>
      <c r="F2408" s="25">
        <f t="shared" si="126"/>
        <v>0</v>
      </c>
      <c r="G2408" s="32"/>
      <c r="H2408" s="31"/>
      <c r="I2408" s="25">
        <f t="shared" si="127"/>
        <v>0</v>
      </c>
      <c r="J2408" s="21"/>
      <c r="K2408" s="16"/>
      <c r="L2408" s="105"/>
      <c r="M2408" s="105"/>
      <c r="N2408" s="105"/>
      <c r="O2408" s="105"/>
      <c r="P2408" s="105">
        <v>0</v>
      </c>
      <c r="Q2408" s="105">
        <v>0</v>
      </c>
      <c r="R2408" s="105">
        <v>0</v>
      </c>
      <c r="S2408" s="105">
        <v>0</v>
      </c>
      <c r="T2408" s="105">
        <v>0</v>
      </c>
    </row>
    <row r="2409" spans="1:20" x14ac:dyDescent="0.25">
      <c r="A2409" s="103" t="s">
        <v>2900</v>
      </c>
      <c r="B2409" s="104" t="s">
        <v>4907</v>
      </c>
      <c r="C2409" s="104">
        <v>6</v>
      </c>
      <c r="D2409" s="103" t="s">
        <v>7739</v>
      </c>
      <c r="E2409" s="25">
        <f t="shared" si="125"/>
        <v>0</v>
      </c>
      <c r="F2409" s="25">
        <f t="shared" si="126"/>
        <v>4.25</v>
      </c>
      <c r="G2409" s="32"/>
      <c r="H2409" s="31"/>
      <c r="I2409" s="25">
        <f t="shared" si="127"/>
        <v>1.4</v>
      </c>
      <c r="J2409" s="21"/>
      <c r="K2409" s="16"/>
      <c r="L2409" s="105"/>
      <c r="M2409" s="105">
        <v>17</v>
      </c>
      <c r="N2409" s="105"/>
      <c r="O2409" s="105"/>
      <c r="P2409" s="105">
        <v>7</v>
      </c>
      <c r="Q2409" s="105">
        <v>0</v>
      </c>
      <c r="R2409" s="105">
        <v>0</v>
      </c>
      <c r="S2409" s="105">
        <v>0</v>
      </c>
      <c r="T2409" s="105">
        <v>0</v>
      </c>
    </row>
    <row r="2410" spans="1:20" x14ac:dyDescent="0.25">
      <c r="A2410" s="103" t="s">
        <v>1870</v>
      </c>
      <c r="B2410" s="104" t="s">
        <v>4908</v>
      </c>
      <c r="C2410" s="104">
        <v>6</v>
      </c>
      <c r="D2410" s="103" t="s">
        <v>7740</v>
      </c>
      <c r="E2410" s="25">
        <f t="shared" si="125"/>
        <v>0</v>
      </c>
      <c r="F2410" s="25">
        <f t="shared" si="126"/>
        <v>0</v>
      </c>
      <c r="G2410" s="32"/>
      <c r="H2410" s="31"/>
      <c r="I2410" s="25">
        <f t="shared" si="127"/>
        <v>0</v>
      </c>
      <c r="J2410" s="21"/>
      <c r="K2410" s="16"/>
      <c r="L2410" s="105"/>
      <c r="M2410" s="105"/>
      <c r="N2410" s="105"/>
      <c r="O2410" s="105"/>
      <c r="P2410" s="105">
        <v>0</v>
      </c>
      <c r="Q2410" s="105">
        <v>0</v>
      </c>
      <c r="R2410" s="105">
        <v>0</v>
      </c>
      <c r="S2410" s="105">
        <v>0</v>
      </c>
      <c r="T2410" s="105">
        <v>0</v>
      </c>
    </row>
    <row r="2411" spans="1:20" x14ac:dyDescent="0.25">
      <c r="A2411" s="103" t="s">
        <v>7741</v>
      </c>
      <c r="B2411" s="104" t="s">
        <v>4908</v>
      </c>
      <c r="C2411" s="104">
        <v>6</v>
      </c>
      <c r="D2411" s="103" t="s">
        <v>7742</v>
      </c>
      <c r="E2411" s="25">
        <f t="shared" si="125"/>
        <v>0</v>
      </c>
      <c r="F2411" s="25">
        <f t="shared" si="126"/>
        <v>38</v>
      </c>
      <c r="G2411" s="32"/>
      <c r="H2411" s="31"/>
      <c r="I2411" s="25">
        <f t="shared" si="127"/>
        <v>0</v>
      </c>
      <c r="J2411" s="21"/>
      <c r="K2411" s="16"/>
      <c r="L2411" s="105"/>
      <c r="M2411" s="105"/>
      <c r="N2411" s="105"/>
      <c r="O2411" s="105">
        <v>152</v>
      </c>
      <c r="P2411" s="105">
        <v>0</v>
      </c>
      <c r="Q2411" s="105">
        <v>0</v>
      </c>
      <c r="R2411" s="105">
        <v>0</v>
      </c>
      <c r="S2411" s="105">
        <v>0</v>
      </c>
      <c r="T2411" s="105">
        <v>0</v>
      </c>
    </row>
    <row r="2412" spans="1:20" x14ac:dyDescent="0.25">
      <c r="A2412" s="103" t="s">
        <v>2771</v>
      </c>
      <c r="B2412" s="104" t="s">
        <v>4908</v>
      </c>
      <c r="C2412" s="104">
        <v>6</v>
      </c>
      <c r="D2412" s="103" t="s">
        <v>7743</v>
      </c>
      <c r="E2412" s="25">
        <f t="shared" si="125"/>
        <v>0</v>
      </c>
      <c r="F2412" s="25">
        <f t="shared" si="126"/>
        <v>80.25</v>
      </c>
      <c r="G2412" s="32"/>
      <c r="H2412" s="31"/>
      <c r="I2412" s="25">
        <f t="shared" si="127"/>
        <v>0</v>
      </c>
      <c r="J2412" s="21"/>
      <c r="K2412" s="16"/>
      <c r="L2412" s="105"/>
      <c r="M2412" s="105"/>
      <c r="N2412" s="105"/>
      <c r="O2412" s="105">
        <v>321</v>
      </c>
      <c r="P2412" s="105">
        <v>0</v>
      </c>
      <c r="Q2412" s="105">
        <v>0</v>
      </c>
      <c r="R2412" s="105">
        <v>0</v>
      </c>
      <c r="S2412" s="105">
        <v>0</v>
      </c>
      <c r="T2412" s="105">
        <v>0</v>
      </c>
    </row>
    <row r="2413" spans="1:20" x14ac:dyDescent="0.25">
      <c r="A2413" s="103" t="s">
        <v>208</v>
      </c>
      <c r="B2413" s="104" t="s">
        <v>4903</v>
      </c>
      <c r="C2413" s="104">
        <v>6</v>
      </c>
      <c r="D2413" s="103" t="s">
        <v>7744</v>
      </c>
      <c r="E2413" s="25">
        <f t="shared" si="125"/>
        <v>7.666666666666667</v>
      </c>
      <c r="F2413" s="25">
        <f t="shared" si="126"/>
        <v>18.5</v>
      </c>
      <c r="G2413" s="32"/>
      <c r="H2413" s="31"/>
      <c r="I2413" s="25">
        <f t="shared" si="127"/>
        <v>6.4</v>
      </c>
      <c r="J2413" s="21"/>
      <c r="K2413" s="16"/>
      <c r="L2413" s="105">
        <v>27</v>
      </c>
      <c r="M2413" s="105">
        <v>20</v>
      </c>
      <c r="N2413" s="105"/>
      <c r="O2413" s="105">
        <v>27</v>
      </c>
      <c r="P2413" s="105">
        <v>7</v>
      </c>
      <c r="Q2413" s="105">
        <v>2</v>
      </c>
      <c r="R2413" s="105">
        <v>23</v>
      </c>
      <c r="S2413" s="105">
        <v>0</v>
      </c>
      <c r="T2413" s="105">
        <v>0</v>
      </c>
    </row>
    <row r="2414" spans="1:20" x14ac:dyDescent="0.25">
      <c r="A2414" s="103" t="s">
        <v>3127</v>
      </c>
      <c r="B2414" s="104" t="s">
        <v>4902</v>
      </c>
      <c r="C2414" s="104">
        <v>6</v>
      </c>
      <c r="D2414" s="103" t="s">
        <v>7745</v>
      </c>
      <c r="E2414" s="25">
        <f t="shared" si="125"/>
        <v>0</v>
      </c>
      <c r="F2414" s="25">
        <f t="shared" si="126"/>
        <v>0</v>
      </c>
      <c r="G2414" s="32"/>
      <c r="H2414" s="31"/>
      <c r="I2414" s="25">
        <f t="shared" si="127"/>
        <v>0</v>
      </c>
      <c r="J2414" s="21"/>
      <c r="K2414" s="16"/>
      <c r="L2414" s="105"/>
      <c r="M2414" s="105"/>
      <c r="N2414" s="105"/>
      <c r="O2414" s="105"/>
      <c r="P2414" s="105"/>
      <c r="Q2414" s="105">
        <v>0</v>
      </c>
      <c r="R2414" s="105">
        <v>0</v>
      </c>
      <c r="S2414" s="105">
        <v>0</v>
      </c>
      <c r="T2414" s="105">
        <v>0</v>
      </c>
    </row>
    <row r="2415" spans="1:20" x14ac:dyDescent="0.25">
      <c r="A2415" s="103" t="s">
        <v>1303</v>
      </c>
      <c r="B2415" s="104" t="s">
        <v>4903</v>
      </c>
      <c r="C2415" s="104">
        <v>6</v>
      </c>
      <c r="D2415" s="103" t="s">
        <v>7746</v>
      </c>
      <c r="E2415" s="25">
        <f t="shared" si="125"/>
        <v>0</v>
      </c>
      <c r="F2415" s="25">
        <f t="shared" si="126"/>
        <v>0</v>
      </c>
      <c r="G2415" s="32"/>
      <c r="H2415" s="31"/>
      <c r="I2415" s="25">
        <f t="shared" si="127"/>
        <v>0</v>
      </c>
      <c r="J2415" s="21"/>
      <c r="K2415" s="16"/>
      <c r="L2415" s="105"/>
      <c r="M2415" s="105"/>
      <c r="N2415" s="105"/>
      <c r="O2415" s="105"/>
      <c r="P2415" s="105"/>
      <c r="Q2415" s="105"/>
      <c r="R2415" s="105">
        <v>0</v>
      </c>
      <c r="S2415" s="105">
        <v>0</v>
      </c>
      <c r="T2415" s="105">
        <v>0</v>
      </c>
    </row>
    <row r="2416" spans="1:20" x14ac:dyDescent="0.25">
      <c r="A2416" s="103" t="s">
        <v>3298</v>
      </c>
      <c r="B2416" s="104" t="s">
        <v>4899</v>
      </c>
      <c r="C2416" s="104">
        <v>6</v>
      </c>
      <c r="D2416" s="103" t="s">
        <v>7747</v>
      </c>
      <c r="E2416" s="25">
        <f t="shared" si="125"/>
        <v>0</v>
      </c>
      <c r="F2416" s="25">
        <f t="shared" si="126"/>
        <v>0</v>
      </c>
      <c r="G2416" s="32"/>
      <c r="H2416" s="31"/>
      <c r="I2416" s="25">
        <f t="shared" si="127"/>
        <v>0</v>
      </c>
      <c r="J2416" s="21"/>
      <c r="K2416" s="16"/>
      <c r="L2416" s="105"/>
      <c r="M2416" s="105"/>
      <c r="N2416" s="105"/>
      <c r="O2416" s="105"/>
      <c r="P2416" s="105">
        <v>0</v>
      </c>
      <c r="Q2416" s="105"/>
      <c r="R2416" s="105"/>
      <c r="S2416" s="105"/>
      <c r="T2416" s="105">
        <v>0</v>
      </c>
    </row>
    <row r="2417" spans="1:20" x14ac:dyDescent="0.25">
      <c r="A2417" s="103" t="s">
        <v>2827</v>
      </c>
      <c r="B2417" s="104" t="s">
        <v>4899</v>
      </c>
      <c r="C2417" s="104">
        <v>6</v>
      </c>
      <c r="D2417" s="103" t="s">
        <v>7748</v>
      </c>
      <c r="E2417" s="25">
        <f t="shared" si="125"/>
        <v>0</v>
      </c>
      <c r="F2417" s="25">
        <f t="shared" si="126"/>
        <v>0</v>
      </c>
      <c r="G2417" s="32"/>
      <c r="H2417" s="31"/>
      <c r="I2417" s="25">
        <f t="shared" si="127"/>
        <v>2.6</v>
      </c>
      <c r="J2417" s="21"/>
      <c r="K2417" s="16"/>
      <c r="L2417" s="105"/>
      <c r="M2417" s="105"/>
      <c r="N2417" s="105"/>
      <c r="O2417" s="105"/>
      <c r="P2417" s="105">
        <v>0</v>
      </c>
      <c r="Q2417" s="105">
        <v>13</v>
      </c>
      <c r="R2417" s="105">
        <v>0</v>
      </c>
      <c r="S2417" s="105">
        <v>0</v>
      </c>
      <c r="T2417" s="105">
        <v>0</v>
      </c>
    </row>
    <row r="2418" spans="1:20" x14ac:dyDescent="0.25">
      <c r="A2418" s="103" t="s">
        <v>3451</v>
      </c>
      <c r="B2418" s="104" t="s">
        <v>4899</v>
      </c>
      <c r="C2418" s="104">
        <v>6</v>
      </c>
      <c r="D2418" s="103" t="s">
        <v>7749</v>
      </c>
      <c r="E2418" s="25">
        <f t="shared" si="125"/>
        <v>0</v>
      </c>
      <c r="F2418" s="25">
        <f t="shared" si="126"/>
        <v>0</v>
      </c>
      <c r="G2418" s="32"/>
      <c r="H2418" s="31"/>
      <c r="I2418" s="25">
        <f t="shared" si="127"/>
        <v>0</v>
      </c>
      <c r="J2418" s="21"/>
      <c r="K2418" s="16"/>
      <c r="L2418" s="105"/>
      <c r="M2418" s="105"/>
      <c r="N2418" s="105"/>
      <c r="O2418" s="105"/>
      <c r="P2418" s="105">
        <v>0</v>
      </c>
      <c r="Q2418" s="105">
        <v>0</v>
      </c>
      <c r="R2418" s="105">
        <v>0</v>
      </c>
      <c r="S2418" s="105">
        <v>0</v>
      </c>
      <c r="T2418" s="105">
        <v>0</v>
      </c>
    </row>
    <row r="2419" spans="1:20" x14ac:dyDescent="0.25">
      <c r="A2419" s="103" t="s">
        <v>1556</v>
      </c>
      <c r="B2419" s="104" t="s">
        <v>4899</v>
      </c>
      <c r="C2419" s="104">
        <v>6</v>
      </c>
      <c r="D2419" s="103" t="s">
        <v>7750</v>
      </c>
      <c r="E2419" s="25">
        <f t="shared" si="125"/>
        <v>0</v>
      </c>
      <c r="F2419" s="25">
        <f t="shared" si="126"/>
        <v>0</v>
      </c>
      <c r="G2419" s="32"/>
      <c r="H2419" s="31"/>
      <c r="I2419" s="25">
        <f t="shared" si="127"/>
        <v>0</v>
      </c>
      <c r="J2419" s="21"/>
      <c r="K2419" s="16"/>
      <c r="L2419" s="105"/>
      <c r="M2419" s="105"/>
      <c r="N2419" s="105"/>
      <c r="O2419" s="105"/>
      <c r="P2419" s="105">
        <v>0</v>
      </c>
      <c r="Q2419" s="105">
        <v>0</v>
      </c>
      <c r="R2419" s="105">
        <v>0</v>
      </c>
      <c r="S2419" s="105">
        <v>0</v>
      </c>
      <c r="T2419" s="105">
        <v>0</v>
      </c>
    </row>
    <row r="2420" spans="1:20" x14ac:dyDescent="0.25">
      <c r="A2420" s="103" t="s">
        <v>1240</v>
      </c>
      <c r="B2420" s="104" t="s">
        <v>4900</v>
      </c>
      <c r="C2420" s="104">
        <v>6</v>
      </c>
      <c r="D2420" s="103" t="s">
        <v>7751</v>
      </c>
      <c r="E2420" s="25">
        <f t="shared" si="125"/>
        <v>2.6666666666666665</v>
      </c>
      <c r="F2420" s="25">
        <f t="shared" si="126"/>
        <v>0.25</v>
      </c>
      <c r="G2420" s="32"/>
      <c r="H2420" s="31"/>
      <c r="I2420" s="25">
        <f t="shared" si="127"/>
        <v>1.6</v>
      </c>
      <c r="J2420" s="21"/>
      <c r="K2420" s="16"/>
      <c r="L2420" s="105">
        <v>1</v>
      </c>
      <c r="M2420" s="105"/>
      <c r="N2420" s="105"/>
      <c r="O2420" s="105"/>
      <c r="P2420" s="105">
        <v>0</v>
      </c>
      <c r="Q2420" s="105">
        <v>0</v>
      </c>
      <c r="R2420" s="105">
        <v>7</v>
      </c>
      <c r="S2420" s="105">
        <v>1</v>
      </c>
      <c r="T2420" s="105">
        <v>0</v>
      </c>
    </row>
    <row r="2421" spans="1:20" x14ac:dyDescent="0.25">
      <c r="A2421" s="103" t="s">
        <v>3437</v>
      </c>
      <c r="B2421" s="104" t="s">
        <v>4902</v>
      </c>
      <c r="C2421" s="104">
        <v>6</v>
      </c>
      <c r="D2421" s="103" t="s">
        <v>7752</v>
      </c>
      <c r="E2421" s="25">
        <f t="shared" si="125"/>
        <v>0</v>
      </c>
      <c r="F2421" s="25">
        <f t="shared" si="126"/>
        <v>0</v>
      </c>
      <c r="G2421" s="32"/>
      <c r="H2421" s="31"/>
      <c r="I2421" s="25">
        <f t="shared" si="127"/>
        <v>0</v>
      </c>
      <c r="J2421" s="21"/>
      <c r="K2421" s="16"/>
      <c r="L2421" s="105"/>
      <c r="M2421" s="105"/>
      <c r="N2421" s="105"/>
      <c r="O2421" s="105"/>
      <c r="P2421" s="105">
        <v>0</v>
      </c>
      <c r="Q2421" s="105">
        <v>0</v>
      </c>
      <c r="R2421" s="105">
        <v>0</v>
      </c>
      <c r="S2421" s="105">
        <v>0</v>
      </c>
      <c r="T2421" s="105">
        <v>0</v>
      </c>
    </row>
    <row r="2422" spans="1:20" x14ac:dyDescent="0.25">
      <c r="A2422" s="103" t="s">
        <v>3080</v>
      </c>
      <c r="B2422" s="104" t="s">
        <v>4963</v>
      </c>
      <c r="C2422" s="104">
        <v>20</v>
      </c>
      <c r="D2422" s="103" t="s">
        <v>7753</v>
      </c>
      <c r="E2422" s="25">
        <f t="shared" si="125"/>
        <v>0.33333333333333331</v>
      </c>
      <c r="F2422" s="25">
        <f t="shared" si="126"/>
        <v>0.5</v>
      </c>
      <c r="G2422" s="32"/>
      <c r="H2422" s="31"/>
      <c r="I2422" s="25">
        <f t="shared" si="127"/>
        <v>1</v>
      </c>
      <c r="J2422" s="21"/>
      <c r="K2422" s="16"/>
      <c r="L2422" s="105"/>
      <c r="M2422" s="105">
        <v>1</v>
      </c>
      <c r="N2422" s="105">
        <v>1</v>
      </c>
      <c r="O2422" s="105"/>
      <c r="P2422" s="105">
        <v>2</v>
      </c>
      <c r="Q2422" s="105">
        <v>2</v>
      </c>
      <c r="R2422" s="105">
        <v>1</v>
      </c>
      <c r="S2422" s="105">
        <v>0</v>
      </c>
      <c r="T2422" s="105">
        <v>0</v>
      </c>
    </row>
    <row r="2423" spans="1:20" x14ac:dyDescent="0.25">
      <c r="A2423" s="103" t="s">
        <v>3365</v>
      </c>
      <c r="B2423" s="104" t="s">
        <v>4963</v>
      </c>
      <c r="C2423" s="104">
        <v>20</v>
      </c>
      <c r="D2423" s="103" t="s">
        <v>7754</v>
      </c>
      <c r="E2423" s="25">
        <f t="shared" si="125"/>
        <v>0</v>
      </c>
      <c r="F2423" s="25">
        <f t="shared" si="126"/>
        <v>0</v>
      </c>
      <c r="G2423" s="32"/>
      <c r="H2423" s="31"/>
      <c r="I2423" s="25">
        <f t="shared" si="127"/>
        <v>0.4</v>
      </c>
      <c r="J2423" s="21"/>
      <c r="K2423" s="16"/>
      <c r="L2423" s="105"/>
      <c r="M2423" s="105"/>
      <c r="N2423" s="105"/>
      <c r="O2423" s="105"/>
      <c r="P2423" s="105">
        <v>2</v>
      </c>
      <c r="Q2423" s="105">
        <v>0</v>
      </c>
      <c r="R2423" s="105"/>
      <c r="S2423" s="105">
        <v>0</v>
      </c>
      <c r="T2423" s="105">
        <v>0</v>
      </c>
    </row>
    <row r="2424" spans="1:20" x14ac:dyDescent="0.25">
      <c r="A2424" s="103" t="s">
        <v>3733</v>
      </c>
      <c r="B2424" s="104" t="s">
        <v>4963</v>
      </c>
      <c r="C2424" s="104">
        <v>20</v>
      </c>
      <c r="D2424" s="103" t="s">
        <v>7755</v>
      </c>
      <c r="E2424" s="25">
        <f t="shared" si="125"/>
        <v>0</v>
      </c>
      <c r="F2424" s="25">
        <f t="shared" si="126"/>
        <v>0</v>
      </c>
      <c r="G2424" s="32"/>
      <c r="H2424" s="31"/>
      <c r="I2424" s="25">
        <f t="shared" si="127"/>
        <v>0</v>
      </c>
      <c r="J2424" s="21"/>
      <c r="K2424" s="16"/>
      <c r="L2424" s="105"/>
      <c r="M2424" s="105"/>
      <c r="N2424" s="105"/>
      <c r="O2424" s="105"/>
      <c r="P2424" s="105">
        <v>0</v>
      </c>
      <c r="Q2424" s="105">
        <v>0</v>
      </c>
      <c r="R2424" s="105">
        <v>0</v>
      </c>
      <c r="S2424" s="105">
        <v>0</v>
      </c>
      <c r="T2424" s="105">
        <v>0</v>
      </c>
    </row>
    <row r="2425" spans="1:20" x14ac:dyDescent="0.25">
      <c r="A2425" s="103" t="s">
        <v>5155</v>
      </c>
      <c r="B2425" s="104" t="s">
        <v>5153</v>
      </c>
      <c r="C2425" s="104">
        <v>19</v>
      </c>
      <c r="D2425" s="103" t="s">
        <v>7756</v>
      </c>
      <c r="E2425" s="25">
        <f t="shared" si="125"/>
        <v>0</v>
      </c>
      <c r="F2425" s="25">
        <f t="shared" si="126"/>
        <v>0</v>
      </c>
      <c r="G2425" s="32"/>
      <c r="H2425" s="31"/>
      <c r="I2425" s="25">
        <f t="shared" si="127"/>
        <v>0</v>
      </c>
      <c r="J2425" s="21"/>
      <c r="K2425" s="16"/>
      <c r="L2425" s="105"/>
      <c r="M2425" s="105"/>
      <c r="N2425" s="105"/>
      <c r="O2425" s="105"/>
      <c r="P2425" s="105"/>
      <c r="Q2425" s="105"/>
      <c r="R2425" s="105"/>
      <c r="S2425" s="105"/>
      <c r="T2425" s="105">
        <v>0</v>
      </c>
    </row>
    <row r="2426" spans="1:20" x14ac:dyDescent="0.25">
      <c r="A2426" s="103" t="s">
        <v>5160</v>
      </c>
      <c r="B2426" s="104" t="s">
        <v>5153</v>
      </c>
      <c r="C2426" s="104">
        <v>19</v>
      </c>
      <c r="D2426" s="103" t="s">
        <v>7757</v>
      </c>
      <c r="E2426" s="25">
        <f t="shared" si="125"/>
        <v>0</v>
      </c>
      <c r="F2426" s="25">
        <f t="shared" si="126"/>
        <v>0</v>
      </c>
      <c r="G2426" s="32"/>
      <c r="H2426" s="31"/>
      <c r="I2426" s="25">
        <f t="shared" si="127"/>
        <v>0</v>
      </c>
      <c r="J2426" s="21"/>
      <c r="K2426" s="16"/>
      <c r="L2426" s="105"/>
      <c r="M2426" s="105"/>
      <c r="N2426" s="105"/>
      <c r="O2426" s="105"/>
      <c r="P2426" s="105"/>
      <c r="Q2426" s="105">
        <v>0</v>
      </c>
      <c r="R2426" s="105"/>
      <c r="S2426" s="105"/>
      <c r="T2426" s="105">
        <v>0</v>
      </c>
    </row>
    <row r="2427" spans="1:20" x14ac:dyDescent="0.25">
      <c r="A2427" s="103" t="s">
        <v>2135</v>
      </c>
      <c r="B2427" s="104" t="s">
        <v>4964</v>
      </c>
      <c r="C2427" s="104">
        <v>20</v>
      </c>
      <c r="D2427" s="103" t="s">
        <v>7758</v>
      </c>
      <c r="E2427" s="25">
        <f t="shared" si="125"/>
        <v>1.3333333333333333</v>
      </c>
      <c r="F2427" s="25">
        <f t="shared" si="126"/>
        <v>0</v>
      </c>
      <c r="G2427" s="32"/>
      <c r="H2427" s="31"/>
      <c r="I2427" s="25">
        <f t="shared" si="127"/>
        <v>0.8</v>
      </c>
      <c r="J2427" s="21"/>
      <c r="K2427" s="16"/>
      <c r="L2427" s="105"/>
      <c r="M2427" s="105"/>
      <c r="N2427" s="105"/>
      <c r="O2427" s="105"/>
      <c r="P2427" s="105">
        <v>0</v>
      </c>
      <c r="Q2427" s="105">
        <v>0</v>
      </c>
      <c r="R2427" s="105">
        <v>4</v>
      </c>
      <c r="S2427" s="105">
        <v>0</v>
      </c>
      <c r="T2427" s="105">
        <v>0</v>
      </c>
    </row>
    <row r="2428" spans="1:20" x14ac:dyDescent="0.25">
      <c r="A2428" s="103" t="s">
        <v>2805</v>
      </c>
      <c r="B2428" s="104" t="s">
        <v>4959</v>
      </c>
      <c r="C2428" s="104">
        <v>18</v>
      </c>
      <c r="D2428" s="103" t="s">
        <v>7759</v>
      </c>
      <c r="E2428" s="25">
        <f t="shared" si="125"/>
        <v>0</v>
      </c>
      <c r="F2428" s="25">
        <f t="shared" si="126"/>
        <v>0</v>
      </c>
      <c r="G2428" s="32"/>
      <c r="H2428" s="31"/>
      <c r="I2428" s="25">
        <f t="shared" si="127"/>
        <v>0</v>
      </c>
      <c r="J2428" s="21"/>
      <c r="K2428" s="16"/>
      <c r="L2428" s="105"/>
      <c r="M2428" s="105"/>
      <c r="N2428" s="105"/>
      <c r="O2428" s="105"/>
      <c r="P2428" s="105">
        <v>0</v>
      </c>
      <c r="Q2428" s="105">
        <v>0</v>
      </c>
      <c r="R2428" s="105">
        <v>0</v>
      </c>
      <c r="S2428" s="105">
        <v>0</v>
      </c>
      <c r="T2428" s="105">
        <v>0</v>
      </c>
    </row>
    <row r="2429" spans="1:20" x14ac:dyDescent="0.25">
      <c r="A2429" s="103" t="s">
        <v>1345</v>
      </c>
      <c r="B2429" s="104" t="s">
        <v>4959</v>
      </c>
      <c r="C2429" s="104">
        <v>18</v>
      </c>
      <c r="D2429" s="103" t="s">
        <v>7760</v>
      </c>
      <c r="E2429" s="25">
        <f t="shared" si="125"/>
        <v>2.6666666666666665</v>
      </c>
      <c r="F2429" s="25">
        <f t="shared" si="126"/>
        <v>0.25</v>
      </c>
      <c r="G2429" s="32"/>
      <c r="H2429" s="31"/>
      <c r="I2429" s="25">
        <f t="shared" si="127"/>
        <v>1.6</v>
      </c>
      <c r="J2429" s="21"/>
      <c r="K2429" s="16"/>
      <c r="L2429" s="105">
        <v>1</v>
      </c>
      <c r="M2429" s="105"/>
      <c r="N2429" s="105"/>
      <c r="O2429" s="105"/>
      <c r="P2429" s="105">
        <v>0</v>
      </c>
      <c r="Q2429" s="105">
        <v>0</v>
      </c>
      <c r="R2429" s="105">
        <v>8</v>
      </c>
      <c r="S2429" s="105">
        <v>0</v>
      </c>
      <c r="T2429" s="105">
        <v>0</v>
      </c>
    </row>
    <row r="2430" spans="1:20" x14ac:dyDescent="0.25">
      <c r="A2430" s="103" t="s">
        <v>2676</v>
      </c>
      <c r="B2430" s="104" t="s">
        <v>4960</v>
      </c>
      <c r="C2430" s="104">
        <v>18</v>
      </c>
      <c r="D2430" s="103" t="s">
        <v>7761</v>
      </c>
      <c r="E2430" s="25">
        <f t="shared" si="125"/>
        <v>0</v>
      </c>
      <c r="F2430" s="25">
        <f t="shared" si="126"/>
        <v>0.25</v>
      </c>
      <c r="G2430" s="32"/>
      <c r="H2430" s="31"/>
      <c r="I2430" s="25">
        <f t="shared" si="127"/>
        <v>0</v>
      </c>
      <c r="J2430" s="21"/>
      <c r="K2430" s="16"/>
      <c r="L2430" s="105"/>
      <c r="M2430" s="105"/>
      <c r="N2430" s="105">
        <v>1</v>
      </c>
      <c r="O2430" s="105"/>
      <c r="P2430" s="105">
        <v>0</v>
      </c>
      <c r="Q2430" s="105">
        <v>0</v>
      </c>
      <c r="R2430" s="105">
        <v>0</v>
      </c>
      <c r="S2430" s="105">
        <v>0</v>
      </c>
      <c r="T2430" s="105">
        <v>0</v>
      </c>
    </row>
    <row r="2431" spans="1:20" x14ac:dyDescent="0.25">
      <c r="A2431" s="103" t="s">
        <v>4082</v>
      </c>
      <c r="B2431" s="104" t="s">
        <v>4960</v>
      </c>
      <c r="C2431" s="104">
        <v>18</v>
      </c>
      <c r="D2431" s="103" t="s">
        <v>7762</v>
      </c>
      <c r="E2431" s="25">
        <f t="shared" si="125"/>
        <v>1.3333333333333333</v>
      </c>
      <c r="F2431" s="25">
        <f t="shared" si="126"/>
        <v>0</v>
      </c>
      <c r="G2431" s="32"/>
      <c r="H2431" s="31"/>
      <c r="I2431" s="25">
        <f t="shared" si="127"/>
        <v>0.8</v>
      </c>
      <c r="J2431" s="21"/>
      <c r="K2431" s="16"/>
      <c r="L2431" s="105"/>
      <c r="M2431" s="105"/>
      <c r="N2431" s="105"/>
      <c r="O2431" s="105"/>
      <c r="P2431" s="105"/>
      <c r="Q2431" s="105"/>
      <c r="R2431" s="105"/>
      <c r="S2431" s="105">
        <v>4</v>
      </c>
      <c r="T2431" s="105">
        <v>0</v>
      </c>
    </row>
    <row r="2432" spans="1:20" x14ac:dyDescent="0.25">
      <c r="A2432" s="103" t="s">
        <v>4057</v>
      </c>
      <c r="B2432" s="104" t="s">
        <v>4960</v>
      </c>
      <c r="C2432" s="104">
        <v>18</v>
      </c>
      <c r="D2432" s="103" t="s">
        <v>7763</v>
      </c>
      <c r="E2432" s="25">
        <f t="shared" si="125"/>
        <v>0</v>
      </c>
      <c r="F2432" s="25">
        <f t="shared" si="126"/>
        <v>0</v>
      </c>
      <c r="G2432" s="32"/>
      <c r="H2432" s="31"/>
      <c r="I2432" s="25">
        <f t="shared" si="127"/>
        <v>0</v>
      </c>
      <c r="J2432" s="21"/>
      <c r="K2432" s="16"/>
      <c r="L2432" s="105"/>
      <c r="M2432" s="105"/>
      <c r="N2432" s="105"/>
      <c r="O2432" s="105"/>
      <c r="P2432" s="105"/>
      <c r="Q2432" s="105">
        <v>0</v>
      </c>
      <c r="R2432" s="105">
        <v>0</v>
      </c>
      <c r="S2432" s="105">
        <v>0</v>
      </c>
      <c r="T2432" s="105">
        <v>0</v>
      </c>
    </row>
    <row r="2433" spans="1:20" x14ac:dyDescent="0.25">
      <c r="A2433" s="103" t="s">
        <v>1906</v>
      </c>
      <c r="B2433" s="104" t="s">
        <v>4954</v>
      </c>
      <c r="C2433" s="104">
        <v>16</v>
      </c>
      <c r="D2433" s="103" t="s">
        <v>7764</v>
      </c>
      <c r="E2433" s="25">
        <f t="shared" si="125"/>
        <v>1.3333333333333333</v>
      </c>
      <c r="F2433" s="25">
        <f t="shared" si="126"/>
        <v>1</v>
      </c>
      <c r="G2433" s="32"/>
      <c r="H2433" s="31"/>
      <c r="I2433" s="25">
        <f t="shared" si="127"/>
        <v>0.8</v>
      </c>
      <c r="J2433" s="21"/>
      <c r="K2433" s="16"/>
      <c r="L2433" s="105"/>
      <c r="M2433" s="105"/>
      <c r="N2433" s="105">
        <v>4</v>
      </c>
      <c r="O2433" s="105"/>
      <c r="P2433" s="105">
        <v>0</v>
      </c>
      <c r="Q2433" s="105">
        <v>0</v>
      </c>
      <c r="R2433" s="105">
        <v>4</v>
      </c>
      <c r="S2433" s="105">
        <v>0</v>
      </c>
      <c r="T2433" s="105">
        <v>0</v>
      </c>
    </row>
    <row r="2434" spans="1:20" x14ac:dyDescent="0.25">
      <c r="A2434" s="103" t="s">
        <v>3717</v>
      </c>
      <c r="B2434" s="104" t="s">
        <v>4954</v>
      </c>
      <c r="C2434" s="104">
        <v>16</v>
      </c>
      <c r="D2434" s="103" t="s">
        <v>7765</v>
      </c>
      <c r="E2434" s="25">
        <f t="shared" si="125"/>
        <v>0</v>
      </c>
      <c r="F2434" s="25">
        <f t="shared" si="126"/>
        <v>0</v>
      </c>
      <c r="G2434" s="32"/>
      <c r="H2434" s="31"/>
      <c r="I2434" s="25">
        <f t="shared" si="127"/>
        <v>0</v>
      </c>
      <c r="J2434" s="21"/>
      <c r="K2434" s="16"/>
      <c r="L2434" s="105"/>
      <c r="M2434" s="105"/>
      <c r="N2434" s="105"/>
      <c r="O2434" s="105"/>
      <c r="P2434" s="105"/>
      <c r="Q2434" s="105"/>
      <c r="R2434" s="105"/>
      <c r="S2434" s="105"/>
      <c r="T2434" s="105">
        <v>0</v>
      </c>
    </row>
    <row r="2435" spans="1:20" x14ac:dyDescent="0.25">
      <c r="A2435" s="103" t="s">
        <v>3354</v>
      </c>
      <c r="B2435" s="104" t="s">
        <v>4954</v>
      </c>
      <c r="C2435" s="104">
        <v>16</v>
      </c>
      <c r="D2435" s="103" t="s">
        <v>7766</v>
      </c>
      <c r="E2435" s="25">
        <f t="shared" si="125"/>
        <v>0</v>
      </c>
      <c r="F2435" s="25">
        <f t="shared" si="126"/>
        <v>0</v>
      </c>
      <c r="G2435" s="32"/>
      <c r="H2435" s="31"/>
      <c r="I2435" s="25">
        <f t="shared" si="127"/>
        <v>0</v>
      </c>
      <c r="J2435" s="21"/>
      <c r="K2435" s="16"/>
      <c r="L2435" s="105"/>
      <c r="M2435" s="105"/>
      <c r="N2435" s="105"/>
      <c r="O2435" s="105"/>
      <c r="P2435" s="105">
        <v>0</v>
      </c>
      <c r="Q2435" s="105">
        <v>0</v>
      </c>
      <c r="R2435" s="105">
        <v>0</v>
      </c>
      <c r="S2435" s="105">
        <v>0</v>
      </c>
      <c r="T2435" s="105">
        <v>0</v>
      </c>
    </row>
    <row r="2436" spans="1:20" x14ac:dyDescent="0.25">
      <c r="A2436" s="103" t="s">
        <v>1817</v>
      </c>
      <c r="B2436" s="104" t="s">
        <v>4958</v>
      </c>
      <c r="C2436" s="104">
        <v>17</v>
      </c>
      <c r="D2436" s="103" t="s">
        <v>7767</v>
      </c>
      <c r="E2436" s="25">
        <f t="shared" si="125"/>
        <v>0</v>
      </c>
      <c r="F2436" s="25">
        <f t="shared" si="126"/>
        <v>0</v>
      </c>
      <c r="G2436" s="32"/>
      <c r="H2436" s="31"/>
      <c r="I2436" s="25">
        <f t="shared" si="127"/>
        <v>0</v>
      </c>
      <c r="J2436" s="21"/>
      <c r="K2436" s="16"/>
      <c r="L2436" s="105"/>
      <c r="M2436" s="105"/>
      <c r="N2436" s="105"/>
      <c r="O2436" s="105"/>
      <c r="P2436" s="105">
        <v>0</v>
      </c>
      <c r="Q2436" s="105">
        <v>0</v>
      </c>
      <c r="R2436" s="105">
        <v>0</v>
      </c>
      <c r="S2436" s="105"/>
      <c r="T2436" s="105">
        <v>0</v>
      </c>
    </row>
    <row r="2437" spans="1:20" x14ac:dyDescent="0.25">
      <c r="A2437" s="103" t="s">
        <v>2029</v>
      </c>
      <c r="B2437" s="104" t="s">
        <v>4959</v>
      </c>
      <c r="C2437" s="104">
        <v>18</v>
      </c>
      <c r="D2437" s="103" t="s">
        <v>7768</v>
      </c>
      <c r="E2437" s="25">
        <f t="shared" si="125"/>
        <v>0.33333333333333331</v>
      </c>
      <c r="F2437" s="25">
        <f t="shared" si="126"/>
        <v>0</v>
      </c>
      <c r="G2437" s="32"/>
      <c r="H2437" s="31"/>
      <c r="I2437" s="25">
        <f t="shared" si="127"/>
        <v>0.6</v>
      </c>
      <c r="J2437" s="21"/>
      <c r="K2437" s="16"/>
      <c r="L2437" s="105"/>
      <c r="M2437" s="105"/>
      <c r="N2437" s="105"/>
      <c r="O2437" s="105"/>
      <c r="P2437" s="105">
        <v>0</v>
      </c>
      <c r="Q2437" s="105">
        <v>2</v>
      </c>
      <c r="R2437" s="105">
        <v>0</v>
      </c>
      <c r="S2437" s="105">
        <v>1</v>
      </c>
      <c r="T2437" s="105">
        <v>0</v>
      </c>
    </row>
    <row r="2438" spans="1:20" x14ac:dyDescent="0.25">
      <c r="A2438" s="103" t="s">
        <v>4754</v>
      </c>
      <c r="B2438" s="104" t="s">
        <v>4956</v>
      </c>
      <c r="C2438" s="104">
        <v>17</v>
      </c>
      <c r="D2438" s="103" t="s">
        <v>7769</v>
      </c>
      <c r="E2438" s="25">
        <f t="shared" si="125"/>
        <v>1</v>
      </c>
      <c r="F2438" s="25">
        <f t="shared" si="126"/>
        <v>1</v>
      </c>
      <c r="G2438" s="32"/>
      <c r="H2438" s="31"/>
      <c r="I2438" s="25">
        <f t="shared" si="127"/>
        <v>0.6</v>
      </c>
      <c r="J2438" s="21"/>
      <c r="K2438" s="16"/>
      <c r="L2438" s="105"/>
      <c r="M2438" s="105">
        <v>4</v>
      </c>
      <c r="N2438" s="105"/>
      <c r="O2438" s="105"/>
      <c r="P2438" s="105"/>
      <c r="Q2438" s="105">
        <v>0</v>
      </c>
      <c r="R2438" s="105">
        <v>3</v>
      </c>
      <c r="S2438" s="105"/>
      <c r="T2438" s="105">
        <v>0</v>
      </c>
    </row>
    <row r="2439" spans="1:20" x14ac:dyDescent="0.25">
      <c r="A2439" s="103" t="s">
        <v>2269</v>
      </c>
      <c r="B2439" s="104" t="s">
        <v>4964</v>
      </c>
      <c r="C2439" s="104">
        <v>20</v>
      </c>
      <c r="D2439" s="103" t="s">
        <v>7770</v>
      </c>
      <c r="E2439" s="25">
        <f t="shared" si="125"/>
        <v>0</v>
      </c>
      <c r="F2439" s="25">
        <f t="shared" si="126"/>
        <v>0</v>
      </c>
      <c r="G2439" s="32"/>
      <c r="H2439" s="31"/>
      <c r="I2439" s="25">
        <f t="shared" si="127"/>
        <v>0</v>
      </c>
      <c r="J2439" s="21"/>
      <c r="K2439" s="16"/>
      <c r="L2439" s="105"/>
      <c r="M2439" s="105"/>
      <c r="N2439" s="105"/>
      <c r="O2439" s="105"/>
      <c r="P2439" s="105">
        <v>0</v>
      </c>
      <c r="Q2439" s="105">
        <v>0</v>
      </c>
      <c r="R2439" s="105">
        <v>0</v>
      </c>
      <c r="S2439" s="105">
        <v>0</v>
      </c>
      <c r="T2439" s="105">
        <v>0</v>
      </c>
    </row>
    <row r="2440" spans="1:20" x14ac:dyDescent="0.25">
      <c r="A2440" s="103" t="s">
        <v>3025</v>
      </c>
      <c r="B2440" s="104" t="s">
        <v>4964</v>
      </c>
      <c r="C2440" s="104">
        <v>20</v>
      </c>
      <c r="D2440" s="103" t="s">
        <v>7771</v>
      </c>
      <c r="E2440" s="25">
        <f t="shared" si="125"/>
        <v>0</v>
      </c>
      <c r="F2440" s="25">
        <f t="shared" si="126"/>
        <v>0</v>
      </c>
      <c r="G2440" s="32"/>
      <c r="H2440" s="31"/>
      <c r="I2440" s="25">
        <f t="shared" si="127"/>
        <v>0</v>
      </c>
      <c r="J2440" s="21"/>
      <c r="K2440" s="16"/>
      <c r="L2440" s="105"/>
      <c r="M2440" s="105"/>
      <c r="N2440" s="105"/>
      <c r="O2440" s="105"/>
      <c r="P2440" s="105">
        <v>0</v>
      </c>
      <c r="Q2440" s="105">
        <v>0</v>
      </c>
      <c r="R2440" s="105">
        <v>0</v>
      </c>
      <c r="S2440" s="105">
        <v>0</v>
      </c>
      <c r="T2440" s="105">
        <v>0</v>
      </c>
    </row>
    <row r="2441" spans="1:20" x14ac:dyDescent="0.25">
      <c r="A2441" s="103" t="s">
        <v>8</v>
      </c>
      <c r="B2441" s="104" t="s">
        <v>4896</v>
      </c>
      <c r="C2441" s="104">
        <v>5</v>
      </c>
      <c r="D2441" s="103" t="s">
        <v>7772</v>
      </c>
      <c r="E2441" s="25">
        <f t="shared" si="125"/>
        <v>121</v>
      </c>
      <c r="F2441" s="25">
        <f t="shared" si="126"/>
        <v>0.5</v>
      </c>
      <c r="G2441" s="32"/>
      <c r="H2441" s="31"/>
      <c r="I2441" s="25">
        <f t="shared" si="127"/>
        <v>72.599999999999994</v>
      </c>
      <c r="J2441" s="21"/>
      <c r="K2441" s="16"/>
      <c r="L2441" s="105">
        <v>2</v>
      </c>
      <c r="M2441" s="105"/>
      <c r="N2441" s="105"/>
      <c r="O2441" s="105"/>
      <c r="P2441" s="105"/>
      <c r="Q2441" s="105">
        <v>0</v>
      </c>
      <c r="R2441" s="105">
        <v>362</v>
      </c>
      <c r="S2441" s="105">
        <v>1</v>
      </c>
      <c r="T2441" s="105">
        <v>0</v>
      </c>
    </row>
    <row r="2442" spans="1:20" x14ac:dyDescent="0.25">
      <c r="A2442" s="103" t="s">
        <v>13</v>
      </c>
      <c r="B2442" s="104" t="s">
        <v>4896</v>
      </c>
      <c r="C2442" s="104">
        <v>5</v>
      </c>
      <c r="D2442" s="103" t="s">
        <v>7773</v>
      </c>
      <c r="E2442" s="25">
        <f t="shared" si="125"/>
        <v>0</v>
      </c>
      <c r="F2442" s="25">
        <f t="shared" si="126"/>
        <v>1</v>
      </c>
      <c r="G2442" s="32"/>
      <c r="H2442" s="31"/>
      <c r="I2442" s="25">
        <f t="shared" si="127"/>
        <v>0.2</v>
      </c>
      <c r="J2442" s="21"/>
      <c r="K2442" s="16"/>
      <c r="L2442" s="105"/>
      <c r="M2442" s="105"/>
      <c r="N2442" s="105"/>
      <c r="O2442" s="105">
        <v>4</v>
      </c>
      <c r="P2442" s="105"/>
      <c r="Q2442" s="105">
        <v>1</v>
      </c>
      <c r="R2442" s="105"/>
      <c r="S2442" s="105">
        <v>0</v>
      </c>
      <c r="T2442" s="105">
        <v>0</v>
      </c>
    </row>
    <row r="2443" spans="1:20" x14ac:dyDescent="0.25">
      <c r="A2443" s="103" t="s">
        <v>2409</v>
      </c>
      <c r="B2443" s="104" t="s">
        <v>4895</v>
      </c>
      <c r="C2443" s="104">
        <v>5</v>
      </c>
      <c r="D2443" s="103" t="s">
        <v>7774</v>
      </c>
      <c r="E2443" s="25">
        <f t="shared" si="125"/>
        <v>0.66666666666666663</v>
      </c>
      <c r="F2443" s="25">
        <f t="shared" si="126"/>
        <v>0</v>
      </c>
      <c r="G2443" s="32"/>
      <c r="H2443" s="31"/>
      <c r="I2443" s="25">
        <f t="shared" si="127"/>
        <v>0.4</v>
      </c>
      <c r="J2443" s="21"/>
      <c r="K2443" s="16"/>
      <c r="L2443" s="105"/>
      <c r="M2443" s="105"/>
      <c r="N2443" s="105"/>
      <c r="O2443" s="105"/>
      <c r="P2443" s="105">
        <v>0</v>
      </c>
      <c r="Q2443" s="105">
        <v>0</v>
      </c>
      <c r="R2443" s="105">
        <v>1</v>
      </c>
      <c r="S2443" s="105">
        <v>1</v>
      </c>
      <c r="T2443" s="105">
        <v>0</v>
      </c>
    </row>
    <row r="2444" spans="1:20" x14ac:dyDescent="0.25">
      <c r="A2444" s="103" t="s">
        <v>2939</v>
      </c>
      <c r="B2444" s="104" t="s">
        <v>4893</v>
      </c>
      <c r="C2444" s="104">
        <v>4</v>
      </c>
      <c r="D2444" s="103" t="s">
        <v>7775</v>
      </c>
      <c r="E2444" s="25">
        <f t="shared" si="125"/>
        <v>0</v>
      </c>
      <c r="F2444" s="25">
        <f t="shared" si="126"/>
        <v>0.25</v>
      </c>
      <c r="G2444" s="32"/>
      <c r="H2444" s="31"/>
      <c r="I2444" s="25">
        <f t="shared" si="127"/>
        <v>0</v>
      </c>
      <c r="J2444" s="21"/>
      <c r="K2444" s="16"/>
      <c r="L2444" s="105"/>
      <c r="M2444" s="105"/>
      <c r="N2444" s="105"/>
      <c r="O2444" s="105">
        <v>1</v>
      </c>
      <c r="P2444" s="105"/>
      <c r="Q2444" s="105"/>
      <c r="R2444" s="105">
        <v>0</v>
      </c>
      <c r="S2444" s="105"/>
      <c r="T2444" s="105">
        <v>0</v>
      </c>
    </row>
    <row r="2445" spans="1:20" x14ac:dyDescent="0.25">
      <c r="A2445" s="103" t="s">
        <v>1203</v>
      </c>
      <c r="B2445" s="104" t="s">
        <v>4896</v>
      </c>
      <c r="C2445" s="104">
        <v>5</v>
      </c>
      <c r="D2445" s="103" t="s">
        <v>7776</v>
      </c>
      <c r="E2445" s="25">
        <f t="shared" si="125"/>
        <v>0</v>
      </c>
      <c r="F2445" s="25">
        <f t="shared" si="126"/>
        <v>508.75</v>
      </c>
      <c r="G2445" s="32"/>
      <c r="H2445" s="31"/>
      <c r="I2445" s="25">
        <f t="shared" si="127"/>
        <v>0</v>
      </c>
      <c r="J2445" s="21"/>
      <c r="K2445" s="16"/>
      <c r="L2445" s="105">
        <v>11</v>
      </c>
      <c r="M2445" s="105">
        <v>6</v>
      </c>
      <c r="N2445" s="105">
        <v>1143</v>
      </c>
      <c r="O2445" s="105">
        <v>875</v>
      </c>
      <c r="P2445" s="105">
        <v>0</v>
      </c>
      <c r="Q2445" s="105"/>
      <c r="R2445" s="105">
        <v>0</v>
      </c>
      <c r="S2445" s="105"/>
      <c r="T2445" s="105">
        <v>0</v>
      </c>
    </row>
    <row r="2446" spans="1:20" x14ac:dyDescent="0.25">
      <c r="A2446" s="103" t="s">
        <v>405</v>
      </c>
      <c r="B2446" s="104" t="s">
        <v>4897</v>
      </c>
      <c r="C2446" s="104">
        <v>5</v>
      </c>
      <c r="D2446" s="103" t="s">
        <v>7777</v>
      </c>
      <c r="E2446" s="25">
        <f t="shared" si="125"/>
        <v>0</v>
      </c>
      <c r="F2446" s="25">
        <f t="shared" si="126"/>
        <v>0</v>
      </c>
      <c r="G2446" s="32"/>
      <c r="H2446" s="31"/>
      <c r="I2446" s="25">
        <f t="shared" si="127"/>
        <v>0</v>
      </c>
      <c r="J2446" s="21"/>
      <c r="K2446" s="16"/>
      <c r="L2446" s="105"/>
      <c r="M2446" s="105"/>
      <c r="N2446" s="105"/>
      <c r="O2446" s="105"/>
      <c r="P2446" s="105">
        <v>0</v>
      </c>
      <c r="Q2446" s="105">
        <v>0</v>
      </c>
      <c r="R2446" s="105">
        <v>0</v>
      </c>
      <c r="S2446" s="105">
        <v>0</v>
      </c>
      <c r="T2446" s="105">
        <v>0</v>
      </c>
    </row>
    <row r="2447" spans="1:20" x14ac:dyDescent="0.25">
      <c r="A2447" s="103" t="s">
        <v>65</v>
      </c>
      <c r="B2447" s="104" t="s">
        <v>4897</v>
      </c>
      <c r="C2447" s="104">
        <v>5</v>
      </c>
      <c r="D2447" s="103" t="s">
        <v>7778</v>
      </c>
      <c r="E2447" s="25">
        <f t="shared" si="125"/>
        <v>0</v>
      </c>
      <c r="F2447" s="25">
        <f t="shared" si="126"/>
        <v>0.5</v>
      </c>
      <c r="G2447" s="32"/>
      <c r="H2447" s="31"/>
      <c r="I2447" s="25">
        <f t="shared" si="127"/>
        <v>0</v>
      </c>
      <c r="J2447" s="21"/>
      <c r="K2447" s="16"/>
      <c r="L2447" s="105"/>
      <c r="M2447" s="105"/>
      <c r="N2447" s="105">
        <v>1</v>
      </c>
      <c r="O2447" s="105">
        <v>1</v>
      </c>
      <c r="P2447" s="105">
        <v>0</v>
      </c>
      <c r="Q2447" s="105">
        <v>0</v>
      </c>
      <c r="R2447" s="105">
        <v>0</v>
      </c>
      <c r="S2447" s="105">
        <v>0</v>
      </c>
      <c r="T2447" s="105">
        <v>0</v>
      </c>
    </row>
    <row r="2448" spans="1:20" x14ac:dyDescent="0.25">
      <c r="A2448" s="103" t="s">
        <v>1801</v>
      </c>
      <c r="B2448" s="104" t="s">
        <v>4898</v>
      </c>
      <c r="C2448" s="104">
        <v>6</v>
      </c>
      <c r="D2448" s="103" t="s">
        <v>7779</v>
      </c>
      <c r="E2448" s="25">
        <f t="shared" si="125"/>
        <v>0</v>
      </c>
      <c r="F2448" s="25">
        <f t="shared" si="126"/>
        <v>24.5</v>
      </c>
      <c r="G2448" s="32"/>
      <c r="H2448" s="31"/>
      <c r="I2448" s="25">
        <f t="shared" si="127"/>
        <v>43.4</v>
      </c>
      <c r="J2448" s="21"/>
      <c r="K2448" s="16"/>
      <c r="L2448" s="105"/>
      <c r="M2448" s="105"/>
      <c r="N2448" s="105"/>
      <c r="O2448" s="105">
        <v>98</v>
      </c>
      <c r="P2448" s="105">
        <v>0</v>
      </c>
      <c r="Q2448" s="105">
        <v>217</v>
      </c>
      <c r="R2448" s="105">
        <v>0</v>
      </c>
      <c r="S2448" s="105">
        <v>0</v>
      </c>
      <c r="T2448" s="105">
        <v>0</v>
      </c>
    </row>
    <row r="2449" spans="1:20" x14ac:dyDescent="0.25">
      <c r="A2449" s="103" t="s">
        <v>1086</v>
      </c>
      <c r="B2449" s="104" t="s">
        <v>4898</v>
      </c>
      <c r="C2449" s="104">
        <v>6</v>
      </c>
      <c r="D2449" s="103" t="s">
        <v>7780</v>
      </c>
      <c r="E2449" s="25">
        <f t="shared" si="125"/>
        <v>0.66666666666666663</v>
      </c>
      <c r="F2449" s="25">
        <f t="shared" si="126"/>
        <v>0.5</v>
      </c>
      <c r="G2449" s="32"/>
      <c r="H2449" s="31"/>
      <c r="I2449" s="25">
        <f t="shared" si="127"/>
        <v>1.2</v>
      </c>
      <c r="J2449" s="21"/>
      <c r="K2449" s="16"/>
      <c r="L2449" s="105"/>
      <c r="M2449" s="105"/>
      <c r="N2449" s="105">
        <v>1</v>
      </c>
      <c r="O2449" s="105">
        <v>1</v>
      </c>
      <c r="P2449" s="105">
        <v>4</v>
      </c>
      <c r="Q2449" s="105">
        <v>0</v>
      </c>
      <c r="R2449" s="105">
        <v>0</v>
      </c>
      <c r="S2449" s="105">
        <v>2</v>
      </c>
      <c r="T2449" s="105">
        <v>0</v>
      </c>
    </row>
    <row r="2450" spans="1:20" x14ac:dyDescent="0.25">
      <c r="A2450" s="103" t="s">
        <v>2308</v>
      </c>
      <c r="B2450" s="104" t="s">
        <v>4881</v>
      </c>
      <c r="C2450" s="104">
        <v>2</v>
      </c>
      <c r="D2450" s="103" t="s">
        <v>7781</v>
      </c>
      <c r="E2450" s="25">
        <f t="shared" si="125"/>
        <v>0</v>
      </c>
      <c r="F2450" s="25">
        <f t="shared" si="126"/>
        <v>0</v>
      </c>
      <c r="G2450" s="32"/>
      <c r="H2450" s="31"/>
      <c r="I2450" s="25">
        <f t="shared" si="127"/>
        <v>0</v>
      </c>
      <c r="J2450" s="21"/>
      <c r="K2450" s="16"/>
      <c r="L2450" s="105"/>
      <c r="M2450" s="105"/>
      <c r="N2450" s="105"/>
      <c r="O2450" s="105"/>
      <c r="P2450" s="105">
        <v>0</v>
      </c>
      <c r="Q2450" s="105">
        <v>0</v>
      </c>
      <c r="R2450" s="105">
        <v>0</v>
      </c>
      <c r="S2450" s="105">
        <v>0</v>
      </c>
      <c r="T2450" s="105">
        <v>0</v>
      </c>
    </row>
    <row r="2451" spans="1:20" x14ac:dyDescent="0.25">
      <c r="A2451" s="103" t="s">
        <v>2536</v>
      </c>
      <c r="B2451" s="104" t="s">
        <v>4881</v>
      </c>
      <c r="C2451" s="104">
        <v>2</v>
      </c>
      <c r="D2451" s="103" t="s">
        <v>7782</v>
      </c>
      <c r="E2451" s="25">
        <f t="shared" si="125"/>
        <v>0</v>
      </c>
      <c r="F2451" s="25">
        <f t="shared" si="126"/>
        <v>0</v>
      </c>
      <c r="G2451" s="32"/>
      <c r="H2451" s="31"/>
      <c r="I2451" s="25">
        <f t="shared" si="127"/>
        <v>0</v>
      </c>
      <c r="J2451" s="21"/>
      <c r="K2451" s="16"/>
      <c r="L2451" s="105"/>
      <c r="M2451" s="105"/>
      <c r="N2451" s="105"/>
      <c r="O2451" s="105"/>
      <c r="P2451" s="105"/>
      <c r="Q2451" s="105">
        <v>0</v>
      </c>
      <c r="R2451" s="105">
        <v>0</v>
      </c>
      <c r="S2451" s="105"/>
      <c r="T2451" s="105">
        <v>0</v>
      </c>
    </row>
    <row r="2452" spans="1:20" x14ac:dyDescent="0.25">
      <c r="A2452" s="103" t="s">
        <v>7783</v>
      </c>
      <c r="B2452" s="104" t="s">
        <v>4879</v>
      </c>
      <c r="C2452" s="104">
        <v>2</v>
      </c>
      <c r="D2452" s="103" t="s">
        <v>7784</v>
      </c>
      <c r="E2452" s="25">
        <f t="shared" si="125"/>
        <v>0</v>
      </c>
      <c r="F2452" s="25">
        <f t="shared" si="126"/>
        <v>0</v>
      </c>
      <c r="G2452" s="32"/>
      <c r="H2452" s="31"/>
      <c r="I2452" s="25">
        <f t="shared" si="127"/>
        <v>0</v>
      </c>
      <c r="J2452" s="21"/>
      <c r="K2452" s="16"/>
      <c r="L2452" s="105"/>
      <c r="M2452" s="105"/>
      <c r="N2452" s="105"/>
      <c r="O2452" s="105"/>
      <c r="P2452" s="105"/>
      <c r="Q2452" s="105"/>
      <c r="R2452" s="105"/>
      <c r="S2452" s="105">
        <v>0</v>
      </c>
      <c r="T2452" s="105">
        <v>0</v>
      </c>
    </row>
    <row r="2453" spans="1:20" x14ac:dyDescent="0.25">
      <c r="A2453" s="103" t="s">
        <v>1858</v>
      </c>
      <c r="B2453" s="104" t="s">
        <v>4886</v>
      </c>
      <c r="C2453" s="104">
        <v>4</v>
      </c>
      <c r="D2453" s="103" t="s">
        <v>7785</v>
      </c>
      <c r="E2453" s="25">
        <f t="shared" si="125"/>
        <v>0</v>
      </c>
      <c r="F2453" s="25">
        <f t="shared" si="126"/>
        <v>0.25</v>
      </c>
      <c r="G2453" s="32"/>
      <c r="H2453" s="31"/>
      <c r="I2453" s="25">
        <f t="shared" si="127"/>
        <v>0</v>
      </c>
      <c r="J2453" s="21"/>
      <c r="K2453" s="16"/>
      <c r="L2453" s="105"/>
      <c r="M2453" s="105"/>
      <c r="N2453" s="105"/>
      <c r="O2453" s="105">
        <v>1</v>
      </c>
      <c r="P2453" s="105">
        <v>0</v>
      </c>
      <c r="Q2453" s="105">
        <v>0</v>
      </c>
      <c r="R2453" s="105">
        <v>0</v>
      </c>
      <c r="S2453" s="105">
        <v>0</v>
      </c>
      <c r="T2453" s="105">
        <v>0</v>
      </c>
    </row>
    <row r="2454" spans="1:20" x14ac:dyDescent="0.25">
      <c r="A2454" s="103" t="s">
        <v>3936</v>
      </c>
      <c r="B2454" s="104" t="s">
        <v>4886</v>
      </c>
      <c r="C2454" s="104">
        <v>4</v>
      </c>
      <c r="D2454" s="103" t="s">
        <v>7786</v>
      </c>
      <c r="E2454" s="25">
        <f t="shared" si="125"/>
        <v>0</v>
      </c>
      <c r="F2454" s="25">
        <f t="shared" si="126"/>
        <v>0</v>
      </c>
      <c r="G2454" s="32"/>
      <c r="H2454" s="31"/>
      <c r="I2454" s="25">
        <f t="shared" si="127"/>
        <v>0</v>
      </c>
      <c r="J2454" s="21"/>
      <c r="K2454" s="16"/>
      <c r="L2454" s="105"/>
      <c r="M2454" s="105"/>
      <c r="N2454" s="105"/>
      <c r="O2454" s="105"/>
      <c r="P2454" s="105">
        <v>0</v>
      </c>
      <c r="Q2454" s="105">
        <v>0</v>
      </c>
      <c r="R2454" s="105">
        <v>0</v>
      </c>
      <c r="S2454" s="105">
        <v>0</v>
      </c>
      <c r="T2454" s="105">
        <v>0</v>
      </c>
    </row>
    <row r="2455" spans="1:20" x14ac:dyDescent="0.25">
      <c r="A2455" s="103" t="s">
        <v>1146</v>
      </c>
      <c r="B2455" s="104" t="s">
        <v>4882</v>
      </c>
      <c r="C2455" s="104">
        <v>2</v>
      </c>
      <c r="D2455" s="103" t="s">
        <v>7787</v>
      </c>
      <c r="E2455" s="25">
        <f t="shared" si="125"/>
        <v>0</v>
      </c>
      <c r="F2455" s="25">
        <f t="shared" si="126"/>
        <v>0</v>
      </c>
      <c r="G2455" s="32"/>
      <c r="H2455" s="31"/>
      <c r="I2455" s="25">
        <f t="shared" si="127"/>
        <v>0</v>
      </c>
      <c r="J2455" s="21"/>
      <c r="K2455" s="16"/>
      <c r="L2455" s="105"/>
      <c r="M2455" s="105"/>
      <c r="N2455" s="105"/>
      <c r="O2455" s="105"/>
      <c r="P2455" s="105">
        <v>0</v>
      </c>
      <c r="Q2455" s="105">
        <v>0</v>
      </c>
      <c r="R2455" s="105">
        <v>0</v>
      </c>
      <c r="S2455" s="105">
        <v>0</v>
      </c>
      <c r="T2455" s="105">
        <v>0</v>
      </c>
    </row>
    <row r="2456" spans="1:20" x14ac:dyDescent="0.25">
      <c r="A2456" s="103" t="s">
        <v>3488</v>
      </c>
      <c r="B2456" s="104" t="s">
        <v>4884</v>
      </c>
      <c r="C2456" s="104">
        <v>2</v>
      </c>
      <c r="D2456" s="103" t="s">
        <v>7788</v>
      </c>
      <c r="E2456" s="25">
        <f t="shared" si="125"/>
        <v>0</v>
      </c>
      <c r="F2456" s="25">
        <f t="shared" si="126"/>
        <v>0.5</v>
      </c>
      <c r="G2456" s="32"/>
      <c r="H2456" s="31"/>
      <c r="I2456" s="25">
        <f t="shared" si="127"/>
        <v>9.4</v>
      </c>
      <c r="J2456" s="21"/>
      <c r="K2456" s="16"/>
      <c r="L2456" s="105"/>
      <c r="M2456" s="105">
        <v>2</v>
      </c>
      <c r="N2456" s="105"/>
      <c r="O2456" s="105"/>
      <c r="P2456" s="105">
        <v>47</v>
      </c>
      <c r="Q2456" s="105"/>
      <c r="R2456" s="105">
        <v>0</v>
      </c>
      <c r="S2456" s="105">
        <v>0</v>
      </c>
      <c r="T2456" s="105">
        <v>0</v>
      </c>
    </row>
    <row r="2457" spans="1:20" x14ac:dyDescent="0.25">
      <c r="A2457" s="103" t="s">
        <v>7789</v>
      </c>
      <c r="B2457" s="104" t="s">
        <v>4890</v>
      </c>
      <c r="C2457" s="104">
        <v>4</v>
      </c>
      <c r="D2457" s="103" t="s">
        <v>7790</v>
      </c>
      <c r="E2457" s="25">
        <f t="shared" si="125"/>
        <v>0</v>
      </c>
      <c r="F2457" s="25">
        <f t="shared" si="126"/>
        <v>1</v>
      </c>
      <c r="G2457" s="32"/>
      <c r="H2457" s="31"/>
      <c r="I2457" s="25">
        <f t="shared" si="127"/>
        <v>0</v>
      </c>
      <c r="J2457" s="21"/>
      <c r="K2457" s="16"/>
      <c r="L2457" s="105"/>
      <c r="M2457" s="105"/>
      <c r="N2457" s="105">
        <v>2</v>
      </c>
      <c r="O2457" s="105">
        <v>2</v>
      </c>
      <c r="P2457" s="105">
        <v>0</v>
      </c>
      <c r="Q2457" s="105"/>
      <c r="R2457" s="105">
        <v>0</v>
      </c>
      <c r="S2457" s="105">
        <v>0</v>
      </c>
      <c r="T2457" s="105">
        <v>0</v>
      </c>
    </row>
    <row r="2458" spans="1:20" x14ac:dyDescent="0.25">
      <c r="A2458" s="103" t="s">
        <v>1705</v>
      </c>
      <c r="B2458" s="104" t="s">
        <v>4890</v>
      </c>
      <c r="C2458" s="104">
        <v>4</v>
      </c>
      <c r="D2458" s="103" t="s">
        <v>7791</v>
      </c>
      <c r="E2458" s="25">
        <f t="shared" si="125"/>
        <v>0</v>
      </c>
      <c r="F2458" s="25">
        <f t="shared" si="126"/>
        <v>0</v>
      </c>
      <c r="G2458" s="32"/>
      <c r="H2458" s="31"/>
      <c r="I2458" s="25">
        <f t="shared" si="127"/>
        <v>0</v>
      </c>
      <c r="J2458" s="21"/>
      <c r="K2458" s="16"/>
      <c r="L2458" s="105"/>
      <c r="M2458" s="105"/>
      <c r="N2458" s="105"/>
      <c r="O2458" s="105"/>
      <c r="P2458" s="105">
        <v>0</v>
      </c>
      <c r="Q2458" s="105">
        <v>0</v>
      </c>
      <c r="R2458" s="105">
        <v>0</v>
      </c>
      <c r="S2458" s="105">
        <v>0</v>
      </c>
      <c r="T2458" s="105">
        <v>0</v>
      </c>
    </row>
    <row r="2459" spans="1:20" x14ac:dyDescent="0.25">
      <c r="A2459" s="103" t="s">
        <v>144</v>
      </c>
      <c r="B2459" s="104" t="s">
        <v>4890</v>
      </c>
      <c r="C2459" s="104">
        <v>4</v>
      </c>
      <c r="D2459" s="103" t="s">
        <v>7792</v>
      </c>
      <c r="E2459" s="25">
        <f t="shared" si="125"/>
        <v>0</v>
      </c>
      <c r="F2459" s="25">
        <f t="shared" si="126"/>
        <v>0</v>
      </c>
      <c r="G2459" s="32"/>
      <c r="H2459" s="31"/>
      <c r="I2459" s="25">
        <f t="shared" si="127"/>
        <v>0.2</v>
      </c>
      <c r="J2459" s="21"/>
      <c r="K2459" s="16"/>
      <c r="L2459" s="105"/>
      <c r="M2459" s="105"/>
      <c r="N2459" s="105"/>
      <c r="O2459" s="105"/>
      <c r="P2459" s="105">
        <v>0</v>
      </c>
      <c r="Q2459" s="105">
        <v>1</v>
      </c>
      <c r="R2459" s="105">
        <v>0</v>
      </c>
      <c r="S2459" s="105">
        <v>0</v>
      </c>
      <c r="T2459" s="105">
        <v>0</v>
      </c>
    </row>
    <row r="2460" spans="1:20" x14ac:dyDescent="0.25">
      <c r="A2460" s="103" t="s">
        <v>7793</v>
      </c>
      <c r="B2460" s="104" t="s">
        <v>4890</v>
      </c>
      <c r="C2460" s="104">
        <v>4</v>
      </c>
      <c r="D2460" s="103" t="s">
        <v>7794</v>
      </c>
      <c r="E2460" s="25">
        <f t="shared" si="125"/>
        <v>0</v>
      </c>
      <c r="F2460" s="25">
        <f t="shared" si="126"/>
        <v>0</v>
      </c>
      <c r="G2460" s="32"/>
      <c r="H2460" s="31"/>
      <c r="I2460" s="25">
        <f t="shared" si="127"/>
        <v>0</v>
      </c>
      <c r="J2460" s="21"/>
      <c r="K2460" s="16"/>
      <c r="L2460" s="105"/>
      <c r="M2460" s="105"/>
      <c r="N2460" s="105"/>
      <c r="O2460" s="105"/>
      <c r="P2460" s="105"/>
      <c r="Q2460" s="105"/>
      <c r="R2460" s="105"/>
      <c r="S2460" s="105">
        <v>0</v>
      </c>
      <c r="T2460" s="105">
        <v>0</v>
      </c>
    </row>
    <row r="2461" spans="1:20" x14ac:dyDescent="0.25">
      <c r="A2461" s="103" t="s">
        <v>2084</v>
      </c>
      <c r="B2461" s="104" t="s">
        <v>4871</v>
      </c>
      <c r="C2461" s="104">
        <v>1</v>
      </c>
      <c r="D2461" s="103" t="s">
        <v>7795</v>
      </c>
      <c r="E2461" s="25">
        <f t="shared" si="125"/>
        <v>0</v>
      </c>
      <c r="F2461" s="25">
        <f t="shared" si="126"/>
        <v>1.75</v>
      </c>
      <c r="G2461" s="32"/>
      <c r="H2461" s="31"/>
      <c r="I2461" s="25">
        <f t="shared" si="127"/>
        <v>0.2</v>
      </c>
      <c r="J2461" s="21"/>
      <c r="K2461" s="16"/>
      <c r="L2461" s="105"/>
      <c r="M2461" s="105"/>
      <c r="N2461" s="105">
        <v>1</v>
      </c>
      <c r="O2461" s="105">
        <v>6</v>
      </c>
      <c r="P2461" s="105">
        <v>1</v>
      </c>
      <c r="Q2461" s="105">
        <v>0</v>
      </c>
      <c r="R2461" s="105">
        <v>0</v>
      </c>
      <c r="S2461" s="105">
        <v>0</v>
      </c>
      <c r="T2461" s="105">
        <v>0</v>
      </c>
    </row>
    <row r="2462" spans="1:20" x14ac:dyDescent="0.25">
      <c r="A2462" s="103" t="s">
        <v>2118</v>
      </c>
      <c r="B2462" s="104" t="s">
        <v>4871</v>
      </c>
      <c r="C2462" s="104">
        <v>1</v>
      </c>
      <c r="D2462" s="103" t="s">
        <v>7796</v>
      </c>
      <c r="E2462" s="25">
        <f t="shared" si="125"/>
        <v>0</v>
      </c>
      <c r="F2462" s="25">
        <f t="shared" si="126"/>
        <v>0</v>
      </c>
      <c r="G2462" s="32"/>
      <c r="H2462" s="31"/>
      <c r="I2462" s="25">
        <f t="shared" si="127"/>
        <v>0</v>
      </c>
      <c r="J2462" s="21"/>
      <c r="K2462" s="16"/>
      <c r="L2462" s="105"/>
      <c r="M2462" s="105"/>
      <c r="N2462" s="105"/>
      <c r="O2462" s="105"/>
      <c r="P2462" s="105">
        <v>0</v>
      </c>
      <c r="Q2462" s="105">
        <v>0</v>
      </c>
      <c r="R2462" s="105">
        <v>0</v>
      </c>
      <c r="S2462" s="105">
        <v>0</v>
      </c>
      <c r="T2462" s="105">
        <v>0</v>
      </c>
    </row>
    <row r="2463" spans="1:20" x14ac:dyDescent="0.25">
      <c r="A2463" s="103" t="s">
        <v>1546</v>
      </c>
      <c r="B2463" s="104" t="s">
        <v>4871</v>
      </c>
      <c r="C2463" s="104">
        <v>1</v>
      </c>
      <c r="D2463" s="103" t="s">
        <v>7797</v>
      </c>
      <c r="E2463" s="25">
        <f t="shared" si="125"/>
        <v>0</v>
      </c>
      <c r="F2463" s="25">
        <f t="shared" si="126"/>
        <v>0</v>
      </c>
      <c r="G2463" s="32"/>
      <c r="H2463" s="31"/>
      <c r="I2463" s="25">
        <f t="shared" si="127"/>
        <v>0</v>
      </c>
      <c r="J2463" s="21"/>
      <c r="K2463" s="16"/>
      <c r="L2463" s="105"/>
      <c r="M2463" s="105"/>
      <c r="N2463" s="105"/>
      <c r="O2463" s="105"/>
      <c r="P2463" s="105">
        <v>0</v>
      </c>
      <c r="Q2463" s="105">
        <v>0</v>
      </c>
      <c r="R2463" s="105">
        <v>0</v>
      </c>
      <c r="S2463" s="105">
        <v>0</v>
      </c>
      <c r="T2463" s="105">
        <v>0</v>
      </c>
    </row>
    <row r="2464" spans="1:20" x14ac:dyDescent="0.25">
      <c r="A2464" s="103" t="s">
        <v>2802</v>
      </c>
      <c r="B2464" s="104" t="s">
        <v>4871</v>
      </c>
      <c r="C2464" s="104">
        <v>1</v>
      </c>
      <c r="D2464" s="103" t="s">
        <v>7798</v>
      </c>
      <c r="E2464" s="25">
        <f t="shared" ref="E2464:E2527" si="128">SUM(R2464:T2464)/3</f>
        <v>0</v>
      </c>
      <c r="F2464" s="25">
        <f t="shared" ref="F2464:F2527" si="129">SUM(L2464:O2464)/4</f>
        <v>0</v>
      </c>
      <c r="G2464" s="32"/>
      <c r="H2464" s="31"/>
      <c r="I2464" s="25">
        <f t="shared" ref="I2464:I2527" si="130">SUM(P2464:T2464)/5</f>
        <v>0</v>
      </c>
      <c r="J2464" s="21"/>
      <c r="K2464" s="16"/>
      <c r="L2464" s="105"/>
      <c r="M2464" s="105"/>
      <c r="N2464" s="105"/>
      <c r="O2464" s="105"/>
      <c r="P2464" s="105">
        <v>0</v>
      </c>
      <c r="Q2464" s="105">
        <v>0</v>
      </c>
      <c r="R2464" s="105">
        <v>0</v>
      </c>
      <c r="S2464" s="105">
        <v>0</v>
      </c>
      <c r="T2464" s="105">
        <v>0</v>
      </c>
    </row>
    <row r="2465" spans="1:20" x14ac:dyDescent="0.25">
      <c r="A2465" s="103" t="s">
        <v>7799</v>
      </c>
      <c r="B2465" s="104" t="s">
        <v>4870</v>
      </c>
      <c r="C2465" s="104">
        <v>1</v>
      </c>
      <c r="D2465" s="103" t="s">
        <v>7800</v>
      </c>
      <c r="E2465" s="25">
        <f t="shared" si="128"/>
        <v>0</v>
      </c>
      <c r="F2465" s="25">
        <f t="shared" si="129"/>
        <v>0</v>
      </c>
      <c r="G2465" s="32"/>
      <c r="H2465" s="31"/>
      <c r="I2465" s="25">
        <f t="shared" si="130"/>
        <v>0</v>
      </c>
      <c r="J2465" s="21"/>
      <c r="K2465" s="16"/>
      <c r="L2465" s="105"/>
      <c r="M2465" s="105"/>
      <c r="N2465" s="105"/>
      <c r="O2465" s="105"/>
      <c r="P2465" s="105"/>
      <c r="Q2465" s="105"/>
      <c r="R2465" s="105"/>
      <c r="S2465" s="105"/>
      <c r="T2465" s="105">
        <v>0</v>
      </c>
    </row>
    <row r="2466" spans="1:20" x14ac:dyDescent="0.25">
      <c r="A2466" s="103" t="s">
        <v>3287</v>
      </c>
      <c r="B2466" s="104" t="s">
        <v>4871</v>
      </c>
      <c r="C2466" s="104">
        <v>1</v>
      </c>
      <c r="D2466" s="103" t="s">
        <v>7801</v>
      </c>
      <c r="E2466" s="25">
        <f t="shared" si="128"/>
        <v>0</v>
      </c>
      <c r="F2466" s="25">
        <f t="shared" si="129"/>
        <v>0</v>
      </c>
      <c r="G2466" s="32"/>
      <c r="H2466" s="31"/>
      <c r="I2466" s="25">
        <f t="shared" si="130"/>
        <v>0</v>
      </c>
      <c r="J2466" s="21"/>
      <c r="K2466" s="16"/>
      <c r="L2466" s="105"/>
      <c r="M2466" s="105"/>
      <c r="N2466" s="105"/>
      <c r="O2466" s="105"/>
      <c r="P2466" s="105">
        <v>0</v>
      </c>
      <c r="Q2466" s="105">
        <v>0</v>
      </c>
      <c r="R2466" s="105">
        <v>0</v>
      </c>
      <c r="S2466" s="105">
        <v>0</v>
      </c>
      <c r="T2466" s="105">
        <v>0</v>
      </c>
    </row>
    <row r="2467" spans="1:20" x14ac:dyDescent="0.25">
      <c r="A2467" s="103" t="s">
        <v>7802</v>
      </c>
      <c r="B2467" s="104" t="s">
        <v>4872</v>
      </c>
      <c r="C2467" s="104">
        <v>1</v>
      </c>
      <c r="D2467" s="103" t="s">
        <v>7803</v>
      </c>
      <c r="E2467" s="25">
        <f t="shared" si="128"/>
        <v>0</v>
      </c>
      <c r="F2467" s="25">
        <f t="shared" si="129"/>
        <v>0</v>
      </c>
      <c r="G2467" s="32"/>
      <c r="H2467" s="31"/>
      <c r="I2467" s="25">
        <f t="shared" si="130"/>
        <v>0</v>
      </c>
      <c r="J2467" s="21"/>
      <c r="K2467" s="16"/>
      <c r="L2467" s="105"/>
      <c r="M2467" s="105"/>
      <c r="N2467" s="105"/>
      <c r="O2467" s="105"/>
      <c r="P2467" s="105"/>
      <c r="Q2467" s="105"/>
      <c r="R2467" s="105"/>
      <c r="S2467" s="105"/>
      <c r="T2467" s="105">
        <v>0</v>
      </c>
    </row>
    <row r="2468" spans="1:20" x14ac:dyDescent="0.25">
      <c r="A2468" s="103" t="s">
        <v>2525</v>
      </c>
      <c r="B2468" s="104" t="s">
        <v>4872</v>
      </c>
      <c r="C2468" s="104">
        <v>1</v>
      </c>
      <c r="D2468" s="103" t="s">
        <v>7804</v>
      </c>
      <c r="E2468" s="25">
        <f t="shared" si="128"/>
        <v>0</v>
      </c>
      <c r="F2468" s="25">
        <f t="shared" si="129"/>
        <v>0</v>
      </c>
      <c r="G2468" s="32"/>
      <c r="H2468" s="31"/>
      <c r="I2468" s="25">
        <f t="shared" si="130"/>
        <v>0</v>
      </c>
      <c r="J2468" s="21"/>
      <c r="K2468" s="16"/>
      <c r="L2468" s="105"/>
      <c r="M2468" s="105"/>
      <c r="N2468" s="105"/>
      <c r="O2468" s="105"/>
      <c r="P2468" s="105">
        <v>0</v>
      </c>
      <c r="Q2468" s="105">
        <v>0</v>
      </c>
      <c r="R2468" s="105">
        <v>0</v>
      </c>
      <c r="S2468" s="105">
        <v>0</v>
      </c>
      <c r="T2468" s="105">
        <v>0</v>
      </c>
    </row>
    <row r="2469" spans="1:20" x14ac:dyDescent="0.25">
      <c r="A2469" s="103" t="s">
        <v>3644</v>
      </c>
      <c r="B2469" s="104" t="s">
        <v>4872</v>
      </c>
      <c r="C2469" s="104">
        <v>1</v>
      </c>
      <c r="D2469" s="103" t="s">
        <v>7805</v>
      </c>
      <c r="E2469" s="25">
        <f t="shared" si="128"/>
        <v>1</v>
      </c>
      <c r="F2469" s="25">
        <f t="shared" si="129"/>
        <v>0</v>
      </c>
      <c r="G2469" s="32"/>
      <c r="H2469" s="31"/>
      <c r="I2469" s="25">
        <f t="shared" si="130"/>
        <v>0.8</v>
      </c>
      <c r="J2469" s="21"/>
      <c r="K2469" s="16"/>
      <c r="L2469" s="105"/>
      <c r="M2469" s="105"/>
      <c r="N2469" s="105"/>
      <c r="O2469" s="105"/>
      <c r="P2469" s="105">
        <v>1</v>
      </c>
      <c r="Q2469" s="105"/>
      <c r="R2469" s="105"/>
      <c r="S2469" s="105">
        <v>3</v>
      </c>
      <c r="T2469" s="105">
        <v>0</v>
      </c>
    </row>
    <row r="2470" spans="1:20" x14ac:dyDescent="0.25">
      <c r="A2470" s="103" t="s">
        <v>7806</v>
      </c>
      <c r="B2470" s="104" t="s">
        <v>4874</v>
      </c>
      <c r="C2470" s="104">
        <v>1</v>
      </c>
      <c r="D2470" s="103" t="s">
        <v>7807</v>
      </c>
      <c r="E2470" s="25">
        <f t="shared" si="128"/>
        <v>0</v>
      </c>
      <c r="F2470" s="25">
        <f t="shared" si="129"/>
        <v>0</v>
      </c>
      <c r="G2470" s="32"/>
      <c r="H2470" s="31"/>
      <c r="I2470" s="25">
        <f t="shared" si="130"/>
        <v>0</v>
      </c>
      <c r="J2470" s="21"/>
      <c r="K2470" s="16"/>
      <c r="L2470" s="105"/>
      <c r="M2470" s="105"/>
      <c r="N2470" s="105"/>
      <c r="O2470" s="105"/>
      <c r="P2470" s="105"/>
      <c r="Q2470" s="105"/>
      <c r="R2470" s="105"/>
      <c r="S2470" s="105">
        <v>0</v>
      </c>
      <c r="T2470" s="105">
        <v>0</v>
      </c>
    </row>
    <row r="2471" spans="1:20" x14ac:dyDescent="0.25">
      <c r="A2471" s="103" t="s">
        <v>741</v>
      </c>
      <c r="B2471" s="104" t="s">
        <v>4874</v>
      </c>
      <c r="C2471" s="104">
        <v>1</v>
      </c>
      <c r="D2471" s="103" t="s">
        <v>7808</v>
      </c>
      <c r="E2471" s="25">
        <f t="shared" si="128"/>
        <v>12.666666666666666</v>
      </c>
      <c r="F2471" s="25">
        <f t="shared" si="129"/>
        <v>3.75</v>
      </c>
      <c r="G2471" s="32"/>
      <c r="H2471" s="31"/>
      <c r="I2471" s="25">
        <f t="shared" si="130"/>
        <v>17.2</v>
      </c>
      <c r="J2471" s="21"/>
      <c r="K2471" s="16"/>
      <c r="L2471" s="105"/>
      <c r="M2471" s="105"/>
      <c r="N2471" s="105">
        <v>11</v>
      </c>
      <c r="O2471" s="105">
        <v>4</v>
      </c>
      <c r="P2471" s="105">
        <v>24</v>
      </c>
      <c r="Q2471" s="105">
        <v>24</v>
      </c>
      <c r="R2471" s="105">
        <v>30</v>
      </c>
      <c r="S2471" s="105">
        <v>8</v>
      </c>
      <c r="T2471" s="105">
        <v>0</v>
      </c>
    </row>
    <row r="2472" spans="1:20" x14ac:dyDescent="0.25">
      <c r="A2472" s="103" t="s">
        <v>1002</v>
      </c>
      <c r="B2472" s="104" t="s">
        <v>4874</v>
      </c>
      <c r="C2472" s="104">
        <v>1</v>
      </c>
      <c r="D2472" s="103" t="s">
        <v>7809</v>
      </c>
      <c r="E2472" s="25">
        <f t="shared" si="128"/>
        <v>0</v>
      </c>
      <c r="F2472" s="25">
        <f t="shared" si="129"/>
        <v>0</v>
      </c>
      <c r="G2472" s="32"/>
      <c r="H2472" s="31"/>
      <c r="I2472" s="25">
        <f t="shared" si="130"/>
        <v>0</v>
      </c>
      <c r="J2472" s="21"/>
      <c r="K2472" s="16"/>
      <c r="L2472" s="105"/>
      <c r="M2472" s="105"/>
      <c r="N2472" s="105"/>
      <c r="O2472" s="105"/>
      <c r="P2472" s="105">
        <v>0</v>
      </c>
      <c r="Q2472" s="105">
        <v>0</v>
      </c>
      <c r="R2472" s="105">
        <v>0</v>
      </c>
      <c r="S2472" s="105">
        <v>0</v>
      </c>
      <c r="T2472" s="105">
        <v>0</v>
      </c>
    </row>
    <row r="2473" spans="1:20" x14ac:dyDescent="0.25">
      <c r="A2473" s="103" t="s">
        <v>7810</v>
      </c>
      <c r="B2473" s="104" t="s">
        <v>4874</v>
      </c>
      <c r="C2473" s="104">
        <v>1</v>
      </c>
      <c r="D2473" s="103" t="s">
        <v>7811</v>
      </c>
      <c r="E2473" s="25">
        <f t="shared" si="128"/>
        <v>0</v>
      </c>
      <c r="F2473" s="25">
        <f t="shared" si="129"/>
        <v>0</v>
      </c>
      <c r="G2473" s="32"/>
      <c r="H2473" s="31"/>
      <c r="I2473" s="25">
        <f t="shared" si="130"/>
        <v>0</v>
      </c>
      <c r="J2473" s="21"/>
      <c r="K2473" s="16"/>
      <c r="L2473" s="105"/>
      <c r="M2473" s="105"/>
      <c r="N2473" s="105"/>
      <c r="O2473" s="105"/>
      <c r="P2473" s="105"/>
      <c r="Q2473" s="105"/>
      <c r="R2473" s="105"/>
      <c r="S2473" s="105">
        <v>0</v>
      </c>
      <c r="T2473" s="105">
        <v>0</v>
      </c>
    </row>
    <row r="2474" spans="1:20" x14ac:dyDescent="0.25">
      <c r="A2474" s="103" t="s">
        <v>7812</v>
      </c>
      <c r="B2474" s="104" t="s">
        <v>4874</v>
      </c>
      <c r="C2474" s="104">
        <v>1</v>
      </c>
      <c r="D2474" s="103" t="s">
        <v>7813</v>
      </c>
      <c r="E2474" s="25">
        <f t="shared" si="128"/>
        <v>0</v>
      </c>
      <c r="F2474" s="25">
        <f t="shared" si="129"/>
        <v>0</v>
      </c>
      <c r="G2474" s="32"/>
      <c r="H2474" s="31"/>
      <c r="I2474" s="25">
        <f t="shared" si="130"/>
        <v>0</v>
      </c>
      <c r="J2474" s="21"/>
      <c r="K2474" s="16"/>
      <c r="L2474" s="105"/>
      <c r="M2474" s="105"/>
      <c r="N2474" s="105"/>
      <c r="O2474" s="105"/>
      <c r="P2474" s="105"/>
      <c r="Q2474" s="105"/>
      <c r="R2474" s="105"/>
      <c r="S2474" s="105">
        <v>0</v>
      </c>
      <c r="T2474" s="105">
        <v>0</v>
      </c>
    </row>
    <row r="2475" spans="1:20" x14ac:dyDescent="0.25">
      <c r="A2475" s="103" t="s">
        <v>1758</v>
      </c>
      <c r="B2475" s="104" t="s">
        <v>4877</v>
      </c>
      <c r="C2475" s="104">
        <v>2</v>
      </c>
      <c r="D2475" s="103" t="s">
        <v>7814</v>
      </c>
      <c r="E2475" s="25">
        <f t="shared" si="128"/>
        <v>0</v>
      </c>
      <c r="F2475" s="25">
        <f t="shared" si="129"/>
        <v>0</v>
      </c>
      <c r="G2475" s="32"/>
      <c r="H2475" s="31"/>
      <c r="I2475" s="25">
        <f t="shared" si="130"/>
        <v>0</v>
      </c>
      <c r="J2475" s="21"/>
      <c r="K2475" s="16"/>
      <c r="L2475" s="105"/>
      <c r="M2475" s="105"/>
      <c r="N2475" s="105"/>
      <c r="O2475" s="105"/>
      <c r="P2475" s="105">
        <v>0</v>
      </c>
      <c r="Q2475" s="105">
        <v>0</v>
      </c>
      <c r="R2475" s="105">
        <v>0</v>
      </c>
      <c r="S2475" s="105">
        <v>0</v>
      </c>
      <c r="T2475" s="105">
        <v>0</v>
      </c>
    </row>
    <row r="2476" spans="1:20" x14ac:dyDescent="0.25">
      <c r="A2476" s="103" t="s">
        <v>4693</v>
      </c>
      <c r="B2476" s="104" t="s">
        <v>4877</v>
      </c>
      <c r="C2476" s="104">
        <v>2</v>
      </c>
      <c r="D2476" s="103" t="s">
        <v>7815</v>
      </c>
      <c r="E2476" s="25">
        <f t="shared" si="128"/>
        <v>0</v>
      </c>
      <c r="F2476" s="25">
        <f t="shared" si="129"/>
        <v>0</v>
      </c>
      <c r="G2476" s="32"/>
      <c r="H2476" s="31"/>
      <c r="I2476" s="25">
        <f t="shared" si="130"/>
        <v>0</v>
      </c>
      <c r="J2476" s="21"/>
      <c r="K2476" s="16"/>
      <c r="L2476" s="105"/>
      <c r="M2476" s="105"/>
      <c r="N2476" s="105"/>
      <c r="O2476" s="105"/>
      <c r="P2476" s="105">
        <v>0</v>
      </c>
      <c r="Q2476" s="105">
        <v>0</v>
      </c>
      <c r="R2476" s="105">
        <v>0</v>
      </c>
      <c r="S2476" s="105">
        <v>0</v>
      </c>
      <c r="T2476" s="105">
        <v>0</v>
      </c>
    </row>
    <row r="2477" spans="1:20" x14ac:dyDescent="0.25">
      <c r="A2477" s="103" t="s">
        <v>7816</v>
      </c>
      <c r="B2477" s="104" t="s">
        <v>4877</v>
      </c>
      <c r="C2477" s="104">
        <v>2</v>
      </c>
      <c r="D2477" s="103" t="s">
        <v>7817</v>
      </c>
      <c r="E2477" s="25">
        <f t="shared" si="128"/>
        <v>0</v>
      </c>
      <c r="F2477" s="25">
        <f t="shared" si="129"/>
        <v>0</v>
      </c>
      <c r="G2477" s="32"/>
      <c r="H2477" s="31"/>
      <c r="I2477" s="25">
        <f t="shared" si="130"/>
        <v>0</v>
      </c>
      <c r="J2477" s="21"/>
      <c r="K2477" s="16"/>
      <c r="L2477" s="105"/>
      <c r="M2477" s="105"/>
      <c r="N2477" s="105"/>
      <c r="O2477" s="105"/>
      <c r="P2477" s="105"/>
      <c r="Q2477" s="105"/>
      <c r="R2477" s="105"/>
      <c r="S2477" s="105">
        <v>0</v>
      </c>
      <c r="T2477" s="105">
        <v>0</v>
      </c>
    </row>
    <row r="2478" spans="1:20" x14ac:dyDescent="0.25">
      <c r="A2478" s="103" t="s">
        <v>2649</v>
      </c>
      <c r="B2478" s="104" t="s">
        <v>4877</v>
      </c>
      <c r="C2478" s="104">
        <v>2</v>
      </c>
      <c r="D2478" s="103" t="s">
        <v>7818</v>
      </c>
      <c r="E2478" s="25">
        <f t="shared" si="128"/>
        <v>0</v>
      </c>
      <c r="F2478" s="25">
        <f t="shared" si="129"/>
        <v>0.25</v>
      </c>
      <c r="G2478" s="32"/>
      <c r="H2478" s="31"/>
      <c r="I2478" s="25">
        <f t="shared" si="130"/>
        <v>0</v>
      </c>
      <c r="J2478" s="21"/>
      <c r="K2478" s="16"/>
      <c r="L2478" s="105"/>
      <c r="M2478" s="105"/>
      <c r="N2478" s="105"/>
      <c r="O2478" s="105">
        <v>1</v>
      </c>
      <c r="P2478" s="105">
        <v>0</v>
      </c>
      <c r="Q2478" s="105">
        <v>0</v>
      </c>
      <c r="R2478" s="105">
        <v>0</v>
      </c>
      <c r="S2478" s="105">
        <v>0</v>
      </c>
      <c r="T2478" s="105">
        <v>0</v>
      </c>
    </row>
    <row r="2479" spans="1:20" x14ac:dyDescent="0.25">
      <c r="A2479" s="103" t="s">
        <v>2864</v>
      </c>
      <c r="B2479" s="104" t="s">
        <v>4877</v>
      </c>
      <c r="C2479" s="104">
        <v>2</v>
      </c>
      <c r="D2479" s="103" t="s">
        <v>7819</v>
      </c>
      <c r="E2479" s="25">
        <f t="shared" si="128"/>
        <v>0</v>
      </c>
      <c r="F2479" s="25">
        <f t="shared" si="129"/>
        <v>1</v>
      </c>
      <c r="G2479" s="32"/>
      <c r="H2479" s="31"/>
      <c r="I2479" s="25">
        <f t="shared" si="130"/>
        <v>0.2</v>
      </c>
      <c r="J2479" s="21"/>
      <c r="K2479" s="16"/>
      <c r="L2479" s="105"/>
      <c r="M2479" s="105"/>
      <c r="N2479" s="105"/>
      <c r="O2479" s="105">
        <v>4</v>
      </c>
      <c r="P2479" s="105">
        <v>1</v>
      </c>
      <c r="Q2479" s="105">
        <v>0</v>
      </c>
      <c r="R2479" s="105">
        <v>0</v>
      </c>
      <c r="S2479" s="105">
        <v>0</v>
      </c>
      <c r="T2479" s="105">
        <v>0</v>
      </c>
    </row>
    <row r="2480" spans="1:20" x14ac:dyDescent="0.25">
      <c r="A2480" s="103" t="s">
        <v>1931</v>
      </c>
      <c r="B2480" s="104" t="s">
        <v>4877</v>
      </c>
      <c r="C2480" s="104">
        <v>2</v>
      </c>
      <c r="D2480" s="103" t="s">
        <v>7820</v>
      </c>
      <c r="E2480" s="25">
        <f t="shared" si="128"/>
        <v>0</v>
      </c>
      <c r="F2480" s="25">
        <f t="shared" si="129"/>
        <v>0</v>
      </c>
      <c r="G2480" s="32"/>
      <c r="H2480" s="31"/>
      <c r="I2480" s="25">
        <f t="shared" si="130"/>
        <v>0.4</v>
      </c>
      <c r="J2480" s="21"/>
      <c r="K2480" s="16"/>
      <c r="L2480" s="105"/>
      <c r="M2480" s="105"/>
      <c r="N2480" s="105"/>
      <c r="O2480" s="105"/>
      <c r="P2480" s="105">
        <v>2</v>
      </c>
      <c r="Q2480" s="105">
        <v>0</v>
      </c>
      <c r="R2480" s="105">
        <v>0</v>
      </c>
      <c r="S2480" s="105">
        <v>0</v>
      </c>
      <c r="T2480" s="105">
        <v>0</v>
      </c>
    </row>
    <row r="2481" spans="1:20" x14ac:dyDescent="0.25">
      <c r="A2481" s="103" t="s">
        <v>7821</v>
      </c>
      <c r="B2481" s="104" t="s">
        <v>4877</v>
      </c>
      <c r="C2481" s="104">
        <v>2</v>
      </c>
      <c r="D2481" s="103" t="s">
        <v>7822</v>
      </c>
      <c r="E2481" s="25">
        <f t="shared" si="128"/>
        <v>0</v>
      </c>
      <c r="F2481" s="25">
        <f t="shared" si="129"/>
        <v>0</v>
      </c>
      <c r="G2481" s="32"/>
      <c r="H2481" s="31"/>
      <c r="I2481" s="25">
        <f t="shared" si="130"/>
        <v>0</v>
      </c>
      <c r="J2481" s="21"/>
      <c r="K2481" s="16"/>
      <c r="L2481" s="105"/>
      <c r="M2481" s="105"/>
      <c r="N2481" s="105"/>
      <c r="O2481" s="105"/>
      <c r="P2481" s="105"/>
      <c r="Q2481" s="105"/>
      <c r="R2481" s="105"/>
      <c r="S2481" s="105"/>
      <c r="T2481" s="105">
        <v>0</v>
      </c>
    </row>
    <row r="2482" spans="1:20" x14ac:dyDescent="0.25">
      <c r="A2482" s="103" t="s">
        <v>3036</v>
      </c>
      <c r="B2482" s="104" t="s">
        <v>4877</v>
      </c>
      <c r="C2482" s="104">
        <v>2</v>
      </c>
      <c r="D2482" s="103" t="s">
        <v>7823</v>
      </c>
      <c r="E2482" s="25">
        <f t="shared" si="128"/>
        <v>0.66666666666666663</v>
      </c>
      <c r="F2482" s="25">
        <f t="shared" si="129"/>
        <v>0</v>
      </c>
      <c r="G2482" s="32"/>
      <c r="H2482" s="31"/>
      <c r="I2482" s="25">
        <f t="shared" si="130"/>
        <v>0.4</v>
      </c>
      <c r="J2482" s="21"/>
      <c r="K2482" s="16"/>
      <c r="L2482" s="105"/>
      <c r="M2482" s="105"/>
      <c r="N2482" s="105"/>
      <c r="O2482" s="105"/>
      <c r="P2482" s="105">
        <v>0</v>
      </c>
      <c r="Q2482" s="105">
        <v>0</v>
      </c>
      <c r="R2482" s="105">
        <v>0</v>
      </c>
      <c r="S2482" s="105">
        <v>2</v>
      </c>
      <c r="T2482" s="105">
        <v>0</v>
      </c>
    </row>
    <row r="2483" spans="1:20" x14ac:dyDescent="0.25">
      <c r="A2483" s="103" t="s">
        <v>7824</v>
      </c>
      <c r="B2483" s="104" t="s">
        <v>4872</v>
      </c>
      <c r="C2483" s="104">
        <v>1</v>
      </c>
      <c r="D2483" s="103" t="s">
        <v>7825</v>
      </c>
      <c r="E2483" s="25">
        <f t="shared" si="128"/>
        <v>0</v>
      </c>
      <c r="F2483" s="25">
        <f t="shared" si="129"/>
        <v>0</v>
      </c>
      <c r="G2483" s="32"/>
      <c r="H2483" s="31"/>
      <c r="I2483" s="25">
        <f t="shared" si="130"/>
        <v>0</v>
      </c>
      <c r="J2483" s="21"/>
      <c r="K2483" s="16"/>
      <c r="L2483" s="105"/>
      <c r="M2483" s="105"/>
      <c r="N2483" s="105"/>
      <c r="O2483" s="105"/>
      <c r="P2483" s="105"/>
      <c r="Q2483" s="105"/>
      <c r="R2483" s="105"/>
      <c r="S2483" s="105"/>
      <c r="T2483" s="105">
        <v>0</v>
      </c>
    </row>
    <row r="2484" spans="1:20" x14ac:dyDescent="0.25">
      <c r="A2484" s="103" t="s">
        <v>7826</v>
      </c>
      <c r="B2484" s="104" t="s">
        <v>4878</v>
      </c>
      <c r="C2484" s="104">
        <v>2</v>
      </c>
      <c r="D2484" s="103" t="s">
        <v>7827</v>
      </c>
      <c r="E2484" s="25">
        <f t="shared" si="128"/>
        <v>0</v>
      </c>
      <c r="F2484" s="25">
        <f t="shared" si="129"/>
        <v>0</v>
      </c>
      <c r="G2484" s="32"/>
      <c r="H2484" s="31"/>
      <c r="I2484" s="25">
        <f t="shared" si="130"/>
        <v>0</v>
      </c>
      <c r="J2484" s="21"/>
      <c r="K2484" s="16"/>
      <c r="L2484" s="105"/>
      <c r="M2484" s="105"/>
      <c r="N2484" s="105"/>
      <c r="O2484" s="105"/>
      <c r="P2484" s="105"/>
      <c r="Q2484" s="105"/>
      <c r="R2484" s="105"/>
      <c r="S2484" s="105">
        <v>0</v>
      </c>
      <c r="T2484" s="105">
        <v>0</v>
      </c>
    </row>
    <row r="2485" spans="1:20" x14ac:dyDescent="0.25">
      <c r="A2485" s="103" t="s">
        <v>1180</v>
      </c>
      <c r="B2485" s="104" t="s">
        <v>4878</v>
      </c>
      <c r="C2485" s="104">
        <v>2</v>
      </c>
      <c r="D2485" s="103" t="s">
        <v>7828</v>
      </c>
      <c r="E2485" s="25">
        <f t="shared" si="128"/>
        <v>0</v>
      </c>
      <c r="F2485" s="25">
        <f t="shared" si="129"/>
        <v>1.25</v>
      </c>
      <c r="G2485" s="32"/>
      <c r="H2485" s="31"/>
      <c r="I2485" s="25">
        <f t="shared" si="130"/>
        <v>0</v>
      </c>
      <c r="J2485" s="21"/>
      <c r="K2485" s="16"/>
      <c r="L2485" s="105"/>
      <c r="M2485" s="105"/>
      <c r="N2485" s="105"/>
      <c r="O2485" s="105">
        <v>5</v>
      </c>
      <c r="P2485" s="105">
        <v>0</v>
      </c>
      <c r="Q2485" s="105">
        <v>0</v>
      </c>
      <c r="R2485" s="105">
        <v>0</v>
      </c>
      <c r="S2485" s="105">
        <v>0</v>
      </c>
      <c r="T2485" s="105">
        <v>0</v>
      </c>
    </row>
    <row r="2486" spans="1:20" x14ac:dyDescent="0.25">
      <c r="A2486" s="103" t="s">
        <v>949</v>
      </c>
      <c r="B2486" s="104" t="s">
        <v>4878</v>
      </c>
      <c r="C2486" s="104">
        <v>2</v>
      </c>
      <c r="D2486" s="103" t="s">
        <v>7829</v>
      </c>
      <c r="E2486" s="25">
        <f t="shared" si="128"/>
        <v>0</v>
      </c>
      <c r="F2486" s="25">
        <f t="shared" si="129"/>
        <v>0</v>
      </c>
      <c r="G2486" s="32"/>
      <c r="H2486" s="31"/>
      <c r="I2486" s="25">
        <f t="shared" si="130"/>
        <v>0</v>
      </c>
      <c r="J2486" s="21"/>
      <c r="K2486" s="16"/>
      <c r="L2486" s="105"/>
      <c r="M2486" s="105"/>
      <c r="N2486" s="105"/>
      <c r="O2486" s="105"/>
      <c r="P2486" s="105"/>
      <c r="Q2486" s="105"/>
      <c r="R2486" s="105">
        <v>0</v>
      </c>
      <c r="S2486" s="105">
        <v>0</v>
      </c>
      <c r="T2486" s="105">
        <v>0</v>
      </c>
    </row>
    <row r="2487" spans="1:20" x14ac:dyDescent="0.25">
      <c r="A2487" s="103" t="s">
        <v>448</v>
      </c>
      <c r="B2487" s="104" t="s">
        <v>4879</v>
      </c>
      <c r="C2487" s="104">
        <v>2</v>
      </c>
      <c r="D2487" s="103" t="s">
        <v>7830</v>
      </c>
      <c r="E2487" s="25">
        <f t="shared" si="128"/>
        <v>104.33333333333333</v>
      </c>
      <c r="F2487" s="25">
        <f t="shared" si="129"/>
        <v>190.75</v>
      </c>
      <c r="G2487" s="32"/>
      <c r="H2487" s="31"/>
      <c r="I2487" s="25">
        <f t="shared" si="130"/>
        <v>105.4</v>
      </c>
      <c r="J2487" s="21"/>
      <c r="K2487" s="16"/>
      <c r="L2487" s="105">
        <v>666</v>
      </c>
      <c r="M2487" s="105">
        <v>37</v>
      </c>
      <c r="N2487" s="105">
        <v>15</v>
      </c>
      <c r="O2487" s="105">
        <v>45</v>
      </c>
      <c r="P2487" s="105">
        <v>32</v>
      </c>
      <c r="Q2487" s="105">
        <v>182</v>
      </c>
      <c r="R2487" s="105">
        <v>159</v>
      </c>
      <c r="S2487" s="105">
        <v>154</v>
      </c>
      <c r="T2487" s="105">
        <v>0</v>
      </c>
    </row>
    <row r="2488" spans="1:20" x14ac:dyDescent="0.25">
      <c r="A2488" s="103" t="s">
        <v>1961</v>
      </c>
      <c r="B2488" s="104" t="s">
        <v>4879</v>
      </c>
      <c r="C2488" s="104">
        <v>2</v>
      </c>
      <c r="D2488" s="103" t="s">
        <v>7831</v>
      </c>
      <c r="E2488" s="25">
        <f t="shared" si="128"/>
        <v>7</v>
      </c>
      <c r="F2488" s="25">
        <f t="shared" si="129"/>
        <v>2.25</v>
      </c>
      <c r="G2488" s="32"/>
      <c r="H2488" s="31"/>
      <c r="I2488" s="25">
        <f t="shared" si="130"/>
        <v>4.2</v>
      </c>
      <c r="J2488" s="21"/>
      <c r="K2488" s="16"/>
      <c r="L2488" s="105"/>
      <c r="M2488" s="105"/>
      <c r="N2488" s="105"/>
      <c r="O2488" s="105">
        <v>9</v>
      </c>
      <c r="P2488" s="105">
        <v>0</v>
      </c>
      <c r="Q2488" s="105">
        <v>0</v>
      </c>
      <c r="R2488" s="105">
        <v>0</v>
      </c>
      <c r="S2488" s="105">
        <v>21</v>
      </c>
      <c r="T2488" s="105">
        <v>0</v>
      </c>
    </row>
    <row r="2489" spans="1:20" x14ac:dyDescent="0.25">
      <c r="A2489" s="103" t="s">
        <v>1059</v>
      </c>
      <c r="B2489" s="104" t="s">
        <v>4914</v>
      </c>
      <c r="C2489" s="104">
        <v>9</v>
      </c>
      <c r="D2489" s="103" t="s">
        <v>7832</v>
      </c>
      <c r="E2489" s="25">
        <f t="shared" si="128"/>
        <v>0</v>
      </c>
      <c r="F2489" s="25">
        <f t="shared" si="129"/>
        <v>0</v>
      </c>
      <c r="G2489" s="32"/>
      <c r="H2489" s="31"/>
      <c r="I2489" s="25">
        <f t="shared" si="130"/>
        <v>0.2</v>
      </c>
      <c r="J2489" s="21"/>
      <c r="K2489" s="16"/>
      <c r="L2489" s="105"/>
      <c r="M2489" s="105"/>
      <c r="N2489" s="105"/>
      <c r="O2489" s="105"/>
      <c r="P2489" s="105">
        <v>1</v>
      </c>
      <c r="Q2489" s="105">
        <v>0</v>
      </c>
      <c r="R2489" s="105">
        <v>0</v>
      </c>
      <c r="S2489" s="105">
        <v>0</v>
      </c>
      <c r="T2489" s="105">
        <v>0</v>
      </c>
    </row>
    <row r="2490" spans="1:20" x14ac:dyDescent="0.25">
      <c r="A2490" s="103" t="s">
        <v>7833</v>
      </c>
      <c r="B2490" s="104" t="s">
        <v>4914</v>
      </c>
      <c r="C2490" s="104">
        <v>9</v>
      </c>
      <c r="D2490" s="103" t="s">
        <v>7834</v>
      </c>
      <c r="E2490" s="25">
        <f t="shared" si="128"/>
        <v>0</v>
      </c>
      <c r="F2490" s="25">
        <f t="shared" si="129"/>
        <v>0</v>
      </c>
      <c r="G2490" s="32"/>
      <c r="H2490" s="31"/>
      <c r="I2490" s="25">
        <f t="shared" si="130"/>
        <v>0</v>
      </c>
      <c r="J2490" s="21"/>
      <c r="K2490" s="16"/>
      <c r="L2490" s="105"/>
      <c r="M2490" s="105"/>
      <c r="N2490" s="105"/>
      <c r="O2490" s="105"/>
      <c r="P2490" s="105">
        <v>0</v>
      </c>
      <c r="Q2490" s="105">
        <v>0</v>
      </c>
      <c r="R2490" s="105">
        <v>0</v>
      </c>
      <c r="S2490" s="105">
        <v>0</v>
      </c>
      <c r="T2490" s="105">
        <v>0</v>
      </c>
    </row>
    <row r="2491" spans="1:20" x14ac:dyDescent="0.25">
      <c r="A2491" s="103" t="s">
        <v>7835</v>
      </c>
      <c r="B2491" s="104" t="s">
        <v>4914</v>
      </c>
      <c r="C2491" s="104">
        <v>9</v>
      </c>
      <c r="D2491" s="103" t="s">
        <v>7836</v>
      </c>
      <c r="E2491" s="25">
        <f t="shared" si="128"/>
        <v>0</v>
      </c>
      <c r="F2491" s="25">
        <f t="shared" si="129"/>
        <v>167.5</v>
      </c>
      <c r="G2491" s="32"/>
      <c r="H2491" s="31"/>
      <c r="I2491" s="25">
        <f t="shared" si="130"/>
        <v>10.4</v>
      </c>
      <c r="J2491" s="21"/>
      <c r="K2491" s="16"/>
      <c r="L2491" s="105"/>
      <c r="M2491" s="105"/>
      <c r="N2491" s="105">
        <v>614</v>
      </c>
      <c r="O2491" s="105">
        <v>56</v>
      </c>
      <c r="P2491" s="105">
        <v>52</v>
      </c>
      <c r="Q2491" s="105">
        <v>0</v>
      </c>
      <c r="R2491" s="105">
        <v>0</v>
      </c>
      <c r="S2491" s="105">
        <v>0</v>
      </c>
      <c r="T2491" s="105">
        <v>0</v>
      </c>
    </row>
    <row r="2492" spans="1:20" x14ac:dyDescent="0.25">
      <c r="A2492" s="103" t="s">
        <v>3538</v>
      </c>
      <c r="B2492" s="104" t="s">
        <v>4918</v>
      </c>
      <c r="C2492" s="104">
        <v>10</v>
      </c>
      <c r="D2492" s="103" t="s">
        <v>7837</v>
      </c>
      <c r="E2492" s="25">
        <f t="shared" si="128"/>
        <v>0</v>
      </c>
      <c r="F2492" s="25">
        <f t="shared" si="129"/>
        <v>0</v>
      </c>
      <c r="G2492" s="32"/>
      <c r="H2492" s="31"/>
      <c r="I2492" s="25">
        <f t="shared" si="130"/>
        <v>0</v>
      </c>
      <c r="J2492" s="21"/>
      <c r="K2492" s="16"/>
      <c r="L2492" s="105"/>
      <c r="M2492" s="105"/>
      <c r="N2492" s="105"/>
      <c r="O2492" s="105"/>
      <c r="P2492" s="105">
        <v>0</v>
      </c>
      <c r="Q2492" s="105"/>
      <c r="R2492" s="105">
        <v>0</v>
      </c>
      <c r="S2492" s="105"/>
      <c r="T2492" s="105">
        <v>0</v>
      </c>
    </row>
    <row r="2493" spans="1:20" x14ac:dyDescent="0.25">
      <c r="A2493" s="103" t="s">
        <v>2772</v>
      </c>
      <c r="B2493" s="104" t="s">
        <v>4918</v>
      </c>
      <c r="C2493" s="104">
        <v>10</v>
      </c>
      <c r="D2493" s="103" t="s">
        <v>6923</v>
      </c>
      <c r="E2493" s="25">
        <f t="shared" si="128"/>
        <v>0</v>
      </c>
      <c r="F2493" s="25">
        <f t="shared" si="129"/>
        <v>0</v>
      </c>
      <c r="G2493" s="32"/>
      <c r="H2493" s="31"/>
      <c r="I2493" s="25">
        <f t="shared" si="130"/>
        <v>0</v>
      </c>
      <c r="J2493" s="21"/>
      <c r="K2493" s="16"/>
      <c r="L2493" s="105"/>
      <c r="M2493" s="105"/>
      <c r="N2493" s="105"/>
      <c r="O2493" s="105"/>
      <c r="P2493" s="105">
        <v>0</v>
      </c>
      <c r="Q2493" s="105">
        <v>0</v>
      </c>
      <c r="R2493" s="105">
        <v>0</v>
      </c>
      <c r="S2493" s="105">
        <v>0</v>
      </c>
      <c r="T2493" s="105">
        <v>0</v>
      </c>
    </row>
    <row r="2494" spans="1:20" x14ac:dyDescent="0.25">
      <c r="A2494" s="103" t="s">
        <v>4054</v>
      </c>
      <c r="B2494" s="104" t="s">
        <v>4918</v>
      </c>
      <c r="C2494" s="104">
        <v>10</v>
      </c>
      <c r="D2494" s="103" t="s">
        <v>7838</v>
      </c>
      <c r="E2494" s="25">
        <f t="shared" si="128"/>
        <v>0</v>
      </c>
      <c r="F2494" s="25">
        <f t="shared" si="129"/>
        <v>0</v>
      </c>
      <c r="G2494" s="32"/>
      <c r="H2494" s="31"/>
      <c r="I2494" s="25">
        <f t="shared" si="130"/>
        <v>0</v>
      </c>
      <c r="J2494" s="21"/>
      <c r="K2494" s="16"/>
      <c r="L2494" s="105"/>
      <c r="M2494" s="105"/>
      <c r="N2494" s="105"/>
      <c r="O2494" s="105"/>
      <c r="P2494" s="105">
        <v>0</v>
      </c>
      <c r="Q2494" s="105">
        <v>0</v>
      </c>
      <c r="R2494" s="105">
        <v>0</v>
      </c>
      <c r="S2494" s="105"/>
      <c r="T2494" s="105">
        <v>0</v>
      </c>
    </row>
    <row r="2495" spans="1:20" x14ac:dyDescent="0.25">
      <c r="A2495" s="103" t="s">
        <v>2836</v>
      </c>
      <c r="B2495" s="104" t="s">
        <v>4918</v>
      </c>
      <c r="C2495" s="104">
        <v>10</v>
      </c>
      <c r="D2495" s="103" t="s">
        <v>7839</v>
      </c>
      <c r="E2495" s="25">
        <f t="shared" si="128"/>
        <v>0</v>
      </c>
      <c r="F2495" s="25">
        <f t="shared" si="129"/>
        <v>0</v>
      </c>
      <c r="G2495" s="32"/>
      <c r="H2495" s="31"/>
      <c r="I2495" s="25">
        <f t="shared" si="130"/>
        <v>0</v>
      </c>
      <c r="J2495" s="21"/>
      <c r="K2495" s="16"/>
      <c r="L2495" s="105"/>
      <c r="M2495" s="105"/>
      <c r="N2495" s="105"/>
      <c r="O2495" s="105"/>
      <c r="P2495" s="105">
        <v>0</v>
      </c>
      <c r="Q2495" s="105">
        <v>0</v>
      </c>
      <c r="R2495" s="105">
        <v>0</v>
      </c>
      <c r="S2495" s="105">
        <v>0</v>
      </c>
      <c r="T2495" s="105">
        <v>0</v>
      </c>
    </row>
    <row r="2496" spans="1:20" x14ac:dyDescent="0.25">
      <c r="A2496" s="103" t="s">
        <v>721</v>
      </c>
      <c r="B2496" s="104" t="s">
        <v>4918</v>
      </c>
      <c r="C2496" s="104">
        <v>10</v>
      </c>
      <c r="D2496" s="103" t="s">
        <v>7840</v>
      </c>
      <c r="E2496" s="25">
        <f t="shared" si="128"/>
        <v>0.33333333333333331</v>
      </c>
      <c r="F2496" s="25">
        <f t="shared" si="129"/>
        <v>0</v>
      </c>
      <c r="G2496" s="32"/>
      <c r="H2496" s="31"/>
      <c r="I2496" s="25">
        <f t="shared" si="130"/>
        <v>0.8</v>
      </c>
      <c r="J2496" s="21"/>
      <c r="K2496" s="16"/>
      <c r="L2496" s="105"/>
      <c r="M2496" s="105"/>
      <c r="N2496" s="105"/>
      <c r="O2496" s="105"/>
      <c r="P2496" s="105">
        <v>0</v>
      </c>
      <c r="Q2496" s="105">
        <v>3</v>
      </c>
      <c r="R2496" s="105">
        <v>0</v>
      </c>
      <c r="S2496" s="105">
        <v>1</v>
      </c>
      <c r="T2496" s="105">
        <v>0</v>
      </c>
    </row>
    <row r="2497" spans="1:20" x14ac:dyDescent="0.25">
      <c r="A2497" s="103" t="s">
        <v>7841</v>
      </c>
      <c r="B2497" s="104" t="s">
        <v>4914</v>
      </c>
      <c r="C2497" s="104">
        <v>9</v>
      </c>
      <c r="D2497" s="103" t="s">
        <v>7842</v>
      </c>
      <c r="E2497" s="25">
        <f t="shared" si="128"/>
        <v>0</v>
      </c>
      <c r="F2497" s="25">
        <f t="shared" si="129"/>
        <v>8.75</v>
      </c>
      <c r="G2497" s="32"/>
      <c r="H2497" s="31"/>
      <c r="I2497" s="25">
        <f t="shared" si="130"/>
        <v>0</v>
      </c>
      <c r="J2497" s="21"/>
      <c r="K2497" s="16"/>
      <c r="L2497" s="105"/>
      <c r="M2497" s="105"/>
      <c r="N2497" s="105"/>
      <c r="O2497" s="105">
        <v>35</v>
      </c>
      <c r="P2497" s="105">
        <v>0</v>
      </c>
      <c r="Q2497" s="105">
        <v>0</v>
      </c>
      <c r="R2497" s="105">
        <v>0</v>
      </c>
      <c r="S2497" s="105">
        <v>0</v>
      </c>
      <c r="T2497" s="105">
        <v>0</v>
      </c>
    </row>
    <row r="2498" spans="1:20" x14ac:dyDescent="0.25">
      <c r="A2498" s="103" t="s">
        <v>165</v>
      </c>
      <c r="B2498" s="104" t="s">
        <v>4909</v>
      </c>
      <c r="C2498" s="104">
        <v>7</v>
      </c>
      <c r="D2498" s="103" t="s">
        <v>7843</v>
      </c>
      <c r="E2498" s="25">
        <f t="shared" si="128"/>
        <v>0</v>
      </c>
      <c r="F2498" s="25">
        <f t="shared" si="129"/>
        <v>10.25</v>
      </c>
      <c r="G2498" s="32"/>
      <c r="H2498" s="31"/>
      <c r="I2498" s="25">
        <f t="shared" si="130"/>
        <v>27</v>
      </c>
      <c r="J2498" s="21"/>
      <c r="K2498" s="16"/>
      <c r="L2498" s="105"/>
      <c r="M2498" s="105">
        <v>41</v>
      </c>
      <c r="N2498" s="105"/>
      <c r="O2498" s="105"/>
      <c r="P2498" s="105">
        <v>0</v>
      </c>
      <c r="Q2498" s="105">
        <v>135</v>
      </c>
      <c r="R2498" s="105">
        <v>0</v>
      </c>
      <c r="S2498" s="105">
        <v>0</v>
      </c>
      <c r="T2498" s="105">
        <v>0</v>
      </c>
    </row>
    <row r="2499" spans="1:20" x14ac:dyDescent="0.25">
      <c r="A2499" s="103" t="s">
        <v>1483</v>
      </c>
      <c r="B2499" s="104" t="s">
        <v>4909</v>
      </c>
      <c r="C2499" s="104">
        <v>7</v>
      </c>
      <c r="D2499" s="103" t="s">
        <v>7844</v>
      </c>
      <c r="E2499" s="25">
        <f t="shared" si="128"/>
        <v>0</v>
      </c>
      <c r="F2499" s="25">
        <f t="shared" si="129"/>
        <v>2.25</v>
      </c>
      <c r="G2499" s="32"/>
      <c r="H2499" s="31"/>
      <c r="I2499" s="25">
        <f t="shared" si="130"/>
        <v>0.8</v>
      </c>
      <c r="J2499" s="21"/>
      <c r="K2499" s="16"/>
      <c r="L2499" s="105"/>
      <c r="M2499" s="105"/>
      <c r="N2499" s="105"/>
      <c r="O2499" s="105">
        <v>9</v>
      </c>
      <c r="P2499" s="105">
        <v>0</v>
      </c>
      <c r="Q2499" s="105">
        <v>4</v>
      </c>
      <c r="R2499" s="105"/>
      <c r="S2499" s="105">
        <v>0</v>
      </c>
      <c r="T2499" s="105">
        <v>0</v>
      </c>
    </row>
    <row r="2500" spans="1:20" x14ac:dyDescent="0.25">
      <c r="A2500" s="103" t="s">
        <v>3838</v>
      </c>
      <c r="B2500" s="104" t="s">
        <v>4899</v>
      </c>
      <c r="C2500" s="104">
        <v>6</v>
      </c>
      <c r="D2500" s="103" t="s">
        <v>7845</v>
      </c>
      <c r="E2500" s="25">
        <f t="shared" si="128"/>
        <v>0</v>
      </c>
      <c r="F2500" s="25">
        <f t="shared" si="129"/>
        <v>0</v>
      </c>
      <c r="G2500" s="32"/>
      <c r="H2500" s="31"/>
      <c r="I2500" s="25">
        <f t="shared" si="130"/>
        <v>0</v>
      </c>
      <c r="J2500" s="21"/>
      <c r="K2500" s="16"/>
      <c r="L2500" s="105"/>
      <c r="M2500" s="105"/>
      <c r="N2500" s="105"/>
      <c r="O2500" s="105"/>
      <c r="P2500" s="105">
        <v>0</v>
      </c>
      <c r="Q2500" s="105">
        <v>0</v>
      </c>
      <c r="R2500" s="105">
        <v>0</v>
      </c>
      <c r="S2500" s="105">
        <v>0</v>
      </c>
      <c r="T2500" s="105">
        <v>0</v>
      </c>
    </row>
    <row r="2501" spans="1:20" x14ac:dyDescent="0.25">
      <c r="A2501" s="103" t="s">
        <v>1089</v>
      </c>
      <c r="B2501" s="104" t="s">
        <v>4912</v>
      </c>
      <c r="C2501" s="104">
        <v>8</v>
      </c>
      <c r="D2501" s="103" t="s">
        <v>7846</v>
      </c>
      <c r="E2501" s="25">
        <f t="shared" si="128"/>
        <v>0</v>
      </c>
      <c r="F2501" s="25">
        <f t="shared" si="129"/>
        <v>0.75</v>
      </c>
      <c r="G2501" s="32"/>
      <c r="H2501" s="31"/>
      <c r="I2501" s="25">
        <f t="shared" si="130"/>
        <v>0.4</v>
      </c>
      <c r="J2501" s="21"/>
      <c r="K2501" s="16"/>
      <c r="L2501" s="105"/>
      <c r="M2501" s="105"/>
      <c r="N2501" s="105"/>
      <c r="O2501" s="105">
        <v>3</v>
      </c>
      <c r="P2501" s="105">
        <v>1</v>
      </c>
      <c r="Q2501" s="105">
        <v>1</v>
      </c>
      <c r="R2501" s="105">
        <v>0</v>
      </c>
      <c r="S2501" s="105">
        <v>0</v>
      </c>
      <c r="T2501" s="105">
        <v>0</v>
      </c>
    </row>
    <row r="2502" spans="1:20" x14ac:dyDescent="0.25">
      <c r="A2502" s="103" t="s">
        <v>1013</v>
      </c>
      <c r="B2502" s="104" t="s">
        <v>4902</v>
      </c>
      <c r="C2502" s="104">
        <v>6</v>
      </c>
      <c r="D2502" s="103" t="s">
        <v>7847</v>
      </c>
      <c r="E2502" s="25">
        <f t="shared" si="128"/>
        <v>0</v>
      </c>
      <c r="F2502" s="25">
        <f t="shared" si="129"/>
        <v>0</v>
      </c>
      <c r="G2502" s="32"/>
      <c r="H2502" s="31"/>
      <c r="I2502" s="25">
        <f t="shared" si="130"/>
        <v>2.4</v>
      </c>
      <c r="J2502" s="21"/>
      <c r="K2502" s="16"/>
      <c r="L2502" s="105"/>
      <c r="M2502" s="105"/>
      <c r="N2502" s="105"/>
      <c r="O2502" s="105"/>
      <c r="P2502" s="105">
        <v>0</v>
      </c>
      <c r="Q2502" s="105">
        <v>12</v>
      </c>
      <c r="R2502" s="105">
        <v>0</v>
      </c>
      <c r="S2502" s="105">
        <v>0</v>
      </c>
      <c r="T2502" s="105">
        <v>0</v>
      </c>
    </row>
    <row r="2503" spans="1:20" x14ac:dyDescent="0.25">
      <c r="A2503" s="103" t="s">
        <v>295</v>
      </c>
      <c r="B2503" s="104" t="s">
        <v>4902</v>
      </c>
      <c r="C2503" s="104">
        <v>6</v>
      </c>
      <c r="D2503" s="103" t="s">
        <v>7848</v>
      </c>
      <c r="E2503" s="25">
        <f t="shared" si="128"/>
        <v>0</v>
      </c>
      <c r="F2503" s="25">
        <f t="shared" si="129"/>
        <v>1</v>
      </c>
      <c r="G2503" s="32"/>
      <c r="H2503" s="31"/>
      <c r="I2503" s="25">
        <f t="shared" si="130"/>
        <v>4.5999999999999996</v>
      </c>
      <c r="J2503" s="21"/>
      <c r="K2503" s="16"/>
      <c r="L2503" s="105">
        <v>2</v>
      </c>
      <c r="M2503" s="105"/>
      <c r="N2503" s="105"/>
      <c r="O2503" s="105">
        <v>2</v>
      </c>
      <c r="P2503" s="105">
        <v>0</v>
      </c>
      <c r="Q2503" s="105">
        <v>23</v>
      </c>
      <c r="R2503" s="105">
        <v>0</v>
      </c>
      <c r="S2503" s="105">
        <v>0</v>
      </c>
      <c r="T2503" s="105">
        <v>0</v>
      </c>
    </row>
    <row r="2504" spans="1:20" x14ac:dyDescent="0.25">
      <c r="A2504" s="103" t="s">
        <v>2069</v>
      </c>
      <c r="B2504" s="104" t="s">
        <v>4908</v>
      </c>
      <c r="C2504" s="104">
        <v>6</v>
      </c>
      <c r="D2504" s="103" t="s">
        <v>7849</v>
      </c>
      <c r="E2504" s="25">
        <f t="shared" si="128"/>
        <v>0</v>
      </c>
      <c r="F2504" s="25">
        <f t="shared" si="129"/>
        <v>0</v>
      </c>
      <c r="G2504" s="32"/>
      <c r="H2504" s="31"/>
      <c r="I2504" s="25">
        <f t="shared" si="130"/>
        <v>0</v>
      </c>
      <c r="J2504" s="21"/>
      <c r="K2504" s="16"/>
      <c r="L2504" s="105"/>
      <c r="M2504" s="105"/>
      <c r="N2504" s="105"/>
      <c r="O2504" s="105"/>
      <c r="P2504" s="105">
        <v>0</v>
      </c>
      <c r="Q2504" s="105">
        <v>0</v>
      </c>
      <c r="R2504" s="105">
        <v>0</v>
      </c>
      <c r="S2504" s="105">
        <v>0</v>
      </c>
      <c r="T2504" s="105">
        <v>0</v>
      </c>
    </row>
    <row r="2505" spans="1:20" x14ac:dyDescent="0.25">
      <c r="A2505" s="103" t="s">
        <v>3228</v>
      </c>
      <c r="B2505" s="104" t="s">
        <v>4909</v>
      </c>
      <c r="C2505" s="104">
        <v>7</v>
      </c>
      <c r="D2505" s="103" t="s">
        <v>7850</v>
      </c>
      <c r="E2505" s="25">
        <f t="shared" si="128"/>
        <v>0</v>
      </c>
      <c r="F2505" s="25">
        <f t="shared" si="129"/>
        <v>0</v>
      </c>
      <c r="G2505" s="32"/>
      <c r="H2505" s="31"/>
      <c r="I2505" s="25">
        <f t="shared" si="130"/>
        <v>0</v>
      </c>
      <c r="J2505" s="21"/>
      <c r="K2505" s="16"/>
      <c r="L2505" s="105"/>
      <c r="M2505" s="105"/>
      <c r="N2505" s="105"/>
      <c r="O2505" s="105"/>
      <c r="P2505" s="105">
        <v>0</v>
      </c>
      <c r="Q2505" s="105"/>
      <c r="R2505" s="105">
        <v>0</v>
      </c>
      <c r="S2505" s="105">
        <v>0</v>
      </c>
      <c r="T2505" s="105">
        <v>0</v>
      </c>
    </row>
    <row r="2506" spans="1:20" x14ac:dyDescent="0.25">
      <c r="A2506" s="103" t="s">
        <v>2516</v>
      </c>
      <c r="B2506" s="104" t="s">
        <v>4909</v>
      </c>
      <c r="C2506" s="104">
        <v>7</v>
      </c>
      <c r="D2506" s="103" t="s">
        <v>7851</v>
      </c>
      <c r="E2506" s="25">
        <f t="shared" si="128"/>
        <v>0</v>
      </c>
      <c r="F2506" s="25">
        <f t="shared" si="129"/>
        <v>0</v>
      </c>
      <c r="G2506" s="32"/>
      <c r="H2506" s="31"/>
      <c r="I2506" s="25">
        <f t="shared" si="130"/>
        <v>0</v>
      </c>
      <c r="J2506" s="21"/>
      <c r="K2506" s="16"/>
      <c r="L2506" s="105"/>
      <c r="M2506" s="105"/>
      <c r="N2506" s="105"/>
      <c r="O2506" s="105"/>
      <c r="P2506" s="105">
        <v>0</v>
      </c>
      <c r="Q2506" s="105">
        <v>0</v>
      </c>
      <c r="R2506" s="105">
        <v>0</v>
      </c>
      <c r="S2506" s="105">
        <v>0</v>
      </c>
      <c r="T2506" s="105">
        <v>0</v>
      </c>
    </row>
    <row r="2507" spans="1:20" x14ac:dyDescent="0.25">
      <c r="A2507" s="103" t="s">
        <v>3115</v>
      </c>
      <c r="B2507" s="104" t="s">
        <v>4909</v>
      </c>
      <c r="C2507" s="104">
        <v>7</v>
      </c>
      <c r="D2507" s="103" t="s">
        <v>7852</v>
      </c>
      <c r="E2507" s="25">
        <f t="shared" si="128"/>
        <v>0</v>
      </c>
      <c r="F2507" s="25">
        <f t="shared" si="129"/>
        <v>0</v>
      </c>
      <c r="G2507" s="32"/>
      <c r="H2507" s="31"/>
      <c r="I2507" s="25">
        <f t="shared" si="130"/>
        <v>0</v>
      </c>
      <c r="J2507" s="21"/>
      <c r="K2507" s="16"/>
      <c r="L2507" s="105"/>
      <c r="M2507" s="105"/>
      <c r="N2507" s="105"/>
      <c r="O2507" s="105"/>
      <c r="P2507" s="105">
        <v>0</v>
      </c>
      <c r="Q2507" s="105">
        <v>0</v>
      </c>
      <c r="R2507" s="105">
        <v>0</v>
      </c>
      <c r="S2507" s="105">
        <v>0</v>
      </c>
      <c r="T2507" s="105">
        <v>0</v>
      </c>
    </row>
    <row r="2508" spans="1:20" x14ac:dyDescent="0.25">
      <c r="A2508" s="103" t="s">
        <v>2408</v>
      </c>
      <c r="B2508" s="104" t="s">
        <v>4909</v>
      </c>
      <c r="C2508" s="104">
        <v>7</v>
      </c>
      <c r="D2508" s="103" t="s">
        <v>7853</v>
      </c>
      <c r="E2508" s="25">
        <f t="shared" si="128"/>
        <v>1.3333333333333333</v>
      </c>
      <c r="F2508" s="25">
        <f t="shared" si="129"/>
        <v>0</v>
      </c>
      <c r="G2508" s="32"/>
      <c r="H2508" s="31"/>
      <c r="I2508" s="25">
        <f t="shared" si="130"/>
        <v>7</v>
      </c>
      <c r="J2508" s="21"/>
      <c r="K2508" s="16"/>
      <c r="L2508" s="105"/>
      <c r="M2508" s="105"/>
      <c r="N2508" s="105"/>
      <c r="O2508" s="105"/>
      <c r="P2508" s="105">
        <v>0</v>
      </c>
      <c r="Q2508" s="105">
        <v>31</v>
      </c>
      <c r="R2508" s="105">
        <v>4</v>
      </c>
      <c r="S2508" s="105">
        <v>0</v>
      </c>
      <c r="T2508" s="105">
        <v>0</v>
      </c>
    </row>
    <row r="2509" spans="1:20" x14ac:dyDescent="0.25">
      <c r="A2509" s="103" t="s">
        <v>930</v>
      </c>
      <c r="B2509" s="104" t="s">
        <v>4909</v>
      </c>
      <c r="C2509" s="104">
        <v>7</v>
      </c>
      <c r="D2509" s="103" t="s">
        <v>7854</v>
      </c>
      <c r="E2509" s="25">
        <f t="shared" si="128"/>
        <v>0.33333333333333331</v>
      </c>
      <c r="F2509" s="25">
        <f t="shared" si="129"/>
        <v>0</v>
      </c>
      <c r="G2509" s="32"/>
      <c r="H2509" s="31"/>
      <c r="I2509" s="25">
        <f t="shared" si="130"/>
        <v>0.2</v>
      </c>
      <c r="J2509" s="21"/>
      <c r="K2509" s="16"/>
      <c r="L2509" s="105"/>
      <c r="M2509" s="105"/>
      <c r="N2509" s="105"/>
      <c r="O2509" s="105"/>
      <c r="P2509" s="105">
        <v>0</v>
      </c>
      <c r="Q2509" s="105">
        <v>0</v>
      </c>
      <c r="R2509" s="105">
        <v>1</v>
      </c>
      <c r="S2509" s="105">
        <v>0</v>
      </c>
      <c r="T2509" s="105">
        <v>0</v>
      </c>
    </row>
    <row r="2510" spans="1:20" x14ac:dyDescent="0.25">
      <c r="A2510" s="103" t="s">
        <v>2293</v>
      </c>
      <c r="B2510" s="104" t="s">
        <v>4909</v>
      </c>
      <c r="C2510" s="104">
        <v>7</v>
      </c>
      <c r="D2510" s="103" t="s">
        <v>7855</v>
      </c>
      <c r="E2510" s="25">
        <f t="shared" si="128"/>
        <v>0.66666666666666663</v>
      </c>
      <c r="F2510" s="25">
        <f t="shared" si="129"/>
        <v>1.75</v>
      </c>
      <c r="G2510" s="32"/>
      <c r="H2510" s="31"/>
      <c r="I2510" s="25">
        <f t="shared" si="130"/>
        <v>1.2</v>
      </c>
      <c r="J2510" s="21"/>
      <c r="K2510" s="16"/>
      <c r="L2510" s="105">
        <v>2</v>
      </c>
      <c r="M2510" s="105"/>
      <c r="N2510" s="105"/>
      <c r="O2510" s="105">
        <v>5</v>
      </c>
      <c r="P2510" s="105">
        <v>3</v>
      </c>
      <c r="Q2510" s="105">
        <v>1</v>
      </c>
      <c r="R2510" s="105">
        <v>1</v>
      </c>
      <c r="S2510" s="105">
        <v>1</v>
      </c>
      <c r="T2510" s="105">
        <v>0</v>
      </c>
    </row>
    <row r="2511" spans="1:20" x14ac:dyDescent="0.25">
      <c r="A2511" s="103" t="s">
        <v>3921</v>
      </c>
      <c r="B2511" s="104" t="s">
        <v>4910</v>
      </c>
      <c r="C2511" s="104">
        <v>7</v>
      </c>
      <c r="D2511" s="103" t="s">
        <v>7856</v>
      </c>
      <c r="E2511" s="25">
        <f t="shared" si="128"/>
        <v>0</v>
      </c>
      <c r="F2511" s="25">
        <f t="shared" si="129"/>
        <v>0</v>
      </c>
      <c r="G2511" s="32"/>
      <c r="H2511" s="31"/>
      <c r="I2511" s="25">
        <f t="shared" si="130"/>
        <v>0</v>
      </c>
      <c r="J2511" s="21"/>
      <c r="K2511" s="16"/>
      <c r="L2511" s="105"/>
      <c r="M2511" s="105"/>
      <c r="N2511" s="105"/>
      <c r="O2511" s="105"/>
      <c r="P2511" s="105">
        <v>0</v>
      </c>
      <c r="Q2511" s="105">
        <v>0</v>
      </c>
      <c r="R2511" s="105"/>
      <c r="S2511" s="105"/>
      <c r="T2511" s="105">
        <v>0</v>
      </c>
    </row>
    <row r="2512" spans="1:20" x14ac:dyDescent="0.25">
      <c r="A2512" s="103" t="s">
        <v>2663</v>
      </c>
      <c r="B2512" s="104" t="s">
        <v>4910</v>
      </c>
      <c r="C2512" s="104">
        <v>7</v>
      </c>
      <c r="D2512" s="103" t="s">
        <v>7857</v>
      </c>
      <c r="E2512" s="25">
        <f t="shared" si="128"/>
        <v>13.333333333333334</v>
      </c>
      <c r="F2512" s="25">
        <f t="shared" si="129"/>
        <v>0</v>
      </c>
      <c r="G2512" s="32"/>
      <c r="H2512" s="31"/>
      <c r="I2512" s="25">
        <f t="shared" si="130"/>
        <v>8.6</v>
      </c>
      <c r="J2512" s="21"/>
      <c r="K2512" s="16"/>
      <c r="L2512" s="105"/>
      <c r="M2512" s="105"/>
      <c r="N2512" s="105"/>
      <c r="O2512" s="105"/>
      <c r="P2512" s="105">
        <v>3</v>
      </c>
      <c r="Q2512" s="105">
        <v>0</v>
      </c>
      <c r="R2512" s="105">
        <v>40</v>
      </c>
      <c r="S2512" s="105">
        <v>0</v>
      </c>
      <c r="T2512" s="105">
        <v>0</v>
      </c>
    </row>
    <row r="2513" spans="1:20" x14ac:dyDescent="0.25">
      <c r="A2513" s="103" t="s">
        <v>1799</v>
      </c>
      <c r="B2513" s="104" t="s">
        <v>4910</v>
      </c>
      <c r="C2513" s="104">
        <v>7</v>
      </c>
      <c r="D2513" s="103" t="s">
        <v>7858</v>
      </c>
      <c r="E2513" s="25">
        <f t="shared" si="128"/>
        <v>0</v>
      </c>
      <c r="F2513" s="25">
        <f t="shared" si="129"/>
        <v>0.5</v>
      </c>
      <c r="G2513" s="32"/>
      <c r="H2513" s="31"/>
      <c r="I2513" s="25">
        <f t="shared" si="130"/>
        <v>0</v>
      </c>
      <c r="J2513" s="21"/>
      <c r="K2513" s="16"/>
      <c r="L2513" s="105"/>
      <c r="M2513" s="105"/>
      <c r="N2513" s="105"/>
      <c r="O2513" s="105">
        <v>2</v>
      </c>
      <c r="P2513" s="105">
        <v>0</v>
      </c>
      <c r="Q2513" s="105">
        <v>0</v>
      </c>
      <c r="R2513" s="105">
        <v>0</v>
      </c>
      <c r="S2513" s="105">
        <v>0</v>
      </c>
      <c r="T2513" s="105">
        <v>0</v>
      </c>
    </row>
    <row r="2514" spans="1:20" x14ac:dyDescent="0.25">
      <c r="A2514" s="103" t="s">
        <v>3333</v>
      </c>
      <c r="B2514" s="104" t="s">
        <v>4910</v>
      </c>
      <c r="C2514" s="104">
        <v>7</v>
      </c>
      <c r="D2514" s="103" t="s">
        <v>7859</v>
      </c>
      <c r="E2514" s="25">
        <f t="shared" si="128"/>
        <v>0.33333333333333331</v>
      </c>
      <c r="F2514" s="25">
        <f t="shared" si="129"/>
        <v>0.25</v>
      </c>
      <c r="G2514" s="32"/>
      <c r="H2514" s="31"/>
      <c r="I2514" s="25">
        <f t="shared" si="130"/>
        <v>0.2</v>
      </c>
      <c r="J2514" s="21"/>
      <c r="K2514" s="16"/>
      <c r="L2514" s="105"/>
      <c r="M2514" s="105"/>
      <c r="N2514" s="105">
        <v>1</v>
      </c>
      <c r="O2514" s="105"/>
      <c r="P2514" s="105">
        <v>0</v>
      </c>
      <c r="Q2514" s="105">
        <v>0</v>
      </c>
      <c r="R2514" s="105">
        <v>1</v>
      </c>
      <c r="S2514" s="105">
        <v>0</v>
      </c>
      <c r="T2514" s="105">
        <v>0</v>
      </c>
    </row>
    <row r="2515" spans="1:20" x14ac:dyDescent="0.25">
      <c r="A2515" s="103" t="s">
        <v>94</v>
      </c>
      <c r="B2515" s="104" t="s">
        <v>4911</v>
      </c>
      <c r="C2515" s="104">
        <v>8</v>
      </c>
      <c r="D2515" s="103" t="s">
        <v>7860</v>
      </c>
      <c r="E2515" s="25">
        <f t="shared" si="128"/>
        <v>0</v>
      </c>
      <c r="F2515" s="25">
        <f t="shared" si="129"/>
        <v>0</v>
      </c>
      <c r="G2515" s="32"/>
      <c r="H2515" s="31"/>
      <c r="I2515" s="25">
        <f t="shared" si="130"/>
        <v>0</v>
      </c>
      <c r="J2515" s="21"/>
      <c r="K2515" s="16"/>
      <c r="L2515" s="105"/>
      <c r="M2515" s="105"/>
      <c r="N2515" s="105"/>
      <c r="O2515" s="105"/>
      <c r="P2515" s="105"/>
      <c r="Q2515" s="105"/>
      <c r="R2515" s="105"/>
      <c r="S2515" s="105"/>
      <c r="T2515" s="105">
        <v>0</v>
      </c>
    </row>
    <row r="2516" spans="1:20" x14ac:dyDescent="0.25">
      <c r="A2516" s="103" t="s">
        <v>3512</v>
      </c>
      <c r="B2516" s="104" t="s">
        <v>4907</v>
      </c>
      <c r="C2516" s="104">
        <v>6</v>
      </c>
      <c r="D2516" s="103" t="s">
        <v>7861</v>
      </c>
      <c r="E2516" s="25">
        <f t="shared" si="128"/>
        <v>0</v>
      </c>
      <c r="F2516" s="25">
        <f t="shared" si="129"/>
        <v>0</v>
      </c>
      <c r="G2516" s="32"/>
      <c r="H2516" s="31"/>
      <c r="I2516" s="25">
        <f t="shared" si="130"/>
        <v>0</v>
      </c>
      <c r="J2516" s="21"/>
      <c r="K2516" s="16"/>
      <c r="L2516" s="105"/>
      <c r="M2516" s="105"/>
      <c r="N2516" s="105"/>
      <c r="O2516" s="105"/>
      <c r="P2516" s="105">
        <v>0</v>
      </c>
      <c r="Q2516" s="105">
        <v>0</v>
      </c>
      <c r="R2516" s="105">
        <v>0</v>
      </c>
      <c r="S2516" s="105">
        <v>0</v>
      </c>
      <c r="T2516" s="105">
        <v>0</v>
      </c>
    </row>
    <row r="2517" spans="1:20" x14ac:dyDescent="0.25">
      <c r="A2517" s="103" t="s">
        <v>2243</v>
      </c>
      <c r="B2517" s="104" t="s">
        <v>4908</v>
      </c>
      <c r="C2517" s="104">
        <v>6</v>
      </c>
      <c r="D2517" s="103" t="s">
        <v>7862</v>
      </c>
      <c r="E2517" s="25">
        <f t="shared" si="128"/>
        <v>0</v>
      </c>
      <c r="F2517" s="25">
        <f t="shared" si="129"/>
        <v>0.25</v>
      </c>
      <c r="G2517" s="32"/>
      <c r="H2517" s="31"/>
      <c r="I2517" s="25">
        <f t="shared" si="130"/>
        <v>1.6</v>
      </c>
      <c r="J2517" s="21"/>
      <c r="K2517" s="16"/>
      <c r="L2517" s="105">
        <v>1</v>
      </c>
      <c r="M2517" s="105"/>
      <c r="N2517" s="105"/>
      <c r="O2517" s="105"/>
      <c r="P2517" s="105">
        <v>0</v>
      </c>
      <c r="Q2517" s="105">
        <v>8</v>
      </c>
      <c r="R2517" s="105">
        <v>0</v>
      </c>
      <c r="S2517" s="105">
        <v>0</v>
      </c>
      <c r="T2517" s="105">
        <v>0</v>
      </c>
    </row>
    <row r="2518" spans="1:20" x14ac:dyDescent="0.25">
      <c r="A2518" s="103" t="s">
        <v>4686</v>
      </c>
      <c r="B2518" s="104" t="s">
        <v>4899</v>
      </c>
      <c r="C2518" s="104">
        <v>6</v>
      </c>
      <c r="D2518" s="103" t="s">
        <v>7863</v>
      </c>
      <c r="E2518" s="25">
        <f t="shared" si="128"/>
        <v>0</v>
      </c>
      <c r="F2518" s="25">
        <f t="shared" si="129"/>
        <v>0</v>
      </c>
      <c r="G2518" s="32"/>
      <c r="H2518" s="31"/>
      <c r="I2518" s="25">
        <f t="shared" si="130"/>
        <v>0</v>
      </c>
      <c r="J2518" s="21"/>
      <c r="K2518" s="16"/>
      <c r="L2518" s="105"/>
      <c r="M2518" s="105"/>
      <c r="N2518" s="105"/>
      <c r="O2518" s="105"/>
      <c r="P2518" s="105"/>
      <c r="Q2518" s="105"/>
      <c r="R2518" s="105"/>
      <c r="S2518" s="105"/>
      <c r="T2518" s="105">
        <v>0</v>
      </c>
    </row>
    <row r="2519" spans="1:20" x14ac:dyDescent="0.25">
      <c r="A2519" s="103" t="s">
        <v>4021</v>
      </c>
      <c r="B2519" s="104" t="s">
        <v>4899</v>
      </c>
      <c r="C2519" s="104">
        <v>6</v>
      </c>
      <c r="D2519" s="103" t="s">
        <v>7864</v>
      </c>
      <c r="E2519" s="25">
        <f t="shared" si="128"/>
        <v>0</v>
      </c>
      <c r="F2519" s="25">
        <f t="shared" si="129"/>
        <v>0</v>
      </c>
      <c r="G2519" s="32"/>
      <c r="H2519" s="31"/>
      <c r="I2519" s="25">
        <f t="shared" si="130"/>
        <v>0</v>
      </c>
      <c r="J2519" s="21"/>
      <c r="K2519" s="16"/>
      <c r="L2519" s="105"/>
      <c r="M2519" s="105"/>
      <c r="N2519" s="105"/>
      <c r="O2519" s="105"/>
      <c r="P2519" s="105">
        <v>0</v>
      </c>
      <c r="Q2519" s="105">
        <v>0</v>
      </c>
      <c r="R2519" s="105">
        <v>0</v>
      </c>
      <c r="S2519" s="105">
        <v>0</v>
      </c>
      <c r="T2519" s="105">
        <v>0</v>
      </c>
    </row>
    <row r="2520" spans="1:20" x14ac:dyDescent="0.25">
      <c r="A2520" s="103" t="s">
        <v>3955</v>
      </c>
      <c r="B2520" s="104" t="s">
        <v>4899</v>
      </c>
      <c r="C2520" s="104">
        <v>6</v>
      </c>
      <c r="D2520" s="103" t="s">
        <v>7865</v>
      </c>
      <c r="E2520" s="25">
        <f t="shared" si="128"/>
        <v>0</v>
      </c>
      <c r="F2520" s="25">
        <f t="shared" si="129"/>
        <v>0</v>
      </c>
      <c r="G2520" s="32"/>
      <c r="H2520" s="31"/>
      <c r="I2520" s="25">
        <f t="shared" si="130"/>
        <v>0</v>
      </c>
      <c r="J2520" s="21"/>
      <c r="K2520" s="16"/>
      <c r="L2520" s="105"/>
      <c r="M2520" s="105"/>
      <c r="N2520" s="105"/>
      <c r="O2520" s="105"/>
      <c r="P2520" s="105">
        <v>0</v>
      </c>
      <c r="Q2520" s="105"/>
      <c r="R2520" s="105"/>
      <c r="S2520" s="105"/>
      <c r="T2520" s="105">
        <v>0</v>
      </c>
    </row>
    <row r="2521" spans="1:20" x14ac:dyDescent="0.25">
      <c r="A2521" s="103" t="s">
        <v>961</v>
      </c>
      <c r="B2521" s="104" t="s">
        <v>4901</v>
      </c>
      <c r="C2521" s="104">
        <v>6</v>
      </c>
      <c r="D2521" s="103" t="s">
        <v>7866</v>
      </c>
      <c r="E2521" s="25">
        <f t="shared" si="128"/>
        <v>0.66666666666666663</v>
      </c>
      <c r="F2521" s="25">
        <f t="shared" si="129"/>
        <v>0</v>
      </c>
      <c r="G2521" s="32"/>
      <c r="H2521" s="31"/>
      <c r="I2521" s="25">
        <f t="shared" si="130"/>
        <v>0.4</v>
      </c>
      <c r="J2521" s="21"/>
      <c r="K2521" s="16"/>
      <c r="L2521" s="105"/>
      <c r="M2521" s="105"/>
      <c r="N2521" s="105"/>
      <c r="O2521" s="105"/>
      <c r="P2521" s="105">
        <v>0</v>
      </c>
      <c r="Q2521" s="105">
        <v>0</v>
      </c>
      <c r="R2521" s="105">
        <v>0</v>
      </c>
      <c r="S2521" s="105">
        <v>2</v>
      </c>
      <c r="T2521" s="105">
        <v>0</v>
      </c>
    </row>
    <row r="2522" spans="1:20" x14ac:dyDescent="0.25">
      <c r="A2522" s="103" t="s">
        <v>319</v>
      </c>
      <c r="B2522" s="104" t="s">
        <v>4901</v>
      </c>
      <c r="C2522" s="104">
        <v>6</v>
      </c>
      <c r="D2522" s="103" t="s">
        <v>7867</v>
      </c>
      <c r="E2522" s="25">
        <f t="shared" si="128"/>
        <v>0</v>
      </c>
      <c r="F2522" s="25">
        <f t="shared" si="129"/>
        <v>0</v>
      </c>
      <c r="G2522" s="32"/>
      <c r="H2522" s="31"/>
      <c r="I2522" s="25">
        <f t="shared" si="130"/>
        <v>0</v>
      </c>
      <c r="J2522" s="21"/>
      <c r="K2522" s="16"/>
      <c r="L2522" s="105"/>
      <c r="M2522" s="105"/>
      <c r="N2522" s="105"/>
      <c r="O2522" s="105"/>
      <c r="P2522" s="105">
        <v>0</v>
      </c>
      <c r="Q2522" s="105">
        <v>0</v>
      </c>
      <c r="R2522" s="105">
        <v>0</v>
      </c>
      <c r="S2522" s="105">
        <v>0</v>
      </c>
      <c r="T2522" s="105">
        <v>0</v>
      </c>
    </row>
    <row r="2523" spans="1:20" x14ac:dyDescent="0.25">
      <c r="A2523" s="103" t="s">
        <v>158</v>
      </c>
      <c r="B2523" s="104" t="s">
        <v>4901</v>
      </c>
      <c r="C2523" s="104">
        <v>6</v>
      </c>
      <c r="D2523" s="103" t="s">
        <v>7868</v>
      </c>
      <c r="E2523" s="25">
        <f t="shared" si="128"/>
        <v>0</v>
      </c>
      <c r="F2523" s="25">
        <f t="shared" si="129"/>
        <v>0</v>
      </c>
      <c r="G2523" s="32"/>
      <c r="H2523" s="31"/>
      <c r="I2523" s="25">
        <f t="shared" si="130"/>
        <v>0</v>
      </c>
      <c r="J2523" s="21"/>
      <c r="K2523" s="16"/>
      <c r="L2523" s="105"/>
      <c r="M2523" s="105"/>
      <c r="N2523" s="105"/>
      <c r="O2523" s="105"/>
      <c r="P2523" s="105">
        <v>0</v>
      </c>
      <c r="Q2523" s="105">
        <v>0</v>
      </c>
      <c r="R2523" s="105"/>
      <c r="S2523" s="105">
        <v>0</v>
      </c>
      <c r="T2523" s="105">
        <v>0</v>
      </c>
    </row>
    <row r="2524" spans="1:20" x14ac:dyDescent="0.25">
      <c r="A2524" s="103" t="s">
        <v>558</v>
      </c>
      <c r="B2524" s="104" t="s">
        <v>4901</v>
      </c>
      <c r="C2524" s="104">
        <v>6</v>
      </c>
      <c r="D2524" s="103" t="s">
        <v>7869</v>
      </c>
      <c r="E2524" s="25">
        <f t="shared" si="128"/>
        <v>0</v>
      </c>
      <c r="F2524" s="25">
        <f t="shared" si="129"/>
        <v>0</v>
      </c>
      <c r="G2524" s="32"/>
      <c r="H2524" s="31"/>
      <c r="I2524" s="25">
        <f t="shared" si="130"/>
        <v>0.2</v>
      </c>
      <c r="J2524" s="21"/>
      <c r="K2524" s="16"/>
      <c r="L2524" s="105"/>
      <c r="M2524" s="105"/>
      <c r="N2524" s="105"/>
      <c r="O2524" s="105"/>
      <c r="P2524" s="105">
        <v>1</v>
      </c>
      <c r="Q2524" s="105">
        <v>0</v>
      </c>
      <c r="R2524" s="105">
        <v>0</v>
      </c>
      <c r="S2524" s="105">
        <v>0</v>
      </c>
      <c r="T2524" s="105">
        <v>0</v>
      </c>
    </row>
    <row r="2525" spans="1:20" x14ac:dyDescent="0.25">
      <c r="A2525" s="103" t="s">
        <v>4144</v>
      </c>
      <c r="B2525" s="104" t="s">
        <v>4902</v>
      </c>
      <c r="C2525" s="104">
        <v>6</v>
      </c>
      <c r="D2525" s="103" t="s">
        <v>7870</v>
      </c>
      <c r="E2525" s="25">
        <f t="shared" si="128"/>
        <v>0</v>
      </c>
      <c r="F2525" s="25">
        <f t="shared" si="129"/>
        <v>0</v>
      </c>
      <c r="G2525" s="32"/>
      <c r="H2525" s="31"/>
      <c r="I2525" s="25">
        <f t="shared" si="130"/>
        <v>0</v>
      </c>
      <c r="J2525" s="21"/>
      <c r="K2525" s="16"/>
      <c r="L2525" s="105"/>
      <c r="M2525" s="105"/>
      <c r="N2525" s="105"/>
      <c r="O2525" s="105"/>
      <c r="P2525" s="105"/>
      <c r="Q2525" s="105"/>
      <c r="R2525" s="105"/>
      <c r="S2525" s="105">
        <v>0</v>
      </c>
      <c r="T2525" s="105">
        <v>0</v>
      </c>
    </row>
    <row r="2526" spans="1:20" x14ac:dyDescent="0.25">
      <c r="A2526" s="103" t="s">
        <v>941</v>
      </c>
      <c r="B2526" s="104" t="s">
        <v>4902</v>
      </c>
      <c r="C2526" s="104">
        <v>6</v>
      </c>
      <c r="D2526" s="103" t="s">
        <v>7871</v>
      </c>
      <c r="E2526" s="25">
        <f t="shared" si="128"/>
        <v>0</v>
      </c>
      <c r="F2526" s="25">
        <f t="shared" si="129"/>
        <v>0</v>
      </c>
      <c r="G2526" s="32"/>
      <c r="H2526" s="31"/>
      <c r="I2526" s="25">
        <f t="shared" si="130"/>
        <v>0</v>
      </c>
      <c r="J2526" s="21"/>
      <c r="K2526" s="16"/>
      <c r="L2526" s="105"/>
      <c r="M2526" s="105"/>
      <c r="N2526" s="105"/>
      <c r="O2526" s="105"/>
      <c r="P2526" s="105">
        <v>0</v>
      </c>
      <c r="Q2526" s="105">
        <v>0</v>
      </c>
      <c r="R2526" s="105">
        <v>0</v>
      </c>
      <c r="S2526" s="105">
        <v>0</v>
      </c>
      <c r="T2526" s="105">
        <v>0</v>
      </c>
    </row>
    <row r="2527" spans="1:20" x14ac:dyDescent="0.25">
      <c r="A2527" s="103" t="s">
        <v>2282</v>
      </c>
      <c r="B2527" s="104" t="s">
        <v>4898</v>
      </c>
      <c r="C2527" s="104">
        <v>6</v>
      </c>
      <c r="D2527" s="103" t="s">
        <v>7872</v>
      </c>
      <c r="E2527" s="25">
        <f t="shared" si="128"/>
        <v>0</v>
      </c>
      <c r="F2527" s="25">
        <f t="shared" si="129"/>
        <v>0</v>
      </c>
      <c r="G2527" s="32"/>
      <c r="H2527" s="31"/>
      <c r="I2527" s="25">
        <f t="shared" si="130"/>
        <v>0</v>
      </c>
      <c r="J2527" s="21"/>
      <c r="K2527" s="16"/>
      <c r="L2527" s="105"/>
      <c r="M2527" s="105"/>
      <c r="N2527" s="105"/>
      <c r="O2527" s="105"/>
      <c r="P2527" s="105">
        <v>0</v>
      </c>
      <c r="Q2527" s="105"/>
      <c r="R2527" s="105">
        <v>0</v>
      </c>
      <c r="S2527" s="105">
        <v>0</v>
      </c>
      <c r="T2527" s="105">
        <v>0</v>
      </c>
    </row>
    <row r="2528" spans="1:20" x14ac:dyDescent="0.25">
      <c r="A2528" s="103" t="s">
        <v>2602</v>
      </c>
      <c r="B2528" s="104" t="s">
        <v>4898</v>
      </c>
      <c r="C2528" s="104">
        <v>6</v>
      </c>
      <c r="D2528" s="103" t="s">
        <v>7873</v>
      </c>
      <c r="E2528" s="25">
        <f t="shared" ref="E2528:E2591" si="131">SUM(R2528:T2528)/3</f>
        <v>0</v>
      </c>
      <c r="F2528" s="25">
        <f t="shared" ref="F2528:F2591" si="132">SUM(L2528:O2528)/4</f>
        <v>0</v>
      </c>
      <c r="G2528" s="32"/>
      <c r="H2528" s="31"/>
      <c r="I2528" s="25">
        <f t="shared" ref="I2528:I2591" si="133">SUM(P2528:T2528)/5</f>
        <v>0</v>
      </c>
      <c r="J2528" s="21"/>
      <c r="K2528" s="16"/>
      <c r="L2528" s="105"/>
      <c r="M2528" s="105"/>
      <c r="N2528" s="105"/>
      <c r="O2528" s="105"/>
      <c r="P2528" s="105">
        <v>0</v>
      </c>
      <c r="Q2528" s="105">
        <v>0</v>
      </c>
      <c r="R2528" s="105">
        <v>0</v>
      </c>
      <c r="S2528" s="105"/>
      <c r="T2528" s="105">
        <v>0</v>
      </c>
    </row>
    <row r="2529" spans="1:20" x14ac:dyDescent="0.25">
      <c r="A2529" s="103" t="s">
        <v>1810</v>
      </c>
      <c r="B2529" s="104" t="s">
        <v>4898</v>
      </c>
      <c r="C2529" s="104">
        <v>6</v>
      </c>
      <c r="D2529" s="103" t="s">
        <v>7874</v>
      </c>
      <c r="E2529" s="25">
        <f t="shared" si="131"/>
        <v>0</v>
      </c>
      <c r="F2529" s="25">
        <f t="shared" si="132"/>
        <v>0</v>
      </c>
      <c r="G2529" s="32"/>
      <c r="H2529" s="31"/>
      <c r="I2529" s="25">
        <f t="shared" si="133"/>
        <v>0</v>
      </c>
      <c r="J2529" s="21"/>
      <c r="K2529" s="16"/>
      <c r="L2529" s="105"/>
      <c r="M2529" s="105"/>
      <c r="N2529" s="105"/>
      <c r="O2529" s="105"/>
      <c r="P2529" s="105"/>
      <c r="Q2529" s="105">
        <v>0</v>
      </c>
      <c r="R2529" s="105"/>
      <c r="S2529" s="105"/>
      <c r="T2529" s="105">
        <v>0</v>
      </c>
    </row>
    <row r="2530" spans="1:20" x14ac:dyDescent="0.25">
      <c r="A2530" s="103" t="s">
        <v>4231</v>
      </c>
      <c r="B2530" s="104" t="s">
        <v>4898</v>
      </c>
      <c r="C2530" s="104">
        <v>6</v>
      </c>
      <c r="D2530" s="103" t="s">
        <v>7875</v>
      </c>
      <c r="E2530" s="25">
        <f t="shared" si="131"/>
        <v>0</v>
      </c>
      <c r="F2530" s="25">
        <f t="shared" si="132"/>
        <v>0</v>
      </c>
      <c r="G2530" s="32"/>
      <c r="H2530" s="31"/>
      <c r="I2530" s="25">
        <f t="shared" si="133"/>
        <v>0</v>
      </c>
      <c r="J2530" s="21"/>
      <c r="K2530" s="16"/>
      <c r="L2530" s="105"/>
      <c r="M2530" s="105"/>
      <c r="N2530" s="105"/>
      <c r="O2530" s="105"/>
      <c r="P2530" s="105"/>
      <c r="Q2530" s="105"/>
      <c r="R2530" s="105"/>
      <c r="S2530" s="105">
        <v>0</v>
      </c>
      <c r="T2530" s="105">
        <v>0</v>
      </c>
    </row>
    <row r="2531" spans="1:20" x14ac:dyDescent="0.25">
      <c r="A2531" s="103" t="s">
        <v>4056</v>
      </c>
      <c r="B2531" s="104" t="s">
        <v>4898</v>
      </c>
      <c r="C2531" s="104">
        <v>6</v>
      </c>
      <c r="D2531" s="103" t="s">
        <v>7876</v>
      </c>
      <c r="E2531" s="25">
        <f t="shared" si="131"/>
        <v>0</v>
      </c>
      <c r="F2531" s="25">
        <f t="shared" si="132"/>
        <v>0</v>
      </c>
      <c r="G2531" s="32"/>
      <c r="H2531" s="31"/>
      <c r="I2531" s="25">
        <f t="shared" si="133"/>
        <v>0</v>
      </c>
      <c r="J2531" s="21"/>
      <c r="K2531" s="16"/>
      <c r="L2531" s="105"/>
      <c r="M2531" s="105"/>
      <c r="N2531" s="105"/>
      <c r="O2531" s="105"/>
      <c r="P2531" s="105">
        <v>0</v>
      </c>
      <c r="Q2531" s="105"/>
      <c r="R2531" s="105"/>
      <c r="S2531" s="105"/>
      <c r="T2531" s="105">
        <v>0</v>
      </c>
    </row>
    <row r="2532" spans="1:20" x14ac:dyDescent="0.25">
      <c r="A2532" s="103" t="s">
        <v>7877</v>
      </c>
      <c r="B2532" s="104" t="s">
        <v>4898</v>
      </c>
      <c r="C2532" s="104">
        <v>6</v>
      </c>
      <c r="D2532" s="103" t="s">
        <v>7878</v>
      </c>
      <c r="E2532" s="25">
        <f t="shared" si="131"/>
        <v>0</v>
      </c>
      <c r="F2532" s="25">
        <f t="shared" si="132"/>
        <v>0</v>
      </c>
      <c r="G2532" s="32"/>
      <c r="H2532" s="31"/>
      <c r="I2532" s="25">
        <f t="shared" si="133"/>
        <v>0</v>
      </c>
      <c r="J2532" s="21"/>
      <c r="K2532" s="16"/>
      <c r="L2532" s="105"/>
      <c r="M2532" s="105"/>
      <c r="N2532" s="105"/>
      <c r="O2532" s="105"/>
      <c r="P2532" s="105"/>
      <c r="Q2532" s="105"/>
      <c r="R2532" s="105"/>
      <c r="S2532" s="105"/>
      <c r="T2532" s="105">
        <v>0</v>
      </c>
    </row>
    <row r="2533" spans="1:20" x14ac:dyDescent="0.25">
      <c r="A2533" s="103" t="s">
        <v>7879</v>
      </c>
      <c r="B2533" s="104" t="s">
        <v>4898</v>
      </c>
      <c r="C2533" s="104">
        <v>6</v>
      </c>
      <c r="D2533" s="103" t="s">
        <v>7880</v>
      </c>
      <c r="E2533" s="25">
        <f t="shared" si="131"/>
        <v>0</v>
      </c>
      <c r="F2533" s="25">
        <f t="shared" si="132"/>
        <v>0</v>
      </c>
      <c r="G2533" s="32"/>
      <c r="H2533" s="31"/>
      <c r="I2533" s="25">
        <f t="shared" si="133"/>
        <v>0</v>
      </c>
      <c r="J2533" s="21"/>
      <c r="K2533" s="16"/>
      <c r="L2533" s="105"/>
      <c r="M2533" s="105"/>
      <c r="N2533" s="105"/>
      <c r="O2533" s="105"/>
      <c r="P2533" s="105">
        <v>0</v>
      </c>
      <c r="Q2533" s="105">
        <v>0</v>
      </c>
      <c r="R2533" s="105">
        <v>0</v>
      </c>
      <c r="S2533" s="105">
        <v>0</v>
      </c>
      <c r="T2533" s="105">
        <v>0</v>
      </c>
    </row>
    <row r="2534" spans="1:20" x14ac:dyDescent="0.25">
      <c r="A2534" s="103" t="s">
        <v>3509</v>
      </c>
      <c r="B2534" s="104" t="s">
        <v>4898</v>
      </c>
      <c r="C2534" s="104">
        <v>6</v>
      </c>
      <c r="D2534" s="103" t="s">
        <v>7881</v>
      </c>
      <c r="E2534" s="25">
        <f t="shared" si="131"/>
        <v>0</v>
      </c>
      <c r="F2534" s="25">
        <f t="shared" si="132"/>
        <v>0</v>
      </c>
      <c r="G2534" s="32"/>
      <c r="H2534" s="31"/>
      <c r="I2534" s="25">
        <f t="shared" si="133"/>
        <v>0</v>
      </c>
      <c r="J2534" s="21"/>
      <c r="K2534" s="16"/>
      <c r="L2534" s="105"/>
      <c r="M2534" s="105"/>
      <c r="N2534" s="105"/>
      <c r="O2534" s="105"/>
      <c r="P2534" s="105">
        <v>0</v>
      </c>
      <c r="Q2534" s="105">
        <v>0</v>
      </c>
      <c r="R2534" s="105">
        <v>0</v>
      </c>
      <c r="S2534" s="105"/>
      <c r="T2534" s="105">
        <v>0</v>
      </c>
    </row>
    <row r="2535" spans="1:20" x14ac:dyDescent="0.25">
      <c r="A2535" s="103" t="s">
        <v>1990</v>
      </c>
      <c r="B2535" s="104" t="s">
        <v>4898</v>
      </c>
      <c r="C2535" s="104">
        <v>6</v>
      </c>
      <c r="D2535" s="103" t="s">
        <v>7882</v>
      </c>
      <c r="E2535" s="25">
        <f t="shared" si="131"/>
        <v>0</v>
      </c>
      <c r="F2535" s="25">
        <f t="shared" si="132"/>
        <v>0</v>
      </c>
      <c r="G2535" s="32"/>
      <c r="H2535" s="31"/>
      <c r="I2535" s="25">
        <f t="shared" si="133"/>
        <v>0</v>
      </c>
      <c r="J2535" s="21"/>
      <c r="K2535" s="16"/>
      <c r="L2535" s="105"/>
      <c r="M2535" s="105"/>
      <c r="N2535" s="105"/>
      <c r="O2535" s="105"/>
      <c r="P2535" s="105">
        <v>0</v>
      </c>
      <c r="Q2535" s="105">
        <v>0</v>
      </c>
      <c r="R2535" s="105">
        <v>0</v>
      </c>
      <c r="S2535" s="105">
        <v>0</v>
      </c>
      <c r="T2535" s="105">
        <v>0</v>
      </c>
    </row>
    <row r="2536" spans="1:20" x14ac:dyDescent="0.25">
      <c r="A2536" s="103" t="s">
        <v>3055</v>
      </c>
      <c r="B2536" s="104" t="s">
        <v>4899</v>
      </c>
      <c r="C2536" s="104">
        <v>6</v>
      </c>
      <c r="D2536" s="103" t="s">
        <v>7883</v>
      </c>
      <c r="E2536" s="25">
        <f t="shared" si="131"/>
        <v>0</v>
      </c>
      <c r="F2536" s="25">
        <f t="shared" si="132"/>
        <v>0.5</v>
      </c>
      <c r="G2536" s="32"/>
      <c r="H2536" s="31"/>
      <c r="I2536" s="25">
        <f t="shared" si="133"/>
        <v>0</v>
      </c>
      <c r="J2536" s="21"/>
      <c r="K2536" s="16"/>
      <c r="L2536" s="105"/>
      <c r="M2536" s="105"/>
      <c r="N2536" s="105">
        <v>2</v>
      </c>
      <c r="O2536" s="105"/>
      <c r="P2536" s="105"/>
      <c r="Q2536" s="105"/>
      <c r="R2536" s="105">
        <v>0</v>
      </c>
      <c r="S2536" s="105"/>
      <c r="T2536" s="105">
        <v>0</v>
      </c>
    </row>
    <row r="2537" spans="1:20" x14ac:dyDescent="0.25">
      <c r="A2537" s="103" t="s">
        <v>3862</v>
      </c>
      <c r="B2537" s="104" t="s">
        <v>4899</v>
      </c>
      <c r="C2537" s="104">
        <v>6</v>
      </c>
      <c r="D2537" s="103" t="s">
        <v>7884</v>
      </c>
      <c r="E2537" s="25">
        <f t="shared" si="131"/>
        <v>0</v>
      </c>
      <c r="F2537" s="25">
        <f t="shared" si="132"/>
        <v>0</v>
      </c>
      <c r="G2537" s="32"/>
      <c r="H2537" s="31"/>
      <c r="I2537" s="25">
        <f t="shared" si="133"/>
        <v>0</v>
      </c>
      <c r="J2537" s="21"/>
      <c r="K2537" s="16"/>
      <c r="L2537" s="105"/>
      <c r="M2537" s="105"/>
      <c r="N2537" s="105"/>
      <c r="O2537" s="105"/>
      <c r="P2537" s="105"/>
      <c r="Q2537" s="105">
        <v>0</v>
      </c>
      <c r="R2537" s="105"/>
      <c r="S2537" s="105">
        <v>0</v>
      </c>
      <c r="T2537" s="105">
        <v>0</v>
      </c>
    </row>
    <row r="2538" spans="1:20" x14ac:dyDescent="0.25">
      <c r="A2538" s="103" t="s">
        <v>2651</v>
      </c>
      <c r="B2538" s="104" t="s">
        <v>4899</v>
      </c>
      <c r="C2538" s="104">
        <v>6</v>
      </c>
      <c r="D2538" s="103" t="s">
        <v>7885</v>
      </c>
      <c r="E2538" s="25">
        <f t="shared" si="131"/>
        <v>0</v>
      </c>
      <c r="F2538" s="25">
        <f t="shared" si="132"/>
        <v>0</v>
      </c>
      <c r="G2538" s="32"/>
      <c r="H2538" s="31"/>
      <c r="I2538" s="25">
        <f t="shared" si="133"/>
        <v>0</v>
      </c>
      <c r="J2538" s="21"/>
      <c r="K2538" s="16"/>
      <c r="L2538" s="105"/>
      <c r="M2538" s="105"/>
      <c r="N2538" s="105"/>
      <c r="O2538" s="105"/>
      <c r="P2538" s="105">
        <v>0</v>
      </c>
      <c r="Q2538" s="105">
        <v>0</v>
      </c>
      <c r="R2538" s="105">
        <v>0</v>
      </c>
      <c r="S2538" s="105">
        <v>0</v>
      </c>
      <c r="T2538" s="105">
        <v>0</v>
      </c>
    </row>
    <row r="2539" spans="1:20" x14ac:dyDescent="0.25">
      <c r="A2539" s="103" t="s">
        <v>3778</v>
      </c>
      <c r="B2539" s="104" t="s">
        <v>4899</v>
      </c>
      <c r="C2539" s="104">
        <v>6</v>
      </c>
      <c r="D2539" s="103" t="s">
        <v>7886</v>
      </c>
      <c r="E2539" s="25">
        <f t="shared" si="131"/>
        <v>0</v>
      </c>
      <c r="F2539" s="25">
        <f t="shared" si="132"/>
        <v>0.75</v>
      </c>
      <c r="G2539" s="32"/>
      <c r="H2539" s="31"/>
      <c r="I2539" s="25">
        <f t="shared" si="133"/>
        <v>0</v>
      </c>
      <c r="J2539" s="21"/>
      <c r="K2539" s="16"/>
      <c r="L2539" s="105">
        <v>3</v>
      </c>
      <c r="M2539" s="105"/>
      <c r="N2539" s="105"/>
      <c r="O2539" s="105"/>
      <c r="P2539" s="105">
        <v>0</v>
      </c>
      <c r="Q2539" s="105"/>
      <c r="R2539" s="105"/>
      <c r="S2539" s="105"/>
      <c r="T2539" s="105">
        <v>0</v>
      </c>
    </row>
    <row r="2540" spans="1:20" x14ac:dyDescent="0.25">
      <c r="A2540" s="103" t="s">
        <v>1031</v>
      </c>
      <c r="B2540" s="104" t="s">
        <v>4943</v>
      </c>
      <c r="C2540" s="104">
        <v>15</v>
      </c>
      <c r="D2540" s="103" t="s">
        <v>7887</v>
      </c>
      <c r="E2540" s="25">
        <f t="shared" si="131"/>
        <v>35</v>
      </c>
      <c r="F2540" s="25">
        <f t="shared" si="132"/>
        <v>0.25</v>
      </c>
      <c r="G2540" s="32"/>
      <c r="H2540" s="31"/>
      <c r="I2540" s="25">
        <f t="shared" si="133"/>
        <v>21.2</v>
      </c>
      <c r="J2540" s="21"/>
      <c r="K2540" s="16"/>
      <c r="L2540" s="105"/>
      <c r="M2540" s="105">
        <v>1</v>
      </c>
      <c r="N2540" s="105"/>
      <c r="O2540" s="105"/>
      <c r="P2540" s="105">
        <v>0</v>
      </c>
      <c r="Q2540" s="105">
        <v>1</v>
      </c>
      <c r="R2540" s="105">
        <v>105</v>
      </c>
      <c r="S2540" s="105">
        <v>0</v>
      </c>
      <c r="T2540" s="105">
        <v>0</v>
      </c>
    </row>
    <row r="2541" spans="1:20" x14ac:dyDescent="0.25">
      <c r="A2541" s="103" t="s">
        <v>2488</v>
      </c>
      <c r="B2541" s="104" t="s">
        <v>4952</v>
      </c>
      <c r="C2541" s="104">
        <v>15</v>
      </c>
      <c r="D2541" s="103" t="s">
        <v>7888</v>
      </c>
      <c r="E2541" s="25">
        <f t="shared" si="131"/>
        <v>1</v>
      </c>
      <c r="F2541" s="25">
        <f t="shared" si="132"/>
        <v>0</v>
      </c>
      <c r="G2541" s="32"/>
      <c r="H2541" s="31"/>
      <c r="I2541" s="25">
        <f t="shared" si="133"/>
        <v>0.6</v>
      </c>
      <c r="J2541" s="21"/>
      <c r="K2541" s="16"/>
      <c r="L2541" s="105"/>
      <c r="M2541" s="105"/>
      <c r="N2541" s="105"/>
      <c r="O2541" s="105"/>
      <c r="P2541" s="105">
        <v>0</v>
      </c>
      <c r="Q2541" s="105">
        <v>0</v>
      </c>
      <c r="R2541" s="105">
        <v>0</v>
      </c>
      <c r="S2541" s="105">
        <v>3</v>
      </c>
      <c r="T2541" s="105">
        <v>0</v>
      </c>
    </row>
    <row r="2542" spans="1:20" x14ac:dyDescent="0.25">
      <c r="A2542" s="103" t="s">
        <v>3807</v>
      </c>
      <c r="B2542" s="104" t="s">
        <v>4953</v>
      </c>
      <c r="C2542" s="104">
        <v>16</v>
      </c>
      <c r="D2542" s="103" t="s">
        <v>7889</v>
      </c>
      <c r="E2542" s="25">
        <f t="shared" si="131"/>
        <v>0.66666666666666663</v>
      </c>
      <c r="F2542" s="25">
        <f t="shared" si="132"/>
        <v>0</v>
      </c>
      <c r="G2542" s="32"/>
      <c r="H2542" s="31"/>
      <c r="I2542" s="25">
        <f t="shared" si="133"/>
        <v>0.4</v>
      </c>
      <c r="J2542" s="21"/>
      <c r="K2542" s="16"/>
      <c r="L2542" s="105"/>
      <c r="M2542" s="105"/>
      <c r="N2542" s="105"/>
      <c r="O2542" s="105"/>
      <c r="P2542" s="105">
        <v>0</v>
      </c>
      <c r="Q2542" s="105">
        <v>0</v>
      </c>
      <c r="R2542" s="105">
        <v>0</v>
      </c>
      <c r="S2542" s="105">
        <v>2</v>
      </c>
      <c r="T2542" s="105">
        <v>0</v>
      </c>
    </row>
    <row r="2543" spans="1:20" x14ac:dyDescent="0.25">
      <c r="A2543" s="103" t="s">
        <v>2948</v>
      </c>
      <c r="B2543" s="104" t="s">
        <v>4951</v>
      </c>
      <c r="C2543" s="104">
        <v>15</v>
      </c>
      <c r="D2543" s="103" t="s">
        <v>7890</v>
      </c>
      <c r="E2543" s="25">
        <f t="shared" si="131"/>
        <v>0</v>
      </c>
      <c r="F2543" s="25">
        <f t="shared" si="132"/>
        <v>0</v>
      </c>
      <c r="G2543" s="32"/>
      <c r="H2543" s="31"/>
      <c r="I2543" s="25">
        <f t="shared" si="133"/>
        <v>0</v>
      </c>
      <c r="J2543" s="21"/>
      <c r="K2543" s="16"/>
      <c r="L2543" s="105"/>
      <c r="M2543" s="105"/>
      <c r="N2543" s="105"/>
      <c r="O2543" s="105"/>
      <c r="P2543" s="105">
        <v>0</v>
      </c>
      <c r="Q2543" s="105">
        <v>0</v>
      </c>
      <c r="R2543" s="105">
        <v>0</v>
      </c>
      <c r="S2543" s="105">
        <v>0</v>
      </c>
      <c r="T2543" s="105">
        <v>0</v>
      </c>
    </row>
    <row r="2544" spans="1:20" x14ac:dyDescent="0.25">
      <c r="A2544" s="103" t="s">
        <v>2005</v>
      </c>
      <c r="B2544" s="104" t="s">
        <v>4951</v>
      </c>
      <c r="C2544" s="104">
        <v>15</v>
      </c>
      <c r="D2544" s="103" t="s">
        <v>7891</v>
      </c>
      <c r="E2544" s="25">
        <f t="shared" si="131"/>
        <v>0</v>
      </c>
      <c r="F2544" s="25">
        <f t="shared" si="132"/>
        <v>0.5</v>
      </c>
      <c r="G2544" s="32"/>
      <c r="H2544" s="31"/>
      <c r="I2544" s="25">
        <f t="shared" si="133"/>
        <v>0</v>
      </c>
      <c r="J2544" s="21"/>
      <c r="K2544" s="16"/>
      <c r="L2544" s="105">
        <v>2</v>
      </c>
      <c r="M2544" s="105"/>
      <c r="N2544" s="105"/>
      <c r="O2544" s="105"/>
      <c r="P2544" s="105">
        <v>0</v>
      </c>
      <c r="Q2544" s="105">
        <v>0</v>
      </c>
      <c r="R2544" s="105">
        <v>0</v>
      </c>
      <c r="S2544" s="105">
        <v>0</v>
      </c>
      <c r="T2544" s="105">
        <v>0</v>
      </c>
    </row>
    <row r="2545" spans="1:20" x14ac:dyDescent="0.25">
      <c r="A2545" s="103" t="s">
        <v>3655</v>
      </c>
      <c r="B2545" s="104" t="s">
        <v>4951</v>
      </c>
      <c r="C2545" s="104">
        <v>15</v>
      </c>
      <c r="D2545" s="103" t="s">
        <v>7892</v>
      </c>
      <c r="E2545" s="25">
        <f t="shared" si="131"/>
        <v>0</v>
      </c>
      <c r="F2545" s="25">
        <f t="shared" si="132"/>
        <v>0</v>
      </c>
      <c r="G2545" s="32"/>
      <c r="H2545" s="31"/>
      <c r="I2545" s="25">
        <f t="shared" si="133"/>
        <v>0</v>
      </c>
      <c r="J2545" s="21"/>
      <c r="K2545" s="16"/>
      <c r="L2545" s="105"/>
      <c r="M2545" s="105"/>
      <c r="N2545" s="105"/>
      <c r="O2545" s="105"/>
      <c r="P2545" s="105">
        <v>0</v>
      </c>
      <c r="Q2545" s="105">
        <v>0</v>
      </c>
      <c r="R2545" s="105">
        <v>0</v>
      </c>
      <c r="S2545" s="105">
        <v>0</v>
      </c>
      <c r="T2545" s="105">
        <v>0</v>
      </c>
    </row>
    <row r="2546" spans="1:20" x14ac:dyDescent="0.25">
      <c r="A2546" s="103" t="s">
        <v>911</v>
      </c>
      <c r="B2546" s="104" t="s">
        <v>4951</v>
      </c>
      <c r="C2546" s="104">
        <v>15</v>
      </c>
      <c r="D2546" s="103" t="s">
        <v>7893</v>
      </c>
      <c r="E2546" s="25">
        <f t="shared" si="131"/>
        <v>0</v>
      </c>
      <c r="F2546" s="25">
        <f t="shared" si="132"/>
        <v>1</v>
      </c>
      <c r="G2546" s="32"/>
      <c r="H2546" s="31"/>
      <c r="I2546" s="25">
        <f t="shared" si="133"/>
        <v>1.2</v>
      </c>
      <c r="J2546" s="21"/>
      <c r="K2546" s="16"/>
      <c r="L2546" s="105"/>
      <c r="M2546" s="105"/>
      <c r="N2546" s="105">
        <v>4</v>
      </c>
      <c r="O2546" s="105"/>
      <c r="P2546" s="105">
        <v>0</v>
      </c>
      <c r="Q2546" s="105">
        <v>6</v>
      </c>
      <c r="R2546" s="105">
        <v>0</v>
      </c>
      <c r="S2546" s="105">
        <v>0</v>
      </c>
      <c r="T2546" s="105">
        <v>0</v>
      </c>
    </row>
    <row r="2547" spans="1:20" x14ac:dyDescent="0.25">
      <c r="A2547" s="103" t="s">
        <v>1118</v>
      </c>
      <c r="B2547" s="104" t="s">
        <v>4944</v>
      </c>
      <c r="C2547" s="104">
        <v>15</v>
      </c>
      <c r="D2547" s="103" t="s">
        <v>7894</v>
      </c>
      <c r="E2547" s="25">
        <f t="shared" si="131"/>
        <v>0</v>
      </c>
      <c r="F2547" s="25">
        <f t="shared" si="132"/>
        <v>34</v>
      </c>
      <c r="G2547" s="32"/>
      <c r="H2547" s="31"/>
      <c r="I2547" s="25">
        <f t="shared" si="133"/>
        <v>85.8</v>
      </c>
      <c r="J2547" s="21"/>
      <c r="K2547" s="16"/>
      <c r="L2547" s="105"/>
      <c r="M2547" s="105">
        <v>136</v>
      </c>
      <c r="N2547" s="105"/>
      <c r="O2547" s="105"/>
      <c r="P2547" s="105">
        <v>0</v>
      </c>
      <c r="Q2547" s="105">
        <v>429</v>
      </c>
      <c r="R2547" s="105">
        <v>0</v>
      </c>
      <c r="S2547" s="105">
        <v>0</v>
      </c>
      <c r="T2547" s="105">
        <v>0</v>
      </c>
    </row>
    <row r="2548" spans="1:20" x14ac:dyDescent="0.25">
      <c r="A2548" s="103" t="s">
        <v>3324</v>
      </c>
      <c r="B2548" s="104" t="s">
        <v>4944</v>
      </c>
      <c r="C2548" s="104">
        <v>15</v>
      </c>
      <c r="D2548" s="103" t="s">
        <v>7895</v>
      </c>
      <c r="E2548" s="25">
        <f t="shared" si="131"/>
        <v>0</v>
      </c>
      <c r="F2548" s="25">
        <f t="shared" si="132"/>
        <v>0</v>
      </c>
      <c r="G2548" s="32"/>
      <c r="H2548" s="31"/>
      <c r="I2548" s="25">
        <f t="shared" si="133"/>
        <v>0</v>
      </c>
      <c r="J2548" s="21"/>
      <c r="K2548" s="16"/>
      <c r="L2548" s="105"/>
      <c r="M2548" s="105"/>
      <c r="N2548" s="105"/>
      <c r="O2548" s="105"/>
      <c r="P2548" s="105"/>
      <c r="Q2548" s="105"/>
      <c r="R2548" s="105">
        <v>0</v>
      </c>
      <c r="S2548" s="105"/>
      <c r="T2548" s="105">
        <v>0</v>
      </c>
    </row>
    <row r="2549" spans="1:20" x14ac:dyDescent="0.25">
      <c r="A2549" s="103" t="s">
        <v>4081</v>
      </c>
      <c r="B2549" s="104" t="s">
        <v>4944</v>
      </c>
      <c r="C2549" s="104">
        <v>15</v>
      </c>
      <c r="D2549" s="103" t="s">
        <v>7896</v>
      </c>
      <c r="E2549" s="25">
        <f t="shared" si="131"/>
        <v>0</v>
      </c>
      <c r="F2549" s="25">
        <f t="shared" si="132"/>
        <v>0</v>
      </c>
      <c r="G2549" s="32"/>
      <c r="H2549" s="31"/>
      <c r="I2549" s="25">
        <f t="shared" si="133"/>
        <v>0</v>
      </c>
      <c r="J2549" s="21"/>
      <c r="K2549" s="16"/>
      <c r="L2549" s="105"/>
      <c r="M2549" s="105"/>
      <c r="N2549" s="105"/>
      <c r="O2549" s="105"/>
      <c r="P2549" s="105">
        <v>0</v>
      </c>
      <c r="Q2549" s="105">
        <v>0</v>
      </c>
      <c r="R2549" s="105"/>
      <c r="S2549" s="105"/>
      <c r="T2549" s="105">
        <v>0</v>
      </c>
    </row>
    <row r="2550" spans="1:20" x14ac:dyDescent="0.25">
      <c r="A2550" s="103" t="s">
        <v>3998</v>
      </c>
      <c r="B2550" s="104" t="s">
        <v>4944</v>
      </c>
      <c r="C2550" s="104">
        <v>15</v>
      </c>
      <c r="D2550" s="103" t="s">
        <v>7897</v>
      </c>
      <c r="E2550" s="25">
        <f t="shared" si="131"/>
        <v>0</v>
      </c>
      <c r="F2550" s="25">
        <f t="shared" si="132"/>
        <v>0</v>
      </c>
      <c r="G2550" s="32"/>
      <c r="H2550" s="31"/>
      <c r="I2550" s="25">
        <f t="shared" si="133"/>
        <v>0</v>
      </c>
      <c r="J2550" s="21"/>
      <c r="K2550" s="16"/>
      <c r="L2550" s="105"/>
      <c r="M2550" s="105"/>
      <c r="N2550" s="105"/>
      <c r="O2550" s="105"/>
      <c r="P2550" s="105"/>
      <c r="Q2550" s="105"/>
      <c r="R2550" s="105">
        <v>0</v>
      </c>
      <c r="S2550" s="105"/>
      <c r="T2550" s="105">
        <v>0</v>
      </c>
    </row>
    <row r="2551" spans="1:20" x14ac:dyDescent="0.25">
      <c r="A2551" s="103" t="s">
        <v>1710</v>
      </c>
      <c r="B2551" s="104" t="s">
        <v>4944</v>
      </c>
      <c r="C2551" s="104">
        <v>15</v>
      </c>
      <c r="D2551" s="103" t="s">
        <v>7898</v>
      </c>
      <c r="E2551" s="25">
        <f t="shared" si="131"/>
        <v>0</v>
      </c>
      <c r="F2551" s="25">
        <f t="shared" si="132"/>
        <v>0</v>
      </c>
      <c r="G2551" s="32"/>
      <c r="H2551" s="31"/>
      <c r="I2551" s="25">
        <f t="shared" si="133"/>
        <v>0</v>
      </c>
      <c r="J2551" s="21"/>
      <c r="K2551" s="16"/>
      <c r="L2551" s="105"/>
      <c r="M2551" s="105"/>
      <c r="N2551" s="105"/>
      <c r="O2551" s="105"/>
      <c r="P2551" s="105">
        <v>0</v>
      </c>
      <c r="Q2551" s="105">
        <v>0</v>
      </c>
      <c r="R2551" s="105">
        <v>0</v>
      </c>
      <c r="S2551" s="105">
        <v>0</v>
      </c>
      <c r="T2551" s="105">
        <v>0</v>
      </c>
    </row>
    <row r="2552" spans="1:20" x14ac:dyDescent="0.25">
      <c r="A2552" s="103" t="s">
        <v>3227</v>
      </c>
      <c r="B2552" s="104" t="s">
        <v>4944</v>
      </c>
      <c r="C2552" s="104">
        <v>15</v>
      </c>
      <c r="D2552" s="103" t="s">
        <v>7899</v>
      </c>
      <c r="E2552" s="25">
        <f t="shared" si="131"/>
        <v>0</v>
      </c>
      <c r="F2552" s="25">
        <f t="shared" si="132"/>
        <v>0</v>
      </c>
      <c r="G2552" s="32"/>
      <c r="H2552" s="31"/>
      <c r="I2552" s="25">
        <f t="shared" si="133"/>
        <v>0</v>
      </c>
      <c r="J2552" s="21"/>
      <c r="K2552" s="16"/>
      <c r="L2552" s="105"/>
      <c r="M2552" s="105"/>
      <c r="N2552" s="105"/>
      <c r="O2552" s="105"/>
      <c r="P2552" s="105">
        <v>0</v>
      </c>
      <c r="Q2552" s="105">
        <v>0</v>
      </c>
      <c r="R2552" s="105">
        <v>0</v>
      </c>
      <c r="S2552" s="105">
        <v>0</v>
      </c>
      <c r="T2552" s="105">
        <v>0</v>
      </c>
    </row>
    <row r="2553" spans="1:20" x14ac:dyDescent="0.25">
      <c r="A2553" s="103" t="s">
        <v>2132</v>
      </c>
      <c r="B2553" s="104" t="s">
        <v>4944</v>
      </c>
      <c r="C2553" s="104">
        <v>15</v>
      </c>
      <c r="D2553" s="103" t="s">
        <v>7900</v>
      </c>
      <c r="E2553" s="25">
        <f t="shared" si="131"/>
        <v>0.33333333333333331</v>
      </c>
      <c r="F2553" s="25">
        <f t="shared" si="132"/>
        <v>0</v>
      </c>
      <c r="G2553" s="32"/>
      <c r="H2553" s="31"/>
      <c r="I2553" s="25">
        <f t="shared" si="133"/>
        <v>1.4</v>
      </c>
      <c r="J2553" s="21"/>
      <c r="K2553" s="16"/>
      <c r="L2553" s="105"/>
      <c r="M2553" s="105"/>
      <c r="N2553" s="105"/>
      <c r="O2553" s="105"/>
      <c r="P2553" s="105">
        <v>1</v>
      </c>
      <c r="Q2553" s="105">
        <v>5</v>
      </c>
      <c r="R2553" s="105">
        <v>1</v>
      </c>
      <c r="S2553" s="105">
        <v>0</v>
      </c>
      <c r="T2553" s="105">
        <v>0</v>
      </c>
    </row>
    <row r="2554" spans="1:20" x14ac:dyDescent="0.25">
      <c r="A2554" s="103" t="s">
        <v>1433</v>
      </c>
      <c r="B2554" s="104" t="s">
        <v>4944</v>
      </c>
      <c r="C2554" s="104">
        <v>15</v>
      </c>
      <c r="D2554" s="103" t="s">
        <v>7901</v>
      </c>
      <c r="E2554" s="25">
        <f t="shared" si="131"/>
        <v>0</v>
      </c>
      <c r="F2554" s="25">
        <f t="shared" si="132"/>
        <v>2.75</v>
      </c>
      <c r="G2554" s="32"/>
      <c r="H2554" s="31"/>
      <c r="I2554" s="25">
        <f t="shared" si="133"/>
        <v>0.8</v>
      </c>
      <c r="J2554" s="21"/>
      <c r="K2554" s="16"/>
      <c r="L2554" s="105">
        <v>5</v>
      </c>
      <c r="M2554" s="105"/>
      <c r="N2554" s="105"/>
      <c r="O2554" s="105">
        <v>6</v>
      </c>
      <c r="P2554" s="105">
        <v>0</v>
      </c>
      <c r="Q2554" s="105">
        <v>4</v>
      </c>
      <c r="R2554" s="105">
        <v>0</v>
      </c>
      <c r="S2554" s="105">
        <v>0</v>
      </c>
      <c r="T2554" s="105">
        <v>0</v>
      </c>
    </row>
    <row r="2555" spans="1:20" x14ac:dyDescent="0.25">
      <c r="A2555" s="103" t="s">
        <v>2926</v>
      </c>
      <c r="B2555" s="104" t="s">
        <v>4946</v>
      </c>
      <c r="C2555" s="104">
        <v>15</v>
      </c>
      <c r="D2555" s="103" t="s">
        <v>7902</v>
      </c>
      <c r="E2555" s="25">
        <f t="shared" si="131"/>
        <v>0</v>
      </c>
      <c r="F2555" s="25">
        <f t="shared" si="132"/>
        <v>6.5</v>
      </c>
      <c r="G2555" s="32"/>
      <c r="H2555" s="31"/>
      <c r="I2555" s="25">
        <f t="shared" si="133"/>
        <v>0.2</v>
      </c>
      <c r="J2555" s="21"/>
      <c r="K2555" s="16"/>
      <c r="L2555" s="105"/>
      <c r="M2555" s="105"/>
      <c r="N2555" s="105">
        <v>26</v>
      </c>
      <c r="O2555" s="105"/>
      <c r="P2555" s="105">
        <v>1</v>
      </c>
      <c r="Q2555" s="105">
        <v>0</v>
      </c>
      <c r="R2555" s="105">
        <v>0</v>
      </c>
      <c r="S2555" s="105">
        <v>0</v>
      </c>
      <c r="T2555" s="105">
        <v>0</v>
      </c>
    </row>
    <row r="2556" spans="1:20" x14ac:dyDescent="0.25">
      <c r="A2556" s="103" t="s">
        <v>2979</v>
      </c>
      <c r="B2556" s="104" t="s">
        <v>4946</v>
      </c>
      <c r="C2556" s="104">
        <v>15</v>
      </c>
      <c r="D2556" s="103" t="s">
        <v>7903</v>
      </c>
      <c r="E2556" s="25">
        <f t="shared" si="131"/>
        <v>0</v>
      </c>
      <c r="F2556" s="25">
        <f t="shared" si="132"/>
        <v>0</v>
      </c>
      <c r="G2556" s="32"/>
      <c r="H2556" s="31"/>
      <c r="I2556" s="25">
        <f t="shared" si="133"/>
        <v>0</v>
      </c>
      <c r="J2556" s="21"/>
      <c r="K2556" s="16"/>
      <c r="L2556" s="105"/>
      <c r="M2556" s="105"/>
      <c r="N2556" s="105"/>
      <c r="O2556" s="105"/>
      <c r="P2556" s="105">
        <v>0</v>
      </c>
      <c r="Q2556" s="105">
        <v>0</v>
      </c>
      <c r="R2556" s="105">
        <v>0</v>
      </c>
      <c r="S2556" s="105">
        <v>0</v>
      </c>
      <c r="T2556" s="105">
        <v>0</v>
      </c>
    </row>
    <row r="2557" spans="1:20" x14ac:dyDescent="0.25">
      <c r="A2557" s="103" t="s">
        <v>1485</v>
      </c>
      <c r="B2557" s="104" t="s">
        <v>4943</v>
      </c>
      <c r="C2557" s="104">
        <v>15</v>
      </c>
      <c r="D2557" s="103" t="s">
        <v>7904</v>
      </c>
      <c r="E2557" s="25">
        <f t="shared" si="131"/>
        <v>0</v>
      </c>
      <c r="F2557" s="25">
        <f t="shared" si="132"/>
        <v>0</v>
      </c>
      <c r="G2557" s="32"/>
      <c r="H2557" s="31"/>
      <c r="I2557" s="25">
        <f t="shared" si="133"/>
        <v>0</v>
      </c>
      <c r="J2557" s="21"/>
      <c r="K2557" s="16"/>
      <c r="L2557" s="105"/>
      <c r="M2557" s="105"/>
      <c r="N2557" s="105"/>
      <c r="O2557" s="105"/>
      <c r="P2557" s="105">
        <v>0</v>
      </c>
      <c r="Q2557" s="105">
        <v>0</v>
      </c>
      <c r="R2557" s="105">
        <v>0</v>
      </c>
      <c r="S2557" s="105">
        <v>0</v>
      </c>
      <c r="T2557" s="105">
        <v>0</v>
      </c>
    </row>
    <row r="2558" spans="1:20" x14ac:dyDescent="0.25">
      <c r="A2558" s="103" t="s">
        <v>2168</v>
      </c>
      <c r="B2558" s="104" t="s">
        <v>4943</v>
      </c>
      <c r="C2558" s="104">
        <v>15</v>
      </c>
      <c r="D2558" s="103" t="s">
        <v>7905</v>
      </c>
      <c r="E2558" s="25">
        <f t="shared" si="131"/>
        <v>0</v>
      </c>
      <c r="F2558" s="25">
        <f t="shared" si="132"/>
        <v>0</v>
      </c>
      <c r="G2558" s="32"/>
      <c r="H2558" s="31"/>
      <c r="I2558" s="25">
        <f t="shared" si="133"/>
        <v>0</v>
      </c>
      <c r="J2558" s="21"/>
      <c r="K2558" s="16"/>
      <c r="L2558" s="105"/>
      <c r="M2558" s="105"/>
      <c r="N2558" s="105"/>
      <c r="O2558" s="105"/>
      <c r="P2558" s="105">
        <v>0</v>
      </c>
      <c r="Q2558" s="105">
        <v>0</v>
      </c>
      <c r="R2558" s="105">
        <v>0</v>
      </c>
      <c r="S2558" s="105">
        <v>0</v>
      </c>
      <c r="T2558" s="105">
        <v>0</v>
      </c>
    </row>
    <row r="2559" spans="1:20" x14ac:dyDescent="0.25">
      <c r="A2559" s="103" t="s">
        <v>3371</v>
      </c>
      <c r="B2559" s="104" t="s">
        <v>4943</v>
      </c>
      <c r="C2559" s="104">
        <v>15</v>
      </c>
      <c r="D2559" s="103" t="s">
        <v>7906</v>
      </c>
      <c r="E2559" s="25">
        <f t="shared" si="131"/>
        <v>0</v>
      </c>
      <c r="F2559" s="25">
        <f t="shared" si="132"/>
        <v>0</v>
      </c>
      <c r="G2559" s="32"/>
      <c r="H2559" s="31"/>
      <c r="I2559" s="25">
        <f t="shared" si="133"/>
        <v>0</v>
      </c>
      <c r="J2559" s="21"/>
      <c r="K2559" s="16"/>
      <c r="L2559" s="105"/>
      <c r="M2559" s="105"/>
      <c r="N2559" s="105"/>
      <c r="O2559" s="105"/>
      <c r="P2559" s="105">
        <v>0</v>
      </c>
      <c r="Q2559" s="105">
        <v>0</v>
      </c>
      <c r="R2559" s="105">
        <v>0</v>
      </c>
      <c r="S2559" s="105">
        <v>0</v>
      </c>
      <c r="T2559" s="105">
        <v>0</v>
      </c>
    </row>
    <row r="2560" spans="1:20" x14ac:dyDescent="0.25">
      <c r="A2560" s="103" t="s">
        <v>1198</v>
      </c>
      <c r="B2560" s="104" t="s">
        <v>4943</v>
      </c>
      <c r="C2560" s="104">
        <v>15</v>
      </c>
      <c r="D2560" s="103" t="s">
        <v>7907</v>
      </c>
      <c r="E2560" s="25">
        <f t="shared" si="131"/>
        <v>0</v>
      </c>
      <c r="F2560" s="25">
        <f t="shared" si="132"/>
        <v>0</v>
      </c>
      <c r="G2560" s="32"/>
      <c r="H2560" s="31"/>
      <c r="I2560" s="25">
        <f t="shared" si="133"/>
        <v>0</v>
      </c>
      <c r="J2560" s="21"/>
      <c r="K2560" s="16"/>
      <c r="L2560" s="105"/>
      <c r="M2560" s="105"/>
      <c r="N2560" s="105"/>
      <c r="O2560" s="105"/>
      <c r="P2560" s="105">
        <v>0</v>
      </c>
      <c r="Q2560" s="105">
        <v>0</v>
      </c>
      <c r="R2560" s="105">
        <v>0</v>
      </c>
      <c r="S2560" s="105">
        <v>0</v>
      </c>
      <c r="T2560" s="105">
        <v>0</v>
      </c>
    </row>
    <row r="2561" spans="1:20" x14ac:dyDescent="0.25">
      <c r="A2561" s="103" t="s">
        <v>1125</v>
      </c>
      <c r="B2561" s="104" t="s">
        <v>4942</v>
      </c>
      <c r="C2561" s="104">
        <v>15</v>
      </c>
      <c r="D2561" s="103" t="s">
        <v>7908</v>
      </c>
      <c r="E2561" s="25">
        <f t="shared" si="131"/>
        <v>0.33333333333333331</v>
      </c>
      <c r="F2561" s="25">
        <f t="shared" si="132"/>
        <v>0.25</v>
      </c>
      <c r="G2561" s="32"/>
      <c r="H2561" s="31"/>
      <c r="I2561" s="25">
        <f t="shared" si="133"/>
        <v>0.6</v>
      </c>
      <c r="J2561" s="21"/>
      <c r="K2561" s="16"/>
      <c r="L2561" s="105"/>
      <c r="M2561" s="105"/>
      <c r="N2561" s="105"/>
      <c r="O2561" s="105">
        <v>1</v>
      </c>
      <c r="P2561" s="105">
        <v>2</v>
      </c>
      <c r="Q2561" s="105">
        <v>0</v>
      </c>
      <c r="R2561" s="105">
        <v>0</v>
      </c>
      <c r="S2561" s="105">
        <v>1</v>
      </c>
      <c r="T2561" s="105">
        <v>0</v>
      </c>
    </row>
    <row r="2562" spans="1:20" x14ac:dyDescent="0.25">
      <c r="A2562" s="103" t="s">
        <v>2388</v>
      </c>
      <c r="B2562" s="104" t="s">
        <v>4942</v>
      </c>
      <c r="C2562" s="104">
        <v>15</v>
      </c>
      <c r="D2562" s="103" t="s">
        <v>7909</v>
      </c>
      <c r="E2562" s="25">
        <f t="shared" si="131"/>
        <v>0</v>
      </c>
      <c r="F2562" s="25">
        <f t="shared" si="132"/>
        <v>0</v>
      </c>
      <c r="G2562" s="32"/>
      <c r="H2562" s="31"/>
      <c r="I2562" s="25">
        <f t="shared" si="133"/>
        <v>0</v>
      </c>
      <c r="J2562" s="21"/>
      <c r="K2562" s="16"/>
      <c r="L2562" s="105"/>
      <c r="M2562" s="105"/>
      <c r="N2562" s="105"/>
      <c r="O2562" s="105"/>
      <c r="P2562" s="105">
        <v>0</v>
      </c>
      <c r="Q2562" s="105">
        <v>0</v>
      </c>
      <c r="R2562" s="105">
        <v>0</v>
      </c>
      <c r="S2562" s="105">
        <v>0</v>
      </c>
      <c r="T2562" s="105">
        <v>0</v>
      </c>
    </row>
    <row r="2563" spans="1:20" x14ac:dyDescent="0.25">
      <c r="A2563" s="103" t="s">
        <v>2145</v>
      </c>
      <c r="B2563" s="104" t="s">
        <v>4942</v>
      </c>
      <c r="C2563" s="104">
        <v>15</v>
      </c>
      <c r="D2563" s="103" t="s">
        <v>7910</v>
      </c>
      <c r="E2563" s="25">
        <f t="shared" si="131"/>
        <v>0</v>
      </c>
      <c r="F2563" s="25">
        <f t="shared" si="132"/>
        <v>0</v>
      </c>
      <c r="G2563" s="32"/>
      <c r="H2563" s="31"/>
      <c r="I2563" s="25">
        <f t="shared" si="133"/>
        <v>0</v>
      </c>
      <c r="J2563" s="21"/>
      <c r="K2563" s="16"/>
      <c r="L2563" s="105"/>
      <c r="M2563" s="105"/>
      <c r="N2563" s="105"/>
      <c r="O2563" s="105"/>
      <c r="P2563" s="105">
        <v>0</v>
      </c>
      <c r="Q2563" s="105"/>
      <c r="R2563" s="105">
        <v>0</v>
      </c>
      <c r="S2563" s="105">
        <v>0</v>
      </c>
      <c r="T2563" s="105">
        <v>0</v>
      </c>
    </row>
    <row r="2564" spans="1:20" x14ac:dyDescent="0.25">
      <c r="A2564" s="103" t="s">
        <v>2826</v>
      </c>
      <c r="B2564" s="104" t="s">
        <v>4942</v>
      </c>
      <c r="C2564" s="104">
        <v>15</v>
      </c>
      <c r="D2564" s="103" t="s">
        <v>7911</v>
      </c>
      <c r="E2564" s="25">
        <f t="shared" si="131"/>
        <v>0</v>
      </c>
      <c r="F2564" s="25">
        <f t="shared" si="132"/>
        <v>0</v>
      </c>
      <c r="G2564" s="32"/>
      <c r="H2564" s="31"/>
      <c r="I2564" s="25">
        <f t="shared" si="133"/>
        <v>0</v>
      </c>
      <c r="J2564" s="21"/>
      <c r="K2564" s="16"/>
      <c r="L2564" s="105"/>
      <c r="M2564" s="105"/>
      <c r="N2564" s="105"/>
      <c r="O2564" s="105"/>
      <c r="P2564" s="105">
        <v>0</v>
      </c>
      <c r="Q2564" s="105">
        <v>0</v>
      </c>
      <c r="R2564" s="105"/>
      <c r="S2564" s="105">
        <v>0</v>
      </c>
      <c r="T2564" s="105">
        <v>0</v>
      </c>
    </row>
    <row r="2565" spans="1:20" x14ac:dyDescent="0.25">
      <c r="A2565" s="103" t="s">
        <v>1445</v>
      </c>
      <c r="B2565" s="104" t="s">
        <v>4953</v>
      </c>
      <c r="C2565" s="104">
        <v>16</v>
      </c>
      <c r="D2565" s="103" t="s">
        <v>7912</v>
      </c>
      <c r="E2565" s="25">
        <f t="shared" si="131"/>
        <v>3.6666666666666665</v>
      </c>
      <c r="F2565" s="25">
        <f t="shared" si="132"/>
        <v>1</v>
      </c>
      <c r="G2565" s="32"/>
      <c r="H2565" s="31"/>
      <c r="I2565" s="25">
        <f t="shared" si="133"/>
        <v>2.2000000000000002</v>
      </c>
      <c r="J2565" s="21"/>
      <c r="K2565" s="16"/>
      <c r="L2565" s="105"/>
      <c r="M2565" s="105">
        <v>2</v>
      </c>
      <c r="N2565" s="105"/>
      <c r="O2565" s="105">
        <v>2</v>
      </c>
      <c r="P2565" s="105">
        <v>0</v>
      </c>
      <c r="Q2565" s="105">
        <v>0</v>
      </c>
      <c r="R2565" s="105">
        <v>0</v>
      </c>
      <c r="S2565" s="105">
        <v>11</v>
      </c>
      <c r="T2565" s="105">
        <v>0</v>
      </c>
    </row>
    <row r="2566" spans="1:20" x14ac:dyDescent="0.25">
      <c r="A2566" s="103" t="s">
        <v>1675</v>
      </c>
      <c r="B2566" s="104" t="s">
        <v>4953</v>
      </c>
      <c r="C2566" s="104">
        <v>16</v>
      </c>
      <c r="D2566" s="103" t="s">
        <v>7913</v>
      </c>
      <c r="E2566" s="25">
        <f t="shared" si="131"/>
        <v>0</v>
      </c>
      <c r="F2566" s="25">
        <f t="shared" si="132"/>
        <v>0</v>
      </c>
      <c r="G2566" s="32"/>
      <c r="H2566" s="31"/>
      <c r="I2566" s="25">
        <f t="shared" si="133"/>
        <v>0.2</v>
      </c>
      <c r="J2566" s="21"/>
      <c r="K2566" s="16"/>
      <c r="L2566" s="105"/>
      <c r="M2566" s="105"/>
      <c r="N2566" s="105"/>
      <c r="O2566" s="105"/>
      <c r="P2566" s="105">
        <v>1</v>
      </c>
      <c r="Q2566" s="105">
        <v>0</v>
      </c>
      <c r="R2566" s="105">
        <v>0</v>
      </c>
      <c r="S2566" s="105">
        <v>0</v>
      </c>
      <c r="T2566" s="105">
        <v>0</v>
      </c>
    </row>
    <row r="2567" spans="1:20" x14ac:dyDescent="0.25">
      <c r="A2567" s="103" t="s">
        <v>1756</v>
      </c>
      <c r="B2567" s="104" t="s">
        <v>4953</v>
      </c>
      <c r="C2567" s="104">
        <v>16</v>
      </c>
      <c r="D2567" s="103" t="s">
        <v>7914</v>
      </c>
      <c r="E2567" s="25">
        <f t="shared" si="131"/>
        <v>0</v>
      </c>
      <c r="F2567" s="25">
        <f t="shared" si="132"/>
        <v>0</v>
      </c>
      <c r="G2567" s="32"/>
      <c r="H2567" s="31"/>
      <c r="I2567" s="25">
        <f t="shared" si="133"/>
        <v>0</v>
      </c>
      <c r="J2567" s="21"/>
      <c r="K2567" s="16"/>
      <c r="L2567" s="105"/>
      <c r="M2567" s="105"/>
      <c r="N2567" s="105"/>
      <c r="O2567" s="105"/>
      <c r="P2567" s="105">
        <v>0</v>
      </c>
      <c r="Q2567" s="105">
        <v>0</v>
      </c>
      <c r="R2567" s="105">
        <v>0</v>
      </c>
      <c r="S2567" s="105">
        <v>0</v>
      </c>
      <c r="T2567" s="105">
        <v>0</v>
      </c>
    </row>
    <row r="2568" spans="1:20" x14ac:dyDescent="0.25">
      <c r="A2568" s="103" t="s">
        <v>2921</v>
      </c>
      <c r="B2568" s="104" t="s">
        <v>4953</v>
      </c>
      <c r="C2568" s="104">
        <v>16</v>
      </c>
      <c r="D2568" s="103" t="s">
        <v>7915</v>
      </c>
      <c r="E2568" s="25">
        <f t="shared" si="131"/>
        <v>0</v>
      </c>
      <c r="F2568" s="25">
        <f t="shared" si="132"/>
        <v>1.25</v>
      </c>
      <c r="G2568" s="32"/>
      <c r="H2568" s="31"/>
      <c r="I2568" s="25">
        <f t="shared" si="133"/>
        <v>0</v>
      </c>
      <c r="J2568" s="21"/>
      <c r="K2568" s="16"/>
      <c r="L2568" s="105"/>
      <c r="M2568" s="105"/>
      <c r="N2568" s="105">
        <v>5</v>
      </c>
      <c r="O2568" s="105"/>
      <c r="P2568" s="105">
        <v>0</v>
      </c>
      <c r="Q2568" s="105">
        <v>0</v>
      </c>
      <c r="R2568" s="105">
        <v>0</v>
      </c>
      <c r="S2568" s="105"/>
      <c r="T2568" s="105">
        <v>0</v>
      </c>
    </row>
    <row r="2569" spans="1:20" x14ac:dyDescent="0.25">
      <c r="A2569" s="103" t="s">
        <v>3211</v>
      </c>
      <c r="B2569" s="104" t="s">
        <v>4953</v>
      </c>
      <c r="C2569" s="104">
        <v>16</v>
      </c>
      <c r="D2569" s="103" t="s">
        <v>7916</v>
      </c>
      <c r="E2569" s="25">
        <f t="shared" si="131"/>
        <v>0.33333333333333331</v>
      </c>
      <c r="F2569" s="25">
        <f t="shared" si="132"/>
        <v>0</v>
      </c>
      <c r="G2569" s="32"/>
      <c r="H2569" s="31"/>
      <c r="I2569" s="25">
        <f t="shared" si="133"/>
        <v>0.2</v>
      </c>
      <c r="J2569" s="21"/>
      <c r="K2569" s="16"/>
      <c r="L2569" s="105"/>
      <c r="M2569" s="105"/>
      <c r="N2569" s="105"/>
      <c r="O2569" s="105"/>
      <c r="P2569" s="105">
        <v>0</v>
      </c>
      <c r="Q2569" s="105">
        <v>0</v>
      </c>
      <c r="R2569" s="105">
        <v>0</v>
      </c>
      <c r="S2569" s="105">
        <v>1</v>
      </c>
      <c r="T2569" s="105">
        <v>0</v>
      </c>
    </row>
    <row r="2570" spans="1:20" x14ac:dyDescent="0.25">
      <c r="A2570" s="103" t="s">
        <v>1162</v>
      </c>
      <c r="B2570" s="104" t="s">
        <v>4953</v>
      </c>
      <c r="C2570" s="104">
        <v>16</v>
      </c>
      <c r="D2570" s="103" t="s">
        <v>7917</v>
      </c>
      <c r="E2570" s="25">
        <f t="shared" si="131"/>
        <v>0</v>
      </c>
      <c r="F2570" s="25">
        <f t="shared" si="132"/>
        <v>0</v>
      </c>
      <c r="G2570" s="32"/>
      <c r="H2570" s="31"/>
      <c r="I2570" s="25">
        <f t="shared" si="133"/>
        <v>0.2</v>
      </c>
      <c r="J2570" s="21"/>
      <c r="K2570" s="16"/>
      <c r="L2570" s="105"/>
      <c r="M2570" s="105"/>
      <c r="N2570" s="105"/>
      <c r="O2570" s="105"/>
      <c r="P2570" s="105">
        <v>1</v>
      </c>
      <c r="Q2570" s="105">
        <v>0</v>
      </c>
      <c r="R2570" s="105">
        <v>0</v>
      </c>
      <c r="S2570" s="105">
        <v>0</v>
      </c>
      <c r="T2570" s="105">
        <v>0</v>
      </c>
    </row>
    <row r="2571" spans="1:20" x14ac:dyDescent="0.25">
      <c r="A2571" s="103" t="s">
        <v>1035</v>
      </c>
      <c r="B2571" s="104" t="s">
        <v>4953</v>
      </c>
      <c r="C2571" s="104">
        <v>16</v>
      </c>
      <c r="D2571" s="103" t="s">
        <v>7918</v>
      </c>
      <c r="E2571" s="25">
        <f t="shared" si="131"/>
        <v>0</v>
      </c>
      <c r="F2571" s="25">
        <f t="shared" si="132"/>
        <v>0</v>
      </c>
      <c r="G2571" s="32"/>
      <c r="H2571" s="31"/>
      <c r="I2571" s="25">
        <f t="shared" si="133"/>
        <v>0</v>
      </c>
      <c r="J2571" s="21"/>
      <c r="K2571" s="16"/>
      <c r="L2571" s="105"/>
      <c r="M2571" s="105"/>
      <c r="N2571" s="105"/>
      <c r="O2571" s="105"/>
      <c r="P2571" s="105">
        <v>0</v>
      </c>
      <c r="Q2571" s="105">
        <v>0</v>
      </c>
      <c r="R2571" s="105">
        <v>0</v>
      </c>
      <c r="S2571" s="105">
        <v>0</v>
      </c>
      <c r="T2571" s="105">
        <v>0</v>
      </c>
    </row>
    <row r="2572" spans="1:20" x14ac:dyDescent="0.25">
      <c r="A2572" s="103" t="s">
        <v>1580</v>
      </c>
      <c r="B2572" s="104" t="s">
        <v>4953</v>
      </c>
      <c r="C2572" s="104">
        <v>16</v>
      </c>
      <c r="D2572" s="103" t="s">
        <v>7919</v>
      </c>
      <c r="E2572" s="25">
        <f t="shared" si="131"/>
        <v>0.66666666666666663</v>
      </c>
      <c r="F2572" s="25">
        <f t="shared" si="132"/>
        <v>0</v>
      </c>
      <c r="G2572" s="32"/>
      <c r="H2572" s="31"/>
      <c r="I2572" s="25">
        <f t="shared" si="133"/>
        <v>0.4</v>
      </c>
      <c r="J2572" s="21"/>
      <c r="K2572" s="16"/>
      <c r="L2572" s="105"/>
      <c r="M2572" s="105"/>
      <c r="N2572" s="105"/>
      <c r="O2572" s="105"/>
      <c r="P2572" s="105">
        <v>0</v>
      </c>
      <c r="Q2572" s="105">
        <v>0</v>
      </c>
      <c r="R2572" s="105">
        <v>2</v>
      </c>
      <c r="S2572" s="105">
        <v>0</v>
      </c>
      <c r="T2572" s="105">
        <v>0</v>
      </c>
    </row>
    <row r="2573" spans="1:20" x14ac:dyDescent="0.25">
      <c r="A2573" s="103" t="s">
        <v>2791</v>
      </c>
      <c r="B2573" s="104" t="s">
        <v>4953</v>
      </c>
      <c r="C2573" s="104">
        <v>16</v>
      </c>
      <c r="D2573" s="103" t="s">
        <v>7920</v>
      </c>
      <c r="E2573" s="25">
        <f t="shared" si="131"/>
        <v>0</v>
      </c>
      <c r="F2573" s="25">
        <f t="shared" si="132"/>
        <v>0</v>
      </c>
      <c r="G2573" s="32"/>
      <c r="H2573" s="31"/>
      <c r="I2573" s="25">
        <f t="shared" si="133"/>
        <v>0.6</v>
      </c>
      <c r="J2573" s="21"/>
      <c r="K2573" s="16"/>
      <c r="L2573" s="105"/>
      <c r="M2573" s="105"/>
      <c r="N2573" s="105"/>
      <c r="O2573" s="105"/>
      <c r="P2573" s="105">
        <v>1</v>
      </c>
      <c r="Q2573" s="105">
        <v>2</v>
      </c>
      <c r="R2573" s="105">
        <v>0</v>
      </c>
      <c r="S2573" s="105">
        <v>0</v>
      </c>
      <c r="T2573" s="105">
        <v>0</v>
      </c>
    </row>
    <row r="2574" spans="1:20" x14ac:dyDescent="0.25">
      <c r="A2574" s="103" t="s">
        <v>3631</v>
      </c>
      <c r="B2574" s="104" t="s">
        <v>4953</v>
      </c>
      <c r="C2574" s="104">
        <v>16</v>
      </c>
      <c r="D2574" s="103" t="s">
        <v>7921</v>
      </c>
      <c r="E2574" s="25">
        <f t="shared" si="131"/>
        <v>0</v>
      </c>
      <c r="F2574" s="25">
        <f t="shared" si="132"/>
        <v>0.75</v>
      </c>
      <c r="G2574" s="32"/>
      <c r="H2574" s="31"/>
      <c r="I2574" s="25">
        <f t="shared" si="133"/>
        <v>0</v>
      </c>
      <c r="J2574" s="21"/>
      <c r="K2574" s="16"/>
      <c r="L2574" s="105"/>
      <c r="M2574" s="105"/>
      <c r="N2574" s="105"/>
      <c r="O2574" s="105">
        <v>3</v>
      </c>
      <c r="P2574" s="105">
        <v>0</v>
      </c>
      <c r="Q2574" s="105">
        <v>0</v>
      </c>
      <c r="R2574" s="105"/>
      <c r="S2574" s="105"/>
      <c r="T2574" s="105">
        <v>0</v>
      </c>
    </row>
    <row r="2575" spans="1:20" x14ac:dyDescent="0.25">
      <c r="A2575" s="103" t="s">
        <v>3348</v>
      </c>
      <c r="B2575" s="104" t="s">
        <v>4953</v>
      </c>
      <c r="C2575" s="104">
        <v>16</v>
      </c>
      <c r="D2575" s="103" t="s">
        <v>7922</v>
      </c>
      <c r="E2575" s="25">
        <f t="shared" si="131"/>
        <v>0</v>
      </c>
      <c r="F2575" s="25">
        <f t="shared" si="132"/>
        <v>0</v>
      </c>
      <c r="G2575" s="32"/>
      <c r="H2575" s="31"/>
      <c r="I2575" s="25">
        <f t="shared" si="133"/>
        <v>19.8</v>
      </c>
      <c r="J2575" s="21"/>
      <c r="K2575" s="16"/>
      <c r="L2575" s="105"/>
      <c r="M2575" s="105"/>
      <c r="N2575" s="105"/>
      <c r="O2575" s="105"/>
      <c r="P2575" s="105">
        <v>99</v>
      </c>
      <c r="Q2575" s="105"/>
      <c r="R2575" s="105">
        <v>0</v>
      </c>
      <c r="S2575" s="105">
        <v>0</v>
      </c>
      <c r="T2575" s="105">
        <v>0</v>
      </c>
    </row>
    <row r="2576" spans="1:20" x14ac:dyDescent="0.25">
      <c r="A2576" s="103" t="s">
        <v>1813</v>
      </c>
      <c r="B2576" s="104" t="s">
        <v>4954</v>
      </c>
      <c r="C2576" s="104">
        <v>16</v>
      </c>
      <c r="D2576" s="103" t="s">
        <v>7923</v>
      </c>
      <c r="E2576" s="25">
        <f t="shared" si="131"/>
        <v>0</v>
      </c>
      <c r="F2576" s="25">
        <f t="shared" si="132"/>
        <v>0</v>
      </c>
      <c r="G2576" s="32"/>
      <c r="H2576" s="31"/>
      <c r="I2576" s="25">
        <f t="shared" si="133"/>
        <v>0</v>
      </c>
      <c r="J2576" s="21"/>
      <c r="K2576" s="16"/>
      <c r="L2576" s="105"/>
      <c r="M2576" s="105"/>
      <c r="N2576" s="105"/>
      <c r="O2576" s="105"/>
      <c r="P2576" s="105">
        <v>0</v>
      </c>
      <c r="Q2576" s="105">
        <v>0</v>
      </c>
      <c r="R2576" s="105">
        <v>0</v>
      </c>
      <c r="S2576" s="105">
        <v>0</v>
      </c>
      <c r="T2576" s="105">
        <v>0</v>
      </c>
    </row>
    <row r="2577" spans="1:20" x14ac:dyDescent="0.25">
      <c r="A2577" s="103" t="s">
        <v>1949</v>
      </c>
      <c r="B2577" s="104" t="s">
        <v>4954</v>
      </c>
      <c r="C2577" s="104">
        <v>16</v>
      </c>
      <c r="D2577" s="103" t="s">
        <v>7924</v>
      </c>
      <c r="E2577" s="25">
        <f t="shared" si="131"/>
        <v>0</v>
      </c>
      <c r="F2577" s="25">
        <f t="shared" si="132"/>
        <v>276.75</v>
      </c>
      <c r="G2577" s="32"/>
      <c r="H2577" s="31"/>
      <c r="I2577" s="25">
        <f t="shared" si="133"/>
        <v>0</v>
      </c>
      <c r="J2577" s="21"/>
      <c r="K2577" s="16"/>
      <c r="L2577" s="105">
        <v>1107</v>
      </c>
      <c r="M2577" s="105"/>
      <c r="N2577" s="105"/>
      <c r="O2577" s="105"/>
      <c r="P2577" s="105">
        <v>0</v>
      </c>
      <c r="Q2577" s="105">
        <v>0</v>
      </c>
      <c r="R2577" s="105">
        <v>0</v>
      </c>
      <c r="S2577" s="105">
        <v>0</v>
      </c>
      <c r="T2577" s="105">
        <v>0</v>
      </c>
    </row>
    <row r="2578" spans="1:20" x14ac:dyDescent="0.25">
      <c r="A2578" s="103" t="s">
        <v>738</v>
      </c>
      <c r="B2578" s="104" t="s">
        <v>4953</v>
      </c>
      <c r="C2578" s="104">
        <v>16</v>
      </c>
      <c r="D2578" s="103" t="s">
        <v>7925</v>
      </c>
      <c r="E2578" s="25">
        <f t="shared" si="131"/>
        <v>28</v>
      </c>
      <c r="F2578" s="25">
        <f t="shared" si="132"/>
        <v>0</v>
      </c>
      <c r="G2578" s="32"/>
      <c r="H2578" s="31"/>
      <c r="I2578" s="25">
        <f t="shared" si="133"/>
        <v>16.8</v>
      </c>
      <c r="J2578" s="21"/>
      <c r="K2578" s="16"/>
      <c r="L2578" s="105"/>
      <c r="M2578" s="105"/>
      <c r="N2578" s="105"/>
      <c r="O2578" s="105"/>
      <c r="P2578" s="105">
        <v>0</v>
      </c>
      <c r="Q2578" s="105">
        <v>0</v>
      </c>
      <c r="R2578" s="105">
        <v>84</v>
      </c>
      <c r="S2578" s="105">
        <v>0</v>
      </c>
      <c r="T2578" s="105">
        <v>0</v>
      </c>
    </row>
    <row r="2579" spans="1:20" x14ac:dyDescent="0.25">
      <c r="A2579" s="103" t="s">
        <v>3180</v>
      </c>
      <c r="B2579" s="104" t="s">
        <v>4953</v>
      </c>
      <c r="C2579" s="104">
        <v>16</v>
      </c>
      <c r="D2579" s="103" t="s">
        <v>7926</v>
      </c>
      <c r="E2579" s="25">
        <f t="shared" si="131"/>
        <v>0</v>
      </c>
      <c r="F2579" s="25">
        <f t="shared" si="132"/>
        <v>0</v>
      </c>
      <c r="G2579" s="32"/>
      <c r="H2579" s="31"/>
      <c r="I2579" s="25">
        <f t="shared" si="133"/>
        <v>0</v>
      </c>
      <c r="J2579" s="21"/>
      <c r="K2579" s="16"/>
      <c r="L2579" s="105"/>
      <c r="M2579" s="105"/>
      <c r="N2579" s="105"/>
      <c r="O2579" s="105"/>
      <c r="P2579" s="105">
        <v>0</v>
      </c>
      <c r="Q2579" s="105">
        <v>0</v>
      </c>
      <c r="R2579" s="105">
        <v>0</v>
      </c>
      <c r="S2579" s="105">
        <v>0</v>
      </c>
      <c r="T2579" s="105">
        <v>0</v>
      </c>
    </row>
    <row r="2580" spans="1:20" x14ac:dyDescent="0.25">
      <c r="A2580" s="103" t="s">
        <v>3820</v>
      </c>
      <c r="B2580" s="104" t="s">
        <v>4953</v>
      </c>
      <c r="C2580" s="104">
        <v>16</v>
      </c>
      <c r="D2580" s="103" t="s">
        <v>7927</v>
      </c>
      <c r="E2580" s="25">
        <f t="shared" si="131"/>
        <v>0</v>
      </c>
      <c r="F2580" s="25">
        <f t="shared" si="132"/>
        <v>0</v>
      </c>
      <c r="G2580" s="32"/>
      <c r="H2580" s="31"/>
      <c r="I2580" s="25">
        <f t="shared" si="133"/>
        <v>0</v>
      </c>
      <c r="J2580" s="21"/>
      <c r="K2580" s="16"/>
      <c r="L2580" s="105"/>
      <c r="M2580" s="105"/>
      <c r="N2580" s="105"/>
      <c r="O2580" s="105"/>
      <c r="P2580" s="105">
        <v>0</v>
      </c>
      <c r="Q2580" s="105">
        <v>0</v>
      </c>
      <c r="R2580" s="105"/>
      <c r="S2580" s="105"/>
      <c r="T2580" s="105">
        <v>0</v>
      </c>
    </row>
    <row r="2581" spans="1:20" x14ac:dyDescent="0.25">
      <c r="A2581" s="103" t="s">
        <v>2981</v>
      </c>
      <c r="B2581" s="104" t="s">
        <v>4953</v>
      </c>
      <c r="C2581" s="104">
        <v>16</v>
      </c>
      <c r="D2581" s="103" t="s">
        <v>7928</v>
      </c>
      <c r="E2581" s="25">
        <f t="shared" si="131"/>
        <v>0</v>
      </c>
      <c r="F2581" s="25">
        <f t="shared" si="132"/>
        <v>0</v>
      </c>
      <c r="G2581" s="32"/>
      <c r="H2581" s="31"/>
      <c r="I2581" s="25">
        <f t="shared" si="133"/>
        <v>0</v>
      </c>
      <c r="J2581" s="21"/>
      <c r="K2581" s="16"/>
      <c r="L2581" s="105"/>
      <c r="M2581" s="105"/>
      <c r="N2581" s="105"/>
      <c r="O2581" s="105"/>
      <c r="P2581" s="105">
        <v>0</v>
      </c>
      <c r="Q2581" s="105">
        <v>0</v>
      </c>
      <c r="R2581" s="105">
        <v>0</v>
      </c>
      <c r="S2581" s="105">
        <v>0</v>
      </c>
      <c r="T2581" s="105">
        <v>0</v>
      </c>
    </row>
    <row r="2582" spans="1:20" x14ac:dyDescent="0.25">
      <c r="A2582" s="103" t="s">
        <v>2042</v>
      </c>
      <c r="B2582" s="104" t="s">
        <v>4953</v>
      </c>
      <c r="C2582" s="104">
        <v>16</v>
      </c>
      <c r="D2582" s="103" t="s">
        <v>7929</v>
      </c>
      <c r="E2582" s="25">
        <f t="shared" si="131"/>
        <v>0</v>
      </c>
      <c r="F2582" s="25">
        <f t="shared" si="132"/>
        <v>3.5</v>
      </c>
      <c r="G2582" s="32"/>
      <c r="H2582" s="31"/>
      <c r="I2582" s="25">
        <f t="shared" si="133"/>
        <v>0</v>
      </c>
      <c r="J2582" s="21"/>
      <c r="K2582" s="16"/>
      <c r="L2582" s="105">
        <v>13</v>
      </c>
      <c r="M2582" s="105"/>
      <c r="N2582" s="105"/>
      <c r="O2582" s="105">
        <v>1</v>
      </c>
      <c r="P2582" s="105">
        <v>0</v>
      </c>
      <c r="Q2582" s="105">
        <v>0</v>
      </c>
      <c r="R2582" s="105">
        <v>0</v>
      </c>
      <c r="S2582" s="105">
        <v>0</v>
      </c>
      <c r="T2582" s="105">
        <v>0</v>
      </c>
    </row>
    <row r="2583" spans="1:20" x14ac:dyDescent="0.25">
      <c r="A2583" s="103" t="s">
        <v>2203</v>
      </c>
      <c r="B2583" s="104" t="s">
        <v>4953</v>
      </c>
      <c r="C2583" s="104">
        <v>16</v>
      </c>
      <c r="D2583" s="103" t="s">
        <v>7930</v>
      </c>
      <c r="E2583" s="25">
        <f t="shared" si="131"/>
        <v>0</v>
      </c>
      <c r="F2583" s="25">
        <f t="shared" si="132"/>
        <v>1.75</v>
      </c>
      <c r="G2583" s="32"/>
      <c r="H2583" s="31"/>
      <c r="I2583" s="25">
        <f t="shared" si="133"/>
        <v>0</v>
      </c>
      <c r="J2583" s="21"/>
      <c r="K2583" s="16"/>
      <c r="L2583" s="105">
        <v>7</v>
      </c>
      <c r="M2583" s="105"/>
      <c r="N2583" s="105"/>
      <c r="O2583" s="105"/>
      <c r="P2583" s="105">
        <v>0</v>
      </c>
      <c r="Q2583" s="105">
        <v>0</v>
      </c>
      <c r="R2583" s="105">
        <v>0</v>
      </c>
      <c r="S2583" s="105">
        <v>0</v>
      </c>
      <c r="T2583" s="105">
        <v>0</v>
      </c>
    </row>
    <row r="2584" spans="1:20" x14ac:dyDescent="0.25">
      <c r="A2584" s="103" t="s">
        <v>2654</v>
      </c>
      <c r="B2584" s="104" t="s">
        <v>4953</v>
      </c>
      <c r="C2584" s="104">
        <v>16</v>
      </c>
      <c r="D2584" s="103" t="s">
        <v>7931</v>
      </c>
      <c r="E2584" s="25">
        <f t="shared" si="131"/>
        <v>0</v>
      </c>
      <c r="F2584" s="25">
        <f t="shared" si="132"/>
        <v>0.25</v>
      </c>
      <c r="G2584" s="32"/>
      <c r="H2584" s="31"/>
      <c r="I2584" s="25">
        <f t="shared" si="133"/>
        <v>0</v>
      </c>
      <c r="J2584" s="21"/>
      <c r="K2584" s="16"/>
      <c r="L2584" s="105">
        <v>1</v>
      </c>
      <c r="M2584" s="105"/>
      <c r="N2584" s="105"/>
      <c r="O2584" s="105"/>
      <c r="P2584" s="105">
        <v>0</v>
      </c>
      <c r="Q2584" s="105">
        <v>0</v>
      </c>
      <c r="R2584" s="105">
        <v>0</v>
      </c>
      <c r="S2584" s="105">
        <v>0</v>
      </c>
      <c r="T2584" s="105">
        <v>0</v>
      </c>
    </row>
    <row r="2585" spans="1:20" x14ac:dyDescent="0.25">
      <c r="A2585" s="103" t="s">
        <v>1270</v>
      </c>
      <c r="B2585" s="104" t="s">
        <v>4938</v>
      </c>
      <c r="C2585" s="104">
        <v>13</v>
      </c>
      <c r="D2585" s="103" t="s">
        <v>7932</v>
      </c>
      <c r="E2585" s="25">
        <f t="shared" si="131"/>
        <v>0</v>
      </c>
      <c r="F2585" s="25">
        <f t="shared" si="132"/>
        <v>0</v>
      </c>
      <c r="G2585" s="32"/>
      <c r="H2585" s="31"/>
      <c r="I2585" s="25">
        <f t="shared" si="133"/>
        <v>0</v>
      </c>
      <c r="J2585" s="21"/>
      <c r="K2585" s="16"/>
      <c r="L2585" s="105"/>
      <c r="M2585" s="105"/>
      <c r="N2585" s="105"/>
      <c r="O2585" s="105"/>
      <c r="P2585" s="105">
        <v>0</v>
      </c>
      <c r="Q2585" s="105">
        <v>0</v>
      </c>
      <c r="R2585" s="105">
        <v>0</v>
      </c>
      <c r="S2585" s="105">
        <v>0</v>
      </c>
      <c r="T2585" s="105">
        <v>0</v>
      </c>
    </row>
    <row r="2586" spans="1:20" x14ac:dyDescent="0.25">
      <c r="A2586" s="103" t="s">
        <v>7933</v>
      </c>
      <c r="B2586" s="104" t="s">
        <v>4938</v>
      </c>
      <c r="C2586" s="104">
        <v>13</v>
      </c>
      <c r="D2586" s="103" t="s">
        <v>7934</v>
      </c>
      <c r="E2586" s="25">
        <f t="shared" si="131"/>
        <v>0</v>
      </c>
      <c r="F2586" s="25">
        <f t="shared" si="132"/>
        <v>0</v>
      </c>
      <c r="G2586" s="32"/>
      <c r="H2586" s="31"/>
      <c r="I2586" s="25">
        <f t="shared" si="133"/>
        <v>0</v>
      </c>
      <c r="J2586" s="21"/>
      <c r="K2586" s="16"/>
      <c r="L2586" s="105"/>
      <c r="M2586" s="105"/>
      <c r="N2586" s="105"/>
      <c r="O2586" s="105"/>
      <c r="P2586" s="105">
        <v>0</v>
      </c>
      <c r="Q2586" s="105">
        <v>0</v>
      </c>
      <c r="R2586" s="105">
        <v>0</v>
      </c>
      <c r="S2586" s="105">
        <v>0</v>
      </c>
      <c r="T2586" s="105">
        <v>0</v>
      </c>
    </row>
    <row r="2587" spans="1:20" x14ac:dyDescent="0.25">
      <c r="A2587" s="103" t="s">
        <v>1096</v>
      </c>
      <c r="B2587" s="104" t="s">
        <v>4939</v>
      </c>
      <c r="C2587" s="104">
        <v>13</v>
      </c>
      <c r="D2587" s="103" t="s">
        <v>7935</v>
      </c>
      <c r="E2587" s="25">
        <f t="shared" si="131"/>
        <v>0</v>
      </c>
      <c r="F2587" s="25">
        <f t="shared" si="132"/>
        <v>0</v>
      </c>
      <c r="G2587" s="32"/>
      <c r="H2587" s="31"/>
      <c r="I2587" s="25">
        <f t="shared" si="133"/>
        <v>0</v>
      </c>
      <c r="J2587" s="21"/>
      <c r="K2587" s="16"/>
      <c r="L2587" s="105"/>
      <c r="M2587" s="105"/>
      <c r="N2587" s="105"/>
      <c r="O2587" s="105"/>
      <c r="P2587" s="105">
        <v>0</v>
      </c>
      <c r="Q2587" s="105">
        <v>0</v>
      </c>
      <c r="R2587" s="105">
        <v>0</v>
      </c>
      <c r="S2587" s="105">
        <v>0</v>
      </c>
      <c r="T2587" s="105">
        <v>0</v>
      </c>
    </row>
    <row r="2588" spans="1:20" x14ac:dyDescent="0.25">
      <c r="A2588" s="103" t="s">
        <v>3397</v>
      </c>
      <c r="B2588" s="104" t="s">
        <v>4939</v>
      </c>
      <c r="C2588" s="104">
        <v>13</v>
      </c>
      <c r="D2588" s="103" t="s">
        <v>7936</v>
      </c>
      <c r="E2588" s="25">
        <f t="shared" si="131"/>
        <v>0</v>
      </c>
      <c r="F2588" s="25">
        <f t="shared" si="132"/>
        <v>2</v>
      </c>
      <c r="G2588" s="32"/>
      <c r="H2588" s="31"/>
      <c r="I2588" s="25">
        <f t="shared" si="133"/>
        <v>9</v>
      </c>
      <c r="J2588" s="21"/>
      <c r="K2588" s="16"/>
      <c r="L2588" s="105"/>
      <c r="M2588" s="105"/>
      <c r="N2588" s="105"/>
      <c r="O2588" s="105">
        <v>8</v>
      </c>
      <c r="P2588" s="105">
        <v>23</v>
      </c>
      <c r="Q2588" s="105">
        <v>22</v>
      </c>
      <c r="R2588" s="105">
        <v>0</v>
      </c>
      <c r="S2588" s="105">
        <v>0</v>
      </c>
      <c r="T2588" s="105">
        <v>0</v>
      </c>
    </row>
    <row r="2589" spans="1:20" x14ac:dyDescent="0.25">
      <c r="A2589" s="103" t="s">
        <v>3744</v>
      </c>
      <c r="B2589" s="104" t="s">
        <v>4940</v>
      </c>
      <c r="C2589" s="104">
        <v>13</v>
      </c>
      <c r="D2589" s="103" t="s">
        <v>7937</v>
      </c>
      <c r="E2589" s="25">
        <f t="shared" si="131"/>
        <v>0</v>
      </c>
      <c r="F2589" s="25">
        <f t="shared" si="132"/>
        <v>0</v>
      </c>
      <c r="G2589" s="32"/>
      <c r="H2589" s="31"/>
      <c r="I2589" s="25">
        <f t="shared" si="133"/>
        <v>0</v>
      </c>
      <c r="J2589" s="21"/>
      <c r="K2589" s="16"/>
      <c r="L2589" s="105"/>
      <c r="M2589" s="105"/>
      <c r="N2589" s="105"/>
      <c r="O2589" s="105"/>
      <c r="P2589" s="105"/>
      <c r="Q2589" s="105">
        <v>0</v>
      </c>
      <c r="R2589" s="105">
        <v>0</v>
      </c>
      <c r="S2589" s="105"/>
      <c r="T2589" s="105">
        <v>0</v>
      </c>
    </row>
    <row r="2590" spans="1:20" x14ac:dyDescent="0.25">
      <c r="A2590" s="103" t="s">
        <v>4109</v>
      </c>
      <c r="B2590" s="104" t="s">
        <v>4940</v>
      </c>
      <c r="C2590" s="104">
        <v>13</v>
      </c>
      <c r="D2590" s="103" t="s">
        <v>7938</v>
      </c>
      <c r="E2590" s="25">
        <f t="shared" si="131"/>
        <v>13</v>
      </c>
      <c r="F2590" s="25">
        <f t="shared" si="132"/>
        <v>0</v>
      </c>
      <c r="G2590" s="32"/>
      <c r="H2590" s="31"/>
      <c r="I2590" s="25">
        <f t="shared" si="133"/>
        <v>7.8</v>
      </c>
      <c r="J2590" s="21"/>
      <c r="K2590" s="16"/>
      <c r="L2590" s="105"/>
      <c r="M2590" s="105"/>
      <c r="N2590" s="105"/>
      <c r="O2590" s="105"/>
      <c r="P2590" s="105">
        <v>0</v>
      </c>
      <c r="Q2590" s="105">
        <v>0</v>
      </c>
      <c r="R2590" s="105"/>
      <c r="S2590" s="105">
        <v>39</v>
      </c>
      <c r="T2590" s="105">
        <v>0</v>
      </c>
    </row>
    <row r="2591" spans="1:20" x14ac:dyDescent="0.25">
      <c r="A2591" s="103" t="s">
        <v>782</v>
      </c>
      <c r="B2591" s="104" t="s">
        <v>4940</v>
      </c>
      <c r="C2591" s="104">
        <v>13</v>
      </c>
      <c r="D2591" s="103" t="s">
        <v>7939</v>
      </c>
      <c r="E2591" s="25">
        <f t="shared" si="131"/>
        <v>0.66666666666666663</v>
      </c>
      <c r="F2591" s="25">
        <f t="shared" si="132"/>
        <v>0.5</v>
      </c>
      <c r="G2591" s="32"/>
      <c r="H2591" s="31"/>
      <c r="I2591" s="25">
        <f t="shared" si="133"/>
        <v>0.4</v>
      </c>
      <c r="J2591" s="21"/>
      <c r="K2591" s="16"/>
      <c r="L2591" s="105"/>
      <c r="M2591" s="105">
        <v>1</v>
      </c>
      <c r="N2591" s="105">
        <v>1</v>
      </c>
      <c r="O2591" s="105"/>
      <c r="P2591" s="105">
        <v>0</v>
      </c>
      <c r="Q2591" s="105">
        <v>0</v>
      </c>
      <c r="R2591" s="105">
        <v>2</v>
      </c>
      <c r="S2591" s="105">
        <v>0</v>
      </c>
      <c r="T2591" s="105">
        <v>0</v>
      </c>
    </row>
    <row r="2592" spans="1:20" x14ac:dyDescent="0.25">
      <c r="A2592" s="103" t="s">
        <v>1824</v>
      </c>
      <c r="B2592" s="104" t="s">
        <v>4940</v>
      </c>
      <c r="C2592" s="104">
        <v>13</v>
      </c>
      <c r="D2592" s="103" t="s">
        <v>7940</v>
      </c>
      <c r="E2592" s="25">
        <f t="shared" ref="E2592:E2655" si="134">SUM(R2592:T2592)/3</f>
        <v>0.66666666666666663</v>
      </c>
      <c r="F2592" s="25">
        <f t="shared" ref="F2592:F2655" si="135">SUM(L2592:O2592)/4</f>
        <v>0</v>
      </c>
      <c r="G2592" s="32"/>
      <c r="H2592" s="31"/>
      <c r="I2592" s="25">
        <f t="shared" ref="I2592:I2655" si="136">SUM(P2592:T2592)/5</f>
        <v>0.4</v>
      </c>
      <c r="J2592" s="21"/>
      <c r="K2592" s="16"/>
      <c r="L2592" s="105"/>
      <c r="M2592" s="105"/>
      <c r="N2592" s="105"/>
      <c r="O2592" s="105"/>
      <c r="P2592" s="105">
        <v>0</v>
      </c>
      <c r="Q2592" s="105">
        <v>0</v>
      </c>
      <c r="R2592" s="105">
        <v>1</v>
      </c>
      <c r="S2592" s="105">
        <v>1</v>
      </c>
      <c r="T2592" s="105">
        <v>0</v>
      </c>
    </row>
    <row r="2593" spans="1:20" x14ac:dyDescent="0.25">
      <c r="A2593" s="103" t="s">
        <v>1386</v>
      </c>
      <c r="B2593" s="104" t="s">
        <v>4940</v>
      </c>
      <c r="C2593" s="104">
        <v>13</v>
      </c>
      <c r="D2593" s="103" t="s">
        <v>7941</v>
      </c>
      <c r="E2593" s="25">
        <f t="shared" si="134"/>
        <v>0</v>
      </c>
      <c r="F2593" s="25">
        <f t="shared" si="135"/>
        <v>0.75</v>
      </c>
      <c r="G2593" s="32"/>
      <c r="H2593" s="31"/>
      <c r="I2593" s="25">
        <f t="shared" si="136"/>
        <v>0.4</v>
      </c>
      <c r="J2593" s="21"/>
      <c r="K2593" s="16"/>
      <c r="L2593" s="105"/>
      <c r="M2593" s="105"/>
      <c r="N2593" s="105"/>
      <c r="O2593" s="105">
        <v>3</v>
      </c>
      <c r="P2593" s="105">
        <v>2</v>
      </c>
      <c r="Q2593" s="105">
        <v>0</v>
      </c>
      <c r="R2593" s="105">
        <v>0</v>
      </c>
      <c r="S2593" s="105">
        <v>0</v>
      </c>
      <c r="T2593" s="105">
        <v>0</v>
      </c>
    </row>
    <row r="2594" spans="1:20" x14ac:dyDescent="0.25">
      <c r="A2594" s="103" t="s">
        <v>2778</v>
      </c>
      <c r="B2594" s="104" t="s">
        <v>4940</v>
      </c>
      <c r="C2594" s="104">
        <v>13</v>
      </c>
      <c r="D2594" s="103" t="s">
        <v>7942</v>
      </c>
      <c r="E2594" s="25">
        <f t="shared" si="134"/>
        <v>0.33333333333333331</v>
      </c>
      <c r="F2594" s="25">
        <f t="shared" si="135"/>
        <v>0</v>
      </c>
      <c r="G2594" s="32"/>
      <c r="H2594" s="31"/>
      <c r="I2594" s="25">
        <f t="shared" si="136"/>
        <v>0.2</v>
      </c>
      <c r="J2594" s="21"/>
      <c r="K2594" s="16"/>
      <c r="L2594" s="105"/>
      <c r="M2594" s="105"/>
      <c r="N2594" s="105"/>
      <c r="O2594" s="105"/>
      <c r="P2594" s="105">
        <v>0</v>
      </c>
      <c r="Q2594" s="105">
        <v>0</v>
      </c>
      <c r="R2594" s="105">
        <v>1</v>
      </c>
      <c r="S2594" s="105">
        <v>0</v>
      </c>
      <c r="T2594" s="105">
        <v>0</v>
      </c>
    </row>
    <row r="2595" spans="1:20" x14ac:dyDescent="0.25">
      <c r="A2595" s="103" t="s">
        <v>706</v>
      </c>
      <c r="B2595" s="104" t="s">
        <v>4938</v>
      </c>
      <c r="C2595" s="104">
        <v>13</v>
      </c>
      <c r="D2595" s="103" t="s">
        <v>7943</v>
      </c>
      <c r="E2595" s="25">
        <f t="shared" si="134"/>
        <v>0</v>
      </c>
      <c r="F2595" s="25">
        <f t="shared" si="135"/>
        <v>0</v>
      </c>
      <c r="G2595" s="32"/>
      <c r="H2595" s="31"/>
      <c r="I2595" s="25">
        <f t="shared" si="136"/>
        <v>0</v>
      </c>
      <c r="J2595" s="21"/>
      <c r="K2595" s="16"/>
      <c r="L2595" s="105"/>
      <c r="M2595" s="105"/>
      <c r="N2595" s="105"/>
      <c r="O2595" s="105"/>
      <c r="P2595" s="105">
        <v>0</v>
      </c>
      <c r="Q2595" s="105">
        <v>0</v>
      </c>
      <c r="R2595" s="105">
        <v>0</v>
      </c>
      <c r="S2595" s="105">
        <v>0</v>
      </c>
      <c r="T2595" s="105">
        <v>0</v>
      </c>
    </row>
    <row r="2596" spans="1:20" x14ac:dyDescent="0.25">
      <c r="A2596" s="103" t="s">
        <v>3306</v>
      </c>
      <c r="B2596" s="104" t="s">
        <v>4931</v>
      </c>
      <c r="C2596" s="104">
        <v>11</v>
      </c>
      <c r="D2596" s="103" t="s">
        <v>7944</v>
      </c>
      <c r="E2596" s="25">
        <f t="shared" si="134"/>
        <v>1.6666666666666667</v>
      </c>
      <c r="F2596" s="25">
        <f t="shared" si="135"/>
        <v>0.25</v>
      </c>
      <c r="G2596" s="32"/>
      <c r="H2596" s="31"/>
      <c r="I2596" s="25">
        <f t="shared" si="136"/>
        <v>1</v>
      </c>
      <c r="J2596" s="21"/>
      <c r="K2596" s="16"/>
      <c r="L2596" s="105">
        <v>1</v>
      </c>
      <c r="M2596" s="105"/>
      <c r="N2596" s="105"/>
      <c r="O2596" s="105"/>
      <c r="P2596" s="105">
        <v>0</v>
      </c>
      <c r="Q2596" s="105">
        <v>0</v>
      </c>
      <c r="R2596" s="105">
        <v>5</v>
      </c>
      <c r="S2596" s="105">
        <v>0</v>
      </c>
      <c r="T2596" s="105">
        <v>0</v>
      </c>
    </row>
    <row r="2597" spans="1:20" x14ac:dyDescent="0.25">
      <c r="A2597" s="103" t="s">
        <v>715</v>
      </c>
      <c r="B2597" s="104" t="s">
        <v>4931</v>
      </c>
      <c r="C2597" s="104">
        <v>11</v>
      </c>
      <c r="D2597" s="103" t="s">
        <v>7945</v>
      </c>
      <c r="E2597" s="25">
        <f t="shared" si="134"/>
        <v>1.3333333333333333</v>
      </c>
      <c r="F2597" s="25">
        <f t="shared" si="135"/>
        <v>0</v>
      </c>
      <c r="G2597" s="32"/>
      <c r="H2597" s="31"/>
      <c r="I2597" s="25">
        <f t="shared" si="136"/>
        <v>0.8</v>
      </c>
      <c r="J2597" s="21"/>
      <c r="K2597" s="16"/>
      <c r="L2597" s="105"/>
      <c r="M2597" s="105"/>
      <c r="N2597" s="105"/>
      <c r="O2597" s="105"/>
      <c r="P2597" s="105">
        <v>0</v>
      </c>
      <c r="Q2597" s="105">
        <v>0</v>
      </c>
      <c r="R2597" s="105">
        <v>2</v>
      </c>
      <c r="S2597" s="105">
        <v>2</v>
      </c>
      <c r="T2597" s="105">
        <v>0</v>
      </c>
    </row>
    <row r="2598" spans="1:20" x14ac:dyDescent="0.25">
      <c r="A2598" s="103" t="s">
        <v>2599</v>
      </c>
      <c r="B2598" s="104" t="s">
        <v>4932</v>
      </c>
      <c r="C2598" s="104">
        <v>11</v>
      </c>
      <c r="D2598" s="103" t="s">
        <v>7946</v>
      </c>
      <c r="E2598" s="25">
        <f t="shared" si="134"/>
        <v>0</v>
      </c>
      <c r="F2598" s="25">
        <f t="shared" si="135"/>
        <v>5.5</v>
      </c>
      <c r="G2598" s="32"/>
      <c r="H2598" s="31"/>
      <c r="I2598" s="25">
        <f t="shared" si="136"/>
        <v>0</v>
      </c>
      <c r="J2598" s="21"/>
      <c r="K2598" s="16"/>
      <c r="L2598" s="105">
        <v>2</v>
      </c>
      <c r="M2598" s="105">
        <v>20</v>
      </c>
      <c r="N2598" s="105"/>
      <c r="O2598" s="105"/>
      <c r="P2598" s="105"/>
      <c r="Q2598" s="105">
        <v>0</v>
      </c>
      <c r="R2598" s="105"/>
      <c r="S2598" s="105">
        <v>0</v>
      </c>
      <c r="T2598" s="105">
        <v>0</v>
      </c>
    </row>
    <row r="2599" spans="1:20" x14ac:dyDescent="0.25">
      <c r="A2599" s="103" t="s">
        <v>2208</v>
      </c>
      <c r="B2599" s="104" t="s">
        <v>4932</v>
      </c>
      <c r="C2599" s="104">
        <v>11</v>
      </c>
      <c r="D2599" s="103" t="s">
        <v>7947</v>
      </c>
      <c r="E2599" s="25">
        <f t="shared" si="134"/>
        <v>0</v>
      </c>
      <c r="F2599" s="25">
        <f t="shared" si="135"/>
        <v>0</v>
      </c>
      <c r="G2599" s="32"/>
      <c r="H2599" s="31"/>
      <c r="I2599" s="25">
        <f t="shared" si="136"/>
        <v>0</v>
      </c>
      <c r="J2599" s="21"/>
      <c r="K2599" s="16"/>
      <c r="L2599" s="105"/>
      <c r="M2599" s="105"/>
      <c r="N2599" s="105"/>
      <c r="O2599" s="105"/>
      <c r="P2599" s="105">
        <v>0</v>
      </c>
      <c r="Q2599" s="105">
        <v>0</v>
      </c>
      <c r="R2599" s="105">
        <v>0</v>
      </c>
      <c r="S2599" s="105"/>
      <c r="T2599" s="105">
        <v>0</v>
      </c>
    </row>
    <row r="2600" spans="1:20" x14ac:dyDescent="0.25">
      <c r="A2600" s="103" t="s">
        <v>1712</v>
      </c>
      <c r="B2600" s="104" t="s">
        <v>4932</v>
      </c>
      <c r="C2600" s="104">
        <v>11</v>
      </c>
      <c r="D2600" s="103" t="s">
        <v>7948</v>
      </c>
      <c r="E2600" s="25">
        <f t="shared" si="134"/>
        <v>0</v>
      </c>
      <c r="F2600" s="25">
        <f t="shared" si="135"/>
        <v>3</v>
      </c>
      <c r="G2600" s="32"/>
      <c r="H2600" s="31"/>
      <c r="I2600" s="25">
        <f t="shared" si="136"/>
        <v>2.4</v>
      </c>
      <c r="J2600" s="21"/>
      <c r="K2600" s="16"/>
      <c r="L2600" s="105"/>
      <c r="M2600" s="105"/>
      <c r="N2600" s="105">
        <v>7</v>
      </c>
      <c r="O2600" s="105">
        <v>5</v>
      </c>
      <c r="P2600" s="105">
        <v>12</v>
      </c>
      <c r="Q2600" s="105">
        <v>0</v>
      </c>
      <c r="R2600" s="105">
        <v>0</v>
      </c>
      <c r="S2600" s="105">
        <v>0</v>
      </c>
      <c r="T2600" s="105">
        <v>0</v>
      </c>
    </row>
    <row r="2601" spans="1:20" x14ac:dyDescent="0.25">
      <c r="A2601" s="103" t="s">
        <v>2728</v>
      </c>
      <c r="B2601" s="104" t="s">
        <v>4932</v>
      </c>
      <c r="C2601" s="104">
        <v>11</v>
      </c>
      <c r="D2601" s="103" t="s">
        <v>7949</v>
      </c>
      <c r="E2601" s="25">
        <f t="shared" si="134"/>
        <v>0</v>
      </c>
      <c r="F2601" s="25">
        <f t="shared" si="135"/>
        <v>0.5</v>
      </c>
      <c r="G2601" s="32"/>
      <c r="H2601" s="31"/>
      <c r="I2601" s="25">
        <f t="shared" si="136"/>
        <v>0</v>
      </c>
      <c r="J2601" s="21"/>
      <c r="K2601" s="16"/>
      <c r="L2601" s="105"/>
      <c r="M2601" s="105"/>
      <c r="N2601" s="105">
        <v>1</v>
      </c>
      <c r="O2601" s="105">
        <v>1</v>
      </c>
      <c r="P2601" s="105"/>
      <c r="Q2601" s="105"/>
      <c r="R2601" s="105"/>
      <c r="S2601" s="105"/>
      <c r="T2601" s="105">
        <v>0</v>
      </c>
    </row>
    <row r="2602" spans="1:20" x14ac:dyDescent="0.25">
      <c r="A2602" s="103" t="s">
        <v>3660</v>
      </c>
      <c r="B2602" s="104" t="s">
        <v>4932</v>
      </c>
      <c r="C2602" s="104">
        <v>11</v>
      </c>
      <c r="D2602" s="103" t="s">
        <v>7950</v>
      </c>
      <c r="E2602" s="25">
        <f t="shared" si="134"/>
        <v>0</v>
      </c>
      <c r="F2602" s="25">
        <f t="shared" si="135"/>
        <v>0</v>
      </c>
      <c r="G2602" s="32"/>
      <c r="H2602" s="31"/>
      <c r="I2602" s="25">
        <f t="shared" si="136"/>
        <v>0</v>
      </c>
      <c r="J2602" s="21"/>
      <c r="K2602" s="16"/>
      <c r="L2602" s="105"/>
      <c r="M2602" s="105"/>
      <c r="N2602" s="105"/>
      <c r="O2602" s="105"/>
      <c r="P2602" s="105">
        <v>0</v>
      </c>
      <c r="Q2602" s="105">
        <v>0</v>
      </c>
      <c r="R2602" s="105">
        <v>0</v>
      </c>
      <c r="S2602" s="105">
        <v>0</v>
      </c>
      <c r="T2602" s="105">
        <v>0</v>
      </c>
    </row>
    <row r="2603" spans="1:20" x14ac:dyDescent="0.25">
      <c r="A2603" s="103" t="s">
        <v>929</v>
      </c>
      <c r="B2603" s="104" t="s">
        <v>4933</v>
      </c>
      <c r="C2603" s="104">
        <v>11</v>
      </c>
      <c r="D2603" s="103" t="s">
        <v>7951</v>
      </c>
      <c r="E2603" s="25">
        <f t="shared" si="134"/>
        <v>0</v>
      </c>
      <c r="F2603" s="25">
        <f t="shared" si="135"/>
        <v>0</v>
      </c>
      <c r="G2603" s="32"/>
      <c r="H2603" s="31"/>
      <c r="I2603" s="25">
        <f t="shared" si="136"/>
        <v>0</v>
      </c>
      <c r="J2603" s="21"/>
      <c r="K2603" s="16"/>
      <c r="L2603" s="105"/>
      <c r="M2603" s="105"/>
      <c r="N2603" s="105"/>
      <c r="O2603" s="105"/>
      <c r="P2603" s="105">
        <v>0</v>
      </c>
      <c r="Q2603" s="105">
        <v>0</v>
      </c>
      <c r="R2603" s="105">
        <v>0</v>
      </c>
      <c r="S2603" s="105">
        <v>0</v>
      </c>
      <c r="T2603" s="105">
        <v>0</v>
      </c>
    </row>
    <row r="2604" spans="1:20" x14ac:dyDescent="0.25">
      <c r="A2604" s="103" t="s">
        <v>1883</v>
      </c>
      <c r="B2604" s="104" t="s">
        <v>4933</v>
      </c>
      <c r="C2604" s="104">
        <v>11</v>
      </c>
      <c r="D2604" s="103" t="s">
        <v>7952</v>
      </c>
      <c r="E2604" s="25">
        <f t="shared" si="134"/>
        <v>0</v>
      </c>
      <c r="F2604" s="25">
        <f t="shared" si="135"/>
        <v>0</v>
      </c>
      <c r="G2604" s="32"/>
      <c r="H2604" s="31"/>
      <c r="I2604" s="25">
        <f t="shared" si="136"/>
        <v>0</v>
      </c>
      <c r="J2604" s="21"/>
      <c r="K2604" s="16"/>
      <c r="L2604" s="105"/>
      <c r="M2604" s="105"/>
      <c r="N2604" s="105"/>
      <c r="O2604" s="105"/>
      <c r="P2604" s="105">
        <v>0</v>
      </c>
      <c r="Q2604" s="105">
        <v>0</v>
      </c>
      <c r="R2604" s="105">
        <v>0</v>
      </c>
      <c r="S2604" s="105">
        <v>0</v>
      </c>
      <c r="T2604" s="105">
        <v>0</v>
      </c>
    </row>
    <row r="2605" spans="1:20" x14ac:dyDescent="0.25">
      <c r="A2605" s="103" t="s">
        <v>1828</v>
      </c>
      <c r="B2605" s="104" t="s">
        <v>4933</v>
      </c>
      <c r="C2605" s="104">
        <v>11</v>
      </c>
      <c r="D2605" s="103" t="s">
        <v>7953</v>
      </c>
      <c r="E2605" s="25">
        <f t="shared" si="134"/>
        <v>0</v>
      </c>
      <c r="F2605" s="25">
        <f t="shared" si="135"/>
        <v>0.75</v>
      </c>
      <c r="G2605" s="32"/>
      <c r="H2605" s="31"/>
      <c r="I2605" s="25">
        <f t="shared" si="136"/>
        <v>0.4</v>
      </c>
      <c r="J2605" s="21"/>
      <c r="K2605" s="16"/>
      <c r="L2605" s="105">
        <v>2</v>
      </c>
      <c r="M2605" s="105">
        <v>1</v>
      </c>
      <c r="N2605" s="105"/>
      <c r="O2605" s="105"/>
      <c r="P2605" s="105">
        <v>2</v>
      </c>
      <c r="Q2605" s="105">
        <v>0</v>
      </c>
      <c r="R2605" s="105">
        <v>0</v>
      </c>
      <c r="S2605" s="105">
        <v>0</v>
      </c>
      <c r="T2605" s="105">
        <v>0</v>
      </c>
    </row>
    <row r="2606" spans="1:20" x14ac:dyDescent="0.25">
      <c r="A2606" s="103" t="s">
        <v>1488</v>
      </c>
      <c r="B2606" s="104" t="s">
        <v>4933</v>
      </c>
      <c r="C2606" s="104">
        <v>11</v>
      </c>
      <c r="D2606" s="103" t="s">
        <v>7954</v>
      </c>
      <c r="E2606" s="25">
        <f t="shared" si="134"/>
        <v>0</v>
      </c>
      <c r="F2606" s="25">
        <f t="shared" si="135"/>
        <v>0</v>
      </c>
      <c r="G2606" s="32"/>
      <c r="H2606" s="31"/>
      <c r="I2606" s="25">
        <f t="shared" si="136"/>
        <v>0</v>
      </c>
      <c r="J2606" s="21"/>
      <c r="K2606" s="16"/>
      <c r="L2606" s="105"/>
      <c r="M2606" s="105"/>
      <c r="N2606" s="105"/>
      <c r="O2606" s="105"/>
      <c r="P2606" s="105">
        <v>0</v>
      </c>
      <c r="Q2606" s="105">
        <v>0</v>
      </c>
      <c r="R2606" s="105">
        <v>0</v>
      </c>
      <c r="S2606" s="105">
        <v>0</v>
      </c>
      <c r="T2606" s="105">
        <v>0</v>
      </c>
    </row>
    <row r="2607" spans="1:20" x14ac:dyDescent="0.25">
      <c r="A2607" s="103" t="s">
        <v>1632</v>
      </c>
      <c r="B2607" s="104" t="s">
        <v>4933</v>
      </c>
      <c r="C2607" s="104">
        <v>11</v>
      </c>
      <c r="D2607" s="103" t="s">
        <v>7955</v>
      </c>
      <c r="E2607" s="25">
        <f t="shared" si="134"/>
        <v>11</v>
      </c>
      <c r="F2607" s="25">
        <f t="shared" si="135"/>
        <v>0</v>
      </c>
      <c r="G2607" s="32"/>
      <c r="H2607" s="31"/>
      <c r="I2607" s="25">
        <f t="shared" si="136"/>
        <v>6.6</v>
      </c>
      <c r="J2607" s="21"/>
      <c r="K2607" s="16"/>
      <c r="L2607" s="105"/>
      <c r="M2607" s="105"/>
      <c r="N2607" s="105"/>
      <c r="O2607" s="105"/>
      <c r="P2607" s="105">
        <v>0</v>
      </c>
      <c r="Q2607" s="105">
        <v>0</v>
      </c>
      <c r="R2607" s="105">
        <v>33</v>
      </c>
      <c r="S2607" s="105">
        <v>0</v>
      </c>
      <c r="T2607" s="105">
        <v>0</v>
      </c>
    </row>
    <row r="2608" spans="1:20" x14ac:dyDescent="0.25">
      <c r="A2608" s="103" t="s">
        <v>2636</v>
      </c>
      <c r="B2608" s="104" t="s">
        <v>4931</v>
      </c>
      <c r="C2608" s="104">
        <v>11</v>
      </c>
      <c r="D2608" s="103" t="s">
        <v>7956</v>
      </c>
      <c r="E2608" s="25">
        <f t="shared" si="134"/>
        <v>0.33333333333333331</v>
      </c>
      <c r="F2608" s="25">
        <f t="shared" si="135"/>
        <v>0</v>
      </c>
      <c r="G2608" s="32"/>
      <c r="H2608" s="31"/>
      <c r="I2608" s="25">
        <f t="shared" si="136"/>
        <v>0.2</v>
      </c>
      <c r="J2608" s="21"/>
      <c r="K2608" s="16"/>
      <c r="L2608" s="105"/>
      <c r="M2608" s="105"/>
      <c r="N2608" s="105"/>
      <c r="O2608" s="105"/>
      <c r="P2608" s="105">
        <v>0</v>
      </c>
      <c r="Q2608" s="105">
        <v>0</v>
      </c>
      <c r="R2608" s="105"/>
      <c r="S2608" s="105">
        <v>1</v>
      </c>
      <c r="T2608" s="105">
        <v>0</v>
      </c>
    </row>
    <row r="2609" spans="1:20" x14ac:dyDescent="0.25">
      <c r="A2609" s="103" t="s">
        <v>2644</v>
      </c>
      <c r="B2609" s="104" t="s">
        <v>4926</v>
      </c>
      <c r="C2609" s="104">
        <v>11</v>
      </c>
      <c r="D2609" s="103" t="s">
        <v>7957</v>
      </c>
      <c r="E2609" s="25">
        <f t="shared" si="134"/>
        <v>0</v>
      </c>
      <c r="F2609" s="25">
        <f t="shared" si="135"/>
        <v>0</v>
      </c>
      <c r="G2609" s="32"/>
      <c r="H2609" s="31"/>
      <c r="I2609" s="25">
        <f t="shared" si="136"/>
        <v>0</v>
      </c>
      <c r="J2609" s="21"/>
      <c r="K2609" s="16"/>
      <c r="L2609" s="105"/>
      <c r="M2609" s="105"/>
      <c r="N2609" s="105"/>
      <c r="O2609" s="105"/>
      <c r="P2609" s="105">
        <v>0</v>
      </c>
      <c r="Q2609" s="105">
        <v>0</v>
      </c>
      <c r="R2609" s="105">
        <v>0</v>
      </c>
      <c r="S2609" s="105">
        <v>0</v>
      </c>
      <c r="T2609" s="105">
        <v>0</v>
      </c>
    </row>
    <row r="2610" spans="1:20" x14ac:dyDescent="0.25">
      <c r="A2610" s="103" t="s">
        <v>1558</v>
      </c>
      <c r="B2610" s="104" t="s">
        <v>4931</v>
      </c>
      <c r="C2610" s="104">
        <v>11</v>
      </c>
      <c r="D2610" s="103" t="s">
        <v>7958</v>
      </c>
      <c r="E2610" s="25">
        <f t="shared" si="134"/>
        <v>0.33333333333333331</v>
      </c>
      <c r="F2610" s="25">
        <f t="shared" si="135"/>
        <v>0</v>
      </c>
      <c r="G2610" s="32"/>
      <c r="H2610" s="31"/>
      <c r="I2610" s="25">
        <f t="shared" si="136"/>
        <v>0.2</v>
      </c>
      <c r="J2610" s="21"/>
      <c r="K2610" s="16"/>
      <c r="L2610" s="105"/>
      <c r="M2610" s="105"/>
      <c r="N2610" s="105"/>
      <c r="O2610" s="105"/>
      <c r="P2610" s="105">
        <v>0</v>
      </c>
      <c r="Q2610" s="105">
        <v>0</v>
      </c>
      <c r="R2610" s="105">
        <v>0</v>
      </c>
      <c r="S2610" s="105">
        <v>1</v>
      </c>
      <c r="T2610" s="105">
        <v>0</v>
      </c>
    </row>
    <row r="2611" spans="1:20" x14ac:dyDescent="0.25">
      <c r="A2611" s="103" t="s">
        <v>2295</v>
      </c>
      <c r="B2611" s="104" t="s">
        <v>4929</v>
      </c>
      <c r="C2611" s="104">
        <v>11</v>
      </c>
      <c r="D2611" s="103" t="s">
        <v>7959</v>
      </c>
      <c r="E2611" s="25">
        <f t="shared" si="134"/>
        <v>0</v>
      </c>
      <c r="F2611" s="25">
        <f t="shared" si="135"/>
        <v>0</v>
      </c>
      <c r="G2611" s="32"/>
      <c r="H2611" s="31"/>
      <c r="I2611" s="25">
        <f t="shared" si="136"/>
        <v>0</v>
      </c>
      <c r="J2611" s="21"/>
      <c r="K2611" s="16"/>
      <c r="L2611" s="105"/>
      <c r="M2611" s="105"/>
      <c r="N2611" s="105"/>
      <c r="O2611" s="105"/>
      <c r="P2611" s="105">
        <v>0</v>
      </c>
      <c r="Q2611" s="105">
        <v>0</v>
      </c>
      <c r="R2611" s="105">
        <v>0</v>
      </c>
      <c r="S2611" s="105">
        <v>0</v>
      </c>
      <c r="T2611" s="105">
        <v>0</v>
      </c>
    </row>
    <row r="2612" spans="1:20" x14ac:dyDescent="0.25">
      <c r="A2612" s="103" t="s">
        <v>1492</v>
      </c>
      <c r="B2612" s="104" t="s">
        <v>4929</v>
      </c>
      <c r="C2612" s="104">
        <v>11</v>
      </c>
      <c r="D2612" s="103" t="s">
        <v>7960</v>
      </c>
      <c r="E2612" s="25">
        <f t="shared" si="134"/>
        <v>0</v>
      </c>
      <c r="F2612" s="25">
        <f t="shared" si="135"/>
        <v>1.75</v>
      </c>
      <c r="G2612" s="32"/>
      <c r="H2612" s="31"/>
      <c r="I2612" s="25">
        <f t="shared" si="136"/>
        <v>0</v>
      </c>
      <c r="J2612" s="21"/>
      <c r="K2612" s="16"/>
      <c r="L2612" s="105"/>
      <c r="M2612" s="105"/>
      <c r="N2612" s="105">
        <v>7</v>
      </c>
      <c r="O2612" s="105"/>
      <c r="P2612" s="105">
        <v>0</v>
      </c>
      <c r="Q2612" s="105">
        <v>0</v>
      </c>
      <c r="R2612" s="105">
        <v>0</v>
      </c>
      <c r="S2612" s="105"/>
      <c r="T2612" s="105">
        <v>0</v>
      </c>
    </row>
    <row r="2613" spans="1:20" x14ac:dyDescent="0.25">
      <c r="A2613" s="103" t="s">
        <v>683</v>
      </c>
      <c r="B2613" s="104" t="s">
        <v>4929</v>
      </c>
      <c r="C2613" s="104">
        <v>11</v>
      </c>
      <c r="D2613" s="103" t="s">
        <v>7961</v>
      </c>
      <c r="E2613" s="25">
        <f t="shared" si="134"/>
        <v>2.6666666666666665</v>
      </c>
      <c r="F2613" s="25">
        <f t="shared" si="135"/>
        <v>7.5</v>
      </c>
      <c r="G2613" s="32"/>
      <c r="H2613" s="31"/>
      <c r="I2613" s="25">
        <f t="shared" si="136"/>
        <v>2.4</v>
      </c>
      <c r="J2613" s="21"/>
      <c r="K2613" s="16"/>
      <c r="L2613" s="105">
        <v>1</v>
      </c>
      <c r="M2613" s="105"/>
      <c r="N2613" s="105">
        <v>23</v>
      </c>
      <c r="O2613" s="105">
        <v>6</v>
      </c>
      <c r="P2613" s="105">
        <v>0</v>
      </c>
      <c r="Q2613" s="105">
        <v>4</v>
      </c>
      <c r="R2613" s="105">
        <v>8</v>
      </c>
      <c r="S2613" s="105">
        <v>0</v>
      </c>
      <c r="T2613" s="105">
        <v>0</v>
      </c>
    </row>
    <row r="2614" spans="1:20" x14ac:dyDescent="0.25">
      <c r="A2614" s="103" t="s">
        <v>3716</v>
      </c>
      <c r="B2614" s="104" t="s">
        <v>4927</v>
      </c>
      <c r="C2614" s="104">
        <v>11</v>
      </c>
      <c r="D2614" s="103" t="s">
        <v>7962</v>
      </c>
      <c r="E2614" s="25">
        <f t="shared" si="134"/>
        <v>0</v>
      </c>
      <c r="F2614" s="25">
        <f t="shared" si="135"/>
        <v>0</v>
      </c>
      <c r="G2614" s="32"/>
      <c r="H2614" s="31"/>
      <c r="I2614" s="25">
        <f t="shared" si="136"/>
        <v>0</v>
      </c>
      <c r="J2614" s="21"/>
      <c r="K2614" s="16"/>
      <c r="L2614" s="105"/>
      <c r="M2614" s="105"/>
      <c r="N2614" s="105"/>
      <c r="O2614" s="105"/>
      <c r="P2614" s="105">
        <v>0</v>
      </c>
      <c r="Q2614" s="105">
        <v>0</v>
      </c>
      <c r="R2614" s="105">
        <v>0</v>
      </c>
      <c r="S2614" s="105">
        <v>0</v>
      </c>
      <c r="T2614" s="105">
        <v>0</v>
      </c>
    </row>
    <row r="2615" spans="1:20" x14ac:dyDescent="0.25">
      <c r="A2615" s="103" t="s">
        <v>2184</v>
      </c>
      <c r="B2615" s="104" t="s">
        <v>4927</v>
      </c>
      <c r="C2615" s="104">
        <v>11</v>
      </c>
      <c r="D2615" s="103" t="s">
        <v>7963</v>
      </c>
      <c r="E2615" s="25">
        <f t="shared" si="134"/>
        <v>1.3333333333333333</v>
      </c>
      <c r="F2615" s="25">
        <f t="shared" si="135"/>
        <v>0</v>
      </c>
      <c r="G2615" s="32"/>
      <c r="H2615" s="31"/>
      <c r="I2615" s="25">
        <f t="shared" si="136"/>
        <v>0.8</v>
      </c>
      <c r="J2615" s="21"/>
      <c r="K2615" s="16"/>
      <c r="L2615" s="105"/>
      <c r="M2615" s="105"/>
      <c r="N2615" s="105"/>
      <c r="O2615" s="105"/>
      <c r="P2615" s="105">
        <v>0</v>
      </c>
      <c r="Q2615" s="105">
        <v>0</v>
      </c>
      <c r="R2615" s="105">
        <v>4</v>
      </c>
      <c r="S2615" s="105">
        <v>0</v>
      </c>
      <c r="T2615" s="105">
        <v>0</v>
      </c>
    </row>
    <row r="2616" spans="1:20" x14ac:dyDescent="0.25">
      <c r="A2616" s="103" t="s">
        <v>3350</v>
      </c>
      <c r="B2616" s="104" t="s">
        <v>4924</v>
      </c>
      <c r="C2616" s="104">
        <v>11</v>
      </c>
      <c r="D2616" s="103" t="s">
        <v>7964</v>
      </c>
      <c r="E2616" s="25">
        <f t="shared" si="134"/>
        <v>0</v>
      </c>
      <c r="F2616" s="25">
        <f t="shared" si="135"/>
        <v>0</v>
      </c>
      <c r="G2616" s="32"/>
      <c r="H2616" s="31"/>
      <c r="I2616" s="25">
        <f t="shared" si="136"/>
        <v>0</v>
      </c>
      <c r="J2616" s="21"/>
      <c r="K2616" s="16"/>
      <c r="L2616" s="105"/>
      <c r="M2616" s="105"/>
      <c r="N2616" s="105"/>
      <c r="O2616" s="105"/>
      <c r="P2616" s="105"/>
      <c r="Q2616" s="105"/>
      <c r="R2616" s="105"/>
      <c r="S2616" s="105"/>
      <c r="T2616" s="105">
        <v>0</v>
      </c>
    </row>
    <row r="2617" spans="1:20" x14ac:dyDescent="0.25">
      <c r="A2617" s="103" t="s">
        <v>3478</v>
      </c>
      <c r="B2617" s="104" t="s">
        <v>4928</v>
      </c>
      <c r="C2617" s="104">
        <v>11</v>
      </c>
      <c r="D2617" s="103" t="s">
        <v>7965</v>
      </c>
      <c r="E2617" s="25">
        <f t="shared" si="134"/>
        <v>0</v>
      </c>
      <c r="F2617" s="25">
        <f t="shared" si="135"/>
        <v>0</v>
      </c>
      <c r="G2617" s="32"/>
      <c r="H2617" s="31"/>
      <c r="I2617" s="25">
        <f t="shared" si="136"/>
        <v>0</v>
      </c>
      <c r="J2617" s="21"/>
      <c r="K2617" s="16"/>
      <c r="L2617" s="105"/>
      <c r="M2617" s="105"/>
      <c r="N2617" s="105"/>
      <c r="O2617" s="105"/>
      <c r="P2617" s="105"/>
      <c r="Q2617" s="105">
        <v>0</v>
      </c>
      <c r="R2617" s="105">
        <v>0</v>
      </c>
      <c r="S2617" s="105"/>
      <c r="T2617" s="105">
        <v>0</v>
      </c>
    </row>
    <row r="2618" spans="1:20" x14ac:dyDescent="0.25">
      <c r="A2618" s="103" t="s">
        <v>3471</v>
      </c>
      <c r="B2618" s="104" t="s">
        <v>4922</v>
      </c>
      <c r="C2618" s="104">
        <v>11</v>
      </c>
      <c r="D2618" s="103" t="s">
        <v>7966</v>
      </c>
      <c r="E2618" s="25">
        <f t="shared" si="134"/>
        <v>0</v>
      </c>
      <c r="F2618" s="25">
        <f t="shared" si="135"/>
        <v>0</v>
      </c>
      <c r="G2618" s="32"/>
      <c r="H2618" s="31"/>
      <c r="I2618" s="25">
        <f t="shared" si="136"/>
        <v>0</v>
      </c>
      <c r="J2618" s="21"/>
      <c r="K2618" s="16"/>
      <c r="L2618" s="105"/>
      <c r="M2618" s="105"/>
      <c r="N2618" s="105"/>
      <c r="O2618" s="105"/>
      <c r="P2618" s="105"/>
      <c r="Q2618" s="105"/>
      <c r="R2618" s="105"/>
      <c r="S2618" s="105"/>
      <c r="T2618" s="105">
        <v>0</v>
      </c>
    </row>
    <row r="2619" spans="1:20" x14ac:dyDescent="0.25">
      <c r="A2619" s="103" t="s">
        <v>3513</v>
      </c>
      <c r="B2619" s="104" t="s">
        <v>4923</v>
      </c>
      <c r="C2619" s="104">
        <v>11</v>
      </c>
      <c r="D2619" s="103" t="s">
        <v>7967</v>
      </c>
      <c r="E2619" s="25">
        <f t="shared" si="134"/>
        <v>0</v>
      </c>
      <c r="F2619" s="25">
        <f t="shared" si="135"/>
        <v>0</v>
      </c>
      <c r="G2619" s="32"/>
      <c r="H2619" s="31"/>
      <c r="I2619" s="25">
        <f t="shared" si="136"/>
        <v>0</v>
      </c>
      <c r="J2619" s="21"/>
      <c r="K2619" s="16"/>
      <c r="L2619" s="105"/>
      <c r="M2619" s="105"/>
      <c r="N2619" s="105"/>
      <c r="O2619" s="105"/>
      <c r="P2619" s="105">
        <v>0</v>
      </c>
      <c r="Q2619" s="105"/>
      <c r="R2619" s="105"/>
      <c r="S2619" s="105"/>
      <c r="T2619" s="105">
        <v>0</v>
      </c>
    </row>
    <row r="2620" spans="1:20" x14ac:dyDescent="0.25">
      <c r="A2620" s="103" t="s">
        <v>2854</v>
      </c>
      <c r="B2620" s="104" t="s">
        <v>4923</v>
      </c>
      <c r="C2620" s="104">
        <v>11</v>
      </c>
      <c r="D2620" s="103" t="s">
        <v>7968</v>
      </c>
      <c r="E2620" s="25">
        <f t="shared" si="134"/>
        <v>0</v>
      </c>
      <c r="F2620" s="25">
        <f t="shared" si="135"/>
        <v>0</v>
      </c>
      <c r="G2620" s="32"/>
      <c r="H2620" s="31"/>
      <c r="I2620" s="25">
        <f t="shared" si="136"/>
        <v>0</v>
      </c>
      <c r="J2620" s="21"/>
      <c r="K2620" s="16"/>
      <c r="L2620" s="105"/>
      <c r="M2620" s="105"/>
      <c r="N2620" s="105"/>
      <c r="O2620" s="105"/>
      <c r="P2620" s="105">
        <v>0</v>
      </c>
      <c r="Q2620" s="105">
        <v>0</v>
      </c>
      <c r="R2620" s="105">
        <v>0</v>
      </c>
      <c r="S2620" s="105">
        <v>0</v>
      </c>
      <c r="T2620" s="105">
        <v>0</v>
      </c>
    </row>
    <row r="2621" spans="1:20" x14ac:dyDescent="0.25">
      <c r="A2621" s="103" t="s">
        <v>3649</v>
      </c>
      <c r="B2621" s="104" t="s">
        <v>4925</v>
      </c>
      <c r="C2621" s="104">
        <v>11</v>
      </c>
      <c r="D2621" s="103" t="s">
        <v>7969</v>
      </c>
      <c r="E2621" s="25">
        <f t="shared" si="134"/>
        <v>0</v>
      </c>
      <c r="F2621" s="25">
        <f t="shared" si="135"/>
        <v>0</v>
      </c>
      <c r="G2621" s="32"/>
      <c r="H2621" s="31"/>
      <c r="I2621" s="25">
        <f t="shared" si="136"/>
        <v>0</v>
      </c>
      <c r="J2621" s="21"/>
      <c r="K2621" s="16"/>
      <c r="L2621" s="105"/>
      <c r="M2621" s="105"/>
      <c r="N2621" s="105"/>
      <c r="O2621" s="105"/>
      <c r="P2621" s="105">
        <v>0</v>
      </c>
      <c r="Q2621" s="105">
        <v>0</v>
      </c>
      <c r="R2621" s="105"/>
      <c r="S2621" s="105"/>
      <c r="T2621" s="105">
        <v>0</v>
      </c>
    </row>
    <row r="2622" spans="1:20" x14ac:dyDescent="0.25">
      <c r="A2622" s="103" t="s">
        <v>3035</v>
      </c>
      <c r="B2622" s="104" t="s">
        <v>4925</v>
      </c>
      <c r="C2622" s="104">
        <v>11</v>
      </c>
      <c r="D2622" s="103" t="s">
        <v>7970</v>
      </c>
      <c r="E2622" s="25">
        <f t="shared" si="134"/>
        <v>0</v>
      </c>
      <c r="F2622" s="25">
        <f t="shared" si="135"/>
        <v>0</v>
      </c>
      <c r="G2622" s="32"/>
      <c r="H2622" s="31"/>
      <c r="I2622" s="25">
        <f t="shared" si="136"/>
        <v>0</v>
      </c>
      <c r="J2622" s="21"/>
      <c r="K2622" s="16"/>
      <c r="L2622" s="105"/>
      <c r="M2622" s="105"/>
      <c r="N2622" s="105"/>
      <c r="O2622" s="105"/>
      <c r="P2622" s="105">
        <v>0</v>
      </c>
      <c r="Q2622" s="105">
        <v>0</v>
      </c>
      <c r="R2622" s="105">
        <v>0</v>
      </c>
      <c r="S2622" s="105"/>
      <c r="T2622" s="105">
        <v>0</v>
      </c>
    </row>
    <row r="2623" spans="1:20" x14ac:dyDescent="0.25">
      <c r="A2623" s="103" t="s">
        <v>2792</v>
      </c>
      <c r="B2623" s="104" t="s">
        <v>4925</v>
      </c>
      <c r="C2623" s="104">
        <v>11</v>
      </c>
      <c r="D2623" s="103" t="s">
        <v>7971</v>
      </c>
      <c r="E2623" s="25">
        <f t="shared" si="134"/>
        <v>0</v>
      </c>
      <c r="F2623" s="25">
        <f t="shared" si="135"/>
        <v>0</v>
      </c>
      <c r="G2623" s="32"/>
      <c r="H2623" s="31"/>
      <c r="I2623" s="25">
        <f t="shared" si="136"/>
        <v>0</v>
      </c>
      <c r="J2623" s="21"/>
      <c r="K2623" s="16"/>
      <c r="L2623" s="105"/>
      <c r="M2623" s="105"/>
      <c r="N2623" s="105"/>
      <c r="O2623" s="105"/>
      <c r="P2623" s="105"/>
      <c r="Q2623" s="105"/>
      <c r="R2623" s="105"/>
      <c r="S2623" s="105"/>
      <c r="T2623" s="105">
        <v>0</v>
      </c>
    </row>
    <row r="2624" spans="1:20" x14ac:dyDescent="0.25">
      <c r="A2624" s="103" t="s">
        <v>3765</v>
      </c>
      <c r="B2624" s="104" t="s">
        <v>4926</v>
      </c>
      <c r="C2624" s="104">
        <v>11</v>
      </c>
      <c r="D2624" s="103" t="s">
        <v>7972</v>
      </c>
      <c r="E2624" s="25">
        <f t="shared" si="134"/>
        <v>0</v>
      </c>
      <c r="F2624" s="25">
        <f t="shared" si="135"/>
        <v>0</v>
      </c>
      <c r="G2624" s="32"/>
      <c r="H2624" s="31"/>
      <c r="I2624" s="25">
        <f t="shared" si="136"/>
        <v>0</v>
      </c>
      <c r="J2624" s="21"/>
      <c r="K2624" s="16"/>
      <c r="L2624" s="105"/>
      <c r="M2624" s="105"/>
      <c r="N2624" s="105"/>
      <c r="O2624" s="105"/>
      <c r="P2624" s="105"/>
      <c r="Q2624" s="105"/>
      <c r="R2624" s="105">
        <v>0</v>
      </c>
      <c r="S2624" s="105">
        <v>0</v>
      </c>
      <c r="T2624" s="105">
        <v>0</v>
      </c>
    </row>
    <row r="2625" spans="1:20" x14ac:dyDescent="0.25">
      <c r="A2625" s="103" t="s">
        <v>716</v>
      </c>
      <c r="B2625" s="104" t="s">
        <v>4964</v>
      </c>
      <c r="C2625" s="104">
        <v>20</v>
      </c>
      <c r="D2625" s="103" t="s">
        <v>7973</v>
      </c>
      <c r="E2625" s="25">
        <f t="shared" si="134"/>
        <v>0.33333333333333331</v>
      </c>
      <c r="F2625" s="25">
        <f t="shared" si="135"/>
        <v>0</v>
      </c>
      <c r="G2625" s="32"/>
      <c r="H2625" s="31"/>
      <c r="I2625" s="25">
        <f t="shared" si="136"/>
        <v>0.2</v>
      </c>
      <c r="J2625" s="21"/>
      <c r="K2625" s="16"/>
      <c r="L2625" s="105"/>
      <c r="M2625" s="105"/>
      <c r="N2625" s="105"/>
      <c r="O2625" s="105"/>
      <c r="P2625" s="105">
        <v>0</v>
      </c>
      <c r="Q2625" s="105">
        <v>0</v>
      </c>
      <c r="R2625" s="105">
        <v>0</v>
      </c>
      <c r="S2625" s="105">
        <v>1</v>
      </c>
      <c r="T2625" s="105">
        <v>0</v>
      </c>
    </row>
    <row r="2626" spans="1:20" x14ac:dyDescent="0.25">
      <c r="A2626" s="103" t="s">
        <v>415</v>
      </c>
      <c r="B2626" s="104" t="s">
        <v>4962</v>
      </c>
      <c r="C2626" s="104">
        <v>20</v>
      </c>
      <c r="D2626" s="103" t="s">
        <v>7974</v>
      </c>
      <c r="E2626" s="25">
        <f t="shared" si="134"/>
        <v>0</v>
      </c>
      <c r="F2626" s="25">
        <f t="shared" si="135"/>
        <v>0</v>
      </c>
      <c r="G2626" s="32"/>
      <c r="H2626" s="31"/>
      <c r="I2626" s="25">
        <f t="shared" si="136"/>
        <v>0.2</v>
      </c>
      <c r="J2626" s="21"/>
      <c r="K2626" s="16"/>
      <c r="L2626" s="105"/>
      <c r="M2626" s="105"/>
      <c r="N2626" s="105"/>
      <c r="O2626" s="105"/>
      <c r="P2626" s="105">
        <v>1</v>
      </c>
      <c r="Q2626" s="105">
        <v>0</v>
      </c>
      <c r="R2626" s="105">
        <v>0</v>
      </c>
      <c r="S2626" s="105">
        <v>0</v>
      </c>
      <c r="T2626" s="105">
        <v>0</v>
      </c>
    </row>
    <row r="2627" spans="1:20" x14ac:dyDescent="0.25">
      <c r="A2627" s="103" t="s">
        <v>2965</v>
      </c>
      <c r="B2627" s="104" t="s">
        <v>4962</v>
      </c>
      <c r="C2627" s="104">
        <v>20</v>
      </c>
      <c r="D2627" s="103" t="s">
        <v>7975</v>
      </c>
      <c r="E2627" s="25">
        <f t="shared" si="134"/>
        <v>0</v>
      </c>
      <c r="F2627" s="25">
        <f t="shared" si="135"/>
        <v>1.25</v>
      </c>
      <c r="G2627" s="32"/>
      <c r="H2627" s="31"/>
      <c r="I2627" s="25">
        <f t="shared" si="136"/>
        <v>0</v>
      </c>
      <c r="J2627" s="21"/>
      <c r="K2627" s="16"/>
      <c r="L2627" s="105">
        <v>5</v>
      </c>
      <c r="M2627" s="105"/>
      <c r="N2627" s="105"/>
      <c r="O2627" s="105"/>
      <c r="P2627" s="105">
        <v>0</v>
      </c>
      <c r="Q2627" s="105">
        <v>0</v>
      </c>
      <c r="R2627" s="105">
        <v>0</v>
      </c>
      <c r="S2627" s="105">
        <v>0</v>
      </c>
      <c r="T2627" s="105">
        <v>0</v>
      </c>
    </row>
    <row r="2628" spans="1:20" x14ac:dyDescent="0.25">
      <c r="A2628" s="103" t="s">
        <v>1460</v>
      </c>
      <c r="B2628" s="104" t="s">
        <v>4963</v>
      </c>
      <c r="C2628" s="104">
        <v>20</v>
      </c>
      <c r="D2628" s="103" t="s">
        <v>7976</v>
      </c>
      <c r="E2628" s="25">
        <f t="shared" si="134"/>
        <v>1.3333333333333333</v>
      </c>
      <c r="F2628" s="25">
        <f t="shared" si="135"/>
        <v>0</v>
      </c>
      <c r="G2628" s="32"/>
      <c r="H2628" s="31"/>
      <c r="I2628" s="25">
        <f t="shared" si="136"/>
        <v>5.6</v>
      </c>
      <c r="J2628" s="21"/>
      <c r="K2628" s="16"/>
      <c r="L2628" s="105"/>
      <c r="M2628" s="105"/>
      <c r="N2628" s="105"/>
      <c r="O2628" s="105"/>
      <c r="P2628" s="105">
        <v>0</v>
      </c>
      <c r="Q2628" s="105">
        <v>24</v>
      </c>
      <c r="R2628" s="105">
        <v>4</v>
      </c>
      <c r="S2628" s="105">
        <v>0</v>
      </c>
      <c r="T2628" s="105">
        <v>0</v>
      </c>
    </row>
    <row r="2629" spans="1:20" x14ac:dyDescent="0.25">
      <c r="A2629" s="103" t="s">
        <v>2228</v>
      </c>
      <c r="B2629" s="104" t="s">
        <v>4963</v>
      </c>
      <c r="C2629" s="104">
        <v>20</v>
      </c>
      <c r="D2629" s="103" t="s">
        <v>7977</v>
      </c>
      <c r="E2629" s="25">
        <f t="shared" si="134"/>
        <v>0</v>
      </c>
      <c r="F2629" s="25">
        <f t="shared" si="135"/>
        <v>0.25</v>
      </c>
      <c r="G2629" s="32"/>
      <c r="H2629" s="31"/>
      <c r="I2629" s="25">
        <f t="shared" si="136"/>
        <v>0</v>
      </c>
      <c r="J2629" s="21"/>
      <c r="K2629" s="16"/>
      <c r="L2629" s="105">
        <v>1</v>
      </c>
      <c r="M2629" s="105"/>
      <c r="N2629" s="105"/>
      <c r="O2629" s="105"/>
      <c r="P2629" s="105">
        <v>0</v>
      </c>
      <c r="Q2629" s="105">
        <v>0</v>
      </c>
      <c r="R2629" s="105">
        <v>0</v>
      </c>
      <c r="S2629" s="105">
        <v>0</v>
      </c>
      <c r="T2629" s="105">
        <v>0</v>
      </c>
    </row>
    <row r="2630" spans="1:20" x14ac:dyDescent="0.25">
      <c r="A2630" s="103" t="s">
        <v>811</v>
      </c>
      <c r="B2630" s="104" t="s">
        <v>4963</v>
      </c>
      <c r="C2630" s="104">
        <v>20</v>
      </c>
      <c r="D2630" s="103" t="s">
        <v>7978</v>
      </c>
      <c r="E2630" s="25">
        <f t="shared" si="134"/>
        <v>1.6666666666666667</v>
      </c>
      <c r="F2630" s="25">
        <f t="shared" si="135"/>
        <v>4.75</v>
      </c>
      <c r="G2630" s="32"/>
      <c r="H2630" s="31"/>
      <c r="I2630" s="25">
        <f t="shared" si="136"/>
        <v>8.6</v>
      </c>
      <c r="J2630" s="21"/>
      <c r="K2630" s="16"/>
      <c r="L2630" s="105">
        <v>15</v>
      </c>
      <c r="M2630" s="105">
        <v>1</v>
      </c>
      <c r="N2630" s="105"/>
      <c r="O2630" s="105">
        <v>3</v>
      </c>
      <c r="P2630" s="105">
        <v>0</v>
      </c>
      <c r="Q2630" s="105">
        <v>38</v>
      </c>
      <c r="R2630" s="105">
        <v>5</v>
      </c>
      <c r="S2630" s="105">
        <v>0</v>
      </c>
      <c r="T2630" s="105">
        <v>0</v>
      </c>
    </row>
    <row r="2631" spans="1:20" x14ac:dyDescent="0.25">
      <c r="A2631" s="103" t="s">
        <v>1272</v>
      </c>
      <c r="B2631" s="104" t="s">
        <v>4959</v>
      </c>
      <c r="C2631" s="104">
        <v>18</v>
      </c>
      <c r="D2631" s="103" t="s">
        <v>7979</v>
      </c>
      <c r="E2631" s="25">
        <f t="shared" si="134"/>
        <v>0</v>
      </c>
      <c r="F2631" s="25">
        <f t="shared" si="135"/>
        <v>2.5</v>
      </c>
      <c r="G2631" s="32"/>
      <c r="H2631" s="31"/>
      <c r="I2631" s="25">
        <f t="shared" si="136"/>
        <v>0</v>
      </c>
      <c r="J2631" s="21"/>
      <c r="K2631" s="16"/>
      <c r="L2631" s="105"/>
      <c r="M2631" s="105"/>
      <c r="N2631" s="105">
        <v>9</v>
      </c>
      <c r="O2631" s="105">
        <v>1</v>
      </c>
      <c r="P2631" s="105">
        <v>0</v>
      </c>
      <c r="Q2631" s="105">
        <v>0</v>
      </c>
      <c r="R2631" s="105">
        <v>0</v>
      </c>
      <c r="S2631" s="105">
        <v>0</v>
      </c>
      <c r="T2631" s="105">
        <v>0</v>
      </c>
    </row>
    <row r="2632" spans="1:20" x14ac:dyDescent="0.25">
      <c r="A2632" s="103" t="s">
        <v>1182</v>
      </c>
      <c r="B2632" s="104" t="s">
        <v>4958</v>
      </c>
      <c r="C2632" s="104">
        <v>17</v>
      </c>
      <c r="D2632" s="103" t="s">
        <v>7980</v>
      </c>
      <c r="E2632" s="25">
        <f t="shared" si="134"/>
        <v>0</v>
      </c>
      <c r="F2632" s="25">
        <f t="shared" si="135"/>
        <v>0</v>
      </c>
      <c r="G2632" s="32"/>
      <c r="H2632" s="31"/>
      <c r="I2632" s="25">
        <f t="shared" si="136"/>
        <v>0</v>
      </c>
      <c r="J2632" s="21"/>
      <c r="K2632" s="16"/>
      <c r="L2632" s="105"/>
      <c r="M2632" s="105"/>
      <c r="N2632" s="105"/>
      <c r="O2632" s="105"/>
      <c r="P2632" s="105">
        <v>0</v>
      </c>
      <c r="Q2632" s="105"/>
      <c r="R2632" s="105">
        <v>0</v>
      </c>
      <c r="S2632" s="105"/>
      <c r="T2632" s="105">
        <v>0</v>
      </c>
    </row>
    <row r="2633" spans="1:20" x14ac:dyDescent="0.25">
      <c r="A2633" s="103" t="s">
        <v>1777</v>
      </c>
      <c r="B2633" s="104" t="s">
        <v>4959</v>
      </c>
      <c r="C2633" s="104">
        <v>18</v>
      </c>
      <c r="D2633" s="103" t="s">
        <v>7981</v>
      </c>
      <c r="E2633" s="25">
        <f t="shared" si="134"/>
        <v>0.33333333333333331</v>
      </c>
      <c r="F2633" s="25">
        <f t="shared" si="135"/>
        <v>2</v>
      </c>
      <c r="G2633" s="32"/>
      <c r="H2633" s="31"/>
      <c r="I2633" s="25">
        <f t="shared" si="136"/>
        <v>0.2</v>
      </c>
      <c r="J2633" s="21"/>
      <c r="K2633" s="16"/>
      <c r="L2633" s="105">
        <v>2</v>
      </c>
      <c r="M2633" s="105">
        <v>5</v>
      </c>
      <c r="N2633" s="105"/>
      <c r="O2633" s="105">
        <v>1</v>
      </c>
      <c r="P2633" s="105">
        <v>0</v>
      </c>
      <c r="Q2633" s="105">
        <v>0</v>
      </c>
      <c r="R2633" s="105">
        <v>0</v>
      </c>
      <c r="S2633" s="105">
        <v>1</v>
      </c>
      <c r="T2633" s="105">
        <v>0</v>
      </c>
    </row>
    <row r="2634" spans="1:20" x14ac:dyDescent="0.25">
      <c r="A2634" s="103" t="s">
        <v>3779</v>
      </c>
      <c r="B2634" s="104" t="s">
        <v>4961</v>
      </c>
      <c r="C2634" s="104">
        <v>18</v>
      </c>
      <c r="D2634" s="103" t="s">
        <v>7982</v>
      </c>
      <c r="E2634" s="25">
        <f t="shared" si="134"/>
        <v>0.33333333333333331</v>
      </c>
      <c r="F2634" s="25">
        <f t="shared" si="135"/>
        <v>0.25</v>
      </c>
      <c r="G2634" s="32"/>
      <c r="H2634" s="31"/>
      <c r="I2634" s="25">
        <f t="shared" si="136"/>
        <v>0.2</v>
      </c>
      <c r="J2634" s="21"/>
      <c r="K2634" s="16"/>
      <c r="L2634" s="105">
        <v>1</v>
      </c>
      <c r="M2634" s="105"/>
      <c r="N2634" s="105"/>
      <c r="O2634" s="105"/>
      <c r="P2634" s="105">
        <v>0</v>
      </c>
      <c r="Q2634" s="105"/>
      <c r="R2634" s="105">
        <v>1</v>
      </c>
      <c r="S2634" s="105">
        <v>0</v>
      </c>
      <c r="T2634" s="105">
        <v>0</v>
      </c>
    </row>
    <row r="2635" spans="1:20" x14ac:dyDescent="0.25">
      <c r="A2635" s="103" t="s">
        <v>1325</v>
      </c>
      <c r="B2635" s="104" t="s">
        <v>4962</v>
      </c>
      <c r="C2635" s="104">
        <v>20</v>
      </c>
      <c r="D2635" s="103" t="s">
        <v>7983</v>
      </c>
      <c r="E2635" s="25">
        <f t="shared" si="134"/>
        <v>0.33333333333333331</v>
      </c>
      <c r="F2635" s="25">
        <f t="shared" si="135"/>
        <v>0.5</v>
      </c>
      <c r="G2635" s="32"/>
      <c r="H2635" s="31"/>
      <c r="I2635" s="25">
        <f t="shared" si="136"/>
        <v>0.2</v>
      </c>
      <c r="J2635" s="21"/>
      <c r="K2635" s="16"/>
      <c r="L2635" s="105"/>
      <c r="M2635" s="105"/>
      <c r="N2635" s="105">
        <v>2</v>
      </c>
      <c r="O2635" s="105"/>
      <c r="P2635" s="105">
        <v>0</v>
      </c>
      <c r="Q2635" s="105">
        <v>0</v>
      </c>
      <c r="R2635" s="105">
        <v>1</v>
      </c>
      <c r="S2635" s="105">
        <v>0</v>
      </c>
      <c r="T2635" s="105">
        <v>0</v>
      </c>
    </row>
    <row r="2636" spans="1:20" x14ac:dyDescent="0.25">
      <c r="A2636" s="103" t="s">
        <v>1978</v>
      </c>
      <c r="B2636" s="104" t="s">
        <v>4954</v>
      </c>
      <c r="C2636" s="104">
        <v>16</v>
      </c>
      <c r="D2636" s="103" t="s">
        <v>7984</v>
      </c>
      <c r="E2636" s="25">
        <f t="shared" si="134"/>
        <v>0</v>
      </c>
      <c r="F2636" s="25">
        <f t="shared" si="135"/>
        <v>0</v>
      </c>
      <c r="G2636" s="32"/>
      <c r="H2636" s="31"/>
      <c r="I2636" s="25">
        <f t="shared" si="136"/>
        <v>0</v>
      </c>
      <c r="J2636" s="21"/>
      <c r="K2636" s="16"/>
      <c r="L2636" s="105"/>
      <c r="M2636" s="105"/>
      <c r="N2636" s="105"/>
      <c r="O2636" s="105"/>
      <c r="P2636" s="105">
        <v>0</v>
      </c>
      <c r="Q2636" s="105">
        <v>0</v>
      </c>
      <c r="R2636" s="105">
        <v>0</v>
      </c>
      <c r="S2636" s="105">
        <v>0</v>
      </c>
      <c r="T2636" s="105">
        <v>0</v>
      </c>
    </row>
    <row r="2637" spans="1:20" x14ac:dyDescent="0.25">
      <c r="A2637" s="103" t="s">
        <v>4055</v>
      </c>
      <c r="B2637" s="104" t="s">
        <v>4954</v>
      </c>
      <c r="C2637" s="104">
        <v>16</v>
      </c>
      <c r="D2637" s="103" t="s">
        <v>7985</v>
      </c>
      <c r="E2637" s="25">
        <f t="shared" si="134"/>
        <v>0</v>
      </c>
      <c r="F2637" s="25">
        <f t="shared" si="135"/>
        <v>0</v>
      </c>
      <c r="G2637" s="32"/>
      <c r="H2637" s="31"/>
      <c r="I2637" s="25">
        <f t="shared" si="136"/>
        <v>0</v>
      </c>
      <c r="J2637" s="21"/>
      <c r="K2637" s="16"/>
      <c r="L2637" s="105"/>
      <c r="M2637" s="105"/>
      <c r="N2637" s="105"/>
      <c r="O2637" s="105"/>
      <c r="P2637" s="105"/>
      <c r="Q2637" s="105"/>
      <c r="R2637" s="105"/>
      <c r="S2637" s="105">
        <v>0</v>
      </c>
      <c r="T2637" s="105">
        <v>0</v>
      </c>
    </row>
    <row r="2638" spans="1:20" x14ac:dyDescent="0.25">
      <c r="A2638" s="103" t="s">
        <v>2378</v>
      </c>
      <c r="B2638" s="104" t="s">
        <v>4954</v>
      </c>
      <c r="C2638" s="104">
        <v>16</v>
      </c>
      <c r="D2638" s="103" t="s">
        <v>7986</v>
      </c>
      <c r="E2638" s="25">
        <f t="shared" si="134"/>
        <v>0</v>
      </c>
      <c r="F2638" s="25">
        <f t="shared" si="135"/>
        <v>0</v>
      </c>
      <c r="G2638" s="32"/>
      <c r="H2638" s="31"/>
      <c r="I2638" s="25">
        <f t="shared" si="136"/>
        <v>0.6</v>
      </c>
      <c r="J2638" s="21"/>
      <c r="K2638" s="16"/>
      <c r="L2638" s="105"/>
      <c r="M2638" s="105"/>
      <c r="N2638" s="105"/>
      <c r="O2638" s="105"/>
      <c r="P2638" s="105">
        <v>0</v>
      </c>
      <c r="Q2638" s="105">
        <v>3</v>
      </c>
      <c r="R2638" s="105">
        <v>0</v>
      </c>
      <c r="S2638" s="105">
        <v>0</v>
      </c>
      <c r="T2638" s="105">
        <v>0</v>
      </c>
    </row>
    <row r="2639" spans="1:20" x14ac:dyDescent="0.25">
      <c r="A2639" s="103" t="s">
        <v>1613</v>
      </c>
      <c r="B2639" s="104" t="s">
        <v>4954</v>
      </c>
      <c r="C2639" s="104">
        <v>16</v>
      </c>
      <c r="D2639" s="103" t="s">
        <v>7987</v>
      </c>
      <c r="E2639" s="25">
        <f t="shared" si="134"/>
        <v>0</v>
      </c>
      <c r="F2639" s="25">
        <f t="shared" si="135"/>
        <v>36.25</v>
      </c>
      <c r="G2639" s="32"/>
      <c r="H2639" s="31"/>
      <c r="I2639" s="25">
        <f t="shared" si="136"/>
        <v>0</v>
      </c>
      <c r="J2639" s="21"/>
      <c r="K2639" s="16"/>
      <c r="L2639" s="105"/>
      <c r="M2639" s="105">
        <v>3</v>
      </c>
      <c r="N2639" s="105">
        <v>2</v>
      </c>
      <c r="O2639" s="105">
        <v>140</v>
      </c>
      <c r="P2639" s="105">
        <v>0</v>
      </c>
      <c r="Q2639" s="105">
        <v>0</v>
      </c>
      <c r="R2639" s="105">
        <v>0</v>
      </c>
      <c r="S2639" s="105">
        <v>0</v>
      </c>
      <c r="T2639" s="105">
        <v>0</v>
      </c>
    </row>
    <row r="2640" spans="1:20" x14ac:dyDescent="0.25">
      <c r="A2640" s="103" t="s">
        <v>4726</v>
      </c>
      <c r="B2640" s="104" t="s">
        <v>4954</v>
      </c>
      <c r="C2640" s="104">
        <v>16</v>
      </c>
      <c r="D2640" s="103" t="s">
        <v>7988</v>
      </c>
      <c r="E2640" s="25">
        <f t="shared" si="134"/>
        <v>0</v>
      </c>
      <c r="F2640" s="25">
        <f t="shared" si="135"/>
        <v>20.75</v>
      </c>
      <c r="G2640" s="32"/>
      <c r="H2640" s="31"/>
      <c r="I2640" s="25">
        <f t="shared" si="136"/>
        <v>0</v>
      </c>
      <c r="J2640" s="21"/>
      <c r="K2640" s="16"/>
      <c r="L2640" s="105"/>
      <c r="M2640" s="105"/>
      <c r="N2640" s="105">
        <v>83</v>
      </c>
      <c r="O2640" s="105"/>
      <c r="P2640" s="105">
        <v>0</v>
      </c>
      <c r="Q2640" s="105"/>
      <c r="R2640" s="105">
        <v>0</v>
      </c>
      <c r="S2640" s="105"/>
      <c r="T2640" s="105">
        <v>0</v>
      </c>
    </row>
    <row r="2641" spans="1:20" x14ac:dyDescent="0.25">
      <c r="A2641" s="103" t="s">
        <v>1814</v>
      </c>
      <c r="B2641" s="104" t="s">
        <v>4954</v>
      </c>
      <c r="C2641" s="104">
        <v>16</v>
      </c>
      <c r="D2641" s="103" t="s">
        <v>7989</v>
      </c>
      <c r="E2641" s="25">
        <f t="shared" si="134"/>
        <v>0</v>
      </c>
      <c r="F2641" s="25">
        <f t="shared" si="135"/>
        <v>0</v>
      </c>
      <c r="G2641" s="32"/>
      <c r="H2641" s="31"/>
      <c r="I2641" s="25">
        <f t="shared" si="136"/>
        <v>0</v>
      </c>
      <c r="J2641" s="21"/>
      <c r="K2641" s="16"/>
      <c r="L2641" s="105"/>
      <c r="M2641" s="105"/>
      <c r="N2641" s="105"/>
      <c r="O2641" s="105"/>
      <c r="P2641" s="105">
        <v>0</v>
      </c>
      <c r="Q2641" s="105">
        <v>0</v>
      </c>
      <c r="R2641" s="105">
        <v>0</v>
      </c>
      <c r="S2641" s="105">
        <v>0</v>
      </c>
      <c r="T2641" s="105">
        <v>0</v>
      </c>
    </row>
    <row r="2642" spans="1:20" x14ac:dyDescent="0.25">
      <c r="A2642" s="103" t="s">
        <v>2161</v>
      </c>
      <c r="B2642" s="104" t="s">
        <v>4954</v>
      </c>
      <c r="C2642" s="104">
        <v>16</v>
      </c>
      <c r="D2642" s="103" t="s">
        <v>7990</v>
      </c>
      <c r="E2642" s="25">
        <f t="shared" si="134"/>
        <v>0</v>
      </c>
      <c r="F2642" s="25">
        <f t="shared" si="135"/>
        <v>0</v>
      </c>
      <c r="G2642" s="32"/>
      <c r="H2642" s="31"/>
      <c r="I2642" s="25">
        <f t="shared" si="136"/>
        <v>0</v>
      </c>
      <c r="J2642" s="21"/>
      <c r="K2642" s="16"/>
      <c r="L2642" s="105"/>
      <c r="M2642" s="105"/>
      <c r="N2642" s="105"/>
      <c r="O2642" s="105"/>
      <c r="P2642" s="105">
        <v>0</v>
      </c>
      <c r="Q2642" s="105">
        <v>0</v>
      </c>
      <c r="R2642" s="105">
        <v>0</v>
      </c>
      <c r="S2642" s="105">
        <v>0</v>
      </c>
      <c r="T2642" s="105">
        <v>0</v>
      </c>
    </row>
    <row r="2643" spans="1:20" x14ac:dyDescent="0.25">
      <c r="A2643" s="103" t="s">
        <v>924</v>
      </c>
      <c r="B2643" s="104" t="s">
        <v>4954</v>
      </c>
      <c r="C2643" s="104">
        <v>16</v>
      </c>
      <c r="D2643" s="103" t="s">
        <v>7991</v>
      </c>
      <c r="E2643" s="25">
        <f t="shared" si="134"/>
        <v>16.666666666666668</v>
      </c>
      <c r="F2643" s="25">
        <f t="shared" si="135"/>
        <v>1.25</v>
      </c>
      <c r="G2643" s="32"/>
      <c r="H2643" s="31"/>
      <c r="I2643" s="25">
        <f t="shared" si="136"/>
        <v>11.4</v>
      </c>
      <c r="J2643" s="21"/>
      <c r="K2643" s="16"/>
      <c r="L2643" s="105">
        <v>2</v>
      </c>
      <c r="M2643" s="105"/>
      <c r="N2643" s="105">
        <v>3</v>
      </c>
      <c r="O2643" s="105"/>
      <c r="P2643" s="105">
        <v>7</v>
      </c>
      <c r="Q2643" s="105">
        <v>0</v>
      </c>
      <c r="R2643" s="105">
        <v>49</v>
      </c>
      <c r="S2643" s="105">
        <v>1</v>
      </c>
      <c r="T2643" s="105">
        <v>0</v>
      </c>
    </row>
    <row r="2644" spans="1:20" x14ac:dyDescent="0.25">
      <c r="A2644" s="103" t="s">
        <v>7992</v>
      </c>
      <c r="B2644" s="104" t="s">
        <v>4954</v>
      </c>
      <c r="C2644" s="104">
        <v>16</v>
      </c>
      <c r="D2644" s="103" t="s">
        <v>7993</v>
      </c>
      <c r="E2644" s="25">
        <f t="shared" si="134"/>
        <v>3.6666666666666665</v>
      </c>
      <c r="F2644" s="25">
        <f t="shared" si="135"/>
        <v>2.5</v>
      </c>
      <c r="G2644" s="32"/>
      <c r="H2644" s="31"/>
      <c r="I2644" s="25">
        <f t="shared" si="136"/>
        <v>5.6</v>
      </c>
      <c r="J2644" s="21"/>
      <c r="K2644" s="16"/>
      <c r="L2644" s="105"/>
      <c r="M2644" s="105"/>
      <c r="N2644" s="105">
        <v>7</v>
      </c>
      <c r="O2644" s="105">
        <v>3</v>
      </c>
      <c r="P2644" s="105">
        <v>1</v>
      </c>
      <c r="Q2644" s="105">
        <v>16</v>
      </c>
      <c r="R2644" s="105">
        <v>0</v>
      </c>
      <c r="S2644" s="105">
        <v>11</v>
      </c>
      <c r="T2644" s="105">
        <v>0</v>
      </c>
    </row>
    <row r="2645" spans="1:20" x14ac:dyDescent="0.25">
      <c r="A2645" s="103" t="s">
        <v>1776</v>
      </c>
      <c r="B2645" s="104" t="s">
        <v>4954</v>
      </c>
      <c r="C2645" s="104">
        <v>16</v>
      </c>
      <c r="D2645" s="103" t="s">
        <v>7994</v>
      </c>
      <c r="E2645" s="25">
        <f t="shared" si="134"/>
        <v>0.66666666666666663</v>
      </c>
      <c r="F2645" s="25">
        <f t="shared" si="135"/>
        <v>0.5</v>
      </c>
      <c r="G2645" s="32"/>
      <c r="H2645" s="31"/>
      <c r="I2645" s="25">
        <f t="shared" si="136"/>
        <v>0.4</v>
      </c>
      <c r="J2645" s="21"/>
      <c r="K2645" s="16"/>
      <c r="L2645" s="105">
        <v>2</v>
      </c>
      <c r="M2645" s="105"/>
      <c r="N2645" s="105"/>
      <c r="O2645" s="105"/>
      <c r="P2645" s="105">
        <v>0</v>
      </c>
      <c r="Q2645" s="105">
        <v>0</v>
      </c>
      <c r="R2645" s="105">
        <v>0</v>
      </c>
      <c r="S2645" s="105">
        <v>2</v>
      </c>
      <c r="T2645" s="105">
        <v>0</v>
      </c>
    </row>
    <row r="2646" spans="1:20" x14ac:dyDescent="0.25">
      <c r="A2646" s="103" t="s">
        <v>2309</v>
      </c>
      <c r="B2646" s="104" t="s">
        <v>4954</v>
      </c>
      <c r="C2646" s="104">
        <v>16</v>
      </c>
      <c r="D2646" s="103" t="s">
        <v>7995</v>
      </c>
      <c r="E2646" s="25">
        <f t="shared" si="134"/>
        <v>0</v>
      </c>
      <c r="F2646" s="25">
        <f t="shared" si="135"/>
        <v>0</v>
      </c>
      <c r="G2646" s="32"/>
      <c r="H2646" s="31"/>
      <c r="I2646" s="25">
        <f t="shared" si="136"/>
        <v>0</v>
      </c>
      <c r="J2646" s="21"/>
      <c r="K2646" s="16"/>
      <c r="L2646" s="105"/>
      <c r="M2646" s="105"/>
      <c r="N2646" s="105"/>
      <c r="O2646" s="105"/>
      <c r="P2646" s="105">
        <v>0</v>
      </c>
      <c r="Q2646" s="105">
        <v>0</v>
      </c>
      <c r="R2646" s="105">
        <v>0</v>
      </c>
      <c r="S2646" s="105">
        <v>0</v>
      </c>
      <c r="T2646" s="105">
        <v>0</v>
      </c>
    </row>
    <row r="2647" spans="1:20" x14ac:dyDescent="0.25">
      <c r="A2647" s="103" t="s">
        <v>1676</v>
      </c>
      <c r="B2647" s="104" t="s">
        <v>4955</v>
      </c>
      <c r="C2647" s="104">
        <v>17</v>
      </c>
      <c r="D2647" s="103" t="s">
        <v>7996</v>
      </c>
      <c r="E2647" s="25">
        <f t="shared" si="134"/>
        <v>0</v>
      </c>
      <c r="F2647" s="25">
        <f t="shared" si="135"/>
        <v>0.25</v>
      </c>
      <c r="G2647" s="32"/>
      <c r="H2647" s="31"/>
      <c r="I2647" s="25">
        <f t="shared" si="136"/>
        <v>0</v>
      </c>
      <c r="J2647" s="21"/>
      <c r="K2647" s="16"/>
      <c r="L2647" s="105"/>
      <c r="M2647" s="105"/>
      <c r="N2647" s="105">
        <v>1</v>
      </c>
      <c r="O2647" s="105"/>
      <c r="P2647" s="105">
        <v>0</v>
      </c>
      <c r="Q2647" s="105">
        <v>0</v>
      </c>
      <c r="R2647" s="105">
        <v>0</v>
      </c>
      <c r="S2647" s="105">
        <v>0</v>
      </c>
      <c r="T2647" s="105">
        <v>0</v>
      </c>
    </row>
    <row r="2648" spans="1:20" x14ac:dyDescent="0.25">
      <c r="A2648" s="103" t="s">
        <v>7997</v>
      </c>
      <c r="B2648" s="104" t="s">
        <v>4954</v>
      </c>
      <c r="C2648" s="104">
        <v>16</v>
      </c>
      <c r="D2648" s="103" t="s">
        <v>7998</v>
      </c>
      <c r="E2648" s="25">
        <f t="shared" si="134"/>
        <v>0</v>
      </c>
      <c r="F2648" s="25">
        <f t="shared" si="135"/>
        <v>0</v>
      </c>
      <c r="G2648" s="32"/>
      <c r="H2648" s="31"/>
      <c r="I2648" s="25">
        <f t="shared" si="136"/>
        <v>0</v>
      </c>
      <c r="J2648" s="21"/>
      <c r="K2648" s="16"/>
      <c r="L2648" s="105"/>
      <c r="M2648" s="105"/>
      <c r="N2648" s="105"/>
      <c r="O2648" s="105"/>
      <c r="P2648" s="105"/>
      <c r="Q2648" s="105"/>
      <c r="R2648" s="105"/>
      <c r="S2648" s="105">
        <v>0</v>
      </c>
      <c r="T2648" s="105">
        <v>0</v>
      </c>
    </row>
    <row r="2649" spans="1:20" x14ac:dyDescent="0.25">
      <c r="A2649" s="103" t="s">
        <v>7999</v>
      </c>
      <c r="B2649" s="104" t="s">
        <v>4954</v>
      </c>
      <c r="C2649" s="104">
        <v>16</v>
      </c>
      <c r="D2649" s="103" t="s">
        <v>8000</v>
      </c>
      <c r="E2649" s="25">
        <f t="shared" si="134"/>
        <v>0</v>
      </c>
      <c r="F2649" s="25">
        <f t="shared" si="135"/>
        <v>0</v>
      </c>
      <c r="G2649" s="32"/>
      <c r="H2649" s="31"/>
      <c r="I2649" s="25">
        <f t="shared" si="136"/>
        <v>0</v>
      </c>
      <c r="J2649" s="21"/>
      <c r="K2649" s="16"/>
      <c r="L2649" s="105"/>
      <c r="M2649" s="105"/>
      <c r="N2649" s="105"/>
      <c r="O2649" s="105"/>
      <c r="P2649" s="105">
        <v>0</v>
      </c>
      <c r="Q2649" s="105">
        <v>0</v>
      </c>
      <c r="R2649" s="105">
        <v>0</v>
      </c>
      <c r="S2649" s="105">
        <v>0</v>
      </c>
      <c r="T2649" s="105">
        <v>0</v>
      </c>
    </row>
    <row r="2650" spans="1:20" x14ac:dyDescent="0.25">
      <c r="A2650" s="103" t="s">
        <v>1231</v>
      </c>
      <c r="B2650" s="104" t="s">
        <v>4954</v>
      </c>
      <c r="C2650" s="104">
        <v>16</v>
      </c>
      <c r="D2650" s="103" t="s">
        <v>8001</v>
      </c>
      <c r="E2650" s="25">
        <f t="shared" si="134"/>
        <v>0</v>
      </c>
      <c r="F2650" s="25">
        <f t="shared" si="135"/>
        <v>0</v>
      </c>
      <c r="G2650" s="32"/>
      <c r="H2650" s="31"/>
      <c r="I2650" s="25">
        <f t="shared" si="136"/>
        <v>0</v>
      </c>
      <c r="J2650" s="21"/>
      <c r="K2650" s="16"/>
      <c r="L2650" s="105"/>
      <c r="M2650" s="105"/>
      <c r="N2650" s="105"/>
      <c r="O2650" s="105"/>
      <c r="P2650" s="105">
        <v>0</v>
      </c>
      <c r="Q2650" s="105">
        <v>0</v>
      </c>
      <c r="R2650" s="105">
        <v>0</v>
      </c>
      <c r="S2650" s="105">
        <v>0</v>
      </c>
      <c r="T2650" s="105">
        <v>0</v>
      </c>
    </row>
    <row r="2651" spans="1:20" x14ac:dyDescent="0.25">
      <c r="A2651" s="103" t="s">
        <v>2574</v>
      </c>
      <c r="B2651" s="104" t="s">
        <v>4959</v>
      </c>
      <c r="C2651" s="104">
        <v>18</v>
      </c>
      <c r="D2651" s="103" t="s">
        <v>8002</v>
      </c>
      <c r="E2651" s="25">
        <f t="shared" si="134"/>
        <v>0</v>
      </c>
      <c r="F2651" s="25">
        <f t="shared" si="135"/>
        <v>0</v>
      </c>
      <c r="G2651" s="32"/>
      <c r="H2651" s="31"/>
      <c r="I2651" s="25">
        <f t="shared" si="136"/>
        <v>0.4</v>
      </c>
      <c r="J2651" s="21"/>
      <c r="K2651" s="16"/>
      <c r="L2651" s="105"/>
      <c r="M2651" s="105"/>
      <c r="N2651" s="105"/>
      <c r="O2651" s="105"/>
      <c r="P2651" s="105">
        <v>2</v>
      </c>
      <c r="Q2651" s="105">
        <v>0</v>
      </c>
      <c r="R2651" s="105">
        <v>0</v>
      </c>
      <c r="S2651" s="105">
        <v>0</v>
      </c>
      <c r="T2651" s="105">
        <v>0</v>
      </c>
    </row>
    <row r="2652" spans="1:20" x14ac:dyDescent="0.25">
      <c r="A2652" s="103" t="s">
        <v>1354</v>
      </c>
      <c r="B2652" s="104" t="s">
        <v>4959</v>
      </c>
      <c r="C2652" s="104">
        <v>18</v>
      </c>
      <c r="D2652" s="103" t="s">
        <v>8003</v>
      </c>
      <c r="E2652" s="25">
        <f t="shared" si="134"/>
        <v>0.33333333333333331</v>
      </c>
      <c r="F2652" s="25">
        <f t="shared" si="135"/>
        <v>0</v>
      </c>
      <c r="G2652" s="32"/>
      <c r="H2652" s="31"/>
      <c r="I2652" s="25">
        <f t="shared" si="136"/>
        <v>0.2</v>
      </c>
      <c r="J2652" s="21"/>
      <c r="K2652" s="16"/>
      <c r="L2652" s="105"/>
      <c r="M2652" s="105"/>
      <c r="N2652" s="105"/>
      <c r="O2652" s="105"/>
      <c r="P2652" s="105">
        <v>0</v>
      </c>
      <c r="Q2652" s="105">
        <v>0</v>
      </c>
      <c r="R2652" s="105">
        <v>1</v>
      </c>
      <c r="S2652" s="105">
        <v>0</v>
      </c>
      <c r="T2652" s="105">
        <v>0</v>
      </c>
    </row>
    <row r="2653" spans="1:20" x14ac:dyDescent="0.25">
      <c r="A2653" s="103" t="s">
        <v>1953</v>
      </c>
      <c r="B2653" s="104" t="s">
        <v>4959</v>
      </c>
      <c r="C2653" s="104">
        <v>18</v>
      </c>
      <c r="D2653" s="103" t="s">
        <v>8004</v>
      </c>
      <c r="E2653" s="25">
        <f t="shared" si="134"/>
        <v>0</v>
      </c>
      <c r="F2653" s="25">
        <f t="shared" si="135"/>
        <v>1.25</v>
      </c>
      <c r="G2653" s="32"/>
      <c r="H2653" s="31"/>
      <c r="I2653" s="25">
        <f t="shared" si="136"/>
        <v>1.2</v>
      </c>
      <c r="J2653" s="21"/>
      <c r="K2653" s="16"/>
      <c r="L2653" s="105"/>
      <c r="M2653" s="105">
        <v>5</v>
      </c>
      <c r="N2653" s="105"/>
      <c r="O2653" s="105"/>
      <c r="P2653" s="105">
        <v>0</v>
      </c>
      <c r="Q2653" s="105">
        <v>6</v>
      </c>
      <c r="R2653" s="105">
        <v>0</v>
      </c>
      <c r="S2653" s="105">
        <v>0</v>
      </c>
      <c r="T2653" s="105">
        <v>0</v>
      </c>
    </row>
    <row r="2654" spans="1:20" x14ac:dyDescent="0.25">
      <c r="A2654" s="103" t="s">
        <v>3528</v>
      </c>
      <c r="B2654" s="104" t="s">
        <v>4959</v>
      </c>
      <c r="C2654" s="104">
        <v>18</v>
      </c>
      <c r="D2654" s="103" t="s">
        <v>8005</v>
      </c>
      <c r="E2654" s="25">
        <f t="shared" si="134"/>
        <v>0</v>
      </c>
      <c r="F2654" s="25">
        <f t="shared" si="135"/>
        <v>0</v>
      </c>
      <c r="G2654" s="32"/>
      <c r="H2654" s="31"/>
      <c r="I2654" s="25">
        <f t="shared" si="136"/>
        <v>0</v>
      </c>
      <c r="J2654" s="21"/>
      <c r="K2654" s="16"/>
      <c r="L2654" s="105"/>
      <c r="M2654" s="105"/>
      <c r="N2654" s="105"/>
      <c r="O2654" s="105"/>
      <c r="P2654" s="105"/>
      <c r="Q2654" s="105">
        <v>0</v>
      </c>
      <c r="R2654" s="105">
        <v>0</v>
      </c>
      <c r="S2654" s="105">
        <v>0</v>
      </c>
      <c r="T2654" s="105">
        <v>0</v>
      </c>
    </row>
    <row r="2655" spans="1:20" x14ac:dyDescent="0.25">
      <c r="A2655" s="103" t="s">
        <v>1816</v>
      </c>
      <c r="B2655" s="104" t="s">
        <v>4959</v>
      </c>
      <c r="C2655" s="104">
        <v>18</v>
      </c>
      <c r="D2655" s="103" t="s">
        <v>8006</v>
      </c>
      <c r="E2655" s="25">
        <f t="shared" si="134"/>
        <v>0.33333333333333331</v>
      </c>
      <c r="F2655" s="25">
        <f t="shared" si="135"/>
        <v>0</v>
      </c>
      <c r="G2655" s="32"/>
      <c r="H2655" s="31"/>
      <c r="I2655" s="25">
        <f t="shared" si="136"/>
        <v>0.2</v>
      </c>
      <c r="J2655" s="21"/>
      <c r="K2655" s="16"/>
      <c r="L2655" s="105"/>
      <c r="M2655" s="105"/>
      <c r="N2655" s="105"/>
      <c r="O2655" s="105"/>
      <c r="P2655" s="105">
        <v>0</v>
      </c>
      <c r="Q2655" s="105">
        <v>0</v>
      </c>
      <c r="R2655" s="105">
        <v>0</v>
      </c>
      <c r="S2655" s="105">
        <v>1</v>
      </c>
      <c r="T2655" s="105">
        <v>0</v>
      </c>
    </row>
    <row r="2656" spans="1:20" x14ac:dyDescent="0.25">
      <c r="A2656" s="103" t="s">
        <v>8007</v>
      </c>
      <c r="B2656" s="104" t="s">
        <v>4956</v>
      </c>
      <c r="C2656" s="104">
        <v>17</v>
      </c>
      <c r="D2656" s="103" t="s">
        <v>8008</v>
      </c>
      <c r="E2656" s="25">
        <f t="shared" ref="E2656:E2719" si="137">SUM(R2656:T2656)/3</f>
        <v>0</v>
      </c>
      <c r="F2656" s="25">
        <f t="shared" ref="F2656:F2719" si="138">SUM(L2656:O2656)/4</f>
        <v>2.5</v>
      </c>
      <c r="G2656" s="32"/>
      <c r="H2656" s="31"/>
      <c r="I2656" s="25">
        <f t="shared" ref="I2656:I2719" si="139">SUM(P2656:T2656)/5</f>
        <v>0</v>
      </c>
      <c r="J2656" s="21"/>
      <c r="K2656" s="16"/>
      <c r="L2656" s="105"/>
      <c r="M2656" s="105"/>
      <c r="N2656" s="105">
        <v>10</v>
      </c>
      <c r="O2656" s="105"/>
      <c r="P2656" s="105">
        <v>0</v>
      </c>
      <c r="Q2656" s="105">
        <v>0</v>
      </c>
      <c r="R2656" s="105">
        <v>0</v>
      </c>
      <c r="S2656" s="105">
        <v>0</v>
      </c>
      <c r="T2656" s="105">
        <v>0</v>
      </c>
    </row>
    <row r="2657" spans="1:20" x14ac:dyDescent="0.25">
      <c r="A2657" s="103" t="s">
        <v>2466</v>
      </c>
      <c r="B2657" s="104" t="s">
        <v>4959</v>
      </c>
      <c r="C2657" s="104">
        <v>18</v>
      </c>
      <c r="D2657" s="103" t="s">
        <v>8009</v>
      </c>
      <c r="E2657" s="25">
        <f t="shared" si="137"/>
        <v>0.33333333333333331</v>
      </c>
      <c r="F2657" s="25">
        <f t="shared" si="138"/>
        <v>0</v>
      </c>
      <c r="G2657" s="32"/>
      <c r="H2657" s="31"/>
      <c r="I2657" s="25">
        <f t="shared" si="139"/>
        <v>0.2</v>
      </c>
      <c r="J2657" s="21"/>
      <c r="K2657" s="16"/>
      <c r="L2657" s="105"/>
      <c r="M2657" s="105"/>
      <c r="N2657" s="105"/>
      <c r="O2657" s="105"/>
      <c r="P2657" s="105">
        <v>0</v>
      </c>
      <c r="Q2657" s="105"/>
      <c r="R2657" s="105">
        <v>0</v>
      </c>
      <c r="S2657" s="105">
        <v>1</v>
      </c>
      <c r="T2657" s="105">
        <v>0</v>
      </c>
    </row>
    <row r="2658" spans="1:20" x14ac:dyDescent="0.25">
      <c r="A2658" s="103" t="s">
        <v>1616</v>
      </c>
      <c r="B2658" s="104" t="s">
        <v>4959</v>
      </c>
      <c r="C2658" s="104">
        <v>18</v>
      </c>
      <c r="D2658" s="103" t="s">
        <v>8010</v>
      </c>
      <c r="E2658" s="25">
        <f t="shared" si="137"/>
        <v>3.6666666666666665</v>
      </c>
      <c r="F2658" s="25">
        <f t="shared" si="138"/>
        <v>0</v>
      </c>
      <c r="G2658" s="32"/>
      <c r="H2658" s="31"/>
      <c r="I2658" s="25">
        <f t="shared" si="139"/>
        <v>2.4</v>
      </c>
      <c r="J2658" s="21"/>
      <c r="K2658" s="16"/>
      <c r="L2658" s="105"/>
      <c r="M2658" s="105"/>
      <c r="N2658" s="105"/>
      <c r="O2658" s="105"/>
      <c r="P2658" s="105">
        <v>0</v>
      </c>
      <c r="Q2658" s="105">
        <v>1</v>
      </c>
      <c r="R2658" s="105">
        <v>0</v>
      </c>
      <c r="S2658" s="105">
        <v>11</v>
      </c>
      <c r="T2658" s="105">
        <v>0</v>
      </c>
    </row>
    <row r="2659" spans="1:20" x14ac:dyDescent="0.25">
      <c r="A2659" s="103" t="s">
        <v>1696</v>
      </c>
      <c r="B2659" s="104" t="s">
        <v>4959</v>
      </c>
      <c r="C2659" s="104">
        <v>18</v>
      </c>
      <c r="D2659" s="103" t="s">
        <v>8011</v>
      </c>
      <c r="E2659" s="25">
        <f t="shared" si="137"/>
        <v>0</v>
      </c>
      <c r="F2659" s="25">
        <f t="shared" si="138"/>
        <v>40.75</v>
      </c>
      <c r="G2659" s="32"/>
      <c r="H2659" s="31"/>
      <c r="I2659" s="25">
        <f t="shared" si="139"/>
        <v>0</v>
      </c>
      <c r="J2659" s="21"/>
      <c r="K2659" s="16"/>
      <c r="L2659" s="105">
        <v>159</v>
      </c>
      <c r="M2659" s="105"/>
      <c r="N2659" s="105">
        <v>4</v>
      </c>
      <c r="O2659" s="105"/>
      <c r="P2659" s="105">
        <v>0</v>
      </c>
      <c r="Q2659" s="105">
        <v>0</v>
      </c>
      <c r="R2659" s="105">
        <v>0</v>
      </c>
      <c r="S2659" s="105">
        <v>0</v>
      </c>
      <c r="T2659" s="105">
        <v>0</v>
      </c>
    </row>
    <row r="2660" spans="1:20" x14ac:dyDescent="0.25">
      <c r="A2660" s="103" t="s">
        <v>1854</v>
      </c>
      <c r="B2660" s="104" t="s">
        <v>4959</v>
      </c>
      <c r="C2660" s="104">
        <v>18</v>
      </c>
      <c r="D2660" s="103" t="s">
        <v>8012</v>
      </c>
      <c r="E2660" s="25">
        <f t="shared" si="137"/>
        <v>0</v>
      </c>
      <c r="F2660" s="25">
        <f t="shared" si="138"/>
        <v>0</v>
      </c>
      <c r="G2660" s="32"/>
      <c r="H2660" s="31"/>
      <c r="I2660" s="25">
        <f t="shared" si="139"/>
        <v>1.6</v>
      </c>
      <c r="J2660" s="21"/>
      <c r="K2660" s="16"/>
      <c r="L2660" s="105"/>
      <c r="M2660" s="105"/>
      <c r="N2660" s="105"/>
      <c r="O2660" s="105"/>
      <c r="P2660" s="105">
        <v>0</v>
      </c>
      <c r="Q2660" s="105">
        <v>8</v>
      </c>
      <c r="R2660" s="105">
        <v>0</v>
      </c>
      <c r="S2660" s="105">
        <v>0</v>
      </c>
      <c r="T2660" s="105">
        <v>0</v>
      </c>
    </row>
    <row r="2661" spans="1:20" x14ac:dyDescent="0.25">
      <c r="A2661" s="103" t="s">
        <v>8013</v>
      </c>
      <c r="B2661" s="104" t="s">
        <v>4956</v>
      </c>
      <c r="C2661" s="104">
        <v>17</v>
      </c>
      <c r="D2661" s="103" t="s">
        <v>8014</v>
      </c>
      <c r="E2661" s="25">
        <f t="shared" si="137"/>
        <v>0</v>
      </c>
      <c r="F2661" s="25">
        <f t="shared" si="138"/>
        <v>0</v>
      </c>
      <c r="G2661" s="32"/>
      <c r="H2661" s="31"/>
      <c r="I2661" s="25">
        <f t="shared" si="139"/>
        <v>0</v>
      </c>
      <c r="J2661" s="21"/>
      <c r="K2661" s="16"/>
      <c r="L2661" s="105"/>
      <c r="M2661" s="105"/>
      <c r="N2661" s="105"/>
      <c r="O2661" s="105"/>
      <c r="P2661" s="105"/>
      <c r="Q2661" s="105"/>
      <c r="R2661" s="105"/>
      <c r="S2661" s="105">
        <v>0</v>
      </c>
      <c r="T2661" s="105">
        <v>0</v>
      </c>
    </row>
    <row r="2662" spans="1:20" x14ac:dyDescent="0.25">
      <c r="A2662" s="103" t="s">
        <v>1123</v>
      </c>
      <c r="B2662" s="104" t="s">
        <v>4957</v>
      </c>
      <c r="C2662" s="104">
        <v>17</v>
      </c>
      <c r="D2662" s="103" t="s">
        <v>8015</v>
      </c>
      <c r="E2662" s="25">
        <f t="shared" si="137"/>
        <v>9</v>
      </c>
      <c r="F2662" s="25">
        <f t="shared" si="138"/>
        <v>35.5</v>
      </c>
      <c r="G2662" s="32"/>
      <c r="H2662" s="31"/>
      <c r="I2662" s="25">
        <f t="shared" si="139"/>
        <v>5.4</v>
      </c>
      <c r="J2662" s="21"/>
      <c r="K2662" s="16"/>
      <c r="L2662" s="105"/>
      <c r="M2662" s="105"/>
      <c r="N2662" s="105"/>
      <c r="O2662" s="105">
        <v>142</v>
      </c>
      <c r="P2662" s="105">
        <v>0</v>
      </c>
      <c r="Q2662" s="105"/>
      <c r="R2662" s="105">
        <v>27</v>
      </c>
      <c r="S2662" s="105"/>
      <c r="T2662" s="105">
        <v>0</v>
      </c>
    </row>
    <row r="2663" spans="1:20" x14ac:dyDescent="0.25">
      <c r="A2663" s="103" t="s">
        <v>1395</v>
      </c>
      <c r="B2663" s="104" t="s">
        <v>4958</v>
      </c>
      <c r="C2663" s="104">
        <v>17</v>
      </c>
      <c r="D2663" s="103" t="s">
        <v>8016</v>
      </c>
      <c r="E2663" s="25">
        <f t="shared" si="137"/>
        <v>0.33333333333333331</v>
      </c>
      <c r="F2663" s="25">
        <f t="shared" si="138"/>
        <v>8</v>
      </c>
      <c r="G2663" s="32"/>
      <c r="H2663" s="31"/>
      <c r="I2663" s="25">
        <f t="shared" si="139"/>
        <v>0.2</v>
      </c>
      <c r="J2663" s="21"/>
      <c r="K2663" s="16"/>
      <c r="L2663" s="105">
        <v>32</v>
      </c>
      <c r="M2663" s="105"/>
      <c r="N2663" s="105"/>
      <c r="O2663" s="105"/>
      <c r="P2663" s="105">
        <v>0</v>
      </c>
      <c r="Q2663" s="105">
        <v>0</v>
      </c>
      <c r="R2663" s="105">
        <v>1</v>
      </c>
      <c r="S2663" s="105">
        <v>0</v>
      </c>
      <c r="T2663" s="105">
        <v>0</v>
      </c>
    </row>
    <row r="2664" spans="1:20" x14ac:dyDescent="0.25">
      <c r="A2664" s="103" t="s">
        <v>2122</v>
      </c>
      <c r="B2664" s="104" t="s">
        <v>4958</v>
      </c>
      <c r="C2664" s="104">
        <v>17</v>
      </c>
      <c r="D2664" s="103" t="s">
        <v>8017</v>
      </c>
      <c r="E2664" s="25">
        <f t="shared" si="137"/>
        <v>0</v>
      </c>
      <c r="F2664" s="25">
        <f t="shared" si="138"/>
        <v>3131.25</v>
      </c>
      <c r="G2664" s="32"/>
      <c r="H2664" s="31"/>
      <c r="I2664" s="25">
        <f t="shared" si="139"/>
        <v>0</v>
      </c>
      <c r="J2664" s="21"/>
      <c r="K2664" s="16"/>
      <c r="L2664" s="105"/>
      <c r="M2664" s="105"/>
      <c r="N2664" s="105"/>
      <c r="O2664" s="105">
        <v>12525</v>
      </c>
      <c r="P2664" s="105"/>
      <c r="Q2664" s="105">
        <v>0</v>
      </c>
      <c r="R2664" s="105">
        <v>0</v>
      </c>
      <c r="S2664" s="105"/>
      <c r="T2664" s="105">
        <v>0</v>
      </c>
    </row>
    <row r="2665" spans="1:20" x14ac:dyDescent="0.25">
      <c r="A2665" s="103" t="s">
        <v>1062</v>
      </c>
      <c r="B2665" s="104" t="s">
        <v>4958</v>
      </c>
      <c r="C2665" s="104">
        <v>17</v>
      </c>
      <c r="D2665" s="103" t="s">
        <v>8018</v>
      </c>
      <c r="E2665" s="25">
        <f t="shared" si="137"/>
        <v>0</v>
      </c>
      <c r="F2665" s="25">
        <f t="shared" si="138"/>
        <v>0</v>
      </c>
      <c r="G2665" s="32"/>
      <c r="H2665" s="31"/>
      <c r="I2665" s="25">
        <f t="shared" si="139"/>
        <v>0</v>
      </c>
      <c r="J2665" s="21"/>
      <c r="K2665" s="16"/>
      <c r="L2665" s="105"/>
      <c r="M2665" s="105"/>
      <c r="N2665" s="105"/>
      <c r="O2665" s="105"/>
      <c r="P2665" s="105">
        <v>0</v>
      </c>
      <c r="Q2665" s="105">
        <v>0</v>
      </c>
      <c r="R2665" s="105">
        <v>0</v>
      </c>
      <c r="S2665" s="105">
        <v>0</v>
      </c>
      <c r="T2665" s="105">
        <v>0</v>
      </c>
    </row>
    <row r="2666" spans="1:20" x14ac:dyDescent="0.25">
      <c r="A2666" s="103" t="s">
        <v>1017</v>
      </c>
      <c r="B2666" s="104" t="s">
        <v>4959</v>
      </c>
      <c r="C2666" s="104">
        <v>18</v>
      </c>
      <c r="D2666" s="103" t="s">
        <v>8019</v>
      </c>
      <c r="E2666" s="25">
        <f t="shared" si="137"/>
        <v>0</v>
      </c>
      <c r="F2666" s="25">
        <f t="shared" si="138"/>
        <v>0</v>
      </c>
      <c r="G2666" s="32"/>
      <c r="H2666" s="31"/>
      <c r="I2666" s="25">
        <f t="shared" si="139"/>
        <v>2</v>
      </c>
      <c r="J2666" s="21"/>
      <c r="K2666" s="16"/>
      <c r="L2666" s="105"/>
      <c r="M2666" s="105"/>
      <c r="N2666" s="105"/>
      <c r="O2666" s="105"/>
      <c r="P2666" s="105">
        <v>10</v>
      </c>
      <c r="Q2666" s="105">
        <v>0</v>
      </c>
      <c r="R2666" s="105">
        <v>0</v>
      </c>
      <c r="S2666" s="105">
        <v>0</v>
      </c>
      <c r="T2666" s="105">
        <v>0</v>
      </c>
    </row>
    <row r="2667" spans="1:20" x14ac:dyDescent="0.25">
      <c r="A2667" s="103" t="s">
        <v>2390</v>
      </c>
      <c r="B2667" s="104" t="s">
        <v>4959</v>
      </c>
      <c r="C2667" s="104">
        <v>18</v>
      </c>
      <c r="D2667" s="103" t="s">
        <v>8020</v>
      </c>
      <c r="E2667" s="25">
        <f t="shared" si="137"/>
        <v>0</v>
      </c>
      <c r="F2667" s="25">
        <f t="shared" si="138"/>
        <v>0</v>
      </c>
      <c r="G2667" s="32"/>
      <c r="H2667" s="31"/>
      <c r="I2667" s="25">
        <f t="shared" si="139"/>
        <v>0</v>
      </c>
      <c r="J2667" s="21"/>
      <c r="K2667" s="16"/>
      <c r="L2667" s="105"/>
      <c r="M2667" s="105"/>
      <c r="N2667" s="105"/>
      <c r="O2667" s="105"/>
      <c r="P2667" s="105">
        <v>0</v>
      </c>
      <c r="Q2667" s="105">
        <v>0</v>
      </c>
      <c r="R2667" s="105">
        <v>0</v>
      </c>
      <c r="S2667" s="105">
        <v>0</v>
      </c>
      <c r="T2667" s="105">
        <v>0</v>
      </c>
    </row>
    <row r="2668" spans="1:20" x14ac:dyDescent="0.25">
      <c r="A2668" s="103" t="s">
        <v>2601</v>
      </c>
      <c r="B2668" s="104" t="s">
        <v>4959</v>
      </c>
      <c r="C2668" s="104">
        <v>18</v>
      </c>
      <c r="D2668" s="103" t="s">
        <v>8021</v>
      </c>
      <c r="E2668" s="25">
        <f t="shared" si="137"/>
        <v>0</v>
      </c>
      <c r="F2668" s="25">
        <f t="shared" si="138"/>
        <v>0.25</v>
      </c>
      <c r="G2668" s="32"/>
      <c r="H2668" s="31"/>
      <c r="I2668" s="25">
        <f t="shared" si="139"/>
        <v>0</v>
      </c>
      <c r="J2668" s="21"/>
      <c r="K2668" s="16"/>
      <c r="L2668" s="105"/>
      <c r="M2668" s="105"/>
      <c r="N2668" s="105"/>
      <c r="O2668" s="105">
        <v>1</v>
      </c>
      <c r="P2668" s="105">
        <v>0</v>
      </c>
      <c r="Q2668" s="105">
        <v>0</v>
      </c>
      <c r="R2668" s="105">
        <v>0</v>
      </c>
      <c r="S2668" s="105">
        <v>0</v>
      </c>
      <c r="T2668" s="105">
        <v>0</v>
      </c>
    </row>
    <row r="2669" spans="1:20" x14ac:dyDescent="0.25">
      <c r="A2669" s="103" t="s">
        <v>1138</v>
      </c>
      <c r="B2669" s="104" t="s">
        <v>4963</v>
      </c>
      <c r="C2669" s="104">
        <v>20</v>
      </c>
      <c r="D2669" s="103" t="s">
        <v>8022</v>
      </c>
      <c r="E2669" s="25">
        <f t="shared" si="137"/>
        <v>0</v>
      </c>
      <c r="F2669" s="25">
        <f t="shared" si="138"/>
        <v>0</v>
      </c>
      <c r="G2669" s="32"/>
      <c r="H2669" s="31"/>
      <c r="I2669" s="25">
        <f t="shared" si="139"/>
        <v>0</v>
      </c>
      <c r="J2669" s="21"/>
      <c r="K2669" s="16"/>
      <c r="L2669" s="105"/>
      <c r="M2669" s="105"/>
      <c r="N2669" s="105"/>
      <c r="O2669" s="105"/>
      <c r="P2669" s="105">
        <v>0</v>
      </c>
      <c r="Q2669" s="105">
        <v>0</v>
      </c>
      <c r="R2669" s="105">
        <v>0</v>
      </c>
      <c r="S2669" s="105">
        <v>0</v>
      </c>
      <c r="T2669" s="105">
        <v>0</v>
      </c>
    </row>
    <row r="2670" spans="1:20" x14ac:dyDescent="0.25">
      <c r="A2670" s="103" t="s">
        <v>2623</v>
      </c>
      <c r="B2670" s="104" t="s">
        <v>4964</v>
      </c>
      <c r="C2670" s="104">
        <v>20</v>
      </c>
      <c r="D2670" s="103" t="s">
        <v>8023</v>
      </c>
      <c r="E2670" s="25">
        <f t="shared" si="137"/>
        <v>0</v>
      </c>
      <c r="F2670" s="25">
        <f t="shared" si="138"/>
        <v>0</v>
      </c>
      <c r="G2670" s="32"/>
      <c r="H2670" s="31"/>
      <c r="I2670" s="25">
        <f t="shared" si="139"/>
        <v>0</v>
      </c>
      <c r="J2670" s="21"/>
      <c r="K2670" s="16"/>
      <c r="L2670" s="105"/>
      <c r="M2670" s="105"/>
      <c r="N2670" s="105"/>
      <c r="O2670" s="105"/>
      <c r="P2670" s="105">
        <v>0</v>
      </c>
      <c r="Q2670" s="105">
        <v>0</v>
      </c>
      <c r="R2670" s="105">
        <v>0</v>
      </c>
      <c r="S2670" s="105">
        <v>0</v>
      </c>
      <c r="T2670" s="105">
        <v>0</v>
      </c>
    </row>
    <row r="2671" spans="1:20" x14ac:dyDescent="0.25">
      <c r="A2671" s="103" t="s">
        <v>860</v>
      </c>
      <c r="B2671" s="104" t="s">
        <v>4964</v>
      </c>
      <c r="C2671" s="104">
        <v>20</v>
      </c>
      <c r="D2671" s="103" t="s">
        <v>8024</v>
      </c>
      <c r="E2671" s="25">
        <f t="shared" si="137"/>
        <v>0.33333333333333331</v>
      </c>
      <c r="F2671" s="25">
        <f t="shared" si="138"/>
        <v>0.75</v>
      </c>
      <c r="G2671" s="32"/>
      <c r="H2671" s="31"/>
      <c r="I2671" s="25">
        <f t="shared" si="139"/>
        <v>2.8</v>
      </c>
      <c r="J2671" s="21"/>
      <c r="K2671" s="16"/>
      <c r="L2671" s="105"/>
      <c r="M2671" s="105"/>
      <c r="N2671" s="105"/>
      <c r="O2671" s="105">
        <v>3</v>
      </c>
      <c r="P2671" s="105">
        <v>11</v>
      </c>
      <c r="Q2671" s="105">
        <v>2</v>
      </c>
      <c r="R2671" s="105">
        <v>0</v>
      </c>
      <c r="S2671" s="105">
        <v>1</v>
      </c>
      <c r="T2671" s="105">
        <v>0</v>
      </c>
    </row>
    <row r="2672" spans="1:20" x14ac:dyDescent="0.25">
      <c r="A2672" s="103" t="s">
        <v>3335</v>
      </c>
      <c r="B2672" s="104" t="s">
        <v>4964</v>
      </c>
      <c r="C2672" s="104">
        <v>20</v>
      </c>
      <c r="D2672" s="103" t="s">
        <v>8025</v>
      </c>
      <c r="E2672" s="25">
        <f t="shared" si="137"/>
        <v>0</v>
      </c>
      <c r="F2672" s="25">
        <f t="shared" si="138"/>
        <v>0</v>
      </c>
      <c r="G2672" s="32"/>
      <c r="H2672" s="31"/>
      <c r="I2672" s="25">
        <f t="shared" si="139"/>
        <v>0</v>
      </c>
      <c r="J2672" s="21"/>
      <c r="K2672" s="16"/>
      <c r="L2672" s="105"/>
      <c r="M2672" s="105"/>
      <c r="N2672" s="105"/>
      <c r="O2672" s="105"/>
      <c r="P2672" s="105">
        <v>0</v>
      </c>
      <c r="Q2672" s="105">
        <v>0</v>
      </c>
      <c r="R2672" s="105">
        <v>0</v>
      </c>
      <c r="S2672" s="105">
        <v>0</v>
      </c>
      <c r="T2672" s="105">
        <v>0</v>
      </c>
    </row>
    <row r="2673" spans="1:20" x14ac:dyDescent="0.25">
      <c r="A2673" s="103" t="s">
        <v>2345</v>
      </c>
      <c r="B2673" s="104" t="s">
        <v>4964</v>
      </c>
      <c r="C2673" s="104">
        <v>20</v>
      </c>
      <c r="D2673" s="103" t="s">
        <v>8026</v>
      </c>
      <c r="E2673" s="25">
        <f t="shared" si="137"/>
        <v>0</v>
      </c>
      <c r="F2673" s="25">
        <f t="shared" si="138"/>
        <v>0.5</v>
      </c>
      <c r="G2673" s="32"/>
      <c r="H2673" s="31"/>
      <c r="I2673" s="25">
        <f t="shared" si="139"/>
        <v>0</v>
      </c>
      <c r="J2673" s="21"/>
      <c r="K2673" s="16"/>
      <c r="L2673" s="105"/>
      <c r="M2673" s="105"/>
      <c r="N2673" s="105"/>
      <c r="O2673" s="105">
        <v>2</v>
      </c>
      <c r="P2673" s="105">
        <v>0</v>
      </c>
      <c r="Q2673" s="105">
        <v>0</v>
      </c>
      <c r="R2673" s="105">
        <v>0</v>
      </c>
      <c r="S2673" s="105">
        <v>0</v>
      </c>
      <c r="T2673" s="105">
        <v>0</v>
      </c>
    </row>
    <row r="2674" spans="1:20" x14ac:dyDescent="0.25">
      <c r="A2674" s="103" t="s">
        <v>3264</v>
      </c>
      <c r="B2674" s="104" t="s">
        <v>4964</v>
      </c>
      <c r="C2674" s="104">
        <v>20</v>
      </c>
      <c r="D2674" s="103" t="s">
        <v>8027</v>
      </c>
      <c r="E2674" s="25">
        <f t="shared" si="137"/>
        <v>0</v>
      </c>
      <c r="F2674" s="25">
        <f t="shared" si="138"/>
        <v>0</v>
      </c>
      <c r="G2674" s="32"/>
      <c r="H2674" s="31"/>
      <c r="I2674" s="25">
        <f t="shared" si="139"/>
        <v>0</v>
      </c>
      <c r="J2674" s="21"/>
      <c r="K2674" s="16"/>
      <c r="L2674" s="105"/>
      <c r="M2674" s="105"/>
      <c r="N2674" s="105"/>
      <c r="O2674" s="105"/>
      <c r="P2674" s="105"/>
      <c r="Q2674" s="105">
        <v>0</v>
      </c>
      <c r="R2674" s="105"/>
      <c r="S2674" s="105">
        <v>0</v>
      </c>
      <c r="T2674" s="105">
        <v>0</v>
      </c>
    </row>
    <row r="2675" spans="1:20" x14ac:dyDescent="0.25">
      <c r="A2675" s="103" t="s">
        <v>5156</v>
      </c>
      <c r="B2675" s="104" t="s">
        <v>5153</v>
      </c>
      <c r="C2675" s="104">
        <v>19</v>
      </c>
      <c r="D2675" s="103" t="s">
        <v>8028</v>
      </c>
      <c r="E2675" s="25">
        <f t="shared" si="137"/>
        <v>0</v>
      </c>
      <c r="F2675" s="25">
        <f t="shared" si="138"/>
        <v>0</v>
      </c>
      <c r="G2675" s="32"/>
      <c r="H2675" s="31"/>
      <c r="I2675" s="25">
        <f t="shared" si="139"/>
        <v>0</v>
      </c>
      <c r="J2675" s="21"/>
      <c r="K2675" s="16"/>
      <c r="L2675" s="105"/>
      <c r="M2675" s="105"/>
      <c r="N2675" s="105"/>
      <c r="O2675" s="105"/>
      <c r="P2675" s="105"/>
      <c r="Q2675" s="105"/>
      <c r="R2675" s="105"/>
      <c r="S2675" s="105"/>
      <c r="T2675" s="105">
        <v>0</v>
      </c>
    </row>
    <row r="2676" spans="1:20" x14ac:dyDescent="0.25">
      <c r="A2676" s="103" t="s">
        <v>5158</v>
      </c>
      <c r="B2676" s="104" t="s">
        <v>5153</v>
      </c>
      <c r="C2676" s="104">
        <v>19</v>
      </c>
      <c r="D2676" s="103" t="s">
        <v>8029</v>
      </c>
      <c r="E2676" s="25">
        <f t="shared" si="137"/>
        <v>0</v>
      </c>
      <c r="F2676" s="25">
        <f t="shared" si="138"/>
        <v>0</v>
      </c>
      <c r="G2676" s="32"/>
      <c r="H2676" s="31"/>
      <c r="I2676" s="25">
        <f t="shared" si="139"/>
        <v>0</v>
      </c>
      <c r="J2676" s="21"/>
      <c r="K2676" s="16"/>
      <c r="L2676" s="105"/>
      <c r="M2676" s="105"/>
      <c r="N2676" s="105"/>
      <c r="O2676" s="105"/>
      <c r="P2676" s="105"/>
      <c r="Q2676" s="105"/>
      <c r="R2676" s="105"/>
      <c r="S2676" s="105"/>
      <c r="T2676" s="105">
        <v>0</v>
      </c>
    </row>
    <row r="2677" spans="1:20" x14ac:dyDescent="0.25">
      <c r="A2677" s="103" t="s">
        <v>2738</v>
      </c>
      <c r="B2677" s="104" t="s">
        <v>4962</v>
      </c>
      <c r="C2677" s="104">
        <v>20</v>
      </c>
      <c r="D2677" s="103" t="s">
        <v>8030</v>
      </c>
      <c r="E2677" s="25">
        <f t="shared" si="137"/>
        <v>43.333333333333336</v>
      </c>
      <c r="F2677" s="25">
        <f t="shared" si="138"/>
        <v>0.5</v>
      </c>
      <c r="G2677" s="32"/>
      <c r="H2677" s="31"/>
      <c r="I2677" s="25">
        <f t="shared" si="139"/>
        <v>26.4</v>
      </c>
      <c r="J2677" s="21"/>
      <c r="K2677" s="16"/>
      <c r="L2677" s="105"/>
      <c r="M2677" s="105"/>
      <c r="N2677" s="105">
        <v>1</v>
      </c>
      <c r="O2677" s="105">
        <v>1</v>
      </c>
      <c r="P2677" s="105">
        <v>0</v>
      </c>
      <c r="Q2677" s="105">
        <v>2</v>
      </c>
      <c r="R2677" s="105">
        <v>0</v>
      </c>
      <c r="S2677" s="105">
        <v>130</v>
      </c>
      <c r="T2677" s="105">
        <v>0</v>
      </c>
    </row>
    <row r="2678" spans="1:20" x14ac:dyDescent="0.25">
      <c r="A2678" s="103" t="s">
        <v>8031</v>
      </c>
      <c r="B2678" s="104" t="s">
        <v>4962</v>
      </c>
      <c r="C2678" s="104">
        <v>20</v>
      </c>
      <c r="D2678" s="103" t="s">
        <v>8032</v>
      </c>
      <c r="E2678" s="25">
        <f t="shared" si="137"/>
        <v>0</v>
      </c>
      <c r="F2678" s="25">
        <f t="shared" si="138"/>
        <v>0</v>
      </c>
      <c r="G2678" s="32"/>
      <c r="H2678" s="31"/>
      <c r="I2678" s="25">
        <f t="shared" si="139"/>
        <v>0</v>
      </c>
      <c r="J2678" s="21"/>
      <c r="K2678" s="16"/>
      <c r="L2678" s="105"/>
      <c r="M2678" s="105"/>
      <c r="N2678" s="105"/>
      <c r="O2678" s="105"/>
      <c r="P2678" s="105">
        <v>0</v>
      </c>
      <c r="Q2678" s="105">
        <v>0</v>
      </c>
      <c r="R2678" s="105">
        <v>0</v>
      </c>
      <c r="S2678" s="105">
        <v>0</v>
      </c>
      <c r="T2678" s="105">
        <v>0</v>
      </c>
    </row>
    <row r="2679" spans="1:20" x14ac:dyDescent="0.25">
      <c r="A2679" s="103" t="s">
        <v>1187</v>
      </c>
      <c r="B2679" s="104" t="s">
        <v>4962</v>
      </c>
      <c r="C2679" s="104">
        <v>20</v>
      </c>
      <c r="D2679" s="103" t="s">
        <v>8033</v>
      </c>
      <c r="E2679" s="25">
        <f t="shared" si="137"/>
        <v>0</v>
      </c>
      <c r="F2679" s="25">
        <f t="shared" si="138"/>
        <v>8.25</v>
      </c>
      <c r="G2679" s="32"/>
      <c r="H2679" s="31"/>
      <c r="I2679" s="25">
        <f t="shared" si="139"/>
        <v>0</v>
      </c>
      <c r="J2679" s="21"/>
      <c r="K2679" s="16"/>
      <c r="L2679" s="105">
        <v>33</v>
      </c>
      <c r="M2679" s="105"/>
      <c r="N2679" s="105"/>
      <c r="O2679" s="105"/>
      <c r="P2679" s="105">
        <v>0</v>
      </c>
      <c r="Q2679" s="105">
        <v>0</v>
      </c>
      <c r="R2679" s="105">
        <v>0</v>
      </c>
      <c r="S2679" s="105">
        <v>0</v>
      </c>
      <c r="T2679" s="105">
        <v>0</v>
      </c>
    </row>
    <row r="2680" spans="1:20" x14ac:dyDescent="0.25">
      <c r="A2680" s="103" t="s">
        <v>1299</v>
      </c>
      <c r="B2680" s="104" t="s">
        <v>4960</v>
      </c>
      <c r="C2680" s="104">
        <v>18</v>
      </c>
      <c r="D2680" s="103" t="s">
        <v>8034</v>
      </c>
      <c r="E2680" s="25">
        <f t="shared" si="137"/>
        <v>0.66666666666666663</v>
      </c>
      <c r="F2680" s="25">
        <f t="shared" si="138"/>
        <v>0</v>
      </c>
      <c r="G2680" s="32"/>
      <c r="H2680" s="31"/>
      <c r="I2680" s="25">
        <f t="shared" si="139"/>
        <v>0.4</v>
      </c>
      <c r="J2680" s="21"/>
      <c r="K2680" s="16"/>
      <c r="L2680" s="105"/>
      <c r="M2680" s="105"/>
      <c r="N2680" s="105"/>
      <c r="O2680" s="105"/>
      <c r="P2680" s="105">
        <v>0</v>
      </c>
      <c r="Q2680" s="105">
        <v>0</v>
      </c>
      <c r="R2680" s="105">
        <v>2</v>
      </c>
      <c r="S2680" s="105">
        <v>0</v>
      </c>
      <c r="T2680" s="105">
        <v>0</v>
      </c>
    </row>
    <row r="2681" spans="1:20" x14ac:dyDescent="0.25">
      <c r="A2681" s="103" t="s">
        <v>1994</v>
      </c>
      <c r="B2681" s="104" t="s">
        <v>4960</v>
      </c>
      <c r="C2681" s="104">
        <v>18</v>
      </c>
      <c r="D2681" s="103" t="s">
        <v>8035</v>
      </c>
      <c r="E2681" s="25">
        <f t="shared" si="137"/>
        <v>0</v>
      </c>
      <c r="F2681" s="25">
        <f t="shared" si="138"/>
        <v>0</v>
      </c>
      <c r="G2681" s="32"/>
      <c r="H2681" s="31"/>
      <c r="I2681" s="25">
        <f t="shared" si="139"/>
        <v>0</v>
      </c>
      <c r="J2681" s="21"/>
      <c r="K2681" s="16"/>
      <c r="L2681" s="105"/>
      <c r="M2681" s="105"/>
      <c r="N2681" s="105"/>
      <c r="O2681" s="105"/>
      <c r="P2681" s="105"/>
      <c r="Q2681" s="105">
        <v>0</v>
      </c>
      <c r="R2681" s="105">
        <v>0</v>
      </c>
      <c r="S2681" s="105">
        <v>0</v>
      </c>
      <c r="T2681" s="105">
        <v>0</v>
      </c>
    </row>
    <row r="2682" spans="1:20" x14ac:dyDescent="0.25">
      <c r="A2682" s="103" t="s">
        <v>3848</v>
      </c>
      <c r="B2682" s="104" t="s">
        <v>4961</v>
      </c>
      <c r="C2682" s="104">
        <v>18</v>
      </c>
      <c r="D2682" s="103" t="s">
        <v>8036</v>
      </c>
      <c r="E2682" s="25">
        <f t="shared" si="137"/>
        <v>0</v>
      </c>
      <c r="F2682" s="25">
        <f t="shared" si="138"/>
        <v>0</v>
      </c>
      <c r="G2682" s="32"/>
      <c r="H2682" s="31"/>
      <c r="I2682" s="25">
        <f t="shared" si="139"/>
        <v>0.2</v>
      </c>
      <c r="J2682" s="21"/>
      <c r="K2682" s="16"/>
      <c r="L2682" s="105"/>
      <c r="M2682" s="105"/>
      <c r="N2682" s="105"/>
      <c r="O2682" s="105"/>
      <c r="P2682" s="105">
        <v>0</v>
      </c>
      <c r="Q2682" s="105">
        <v>1</v>
      </c>
      <c r="R2682" s="105">
        <v>0</v>
      </c>
      <c r="S2682" s="105"/>
      <c r="T2682" s="105">
        <v>0</v>
      </c>
    </row>
    <row r="2683" spans="1:20" x14ac:dyDescent="0.25">
      <c r="A2683" s="103" t="s">
        <v>2374</v>
      </c>
      <c r="B2683" s="104" t="s">
        <v>4961</v>
      </c>
      <c r="C2683" s="104">
        <v>18</v>
      </c>
      <c r="D2683" s="103" t="s">
        <v>8037</v>
      </c>
      <c r="E2683" s="25">
        <f t="shared" si="137"/>
        <v>0.33333333333333331</v>
      </c>
      <c r="F2683" s="25">
        <f t="shared" si="138"/>
        <v>13.75</v>
      </c>
      <c r="G2683" s="32"/>
      <c r="H2683" s="31"/>
      <c r="I2683" s="25">
        <f t="shared" si="139"/>
        <v>0.4</v>
      </c>
      <c r="J2683" s="21"/>
      <c r="K2683" s="16"/>
      <c r="L2683" s="105"/>
      <c r="M2683" s="105">
        <v>55</v>
      </c>
      <c r="N2683" s="105"/>
      <c r="O2683" s="105"/>
      <c r="P2683" s="105">
        <v>1</v>
      </c>
      <c r="Q2683" s="105">
        <v>0</v>
      </c>
      <c r="R2683" s="105">
        <v>0</v>
      </c>
      <c r="S2683" s="105">
        <v>1</v>
      </c>
      <c r="T2683" s="105">
        <v>0</v>
      </c>
    </row>
    <row r="2684" spans="1:20" x14ac:dyDescent="0.25">
      <c r="A2684" s="103" t="s">
        <v>1879</v>
      </c>
      <c r="B2684" s="104" t="s">
        <v>4953</v>
      </c>
      <c r="C2684" s="104">
        <v>16</v>
      </c>
      <c r="D2684" s="103" t="s">
        <v>8038</v>
      </c>
      <c r="E2684" s="25">
        <f t="shared" si="137"/>
        <v>5</v>
      </c>
      <c r="F2684" s="25">
        <f t="shared" si="138"/>
        <v>0</v>
      </c>
      <c r="G2684" s="32"/>
      <c r="H2684" s="31"/>
      <c r="I2684" s="25">
        <f t="shared" si="139"/>
        <v>3</v>
      </c>
      <c r="J2684" s="21"/>
      <c r="K2684" s="16"/>
      <c r="L2684" s="105"/>
      <c r="M2684" s="105"/>
      <c r="N2684" s="105"/>
      <c r="O2684" s="105"/>
      <c r="P2684" s="105">
        <v>0</v>
      </c>
      <c r="Q2684" s="105">
        <v>0</v>
      </c>
      <c r="R2684" s="105">
        <v>1</v>
      </c>
      <c r="S2684" s="105">
        <v>14</v>
      </c>
      <c r="T2684" s="105">
        <v>0</v>
      </c>
    </row>
    <row r="2685" spans="1:20" x14ac:dyDescent="0.25">
      <c r="A2685" s="103" t="s">
        <v>8039</v>
      </c>
      <c r="B2685" s="104" t="s">
        <v>4953</v>
      </c>
      <c r="C2685" s="104">
        <v>16</v>
      </c>
      <c r="D2685" s="103" t="s">
        <v>8040</v>
      </c>
      <c r="E2685" s="25">
        <f t="shared" si="137"/>
        <v>0</v>
      </c>
      <c r="F2685" s="25">
        <f t="shared" si="138"/>
        <v>0</v>
      </c>
      <c r="G2685" s="32"/>
      <c r="H2685" s="31"/>
      <c r="I2685" s="25">
        <f t="shared" si="139"/>
        <v>0</v>
      </c>
      <c r="J2685" s="21"/>
      <c r="K2685" s="16"/>
      <c r="L2685" s="105"/>
      <c r="M2685" s="105"/>
      <c r="N2685" s="105"/>
      <c r="O2685" s="105"/>
      <c r="P2685" s="105"/>
      <c r="Q2685" s="105">
        <v>0</v>
      </c>
      <c r="R2685" s="105">
        <v>0</v>
      </c>
      <c r="S2685" s="105"/>
      <c r="T2685" s="105">
        <v>0</v>
      </c>
    </row>
    <row r="2686" spans="1:20" x14ac:dyDescent="0.25">
      <c r="A2686" s="103" t="s">
        <v>3642</v>
      </c>
      <c r="B2686" s="104" t="s">
        <v>4954</v>
      </c>
      <c r="C2686" s="104">
        <v>16</v>
      </c>
      <c r="D2686" s="103" t="s">
        <v>8041</v>
      </c>
      <c r="E2686" s="25">
        <f t="shared" si="137"/>
        <v>0</v>
      </c>
      <c r="F2686" s="25">
        <f t="shared" si="138"/>
        <v>0</v>
      </c>
      <c r="G2686" s="32"/>
      <c r="H2686" s="31"/>
      <c r="I2686" s="25">
        <f t="shared" si="139"/>
        <v>0</v>
      </c>
      <c r="J2686" s="21"/>
      <c r="K2686" s="16"/>
      <c r="L2686" s="105"/>
      <c r="M2686" s="105"/>
      <c r="N2686" s="105"/>
      <c r="O2686" s="105"/>
      <c r="P2686" s="105"/>
      <c r="Q2686" s="105">
        <v>0</v>
      </c>
      <c r="R2686" s="105">
        <v>0</v>
      </c>
      <c r="S2686" s="105">
        <v>0</v>
      </c>
      <c r="T2686" s="105">
        <v>0</v>
      </c>
    </row>
    <row r="2687" spans="1:20" x14ac:dyDescent="0.25">
      <c r="A2687" s="103" t="s">
        <v>1081</v>
      </c>
      <c r="B2687" s="104" t="s">
        <v>4954</v>
      </c>
      <c r="C2687" s="104">
        <v>16</v>
      </c>
      <c r="D2687" s="103" t="s">
        <v>8042</v>
      </c>
      <c r="E2687" s="25">
        <f t="shared" si="137"/>
        <v>0.33333333333333331</v>
      </c>
      <c r="F2687" s="25">
        <f t="shared" si="138"/>
        <v>0.5</v>
      </c>
      <c r="G2687" s="32"/>
      <c r="H2687" s="31"/>
      <c r="I2687" s="25">
        <f t="shared" si="139"/>
        <v>2.4</v>
      </c>
      <c r="J2687" s="21"/>
      <c r="K2687" s="16"/>
      <c r="L2687" s="105"/>
      <c r="M2687" s="105"/>
      <c r="N2687" s="105">
        <v>2</v>
      </c>
      <c r="O2687" s="105"/>
      <c r="P2687" s="105">
        <v>9</v>
      </c>
      <c r="Q2687" s="105">
        <v>2</v>
      </c>
      <c r="R2687" s="105">
        <v>1</v>
      </c>
      <c r="S2687" s="105">
        <v>0</v>
      </c>
      <c r="T2687" s="105">
        <v>0</v>
      </c>
    </row>
    <row r="2688" spans="1:20" x14ac:dyDescent="0.25">
      <c r="A2688" s="103" t="s">
        <v>501</v>
      </c>
      <c r="B2688" s="104" t="s">
        <v>4953</v>
      </c>
      <c r="C2688" s="104">
        <v>16</v>
      </c>
      <c r="D2688" s="103" t="s">
        <v>8043</v>
      </c>
      <c r="E2688" s="25">
        <f t="shared" si="137"/>
        <v>0</v>
      </c>
      <c r="F2688" s="25">
        <f t="shared" si="138"/>
        <v>0</v>
      </c>
      <c r="G2688" s="32"/>
      <c r="H2688" s="31"/>
      <c r="I2688" s="25">
        <f t="shared" si="139"/>
        <v>0</v>
      </c>
      <c r="J2688" s="21"/>
      <c r="K2688" s="16"/>
      <c r="L2688" s="105"/>
      <c r="M2688" s="105"/>
      <c r="N2688" s="105"/>
      <c r="O2688" s="105"/>
      <c r="P2688" s="105">
        <v>0</v>
      </c>
      <c r="Q2688" s="105">
        <v>0</v>
      </c>
      <c r="R2688" s="105">
        <v>0</v>
      </c>
      <c r="S2688" s="105">
        <v>0</v>
      </c>
      <c r="T2688" s="105">
        <v>0</v>
      </c>
    </row>
    <row r="2689" spans="1:20" x14ac:dyDescent="0.25">
      <c r="A2689" s="103" t="s">
        <v>4025</v>
      </c>
      <c r="B2689" s="104" t="s">
        <v>4953</v>
      </c>
      <c r="C2689" s="104">
        <v>16</v>
      </c>
      <c r="D2689" s="103" t="s">
        <v>8044</v>
      </c>
      <c r="E2689" s="25">
        <f t="shared" si="137"/>
        <v>0</v>
      </c>
      <c r="F2689" s="25">
        <f t="shared" si="138"/>
        <v>0</v>
      </c>
      <c r="G2689" s="32"/>
      <c r="H2689" s="31"/>
      <c r="I2689" s="25">
        <f t="shared" si="139"/>
        <v>0</v>
      </c>
      <c r="J2689" s="21"/>
      <c r="K2689" s="16"/>
      <c r="L2689" s="105"/>
      <c r="M2689" s="105"/>
      <c r="N2689" s="105"/>
      <c r="O2689" s="105"/>
      <c r="P2689" s="105"/>
      <c r="Q2689" s="105"/>
      <c r="R2689" s="105"/>
      <c r="S2689" s="105"/>
      <c r="T2689" s="105">
        <v>0</v>
      </c>
    </row>
    <row r="2690" spans="1:20" x14ac:dyDescent="0.25">
      <c r="A2690" s="103" t="s">
        <v>3016</v>
      </c>
      <c r="B2690" s="104" t="s">
        <v>4953</v>
      </c>
      <c r="C2690" s="104">
        <v>16</v>
      </c>
      <c r="D2690" s="103" t="s">
        <v>8045</v>
      </c>
      <c r="E2690" s="25">
        <f t="shared" si="137"/>
        <v>0</v>
      </c>
      <c r="F2690" s="25">
        <f t="shared" si="138"/>
        <v>0</v>
      </c>
      <c r="G2690" s="32"/>
      <c r="H2690" s="31"/>
      <c r="I2690" s="25">
        <f t="shared" si="139"/>
        <v>0</v>
      </c>
      <c r="J2690" s="21"/>
      <c r="K2690" s="16"/>
      <c r="L2690" s="105"/>
      <c r="M2690" s="105"/>
      <c r="N2690" s="105"/>
      <c r="O2690" s="105"/>
      <c r="P2690" s="105"/>
      <c r="Q2690" s="105"/>
      <c r="R2690" s="105">
        <v>0</v>
      </c>
      <c r="S2690" s="105">
        <v>0</v>
      </c>
      <c r="T2690" s="105">
        <v>0</v>
      </c>
    </row>
    <row r="2691" spans="1:20" x14ac:dyDescent="0.25">
      <c r="A2691" s="103" t="s">
        <v>2107</v>
      </c>
      <c r="B2691" s="104" t="s">
        <v>4953</v>
      </c>
      <c r="C2691" s="104">
        <v>16</v>
      </c>
      <c r="D2691" s="103" t="s">
        <v>8046</v>
      </c>
      <c r="E2691" s="25">
        <f t="shared" si="137"/>
        <v>0</v>
      </c>
      <c r="F2691" s="25">
        <f t="shared" si="138"/>
        <v>0.25</v>
      </c>
      <c r="G2691" s="32"/>
      <c r="H2691" s="31"/>
      <c r="I2691" s="25">
        <f t="shared" si="139"/>
        <v>0</v>
      </c>
      <c r="J2691" s="21"/>
      <c r="K2691" s="16"/>
      <c r="L2691" s="105"/>
      <c r="M2691" s="105"/>
      <c r="N2691" s="105"/>
      <c r="O2691" s="105">
        <v>1</v>
      </c>
      <c r="P2691" s="105">
        <v>0</v>
      </c>
      <c r="Q2691" s="105">
        <v>0</v>
      </c>
      <c r="R2691" s="105">
        <v>0</v>
      </c>
      <c r="S2691" s="105">
        <v>0</v>
      </c>
      <c r="T2691" s="105">
        <v>0</v>
      </c>
    </row>
    <row r="2692" spans="1:20" x14ac:dyDescent="0.25">
      <c r="A2692" s="103" t="s">
        <v>1277</v>
      </c>
      <c r="B2692" s="104" t="s">
        <v>4953</v>
      </c>
      <c r="C2692" s="104">
        <v>16</v>
      </c>
      <c r="D2692" s="103" t="s">
        <v>8047</v>
      </c>
      <c r="E2692" s="25">
        <f t="shared" si="137"/>
        <v>0</v>
      </c>
      <c r="F2692" s="25">
        <f t="shared" si="138"/>
        <v>0</v>
      </c>
      <c r="G2692" s="32"/>
      <c r="H2692" s="31"/>
      <c r="I2692" s="25">
        <f t="shared" si="139"/>
        <v>0</v>
      </c>
      <c r="J2692" s="21"/>
      <c r="K2692" s="16"/>
      <c r="L2692" s="105"/>
      <c r="M2692" s="105"/>
      <c r="N2692" s="105"/>
      <c r="O2692" s="105"/>
      <c r="P2692" s="105">
        <v>0</v>
      </c>
      <c r="Q2692" s="105">
        <v>0</v>
      </c>
      <c r="R2692" s="105">
        <v>0</v>
      </c>
      <c r="S2692" s="105">
        <v>0</v>
      </c>
      <c r="T2692" s="105">
        <v>0</v>
      </c>
    </row>
    <row r="2693" spans="1:20" x14ac:dyDescent="0.25">
      <c r="A2693" s="103" t="s">
        <v>3393</v>
      </c>
      <c r="B2693" s="104" t="s">
        <v>4953</v>
      </c>
      <c r="C2693" s="104">
        <v>16</v>
      </c>
      <c r="D2693" s="103" t="s">
        <v>8048</v>
      </c>
      <c r="E2693" s="25">
        <f t="shared" si="137"/>
        <v>0</v>
      </c>
      <c r="F2693" s="25">
        <f t="shared" si="138"/>
        <v>0</v>
      </c>
      <c r="G2693" s="32"/>
      <c r="H2693" s="31"/>
      <c r="I2693" s="25">
        <f t="shared" si="139"/>
        <v>0</v>
      </c>
      <c r="J2693" s="21"/>
      <c r="K2693" s="16"/>
      <c r="L2693" s="105"/>
      <c r="M2693" s="105"/>
      <c r="N2693" s="105"/>
      <c r="O2693" s="105"/>
      <c r="P2693" s="105"/>
      <c r="Q2693" s="105">
        <v>0</v>
      </c>
      <c r="R2693" s="105">
        <v>0</v>
      </c>
      <c r="S2693" s="105">
        <v>0</v>
      </c>
      <c r="T2693" s="105">
        <v>0</v>
      </c>
    </row>
    <row r="2694" spans="1:20" x14ac:dyDescent="0.25">
      <c r="A2694" s="103" t="s">
        <v>3066</v>
      </c>
      <c r="B2694" s="104" t="s">
        <v>4953</v>
      </c>
      <c r="C2694" s="104">
        <v>16</v>
      </c>
      <c r="D2694" s="103" t="s">
        <v>8049</v>
      </c>
      <c r="E2694" s="25">
        <f t="shared" si="137"/>
        <v>0</v>
      </c>
      <c r="F2694" s="25">
        <f t="shared" si="138"/>
        <v>0</v>
      </c>
      <c r="G2694" s="32"/>
      <c r="H2694" s="31"/>
      <c r="I2694" s="25">
        <f t="shared" si="139"/>
        <v>0</v>
      </c>
      <c r="J2694" s="21"/>
      <c r="K2694" s="16"/>
      <c r="L2694" s="105"/>
      <c r="M2694" s="105"/>
      <c r="N2694" s="105"/>
      <c r="O2694" s="105"/>
      <c r="P2694" s="105"/>
      <c r="Q2694" s="105">
        <v>0</v>
      </c>
      <c r="R2694" s="105">
        <v>0</v>
      </c>
      <c r="S2694" s="105"/>
      <c r="T2694" s="105">
        <v>0</v>
      </c>
    </row>
    <row r="2695" spans="1:20" x14ac:dyDescent="0.25">
      <c r="A2695" s="103" t="s">
        <v>1819</v>
      </c>
      <c r="B2695" s="104" t="s">
        <v>4953</v>
      </c>
      <c r="C2695" s="104">
        <v>16</v>
      </c>
      <c r="D2695" s="103" t="s">
        <v>8050</v>
      </c>
      <c r="E2695" s="25">
        <f t="shared" si="137"/>
        <v>0</v>
      </c>
      <c r="F2695" s="25">
        <f t="shared" si="138"/>
        <v>0</v>
      </c>
      <c r="G2695" s="32"/>
      <c r="H2695" s="31"/>
      <c r="I2695" s="25">
        <f t="shared" si="139"/>
        <v>0</v>
      </c>
      <c r="J2695" s="21"/>
      <c r="K2695" s="16"/>
      <c r="L2695" s="105"/>
      <c r="M2695" s="105"/>
      <c r="N2695" s="105"/>
      <c r="O2695" s="105"/>
      <c r="P2695" s="105">
        <v>0</v>
      </c>
      <c r="Q2695" s="105">
        <v>0</v>
      </c>
      <c r="R2695" s="105">
        <v>0</v>
      </c>
      <c r="S2695" s="105">
        <v>0</v>
      </c>
      <c r="T2695" s="105">
        <v>0</v>
      </c>
    </row>
    <row r="2696" spans="1:20" x14ac:dyDescent="0.25">
      <c r="A2696" s="103" t="s">
        <v>2993</v>
      </c>
      <c r="B2696" s="104" t="s">
        <v>4953</v>
      </c>
      <c r="C2696" s="104">
        <v>16</v>
      </c>
      <c r="D2696" s="103" t="s">
        <v>8051</v>
      </c>
      <c r="E2696" s="25">
        <f t="shared" si="137"/>
        <v>0.66666666666666663</v>
      </c>
      <c r="F2696" s="25">
        <f t="shared" si="138"/>
        <v>1</v>
      </c>
      <c r="G2696" s="32"/>
      <c r="H2696" s="31"/>
      <c r="I2696" s="25">
        <f t="shared" si="139"/>
        <v>0.4</v>
      </c>
      <c r="J2696" s="21"/>
      <c r="K2696" s="16"/>
      <c r="L2696" s="105"/>
      <c r="M2696" s="105">
        <v>4</v>
      </c>
      <c r="N2696" s="105"/>
      <c r="O2696" s="105"/>
      <c r="P2696" s="105">
        <v>0</v>
      </c>
      <c r="Q2696" s="105">
        <v>0</v>
      </c>
      <c r="R2696" s="105">
        <v>0</v>
      </c>
      <c r="S2696" s="105">
        <v>2</v>
      </c>
      <c r="T2696" s="105">
        <v>0</v>
      </c>
    </row>
    <row r="2697" spans="1:20" x14ac:dyDescent="0.25">
      <c r="A2697" s="103" t="s">
        <v>914</v>
      </c>
      <c r="B2697" s="104" t="s">
        <v>4953</v>
      </c>
      <c r="C2697" s="104">
        <v>16</v>
      </c>
      <c r="D2697" s="103" t="s">
        <v>8052</v>
      </c>
      <c r="E2697" s="25">
        <f t="shared" si="137"/>
        <v>0.66666666666666663</v>
      </c>
      <c r="F2697" s="25">
        <f t="shared" si="138"/>
        <v>0</v>
      </c>
      <c r="G2697" s="32"/>
      <c r="H2697" s="31"/>
      <c r="I2697" s="25">
        <f t="shared" si="139"/>
        <v>0.4</v>
      </c>
      <c r="J2697" s="21"/>
      <c r="K2697" s="16"/>
      <c r="L2697" s="105"/>
      <c r="M2697" s="105"/>
      <c r="N2697" s="105"/>
      <c r="O2697" s="105"/>
      <c r="P2697" s="105">
        <v>0</v>
      </c>
      <c r="Q2697" s="105">
        <v>0</v>
      </c>
      <c r="R2697" s="105">
        <v>0</v>
      </c>
      <c r="S2697" s="105">
        <v>2</v>
      </c>
      <c r="T2697" s="105">
        <v>0</v>
      </c>
    </row>
    <row r="2698" spans="1:20" x14ac:dyDescent="0.25">
      <c r="A2698" s="103" t="s">
        <v>3541</v>
      </c>
      <c r="B2698" s="104" t="s">
        <v>4953</v>
      </c>
      <c r="C2698" s="104">
        <v>16</v>
      </c>
      <c r="D2698" s="103" t="s">
        <v>8053</v>
      </c>
      <c r="E2698" s="25">
        <f t="shared" si="137"/>
        <v>0</v>
      </c>
      <c r="F2698" s="25">
        <f t="shared" si="138"/>
        <v>0</v>
      </c>
      <c r="G2698" s="32"/>
      <c r="H2698" s="31"/>
      <c r="I2698" s="25">
        <f t="shared" si="139"/>
        <v>0</v>
      </c>
      <c r="J2698" s="21"/>
      <c r="K2698" s="16"/>
      <c r="L2698" s="105"/>
      <c r="M2698" s="105"/>
      <c r="N2698" s="105"/>
      <c r="O2698" s="105"/>
      <c r="P2698" s="105"/>
      <c r="Q2698" s="105">
        <v>0</v>
      </c>
      <c r="R2698" s="105">
        <v>0</v>
      </c>
      <c r="S2698" s="105">
        <v>0</v>
      </c>
      <c r="T2698" s="105">
        <v>0</v>
      </c>
    </row>
    <row r="2699" spans="1:20" x14ac:dyDescent="0.25">
      <c r="A2699" s="103" t="s">
        <v>3214</v>
      </c>
      <c r="B2699" s="104" t="s">
        <v>4953</v>
      </c>
      <c r="C2699" s="104">
        <v>16</v>
      </c>
      <c r="D2699" s="103" t="s">
        <v>8054</v>
      </c>
      <c r="E2699" s="25">
        <f t="shared" si="137"/>
        <v>4</v>
      </c>
      <c r="F2699" s="25">
        <f t="shared" si="138"/>
        <v>0.5</v>
      </c>
      <c r="G2699" s="32"/>
      <c r="H2699" s="31"/>
      <c r="I2699" s="25">
        <f t="shared" si="139"/>
        <v>3.4</v>
      </c>
      <c r="J2699" s="21"/>
      <c r="K2699" s="16"/>
      <c r="L2699" s="105"/>
      <c r="M2699" s="105">
        <v>1</v>
      </c>
      <c r="N2699" s="105"/>
      <c r="O2699" s="105">
        <v>1</v>
      </c>
      <c r="P2699" s="105">
        <v>5</v>
      </c>
      <c r="Q2699" s="105">
        <v>0</v>
      </c>
      <c r="R2699" s="105">
        <v>12</v>
      </c>
      <c r="S2699" s="105">
        <v>0</v>
      </c>
      <c r="T2699" s="105">
        <v>0</v>
      </c>
    </row>
    <row r="2700" spans="1:20" x14ac:dyDescent="0.25">
      <c r="A2700" s="103" t="s">
        <v>8055</v>
      </c>
      <c r="B2700" s="104" t="s">
        <v>4954</v>
      </c>
      <c r="C2700" s="104">
        <v>16</v>
      </c>
      <c r="D2700" s="103" t="s">
        <v>8056</v>
      </c>
      <c r="E2700" s="25">
        <f t="shared" si="137"/>
        <v>0.33333333333333331</v>
      </c>
      <c r="F2700" s="25">
        <f t="shared" si="138"/>
        <v>0</v>
      </c>
      <c r="G2700" s="32"/>
      <c r="H2700" s="31"/>
      <c r="I2700" s="25">
        <f t="shared" si="139"/>
        <v>0.2</v>
      </c>
      <c r="J2700" s="21"/>
      <c r="K2700" s="16"/>
      <c r="L2700" s="105"/>
      <c r="M2700" s="105"/>
      <c r="N2700" s="105"/>
      <c r="O2700" s="105"/>
      <c r="P2700" s="105">
        <v>0</v>
      </c>
      <c r="Q2700" s="105">
        <v>0</v>
      </c>
      <c r="R2700" s="105">
        <v>1</v>
      </c>
      <c r="S2700" s="105">
        <v>0</v>
      </c>
      <c r="T2700" s="105">
        <v>0</v>
      </c>
    </row>
    <row r="2701" spans="1:20" x14ac:dyDescent="0.25">
      <c r="A2701" s="103" t="s">
        <v>1952</v>
      </c>
      <c r="B2701" s="104" t="s">
        <v>4954</v>
      </c>
      <c r="C2701" s="104">
        <v>16</v>
      </c>
      <c r="D2701" s="103" t="s">
        <v>8057</v>
      </c>
      <c r="E2701" s="25">
        <f t="shared" si="137"/>
        <v>0</v>
      </c>
      <c r="F2701" s="25">
        <f t="shared" si="138"/>
        <v>1</v>
      </c>
      <c r="G2701" s="32"/>
      <c r="H2701" s="31"/>
      <c r="I2701" s="25">
        <f t="shared" si="139"/>
        <v>0</v>
      </c>
      <c r="J2701" s="21"/>
      <c r="K2701" s="16"/>
      <c r="L2701" s="105"/>
      <c r="M2701" s="105">
        <v>4</v>
      </c>
      <c r="N2701" s="105"/>
      <c r="O2701" s="105"/>
      <c r="P2701" s="105">
        <v>0</v>
      </c>
      <c r="Q2701" s="105">
        <v>0</v>
      </c>
      <c r="R2701" s="105">
        <v>0</v>
      </c>
      <c r="S2701" s="105">
        <v>0</v>
      </c>
      <c r="T2701" s="105">
        <v>0</v>
      </c>
    </row>
    <row r="2702" spans="1:20" x14ac:dyDescent="0.25">
      <c r="A2702" s="103" t="s">
        <v>8058</v>
      </c>
      <c r="B2702" s="104" t="s">
        <v>4954</v>
      </c>
      <c r="C2702" s="104">
        <v>16</v>
      </c>
      <c r="D2702" s="103" t="s">
        <v>8059</v>
      </c>
      <c r="E2702" s="25">
        <f t="shared" si="137"/>
        <v>0</v>
      </c>
      <c r="F2702" s="25">
        <f t="shared" si="138"/>
        <v>0</v>
      </c>
      <c r="G2702" s="32"/>
      <c r="H2702" s="31"/>
      <c r="I2702" s="25">
        <f t="shared" si="139"/>
        <v>0</v>
      </c>
      <c r="J2702" s="21"/>
      <c r="K2702" s="16"/>
      <c r="L2702" s="105"/>
      <c r="M2702" s="105"/>
      <c r="N2702" s="105"/>
      <c r="O2702" s="105"/>
      <c r="P2702" s="105">
        <v>0</v>
      </c>
      <c r="Q2702" s="105">
        <v>0</v>
      </c>
      <c r="R2702" s="105">
        <v>0</v>
      </c>
      <c r="S2702" s="105">
        <v>0</v>
      </c>
      <c r="T2702" s="105">
        <v>0</v>
      </c>
    </row>
    <row r="2703" spans="1:20" x14ac:dyDescent="0.25">
      <c r="A2703" s="103" t="s">
        <v>1028</v>
      </c>
      <c r="B2703" s="104" t="s">
        <v>4954</v>
      </c>
      <c r="C2703" s="104">
        <v>16</v>
      </c>
      <c r="D2703" s="103" t="s">
        <v>8060</v>
      </c>
      <c r="E2703" s="25">
        <f t="shared" si="137"/>
        <v>0</v>
      </c>
      <c r="F2703" s="25">
        <f t="shared" si="138"/>
        <v>0</v>
      </c>
      <c r="G2703" s="32"/>
      <c r="H2703" s="31"/>
      <c r="I2703" s="25">
        <f t="shared" si="139"/>
        <v>0</v>
      </c>
      <c r="J2703" s="21"/>
      <c r="K2703" s="16"/>
      <c r="L2703" s="105"/>
      <c r="M2703" s="105"/>
      <c r="N2703" s="105"/>
      <c r="O2703" s="105"/>
      <c r="P2703" s="105">
        <v>0</v>
      </c>
      <c r="Q2703" s="105">
        <v>0</v>
      </c>
      <c r="R2703" s="105">
        <v>0</v>
      </c>
      <c r="S2703" s="105">
        <v>0</v>
      </c>
      <c r="T2703" s="105">
        <v>0</v>
      </c>
    </row>
    <row r="2704" spans="1:20" x14ac:dyDescent="0.25">
      <c r="A2704" s="103" t="s">
        <v>406</v>
      </c>
      <c r="B2704" s="104" t="s">
        <v>4954</v>
      </c>
      <c r="C2704" s="104">
        <v>16</v>
      </c>
      <c r="D2704" s="103" t="s">
        <v>8061</v>
      </c>
      <c r="E2704" s="25">
        <f t="shared" si="137"/>
        <v>0.33333333333333331</v>
      </c>
      <c r="F2704" s="25">
        <f t="shared" si="138"/>
        <v>0.25</v>
      </c>
      <c r="G2704" s="32"/>
      <c r="H2704" s="31"/>
      <c r="I2704" s="25">
        <f t="shared" si="139"/>
        <v>0.8</v>
      </c>
      <c r="J2704" s="21"/>
      <c r="K2704" s="16"/>
      <c r="L2704" s="105"/>
      <c r="M2704" s="105"/>
      <c r="N2704" s="105"/>
      <c r="O2704" s="105">
        <v>1</v>
      </c>
      <c r="P2704" s="105">
        <v>0</v>
      </c>
      <c r="Q2704" s="105">
        <v>3</v>
      </c>
      <c r="R2704" s="105">
        <v>0</v>
      </c>
      <c r="S2704" s="105">
        <v>1</v>
      </c>
      <c r="T2704" s="105">
        <v>0</v>
      </c>
    </row>
    <row r="2705" spans="1:20" x14ac:dyDescent="0.25">
      <c r="A2705" s="103" t="s">
        <v>2666</v>
      </c>
      <c r="B2705" s="104" t="s">
        <v>4954</v>
      </c>
      <c r="C2705" s="104">
        <v>16</v>
      </c>
      <c r="D2705" s="103" t="s">
        <v>8062</v>
      </c>
      <c r="E2705" s="25">
        <f t="shared" si="137"/>
        <v>0</v>
      </c>
      <c r="F2705" s="25">
        <f t="shared" si="138"/>
        <v>0</v>
      </c>
      <c r="G2705" s="32"/>
      <c r="H2705" s="31"/>
      <c r="I2705" s="25">
        <f t="shared" si="139"/>
        <v>0</v>
      </c>
      <c r="J2705" s="21"/>
      <c r="K2705" s="16"/>
      <c r="L2705" s="105"/>
      <c r="M2705" s="105"/>
      <c r="N2705" s="105"/>
      <c r="O2705" s="105"/>
      <c r="P2705" s="105">
        <v>0</v>
      </c>
      <c r="Q2705" s="105">
        <v>0</v>
      </c>
      <c r="R2705" s="105">
        <v>0</v>
      </c>
      <c r="S2705" s="105">
        <v>0</v>
      </c>
      <c r="T2705" s="105">
        <v>0</v>
      </c>
    </row>
    <row r="2706" spans="1:20" x14ac:dyDescent="0.25">
      <c r="A2706" s="103" t="s">
        <v>605</v>
      </c>
      <c r="B2706" s="104" t="s">
        <v>4954</v>
      </c>
      <c r="C2706" s="104">
        <v>16</v>
      </c>
      <c r="D2706" s="103" t="s">
        <v>8063</v>
      </c>
      <c r="E2706" s="25">
        <f t="shared" si="137"/>
        <v>0</v>
      </c>
      <c r="F2706" s="25">
        <f t="shared" si="138"/>
        <v>44.25</v>
      </c>
      <c r="G2706" s="32"/>
      <c r="H2706" s="31"/>
      <c r="I2706" s="25">
        <f t="shared" si="139"/>
        <v>0</v>
      </c>
      <c r="J2706" s="21"/>
      <c r="K2706" s="16"/>
      <c r="L2706" s="105"/>
      <c r="M2706" s="105">
        <v>177</v>
      </c>
      <c r="N2706" s="105"/>
      <c r="O2706" s="105"/>
      <c r="P2706" s="105">
        <v>0</v>
      </c>
      <c r="Q2706" s="105">
        <v>0</v>
      </c>
      <c r="R2706" s="105">
        <v>0</v>
      </c>
      <c r="S2706" s="105">
        <v>0</v>
      </c>
      <c r="T2706" s="105">
        <v>0</v>
      </c>
    </row>
    <row r="2707" spans="1:20" x14ac:dyDescent="0.25">
      <c r="A2707" s="103" t="s">
        <v>337</v>
      </c>
      <c r="B2707" s="104" t="s">
        <v>4954</v>
      </c>
      <c r="C2707" s="104">
        <v>16</v>
      </c>
      <c r="D2707" s="103" t="s">
        <v>8064</v>
      </c>
      <c r="E2707" s="25">
        <f t="shared" si="137"/>
        <v>1</v>
      </c>
      <c r="F2707" s="25">
        <f t="shared" si="138"/>
        <v>0</v>
      </c>
      <c r="G2707" s="32"/>
      <c r="H2707" s="31"/>
      <c r="I2707" s="25">
        <f t="shared" si="139"/>
        <v>0.6</v>
      </c>
      <c r="J2707" s="21"/>
      <c r="K2707" s="16"/>
      <c r="L2707" s="105"/>
      <c r="M2707" s="105"/>
      <c r="N2707" s="105"/>
      <c r="O2707" s="105"/>
      <c r="P2707" s="105">
        <v>0</v>
      </c>
      <c r="Q2707" s="105">
        <v>0</v>
      </c>
      <c r="R2707" s="105">
        <v>3</v>
      </c>
      <c r="S2707" s="105">
        <v>0</v>
      </c>
      <c r="T2707" s="105">
        <v>0</v>
      </c>
    </row>
    <row r="2708" spans="1:20" x14ac:dyDescent="0.25">
      <c r="A2708" s="103" t="s">
        <v>3078</v>
      </c>
      <c r="B2708" s="104" t="s">
        <v>4955</v>
      </c>
      <c r="C2708" s="104">
        <v>17</v>
      </c>
      <c r="D2708" s="103" t="s">
        <v>8065</v>
      </c>
      <c r="E2708" s="25">
        <f t="shared" si="137"/>
        <v>0</v>
      </c>
      <c r="F2708" s="25">
        <f t="shared" si="138"/>
        <v>1.5</v>
      </c>
      <c r="G2708" s="32"/>
      <c r="H2708" s="31"/>
      <c r="I2708" s="25">
        <f t="shared" si="139"/>
        <v>0</v>
      </c>
      <c r="J2708" s="21"/>
      <c r="K2708" s="16"/>
      <c r="L2708" s="105"/>
      <c r="M2708" s="105"/>
      <c r="N2708" s="105">
        <v>6</v>
      </c>
      <c r="O2708" s="105"/>
      <c r="P2708" s="105">
        <v>0</v>
      </c>
      <c r="Q2708" s="105">
        <v>0</v>
      </c>
      <c r="R2708" s="105"/>
      <c r="S2708" s="105"/>
      <c r="T2708" s="105">
        <v>0</v>
      </c>
    </row>
    <row r="2709" spans="1:20" x14ac:dyDescent="0.25">
      <c r="A2709" s="103" t="s">
        <v>1444</v>
      </c>
      <c r="B2709" s="104" t="s">
        <v>4953</v>
      </c>
      <c r="C2709" s="104">
        <v>16</v>
      </c>
      <c r="D2709" s="103" t="s">
        <v>8066</v>
      </c>
      <c r="E2709" s="25">
        <f t="shared" si="137"/>
        <v>0</v>
      </c>
      <c r="F2709" s="25">
        <f t="shared" si="138"/>
        <v>0</v>
      </c>
      <c r="G2709" s="32"/>
      <c r="H2709" s="31"/>
      <c r="I2709" s="25">
        <f t="shared" si="139"/>
        <v>0.4</v>
      </c>
      <c r="J2709" s="21"/>
      <c r="K2709" s="16"/>
      <c r="L2709" s="105"/>
      <c r="M2709" s="105"/>
      <c r="N2709" s="105"/>
      <c r="O2709" s="105"/>
      <c r="P2709" s="105">
        <v>2</v>
      </c>
      <c r="Q2709" s="105">
        <v>0</v>
      </c>
      <c r="R2709" s="105">
        <v>0</v>
      </c>
      <c r="S2709" s="105">
        <v>0</v>
      </c>
      <c r="T2709" s="105">
        <v>0</v>
      </c>
    </row>
    <row r="2710" spans="1:20" x14ac:dyDescent="0.25">
      <c r="A2710" s="103" t="s">
        <v>8067</v>
      </c>
      <c r="B2710" s="104" t="s">
        <v>4940</v>
      </c>
      <c r="C2710" s="104">
        <v>13</v>
      </c>
      <c r="D2710" s="103" t="s">
        <v>8068</v>
      </c>
      <c r="E2710" s="25">
        <f t="shared" si="137"/>
        <v>0</v>
      </c>
      <c r="F2710" s="25">
        <f t="shared" si="138"/>
        <v>0</v>
      </c>
      <c r="G2710" s="32"/>
      <c r="H2710" s="31"/>
      <c r="I2710" s="25">
        <f t="shared" si="139"/>
        <v>0</v>
      </c>
      <c r="J2710" s="21"/>
      <c r="K2710" s="16"/>
      <c r="L2710" s="105"/>
      <c r="M2710" s="105"/>
      <c r="N2710" s="105"/>
      <c r="O2710" s="105"/>
      <c r="P2710" s="105">
        <v>0</v>
      </c>
      <c r="Q2710" s="105">
        <v>0</v>
      </c>
      <c r="R2710" s="105">
        <v>0</v>
      </c>
      <c r="S2710" s="105">
        <v>0</v>
      </c>
      <c r="T2710" s="105">
        <v>0</v>
      </c>
    </row>
    <row r="2711" spans="1:20" x14ac:dyDescent="0.25">
      <c r="A2711" s="103" t="s">
        <v>2560</v>
      </c>
      <c r="B2711" s="104" t="s">
        <v>4953</v>
      </c>
      <c r="C2711" s="104">
        <v>16</v>
      </c>
      <c r="D2711" s="103" t="s">
        <v>8069</v>
      </c>
      <c r="E2711" s="25">
        <f t="shared" si="137"/>
        <v>0</v>
      </c>
      <c r="F2711" s="25">
        <f t="shared" si="138"/>
        <v>0</v>
      </c>
      <c r="G2711" s="32"/>
      <c r="H2711" s="31"/>
      <c r="I2711" s="25">
        <f t="shared" si="139"/>
        <v>0</v>
      </c>
      <c r="J2711" s="21"/>
      <c r="K2711" s="16"/>
      <c r="L2711" s="105"/>
      <c r="M2711" s="105"/>
      <c r="N2711" s="105"/>
      <c r="O2711" s="105"/>
      <c r="P2711" s="105">
        <v>0</v>
      </c>
      <c r="Q2711" s="105">
        <v>0</v>
      </c>
      <c r="R2711" s="105">
        <v>0</v>
      </c>
      <c r="S2711" s="105">
        <v>0</v>
      </c>
      <c r="T2711" s="105">
        <v>0</v>
      </c>
    </row>
    <row r="2712" spans="1:20" x14ac:dyDescent="0.25">
      <c r="A2712" s="103" t="s">
        <v>2430</v>
      </c>
      <c r="B2712" s="104" t="s">
        <v>4953</v>
      </c>
      <c r="C2712" s="104">
        <v>16</v>
      </c>
      <c r="D2712" s="103" t="s">
        <v>8070</v>
      </c>
      <c r="E2712" s="25">
        <f t="shared" si="137"/>
        <v>2</v>
      </c>
      <c r="F2712" s="25">
        <f t="shared" si="138"/>
        <v>0.5</v>
      </c>
      <c r="G2712" s="32"/>
      <c r="H2712" s="31"/>
      <c r="I2712" s="25">
        <f t="shared" si="139"/>
        <v>7.2</v>
      </c>
      <c r="J2712" s="21"/>
      <c r="K2712" s="16"/>
      <c r="L2712" s="105">
        <v>2</v>
      </c>
      <c r="M2712" s="105"/>
      <c r="N2712" s="105"/>
      <c r="O2712" s="105"/>
      <c r="P2712" s="105">
        <v>30</v>
      </c>
      <c r="Q2712" s="105">
        <v>0</v>
      </c>
      <c r="R2712" s="105">
        <v>0</v>
      </c>
      <c r="S2712" s="105">
        <v>6</v>
      </c>
      <c r="T2712" s="105">
        <v>0</v>
      </c>
    </row>
    <row r="2713" spans="1:20" x14ac:dyDescent="0.25">
      <c r="A2713" s="103" t="s">
        <v>2223</v>
      </c>
      <c r="B2713" s="104" t="s">
        <v>4953</v>
      </c>
      <c r="C2713" s="104">
        <v>16</v>
      </c>
      <c r="D2713" s="103" t="s">
        <v>8071</v>
      </c>
      <c r="E2713" s="25">
        <f t="shared" si="137"/>
        <v>2</v>
      </c>
      <c r="F2713" s="25">
        <f t="shared" si="138"/>
        <v>0.5</v>
      </c>
      <c r="G2713" s="32"/>
      <c r="H2713" s="31"/>
      <c r="I2713" s="25">
        <f t="shared" si="139"/>
        <v>1.2</v>
      </c>
      <c r="J2713" s="21"/>
      <c r="K2713" s="16"/>
      <c r="L2713" s="105"/>
      <c r="M2713" s="105"/>
      <c r="N2713" s="105">
        <v>2</v>
      </c>
      <c r="O2713" s="105"/>
      <c r="P2713" s="105">
        <v>0</v>
      </c>
      <c r="Q2713" s="105">
        <v>0</v>
      </c>
      <c r="R2713" s="105">
        <v>3</v>
      </c>
      <c r="S2713" s="105">
        <v>3</v>
      </c>
      <c r="T2713" s="105">
        <v>0</v>
      </c>
    </row>
    <row r="2714" spans="1:20" x14ac:dyDescent="0.25">
      <c r="A2714" s="103" t="s">
        <v>2348</v>
      </c>
      <c r="B2714" s="104" t="s">
        <v>4953</v>
      </c>
      <c r="C2714" s="104">
        <v>16</v>
      </c>
      <c r="D2714" s="103" t="s">
        <v>8072</v>
      </c>
      <c r="E2714" s="25">
        <f t="shared" si="137"/>
        <v>0</v>
      </c>
      <c r="F2714" s="25">
        <f t="shared" si="138"/>
        <v>0</v>
      </c>
      <c r="G2714" s="32"/>
      <c r="H2714" s="31"/>
      <c r="I2714" s="25">
        <f t="shared" si="139"/>
        <v>0.2</v>
      </c>
      <c r="J2714" s="21"/>
      <c r="K2714" s="16"/>
      <c r="L2714" s="105"/>
      <c r="M2714" s="105"/>
      <c r="N2714" s="105"/>
      <c r="O2714" s="105"/>
      <c r="P2714" s="105">
        <v>0</v>
      </c>
      <c r="Q2714" s="105">
        <v>1</v>
      </c>
      <c r="R2714" s="105">
        <v>0</v>
      </c>
      <c r="S2714" s="105">
        <v>0</v>
      </c>
      <c r="T2714" s="105">
        <v>0</v>
      </c>
    </row>
    <row r="2715" spans="1:20" x14ac:dyDescent="0.25">
      <c r="A2715" s="103" t="s">
        <v>2499</v>
      </c>
      <c r="B2715" s="104" t="s">
        <v>4953</v>
      </c>
      <c r="C2715" s="104">
        <v>16</v>
      </c>
      <c r="D2715" s="103" t="s">
        <v>8073</v>
      </c>
      <c r="E2715" s="25">
        <f t="shared" si="137"/>
        <v>0</v>
      </c>
      <c r="F2715" s="25">
        <f t="shared" si="138"/>
        <v>0</v>
      </c>
      <c r="G2715" s="32"/>
      <c r="H2715" s="31"/>
      <c r="I2715" s="25">
        <f t="shared" si="139"/>
        <v>0</v>
      </c>
      <c r="J2715" s="21"/>
      <c r="K2715" s="16"/>
      <c r="L2715" s="105"/>
      <c r="M2715" s="105"/>
      <c r="N2715" s="105"/>
      <c r="O2715" s="105"/>
      <c r="P2715" s="105">
        <v>0</v>
      </c>
      <c r="Q2715" s="105">
        <v>0</v>
      </c>
      <c r="R2715" s="105">
        <v>0</v>
      </c>
      <c r="S2715" s="105">
        <v>0</v>
      </c>
      <c r="T2715" s="105">
        <v>0</v>
      </c>
    </row>
    <row r="2716" spans="1:20" x14ac:dyDescent="0.25">
      <c r="A2716" s="103" t="s">
        <v>1457</v>
      </c>
      <c r="B2716" s="104" t="s">
        <v>4953</v>
      </c>
      <c r="C2716" s="104">
        <v>16</v>
      </c>
      <c r="D2716" s="103" t="s">
        <v>8074</v>
      </c>
      <c r="E2716" s="25">
        <f t="shared" si="137"/>
        <v>0</v>
      </c>
      <c r="F2716" s="25">
        <f t="shared" si="138"/>
        <v>3.5</v>
      </c>
      <c r="G2716" s="32"/>
      <c r="H2716" s="31"/>
      <c r="I2716" s="25">
        <f t="shared" si="139"/>
        <v>0</v>
      </c>
      <c r="J2716" s="21"/>
      <c r="K2716" s="16"/>
      <c r="L2716" s="105"/>
      <c r="M2716" s="105"/>
      <c r="N2716" s="105">
        <v>14</v>
      </c>
      <c r="O2716" s="105"/>
      <c r="P2716" s="105">
        <v>0</v>
      </c>
      <c r="Q2716" s="105">
        <v>0</v>
      </c>
      <c r="R2716" s="105">
        <v>0</v>
      </c>
      <c r="S2716" s="105">
        <v>0</v>
      </c>
      <c r="T2716" s="105">
        <v>0</v>
      </c>
    </row>
    <row r="2717" spans="1:20" x14ac:dyDescent="0.25">
      <c r="A2717" s="103" t="s">
        <v>1970</v>
      </c>
      <c r="B2717" s="104" t="s">
        <v>4953</v>
      </c>
      <c r="C2717" s="104">
        <v>16</v>
      </c>
      <c r="D2717" s="103" t="s">
        <v>8075</v>
      </c>
      <c r="E2717" s="25">
        <f t="shared" si="137"/>
        <v>0</v>
      </c>
      <c r="F2717" s="25">
        <f t="shared" si="138"/>
        <v>0</v>
      </c>
      <c r="G2717" s="32"/>
      <c r="H2717" s="31"/>
      <c r="I2717" s="25">
        <f t="shared" si="139"/>
        <v>0</v>
      </c>
      <c r="J2717" s="21"/>
      <c r="K2717" s="16"/>
      <c r="L2717" s="105"/>
      <c r="M2717" s="105"/>
      <c r="N2717" s="105"/>
      <c r="O2717" s="105"/>
      <c r="P2717" s="105">
        <v>0</v>
      </c>
      <c r="Q2717" s="105"/>
      <c r="R2717" s="105">
        <v>0</v>
      </c>
      <c r="S2717" s="105"/>
      <c r="T2717" s="105">
        <v>0</v>
      </c>
    </row>
    <row r="2718" spans="1:20" x14ac:dyDescent="0.25">
      <c r="A2718" s="103" t="s">
        <v>1586</v>
      </c>
      <c r="B2718" s="104" t="s">
        <v>4953</v>
      </c>
      <c r="C2718" s="104">
        <v>16</v>
      </c>
      <c r="D2718" s="103" t="s">
        <v>8076</v>
      </c>
      <c r="E2718" s="25">
        <f t="shared" si="137"/>
        <v>0</v>
      </c>
      <c r="F2718" s="25">
        <f t="shared" si="138"/>
        <v>0</v>
      </c>
      <c r="G2718" s="32"/>
      <c r="H2718" s="31"/>
      <c r="I2718" s="25">
        <f t="shared" si="139"/>
        <v>0</v>
      </c>
      <c r="J2718" s="21"/>
      <c r="K2718" s="16"/>
      <c r="L2718" s="105"/>
      <c r="M2718" s="105"/>
      <c r="N2718" s="105"/>
      <c r="O2718" s="105"/>
      <c r="P2718" s="105"/>
      <c r="Q2718" s="105">
        <v>0</v>
      </c>
      <c r="R2718" s="105">
        <v>0</v>
      </c>
      <c r="S2718" s="105">
        <v>0</v>
      </c>
      <c r="T2718" s="105">
        <v>0</v>
      </c>
    </row>
    <row r="2719" spans="1:20" x14ac:dyDescent="0.25">
      <c r="A2719" s="103" t="s">
        <v>1898</v>
      </c>
      <c r="B2719" s="104" t="s">
        <v>4953</v>
      </c>
      <c r="C2719" s="104">
        <v>16</v>
      </c>
      <c r="D2719" s="103" t="s">
        <v>8077</v>
      </c>
      <c r="E2719" s="25">
        <f t="shared" si="137"/>
        <v>0</v>
      </c>
      <c r="F2719" s="25">
        <f t="shared" si="138"/>
        <v>0</v>
      </c>
      <c r="G2719" s="32"/>
      <c r="H2719" s="31"/>
      <c r="I2719" s="25">
        <f t="shared" si="139"/>
        <v>0.6</v>
      </c>
      <c r="J2719" s="21"/>
      <c r="K2719" s="16"/>
      <c r="L2719" s="105"/>
      <c r="M2719" s="105"/>
      <c r="N2719" s="105"/>
      <c r="O2719" s="105"/>
      <c r="P2719" s="105">
        <v>3</v>
      </c>
      <c r="Q2719" s="105">
        <v>0</v>
      </c>
      <c r="R2719" s="105">
        <v>0</v>
      </c>
      <c r="S2719" s="105">
        <v>0</v>
      </c>
      <c r="T2719" s="105">
        <v>0</v>
      </c>
    </row>
    <row r="2720" spans="1:20" x14ac:dyDescent="0.25">
      <c r="A2720" s="103" t="s">
        <v>2428</v>
      </c>
      <c r="B2720" s="104" t="s">
        <v>4953</v>
      </c>
      <c r="C2720" s="104">
        <v>16</v>
      </c>
      <c r="D2720" s="103" t="s">
        <v>8078</v>
      </c>
      <c r="E2720" s="25">
        <f t="shared" ref="E2720:E2783" si="140">SUM(R2720:T2720)/3</f>
        <v>0</v>
      </c>
      <c r="F2720" s="25">
        <f t="shared" ref="F2720:F2783" si="141">SUM(L2720:O2720)/4</f>
        <v>0</v>
      </c>
      <c r="G2720" s="32"/>
      <c r="H2720" s="31"/>
      <c r="I2720" s="25">
        <f t="shared" ref="I2720:I2783" si="142">SUM(P2720:T2720)/5</f>
        <v>0</v>
      </c>
      <c r="J2720" s="21"/>
      <c r="K2720" s="16"/>
      <c r="L2720" s="105"/>
      <c r="M2720" s="105"/>
      <c r="N2720" s="105"/>
      <c r="O2720" s="105"/>
      <c r="P2720" s="105">
        <v>0</v>
      </c>
      <c r="Q2720" s="105">
        <v>0</v>
      </c>
      <c r="R2720" s="105">
        <v>0</v>
      </c>
      <c r="S2720" s="105">
        <v>0</v>
      </c>
      <c r="T2720" s="105">
        <v>0</v>
      </c>
    </row>
    <row r="2721" spans="1:20" x14ac:dyDescent="0.25">
      <c r="A2721" s="103" t="s">
        <v>8079</v>
      </c>
      <c r="B2721" s="104" t="s">
        <v>4943</v>
      </c>
      <c r="C2721" s="104">
        <v>15</v>
      </c>
      <c r="D2721" s="103" t="s">
        <v>8080</v>
      </c>
      <c r="E2721" s="25">
        <f t="shared" si="140"/>
        <v>0</v>
      </c>
      <c r="F2721" s="25">
        <f t="shared" si="141"/>
        <v>0</v>
      </c>
      <c r="G2721" s="32"/>
      <c r="H2721" s="31"/>
      <c r="I2721" s="25">
        <f t="shared" si="142"/>
        <v>0</v>
      </c>
      <c r="J2721" s="21"/>
      <c r="K2721" s="16"/>
      <c r="L2721" s="105"/>
      <c r="M2721" s="105"/>
      <c r="N2721" s="105"/>
      <c r="O2721" s="105"/>
      <c r="P2721" s="105">
        <v>0</v>
      </c>
      <c r="Q2721" s="105">
        <v>0</v>
      </c>
      <c r="R2721" s="105">
        <v>0</v>
      </c>
      <c r="S2721" s="105">
        <v>0</v>
      </c>
      <c r="T2721" s="105">
        <v>0</v>
      </c>
    </row>
    <row r="2722" spans="1:20" x14ac:dyDescent="0.25">
      <c r="A2722" s="103" t="s">
        <v>2316</v>
      </c>
      <c r="B2722" s="104" t="s">
        <v>4943</v>
      </c>
      <c r="C2722" s="104">
        <v>15</v>
      </c>
      <c r="D2722" s="103" t="s">
        <v>8081</v>
      </c>
      <c r="E2722" s="25">
        <f t="shared" si="140"/>
        <v>0</v>
      </c>
      <c r="F2722" s="25">
        <f t="shared" si="141"/>
        <v>0</v>
      </c>
      <c r="G2722" s="32"/>
      <c r="H2722" s="31"/>
      <c r="I2722" s="25">
        <f t="shared" si="142"/>
        <v>0</v>
      </c>
      <c r="J2722" s="21"/>
      <c r="K2722" s="16"/>
      <c r="L2722" s="105"/>
      <c r="M2722" s="105"/>
      <c r="N2722" s="105"/>
      <c r="O2722" s="105"/>
      <c r="P2722" s="105">
        <v>0</v>
      </c>
      <c r="Q2722" s="105">
        <v>0</v>
      </c>
      <c r="R2722" s="105">
        <v>0</v>
      </c>
      <c r="S2722" s="105">
        <v>0</v>
      </c>
      <c r="T2722" s="105">
        <v>0</v>
      </c>
    </row>
    <row r="2723" spans="1:20" x14ac:dyDescent="0.25">
      <c r="A2723" s="103" t="s">
        <v>1523</v>
      </c>
      <c r="B2723" s="104" t="s">
        <v>4944</v>
      </c>
      <c r="C2723" s="104">
        <v>15</v>
      </c>
      <c r="D2723" s="103" t="s">
        <v>8082</v>
      </c>
      <c r="E2723" s="25">
        <f t="shared" si="140"/>
        <v>0.33333333333333331</v>
      </c>
      <c r="F2723" s="25">
        <f t="shared" si="141"/>
        <v>44</v>
      </c>
      <c r="G2723" s="32"/>
      <c r="H2723" s="31"/>
      <c r="I2723" s="25">
        <f t="shared" si="142"/>
        <v>0.2</v>
      </c>
      <c r="J2723" s="21"/>
      <c r="K2723" s="16"/>
      <c r="L2723" s="105"/>
      <c r="M2723" s="105"/>
      <c r="N2723" s="105">
        <v>4</v>
      </c>
      <c r="O2723" s="105">
        <v>172</v>
      </c>
      <c r="P2723" s="105">
        <v>0</v>
      </c>
      <c r="Q2723" s="105">
        <v>0</v>
      </c>
      <c r="R2723" s="105"/>
      <c r="S2723" s="105">
        <v>1</v>
      </c>
      <c r="T2723" s="105">
        <v>0</v>
      </c>
    </row>
    <row r="2724" spans="1:20" x14ac:dyDescent="0.25">
      <c r="A2724" s="103" t="s">
        <v>3732</v>
      </c>
      <c r="B2724" s="104" t="s">
        <v>4944</v>
      </c>
      <c r="C2724" s="104">
        <v>15</v>
      </c>
      <c r="D2724" s="103" t="s">
        <v>8083</v>
      </c>
      <c r="E2724" s="25">
        <f t="shared" si="140"/>
        <v>0</v>
      </c>
      <c r="F2724" s="25">
        <f t="shared" si="141"/>
        <v>0</v>
      </c>
      <c r="G2724" s="32"/>
      <c r="H2724" s="31"/>
      <c r="I2724" s="25">
        <f t="shared" si="142"/>
        <v>0</v>
      </c>
      <c r="J2724" s="21"/>
      <c r="K2724" s="16"/>
      <c r="L2724" s="105"/>
      <c r="M2724" s="105"/>
      <c r="N2724" s="105"/>
      <c r="O2724" s="105"/>
      <c r="P2724" s="105">
        <v>0</v>
      </c>
      <c r="Q2724" s="105"/>
      <c r="R2724" s="105"/>
      <c r="S2724" s="105">
        <v>0</v>
      </c>
      <c r="T2724" s="105">
        <v>0</v>
      </c>
    </row>
    <row r="2725" spans="1:20" x14ac:dyDescent="0.25">
      <c r="A2725" s="103" t="s">
        <v>3157</v>
      </c>
      <c r="B2725" s="104" t="s">
        <v>4944</v>
      </c>
      <c r="C2725" s="104">
        <v>15</v>
      </c>
      <c r="D2725" s="103" t="s">
        <v>8084</v>
      </c>
      <c r="E2725" s="25">
        <f t="shared" si="140"/>
        <v>24</v>
      </c>
      <c r="F2725" s="25">
        <f t="shared" si="141"/>
        <v>0</v>
      </c>
      <c r="G2725" s="32"/>
      <c r="H2725" s="31"/>
      <c r="I2725" s="25">
        <f t="shared" si="142"/>
        <v>14.6</v>
      </c>
      <c r="J2725" s="21"/>
      <c r="K2725" s="16"/>
      <c r="L2725" s="105"/>
      <c r="M2725" s="105"/>
      <c r="N2725" s="105"/>
      <c r="O2725" s="105"/>
      <c r="P2725" s="105">
        <v>0</v>
      </c>
      <c r="Q2725" s="105">
        <v>1</v>
      </c>
      <c r="R2725" s="105">
        <v>1</v>
      </c>
      <c r="S2725" s="105">
        <v>71</v>
      </c>
      <c r="T2725" s="105">
        <v>0</v>
      </c>
    </row>
    <row r="2726" spans="1:20" x14ac:dyDescent="0.25">
      <c r="A2726" s="103" t="s">
        <v>1207</v>
      </c>
      <c r="B2726" s="104" t="s">
        <v>4946</v>
      </c>
      <c r="C2726" s="104">
        <v>15</v>
      </c>
      <c r="D2726" s="103" t="s">
        <v>8085</v>
      </c>
      <c r="E2726" s="25">
        <f t="shared" si="140"/>
        <v>0.33333333333333331</v>
      </c>
      <c r="F2726" s="25">
        <f t="shared" si="141"/>
        <v>0</v>
      </c>
      <c r="G2726" s="32"/>
      <c r="H2726" s="31"/>
      <c r="I2726" s="25">
        <f t="shared" si="142"/>
        <v>0.2</v>
      </c>
      <c r="J2726" s="21"/>
      <c r="K2726" s="16"/>
      <c r="L2726" s="105"/>
      <c r="M2726" s="105"/>
      <c r="N2726" s="105"/>
      <c r="O2726" s="105"/>
      <c r="P2726" s="105">
        <v>0</v>
      </c>
      <c r="Q2726" s="105">
        <v>0</v>
      </c>
      <c r="R2726" s="105">
        <v>0</v>
      </c>
      <c r="S2726" s="105">
        <v>1</v>
      </c>
      <c r="T2726" s="105">
        <v>0</v>
      </c>
    </row>
    <row r="2727" spans="1:20" x14ac:dyDescent="0.25">
      <c r="A2727" s="103" t="s">
        <v>1900</v>
      </c>
      <c r="B2727" s="104" t="s">
        <v>4946</v>
      </c>
      <c r="C2727" s="104">
        <v>15</v>
      </c>
      <c r="D2727" s="103" t="s">
        <v>8086</v>
      </c>
      <c r="E2727" s="25">
        <f t="shared" si="140"/>
        <v>0.33333333333333331</v>
      </c>
      <c r="F2727" s="25">
        <f t="shared" si="141"/>
        <v>0</v>
      </c>
      <c r="G2727" s="32"/>
      <c r="H2727" s="31"/>
      <c r="I2727" s="25">
        <f t="shared" si="142"/>
        <v>0.2</v>
      </c>
      <c r="J2727" s="21"/>
      <c r="K2727" s="16"/>
      <c r="L2727" s="105"/>
      <c r="M2727" s="105"/>
      <c r="N2727" s="105"/>
      <c r="O2727" s="105"/>
      <c r="P2727" s="105">
        <v>0</v>
      </c>
      <c r="Q2727" s="105">
        <v>0</v>
      </c>
      <c r="R2727" s="105">
        <v>0</v>
      </c>
      <c r="S2727" s="105">
        <v>1</v>
      </c>
      <c r="T2727" s="105">
        <v>0</v>
      </c>
    </row>
    <row r="2728" spans="1:20" x14ac:dyDescent="0.25">
      <c r="A2728" s="103" t="s">
        <v>3092</v>
      </c>
      <c r="B2728" s="104" t="s">
        <v>4949</v>
      </c>
      <c r="C2728" s="104">
        <v>15</v>
      </c>
      <c r="D2728" s="103" t="s">
        <v>8087</v>
      </c>
      <c r="E2728" s="25">
        <f t="shared" si="140"/>
        <v>0</v>
      </c>
      <c r="F2728" s="25">
        <f t="shared" si="141"/>
        <v>153.5</v>
      </c>
      <c r="G2728" s="32"/>
      <c r="H2728" s="31"/>
      <c r="I2728" s="25">
        <f t="shared" si="142"/>
        <v>0</v>
      </c>
      <c r="J2728" s="21"/>
      <c r="K2728" s="16"/>
      <c r="L2728" s="105"/>
      <c r="M2728" s="105"/>
      <c r="N2728" s="105">
        <v>614</v>
      </c>
      <c r="O2728" s="105"/>
      <c r="P2728" s="105">
        <v>0</v>
      </c>
      <c r="Q2728" s="105"/>
      <c r="R2728" s="105"/>
      <c r="S2728" s="105">
        <v>0</v>
      </c>
      <c r="T2728" s="105">
        <v>0</v>
      </c>
    </row>
    <row r="2729" spans="1:20" x14ac:dyDescent="0.25">
      <c r="A2729" s="103" t="s">
        <v>1915</v>
      </c>
      <c r="B2729" s="104" t="s">
        <v>4951</v>
      </c>
      <c r="C2729" s="104">
        <v>15</v>
      </c>
      <c r="D2729" s="103" t="s">
        <v>8088</v>
      </c>
      <c r="E2729" s="25">
        <f t="shared" si="140"/>
        <v>0</v>
      </c>
      <c r="F2729" s="25">
        <f t="shared" si="141"/>
        <v>0</v>
      </c>
      <c r="G2729" s="32"/>
      <c r="H2729" s="31"/>
      <c r="I2729" s="25">
        <f t="shared" si="142"/>
        <v>0</v>
      </c>
      <c r="J2729" s="21"/>
      <c r="K2729" s="16"/>
      <c r="L2729" s="105"/>
      <c r="M2729" s="105"/>
      <c r="N2729" s="105"/>
      <c r="O2729" s="105"/>
      <c r="P2729" s="105">
        <v>0</v>
      </c>
      <c r="Q2729" s="105">
        <v>0</v>
      </c>
      <c r="R2729" s="105">
        <v>0</v>
      </c>
      <c r="S2729" s="105">
        <v>0</v>
      </c>
      <c r="T2729" s="105">
        <v>0</v>
      </c>
    </row>
    <row r="2730" spans="1:20" x14ac:dyDescent="0.25">
      <c r="A2730" s="103" t="s">
        <v>2526</v>
      </c>
      <c r="B2730" s="104" t="s">
        <v>4951</v>
      </c>
      <c r="C2730" s="104">
        <v>15</v>
      </c>
      <c r="D2730" s="103" t="s">
        <v>8089</v>
      </c>
      <c r="E2730" s="25">
        <f t="shared" si="140"/>
        <v>0</v>
      </c>
      <c r="F2730" s="25">
        <f t="shared" si="141"/>
        <v>0</v>
      </c>
      <c r="G2730" s="32"/>
      <c r="H2730" s="31"/>
      <c r="I2730" s="25">
        <f t="shared" si="142"/>
        <v>0</v>
      </c>
      <c r="J2730" s="21"/>
      <c r="K2730" s="16"/>
      <c r="L2730" s="105"/>
      <c r="M2730" s="105"/>
      <c r="N2730" s="105"/>
      <c r="O2730" s="105"/>
      <c r="P2730" s="105">
        <v>0</v>
      </c>
      <c r="Q2730" s="105">
        <v>0</v>
      </c>
      <c r="R2730" s="105">
        <v>0</v>
      </c>
      <c r="S2730" s="105">
        <v>0</v>
      </c>
      <c r="T2730" s="105">
        <v>0</v>
      </c>
    </row>
    <row r="2731" spans="1:20" x14ac:dyDescent="0.25">
      <c r="A2731" s="103" t="s">
        <v>2261</v>
      </c>
      <c r="B2731" s="104" t="s">
        <v>4952</v>
      </c>
      <c r="C2731" s="104">
        <v>15</v>
      </c>
      <c r="D2731" s="103" t="s">
        <v>8090</v>
      </c>
      <c r="E2731" s="25">
        <f t="shared" si="140"/>
        <v>0.33333333333333331</v>
      </c>
      <c r="F2731" s="25">
        <f t="shared" si="141"/>
        <v>0</v>
      </c>
      <c r="G2731" s="32"/>
      <c r="H2731" s="31"/>
      <c r="I2731" s="25">
        <f t="shared" si="142"/>
        <v>0.2</v>
      </c>
      <c r="J2731" s="21"/>
      <c r="K2731" s="16"/>
      <c r="L2731" s="105"/>
      <c r="M2731" s="105"/>
      <c r="N2731" s="105"/>
      <c r="O2731" s="105"/>
      <c r="P2731" s="105">
        <v>0</v>
      </c>
      <c r="Q2731" s="105">
        <v>0</v>
      </c>
      <c r="R2731" s="105">
        <v>1</v>
      </c>
      <c r="S2731" s="105">
        <v>0</v>
      </c>
      <c r="T2731" s="105">
        <v>0</v>
      </c>
    </row>
    <row r="2732" spans="1:20" x14ac:dyDescent="0.25">
      <c r="A2732" s="103" t="s">
        <v>2674</v>
      </c>
      <c r="B2732" s="104" t="s">
        <v>4952</v>
      </c>
      <c r="C2732" s="104">
        <v>15</v>
      </c>
      <c r="D2732" s="103" t="s">
        <v>8091</v>
      </c>
      <c r="E2732" s="25">
        <f t="shared" si="140"/>
        <v>0</v>
      </c>
      <c r="F2732" s="25">
        <f t="shared" si="141"/>
        <v>0</v>
      </c>
      <c r="G2732" s="32"/>
      <c r="H2732" s="31"/>
      <c r="I2732" s="25">
        <f t="shared" si="142"/>
        <v>0</v>
      </c>
      <c r="J2732" s="21"/>
      <c r="K2732" s="16"/>
      <c r="L2732" s="105"/>
      <c r="M2732" s="105"/>
      <c r="N2732" s="105"/>
      <c r="O2732" s="105"/>
      <c r="P2732" s="105">
        <v>0</v>
      </c>
      <c r="Q2732" s="105">
        <v>0</v>
      </c>
      <c r="R2732" s="105">
        <v>0</v>
      </c>
      <c r="S2732" s="105">
        <v>0</v>
      </c>
      <c r="T2732" s="105">
        <v>0</v>
      </c>
    </row>
    <row r="2733" spans="1:20" x14ac:dyDescent="0.25">
      <c r="A2733" s="103" t="s">
        <v>2675</v>
      </c>
      <c r="B2733" s="104" t="s">
        <v>4953</v>
      </c>
      <c r="C2733" s="104">
        <v>16</v>
      </c>
      <c r="D2733" s="103" t="s">
        <v>8092</v>
      </c>
      <c r="E2733" s="25">
        <f t="shared" si="140"/>
        <v>0</v>
      </c>
      <c r="F2733" s="25">
        <f t="shared" si="141"/>
        <v>0</v>
      </c>
      <c r="G2733" s="32"/>
      <c r="H2733" s="31"/>
      <c r="I2733" s="25">
        <f t="shared" si="142"/>
        <v>0</v>
      </c>
      <c r="J2733" s="21"/>
      <c r="K2733" s="16"/>
      <c r="L2733" s="105"/>
      <c r="M2733" s="105"/>
      <c r="N2733" s="105"/>
      <c r="O2733" s="105"/>
      <c r="P2733" s="105">
        <v>0</v>
      </c>
      <c r="Q2733" s="105">
        <v>0</v>
      </c>
      <c r="R2733" s="105">
        <v>0</v>
      </c>
      <c r="S2733" s="105">
        <v>0</v>
      </c>
      <c r="T2733" s="105">
        <v>0</v>
      </c>
    </row>
    <row r="2734" spans="1:20" x14ac:dyDescent="0.25">
      <c r="A2734" s="103" t="s">
        <v>2166</v>
      </c>
      <c r="B2734" s="104" t="s">
        <v>4931</v>
      </c>
      <c r="C2734" s="104">
        <v>11</v>
      </c>
      <c r="D2734" s="103" t="s">
        <v>8093</v>
      </c>
      <c r="E2734" s="25">
        <f t="shared" si="140"/>
        <v>0</v>
      </c>
      <c r="F2734" s="25">
        <f t="shared" si="141"/>
        <v>0</v>
      </c>
      <c r="G2734" s="32"/>
      <c r="H2734" s="31"/>
      <c r="I2734" s="25">
        <f t="shared" si="142"/>
        <v>0</v>
      </c>
      <c r="J2734" s="21"/>
      <c r="K2734" s="16"/>
      <c r="L2734" s="105"/>
      <c r="M2734" s="105"/>
      <c r="N2734" s="105"/>
      <c r="O2734" s="105"/>
      <c r="P2734" s="105"/>
      <c r="Q2734" s="105">
        <v>0</v>
      </c>
      <c r="R2734" s="105">
        <v>0</v>
      </c>
      <c r="S2734" s="105"/>
      <c r="T2734" s="105">
        <v>0</v>
      </c>
    </row>
    <row r="2735" spans="1:20" x14ac:dyDescent="0.25">
      <c r="A2735" s="103" t="s">
        <v>2016</v>
      </c>
      <c r="B2735" s="104" t="s">
        <v>4934</v>
      </c>
      <c r="C2735" s="104">
        <v>12</v>
      </c>
      <c r="D2735" s="103" t="s">
        <v>8094</v>
      </c>
      <c r="E2735" s="25">
        <f t="shared" si="140"/>
        <v>0</v>
      </c>
      <c r="F2735" s="25">
        <f t="shared" si="141"/>
        <v>0</v>
      </c>
      <c r="G2735" s="32"/>
      <c r="H2735" s="31"/>
      <c r="I2735" s="25">
        <f t="shared" si="142"/>
        <v>0</v>
      </c>
      <c r="J2735" s="21"/>
      <c r="K2735" s="16"/>
      <c r="L2735" s="105"/>
      <c r="M2735" s="105"/>
      <c r="N2735" s="105"/>
      <c r="O2735" s="105"/>
      <c r="P2735" s="105">
        <v>0</v>
      </c>
      <c r="Q2735" s="105">
        <v>0</v>
      </c>
      <c r="R2735" s="105">
        <v>0</v>
      </c>
      <c r="S2735" s="105">
        <v>0</v>
      </c>
      <c r="T2735" s="105">
        <v>0</v>
      </c>
    </row>
    <row r="2736" spans="1:20" x14ac:dyDescent="0.25">
      <c r="A2736" s="103" t="s">
        <v>3336</v>
      </c>
      <c r="B2736" s="104" t="s">
        <v>4932</v>
      </c>
      <c r="C2736" s="104">
        <v>11</v>
      </c>
      <c r="D2736" s="103" t="s">
        <v>8095</v>
      </c>
      <c r="E2736" s="25">
        <f t="shared" si="140"/>
        <v>0</v>
      </c>
      <c r="F2736" s="25">
        <f t="shared" si="141"/>
        <v>0</v>
      </c>
      <c r="G2736" s="32"/>
      <c r="H2736" s="31"/>
      <c r="I2736" s="25">
        <f t="shared" si="142"/>
        <v>0</v>
      </c>
      <c r="J2736" s="21"/>
      <c r="K2736" s="16"/>
      <c r="L2736" s="105"/>
      <c r="M2736" s="105"/>
      <c r="N2736" s="105"/>
      <c r="O2736" s="105"/>
      <c r="P2736" s="105">
        <v>0</v>
      </c>
      <c r="Q2736" s="105">
        <v>0</v>
      </c>
      <c r="R2736" s="105">
        <v>0</v>
      </c>
      <c r="S2736" s="105">
        <v>0</v>
      </c>
      <c r="T2736" s="105">
        <v>0</v>
      </c>
    </row>
    <row r="2737" spans="1:20" x14ac:dyDescent="0.25">
      <c r="A2737" s="103" t="s">
        <v>1869</v>
      </c>
      <c r="B2737" s="104" t="s">
        <v>4932</v>
      </c>
      <c r="C2737" s="104">
        <v>11</v>
      </c>
      <c r="D2737" s="103" t="s">
        <v>8096</v>
      </c>
      <c r="E2737" s="25">
        <f t="shared" si="140"/>
        <v>0</v>
      </c>
      <c r="F2737" s="25">
        <f t="shared" si="141"/>
        <v>0</v>
      </c>
      <c r="G2737" s="32"/>
      <c r="H2737" s="31"/>
      <c r="I2737" s="25">
        <f t="shared" si="142"/>
        <v>0</v>
      </c>
      <c r="J2737" s="21"/>
      <c r="K2737" s="16"/>
      <c r="L2737" s="105"/>
      <c r="M2737" s="105"/>
      <c r="N2737" s="105"/>
      <c r="O2737" s="105"/>
      <c r="P2737" s="105">
        <v>0</v>
      </c>
      <c r="Q2737" s="105">
        <v>0</v>
      </c>
      <c r="R2737" s="105">
        <v>0</v>
      </c>
      <c r="S2737" s="105">
        <v>0</v>
      </c>
      <c r="T2737" s="105">
        <v>0</v>
      </c>
    </row>
    <row r="2738" spans="1:20" x14ac:dyDescent="0.25">
      <c r="A2738" s="103" t="s">
        <v>600</v>
      </c>
      <c r="B2738" s="104" t="s">
        <v>4932</v>
      </c>
      <c r="C2738" s="104">
        <v>11</v>
      </c>
      <c r="D2738" s="103" t="s">
        <v>8097</v>
      </c>
      <c r="E2738" s="25">
        <f t="shared" si="140"/>
        <v>2</v>
      </c>
      <c r="F2738" s="25">
        <f t="shared" si="141"/>
        <v>0</v>
      </c>
      <c r="G2738" s="32"/>
      <c r="H2738" s="31"/>
      <c r="I2738" s="25">
        <f t="shared" si="142"/>
        <v>1.2</v>
      </c>
      <c r="J2738" s="21"/>
      <c r="K2738" s="16"/>
      <c r="L2738" s="105"/>
      <c r="M2738" s="105"/>
      <c r="N2738" s="105"/>
      <c r="O2738" s="105"/>
      <c r="P2738" s="105">
        <v>0</v>
      </c>
      <c r="Q2738" s="105">
        <v>0</v>
      </c>
      <c r="R2738" s="105">
        <v>0</v>
      </c>
      <c r="S2738" s="105">
        <v>6</v>
      </c>
      <c r="T2738" s="105">
        <v>0</v>
      </c>
    </row>
    <row r="2739" spans="1:20" x14ac:dyDescent="0.25">
      <c r="A2739" s="103" t="s">
        <v>3638</v>
      </c>
      <c r="B2739" s="104" t="s">
        <v>4932</v>
      </c>
      <c r="C2739" s="104">
        <v>11</v>
      </c>
      <c r="D2739" s="103" t="s">
        <v>8098</v>
      </c>
      <c r="E2739" s="25">
        <f t="shared" si="140"/>
        <v>0</v>
      </c>
      <c r="F2739" s="25">
        <f t="shared" si="141"/>
        <v>0</v>
      </c>
      <c r="G2739" s="32"/>
      <c r="H2739" s="31"/>
      <c r="I2739" s="25">
        <f t="shared" si="142"/>
        <v>0</v>
      </c>
      <c r="J2739" s="21"/>
      <c r="K2739" s="16"/>
      <c r="L2739" s="105"/>
      <c r="M2739" s="105"/>
      <c r="N2739" s="105"/>
      <c r="O2739" s="105"/>
      <c r="P2739" s="105">
        <v>0</v>
      </c>
      <c r="Q2739" s="105"/>
      <c r="R2739" s="105">
        <v>0</v>
      </c>
      <c r="S2739" s="105">
        <v>0</v>
      </c>
      <c r="T2739" s="105">
        <v>0</v>
      </c>
    </row>
    <row r="2740" spans="1:20" x14ac:dyDescent="0.25">
      <c r="A2740" s="103" t="s">
        <v>3143</v>
      </c>
      <c r="B2740" s="104" t="s">
        <v>4932</v>
      </c>
      <c r="C2740" s="104">
        <v>11</v>
      </c>
      <c r="D2740" s="103" t="s">
        <v>8099</v>
      </c>
      <c r="E2740" s="25">
        <f t="shared" si="140"/>
        <v>0</v>
      </c>
      <c r="F2740" s="25">
        <f t="shared" si="141"/>
        <v>0</v>
      </c>
      <c r="G2740" s="32"/>
      <c r="H2740" s="31"/>
      <c r="I2740" s="25">
        <f t="shared" si="142"/>
        <v>0</v>
      </c>
      <c r="J2740" s="21"/>
      <c r="K2740" s="16"/>
      <c r="L2740" s="105"/>
      <c r="M2740" s="105"/>
      <c r="N2740" s="105"/>
      <c r="O2740" s="105"/>
      <c r="P2740" s="105"/>
      <c r="Q2740" s="105"/>
      <c r="R2740" s="105"/>
      <c r="S2740" s="105"/>
      <c r="T2740" s="105">
        <v>0</v>
      </c>
    </row>
    <row r="2741" spans="1:20" x14ac:dyDescent="0.25">
      <c r="A2741" s="103" t="s">
        <v>2853</v>
      </c>
      <c r="B2741" s="104" t="s">
        <v>4932</v>
      </c>
      <c r="C2741" s="104">
        <v>11</v>
      </c>
      <c r="D2741" s="103" t="s">
        <v>8100</v>
      </c>
      <c r="E2741" s="25">
        <f t="shared" si="140"/>
        <v>0</v>
      </c>
      <c r="F2741" s="25">
        <f t="shared" si="141"/>
        <v>0</v>
      </c>
      <c r="G2741" s="32"/>
      <c r="H2741" s="31"/>
      <c r="I2741" s="25">
        <f t="shared" si="142"/>
        <v>0</v>
      </c>
      <c r="J2741" s="21"/>
      <c r="K2741" s="16"/>
      <c r="L2741" s="105"/>
      <c r="M2741" s="105"/>
      <c r="N2741" s="105"/>
      <c r="O2741" s="105"/>
      <c r="P2741" s="105">
        <v>0</v>
      </c>
      <c r="Q2741" s="105"/>
      <c r="R2741" s="105"/>
      <c r="S2741" s="105"/>
      <c r="T2741" s="105">
        <v>0</v>
      </c>
    </row>
    <row r="2742" spans="1:20" x14ac:dyDescent="0.25">
      <c r="A2742" s="103" t="s">
        <v>2670</v>
      </c>
      <c r="B2742" s="104" t="s">
        <v>4932</v>
      </c>
      <c r="C2742" s="104">
        <v>11</v>
      </c>
      <c r="D2742" s="103" t="s">
        <v>8101</v>
      </c>
      <c r="E2742" s="25">
        <f t="shared" si="140"/>
        <v>1</v>
      </c>
      <c r="F2742" s="25">
        <f t="shared" si="141"/>
        <v>0</v>
      </c>
      <c r="G2742" s="32"/>
      <c r="H2742" s="31"/>
      <c r="I2742" s="25">
        <f t="shared" si="142"/>
        <v>0.6</v>
      </c>
      <c r="J2742" s="21"/>
      <c r="K2742" s="16"/>
      <c r="L2742" s="105"/>
      <c r="M2742" s="105"/>
      <c r="N2742" s="105"/>
      <c r="O2742" s="105"/>
      <c r="P2742" s="105">
        <v>0</v>
      </c>
      <c r="Q2742" s="105">
        <v>0</v>
      </c>
      <c r="R2742" s="105"/>
      <c r="S2742" s="105">
        <v>3</v>
      </c>
      <c r="T2742" s="105">
        <v>0</v>
      </c>
    </row>
    <row r="2743" spans="1:20" x14ac:dyDescent="0.25">
      <c r="A2743" s="103" t="s">
        <v>2652</v>
      </c>
      <c r="B2743" s="104" t="s">
        <v>4932</v>
      </c>
      <c r="C2743" s="104">
        <v>11</v>
      </c>
      <c r="D2743" s="103" t="s">
        <v>8102</v>
      </c>
      <c r="E2743" s="25">
        <f t="shared" si="140"/>
        <v>4.666666666666667</v>
      </c>
      <c r="F2743" s="25">
        <f t="shared" si="141"/>
        <v>0.5</v>
      </c>
      <c r="G2743" s="32"/>
      <c r="H2743" s="31"/>
      <c r="I2743" s="25">
        <f t="shared" si="142"/>
        <v>2.8</v>
      </c>
      <c r="J2743" s="21"/>
      <c r="K2743" s="16"/>
      <c r="L2743" s="105"/>
      <c r="M2743" s="105">
        <v>2</v>
      </c>
      <c r="N2743" s="105"/>
      <c r="O2743" s="105"/>
      <c r="P2743" s="105">
        <v>0</v>
      </c>
      <c r="Q2743" s="105">
        <v>0</v>
      </c>
      <c r="R2743" s="105">
        <v>7</v>
      </c>
      <c r="S2743" s="105">
        <v>7</v>
      </c>
      <c r="T2743" s="105">
        <v>0</v>
      </c>
    </row>
    <row r="2744" spans="1:20" x14ac:dyDescent="0.25">
      <c r="A2744" s="103" t="s">
        <v>3847</v>
      </c>
      <c r="B2744" s="104" t="s">
        <v>4932</v>
      </c>
      <c r="C2744" s="104">
        <v>11</v>
      </c>
      <c r="D2744" s="103" t="s">
        <v>8103</v>
      </c>
      <c r="E2744" s="25">
        <f t="shared" si="140"/>
        <v>0</v>
      </c>
      <c r="F2744" s="25">
        <f t="shared" si="141"/>
        <v>0</v>
      </c>
      <c r="G2744" s="32"/>
      <c r="H2744" s="31"/>
      <c r="I2744" s="25">
        <f t="shared" si="142"/>
        <v>0</v>
      </c>
      <c r="J2744" s="21"/>
      <c r="K2744" s="16"/>
      <c r="L2744" s="105"/>
      <c r="M2744" s="105"/>
      <c r="N2744" s="105"/>
      <c r="O2744" s="105"/>
      <c r="P2744" s="105"/>
      <c r="Q2744" s="105">
        <v>0</v>
      </c>
      <c r="R2744" s="105">
        <v>0</v>
      </c>
      <c r="S2744" s="105"/>
      <c r="T2744" s="105">
        <v>0</v>
      </c>
    </row>
    <row r="2745" spans="1:20" x14ac:dyDescent="0.25">
      <c r="A2745" s="103" t="s">
        <v>2555</v>
      </c>
      <c r="B2745" s="104" t="s">
        <v>4932</v>
      </c>
      <c r="C2745" s="104">
        <v>11</v>
      </c>
      <c r="D2745" s="103" t="s">
        <v>8104</v>
      </c>
      <c r="E2745" s="25">
        <f t="shared" si="140"/>
        <v>0</v>
      </c>
      <c r="F2745" s="25">
        <f t="shared" si="141"/>
        <v>0</v>
      </c>
      <c r="G2745" s="32"/>
      <c r="H2745" s="31"/>
      <c r="I2745" s="25">
        <f t="shared" si="142"/>
        <v>0</v>
      </c>
      <c r="J2745" s="21"/>
      <c r="K2745" s="16"/>
      <c r="L2745" s="105"/>
      <c r="M2745" s="105"/>
      <c r="N2745" s="105"/>
      <c r="O2745" s="105"/>
      <c r="P2745" s="105">
        <v>0</v>
      </c>
      <c r="Q2745" s="105">
        <v>0</v>
      </c>
      <c r="R2745" s="105">
        <v>0</v>
      </c>
      <c r="S2745" s="105">
        <v>0</v>
      </c>
      <c r="T2745" s="105">
        <v>0</v>
      </c>
    </row>
    <row r="2746" spans="1:20" x14ac:dyDescent="0.25">
      <c r="A2746" s="103" t="s">
        <v>1691</v>
      </c>
      <c r="B2746" s="104" t="s">
        <v>4933</v>
      </c>
      <c r="C2746" s="104">
        <v>11</v>
      </c>
      <c r="D2746" s="103" t="s">
        <v>8105</v>
      </c>
      <c r="E2746" s="25">
        <f t="shared" si="140"/>
        <v>0</v>
      </c>
      <c r="F2746" s="25">
        <f t="shared" si="141"/>
        <v>0</v>
      </c>
      <c r="G2746" s="32"/>
      <c r="H2746" s="31"/>
      <c r="I2746" s="25">
        <f t="shared" si="142"/>
        <v>0</v>
      </c>
      <c r="J2746" s="21"/>
      <c r="K2746" s="16"/>
      <c r="L2746" s="105"/>
      <c r="M2746" s="105"/>
      <c r="N2746" s="105"/>
      <c r="O2746" s="105"/>
      <c r="P2746" s="105">
        <v>0</v>
      </c>
      <c r="Q2746" s="105">
        <v>0</v>
      </c>
      <c r="R2746" s="105">
        <v>0</v>
      </c>
      <c r="S2746" s="105">
        <v>0</v>
      </c>
      <c r="T2746" s="105">
        <v>0</v>
      </c>
    </row>
    <row r="2747" spans="1:20" x14ac:dyDescent="0.25">
      <c r="A2747" s="103" t="s">
        <v>2121</v>
      </c>
      <c r="B2747" s="104" t="s">
        <v>4933</v>
      </c>
      <c r="C2747" s="104">
        <v>11</v>
      </c>
      <c r="D2747" s="103" t="s">
        <v>8106</v>
      </c>
      <c r="E2747" s="25">
        <f t="shared" si="140"/>
        <v>0</v>
      </c>
      <c r="F2747" s="25">
        <f t="shared" si="141"/>
        <v>0.5</v>
      </c>
      <c r="G2747" s="32"/>
      <c r="H2747" s="31"/>
      <c r="I2747" s="25">
        <f t="shared" si="142"/>
        <v>3.4</v>
      </c>
      <c r="J2747" s="21"/>
      <c r="K2747" s="16"/>
      <c r="L2747" s="105"/>
      <c r="M2747" s="105"/>
      <c r="N2747" s="105"/>
      <c r="O2747" s="105">
        <v>2</v>
      </c>
      <c r="P2747" s="105">
        <v>0</v>
      </c>
      <c r="Q2747" s="105">
        <v>17</v>
      </c>
      <c r="R2747" s="105">
        <v>0</v>
      </c>
      <c r="S2747" s="105">
        <v>0</v>
      </c>
      <c r="T2747" s="105">
        <v>0</v>
      </c>
    </row>
    <row r="2748" spans="1:20" x14ac:dyDescent="0.25">
      <c r="A2748" s="103" t="s">
        <v>2760</v>
      </c>
      <c r="B2748" s="104" t="s">
        <v>4933</v>
      </c>
      <c r="C2748" s="104">
        <v>11</v>
      </c>
      <c r="D2748" s="103" t="s">
        <v>8107</v>
      </c>
      <c r="E2748" s="25">
        <f t="shared" si="140"/>
        <v>0</v>
      </c>
      <c r="F2748" s="25">
        <f t="shared" si="141"/>
        <v>5.75</v>
      </c>
      <c r="G2748" s="32"/>
      <c r="H2748" s="31"/>
      <c r="I2748" s="25">
        <f t="shared" si="142"/>
        <v>0</v>
      </c>
      <c r="J2748" s="21"/>
      <c r="K2748" s="16"/>
      <c r="L2748" s="105"/>
      <c r="M2748" s="105"/>
      <c r="N2748" s="105">
        <v>6</v>
      </c>
      <c r="O2748" s="105">
        <v>17</v>
      </c>
      <c r="P2748" s="105">
        <v>0</v>
      </c>
      <c r="Q2748" s="105">
        <v>0</v>
      </c>
      <c r="R2748" s="105">
        <v>0</v>
      </c>
      <c r="S2748" s="105">
        <v>0</v>
      </c>
      <c r="T2748" s="105">
        <v>0</v>
      </c>
    </row>
    <row r="2749" spans="1:20" x14ac:dyDescent="0.25">
      <c r="A2749" s="103" t="s">
        <v>1269</v>
      </c>
      <c r="B2749" s="104" t="s">
        <v>4933</v>
      </c>
      <c r="C2749" s="104">
        <v>11</v>
      </c>
      <c r="D2749" s="103" t="s">
        <v>8108</v>
      </c>
      <c r="E2749" s="25">
        <f t="shared" si="140"/>
        <v>0</v>
      </c>
      <c r="F2749" s="25">
        <f t="shared" si="141"/>
        <v>0</v>
      </c>
      <c r="G2749" s="32"/>
      <c r="H2749" s="31"/>
      <c r="I2749" s="25">
        <f t="shared" si="142"/>
        <v>0</v>
      </c>
      <c r="J2749" s="21"/>
      <c r="K2749" s="16"/>
      <c r="L2749" s="105"/>
      <c r="M2749" s="105"/>
      <c r="N2749" s="105"/>
      <c r="O2749" s="105"/>
      <c r="P2749" s="105">
        <v>0</v>
      </c>
      <c r="Q2749" s="105">
        <v>0</v>
      </c>
      <c r="R2749" s="105">
        <v>0</v>
      </c>
      <c r="S2749" s="105">
        <v>0</v>
      </c>
      <c r="T2749" s="105">
        <v>0</v>
      </c>
    </row>
    <row r="2750" spans="1:20" x14ac:dyDescent="0.25">
      <c r="A2750" s="103" t="s">
        <v>2038</v>
      </c>
      <c r="B2750" s="104" t="s">
        <v>4940</v>
      </c>
      <c r="C2750" s="104">
        <v>13</v>
      </c>
      <c r="D2750" s="103" t="s">
        <v>8109</v>
      </c>
      <c r="E2750" s="25">
        <f t="shared" si="140"/>
        <v>0</v>
      </c>
      <c r="F2750" s="25">
        <f t="shared" si="141"/>
        <v>0</v>
      </c>
      <c r="G2750" s="32"/>
      <c r="H2750" s="31"/>
      <c r="I2750" s="25">
        <f t="shared" si="142"/>
        <v>0</v>
      </c>
      <c r="J2750" s="21"/>
      <c r="K2750" s="16"/>
      <c r="L2750" s="105"/>
      <c r="M2750" s="105"/>
      <c r="N2750" s="105"/>
      <c r="O2750" s="105"/>
      <c r="P2750" s="105">
        <v>0</v>
      </c>
      <c r="Q2750" s="105">
        <v>0</v>
      </c>
      <c r="R2750" s="105">
        <v>0</v>
      </c>
      <c r="S2750" s="105">
        <v>0</v>
      </c>
      <c r="T2750" s="105">
        <v>0</v>
      </c>
    </row>
    <row r="2751" spans="1:20" x14ac:dyDescent="0.25">
      <c r="A2751" s="103" t="s">
        <v>3089</v>
      </c>
      <c r="B2751" s="104" t="s">
        <v>4935</v>
      </c>
      <c r="C2751" s="104">
        <v>12</v>
      </c>
      <c r="D2751" s="103" t="s">
        <v>8110</v>
      </c>
      <c r="E2751" s="25">
        <f t="shared" si="140"/>
        <v>0</v>
      </c>
      <c r="F2751" s="25">
        <f t="shared" si="141"/>
        <v>0</v>
      </c>
      <c r="G2751" s="32"/>
      <c r="H2751" s="31"/>
      <c r="I2751" s="25">
        <f t="shared" si="142"/>
        <v>0</v>
      </c>
      <c r="J2751" s="21"/>
      <c r="K2751" s="16"/>
      <c r="L2751" s="105"/>
      <c r="M2751" s="105"/>
      <c r="N2751" s="105"/>
      <c r="O2751" s="105"/>
      <c r="P2751" s="105">
        <v>0</v>
      </c>
      <c r="Q2751" s="105">
        <v>0</v>
      </c>
      <c r="R2751" s="105">
        <v>0</v>
      </c>
      <c r="S2751" s="105">
        <v>0</v>
      </c>
      <c r="T2751" s="105">
        <v>0</v>
      </c>
    </row>
    <row r="2752" spans="1:20" x14ac:dyDescent="0.25">
      <c r="A2752" s="103" t="s">
        <v>2828</v>
      </c>
      <c r="B2752" s="104" t="s">
        <v>4935</v>
      </c>
      <c r="C2752" s="104">
        <v>12</v>
      </c>
      <c r="D2752" s="103" t="s">
        <v>8111</v>
      </c>
      <c r="E2752" s="25">
        <f t="shared" si="140"/>
        <v>0</v>
      </c>
      <c r="F2752" s="25">
        <f t="shared" si="141"/>
        <v>0</v>
      </c>
      <c r="G2752" s="32"/>
      <c r="H2752" s="31"/>
      <c r="I2752" s="25">
        <f t="shared" si="142"/>
        <v>0</v>
      </c>
      <c r="J2752" s="21"/>
      <c r="K2752" s="16"/>
      <c r="L2752" s="105"/>
      <c r="M2752" s="105"/>
      <c r="N2752" s="105"/>
      <c r="O2752" s="105"/>
      <c r="P2752" s="105">
        <v>0</v>
      </c>
      <c r="Q2752" s="105">
        <v>0</v>
      </c>
      <c r="R2752" s="105">
        <v>0</v>
      </c>
      <c r="S2752" s="105">
        <v>0</v>
      </c>
      <c r="T2752" s="105">
        <v>0</v>
      </c>
    </row>
    <row r="2753" spans="1:20" x14ac:dyDescent="0.25">
      <c r="A2753" s="103" t="s">
        <v>1421</v>
      </c>
      <c r="B2753" s="104" t="s">
        <v>4936</v>
      </c>
      <c r="C2753" s="104">
        <v>12</v>
      </c>
      <c r="D2753" s="103" t="s">
        <v>8112</v>
      </c>
      <c r="E2753" s="25">
        <f t="shared" si="140"/>
        <v>0.33333333333333331</v>
      </c>
      <c r="F2753" s="25">
        <f t="shared" si="141"/>
        <v>0.75</v>
      </c>
      <c r="G2753" s="32"/>
      <c r="H2753" s="31"/>
      <c r="I2753" s="25">
        <f t="shared" si="142"/>
        <v>1</v>
      </c>
      <c r="J2753" s="21"/>
      <c r="K2753" s="16"/>
      <c r="L2753" s="105"/>
      <c r="M2753" s="105">
        <v>2</v>
      </c>
      <c r="N2753" s="105"/>
      <c r="O2753" s="105">
        <v>1</v>
      </c>
      <c r="P2753" s="105">
        <v>2</v>
      </c>
      <c r="Q2753" s="105">
        <v>2</v>
      </c>
      <c r="R2753" s="105">
        <v>1</v>
      </c>
      <c r="S2753" s="105">
        <v>0</v>
      </c>
      <c r="T2753" s="105">
        <v>0</v>
      </c>
    </row>
    <row r="2754" spans="1:20" x14ac:dyDescent="0.25">
      <c r="A2754" s="103" t="s">
        <v>3560</v>
      </c>
      <c r="B2754" s="104" t="s">
        <v>4936</v>
      </c>
      <c r="C2754" s="104">
        <v>12</v>
      </c>
      <c r="D2754" s="103" t="s">
        <v>8113</v>
      </c>
      <c r="E2754" s="25">
        <f t="shared" si="140"/>
        <v>0</v>
      </c>
      <c r="F2754" s="25">
        <f t="shared" si="141"/>
        <v>0</v>
      </c>
      <c r="G2754" s="32"/>
      <c r="H2754" s="31"/>
      <c r="I2754" s="25">
        <f t="shared" si="142"/>
        <v>0</v>
      </c>
      <c r="J2754" s="21"/>
      <c r="K2754" s="16"/>
      <c r="L2754" s="105"/>
      <c r="M2754" s="105"/>
      <c r="N2754" s="105"/>
      <c r="O2754" s="105"/>
      <c r="P2754" s="105">
        <v>0</v>
      </c>
      <c r="Q2754" s="105">
        <v>0</v>
      </c>
      <c r="R2754" s="105">
        <v>0</v>
      </c>
      <c r="S2754" s="105">
        <v>0</v>
      </c>
      <c r="T2754" s="105">
        <v>0</v>
      </c>
    </row>
    <row r="2755" spans="1:20" x14ac:dyDescent="0.25">
      <c r="A2755" s="103" t="s">
        <v>8114</v>
      </c>
      <c r="B2755" s="104" t="s">
        <v>4938</v>
      </c>
      <c r="C2755" s="104">
        <v>13</v>
      </c>
      <c r="D2755" s="103" t="s">
        <v>8115</v>
      </c>
      <c r="E2755" s="25">
        <f t="shared" si="140"/>
        <v>0</v>
      </c>
      <c r="F2755" s="25">
        <f t="shared" si="141"/>
        <v>0</v>
      </c>
      <c r="G2755" s="32"/>
      <c r="H2755" s="31"/>
      <c r="I2755" s="25">
        <f t="shared" si="142"/>
        <v>0</v>
      </c>
      <c r="J2755" s="21"/>
      <c r="K2755" s="16"/>
      <c r="L2755" s="105"/>
      <c r="M2755" s="105"/>
      <c r="N2755" s="105"/>
      <c r="O2755" s="105"/>
      <c r="P2755" s="105">
        <v>0</v>
      </c>
      <c r="Q2755" s="105">
        <v>0</v>
      </c>
      <c r="R2755" s="105">
        <v>0</v>
      </c>
      <c r="S2755" s="105">
        <v>0</v>
      </c>
      <c r="T2755" s="105">
        <v>0</v>
      </c>
    </row>
    <row r="2756" spans="1:20" x14ac:dyDescent="0.25">
      <c r="A2756" s="103" t="s">
        <v>1005</v>
      </c>
      <c r="B2756" s="104" t="s">
        <v>4938</v>
      </c>
      <c r="C2756" s="104">
        <v>13</v>
      </c>
      <c r="D2756" s="103" t="s">
        <v>8116</v>
      </c>
      <c r="E2756" s="25">
        <f t="shared" si="140"/>
        <v>0</v>
      </c>
      <c r="F2756" s="25">
        <f t="shared" si="141"/>
        <v>0</v>
      </c>
      <c r="G2756" s="32"/>
      <c r="H2756" s="31"/>
      <c r="I2756" s="25">
        <f t="shared" si="142"/>
        <v>0</v>
      </c>
      <c r="J2756" s="21"/>
      <c r="K2756" s="16"/>
      <c r="L2756" s="105"/>
      <c r="M2756" s="105"/>
      <c r="N2756" s="105"/>
      <c r="O2756" s="105"/>
      <c r="P2756" s="105">
        <v>0</v>
      </c>
      <c r="Q2756" s="105">
        <v>0</v>
      </c>
      <c r="R2756" s="105">
        <v>0</v>
      </c>
      <c r="S2756" s="105">
        <v>0</v>
      </c>
      <c r="T2756" s="105">
        <v>0</v>
      </c>
    </row>
    <row r="2757" spans="1:20" x14ac:dyDescent="0.25">
      <c r="A2757" s="103" t="s">
        <v>2671</v>
      </c>
      <c r="B2757" s="104" t="s">
        <v>4939</v>
      </c>
      <c r="C2757" s="104">
        <v>13</v>
      </c>
      <c r="D2757" s="103" t="s">
        <v>8117</v>
      </c>
      <c r="E2757" s="25">
        <f t="shared" si="140"/>
        <v>0</v>
      </c>
      <c r="F2757" s="25">
        <f t="shared" si="141"/>
        <v>0</v>
      </c>
      <c r="G2757" s="32"/>
      <c r="H2757" s="31"/>
      <c r="I2757" s="25">
        <f t="shared" si="142"/>
        <v>0</v>
      </c>
      <c r="J2757" s="21"/>
      <c r="K2757" s="16"/>
      <c r="L2757" s="105"/>
      <c r="M2757" s="105"/>
      <c r="N2757" s="105"/>
      <c r="O2757" s="105"/>
      <c r="P2757" s="105">
        <v>0</v>
      </c>
      <c r="Q2757" s="105">
        <v>0</v>
      </c>
      <c r="R2757" s="105">
        <v>0</v>
      </c>
      <c r="S2757" s="105">
        <v>0</v>
      </c>
      <c r="T2757" s="105">
        <v>0</v>
      </c>
    </row>
    <row r="2758" spans="1:20" x14ac:dyDescent="0.25">
      <c r="A2758" s="103" t="s">
        <v>1907</v>
      </c>
      <c r="B2758" s="104" t="s">
        <v>4942</v>
      </c>
      <c r="C2758" s="104">
        <v>15</v>
      </c>
      <c r="D2758" s="103" t="s">
        <v>8118</v>
      </c>
      <c r="E2758" s="25">
        <f t="shared" si="140"/>
        <v>0</v>
      </c>
      <c r="F2758" s="25">
        <f t="shared" si="141"/>
        <v>0</v>
      </c>
      <c r="G2758" s="32"/>
      <c r="H2758" s="31"/>
      <c r="I2758" s="25">
        <f t="shared" si="142"/>
        <v>0</v>
      </c>
      <c r="J2758" s="21"/>
      <c r="K2758" s="16"/>
      <c r="L2758" s="105"/>
      <c r="M2758" s="105"/>
      <c r="N2758" s="105"/>
      <c r="O2758" s="105"/>
      <c r="P2758" s="105"/>
      <c r="Q2758" s="105">
        <v>0</v>
      </c>
      <c r="R2758" s="105">
        <v>0</v>
      </c>
      <c r="S2758" s="105"/>
      <c r="T2758" s="105">
        <v>0</v>
      </c>
    </row>
    <row r="2759" spans="1:20" x14ac:dyDescent="0.25">
      <c r="A2759" s="103" t="s">
        <v>1077</v>
      </c>
      <c r="B2759" s="104" t="s">
        <v>4942</v>
      </c>
      <c r="C2759" s="104">
        <v>15</v>
      </c>
      <c r="D2759" s="103" t="s">
        <v>8119</v>
      </c>
      <c r="E2759" s="25">
        <f t="shared" si="140"/>
        <v>0</v>
      </c>
      <c r="F2759" s="25">
        <f t="shared" si="141"/>
        <v>0</v>
      </c>
      <c r="G2759" s="32"/>
      <c r="H2759" s="31"/>
      <c r="I2759" s="25">
        <f t="shared" si="142"/>
        <v>0</v>
      </c>
      <c r="J2759" s="21"/>
      <c r="K2759" s="16"/>
      <c r="L2759" s="105"/>
      <c r="M2759" s="105"/>
      <c r="N2759" s="105"/>
      <c r="O2759" s="105"/>
      <c r="P2759" s="105">
        <v>0</v>
      </c>
      <c r="Q2759" s="105">
        <v>0</v>
      </c>
      <c r="R2759" s="105">
        <v>0</v>
      </c>
      <c r="S2759" s="105">
        <v>0</v>
      </c>
      <c r="T2759" s="105">
        <v>0</v>
      </c>
    </row>
    <row r="2760" spans="1:20" x14ac:dyDescent="0.25">
      <c r="A2760" s="103" t="s">
        <v>1105</v>
      </c>
      <c r="B2760" s="104" t="s">
        <v>4942</v>
      </c>
      <c r="C2760" s="104">
        <v>15</v>
      </c>
      <c r="D2760" s="103" t="s">
        <v>8120</v>
      </c>
      <c r="E2760" s="25">
        <f t="shared" si="140"/>
        <v>0</v>
      </c>
      <c r="F2760" s="25">
        <f t="shared" si="141"/>
        <v>0</v>
      </c>
      <c r="G2760" s="32"/>
      <c r="H2760" s="31"/>
      <c r="I2760" s="25">
        <f t="shared" si="142"/>
        <v>0</v>
      </c>
      <c r="J2760" s="21"/>
      <c r="K2760" s="16"/>
      <c r="L2760" s="105"/>
      <c r="M2760" s="105"/>
      <c r="N2760" s="105"/>
      <c r="O2760" s="105"/>
      <c r="P2760" s="105">
        <v>0</v>
      </c>
      <c r="Q2760" s="105">
        <v>0</v>
      </c>
      <c r="R2760" s="105">
        <v>0</v>
      </c>
      <c r="S2760" s="105">
        <v>0</v>
      </c>
      <c r="T2760" s="105">
        <v>0</v>
      </c>
    </row>
    <row r="2761" spans="1:20" x14ac:dyDescent="0.25">
      <c r="A2761" s="103" t="s">
        <v>729</v>
      </c>
      <c r="B2761" s="104" t="s">
        <v>4942</v>
      </c>
      <c r="C2761" s="104">
        <v>15</v>
      </c>
      <c r="D2761" s="103" t="s">
        <v>6308</v>
      </c>
      <c r="E2761" s="25">
        <f t="shared" si="140"/>
        <v>0</v>
      </c>
      <c r="F2761" s="25">
        <f t="shared" si="141"/>
        <v>0</v>
      </c>
      <c r="G2761" s="32"/>
      <c r="H2761" s="31"/>
      <c r="I2761" s="25">
        <f t="shared" si="142"/>
        <v>10.6</v>
      </c>
      <c r="J2761" s="21"/>
      <c r="K2761" s="16"/>
      <c r="L2761" s="105"/>
      <c r="M2761" s="105"/>
      <c r="N2761" s="105"/>
      <c r="O2761" s="105"/>
      <c r="P2761" s="105">
        <v>53</v>
      </c>
      <c r="Q2761" s="105">
        <v>0</v>
      </c>
      <c r="R2761" s="105">
        <v>0</v>
      </c>
      <c r="S2761" s="105">
        <v>0</v>
      </c>
      <c r="T2761" s="105">
        <v>0</v>
      </c>
    </row>
    <row r="2762" spans="1:20" x14ac:dyDescent="0.25">
      <c r="A2762" s="103" t="s">
        <v>193</v>
      </c>
      <c r="B2762" s="104" t="s">
        <v>4942</v>
      </c>
      <c r="C2762" s="104">
        <v>15</v>
      </c>
      <c r="D2762" s="103" t="s">
        <v>8121</v>
      </c>
      <c r="E2762" s="25">
        <f t="shared" si="140"/>
        <v>0</v>
      </c>
      <c r="F2762" s="25">
        <f t="shared" si="141"/>
        <v>0</v>
      </c>
      <c r="G2762" s="32"/>
      <c r="H2762" s="31"/>
      <c r="I2762" s="25">
        <f t="shared" si="142"/>
        <v>1.4</v>
      </c>
      <c r="J2762" s="21"/>
      <c r="K2762" s="16"/>
      <c r="L2762" s="105"/>
      <c r="M2762" s="105"/>
      <c r="N2762" s="105"/>
      <c r="O2762" s="105"/>
      <c r="P2762" s="105">
        <v>0</v>
      </c>
      <c r="Q2762" s="105">
        <v>7</v>
      </c>
      <c r="R2762" s="105">
        <v>0</v>
      </c>
      <c r="S2762" s="105">
        <v>0</v>
      </c>
      <c r="T2762" s="105">
        <v>0</v>
      </c>
    </row>
    <row r="2763" spans="1:20" x14ac:dyDescent="0.25">
      <c r="A2763" s="103" t="s">
        <v>76</v>
      </c>
      <c r="B2763" s="104" t="s">
        <v>4942</v>
      </c>
      <c r="C2763" s="104">
        <v>15</v>
      </c>
      <c r="D2763" s="103" t="s">
        <v>8122</v>
      </c>
      <c r="E2763" s="25">
        <f t="shared" si="140"/>
        <v>0</v>
      </c>
      <c r="F2763" s="25">
        <f t="shared" si="141"/>
        <v>0</v>
      </c>
      <c r="G2763" s="32"/>
      <c r="H2763" s="31"/>
      <c r="I2763" s="25">
        <f t="shared" si="142"/>
        <v>0</v>
      </c>
      <c r="J2763" s="21"/>
      <c r="K2763" s="16"/>
      <c r="L2763" s="105"/>
      <c r="M2763" s="105"/>
      <c r="N2763" s="105"/>
      <c r="O2763" s="105"/>
      <c r="P2763" s="105"/>
      <c r="Q2763" s="105">
        <v>0</v>
      </c>
      <c r="R2763" s="105">
        <v>0</v>
      </c>
      <c r="S2763" s="105">
        <v>0</v>
      </c>
      <c r="T2763" s="105">
        <v>0</v>
      </c>
    </row>
    <row r="2764" spans="1:20" x14ac:dyDescent="0.25">
      <c r="A2764" s="103" t="s">
        <v>90</v>
      </c>
      <c r="B2764" s="104" t="s">
        <v>4942</v>
      </c>
      <c r="C2764" s="104">
        <v>15</v>
      </c>
      <c r="D2764" s="103" t="s">
        <v>8123</v>
      </c>
      <c r="E2764" s="25">
        <f t="shared" si="140"/>
        <v>0</v>
      </c>
      <c r="F2764" s="25">
        <f t="shared" si="141"/>
        <v>0</v>
      </c>
      <c r="G2764" s="32"/>
      <c r="H2764" s="31"/>
      <c r="I2764" s="25">
        <f t="shared" si="142"/>
        <v>0</v>
      </c>
      <c r="J2764" s="21"/>
      <c r="K2764" s="16"/>
      <c r="L2764" s="105"/>
      <c r="M2764" s="105"/>
      <c r="N2764" s="105"/>
      <c r="O2764" s="105"/>
      <c r="P2764" s="105">
        <v>0</v>
      </c>
      <c r="Q2764" s="105">
        <v>0</v>
      </c>
      <c r="R2764" s="105">
        <v>0</v>
      </c>
      <c r="S2764" s="105">
        <v>0</v>
      </c>
      <c r="T2764" s="105">
        <v>0</v>
      </c>
    </row>
    <row r="2765" spans="1:20" x14ac:dyDescent="0.25">
      <c r="A2765" s="103" t="s">
        <v>436</v>
      </c>
      <c r="B2765" s="104" t="s">
        <v>4942</v>
      </c>
      <c r="C2765" s="104">
        <v>15</v>
      </c>
      <c r="D2765" s="103" t="s">
        <v>8124</v>
      </c>
      <c r="E2765" s="25">
        <f t="shared" si="140"/>
        <v>0</v>
      </c>
      <c r="F2765" s="25">
        <f t="shared" si="141"/>
        <v>0</v>
      </c>
      <c r="G2765" s="32"/>
      <c r="H2765" s="31"/>
      <c r="I2765" s="25">
        <f t="shared" si="142"/>
        <v>0</v>
      </c>
      <c r="J2765" s="21"/>
      <c r="K2765" s="16"/>
      <c r="L2765" s="105"/>
      <c r="M2765" s="105"/>
      <c r="N2765" s="105"/>
      <c r="O2765" s="105"/>
      <c r="P2765" s="105"/>
      <c r="Q2765" s="105"/>
      <c r="R2765" s="105"/>
      <c r="S2765" s="105"/>
      <c r="T2765" s="105">
        <v>0</v>
      </c>
    </row>
    <row r="2766" spans="1:20" x14ac:dyDescent="0.25">
      <c r="A2766" s="103" t="s">
        <v>2066</v>
      </c>
      <c r="B2766" s="104" t="s">
        <v>4942</v>
      </c>
      <c r="C2766" s="104">
        <v>15</v>
      </c>
      <c r="D2766" s="103" t="s">
        <v>8125</v>
      </c>
      <c r="E2766" s="25">
        <f t="shared" si="140"/>
        <v>0</v>
      </c>
      <c r="F2766" s="25">
        <f t="shared" si="141"/>
        <v>0</v>
      </c>
      <c r="G2766" s="32"/>
      <c r="H2766" s="31"/>
      <c r="I2766" s="25">
        <f t="shared" si="142"/>
        <v>0</v>
      </c>
      <c r="J2766" s="21"/>
      <c r="K2766" s="16"/>
      <c r="L2766" s="105"/>
      <c r="M2766" s="105"/>
      <c r="N2766" s="105"/>
      <c r="O2766" s="105"/>
      <c r="P2766" s="105">
        <v>0</v>
      </c>
      <c r="Q2766" s="105">
        <v>0</v>
      </c>
      <c r="R2766" s="105">
        <v>0</v>
      </c>
      <c r="S2766" s="105">
        <v>0</v>
      </c>
      <c r="T2766" s="105">
        <v>0</v>
      </c>
    </row>
    <row r="2767" spans="1:20" x14ac:dyDescent="0.25">
      <c r="A2767" s="103" t="s">
        <v>3332</v>
      </c>
      <c r="B2767" s="104" t="s">
        <v>4943</v>
      </c>
      <c r="C2767" s="104">
        <v>15</v>
      </c>
      <c r="D2767" s="103" t="s">
        <v>8126</v>
      </c>
      <c r="E2767" s="25">
        <f t="shared" si="140"/>
        <v>0</v>
      </c>
      <c r="F2767" s="25">
        <f t="shared" si="141"/>
        <v>311.25</v>
      </c>
      <c r="G2767" s="32"/>
      <c r="H2767" s="31"/>
      <c r="I2767" s="25">
        <f t="shared" si="142"/>
        <v>0</v>
      </c>
      <c r="J2767" s="21"/>
      <c r="K2767" s="16"/>
      <c r="L2767" s="105"/>
      <c r="M2767" s="105">
        <v>15</v>
      </c>
      <c r="N2767" s="105"/>
      <c r="O2767" s="105">
        <v>1230</v>
      </c>
      <c r="P2767" s="105">
        <v>0</v>
      </c>
      <c r="Q2767" s="105">
        <v>0</v>
      </c>
      <c r="R2767" s="105">
        <v>0</v>
      </c>
      <c r="S2767" s="105">
        <v>0</v>
      </c>
      <c r="T2767" s="105">
        <v>0</v>
      </c>
    </row>
    <row r="2768" spans="1:20" x14ac:dyDescent="0.25">
      <c r="A2768" s="103" t="s">
        <v>1176</v>
      </c>
      <c r="B2768" s="104" t="s">
        <v>4943</v>
      </c>
      <c r="C2768" s="104">
        <v>15</v>
      </c>
      <c r="D2768" s="103" t="s">
        <v>8127</v>
      </c>
      <c r="E2768" s="25">
        <f t="shared" si="140"/>
        <v>0.66666666666666663</v>
      </c>
      <c r="F2768" s="25">
        <f t="shared" si="141"/>
        <v>3</v>
      </c>
      <c r="G2768" s="32"/>
      <c r="H2768" s="31"/>
      <c r="I2768" s="25">
        <f t="shared" si="142"/>
        <v>0.4</v>
      </c>
      <c r="J2768" s="21"/>
      <c r="K2768" s="16"/>
      <c r="L2768" s="105">
        <v>12</v>
      </c>
      <c r="M2768" s="105"/>
      <c r="N2768" s="105"/>
      <c r="O2768" s="105"/>
      <c r="P2768" s="105">
        <v>0</v>
      </c>
      <c r="Q2768" s="105">
        <v>0</v>
      </c>
      <c r="R2768" s="105">
        <v>0</v>
      </c>
      <c r="S2768" s="105">
        <v>2</v>
      </c>
      <c r="T2768" s="105">
        <v>0</v>
      </c>
    </row>
    <row r="2769" spans="1:20" x14ac:dyDescent="0.25">
      <c r="A2769" s="103" t="s">
        <v>2453</v>
      </c>
      <c r="B2769" s="104" t="s">
        <v>4931</v>
      </c>
      <c r="C2769" s="104">
        <v>11</v>
      </c>
      <c r="D2769" s="103" t="s">
        <v>8128</v>
      </c>
      <c r="E2769" s="25">
        <f t="shared" si="140"/>
        <v>0</v>
      </c>
      <c r="F2769" s="25">
        <f t="shared" si="141"/>
        <v>0</v>
      </c>
      <c r="G2769" s="32"/>
      <c r="H2769" s="31"/>
      <c r="I2769" s="25">
        <f t="shared" si="142"/>
        <v>0.6</v>
      </c>
      <c r="J2769" s="21"/>
      <c r="K2769" s="16"/>
      <c r="L2769" s="105"/>
      <c r="M2769" s="105"/>
      <c r="N2769" s="105"/>
      <c r="O2769" s="105"/>
      <c r="P2769" s="105">
        <v>0</v>
      </c>
      <c r="Q2769" s="105">
        <v>3</v>
      </c>
      <c r="R2769" s="105">
        <v>0</v>
      </c>
      <c r="S2769" s="105">
        <v>0</v>
      </c>
      <c r="T2769" s="105">
        <v>0</v>
      </c>
    </row>
    <row r="2770" spans="1:20" x14ac:dyDescent="0.25">
      <c r="A2770" s="103" t="s">
        <v>1998</v>
      </c>
      <c r="B2770" s="104" t="s">
        <v>4932</v>
      </c>
      <c r="C2770" s="104">
        <v>11</v>
      </c>
      <c r="D2770" s="103" t="s">
        <v>8129</v>
      </c>
      <c r="E2770" s="25">
        <f t="shared" si="140"/>
        <v>0</v>
      </c>
      <c r="F2770" s="25">
        <f t="shared" si="141"/>
        <v>0</v>
      </c>
      <c r="G2770" s="32"/>
      <c r="H2770" s="31"/>
      <c r="I2770" s="25">
        <f t="shared" si="142"/>
        <v>0</v>
      </c>
      <c r="J2770" s="21"/>
      <c r="K2770" s="16"/>
      <c r="L2770" s="105"/>
      <c r="M2770" s="105"/>
      <c r="N2770" s="105"/>
      <c r="O2770" s="105"/>
      <c r="P2770" s="105">
        <v>0</v>
      </c>
      <c r="Q2770" s="105">
        <v>0</v>
      </c>
      <c r="R2770" s="105">
        <v>0</v>
      </c>
      <c r="S2770" s="105">
        <v>0</v>
      </c>
      <c r="T2770" s="105">
        <v>0</v>
      </c>
    </row>
    <row r="2771" spans="1:20" x14ac:dyDescent="0.25">
      <c r="A2771" s="103" t="s">
        <v>3086</v>
      </c>
      <c r="B2771" s="104" t="s">
        <v>4930</v>
      </c>
      <c r="C2771" s="104">
        <v>11</v>
      </c>
      <c r="D2771" s="103" t="s">
        <v>8130</v>
      </c>
      <c r="E2771" s="25">
        <f t="shared" si="140"/>
        <v>0</v>
      </c>
      <c r="F2771" s="25">
        <f t="shared" si="141"/>
        <v>0</v>
      </c>
      <c r="G2771" s="32"/>
      <c r="H2771" s="31"/>
      <c r="I2771" s="25">
        <f t="shared" si="142"/>
        <v>0</v>
      </c>
      <c r="J2771" s="21"/>
      <c r="K2771" s="16"/>
      <c r="L2771" s="105"/>
      <c r="M2771" s="105"/>
      <c r="N2771" s="105"/>
      <c r="O2771" s="105"/>
      <c r="P2771" s="105">
        <v>0</v>
      </c>
      <c r="Q2771" s="105">
        <v>0</v>
      </c>
      <c r="R2771" s="105">
        <v>0</v>
      </c>
      <c r="S2771" s="105">
        <v>0</v>
      </c>
      <c r="T2771" s="105">
        <v>0</v>
      </c>
    </row>
    <row r="2772" spans="1:20" x14ac:dyDescent="0.25">
      <c r="A2772" s="103" t="s">
        <v>1127</v>
      </c>
      <c r="B2772" s="104" t="s">
        <v>4931</v>
      </c>
      <c r="C2772" s="104">
        <v>11</v>
      </c>
      <c r="D2772" s="103" t="s">
        <v>8131</v>
      </c>
      <c r="E2772" s="25">
        <f t="shared" si="140"/>
        <v>0.33333333333333331</v>
      </c>
      <c r="F2772" s="25">
        <f t="shared" si="141"/>
        <v>0.75</v>
      </c>
      <c r="G2772" s="32"/>
      <c r="H2772" s="31"/>
      <c r="I2772" s="25">
        <f t="shared" si="142"/>
        <v>0.2</v>
      </c>
      <c r="J2772" s="21"/>
      <c r="K2772" s="16"/>
      <c r="L2772" s="105"/>
      <c r="M2772" s="105"/>
      <c r="N2772" s="105">
        <v>1</v>
      </c>
      <c r="O2772" s="105">
        <v>2</v>
      </c>
      <c r="P2772" s="105">
        <v>0</v>
      </c>
      <c r="Q2772" s="105">
        <v>0</v>
      </c>
      <c r="R2772" s="105">
        <v>1</v>
      </c>
      <c r="S2772" s="105">
        <v>0</v>
      </c>
      <c r="T2772" s="105">
        <v>0</v>
      </c>
    </row>
    <row r="2773" spans="1:20" x14ac:dyDescent="0.25">
      <c r="A2773" s="103" t="s">
        <v>1542</v>
      </c>
      <c r="B2773" s="104" t="s">
        <v>4931</v>
      </c>
      <c r="C2773" s="104">
        <v>11</v>
      </c>
      <c r="D2773" s="103" t="s">
        <v>8132</v>
      </c>
      <c r="E2773" s="25">
        <f t="shared" si="140"/>
        <v>0</v>
      </c>
      <c r="F2773" s="25">
        <f t="shared" si="141"/>
        <v>2</v>
      </c>
      <c r="G2773" s="32"/>
      <c r="H2773" s="31"/>
      <c r="I2773" s="25">
        <f t="shared" si="142"/>
        <v>0</v>
      </c>
      <c r="J2773" s="21"/>
      <c r="K2773" s="16"/>
      <c r="L2773" s="105"/>
      <c r="M2773" s="105"/>
      <c r="N2773" s="105"/>
      <c r="O2773" s="105">
        <v>8</v>
      </c>
      <c r="P2773" s="105">
        <v>0</v>
      </c>
      <c r="Q2773" s="105">
        <v>0</v>
      </c>
      <c r="R2773" s="105">
        <v>0</v>
      </c>
      <c r="S2773" s="105">
        <v>0</v>
      </c>
      <c r="T2773" s="105">
        <v>0</v>
      </c>
    </row>
    <row r="2774" spans="1:20" x14ac:dyDescent="0.25">
      <c r="A2774" s="103" t="s">
        <v>1755</v>
      </c>
      <c r="B2774" s="104" t="s">
        <v>4931</v>
      </c>
      <c r="C2774" s="104">
        <v>11</v>
      </c>
      <c r="D2774" s="103" t="s">
        <v>8133</v>
      </c>
      <c r="E2774" s="25">
        <f t="shared" si="140"/>
        <v>0</v>
      </c>
      <c r="F2774" s="25">
        <f t="shared" si="141"/>
        <v>0</v>
      </c>
      <c r="G2774" s="32"/>
      <c r="H2774" s="31"/>
      <c r="I2774" s="25">
        <f t="shared" si="142"/>
        <v>0</v>
      </c>
      <c r="J2774" s="21"/>
      <c r="K2774" s="16"/>
      <c r="L2774" s="105"/>
      <c r="M2774" s="105"/>
      <c r="N2774" s="105"/>
      <c r="O2774" s="105"/>
      <c r="P2774" s="105">
        <v>0</v>
      </c>
      <c r="Q2774" s="105">
        <v>0</v>
      </c>
      <c r="R2774" s="105">
        <v>0</v>
      </c>
      <c r="S2774" s="105">
        <v>0</v>
      </c>
      <c r="T2774" s="105">
        <v>0</v>
      </c>
    </row>
    <row r="2775" spans="1:20" x14ac:dyDescent="0.25">
      <c r="A2775" s="103" t="s">
        <v>2557</v>
      </c>
      <c r="B2775" s="104" t="s">
        <v>4931</v>
      </c>
      <c r="C2775" s="104">
        <v>11</v>
      </c>
      <c r="D2775" s="103" t="s">
        <v>8134</v>
      </c>
      <c r="E2775" s="25">
        <f t="shared" si="140"/>
        <v>0</v>
      </c>
      <c r="F2775" s="25">
        <f t="shared" si="141"/>
        <v>0.25</v>
      </c>
      <c r="G2775" s="32"/>
      <c r="H2775" s="31"/>
      <c r="I2775" s="25">
        <f t="shared" si="142"/>
        <v>0</v>
      </c>
      <c r="J2775" s="21"/>
      <c r="K2775" s="16"/>
      <c r="L2775" s="105"/>
      <c r="M2775" s="105"/>
      <c r="N2775" s="105"/>
      <c r="O2775" s="105">
        <v>1</v>
      </c>
      <c r="P2775" s="105"/>
      <c r="Q2775" s="105"/>
      <c r="R2775" s="105">
        <v>0</v>
      </c>
      <c r="S2775" s="105"/>
      <c r="T2775" s="105">
        <v>0</v>
      </c>
    </row>
    <row r="2776" spans="1:20" x14ac:dyDescent="0.25">
      <c r="A2776" s="103" t="s">
        <v>2462</v>
      </c>
      <c r="B2776" s="104" t="s">
        <v>4925</v>
      </c>
      <c r="C2776" s="104">
        <v>11</v>
      </c>
      <c r="D2776" s="103" t="s">
        <v>8135</v>
      </c>
      <c r="E2776" s="25">
        <f t="shared" si="140"/>
        <v>0</v>
      </c>
      <c r="F2776" s="25">
        <f t="shared" si="141"/>
        <v>0</v>
      </c>
      <c r="G2776" s="32"/>
      <c r="H2776" s="31"/>
      <c r="I2776" s="25">
        <f t="shared" si="142"/>
        <v>0</v>
      </c>
      <c r="J2776" s="21"/>
      <c r="K2776" s="16"/>
      <c r="L2776" s="105"/>
      <c r="M2776" s="105"/>
      <c r="N2776" s="105"/>
      <c r="O2776" s="105"/>
      <c r="P2776" s="105"/>
      <c r="Q2776" s="105">
        <v>0</v>
      </c>
      <c r="R2776" s="105">
        <v>0</v>
      </c>
      <c r="S2776" s="105"/>
      <c r="T2776" s="105">
        <v>0</v>
      </c>
    </row>
    <row r="2777" spans="1:20" x14ac:dyDescent="0.25">
      <c r="A2777" s="103" t="s">
        <v>3475</v>
      </c>
      <c r="B2777" s="104" t="s">
        <v>4925</v>
      </c>
      <c r="C2777" s="104">
        <v>11</v>
      </c>
      <c r="D2777" s="103" t="s">
        <v>8136</v>
      </c>
      <c r="E2777" s="25">
        <f t="shared" si="140"/>
        <v>0</v>
      </c>
      <c r="F2777" s="25">
        <f t="shared" si="141"/>
        <v>0</v>
      </c>
      <c r="G2777" s="32"/>
      <c r="H2777" s="31"/>
      <c r="I2777" s="25">
        <f t="shared" si="142"/>
        <v>0</v>
      </c>
      <c r="J2777" s="21"/>
      <c r="K2777" s="16"/>
      <c r="L2777" s="105"/>
      <c r="M2777" s="105"/>
      <c r="N2777" s="105"/>
      <c r="O2777" s="105"/>
      <c r="P2777" s="105"/>
      <c r="Q2777" s="105"/>
      <c r="R2777" s="105"/>
      <c r="S2777" s="105">
        <v>0</v>
      </c>
      <c r="T2777" s="105">
        <v>0</v>
      </c>
    </row>
    <row r="2778" spans="1:20" x14ac:dyDescent="0.25">
      <c r="A2778" s="103" t="s">
        <v>3719</v>
      </c>
      <c r="B2778" s="104" t="s">
        <v>4926</v>
      </c>
      <c r="C2778" s="104">
        <v>11</v>
      </c>
      <c r="D2778" s="103" t="s">
        <v>8137</v>
      </c>
      <c r="E2778" s="25">
        <f t="shared" si="140"/>
        <v>0</v>
      </c>
      <c r="F2778" s="25">
        <f t="shared" si="141"/>
        <v>0</v>
      </c>
      <c r="G2778" s="32"/>
      <c r="H2778" s="31"/>
      <c r="I2778" s="25">
        <f t="shared" si="142"/>
        <v>0</v>
      </c>
      <c r="J2778" s="21"/>
      <c r="K2778" s="16"/>
      <c r="L2778" s="105"/>
      <c r="M2778" s="105"/>
      <c r="N2778" s="105"/>
      <c r="O2778" s="105"/>
      <c r="P2778" s="105"/>
      <c r="Q2778" s="105">
        <v>0</v>
      </c>
      <c r="R2778" s="105">
        <v>0</v>
      </c>
      <c r="S2778" s="105"/>
      <c r="T2778" s="105">
        <v>0</v>
      </c>
    </row>
    <row r="2779" spans="1:20" x14ac:dyDescent="0.25">
      <c r="A2779" s="103" t="s">
        <v>3636</v>
      </c>
      <c r="B2779" s="104" t="s">
        <v>4927</v>
      </c>
      <c r="C2779" s="104">
        <v>11</v>
      </c>
      <c r="D2779" s="103" t="s">
        <v>8138</v>
      </c>
      <c r="E2779" s="25">
        <f t="shared" si="140"/>
        <v>0</v>
      </c>
      <c r="F2779" s="25">
        <f t="shared" si="141"/>
        <v>0</v>
      </c>
      <c r="G2779" s="32"/>
      <c r="H2779" s="31"/>
      <c r="I2779" s="25">
        <f t="shared" si="142"/>
        <v>0</v>
      </c>
      <c r="J2779" s="21"/>
      <c r="K2779" s="16"/>
      <c r="L2779" s="105"/>
      <c r="M2779" s="105"/>
      <c r="N2779" s="105"/>
      <c r="O2779" s="105"/>
      <c r="P2779" s="105">
        <v>0</v>
      </c>
      <c r="Q2779" s="105"/>
      <c r="R2779" s="105"/>
      <c r="S2779" s="105">
        <v>0</v>
      </c>
      <c r="T2779" s="105">
        <v>0</v>
      </c>
    </row>
    <row r="2780" spans="1:20" x14ac:dyDescent="0.25">
      <c r="A2780" s="103" t="s">
        <v>4172</v>
      </c>
      <c r="B2780" s="104" t="s">
        <v>4925</v>
      </c>
      <c r="C2780" s="104">
        <v>11</v>
      </c>
      <c r="D2780" s="103" t="s">
        <v>8139</v>
      </c>
      <c r="E2780" s="25">
        <f t="shared" si="140"/>
        <v>0</v>
      </c>
      <c r="F2780" s="25">
        <f t="shared" si="141"/>
        <v>0</v>
      </c>
      <c r="G2780" s="32"/>
      <c r="H2780" s="31"/>
      <c r="I2780" s="25">
        <f t="shared" si="142"/>
        <v>0</v>
      </c>
      <c r="J2780" s="21"/>
      <c r="K2780" s="16"/>
      <c r="L2780" s="105"/>
      <c r="M2780" s="105"/>
      <c r="N2780" s="105"/>
      <c r="O2780" s="105"/>
      <c r="P2780" s="105">
        <v>0</v>
      </c>
      <c r="Q2780" s="105">
        <v>0</v>
      </c>
      <c r="R2780" s="105">
        <v>0</v>
      </c>
      <c r="S2780" s="105">
        <v>0</v>
      </c>
      <c r="T2780" s="105">
        <v>0</v>
      </c>
    </row>
    <row r="2781" spans="1:20" x14ac:dyDescent="0.25">
      <c r="A2781" s="103" t="s">
        <v>3587</v>
      </c>
      <c r="B2781" s="104" t="s">
        <v>4928</v>
      </c>
      <c r="C2781" s="104">
        <v>11</v>
      </c>
      <c r="D2781" s="103" t="s">
        <v>8140</v>
      </c>
      <c r="E2781" s="25">
        <f t="shared" si="140"/>
        <v>0</v>
      </c>
      <c r="F2781" s="25">
        <f t="shared" si="141"/>
        <v>0</v>
      </c>
      <c r="G2781" s="32"/>
      <c r="H2781" s="31"/>
      <c r="I2781" s="25">
        <f t="shared" si="142"/>
        <v>0</v>
      </c>
      <c r="J2781" s="21"/>
      <c r="K2781" s="16"/>
      <c r="L2781" s="105"/>
      <c r="M2781" s="105"/>
      <c r="N2781" s="105"/>
      <c r="O2781" s="105"/>
      <c r="P2781" s="105"/>
      <c r="Q2781" s="105"/>
      <c r="R2781" s="105"/>
      <c r="S2781" s="105"/>
      <c r="T2781" s="105">
        <v>0</v>
      </c>
    </row>
    <row r="2782" spans="1:20" x14ac:dyDescent="0.25">
      <c r="A2782" s="103" t="s">
        <v>3508</v>
      </c>
      <c r="B2782" s="104" t="s">
        <v>4914</v>
      </c>
      <c r="C2782" s="104">
        <v>9</v>
      </c>
      <c r="D2782" s="103" t="s">
        <v>8141</v>
      </c>
      <c r="E2782" s="25">
        <f t="shared" si="140"/>
        <v>0</v>
      </c>
      <c r="F2782" s="25">
        <f t="shared" si="141"/>
        <v>0</v>
      </c>
      <c r="G2782" s="32"/>
      <c r="H2782" s="31"/>
      <c r="I2782" s="25">
        <f t="shared" si="142"/>
        <v>0</v>
      </c>
      <c r="J2782" s="21"/>
      <c r="K2782" s="16"/>
      <c r="L2782" s="105"/>
      <c r="M2782" s="105"/>
      <c r="N2782" s="105"/>
      <c r="O2782" s="105"/>
      <c r="P2782" s="105"/>
      <c r="Q2782" s="105"/>
      <c r="R2782" s="105">
        <v>0</v>
      </c>
      <c r="S2782" s="105">
        <v>0</v>
      </c>
      <c r="T2782" s="105">
        <v>0</v>
      </c>
    </row>
    <row r="2783" spans="1:20" x14ac:dyDescent="0.25">
      <c r="A2783" s="103" t="s">
        <v>8142</v>
      </c>
      <c r="B2783" s="104" t="s">
        <v>4914</v>
      </c>
      <c r="C2783" s="104">
        <v>9</v>
      </c>
      <c r="D2783" s="103" t="s">
        <v>8143</v>
      </c>
      <c r="E2783" s="25">
        <f t="shared" si="140"/>
        <v>0</v>
      </c>
      <c r="F2783" s="25">
        <f t="shared" si="141"/>
        <v>8.25</v>
      </c>
      <c r="G2783" s="32"/>
      <c r="H2783" s="31"/>
      <c r="I2783" s="25">
        <f t="shared" si="142"/>
        <v>0</v>
      </c>
      <c r="J2783" s="21"/>
      <c r="K2783" s="16"/>
      <c r="L2783" s="105"/>
      <c r="M2783" s="105"/>
      <c r="N2783" s="105">
        <v>33</v>
      </c>
      <c r="O2783" s="105"/>
      <c r="P2783" s="105">
        <v>0</v>
      </c>
      <c r="Q2783" s="105">
        <v>0</v>
      </c>
      <c r="R2783" s="105">
        <v>0</v>
      </c>
      <c r="S2783" s="105">
        <v>0</v>
      </c>
      <c r="T2783" s="105">
        <v>0</v>
      </c>
    </row>
    <row r="2784" spans="1:20" x14ac:dyDescent="0.25">
      <c r="A2784" s="103" t="s">
        <v>8144</v>
      </c>
      <c r="B2784" s="104" t="s">
        <v>4916</v>
      </c>
      <c r="C2784" s="104">
        <v>9</v>
      </c>
      <c r="D2784" s="103" t="s">
        <v>8145</v>
      </c>
      <c r="E2784" s="25">
        <f t="shared" ref="E2784:E2847" si="143">SUM(R2784:T2784)/3</f>
        <v>0</v>
      </c>
      <c r="F2784" s="25">
        <f t="shared" ref="F2784:F2847" si="144">SUM(L2784:O2784)/4</f>
        <v>6.5</v>
      </c>
      <c r="G2784" s="32"/>
      <c r="H2784" s="31"/>
      <c r="I2784" s="25">
        <f t="shared" ref="I2784:I2847" si="145">SUM(P2784:T2784)/5</f>
        <v>0</v>
      </c>
      <c r="J2784" s="21"/>
      <c r="K2784" s="16"/>
      <c r="L2784" s="105"/>
      <c r="M2784" s="105"/>
      <c r="N2784" s="105"/>
      <c r="O2784" s="105">
        <v>26</v>
      </c>
      <c r="P2784" s="105"/>
      <c r="Q2784" s="105">
        <v>0</v>
      </c>
      <c r="R2784" s="105">
        <v>0</v>
      </c>
      <c r="S2784" s="105">
        <v>0</v>
      </c>
      <c r="T2784" s="105">
        <v>0</v>
      </c>
    </row>
    <row r="2785" spans="1:20" x14ac:dyDescent="0.25">
      <c r="A2785" s="103" t="s">
        <v>1053</v>
      </c>
      <c r="B2785" s="104" t="s">
        <v>4918</v>
      </c>
      <c r="C2785" s="104">
        <v>10</v>
      </c>
      <c r="D2785" s="103" t="s">
        <v>8146</v>
      </c>
      <c r="E2785" s="25">
        <f t="shared" si="143"/>
        <v>0</v>
      </c>
      <c r="F2785" s="25">
        <f t="shared" si="144"/>
        <v>0.25</v>
      </c>
      <c r="G2785" s="32"/>
      <c r="H2785" s="31"/>
      <c r="I2785" s="25">
        <f t="shared" si="145"/>
        <v>0</v>
      </c>
      <c r="J2785" s="21"/>
      <c r="K2785" s="16"/>
      <c r="L2785" s="105"/>
      <c r="M2785" s="105"/>
      <c r="N2785" s="105">
        <v>1</v>
      </c>
      <c r="O2785" s="105"/>
      <c r="P2785" s="105">
        <v>0</v>
      </c>
      <c r="Q2785" s="105">
        <v>0</v>
      </c>
      <c r="R2785" s="105">
        <v>0</v>
      </c>
      <c r="S2785" s="105">
        <v>0</v>
      </c>
      <c r="T2785" s="105">
        <v>0</v>
      </c>
    </row>
    <row r="2786" spans="1:20" x14ac:dyDescent="0.25">
      <c r="A2786" s="103" t="s">
        <v>2443</v>
      </c>
      <c r="B2786" s="104" t="s">
        <v>4918</v>
      </c>
      <c r="C2786" s="104">
        <v>10</v>
      </c>
      <c r="D2786" s="103" t="s">
        <v>6137</v>
      </c>
      <c r="E2786" s="25">
        <f t="shared" si="143"/>
        <v>0</v>
      </c>
      <c r="F2786" s="25">
        <f t="shared" si="144"/>
        <v>0</v>
      </c>
      <c r="G2786" s="32"/>
      <c r="H2786" s="31"/>
      <c r="I2786" s="25">
        <f t="shared" si="145"/>
        <v>0</v>
      </c>
      <c r="J2786" s="21"/>
      <c r="K2786" s="16"/>
      <c r="L2786" s="105"/>
      <c r="M2786" s="105"/>
      <c r="N2786" s="105"/>
      <c r="O2786" s="105"/>
      <c r="P2786" s="105">
        <v>0</v>
      </c>
      <c r="Q2786" s="105">
        <v>0</v>
      </c>
      <c r="R2786" s="105">
        <v>0</v>
      </c>
      <c r="S2786" s="105">
        <v>0</v>
      </c>
      <c r="T2786" s="105">
        <v>0</v>
      </c>
    </row>
    <row r="2787" spans="1:20" x14ac:dyDescent="0.25">
      <c r="A2787" s="103" t="s">
        <v>2157</v>
      </c>
      <c r="B2787" s="104" t="s">
        <v>4924</v>
      </c>
      <c r="C2787" s="104">
        <v>11</v>
      </c>
      <c r="D2787" s="103" t="s">
        <v>8147</v>
      </c>
      <c r="E2787" s="25">
        <f t="shared" si="143"/>
        <v>0</v>
      </c>
      <c r="F2787" s="25">
        <f t="shared" si="144"/>
        <v>0.25</v>
      </c>
      <c r="G2787" s="32"/>
      <c r="H2787" s="31"/>
      <c r="I2787" s="25">
        <f t="shared" si="145"/>
        <v>0</v>
      </c>
      <c r="J2787" s="21"/>
      <c r="K2787" s="16"/>
      <c r="L2787" s="105">
        <v>1</v>
      </c>
      <c r="M2787" s="105"/>
      <c r="N2787" s="105"/>
      <c r="O2787" s="105"/>
      <c r="P2787" s="105">
        <v>0</v>
      </c>
      <c r="Q2787" s="105">
        <v>0</v>
      </c>
      <c r="R2787" s="105">
        <v>0</v>
      </c>
      <c r="S2787" s="105">
        <v>0</v>
      </c>
      <c r="T2787" s="105">
        <v>0</v>
      </c>
    </row>
    <row r="2788" spans="1:20" x14ac:dyDescent="0.25">
      <c r="A2788" s="103" t="s">
        <v>1344</v>
      </c>
      <c r="B2788" s="104" t="s">
        <v>4909</v>
      </c>
      <c r="C2788" s="104">
        <v>7</v>
      </c>
      <c r="D2788" s="103" t="s">
        <v>8148</v>
      </c>
      <c r="E2788" s="25">
        <f t="shared" si="143"/>
        <v>0.33333333333333331</v>
      </c>
      <c r="F2788" s="25">
        <f t="shared" si="144"/>
        <v>0</v>
      </c>
      <c r="G2788" s="32"/>
      <c r="H2788" s="31"/>
      <c r="I2788" s="25">
        <f t="shared" si="145"/>
        <v>1.2</v>
      </c>
      <c r="J2788" s="21"/>
      <c r="K2788" s="16"/>
      <c r="L2788" s="105"/>
      <c r="M2788" s="105"/>
      <c r="N2788" s="105"/>
      <c r="O2788" s="105"/>
      <c r="P2788" s="105">
        <v>5</v>
      </c>
      <c r="Q2788" s="105">
        <v>0</v>
      </c>
      <c r="R2788" s="105">
        <v>0</v>
      </c>
      <c r="S2788" s="105">
        <v>1</v>
      </c>
      <c r="T2788" s="105">
        <v>0</v>
      </c>
    </row>
    <row r="2789" spans="1:20" x14ac:dyDescent="0.25">
      <c r="A2789" s="103" t="s">
        <v>173</v>
      </c>
      <c r="B2789" s="104" t="s">
        <v>4904</v>
      </c>
      <c r="C2789" s="104">
        <v>6</v>
      </c>
      <c r="D2789" s="103" t="s">
        <v>8149</v>
      </c>
      <c r="E2789" s="25">
        <f t="shared" si="143"/>
        <v>2</v>
      </c>
      <c r="F2789" s="25">
        <f t="shared" si="144"/>
        <v>0.25</v>
      </c>
      <c r="G2789" s="32"/>
      <c r="H2789" s="31"/>
      <c r="I2789" s="25">
        <f t="shared" si="145"/>
        <v>5.8</v>
      </c>
      <c r="J2789" s="21"/>
      <c r="K2789" s="16"/>
      <c r="L2789" s="105"/>
      <c r="M2789" s="105"/>
      <c r="N2789" s="105">
        <v>1</v>
      </c>
      <c r="O2789" s="105"/>
      <c r="P2789" s="105">
        <v>11</v>
      </c>
      <c r="Q2789" s="105">
        <v>12</v>
      </c>
      <c r="R2789" s="105">
        <v>0</v>
      </c>
      <c r="S2789" s="105">
        <v>6</v>
      </c>
      <c r="T2789" s="105">
        <v>0</v>
      </c>
    </row>
    <row r="2790" spans="1:20" x14ac:dyDescent="0.25">
      <c r="A2790" s="103" t="s">
        <v>3845</v>
      </c>
      <c r="B2790" s="104" t="s">
        <v>4903</v>
      </c>
      <c r="C2790" s="104">
        <v>6</v>
      </c>
      <c r="D2790" s="103" t="s">
        <v>8150</v>
      </c>
      <c r="E2790" s="25">
        <f t="shared" si="143"/>
        <v>0</v>
      </c>
      <c r="F2790" s="25">
        <f t="shared" si="144"/>
        <v>0</v>
      </c>
      <c r="G2790" s="32"/>
      <c r="H2790" s="31"/>
      <c r="I2790" s="25">
        <f t="shared" si="145"/>
        <v>0</v>
      </c>
      <c r="J2790" s="21"/>
      <c r="K2790" s="16"/>
      <c r="L2790" s="105"/>
      <c r="M2790" s="105"/>
      <c r="N2790" s="105"/>
      <c r="O2790" s="105"/>
      <c r="P2790" s="105">
        <v>0</v>
      </c>
      <c r="Q2790" s="105">
        <v>0</v>
      </c>
      <c r="R2790" s="105">
        <v>0</v>
      </c>
      <c r="S2790" s="105">
        <v>0</v>
      </c>
      <c r="T2790" s="105">
        <v>0</v>
      </c>
    </row>
    <row r="2791" spans="1:20" x14ac:dyDescent="0.25">
      <c r="A2791" s="103" t="s">
        <v>1957</v>
      </c>
      <c r="B2791" s="104" t="s">
        <v>4903</v>
      </c>
      <c r="C2791" s="104">
        <v>6</v>
      </c>
      <c r="D2791" s="103" t="s">
        <v>8151</v>
      </c>
      <c r="E2791" s="25">
        <f t="shared" si="143"/>
        <v>1</v>
      </c>
      <c r="F2791" s="25">
        <f t="shared" si="144"/>
        <v>0</v>
      </c>
      <c r="G2791" s="32"/>
      <c r="H2791" s="31"/>
      <c r="I2791" s="25">
        <f t="shared" si="145"/>
        <v>0.8</v>
      </c>
      <c r="J2791" s="21"/>
      <c r="K2791" s="16"/>
      <c r="L2791" s="105"/>
      <c r="M2791" s="105"/>
      <c r="N2791" s="105"/>
      <c r="O2791" s="105"/>
      <c r="P2791" s="105">
        <v>0</v>
      </c>
      <c r="Q2791" s="105">
        <v>1</v>
      </c>
      <c r="R2791" s="105">
        <v>3</v>
      </c>
      <c r="S2791" s="105">
        <v>0</v>
      </c>
      <c r="T2791" s="105">
        <v>0</v>
      </c>
    </row>
    <row r="2792" spans="1:20" x14ac:dyDescent="0.25">
      <c r="A2792" s="103" t="s">
        <v>2337</v>
      </c>
      <c r="B2792" s="104" t="s">
        <v>4910</v>
      </c>
      <c r="C2792" s="104">
        <v>7</v>
      </c>
      <c r="D2792" s="103" t="s">
        <v>8152</v>
      </c>
      <c r="E2792" s="25">
        <f t="shared" si="143"/>
        <v>0</v>
      </c>
      <c r="F2792" s="25">
        <f t="shared" si="144"/>
        <v>0</v>
      </c>
      <c r="G2792" s="32"/>
      <c r="H2792" s="31"/>
      <c r="I2792" s="25">
        <f t="shared" si="145"/>
        <v>0</v>
      </c>
      <c r="J2792" s="21"/>
      <c r="K2792" s="16"/>
      <c r="L2792" s="105"/>
      <c r="M2792" s="105"/>
      <c r="N2792" s="105"/>
      <c r="O2792" s="105"/>
      <c r="P2792" s="105">
        <v>0</v>
      </c>
      <c r="Q2792" s="105"/>
      <c r="R2792" s="105"/>
      <c r="S2792" s="105">
        <v>0</v>
      </c>
      <c r="T2792" s="105">
        <v>0</v>
      </c>
    </row>
    <row r="2793" spans="1:20" x14ac:dyDescent="0.25">
      <c r="A2793" s="103" t="s">
        <v>2193</v>
      </c>
      <c r="B2793" s="104" t="s">
        <v>4912</v>
      </c>
      <c r="C2793" s="104">
        <v>8</v>
      </c>
      <c r="D2793" s="103" t="s">
        <v>8153</v>
      </c>
      <c r="E2793" s="25">
        <f t="shared" si="143"/>
        <v>0.66666666666666663</v>
      </c>
      <c r="F2793" s="25">
        <f t="shared" si="144"/>
        <v>3</v>
      </c>
      <c r="G2793" s="32"/>
      <c r="H2793" s="31"/>
      <c r="I2793" s="25">
        <f t="shared" si="145"/>
        <v>1.2</v>
      </c>
      <c r="J2793" s="21"/>
      <c r="K2793" s="16"/>
      <c r="L2793" s="105"/>
      <c r="M2793" s="105"/>
      <c r="N2793" s="105">
        <v>7</v>
      </c>
      <c r="O2793" s="105">
        <v>5</v>
      </c>
      <c r="P2793" s="105">
        <v>2</v>
      </c>
      <c r="Q2793" s="105">
        <v>2</v>
      </c>
      <c r="R2793" s="105">
        <v>0</v>
      </c>
      <c r="S2793" s="105">
        <v>2</v>
      </c>
      <c r="T2793" s="105">
        <v>0</v>
      </c>
    </row>
    <row r="2794" spans="1:20" x14ac:dyDescent="0.25">
      <c r="A2794" s="103" t="s">
        <v>2665</v>
      </c>
      <c r="B2794" s="104" t="s">
        <v>4912</v>
      </c>
      <c r="C2794" s="104">
        <v>8</v>
      </c>
      <c r="D2794" s="103" t="s">
        <v>8154</v>
      </c>
      <c r="E2794" s="25">
        <f t="shared" si="143"/>
        <v>0</v>
      </c>
      <c r="F2794" s="25">
        <f t="shared" si="144"/>
        <v>0</v>
      </c>
      <c r="G2794" s="32"/>
      <c r="H2794" s="31"/>
      <c r="I2794" s="25">
        <f t="shared" si="145"/>
        <v>0.4</v>
      </c>
      <c r="J2794" s="21"/>
      <c r="K2794" s="16"/>
      <c r="L2794" s="105"/>
      <c r="M2794" s="105"/>
      <c r="N2794" s="105"/>
      <c r="O2794" s="105"/>
      <c r="P2794" s="105">
        <v>0</v>
      </c>
      <c r="Q2794" s="105">
        <v>2</v>
      </c>
      <c r="R2794" s="105">
        <v>0</v>
      </c>
      <c r="S2794" s="105">
        <v>0</v>
      </c>
      <c r="T2794" s="105">
        <v>0</v>
      </c>
    </row>
    <row r="2795" spans="1:20" x14ac:dyDescent="0.25">
      <c r="A2795" s="103" t="s">
        <v>2818</v>
      </c>
      <c r="B2795" s="104" t="s">
        <v>4912</v>
      </c>
      <c r="C2795" s="104">
        <v>8</v>
      </c>
      <c r="D2795" s="103" t="s">
        <v>8155</v>
      </c>
      <c r="E2795" s="25">
        <f t="shared" si="143"/>
        <v>0</v>
      </c>
      <c r="F2795" s="25">
        <f t="shared" si="144"/>
        <v>0.25</v>
      </c>
      <c r="G2795" s="32"/>
      <c r="H2795" s="31"/>
      <c r="I2795" s="25">
        <f t="shared" si="145"/>
        <v>0</v>
      </c>
      <c r="J2795" s="21"/>
      <c r="K2795" s="16"/>
      <c r="L2795" s="105"/>
      <c r="M2795" s="105">
        <v>1</v>
      </c>
      <c r="N2795" s="105"/>
      <c r="O2795" s="105"/>
      <c r="P2795" s="105"/>
      <c r="Q2795" s="105">
        <v>0</v>
      </c>
      <c r="R2795" s="105">
        <v>0</v>
      </c>
      <c r="S2795" s="105">
        <v>0</v>
      </c>
      <c r="T2795" s="105">
        <v>0</v>
      </c>
    </row>
    <row r="2796" spans="1:20" x14ac:dyDescent="0.25">
      <c r="A2796" s="103" t="s">
        <v>3203</v>
      </c>
      <c r="B2796" s="104" t="s">
        <v>4902</v>
      </c>
      <c r="C2796" s="104">
        <v>6</v>
      </c>
      <c r="D2796" s="103" t="s">
        <v>8156</v>
      </c>
      <c r="E2796" s="25">
        <f t="shared" si="143"/>
        <v>0</v>
      </c>
      <c r="F2796" s="25">
        <f t="shared" si="144"/>
        <v>0.25</v>
      </c>
      <c r="G2796" s="32"/>
      <c r="H2796" s="31"/>
      <c r="I2796" s="25">
        <f t="shared" si="145"/>
        <v>0</v>
      </c>
      <c r="J2796" s="21"/>
      <c r="K2796" s="16"/>
      <c r="L2796" s="105"/>
      <c r="M2796" s="105">
        <v>1</v>
      </c>
      <c r="N2796" s="105"/>
      <c r="O2796" s="105"/>
      <c r="P2796" s="105"/>
      <c r="Q2796" s="105">
        <v>0</v>
      </c>
      <c r="R2796" s="105">
        <v>0</v>
      </c>
      <c r="S2796" s="105">
        <v>0</v>
      </c>
      <c r="T2796" s="105">
        <v>0</v>
      </c>
    </row>
    <row r="2797" spans="1:20" x14ac:dyDescent="0.25">
      <c r="A2797" s="103" t="s">
        <v>1453</v>
      </c>
      <c r="B2797" s="104" t="s">
        <v>4901</v>
      </c>
      <c r="C2797" s="104">
        <v>6</v>
      </c>
      <c r="D2797" s="103" t="s">
        <v>8157</v>
      </c>
      <c r="E2797" s="25">
        <f t="shared" si="143"/>
        <v>0</v>
      </c>
      <c r="F2797" s="25">
        <f t="shared" si="144"/>
        <v>0</v>
      </c>
      <c r="G2797" s="32"/>
      <c r="H2797" s="31"/>
      <c r="I2797" s="25">
        <f t="shared" si="145"/>
        <v>0</v>
      </c>
      <c r="J2797" s="21"/>
      <c r="K2797" s="16"/>
      <c r="L2797" s="105"/>
      <c r="M2797" s="105"/>
      <c r="N2797" s="105"/>
      <c r="O2797" s="105"/>
      <c r="P2797" s="105">
        <v>0</v>
      </c>
      <c r="Q2797" s="105">
        <v>0</v>
      </c>
      <c r="R2797" s="105">
        <v>0</v>
      </c>
      <c r="S2797" s="105">
        <v>0</v>
      </c>
      <c r="T2797" s="105">
        <v>0</v>
      </c>
    </row>
    <row r="2798" spans="1:20" x14ac:dyDescent="0.25">
      <c r="A2798" s="103" t="s">
        <v>222</v>
      </c>
      <c r="B2798" s="104" t="s">
        <v>4901</v>
      </c>
      <c r="C2798" s="104">
        <v>6</v>
      </c>
      <c r="D2798" s="103" t="s">
        <v>8158</v>
      </c>
      <c r="E2798" s="25">
        <f t="shared" si="143"/>
        <v>0</v>
      </c>
      <c r="F2798" s="25">
        <f t="shared" si="144"/>
        <v>0</v>
      </c>
      <c r="G2798" s="32"/>
      <c r="H2798" s="31"/>
      <c r="I2798" s="25">
        <f t="shared" si="145"/>
        <v>6.2</v>
      </c>
      <c r="J2798" s="21"/>
      <c r="K2798" s="16"/>
      <c r="L2798" s="105"/>
      <c r="M2798" s="105"/>
      <c r="N2798" s="105"/>
      <c r="O2798" s="105"/>
      <c r="P2798" s="105">
        <v>31</v>
      </c>
      <c r="Q2798" s="105">
        <v>0</v>
      </c>
      <c r="R2798" s="105">
        <v>0</v>
      </c>
      <c r="S2798" s="105">
        <v>0</v>
      </c>
      <c r="T2798" s="105">
        <v>0</v>
      </c>
    </row>
    <row r="2799" spans="1:20" x14ac:dyDescent="0.25">
      <c r="A2799" s="103" t="s">
        <v>8159</v>
      </c>
      <c r="B2799" s="104" t="s">
        <v>4899</v>
      </c>
      <c r="C2799" s="104">
        <v>6</v>
      </c>
      <c r="D2799" s="103" t="s">
        <v>8160</v>
      </c>
      <c r="E2799" s="25">
        <f t="shared" si="143"/>
        <v>0</v>
      </c>
      <c r="F2799" s="25">
        <f t="shared" si="144"/>
        <v>0</v>
      </c>
      <c r="G2799" s="32"/>
      <c r="H2799" s="31"/>
      <c r="I2799" s="25">
        <f t="shared" si="145"/>
        <v>0</v>
      </c>
      <c r="J2799" s="21"/>
      <c r="K2799" s="16"/>
      <c r="L2799" s="105"/>
      <c r="M2799" s="105"/>
      <c r="N2799" s="105"/>
      <c r="O2799" s="105"/>
      <c r="P2799" s="105"/>
      <c r="Q2799" s="105"/>
      <c r="R2799" s="105"/>
      <c r="S2799" s="105">
        <v>0</v>
      </c>
      <c r="T2799" s="105">
        <v>0</v>
      </c>
    </row>
    <row r="2800" spans="1:20" x14ac:dyDescent="0.25">
      <c r="A2800" s="103" t="s">
        <v>3251</v>
      </c>
      <c r="B2800" s="104" t="s">
        <v>4899</v>
      </c>
      <c r="C2800" s="104">
        <v>6</v>
      </c>
      <c r="D2800" s="103" t="s">
        <v>8161</v>
      </c>
      <c r="E2800" s="25">
        <f t="shared" si="143"/>
        <v>0</v>
      </c>
      <c r="F2800" s="25">
        <f t="shared" si="144"/>
        <v>0</v>
      </c>
      <c r="G2800" s="32"/>
      <c r="H2800" s="31"/>
      <c r="I2800" s="25">
        <f t="shared" si="145"/>
        <v>0</v>
      </c>
      <c r="J2800" s="21"/>
      <c r="K2800" s="16"/>
      <c r="L2800" s="105"/>
      <c r="M2800" s="105"/>
      <c r="N2800" s="105"/>
      <c r="O2800" s="105"/>
      <c r="P2800" s="105">
        <v>0</v>
      </c>
      <c r="Q2800" s="105"/>
      <c r="R2800" s="105">
        <v>0</v>
      </c>
      <c r="S2800" s="105">
        <v>0</v>
      </c>
      <c r="T2800" s="105">
        <v>0</v>
      </c>
    </row>
    <row r="2801" spans="1:20" x14ac:dyDescent="0.25">
      <c r="A2801" s="103" t="s">
        <v>3489</v>
      </c>
      <c r="B2801" s="104" t="s">
        <v>4899</v>
      </c>
      <c r="C2801" s="104">
        <v>6</v>
      </c>
      <c r="D2801" s="103" t="s">
        <v>8162</v>
      </c>
      <c r="E2801" s="25">
        <f t="shared" si="143"/>
        <v>0</v>
      </c>
      <c r="F2801" s="25">
        <f t="shared" si="144"/>
        <v>1</v>
      </c>
      <c r="G2801" s="32"/>
      <c r="H2801" s="31"/>
      <c r="I2801" s="25">
        <f t="shared" si="145"/>
        <v>0</v>
      </c>
      <c r="J2801" s="21"/>
      <c r="K2801" s="16"/>
      <c r="L2801" s="105"/>
      <c r="M2801" s="105"/>
      <c r="N2801" s="105">
        <v>4</v>
      </c>
      <c r="O2801" s="105"/>
      <c r="P2801" s="105">
        <v>0</v>
      </c>
      <c r="Q2801" s="105">
        <v>0</v>
      </c>
      <c r="R2801" s="105">
        <v>0</v>
      </c>
      <c r="S2801" s="105">
        <v>0</v>
      </c>
      <c r="T2801" s="105">
        <v>0</v>
      </c>
    </row>
    <row r="2802" spans="1:20" x14ac:dyDescent="0.25">
      <c r="A2802" s="103" t="s">
        <v>824</v>
      </c>
      <c r="B2802" s="104" t="s">
        <v>4900</v>
      </c>
      <c r="C2802" s="104">
        <v>6</v>
      </c>
      <c r="D2802" s="103" t="s">
        <v>8163</v>
      </c>
      <c r="E2802" s="25">
        <f t="shared" si="143"/>
        <v>0</v>
      </c>
      <c r="F2802" s="25">
        <f t="shared" si="144"/>
        <v>0</v>
      </c>
      <c r="G2802" s="32"/>
      <c r="H2802" s="31"/>
      <c r="I2802" s="25">
        <f t="shared" si="145"/>
        <v>0</v>
      </c>
      <c r="J2802" s="21"/>
      <c r="K2802" s="16"/>
      <c r="L2802" s="105"/>
      <c r="M2802" s="105"/>
      <c r="N2802" s="105"/>
      <c r="O2802" s="105"/>
      <c r="P2802" s="105">
        <v>0</v>
      </c>
      <c r="Q2802" s="105">
        <v>0</v>
      </c>
      <c r="R2802" s="105">
        <v>0</v>
      </c>
      <c r="S2802" s="105">
        <v>0</v>
      </c>
      <c r="T2802" s="105">
        <v>0</v>
      </c>
    </row>
    <row r="2803" spans="1:20" x14ac:dyDescent="0.25">
      <c r="A2803" s="103" t="s">
        <v>513</v>
      </c>
      <c r="B2803" s="104" t="s">
        <v>4900</v>
      </c>
      <c r="C2803" s="104">
        <v>6</v>
      </c>
      <c r="D2803" s="103" t="s">
        <v>8164</v>
      </c>
      <c r="E2803" s="25">
        <f t="shared" si="143"/>
        <v>2</v>
      </c>
      <c r="F2803" s="25">
        <f t="shared" si="144"/>
        <v>0</v>
      </c>
      <c r="G2803" s="32"/>
      <c r="H2803" s="31"/>
      <c r="I2803" s="25">
        <f t="shared" si="145"/>
        <v>1.4</v>
      </c>
      <c r="J2803" s="21"/>
      <c r="K2803" s="16"/>
      <c r="L2803" s="105"/>
      <c r="M2803" s="105"/>
      <c r="N2803" s="105"/>
      <c r="O2803" s="105"/>
      <c r="P2803" s="105">
        <v>0</v>
      </c>
      <c r="Q2803" s="105">
        <v>1</v>
      </c>
      <c r="R2803" s="105">
        <v>1</v>
      </c>
      <c r="S2803" s="105">
        <v>5</v>
      </c>
      <c r="T2803" s="105">
        <v>0</v>
      </c>
    </row>
    <row r="2804" spans="1:20" x14ac:dyDescent="0.25">
      <c r="A2804" s="103" t="s">
        <v>2743</v>
      </c>
      <c r="B2804" s="104" t="s">
        <v>4900</v>
      </c>
      <c r="C2804" s="104">
        <v>6</v>
      </c>
      <c r="D2804" s="103" t="s">
        <v>8165</v>
      </c>
      <c r="E2804" s="25">
        <f t="shared" si="143"/>
        <v>0</v>
      </c>
      <c r="F2804" s="25">
        <f t="shared" si="144"/>
        <v>1</v>
      </c>
      <c r="G2804" s="32"/>
      <c r="H2804" s="31"/>
      <c r="I2804" s="25">
        <f t="shared" si="145"/>
        <v>0</v>
      </c>
      <c r="J2804" s="21"/>
      <c r="K2804" s="16"/>
      <c r="L2804" s="105"/>
      <c r="M2804" s="105"/>
      <c r="N2804" s="105">
        <v>4</v>
      </c>
      <c r="O2804" s="105"/>
      <c r="P2804" s="105">
        <v>0</v>
      </c>
      <c r="Q2804" s="105"/>
      <c r="R2804" s="105">
        <v>0</v>
      </c>
      <c r="S2804" s="105">
        <v>0</v>
      </c>
      <c r="T2804" s="105">
        <v>0</v>
      </c>
    </row>
    <row r="2805" spans="1:20" x14ac:dyDescent="0.25">
      <c r="A2805" s="103" t="s">
        <v>2734</v>
      </c>
      <c r="B2805" s="104" t="s">
        <v>4900</v>
      </c>
      <c r="C2805" s="104">
        <v>6</v>
      </c>
      <c r="D2805" s="103" t="s">
        <v>8166</v>
      </c>
      <c r="E2805" s="25">
        <f t="shared" si="143"/>
        <v>0</v>
      </c>
      <c r="F2805" s="25">
        <f t="shared" si="144"/>
        <v>0</v>
      </c>
      <c r="G2805" s="32"/>
      <c r="H2805" s="31"/>
      <c r="I2805" s="25">
        <f t="shared" si="145"/>
        <v>0</v>
      </c>
      <c r="J2805" s="21"/>
      <c r="K2805" s="16"/>
      <c r="L2805" s="105"/>
      <c r="M2805" s="105"/>
      <c r="N2805" s="105"/>
      <c r="O2805" s="105"/>
      <c r="P2805" s="105">
        <v>0</v>
      </c>
      <c r="Q2805" s="105">
        <v>0</v>
      </c>
      <c r="R2805" s="105">
        <v>0</v>
      </c>
      <c r="S2805" s="105">
        <v>0</v>
      </c>
      <c r="T2805" s="105">
        <v>0</v>
      </c>
    </row>
    <row r="2806" spans="1:20" x14ac:dyDescent="0.25">
      <c r="A2806" s="103" t="s">
        <v>137</v>
      </c>
      <c r="B2806" s="104" t="s">
        <v>4906</v>
      </c>
      <c r="C2806" s="104">
        <v>6</v>
      </c>
      <c r="D2806" s="103" t="s">
        <v>8167</v>
      </c>
      <c r="E2806" s="25">
        <f t="shared" si="143"/>
        <v>22</v>
      </c>
      <c r="F2806" s="25">
        <f t="shared" si="144"/>
        <v>1.25</v>
      </c>
      <c r="G2806" s="32"/>
      <c r="H2806" s="31"/>
      <c r="I2806" s="25">
        <f t="shared" si="145"/>
        <v>13.2</v>
      </c>
      <c r="J2806" s="21"/>
      <c r="K2806" s="16"/>
      <c r="L2806" s="105">
        <v>5</v>
      </c>
      <c r="M2806" s="105"/>
      <c r="N2806" s="105"/>
      <c r="O2806" s="105"/>
      <c r="P2806" s="105">
        <v>0</v>
      </c>
      <c r="Q2806" s="105">
        <v>0</v>
      </c>
      <c r="R2806" s="105">
        <v>0</v>
      </c>
      <c r="S2806" s="105">
        <v>66</v>
      </c>
      <c r="T2806" s="105">
        <v>0</v>
      </c>
    </row>
    <row r="2807" spans="1:20" x14ac:dyDescent="0.25">
      <c r="A2807" s="103" t="s">
        <v>2143</v>
      </c>
      <c r="B2807" s="104" t="s">
        <v>4907</v>
      </c>
      <c r="C2807" s="104">
        <v>6</v>
      </c>
      <c r="D2807" s="103" t="s">
        <v>8168</v>
      </c>
      <c r="E2807" s="25">
        <f t="shared" si="143"/>
        <v>0</v>
      </c>
      <c r="F2807" s="25">
        <f t="shared" si="144"/>
        <v>0</v>
      </c>
      <c r="G2807" s="32"/>
      <c r="H2807" s="31"/>
      <c r="I2807" s="25">
        <f t="shared" si="145"/>
        <v>0</v>
      </c>
      <c r="J2807" s="21"/>
      <c r="K2807" s="16"/>
      <c r="L2807" s="105"/>
      <c r="M2807" s="105"/>
      <c r="N2807" s="105"/>
      <c r="O2807" s="105"/>
      <c r="P2807" s="105">
        <v>0</v>
      </c>
      <c r="Q2807" s="105">
        <v>0</v>
      </c>
      <c r="R2807" s="105">
        <v>0</v>
      </c>
      <c r="S2807" s="105">
        <v>0</v>
      </c>
      <c r="T2807" s="105">
        <v>0</v>
      </c>
    </row>
    <row r="2808" spans="1:20" x14ac:dyDescent="0.25">
      <c r="A2808" s="103" t="s">
        <v>3079</v>
      </c>
      <c r="B2808" s="104" t="s">
        <v>4907</v>
      </c>
      <c r="C2808" s="104">
        <v>6</v>
      </c>
      <c r="D2808" s="103" t="s">
        <v>8169</v>
      </c>
      <c r="E2808" s="25">
        <f t="shared" si="143"/>
        <v>0</v>
      </c>
      <c r="F2808" s="25">
        <f t="shared" si="144"/>
        <v>1.25</v>
      </c>
      <c r="G2808" s="32"/>
      <c r="H2808" s="31"/>
      <c r="I2808" s="25">
        <f t="shared" si="145"/>
        <v>0</v>
      </c>
      <c r="J2808" s="21"/>
      <c r="K2808" s="16"/>
      <c r="L2808" s="105"/>
      <c r="M2808" s="105"/>
      <c r="N2808" s="105">
        <v>5</v>
      </c>
      <c r="O2808" s="105"/>
      <c r="P2808" s="105">
        <v>0</v>
      </c>
      <c r="Q2808" s="105">
        <v>0</v>
      </c>
      <c r="R2808" s="105">
        <v>0</v>
      </c>
      <c r="S2808" s="105">
        <v>0</v>
      </c>
      <c r="T2808" s="105">
        <v>0</v>
      </c>
    </row>
    <row r="2809" spans="1:20" x14ac:dyDescent="0.25">
      <c r="A2809" s="103" t="s">
        <v>1722</v>
      </c>
      <c r="B2809" s="104" t="s">
        <v>4908</v>
      </c>
      <c r="C2809" s="104">
        <v>6</v>
      </c>
      <c r="D2809" s="103" t="s">
        <v>8170</v>
      </c>
      <c r="E2809" s="25">
        <f t="shared" si="143"/>
        <v>0.66666666666666663</v>
      </c>
      <c r="F2809" s="25">
        <f t="shared" si="144"/>
        <v>0</v>
      </c>
      <c r="G2809" s="32"/>
      <c r="H2809" s="31"/>
      <c r="I2809" s="25">
        <f t="shared" si="145"/>
        <v>0.4</v>
      </c>
      <c r="J2809" s="21"/>
      <c r="K2809" s="16"/>
      <c r="L2809" s="105"/>
      <c r="M2809" s="105"/>
      <c r="N2809" s="105"/>
      <c r="O2809" s="105"/>
      <c r="P2809" s="105">
        <v>0</v>
      </c>
      <c r="Q2809" s="105">
        <v>0</v>
      </c>
      <c r="R2809" s="105">
        <v>2</v>
      </c>
      <c r="S2809" s="105">
        <v>0</v>
      </c>
      <c r="T2809" s="105">
        <v>0</v>
      </c>
    </row>
    <row r="2810" spans="1:20" x14ac:dyDescent="0.25">
      <c r="A2810" s="103" t="s">
        <v>1682</v>
      </c>
      <c r="B2810" s="104" t="s">
        <v>4908</v>
      </c>
      <c r="C2810" s="104">
        <v>6</v>
      </c>
      <c r="D2810" s="103" t="s">
        <v>8171</v>
      </c>
      <c r="E2810" s="25">
        <f t="shared" si="143"/>
        <v>0</v>
      </c>
      <c r="F2810" s="25">
        <f t="shared" si="144"/>
        <v>0</v>
      </c>
      <c r="G2810" s="32"/>
      <c r="H2810" s="31"/>
      <c r="I2810" s="25">
        <f t="shared" si="145"/>
        <v>1.4</v>
      </c>
      <c r="J2810" s="21"/>
      <c r="K2810" s="16"/>
      <c r="L2810" s="105"/>
      <c r="M2810" s="105"/>
      <c r="N2810" s="105"/>
      <c r="O2810" s="105"/>
      <c r="P2810" s="105">
        <v>0</v>
      </c>
      <c r="Q2810" s="105">
        <v>7</v>
      </c>
      <c r="R2810" s="105">
        <v>0</v>
      </c>
      <c r="S2810" s="105">
        <v>0</v>
      </c>
      <c r="T2810" s="105">
        <v>0</v>
      </c>
    </row>
    <row r="2811" spans="1:20" x14ac:dyDescent="0.25">
      <c r="A2811" s="103" t="s">
        <v>2540</v>
      </c>
      <c r="B2811" s="104" t="s">
        <v>4908</v>
      </c>
      <c r="C2811" s="104">
        <v>6</v>
      </c>
      <c r="D2811" s="103" t="s">
        <v>8172</v>
      </c>
      <c r="E2811" s="25">
        <f t="shared" si="143"/>
        <v>0</v>
      </c>
      <c r="F2811" s="25">
        <f t="shared" si="144"/>
        <v>0</v>
      </c>
      <c r="G2811" s="32"/>
      <c r="H2811" s="31"/>
      <c r="I2811" s="25">
        <f t="shared" si="145"/>
        <v>3</v>
      </c>
      <c r="J2811" s="21"/>
      <c r="K2811" s="16"/>
      <c r="L2811" s="105"/>
      <c r="M2811" s="105"/>
      <c r="N2811" s="105"/>
      <c r="O2811" s="105"/>
      <c r="P2811" s="105">
        <v>0</v>
      </c>
      <c r="Q2811" s="105">
        <v>15</v>
      </c>
      <c r="R2811" s="105">
        <v>0</v>
      </c>
      <c r="S2811" s="105">
        <v>0</v>
      </c>
      <c r="T2811" s="105">
        <v>0</v>
      </c>
    </row>
    <row r="2812" spans="1:20" x14ac:dyDescent="0.25">
      <c r="A2812" s="103" t="s">
        <v>3444</v>
      </c>
      <c r="B2812" s="104" t="s">
        <v>4909</v>
      </c>
      <c r="C2812" s="104">
        <v>7</v>
      </c>
      <c r="D2812" s="103" t="s">
        <v>8173</v>
      </c>
      <c r="E2812" s="25">
        <f t="shared" si="143"/>
        <v>0</v>
      </c>
      <c r="F2812" s="25">
        <f t="shared" si="144"/>
        <v>0</v>
      </c>
      <c r="G2812" s="32"/>
      <c r="H2812" s="31"/>
      <c r="I2812" s="25">
        <f t="shared" si="145"/>
        <v>0</v>
      </c>
      <c r="J2812" s="21"/>
      <c r="K2812" s="16"/>
      <c r="L2812" s="105"/>
      <c r="M2812" s="105"/>
      <c r="N2812" s="105"/>
      <c r="O2812" s="105"/>
      <c r="P2812" s="105"/>
      <c r="Q2812" s="105"/>
      <c r="R2812" s="105"/>
      <c r="S2812" s="105"/>
      <c r="T2812" s="105">
        <v>0</v>
      </c>
    </row>
    <row r="2813" spans="1:20" x14ac:dyDescent="0.25">
      <c r="A2813" s="103" t="s">
        <v>3198</v>
      </c>
      <c r="B2813" s="104" t="s">
        <v>4909</v>
      </c>
      <c r="C2813" s="104">
        <v>7</v>
      </c>
      <c r="D2813" s="103" t="s">
        <v>8174</v>
      </c>
      <c r="E2813" s="25">
        <f t="shared" si="143"/>
        <v>2.6666666666666665</v>
      </c>
      <c r="F2813" s="25">
        <f t="shared" si="144"/>
        <v>0</v>
      </c>
      <c r="G2813" s="32"/>
      <c r="H2813" s="31"/>
      <c r="I2813" s="25">
        <f t="shared" si="145"/>
        <v>1.6</v>
      </c>
      <c r="J2813" s="21"/>
      <c r="K2813" s="16"/>
      <c r="L2813" s="105"/>
      <c r="M2813" s="105"/>
      <c r="N2813" s="105"/>
      <c r="O2813" s="105"/>
      <c r="P2813" s="105">
        <v>0</v>
      </c>
      <c r="Q2813" s="105">
        <v>0</v>
      </c>
      <c r="R2813" s="105">
        <v>8</v>
      </c>
      <c r="S2813" s="105">
        <v>0</v>
      </c>
      <c r="T2813" s="105">
        <v>0</v>
      </c>
    </row>
    <row r="2814" spans="1:20" x14ac:dyDescent="0.25">
      <c r="A2814" s="103" t="s">
        <v>2169</v>
      </c>
      <c r="B2814" s="104" t="s">
        <v>4909</v>
      </c>
      <c r="C2814" s="104">
        <v>7</v>
      </c>
      <c r="D2814" s="103" t="s">
        <v>8175</v>
      </c>
      <c r="E2814" s="25">
        <f t="shared" si="143"/>
        <v>0</v>
      </c>
      <c r="F2814" s="25">
        <f t="shared" si="144"/>
        <v>0</v>
      </c>
      <c r="G2814" s="32"/>
      <c r="H2814" s="31"/>
      <c r="I2814" s="25">
        <f t="shared" si="145"/>
        <v>0</v>
      </c>
      <c r="J2814" s="21"/>
      <c r="K2814" s="16"/>
      <c r="L2814" s="105"/>
      <c r="M2814" s="105"/>
      <c r="N2814" s="105"/>
      <c r="O2814" s="105"/>
      <c r="P2814" s="105">
        <v>0</v>
      </c>
      <c r="Q2814" s="105">
        <v>0</v>
      </c>
      <c r="R2814" s="105">
        <v>0</v>
      </c>
      <c r="S2814" s="105">
        <v>0</v>
      </c>
      <c r="T2814" s="105">
        <v>0</v>
      </c>
    </row>
    <row r="2815" spans="1:20" x14ac:dyDescent="0.25">
      <c r="A2815" s="103" t="s">
        <v>4225</v>
      </c>
      <c r="B2815" s="104" t="s">
        <v>4872</v>
      </c>
      <c r="C2815" s="104">
        <v>1</v>
      </c>
      <c r="D2815" s="103" t="s">
        <v>8176</v>
      </c>
      <c r="E2815" s="25">
        <f t="shared" si="143"/>
        <v>0</v>
      </c>
      <c r="F2815" s="25">
        <f t="shared" si="144"/>
        <v>0</v>
      </c>
      <c r="G2815" s="32"/>
      <c r="H2815" s="31"/>
      <c r="I2815" s="25">
        <f t="shared" si="145"/>
        <v>0</v>
      </c>
      <c r="J2815" s="21"/>
      <c r="K2815" s="16"/>
      <c r="L2815" s="105"/>
      <c r="M2815" s="105"/>
      <c r="N2815" s="105"/>
      <c r="O2815" s="105"/>
      <c r="P2815" s="105"/>
      <c r="Q2815" s="105">
        <v>0</v>
      </c>
      <c r="R2815" s="105">
        <v>0</v>
      </c>
      <c r="S2815" s="105"/>
      <c r="T2815" s="105">
        <v>0</v>
      </c>
    </row>
    <row r="2816" spans="1:20" x14ac:dyDescent="0.25">
      <c r="A2816" s="103" t="s">
        <v>1016</v>
      </c>
      <c r="B2816" s="104" t="s">
        <v>4874</v>
      </c>
      <c r="C2816" s="104">
        <v>1</v>
      </c>
      <c r="D2816" s="103" t="s">
        <v>8177</v>
      </c>
      <c r="E2816" s="25">
        <f t="shared" si="143"/>
        <v>0</v>
      </c>
      <c r="F2816" s="25">
        <f t="shared" si="144"/>
        <v>7.75</v>
      </c>
      <c r="G2816" s="32"/>
      <c r="H2816" s="31"/>
      <c r="I2816" s="25">
        <f t="shared" si="145"/>
        <v>0</v>
      </c>
      <c r="J2816" s="21"/>
      <c r="K2816" s="16"/>
      <c r="L2816" s="105"/>
      <c r="M2816" s="105"/>
      <c r="N2816" s="105">
        <v>1</v>
      </c>
      <c r="O2816" s="105">
        <v>30</v>
      </c>
      <c r="P2816" s="105">
        <v>0</v>
      </c>
      <c r="Q2816" s="105">
        <v>0</v>
      </c>
      <c r="R2816" s="105">
        <v>0</v>
      </c>
      <c r="S2816" s="105">
        <v>0</v>
      </c>
      <c r="T2816" s="105">
        <v>0</v>
      </c>
    </row>
    <row r="2817" spans="1:20" x14ac:dyDescent="0.25">
      <c r="A2817" s="103" t="s">
        <v>3272</v>
      </c>
      <c r="B2817" s="104" t="s">
        <v>4874</v>
      </c>
      <c r="C2817" s="104">
        <v>1</v>
      </c>
      <c r="D2817" s="103" t="s">
        <v>8178</v>
      </c>
      <c r="E2817" s="25">
        <f t="shared" si="143"/>
        <v>0</v>
      </c>
      <c r="F2817" s="25">
        <f t="shared" si="144"/>
        <v>0</v>
      </c>
      <c r="G2817" s="32"/>
      <c r="H2817" s="31"/>
      <c r="I2817" s="25">
        <f t="shared" si="145"/>
        <v>0</v>
      </c>
      <c r="J2817" s="21"/>
      <c r="K2817" s="16"/>
      <c r="L2817" s="105"/>
      <c r="M2817" s="105"/>
      <c r="N2817" s="105"/>
      <c r="O2817" s="105"/>
      <c r="P2817" s="105">
        <v>0</v>
      </c>
      <c r="Q2817" s="105">
        <v>0</v>
      </c>
      <c r="R2817" s="105">
        <v>0</v>
      </c>
      <c r="S2817" s="105">
        <v>0</v>
      </c>
      <c r="T2817" s="105">
        <v>0</v>
      </c>
    </row>
    <row r="2818" spans="1:20" x14ac:dyDescent="0.25">
      <c r="A2818" s="103" t="s">
        <v>2399</v>
      </c>
      <c r="B2818" s="104" t="s">
        <v>4877</v>
      </c>
      <c r="C2818" s="104">
        <v>2</v>
      </c>
      <c r="D2818" s="103" t="s">
        <v>8179</v>
      </c>
      <c r="E2818" s="25">
        <f t="shared" si="143"/>
        <v>0.33333333333333331</v>
      </c>
      <c r="F2818" s="25">
        <f t="shared" si="144"/>
        <v>0</v>
      </c>
      <c r="G2818" s="32"/>
      <c r="H2818" s="31"/>
      <c r="I2818" s="25">
        <f t="shared" si="145"/>
        <v>0.4</v>
      </c>
      <c r="J2818" s="21"/>
      <c r="K2818" s="16"/>
      <c r="L2818" s="105"/>
      <c r="M2818" s="105"/>
      <c r="N2818" s="105"/>
      <c r="O2818" s="105"/>
      <c r="P2818" s="105">
        <v>1</v>
      </c>
      <c r="Q2818" s="105">
        <v>0</v>
      </c>
      <c r="R2818" s="105">
        <v>0</v>
      </c>
      <c r="S2818" s="105">
        <v>1</v>
      </c>
      <c r="T2818" s="105">
        <v>0</v>
      </c>
    </row>
    <row r="2819" spans="1:20" x14ac:dyDescent="0.25">
      <c r="A2819" s="103" t="s">
        <v>3507</v>
      </c>
      <c r="B2819" s="104" t="s">
        <v>4877</v>
      </c>
      <c r="C2819" s="104">
        <v>2</v>
      </c>
      <c r="D2819" s="103" t="s">
        <v>8180</v>
      </c>
      <c r="E2819" s="25">
        <f t="shared" si="143"/>
        <v>0.33333333333333331</v>
      </c>
      <c r="F2819" s="25">
        <f t="shared" si="144"/>
        <v>1.5</v>
      </c>
      <c r="G2819" s="32"/>
      <c r="H2819" s="31"/>
      <c r="I2819" s="25">
        <f t="shared" si="145"/>
        <v>0.4</v>
      </c>
      <c r="J2819" s="21"/>
      <c r="K2819" s="16"/>
      <c r="L2819" s="105">
        <v>2</v>
      </c>
      <c r="M2819" s="105">
        <v>1</v>
      </c>
      <c r="N2819" s="105">
        <v>1</v>
      </c>
      <c r="O2819" s="105">
        <v>2</v>
      </c>
      <c r="P2819" s="105">
        <v>1</v>
      </c>
      <c r="Q2819" s="105">
        <v>0</v>
      </c>
      <c r="R2819" s="105">
        <v>0</v>
      </c>
      <c r="S2819" s="105">
        <v>1</v>
      </c>
      <c r="T2819" s="105">
        <v>0</v>
      </c>
    </row>
    <row r="2820" spans="1:20" x14ac:dyDescent="0.25">
      <c r="A2820" s="103" t="s">
        <v>2249</v>
      </c>
      <c r="B2820" s="104" t="s">
        <v>4878</v>
      </c>
      <c r="C2820" s="104">
        <v>2</v>
      </c>
      <c r="D2820" s="103" t="s">
        <v>8181</v>
      </c>
      <c r="E2820" s="25">
        <f t="shared" si="143"/>
        <v>0</v>
      </c>
      <c r="F2820" s="25">
        <f t="shared" si="144"/>
        <v>0</v>
      </c>
      <c r="G2820" s="32"/>
      <c r="H2820" s="31"/>
      <c r="I2820" s="25">
        <f t="shared" si="145"/>
        <v>0</v>
      </c>
      <c r="J2820" s="21"/>
      <c r="K2820" s="16"/>
      <c r="L2820" s="105"/>
      <c r="M2820" s="105"/>
      <c r="N2820" s="105"/>
      <c r="O2820" s="105"/>
      <c r="P2820" s="105">
        <v>0</v>
      </c>
      <c r="Q2820" s="105">
        <v>0</v>
      </c>
      <c r="R2820" s="105">
        <v>0</v>
      </c>
      <c r="S2820" s="105">
        <v>0</v>
      </c>
      <c r="T2820" s="105">
        <v>0</v>
      </c>
    </row>
    <row r="2821" spans="1:20" x14ac:dyDescent="0.25">
      <c r="A2821" s="103" t="s">
        <v>1134</v>
      </c>
      <c r="B2821" s="104" t="s">
        <v>4870</v>
      </c>
      <c r="C2821" s="104">
        <v>1</v>
      </c>
      <c r="D2821" s="103" t="s">
        <v>8182</v>
      </c>
      <c r="E2821" s="25">
        <f t="shared" si="143"/>
        <v>0</v>
      </c>
      <c r="F2821" s="25">
        <f t="shared" si="144"/>
        <v>70.25</v>
      </c>
      <c r="G2821" s="32"/>
      <c r="H2821" s="31"/>
      <c r="I2821" s="25">
        <f t="shared" si="145"/>
        <v>0.4</v>
      </c>
      <c r="J2821" s="21"/>
      <c r="K2821" s="16"/>
      <c r="L2821" s="105">
        <v>71</v>
      </c>
      <c r="M2821" s="105">
        <v>166</v>
      </c>
      <c r="N2821" s="105">
        <v>42</v>
      </c>
      <c r="O2821" s="105">
        <v>2</v>
      </c>
      <c r="P2821" s="105">
        <v>2</v>
      </c>
      <c r="Q2821" s="105">
        <v>0</v>
      </c>
      <c r="R2821" s="105">
        <v>0</v>
      </c>
      <c r="S2821" s="105">
        <v>0</v>
      </c>
      <c r="T2821" s="105">
        <v>0</v>
      </c>
    </row>
    <row r="2822" spans="1:20" x14ac:dyDescent="0.25">
      <c r="A2822" s="103" t="s">
        <v>478</v>
      </c>
      <c r="B2822" s="104" t="s">
        <v>4871</v>
      </c>
      <c r="C2822" s="104">
        <v>1</v>
      </c>
      <c r="D2822" s="103" t="s">
        <v>8183</v>
      </c>
      <c r="E2822" s="25">
        <f t="shared" si="143"/>
        <v>0</v>
      </c>
      <c r="F2822" s="25">
        <f t="shared" si="144"/>
        <v>0</v>
      </c>
      <c r="G2822" s="32"/>
      <c r="H2822" s="31"/>
      <c r="I2822" s="25">
        <f t="shared" si="145"/>
        <v>128.19999999999999</v>
      </c>
      <c r="J2822" s="21"/>
      <c r="K2822" s="16"/>
      <c r="L2822" s="105"/>
      <c r="M2822" s="105"/>
      <c r="N2822" s="105"/>
      <c r="O2822" s="105"/>
      <c r="P2822" s="105">
        <v>447</v>
      </c>
      <c r="Q2822" s="105">
        <v>194</v>
      </c>
      <c r="R2822" s="105">
        <v>0</v>
      </c>
      <c r="S2822" s="105">
        <v>0</v>
      </c>
      <c r="T2822" s="105">
        <v>0</v>
      </c>
    </row>
    <row r="2823" spans="1:20" x14ac:dyDescent="0.25">
      <c r="A2823" s="103" t="s">
        <v>2381</v>
      </c>
      <c r="B2823" s="104" t="s">
        <v>4871</v>
      </c>
      <c r="C2823" s="104">
        <v>1</v>
      </c>
      <c r="D2823" s="103" t="s">
        <v>8184</v>
      </c>
      <c r="E2823" s="25">
        <f t="shared" si="143"/>
        <v>0</v>
      </c>
      <c r="F2823" s="25">
        <f t="shared" si="144"/>
        <v>0</v>
      </c>
      <c r="G2823" s="32"/>
      <c r="H2823" s="31"/>
      <c r="I2823" s="25">
        <f t="shared" si="145"/>
        <v>0</v>
      </c>
      <c r="J2823" s="21"/>
      <c r="K2823" s="16"/>
      <c r="L2823" s="105"/>
      <c r="M2823" s="105"/>
      <c r="N2823" s="105"/>
      <c r="O2823" s="105"/>
      <c r="P2823" s="105">
        <v>0</v>
      </c>
      <c r="Q2823" s="105">
        <v>0</v>
      </c>
      <c r="R2823" s="105">
        <v>0</v>
      </c>
      <c r="S2823" s="105">
        <v>0</v>
      </c>
      <c r="T2823" s="105">
        <v>0</v>
      </c>
    </row>
    <row r="2824" spans="1:20" x14ac:dyDescent="0.25">
      <c r="A2824" s="103" t="s">
        <v>1834</v>
      </c>
      <c r="B2824" s="104" t="s">
        <v>4871</v>
      </c>
      <c r="C2824" s="104">
        <v>1</v>
      </c>
      <c r="D2824" s="103" t="s">
        <v>8185</v>
      </c>
      <c r="E2824" s="25">
        <f t="shared" si="143"/>
        <v>0</v>
      </c>
      <c r="F2824" s="25">
        <f t="shared" si="144"/>
        <v>12</v>
      </c>
      <c r="G2824" s="32"/>
      <c r="H2824" s="31"/>
      <c r="I2824" s="25">
        <f t="shared" si="145"/>
        <v>6</v>
      </c>
      <c r="J2824" s="21"/>
      <c r="K2824" s="16"/>
      <c r="L2824" s="105"/>
      <c r="M2824" s="105"/>
      <c r="N2824" s="105"/>
      <c r="O2824" s="105">
        <v>48</v>
      </c>
      <c r="P2824" s="105">
        <v>21</v>
      </c>
      <c r="Q2824" s="105">
        <v>9</v>
      </c>
      <c r="R2824" s="105">
        <v>0</v>
      </c>
      <c r="S2824" s="105">
        <v>0</v>
      </c>
      <c r="T2824" s="105">
        <v>0</v>
      </c>
    </row>
    <row r="2825" spans="1:20" x14ac:dyDescent="0.25">
      <c r="A2825" s="103" t="s">
        <v>2501</v>
      </c>
      <c r="B2825" s="104" t="s">
        <v>4871</v>
      </c>
      <c r="C2825" s="104">
        <v>1</v>
      </c>
      <c r="D2825" s="103" t="s">
        <v>7529</v>
      </c>
      <c r="E2825" s="25">
        <f t="shared" si="143"/>
        <v>0</v>
      </c>
      <c r="F2825" s="25">
        <f t="shared" si="144"/>
        <v>0</v>
      </c>
      <c r="G2825" s="32"/>
      <c r="H2825" s="31"/>
      <c r="I2825" s="25">
        <f t="shared" si="145"/>
        <v>0</v>
      </c>
      <c r="J2825" s="21"/>
      <c r="K2825" s="16"/>
      <c r="L2825" s="105"/>
      <c r="M2825" s="105"/>
      <c r="N2825" s="105"/>
      <c r="O2825" s="105"/>
      <c r="P2825" s="105">
        <v>0</v>
      </c>
      <c r="Q2825" s="105">
        <v>0</v>
      </c>
      <c r="R2825" s="105">
        <v>0</v>
      </c>
      <c r="S2825" s="105">
        <v>0</v>
      </c>
      <c r="T2825" s="105">
        <v>0</v>
      </c>
    </row>
    <row r="2826" spans="1:20" x14ac:dyDescent="0.25">
      <c r="A2826" s="103" t="s">
        <v>3085</v>
      </c>
      <c r="B2826" s="104" t="s">
        <v>4872</v>
      </c>
      <c r="C2826" s="104">
        <v>1</v>
      </c>
      <c r="D2826" s="103" t="s">
        <v>8186</v>
      </c>
      <c r="E2826" s="25">
        <f t="shared" si="143"/>
        <v>0</v>
      </c>
      <c r="F2826" s="25">
        <f t="shared" si="144"/>
        <v>0</v>
      </c>
      <c r="G2826" s="32"/>
      <c r="H2826" s="31"/>
      <c r="I2826" s="25">
        <f t="shared" si="145"/>
        <v>0</v>
      </c>
      <c r="J2826" s="21"/>
      <c r="K2826" s="16"/>
      <c r="L2826" s="105"/>
      <c r="M2826" s="105"/>
      <c r="N2826" s="105"/>
      <c r="O2826" s="105"/>
      <c r="P2826" s="105"/>
      <c r="Q2826" s="105">
        <v>0</v>
      </c>
      <c r="R2826" s="105"/>
      <c r="S2826" s="105"/>
      <c r="T2826" s="105">
        <v>0</v>
      </c>
    </row>
    <row r="2827" spans="1:20" x14ac:dyDescent="0.25">
      <c r="A2827" s="103" t="s">
        <v>8187</v>
      </c>
      <c r="B2827" s="104" t="s">
        <v>4872</v>
      </c>
      <c r="C2827" s="104">
        <v>1</v>
      </c>
      <c r="D2827" s="103" t="s">
        <v>8188</v>
      </c>
      <c r="E2827" s="25">
        <f t="shared" si="143"/>
        <v>0</v>
      </c>
      <c r="F2827" s="25">
        <f t="shared" si="144"/>
        <v>0</v>
      </c>
      <c r="G2827" s="32"/>
      <c r="H2827" s="31"/>
      <c r="I2827" s="25">
        <f t="shared" si="145"/>
        <v>0</v>
      </c>
      <c r="J2827" s="21"/>
      <c r="K2827" s="16"/>
      <c r="L2827" s="105"/>
      <c r="M2827" s="105"/>
      <c r="N2827" s="105"/>
      <c r="O2827" s="105"/>
      <c r="P2827" s="105"/>
      <c r="Q2827" s="105"/>
      <c r="R2827" s="105"/>
      <c r="S2827" s="105">
        <v>0</v>
      </c>
      <c r="T2827" s="105">
        <v>0</v>
      </c>
    </row>
    <row r="2828" spans="1:20" x14ac:dyDescent="0.25">
      <c r="A2828" s="103" t="s">
        <v>8189</v>
      </c>
      <c r="B2828" s="104" t="s">
        <v>4872</v>
      </c>
      <c r="C2828" s="104">
        <v>1</v>
      </c>
      <c r="D2828" s="103" t="s">
        <v>8190</v>
      </c>
      <c r="E2828" s="25">
        <f t="shared" si="143"/>
        <v>0</v>
      </c>
      <c r="F2828" s="25">
        <f t="shared" si="144"/>
        <v>0</v>
      </c>
      <c r="G2828" s="32"/>
      <c r="H2828" s="31"/>
      <c r="I2828" s="25">
        <f t="shared" si="145"/>
        <v>0</v>
      </c>
      <c r="J2828" s="21"/>
      <c r="K2828" s="16"/>
      <c r="L2828" s="105"/>
      <c r="M2828" s="105"/>
      <c r="N2828" s="105"/>
      <c r="O2828" s="105"/>
      <c r="P2828" s="105"/>
      <c r="Q2828" s="105"/>
      <c r="R2828" s="105"/>
      <c r="S2828" s="105">
        <v>0</v>
      </c>
      <c r="T2828" s="105">
        <v>0</v>
      </c>
    </row>
    <row r="2829" spans="1:20" x14ac:dyDescent="0.25">
      <c r="A2829" s="103" t="s">
        <v>4776</v>
      </c>
      <c r="B2829" s="104" t="s">
        <v>4872</v>
      </c>
      <c r="C2829" s="104">
        <v>1</v>
      </c>
      <c r="D2829" s="103" t="s">
        <v>8191</v>
      </c>
      <c r="E2829" s="25">
        <f t="shared" si="143"/>
        <v>0</v>
      </c>
      <c r="F2829" s="25">
        <f t="shared" si="144"/>
        <v>0</v>
      </c>
      <c r="G2829" s="32"/>
      <c r="H2829" s="31"/>
      <c r="I2829" s="25">
        <f t="shared" si="145"/>
        <v>0.2</v>
      </c>
      <c r="J2829" s="21"/>
      <c r="K2829" s="16"/>
      <c r="L2829" s="105"/>
      <c r="M2829" s="105"/>
      <c r="N2829" s="105"/>
      <c r="O2829" s="105"/>
      <c r="P2829" s="105">
        <v>1</v>
      </c>
      <c r="Q2829" s="105">
        <v>0</v>
      </c>
      <c r="R2829" s="105">
        <v>0</v>
      </c>
      <c r="S2829" s="105">
        <v>0</v>
      </c>
      <c r="T2829" s="105">
        <v>0</v>
      </c>
    </row>
    <row r="2830" spans="1:20" x14ac:dyDescent="0.25">
      <c r="A2830" s="103" t="s">
        <v>2418</v>
      </c>
      <c r="B2830" s="104" t="s">
        <v>4878</v>
      </c>
      <c r="C2830" s="104">
        <v>2</v>
      </c>
      <c r="D2830" s="103" t="s">
        <v>8192</v>
      </c>
      <c r="E2830" s="25">
        <f t="shared" si="143"/>
        <v>0.33333333333333331</v>
      </c>
      <c r="F2830" s="25">
        <f t="shared" si="144"/>
        <v>0.75</v>
      </c>
      <c r="G2830" s="32"/>
      <c r="H2830" s="31"/>
      <c r="I2830" s="25">
        <f t="shared" si="145"/>
        <v>0.2</v>
      </c>
      <c r="J2830" s="21"/>
      <c r="K2830" s="16"/>
      <c r="L2830" s="105"/>
      <c r="M2830" s="105"/>
      <c r="N2830" s="105"/>
      <c r="O2830" s="105">
        <v>3</v>
      </c>
      <c r="P2830" s="105">
        <v>0</v>
      </c>
      <c r="Q2830" s="105">
        <v>0</v>
      </c>
      <c r="R2830" s="105">
        <v>1</v>
      </c>
      <c r="S2830" s="105">
        <v>0</v>
      </c>
      <c r="T2830" s="105">
        <v>0</v>
      </c>
    </row>
    <row r="2831" spans="1:20" x14ac:dyDescent="0.25">
      <c r="A2831" s="103" t="s">
        <v>2205</v>
      </c>
      <c r="B2831" s="104" t="s">
        <v>4879</v>
      </c>
      <c r="C2831" s="104">
        <v>2</v>
      </c>
      <c r="D2831" s="103" t="s">
        <v>8193</v>
      </c>
      <c r="E2831" s="25">
        <f t="shared" si="143"/>
        <v>0</v>
      </c>
      <c r="F2831" s="25">
        <f t="shared" si="144"/>
        <v>0</v>
      </c>
      <c r="G2831" s="32"/>
      <c r="H2831" s="31"/>
      <c r="I2831" s="25">
        <f t="shared" si="145"/>
        <v>0</v>
      </c>
      <c r="J2831" s="21"/>
      <c r="K2831" s="16"/>
      <c r="L2831" s="105"/>
      <c r="M2831" s="105"/>
      <c r="N2831" s="105"/>
      <c r="O2831" s="105"/>
      <c r="P2831" s="105">
        <v>0</v>
      </c>
      <c r="Q2831" s="105">
        <v>0</v>
      </c>
      <c r="R2831" s="105">
        <v>0</v>
      </c>
      <c r="S2831" s="105">
        <v>0</v>
      </c>
      <c r="T2831" s="105">
        <v>0</v>
      </c>
    </row>
    <row r="2832" spans="1:20" x14ac:dyDescent="0.25">
      <c r="A2832" s="103" t="s">
        <v>88</v>
      </c>
      <c r="B2832" s="104" t="s">
        <v>4881</v>
      </c>
      <c r="C2832" s="104">
        <v>2</v>
      </c>
      <c r="D2832" s="103" t="s">
        <v>8194</v>
      </c>
      <c r="E2832" s="25">
        <f t="shared" si="143"/>
        <v>0.33333333333333331</v>
      </c>
      <c r="F2832" s="25">
        <f t="shared" si="144"/>
        <v>9</v>
      </c>
      <c r="G2832" s="32"/>
      <c r="H2832" s="31"/>
      <c r="I2832" s="25">
        <f t="shared" si="145"/>
        <v>0.2</v>
      </c>
      <c r="J2832" s="21"/>
      <c r="K2832" s="16"/>
      <c r="L2832" s="105">
        <v>23</v>
      </c>
      <c r="M2832" s="105"/>
      <c r="N2832" s="105">
        <v>13</v>
      </c>
      <c r="O2832" s="105"/>
      <c r="P2832" s="105">
        <v>0</v>
      </c>
      <c r="Q2832" s="105">
        <v>0</v>
      </c>
      <c r="R2832" s="105">
        <v>0</v>
      </c>
      <c r="S2832" s="105">
        <v>1</v>
      </c>
      <c r="T2832" s="105">
        <v>0</v>
      </c>
    </row>
    <row r="2833" spans="1:20" x14ac:dyDescent="0.25">
      <c r="A2833" s="103" t="s">
        <v>1788</v>
      </c>
      <c r="B2833" s="104" t="s">
        <v>4881</v>
      </c>
      <c r="C2833" s="104">
        <v>2</v>
      </c>
      <c r="D2833" s="103" t="s">
        <v>8195</v>
      </c>
      <c r="E2833" s="25">
        <f t="shared" si="143"/>
        <v>0</v>
      </c>
      <c r="F2833" s="25">
        <f t="shared" si="144"/>
        <v>0</v>
      </c>
      <c r="G2833" s="32"/>
      <c r="H2833" s="31"/>
      <c r="I2833" s="25">
        <f t="shared" si="145"/>
        <v>0</v>
      </c>
      <c r="J2833" s="21"/>
      <c r="K2833" s="16"/>
      <c r="L2833" s="105"/>
      <c r="M2833" s="105"/>
      <c r="N2833" s="105"/>
      <c r="O2833" s="105"/>
      <c r="P2833" s="105">
        <v>0</v>
      </c>
      <c r="Q2833" s="105">
        <v>0</v>
      </c>
      <c r="R2833" s="105"/>
      <c r="S2833" s="105">
        <v>0</v>
      </c>
      <c r="T2833" s="105">
        <v>0</v>
      </c>
    </row>
    <row r="2834" spans="1:20" x14ac:dyDescent="0.25">
      <c r="A2834" s="103" t="s">
        <v>8196</v>
      </c>
      <c r="B2834" s="104" t="s">
        <v>4882</v>
      </c>
      <c r="C2834" s="104">
        <v>2</v>
      </c>
      <c r="D2834" s="103" t="s">
        <v>8197</v>
      </c>
      <c r="E2834" s="25">
        <f t="shared" si="143"/>
        <v>0</v>
      </c>
      <c r="F2834" s="25">
        <f t="shared" si="144"/>
        <v>0</v>
      </c>
      <c r="G2834" s="32"/>
      <c r="H2834" s="31"/>
      <c r="I2834" s="25">
        <f t="shared" si="145"/>
        <v>0</v>
      </c>
      <c r="J2834" s="21"/>
      <c r="K2834" s="16"/>
      <c r="L2834" s="105"/>
      <c r="M2834" s="105"/>
      <c r="N2834" s="105"/>
      <c r="O2834" s="105"/>
      <c r="P2834" s="105"/>
      <c r="Q2834" s="105"/>
      <c r="R2834" s="105"/>
      <c r="S2834" s="105">
        <v>0</v>
      </c>
      <c r="T2834" s="105">
        <v>0</v>
      </c>
    </row>
    <row r="2835" spans="1:20" x14ac:dyDescent="0.25">
      <c r="A2835" s="103" t="s">
        <v>1945</v>
      </c>
      <c r="B2835" s="104" t="s">
        <v>4886</v>
      </c>
      <c r="C2835" s="104">
        <v>4</v>
      </c>
      <c r="D2835" s="103" t="s">
        <v>8198</v>
      </c>
      <c r="E2835" s="25">
        <f t="shared" si="143"/>
        <v>0</v>
      </c>
      <c r="F2835" s="25">
        <f t="shared" si="144"/>
        <v>0</v>
      </c>
      <c r="G2835" s="32"/>
      <c r="H2835" s="31"/>
      <c r="I2835" s="25">
        <f t="shared" si="145"/>
        <v>0</v>
      </c>
      <c r="J2835" s="21"/>
      <c r="K2835" s="16"/>
      <c r="L2835" s="105"/>
      <c r="M2835" s="105"/>
      <c r="N2835" s="105"/>
      <c r="O2835" s="105"/>
      <c r="P2835" s="105">
        <v>0</v>
      </c>
      <c r="Q2835" s="105">
        <v>0</v>
      </c>
      <c r="R2835" s="105">
        <v>0</v>
      </c>
      <c r="S2835" s="105">
        <v>0</v>
      </c>
      <c r="T2835" s="105">
        <v>0</v>
      </c>
    </row>
    <row r="2836" spans="1:20" x14ac:dyDescent="0.25">
      <c r="A2836" s="103" t="s">
        <v>834</v>
      </c>
      <c r="B2836" s="104" t="s">
        <v>4886</v>
      </c>
      <c r="C2836" s="104">
        <v>4</v>
      </c>
      <c r="D2836" s="103" t="s">
        <v>8199</v>
      </c>
      <c r="E2836" s="25">
        <f t="shared" si="143"/>
        <v>0</v>
      </c>
      <c r="F2836" s="25">
        <f t="shared" si="144"/>
        <v>0.25</v>
      </c>
      <c r="G2836" s="32"/>
      <c r="H2836" s="31"/>
      <c r="I2836" s="25">
        <f t="shared" si="145"/>
        <v>0</v>
      </c>
      <c r="J2836" s="21"/>
      <c r="K2836" s="16"/>
      <c r="L2836" s="105"/>
      <c r="M2836" s="105"/>
      <c r="N2836" s="105">
        <v>1</v>
      </c>
      <c r="O2836" s="105"/>
      <c r="P2836" s="105">
        <v>0</v>
      </c>
      <c r="Q2836" s="105">
        <v>0</v>
      </c>
      <c r="R2836" s="105">
        <v>0</v>
      </c>
      <c r="S2836" s="105">
        <v>0</v>
      </c>
      <c r="T2836" s="105">
        <v>0</v>
      </c>
    </row>
    <row r="2837" spans="1:20" x14ac:dyDescent="0.25">
      <c r="A2837" s="103" t="s">
        <v>2927</v>
      </c>
      <c r="B2837" s="104" t="s">
        <v>4879</v>
      </c>
      <c r="C2837" s="104">
        <v>2</v>
      </c>
      <c r="D2837" s="103" t="s">
        <v>8200</v>
      </c>
      <c r="E2837" s="25">
        <f t="shared" si="143"/>
        <v>0</v>
      </c>
      <c r="F2837" s="25">
        <f t="shared" si="144"/>
        <v>0</v>
      </c>
      <c r="G2837" s="32"/>
      <c r="H2837" s="31"/>
      <c r="I2837" s="25">
        <f t="shared" si="145"/>
        <v>0</v>
      </c>
      <c r="J2837" s="21"/>
      <c r="K2837" s="16"/>
      <c r="L2837" s="105"/>
      <c r="M2837" s="105"/>
      <c r="N2837" s="105"/>
      <c r="O2837" s="105"/>
      <c r="P2837" s="105"/>
      <c r="Q2837" s="105">
        <v>0</v>
      </c>
      <c r="R2837" s="105">
        <v>0</v>
      </c>
      <c r="S2837" s="105">
        <v>0</v>
      </c>
      <c r="T2837" s="105">
        <v>0</v>
      </c>
    </row>
    <row r="2838" spans="1:20" x14ac:dyDescent="0.25">
      <c r="A2838" s="103" t="s">
        <v>8201</v>
      </c>
      <c r="B2838" s="104" t="s">
        <v>4886</v>
      </c>
      <c r="C2838" s="104">
        <v>4</v>
      </c>
      <c r="D2838" s="103" t="s">
        <v>8202</v>
      </c>
      <c r="E2838" s="25">
        <f t="shared" si="143"/>
        <v>0</v>
      </c>
      <c r="F2838" s="25">
        <f t="shared" si="144"/>
        <v>0</v>
      </c>
      <c r="G2838" s="32"/>
      <c r="H2838" s="31"/>
      <c r="I2838" s="25">
        <f t="shared" si="145"/>
        <v>0</v>
      </c>
      <c r="J2838" s="21"/>
      <c r="K2838" s="16"/>
      <c r="L2838" s="105"/>
      <c r="M2838" s="105"/>
      <c r="N2838" s="105"/>
      <c r="O2838" s="105"/>
      <c r="P2838" s="105"/>
      <c r="Q2838" s="105"/>
      <c r="R2838" s="105"/>
      <c r="S2838" s="105">
        <v>0</v>
      </c>
      <c r="T2838" s="105">
        <v>0</v>
      </c>
    </row>
    <row r="2839" spans="1:20" x14ac:dyDescent="0.25">
      <c r="A2839" s="103" t="s">
        <v>571</v>
      </c>
      <c r="B2839" s="104" t="s">
        <v>4887</v>
      </c>
      <c r="C2839" s="104">
        <v>4</v>
      </c>
      <c r="D2839" s="103" t="s">
        <v>8203</v>
      </c>
      <c r="E2839" s="25">
        <f t="shared" si="143"/>
        <v>0</v>
      </c>
      <c r="F2839" s="25">
        <f t="shared" si="144"/>
        <v>0</v>
      </c>
      <c r="G2839" s="32"/>
      <c r="H2839" s="31"/>
      <c r="I2839" s="25">
        <f t="shared" si="145"/>
        <v>0</v>
      </c>
      <c r="J2839" s="21"/>
      <c r="K2839" s="16"/>
      <c r="L2839" s="105"/>
      <c r="M2839" s="105"/>
      <c r="N2839" s="105"/>
      <c r="O2839" s="105"/>
      <c r="P2839" s="105">
        <v>0</v>
      </c>
      <c r="Q2839" s="105">
        <v>0</v>
      </c>
      <c r="R2839" s="105">
        <v>0</v>
      </c>
      <c r="S2839" s="105">
        <v>0</v>
      </c>
      <c r="T2839" s="105">
        <v>0</v>
      </c>
    </row>
    <row r="2840" spans="1:20" x14ac:dyDescent="0.25">
      <c r="A2840" s="103" t="s">
        <v>2009</v>
      </c>
      <c r="B2840" s="104" t="s">
        <v>4890</v>
      </c>
      <c r="C2840" s="104">
        <v>4</v>
      </c>
      <c r="D2840" s="103" t="s">
        <v>8204</v>
      </c>
      <c r="E2840" s="25">
        <f t="shared" si="143"/>
        <v>1</v>
      </c>
      <c r="F2840" s="25">
        <f t="shared" si="144"/>
        <v>0</v>
      </c>
      <c r="G2840" s="32"/>
      <c r="H2840" s="31"/>
      <c r="I2840" s="25">
        <f t="shared" si="145"/>
        <v>0.6</v>
      </c>
      <c r="J2840" s="21"/>
      <c r="K2840" s="16"/>
      <c r="L2840" s="105"/>
      <c r="M2840" s="105"/>
      <c r="N2840" s="105"/>
      <c r="O2840" s="105"/>
      <c r="P2840" s="105">
        <v>0</v>
      </c>
      <c r="Q2840" s="105">
        <v>0</v>
      </c>
      <c r="R2840" s="105">
        <v>3</v>
      </c>
      <c r="S2840" s="105">
        <v>0</v>
      </c>
      <c r="T2840" s="105">
        <v>0</v>
      </c>
    </row>
    <row r="2841" spans="1:20" x14ac:dyDescent="0.25">
      <c r="A2841" s="103" t="s">
        <v>1348</v>
      </c>
      <c r="B2841" s="104" t="s">
        <v>4890</v>
      </c>
      <c r="C2841" s="104">
        <v>4</v>
      </c>
      <c r="D2841" s="103" t="s">
        <v>8205</v>
      </c>
      <c r="E2841" s="25">
        <f t="shared" si="143"/>
        <v>0.33333333333333331</v>
      </c>
      <c r="F2841" s="25">
        <f t="shared" si="144"/>
        <v>13.75</v>
      </c>
      <c r="G2841" s="32"/>
      <c r="H2841" s="31"/>
      <c r="I2841" s="25">
        <f t="shared" si="145"/>
        <v>4</v>
      </c>
      <c r="J2841" s="21"/>
      <c r="K2841" s="16"/>
      <c r="L2841" s="105">
        <v>37</v>
      </c>
      <c r="M2841" s="105">
        <v>8</v>
      </c>
      <c r="N2841" s="105">
        <v>7</v>
      </c>
      <c r="O2841" s="105">
        <v>3</v>
      </c>
      <c r="P2841" s="105">
        <v>19</v>
      </c>
      <c r="Q2841" s="105">
        <v>0</v>
      </c>
      <c r="R2841" s="105">
        <v>0</v>
      </c>
      <c r="S2841" s="105">
        <v>1</v>
      </c>
      <c r="T2841" s="105">
        <v>0</v>
      </c>
    </row>
    <row r="2842" spans="1:20" x14ac:dyDescent="0.25">
      <c r="A2842" s="103" t="s">
        <v>2630</v>
      </c>
      <c r="B2842" s="104" t="s">
        <v>4890</v>
      </c>
      <c r="C2842" s="104">
        <v>4</v>
      </c>
      <c r="D2842" s="103" t="s">
        <v>8206</v>
      </c>
      <c r="E2842" s="25">
        <f t="shared" si="143"/>
        <v>0</v>
      </c>
      <c r="F2842" s="25">
        <f t="shared" si="144"/>
        <v>0</v>
      </c>
      <c r="G2842" s="32"/>
      <c r="H2842" s="31"/>
      <c r="I2842" s="25">
        <f t="shared" si="145"/>
        <v>0</v>
      </c>
      <c r="J2842" s="21"/>
      <c r="K2842" s="16"/>
      <c r="L2842" s="105"/>
      <c r="M2842" s="105"/>
      <c r="N2842" s="105"/>
      <c r="O2842" s="105"/>
      <c r="P2842" s="105">
        <v>0</v>
      </c>
      <c r="Q2842" s="105">
        <v>0</v>
      </c>
      <c r="R2842" s="105">
        <v>0</v>
      </c>
      <c r="S2842" s="105">
        <v>0</v>
      </c>
      <c r="T2842" s="105">
        <v>0</v>
      </c>
    </row>
    <row r="2843" spans="1:20" x14ac:dyDescent="0.25">
      <c r="A2843" s="103" t="s">
        <v>1178</v>
      </c>
      <c r="B2843" s="104" t="s">
        <v>4891</v>
      </c>
      <c r="C2843" s="104">
        <v>4</v>
      </c>
      <c r="D2843" s="103" t="s">
        <v>8207</v>
      </c>
      <c r="E2843" s="25">
        <f t="shared" si="143"/>
        <v>0</v>
      </c>
      <c r="F2843" s="25">
        <f t="shared" si="144"/>
        <v>0</v>
      </c>
      <c r="G2843" s="32"/>
      <c r="H2843" s="31"/>
      <c r="I2843" s="25">
        <f t="shared" si="145"/>
        <v>0</v>
      </c>
      <c r="J2843" s="21"/>
      <c r="K2843" s="16"/>
      <c r="L2843" s="105"/>
      <c r="M2843" s="105"/>
      <c r="N2843" s="105"/>
      <c r="O2843" s="105"/>
      <c r="P2843" s="105">
        <v>0</v>
      </c>
      <c r="Q2843" s="105">
        <v>0</v>
      </c>
      <c r="R2843" s="105">
        <v>0</v>
      </c>
      <c r="S2843" s="105">
        <v>0</v>
      </c>
      <c r="T2843" s="105">
        <v>0</v>
      </c>
    </row>
    <row r="2844" spans="1:20" x14ac:dyDescent="0.25">
      <c r="A2844" s="103" t="s">
        <v>2548</v>
      </c>
      <c r="B2844" s="104" t="s">
        <v>4885</v>
      </c>
      <c r="C2844" s="104">
        <v>3</v>
      </c>
      <c r="D2844" s="103" t="s">
        <v>8208</v>
      </c>
      <c r="E2844" s="25">
        <f t="shared" si="143"/>
        <v>0</v>
      </c>
      <c r="F2844" s="25">
        <f t="shared" si="144"/>
        <v>0.25</v>
      </c>
      <c r="G2844" s="32"/>
      <c r="H2844" s="31"/>
      <c r="I2844" s="25">
        <f t="shared" si="145"/>
        <v>0</v>
      </c>
      <c r="J2844" s="21"/>
      <c r="K2844" s="16"/>
      <c r="L2844" s="105"/>
      <c r="M2844" s="105"/>
      <c r="N2844" s="105">
        <v>1</v>
      </c>
      <c r="O2844" s="105"/>
      <c r="P2844" s="105">
        <v>0</v>
      </c>
      <c r="Q2844" s="105">
        <v>0</v>
      </c>
      <c r="R2844" s="105">
        <v>0</v>
      </c>
      <c r="S2844" s="105">
        <v>0</v>
      </c>
      <c r="T2844" s="105">
        <v>0</v>
      </c>
    </row>
    <row r="2845" spans="1:20" x14ac:dyDescent="0.25">
      <c r="A2845" s="103" t="s">
        <v>4178</v>
      </c>
      <c r="B2845" s="104" t="s">
        <v>4888</v>
      </c>
      <c r="C2845" s="104">
        <v>4</v>
      </c>
      <c r="D2845" s="103" t="s">
        <v>8209</v>
      </c>
      <c r="E2845" s="25">
        <f t="shared" si="143"/>
        <v>0</v>
      </c>
      <c r="F2845" s="25">
        <f t="shared" si="144"/>
        <v>57.75</v>
      </c>
      <c r="G2845" s="32"/>
      <c r="H2845" s="31"/>
      <c r="I2845" s="25">
        <f t="shared" si="145"/>
        <v>0</v>
      </c>
      <c r="J2845" s="21"/>
      <c r="K2845" s="16"/>
      <c r="L2845" s="105"/>
      <c r="M2845" s="105"/>
      <c r="N2845" s="105">
        <v>231</v>
      </c>
      <c r="O2845" s="105"/>
      <c r="P2845" s="105"/>
      <c r="Q2845" s="105"/>
      <c r="R2845" s="105"/>
      <c r="S2845" s="105"/>
      <c r="T2845" s="105">
        <v>0</v>
      </c>
    </row>
    <row r="2846" spans="1:20" x14ac:dyDescent="0.25">
      <c r="A2846" s="103" t="s">
        <v>627</v>
      </c>
      <c r="B2846" s="104" t="s">
        <v>4895</v>
      </c>
      <c r="C2846" s="104">
        <v>5</v>
      </c>
      <c r="D2846" s="103" t="s">
        <v>8210</v>
      </c>
      <c r="E2846" s="25">
        <f t="shared" si="143"/>
        <v>0</v>
      </c>
      <c r="F2846" s="25">
        <f t="shared" si="144"/>
        <v>0</v>
      </c>
      <c r="G2846" s="32"/>
      <c r="H2846" s="31"/>
      <c r="I2846" s="25">
        <f t="shared" si="145"/>
        <v>0</v>
      </c>
      <c r="J2846" s="21"/>
      <c r="K2846" s="16"/>
      <c r="L2846" s="105"/>
      <c r="M2846" s="105"/>
      <c r="N2846" s="105"/>
      <c r="O2846" s="105"/>
      <c r="P2846" s="105">
        <v>0</v>
      </c>
      <c r="Q2846" s="105">
        <v>0</v>
      </c>
      <c r="R2846" s="105">
        <v>0</v>
      </c>
      <c r="S2846" s="105">
        <v>0</v>
      </c>
      <c r="T2846" s="105">
        <v>0</v>
      </c>
    </row>
    <row r="2847" spans="1:20" x14ac:dyDescent="0.25">
      <c r="A2847" s="103" t="s">
        <v>21</v>
      </c>
      <c r="B2847" s="104" t="s">
        <v>4896</v>
      </c>
      <c r="C2847" s="104">
        <v>5</v>
      </c>
      <c r="D2847" s="103" t="s">
        <v>8211</v>
      </c>
      <c r="E2847" s="25">
        <f t="shared" si="143"/>
        <v>0</v>
      </c>
      <c r="F2847" s="25">
        <f t="shared" si="144"/>
        <v>0</v>
      </c>
      <c r="G2847" s="32"/>
      <c r="H2847" s="31"/>
      <c r="I2847" s="25">
        <f t="shared" si="145"/>
        <v>0</v>
      </c>
      <c r="J2847" s="21"/>
      <c r="K2847" s="16"/>
      <c r="L2847" s="105"/>
      <c r="M2847" s="105"/>
      <c r="N2847" s="105"/>
      <c r="O2847" s="105"/>
      <c r="P2847" s="105"/>
      <c r="Q2847" s="105">
        <v>0</v>
      </c>
      <c r="R2847" s="105"/>
      <c r="S2847" s="105"/>
      <c r="T2847" s="105">
        <v>0</v>
      </c>
    </row>
    <row r="2848" spans="1:20" x14ac:dyDescent="0.25">
      <c r="A2848" s="103" t="s">
        <v>452</v>
      </c>
      <c r="B2848" s="104" t="s">
        <v>4897</v>
      </c>
      <c r="C2848" s="104">
        <v>5</v>
      </c>
      <c r="D2848" s="103" t="s">
        <v>8212</v>
      </c>
      <c r="E2848" s="25">
        <f t="shared" ref="E2848:E2911" si="146">SUM(R2848:T2848)/3</f>
        <v>0</v>
      </c>
      <c r="F2848" s="25">
        <f t="shared" ref="F2848:F2911" si="147">SUM(L2848:O2848)/4</f>
        <v>0</v>
      </c>
      <c r="G2848" s="32"/>
      <c r="H2848" s="31"/>
      <c r="I2848" s="25">
        <f t="shared" ref="I2848:I2911" si="148">SUM(P2848:T2848)/5</f>
        <v>0</v>
      </c>
      <c r="J2848" s="21"/>
      <c r="K2848" s="16"/>
      <c r="L2848" s="105"/>
      <c r="M2848" s="105"/>
      <c r="N2848" s="105"/>
      <c r="O2848" s="105"/>
      <c r="P2848" s="105">
        <v>0</v>
      </c>
      <c r="Q2848" s="105">
        <v>0</v>
      </c>
      <c r="R2848" s="105">
        <v>0</v>
      </c>
      <c r="S2848" s="105">
        <v>0</v>
      </c>
      <c r="T2848" s="105">
        <v>0</v>
      </c>
    </row>
    <row r="2849" spans="1:20" x14ac:dyDescent="0.25">
      <c r="A2849" s="103" t="s">
        <v>204</v>
      </c>
      <c r="B2849" s="104" t="s">
        <v>4897</v>
      </c>
      <c r="C2849" s="104">
        <v>5</v>
      </c>
      <c r="D2849" s="103" t="s">
        <v>8213</v>
      </c>
      <c r="E2849" s="25">
        <f t="shared" si="146"/>
        <v>0</v>
      </c>
      <c r="F2849" s="25">
        <f t="shared" si="147"/>
        <v>0</v>
      </c>
      <c r="G2849" s="32"/>
      <c r="H2849" s="31"/>
      <c r="I2849" s="25">
        <f t="shared" si="148"/>
        <v>0</v>
      </c>
      <c r="J2849" s="21"/>
      <c r="K2849" s="16"/>
      <c r="L2849" s="105"/>
      <c r="M2849" s="105"/>
      <c r="N2849" s="105"/>
      <c r="O2849" s="105"/>
      <c r="P2849" s="105">
        <v>0</v>
      </c>
      <c r="Q2849" s="105">
        <v>0</v>
      </c>
      <c r="R2849" s="105">
        <v>0</v>
      </c>
      <c r="S2849" s="105">
        <v>0</v>
      </c>
      <c r="T2849" s="105">
        <v>0</v>
      </c>
    </row>
    <row r="2850" spans="1:20" x14ac:dyDescent="0.25">
      <c r="A2850" s="103" t="s">
        <v>3359</v>
      </c>
      <c r="B2850" s="104" t="s">
        <v>4897</v>
      </c>
      <c r="C2850" s="104">
        <v>5</v>
      </c>
      <c r="D2850" s="103" t="s">
        <v>8214</v>
      </c>
      <c r="E2850" s="25">
        <f t="shared" si="146"/>
        <v>0</v>
      </c>
      <c r="F2850" s="25">
        <f t="shared" si="147"/>
        <v>0</v>
      </c>
      <c r="G2850" s="32"/>
      <c r="H2850" s="31"/>
      <c r="I2850" s="25">
        <f t="shared" si="148"/>
        <v>0</v>
      </c>
      <c r="J2850" s="21"/>
      <c r="K2850" s="16"/>
      <c r="L2850" s="105"/>
      <c r="M2850" s="105"/>
      <c r="N2850" s="105"/>
      <c r="O2850" s="105"/>
      <c r="P2850" s="105">
        <v>0</v>
      </c>
      <c r="Q2850" s="105">
        <v>0</v>
      </c>
      <c r="R2850" s="105">
        <v>0</v>
      </c>
      <c r="S2850" s="105">
        <v>0</v>
      </c>
      <c r="T2850" s="105">
        <v>0</v>
      </c>
    </row>
    <row r="2851" spans="1:20" x14ac:dyDescent="0.25">
      <c r="A2851" s="103" t="s">
        <v>3788</v>
      </c>
      <c r="B2851" s="104" t="s">
        <v>4898</v>
      </c>
      <c r="C2851" s="104">
        <v>6</v>
      </c>
      <c r="D2851" s="103" t="s">
        <v>8215</v>
      </c>
      <c r="E2851" s="25">
        <f t="shared" si="146"/>
        <v>0</v>
      </c>
      <c r="F2851" s="25">
        <f t="shared" si="147"/>
        <v>0</v>
      </c>
      <c r="G2851" s="32"/>
      <c r="H2851" s="31"/>
      <c r="I2851" s="25">
        <f t="shared" si="148"/>
        <v>0</v>
      </c>
      <c r="J2851" s="21"/>
      <c r="K2851" s="16"/>
      <c r="L2851" s="105"/>
      <c r="M2851" s="105"/>
      <c r="N2851" s="105"/>
      <c r="O2851" s="105"/>
      <c r="P2851" s="105">
        <v>0</v>
      </c>
      <c r="Q2851" s="105">
        <v>0</v>
      </c>
      <c r="R2851" s="105">
        <v>0</v>
      </c>
      <c r="S2851" s="105">
        <v>0</v>
      </c>
      <c r="T2851" s="105">
        <v>0</v>
      </c>
    </row>
    <row r="2852" spans="1:20" x14ac:dyDescent="0.25">
      <c r="A2852" s="103" t="s">
        <v>3317</v>
      </c>
      <c r="B2852" s="104" t="s">
        <v>4898</v>
      </c>
      <c r="C2852" s="104">
        <v>6</v>
      </c>
      <c r="D2852" s="103" t="s">
        <v>8216</v>
      </c>
      <c r="E2852" s="25">
        <f t="shared" si="146"/>
        <v>0.66666666666666663</v>
      </c>
      <c r="F2852" s="25">
        <f t="shared" si="147"/>
        <v>0.75</v>
      </c>
      <c r="G2852" s="32"/>
      <c r="H2852" s="31"/>
      <c r="I2852" s="25">
        <f t="shared" si="148"/>
        <v>0.4</v>
      </c>
      <c r="J2852" s="21"/>
      <c r="K2852" s="16"/>
      <c r="L2852" s="105">
        <v>3</v>
      </c>
      <c r="M2852" s="105"/>
      <c r="N2852" s="105"/>
      <c r="O2852" s="105"/>
      <c r="P2852" s="105"/>
      <c r="Q2852" s="105"/>
      <c r="R2852" s="105"/>
      <c r="S2852" s="105">
        <v>2</v>
      </c>
      <c r="T2852" s="105">
        <v>0</v>
      </c>
    </row>
    <row r="2853" spans="1:20" x14ac:dyDescent="0.25">
      <c r="A2853" s="103" t="s">
        <v>2354</v>
      </c>
      <c r="B2853" s="104" t="s">
        <v>4898</v>
      </c>
      <c r="C2853" s="104">
        <v>6</v>
      </c>
      <c r="D2853" s="103" t="s">
        <v>8217</v>
      </c>
      <c r="E2853" s="25">
        <f t="shared" si="146"/>
        <v>0</v>
      </c>
      <c r="F2853" s="25">
        <f t="shared" si="147"/>
        <v>0</v>
      </c>
      <c r="G2853" s="32"/>
      <c r="H2853" s="31"/>
      <c r="I2853" s="25">
        <f t="shared" si="148"/>
        <v>0</v>
      </c>
      <c r="J2853" s="21"/>
      <c r="K2853" s="16"/>
      <c r="L2853" s="105"/>
      <c r="M2853" s="105"/>
      <c r="N2853" s="105"/>
      <c r="O2853" s="105"/>
      <c r="P2853" s="105"/>
      <c r="Q2853" s="105"/>
      <c r="R2853" s="105">
        <v>0</v>
      </c>
      <c r="S2853" s="105">
        <v>0</v>
      </c>
      <c r="T2853" s="105">
        <v>0</v>
      </c>
    </row>
    <row r="2854" spans="1:20" x14ac:dyDescent="0.25">
      <c r="A2854" s="103" t="s">
        <v>2007</v>
      </c>
      <c r="B2854" s="104" t="s">
        <v>4898</v>
      </c>
      <c r="C2854" s="104">
        <v>6</v>
      </c>
      <c r="D2854" s="103" t="s">
        <v>8218</v>
      </c>
      <c r="E2854" s="25">
        <f t="shared" si="146"/>
        <v>0</v>
      </c>
      <c r="F2854" s="25">
        <f t="shared" si="147"/>
        <v>0</v>
      </c>
      <c r="G2854" s="32"/>
      <c r="H2854" s="31"/>
      <c r="I2854" s="25">
        <f t="shared" si="148"/>
        <v>3.2</v>
      </c>
      <c r="J2854" s="21"/>
      <c r="K2854" s="16"/>
      <c r="L2854" s="105"/>
      <c r="M2854" s="105"/>
      <c r="N2854" s="105"/>
      <c r="O2854" s="105"/>
      <c r="P2854" s="105">
        <v>16</v>
      </c>
      <c r="Q2854" s="105">
        <v>0</v>
      </c>
      <c r="R2854" s="105">
        <v>0</v>
      </c>
      <c r="S2854" s="105">
        <v>0</v>
      </c>
      <c r="T2854" s="105">
        <v>0</v>
      </c>
    </row>
    <row r="2855" spans="1:20" x14ac:dyDescent="0.25">
      <c r="A2855" s="103" t="s">
        <v>2239</v>
      </c>
      <c r="B2855" s="104" t="s">
        <v>4898</v>
      </c>
      <c r="C2855" s="104">
        <v>6</v>
      </c>
      <c r="D2855" s="103" t="s">
        <v>8219</v>
      </c>
      <c r="E2855" s="25">
        <f t="shared" si="146"/>
        <v>0</v>
      </c>
      <c r="F2855" s="25">
        <f t="shared" si="147"/>
        <v>0</v>
      </c>
      <c r="G2855" s="32"/>
      <c r="H2855" s="31"/>
      <c r="I2855" s="25">
        <f t="shared" si="148"/>
        <v>0</v>
      </c>
      <c r="J2855" s="21"/>
      <c r="K2855" s="16"/>
      <c r="L2855" s="105"/>
      <c r="M2855" s="105"/>
      <c r="N2855" s="105"/>
      <c r="O2855" s="105"/>
      <c r="P2855" s="105">
        <v>0</v>
      </c>
      <c r="Q2855" s="105">
        <v>0</v>
      </c>
      <c r="R2855" s="105">
        <v>0</v>
      </c>
      <c r="S2855" s="105">
        <v>0</v>
      </c>
      <c r="T2855" s="105">
        <v>0</v>
      </c>
    </row>
    <row r="2856" spans="1:20" x14ac:dyDescent="0.25">
      <c r="A2856" s="103" t="s">
        <v>695</v>
      </c>
      <c r="B2856" s="104" t="s">
        <v>4898</v>
      </c>
      <c r="C2856" s="104">
        <v>6</v>
      </c>
      <c r="D2856" s="103" t="s">
        <v>8220</v>
      </c>
      <c r="E2856" s="25">
        <f t="shared" si="146"/>
        <v>36.666666666666664</v>
      </c>
      <c r="F2856" s="25">
        <f t="shared" si="147"/>
        <v>0</v>
      </c>
      <c r="G2856" s="32"/>
      <c r="H2856" s="31"/>
      <c r="I2856" s="25">
        <f t="shared" si="148"/>
        <v>22</v>
      </c>
      <c r="J2856" s="21"/>
      <c r="K2856" s="16"/>
      <c r="L2856" s="105"/>
      <c r="M2856" s="105"/>
      <c r="N2856" s="105"/>
      <c r="O2856" s="105"/>
      <c r="P2856" s="105">
        <v>0</v>
      </c>
      <c r="Q2856" s="105"/>
      <c r="R2856" s="105">
        <v>110</v>
      </c>
      <c r="S2856" s="105">
        <v>0</v>
      </c>
      <c r="T2856" s="105">
        <v>0</v>
      </c>
    </row>
    <row r="2857" spans="1:20" x14ac:dyDescent="0.25">
      <c r="A2857" s="103" t="s">
        <v>2989</v>
      </c>
      <c r="B2857" s="104" t="s">
        <v>4899</v>
      </c>
      <c r="C2857" s="104">
        <v>6</v>
      </c>
      <c r="D2857" s="103" t="s">
        <v>8221</v>
      </c>
      <c r="E2857" s="25">
        <f t="shared" si="146"/>
        <v>0</v>
      </c>
      <c r="F2857" s="25">
        <f t="shared" si="147"/>
        <v>0</v>
      </c>
      <c r="G2857" s="32"/>
      <c r="H2857" s="31"/>
      <c r="I2857" s="25">
        <f t="shared" si="148"/>
        <v>0</v>
      </c>
      <c r="J2857" s="21"/>
      <c r="K2857" s="16"/>
      <c r="L2857" s="105"/>
      <c r="M2857" s="105"/>
      <c r="N2857" s="105"/>
      <c r="O2857" s="105"/>
      <c r="P2857" s="105">
        <v>0</v>
      </c>
      <c r="Q2857" s="105">
        <v>0</v>
      </c>
      <c r="R2857" s="105"/>
      <c r="S2857" s="105">
        <v>0</v>
      </c>
      <c r="T2857" s="105">
        <v>0</v>
      </c>
    </row>
    <row r="2858" spans="1:20" x14ac:dyDescent="0.25">
      <c r="A2858" s="103" t="s">
        <v>3312</v>
      </c>
      <c r="B2858" s="104" t="s">
        <v>4899</v>
      </c>
      <c r="C2858" s="104">
        <v>6</v>
      </c>
      <c r="D2858" s="103" t="s">
        <v>8222</v>
      </c>
      <c r="E2858" s="25">
        <f t="shared" si="146"/>
        <v>0</v>
      </c>
      <c r="F2858" s="25">
        <f t="shared" si="147"/>
        <v>0</v>
      </c>
      <c r="G2858" s="32"/>
      <c r="H2858" s="31"/>
      <c r="I2858" s="25">
        <f t="shared" si="148"/>
        <v>0</v>
      </c>
      <c r="J2858" s="21"/>
      <c r="K2858" s="16"/>
      <c r="L2858" s="105"/>
      <c r="M2858" s="105"/>
      <c r="N2858" s="105"/>
      <c r="O2858" s="105"/>
      <c r="P2858" s="105"/>
      <c r="Q2858" s="105">
        <v>0</v>
      </c>
      <c r="R2858" s="105"/>
      <c r="S2858" s="105">
        <v>0</v>
      </c>
      <c r="T2858" s="105">
        <v>0</v>
      </c>
    </row>
    <row r="2859" spans="1:20" x14ac:dyDescent="0.25">
      <c r="A2859" s="103" t="s">
        <v>3366</v>
      </c>
      <c r="B2859" s="104" t="s">
        <v>4899</v>
      </c>
      <c r="C2859" s="104">
        <v>6</v>
      </c>
      <c r="D2859" s="103" t="s">
        <v>8223</v>
      </c>
      <c r="E2859" s="25">
        <f t="shared" si="146"/>
        <v>0</v>
      </c>
      <c r="F2859" s="25">
        <f t="shared" si="147"/>
        <v>0</v>
      </c>
      <c r="G2859" s="32"/>
      <c r="H2859" s="31"/>
      <c r="I2859" s="25">
        <f t="shared" si="148"/>
        <v>0</v>
      </c>
      <c r="J2859" s="21"/>
      <c r="K2859" s="16"/>
      <c r="L2859" s="105"/>
      <c r="M2859" s="105"/>
      <c r="N2859" s="105"/>
      <c r="O2859" s="105"/>
      <c r="P2859" s="105">
        <v>0</v>
      </c>
      <c r="Q2859" s="105">
        <v>0</v>
      </c>
      <c r="R2859" s="105">
        <v>0</v>
      </c>
      <c r="S2859" s="105">
        <v>0</v>
      </c>
      <c r="T2859" s="105">
        <v>0</v>
      </c>
    </row>
    <row r="2860" spans="1:20" x14ac:dyDescent="0.25">
      <c r="A2860" s="103" t="s">
        <v>3215</v>
      </c>
      <c r="B2860" s="104" t="s">
        <v>4899</v>
      </c>
      <c r="C2860" s="104">
        <v>6</v>
      </c>
      <c r="D2860" s="103" t="s">
        <v>8224</v>
      </c>
      <c r="E2860" s="25">
        <f t="shared" si="146"/>
        <v>0</v>
      </c>
      <c r="F2860" s="25">
        <f t="shared" si="147"/>
        <v>16.25</v>
      </c>
      <c r="G2860" s="32"/>
      <c r="H2860" s="31"/>
      <c r="I2860" s="25">
        <f t="shared" si="148"/>
        <v>0</v>
      </c>
      <c r="J2860" s="21"/>
      <c r="K2860" s="16"/>
      <c r="L2860" s="105"/>
      <c r="M2860" s="105">
        <v>65</v>
      </c>
      <c r="N2860" s="105"/>
      <c r="O2860" s="105"/>
      <c r="P2860" s="105"/>
      <c r="Q2860" s="105"/>
      <c r="R2860" s="105"/>
      <c r="S2860" s="105">
        <v>0</v>
      </c>
      <c r="T2860" s="105">
        <v>0</v>
      </c>
    </row>
    <row r="2861" spans="1:20" x14ac:dyDescent="0.25">
      <c r="A2861" s="103" t="s">
        <v>3743</v>
      </c>
      <c r="B2861" s="104" t="s">
        <v>4899</v>
      </c>
      <c r="C2861" s="104">
        <v>6</v>
      </c>
      <c r="D2861" s="103" t="s">
        <v>8225</v>
      </c>
      <c r="E2861" s="25">
        <f t="shared" si="146"/>
        <v>0</v>
      </c>
      <c r="F2861" s="25">
        <f t="shared" si="147"/>
        <v>0</v>
      </c>
      <c r="G2861" s="32"/>
      <c r="H2861" s="31"/>
      <c r="I2861" s="25">
        <f t="shared" si="148"/>
        <v>0</v>
      </c>
      <c r="J2861" s="21"/>
      <c r="K2861" s="16"/>
      <c r="L2861" s="105"/>
      <c r="M2861" s="105"/>
      <c r="N2861" s="105"/>
      <c r="O2861" s="105"/>
      <c r="P2861" s="105">
        <v>0</v>
      </c>
      <c r="Q2861" s="105">
        <v>0</v>
      </c>
      <c r="R2861" s="105">
        <v>0</v>
      </c>
      <c r="S2861" s="105">
        <v>0</v>
      </c>
      <c r="T2861" s="105">
        <v>0</v>
      </c>
    </row>
    <row r="2862" spans="1:20" x14ac:dyDescent="0.25">
      <c r="A2862" s="103" t="s">
        <v>1592</v>
      </c>
      <c r="B2862" s="104" t="s">
        <v>4899</v>
      </c>
      <c r="C2862" s="104">
        <v>6</v>
      </c>
      <c r="D2862" s="103" t="s">
        <v>8226</v>
      </c>
      <c r="E2862" s="25">
        <f t="shared" si="146"/>
        <v>0</v>
      </c>
      <c r="F2862" s="25">
        <f t="shared" si="147"/>
        <v>0</v>
      </c>
      <c r="G2862" s="32"/>
      <c r="H2862" s="31"/>
      <c r="I2862" s="25">
        <f t="shared" si="148"/>
        <v>0</v>
      </c>
      <c r="J2862" s="21"/>
      <c r="K2862" s="16"/>
      <c r="L2862" s="105"/>
      <c r="M2862" s="105"/>
      <c r="N2862" s="105"/>
      <c r="O2862" s="105"/>
      <c r="P2862" s="105">
        <v>0</v>
      </c>
      <c r="Q2862" s="105">
        <v>0</v>
      </c>
      <c r="R2862" s="105">
        <v>0</v>
      </c>
      <c r="S2862" s="105">
        <v>0</v>
      </c>
      <c r="T2862" s="105">
        <v>0</v>
      </c>
    </row>
    <row r="2863" spans="1:20" x14ac:dyDescent="0.25">
      <c r="A2863" s="103" t="s">
        <v>3477</v>
      </c>
      <c r="B2863" s="104" t="s">
        <v>4899</v>
      </c>
      <c r="C2863" s="104">
        <v>6</v>
      </c>
      <c r="D2863" s="103" t="s">
        <v>8227</v>
      </c>
      <c r="E2863" s="25">
        <f t="shared" si="146"/>
        <v>0</v>
      </c>
      <c r="F2863" s="25">
        <f t="shared" si="147"/>
        <v>0</v>
      </c>
      <c r="G2863" s="32"/>
      <c r="H2863" s="31"/>
      <c r="I2863" s="25">
        <f t="shared" si="148"/>
        <v>0</v>
      </c>
      <c r="J2863" s="21"/>
      <c r="K2863" s="16"/>
      <c r="L2863" s="105"/>
      <c r="M2863" s="105"/>
      <c r="N2863" s="105"/>
      <c r="O2863" s="105"/>
      <c r="P2863" s="105">
        <v>0</v>
      </c>
      <c r="Q2863" s="105">
        <v>0</v>
      </c>
      <c r="R2863" s="105">
        <v>0</v>
      </c>
      <c r="S2863" s="105">
        <v>0</v>
      </c>
      <c r="T2863" s="105">
        <v>0</v>
      </c>
    </row>
    <row r="2864" spans="1:20" x14ac:dyDescent="0.25">
      <c r="A2864" s="103" t="s">
        <v>1874</v>
      </c>
      <c r="B2864" s="104" t="s">
        <v>4899</v>
      </c>
      <c r="C2864" s="104">
        <v>6</v>
      </c>
      <c r="D2864" s="103" t="s">
        <v>8228</v>
      </c>
      <c r="E2864" s="25">
        <f t="shared" si="146"/>
        <v>0</v>
      </c>
      <c r="F2864" s="25">
        <f t="shared" si="147"/>
        <v>0</v>
      </c>
      <c r="G2864" s="32"/>
      <c r="H2864" s="31"/>
      <c r="I2864" s="25">
        <f t="shared" si="148"/>
        <v>0</v>
      </c>
      <c r="J2864" s="21"/>
      <c r="K2864" s="16"/>
      <c r="L2864" s="105"/>
      <c r="M2864" s="105"/>
      <c r="N2864" s="105"/>
      <c r="O2864" s="105"/>
      <c r="P2864" s="105">
        <v>0</v>
      </c>
      <c r="Q2864" s="105">
        <v>0</v>
      </c>
      <c r="R2864" s="105"/>
      <c r="S2864" s="105">
        <v>0</v>
      </c>
      <c r="T2864" s="105">
        <v>0</v>
      </c>
    </row>
    <row r="2865" spans="1:20" x14ac:dyDescent="0.25">
      <c r="A2865" s="103" t="s">
        <v>1968</v>
      </c>
      <c r="B2865" s="104" t="s">
        <v>4899</v>
      </c>
      <c r="C2865" s="104">
        <v>6</v>
      </c>
      <c r="D2865" s="103" t="s">
        <v>8229</v>
      </c>
      <c r="E2865" s="25">
        <f t="shared" si="146"/>
        <v>0</v>
      </c>
      <c r="F2865" s="25">
        <f t="shared" si="147"/>
        <v>10</v>
      </c>
      <c r="G2865" s="32"/>
      <c r="H2865" s="31"/>
      <c r="I2865" s="25">
        <f t="shared" si="148"/>
        <v>0</v>
      </c>
      <c r="J2865" s="21"/>
      <c r="K2865" s="16"/>
      <c r="L2865" s="105">
        <v>40</v>
      </c>
      <c r="M2865" s="105"/>
      <c r="N2865" s="105"/>
      <c r="O2865" s="105"/>
      <c r="P2865" s="105"/>
      <c r="Q2865" s="105">
        <v>0</v>
      </c>
      <c r="R2865" s="105">
        <v>0</v>
      </c>
      <c r="S2865" s="105">
        <v>0</v>
      </c>
      <c r="T2865" s="105">
        <v>0</v>
      </c>
    </row>
    <row r="2866" spans="1:20" x14ac:dyDescent="0.25">
      <c r="A2866" s="103" t="s">
        <v>71</v>
      </c>
      <c r="B2866" s="104" t="s">
        <v>4899</v>
      </c>
      <c r="C2866" s="104">
        <v>6</v>
      </c>
      <c r="D2866" s="103" t="s">
        <v>8230</v>
      </c>
      <c r="E2866" s="25">
        <f t="shared" si="146"/>
        <v>0</v>
      </c>
      <c r="F2866" s="25">
        <f t="shared" si="147"/>
        <v>0</v>
      </c>
      <c r="G2866" s="32"/>
      <c r="H2866" s="31"/>
      <c r="I2866" s="25">
        <f t="shared" si="148"/>
        <v>0</v>
      </c>
      <c r="J2866" s="21"/>
      <c r="K2866" s="16"/>
      <c r="L2866" s="105"/>
      <c r="M2866" s="105"/>
      <c r="N2866" s="105"/>
      <c r="O2866" s="105"/>
      <c r="P2866" s="105">
        <v>0</v>
      </c>
      <c r="Q2866" s="105"/>
      <c r="R2866" s="105"/>
      <c r="S2866" s="105"/>
      <c r="T2866" s="105">
        <v>0</v>
      </c>
    </row>
    <row r="2867" spans="1:20" x14ac:dyDescent="0.25">
      <c r="A2867" s="103" t="s">
        <v>138</v>
      </c>
      <c r="B2867" s="104" t="s">
        <v>4895</v>
      </c>
      <c r="C2867" s="104">
        <v>5</v>
      </c>
      <c r="D2867" s="103" t="s">
        <v>8231</v>
      </c>
      <c r="E2867" s="25">
        <f t="shared" si="146"/>
        <v>0</v>
      </c>
      <c r="F2867" s="25">
        <f t="shared" si="147"/>
        <v>0</v>
      </c>
      <c r="G2867" s="32"/>
      <c r="H2867" s="31"/>
      <c r="I2867" s="25">
        <f t="shared" si="148"/>
        <v>0</v>
      </c>
      <c r="J2867" s="21"/>
      <c r="K2867" s="16"/>
      <c r="L2867" s="105"/>
      <c r="M2867" s="105"/>
      <c r="N2867" s="105"/>
      <c r="O2867" s="105"/>
      <c r="P2867" s="105">
        <v>0</v>
      </c>
      <c r="Q2867" s="105">
        <v>0</v>
      </c>
      <c r="R2867" s="105">
        <v>0</v>
      </c>
      <c r="S2867" s="105">
        <v>0</v>
      </c>
      <c r="T2867" s="105">
        <v>0</v>
      </c>
    </row>
    <row r="2868" spans="1:20" x14ac:dyDescent="0.25">
      <c r="A2868" s="103" t="s">
        <v>1663</v>
      </c>
      <c r="B2868" s="104" t="s">
        <v>4898</v>
      </c>
      <c r="C2868" s="104">
        <v>6</v>
      </c>
      <c r="D2868" s="103" t="s">
        <v>8232</v>
      </c>
      <c r="E2868" s="25">
        <f t="shared" si="146"/>
        <v>0</v>
      </c>
      <c r="F2868" s="25">
        <f t="shared" si="147"/>
        <v>0.75</v>
      </c>
      <c r="G2868" s="32"/>
      <c r="H2868" s="31"/>
      <c r="I2868" s="25">
        <f t="shared" si="148"/>
        <v>0</v>
      </c>
      <c r="J2868" s="21"/>
      <c r="K2868" s="16"/>
      <c r="L2868" s="105"/>
      <c r="M2868" s="105"/>
      <c r="N2868" s="105">
        <v>3</v>
      </c>
      <c r="O2868" s="105"/>
      <c r="P2868" s="105">
        <v>0</v>
      </c>
      <c r="Q2868" s="105">
        <v>0</v>
      </c>
      <c r="R2868" s="105">
        <v>0</v>
      </c>
      <c r="S2868" s="105">
        <v>0</v>
      </c>
      <c r="T2868" s="105">
        <v>0</v>
      </c>
    </row>
    <row r="2869" spans="1:20" x14ac:dyDescent="0.25">
      <c r="A2869" s="103" t="s">
        <v>4076</v>
      </c>
      <c r="B2869" s="104" t="s">
        <v>4899</v>
      </c>
      <c r="C2869" s="104">
        <v>6</v>
      </c>
      <c r="D2869" s="103" t="s">
        <v>8233</v>
      </c>
      <c r="E2869" s="25">
        <f t="shared" si="146"/>
        <v>0</v>
      </c>
      <c r="F2869" s="25">
        <f t="shared" si="147"/>
        <v>0</v>
      </c>
      <c r="G2869" s="32"/>
      <c r="H2869" s="31"/>
      <c r="I2869" s="25">
        <f t="shared" si="148"/>
        <v>0</v>
      </c>
      <c r="J2869" s="21"/>
      <c r="K2869" s="16"/>
      <c r="L2869" s="105"/>
      <c r="M2869" s="105"/>
      <c r="N2869" s="105"/>
      <c r="O2869" s="105"/>
      <c r="P2869" s="105"/>
      <c r="Q2869" s="105">
        <v>0</v>
      </c>
      <c r="R2869" s="105"/>
      <c r="S2869" s="105">
        <v>0</v>
      </c>
      <c r="T2869" s="105">
        <v>0</v>
      </c>
    </row>
    <row r="2870" spans="1:20" x14ac:dyDescent="0.25">
      <c r="A2870" s="103" t="s">
        <v>1711</v>
      </c>
      <c r="B2870" s="104" t="s">
        <v>4899</v>
      </c>
      <c r="C2870" s="104">
        <v>6</v>
      </c>
      <c r="D2870" s="103" t="s">
        <v>8234</v>
      </c>
      <c r="E2870" s="25">
        <f t="shared" si="146"/>
        <v>0</v>
      </c>
      <c r="F2870" s="25">
        <f t="shared" si="147"/>
        <v>0</v>
      </c>
      <c r="G2870" s="32"/>
      <c r="H2870" s="31"/>
      <c r="I2870" s="25">
        <f t="shared" si="148"/>
        <v>0</v>
      </c>
      <c r="J2870" s="21"/>
      <c r="K2870" s="16"/>
      <c r="L2870" s="105"/>
      <c r="M2870" s="105"/>
      <c r="N2870" s="105"/>
      <c r="O2870" s="105"/>
      <c r="P2870" s="105">
        <v>0</v>
      </c>
      <c r="Q2870" s="105">
        <v>0</v>
      </c>
      <c r="R2870" s="105">
        <v>0</v>
      </c>
      <c r="S2870" s="105">
        <v>0</v>
      </c>
      <c r="T2870" s="105">
        <v>0</v>
      </c>
    </row>
    <row r="2871" spans="1:20" x14ac:dyDescent="0.25">
      <c r="A2871" s="103" t="s">
        <v>2393</v>
      </c>
      <c r="B2871" s="104" t="s">
        <v>4899</v>
      </c>
      <c r="C2871" s="104">
        <v>6</v>
      </c>
      <c r="D2871" s="103" t="s">
        <v>8235</v>
      </c>
      <c r="E2871" s="25">
        <f t="shared" si="146"/>
        <v>0</v>
      </c>
      <c r="F2871" s="25">
        <f t="shared" si="147"/>
        <v>0</v>
      </c>
      <c r="G2871" s="32"/>
      <c r="H2871" s="31"/>
      <c r="I2871" s="25">
        <f t="shared" si="148"/>
        <v>0</v>
      </c>
      <c r="J2871" s="21"/>
      <c r="K2871" s="16"/>
      <c r="L2871" s="105"/>
      <c r="M2871" s="105"/>
      <c r="N2871" s="105"/>
      <c r="O2871" s="105"/>
      <c r="P2871" s="105">
        <v>0</v>
      </c>
      <c r="Q2871" s="105">
        <v>0</v>
      </c>
      <c r="R2871" s="105">
        <v>0</v>
      </c>
      <c r="S2871" s="105"/>
      <c r="T2871" s="105">
        <v>0</v>
      </c>
    </row>
    <row r="2872" spans="1:20" x14ac:dyDescent="0.25">
      <c r="A2872" s="103" t="s">
        <v>2505</v>
      </c>
      <c r="B2872" s="104" t="s">
        <v>4899</v>
      </c>
      <c r="C2872" s="104">
        <v>6</v>
      </c>
      <c r="D2872" s="103" t="s">
        <v>8236</v>
      </c>
      <c r="E2872" s="25">
        <f t="shared" si="146"/>
        <v>0</v>
      </c>
      <c r="F2872" s="25">
        <f t="shared" si="147"/>
        <v>0</v>
      </c>
      <c r="G2872" s="32"/>
      <c r="H2872" s="31"/>
      <c r="I2872" s="25">
        <f t="shared" si="148"/>
        <v>0</v>
      </c>
      <c r="J2872" s="21"/>
      <c r="K2872" s="16"/>
      <c r="L2872" s="105"/>
      <c r="M2872" s="105"/>
      <c r="N2872" s="105"/>
      <c r="O2872" s="105"/>
      <c r="P2872" s="105"/>
      <c r="Q2872" s="105"/>
      <c r="R2872" s="105"/>
      <c r="S2872" s="105">
        <v>0</v>
      </c>
      <c r="T2872" s="105">
        <v>0</v>
      </c>
    </row>
    <row r="2873" spans="1:20" x14ac:dyDescent="0.25">
      <c r="A2873" s="103" t="s">
        <v>3049</v>
      </c>
      <c r="B2873" s="104" t="s">
        <v>4899</v>
      </c>
      <c r="C2873" s="104">
        <v>6</v>
      </c>
      <c r="D2873" s="103" t="s">
        <v>8237</v>
      </c>
      <c r="E2873" s="25">
        <f t="shared" si="146"/>
        <v>0</v>
      </c>
      <c r="F2873" s="25">
        <f t="shared" si="147"/>
        <v>0</v>
      </c>
      <c r="G2873" s="32"/>
      <c r="H2873" s="31"/>
      <c r="I2873" s="25">
        <f t="shared" si="148"/>
        <v>62.2</v>
      </c>
      <c r="J2873" s="21"/>
      <c r="K2873" s="16"/>
      <c r="L2873" s="105"/>
      <c r="M2873" s="105"/>
      <c r="N2873" s="105"/>
      <c r="O2873" s="105"/>
      <c r="P2873" s="105">
        <v>0</v>
      </c>
      <c r="Q2873" s="105">
        <v>311</v>
      </c>
      <c r="R2873" s="105">
        <v>0</v>
      </c>
      <c r="S2873" s="105">
        <v>0</v>
      </c>
      <c r="T2873" s="105">
        <v>0</v>
      </c>
    </row>
    <row r="2874" spans="1:20" x14ac:dyDescent="0.25">
      <c r="A2874" s="103" t="s">
        <v>2119</v>
      </c>
      <c r="B2874" s="104" t="s">
        <v>4963</v>
      </c>
      <c r="C2874" s="104">
        <v>20</v>
      </c>
      <c r="D2874" s="103" t="s">
        <v>8238</v>
      </c>
      <c r="E2874" s="25">
        <f t="shared" si="146"/>
        <v>0</v>
      </c>
      <c r="F2874" s="25">
        <f t="shared" si="147"/>
        <v>1.75</v>
      </c>
      <c r="G2874" s="32"/>
      <c r="H2874" s="31"/>
      <c r="I2874" s="25">
        <f t="shared" si="148"/>
        <v>10.4</v>
      </c>
      <c r="J2874" s="21"/>
      <c r="K2874" s="16"/>
      <c r="L2874" s="105">
        <v>7</v>
      </c>
      <c r="M2874" s="105"/>
      <c r="N2874" s="105"/>
      <c r="O2874" s="105"/>
      <c r="P2874" s="105">
        <v>52</v>
      </c>
      <c r="Q2874" s="105">
        <v>0</v>
      </c>
      <c r="R2874" s="105">
        <v>0</v>
      </c>
      <c r="S2874" s="105">
        <v>0</v>
      </c>
      <c r="T2874" s="105">
        <v>0</v>
      </c>
    </row>
    <row r="2875" spans="1:20" x14ac:dyDescent="0.25">
      <c r="A2875" s="103" t="s">
        <v>2353</v>
      </c>
      <c r="B2875" s="104" t="s">
        <v>4953</v>
      </c>
      <c r="C2875" s="104">
        <v>16</v>
      </c>
      <c r="D2875" s="103" t="s">
        <v>8239</v>
      </c>
      <c r="E2875" s="25">
        <f t="shared" si="146"/>
        <v>0</v>
      </c>
      <c r="F2875" s="25">
        <f t="shared" si="147"/>
        <v>0</v>
      </c>
      <c r="G2875" s="32"/>
      <c r="H2875" s="31"/>
      <c r="I2875" s="25">
        <f t="shared" si="148"/>
        <v>0</v>
      </c>
      <c r="J2875" s="21"/>
      <c r="K2875" s="16"/>
      <c r="L2875" s="105"/>
      <c r="M2875" s="105"/>
      <c r="N2875" s="105"/>
      <c r="O2875" s="105"/>
      <c r="P2875" s="105">
        <v>0</v>
      </c>
      <c r="Q2875" s="105">
        <v>0</v>
      </c>
      <c r="R2875" s="105">
        <v>0</v>
      </c>
      <c r="S2875" s="105">
        <v>0</v>
      </c>
      <c r="T2875" s="105">
        <v>0</v>
      </c>
    </row>
    <row r="2876" spans="1:20" x14ac:dyDescent="0.25">
      <c r="A2876" s="103" t="s">
        <v>1038</v>
      </c>
      <c r="B2876" s="104" t="s">
        <v>4953</v>
      </c>
      <c r="C2876" s="104">
        <v>16</v>
      </c>
      <c r="D2876" s="103" t="s">
        <v>8240</v>
      </c>
      <c r="E2876" s="25">
        <f t="shared" si="146"/>
        <v>2</v>
      </c>
      <c r="F2876" s="25">
        <f t="shared" si="147"/>
        <v>0</v>
      </c>
      <c r="G2876" s="32"/>
      <c r="H2876" s="31"/>
      <c r="I2876" s="25">
        <f t="shared" si="148"/>
        <v>4.8</v>
      </c>
      <c r="J2876" s="21"/>
      <c r="K2876" s="16"/>
      <c r="L2876" s="105"/>
      <c r="M2876" s="105"/>
      <c r="N2876" s="105"/>
      <c r="O2876" s="105"/>
      <c r="P2876" s="105">
        <v>11</v>
      </c>
      <c r="Q2876" s="105">
        <v>7</v>
      </c>
      <c r="R2876" s="105">
        <v>4</v>
      </c>
      <c r="S2876" s="105">
        <v>2</v>
      </c>
      <c r="T2876" s="105">
        <v>0</v>
      </c>
    </row>
    <row r="2877" spans="1:20" x14ac:dyDescent="0.25">
      <c r="A2877" s="103" t="s">
        <v>1606</v>
      </c>
      <c r="B2877" s="104" t="s">
        <v>4953</v>
      </c>
      <c r="C2877" s="104">
        <v>16</v>
      </c>
      <c r="D2877" s="103" t="s">
        <v>8241</v>
      </c>
      <c r="E2877" s="25">
        <f t="shared" si="146"/>
        <v>31.333333333333332</v>
      </c>
      <c r="F2877" s="25">
        <f t="shared" si="147"/>
        <v>0</v>
      </c>
      <c r="G2877" s="32"/>
      <c r="H2877" s="31"/>
      <c r="I2877" s="25">
        <f t="shared" si="148"/>
        <v>19.8</v>
      </c>
      <c r="J2877" s="21"/>
      <c r="K2877" s="16"/>
      <c r="L2877" s="105"/>
      <c r="M2877" s="105"/>
      <c r="N2877" s="105"/>
      <c r="O2877" s="105"/>
      <c r="P2877" s="105">
        <v>4</v>
      </c>
      <c r="Q2877" s="105">
        <v>1</v>
      </c>
      <c r="R2877" s="105">
        <v>7</v>
      </c>
      <c r="S2877" s="105">
        <v>87</v>
      </c>
      <c r="T2877" s="105">
        <v>0</v>
      </c>
    </row>
    <row r="2878" spans="1:20" x14ac:dyDescent="0.25">
      <c r="A2878" s="103" t="s">
        <v>3378</v>
      </c>
      <c r="B2878" s="104" t="s">
        <v>4953</v>
      </c>
      <c r="C2878" s="104">
        <v>16</v>
      </c>
      <c r="D2878" s="103" t="s">
        <v>8242</v>
      </c>
      <c r="E2878" s="25">
        <f t="shared" si="146"/>
        <v>0</v>
      </c>
      <c r="F2878" s="25">
        <f t="shared" si="147"/>
        <v>0</v>
      </c>
      <c r="G2878" s="32"/>
      <c r="H2878" s="31"/>
      <c r="I2878" s="25">
        <f t="shared" si="148"/>
        <v>0.4</v>
      </c>
      <c r="J2878" s="21"/>
      <c r="K2878" s="16"/>
      <c r="L2878" s="105"/>
      <c r="M2878" s="105"/>
      <c r="N2878" s="105"/>
      <c r="O2878" s="105"/>
      <c r="P2878" s="105">
        <v>1</v>
      </c>
      <c r="Q2878" s="105">
        <v>1</v>
      </c>
      <c r="R2878" s="105"/>
      <c r="S2878" s="105">
        <v>0</v>
      </c>
      <c r="T2878" s="105">
        <v>0</v>
      </c>
    </row>
    <row r="2879" spans="1:20" x14ac:dyDescent="0.25">
      <c r="A2879" s="103" t="s">
        <v>1566</v>
      </c>
      <c r="B2879" s="104" t="s">
        <v>4953</v>
      </c>
      <c r="C2879" s="104">
        <v>16</v>
      </c>
      <c r="D2879" s="103" t="s">
        <v>8243</v>
      </c>
      <c r="E2879" s="25">
        <f t="shared" si="146"/>
        <v>199.33333333333334</v>
      </c>
      <c r="F2879" s="25">
        <f t="shared" si="147"/>
        <v>0</v>
      </c>
      <c r="G2879" s="32"/>
      <c r="H2879" s="31"/>
      <c r="I2879" s="25">
        <f t="shared" si="148"/>
        <v>119.6</v>
      </c>
      <c r="J2879" s="21"/>
      <c r="K2879" s="16"/>
      <c r="L2879" s="105"/>
      <c r="M2879" s="105"/>
      <c r="N2879" s="105"/>
      <c r="O2879" s="105"/>
      <c r="P2879" s="105">
        <v>0</v>
      </c>
      <c r="Q2879" s="105">
        <v>0</v>
      </c>
      <c r="R2879" s="105">
        <v>0</v>
      </c>
      <c r="S2879" s="105">
        <v>598</v>
      </c>
      <c r="T2879" s="105">
        <v>0</v>
      </c>
    </row>
    <row r="2880" spans="1:20" x14ac:dyDescent="0.25">
      <c r="A2880" s="103" t="s">
        <v>3675</v>
      </c>
      <c r="B2880" s="104" t="s">
        <v>4953</v>
      </c>
      <c r="C2880" s="104">
        <v>16</v>
      </c>
      <c r="D2880" s="103" t="s">
        <v>8244</v>
      </c>
      <c r="E2880" s="25">
        <f t="shared" si="146"/>
        <v>0</v>
      </c>
      <c r="F2880" s="25">
        <f t="shared" si="147"/>
        <v>0</v>
      </c>
      <c r="G2880" s="32"/>
      <c r="H2880" s="31"/>
      <c r="I2880" s="25">
        <f t="shared" si="148"/>
        <v>0</v>
      </c>
      <c r="J2880" s="21"/>
      <c r="K2880" s="16"/>
      <c r="L2880" s="105"/>
      <c r="M2880" s="105"/>
      <c r="N2880" s="105"/>
      <c r="O2880" s="105"/>
      <c r="P2880" s="105">
        <v>0</v>
      </c>
      <c r="Q2880" s="105"/>
      <c r="R2880" s="105">
        <v>0</v>
      </c>
      <c r="S2880" s="105">
        <v>0</v>
      </c>
      <c r="T2880" s="105">
        <v>0</v>
      </c>
    </row>
    <row r="2881" spans="1:20" x14ac:dyDescent="0.25">
      <c r="A2881" s="103" t="s">
        <v>791</v>
      </c>
      <c r="B2881" s="104" t="s">
        <v>4953</v>
      </c>
      <c r="C2881" s="104">
        <v>16</v>
      </c>
      <c r="D2881" s="103" t="s">
        <v>8245</v>
      </c>
      <c r="E2881" s="25">
        <f t="shared" si="146"/>
        <v>8.6666666666666661</v>
      </c>
      <c r="F2881" s="25">
        <f t="shared" si="147"/>
        <v>0</v>
      </c>
      <c r="G2881" s="32"/>
      <c r="H2881" s="31"/>
      <c r="I2881" s="25">
        <f t="shared" si="148"/>
        <v>119.4</v>
      </c>
      <c r="J2881" s="21"/>
      <c r="K2881" s="16"/>
      <c r="L2881" s="105"/>
      <c r="M2881" s="105"/>
      <c r="N2881" s="105"/>
      <c r="O2881" s="105"/>
      <c r="P2881" s="105">
        <v>571</v>
      </c>
      <c r="Q2881" s="105">
        <v>0</v>
      </c>
      <c r="R2881" s="105">
        <v>26</v>
      </c>
      <c r="S2881" s="105">
        <v>0</v>
      </c>
      <c r="T2881" s="105">
        <v>0</v>
      </c>
    </row>
    <row r="2882" spans="1:20" x14ac:dyDescent="0.25">
      <c r="A2882" s="103" t="s">
        <v>8246</v>
      </c>
      <c r="B2882" s="104" t="s">
        <v>4953</v>
      </c>
      <c r="C2882" s="104">
        <v>16</v>
      </c>
      <c r="D2882" s="103" t="s">
        <v>8247</v>
      </c>
      <c r="E2882" s="25">
        <f t="shared" si="146"/>
        <v>0</v>
      </c>
      <c r="F2882" s="25">
        <f t="shared" si="147"/>
        <v>0</v>
      </c>
      <c r="G2882" s="32"/>
      <c r="H2882" s="31"/>
      <c r="I2882" s="25">
        <f t="shared" si="148"/>
        <v>0</v>
      </c>
      <c r="J2882" s="21"/>
      <c r="K2882" s="16"/>
      <c r="L2882" s="105"/>
      <c r="M2882" s="105"/>
      <c r="N2882" s="105"/>
      <c r="O2882" s="105"/>
      <c r="P2882" s="105">
        <v>0</v>
      </c>
      <c r="Q2882" s="105">
        <v>0</v>
      </c>
      <c r="R2882" s="105">
        <v>0</v>
      </c>
      <c r="S2882" s="105">
        <v>0</v>
      </c>
      <c r="T2882" s="105">
        <v>0</v>
      </c>
    </row>
    <row r="2883" spans="1:20" x14ac:dyDescent="0.25">
      <c r="A2883" s="103" t="s">
        <v>4111</v>
      </c>
      <c r="B2883" s="104" t="s">
        <v>4953</v>
      </c>
      <c r="C2883" s="104">
        <v>16</v>
      </c>
      <c r="D2883" s="103" t="s">
        <v>8248</v>
      </c>
      <c r="E2883" s="25">
        <f t="shared" si="146"/>
        <v>0</v>
      </c>
      <c r="F2883" s="25">
        <f t="shared" si="147"/>
        <v>0</v>
      </c>
      <c r="G2883" s="32"/>
      <c r="H2883" s="31"/>
      <c r="I2883" s="25">
        <f t="shared" si="148"/>
        <v>0</v>
      </c>
      <c r="J2883" s="21"/>
      <c r="K2883" s="16"/>
      <c r="L2883" s="105"/>
      <c r="M2883" s="105"/>
      <c r="N2883" s="105"/>
      <c r="O2883" s="105"/>
      <c r="P2883" s="105"/>
      <c r="Q2883" s="105"/>
      <c r="R2883" s="105"/>
      <c r="S2883" s="105"/>
      <c r="T2883" s="105">
        <v>0</v>
      </c>
    </row>
    <row r="2884" spans="1:20" x14ac:dyDescent="0.25">
      <c r="A2884" s="103" t="s">
        <v>3352</v>
      </c>
      <c r="B2884" s="104" t="s">
        <v>4953</v>
      </c>
      <c r="C2884" s="104">
        <v>16</v>
      </c>
      <c r="D2884" s="103" t="s">
        <v>8249</v>
      </c>
      <c r="E2884" s="25">
        <f t="shared" si="146"/>
        <v>0</v>
      </c>
      <c r="F2884" s="25">
        <f t="shared" si="147"/>
        <v>0.25</v>
      </c>
      <c r="G2884" s="32"/>
      <c r="H2884" s="31"/>
      <c r="I2884" s="25">
        <f t="shared" si="148"/>
        <v>0</v>
      </c>
      <c r="J2884" s="21"/>
      <c r="K2884" s="16"/>
      <c r="L2884" s="105"/>
      <c r="M2884" s="105"/>
      <c r="N2884" s="105"/>
      <c r="O2884" s="105">
        <v>1</v>
      </c>
      <c r="P2884" s="105">
        <v>0</v>
      </c>
      <c r="Q2884" s="105">
        <v>0</v>
      </c>
      <c r="R2884" s="105">
        <v>0</v>
      </c>
      <c r="S2884" s="105">
        <v>0</v>
      </c>
      <c r="T2884" s="105">
        <v>0</v>
      </c>
    </row>
    <row r="2885" spans="1:20" x14ac:dyDescent="0.25">
      <c r="A2885" s="103" t="s">
        <v>2210</v>
      </c>
      <c r="B2885" s="104" t="s">
        <v>4953</v>
      </c>
      <c r="C2885" s="104">
        <v>16</v>
      </c>
      <c r="D2885" s="103" t="s">
        <v>8250</v>
      </c>
      <c r="E2885" s="25">
        <f t="shared" si="146"/>
        <v>0</v>
      </c>
      <c r="F2885" s="25">
        <f t="shared" si="147"/>
        <v>4</v>
      </c>
      <c r="G2885" s="32"/>
      <c r="H2885" s="31"/>
      <c r="I2885" s="25">
        <f t="shared" si="148"/>
        <v>0</v>
      </c>
      <c r="J2885" s="21"/>
      <c r="K2885" s="16"/>
      <c r="L2885" s="105"/>
      <c r="M2885" s="105"/>
      <c r="N2885" s="105">
        <v>16</v>
      </c>
      <c r="O2885" s="105"/>
      <c r="P2885" s="105">
        <v>0</v>
      </c>
      <c r="Q2885" s="105">
        <v>0</v>
      </c>
      <c r="R2885" s="105">
        <v>0</v>
      </c>
      <c r="S2885" s="105">
        <v>0</v>
      </c>
      <c r="T2885" s="105">
        <v>0</v>
      </c>
    </row>
    <row r="2886" spans="1:20" x14ac:dyDescent="0.25">
      <c r="A2886" s="103" t="s">
        <v>3464</v>
      </c>
      <c r="B2886" s="104" t="s">
        <v>4953</v>
      </c>
      <c r="C2886" s="104">
        <v>16</v>
      </c>
      <c r="D2886" s="103" t="s">
        <v>8251</v>
      </c>
      <c r="E2886" s="25">
        <f t="shared" si="146"/>
        <v>0</v>
      </c>
      <c r="F2886" s="25">
        <f t="shared" si="147"/>
        <v>0</v>
      </c>
      <c r="G2886" s="32"/>
      <c r="H2886" s="31"/>
      <c r="I2886" s="25">
        <f t="shared" si="148"/>
        <v>0</v>
      </c>
      <c r="J2886" s="21"/>
      <c r="K2886" s="16"/>
      <c r="L2886" s="105"/>
      <c r="M2886" s="105"/>
      <c r="N2886" s="105"/>
      <c r="O2886" s="105"/>
      <c r="P2886" s="105">
        <v>0</v>
      </c>
      <c r="Q2886" s="105">
        <v>0</v>
      </c>
      <c r="R2886" s="105">
        <v>0</v>
      </c>
      <c r="S2886" s="105">
        <v>0</v>
      </c>
      <c r="T2886" s="105">
        <v>0</v>
      </c>
    </row>
    <row r="2887" spans="1:20" x14ac:dyDescent="0.25">
      <c r="A2887" s="103" t="s">
        <v>3364</v>
      </c>
      <c r="B2887" s="104" t="s">
        <v>4953</v>
      </c>
      <c r="C2887" s="104">
        <v>16</v>
      </c>
      <c r="D2887" s="103" t="s">
        <v>8252</v>
      </c>
      <c r="E2887" s="25">
        <f t="shared" si="146"/>
        <v>0</v>
      </c>
      <c r="F2887" s="25">
        <f t="shared" si="147"/>
        <v>0</v>
      </c>
      <c r="G2887" s="32"/>
      <c r="H2887" s="31"/>
      <c r="I2887" s="25">
        <f t="shared" si="148"/>
        <v>0</v>
      </c>
      <c r="J2887" s="21"/>
      <c r="K2887" s="16"/>
      <c r="L2887" s="105"/>
      <c r="M2887" s="105"/>
      <c r="N2887" s="105"/>
      <c r="O2887" s="105"/>
      <c r="P2887" s="105">
        <v>0</v>
      </c>
      <c r="Q2887" s="105">
        <v>0</v>
      </c>
      <c r="R2887" s="105">
        <v>0</v>
      </c>
      <c r="S2887" s="105">
        <v>0</v>
      </c>
      <c r="T2887" s="105">
        <v>0</v>
      </c>
    </row>
    <row r="2888" spans="1:20" x14ac:dyDescent="0.25">
      <c r="A2888" s="103" t="s">
        <v>3389</v>
      </c>
      <c r="B2888" s="104" t="s">
        <v>4953</v>
      </c>
      <c r="C2888" s="104">
        <v>16</v>
      </c>
      <c r="D2888" s="103" t="s">
        <v>8253</v>
      </c>
      <c r="E2888" s="25">
        <f t="shared" si="146"/>
        <v>0</v>
      </c>
      <c r="F2888" s="25">
        <f t="shared" si="147"/>
        <v>0</v>
      </c>
      <c r="G2888" s="32"/>
      <c r="H2888" s="31"/>
      <c r="I2888" s="25">
        <f t="shared" si="148"/>
        <v>0</v>
      </c>
      <c r="J2888" s="21"/>
      <c r="K2888" s="16"/>
      <c r="L2888" s="105"/>
      <c r="M2888" s="105"/>
      <c r="N2888" s="105"/>
      <c r="O2888" s="105"/>
      <c r="P2888" s="105"/>
      <c r="Q2888" s="105">
        <v>0</v>
      </c>
      <c r="R2888" s="105">
        <v>0</v>
      </c>
      <c r="S2888" s="105">
        <v>0</v>
      </c>
      <c r="T2888" s="105">
        <v>0</v>
      </c>
    </row>
    <row r="2889" spans="1:20" x14ac:dyDescent="0.25">
      <c r="A2889" s="103" t="s">
        <v>2556</v>
      </c>
      <c r="B2889" s="104" t="s">
        <v>4954</v>
      </c>
      <c r="C2889" s="104">
        <v>16</v>
      </c>
      <c r="D2889" s="103" t="s">
        <v>8254</v>
      </c>
      <c r="E2889" s="25">
        <f t="shared" si="146"/>
        <v>0</v>
      </c>
      <c r="F2889" s="25">
        <f t="shared" si="147"/>
        <v>0</v>
      </c>
      <c r="G2889" s="32"/>
      <c r="H2889" s="31"/>
      <c r="I2889" s="25">
        <f t="shared" si="148"/>
        <v>0.8</v>
      </c>
      <c r="J2889" s="21"/>
      <c r="K2889" s="16"/>
      <c r="L2889" s="105"/>
      <c r="M2889" s="105"/>
      <c r="N2889" s="105"/>
      <c r="O2889" s="105"/>
      <c r="P2889" s="105"/>
      <c r="Q2889" s="105">
        <v>4</v>
      </c>
      <c r="R2889" s="105"/>
      <c r="S2889" s="105">
        <v>0</v>
      </c>
      <c r="T2889" s="105">
        <v>0</v>
      </c>
    </row>
    <row r="2890" spans="1:20" x14ac:dyDescent="0.25">
      <c r="A2890" s="103" t="s">
        <v>3500</v>
      </c>
      <c r="B2890" s="104" t="s">
        <v>4954</v>
      </c>
      <c r="C2890" s="104">
        <v>16</v>
      </c>
      <c r="D2890" s="103" t="s">
        <v>8255</v>
      </c>
      <c r="E2890" s="25">
        <f t="shared" si="146"/>
        <v>0</v>
      </c>
      <c r="F2890" s="25">
        <f t="shared" si="147"/>
        <v>0</v>
      </c>
      <c r="G2890" s="32"/>
      <c r="H2890" s="31"/>
      <c r="I2890" s="25">
        <f t="shared" si="148"/>
        <v>0</v>
      </c>
      <c r="J2890" s="21"/>
      <c r="K2890" s="16"/>
      <c r="L2890" s="105"/>
      <c r="M2890" s="105"/>
      <c r="N2890" s="105"/>
      <c r="O2890" s="105"/>
      <c r="P2890" s="105">
        <v>0</v>
      </c>
      <c r="Q2890" s="105">
        <v>0</v>
      </c>
      <c r="R2890" s="105">
        <v>0</v>
      </c>
      <c r="S2890" s="105">
        <v>0</v>
      </c>
      <c r="T2890" s="105">
        <v>0</v>
      </c>
    </row>
    <row r="2891" spans="1:20" x14ac:dyDescent="0.25">
      <c r="A2891" s="103" t="s">
        <v>984</v>
      </c>
      <c r="B2891" s="104" t="s">
        <v>4954</v>
      </c>
      <c r="C2891" s="104">
        <v>16</v>
      </c>
      <c r="D2891" s="103" t="s">
        <v>8256</v>
      </c>
      <c r="E2891" s="25">
        <f t="shared" si="146"/>
        <v>0</v>
      </c>
      <c r="F2891" s="25">
        <f t="shared" si="147"/>
        <v>0.25</v>
      </c>
      <c r="G2891" s="32"/>
      <c r="H2891" s="31"/>
      <c r="I2891" s="25">
        <f t="shared" si="148"/>
        <v>2.2000000000000002</v>
      </c>
      <c r="J2891" s="21"/>
      <c r="K2891" s="16"/>
      <c r="L2891" s="105">
        <v>1</v>
      </c>
      <c r="M2891" s="105"/>
      <c r="N2891" s="105"/>
      <c r="O2891" s="105"/>
      <c r="P2891" s="105">
        <v>0</v>
      </c>
      <c r="Q2891" s="105">
        <v>11</v>
      </c>
      <c r="R2891" s="105">
        <v>0</v>
      </c>
      <c r="S2891" s="105">
        <v>0</v>
      </c>
      <c r="T2891" s="105">
        <v>0</v>
      </c>
    </row>
    <row r="2892" spans="1:20" x14ac:dyDescent="0.25">
      <c r="A2892" s="103" t="s">
        <v>905</v>
      </c>
      <c r="B2892" s="104" t="s">
        <v>4954</v>
      </c>
      <c r="C2892" s="104">
        <v>16</v>
      </c>
      <c r="D2892" s="103" t="s">
        <v>8257</v>
      </c>
      <c r="E2892" s="25">
        <f t="shared" si="146"/>
        <v>0</v>
      </c>
      <c r="F2892" s="25">
        <f t="shared" si="147"/>
        <v>0</v>
      </c>
      <c r="G2892" s="32"/>
      <c r="H2892" s="31"/>
      <c r="I2892" s="25">
        <f t="shared" si="148"/>
        <v>14.6</v>
      </c>
      <c r="J2892" s="21"/>
      <c r="K2892" s="16"/>
      <c r="L2892" s="105"/>
      <c r="M2892" s="105"/>
      <c r="N2892" s="105"/>
      <c r="O2892" s="105"/>
      <c r="P2892" s="105">
        <v>73</v>
      </c>
      <c r="Q2892" s="105">
        <v>0</v>
      </c>
      <c r="R2892" s="105">
        <v>0</v>
      </c>
      <c r="S2892" s="105">
        <v>0</v>
      </c>
      <c r="T2892" s="105">
        <v>0</v>
      </c>
    </row>
    <row r="2893" spans="1:20" x14ac:dyDescent="0.25">
      <c r="A2893" s="103" t="s">
        <v>3718</v>
      </c>
      <c r="B2893" s="104" t="s">
        <v>4953</v>
      </c>
      <c r="C2893" s="104">
        <v>16</v>
      </c>
      <c r="D2893" s="103" t="s">
        <v>8258</v>
      </c>
      <c r="E2893" s="25">
        <f t="shared" si="146"/>
        <v>0</v>
      </c>
      <c r="F2893" s="25">
        <f t="shared" si="147"/>
        <v>0</v>
      </c>
      <c r="G2893" s="32"/>
      <c r="H2893" s="31"/>
      <c r="I2893" s="25">
        <f t="shared" si="148"/>
        <v>0</v>
      </c>
      <c r="J2893" s="21"/>
      <c r="K2893" s="16"/>
      <c r="L2893" s="105"/>
      <c r="M2893" s="105"/>
      <c r="N2893" s="105"/>
      <c r="O2893" s="105"/>
      <c r="P2893" s="105"/>
      <c r="Q2893" s="105"/>
      <c r="R2893" s="105">
        <v>0</v>
      </c>
      <c r="S2893" s="105"/>
      <c r="T2893" s="105">
        <v>0</v>
      </c>
    </row>
    <row r="2894" spans="1:20" x14ac:dyDescent="0.25">
      <c r="A2894" s="103" t="s">
        <v>2062</v>
      </c>
      <c r="B2894" s="104" t="s">
        <v>4953</v>
      </c>
      <c r="C2894" s="104">
        <v>16</v>
      </c>
      <c r="D2894" s="103" t="s">
        <v>8259</v>
      </c>
      <c r="E2894" s="25">
        <f t="shared" si="146"/>
        <v>0</v>
      </c>
      <c r="F2894" s="25">
        <f t="shared" si="147"/>
        <v>6.5</v>
      </c>
      <c r="G2894" s="32"/>
      <c r="H2894" s="31"/>
      <c r="I2894" s="25">
        <f t="shared" si="148"/>
        <v>0</v>
      </c>
      <c r="J2894" s="21"/>
      <c r="K2894" s="16"/>
      <c r="L2894" s="105"/>
      <c r="M2894" s="105">
        <v>8</v>
      </c>
      <c r="N2894" s="105"/>
      <c r="O2894" s="105">
        <v>18</v>
      </c>
      <c r="P2894" s="105">
        <v>0</v>
      </c>
      <c r="Q2894" s="105">
        <v>0</v>
      </c>
      <c r="R2894" s="105">
        <v>0</v>
      </c>
      <c r="S2894" s="105">
        <v>0</v>
      </c>
      <c r="T2894" s="105">
        <v>0</v>
      </c>
    </row>
    <row r="2895" spans="1:20" x14ac:dyDescent="0.25">
      <c r="A2895" s="103" t="s">
        <v>8260</v>
      </c>
      <c r="B2895" s="104" t="s">
        <v>4953</v>
      </c>
      <c r="C2895" s="104">
        <v>16</v>
      </c>
      <c r="D2895" s="103" t="s">
        <v>8261</v>
      </c>
      <c r="E2895" s="25">
        <f t="shared" si="146"/>
        <v>0</v>
      </c>
      <c r="F2895" s="25">
        <f t="shared" si="147"/>
        <v>0</v>
      </c>
      <c r="G2895" s="32"/>
      <c r="H2895" s="31"/>
      <c r="I2895" s="25">
        <f t="shared" si="148"/>
        <v>0</v>
      </c>
      <c r="J2895" s="21"/>
      <c r="K2895" s="16"/>
      <c r="L2895" s="105"/>
      <c r="M2895" s="105"/>
      <c r="N2895" s="105"/>
      <c r="O2895" s="105"/>
      <c r="P2895" s="105"/>
      <c r="Q2895" s="105"/>
      <c r="R2895" s="105">
        <v>0</v>
      </c>
      <c r="S2895" s="105"/>
      <c r="T2895" s="105">
        <v>0</v>
      </c>
    </row>
    <row r="2896" spans="1:20" x14ac:dyDescent="0.25">
      <c r="A2896" s="103" t="s">
        <v>758</v>
      </c>
      <c r="B2896" s="104" t="s">
        <v>4954</v>
      </c>
      <c r="C2896" s="104">
        <v>16</v>
      </c>
      <c r="D2896" s="103" t="s">
        <v>8262</v>
      </c>
      <c r="E2896" s="25">
        <f t="shared" si="146"/>
        <v>31.333333333333332</v>
      </c>
      <c r="F2896" s="25">
        <f t="shared" si="147"/>
        <v>0.25</v>
      </c>
      <c r="G2896" s="32"/>
      <c r="H2896" s="31"/>
      <c r="I2896" s="25">
        <f t="shared" si="148"/>
        <v>24.6</v>
      </c>
      <c r="J2896" s="21"/>
      <c r="K2896" s="16"/>
      <c r="L2896" s="105"/>
      <c r="M2896" s="105"/>
      <c r="N2896" s="105">
        <v>1</v>
      </c>
      <c r="O2896" s="105"/>
      <c r="P2896" s="105">
        <v>0</v>
      </c>
      <c r="Q2896" s="105">
        <v>29</v>
      </c>
      <c r="R2896" s="105">
        <v>88</v>
      </c>
      <c r="S2896" s="105">
        <v>6</v>
      </c>
      <c r="T2896" s="105">
        <v>0</v>
      </c>
    </row>
    <row r="2897" spans="1:20" x14ac:dyDescent="0.25">
      <c r="A2897" s="103" t="s">
        <v>2863</v>
      </c>
      <c r="B2897" s="104" t="s">
        <v>4954</v>
      </c>
      <c r="C2897" s="104">
        <v>16</v>
      </c>
      <c r="D2897" s="103" t="s">
        <v>8263</v>
      </c>
      <c r="E2897" s="25">
        <f t="shared" si="146"/>
        <v>0</v>
      </c>
      <c r="F2897" s="25">
        <f t="shared" si="147"/>
        <v>0</v>
      </c>
      <c r="G2897" s="32"/>
      <c r="H2897" s="31"/>
      <c r="I2897" s="25">
        <f t="shared" si="148"/>
        <v>0</v>
      </c>
      <c r="J2897" s="21"/>
      <c r="K2897" s="16"/>
      <c r="L2897" s="105"/>
      <c r="M2897" s="105"/>
      <c r="N2897" s="105"/>
      <c r="O2897" s="105"/>
      <c r="P2897" s="105">
        <v>0</v>
      </c>
      <c r="Q2897" s="105">
        <v>0</v>
      </c>
      <c r="R2897" s="105">
        <v>0</v>
      </c>
      <c r="S2897" s="105">
        <v>0</v>
      </c>
      <c r="T2897" s="105">
        <v>0</v>
      </c>
    </row>
    <row r="2898" spans="1:20" x14ac:dyDescent="0.25">
      <c r="A2898" s="103" t="s">
        <v>3338</v>
      </c>
      <c r="B2898" s="104" t="s">
        <v>4954</v>
      </c>
      <c r="C2898" s="104">
        <v>16</v>
      </c>
      <c r="D2898" s="103" t="s">
        <v>8264</v>
      </c>
      <c r="E2898" s="25">
        <f t="shared" si="146"/>
        <v>0</v>
      </c>
      <c r="F2898" s="25">
        <f t="shared" si="147"/>
        <v>0</v>
      </c>
      <c r="G2898" s="32"/>
      <c r="H2898" s="31"/>
      <c r="I2898" s="25">
        <f t="shared" si="148"/>
        <v>0</v>
      </c>
      <c r="J2898" s="21"/>
      <c r="K2898" s="16"/>
      <c r="L2898" s="105"/>
      <c r="M2898" s="105"/>
      <c r="N2898" s="105"/>
      <c r="O2898" s="105"/>
      <c r="P2898" s="105">
        <v>0</v>
      </c>
      <c r="Q2898" s="105">
        <v>0</v>
      </c>
      <c r="R2898" s="105">
        <v>0</v>
      </c>
      <c r="S2898" s="105">
        <v>0</v>
      </c>
      <c r="T2898" s="105">
        <v>0</v>
      </c>
    </row>
    <row r="2899" spans="1:20" x14ac:dyDescent="0.25">
      <c r="A2899" s="103" t="s">
        <v>2596</v>
      </c>
      <c r="B2899" s="104" t="s">
        <v>4954</v>
      </c>
      <c r="C2899" s="104">
        <v>16</v>
      </c>
      <c r="D2899" s="103" t="s">
        <v>8265</v>
      </c>
      <c r="E2899" s="25">
        <f t="shared" si="146"/>
        <v>0</v>
      </c>
      <c r="F2899" s="25">
        <f t="shared" si="147"/>
        <v>0</v>
      </c>
      <c r="G2899" s="32"/>
      <c r="H2899" s="31"/>
      <c r="I2899" s="25">
        <f t="shared" si="148"/>
        <v>0.2</v>
      </c>
      <c r="J2899" s="21"/>
      <c r="K2899" s="16"/>
      <c r="L2899" s="105"/>
      <c r="M2899" s="105"/>
      <c r="N2899" s="105"/>
      <c r="O2899" s="105"/>
      <c r="P2899" s="105">
        <v>1</v>
      </c>
      <c r="Q2899" s="105">
        <v>0</v>
      </c>
      <c r="R2899" s="105">
        <v>0</v>
      </c>
      <c r="S2899" s="105">
        <v>0</v>
      </c>
      <c r="T2899" s="105">
        <v>0</v>
      </c>
    </row>
    <row r="2900" spans="1:20" x14ac:dyDescent="0.25">
      <c r="A2900" s="103" t="s">
        <v>8266</v>
      </c>
      <c r="B2900" s="104" t="s">
        <v>4954</v>
      </c>
      <c r="C2900" s="104">
        <v>16</v>
      </c>
      <c r="D2900" s="103" t="s">
        <v>8267</v>
      </c>
      <c r="E2900" s="25">
        <f t="shared" si="146"/>
        <v>0</v>
      </c>
      <c r="F2900" s="25">
        <f t="shared" si="147"/>
        <v>0.75</v>
      </c>
      <c r="G2900" s="32"/>
      <c r="H2900" s="31"/>
      <c r="I2900" s="25">
        <f t="shared" si="148"/>
        <v>0</v>
      </c>
      <c r="J2900" s="21"/>
      <c r="K2900" s="16"/>
      <c r="L2900" s="105"/>
      <c r="M2900" s="105"/>
      <c r="N2900" s="105">
        <v>3</v>
      </c>
      <c r="O2900" s="105"/>
      <c r="P2900" s="105">
        <v>0</v>
      </c>
      <c r="Q2900" s="105">
        <v>0</v>
      </c>
      <c r="R2900" s="105">
        <v>0</v>
      </c>
      <c r="S2900" s="105">
        <v>0</v>
      </c>
      <c r="T2900" s="105">
        <v>0</v>
      </c>
    </row>
    <row r="2901" spans="1:20" x14ac:dyDescent="0.25">
      <c r="A2901" s="103" t="s">
        <v>8268</v>
      </c>
      <c r="B2901" s="104" t="s">
        <v>4954</v>
      </c>
      <c r="C2901" s="104">
        <v>16</v>
      </c>
      <c r="D2901" s="103" t="s">
        <v>8269</v>
      </c>
      <c r="E2901" s="25">
        <f t="shared" si="146"/>
        <v>1</v>
      </c>
      <c r="F2901" s="25">
        <f t="shared" si="147"/>
        <v>0.25</v>
      </c>
      <c r="G2901" s="32"/>
      <c r="H2901" s="31"/>
      <c r="I2901" s="25">
        <f t="shared" si="148"/>
        <v>4</v>
      </c>
      <c r="J2901" s="21"/>
      <c r="K2901" s="16"/>
      <c r="L2901" s="105"/>
      <c r="M2901" s="105"/>
      <c r="N2901" s="105">
        <v>1</v>
      </c>
      <c r="O2901" s="105"/>
      <c r="P2901" s="105">
        <v>0</v>
      </c>
      <c r="Q2901" s="105">
        <v>17</v>
      </c>
      <c r="R2901" s="105">
        <v>1</v>
      </c>
      <c r="S2901" s="105">
        <v>2</v>
      </c>
      <c r="T2901" s="105">
        <v>0</v>
      </c>
    </row>
    <row r="2902" spans="1:20" x14ac:dyDescent="0.25">
      <c r="A2902" s="103" t="s">
        <v>8270</v>
      </c>
      <c r="B2902" s="104" t="s">
        <v>4954</v>
      </c>
      <c r="C2902" s="104">
        <v>16</v>
      </c>
      <c r="D2902" s="103" t="s">
        <v>8271</v>
      </c>
      <c r="E2902" s="25">
        <f t="shared" si="146"/>
        <v>0.33333333333333331</v>
      </c>
      <c r="F2902" s="25">
        <f t="shared" si="147"/>
        <v>1.5</v>
      </c>
      <c r="G2902" s="32"/>
      <c r="H2902" s="31"/>
      <c r="I2902" s="25">
        <f t="shared" si="148"/>
        <v>0.2</v>
      </c>
      <c r="J2902" s="21"/>
      <c r="K2902" s="16"/>
      <c r="L2902" s="105"/>
      <c r="M2902" s="105"/>
      <c r="N2902" s="105"/>
      <c r="O2902" s="105">
        <v>6</v>
      </c>
      <c r="P2902" s="105">
        <v>0</v>
      </c>
      <c r="Q2902" s="105">
        <v>0</v>
      </c>
      <c r="R2902" s="105">
        <v>0</v>
      </c>
      <c r="S2902" s="105">
        <v>1</v>
      </c>
      <c r="T2902" s="105">
        <v>0</v>
      </c>
    </row>
    <row r="2903" spans="1:20" x14ac:dyDescent="0.25">
      <c r="A2903" s="103" t="s">
        <v>1503</v>
      </c>
      <c r="B2903" s="104" t="s">
        <v>4951</v>
      </c>
      <c r="C2903" s="104">
        <v>15</v>
      </c>
      <c r="D2903" s="103" t="s">
        <v>8272</v>
      </c>
      <c r="E2903" s="25">
        <f t="shared" si="146"/>
        <v>0.33333333333333331</v>
      </c>
      <c r="F2903" s="25">
        <f t="shared" si="147"/>
        <v>1</v>
      </c>
      <c r="G2903" s="32"/>
      <c r="H2903" s="31"/>
      <c r="I2903" s="25">
        <f t="shared" si="148"/>
        <v>0.2</v>
      </c>
      <c r="J2903" s="21"/>
      <c r="K2903" s="16"/>
      <c r="L2903" s="105"/>
      <c r="M2903" s="105">
        <v>2</v>
      </c>
      <c r="N2903" s="105"/>
      <c r="O2903" s="105">
        <v>2</v>
      </c>
      <c r="P2903" s="105">
        <v>0</v>
      </c>
      <c r="Q2903" s="105">
        <v>0</v>
      </c>
      <c r="R2903" s="105">
        <v>1</v>
      </c>
      <c r="S2903" s="105">
        <v>0</v>
      </c>
      <c r="T2903" s="105">
        <v>0</v>
      </c>
    </row>
    <row r="2904" spans="1:20" x14ac:dyDescent="0.25">
      <c r="A2904" s="103" t="s">
        <v>566</v>
      </c>
      <c r="B2904" s="104" t="s">
        <v>4952</v>
      </c>
      <c r="C2904" s="104">
        <v>15</v>
      </c>
      <c r="D2904" s="103" t="s">
        <v>8273</v>
      </c>
      <c r="E2904" s="25">
        <f t="shared" si="146"/>
        <v>1.3333333333333333</v>
      </c>
      <c r="F2904" s="25">
        <f t="shared" si="147"/>
        <v>1</v>
      </c>
      <c r="G2904" s="32"/>
      <c r="H2904" s="31"/>
      <c r="I2904" s="25">
        <f t="shared" si="148"/>
        <v>1.8</v>
      </c>
      <c r="J2904" s="21"/>
      <c r="K2904" s="16"/>
      <c r="L2904" s="105">
        <v>1</v>
      </c>
      <c r="M2904" s="105"/>
      <c r="N2904" s="105">
        <v>2</v>
      </c>
      <c r="O2904" s="105">
        <v>1</v>
      </c>
      <c r="P2904" s="105">
        <v>1</v>
      </c>
      <c r="Q2904" s="105">
        <v>4</v>
      </c>
      <c r="R2904" s="105">
        <v>1</v>
      </c>
      <c r="S2904" s="105">
        <v>3</v>
      </c>
      <c r="T2904" s="105">
        <v>0</v>
      </c>
    </row>
    <row r="2905" spans="1:20" x14ac:dyDescent="0.25">
      <c r="A2905" s="103" t="s">
        <v>2448</v>
      </c>
      <c r="B2905" s="104" t="s">
        <v>4946</v>
      </c>
      <c r="C2905" s="104">
        <v>15</v>
      </c>
      <c r="D2905" s="103" t="s">
        <v>8274</v>
      </c>
      <c r="E2905" s="25">
        <f t="shared" si="146"/>
        <v>0</v>
      </c>
      <c r="F2905" s="25">
        <f t="shared" si="147"/>
        <v>0</v>
      </c>
      <c r="G2905" s="32"/>
      <c r="H2905" s="31"/>
      <c r="I2905" s="25">
        <f t="shared" si="148"/>
        <v>0</v>
      </c>
      <c r="J2905" s="21"/>
      <c r="K2905" s="16"/>
      <c r="L2905" s="105"/>
      <c r="M2905" s="105"/>
      <c r="N2905" s="105"/>
      <c r="O2905" s="105"/>
      <c r="P2905" s="105">
        <v>0</v>
      </c>
      <c r="Q2905" s="105">
        <v>0</v>
      </c>
      <c r="R2905" s="105">
        <v>0</v>
      </c>
      <c r="S2905" s="105">
        <v>0</v>
      </c>
      <c r="T2905" s="105">
        <v>0</v>
      </c>
    </row>
    <row r="2906" spans="1:20" x14ac:dyDescent="0.25">
      <c r="A2906" s="103" t="s">
        <v>2954</v>
      </c>
      <c r="B2906" s="104" t="s">
        <v>4951</v>
      </c>
      <c r="C2906" s="104">
        <v>15</v>
      </c>
      <c r="D2906" s="103" t="s">
        <v>8275</v>
      </c>
      <c r="E2906" s="25">
        <f t="shared" si="146"/>
        <v>0</v>
      </c>
      <c r="F2906" s="25">
        <f t="shared" si="147"/>
        <v>0</v>
      </c>
      <c r="G2906" s="32"/>
      <c r="H2906" s="31"/>
      <c r="I2906" s="25">
        <f t="shared" si="148"/>
        <v>0</v>
      </c>
      <c r="J2906" s="21"/>
      <c r="K2906" s="16"/>
      <c r="L2906" s="105"/>
      <c r="M2906" s="105"/>
      <c r="N2906" s="105"/>
      <c r="O2906" s="105"/>
      <c r="P2906" s="105">
        <v>0</v>
      </c>
      <c r="Q2906" s="105">
        <v>0</v>
      </c>
      <c r="R2906" s="105">
        <v>0</v>
      </c>
      <c r="S2906" s="105">
        <v>0</v>
      </c>
      <c r="T2906" s="105">
        <v>0</v>
      </c>
    </row>
    <row r="2907" spans="1:20" x14ac:dyDescent="0.25">
      <c r="A2907" s="103" t="s">
        <v>1795</v>
      </c>
      <c r="B2907" s="104" t="s">
        <v>4951</v>
      </c>
      <c r="C2907" s="104">
        <v>15</v>
      </c>
      <c r="D2907" s="103" t="s">
        <v>8276</v>
      </c>
      <c r="E2907" s="25">
        <f t="shared" si="146"/>
        <v>0</v>
      </c>
      <c r="F2907" s="25">
        <f t="shared" si="147"/>
        <v>1.25</v>
      </c>
      <c r="G2907" s="32"/>
      <c r="H2907" s="31"/>
      <c r="I2907" s="25">
        <f t="shared" si="148"/>
        <v>3.8</v>
      </c>
      <c r="J2907" s="21"/>
      <c r="K2907" s="16"/>
      <c r="L2907" s="105"/>
      <c r="M2907" s="105"/>
      <c r="N2907" s="105"/>
      <c r="O2907" s="105">
        <v>5</v>
      </c>
      <c r="P2907" s="105">
        <v>0</v>
      </c>
      <c r="Q2907" s="105">
        <v>19</v>
      </c>
      <c r="R2907" s="105">
        <v>0</v>
      </c>
      <c r="S2907" s="105">
        <v>0</v>
      </c>
      <c r="T2907" s="105">
        <v>0</v>
      </c>
    </row>
    <row r="2908" spans="1:20" x14ac:dyDescent="0.25">
      <c r="A2908" s="103" t="s">
        <v>1274</v>
      </c>
      <c r="B2908" s="104" t="s">
        <v>4951</v>
      </c>
      <c r="C2908" s="104">
        <v>15</v>
      </c>
      <c r="D2908" s="103" t="s">
        <v>8277</v>
      </c>
      <c r="E2908" s="25">
        <f t="shared" si="146"/>
        <v>0.66666666666666663</v>
      </c>
      <c r="F2908" s="25">
        <f t="shared" si="147"/>
        <v>0</v>
      </c>
      <c r="G2908" s="32"/>
      <c r="H2908" s="31"/>
      <c r="I2908" s="25">
        <f t="shared" si="148"/>
        <v>0.6</v>
      </c>
      <c r="J2908" s="21"/>
      <c r="K2908" s="16"/>
      <c r="L2908" s="105"/>
      <c r="M2908" s="105"/>
      <c r="N2908" s="105"/>
      <c r="O2908" s="105"/>
      <c r="P2908" s="105">
        <v>1</v>
      </c>
      <c r="Q2908" s="105">
        <v>0</v>
      </c>
      <c r="R2908" s="105">
        <v>0</v>
      </c>
      <c r="S2908" s="105">
        <v>2</v>
      </c>
      <c r="T2908" s="105">
        <v>0</v>
      </c>
    </row>
    <row r="2909" spans="1:20" x14ac:dyDescent="0.25">
      <c r="A2909" s="103" t="s">
        <v>698</v>
      </c>
      <c r="B2909" s="104" t="s">
        <v>4943</v>
      </c>
      <c r="C2909" s="104">
        <v>15</v>
      </c>
      <c r="D2909" s="103" t="s">
        <v>8278</v>
      </c>
      <c r="E2909" s="25">
        <f t="shared" si="146"/>
        <v>0</v>
      </c>
      <c r="F2909" s="25">
        <f t="shared" si="147"/>
        <v>0</v>
      </c>
      <c r="G2909" s="32"/>
      <c r="H2909" s="31"/>
      <c r="I2909" s="25">
        <f t="shared" si="148"/>
        <v>2.8</v>
      </c>
      <c r="J2909" s="21"/>
      <c r="K2909" s="16"/>
      <c r="L2909" s="105"/>
      <c r="M2909" s="105"/>
      <c r="N2909" s="105"/>
      <c r="O2909" s="105"/>
      <c r="P2909" s="105">
        <v>14</v>
      </c>
      <c r="Q2909" s="105">
        <v>0</v>
      </c>
      <c r="R2909" s="105">
        <v>0</v>
      </c>
      <c r="S2909" s="105">
        <v>0</v>
      </c>
      <c r="T2909" s="105">
        <v>0</v>
      </c>
    </row>
    <row r="2910" spans="1:20" x14ac:dyDescent="0.25">
      <c r="A2910" s="103" t="s">
        <v>1627</v>
      </c>
      <c r="B2910" s="104" t="s">
        <v>4942</v>
      </c>
      <c r="C2910" s="104">
        <v>15</v>
      </c>
      <c r="D2910" s="103" t="s">
        <v>8279</v>
      </c>
      <c r="E2910" s="25">
        <f t="shared" si="146"/>
        <v>0</v>
      </c>
      <c r="F2910" s="25">
        <f t="shared" si="147"/>
        <v>0</v>
      </c>
      <c r="G2910" s="32"/>
      <c r="H2910" s="31"/>
      <c r="I2910" s="25">
        <f t="shared" si="148"/>
        <v>2.6</v>
      </c>
      <c r="J2910" s="21"/>
      <c r="K2910" s="16"/>
      <c r="L2910" s="105"/>
      <c r="M2910" s="105"/>
      <c r="N2910" s="105"/>
      <c r="O2910" s="105"/>
      <c r="P2910" s="105">
        <v>13</v>
      </c>
      <c r="Q2910" s="105">
        <v>0</v>
      </c>
      <c r="R2910" s="105"/>
      <c r="S2910" s="105">
        <v>0</v>
      </c>
      <c r="T2910" s="105">
        <v>0</v>
      </c>
    </row>
    <row r="2911" spans="1:20" x14ac:dyDescent="0.25">
      <c r="A2911" s="103" t="s">
        <v>2682</v>
      </c>
      <c r="B2911" s="104" t="s">
        <v>4942</v>
      </c>
      <c r="C2911" s="104">
        <v>15</v>
      </c>
      <c r="D2911" s="103" t="s">
        <v>8280</v>
      </c>
      <c r="E2911" s="25">
        <f t="shared" si="146"/>
        <v>0</v>
      </c>
      <c r="F2911" s="25">
        <f t="shared" si="147"/>
        <v>0</v>
      </c>
      <c r="G2911" s="32"/>
      <c r="H2911" s="31"/>
      <c r="I2911" s="25">
        <f t="shared" si="148"/>
        <v>0</v>
      </c>
      <c r="J2911" s="21"/>
      <c r="K2911" s="16"/>
      <c r="L2911" s="105"/>
      <c r="M2911" s="105"/>
      <c r="N2911" s="105"/>
      <c r="O2911" s="105"/>
      <c r="P2911" s="105">
        <v>0</v>
      </c>
      <c r="Q2911" s="105">
        <v>0</v>
      </c>
      <c r="R2911" s="105">
        <v>0</v>
      </c>
      <c r="S2911" s="105">
        <v>0</v>
      </c>
      <c r="T2911" s="105">
        <v>0</v>
      </c>
    </row>
    <row r="2912" spans="1:20" x14ac:dyDescent="0.25">
      <c r="A2912" s="103" t="s">
        <v>1897</v>
      </c>
      <c r="B2912" s="104" t="s">
        <v>4943</v>
      </c>
      <c r="C2912" s="104">
        <v>15</v>
      </c>
      <c r="D2912" s="103" t="s">
        <v>8281</v>
      </c>
      <c r="E2912" s="25">
        <f t="shared" ref="E2912:E2975" si="149">SUM(R2912:T2912)/3</f>
        <v>0</v>
      </c>
      <c r="F2912" s="25">
        <f t="shared" ref="F2912:F2975" si="150">SUM(L2912:O2912)/4</f>
        <v>0</v>
      </c>
      <c r="G2912" s="32"/>
      <c r="H2912" s="31"/>
      <c r="I2912" s="25">
        <f t="shared" ref="I2912:I2975" si="151">SUM(P2912:T2912)/5</f>
        <v>0</v>
      </c>
      <c r="J2912" s="21"/>
      <c r="K2912" s="16"/>
      <c r="L2912" s="105"/>
      <c r="M2912" s="105"/>
      <c r="N2912" s="105"/>
      <c r="O2912" s="105"/>
      <c r="P2912" s="105">
        <v>0</v>
      </c>
      <c r="Q2912" s="105">
        <v>0</v>
      </c>
      <c r="R2912" s="105">
        <v>0</v>
      </c>
      <c r="S2912" s="105">
        <v>0</v>
      </c>
      <c r="T2912" s="105">
        <v>0</v>
      </c>
    </row>
    <row r="2913" spans="1:20" x14ac:dyDescent="0.25">
      <c r="A2913" s="103" t="s">
        <v>209</v>
      </c>
      <c r="B2913" s="104" t="s">
        <v>4943</v>
      </c>
      <c r="C2913" s="104">
        <v>15</v>
      </c>
      <c r="D2913" s="103" t="s">
        <v>8282</v>
      </c>
      <c r="E2913" s="25">
        <f t="shared" si="149"/>
        <v>0</v>
      </c>
      <c r="F2913" s="25">
        <f t="shared" si="150"/>
        <v>0</v>
      </c>
      <c r="G2913" s="32"/>
      <c r="H2913" s="31"/>
      <c r="I2913" s="25">
        <f t="shared" si="151"/>
        <v>0</v>
      </c>
      <c r="J2913" s="21"/>
      <c r="K2913" s="16"/>
      <c r="L2913" s="105"/>
      <c r="M2913" s="105"/>
      <c r="N2913" s="105"/>
      <c r="O2913" s="105"/>
      <c r="P2913" s="105">
        <v>0</v>
      </c>
      <c r="Q2913" s="105">
        <v>0</v>
      </c>
      <c r="R2913" s="105">
        <v>0</v>
      </c>
      <c r="S2913" s="105">
        <v>0</v>
      </c>
      <c r="T2913" s="105">
        <v>0</v>
      </c>
    </row>
    <row r="2914" spans="1:20" x14ac:dyDescent="0.25">
      <c r="A2914" s="103" t="s">
        <v>2806</v>
      </c>
      <c r="B2914" s="104" t="s">
        <v>4943</v>
      </c>
      <c r="C2914" s="104">
        <v>15</v>
      </c>
      <c r="D2914" s="103" t="s">
        <v>8283</v>
      </c>
      <c r="E2914" s="25">
        <f t="shared" si="149"/>
        <v>0</v>
      </c>
      <c r="F2914" s="25">
        <f t="shared" si="150"/>
        <v>0</v>
      </c>
      <c r="G2914" s="32"/>
      <c r="H2914" s="31"/>
      <c r="I2914" s="25">
        <f t="shared" si="151"/>
        <v>0</v>
      </c>
      <c r="J2914" s="21"/>
      <c r="K2914" s="16"/>
      <c r="L2914" s="105"/>
      <c r="M2914" s="105"/>
      <c r="N2914" s="105"/>
      <c r="O2914" s="105"/>
      <c r="P2914" s="105">
        <v>0</v>
      </c>
      <c r="Q2914" s="105">
        <v>0</v>
      </c>
      <c r="R2914" s="105">
        <v>0</v>
      </c>
      <c r="S2914" s="105">
        <v>0</v>
      </c>
      <c r="T2914" s="105">
        <v>0</v>
      </c>
    </row>
    <row r="2915" spans="1:20" x14ac:dyDescent="0.25">
      <c r="A2915" s="103" t="s">
        <v>3119</v>
      </c>
      <c r="B2915" s="104" t="s">
        <v>4944</v>
      </c>
      <c r="C2915" s="104">
        <v>15</v>
      </c>
      <c r="D2915" s="103" t="s">
        <v>8284</v>
      </c>
      <c r="E2915" s="25">
        <f t="shared" si="149"/>
        <v>0</v>
      </c>
      <c r="F2915" s="25">
        <f t="shared" si="150"/>
        <v>0.25</v>
      </c>
      <c r="G2915" s="32"/>
      <c r="H2915" s="31"/>
      <c r="I2915" s="25">
        <f t="shared" si="151"/>
        <v>0</v>
      </c>
      <c r="J2915" s="21"/>
      <c r="K2915" s="16"/>
      <c r="L2915" s="105"/>
      <c r="M2915" s="105"/>
      <c r="N2915" s="105"/>
      <c r="O2915" s="105">
        <v>1</v>
      </c>
      <c r="P2915" s="105">
        <v>0</v>
      </c>
      <c r="Q2915" s="105">
        <v>0</v>
      </c>
      <c r="R2915" s="105">
        <v>0</v>
      </c>
      <c r="S2915" s="105">
        <v>0</v>
      </c>
      <c r="T2915" s="105">
        <v>0</v>
      </c>
    </row>
    <row r="2916" spans="1:20" x14ac:dyDescent="0.25">
      <c r="A2916" s="103" t="s">
        <v>4174</v>
      </c>
      <c r="B2916" s="104" t="s">
        <v>4945</v>
      </c>
      <c r="C2916" s="104">
        <v>15</v>
      </c>
      <c r="D2916" s="103" t="s">
        <v>8285</v>
      </c>
      <c r="E2916" s="25">
        <f t="shared" si="149"/>
        <v>0</v>
      </c>
      <c r="F2916" s="25">
        <f t="shared" si="150"/>
        <v>0</v>
      </c>
      <c r="G2916" s="32"/>
      <c r="H2916" s="31"/>
      <c r="I2916" s="25">
        <f t="shared" si="151"/>
        <v>0</v>
      </c>
      <c r="J2916" s="21"/>
      <c r="K2916" s="16"/>
      <c r="L2916" s="105"/>
      <c r="M2916" s="105"/>
      <c r="N2916" s="105"/>
      <c r="O2916" s="105"/>
      <c r="P2916" s="105"/>
      <c r="Q2916" s="105"/>
      <c r="R2916" s="105"/>
      <c r="S2916" s="105">
        <v>0</v>
      </c>
      <c r="T2916" s="105">
        <v>0</v>
      </c>
    </row>
    <row r="2917" spans="1:20" x14ac:dyDescent="0.25">
      <c r="A2917" s="103" t="s">
        <v>16</v>
      </c>
      <c r="B2917" s="104" t="s">
        <v>4946</v>
      </c>
      <c r="C2917" s="104">
        <v>15</v>
      </c>
      <c r="D2917" s="103" t="s">
        <v>8286</v>
      </c>
      <c r="E2917" s="25">
        <f t="shared" si="149"/>
        <v>0.33333333333333331</v>
      </c>
      <c r="F2917" s="25">
        <f t="shared" si="150"/>
        <v>3.25</v>
      </c>
      <c r="G2917" s="32"/>
      <c r="H2917" s="31"/>
      <c r="I2917" s="25">
        <f t="shared" si="151"/>
        <v>251.2</v>
      </c>
      <c r="J2917" s="21"/>
      <c r="K2917" s="16"/>
      <c r="L2917" s="105"/>
      <c r="M2917" s="105"/>
      <c r="N2917" s="105">
        <v>13</v>
      </c>
      <c r="O2917" s="105"/>
      <c r="P2917" s="105">
        <v>0</v>
      </c>
      <c r="Q2917" s="105">
        <v>1255</v>
      </c>
      <c r="R2917" s="105">
        <v>0</v>
      </c>
      <c r="S2917" s="105">
        <v>1</v>
      </c>
      <c r="T2917" s="105">
        <v>0</v>
      </c>
    </row>
    <row r="2918" spans="1:20" x14ac:dyDescent="0.25">
      <c r="A2918" s="103" t="s">
        <v>969</v>
      </c>
      <c r="B2918" s="104" t="s">
        <v>4944</v>
      </c>
      <c r="C2918" s="104">
        <v>15</v>
      </c>
      <c r="D2918" s="103" t="s">
        <v>8287</v>
      </c>
      <c r="E2918" s="25">
        <f t="shared" si="149"/>
        <v>0.33333333333333331</v>
      </c>
      <c r="F2918" s="25">
        <f t="shared" si="150"/>
        <v>0</v>
      </c>
      <c r="G2918" s="32"/>
      <c r="H2918" s="31"/>
      <c r="I2918" s="25">
        <f t="shared" si="151"/>
        <v>0.2</v>
      </c>
      <c r="J2918" s="21"/>
      <c r="K2918" s="16"/>
      <c r="L2918" s="105"/>
      <c r="M2918" s="105"/>
      <c r="N2918" s="105"/>
      <c r="O2918" s="105"/>
      <c r="P2918" s="105"/>
      <c r="Q2918" s="105"/>
      <c r="R2918" s="105"/>
      <c r="S2918" s="105">
        <v>1</v>
      </c>
      <c r="T2918" s="105">
        <v>0</v>
      </c>
    </row>
    <row r="2919" spans="1:20" x14ac:dyDescent="0.25">
      <c r="A2919" s="103" t="s">
        <v>3937</v>
      </c>
      <c r="B2919" s="104" t="s">
        <v>4944</v>
      </c>
      <c r="C2919" s="104">
        <v>15</v>
      </c>
      <c r="D2919" s="103" t="s">
        <v>8288</v>
      </c>
      <c r="E2919" s="25">
        <f t="shared" si="149"/>
        <v>0</v>
      </c>
      <c r="F2919" s="25">
        <f t="shared" si="150"/>
        <v>0</v>
      </c>
      <c r="G2919" s="32"/>
      <c r="H2919" s="31"/>
      <c r="I2919" s="25">
        <f t="shared" si="151"/>
        <v>0</v>
      </c>
      <c r="J2919" s="21"/>
      <c r="K2919" s="16"/>
      <c r="L2919" s="105"/>
      <c r="M2919" s="105"/>
      <c r="N2919" s="105"/>
      <c r="O2919" s="105"/>
      <c r="P2919" s="105"/>
      <c r="Q2919" s="105"/>
      <c r="R2919" s="105"/>
      <c r="S2919" s="105"/>
      <c r="T2919" s="105">
        <v>0</v>
      </c>
    </row>
    <row r="2920" spans="1:20" x14ac:dyDescent="0.25">
      <c r="A2920" s="103" t="s">
        <v>1430</v>
      </c>
      <c r="B2920" s="104" t="s">
        <v>4944</v>
      </c>
      <c r="C2920" s="104">
        <v>15</v>
      </c>
      <c r="D2920" s="103" t="s">
        <v>8289</v>
      </c>
      <c r="E2920" s="25">
        <f t="shared" si="149"/>
        <v>0.33333333333333331</v>
      </c>
      <c r="F2920" s="25">
        <f t="shared" si="150"/>
        <v>0</v>
      </c>
      <c r="G2920" s="32"/>
      <c r="H2920" s="31"/>
      <c r="I2920" s="25">
        <f t="shared" si="151"/>
        <v>0.2</v>
      </c>
      <c r="J2920" s="21"/>
      <c r="K2920" s="16"/>
      <c r="L2920" s="105"/>
      <c r="M2920" s="105"/>
      <c r="N2920" s="105"/>
      <c r="O2920" s="105"/>
      <c r="P2920" s="105">
        <v>0</v>
      </c>
      <c r="Q2920" s="105">
        <v>0</v>
      </c>
      <c r="R2920" s="105">
        <v>0</v>
      </c>
      <c r="S2920" s="105">
        <v>1</v>
      </c>
      <c r="T2920" s="105">
        <v>0</v>
      </c>
    </row>
    <row r="2921" spans="1:20" x14ac:dyDescent="0.25">
      <c r="A2921" s="103" t="s">
        <v>1370</v>
      </c>
      <c r="B2921" s="104" t="s">
        <v>4918</v>
      </c>
      <c r="C2921" s="104">
        <v>10</v>
      </c>
      <c r="D2921" s="103" t="s">
        <v>8290</v>
      </c>
      <c r="E2921" s="25">
        <f t="shared" si="149"/>
        <v>0</v>
      </c>
      <c r="F2921" s="25">
        <f t="shared" si="150"/>
        <v>0</v>
      </c>
      <c r="G2921" s="32"/>
      <c r="H2921" s="31"/>
      <c r="I2921" s="25">
        <f t="shared" si="151"/>
        <v>0</v>
      </c>
      <c r="J2921" s="21"/>
      <c r="K2921" s="16"/>
      <c r="L2921" s="105"/>
      <c r="M2921" s="105"/>
      <c r="N2921" s="105"/>
      <c r="O2921" s="105"/>
      <c r="P2921" s="105">
        <v>0</v>
      </c>
      <c r="Q2921" s="105">
        <v>0</v>
      </c>
      <c r="R2921" s="105">
        <v>0</v>
      </c>
      <c r="S2921" s="105">
        <v>0</v>
      </c>
      <c r="T2921" s="105">
        <v>0</v>
      </c>
    </row>
    <row r="2922" spans="1:20" x14ac:dyDescent="0.25">
      <c r="A2922" s="103" t="s">
        <v>3994</v>
      </c>
      <c r="B2922" s="104" t="s">
        <v>4924</v>
      </c>
      <c r="C2922" s="104">
        <v>11</v>
      </c>
      <c r="D2922" s="103" t="s">
        <v>8291</v>
      </c>
      <c r="E2922" s="25">
        <f t="shared" si="149"/>
        <v>0</v>
      </c>
      <c r="F2922" s="25">
        <f t="shared" si="150"/>
        <v>0</v>
      </c>
      <c r="G2922" s="32"/>
      <c r="H2922" s="31"/>
      <c r="I2922" s="25">
        <f t="shared" si="151"/>
        <v>0</v>
      </c>
      <c r="J2922" s="21"/>
      <c r="K2922" s="16"/>
      <c r="L2922" s="105"/>
      <c r="M2922" s="105"/>
      <c r="N2922" s="105"/>
      <c r="O2922" s="105"/>
      <c r="P2922" s="105"/>
      <c r="Q2922" s="105"/>
      <c r="R2922" s="105">
        <v>0</v>
      </c>
      <c r="S2922" s="105"/>
      <c r="T2922" s="105">
        <v>0</v>
      </c>
    </row>
    <row r="2923" spans="1:20" x14ac:dyDescent="0.25">
      <c r="A2923" s="103" t="s">
        <v>8292</v>
      </c>
      <c r="B2923" s="104" t="s">
        <v>4925</v>
      </c>
      <c r="C2923" s="104">
        <v>11</v>
      </c>
      <c r="D2923" s="103" t="s">
        <v>8293</v>
      </c>
      <c r="E2923" s="25">
        <f t="shared" si="149"/>
        <v>0</v>
      </c>
      <c r="F2923" s="25">
        <f t="shared" si="150"/>
        <v>0</v>
      </c>
      <c r="G2923" s="32"/>
      <c r="H2923" s="31"/>
      <c r="I2923" s="25">
        <f t="shared" si="151"/>
        <v>0</v>
      </c>
      <c r="J2923" s="21"/>
      <c r="K2923" s="16"/>
      <c r="L2923" s="105"/>
      <c r="M2923" s="105"/>
      <c r="N2923" s="105"/>
      <c r="O2923" s="105"/>
      <c r="P2923" s="105"/>
      <c r="Q2923" s="105"/>
      <c r="R2923" s="105"/>
      <c r="S2923" s="105"/>
      <c r="T2923" s="105">
        <v>0</v>
      </c>
    </row>
    <row r="2924" spans="1:20" x14ac:dyDescent="0.25">
      <c r="A2924" s="103" t="s">
        <v>2533</v>
      </c>
      <c r="B2924" s="104" t="s">
        <v>4925</v>
      </c>
      <c r="C2924" s="104">
        <v>11</v>
      </c>
      <c r="D2924" s="103" t="s">
        <v>8294</v>
      </c>
      <c r="E2924" s="25">
        <f t="shared" si="149"/>
        <v>0</v>
      </c>
      <c r="F2924" s="25">
        <f t="shared" si="150"/>
        <v>26.75</v>
      </c>
      <c r="G2924" s="32"/>
      <c r="H2924" s="31"/>
      <c r="I2924" s="25">
        <f t="shared" si="151"/>
        <v>23.8</v>
      </c>
      <c r="J2924" s="21"/>
      <c r="K2924" s="16"/>
      <c r="L2924" s="105"/>
      <c r="M2924" s="105">
        <v>57</v>
      </c>
      <c r="N2924" s="105">
        <v>25</v>
      </c>
      <c r="O2924" s="105">
        <v>25</v>
      </c>
      <c r="P2924" s="105">
        <v>119</v>
      </c>
      <c r="Q2924" s="105">
        <v>0</v>
      </c>
      <c r="R2924" s="105"/>
      <c r="S2924" s="105">
        <v>0</v>
      </c>
      <c r="T2924" s="105">
        <v>0</v>
      </c>
    </row>
    <row r="2925" spans="1:20" x14ac:dyDescent="0.25">
      <c r="A2925" s="103" t="s">
        <v>3241</v>
      </c>
      <c r="B2925" s="104" t="s">
        <v>4925</v>
      </c>
      <c r="C2925" s="104">
        <v>11</v>
      </c>
      <c r="D2925" s="103" t="s">
        <v>8295</v>
      </c>
      <c r="E2925" s="25">
        <f t="shared" si="149"/>
        <v>0</v>
      </c>
      <c r="F2925" s="25">
        <f t="shared" si="150"/>
        <v>0</v>
      </c>
      <c r="G2925" s="32"/>
      <c r="H2925" s="31"/>
      <c r="I2925" s="25">
        <f t="shared" si="151"/>
        <v>0</v>
      </c>
      <c r="J2925" s="21"/>
      <c r="K2925" s="16"/>
      <c r="L2925" s="105"/>
      <c r="M2925" s="105"/>
      <c r="N2925" s="105"/>
      <c r="O2925" s="105"/>
      <c r="P2925" s="105">
        <v>0</v>
      </c>
      <c r="Q2925" s="105">
        <v>0</v>
      </c>
      <c r="R2925" s="105">
        <v>0</v>
      </c>
      <c r="S2925" s="105">
        <v>0</v>
      </c>
      <c r="T2925" s="105">
        <v>0</v>
      </c>
    </row>
    <row r="2926" spans="1:20" x14ac:dyDescent="0.25">
      <c r="A2926" s="103" t="s">
        <v>2349</v>
      </c>
      <c r="B2926" s="104" t="s">
        <v>4925</v>
      </c>
      <c r="C2926" s="104">
        <v>11</v>
      </c>
      <c r="D2926" s="103" t="s">
        <v>8296</v>
      </c>
      <c r="E2926" s="25">
        <f t="shared" si="149"/>
        <v>0</v>
      </c>
      <c r="F2926" s="25">
        <f t="shared" si="150"/>
        <v>0</v>
      </c>
      <c r="G2926" s="32"/>
      <c r="H2926" s="31"/>
      <c r="I2926" s="25">
        <f t="shared" si="151"/>
        <v>0</v>
      </c>
      <c r="J2926" s="21"/>
      <c r="K2926" s="16"/>
      <c r="L2926" s="105"/>
      <c r="M2926" s="105"/>
      <c r="N2926" s="105"/>
      <c r="O2926" s="105"/>
      <c r="P2926" s="105">
        <v>0</v>
      </c>
      <c r="Q2926" s="105">
        <v>0</v>
      </c>
      <c r="R2926" s="105">
        <v>0</v>
      </c>
      <c r="S2926" s="105">
        <v>0</v>
      </c>
      <c r="T2926" s="105">
        <v>0</v>
      </c>
    </row>
    <row r="2927" spans="1:20" x14ac:dyDescent="0.25">
      <c r="A2927" s="103" t="s">
        <v>2925</v>
      </c>
      <c r="B2927" s="104" t="s">
        <v>4926</v>
      </c>
      <c r="C2927" s="104">
        <v>11</v>
      </c>
      <c r="D2927" s="103" t="s">
        <v>8297</v>
      </c>
      <c r="E2927" s="25">
        <f t="shared" si="149"/>
        <v>0</v>
      </c>
      <c r="F2927" s="25">
        <f t="shared" si="150"/>
        <v>0</v>
      </c>
      <c r="G2927" s="32"/>
      <c r="H2927" s="31"/>
      <c r="I2927" s="25">
        <f t="shared" si="151"/>
        <v>0</v>
      </c>
      <c r="J2927" s="21"/>
      <c r="K2927" s="16"/>
      <c r="L2927" s="105"/>
      <c r="M2927" s="105"/>
      <c r="N2927" s="105"/>
      <c r="O2927" s="105"/>
      <c r="P2927" s="105">
        <v>0</v>
      </c>
      <c r="Q2927" s="105">
        <v>0</v>
      </c>
      <c r="R2927" s="105">
        <v>0</v>
      </c>
      <c r="S2927" s="105">
        <v>0</v>
      </c>
      <c r="T2927" s="105">
        <v>0</v>
      </c>
    </row>
    <row r="2928" spans="1:20" x14ac:dyDescent="0.25">
      <c r="A2928" s="103" t="s">
        <v>2251</v>
      </c>
      <c r="B2928" s="104" t="s">
        <v>4919</v>
      </c>
      <c r="C2928" s="104">
        <v>10</v>
      </c>
      <c r="D2928" s="103" t="s">
        <v>8298</v>
      </c>
      <c r="E2928" s="25">
        <f t="shared" si="149"/>
        <v>1.6666666666666667</v>
      </c>
      <c r="F2928" s="25">
        <f t="shared" si="150"/>
        <v>0</v>
      </c>
      <c r="G2928" s="32"/>
      <c r="H2928" s="31"/>
      <c r="I2928" s="25">
        <f t="shared" si="151"/>
        <v>2.8</v>
      </c>
      <c r="J2928" s="21"/>
      <c r="K2928" s="16"/>
      <c r="L2928" s="105"/>
      <c r="M2928" s="105"/>
      <c r="N2928" s="105"/>
      <c r="O2928" s="105"/>
      <c r="P2928" s="105">
        <v>0</v>
      </c>
      <c r="Q2928" s="105">
        <v>9</v>
      </c>
      <c r="R2928" s="105">
        <v>0</v>
      </c>
      <c r="S2928" s="105">
        <v>5</v>
      </c>
      <c r="T2928" s="105">
        <v>0</v>
      </c>
    </row>
    <row r="2929" spans="1:20" x14ac:dyDescent="0.25">
      <c r="A2929" s="103" t="s">
        <v>840</v>
      </c>
      <c r="B2929" s="104" t="s">
        <v>4919</v>
      </c>
      <c r="C2929" s="104">
        <v>10</v>
      </c>
      <c r="D2929" s="103" t="s">
        <v>8299</v>
      </c>
      <c r="E2929" s="25">
        <f t="shared" si="149"/>
        <v>0</v>
      </c>
      <c r="F2929" s="25">
        <f t="shared" si="150"/>
        <v>0.25</v>
      </c>
      <c r="G2929" s="32"/>
      <c r="H2929" s="31"/>
      <c r="I2929" s="25">
        <f t="shared" si="151"/>
        <v>0</v>
      </c>
      <c r="J2929" s="21"/>
      <c r="K2929" s="16"/>
      <c r="L2929" s="105"/>
      <c r="M2929" s="105"/>
      <c r="N2929" s="105">
        <v>1</v>
      </c>
      <c r="O2929" s="105"/>
      <c r="P2929" s="105">
        <v>0</v>
      </c>
      <c r="Q2929" s="105">
        <v>0</v>
      </c>
      <c r="R2929" s="105">
        <v>0</v>
      </c>
      <c r="S2929" s="105"/>
      <c r="T2929" s="105">
        <v>0</v>
      </c>
    </row>
    <row r="2930" spans="1:20" x14ac:dyDescent="0.25">
      <c r="A2930" s="103" t="s">
        <v>8300</v>
      </c>
      <c r="B2930" s="104" t="s">
        <v>4927</v>
      </c>
      <c r="C2930" s="104">
        <v>11</v>
      </c>
      <c r="D2930" s="103" t="s">
        <v>8301</v>
      </c>
      <c r="E2930" s="25">
        <f t="shared" si="149"/>
        <v>0</v>
      </c>
      <c r="F2930" s="25">
        <f t="shared" si="150"/>
        <v>0</v>
      </c>
      <c r="G2930" s="32"/>
      <c r="H2930" s="31"/>
      <c r="I2930" s="25">
        <f t="shared" si="151"/>
        <v>0</v>
      </c>
      <c r="J2930" s="21"/>
      <c r="K2930" s="16"/>
      <c r="L2930" s="105"/>
      <c r="M2930" s="105"/>
      <c r="N2930" s="105"/>
      <c r="O2930" s="105"/>
      <c r="P2930" s="105">
        <v>0</v>
      </c>
      <c r="Q2930" s="105">
        <v>0</v>
      </c>
      <c r="R2930" s="105">
        <v>0</v>
      </c>
      <c r="S2930" s="105">
        <v>0</v>
      </c>
      <c r="T2930" s="105">
        <v>0</v>
      </c>
    </row>
    <row r="2931" spans="1:20" x14ac:dyDescent="0.25">
      <c r="A2931" s="103" t="s">
        <v>3271</v>
      </c>
      <c r="B2931" s="104" t="s">
        <v>4928</v>
      </c>
      <c r="C2931" s="104">
        <v>11</v>
      </c>
      <c r="D2931" s="103" t="s">
        <v>8302</v>
      </c>
      <c r="E2931" s="25">
        <f t="shared" si="149"/>
        <v>0</v>
      </c>
      <c r="F2931" s="25">
        <f t="shared" si="150"/>
        <v>0</v>
      </c>
      <c r="G2931" s="32"/>
      <c r="H2931" s="31"/>
      <c r="I2931" s="25">
        <f t="shared" si="151"/>
        <v>0</v>
      </c>
      <c r="J2931" s="21"/>
      <c r="K2931" s="16"/>
      <c r="L2931" s="105"/>
      <c r="M2931" s="105"/>
      <c r="N2931" s="105"/>
      <c r="O2931" s="105"/>
      <c r="P2931" s="105"/>
      <c r="Q2931" s="105"/>
      <c r="R2931" s="105"/>
      <c r="S2931" s="105">
        <v>0</v>
      </c>
      <c r="T2931" s="105">
        <v>0</v>
      </c>
    </row>
    <row r="2932" spans="1:20" x14ac:dyDescent="0.25">
      <c r="A2932" s="103" t="s">
        <v>3571</v>
      </c>
      <c r="B2932" s="104" t="s">
        <v>4928</v>
      </c>
      <c r="C2932" s="104">
        <v>11</v>
      </c>
      <c r="D2932" s="103" t="s">
        <v>8303</v>
      </c>
      <c r="E2932" s="25">
        <f t="shared" si="149"/>
        <v>0</v>
      </c>
      <c r="F2932" s="25">
        <f t="shared" si="150"/>
        <v>0</v>
      </c>
      <c r="G2932" s="32"/>
      <c r="H2932" s="31"/>
      <c r="I2932" s="25">
        <f t="shared" si="151"/>
        <v>0</v>
      </c>
      <c r="J2932" s="21"/>
      <c r="K2932" s="16"/>
      <c r="L2932" s="105"/>
      <c r="M2932" s="105"/>
      <c r="N2932" s="105"/>
      <c r="O2932" s="105"/>
      <c r="P2932" s="105"/>
      <c r="Q2932" s="105">
        <v>0</v>
      </c>
      <c r="R2932" s="105">
        <v>0</v>
      </c>
      <c r="S2932" s="105"/>
      <c r="T2932" s="105">
        <v>0</v>
      </c>
    </row>
    <row r="2933" spans="1:20" x14ac:dyDescent="0.25">
      <c r="A2933" s="103" t="s">
        <v>1234</v>
      </c>
      <c r="B2933" s="104" t="s">
        <v>4929</v>
      </c>
      <c r="C2933" s="104">
        <v>11</v>
      </c>
      <c r="D2933" s="103" t="s">
        <v>8304</v>
      </c>
      <c r="E2933" s="25">
        <f t="shared" si="149"/>
        <v>1</v>
      </c>
      <c r="F2933" s="25">
        <f t="shared" si="150"/>
        <v>0</v>
      </c>
      <c r="G2933" s="32"/>
      <c r="H2933" s="31"/>
      <c r="I2933" s="25">
        <f t="shared" si="151"/>
        <v>0.6</v>
      </c>
      <c r="J2933" s="21"/>
      <c r="K2933" s="16"/>
      <c r="L2933" s="105"/>
      <c r="M2933" s="105"/>
      <c r="N2933" s="105"/>
      <c r="O2933" s="105"/>
      <c r="P2933" s="105">
        <v>0</v>
      </c>
      <c r="Q2933" s="105">
        <v>0</v>
      </c>
      <c r="R2933" s="105">
        <v>0</v>
      </c>
      <c r="S2933" s="105">
        <v>3</v>
      </c>
      <c r="T2933" s="105">
        <v>0</v>
      </c>
    </row>
    <row r="2934" spans="1:20" x14ac:dyDescent="0.25">
      <c r="A2934" s="103" t="s">
        <v>3643</v>
      </c>
      <c r="B2934" s="104" t="s">
        <v>4929</v>
      </c>
      <c r="C2934" s="104">
        <v>11</v>
      </c>
      <c r="D2934" s="103" t="s">
        <v>8305</v>
      </c>
      <c r="E2934" s="25">
        <f t="shared" si="149"/>
        <v>0</v>
      </c>
      <c r="F2934" s="25">
        <f t="shared" si="150"/>
        <v>0</v>
      </c>
      <c r="G2934" s="32"/>
      <c r="H2934" s="31"/>
      <c r="I2934" s="25">
        <f t="shared" si="151"/>
        <v>0</v>
      </c>
      <c r="J2934" s="21"/>
      <c r="K2934" s="16"/>
      <c r="L2934" s="105"/>
      <c r="M2934" s="105"/>
      <c r="N2934" s="105"/>
      <c r="O2934" s="105"/>
      <c r="P2934" s="105">
        <v>0</v>
      </c>
      <c r="Q2934" s="105"/>
      <c r="R2934" s="105">
        <v>0</v>
      </c>
      <c r="S2934" s="105">
        <v>0</v>
      </c>
      <c r="T2934" s="105">
        <v>0</v>
      </c>
    </row>
    <row r="2935" spans="1:20" x14ac:dyDescent="0.25">
      <c r="A2935" s="103" t="s">
        <v>3246</v>
      </c>
      <c r="B2935" s="104" t="s">
        <v>4929</v>
      </c>
      <c r="C2935" s="104">
        <v>11</v>
      </c>
      <c r="D2935" s="103" t="s">
        <v>8306</v>
      </c>
      <c r="E2935" s="25">
        <f t="shared" si="149"/>
        <v>0</v>
      </c>
      <c r="F2935" s="25">
        <f t="shared" si="150"/>
        <v>0</v>
      </c>
      <c r="G2935" s="32"/>
      <c r="H2935" s="31"/>
      <c r="I2935" s="25">
        <f t="shared" si="151"/>
        <v>0</v>
      </c>
      <c r="J2935" s="21"/>
      <c r="K2935" s="16"/>
      <c r="L2935" s="105"/>
      <c r="M2935" s="105"/>
      <c r="N2935" s="105"/>
      <c r="O2935" s="105"/>
      <c r="P2935" s="105">
        <v>0</v>
      </c>
      <c r="Q2935" s="105">
        <v>0</v>
      </c>
      <c r="R2935" s="105">
        <v>0</v>
      </c>
      <c r="S2935" s="105">
        <v>0</v>
      </c>
      <c r="T2935" s="105">
        <v>0</v>
      </c>
    </row>
    <row r="2936" spans="1:20" x14ac:dyDescent="0.25">
      <c r="A2936" s="103" t="s">
        <v>4142</v>
      </c>
      <c r="B2936" s="104" t="s">
        <v>4930</v>
      </c>
      <c r="C2936" s="104">
        <v>11</v>
      </c>
      <c r="D2936" s="103" t="s">
        <v>8307</v>
      </c>
      <c r="E2936" s="25">
        <f t="shared" si="149"/>
        <v>0</v>
      </c>
      <c r="F2936" s="25">
        <f t="shared" si="150"/>
        <v>0</v>
      </c>
      <c r="G2936" s="32"/>
      <c r="H2936" s="31"/>
      <c r="I2936" s="25">
        <f t="shared" si="151"/>
        <v>0</v>
      </c>
      <c r="J2936" s="21"/>
      <c r="K2936" s="16"/>
      <c r="L2936" s="105"/>
      <c r="M2936" s="105"/>
      <c r="N2936" s="105"/>
      <c r="O2936" s="105"/>
      <c r="P2936" s="105">
        <v>0</v>
      </c>
      <c r="Q2936" s="105">
        <v>0</v>
      </c>
      <c r="R2936" s="105">
        <v>0</v>
      </c>
      <c r="S2936" s="105">
        <v>0</v>
      </c>
      <c r="T2936" s="105">
        <v>0</v>
      </c>
    </row>
    <row r="2937" spans="1:20" x14ac:dyDescent="0.25">
      <c r="A2937" s="103" t="s">
        <v>3828</v>
      </c>
      <c r="B2937" s="104" t="s">
        <v>4924</v>
      </c>
      <c r="C2937" s="104">
        <v>11</v>
      </c>
      <c r="D2937" s="103" t="s">
        <v>8308</v>
      </c>
      <c r="E2937" s="25">
        <f t="shared" si="149"/>
        <v>0</v>
      </c>
      <c r="F2937" s="25">
        <f t="shared" si="150"/>
        <v>12.25</v>
      </c>
      <c r="G2937" s="32"/>
      <c r="H2937" s="31"/>
      <c r="I2937" s="25">
        <f t="shared" si="151"/>
        <v>0</v>
      </c>
      <c r="J2937" s="21"/>
      <c r="K2937" s="16"/>
      <c r="L2937" s="105"/>
      <c r="M2937" s="105"/>
      <c r="N2937" s="105">
        <v>49</v>
      </c>
      <c r="O2937" s="105"/>
      <c r="P2937" s="105">
        <v>0</v>
      </c>
      <c r="Q2937" s="105">
        <v>0</v>
      </c>
      <c r="R2937" s="105">
        <v>0</v>
      </c>
      <c r="S2937" s="105">
        <v>0</v>
      </c>
      <c r="T2937" s="105">
        <v>0</v>
      </c>
    </row>
    <row r="2938" spans="1:20" x14ac:dyDescent="0.25">
      <c r="A2938" s="103" t="s">
        <v>1780</v>
      </c>
      <c r="B2938" s="104" t="s">
        <v>4931</v>
      </c>
      <c r="C2938" s="104">
        <v>11</v>
      </c>
      <c r="D2938" s="103" t="s">
        <v>8309</v>
      </c>
      <c r="E2938" s="25">
        <f t="shared" si="149"/>
        <v>0.33333333333333331</v>
      </c>
      <c r="F2938" s="25">
        <f t="shared" si="150"/>
        <v>0.75</v>
      </c>
      <c r="G2938" s="32"/>
      <c r="H2938" s="31"/>
      <c r="I2938" s="25">
        <f t="shared" si="151"/>
        <v>0.2</v>
      </c>
      <c r="J2938" s="21"/>
      <c r="K2938" s="16"/>
      <c r="L2938" s="105"/>
      <c r="M2938" s="105"/>
      <c r="N2938" s="105">
        <v>3</v>
      </c>
      <c r="O2938" s="105"/>
      <c r="P2938" s="105">
        <v>0</v>
      </c>
      <c r="Q2938" s="105">
        <v>0</v>
      </c>
      <c r="R2938" s="105">
        <v>1</v>
      </c>
      <c r="S2938" s="105">
        <v>0</v>
      </c>
      <c r="T2938" s="105">
        <v>0</v>
      </c>
    </row>
    <row r="2939" spans="1:20" x14ac:dyDescent="0.25">
      <c r="A2939" s="103" t="s">
        <v>1418</v>
      </c>
      <c r="B2939" s="104" t="s">
        <v>4931</v>
      </c>
      <c r="C2939" s="104">
        <v>11</v>
      </c>
      <c r="D2939" s="103" t="s">
        <v>8310</v>
      </c>
      <c r="E2939" s="25">
        <f t="shared" si="149"/>
        <v>0</v>
      </c>
      <c r="F2939" s="25">
        <f t="shared" si="150"/>
        <v>0.25</v>
      </c>
      <c r="G2939" s="32"/>
      <c r="H2939" s="31"/>
      <c r="I2939" s="25">
        <f t="shared" si="151"/>
        <v>0</v>
      </c>
      <c r="J2939" s="21"/>
      <c r="K2939" s="16"/>
      <c r="L2939" s="105"/>
      <c r="M2939" s="105"/>
      <c r="N2939" s="105"/>
      <c r="O2939" s="105">
        <v>1</v>
      </c>
      <c r="P2939" s="105">
        <v>0</v>
      </c>
      <c r="Q2939" s="105">
        <v>0</v>
      </c>
      <c r="R2939" s="105">
        <v>0</v>
      </c>
      <c r="S2939" s="105">
        <v>0</v>
      </c>
      <c r="T2939" s="105">
        <v>0</v>
      </c>
    </row>
    <row r="2940" spans="1:20" x14ac:dyDescent="0.25">
      <c r="A2940" s="103" t="s">
        <v>2237</v>
      </c>
      <c r="B2940" s="104" t="s">
        <v>4931</v>
      </c>
      <c r="C2940" s="104">
        <v>11</v>
      </c>
      <c r="D2940" s="103" t="s">
        <v>8311</v>
      </c>
      <c r="E2940" s="25">
        <f t="shared" si="149"/>
        <v>0</v>
      </c>
      <c r="F2940" s="25">
        <f t="shared" si="150"/>
        <v>0</v>
      </c>
      <c r="G2940" s="32"/>
      <c r="H2940" s="31"/>
      <c r="I2940" s="25">
        <f t="shared" si="151"/>
        <v>0</v>
      </c>
      <c r="J2940" s="21"/>
      <c r="K2940" s="16"/>
      <c r="L2940" s="105"/>
      <c r="M2940" s="105"/>
      <c r="N2940" s="105"/>
      <c r="O2940" s="105"/>
      <c r="P2940" s="105">
        <v>0</v>
      </c>
      <c r="Q2940" s="105"/>
      <c r="R2940" s="105">
        <v>0</v>
      </c>
      <c r="S2940" s="105">
        <v>0</v>
      </c>
      <c r="T2940" s="105">
        <v>0</v>
      </c>
    </row>
    <row r="2941" spans="1:20" x14ac:dyDescent="0.25">
      <c r="A2941" s="103" t="s">
        <v>2413</v>
      </c>
      <c r="B2941" s="104" t="s">
        <v>4931</v>
      </c>
      <c r="C2941" s="104">
        <v>11</v>
      </c>
      <c r="D2941" s="103" t="s">
        <v>8312</v>
      </c>
      <c r="E2941" s="25">
        <f t="shared" si="149"/>
        <v>0</v>
      </c>
      <c r="F2941" s="25">
        <f t="shared" si="150"/>
        <v>0</v>
      </c>
      <c r="G2941" s="32"/>
      <c r="H2941" s="31"/>
      <c r="I2941" s="25">
        <f t="shared" si="151"/>
        <v>0</v>
      </c>
      <c r="J2941" s="21"/>
      <c r="K2941" s="16"/>
      <c r="L2941" s="105"/>
      <c r="M2941" s="105"/>
      <c r="N2941" s="105"/>
      <c r="O2941" s="105"/>
      <c r="P2941" s="105">
        <v>0</v>
      </c>
      <c r="Q2941" s="105">
        <v>0</v>
      </c>
      <c r="R2941" s="105">
        <v>0</v>
      </c>
      <c r="S2941" s="105">
        <v>0</v>
      </c>
      <c r="T2941" s="105">
        <v>0</v>
      </c>
    </row>
    <row r="2942" spans="1:20" x14ac:dyDescent="0.25">
      <c r="A2942" s="103" t="s">
        <v>1594</v>
      </c>
      <c r="B2942" s="104" t="s">
        <v>4932</v>
      </c>
      <c r="C2942" s="104">
        <v>11</v>
      </c>
      <c r="D2942" s="103" t="s">
        <v>8313</v>
      </c>
      <c r="E2942" s="25">
        <f t="shared" si="149"/>
        <v>0</v>
      </c>
      <c r="F2942" s="25">
        <f t="shared" si="150"/>
        <v>0.75</v>
      </c>
      <c r="G2942" s="32"/>
      <c r="H2942" s="31"/>
      <c r="I2942" s="25">
        <f t="shared" si="151"/>
        <v>0</v>
      </c>
      <c r="J2942" s="21"/>
      <c r="K2942" s="16"/>
      <c r="L2942" s="105"/>
      <c r="M2942" s="105"/>
      <c r="N2942" s="105"/>
      <c r="O2942" s="105">
        <v>3</v>
      </c>
      <c r="P2942" s="105">
        <v>0</v>
      </c>
      <c r="Q2942" s="105">
        <v>0</v>
      </c>
      <c r="R2942" s="105">
        <v>0</v>
      </c>
      <c r="S2942" s="105">
        <v>0</v>
      </c>
      <c r="T2942" s="105">
        <v>0</v>
      </c>
    </row>
    <row r="2943" spans="1:20" x14ac:dyDescent="0.25">
      <c r="A2943" s="103" t="s">
        <v>1612</v>
      </c>
      <c r="B2943" s="104" t="s">
        <v>4932</v>
      </c>
      <c r="C2943" s="104">
        <v>11</v>
      </c>
      <c r="D2943" s="103" t="s">
        <v>8314</v>
      </c>
      <c r="E2943" s="25">
        <f t="shared" si="149"/>
        <v>0</v>
      </c>
      <c r="F2943" s="25">
        <f t="shared" si="150"/>
        <v>0.25</v>
      </c>
      <c r="G2943" s="32"/>
      <c r="H2943" s="31"/>
      <c r="I2943" s="25">
        <f t="shared" si="151"/>
        <v>0</v>
      </c>
      <c r="J2943" s="21"/>
      <c r="K2943" s="16"/>
      <c r="L2943" s="105"/>
      <c r="M2943" s="105"/>
      <c r="N2943" s="105"/>
      <c r="O2943" s="105">
        <v>1</v>
      </c>
      <c r="P2943" s="105">
        <v>0</v>
      </c>
      <c r="Q2943" s="105">
        <v>0</v>
      </c>
      <c r="R2943" s="105">
        <v>0</v>
      </c>
      <c r="S2943" s="105">
        <v>0</v>
      </c>
      <c r="T2943" s="105">
        <v>0</v>
      </c>
    </row>
    <row r="2944" spans="1:20" x14ac:dyDescent="0.25">
      <c r="A2944" s="103" t="s">
        <v>1891</v>
      </c>
      <c r="B2944" s="104" t="s">
        <v>4932</v>
      </c>
      <c r="C2944" s="104">
        <v>11</v>
      </c>
      <c r="D2944" s="103" t="s">
        <v>8315</v>
      </c>
      <c r="E2944" s="25">
        <f t="shared" si="149"/>
        <v>0</v>
      </c>
      <c r="F2944" s="25">
        <f t="shared" si="150"/>
        <v>0</v>
      </c>
      <c r="G2944" s="32"/>
      <c r="H2944" s="31"/>
      <c r="I2944" s="25">
        <f t="shared" si="151"/>
        <v>0.4</v>
      </c>
      <c r="J2944" s="21"/>
      <c r="K2944" s="16"/>
      <c r="L2944" s="105"/>
      <c r="M2944" s="105"/>
      <c r="N2944" s="105"/>
      <c r="O2944" s="105"/>
      <c r="P2944" s="105">
        <v>2</v>
      </c>
      <c r="Q2944" s="105">
        <v>0</v>
      </c>
      <c r="R2944" s="105">
        <v>0</v>
      </c>
      <c r="S2944" s="105"/>
      <c r="T2944" s="105">
        <v>0</v>
      </c>
    </row>
    <row r="2945" spans="1:20" x14ac:dyDescent="0.25">
      <c r="A2945" s="103" t="s">
        <v>1549</v>
      </c>
      <c r="B2945" s="104" t="s">
        <v>4932</v>
      </c>
      <c r="C2945" s="104">
        <v>11</v>
      </c>
      <c r="D2945" s="103" t="s">
        <v>8316</v>
      </c>
      <c r="E2945" s="25">
        <f t="shared" si="149"/>
        <v>0</v>
      </c>
      <c r="F2945" s="25">
        <f t="shared" si="150"/>
        <v>0.5</v>
      </c>
      <c r="G2945" s="32"/>
      <c r="H2945" s="31"/>
      <c r="I2945" s="25">
        <f t="shared" si="151"/>
        <v>0</v>
      </c>
      <c r="J2945" s="21"/>
      <c r="K2945" s="16"/>
      <c r="L2945" s="105">
        <v>1</v>
      </c>
      <c r="M2945" s="105"/>
      <c r="N2945" s="105"/>
      <c r="O2945" s="105">
        <v>1</v>
      </c>
      <c r="P2945" s="105">
        <v>0</v>
      </c>
      <c r="Q2945" s="105">
        <v>0</v>
      </c>
      <c r="R2945" s="105">
        <v>0</v>
      </c>
      <c r="S2945" s="105">
        <v>0</v>
      </c>
      <c r="T2945" s="105">
        <v>0</v>
      </c>
    </row>
    <row r="2946" spans="1:20" x14ac:dyDescent="0.25">
      <c r="A2946" s="103" t="s">
        <v>1184</v>
      </c>
      <c r="B2946" s="104" t="s">
        <v>4934</v>
      </c>
      <c r="C2946" s="104">
        <v>12</v>
      </c>
      <c r="D2946" s="103" t="s">
        <v>8317</v>
      </c>
      <c r="E2946" s="25">
        <f t="shared" si="149"/>
        <v>0</v>
      </c>
      <c r="F2946" s="25">
        <f t="shared" si="150"/>
        <v>0.5</v>
      </c>
      <c r="G2946" s="32"/>
      <c r="H2946" s="31"/>
      <c r="I2946" s="25">
        <f t="shared" si="151"/>
        <v>0</v>
      </c>
      <c r="J2946" s="21"/>
      <c r="K2946" s="16"/>
      <c r="L2946" s="105"/>
      <c r="M2946" s="105"/>
      <c r="N2946" s="105"/>
      <c r="O2946" s="105">
        <v>2</v>
      </c>
      <c r="P2946" s="105">
        <v>0</v>
      </c>
      <c r="Q2946" s="105">
        <v>0</v>
      </c>
      <c r="R2946" s="105">
        <v>0</v>
      </c>
      <c r="S2946" s="105">
        <v>0</v>
      </c>
      <c r="T2946" s="105">
        <v>0</v>
      </c>
    </row>
    <row r="2947" spans="1:20" x14ac:dyDescent="0.25">
      <c r="A2947" s="103" t="s">
        <v>1320</v>
      </c>
      <c r="B2947" s="104" t="s">
        <v>4934</v>
      </c>
      <c r="C2947" s="104">
        <v>12</v>
      </c>
      <c r="D2947" s="103" t="s">
        <v>8318</v>
      </c>
      <c r="E2947" s="25">
        <f t="shared" si="149"/>
        <v>2.3333333333333335</v>
      </c>
      <c r="F2947" s="25">
        <f t="shared" si="150"/>
        <v>0.5</v>
      </c>
      <c r="G2947" s="32"/>
      <c r="H2947" s="31"/>
      <c r="I2947" s="25">
        <f t="shared" si="151"/>
        <v>1.6</v>
      </c>
      <c r="J2947" s="21"/>
      <c r="K2947" s="16"/>
      <c r="L2947" s="105"/>
      <c r="M2947" s="105"/>
      <c r="N2947" s="105">
        <v>1</v>
      </c>
      <c r="O2947" s="105">
        <v>1</v>
      </c>
      <c r="P2947" s="105">
        <v>0</v>
      </c>
      <c r="Q2947" s="105">
        <v>1</v>
      </c>
      <c r="R2947" s="105">
        <v>0</v>
      </c>
      <c r="S2947" s="105">
        <v>7</v>
      </c>
      <c r="T2947" s="105">
        <v>0</v>
      </c>
    </row>
    <row r="2948" spans="1:20" x14ac:dyDescent="0.25">
      <c r="A2948" s="103" t="s">
        <v>4832</v>
      </c>
      <c r="B2948" s="104" t="s">
        <v>4934</v>
      </c>
      <c r="C2948" s="104">
        <v>12</v>
      </c>
      <c r="D2948" s="103" t="s">
        <v>8319</v>
      </c>
      <c r="E2948" s="25">
        <f t="shared" si="149"/>
        <v>0</v>
      </c>
      <c r="F2948" s="25">
        <f t="shared" si="150"/>
        <v>0</v>
      </c>
      <c r="G2948" s="32"/>
      <c r="H2948" s="31"/>
      <c r="I2948" s="25">
        <f t="shared" si="151"/>
        <v>0</v>
      </c>
      <c r="J2948" s="21"/>
      <c r="K2948" s="16"/>
      <c r="L2948" s="105"/>
      <c r="M2948" s="105"/>
      <c r="N2948" s="105"/>
      <c r="O2948" s="105"/>
      <c r="P2948" s="105"/>
      <c r="Q2948" s="105"/>
      <c r="R2948" s="105"/>
      <c r="S2948" s="105"/>
      <c r="T2948" s="105">
        <v>0</v>
      </c>
    </row>
    <row r="2949" spans="1:20" x14ac:dyDescent="0.25">
      <c r="A2949" s="103" t="s">
        <v>2043</v>
      </c>
      <c r="B2949" s="104" t="s">
        <v>4937</v>
      </c>
      <c r="C2949" s="104">
        <v>12</v>
      </c>
      <c r="D2949" s="103" t="s">
        <v>8320</v>
      </c>
      <c r="E2949" s="25">
        <f t="shared" si="149"/>
        <v>0</v>
      </c>
      <c r="F2949" s="25">
        <f t="shared" si="150"/>
        <v>0.25</v>
      </c>
      <c r="G2949" s="32"/>
      <c r="H2949" s="31"/>
      <c r="I2949" s="25">
        <f t="shared" si="151"/>
        <v>0</v>
      </c>
      <c r="J2949" s="21"/>
      <c r="K2949" s="16"/>
      <c r="L2949" s="105"/>
      <c r="M2949" s="105"/>
      <c r="N2949" s="105">
        <v>1</v>
      </c>
      <c r="O2949" s="105"/>
      <c r="P2949" s="105">
        <v>0</v>
      </c>
      <c r="Q2949" s="105">
        <v>0</v>
      </c>
      <c r="R2949" s="105">
        <v>0</v>
      </c>
      <c r="S2949" s="105">
        <v>0</v>
      </c>
      <c r="T2949" s="105">
        <v>0</v>
      </c>
    </row>
    <row r="2950" spans="1:20" x14ac:dyDescent="0.25">
      <c r="A2950" s="103" t="s">
        <v>1048</v>
      </c>
      <c r="B2950" s="104" t="s">
        <v>4938</v>
      </c>
      <c r="C2950" s="104">
        <v>13</v>
      </c>
      <c r="D2950" s="103" t="s">
        <v>8321</v>
      </c>
      <c r="E2950" s="25">
        <f t="shared" si="149"/>
        <v>0</v>
      </c>
      <c r="F2950" s="25">
        <f t="shared" si="150"/>
        <v>0</v>
      </c>
      <c r="G2950" s="32"/>
      <c r="H2950" s="31"/>
      <c r="I2950" s="25">
        <f t="shared" si="151"/>
        <v>52.4</v>
      </c>
      <c r="J2950" s="21"/>
      <c r="K2950" s="16"/>
      <c r="L2950" s="105"/>
      <c r="M2950" s="105"/>
      <c r="N2950" s="105"/>
      <c r="O2950" s="105"/>
      <c r="P2950" s="105">
        <v>0</v>
      </c>
      <c r="Q2950" s="105">
        <v>262</v>
      </c>
      <c r="R2950" s="105">
        <v>0</v>
      </c>
      <c r="S2950" s="105">
        <v>0</v>
      </c>
      <c r="T2950" s="105">
        <v>0</v>
      </c>
    </row>
    <row r="2951" spans="1:20" x14ac:dyDescent="0.25">
      <c r="A2951" s="103" t="s">
        <v>2439</v>
      </c>
      <c r="B2951" s="104" t="s">
        <v>4938</v>
      </c>
      <c r="C2951" s="104">
        <v>13</v>
      </c>
      <c r="D2951" s="103" t="s">
        <v>8322</v>
      </c>
      <c r="E2951" s="25">
        <f t="shared" si="149"/>
        <v>1.3333333333333333</v>
      </c>
      <c r="F2951" s="25">
        <f t="shared" si="150"/>
        <v>0</v>
      </c>
      <c r="G2951" s="32"/>
      <c r="H2951" s="31"/>
      <c r="I2951" s="25">
        <f t="shared" si="151"/>
        <v>0.8</v>
      </c>
      <c r="J2951" s="21"/>
      <c r="K2951" s="16"/>
      <c r="L2951" s="105"/>
      <c r="M2951" s="105"/>
      <c r="N2951" s="105"/>
      <c r="O2951" s="105"/>
      <c r="P2951" s="105">
        <v>0</v>
      </c>
      <c r="Q2951" s="105">
        <v>0</v>
      </c>
      <c r="R2951" s="105">
        <v>4</v>
      </c>
      <c r="S2951" s="105">
        <v>0</v>
      </c>
      <c r="T2951" s="105">
        <v>0</v>
      </c>
    </row>
    <row r="2952" spans="1:20" x14ac:dyDescent="0.25">
      <c r="A2952" s="103" t="s">
        <v>446</v>
      </c>
      <c r="B2952" s="104" t="s">
        <v>4940</v>
      </c>
      <c r="C2952" s="104">
        <v>13</v>
      </c>
      <c r="D2952" s="103" t="s">
        <v>8323</v>
      </c>
      <c r="E2952" s="25">
        <f t="shared" si="149"/>
        <v>0</v>
      </c>
      <c r="F2952" s="25">
        <f t="shared" si="150"/>
        <v>0</v>
      </c>
      <c r="G2952" s="32"/>
      <c r="H2952" s="31"/>
      <c r="I2952" s="25">
        <f t="shared" si="151"/>
        <v>0</v>
      </c>
      <c r="J2952" s="21"/>
      <c r="K2952" s="16"/>
      <c r="L2952" s="105"/>
      <c r="M2952" s="105"/>
      <c r="N2952" s="105"/>
      <c r="O2952" s="105"/>
      <c r="P2952" s="105">
        <v>0</v>
      </c>
      <c r="Q2952" s="105">
        <v>0</v>
      </c>
      <c r="R2952" s="105">
        <v>0</v>
      </c>
      <c r="S2952" s="105">
        <v>0</v>
      </c>
      <c r="T2952" s="105">
        <v>0</v>
      </c>
    </row>
    <row r="2953" spans="1:20" x14ac:dyDescent="0.25">
      <c r="A2953" s="103" t="s">
        <v>1673</v>
      </c>
      <c r="B2953" s="104" t="s">
        <v>4940</v>
      </c>
      <c r="C2953" s="104">
        <v>13</v>
      </c>
      <c r="D2953" s="103" t="s">
        <v>8324</v>
      </c>
      <c r="E2953" s="25">
        <f t="shared" si="149"/>
        <v>0.33333333333333331</v>
      </c>
      <c r="F2953" s="25">
        <f t="shared" si="150"/>
        <v>0</v>
      </c>
      <c r="G2953" s="32"/>
      <c r="H2953" s="31"/>
      <c r="I2953" s="25">
        <f t="shared" si="151"/>
        <v>0.2</v>
      </c>
      <c r="J2953" s="21"/>
      <c r="K2953" s="16"/>
      <c r="L2953" s="105"/>
      <c r="M2953" s="105"/>
      <c r="N2953" s="105"/>
      <c r="O2953" s="105"/>
      <c r="P2953" s="105">
        <v>0</v>
      </c>
      <c r="Q2953" s="105">
        <v>0</v>
      </c>
      <c r="R2953" s="105">
        <v>0</v>
      </c>
      <c r="S2953" s="105">
        <v>1</v>
      </c>
      <c r="T2953" s="105">
        <v>0</v>
      </c>
    </row>
    <row r="2954" spans="1:20" x14ac:dyDescent="0.25">
      <c r="A2954" s="103" t="s">
        <v>2139</v>
      </c>
      <c r="B2954" s="104" t="s">
        <v>4938</v>
      </c>
      <c r="C2954" s="104">
        <v>13</v>
      </c>
      <c r="D2954" s="103" t="s">
        <v>8325</v>
      </c>
      <c r="E2954" s="25">
        <f t="shared" si="149"/>
        <v>0.66666666666666663</v>
      </c>
      <c r="F2954" s="25">
        <f t="shared" si="150"/>
        <v>0</v>
      </c>
      <c r="G2954" s="32"/>
      <c r="H2954" s="31"/>
      <c r="I2954" s="25">
        <f t="shared" si="151"/>
        <v>0.4</v>
      </c>
      <c r="J2954" s="21"/>
      <c r="K2954" s="16"/>
      <c r="L2954" s="105"/>
      <c r="M2954" s="105"/>
      <c r="N2954" s="105"/>
      <c r="O2954" s="105"/>
      <c r="P2954" s="105">
        <v>0</v>
      </c>
      <c r="Q2954" s="105">
        <v>0</v>
      </c>
      <c r="R2954" s="105">
        <v>2</v>
      </c>
      <c r="S2954" s="105">
        <v>0</v>
      </c>
      <c r="T2954" s="105">
        <v>0</v>
      </c>
    </row>
    <row r="2955" spans="1:20" x14ac:dyDescent="0.25">
      <c r="A2955" s="103" t="s">
        <v>919</v>
      </c>
      <c r="B2955" s="104" t="s">
        <v>4938</v>
      </c>
      <c r="C2955" s="104">
        <v>13</v>
      </c>
      <c r="D2955" s="103" t="s">
        <v>8326</v>
      </c>
      <c r="E2955" s="25">
        <f t="shared" si="149"/>
        <v>0</v>
      </c>
      <c r="F2955" s="25">
        <f t="shared" si="150"/>
        <v>0</v>
      </c>
      <c r="G2955" s="32"/>
      <c r="H2955" s="31"/>
      <c r="I2955" s="25">
        <f t="shared" si="151"/>
        <v>0</v>
      </c>
      <c r="J2955" s="21"/>
      <c r="K2955" s="16"/>
      <c r="L2955" s="105"/>
      <c r="M2955" s="105"/>
      <c r="N2955" s="105"/>
      <c r="O2955" s="105"/>
      <c r="P2955" s="105">
        <v>0</v>
      </c>
      <c r="Q2955" s="105">
        <v>0</v>
      </c>
      <c r="R2955" s="105">
        <v>0</v>
      </c>
      <c r="S2955" s="105">
        <v>0</v>
      </c>
      <c r="T2955" s="105">
        <v>0</v>
      </c>
    </row>
    <row r="2956" spans="1:20" x14ac:dyDescent="0.25">
      <c r="A2956" s="103" t="s">
        <v>8327</v>
      </c>
      <c r="B2956" s="104" t="s">
        <v>4938</v>
      </c>
      <c r="C2956" s="104">
        <v>13</v>
      </c>
      <c r="D2956" s="103" t="s">
        <v>8328</v>
      </c>
      <c r="E2956" s="25">
        <f t="shared" si="149"/>
        <v>0</v>
      </c>
      <c r="F2956" s="25">
        <f t="shared" si="150"/>
        <v>0</v>
      </c>
      <c r="G2956" s="32"/>
      <c r="H2956" s="31"/>
      <c r="I2956" s="25">
        <f t="shared" si="151"/>
        <v>0</v>
      </c>
      <c r="J2956" s="21"/>
      <c r="K2956" s="16"/>
      <c r="L2956" s="105"/>
      <c r="M2956" s="105"/>
      <c r="N2956" s="105"/>
      <c r="O2956" s="105"/>
      <c r="P2956" s="105">
        <v>0</v>
      </c>
      <c r="Q2956" s="105">
        <v>0</v>
      </c>
      <c r="R2956" s="105">
        <v>0</v>
      </c>
      <c r="S2956" s="105">
        <v>0</v>
      </c>
      <c r="T2956" s="105">
        <v>0</v>
      </c>
    </row>
    <row r="2957" spans="1:20" x14ac:dyDescent="0.25">
      <c r="A2957" s="103" t="s">
        <v>2197</v>
      </c>
      <c r="B2957" s="104" t="s">
        <v>4939</v>
      </c>
      <c r="C2957" s="104">
        <v>13</v>
      </c>
      <c r="D2957" s="103" t="s">
        <v>8329</v>
      </c>
      <c r="E2957" s="25">
        <f t="shared" si="149"/>
        <v>0</v>
      </c>
      <c r="F2957" s="25">
        <f t="shared" si="150"/>
        <v>0</v>
      </c>
      <c r="G2957" s="32"/>
      <c r="H2957" s="31"/>
      <c r="I2957" s="25">
        <f t="shared" si="151"/>
        <v>0</v>
      </c>
      <c r="J2957" s="21"/>
      <c r="K2957" s="16"/>
      <c r="L2957" s="105"/>
      <c r="M2957" s="105"/>
      <c r="N2957" s="105"/>
      <c r="O2957" s="105"/>
      <c r="P2957" s="105">
        <v>0</v>
      </c>
      <c r="Q2957" s="105">
        <v>0</v>
      </c>
      <c r="R2957" s="105">
        <v>0</v>
      </c>
      <c r="S2957" s="105">
        <v>0</v>
      </c>
      <c r="T2957" s="105">
        <v>0</v>
      </c>
    </row>
    <row r="2958" spans="1:20" x14ac:dyDescent="0.25">
      <c r="A2958" s="103" t="s">
        <v>725</v>
      </c>
      <c r="B2958" s="104" t="s">
        <v>4939</v>
      </c>
      <c r="C2958" s="104">
        <v>13</v>
      </c>
      <c r="D2958" s="103" t="s">
        <v>8330</v>
      </c>
      <c r="E2958" s="25">
        <f t="shared" si="149"/>
        <v>0</v>
      </c>
      <c r="F2958" s="25">
        <f t="shared" si="150"/>
        <v>0</v>
      </c>
      <c r="G2958" s="32"/>
      <c r="H2958" s="31"/>
      <c r="I2958" s="25">
        <f t="shared" si="151"/>
        <v>0</v>
      </c>
      <c r="J2958" s="21"/>
      <c r="K2958" s="16"/>
      <c r="L2958" s="105"/>
      <c r="M2958" s="105"/>
      <c r="N2958" s="105"/>
      <c r="O2958" s="105"/>
      <c r="P2958" s="105">
        <v>0</v>
      </c>
      <c r="Q2958" s="105">
        <v>0</v>
      </c>
      <c r="R2958" s="105">
        <v>0</v>
      </c>
      <c r="S2958" s="105">
        <v>0</v>
      </c>
      <c r="T2958" s="105">
        <v>0</v>
      </c>
    </row>
    <row r="2959" spans="1:20" x14ac:dyDescent="0.25">
      <c r="A2959" s="103" t="s">
        <v>985</v>
      </c>
      <c r="B2959" s="104" t="s">
        <v>4942</v>
      </c>
      <c r="C2959" s="104">
        <v>15</v>
      </c>
      <c r="D2959" s="103" t="s">
        <v>8331</v>
      </c>
      <c r="E2959" s="25">
        <f t="shared" si="149"/>
        <v>0</v>
      </c>
      <c r="F2959" s="25">
        <f t="shared" si="150"/>
        <v>0</v>
      </c>
      <c r="G2959" s="32"/>
      <c r="H2959" s="31"/>
      <c r="I2959" s="25">
        <f t="shared" si="151"/>
        <v>0.4</v>
      </c>
      <c r="J2959" s="21"/>
      <c r="K2959" s="16"/>
      <c r="L2959" s="105"/>
      <c r="M2959" s="105"/>
      <c r="N2959" s="105"/>
      <c r="O2959" s="105"/>
      <c r="P2959" s="105">
        <v>2</v>
      </c>
      <c r="Q2959" s="105">
        <v>0</v>
      </c>
      <c r="R2959" s="105">
        <v>0</v>
      </c>
      <c r="S2959" s="105">
        <v>0</v>
      </c>
      <c r="T2959" s="105">
        <v>0</v>
      </c>
    </row>
    <row r="2960" spans="1:20" x14ac:dyDescent="0.25">
      <c r="A2960" s="103" t="s">
        <v>408</v>
      </c>
      <c r="B2960" s="104" t="s">
        <v>4942</v>
      </c>
      <c r="C2960" s="104">
        <v>15</v>
      </c>
      <c r="D2960" s="103" t="s">
        <v>8332</v>
      </c>
      <c r="E2960" s="25">
        <f t="shared" si="149"/>
        <v>0</v>
      </c>
      <c r="F2960" s="25">
        <f t="shared" si="150"/>
        <v>0</v>
      </c>
      <c r="G2960" s="32"/>
      <c r="H2960" s="31"/>
      <c r="I2960" s="25">
        <f t="shared" si="151"/>
        <v>2</v>
      </c>
      <c r="J2960" s="21"/>
      <c r="K2960" s="16"/>
      <c r="L2960" s="105"/>
      <c r="M2960" s="105"/>
      <c r="N2960" s="105"/>
      <c r="O2960" s="105"/>
      <c r="P2960" s="105">
        <v>10</v>
      </c>
      <c r="Q2960" s="105">
        <v>0</v>
      </c>
      <c r="R2960" s="105">
        <v>0</v>
      </c>
      <c r="S2960" s="105">
        <v>0</v>
      </c>
      <c r="T2960" s="105">
        <v>0</v>
      </c>
    </row>
    <row r="2961" spans="1:20" x14ac:dyDescent="0.25">
      <c r="A2961" s="103" t="s">
        <v>2664</v>
      </c>
      <c r="B2961" s="104" t="s">
        <v>4942</v>
      </c>
      <c r="C2961" s="104">
        <v>15</v>
      </c>
      <c r="D2961" s="103" t="s">
        <v>8333</v>
      </c>
      <c r="E2961" s="25">
        <f t="shared" si="149"/>
        <v>0</v>
      </c>
      <c r="F2961" s="25">
        <f t="shared" si="150"/>
        <v>0</v>
      </c>
      <c r="G2961" s="32"/>
      <c r="H2961" s="31"/>
      <c r="I2961" s="25">
        <f t="shared" si="151"/>
        <v>0</v>
      </c>
      <c r="J2961" s="21"/>
      <c r="K2961" s="16"/>
      <c r="L2961" s="105"/>
      <c r="M2961" s="105"/>
      <c r="N2961" s="105"/>
      <c r="O2961" s="105"/>
      <c r="P2961" s="105">
        <v>0</v>
      </c>
      <c r="Q2961" s="105">
        <v>0</v>
      </c>
      <c r="R2961" s="105">
        <v>0</v>
      </c>
      <c r="S2961" s="105">
        <v>0</v>
      </c>
      <c r="T2961" s="105">
        <v>0</v>
      </c>
    </row>
    <row r="2962" spans="1:20" x14ac:dyDescent="0.25">
      <c r="A2962" s="103" t="s">
        <v>1962</v>
      </c>
      <c r="B2962" s="104" t="s">
        <v>4942</v>
      </c>
      <c r="C2962" s="104">
        <v>15</v>
      </c>
      <c r="D2962" s="103" t="s">
        <v>8334</v>
      </c>
      <c r="E2962" s="25">
        <f t="shared" si="149"/>
        <v>0</v>
      </c>
      <c r="F2962" s="25">
        <f t="shared" si="150"/>
        <v>0</v>
      </c>
      <c r="G2962" s="32"/>
      <c r="H2962" s="31"/>
      <c r="I2962" s="25">
        <f t="shared" si="151"/>
        <v>1</v>
      </c>
      <c r="J2962" s="21"/>
      <c r="K2962" s="16"/>
      <c r="L2962" s="105"/>
      <c r="M2962" s="105"/>
      <c r="N2962" s="105"/>
      <c r="O2962" s="105"/>
      <c r="P2962" s="105">
        <v>5</v>
      </c>
      <c r="Q2962" s="105">
        <v>0</v>
      </c>
      <c r="R2962" s="105">
        <v>0</v>
      </c>
      <c r="S2962" s="105">
        <v>0</v>
      </c>
      <c r="T2962" s="105">
        <v>0</v>
      </c>
    </row>
    <row r="2963" spans="1:20" x14ac:dyDescent="0.25">
      <c r="A2963" s="103" t="s">
        <v>2017</v>
      </c>
      <c r="B2963" s="104" t="s">
        <v>4942</v>
      </c>
      <c r="C2963" s="104">
        <v>15</v>
      </c>
      <c r="D2963" s="103" t="s">
        <v>8335</v>
      </c>
      <c r="E2963" s="25">
        <f t="shared" si="149"/>
        <v>0</v>
      </c>
      <c r="F2963" s="25">
        <f t="shared" si="150"/>
        <v>0</v>
      </c>
      <c r="G2963" s="32"/>
      <c r="H2963" s="31"/>
      <c r="I2963" s="25">
        <f t="shared" si="151"/>
        <v>0</v>
      </c>
      <c r="J2963" s="21"/>
      <c r="K2963" s="16"/>
      <c r="L2963" s="105"/>
      <c r="M2963" s="105"/>
      <c r="N2963" s="105"/>
      <c r="O2963" s="105"/>
      <c r="P2963" s="105"/>
      <c r="Q2963" s="105"/>
      <c r="R2963" s="105"/>
      <c r="S2963" s="105"/>
      <c r="T2963" s="105">
        <v>0</v>
      </c>
    </row>
    <row r="2964" spans="1:20" x14ac:dyDescent="0.25">
      <c r="A2964" s="103" t="s">
        <v>893</v>
      </c>
      <c r="B2964" s="104" t="s">
        <v>4877</v>
      </c>
      <c r="C2964" s="104">
        <v>2</v>
      </c>
      <c r="D2964" s="103" t="s">
        <v>8336</v>
      </c>
      <c r="E2964" s="25">
        <f t="shared" si="149"/>
        <v>0</v>
      </c>
      <c r="F2964" s="25">
        <f t="shared" si="150"/>
        <v>0.25</v>
      </c>
      <c r="G2964" s="32"/>
      <c r="H2964" s="31"/>
      <c r="I2964" s="25">
        <f t="shared" si="151"/>
        <v>0.2</v>
      </c>
      <c r="J2964" s="21"/>
      <c r="K2964" s="16"/>
      <c r="L2964" s="105"/>
      <c r="M2964" s="105"/>
      <c r="N2964" s="105"/>
      <c r="O2964" s="105">
        <v>1</v>
      </c>
      <c r="P2964" s="105">
        <v>0</v>
      </c>
      <c r="Q2964" s="105">
        <v>1</v>
      </c>
      <c r="R2964" s="105">
        <v>0</v>
      </c>
      <c r="S2964" s="105">
        <v>0</v>
      </c>
      <c r="T2964" s="105">
        <v>0</v>
      </c>
    </row>
    <row r="2965" spans="1:20" x14ac:dyDescent="0.25">
      <c r="A2965" s="103" t="s">
        <v>1294</v>
      </c>
      <c r="B2965" s="104" t="s">
        <v>4870</v>
      </c>
      <c r="C2965" s="104">
        <v>1</v>
      </c>
      <c r="D2965" s="103" t="s">
        <v>8337</v>
      </c>
      <c r="E2965" s="25">
        <f t="shared" si="149"/>
        <v>0</v>
      </c>
      <c r="F2965" s="25">
        <f t="shared" si="150"/>
        <v>0</v>
      </c>
      <c r="G2965" s="32"/>
      <c r="H2965" s="31"/>
      <c r="I2965" s="25">
        <f t="shared" si="151"/>
        <v>0</v>
      </c>
      <c r="J2965" s="21"/>
      <c r="K2965" s="16"/>
      <c r="L2965" s="105"/>
      <c r="M2965" s="105"/>
      <c r="N2965" s="105"/>
      <c r="O2965" s="105"/>
      <c r="P2965" s="105">
        <v>0</v>
      </c>
      <c r="Q2965" s="105">
        <v>0</v>
      </c>
      <c r="R2965" s="105">
        <v>0</v>
      </c>
      <c r="S2965" s="105">
        <v>0</v>
      </c>
      <c r="T2965" s="105">
        <v>0</v>
      </c>
    </row>
    <row r="2966" spans="1:20" x14ac:dyDescent="0.25">
      <c r="A2966" s="103" t="s">
        <v>1411</v>
      </c>
      <c r="B2966" s="104" t="s">
        <v>4870</v>
      </c>
      <c r="C2966" s="104">
        <v>1</v>
      </c>
      <c r="D2966" s="103" t="s">
        <v>8338</v>
      </c>
      <c r="E2966" s="25">
        <f t="shared" si="149"/>
        <v>0</v>
      </c>
      <c r="F2966" s="25">
        <f t="shared" si="150"/>
        <v>1.75</v>
      </c>
      <c r="G2966" s="32"/>
      <c r="H2966" s="31"/>
      <c r="I2966" s="25">
        <f t="shared" si="151"/>
        <v>0</v>
      </c>
      <c r="J2966" s="21"/>
      <c r="K2966" s="16"/>
      <c r="L2966" s="105"/>
      <c r="M2966" s="105"/>
      <c r="N2966" s="105">
        <v>7</v>
      </c>
      <c r="O2966" s="105"/>
      <c r="P2966" s="105">
        <v>0</v>
      </c>
      <c r="Q2966" s="105">
        <v>0</v>
      </c>
      <c r="R2966" s="105">
        <v>0</v>
      </c>
      <c r="S2966" s="105">
        <v>0</v>
      </c>
      <c r="T2966" s="105">
        <v>0</v>
      </c>
    </row>
    <row r="2967" spans="1:20" x14ac:dyDescent="0.25">
      <c r="A2967" s="103" t="s">
        <v>1281</v>
      </c>
      <c r="B2967" s="104" t="s">
        <v>4877</v>
      </c>
      <c r="C2967" s="104">
        <v>2</v>
      </c>
      <c r="D2967" s="103" t="s">
        <v>8339</v>
      </c>
      <c r="E2967" s="25">
        <f t="shared" si="149"/>
        <v>0</v>
      </c>
      <c r="F2967" s="25">
        <f t="shared" si="150"/>
        <v>6.75</v>
      </c>
      <c r="G2967" s="32"/>
      <c r="H2967" s="31"/>
      <c r="I2967" s="25">
        <f t="shared" si="151"/>
        <v>0.6</v>
      </c>
      <c r="J2967" s="21"/>
      <c r="K2967" s="16"/>
      <c r="L2967" s="105">
        <v>3</v>
      </c>
      <c r="M2967" s="105"/>
      <c r="N2967" s="105"/>
      <c r="O2967" s="105">
        <v>24</v>
      </c>
      <c r="P2967" s="105">
        <v>3</v>
      </c>
      <c r="Q2967" s="105">
        <v>0</v>
      </c>
      <c r="R2967" s="105">
        <v>0</v>
      </c>
      <c r="S2967" s="105">
        <v>0</v>
      </c>
      <c r="T2967" s="105">
        <v>0</v>
      </c>
    </row>
    <row r="2968" spans="1:20" x14ac:dyDescent="0.25">
      <c r="A2968" s="103" t="s">
        <v>2879</v>
      </c>
      <c r="B2968" s="104" t="s">
        <v>4878</v>
      </c>
      <c r="C2968" s="104">
        <v>2</v>
      </c>
      <c r="D2968" s="103" t="s">
        <v>8340</v>
      </c>
      <c r="E2968" s="25">
        <f t="shared" si="149"/>
        <v>0</v>
      </c>
      <c r="F2968" s="25">
        <f t="shared" si="150"/>
        <v>0</v>
      </c>
      <c r="G2968" s="32"/>
      <c r="H2968" s="31"/>
      <c r="I2968" s="25">
        <f t="shared" si="151"/>
        <v>0</v>
      </c>
      <c r="J2968" s="21"/>
      <c r="K2968" s="16"/>
      <c r="L2968" s="105"/>
      <c r="M2968" s="105"/>
      <c r="N2968" s="105"/>
      <c r="O2968" s="105"/>
      <c r="P2968" s="105">
        <v>0</v>
      </c>
      <c r="Q2968" s="105">
        <v>0</v>
      </c>
      <c r="R2968" s="105">
        <v>0</v>
      </c>
      <c r="S2968" s="105">
        <v>0</v>
      </c>
      <c r="T2968" s="105">
        <v>0</v>
      </c>
    </row>
    <row r="2969" spans="1:20" x14ac:dyDescent="0.25">
      <c r="A2969" s="103" t="s">
        <v>3953</v>
      </c>
      <c r="B2969" s="104" t="s">
        <v>4878</v>
      </c>
      <c r="C2969" s="104">
        <v>2</v>
      </c>
      <c r="D2969" s="103" t="s">
        <v>8341</v>
      </c>
      <c r="E2969" s="25">
        <f t="shared" si="149"/>
        <v>0</v>
      </c>
      <c r="F2969" s="25">
        <f t="shared" si="150"/>
        <v>0.25</v>
      </c>
      <c r="G2969" s="32"/>
      <c r="H2969" s="31"/>
      <c r="I2969" s="25">
        <f t="shared" si="151"/>
        <v>0.2</v>
      </c>
      <c r="J2969" s="21"/>
      <c r="K2969" s="16"/>
      <c r="L2969" s="105"/>
      <c r="M2969" s="105">
        <v>1</v>
      </c>
      <c r="N2969" s="105"/>
      <c r="O2969" s="105"/>
      <c r="P2969" s="105">
        <v>1</v>
      </c>
      <c r="Q2969" s="105">
        <v>0</v>
      </c>
      <c r="R2969" s="105">
        <v>0</v>
      </c>
      <c r="S2969" s="105">
        <v>0</v>
      </c>
      <c r="T2969" s="105">
        <v>0</v>
      </c>
    </row>
    <row r="2970" spans="1:20" x14ac:dyDescent="0.25">
      <c r="A2970" s="103" t="s">
        <v>1702</v>
      </c>
      <c r="B2970" s="104" t="s">
        <v>4881</v>
      </c>
      <c r="C2970" s="104">
        <v>2</v>
      </c>
      <c r="D2970" s="103" t="s">
        <v>8342</v>
      </c>
      <c r="E2970" s="25">
        <f t="shared" si="149"/>
        <v>0</v>
      </c>
      <c r="F2970" s="25">
        <f t="shared" si="150"/>
        <v>0</v>
      </c>
      <c r="G2970" s="32"/>
      <c r="H2970" s="31"/>
      <c r="I2970" s="25">
        <f t="shared" si="151"/>
        <v>1.6</v>
      </c>
      <c r="J2970" s="21"/>
      <c r="K2970" s="16"/>
      <c r="L2970" s="105"/>
      <c r="M2970" s="105"/>
      <c r="N2970" s="105"/>
      <c r="O2970" s="105"/>
      <c r="P2970" s="105">
        <v>0</v>
      </c>
      <c r="Q2970" s="105">
        <v>8</v>
      </c>
      <c r="R2970" s="105">
        <v>0</v>
      </c>
      <c r="S2970" s="105">
        <v>0</v>
      </c>
      <c r="T2970" s="105">
        <v>0</v>
      </c>
    </row>
    <row r="2971" spans="1:20" x14ac:dyDescent="0.25">
      <c r="A2971" s="103" t="s">
        <v>1565</v>
      </c>
      <c r="B2971" s="104" t="s">
        <v>4881</v>
      </c>
      <c r="C2971" s="104">
        <v>2</v>
      </c>
      <c r="D2971" s="103" t="s">
        <v>8343</v>
      </c>
      <c r="E2971" s="25">
        <f t="shared" si="149"/>
        <v>0</v>
      </c>
      <c r="F2971" s="25">
        <f t="shared" si="150"/>
        <v>0</v>
      </c>
      <c r="G2971" s="32"/>
      <c r="H2971" s="31"/>
      <c r="I2971" s="25">
        <f t="shared" si="151"/>
        <v>0</v>
      </c>
      <c r="J2971" s="21"/>
      <c r="K2971" s="16"/>
      <c r="L2971" s="105"/>
      <c r="M2971" s="105"/>
      <c r="N2971" s="105"/>
      <c r="O2971" s="105"/>
      <c r="P2971" s="105">
        <v>0</v>
      </c>
      <c r="Q2971" s="105">
        <v>0</v>
      </c>
      <c r="R2971" s="105">
        <v>0</v>
      </c>
      <c r="S2971" s="105">
        <v>0</v>
      </c>
      <c r="T2971" s="105">
        <v>0</v>
      </c>
    </row>
    <row r="2972" spans="1:20" x14ac:dyDescent="0.25">
      <c r="A2972" s="103" t="s">
        <v>4823</v>
      </c>
      <c r="B2972" s="104" t="s">
        <v>4882</v>
      </c>
      <c r="C2972" s="104">
        <v>2</v>
      </c>
      <c r="D2972" s="103" t="s">
        <v>8344</v>
      </c>
      <c r="E2972" s="25">
        <f t="shared" si="149"/>
        <v>27</v>
      </c>
      <c r="F2972" s="25">
        <f t="shared" si="150"/>
        <v>243.5</v>
      </c>
      <c r="G2972" s="32"/>
      <c r="H2972" s="31"/>
      <c r="I2972" s="25">
        <f t="shared" si="151"/>
        <v>17.600000000000001</v>
      </c>
      <c r="J2972" s="21"/>
      <c r="K2972" s="16"/>
      <c r="L2972" s="105">
        <v>4</v>
      </c>
      <c r="M2972" s="105">
        <v>955</v>
      </c>
      <c r="N2972" s="105"/>
      <c r="O2972" s="105">
        <v>15</v>
      </c>
      <c r="P2972" s="105">
        <v>7</v>
      </c>
      <c r="Q2972" s="105">
        <v>0</v>
      </c>
      <c r="R2972" s="105">
        <v>43</v>
      </c>
      <c r="S2972" s="105">
        <v>38</v>
      </c>
      <c r="T2972" s="105">
        <v>0</v>
      </c>
    </row>
    <row r="2973" spans="1:20" x14ac:dyDescent="0.25">
      <c r="A2973" s="103" t="s">
        <v>8345</v>
      </c>
      <c r="B2973" s="104" t="s">
        <v>4882</v>
      </c>
      <c r="C2973" s="104">
        <v>2</v>
      </c>
      <c r="D2973" s="103" t="s">
        <v>8346</v>
      </c>
      <c r="E2973" s="25">
        <f t="shared" si="149"/>
        <v>13</v>
      </c>
      <c r="F2973" s="25">
        <f t="shared" si="150"/>
        <v>0</v>
      </c>
      <c r="G2973" s="32"/>
      <c r="H2973" s="31"/>
      <c r="I2973" s="25">
        <f t="shared" si="151"/>
        <v>7.8</v>
      </c>
      <c r="J2973" s="21"/>
      <c r="K2973" s="16"/>
      <c r="L2973" s="105"/>
      <c r="M2973" s="105"/>
      <c r="N2973" s="105"/>
      <c r="O2973" s="105"/>
      <c r="P2973" s="105"/>
      <c r="Q2973" s="105"/>
      <c r="R2973" s="105"/>
      <c r="S2973" s="105">
        <v>39</v>
      </c>
      <c r="T2973" s="105">
        <v>0</v>
      </c>
    </row>
    <row r="2974" spans="1:20" x14ac:dyDescent="0.25">
      <c r="A2974" s="103" t="s">
        <v>1645</v>
      </c>
      <c r="B2974" s="104" t="s">
        <v>4882</v>
      </c>
      <c r="C2974" s="104">
        <v>2</v>
      </c>
      <c r="D2974" s="103" t="s">
        <v>8347</v>
      </c>
      <c r="E2974" s="25">
        <f t="shared" si="149"/>
        <v>0</v>
      </c>
      <c r="F2974" s="25">
        <f t="shared" si="150"/>
        <v>0</v>
      </c>
      <c r="G2974" s="32"/>
      <c r="H2974" s="31"/>
      <c r="I2974" s="25">
        <f t="shared" si="151"/>
        <v>0</v>
      </c>
      <c r="J2974" s="21"/>
      <c r="K2974" s="16"/>
      <c r="L2974" s="105"/>
      <c r="M2974" s="105"/>
      <c r="N2974" s="105"/>
      <c r="O2974" s="105"/>
      <c r="P2974" s="105">
        <v>0</v>
      </c>
      <c r="Q2974" s="105">
        <v>0</v>
      </c>
      <c r="R2974" s="105">
        <v>0</v>
      </c>
      <c r="S2974" s="105">
        <v>0</v>
      </c>
      <c r="T2974" s="105">
        <v>0</v>
      </c>
    </row>
    <row r="2975" spans="1:20" x14ac:dyDescent="0.25">
      <c r="A2975" s="103" t="s">
        <v>299</v>
      </c>
      <c r="B2975" s="104" t="s">
        <v>4882</v>
      </c>
      <c r="C2975" s="104">
        <v>2</v>
      </c>
      <c r="D2975" s="103" t="s">
        <v>8348</v>
      </c>
      <c r="E2975" s="25">
        <f t="shared" si="149"/>
        <v>0</v>
      </c>
      <c r="F2975" s="25">
        <f t="shared" si="150"/>
        <v>0.25</v>
      </c>
      <c r="G2975" s="32"/>
      <c r="H2975" s="31"/>
      <c r="I2975" s="25">
        <f t="shared" si="151"/>
        <v>0.2</v>
      </c>
      <c r="J2975" s="21"/>
      <c r="K2975" s="16"/>
      <c r="L2975" s="105"/>
      <c r="M2975" s="105">
        <v>1</v>
      </c>
      <c r="N2975" s="105"/>
      <c r="O2975" s="105"/>
      <c r="P2975" s="105"/>
      <c r="Q2975" s="105">
        <v>1</v>
      </c>
      <c r="R2975" s="105"/>
      <c r="S2975" s="105">
        <v>0</v>
      </c>
      <c r="T2975" s="105">
        <v>0</v>
      </c>
    </row>
    <row r="2976" spans="1:20" x14ac:dyDescent="0.25">
      <c r="A2976" s="103" t="s">
        <v>3496</v>
      </c>
      <c r="B2976" s="104" t="s">
        <v>4883</v>
      </c>
      <c r="C2976" s="104">
        <v>2</v>
      </c>
      <c r="D2976" s="103" t="s">
        <v>8349</v>
      </c>
      <c r="E2976" s="25">
        <f t="shared" ref="E2976:E3039" si="152">SUM(R2976:T2976)/3</f>
        <v>0</v>
      </c>
      <c r="F2976" s="25">
        <f t="shared" ref="F2976:F3039" si="153">SUM(L2976:O2976)/4</f>
        <v>26.75</v>
      </c>
      <c r="G2976" s="32"/>
      <c r="H2976" s="31"/>
      <c r="I2976" s="25">
        <f t="shared" ref="I2976:I3039" si="154">SUM(P2976:T2976)/5</f>
        <v>0</v>
      </c>
      <c r="J2976" s="21"/>
      <c r="K2976" s="16"/>
      <c r="L2976" s="105"/>
      <c r="M2976" s="105"/>
      <c r="N2976" s="105"/>
      <c r="O2976" s="105">
        <v>107</v>
      </c>
      <c r="P2976" s="105">
        <v>0</v>
      </c>
      <c r="Q2976" s="105">
        <v>0</v>
      </c>
      <c r="R2976" s="105">
        <v>0</v>
      </c>
      <c r="S2976" s="105">
        <v>0</v>
      </c>
      <c r="T2976" s="105">
        <v>0</v>
      </c>
    </row>
    <row r="2977" spans="1:20" x14ac:dyDescent="0.25">
      <c r="A2977" s="103" t="s">
        <v>3267</v>
      </c>
      <c r="B2977" s="104" t="s">
        <v>4872</v>
      </c>
      <c r="C2977" s="104">
        <v>1</v>
      </c>
      <c r="D2977" s="103" t="s">
        <v>8350</v>
      </c>
      <c r="E2977" s="25">
        <f t="shared" si="152"/>
        <v>0</v>
      </c>
      <c r="F2977" s="25">
        <f t="shared" si="153"/>
        <v>0</v>
      </c>
      <c r="G2977" s="32"/>
      <c r="H2977" s="31"/>
      <c r="I2977" s="25">
        <f t="shared" si="154"/>
        <v>0</v>
      </c>
      <c r="J2977" s="21"/>
      <c r="K2977" s="16"/>
      <c r="L2977" s="105"/>
      <c r="M2977" s="105"/>
      <c r="N2977" s="105"/>
      <c r="O2977" s="105"/>
      <c r="P2977" s="105"/>
      <c r="Q2977" s="105"/>
      <c r="R2977" s="105"/>
      <c r="S2977" s="105"/>
      <c r="T2977" s="105">
        <v>0</v>
      </c>
    </row>
    <row r="2978" spans="1:20" x14ac:dyDescent="0.25">
      <c r="A2978" s="103" t="s">
        <v>8351</v>
      </c>
      <c r="B2978" s="104" t="s">
        <v>4872</v>
      </c>
      <c r="C2978" s="104">
        <v>1</v>
      </c>
      <c r="D2978" s="103" t="s">
        <v>8352</v>
      </c>
      <c r="E2978" s="25">
        <f t="shared" si="152"/>
        <v>0</v>
      </c>
      <c r="F2978" s="25">
        <f t="shared" si="153"/>
        <v>0</v>
      </c>
      <c r="G2978" s="32"/>
      <c r="H2978" s="31"/>
      <c r="I2978" s="25">
        <f t="shared" si="154"/>
        <v>0</v>
      </c>
      <c r="J2978" s="21"/>
      <c r="K2978" s="16"/>
      <c r="L2978" s="105"/>
      <c r="M2978" s="105"/>
      <c r="N2978" s="105"/>
      <c r="O2978" s="105"/>
      <c r="P2978" s="105"/>
      <c r="Q2978" s="105"/>
      <c r="R2978" s="105"/>
      <c r="S2978" s="105">
        <v>0</v>
      </c>
      <c r="T2978" s="105">
        <v>0</v>
      </c>
    </row>
    <row r="2979" spans="1:20" x14ac:dyDescent="0.25">
      <c r="A2979" s="103" t="s">
        <v>4819</v>
      </c>
      <c r="B2979" s="104" t="s">
        <v>4872</v>
      </c>
      <c r="C2979" s="104">
        <v>1</v>
      </c>
      <c r="D2979" s="103" t="s">
        <v>8353</v>
      </c>
      <c r="E2979" s="25">
        <f t="shared" si="152"/>
        <v>6.333333333333333</v>
      </c>
      <c r="F2979" s="25">
        <f t="shared" si="153"/>
        <v>0</v>
      </c>
      <c r="G2979" s="32"/>
      <c r="H2979" s="31"/>
      <c r="I2979" s="25">
        <f t="shared" si="154"/>
        <v>3.8</v>
      </c>
      <c r="J2979" s="21"/>
      <c r="K2979" s="16"/>
      <c r="L2979" s="105"/>
      <c r="M2979" s="105"/>
      <c r="N2979" s="105"/>
      <c r="O2979" s="105"/>
      <c r="P2979" s="105">
        <v>0</v>
      </c>
      <c r="Q2979" s="105">
        <v>0</v>
      </c>
      <c r="R2979" s="105">
        <v>19</v>
      </c>
      <c r="S2979" s="105">
        <v>0</v>
      </c>
      <c r="T2979" s="105">
        <v>0</v>
      </c>
    </row>
    <row r="2980" spans="1:20" x14ac:dyDescent="0.25">
      <c r="A2980" s="103" t="s">
        <v>8354</v>
      </c>
      <c r="B2980" s="104" t="s">
        <v>4872</v>
      </c>
      <c r="C2980" s="104">
        <v>1</v>
      </c>
      <c r="D2980" s="103" t="s">
        <v>8355</v>
      </c>
      <c r="E2980" s="25">
        <f t="shared" si="152"/>
        <v>0</v>
      </c>
      <c r="F2980" s="25">
        <f t="shared" si="153"/>
        <v>0</v>
      </c>
      <c r="G2980" s="32"/>
      <c r="H2980" s="31"/>
      <c r="I2980" s="25">
        <f t="shared" si="154"/>
        <v>0</v>
      </c>
      <c r="J2980" s="21"/>
      <c r="K2980" s="16"/>
      <c r="L2980" s="105"/>
      <c r="M2980" s="105"/>
      <c r="N2980" s="105"/>
      <c r="O2980" s="105"/>
      <c r="P2980" s="105"/>
      <c r="Q2980" s="105"/>
      <c r="R2980" s="105"/>
      <c r="S2980" s="105">
        <v>0</v>
      </c>
      <c r="T2980" s="105">
        <v>0</v>
      </c>
    </row>
    <row r="2981" spans="1:20" x14ac:dyDescent="0.25">
      <c r="A2981" s="103" t="s">
        <v>1797</v>
      </c>
      <c r="B2981" s="104" t="s">
        <v>4872</v>
      </c>
      <c r="C2981" s="104">
        <v>1</v>
      </c>
      <c r="D2981" s="103" t="s">
        <v>8356</v>
      </c>
      <c r="E2981" s="25">
        <f t="shared" si="152"/>
        <v>0</v>
      </c>
      <c r="F2981" s="25">
        <f t="shared" si="153"/>
        <v>0.25</v>
      </c>
      <c r="G2981" s="32"/>
      <c r="H2981" s="31"/>
      <c r="I2981" s="25">
        <f t="shared" si="154"/>
        <v>36.6</v>
      </c>
      <c r="J2981" s="21"/>
      <c r="K2981" s="16"/>
      <c r="L2981" s="105"/>
      <c r="M2981" s="105"/>
      <c r="N2981" s="105">
        <v>1</v>
      </c>
      <c r="O2981" s="105"/>
      <c r="P2981" s="105">
        <v>0</v>
      </c>
      <c r="Q2981" s="105">
        <v>183</v>
      </c>
      <c r="R2981" s="105"/>
      <c r="S2981" s="105">
        <v>0</v>
      </c>
      <c r="T2981" s="105">
        <v>0</v>
      </c>
    </row>
    <row r="2982" spans="1:20" x14ac:dyDescent="0.25">
      <c r="A2982" s="103" t="s">
        <v>3585</v>
      </c>
      <c r="B2982" s="104" t="s">
        <v>4872</v>
      </c>
      <c r="C2982" s="104">
        <v>1</v>
      </c>
      <c r="D2982" s="103" t="s">
        <v>8357</v>
      </c>
      <c r="E2982" s="25">
        <f t="shared" si="152"/>
        <v>0</v>
      </c>
      <c r="F2982" s="25">
        <f t="shared" si="153"/>
        <v>0</v>
      </c>
      <c r="G2982" s="32"/>
      <c r="H2982" s="31"/>
      <c r="I2982" s="25">
        <f t="shared" si="154"/>
        <v>0</v>
      </c>
      <c r="J2982" s="21"/>
      <c r="K2982" s="16"/>
      <c r="L2982" s="105"/>
      <c r="M2982" s="105"/>
      <c r="N2982" s="105"/>
      <c r="O2982" s="105"/>
      <c r="P2982" s="105"/>
      <c r="Q2982" s="105"/>
      <c r="R2982" s="105"/>
      <c r="S2982" s="105">
        <v>0</v>
      </c>
      <c r="T2982" s="105">
        <v>0</v>
      </c>
    </row>
    <row r="2983" spans="1:20" x14ac:dyDescent="0.25">
      <c r="A2983" s="103" t="s">
        <v>3374</v>
      </c>
      <c r="B2983" s="104" t="s">
        <v>4872</v>
      </c>
      <c r="C2983" s="104">
        <v>1</v>
      </c>
      <c r="D2983" s="103" t="s">
        <v>8358</v>
      </c>
      <c r="E2983" s="25">
        <f t="shared" si="152"/>
        <v>0</v>
      </c>
      <c r="F2983" s="25">
        <f t="shared" si="153"/>
        <v>0</v>
      </c>
      <c r="G2983" s="32"/>
      <c r="H2983" s="31"/>
      <c r="I2983" s="25">
        <f t="shared" si="154"/>
        <v>0</v>
      </c>
      <c r="J2983" s="21"/>
      <c r="K2983" s="16"/>
      <c r="L2983" s="105"/>
      <c r="M2983" s="105"/>
      <c r="N2983" s="105"/>
      <c r="O2983" s="105"/>
      <c r="P2983" s="105">
        <v>0</v>
      </c>
      <c r="Q2983" s="105">
        <v>0</v>
      </c>
      <c r="R2983" s="105">
        <v>0</v>
      </c>
      <c r="S2983" s="105">
        <v>0</v>
      </c>
      <c r="T2983" s="105">
        <v>0</v>
      </c>
    </row>
    <row r="2984" spans="1:20" x14ac:dyDescent="0.25">
      <c r="A2984" s="103" t="s">
        <v>3008</v>
      </c>
      <c r="B2984" s="104" t="s">
        <v>4872</v>
      </c>
      <c r="C2984" s="104">
        <v>1</v>
      </c>
      <c r="D2984" s="103" t="s">
        <v>8359</v>
      </c>
      <c r="E2984" s="25">
        <f t="shared" si="152"/>
        <v>0</v>
      </c>
      <c r="F2984" s="25">
        <f t="shared" si="153"/>
        <v>0</v>
      </c>
      <c r="G2984" s="32"/>
      <c r="H2984" s="31"/>
      <c r="I2984" s="25">
        <f t="shared" si="154"/>
        <v>0</v>
      </c>
      <c r="J2984" s="21"/>
      <c r="K2984" s="16"/>
      <c r="L2984" s="105"/>
      <c r="M2984" s="105"/>
      <c r="N2984" s="105"/>
      <c r="O2984" s="105"/>
      <c r="P2984" s="105">
        <v>0</v>
      </c>
      <c r="Q2984" s="105">
        <v>0</v>
      </c>
      <c r="R2984" s="105">
        <v>0</v>
      </c>
      <c r="S2984" s="105">
        <v>0</v>
      </c>
      <c r="T2984" s="105">
        <v>0</v>
      </c>
    </row>
    <row r="2985" spans="1:20" x14ac:dyDescent="0.25">
      <c r="A2985" s="103" t="s">
        <v>8360</v>
      </c>
      <c r="B2985" s="104" t="s">
        <v>4872</v>
      </c>
      <c r="C2985" s="104">
        <v>1</v>
      </c>
      <c r="D2985" s="103" t="s">
        <v>8361</v>
      </c>
      <c r="E2985" s="25">
        <f t="shared" si="152"/>
        <v>0</v>
      </c>
      <c r="F2985" s="25">
        <f t="shared" si="153"/>
        <v>0</v>
      </c>
      <c r="G2985" s="32"/>
      <c r="H2985" s="31"/>
      <c r="I2985" s="25">
        <f t="shared" si="154"/>
        <v>0</v>
      </c>
      <c r="J2985" s="21"/>
      <c r="K2985" s="16"/>
      <c r="L2985" s="105"/>
      <c r="M2985" s="105"/>
      <c r="N2985" s="105"/>
      <c r="O2985" s="105"/>
      <c r="P2985" s="105"/>
      <c r="Q2985" s="105"/>
      <c r="R2985" s="105"/>
      <c r="S2985" s="105">
        <v>0</v>
      </c>
      <c r="T2985" s="105">
        <v>0</v>
      </c>
    </row>
    <row r="2986" spans="1:20" x14ac:dyDescent="0.25">
      <c r="A2986" s="103" t="s">
        <v>8362</v>
      </c>
      <c r="B2986" s="104" t="s">
        <v>4872</v>
      </c>
      <c r="C2986" s="104">
        <v>1</v>
      </c>
      <c r="D2986" s="103" t="s">
        <v>8363</v>
      </c>
      <c r="E2986" s="25">
        <f t="shared" si="152"/>
        <v>0</v>
      </c>
      <c r="F2986" s="25">
        <f t="shared" si="153"/>
        <v>0</v>
      </c>
      <c r="G2986" s="32"/>
      <c r="H2986" s="31"/>
      <c r="I2986" s="25">
        <f t="shared" si="154"/>
        <v>0</v>
      </c>
      <c r="J2986" s="21"/>
      <c r="K2986" s="16"/>
      <c r="L2986" s="105"/>
      <c r="M2986" s="105"/>
      <c r="N2986" s="105"/>
      <c r="O2986" s="105"/>
      <c r="P2986" s="105"/>
      <c r="Q2986" s="105"/>
      <c r="R2986" s="105"/>
      <c r="S2986" s="105"/>
      <c r="T2986" s="105">
        <v>0</v>
      </c>
    </row>
    <row r="2987" spans="1:20" x14ac:dyDescent="0.25">
      <c r="A2987" s="103" t="s">
        <v>3836</v>
      </c>
      <c r="B2987" s="104" t="s">
        <v>4875</v>
      </c>
      <c r="C2987" s="104">
        <v>1</v>
      </c>
      <c r="D2987" s="103" t="s">
        <v>8364</v>
      </c>
      <c r="E2987" s="25">
        <f t="shared" si="152"/>
        <v>0</v>
      </c>
      <c r="F2987" s="25">
        <f t="shared" si="153"/>
        <v>0</v>
      </c>
      <c r="G2987" s="32"/>
      <c r="H2987" s="31"/>
      <c r="I2987" s="25">
        <f t="shared" si="154"/>
        <v>0</v>
      </c>
      <c r="J2987" s="21"/>
      <c r="K2987" s="16"/>
      <c r="L2987" s="105"/>
      <c r="M2987" s="105"/>
      <c r="N2987" s="105"/>
      <c r="O2987" s="105"/>
      <c r="P2987" s="105"/>
      <c r="Q2987" s="105"/>
      <c r="R2987" s="105">
        <v>0</v>
      </c>
      <c r="S2987" s="105">
        <v>0</v>
      </c>
      <c r="T2987" s="105">
        <v>0</v>
      </c>
    </row>
    <row r="2988" spans="1:20" x14ac:dyDescent="0.25">
      <c r="A2988" s="103" t="s">
        <v>8365</v>
      </c>
      <c r="B2988" s="104" t="s">
        <v>4876</v>
      </c>
      <c r="C2988" s="104">
        <v>2</v>
      </c>
      <c r="D2988" s="103" t="s">
        <v>8366</v>
      </c>
      <c r="E2988" s="25">
        <f t="shared" si="152"/>
        <v>0</v>
      </c>
      <c r="F2988" s="25">
        <f t="shared" si="153"/>
        <v>1</v>
      </c>
      <c r="G2988" s="32"/>
      <c r="H2988" s="31"/>
      <c r="I2988" s="25">
        <f t="shared" si="154"/>
        <v>0</v>
      </c>
      <c r="J2988" s="21"/>
      <c r="K2988" s="16"/>
      <c r="L2988" s="105"/>
      <c r="M2988" s="105"/>
      <c r="N2988" s="105">
        <v>1</v>
      </c>
      <c r="O2988" s="105">
        <v>3</v>
      </c>
      <c r="P2988" s="105">
        <v>0</v>
      </c>
      <c r="Q2988" s="105">
        <v>0</v>
      </c>
      <c r="R2988" s="105">
        <v>0</v>
      </c>
      <c r="S2988" s="105">
        <v>0</v>
      </c>
      <c r="T2988" s="105">
        <v>0</v>
      </c>
    </row>
    <row r="2989" spans="1:20" x14ac:dyDescent="0.25">
      <c r="A2989" s="103" t="s">
        <v>2544</v>
      </c>
      <c r="B2989" s="104" t="s">
        <v>4889</v>
      </c>
      <c r="C2989" s="104">
        <v>4</v>
      </c>
      <c r="D2989" s="103" t="s">
        <v>8367</v>
      </c>
      <c r="E2989" s="25">
        <f t="shared" si="152"/>
        <v>0</v>
      </c>
      <c r="F2989" s="25">
        <f t="shared" si="153"/>
        <v>0</v>
      </c>
      <c r="G2989" s="32"/>
      <c r="H2989" s="31"/>
      <c r="I2989" s="25">
        <f t="shared" si="154"/>
        <v>0</v>
      </c>
      <c r="J2989" s="21"/>
      <c r="K2989" s="16"/>
      <c r="L2989" s="105"/>
      <c r="M2989" s="105"/>
      <c r="N2989" s="105"/>
      <c r="O2989" s="105"/>
      <c r="P2989" s="105">
        <v>0</v>
      </c>
      <c r="Q2989" s="105">
        <v>0</v>
      </c>
      <c r="R2989" s="105">
        <v>0</v>
      </c>
      <c r="S2989" s="105">
        <v>0</v>
      </c>
      <c r="T2989" s="105">
        <v>0</v>
      </c>
    </row>
    <row r="2990" spans="1:20" x14ac:dyDescent="0.25">
      <c r="A2990" s="103" t="s">
        <v>272</v>
      </c>
      <c r="B2990" s="104" t="s">
        <v>4895</v>
      </c>
      <c r="C2990" s="104">
        <v>5</v>
      </c>
      <c r="D2990" s="103" t="s">
        <v>8368</v>
      </c>
      <c r="E2990" s="25">
        <f t="shared" si="152"/>
        <v>0</v>
      </c>
      <c r="F2990" s="25">
        <f t="shared" si="153"/>
        <v>0</v>
      </c>
      <c r="G2990" s="32"/>
      <c r="H2990" s="31"/>
      <c r="I2990" s="25">
        <f t="shared" si="154"/>
        <v>0.2</v>
      </c>
      <c r="J2990" s="21"/>
      <c r="K2990" s="16"/>
      <c r="L2990" s="105"/>
      <c r="M2990" s="105"/>
      <c r="N2990" s="105"/>
      <c r="O2990" s="105"/>
      <c r="P2990" s="105">
        <v>1</v>
      </c>
      <c r="Q2990" s="105"/>
      <c r="R2990" s="105"/>
      <c r="S2990" s="105"/>
      <c r="T2990" s="105">
        <v>0</v>
      </c>
    </row>
    <row r="2991" spans="1:20" x14ac:dyDescent="0.25">
      <c r="A2991" s="103" t="s">
        <v>1315</v>
      </c>
      <c r="B2991" s="104" t="s">
        <v>4895</v>
      </c>
      <c r="C2991" s="104">
        <v>5</v>
      </c>
      <c r="D2991" s="103" t="s">
        <v>8369</v>
      </c>
      <c r="E2991" s="25">
        <f t="shared" si="152"/>
        <v>1</v>
      </c>
      <c r="F2991" s="25">
        <f t="shared" si="153"/>
        <v>0</v>
      </c>
      <c r="G2991" s="32"/>
      <c r="H2991" s="31"/>
      <c r="I2991" s="25">
        <f t="shared" si="154"/>
        <v>1.6</v>
      </c>
      <c r="J2991" s="21"/>
      <c r="K2991" s="16"/>
      <c r="L2991" s="105"/>
      <c r="M2991" s="105"/>
      <c r="N2991" s="105"/>
      <c r="O2991" s="105"/>
      <c r="P2991" s="105">
        <v>3</v>
      </c>
      <c r="Q2991" s="105">
        <v>2</v>
      </c>
      <c r="R2991" s="105">
        <v>0</v>
      </c>
      <c r="S2991" s="105">
        <v>3</v>
      </c>
      <c r="T2991" s="105">
        <v>0</v>
      </c>
    </row>
    <row r="2992" spans="1:20" x14ac:dyDescent="0.25">
      <c r="A2992" s="103" t="s">
        <v>3466</v>
      </c>
      <c r="B2992" s="104" t="s">
        <v>4895</v>
      </c>
      <c r="C2992" s="104">
        <v>5</v>
      </c>
      <c r="D2992" s="103" t="s">
        <v>8370</v>
      </c>
      <c r="E2992" s="25">
        <f t="shared" si="152"/>
        <v>0</v>
      </c>
      <c r="F2992" s="25">
        <f t="shared" si="153"/>
        <v>0</v>
      </c>
      <c r="G2992" s="32"/>
      <c r="H2992" s="31"/>
      <c r="I2992" s="25">
        <f t="shared" si="154"/>
        <v>0</v>
      </c>
      <c r="J2992" s="21"/>
      <c r="K2992" s="16"/>
      <c r="L2992" s="105"/>
      <c r="M2992" s="105"/>
      <c r="N2992" s="105"/>
      <c r="O2992" s="105"/>
      <c r="P2992" s="105"/>
      <c r="Q2992" s="105">
        <v>0</v>
      </c>
      <c r="R2992" s="105">
        <v>0</v>
      </c>
      <c r="S2992" s="105">
        <v>0</v>
      </c>
      <c r="T2992" s="105">
        <v>0</v>
      </c>
    </row>
    <row r="2993" spans="1:20" x14ac:dyDescent="0.25">
      <c r="A2993" s="103" t="s">
        <v>3337</v>
      </c>
      <c r="B2993" s="104" t="s">
        <v>4895</v>
      </c>
      <c r="C2993" s="104">
        <v>5</v>
      </c>
      <c r="D2993" s="103" t="s">
        <v>8371</v>
      </c>
      <c r="E2993" s="25">
        <f t="shared" si="152"/>
        <v>0</v>
      </c>
      <c r="F2993" s="25">
        <f t="shared" si="153"/>
        <v>0</v>
      </c>
      <c r="G2993" s="32"/>
      <c r="H2993" s="31"/>
      <c r="I2993" s="25">
        <f t="shared" si="154"/>
        <v>0</v>
      </c>
      <c r="J2993" s="21"/>
      <c r="K2993" s="16"/>
      <c r="L2993" s="105"/>
      <c r="M2993" s="105"/>
      <c r="N2993" s="105"/>
      <c r="O2993" s="105"/>
      <c r="P2993" s="105"/>
      <c r="Q2993" s="105">
        <v>0</v>
      </c>
      <c r="R2993" s="105">
        <v>0</v>
      </c>
      <c r="S2993" s="105">
        <v>0</v>
      </c>
      <c r="T2993" s="105">
        <v>0</v>
      </c>
    </row>
    <row r="2994" spans="1:20" x14ac:dyDescent="0.25">
      <c r="A2994" s="103" t="s">
        <v>4</v>
      </c>
      <c r="B2994" s="104" t="s">
        <v>4897</v>
      </c>
      <c r="C2994" s="104">
        <v>5</v>
      </c>
      <c r="D2994" s="103" t="s">
        <v>8372</v>
      </c>
      <c r="E2994" s="25">
        <f t="shared" si="152"/>
        <v>0</v>
      </c>
      <c r="F2994" s="25">
        <f t="shared" si="153"/>
        <v>1245</v>
      </c>
      <c r="G2994" s="32"/>
      <c r="H2994" s="31"/>
      <c r="I2994" s="25">
        <f t="shared" si="154"/>
        <v>258.2</v>
      </c>
      <c r="J2994" s="21"/>
      <c r="K2994" s="16"/>
      <c r="L2994" s="105"/>
      <c r="M2994" s="105"/>
      <c r="N2994" s="105">
        <v>1307</v>
      </c>
      <c r="O2994" s="105">
        <v>3673</v>
      </c>
      <c r="P2994" s="105">
        <v>1291</v>
      </c>
      <c r="Q2994" s="105">
        <v>0</v>
      </c>
      <c r="R2994" s="105">
        <v>0</v>
      </c>
      <c r="S2994" s="105">
        <v>0</v>
      </c>
      <c r="T2994" s="105">
        <v>0</v>
      </c>
    </row>
    <row r="2995" spans="1:20" x14ac:dyDescent="0.25">
      <c r="A2995" s="103" t="s">
        <v>3993</v>
      </c>
      <c r="B2995" s="104" t="s">
        <v>4897</v>
      </c>
      <c r="C2995" s="104">
        <v>5</v>
      </c>
      <c r="D2995" s="103" t="s">
        <v>8373</v>
      </c>
      <c r="E2995" s="25">
        <f t="shared" si="152"/>
        <v>0</v>
      </c>
      <c r="F2995" s="25">
        <f t="shared" si="153"/>
        <v>0</v>
      </c>
      <c r="G2995" s="32"/>
      <c r="H2995" s="31"/>
      <c r="I2995" s="25">
        <f t="shared" si="154"/>
        <v>0</v>
      </c>
      <c r="J2995" s="21"/>
      <c r="K2995" s="16"/>
      <c r="L2995" s="105"/>
      <c r="M2995" s="105"/>
      <c r="N2995" s="105"/>
      <c r="O2995" s="105"/>
      <c r="P2995" s="105">
        <v>0</v>
      </c>
      <c r="Q2995" s="105">
        <v>0</v>
      </c>
      <c r="R2995" s="105">
        <v>0</v>
      </c>
      <c r="S2995" s="105">
        <v>0</v>
      </c>
      <c r="T2995" s="105">
        <v>0</v>
      </c>
    </row>
    <row r="2996" spans="1:20" x14ac:dyDescent="0.25">
      <c r="A2996" s="103" t="s">
        <v>3283</v>
      </c>
      <c r="B2996" s="104" t="s">
        <v>4897</v>
      </c>
      <c r="C2996" s="104">
        <v>5</v>
      </c>
      <c r="D2996" s="103" t="s">
        <v>8374</v>
      </c>
      <c r="E2996" s="25">
        <f t="shared" si="152"/>
        <v>0</v>
      </c>
      <c r="F2996" s="25">
        <f t="shared" si="153"/>
        <v>0</v>
      </c>
      <c r="G2996" s="32"/>
      <c r="H2996" s="31"/>
      <c r="I2996" s="25">
        <f t="shared" si="154"/>
        <v>0</v>
      </c>
      <c r="J2996" s="21"/>
      <c r="K2996" s="16"/>
      <c r="L2996" s="105"/>
      <c r="M2996" s="105"/>
      <c r="N2996" s="105"/>
      <c r="O2996" s="105"/>
      <c r="P2996" s="105"/>
      <c r="Q2996" s="105"/>
      <c r="R2996" s="105">
        <v>0</v>
      </c>
      <c r="S2996" s="105"/>
      <c r="T2996" s="105">
        <v>0</v>
      </c>
    </row>
    <row r="2997" spans="1:20" x14ac:dyDescent="0.25">
      <c r="A2997" s="103" t="s">
        <v>8375</v>
      </c>
      <c r="B2997" s="104" t="s">
        <v>4886</v>
      </c>
      <c r="C2997" s="104">
        <v>4</v>
      </c>
      <c r="D2997" s="103" t="s">
        <v>8376</v>
      </c>
      <c r="E2997" s="25">
        <f t="shared" si="152"/>
        <v>0</v>
      </c>
      <c r="F2997" s="25">
        <f t="shared" si="153"/>
        <v>0</v>
      </c>
      <c r="G2997" s="32"/>
      <c r="H2997" s="31"/>
      <c r="I2997" s="25">
        <f t="shared" si="154"/>
        <v>0</v>
      </c>
      <c r="J2997" s="21"/>
      <c r="K2997" s="16"/>
      <c r="L2997" s="105"/>
      <c r="M2997" s="105"/>
      <c r="N2997" s="105"/>
      <c r="O2997" s="105"/>
      <c r="P2997" s="105"/>
      <c r="Q2997" s="105"/>
      <c r="R2997" s="105"/>
      <c r="S2997" s="105">
        <v>0</v>
      </c>
      <c r="T2997" s="105">
        <v>0</v>
      </c>
    </row>
    <row r="2998" spans="1:20" x14ac:dyDescent="0.25">
      <c r="A2998" s="103" t="s">
        <v>494</v>
      </c>
      <c r="B2998" s="104" t="s">
        <v>4887</v>
      </c>
      <c r="C2998" s="104">
        <v>4</v>
      </c>
      <c r="D2998" s="103" t="s">
        <v>8377</v>
      </c>
      <c r="E2998" s="25">
        <f t="shared" si="152"/>
        <v>1.3333333333333333</v>
      </c>
      <c r="F2998" s="25">
        <f t="shared" si="153"/>
        <v>0.5</v>
      </c>
      <c r="G2998" s="32"/>
      <c r="H2998" s="31"/>
      <c r="I2998" s="25">
        <f t="shared" si="154"/>
        <v>1.6</v>
      </c>
      <c r="J2998" s="21"/>
      <c r="K2998" s="16"/>
      <c r="L2998" s="105"/>
      <c r="M2998" s="105"/>
      <c r="N2998" s="105"/>
      <c r="O2998" s="105">
        <v>2</v>
      </c>
      <c r="P2998" s="105">
        <v>0</v>
      </c>
      <c r="Q2998" s="105">
        <v>4</v>
      </c>
      <c r="R2998" s="105">
        <v>1</v>
      </c>
      <c r="S2998" s="105">
        <v>3</v>
      </c>
      <c r="T2998" s="105">
        <v>0</v>
      </c>
    </row>
    <row r="2999" spans="1:20" x14ac:dyDescent="0.25">
      <c r="A2999" s="103" t="s">
        <v>380</v>
      </c>
      <c r="B2999" s="104" t="s">
        <v>4890</v>
      </c>
      <c r="C2999" s="104">
        <v>4</v>
      </c>
      <c r="D2999" s="103" t="s">
        <v>8378</v>
      </c>
      <c r="E2999" s="25">
        <f t="shared" si="152"/>
        <v>0.66666666666666663</v>
      </c>
      <c r="F2999" s="25">
        <f t="shared" si="153"/>
        <v>1.75</v>
      </c>
      <c r="G2999" s="32"/>
      <c r="H2999" s="31"/>
      <c r="I2999" s="25">
        <f t="shared" si="154"/>
        <v>2.8</v>
      </c>
      <c r="J2999" s="21"/>
      <c r="K2999" s="16"/>
      <c r="L2999" s="105"/>
      <c r="M2999" s="105"/>
      <c r="N2999" s="105">
        <v>1</v>
      </c>
      <c r="O2999" s="105">
        <v>6</v>
      </c>
      <c r="P2999" s="105">
        <v>6</v>
      </c>
      <c r="Q2999" s="105">
        <v>6</v>
      </c>
      <c r="R2999" s="105">
        <v>2</v>
      </c>
      <c r="S2999" s="105">
        <v>0</v>
      </c>
      <c r="T2999" s="105">
        <v>0</v>
      </c>
    </row>
    <row r="3000" spans="1:20" x14ac:dyDescent="0.25">
      <c r="A3000" s="103" t="s">
        <v>3863</v>
      </c>
      <c r="B3000" s="104" t="s">
        <v>4890</v>
      </c>
      <c r="C3000" s="104">
        <v>4</v>
      </c>
      <c r="D3000" s="103" t="s">
        <v>8379</v>
      </c>
      <c r="E3000" s="25">
        <f t="shared" si="152"/>
        <v>2.6666666666666665</v>
      </c>
      <c r="F3000" s="25">
        <f t="shared" si="153"/>
        <v>0</v>
      </c>
      <c r="G3000" s="32"/>
      <c r="H3000" s="31"/>
      <c r="I3000" s="25">
        <f t="shared" si="154"/>
        <v>1.6</v>
      </c>
      <c r="J3000" s="21"/>
      <c r="K3000" s="16"/>
      <c r="L3000" s="105"/>
      <c r="M3000" s="105"/>
      <c r="N3000" s="105"/>
      <c r="O3000" s="105"/>
      <c r="P3000" s="105"/>
      <c r="Q3000" s="105"/>
      <c r="R3000" s="105">
        <v>8</v>
      </c>
      <c r="S3000" s="105">
        <v>0</v>
      </c>
      <c r="T3000" s="105">
        <v>0</v>
      </c>
    </row>
    <row r="3001" spans="1:20" x14ac:dyDescent="0.25">
      <c r="A3001" s="103" t="s">
        <v>1042</v>
      </c>
      <c r="B3001" s="104" t="s">
        <v>4891</v>
      </c>
      <c r="C3001" s="104">
        <v>4</v>
      </c>
      <c r="D3001" s="103" t="s">
        <v>8380</v>
      </c>
      <c r="E3001" s="25">
        <f t="shared" si="152"/>
        <v>0</v>
      </c>
      <c r="F3001" s="25">
        <f t="shared" si="153"/>
        <v>0</v>
      </c>
      <c r="G3001" s="32"/>
      <c r="H3001" s="31"/>
      <c r="I3001" s="25">
        <f t="shared" si="154"/>
        <v>0</v>
      </c>
      <c r="J3001" s="21"/>
      <c r="K3001" s="16"/>
      <c r="L3001" s="105"/>
      <c r="M3001" s="105"/>
      <c r="N3001" s="105"/>
      <c r="O3001" s="105"/>
      <c r="P3001" s="105">
        <v>0</v>
      </c>
      <c r="Q3001" s="105">
        <v>0</v>
      </c>
      <c r="R3001" s="105">
        <v>0</v>
      </c>
      <c r="S3001" s="105">
        <v>0</v>
      </c>
      <c r="T3001" s="105">
        <v>0</v>
      </c>
    </row>
    <row r="3002" spans="1:20" x14ac:dyDescent="0.25">
      <c r="A3002" s="103" t="s">
        <v>3706</v>
      </c>
      <c r="B3002" s="104" t="s">
        <v>4885</v>
      </c>
      <c r="C3002" s="104">
        <v>3</v>
      </c>
      <c r="D3002" s="103" t="s">
        <v>8381</v>
      </c>
      <c r="E3002" s="25">
        <f t="shared" si="152"/>
        <v>0</v>
      </c>
      <c r="F3002" s="25">
        <f t="shared" si="153"/>
        <v>0</v>
      </c>
      <c r="G3002" s="32"/>
      <c r="H3002" s="31"/>
      <c r="I3002" s="25">
        <f t="shared" si="154"/>
        <v>0</v>
      </c>
      <c r="J3002" s="21"/>
      <c r="K3002" s="16"/>
      <c r="L3002" s="105"/>
      <c r="M3002" s="105"/>
      <c r="N3002" s="105"/>
      <c r="O3002" s="105"/>
      <c r="P3002" s="105"/>
      <c r="Q3002" s="105"/>
      <c r="R3002" s="105">
        <v>0</v>
      </c>
      <c r="S3002" s="105"/>
      <c r="T3002" s="105">
        <v>0</v>
      </c>
    </row>
    <row r="3003" spans="1:20" x14ac:dyDescent="0.25">
      <c r="A3003" s="103" t="s">
        <v>396</v>
      </c>
      <c r="B3003" s="104" t="s">
        <v>4886</v>
      </c>
      <c r="C3003" s="104">
        <v>4</v>
      </c>
      <c r="D3003" s="103" t="s">
        <v>8382</v>
      </c>
      <c r="E3003" s="25">
        <f t="shared" si="152"/>
        <v>1</v>
      </c>
      <c r="F3003" s="25">
        <f t="shared" si="153"/>
        <v>1</v>
      </c>
      <c r="G3003" s="32"/>
      <c r="H3003" s="31"/>
      <c r="I3003" s="25">
        <f t="shared" si="154"/>
        <v>8.4</v>
      </c>
      <c r="J3003" s="21"/>
      <c r="K3003" s="16"/>
      <c r="L3003" s="105"/>
      <c r="M3003" s="105"/>
      <c r="N3003" s="105">
        <v>4</v>
      </c>
      <c r="O3003" s="105"/>
      <c r="P3003" s="105">
        <v>23</v>
      </c>
      <c r="Q3003" s="105">
        <v>16</v>
      </c>
      <c r="R3003" s="105">
        <v>3</v>
      </c>
      <c r="S3003" s="105">
        <v>0</v>
      </c>
      <c r="T3003" s="105">
        <v>0</v>
      </c>
    </row>
    <row r="3004" spans="1:20" x14ac:dyDescent="0.25">
      <c r="A3004" s="103" t="s">
        <v>3142</v>
      </c>
      <c r="B3004" s="104" t="s">
        <v>4877</v>
      </c>
      <c r="C3004" s="104">
        <v>2</v>
      </c>
      <c r="D3004" s="103" t="s">
        <v>8383</v>
      </c>
      <c r="E3004" s="25">
        <f t="shared" si="152"/>
        <v>0</v>
      </c>
      <c r="F3004" s="25">
        <f t="shared" si="153"/>
        <v>0</v>
      </c>
      <c r="G3004" s="32"/>
      <c r="H3004" s="31"/>
      <c r="I3004" s="25">
        <f t="shared" si="154"/>
        <v>0</v>
      </c>
      <c r="J3004" s="21"/>
      <c r="K3004" s="16"/>
      <c r="L3004" s="105"/>
      <c r="M3004" s="105"/>
      <c r="N3004" s="105"/>
      <c r="O3004" s="105"/>
      <c r="P3004" s="105"/>
      <c r="Q3004" s="105">
        <v>0</v>
      </c>
      <c r="R3004" s="105">
        <v>0</v>
      </c>
      <c r="S3004" s="105"/>
      <c r="T3004" s="105">
        <v>0</v>
      </c>
    </row>
    <row r="3005" spans="1:20" x14ac:dyDescent="0.25">
      <c r="A3005" s="103" t="s">
        <v>340</v>
      </c>
      <c r="B3005" s="104" t="s">
        <v>4878</v>
      </c>
      <c r="C3005" s="104">
        <v>2</v>
      </c>
      <c r="D3005" s="103" t="s">
        <v>8384</v>
      </c>
      <c r="E3005" s="25">
        <f t="shared" si="152"/>
        <v>2</v>
      </c>
      <c r="F3005" s="25">
        <f t="shared" si="153"/>
        <v>0</v>
      </c>
      <c r="G3005" s="32"/>
      <c r="H3005" s="31"/>
      <c r="I3005" s="25">
        <f t="shared" si="154"/>
        <v>1.8</v>
      </c>
      <c r="J3005" s="21"/>
      <c r="K3005" s="16"/>
      <c r="L3005" s="105"/>
      <c r="M3005" s="105"/>
      <c r="N3005" s="105"/>
      <c r="O3005" s="105"/>
      <c r="P3005" s="105">
        <v>3</v>
      </c>
      <c r="Q3005" s="105">
        <v>0</v>
      </c>
      <c r="R3005" s="105">
        <v>6</v>
      </c>
      <c r="S3005" s="105">
        <v>0</v>
      </c>
      <c r="T3005" s="105">
        <v>0</v>
      </c>
    </row>
    <row r="3006" spans="1:20" x14ac:dyDescent="0.25">
      <c r="A3006" s="103" t="s">
        <v>1431</v>
      </c>
      <c r="B3006" s="104" t="s">
        <v>4878</v>
      </c>
      <c r="C3006" s="104">
        <v>2</v>
      </c>
      <c r="D3006" s="103" t="s">
        <v>8385</v>
      </c>
      <c r="E3006" s="25">
        <f t="shared" si="152"/>
        <v>0</v>
      </c>
      <c r="F3006" s="25">
        <f t="shared" si="153"/>
        <v>0</v>
      </c>
      <c r="G3006" s="32"/>
      <c r="H3006" s="31"/>
      <c r="I3006" s="25">
        <f t="shared" si="154"/>
        <v>0</v>
      </c>
      <c r="J3006" s="21"/>
      <c r="K3006" s="16"/>
      <c r="L3006" s="105"/>
      <c r="M3006" s="105"/>
      <c r="N3006" s="105"/>
      <c r="O3006" s="105"/>
      <c r="P3006" s="105">
        <v>0</v>
      </c>
      <c r="Q3006" s="105">
        <v>0</v>
      </c>
      <c r="R3006" s="105">
        <v>0</v>
      </c>
      <c r="S3006" s="105">
        <v>0</v>
      </c>
      <c r="T3006" s="105">
        <v>0</v>
      </c>
    </row>
    <row r="3007" spans="1:20" x14ac:dyDescent="0.25">
      <c r="A3007" s="103" t="s">
        <v>3210</v>
      </c>
      <c r="B3007" s="104" t="s">
        <v>4905</v>
      </c>
      <c r="C3007" s="104">
        <v>6</v>
      </c>
      <c r="D3007" s="103" t="s">
        <v>8386</v>
      </c>
      <c r="E3007" s="25">
        <f t="shared" si="152"/>
        <v>0</v>
      </c>
      <c r="F3007" s="25">
        <f t="shared" si="153"/>
        <v>0</v>
      </c>
      <c r="G3007" s="32"/>
      <c r="H3007" s="31"/>
      <c r="I3007" s="25">
        <f t="shared" si="154"/>
        <v>0</v>
      </c>
      <c r="J3007" s="21"/>
      <c r="K3007" s="16"/>
      <c r="L3007" s="105"/>
      <c r="M3007" s="105"/>
      <c r="N3007" s="105"/>
      <c r="O3007" s="105"/>
      <c r="P3007" s="105"/>
      <c r="Q3007" s="105">
        <v>0</v>
      </c>
      <c r="R3007" s="105">
        <v>0</v>
      </c>
      <c r="S3007" s="105"/>
      <c r="T3007" s="105">
        <v>0</v>
      </c>
    </row>
    <row r="3008" spans="1:20" x14ac:dyDescent="0.25">
      <c r="A3008" s="103" t="s">
        <v>1721</v>
      </c>
      <c r="B3008" s="104" t="s">
        <v>4902</v>
      </c>
      <c r="C3008" s="104">
        <v>6</v>
      </c>
      <c r="D3008" s="103" t="s">
        <v>8387</v>
      </c>
      <c r="E3008" s="25">
        <f t="shared" si="152"/>
        <v>0</v>
      </c>
      <c r="F3008" s="25">
        <f t="shared" si="153"/>
        <v>0</v>
      </c>
      <c r="G3008" s="32"/>
      <c r="H3008" s="31"/>
      <c r="I3008" s="25">
        <f t="shared" si="154"/>
        <v>0</v>
      </c>
      <c r="J3008" s="21"/>
      <c r="K3008" s="16"/>
      <c r="L3008" s="105"/>
      <c r="M3008" s="105"/>
      <c r="N3008" s="105"/>
      <c r="O3008" s="105"/>
      <c r="P3008" s="105">
        <v>0</v>
      </c>
      <c r="Q3008" s="105"/>
      <c r="R3008" s="105">
        <v>0</v>
      </c>
      <c r="S3008" s="105"/>
      <c r="T3008" s="105">
        <v>0</v>
      </c>
    </row>
    <row r="3009" spans="1:20" x14ac:dyDescent="0.25">
      <c r="A3009" s="103" t="s">
        <v>2982</v>
      </c>
      <c r="B3009" s="104" t="s">
        <v>4904</v>
      </c>
      <c r="C3009" s="104">
        <v>6</v>
      </c>
      <c r="D3009" s="103" t="s">
        <v>8388</v>
      </c>
      <c r="E3009" s="25">
        <f t="shared" si="152"/>
        <v>0</v>
      </c>
      <c r="F3009" s="25">
        <f t="shared" si="153"/>
        <v>0</v>
      </c>
      <c r="G3009" s="32"/>
      <c r="H3009" s="31"/>
      <c r="I3009" s="25">
        <f t="shared" si="154"/>
        <v>0</v>
      </c>
      <c r="J3009" s="21"/>
      <c r="K3009" s="16"/>
      <c r="L3009" s="105"/>
      <c r="M3009" s="105"/>
      <c r="N3009" s="105"/>
      <c r="O3009" s="105"/>
      <c r="P3009" s="105">
        <v>0</v>
      </c>
      <c r="Q3009" s="105">
        <v>0</v>
      </c>
      <c r="R3009" s="105">
        <v>0</v>
      </c>
      <c r="S3009" s="105">
        <v>0</v>
      </c>
      <c r="T3009" s="105">
        <v>0</v>
      </c>
    </row>
    <row r="3010" spans="1:20" x14ac:dyDescent="0.25">
      <c r="A3010" s="103" t="s">
        <v>491</v>
      </c>
      <c r="B3010" s="104" t="s">
        <v>4904</v>
      </c>
      <c r="C3010" s="104">
        <v>6</v>
      </c>
      <c r="D3010" s="103" t="s">
        <v>8389</v>
      </c>
      <c r="E3010" s="25">
        <f t="shared" si="152"/>
        <v>2</v>
      </c>
      <c r="F3010" s="25">
        <f t="shared" si="153"/>
        <v>0.75</v>
      </c>
      <c r="G3010" s="32"/>
      <c r="H3010" s="31"/>
      <c r="I3010" s="25">
        <f t="shared" si="154"/>
        <v>1.2</v>
      </c>
      <c r="J3010" s="21"/>
      <c r="K3010" s="16"/>
      <c r="L3010" s="105">
        <v>3</v>
      </c>
      <c r="M3010" s="105"/>
      <c r="N3010" s="105"/>
      <c r="O3010" s="105"/>
      <c r="P3010" s="105">
        <v>0</v>
      </c>
      <c r="Q3010" s="105">
        <v>0</v>
      </c>
      <c r="R3010" s="105">
        <v>6</v>
      </c>
      <c r="S3010" s="105">
        <v>0</v>
      </c>
      <c r="T3010" s="105">
        <v>0</v>
      </c>
    </row>
    <row r="3011" spans="1:20" x14ac:dyDescent="0.25">
      <c r="A3011" s="103" t="s">
        <v>2722</v>
      </c>
      <c r="B3011" s="104" t="s">
        <v>4908</v>
      </c>
      <c r="C3011" s="104">
        <v>6</v>
      </c>
      <c r="D3011" s="103" t="s">
        <v>8390</v>
      </c>
      <c r="E3011" s="25">
        <f t="shared" si="152"/>
        <v>0</v>
      </c>
      <c r="F3011" s="25">
        <f t="shared" si="153"/>
        <v>0</v>
      </c>
      <c r="G3011" s="32"/>
      <c r="H3011" s="31"/>
      <c r="I3011" s="25">
        <f t="shared" si="154"/>
        <v>0</v>
      </c>
      <c r="J3011" s="21"/>
      <c r="K3011" s="16"/>
      <c r="L3011" s="105"/>
      <c r="M3011" s="105"/>
      <c r="N3011" s="105"/>
      <c r="O3011" s="105"/>
      <c r="P3011" s="105">
        <v>0</v>
      </c>
      <c r="Q3011" s="105">
        <v>0</v>
      </c>
      <c r="R3011" s="105">
        <v>0</v>
      </c>
      <c r="S3011" s="105">
        <v>0</v>
      </c>
      <c r="T3011" s="105">
        <v>0</v>
      </c>
    </row>
    <row r="3012" spans="1:20" x14ac:dyDescent="0.25">
      <c r="A3012" s="103" t="s">
        <v>3791</v>
      </c>
      <c r="B3012" s="104" t="s">
        <v>4908</v>
      </c>
      <c r="C3012" s="104">
        <v>6</v>
      </c>
      <c r="D3012" s="103" t="s">
        <v>8391</v>
      </c>
      <c r="E3012" s="25">
        <f t="shared" si="152"/>
        <v>0</v>
      </c>
      <c r="F3012" s="25">
        <f t="shared" si="153"/>
        <v>0</v>
      </c>
      <c r="G3012" s="32"/>
      <c r="H3012" s="31"/>
      <c r="I3012" s="25">
        <f t="shared" si="154"/>
        <v>0</v>
      </c>
      <c r="J3012" s="21"/>
      <c r="K3012" s="16"/>
      <c r="L3012" s="105"/>
      <c r="M3012" s="105"/>
      <c r="N3012" s="105"/>
      <c r="O3012" s="105"/>
      <c r="P3012" s="105"/>
      <c r="Q3012" s="105"/>
      <c r="R3012" s="105"/>
      <c r="S3012" s="105"/>
      <c r="T3012" s="105">
        <v>0</v>
      </c>
    </row>
    <row r="3013" spans="1:20" x14ac:dyDescent="0.25">
      <c r="A3013" s="103" t="s">
        <v>800</v>
      </c>
      <c r="B3013" s="104" t="s">
        <v>4909</v>
      </c>
      <c r="C3013" s="104">
        <v>7</v>
      </c>
      <c r="D3013" s="103" t="s">
        <v>8392</v>
      </c>
      <c r="E3013" s="25">
        <f t="shared" si="152"/>
        <v>0</v>
      </c>
      <c r="F3013" s="25">
        <f t="shared" si="153"/>
        <v>32.5</v>
      </c>
      <c r="G3013" s="32"/>
      <c r="H3013" s="31"/>
      <c r="I3013" s="25">
        <f t="shared" si="154"/>
        <v>0</v>
      </c>
      <c r="J3013" s="21"/>
      <c r="K3013" s="16"/>
      <c r="L3013" s="105">
        <v>3</v>
      </c>
      <c r="M3013" s="105">
        <v>127</v>
      </c>
      <c r="N3013" s="105"/>
      <c r="O3013" s="105"/>
      <c r="P3013" s="105">
        <v>0</v>
      </c>
      <c r="Q3013" s="105">
        <v>0</v>
      </c>
      <c r="R3013" s="105">
        <v>0</v>
      </c>
      <c r="S3013" s="105">
        <v>0</v>
      </c>
      <c r="T3013" s="105">
        <v>0</v>
      </c>
    </row>
    <row r="3014" spans="1:20" x14ac:dyDescent="0.25">
      <c r="A3014" s="103" t="s">
        <v>1119</v>
      </c>
      <c r="B3014" s="104" t="s">
        <v>4909</v>
      </c>
      <c r="C3014" s="104">
        <v>7</v>
      </c>
      <c r="D3014" s="103" t="s">
        <v>8393</v>
      </c>
      <c r="E3014" s="25">
        <f t="shared" si="152"/>
        <v>0</v>
      </c>
      <c r="F3014" s="25">
        <f t="shared" si="153"/>
        <v>0</v>
      </c>
      <c r="G3014" s="32"/>
      <c r="H3014" s="31"/>
      <c r="I3014" s="25">
        <f t="shared" si="154"/>
        <v>1.2</v>
      </c>
      <c r="J3014" s="21"/>
      <c r="K3014" s="16"/>
      <c r="L3014" s="105"/>
      <c r="M3014" s="105"/>
      <c r="N3014" s="105"/>
      <c r="O3014" s="105"/>
      <c r="P3014" s="105">
        <v>3</v>
      </c>
      <c r="Q3014" s="105">
        <v>3</v>
      </c>
      <c r="R3014" s="105">
        <v>0</v>
      </c>
      <c r="S3014" s="105">
        <v>0</v>
      </c>
      <c r="T3014" s="105">
        <v>0</v>
      </c>
    </row>
    <row r="3015" spans="1:20" x14ac:dyDescent="0.25">
      <c r="A3015" s="103" t="s">
        <v>2967</v>
      </c>
      <c r="B3015" s="104" t="s">
        <v>4909</v>
      </c>
      <c r="C3015" s="104">
        <v>7</v>
      </c>
      <c r="D3015" s="103" t="s">
        <v>8394</v>
      </c>
      <c r="E3015" s="25">
        <f t="shared" si="152"/>
        <v>0</v>
      </c>
      <c r="F3015" s="25">
        <f t="shared" si="153"/>
        <v>0</v>
      </c>
      <c r="G3015" s="32"/>
      <c r="H3015" s="31"/>
      <c r="I3015" s="25">
        <f t="shared" si="154"/>
        <v>0</v>
      </c>
      <c r="J3015" s="21"/>
      <c r="K3015" s="16"/>
      <c r="L3015" s="105"/>
      <c r="M3015" s="105"/>
      <c r="N3015" s="105"/>
      <c r="O3015" s="105"/>
      <c r="P3015" s="105">
        <v>0</v>
      </c>
      <c r="Q3015" s="105">
        <v>0</v>
      </c>
      <c r="R3015" s="105">
        <v>0</v>
      </c>
      <c r="S3015" s="105">
        <v>0</v>
      </c>
      <c r="T3015" s="105">
        <v>0</v>
      </c>
    </row>
    <row r="3016" spans="1:20" x14ac:dyDescent="0.25">
      <c r="A3016" s="103" t="s">
        <v>2013</v>
      </c>
      <c r="B3016" s="104" t="s">
        <v>4909</v>
      </c>
      <c r="C3016" s="104">
        <v>7</v>
      </c>
      <c r="D3016" s="103" t="s">
        <v>8395</v>
      </c>
      <c r="E3016" s="25">
        <f t="shared" si="152"/>
        <v>0</v>
      </c>
      <c r="F3016" s="25">
        <f t="shared" si="153"/>
        <v>0</v>
      </c>
      <c r="G3016" s="32"/>
      <c r="H3016" s="31"/>
      <c r="I3016" s="25">
        <f t="shared" si="154"/>
        <v>0</v>
      </c>
      <c r="J3016" s="21"/>
      <c r="K3016" s="16"/>
      <c r="L3016" s="105"/>
      <c r="M3016" s="105"/>
      <c r="N3016" s="105"/>
      <c r="O3016" s="105"/>
      <c r="P3016" s="105">
        <v>0</v>
      </c>
      <c r="Q3016" s="105">
        <v>0</v>
      </c>
      <c r="R3016" s="105">
        <v>0</v>
      </c>
      <c r="S3016" s="105"/>
      <c r="T3016" s="105">
        <v>0</v>
      </c>
    </row>
    <row r="3017" spans="1:20" x14ac:dyDescent="0.25">
      <c r="A3017" s="103" t="s">
        <v>3551</v>
      </c>
      <c r="B3017" s="104" t="s">
        <v>4909</v>
      </c>
      <c r="C3017" s="104">
        <v>7</v>
      </c>
      <c r="D3017" s="103" t="s">
        <v>8396</v>
      </c>
      <c r="E3017" s="25">
        <f t="shared" si="152"/>
        <v>0</v>
      </c>
      <c r="F3017" s="25">
        <f t="shared" si="153"/>
        <v>0</v>
      </c>
      <c r="G3017" s="32"/>
      <c r="H3017" s="31"/>
      <c r="I3017" s="25">
        <f t="shared" si="154"/>
        <v>0</v>
      </c>
      <c r="J3017" s="21"/>
      <c r="K3017" s="16"/>
      <c r="L3017" s="105"/>
      <c r="M3017" s="105"/>
      <c r="N3017" s="105"/>
      <c r="O3017" s="105"/>
      <c r="P3017" s="105"/>
      <c r="Q3017" s="105"/>
      <c r="R3017" s="105">
        <v>0</v>
      </c>
      <c r="S3017" s="105">
        <v>0</v>
      </c>
      <c r="T3017" s="105">
        <v>0</v>
      </c>
    </row>
    <row r="3018" spans="1:20" x14ac:dyDescent="0.25">
      <c r="A3018" s="103" t="s">
        <v>3140</v>
      </c>
      <c r="B3018" s="104" t="s">
        <v>4909</v>
      </c>
      <c r="C3018" s="104">
        <v>7</v>
      </c>
      <c r="D3018" s="103" t="s">
        <v>8397</v>
      </c>
      <c r="E3018" s="25">
        <f t="shared" si="152"/>
        <v>0</v>
      </c>
      <c r="F3018" s="25">
        <f t="shared" si="153"/>
        <v>0</v>
      </c>
      <c r="G3018" s="32"/>
      <c r="H3018" s="31"/>
      <c r="I3018" s="25">
        <f t="shared" si="154"/>
        <v>0.8</v>
      </c>
      <c r="J3018" s="21"/>
      <c r="K3018" s="16"/>
      <c r="L3018" s="105"/>
      <c r="M3018" s="105"/>
      <c r="N3018" s="105"/>
      <c r="O3018" s="105"/>
      <c r="P3018" s="105">
        <v>2</v>
      </c>
      <c r="Q3018" s="105">
        <v>2</v>
      </c>
      <c r="R3018" s="105">
        <v>0</v>
      </c>
      <c r="S3018" s="105"/>
      <c r="T3018" s="105">
        <v>0</v>
      </c>
    </row>
    <row r="3019" spans="1:20" x14ac:dyDescent="0.25">
      <c r="A3019" s="103" t="s">
        <v>540</v>
      </c>
      <c r="B3019" s="104" t="s">
        <v>4909</v>
      </c>
      <c r="C3019" s="104">
        <v>7</v>
      </c>
      <c r="D3019" s="103" t="s">
        <v>8398</v>
      </c>
      <c r="E3019" s="25">
        <f t="shared" si="152"/>
        <v>0</v>
      </c>
      <c r="F3019" s="25">
        <f t="shared" si="153"/>
        <v>0</v>
      </c>
      <c r="G3019" s="32"/>
      <c r="H3019" s="31"/>
      <c r="I3019" s="25">
        <f t="shared" si="154"/>
        <v>0</v>
      </c>
      <c r="J3019" s="21"/>
      <c r="K3019" s="16"/>
      <c r="L3019" s="105"/>
      <c r="M3019" s="105"/>
      <c r="N3019" s="105"/>
      <c r="O3019" s="105"/>
      <c r="P3019" s="105">
        <v>0</v>
      </c>
      <c r="Q3019" s="105">
        <v>0</v>
      </c>
      <c r="R3019" s="105">
        <v>0</v>
      </c>
      <c r="S3019" s="105">
        <v>0</v>
      </c>
      <c r="T3019" s="105">
        <v>0</v>
      </c>
    </row>
    <row r="3020" spans="1:20" x14ac:dyDescent="0.25">
      <c r="A3020" s="103" t="s">
        <v>2227</v>
      </c>
      <c r="B3020" s="104" t="s">
        <v>4910</v>
      </c>
      <c r="C3020" s="104">
        <v>7</v>
      </c>
      <c r="D3020" s="103" t="s">
        <v>8399</v>
      </c>
      <c r="E3020" s="25">
        <f t="shared" si="152"/>
        <v>6.333333333333333</v>
      </c>
      <c r="F3020" s="25">
        <f t="shared" si="153"/>
        <v>0</v>
      </c>
      <c r="G3020" s="32"/>
      <c r="H3020" s="31"/>
      <c r="I3020" s="25">
        <f t="shared" si="154"/>
        <v>3.8</v>
      </c>
      <c r="J3020" s="21"/>
      <c r="K3020" s="16"/>
      <c r="L3020" s="105"/>
      <c r="M3020" s="105"/>
      <c r="N3020" s="105"/>
      <c r="O3020" s="105"/>
      <c r="P3020" s="105">
        <v>0</v>
      </c>
      <c r="Q3020" s="105">
        <v>0</v>
      </c>
      <c r="R3020" s="105">
        <v>0</v>
      </c>
      <c r="S3020" s="105">
        <v>19</v>
      </c>
      <c r="T3020" s="105">
        <v>0</v>
      </c>
    </row>
    <row r="3021" spans="1:20" x14ac:dyDescent="0.25">
      <c r="A3021" s="103" t="s">
        <v>532</v>
      </c>
      <c r="B3021" s="104" t="s">
        <v>4912</v>
      </c>
      <c r="C3021" s="104">
        <v>8</v>
      </c>
      <c r="D3021" s="103" t="s">
        <v>8400</v>
      </c>
      <c r="E3021" s="25">
        <f t="shared" si="152"/>
        <v>0</v>
      </c>
      <c r="F3021" s="25">
        <f t="shared" si="153"/>
        <v>0.5</v>
      </c>
      <c r="G3021" s="32"/>
      <c r="H3021" s="31"/>
      <c r="I3021" s="25">
        <f t="shared" si="154"/>
        <v>0</v>
      </c>
      <c r="J3021" s="21"/>
      <c r="K3021" s="16"/>
      <c r="L3021" s="105"/>
      <c r="M3021" s="105"/>
      <c r="N3021" s="105">
        <v>2</v>
      </c>
      <c r="O3021" s="105"/>
      <c r="P3021" s="105">
        <v>0</v>
      </c>
      <c r="Q3021" s="105">
        <v>0</v>
      </c>
      <c r="R3021" s="105">
        <v>0</v>
      </c>
      <c r="S3021" s="105">
        <v>0</v>
      </c>
      <c r="T3021" s="105">
        <v>0</v>
      </c>
    </row>
    <row r="3022" spans="1:20" x14ac:dyDescent="0.25">
      <c r="A3022" s="103" t="s">
        <v>2785</v>
      </c>
      <c r="B3022" s="104" t="s">
        <v>4913</v>
      </c>
      <c r="C3022" s="104">
        <v>8</v>
      </c>
      <c r="D3022" s="103" t="s">
        <v>8401</v>
      </c>
      <c r="E3022" s="25">
        <f t="shared" si="152"/>
        <v>0</v>
      </c>
      <c r="F3022" s="25">
        <f t="shared" si="153"/>
        <v>0.25</v>
      </c>
      <c r="G3022" s="32"/>
      <c r="H3022" s="31"/>
      <c r="I3022" s="25">
        <f t="shared" si="154"/>
        <v>0</v>
      </c>
      <c r="J3022" s="21"/>
      <c r="K3022" s="16"/>
      <c r="L3022" s="105"/>
      <c r="M3022" s="105"/>
      <c r="N3022" s="105">
        <v>1</v>
      </c>
      <c r="O3022" s="105"/>
      <c r="P3022" s="105"/>
      <c r="Q3022" s="105"/>
      <c r="R3022" s="105"/>
      <c r="S3022" s="105"/>
      <c r="T3022" s="105">
        <v>0</v>
      </c>
    </row>
    <row r="3023" spans="1:20" x14ac:dyDescent="0.25">
      <c r="A3023" s="103" t="s">
        <v>8402</v>
      </c>
      <c r="B3023" s="104" t="s">
        <v>4914</v>
      </c>
      <c r="C3023" s="104">
        <v>9</v>
      </c>
      <c r="D3023" s="103" t="s">
        <v>8403</v>
      </c>
      <c r="E3023" s="25">
        <f t="shared" si="152"/>
        <v>0</v>
      </c>
      <c r="F3023" s="25">
        <f t="shared" si="153"/>
        <v>0</v>
      </c>
      <c r="G3023" s="32"/>
      <c r="H3023" s="31"/>
      <c r="I3023" s="25">
        <f t="shared" si="154"/>
        <v>0</v>
      </c>
      <c r="J3023" s="21"/>
      <c r="K3023" s="16"/>
      <c r="L3023" s="105"/>
      <c r="M3023" s="105"/>
      <c r="N3023" s="105"/>
      <c r="O3023" s="105"/>
      <c r="P3023" s="105">
        <v>0</v>
      </c>
      <c r="Q3023" s="105">
        <v>0</v>
      </c>
      <c r="R3023" s="105">
        <v>0</v>
      </c>
      <c r="S3023" s="105">
        <v>0</v>
      </c>
      <c r="T3023" s="105">
        <v>0</v>
      </c>
    </row>
    <row r="3024" spans="1:20" x14ac:dyDescent="0.25">
      <c r="A3024" s="103" t="s">
        <v>8404</v>
      </c>
      <c r="B3024" s="104" t="s">
        <v>4914</v>
      </c>
      <c r="C3024" s="104">
        <v>9</v>
      </c>
      <c r="D3024" s="103" t="s">
        <v>8405</v>
      </c>
      <c r="E3024" s="25">
        <f t="shared" si="152"/>
        <v>0</v>
      </c>
      <c r="F3024" s="25">
        <f t="shared" si="153"/>
        <v>0</v>
      </c>
      <c r="G3024" s="32"/>
      <c r="H3024" s="31"/>
      <c r="I3024" s="25">
        <f t="shared" si="154"/>
        <v>0</v>
      </c>
      <c r="J3024" s="21"/>
      <c r="K3024" s="16"/>
      <c r="L3024" s="105"/>
      <c r="M3024" s="105"/>
      <c r="N3024" s="105"/>
      <c r="O3024" s="105"/>
      <c r="P3024" s="105">
        <v>0</v>
      </c>
      <c r="Q3024" s="105">
        <v>0</v>
      </c>
      <c r="R3024" s="105">
        <v>0</v>
      </c>
      <c r="S3024" s="105">
        <v>0</v>
      </c>
      <c r="T3024" s="105">
        <v>0</v>
      </c>
    </row>
    <row r="3025" spans="1:20" x14ac:dyDescent="0.25">
      <c r="A3025" s="103" t="s">
        <v>3380</v>
      </c>
      <c r="B3025" s="104" t="s">
        <v>4915</v>
      </c>
      <c r="C3025" s="104">
        <v>9</v>
      </c>
      <c r="D3025" s="103" t="s">
        <v>8406</v>
      </c>
      <c r="E3025" s="25">
        <f t="shared" si="152"/>
        <v>0</v>
      </c>
      <c r="F3025" s="25">
        <f t="shared" si="153"/>
        <v>0</v>
      </c>
      <c r="G3025" s="32"/>
      <c r="H3025" s="31"/>
      <c r="I3025" s="25">
        <f t="shared" si="154"/>
        <v>0</v>
      </c>
      <c r="J3025" s="21"/>
      <c r="K3025" s="16"/>
      <c r="L3025" s="105"/>
      <c r="M3025" s="105"/>
      <c r="N3025" s="105"/>
      <c r="O3025" s="105"/>
      <c r="P3025" s="105">
        <v>0</v>
      </c>
      <c r="Q3025" s="105">
        <v>0</v>
      </c>
      <c r="R3025" s="105">
        <v>0</v>
      </c>
      <c r="S3025" s="105">
        <v>0</v>
      </c>
      <c r="T3025" s="105">
        <v>0</v>
      </c>
    </row>
    <row r="3026" spans="1:20" x14ac:dyDescent="0.25">
      <c r="A3026" s="103" t="s">
        <v>8407</v>
      </c>
      <c r="B3026" s="104" t="s">
        <v>4916</v>
      </c>
      <c r="C3026" s="104">
        <v>9</v>
      </c>
      <c r="D3026" s="103" t="s">
        <v>6438</v>
      </c>
      <c r="E3026" s="25">
        <f t="shared" si="152"/>
        <v>0</v>
      </c>
      <c r="F3026" s="25">
        <f t="shared" si="153"/>
        <v>0</v>
      </c>
      <c r="G3026" s="32"/>
      <c r="H3026" s="31"/>
      <c r="I3026" s="25">
        <f t="shared" si="154"/>
        <v>0</v>
      </c>
      <c r="J3026" s="21"/>
      <c r="K3026" s="16"/>
      <c r="L3026" s="105"/>
      <c r="M3026" s="105"/>
      <c r="N3026" s="105"/>
      <c r="O3026" s="105"/>
      <c r="P3026" s="105">
        <v>0</v>
      </c>
      <c r="Q3026" s="105"/>
      <c r="R3026" s="105">
        <v>0</v>
      </c>
      <c r="S3026" s="105"/>
      <c r="T3026" s="105">
        <v>0</v>
      </c>
    </row>
    <row r="3027" spans="1:20" x14ac:dyDescent="0.25">
      <c r="A3027" s="103" t="s">
        <v>428</v>
      </c>
      <c r="B3027" s="104" t="s">
        <v>4918</v>
      </c>
      <c r="C3027" s="104">
        <v>10</v>
      </c>
      <c r="D3027" s="103" t="s">
        <v>8408</v>
      </c>
      <c r="E3027" s="25">
        <f t="shared" si="152"/>
        <v>0</v>
      </c>
      <c r="F3027" s="25">
        <f t="shared" si="153"/>
        <v>0</v>
      </c>
      <c r="G3027" s="32"/>
      <c r="H3027" s="31"/>
      <c r="I3027" s="25">
        <f t="shared" si="154"/>
        <v>0</v>
      </c>
      <c r="J3027" s="21"/>
      <c r="K3027" s="16"/>
      <c r="L3027" s="105"/>
      <c r="M3027" s="105"/>
      <c r="N3027" s="105"/>
      <c r="O3027" s="105"/>
      <c r="P3027" s="105">
        <v>0</v>
      </c>
      <c r="Q3027" s="105">
        <v>0</v>
      </c>
      <c r="R3027" s="105">
        <v>0</v>
      </c>
      <c r="S3027" s="105">
        <v>0</v>
      </c>
      <c r="T3027" s="105">
        <v>0</v>
      </c>
    </row>
    <row r="3028" spans="1:20" x14ac:dyDescent="0.25">
      <c r="A3028" s="103" t="s">
        <v>3311</v>
      </c>
      <c r="B3028" s="104" t="s">
        <v>4910</v>
      </c>
      <c r="C3028" s="104">
        <v>7</v>
      </c>
      <c r="D3028" s="103" t="s">
        <v>8409</v>
      </c>
      <c r="E3028" s="25">
        <f t="shared" si="152"/>
        <v>0</v>
      </c>
      <c r="F3028" s="25">
        <f t="shared" si="153"/>
        <v>0</v>
      </c>
      <c r="G3028" s="32"/>
      <c r="H3028" s="31"/>
      <c r="I3028" s="25">
        <f t="shared" si="154"/>
        <v>1.6</v>
      </c>
      <c r="J3028" s="21"/>
      <c r="K3028" s="16"/>
      <c r="L3028" s="105"/>
      <c r="M3028" s="105"/>
      <c r="N3028" s="105"/>
      <c r="O3028" s="105"/>
      <c r="P3028" s="105"/>
      <c r="Q3028" s="105">
        <v>8</v>
      </c>
      <c r="R3028" s="105">
        <v>0</v>
      </c>
      <c r="S3028" s="105">
        <v>0</v>
      </c>
      <c r="T3028" s="105">
        <v>0</v>
      </c>
    </row>
    <row r="3029" spans="1:20" x14ac:dyDescent="0.25">
      <c r="A3029" s="103" t="s">
        <v>1197</v>
      </c>
      <c r="B3029" s="104" t="s">
        <v>4910</v>
      </c>
      <c r="C3029" s="104">
        <v>7</v>
      </c>
      <c r="D3029" s="103" t="s">
        <v>8410</v>
      </c>
      <c r="E3029" s="25">
        <f t="shared" si="152"/>
        <v>1</v>
      </c>
      <c r="F3029" s="25">
        <f t="shared" si="153"/>
        <v>0</v>
      </c>
      <c r="G3029" s="32"/>
      <c r="H3029" s="31"/>
      <c r="I3029" s="25">
        <f t="shared" si="154"/>
        <v>115.8</v>
      </c>
      <c r="J3029" s="21"/>
      <c r="K3029" s="16"/>
      <c r="L3029" s="105"/>
      <c r="M3029" s="105"/>
      <c r="N3029" s="105"/>
      <c r="O3029" s="105"/>
      <c r="P3029" s="105">
        <v>0</v>
      </c>
      <c r="Q3029" s="105">
        <v>576</v>
      </c>
      <c r="R3029" s="105">
        <v>3</v>
      </c>
      <c r="S3029" s="105">
        <v>0</v>
      </c>
      <c r="T3029" s="105">
        <v>0</v>
      </c>
    </row>
    <row r="3030" spans="1:20" x14ac:dyDescent="0.25">
      <c r="A3030" s="103" t="s">
        <v>3258</v>
      </c>
      <c r="B3030" s="104" t="s">
        <v>4910</v>
      </c>
      <c r="C3030" s="104">
        <v>7</v>
      </c>
      <c r="D3030" s="103" t="s">
        <v>8411</v>
      </c>
      <c r="E3030" s="25">
        <f t="shared" si="152"/>
        <v>0.33333333333333331</v>
      </c>
      <c r="F3030" s="25">
        <f t="shared" si="153"/>
        <v>9.5</v>
      </c>
      <c r="G3030" s="32"/>
      <c r="H3030" s="31"/>
      <c r="I3030" s="25">
        <f t="shared" si="154"/>
        <v>0.2</v>
      </c>
      <c r="J3030" s="21"/>
      <c r="K3030" s="16"/>
      <c r="L3030" s="105"/>
      <c r="M3030" s="105"/>
      <c r="N3030" s="105"/>
      <c r="O3030" s="105">
        <v>38</v>
      </c>
      <c r="P3030" s="105">
        <v>0</v>
      </c>
      <c r="Q3030" s="105">
        <v>0</v>
      </c>
      <c r="R3030" s="105">
        <v>1</v>
      </c>
      <c r="S3030" s="105">
        <v>0</v>
      </c>
      <c r="T3030" s="105">
        <v>0</v>
      </c>
    </row>
    <row r="3031" spans="1:20" x14ac:dyDescent="0.25">
      <c r="A3031" s="103" t="s">
        <v>3735</v>
      </c>
      <c r="B3031" s="104" t="s">
        <v>4908</v>
      </c>
      <c r="C3031" s="104">
        <v>6</v>
      </c>
      <c r="D3031" s="103" t="s">
        <v>8412</v>
      </c>
      <c r="E3031" s="25">
        <f t="shared" si="152"/>
        <v>0</v>
      </c>
      <c r="F3031" s="25">
        <f t="shared" si="153"/>
        <v>0</v>
      </c>
      <c r="G3031" s="32"/>
      <c r="H3031" s="31"/>
      <c r="I3031" s="25">
        <f t="shared" si="154"/>
        <v>0</v>
      </c>
      <c r="J3031" s="21"/>
      <c r="K3031" s="16"/>
      <c r="L3031" s="105"/>
      <c r="M3031" s="105"/>
      <c r="N3031" s="105"/>
      <c r="O3031" s="105"/>
      <c r="P3031" s="105"/>
      <c r="Q3031" s="105"/>
      <c r="R3031" s="105"/>
      <c r="S3031" s="105">
        <v>0</v>
      </c>
      <c r="T3031" s="105">
        <v>0</v>
      </c>
    </row>
    <row r="3032" spans="1:20" x14ac:dyDescent="0.25">
      <c r="A3032" s="103" t="s">
        <v>2537</v>
      </c>
      <c r="B3032" s="104" t="s">
        <v>4909</v>
      </c>
      <c r="C3032" s="104">
        <v>7</v>
      </c>
      <c r="D3032" s="103" t="s">
        <v>8413</v>
      </c>
      <c r="E3032" s="25">
        <f t="shared" si="152"/>
        <v>0</v>
      </c>
      <c r="F3032" s="25">
        <f t="shared" si="153"/>
        <v>0.25</v>
      </c>
      <c r="G3032" s="32"/>
      <c r="H3032" s="31"/>
      <c r="I3032" s="25">
        <f t="shared" si="154"/>
        <v>0</v>
      </c>
      <c r="J3032" s="21"/>
      <c r="K3032" s="16"/>
      <c r="L3032" s="105"/>
      <c r="M3032" s="105"/>
      <c r="N3032" s="105"/>
      <c r="O3032" s="105">
        <v>1</v>
      </c>
      <c r="P3032" s="105">
        <v>0</v>
      </c>
      <c r="Q3032" s="105">
        <v>0</v>
      </c>
      <c r="R3032" s="105">
        <v>0</v>
      </c>
      <c r="S3032" s="105">
        <v>0</v>
      </c>
      <c r="T3032" s="105">
        <v>0</v>
      </c>
    </row>
    <row r="3033" spans="1:20" x14ac:dyDescent="0.25">
      <c r="A3033" s="103" t="s">
        <v>4000</v>
      </c>
      <c r="B3033" s="104" t="s">
        <v>4909</v>
      </c>
      <c r="C3033" s="104">
        <v>7</v>
      </c>
      <c r="D3033" s="103" t="s">
        <v>8414</v>
      </c>
      <c r="E3033" s="25">
        <f t="shared" si="152"/>
        <v>0</v>
      </c>
      <c r="F3033" s="25">
        <f t="shared" si="153"/>
        <v>0</v>
      </c>
      <c r="G3033" s="32"/>
      <c r="H3033" s="31"/>
      <c r="I3033" s="25">
        <f t="shared" si="154"/>
        <v>0</v>
      </c>
      <c r="J3033" s="21"/>
      <c r="K3033" s="16"/>
      <c r="L3033" s="105"/>
      <c r="M3033" s="105"/>
      <c r="N3033" s="105"/>
      <c r="O3033" s="105"/>
      <c r="P3033" s="105"/>
      <c r="Q3033" s="105"/>
      <c r="R3033" s="105"/>
      <c r="S3033" s="105"/>
      <c r="T3033" s="105">
        <v>0</v>
      </c>
    </row>
    <row r="3034" spans="1:20" x14ac:dyDescent="0.25">
      <c r="A3034" s="103" t="s">
        <v>1715</v>
      </c>
      <c r="B3034" s="104" t="s">
        <v>4899</v>
      </c>
      <c r="C3034" s="104">
        <v>6</v>
      </c>
      <c r="D3034" s="103" t="s">
        <v>8415</v>
      </c>
      <c r="E3034" s="25">
        <f t="shared" si="152"/>
        <v>0</v>
      </c>
      <c r="F3034" s="25">
        <f t="shared" si="153"/>
        <v>0</v>
      </c>
      <c r="G3034" s="32"/>
      <c r="H3034" s="31"/>
      <c r="I3034" s="25">
        <f t="shared" si="154"/>
        <v>0</v>
      </c>
      <c r="J3034" s="21"/>
      <c r="K3034" s="16"/>
      <c r="L3034" s="105"/>
      <c r="M3034" s="105"/>
      <c r="N3034" s="105"/>
      <c r="O3034" s="105"/>
      <c r="P3034" s="105">
        <v>0</v>
      </c>
      <c r="Q3034" s="105">
        <v>0</v>
      </c>
      <c r="R3034" s="105">
        <v>0</v>
      </c>
      <c r="S3034" s="105">
        <v>0</v>
      </c>
      <c r="T3034" s="105">
        <v>0</v>
      </c>
    </row>
    <row r="3035" spans="1:20" x14ac:dyDescent="0.25">
      <c r="A3035" s="103" t="s">
        <v>424</v>
      </c>
      <c r="B3035" s="104" t="s">
        <v>4899</v>
      </c>
      <c r="C3035" s="104">
        <v>6</v>
      </c>
      <c r="D3035" s="103" t="s">
        <v>8416</v>
      </c>
      <c r="E3035" s="25">
        <f t="shared" si="152"/>
        <v>0</v>
      </c>
      <c r="F3035" s="25">
        <f t="shared" si="153"/>
        <v>0</v>
      </c>
      <c r="G3035" s="32"/>
      <c r="H3035" s="31"/>
      <c r="I3035" s="25">
        <f t="shared" si="154"/>
        <v>0</v>
      </c>
      <c r="J3035" s="21"/>
      <c r="K3035" s="16"/>
      <c r="L3035" s="105"/>
      <c r="M3035" s="105"/>
      <c r="N3035" s="105"/>
      <c r="O3035" s="105"/>
      <c r="P3035" s="105"/>
      <c r="Q3035" s="105"/>
      <c r="R3035" s="105">
        <v>0</v>
      </c>
      <c r="S3035" s="105">
        <v>0</v>
      </c>
      <c r="T3035" s="105">
        <v>0</v>
      </c>
    </row>
    <row r="3036" spans="1:20" x14ac:dyDescent="0.25">
      <c r="A3036" s="103" t="s">
        <v>3543</v>
      </c>
      <c r="B3036" s="104" t="s">
        <v>4899</v>
      </c>
      <c r="C3036" s="104">
        <v>6</v>
      </c>
      <c r="D3036" s="103" t="s">
        <v>8417</v>
      </c>
      <c r="E3036" s="25">
        <f t="shared" si="152"/>
        <v>0</v>
      </c>
      <c r="F3036" s="25">
        <f t="shared" si="153"/>
        <v>0</v>
      </c>
      <c r="G3036" s="32"/>
      <c r="H3036" s="31"/>
      <c r="I3036" s="25">
        <f t="shared" si="154"/>
        <v>0</v>
      </c>
      <c r="J3036" s="21"/>
      <c r="K3036" s="16"/>
      <c r="L3036" s="105"/>
      <c r="M3036" s="105"/>
      <c r="N3036" s="105"/>
      <c r="O3036" s="105"/>
      <c r="P3036" s="105"/>
      <c r="Q3036" s="105">
        <v>0</v>
      </c>
      <c r="R3036" s="105">
        <v>0</v>
      </c>
      <c r="S3036" s="105">
        <v>0</v>
      </c>
      <c r="T3036" s="105">
        <v>0</v>
      </c>
    </row>
    <row r="3037" spans="1:20" x14ac:dyDescent="0.25">
      <c r="A3037" s="103" t="s">
        <v>4078</v>
      </c>
      <c r="B3037" s="104" t="s">
        <v>4899</v>
      </c>
      <c r="C3037" s="104">
        <v>6</v>
      </c>
      <c r="D3037" s="103" t="s">
        <v>8418</v>
      </c>
      <c r="E3037" s="25">
        <f t="shared" si="152"/>
        <v>0</v>
      </c>
      <c r="F3037" s="25">
        <f t="shared" si="153"/>
        <v>0</v>
      </c>
      <c r="G3037" s="32"/>
      <c r="H3037" s="31"/>
      <c r="I3037" s="25">
        <f t="shared" si="154"/>
        <v>0</v>
      </c>
      <c r="J3037" s="21"/>
      <c r="K3037" s="16"/>
      <c r="L3037" s="105"/>
      <c r="M3037" s="105"/>
      <c r="N3037" s="105"/>
      <c r="O3037" s="105"/>
      <c r="P3037" s="105">
        <v>0</v>
      </c>
      <c r="Q3037" s="105">
        <v>0</v>
      </c>
      <c r="R3037" s="105">
        <v>0</v>
      </c>
      <c r="S3037" s="105">
        <v>0</v>
      </c>
      <c r="T3037" s="105">
        <v>0</v>
      </c>
    </row>
    <row r="3038" spans="1:20" x14ac:dyDescent="0.25">
      <c r="A3038" s="103" t="s">
        <v>3570</v>
      </c>
      <c r="B3038" s="104" t="s">
        <v>4899</v>
      </c>
      <c r="C3038" s="104">
        <v>6</v>
      </c>
      <c r="D3038" s="103" t="s">
        <v>8419</v>
      </c>
      <c r="E3038" s="25">
        <f t="shared" si="152"/>
        <v>0</v>
      </c>
      <c r="F3038" s="25">
        <f t="shared" si="153"/>
        <v>0</v>
      </c>
      <c r="G3038" s="32"/>
      <c r="H3038" s="31"/>
      <c r="I3038" s="25">
        <f t="shared" si="154"/>
        <v>0</v>
      </c>
      <c r="J3038" s="21"/>
      <c r="K3038" s="16"/>
      <c r="L3038" s="105"/>
      <c r="M3038" s="105"/>
      <c r="N3038" s="105"/>
      <c r="O3038" s="105"/>
      <c r="P3038" s="105"/>
      <c r="Q3038" s="105">
        <v>0</v>
      </c>
      <c r="R3038" s="105">
        <v>0</v>
      </c>
      <c r="S3038" s="105">
        <v>0</v>
      </c>
      <c r="T3038" s="105">
        <v>0</v>
      </c>
    </row>
    <row r="3039" spans="1:20" x14ac:dyDescent="0.25">
      <c r="A3039" s="103" t="s">
        <v>4228</v>
      </c>
      <c r="B3039" s="104" t="s">
        <v>4899</v>
      </c>
      <c r="C3039" s="104">
        <v>6</v>
      </c>
      <c r="D3039" s="103" t="s">
        <v>8420</v>
      </c>
      <c r="E3039" s="25">
        <f t="shared" si="152"/>
        <v>0</v>
      </c>
      <c r="F3039" s="25">
        <f t="shared" si="153"/>
        <v>0</v>
      </c>
      <c r="G3039" s="32"/>
      <c r="H3039" s="31"/>
      <c r="I3039" s="25">
        <f t="shared" si="154"/>
        <v>0</v>
      </c>
      <c r="J3039" s="21"/>
      <c r="K3039" s="16"/>
      <c r="L3039" s="105"/>
      <c r="M3039" s="105"/>
      <c r="N3039" s="105"/>
      <c r="O3039" s="105"/>
      <c r="P3039" s="105">
        <v>0</v>
      </c>
      <c r="Q3039" s="105"/>
      <c r="R3039" s="105"/>
      <c r="S3039" s="105">
        <v>0</v>
      </c>
      <c r="T3039" s="105">
        <v>0</v>
      </c>
    </row>
    <row r="3040" spans="1:20" x14ac:dyDescent="0.25">
      <c r="A3040" s="103" t="s">
        <v>2495</v>
      </c>
      <c r="B3040" s="104" t="s">
        <v>4899</v>
      </c>
      <c r="C3040" s="104">
        <v>6</v>
      </c>
      <c r="D3040" s="103" t="s">
        <v>8421</v>
      </c>
      <c r="E3040" s="25">
        <f t="shared" ref="E3040:E3103" si="155">SUM(R3040:T3040)/3</f>
        <v>0</v>
      </c>
      <c r="F3040" s="25">
        <f t="shared" ref="F3040:F3103" si="156">SUM(L3040:O3040)/4</f>
        <v>0</v>
      </c>
      <c r="G3040" s="32"/>
      <c r="H3040" s="31"/>
      <c r="I3040" s="25">
        <f t="shared" ref="I3040:I3103" si="157">SUM(P3040:T3040)/5</f>
        <v>0</v>
      </c>
      <c r="J3040" s="21"/>
      <c r="K3040" s="16"/>
      <c r="L3040" s="105"/>
      <c r="M3040" s="105"/>
      <c r="N3040" s="105"/>
      <c r="O3040" s="105"/>
      <c r="P3040" s="105">
        <v>0</v>
      </c>
      <c r="Q3040" s="105">
        <v>0</v>
      </c>
      <c r="R3040" s="105">
        <v>0</v>
      </c>
      <c r="S3040" s="105">
        <v>0</v>
      </c>
      <c r="T3040" s="105">
        <v>0</v>
      </c>
    </row>
    <row r="3041" spans="1:20" x14ac:dyDescent="0.25">
      <c r="A3041" s="103" t="s">
        <v>8422</v>
      </c>
      <c r="B3041" s="104" t="s">
        <v>4896</v>
      </c>
      <c r="C3041" s="104">
        <v>5</v>
      </c>
      <c r="D3041" s="103" t="s">
        <v>8423</v>
      </c>
      <c r="E3041" s="25">
        <f t="shared" si="155"/>
        <v>0</v>
      </c>
      <c r="F3041" s="25">
        <f t="shared" si="156"/>
        <v>0</v>
      </c>
      <c r="G3041" s="32"/>
      <c r="H3041" s="31"/>
      <c r="I3041" s="25">
        <f t="shared" si="157"/>
        <v>0</v>
      </c>
      <c r="J3041" s="21"/>
      <c r="K3041" s="16"/>
      <c r="L3041" s="105"/>
      <c r="M3041" s="105"/>
      <c r="N3041" s="105"/>
      <c r="O3041" s="105"/>
      <c r="P3041" s="105"/>
      <c r="Q3041" s="105"/>
      <c r="R3041" s="105"/>
      <c r="S3041" s="105"/>
      <c r="T3041" s="105">
        <v>0</v>
      </c>
    </row>
    <row r="3042" spans="1:20" x14ac:dyDescent="0.25">
      <c r="A3042" s="103" t="s">
        <v>3656</v>
      </c>
      <c r="B3042" s="104" t="s">
        <v>4898</v>
      </c>
      <c r="C3042" s="104">
        <v>6</v>
      </c>
      <c r="D3042" s="103" t="s">
        <v>8424</v>
      </c>
      <c r="E3042" s="25">
        <f t="shared" si="155"/>
        <v>12.666666666666666</v>
      </c>
      <c r="F3042" s="25">
        <f t="shared" si="156"/>
        <v>0</v>
      </c>
      <c r="G3042" s="32"/>
      <c r="H3042" s="31"/>
      <c r="I3042" s="25">
        <f t="shared" si="157"/>
        <v>7.6</v>
      </c>
      <c r="J3042" s="21"/>
      <c r="K3042" s="16"/>
      <c r="L3042" s="105"/>
      <c r="M3042" s="105"/>
      <c r="N3042" s="105"/>
      <c r="O3042" s="105"/>
      <c r="P3042" s="105">
        <v>0</v>
      </c>
      <c r="Q3042" s="105"/>
      <c r="R3042" s="105"/>
      <c r="S3042" s="105">
        <v>38</v>
      </c>
      <c r="T3042" s="105">
        <v>0</v>
      </c>
    </row>
    <row r="3043" spans="1:20" x14ac:dyDescent="0.25">
      <c r="A3043" s="103" t="s">
        <v>3880</v>
      </c>
      <c r="B3043" s="104" t="s">
        <v>4898</v>
      </c>
      <c r="C3043" s="104">
        <v>6</v>
      </c>
      <c r="D3043" s="103" t="s">
        <v>8425</v>
      </c>
      <c r="E3043" s="25">
        <f t="shared" si="155"/>
        <v>15.666666666666666</v>
      </c>
      <c r="F3043" s="25">
        <f t="shared" si="156"/>
        <v>0</v>
      </c>
      <c r="G3043" s="32"/>
      <c r="H3043" s="31"/>
      <c r="I3043" s="25">
        <f t="shared" si="157"/>
        <v>9.4</v>
      </c>
      <c r="J3043" s="21"/>
      <c r="K3043" s="16"/>
      <c r="L3043" s="105"/>
      <c r="M3043" s="105"/>
      <c r="N3043" s="105"/>
      <c r="O3043" s="105"/>
      <c r="P3043" s="105">
        <v>0</v>
      </c>
      <c r="Q3043" s="105">
        <v>0</v>
      </c>
      <c r="R3043" s="105">
        <v>47</v>
      </c>
      <c r="S3043" s="105">
        <v>0</v>
      </c>
      <c r="T3043" s="105">
        <v>0</v>
      </c>
    </row>
    <row r="3044" spans="1:20" x14ac:dyDescent="0.25">
      <c r="A3044" s="103" t="s">
        <v>2015</v>
      </c>
      <c r="B3044" s="104" t="s">
        <v>4898</v>
      </c>
      <c r="C3044" s="104">
        <v>6</v>
      </c>
      <c r="D3044" s="103" t="s">
        <v>8426</v>
      </c>
      <c r="E3044" s="25">
        <f t="shared" si="155"/>
        <v>0</v>
      </c>
      <c r="F3044" s="25">
        <f t="shared" si="156"/>
        <v>0</v>
      </c>
      <c r="G3044" s="32"/>
      <c r="H3044" s="31"/>
      <c r="I3044" s="25">
        <f t="shared" si="157"/>
        <v>0</v>
      </c>
      <c r="J3044" s="21"/>
      <c r="K3044" s="16"/>
      <c r="L3044" s="105"/>
      <c r="M3044" s="105"/>
      <c r="N3044" s="105"/>
      <c r="O3044" s="105"/>
      <c r="P3044" s="105">
        <v>0</v>
      </c>
      <c r="Q3044" s="105">
        <v>0</v>
      </c>
      <c r="R3044" s="105">
        <v>0</v>
      </c>
      <c r="S3044" s="105">
        <v>0</v>
      </c>
      <c r="T3044" s="105">
        <v>0</v>
      </c>
    </row>
    <row r="3045" spans="1:20" x14ac:dyDescent="0.25">
      <c r="A3045" s="103" t="s">
        <v>3602</v>
      </c>
      <c r="B3045" s="104" t="s">
        <v>4898</v>
      </c>
      <c r="C3045" s="104">
        <v>6</v>
      </c>
      <c r="D3045" s="103" t="s">
        <v>8427</v>
      </c>
      <c r="E3045" s="25">
        <f t="shared" si="155"/>
        <v>0</v>
      </c>
      <c r="F3045" s="25">
        <f t="shared" si="156"/>
        <v>0</v>
      </c>
      <c r="G3045" s="32"/>
      <c r="H3045" s="31"/>
      <c r="I3045" s="25">
        <f t="shared" si="157"/>
        <v>0</v>
      </c>
      <c r="J3045" s="21"/>
      <c r="K3045" s="16"/>
      <c r="L3045" s="105"/>
      <c r="M3045" s="105"/>
      <c r="N3045" s="105"/>
      <c r="O3045" s="105"/>
      <c r="P3045" s="105"/>
      <c r="Q3045" s="105"/>
      <c r="R3045" s="105"/>
      <c r="S3045" s="105"/>
      <c r="T3045" s="105">
        <v>0</v>
      </c>
    </row>
    <row r="3046" spans="1:20" x14ac:dyDescent="0.25">
      <c r="A3046" s="103" t="s">
        <v>3684</v>
      </c>
      <c r="B3046" s="104" t="s">
        <v>4898</v>
      </c>
      <c r="C3046" s="104">
        <v>6</v>
      </c>
      <c r="D3046" s="103" t="s">
        <v>8428</v>
      </c>
      <c r="E3046" s="25">
        <f t="shared" si="155"/>
        <v>0</v>
      </c>
      <c r="F3046" s="25">
        <f t="shared" si="156"/>
        <v>0</v>
      </c>
      <c r="G3046" s="32"/>
      <c r="H3046" s="31"/>
      <c r="I3046" s="25">
        <f t="shared" si="157"/>
        <v>0</v>
      </c>
      <c r="J3046" s="21"/>
      <c r="K3046" s="16"/>
      <c r="L3046" s="105"/>
      <c r="M3046" s="105"/>
      <c r="N3046" s="105"/>
      <c r="O3046" s="105"/>
      <c r="P3046" s="105"/>
      <c r="Q3046" s="105"/>
      <c r="R3046" s="105"/>
      <c r="S3046" s="105"/>
      <c r="T3046" s="105">
        <v>0</v>
      </c>
    </row>
    <row r="3047" spans="1:20" x14ac:dyDescent="0.25">
      <c r="A3047" s="103" t="s">
        <v>1307</v>
      </c>
      <c r="B3047" s="104" t="s">
        <v>4900</v>
      </c>
      <c r="C3047" s="104">
        <v>6</v>
      </c>
      <c r="D3047" s="103" t="s">
        <v>8429</v>
      </c>
      <c r="E3047" s="25">
        <f t="shared" si="155"/>
        <v>0</v>
      </c>
      <c r="F3047" s="25">
        <f t="shared" si="156"/>
        <v>6.5</v>
      </c>
      <c r="G3047" s="32"/>
      <c r="H3047" s="31"/>
      <c r="I3047" s="25">
        <f t="shared" si="157"/>
        <v>94.4</v>
      </c>
      <c r="J3047" s="21"/>
      <c r="K3047" s="16"/>
      <c r="L3047" s="105"/>
      <c r="M3047" s="105">
        <v>4</v>
      </c>
      <c r="N3047" s="105"/>
      <c r="O3047" s="105">
        <v>22</v>
      </c>
      <c r="P3047" s="105">
        <v>433</v>
      </c>
      <c r="Q3047" s="105">
        <v>39</v>
      </c>
      <c r="R3047" s="105">
        <v>0</v>
      </c>
      <c r="S3047" s="105">
        <v>0</v>
      </c>
      <c r="T3047" s="105">
        <v>0</v>
      </c>
    </row>
    <row r="3048" spans="1:20" x14ac:dyDescent="0.25">
      <c r="A3048" s="103" t="s">
        <v>1006</v>
      </c>
      <c r="B3048" s="104" t="s">
        <v>4900</v>
      </c>
      <c r="C3048" s="104">
        <v>6</v>
      </c>
      <c r="D3048" s="103" t="s">
        <v>8430</v>
      </c>
      <c r="E3048" s="25">
        <f t="shared" si="155"/>
        <v>4.333333333333333</v>
      </c>
      <c r="F3048" s="25">
        <f t="shared" si="156"/>
        <v>1.25</v>
      </c>
      <c r="G3048" s="32"/>
      <c r="H3048" s="31"/>
      <c r="I3048" s="25">
        <f t="shared" si="157"/>
        <v>3</v>
      </c>
      <c r="J3048" s="21"/>
      <c r="K3048" s="16"/>
      <c r="L3048" s="105"/>
      <c r="M3048" s="105">
        <v>1</v>
      </c>
      <c r="N3048" s="105">
        <v>4</v>
      </c>
      <c r="O3048" s="105"/>
      <c r="P3048" s="105">
        <v>2</v>
      </c>
      <c r="Q3048" s="105">
        <v>0</v>
      </c>
      <c r="R3048" s="105">
        <v>13</v>
      </c>
      <c r="S3048" s="105">
        <v>0</v>
      </c>
      <c r="T3048" s="105">
        <v>0</v>
      </c>
    </row>
    <row r="3049" spans="1:20" x14ac:dyDescent="0.25">
      <c r="A3049" s="103" t="s">
        <v>2252</v>
      </c>
      <c r="B3049" s="104" t="s">
        <v>4901</v>
      </c>
      <c r="C3049" s="104">
        <v>6</v>
      </c>
      <c r="D3049" s="103" t="s">
        <v>8431</v>
      </c>
      <c r="E3049" s="25">
        <f t="shared" si="155"/>
        <v>0</v>
      </c>
      <c r="F3049" s="25">
        <f t="shared" si="156"/>
        <v>0</v>
      </c>
      <c r="G3049" s="32"/>
      <c r="H3049" s="31"/>
      <c r="I3049" s="25">
        <f t="shared" si="157"/>
        <v>0</v>
      </c>
      <c r="J3049" s="21"/>
      <c r="K3049" s="16"/>
      <c r="L3049" s="105"/>
      <c r="M3049" s="105"/>
      <c r="N3049" s="105"/>
      <c r="O3049" s="105"/>
      <c r="P3049" s="105">
        <v>0</v>
      </c>
      <c r="Q3049" s="105">
        <v>0</v>
      </c>
      <c r="R3049" s="105">
        <v>0</v>
      </c>
      <c r="S3049" s="105">
        <v>0</v>
      </c>
      <c r="T3049" s="105">
        <v>0</v>
      </c>
    </row>
    <row r="3050" spans="1:20" x14ac:dyDescent="0.25">
      <c r="A3050" s="103" t="s">
        <v>179</v>
      </c>
      <c r="B3050" s="104" t="s">
        <v>4902</v>
      </c>
      <c r="C3050" s="104">
        <v>6</v>
      </c>
      <c r="D3050" s="103" t="s">
        <v>8432</v>
      </c>
      <c r="E3050" s="25">
        <f t="shared" si="155"/>
        <v>0</v>
      </c>
      <c r="F3050" s="25">
        <f t="shared" si="156"/>
        <v>0</v>
      </c>
      <c r="G3050" s="32"/>
      <c r="H3050" s="31"/>
      <c r="I3050" s="25">
        <f t="shared" si="157"/>
        <v>0</v>
      </c>
      <c r="J3050" s="21"/>
      <c r="K3050" s="16"/>
      <c r="L3050" s="105"/>
      <c r="M3050" s="105"/>
      <c r="N3050" s="105"/>
      <c r="O3050" s="105"/>
      <c r="P3050" s="105">
        <v>0</v>
      </c>
      <c r="Q3050" s="105">
        <v>0</v>
      </c>
      <c r="R3050" s="105">
        <v>0</v>
      </c>
      <c r="S3050" s="105">
        <v>0</v>
      </c>
      <c r="T3050" s="105">
        <v>0</v>
      </c>
    </row>
    <row r="3051" spans="1:20" x14ac:dyDescent="0.25">
      <c r="A3051" s="103" t="s">
        <v>8433</v>
      </c>
      <c r="B3051" s="104" t="s">
        <v>4898</v>
      </c>
      <c r="C3051" s="104">
        <v>6</v>
      </c>
      <c r="D3051" s="103" t="s">
        <v>8434</v>
      </c>
      <c r="E3051" s="25">
        <f t="shared" si="155"/>
        <v>0</v>
      </c>
      <c r="F3051" s="25">
        <f t="shared" si="156"/>
        <v>0</v>
      </c>
      <c r="G3051" s="32"/>
      <c r="H3051" s="31"/>
      <c r="I3051" s="25">
        <f t="shared" si="157"/>
        <v>0</v>
      </c>
      <c r="J3051" s="21"/>
      <c r="K3051" s="16"/>
      <c r="L3051" s="105"/>
      <c r="M3051" s="105"/>
      <c r="N3051" s="105"/>
      <c r="O3051" s="105"/>
      <c r="P3051" s="105"/>
      <c r="Q3051" s="105"/>
      <c r="R3051" s="105"/>
      <c r="S3051" s="105">
        <v>0</v>
      </c>
      <c r="T3051" s="105">
        <v>0</v>
      </c>
    </row>
    <row r="3052" spans="1:20" x14ac:dyDescent="0.25">
      <c r="A3052" s="103" t="s">
        <v>4113</v>
      </c>
      <c r="B3052" s="104" t="s">
        <v>4899</v>
      </c>
      <c r="C3052" s="104">
        <v>6</v>
      </c>
      <c r="D3052" s="103" t="s">
        <v>8435</v>
      </c>
      <c r="E3052" s="25">
        <f t="shared" si="155"/>
        <v>0</v>
      </c>
      <c r="F3052" s="25">
        <f t="shared" si="156"/>
        <v>0</v>
      </c>
      <c r="G3052" s="32"/>
      <c r="H3052" s="31"/>
      <c r="I3052" s="25">
        <f t="shared" si="157"/>
        <v>0</v>
      </c>
      <c r="J3052" s="21"/>
      <c r="K3052" s="16"/>
      <c r="L3052" s="105"/>
      <c r="M3052" s="105"/>
      <c r="N3052" s="105"/>
      <c r="O3052" s="105"/>
      <c r="P3052" s="105">
        <v>0</v>
      </c>
      <c r="Q3052" s="105"/>
      <c r="R3052" s="105"/>
      <c r="S3052" s="105">
        <v>0</v>
      </c>
      <c r="T3052" s="105">
        <v>0</v>
      </c>
    </row>
    <row r="3053" spans="1:20" x14ac:dyDescent="0.25">
      <c r="A3053" s="103" t="s">
        <v>3003</v>
      </c>
      <c r="B3053" s="104" t="s">
        <v>4899</v>
      </c>
      <c r="C3053" s="104">
        <v>6</v>
      </c>
      <c r="D3053" s="103" t="s">
        <v>8436</v>
      </c>
      <c r="E3053" s="25">
        <f t="shared" si="155"/>
        <v>0.33333333333333331</v>
      </c>
      <c r="F3053" s="25">
        <f t="shared" si="156"/>
        <v>0</v>
      </c>
      <c r="G3053" s="32"/>
      <c r="H3053" s="31"/>
      <c r="I3053" s="25">
        <f t="shared" si="157"/>
        <v>0.2</v>
      </c>
      <c r="J3053" s="21"/>
      <c r="K3053" s="16"/>
      <c r="L3053" s="105"/>
      <c r="M3053" s="105"/>
      <c r="N3053" s="105"/>
      <c r="O3053" s="105"/>
      <c r="P3053" s="105"/>
      <c r="Q3053" s="105">
        <v>0</v>
      </c>
      <c r="R3053" s="105"/>
      <c r="S3053" s="105">
        <v>1</v>
      </c>
      <c r="T3053" s="105">
        <v>0</v>
      </c>
    </row>
    <row r="3054" spans="1:20" x14ac:dyDescent="0.25">
      <c r="A3054" s="103" t="s">
        <v>8437</v>
      </c>
      <c r="B3054" s="104" t="s">
        <v>4899</v>
      </c>
      <c r="C3054" s="104">
        <v>6</v>
      </c>
      <c r="D3054" s="103" t="s">
        <v>8438</v>
      </c>
      <c r="E3054" s="25">
        <f t="shared" si="155"/>
        <v>0</v>
      </c>
      <c r="F3054" s="25">
        <f t="shared" si="156"/>
        <v>0</v>
      </c>
      <c r="G3054" s="32"/>
      <c r="H3054" s="31"/>
      <c r="I3054" s="25">
        <f t="shared" si="157"/>
        <v>0</v>
      </c>
      <c r="J3054" s="21"/>
      <c r="K3054" s="16"/>
      <c r="L3054" s="105"/>
      <c r="M3054" s="105"/>
      <c r="N3054" s="105"/>
      <c r="O3054" s="105"/>
      <c r="P3054" s="105">
        <v>0</v>
      </c>
      <c r="Q3054" s="105">
        <v>0</v>
      </c>
      <c r="R3054" s="105">
        <v>0</v>
      </c>
      <c r="S3054" s="105">
        <v>0</v>
      </c>
      <c r="T3054" s="105">
        <v>0</v>
      </c>
    </row>
    <row r="3055" spans="1:20" x14ac:dyDescent="0.25">
      <c r="A3055" s="103" t="s">
        <v>2844</v>
      </c>
      <c r="B3055" s="104" t="s">
        <v>4899</v>
      </c>
      <c r="C3055" s="104">
        <v>6</v>
      </c>
      <c r="D3055" s="103" t="s">
        <v>8439</v>
      </c>
      <c r="E3055" s="25">
        <f t="shared" si="155"/>
        <v>0</v>
      </c>
      <c r="F3055" s="25">
        <f t="shared" si="156"/>
        <v>0</v>
      </c>
      <c r="G3055" s="32"/>
      <c r="H3055" s="31"/>
      <c r="I3055" s="25">
        <f t="shared" si="157"/>
        <v>0</v>
      </c>
      <c r="J3055" s="21"/>
      <c r="K3055" s="16"/>
      <c r="L3055" s="105"/>
      <c r="M3055" s="105"/>
      <c r="N3055" s="105"/>
      <c r="O3055" s="105"/>
      <c r="P3055" s="105">
        <v>0</v>
      </c>
      <c r="Q3055" s="105">
        <v>0</v>
      </c>
      <c r="R3055" s="105">
        <v>0</v>
      </c>
      <c r="S3055" s="105"/>
      <c r="T3055" s="105">
        <v>0</v>
      </c>
    </row>
    <row r="3056" spans="1:20" x14ac:dyDescent="0.25">
      <c r="A3056" s="103" t="s">
        <v>3550</v>
      </c>
      <c r="B3056" s="104" t="s">
        <v>4899</v>
      </c>
      <c r="C3056" s="104">
        <v>6</v>
      </c>
      <c r="D3056" s="103" t="s">
        <v>8440</v>
      </c>
      <c r="E3056" s="25">
        <f t="shared" si="155"/>
        <v>0</v>
      </c>
      <c r="F3056" s="25">
        <f t="shared" si="156"/>
        <v>0</v>
      </c>
      <c r="G3056" s="32"/>
      <c r="H3056" s="31"/>
      <c r="I3056" s="25">
        <f t="shared" si="157"/>
        <v>0</v>
      </c>
      <c r="J3056" s="21"/>
      <c r="K3056" s="16"/>
      <c r="L3056" s="105"/>
      <c r="M3056" s="105"/>
      <c r="N3056" s="105"/>
      <c r="O3056" s="105"/>
      <c r="P3056" s="105">
        <v>0</v>
      </c>
      <c r="Q3056" s="105">
        <v>0</v>
      </c>
      <c r="R3056" s="105">
        <v>0</v>
      </c>
      <c r="S3056" s="105">
        <v>0</v>
      </c>
      <c r="T3056" s="105">
        <v>0</v>
      </c>
    </row>
    <row r="3057" spans="1:20" x14ac:dyDescent="0.25">
      <c r="A3057" s="103" t="s">
        <v>3189</v>
      </c>
      <c r="B3057" s="104" t="s">
        <v>4899</v>
      </c>
      <c r="C3057" s="104">
        <v>6</v>
      </c>
      <c r="D3057" s="103" t="s">
        <v>8441</v>
      </c>
      <c r="E3057" s="25">
        <f t="shared" si="155"/>
        <v>0</v>
      </c>
      <c r="F3057" s="25">
        <f t="shared" si="156"/>
        <v>2.25</v>
      </c>
      <c r="G3057" s="32"/>
      <c r="H3057" s="31"/>
      <c r="I3057" s="25">
        <f t="shared" si="157"/>
        <v>0</v>
      </c>
      <c r="J3057" s="21"/>
      <c r="K3057" s="16"/>
      <c r="L3057" s="105"/>
      <c r="M3057" s="105"/>
      <c r="N3057" s="105">
        <v>8</v>
      </c>
      <c r="O3057" s="105">
        <v>1</v>
      </c>
      <c r="P3057" s="105">
        <v>0</v>
      </c>
      <c r="Q3057" s="105">
        <v>0</v>
      </c>
      <c r="R3057" s="105">
        <v>0</v>
      </c>
      <c r="S3057" s="105">
        <v>0</v>
      </c>
      <c r="T3057" s="105">
        <v>0</v>
      </c>
    </row>
    <row r="3058" spans="1:20" x14ac:dyDescent="0.25">
      <c r="A3058" s="103" t="s">
        <v>3787</v>
      </c>
      <c r="B3058" s="104" t="s">
        <v>4899</v>
      </c>
      <c r="C3058" s="104">
        <v>6</v>
      </c>
      <c r="D3058" s="103" t="s">
        <v>8442</v>
      </c>
      <c r="E3058" s="25">
        <f t="shared" si="155"/>
        <v>0</v>
      </c>
      <c r="F3058" s="25">
        <f t="shared" si="156"/>
        <v>0</v>
      </c>
      <c r="G3058" s="32"/>
      <c r="H3058" s="31"/>
      <c r="I3058" s="25">
        <f t="shared" si="157"/>
        <v>0</v>
      </c>
      <c r="J3058" s="21"/>
      <c r="K3058" s="16"/>
      <c r="L3058" s="105"/>
      <c r="M3058" s="105"/>
      <c r="N3058" s="105"/>
      <c r="O3058" s="105"/>
      <c r="P3058" s="105"/>
      <c r="Q3058" s="105"/>
      <c r="R3058" s="105"/>
      <c r="S3058" s="105"/>
      <c r="T3058" s="105">
        <v>0</v>
      </c>
    </row>
    <row r="3059" spans="1:20" x14ac:dyDescent="0.25">
      <c r="A3059" s="103" t="s">
        <v>476</v>
      </c>
      <c r="B3059" s="104" t="s">
        <v>4954</v>
      </c>
      <c r="C3059" s="104">
        <v>16</v>
      </c>
      <c r="D3059" s="103" t="s">
        <v>8443</v>
      </c>
      <c r="E3059" s="25">
        <f t="shared" si="155"/>
        <v>0</v>
      </c>
      <c r="F3059" s="25">
        <f t="shared" si="156"/>
        <v>0</v>
      </c>
      <c r="G3059" s="32"/>
      <c r="H3059" s="31"/>
      <c r="I3059" s="25">
        <f t="shared" si="157"/>
        <v>22.2</v>
      </c>
      <c r="J3059" s="21"/>
      <c r="K3059" s="16"/>
      <c r="L3059" s="105"/>
      <c r="M3059" s="105"/>
      <c r="N3059" s="105"/>
      <c r="O3059" s="105"/>
      <c r="P3059" s="105">
        <v>0</v>
      </c>
      <c r="Q3059" s="105">
        <v>111</v>
      </c>
      <c r="R3059" s="105">
        <v>0</v>
      </c>
      <c r="S3059" s="105">
        <v>0</v>
      </c>
      <c r="T3059" s="105">
        <v>0</v>
      </c>
    </row>
    <row r="3060" spans="1:20" x14ac:dyDescent="0.25">
      <c r="A3060" s="103" t="s">
        <v>2988</v>
      </c>
      <c r="B3060" s="104" t="s">
        <v>4953</v>
      </c>
      <c r="C3060" s="104">
        <v>16</v>
      </c>
      <c r="D3060" s="103" t="s">
        <v>8444</v>
      </c>
      <c r="E3060" s="25">
        <f t="shared" si="155"/>
        <v>0.33333333333333331</v>
      </c>
      <c r="F3060" s="25">
        <f t="shared" si="156"/>
        <v>0</v>
      </c>
      <c r="G3060" s="32"/>
      <c r="H3060" s="31"/>
      <c r="I3060" s="25">
        <f t="shared" si="157"/>
        <v>0.2</v>
      </c>
      <c r="J3060" s="21"/>
      <c r="K3060" s="16"/>
      <c r="L3060" s="105"/>
      <c r="M3060" s="105"/>
      <c r="N3060" s="105"/>
      <c r="O3060" s="105"/>
      <c r="P3060" s="105">
        <v>0</v>
      </c>
      <c r="Q3060" s="105">
        <v>0</v>
      </c>
      <c r="R3060" s="105">
        <v>0</v>
      </c>
      <c r="S3060" s="105">
        <v>1</v>
      </c>
      <c r="T3060" s="105">
        <v>0</v>
      </c>
    </row>
    <row r="3061" spans="1:20" x14ac:dyDescent="0.25">
      <c r="A3061" s="103" t="s">
        <v>2767</v>
      </c>
      <c r="B3061" s="104" t="s">
        <v>4954</v>
      </c>
      <c r="C3061" s="104">
        <v>16</v>
      </c>
      <c r="D3061" s="103" t="s">
        <v>8445</v>
      </c>
      <c r="E3061" s="25">
        <f t="shared" si="155"/>
        <v>0</v>
      </c>
      <c r="F3061" s="25">
        <f t="shared" si="156"/>
        <v>4</v>
      </c>
      <c r="G3061" s="32"/>
      <c r="H3061" s="31"/>
      <c r="I3061" s="25">
        <f t="shared" si="157"/>
        <v>0</v>
      </c>
      <c r="J3061" s="21"/>
      <c r="K3061" s="16"/>
      <c r="L3061" s="105"/>
      <c r="M3061" s="105"/>
      <c r="N3061" s="105">
        <v>12</v>
      </c>
      <c r="O3061" s="105">
        <v>4</v>
      </c>
      <c r="P3061" s="105">
        <v>0</v>
      </c>
      <c r="Q3061" s="105">
        <v>0</v>
      </c>
      <c r="R3061" s="105">
        <v>0</v>
      </c>
      <c r="S3061" s="105">
        <v>0</v>
      </c>
      <c r="T3061" s="105">
        <v>0</v>
      </c>
    </row>
    <row r="3062" spans="1:20" x14ac:dyDescent="0.25">
      <c r="A3062" s="103" t="s">
        <v>8446</v>
      </c>
      <c r="B3062" s="104" t="s">
        <v>4954</v>
      </c>
      <c r="C3062" s="104">
        <v>16</v>
      </c>
      <c r="D3062" s="103" t="s">
        <v>8447</v>
      </c>
      <c r="E3062" s="25">
        <f t="shared" si="155"/>
        <v>0</v>
      </c>
      <c r="F3062" s="25">
        <f t="shared" si="156"/>
        <v>0</v>
      </c>
      <c r="G3062" s="32"/>
      <c r="H3062" s="31"/>
      <c r="I3062" s="25">
        <f t="shared" si="157"/>
        <v>0</v>
      </c>
      <c r="J3062" s="21"/>
      <c r="K3062" s="16"/>
      <c r="L3062" s="105"/>
      <c r="M3062" s="105"/>
      <c r="N3062" s="105"/>
      <c r="O3062" s="105"/>
      <c r="P3062" s="105">
        <v>0</v>
      </c>
      <c r="Q3062" s="105">
        <v>0</v>
      </c>
      <c r="R3062" s="105">
        <v>0</v>
      </c>
      <c r="S3062" s="105"/>
      <c r="T3062" s="105">
        <v>0</v>
      </c>
    </row>
    <row r="3063" spans="1:20" x14ac:dyDescent="0.25">
      <c r="A3063" s="103" t="s">
        <v>8448</v>
      </c>
      <c r="B3063" s="104" t="s">
        <v>4954</v>
      </c>
      <c r="C3063" s="104">
        <v>16</v>
      </c>
      <c r="D3063" s="103" t="s">
        <v>8449</v>
      </c>
      <c r="E3063" s="25">
        <f t="shared" si="155"/>
        <v>10.666666666666666</v>
      </c>
      <c r="F3063" s="25">
        <f t="shared" si="156"/>
        <v>5.5</v>
      </c>
      <c r="G3063" s="32"/>
      <c r="H3063" s="31"/>
      <c r="I3063" s="25">
        <f t="shared" si="157"/>
        <v>7.6</v>
      </c>
      <c r="J3063" s="21"/>
      <c r="K3063" s="16"/>
      <c r="L3063" s="105"/>
      <c r="M3063" s="105"/>
      <c r="N3063" s="105">
        <v>9</v>
      </c>
      <c r="O3063" s="105">
        <v>13</v>
      </c>
      <c r="P3063" s="105">
        <v>6</v>
      </c>
      <c r="Q3063" s="105">
        <v>0</v>
      </c>
      <c r="R3063" s="105">
        <v>9</v>
      </c>
      <c r="S3063" s="105">
        <v>23</v>
      </c>
      <c r="T3063" s="105">
        <v>0</v>
      </c>
    </row>
    <row r="3064" spans="1:20" x14ac:dyDescent="0.25">
      <c r="A3064" s="103" t="s">
        <v>1499</v>
      </c>
      <c r="B3064" s="104" t="s">
        <v>4954</v>
      </c>
      <c r="C3064" s="104">
        <v>16</v>
      </c>
      <c r="D3064" s="103" t="s">
        <v>8450</v>
      </c>
      <c r="E3064" s="25">
        <f t="shared" si="155"/>
        <v>0</v>
      </c>
      <c r="F3064" s="25">
        <f t="shared" si="156"/>
        <v>3</v>
      </c>
      <c r="G3064" s="32"/>
      <c r="H3064" s="31"/>
      <c r="I3064" s="25">
        <f t="shared" si="157"/>
        <v>0</v>
      </c>
      <c r="J3064" s="21"/>
      <c r="K3064" s="16"/>
      <c r="L3064" s="105"/>
      <c r="M3064" s="105"/>
      <c r="N3064" s="105">
        <v>12</v>
      </c>
      <c r="O3064" s="105"/>
      <c r="P3064" s="105">
        <v>0</v>
      </c>
      <c r="Q3064" s="105">
        <v>0</v>
      </c>
      <c r="R3064" s="105">
        <v>0</v>
      </c>
      <c r="S3064" s="105">
        <v>0</v>
      </c>
      <c r="T3064" s="105">
        <v>0</v>
      </c>
    </row>
    <row r="3065" spans="1:20" x14ac:dyDescent="0.25">
      <c r="A3065" s="103" t="s">
        <v>1622</v>
      </c>
      <c r="B3065" s="104" t="s">
        <v>4954</v>
      </c>
      <c r="C3065" s="104">
        <v>16</v>
      </c>
      <c r="D3065" s="103" t="s">
        <v>8451</v>
      </c>
      <c r="E3065" s="25">
        <f t="shared" si="155"/>
        <v>2.3333333333333335</v>
      </c>
      <c r="F3065" s="25">
        <f t="shared" si="156"/>
        <v>0.5</v>
      </c>
      <c r="G3065" s="32"/>
      <c r="H3065" s="31"/>
      <c r="I3065" s="25">
        <f t="shared" si="157"/>
        <v>1.4</v>
      </c>
      <c r="J3065" s="21"/>
      <c r="K3065" s="16"/>
      <c r="L3065" s="105"/>
      <c r="M3065" s="105"/>
      <c r="N3065" s="105"/>
      <c r="O3065" s="105">
        <v>2</v>
      </c>
      <c r="P3065" s="105">
        <v>0</v>
      </c>
      <c r="Q3065" s="105">
        <v>0</v>
      </c>
      <c r="R3065" s="105">
        <v>0</v>
      </c>
      <c r="S3065" s="105">
        <v>7</v>
      </c>
      <c r="T3065" s="105">
        <v>0</v>
      </c>
    </row>
    <row r="3066" spans="1:20" x14ac:dyDescent="0.25">
      <c r="A3066" s="103" t="s">
        <v>4814</v>
      </c>
      <c r="B3066" s="104" t="s">
        <v>4954</v>
      </c>
      <c r="C3066" s="104">
        <v>16</v>
      </c>
      <c r="D3066" s="103" t="s">
        <v>8452</v>
      </c>
      <c r="E3066" s="25">
        <f t="shared" si="155"/>
        <v>0</v>
      </c>
      <c r="F3066" s="25">
        <f t="shared" si="156"/>
        <v>32.75</v>
      </c>
      <c r="G3066" s="32"/>
      <c r="H3066" s="31"/>
      <c r="I3066" s="25">
        <f t="shared" si="157"/>
        <v>0</v>
      </c>
      <c r="J3066" s="21"/>
      <c r="K3066" s="16"/>
      <c r="L3066" s="105">
        <v>78</v>
      </c>
      <c r="M3066" s="105">
        <v>36</v>
      </c>
      <c r="N3066" s="105"/>
      <c r="O3066" s="105">
        <v>17</v>
      </c>
      <c r="P3066" s="105"/>
      <c r="Q3066" s="105"/>
      <c r="R3066" s="105"/>
      <c r="S3066" s="105">
        <v>0</v>
      </c>
      <c r="T3066" s="105">
        <v>0</v>
      </c>
    </row>
    <row r="3067" spans="1:20" x14ac:dyDescent="0.25">
      <c r="A3067" s="103" t="s">
        <v>3011</v>
      </c>
      <c r="B3067" s="104" t="s">
        <v>4954</v>
      </c>
      <c r="C3067" s="104">
        <v>16</v>
      </c>
      <c r="D3067" s="103" t="s">
        <v>8453</v>
      </c>
      <c r="E3067" s="25">
        <f t="shared" si="155"/>
        <v>0</v>
      </c>
      <c r="F3067" s="25">
        <f t="shared" si="156"/>
        <v>0</v>
      </c>
      <c r="G3067" s="32"/>
      <c r="H3067" s="31"/>
      <c r="I3067" s="25">
        <f t="shared" si="157"/>
        <v>0</v>
      </c>
      <c r="J3067" s="21"/>
      <c r="K3067" s="16"/>
      <c r="L3067" s="105"/>
      <c r="M3067" s="105"/>
      <c r="N3067" s="105"/>
      <c r="O3067" s="105"/>
      <c r="P3067" s="105">
        <v>0</v>
      </c>
      <c r="Q3067" s="105">
        <v>0</v>
      </c>
      <c r="R3067" s="105">
        <v>0</v>
      </c>
      <c r="S3067" s="105">
        <v>0</v>
      </c>
      <c r="T3067" s="105">
        <v>0</v>
      </c>
    </row>
    <row r="3068" spans="1:20" x14ac:dyDescent="0.25">
      <c r="A3068" s="103" t="s">
        <v>770</v>
      </c>
      <c r="B3068" s="104" t="s">
        <v>4954</v>
      </c>
      <c r="C3068" s="104">
        <v>16</v>
      </c>
      <c r="D3068" s="103" t="s">
        <v>8454</v>
      </c>
      <c r="E3068" s="25">
        <f t="shared" si="155"/>
        <v>1</v>
      </c>
      <c r="F3068" s="25">
        <f t="shared" si="156"/>
        <v>0.5</v>
      </c>
      <c r="G3068" s="32"/>
      <c r="H3068" s="31"/>
      <c r="I3068" s="25">
        <f t="shared" si="157"/>
        <v>0.6</v>
      </c>
      <c r="J3068" s="21"/>
      <c r="K3068" s="16"/>
      <c r="L3068" s="105"/>
      <c r="M3068" s="105">
        <v>2</v>
      </c>
      <c r="N3068" s="105"/>
      <c r="O3068" s="105"/>
      <c r="P3068" s="105">
        <v>0</v>
      </c>
      <c r="Q3068" s="105">
        <v>0</v>
      </c>
      <c r="R3068" s="105">
        <v>0</v>
      </c>
      <c r="S3068" s="105">
        <v>3</v>
      </c>
      <c r="T3068" s="105">
        <v>0</v>
      </c>
    </row>
    <row r="3069" spans="1:20" x14ac:dyDescent="0.25">
      <c r="A3069" s="103" t="s">
        <v>2398</v>
      </c>
      <c r="B3069" s="104" t="s">
        <v>4959</v>
      </c>
      <c r="C3069" s="104">
        <v>18</v>
      </c>
      <c r="D3069" s="103" t="s">
        <v>8455</v>
      </c>
      <c r="E3069" s="25">
        <f t="shared" si="155"/>
        <v>0</v>
      </c>
      <c r="F3069" s="25">
        <f t="shared" si="156"/>
        <v>0.5</v>
      </c>
      <c r="G3069" s="32"/>
      <c r="H3069" s="31"/>
      <c r="I3069" s="25">
        <f t="shared" si="157"/>
        <v>0</v>
      </c>
      <c r="J3069" s="21"/>
      <c r="K3069" s="16"/>
      <c r="L3069" s="105">
        <v>2</v>
      </c>
      <c r="M3069" s="105"/>
      <c r="N3069" s="105"/>
      <c r="O3069" s="105"/>
      <c r="P3069" s="105">
        <v>0</v>
      </c>
      <c r="Q3069" s="105">
        <v>0</v>
      </c>
      <c r="R3069" s="105">
        <v>0</v>
      </c>
      <c r="S3069" s="105">
        <v>0</v>
      </c>
      <c r="T3069" s="105">
        <v>0</v>
      </c>
    </row>
    <row r="3070" spans="1:20" x14ac:dyDescent="0.25">
      <c r="A3070" s="103" t="s">
        <v>1388</v>
      </c>
      <c r="B3070" s="104" t="s">
        <v>4959</v>
      </c>
      <c r="C3070" s="104">
        <v>18</v>
      </c>
      <c r="D3070" s="103" t="s">
        <v>8456</v>
      </c>
      <c r="E3070" s="25">
        <f t="shared" si="155"/>
        <v>0</v>
      </c>
      <c r="F3070" s="25">
        <f t="shared" si="156"/>
        <v>9.5</v>
      </c>
      <c r="G3070" s="32"/>
      <c r="H3070" s="31"/>
      <c r="I3070" s="25">
        <f t="shared" si="157"/>
        <v>0</v>
      </c>
      <c r="J3070" s="21"/>
      <c r="K3070" s="16"/>
      <c r="L3070" s="105"/>
      <c r="M3070" s="105"/>
      <c r="N3070" s="105">
        <v>36</v>
      </c>
      <c r="O3070" s="105">
        <v>2</v>
      </c>
      <c r="P3070" s="105">
        <v>0</v>
      </c>
      <c r="Q3070" s="105">
        <v>0</v>
      </c>
      <c r="R3070" s="105">
        <v>0</v>
      </c>
      <c r="S3070" s="105">
        <v>0</v>
      </c>
      <c r="T3070" s="105">
        <v>0</v>
      </c>
    </row>
    <row r="3071" spans="1:20" x14ac:dyDescent="0.25">
      <c r="A3071" s="103" t="s">
        <v>431</v>
      </c>
      <c r="B3071" s="104" t="s">
        <v>4956</v>
      </c>
      <c r="C3071" s="104">
        <v>17</v>
      </c>
      <c r="D3071" s="103" t="s">
        <v>8457</v>
      </c>
      <c r="E3071" s="25">
        <f t="shared" si="155"/>
        <v>3.6666666666666665</v>
      </c>
      <c r="F3071" s="25">
        <f t="shared" si="156"/>
        <v>6.25</v>
      </c>
      <c r="G3071" s="32"/>
      <c r="H3071" s="31"/>
      <c r="I3071" s="25">
        <f t="shared" si="157"/>
        <v>4</v>
      </c>
      <c r="J3071" s="21"/>
      <c r="K3071" s="16"/>
      <c r="L3071" s="105">
        <v>15</v>
      </c>
      <c r="M3071" s="105">
        <v>4</v>
      </c>
      <c r="N3071" s="105"/>
      <c r="O3071" s="105">
        <v>6</v>
      </c>
      <c r="P3071" s="105">
        <v>8</v>
      </c>
      <c r="Q3071" s="105">
        <v>1</v>
      </c>
      <c r="R3071" s="105">
        <v>9</v>
      </c>
      <c r="S3071" s="105">
        <v>2</v>
      </c>
      <c r="T3071" s="105">
        <v>0</v>
      </c>
    </row>
    <row r="3072" spans="1:20" x14ac:dyDescent="0.25">
      <c r="A3072" s="103" t="s">
        <v>587</v>
      </c>
      <c r="B3072" s="104" t="s">
        <v>4959</v>
      </c>
      <c r="C3072" s="104">
        <v>18</v>
      </c>
      <c r="D3072" s="103" t="s">
        <v>8458</v>
      </c>
      <c r="E3072" s="25">
        <f t="shared" si="155"/>
        <v>1.3333333333333333</v>
      </c>
      <c r="F3072" s="25">
        <f t="shared" si="156"/>
        <v>0.25</v>
      </c>
      <c r="G3072" s="32"/>
      <c r="H3072" s="31"/>
      <c r="I3072" s="25">
        <f t="shared" si="157"/>
        <v>1.6</v>
      </c>
      <c r="J3072" s="21"/>
      <c r="K3072" s="16"/>
      <c r="L3072" s="105"/>
      <c r="M3072" s="105"/>
      <c r="N3072" s="105">
        <v>1</v>
      </c>
      <c r="O3072" s="105"/>
      <c r="P3072" s="105">
        <v>0</v>
      </c>
      <c r="Q3072" s="105">
        <v>4</v>
      </c>
      <c r="R3072" s="105">
        <v>0</v>
      </c>
      <c r="S3072" s="105">
        <v>4</v>
      </c>
      <c r="T3072" s="105">
        <v>0</v>
      </c>
    </row>
    <row r="3073" spans="1:20" x14ac:dyDescent="0.25">
      <c r="A3073" s="103" t="s">
        <v>3370</v>
      </c>
      <c r="B3073" s="104" t="s">
        <v>4959</v>
      </c>
      <c r="C3073" s="104">
        <v>18</v>
      </c>
      <c r="D3073" s="103" t="s">
        <v>8459</v>
      </c>
      <c r="E3073" s="25">
        <f t="shared" si="155"/>
        <v>0</v>
      </c>
      <c r="F3073" s="25">
        <f t="shared" si="156"/>
        <v>0</v>
      </c>
      <c r="G3073" s="32"/>
      <c r="H3073" s="31"/>
      <c r="I3073" s="25">
        <f t="shared" si="157"/>
        <v>0</v>
      </c>
      <c r="J3073" s="21"/>
      <c r="K3073" s="16"/>
      <c r="L3073" s="105"/>
      <c r="M3073" s="105"/>
      <c r="N3073" s="105"/>
      <c r="O3073" s="105"/>
      <c r="P3073" s="105">
        <v>0</v>
      </c>
      <c r="Q3073" s="105">
        <v>0</v>
      </c>
      <c r="R3073" s="105">
        <v>0</v>
      </c>
      <c r="S3073" s="105">
        <v>0</v>
      </c>
      <c r="T3073" s="105">
        <v>0</v>
      </c>
    </row>
    <row r="3074" spans="1:20" x14ac:dyDescent="0.25">
      <c r="A3074" s="103" t="s">
        <v>2472</v>
      </c>
      <c r="B3074" s="104" t="s">
        <v>4959</v>
      </c>
      <c r="C3074" s="104">
        <v>18</v>
      </c>
      <c r="D3074" s="103" t="s">
        <v>8460</v>
      </c>
      <c r="E3074" s="25">
        <f t="shared" si="155"/>
        <v>0</v>
      </c>
      <c r="F3074" s="25">
        <f t="shared" si="156"/>
        <v>0</v>
      </c>
      <c r="G3074" s="32"/>
      <c r="H3074" s="31"/>
      <c r="I3074" s="25">
        <f t="shared" si="157"/>
        <v>0</v>
      </c>
      <c r="J3074" s="21"/>
      <c r="K3074" s="16"/>
      <c r="L3074" s="105"/>
      <c r="M3074" s="105"/>
      <c r="N3074" s="105"/>
      <c r="O3074" s="105"/>
      <c r="P3074" s="105">
        <v>0</v>
      </c>
      <c r="Q3074" s="105">
        <v>0</v>
      </c>
      <c r="R3074" s="105">
        <v>0</v>
      </c>
      <c r="S3074" s="105">
        <v>0</v>
      </c>
      <c r="T3074" s="105">
        <v>0</v>
      </c>
    </row>
    <row r="3075" spans="1:20" x14ac:dyDescent="0.25">
      <c r="A3075" s="103" t="s">
        <v>2028</v>
      </c>
      <c r="B3075" s="104" t="s">
        <v>4956</v>
      </c>
      <c r="C3075" s="104">
        <v>17</v>
      </c>
      <c r="D3075" s="103" t="s">
        <v>8461</v>
      </c>
      <c r="E3075" s="25">
        <f t="shared" si="155"/>
        <v>0</v>
      </c>
      <c r="F3075" s="25">
        <f t="shared" si="156"/>
        <v>0.75</v>
      </c>
      <c r="G3075" s="32"/>
      <c r="H3075" s="31"/>
      <c r="I3075" s="25">
        <f t="shared" si="157"/>
        <v>0</v>
      </c>
      <c r="J3075" s="21"/>
      <c r="K3075" s="16"/>
      <c r="L3075" s="105"/>
      <c r="M3075" s="105"/>
      <c r="N3075" s="105"/>
      <c r="O3075" s="105">
        <v>3</v>
      </c>
      <c r="P3075" s="105">
        <v>0</v>
      </c>
      <c r="Q3075" s="105">
        <v>0</v>
      </c>
      <c r="R3075" s="105">
        <v>0</v>
      </c>
      <c r="S3075" s="105">
        <v>0</v>
      </c>
      <c r="T3075" s="105">
        <v>0</v>
      </c>
    </row>
    <row r="3076" spans="1:20" x14ac:dyDescent="0.25">
      <c r="A3076" s="103" t="s">
        <v>2411</v>
      </c>
      <c r="B3076" s="104" t="s">
        <v>4957</v>
      </c>
      <c r="C3076" s="104">
        <v>17</v>
      </c>
      <c r="D3076" s="103" t="s">
        <v>8462</v>
      </c>
      <c r="E3076" s="25">
        <f t="shared" si="155"/>
        <v>0</v>
      </c>
      <c r="F3076" s="25">
        <f t="shared" si="156"/>
        <v>0</v>
      </c>
      <c r="G3076" s="32"/>
      <c r="H3076" s="31"/>
      <c r="I3076" s="25">
        <f t="shared" si="157"/>
        <v>0</v>
      </c>
      <c r="J3076" s="21"/>
      <c r="K3076" s="16"/>
      <c r="L3076" s="105"/>
      <c r="M3076" s="105"/>
      <c r="N3076" s="105"/>
      <c r="O3076" s="105"/>
      <c r="P3076" s="105">
        <v>0</v>
      </c>
      <c r="Q3076" s="105">
        <v>0</v>
      </c>
      <c r="R3076" s="105">
        <v>0</v>
      </c>
      <c r="S3076" s="105">
        <v>0</v>
      </c>
      <c r="T3076" s="105">
        <v>0</v>
      </c>
    </row>
    <row r="3077" spans="1:20" x14ac:dyDescent="0.25">
      <c r="A3077" s="103" t="s">
        <v>936</v>
      </c>
      <c r="B3077" s="104" t="s">
        <v>4958</v>
      </c>
      <c r="C3077" s="104">
        <v>17</v>
      </c>
      <c r="D3077" s="103" t="s">
        <v>8463</v>
      </c>
      <c r="E3077" s="25">
        <f t="shared" si="155"/>
        <v>0</v>
      </c>
      <c r="F3077" s="25">
        <f t="shared" si="156"/>
        <v>1</v>
      </c>
      <c r="G3077" s="32"/>
      <c r="H3077" s="31"/>
      <c r="I3077" s="25">
        <f t="shared" si="157"/>
        <v>0</v>
      </c>
      <c r="J3077" s="21"/>
      <c r="K3077" s="16"/>
      <c r="L3077" s="105"/>
      <c r="M3077" s="105"/>
      <c r="N3077" s="105">
        <v>4</v>
      </c>
      <c r="O3077" s="105"/>
      <c r="P3077" s="105">
        <v>0</v>
      </c>
      <c r="Q3077" s="105">
        <v>0</v>
      </c>
      <c r="R3077" s="105">
        <v>0</v>
      </c>
      <c r="S3077" s="105">
        <v>0</v>
      </c>
      <c r="T3077" s="105">
        <v>0</v>
      </c>
    </row>
    <row r="3078" spans="1:20" x14ac:dyDescent="0.25">
      <c r="A3078" s="103" t="s">
        <v>2909</v>
      </c>
      <c r="B3078" s="104" t="s">
        <v>4959</v>
      </c>
      <c r="C3078" s="104">
        <v>18</v>
      </c>
      <c r="D3078" s="103" t="s">
        <v>8464</v>
      </c>
      <c r="E3078" s="25">
        <f t="shared" si="155"/>
        <v>8.3333333333333339</v>
      </c>
      <c r="F3078" s="25">
        <f t="shared" si="156"/>
        <v>197.75</v>
      </c>
      <c r="G3078" s="32"/>
      <c r="H3078" s="31"/>
      <c r="I3078" s="25">
        <f t="shared" si="157"/>
        <v>6.6</v>
      </c>
      <c r="J3078" s="21"/>
      <c r="K3078" s="16"/>
      <c r="L3078" s="105">
        <v>791</v>
      </c>
      <c r="M3078" s="105"/>
      <c r="N3078" s="105"/>
      <c r="O3078" s="105"/>
      <c r="P3078" s="105">
        <v>0</v>
      </c>
      <c r="Q3078" s="105">
        <v>8</v>
      </c>
      <c r="R3078" s="105">
        <v>0</v>
      </c>
      <c r="S3078" s="105">
        <v>25</v>
      </c>
      <c r="T3078" s="105">
        <v>0</v>
      </c>
    </row>
    <row r="3079" spans="1:20" x14ac:dyDescent="0.25">
      <c r="A3079" s="103" t="s">
        <v>3102</v>
      </c>
      <c r="B3079" s="104" t="s">
        <v>4959</v>
      </c>
      <c r="C3079" s="104">
        <v>18</v>
      </c>
      <c r="D3079" s="103" t="s">
        <v>8465</v>
      </c>
      <c r="E3079" s="25">
        <f t="shared" si="155"/>
        <v>0</v>
      </c>
      <c r="F3079" s="25">
        <f t="shared" si="156"/>
        <v>0.75</v>
      </c>
      <c r="G3079" s="32"/>
      <c r="H3079" s="31"/>
      <c r="I3079" s="25">
        <f t="shared" si="157"/>
        <v>0.6</v>
      </c>
      <c r="J3079" s="21"/>
      <c r="K3079" s="16"/>
      <c r="L3079" s="105"/>
      <c r="M3079" s="105">
        <v>3</v>
      </c>
      <c r="N3079" s="105"/>
      <c r="O3079" s="105"/>
      <c r="P3079" s="105">
        <v>0</v>
      </c>
      <c r="Q3079" s="105">
        <v>3</v>
      </c>
      <c r="R3079" s="105">
        <v>0</v>
      </c>
      <c r="S3079" s="105"/>
      <c r="T3079" s="105">
        <v>0</v>
      </c>
    </row>
    <row r="3080" spans="1:20" x14ac:dyDescent="0.25">
      <c r="A3080" s="103" t="s">
        <v>2707</v>
      </c>
      <c r="B3080" s="104" t="s">
        <v>4959</v>
      </c>
      <c r="C3080" s="104">
        <v>18</v>
      </c>
      <c r="D3080" s="103" t="s">
        <v>8466</v>
      </c>
      <c r="E3080" s="25">
        <f t="shared" si="155"/>
        <v>3.3333333333333335</v>
      </c>
      <c r="F3080" s="25">
        <f t="shared" si="156"/>
        <v>6</v>
      </c>
      <c r="G3080" s="32"/>
      <c r="H3080" s="31"/>
      <c r="I3080" s="25">
        <f t="shared" si="157"/>
        <v>2</v>
      </c>
      <c r="J3080" s="21"/>
      <c r="K3080" s="16"/>
      <c r="L3080" s="105">
        <v>11</v>
      </c>
      <c r="M3080" s="105">
        <v>6</v>
      </c>
      <c r="N3080" s="105">
        <v>7</v>
      </c>
      <c r="O3080" s="105"/>
      <c r="P3080" s="105">
        <v>0</v>
      </c>
      <c r="Q3080" s="105"/>
      <c r="R3080" s="105">
        <v>10</v>
      </c>
      <c r="S3080" s="105">
        <v>0</v>
      </c>
      <c r="T3080" s="105">
        <v>0</v>
      </c>
    </row>
    <row r="3081" spans="1:20" x14ac:dyDescent="0.25">
      <c r="A3081" s="103" t="s">
        <v>1725</v>
      </c>
      <c r="B3081" s="104" t="s">
        <v>4959</v>
      </c>
      <c r="C3081" s="104">
        <v>18</v>
      </c>
      <c r="D3081" s="103" t="s">
        <v>8467</v>
      </c>
      <c r="E3081" s="25">
        <f t="shared" si="155"/>
        <v>0.33333333333333331</v>
      </c>
      <c r="F3081" s="25">
        <f t="shared" si="156"/>
        <v>1.75</v>
      </c>
      <c r="G3081" s="32"/>
      <c r="H3081" s="31"/>
      <c r="I3081" s="25">
        <f t="shared" si="157"/>
        <v>0.2</v>
      </c>
      <c r="J3081" s="21"/>
      <c r="K3081" s="16"/>
      <c r="L3081" s="105"/>
      <c r="M3081" s="105">
        <v>7</v>
      </c>
      <c r="N3081" s="105"/>
      <c r="O3081" s="105"/>
      <c r="P3081" s="105">
        <v>0</v>
      </c>
      <c r="Q3081" s="105">
        <v>0</v>
      </c>
      <c r="R3081" s="105">
        <v>1</v>
      </c>
      <c r="S3081" s="105">
        <v>0</v>
      </c>
      <c r="T3081" s="105">
        <v>0</v>
      </c>
    </row>
    <row r="3082" spans="1:20" x14ac:dyDescent="0.25">
      <c r="A3082" s="103" t="s">
        <v>3711</v>
      </c>
      <c r="B3082" s="104" t="s">
        <v>4960</v>
      </c>
      <c r="C3082" s="104">
        <v>18</v>
      </c>
      <c r="D3082" s="103" t="s">
        <v>8468</v>
      </c>
      <c r="E3082" s="25">
        <f t="shared" si="155"/>
        <v>0</v>
      </c>
      <c r="F3082" s="25">
        <f t="shared" si="156"/>
        <v>0</v>
      </c>
      <c r="G3082" s="32"/>
      <c r="H3082" s="31"/>
      <c r="I3082" s="25">
        <f t="shared" si="157"/>
        <v>0</v>
      </c>
      <c r="J3082" s="21"/>
      <c r="K3082" s="16"/>
      <c r="L3082" s="105"/>
      <c r="M3082" s="105"/>
      <c r="N3082" s="105"/>
      <c r="O3082" s="105"/>
      <c r="P3082" s="105">
        <v>0</v>
      </c>
      <c r="Q3082" s="105">
        <v>0</v>
      </c>
      <c r="R3082" s="105">
        <v>0</v>
      </c>
      <c r="S3082" s="105">
        <v>0</v>
      </c>
      <c r="T3082" s="105">
        <v>0</v>
      </c>
    </row>
    <row r="3083" spans="1:20" x14ac:dyDescent="0.25">
      <c r="A3083" s="103" t="s">
        <v>3133</v>
      </c>
      <c r="B3083" s="104" t="s">
        <v>4960</v>
      </c>
      <c r="C3083" s="104">
        <v>18</v>
      </c>
      <c r="D3083" s="103" t="s">
        <v>8469</v>
      </c>
      <c r="E3083" s="25">
        <f t="shared" si="155"/>
        <v>0.33333333333333331</v>
      </c>
      <c r="F3083" s="25">
        <f t="shared" si="156"/>
        <v>0</v>
      </c>
      <c r="G3083" s="32"/>
      <c r="H3083" s="31"/>
      <c r="I3083" s="25">
        <f t="shared" si="157"/>
        <v>0.2</v>
      </c>
      <c r="J3083" s="21"/>
      <c r="K3083" s="16"/>
      <c r="L3083" s="105"/>
      <c r="M3083" s="105"/>
      <c r="N3083" s="105"/>
      <c r="O3083" s="105"/>
      <c r="P3083" s="105">
        <v>0</v>
      </c>
      <c r="Q3083" s="105">
        <v>0</v>
      </c>
      <c r="R3083" s="105">
        <v>0</v>
      </c>
      <c r="S3083" s="105">
        <v>1</v>
      </c>
      <c r="T3083" s="105">
        <v>0</v>
      </c>
    </row>
    <row r="3084" spans="1:20" x14ac:dyDescent="0.25">
      <c r="A3084" s="103" t="s">
        <v>3954</v>
      </c>
      <c r="B3084" s="104" t="s">
        <v>4960</v>
      </c>
      <c r="C3084" s="104">
        <v>18</v>
      </c>
      <c r="D3084" s="103" t="s">
        <v>8470</v>
      </c>
      <c r="E3084" s="25">
        <f t="shared" si="155"/>
        <v>0</v>
      </c>
      <c r="F3084" s="25">
        <f t="shared" si="156"/>
        <v>0</v>
      </c>
      <c r="G3084" s="32"/>
      <c r="H3084" s="31"/>
      <c r="I3084" s="25">
        <f t="shared" si="157"/>
        <v>0</v>
      </c>
      <c r="J3084" s="21"/>
      <c r="K3084" s="16"/>
      <c r="L3084" s="105"/>
      <c r="M3084" s="105"/>
      <c r="N3084" s="105"/>
      <c r="O3084" s="105"/>
      <c r="P3084" s="105"/>
      <c r="Q3084" s="105"/>
      <c r="R3084" s="105"/>
      <c r="S3084" s="105"/>
      <c r="T3084" s="105">
        <v>0</v>
      </c>
    </row>
    <row r="3085" spans="1:20" x14ac:dyDescent="0.25">
      <c r="A3085" s="103" t="s">
        <v>3435</v>
      </c>
      <c r="B3085" s="104" t="s">
        <v>4961</v>
      </c>
      <c r="C3085" s="104">
        <v>18</v>
      </c>
      <c r="D3085" s="103" t="s">
        <v>8471</v>
      </c>
      <c r="E3085" s="25">
        <f t="shared" si="155"/>
        <v>0</v>
      </c>
      <c r="F3085" s="25">
        <f t="shared" si="156"/>
        <v>0</v>
      </c>
      <c r="G3085" s="32"/>
      <c r="H3085" s="31"/>
      <c r="I3085" s="25">
        <f t="shared" si="157"/>
        <v>0</v>
      </c>
      <c r="J3085" s="21"/>
      <c r="K3085" s="16"/>
      <c r="L3085" s="105"/>
      <c r="M3085" s="105"/>
      <c r="N3085" s="105"/>
      <c r="O3085" s="105"/>
      <c r="P3085" s="105">
        <v>0</v>
      </c>
      <c r="Q3085" s="105">
        <v>0</v>
      </c>
      <c r="R3085" s="105">
        <v>0</v>
      </c>
      <c r="S3085" s="105">
        <v>0</v>
      </c>
      <c r="T3085" s="105">
        <v>0</v>
      </c>
    </row>
    <row r="3086" spans="1:20" x14ac:dyDescent="0.25">
      <c r="A3086" s="103" t="s">
        <v>2206</v>
      </c>
      <c r="B3086" s="104" t="s">
        <v>4962</v>
      </c>
      <c r="C3086" s="104">
        <v>20</v>
      </c>
      <c r="D3086" s="103" t="s">
        <v>8472</v>
      </c>
      <c r="E3086" s="25">
        <f t="shared" si="155"/>
        <v>0</v>
      </c>
      <c r="F3086" s="25">
        <f t="shared" si="156"/>
        <v>0</v>
      </c>
      <c r="G3086" s="32"/>
      <c r="H3086" s="31"/>
      <c r="I3086" s="25">
        <f t="shared" si="157"/>
        <v>2.2000000000000002</v>
      </c>
      <c r="J3086" s="21"/>
      <c r="K3086" s="16"/>
      <c r="L3086" s="105"/>
      <c r="M3086" s="105"/>
      <c r="N3086" s="105"/>
      <c r="O3086" s="105"/>
      <c r="P3086" s="105">
        <v>11</v>
      </c>
      <c r="Q3086" s="105">
        <v>0</v>
      </c>
      <c r="R3086" s="105">
        <v>0</v>
      </c>
      <c r="S3086" s="105">
        <v>0</v>
      </c>
      <c r="T3086" s="105">
        <v>0</v>
      </c>
    </row>
    <row r="3087" spans="1:20" x14ac:dyDescent="0.25">
      <c r="A3087" s="103" t="s">
        <v>3144</v>
      </c>
      <c r="B3087" s="104" t="s">
        <v>4963</v>
      </c>
      <c r="C3087" s="104">
        <v>20</v>
      </c>
      <c r="D3087" s="103" t="s">
        <v>8473</v>
      </c>
      <c r="E3087" s="25">
        <f t="shared" si="155"/>
        <v>0</v>
      </c>
      <c r="F3087" s="25">
        <f t="shared" si="156"/>
        <v>0</v>
      </c>
      <c r="G3087" s="32"/>
      <c r="H3087" s="31"/>
      <c r="I3087" s="25">
        <f t="shared" si="157"/>
        <v>0</v>
      </c>
      <c r="J3087" s="21"/>
      <c r="K3087" s="16"/>
      <c r="L3087" s="105"/>
      <c r="M3087" s="105"/>
      <c r="N3087" s="105"/>
      <c r="O3087" s="105"/>
      <c r="P3087" s="105">
        <v>0</v>
      </c>
      <c r="Q3087" s="105">
        <v>0</v>
      </c>
      <c r="R3087" s="105">
        <v>0</v>
      </c>
      <c r="S3087" s="105">
        <v>0</v>
      </c>
      <c r="T3087" s="105">
        <v>0</v>
      </c>
    </row>
    <row r="3088" spans="1:20" x14ac:dyDescent="0.25">
      <c r="A3088" s="103" t="s">
        <v>2279</v>
      </c>
      <c r="B3088" s="104" t="s">
        <v>4964</v>
      </c>
      <c r="C3088" s="104">
        <v>20</v>
      </c>
      <c r="D3088" s="103" t="s">
        <v>8474</v>
      </c>
      <c r="E3088" s="25">
        <f t="shared" si="155"/>
        <v>0</v>
      </c>
      <c r="F3088" s="25">
        <f t="shared" si="156"/>
        <v>0</v>
      </c>
      <c r="G3088" s="32"/>
      <c r="H3088" s="31"/>
      <c r="I3088" s="25">
        <f t="shared" si="157"/>
        <v>0</v>
      </c>
      <c r="J3088" s="21"/>
      <c r="K3088" s="16"/>
      <c r="L3088" s="105"/>
      <c r="M3088" s="105"/>
      <c r="N3088" s="105"/>
      <c r="O3088" s="105"/>
      <c r="P3088" s="105">
        <v>0</v>
      </c>
      <c r="Q3088" s="105">
        <v>0</v>
      </c>
      <c r="R3088" s="105">
        <v>0</v>
      </c>
      <c r="S3088" s="105">
        <v>0</v>
      </c>
      <c r="T3088" s="105">
        <v>0</v>
      </c>
    </row>
    <row r="3089" spans="1:20" x14ac:dyDescent="0.25">
      <c r="A3089" s="103" t="s">
        <v>1912</v>
      </c>
      <c r="B3089" s="104" t="s">
        <v>4964</v>
      </c>
      <c r="C3089" s="104">
        <v>20</v>
      </c>
      <c r="D3089" s="103" t="s">
        <v>8475</v>
      </c>
      <c r="E3089" s="25">
        <f t="shared" si="155"/>
        <v>0</v>
      </c>
      <c r="F3089" s="25">
        <f t="shared" si="156"/>
        <v>0</v>
      </c>
      <c r="G3089" s="32"/>
      <c r="H3089" s="31"/>
      <c r="I3089" s="25">
        <f t="shared" si="157"/>
        <v>0</v>
      </c>
      <c r="J3089" s="21"/>
      <c r="K3089" s="16"/>
      <c r="L3089" s="105"/>
      <c r="M3089" s="105"/>
      <c r="N3089" s="105"/>
      <c r="O3089" s="105"/>
      <c r="P3089" s="105">
        <v>0</v>
      </c>
      <c r="Q3089" s="105">
        <v>0</v>
      </c>
      <c r="R3089" s="105">
        <v>0</v>
      </c>
      <c r="S3089" s="105">
        <v>0</v>
      </c>
      <c r="T3089" s="105">
        <v>0</v>
      </c>
    </row>
    <row r="3090" spans="1:20" x14ac:dyDescent="0.25">
      <c r="A3090" s="103" t="s">
        <v>2438</v>
      </c>
      <c r="B3090" s="104" t="s">
        <v>4895</v>
      </c>
      <c r="C3090" s="104">
        <v>5</v>
      </c>
      <c r="D3090" s="103" t="s">
        <v>8476</v>
      </c>
      <c r="E3090" s="25">
        <f t="shared" si="155"/>
        <v>0</v>
      </c>
      <c r="F3090" s="25">
        <f t="shared" si="156"/>
        <v>0</v>
      </c>
      <c r="G3090" s="32"/>
      <c r="H3090" s="31"/>
      <c r="I3090" s="25">
        <f t="shared" si="157"/>
        <v>0</v>
      </c>
      <c r="J3090" s="21"/>
      <c r="K3090" s="16"/>
      <c r="L3090" s="105"/>
      <c r="M3090" s="105"/>
      <c r="N3090" s="105"/>
      <c r="O3090" s="105"/>
      <c r="P3090" s="105"/>
      <c r="Q3090" s="105">
        <v>0</v>
      </c>
      <c r="R3090" s="105">
        <v>0</v>
      </c>
      <c r="S3090" s="105"/>
      <c r="T3090" s="105">
        <v>0</v>
      </c>
    </row>
    <row r="3091" spans="1:20" x14ac:dyDescent="0.25">
      <c r="A3091" s="103" t="s">
        <v>2924</v>
      </c>
      <c r="B3091" s="104" t="s">
        <v>4895</v>
      </c>
      <c r="C3091" s="104">
        <v>5</v>
      </c>
      <c r="D3091" s="103" t="s">
        <v>8477</v>
      </c>
      <c r="E3091" s="25">
        <f t="shared" si="155"/>
        <v>0</v>
      </c>
      <c r="F3091" s="25">
        <f t="shared" si="156"/>
        <v>0</v>
      </c>
      <c r="G3091" s="32"/>
      <c r="H3091" s="31"/>
      <c r="I3091" s="25">
        <f t="shared" si="157"/>
        <v>0</v>
      </c>
      <c r="J3091" s="21"/>
      <c r="K3091" s="16"/>
      <c r="L3091" s="105"/>
      <c r="M3091" s="105"/>
      <c r="N3091" s="105"/>
      <c r="O3091" s="105"/>
      <c r="P3091" s="105">
        <v>0</v>
      </c>
      <c r="Q3091" s="105"/>
      <c r="R3091" s="105">
        <v>0</v>
      </c>
      <c r="S3091" s="105"/>
      <c r="T3091" s="105">
        <v>0</v>
      </c>
    </row>
    <row r="3092" spans="1:20" x14ac:dyDescent="0.25">
      <c r="A3092" s="103" t="s">
        <v>3935</v>
      </c>
      <c r="B3092" s="104" t="s">
        <v>4895</v>
      </c>
      <c r="C3092" s="104">
        <v>5</v>
      </c>
      <c r="D3092" s="103" t="s">
        <v>8478</v>
      </c>
      <c r="E3092" s="25">
        <f t="shared" si="155"/>
        <v>0.66666666666666663</v>
      </c>
      <c r="F3092" s="25">
        <f t="shared" si="156"/>
        <v>0.5</v>
      </c>
      <c r="G3092" s="32"/>
      <c r="H3092" s="31"/>
      <c r="I3092" s="25">
        <f t="shared" si="157"/>
        <v>0.8</v>
      </c>
      <c r="J3092" s="21"/>
      <c r="K3092" s="16"/>
      <c r="L3092" s="105"/>
      <c r="M3092" s="105">
        <v>1</v>
      </c>
      <c r="N3092" s="105"/>
      <c r="O3092" s="105">
        <v>1</v>
      </c>
      <c r="P3092" s="105">
        <v>1</v>
      </c>
      <c r="Q3092" s="105">
        <v>1</v>
      </c>
      <c r="R3092" s="105">
        <v>1</v>
      </c>
      <c r="S3092" s="105">
        <v>1</v>
      </c>
      <c r="T3092" s="105">
        <v>0</v>
      </c>
    </row>
    <row r="3093" spans="1:20" x14ac:dyDescent="0.25">
      <c r="A3093" s="103" t="s">
        <v>2049</v>
      </c>
      <c r="B3093" s="104" t="s">
        <v>4895</v>
      </c>
      <c r="C3093" s="104">
        <v>5</v>
      </c>
      <c r="D3093" s="103" t="s">
        <v>8479</v>
      </c>
      <c r="E3093" s="25">
        <f t="shared" si="155"/>
        <v>0.33333333333333331</v>
      </c>
      <c r="F3093" s="25">
        <f t="shared" si="156"/>
        <v>0.25</v>
      </c>
      <c r="G3093" s="32"/>
      <c r="H3093" s="31"/>
      <c r="I3093" s="25">
        <f t="shared" si="157"/>
        <v>0.2</v>
      </c>
      <c r="J3093" s="21"/>
      <c r="K3093" s="16"/>
      <c r="L3093" s="105"/>
      <c r="M3093" s="105"/>
      <c r="N3093" s="105">
        <v>1</v>
      </c>
      <c r="O3093" s="105"/>
      <c r="P3093" s="105">
        <v>0</v>
      </c>
      <c r="Q3093" s="105">
        <v>0</v>
      </c>
      <c r="R3093" s="105">
        <v>0</v>
      </c>
      <c r="S3093" s="105">
        <v>1</v>
      </c>
      <c r="T3093" s="105">
        <v>0</v>
      </c>
    </row>
    <row r="3094" spans="1:20" x14ac:dyDescent="0.25">
      <c r="A3094" s="103" t="s">
        <v>38</v>
      </c>
      <c r="B3094" s="104" t="s">
        <v>4896</v>
      </c>
      <c r="C3094" s="104">
        <v>5</v>
      </c>
      <c r="D3094" s="103" t="s">
        <v>8480</v>
      </c>
      <c r="E3094" s="25">
        <f t="shared" si="155"/>
        <v>0</v>
      </c>
      <c r="F3094" s="25">
        <f t="shared" si="156"/>
        <v>0</v>
      </c>
      <c r="G3094" s="32"/>
      <c r="H3094" s="31"/>
      <c r="I3094" s="25">
        <f t="shared" si="157"/>
        <v>0</v>
      </c>
      <c r="J3094" s="21"/>
      <c r="K3094" s="16"/>
      <c r="L3094" s="105"/>
      <c r="M3094" s="105"/>
      <c r="N3094" s="105"/>
      <c r="O3094" s="105"/>
      <c r="P3094" s="105"/>
      <c r="Q3094" s="105">
        <v>0</v>
      </c>
      <c r="R3094" s="105">
        <v>0</v>
      </c>
      <c r="S3094" s="105"/>
      <c r="T3094" s="105">
        <v>0</v>
      </c>
    </row>
    <row r="3095" spans="1:20" x14ac:dyDescent="0.25">
      <c r="A3095" s="103" t="s">
        <v>3599</v>
      </c>
      <c r="B3095" s="104" t="s">
        <v>4896</v>
      </c>
      <c r="C3095" s="104">
        <v>5</v>
      </c>
      <c r="D3095" s="103" t="s">
        <v>8481</v>
      </c>
      <c r="E3095" s="25">
        <f t="shared" si="155"/>
        <v>0</v>
      </c>
      <c r="F3095" s="25">
        <f t="shared" si="156"/>
        <v>0</v>
      </c>
      <c r="G3095" s="32"/>
      <c r="H3095" s="31"/>
      <c r="I3095" s="25">
        <f t="shared" si="157"/>
        <v>0</v>
      </c>
      <c r="J3095" s="21"/>
      <c r="K3095" s="16"/>
      <c r="L3095" s="105"/>
      <c r="M3095" s="105"/>
      <c r="N3095" s="105"/>
      <c r="O3095" s="105"/>
      <c r="P3095" s="105"/>
      <c r="Q3095" s="105"/>
      <c r="R3095" s="105"/>
      <c r="S3095" s="105">
        <v>0</v>
      </c>
      <c r="T3095" s="105">
        <v>0</v>
      </c>
    </row>
    <row r="3096" spans="1:20" x14ac:dyDescent="0.25">
      <c r="A3096" s="103" t="s">
        <v>133</v>
      </c>
      <c r="B3096" s="104" t="s">
        <v>4897</v>
      </c>
      <c r="C3096" s="104">
        <v>5</v>
      </c>
      <c r="D3096" s="103" t="s">
        <v>8482</v>
      </c>
      <c r="E3096" s="25">
        <f t="shared" si="155"/>
        <v>0</v>
      </c>
      <c r="F3096" s="25">
        <f t="shared" si="156"/>
        <v>0</v>
      </c>
      <c r="G3096" s="32"/>
      <c r="H3096" s="31"/>
      <c r="I3096" s="25">
        <f t="shared" si="157"/>
        <v>0.4</v>
      </c>
      <c r="J3096" s="21"/>
      <c r="K3096" s="16"/>
      <c r="L3096" s="105"/>
      <c r="M3096" s="105"/>
      <c r="N3096" s="105"/>
      <c r="O3096" s="105"/>
      <c r="P3096" s="105">
        <v>0</v>
      </c>
      <c r="Q3096" s="105">
        <v>2</v>
      </c>
      <c r="R3096" s="105">
        <v>0</v>
      </c>
      <c r="S3096" s="105">
        <v>0</v>
      </c>
      <c r="T3096" s="105">
        <v>0</v>
      </c>
    </row>
    <row r="3097" spans="1:20" x14ac:dyDescent="0.25">
      <c r="A3097" s="103" t="s">
        <v>850</v>
      </c>
      <c r="B3097" s="104" t="s">
        <v>4897</v>
      </c>
      <c r="C3097" s="104">
        <v>5</v>
      </c>
      <c r="D3097" s="103" t="s">
        <v>8483</v>
      </c>
      <c r="E3097" s="25">
        <f t="shared" si="155"/>
        <v>0</v>
      </c>
      <c r="F3097" s="25">
        <f t="shared" si="156"/>
        <v>0</v>
      </c>
      <c r="G3097" s="32"/>
      <c r="H3097" s="31"/>
      <c r="I3097" s="25">
        <f t="shared" si="157"/>
        <v>0</v>
      </c>
      <c r="J3097" s="21"/>
      <c r="K3097" s="16"/>
      <c r="L3097" s="105"/>
      <c r="M3097" s="105"/>
      <c r="N3097" s="105"/>
      <c r="O3097" s="105"/>
      <c r="P3097" s="105">
        <v>0</v>
      </c>
      <c r="Q3097" s="105">
        <v>0</v>
      </c>
      <c r="R3097" s="105">
        <v>0</v>
      </c>
      <c r="S3097" s="105">
        <v>0</v>
      </c>
      <c r="T3097" s="105">
        <v>0</v>
      </c>
    </row>
    <row r="3098" spans="1:20" x14ac:dyDescent="0.25">
      <c r="A3098" s="103" t="s">
        <v>4030</v>
      </c>
      <c r="B3098" s="104" t="s">
        <v>4898</v>
      </c>
      <c r="C3098" s="104">
        <v>6</v>
      </c>
      <c r="D3098" s="103" t="s">
        <v>8484</v>
      </c>
      <c r="E3098" s="25">
        <f t="shared" si="155"/>
        <v>0</v>
      </c>
      <c r="F3098" s="25">
        <f t="shared" si="156"/>
        <v>0</v>
      </c>
      <c r="G3098" s="32"/>
      <c r="H3098" s="31"/>
      <c r="I3098" s="25">
        <f t="shared" si="157"/>
        <v>0</v>
      </c>
      <c r="J3098" s="21"/>
      <c r="K3098" s="16"/>
      <c r="L3098" s="105"/>
      <c r="M3098" s="105"/>
      <c r="N3098" s="105"/>
      <c r="O3098" s="105"/>
      <c r="P3098" s="105">
        <v>0</v>
      </c>
      <c r="Q3098" s="105"/>
      <c r="R3098" s="105"/>
      <c r="S3098" s="105"/>
      <c r="T3098" s="105">
        <v>0</v>
      </c>
    </row>
    <row r="3099" spans="1:20" x14ac:dyDescent="0.25">
      <c r="A3099" s="103" t="s">
        <v>3221</v>
      </c>
      <c r="B3099" s="104" t="s">
        <v>4898</v>
      </c>
      <c r="C3099" s="104">
        <v>6</v>
      </c>
      <c r="D3099" s="103" t="s">
        <v>8485</v>
      </c>
      <c r="E3099" s="25">
        <f t="shared" si="155"/>
        <v>0</v>
      </c>
      <c r="F3099" s="25">
        <f t="shared" si="156"/>
        <v>0</v>
      </c>
      <c r="G3099" s="32"/>
      <c r="H3099" s="31"/>
      <c r="I3099" s="25">
        <f t="shared" si="157"/>
        <v>0</v>
      </c>
      <c r="J3099" s="21"/>
      <c r="K3099" s="16"/>
      <c r="L3099" s="105"/>
      <c r="M3099" s="105"/>
      <c r="N3099" s="105"/>
      <c r="O3099" s="105"/>
      <c r="P3099" s="105">
        <v>0</v>
      </c>
      <c r="Q3099" s="105">
        <v>0</v>
      </c>
      <c r="R3099" s="105">
        <v>0</v>
      </c>
      <c r="S3099" s="105">
        <v>0</v>
      </c>
      <c r="T3099" s="105">
        <v>0</v>
      </c>
    </row>
    <row r="3100" spans="1:20" x14ac:dyDescent="0.25">
      <c r="A3100" s="103" t="s">
        <v>1985</v>
      </c>
      <c r="B3100" s="104" t="s">
        <v>4898</v>
      </c>
      <c r="C3100" s="104">
        <v>6</v>
      </c>
      <c r="D3100" s="103" t="s">
        <v>8486</v>
      </c>
      <c r="E3100" s="25">
        <f t="shared" si="155"/>
        <v>0</v>
      </c>
      <c r="F3100" s="25">
        <f t="shared" si="156"/>
        <v>0</v>
      </c>
      <c r="G3100" s="32"/>
      <c r="H3100" s="31"/>
      <c r="I3100" s="25">
        <f t="shared" si="157"/>
        <v>0</v>
      </c>
      <c r="J3100" s="21"/>
      <c r="K3100" s="16"/>
      <c r="L3100" s="105"/>
      <c r="M3100" s="105"/>
      <c r="N3100" s="105"/>
      <c r="O3100" s="105"/>
      <c r="P3100" s="105">
        <v>0</v>
      </c>
      <c r="Q3100" s="105">
        <v>0</v>
      </c>
      <c r="R3100" s="105">
        <v>0</v>
      </c>
      <c r="S3100" s="105">
        <v>0</v>
      </c>
      <c r="T3100" s="105">
        <v>0</v>
      </c>
    </row>
    <row r="3101" spans="1:20" x14ac:dyDescent="0.25">
      <c r="A3101" s="103" t="s">
        <v>3680</v>
      </c>
      <c r="B3101" s="104" t="s">
        <v>4898</v>
      </c>
      <c r="C3101" s="104">
        <v>6</v>
      </c>
      <c r="D3101" s="103" t="s">
        <v>8487</v>
      </c>
      <c r="E3101" s="25">
        <f t="shared" si="155"/>
        <v>0</v>
      </c>
      <c r="F3101" s="25">
        <f t="shared" si="156"/>
        <v>0</v>
      </c>
      <c r="G3101" s="32"/>
      <c r="H3101" s="31"/>
      <c r="I3101" s="25">
        <f t="shared" si="157"/>
        <v>0</v>
      </c>
      <c r="J3101" s="21"/>
      <c r="K3101" s="16"/>
      <c r="L3101" s="105"/>
      <c r="M3101" s="105"/>
      <c r="N3101" s="105"/>
      <c r="O3101" s="105"/>
      <c r="P3101" s="105">
        <v>0</v>
      </c>
      <c r="Q3101" s="105"/>
      <c r="R3101" s="105">
        <v>0</v>
      </c>
      <c r="S3101" s="105">
        <v>0</v>
      </c>
      <c r="T3101" s="105">
        <v>0</v>
      </c>
    </row>
    <row r="3102" spans="1:20" x14ac:dyDescent="0.25">
      <c r="A3102" s="103" t="s">
        <v>2172</v>
      </c>
      <c r="B3102" s="104" t="s">
        <v>4898</v>
      </c>
      <c r="C3102" s="104">
        <v>6</v>
      </c>
      <c r="D3102" s="103" t="s">
        <v>8488</v>
      </c>
      <c r="E3102" s="25">
        <f t="shared" si="155"/>
        <v>1126.3333333333333</v>
      </c>
      <c r="F3102" s="25">
        <f t="shared" si="156"/>
        <v>0</v>
      </c>
      <c r="G3102" s="32"/>
      <c r="H3102" s="31"/>
      <c r="I3102" s="25">
        <f t="shared" si="157"/>
        <v>675.8</v>
      </c>
      <c r="J3102" s="21"/>
      <c r="K3102" s="16"/>
      <c r="L3102" s="105"/>
      <c r="M3102" s="105"/>
      <c r="N3102" s="105"/>
      <c r="O3102" s="105"/>
      <c r="P3102" s="105">
        <v>0</v>
      </c>
      <c r="Q3102" s="105">
        <v>0</v>
      </c>
      <c r="R3102" s="105">
        <v>0</v>
      </c>
      <c r="S3102" s="105">
        <v>3379</v>
      </c>
      <c r="T3102" s="105">
        <v>0</v>
      </c>
    </row>
    <row r="3103" spans="1:20" x14ac:dyDescent="0.25">
      <c r="A3103" s="103" t="s">
        <v>634</v>
      </c>
      <c r="B3103" s="104" t="s">
        <v>4889</v>
      </c>
      <c r="C3103" s="104">
        <v>4</v>
      </c>
      <c r="D3103" s="103" t="s">
        <v>8489</v>
      </c>
      <c r="E3103" s="25">
        <f t="shared" si="155"/>
        <v>2.6666666666666665</v>
      </c>
      <c r="F3103" s="25">
        <f t="shared" si="156"/>
        <v>0.5</v>
      </c>
      <c r="G3103" s="32"/>
      <c r="H3103" s="31"/>
      <c r="I3103" s="25">
        <f t="shared" si="157"/>
        <v>1.6</v>
      </c>
      <c r="J3103" s="21"/>
      <c r="K3103" s="16"/>
      <c r="L3103" s="105"/>
      <c r="M3103" s="105"/>
      <c r="N3103" s="105">
        <v>1</v>
      </c>
      <c r="O3103" s="105">
        <v>1</v>
      </c>
      <c r="P3103" s="105">
        <v>0</v>
      </c>
      <c r="Q3103" s="105">
        <v>0</v>
      </c>
      <c r="R3103" s="105">
        <v>3</v>
      </c>
      <c r="S3103" s="105">
        <v>5</v>
      </c>
      <c r="T3103" s="105">
        <v>0</v>
      </c>
    </row>
    <row r="3104" spans="1:20" x14ac:dyDescent="0.25">
      <c r="A3104" s="103" t="s">
        <v>915</v>
      </c>
      <c r="B3104" s="104" t="s">
        <v>4881</v>
      </c>
      <c r="C3104" s="104">
        <v>2</v>
      </c>
      <c r="D3104" s="103" t="s">
        <v>8490</v>
      </c>
      <c r="E3104" s="25">
        <f t="shared" ref="E3104:E3167" si="158">SUM(R3104:T3104)/3</f>
        <v>0</v>
      </c>
      <c r="F3104" s="25">
        <f t="shared" ref="F3104:F3167" si="159">SUM(L3104:O3104)/4</f>
        <v>0.25</v>
      </c>
      <c r="G3104" s="32"/>
      <c r="H3104" s="31"/>
      <c r="I3104" s="25">
        <f t="shared" ref="I3104:I3167" si="160">SUM(P3104:T3104)/5</f>
        <v>0</v>
      </c>
      <c r="J3104" s="21"/>
      <c r="K3104" s="16"/>
      <c r="L3104" s="105"/>
      <c r="M3104" s="105">
        <v>1</v>
      </c>
      <c r="N3104" s="105"/>
      <c r="O3104" s="105"/>
      <c r="P3104" s="105">
        <v>0</v>
      </c>
      <c r="Q3104" s="105">
        <v>0</v>
      </c>
      <c r="R3104" s="105">
        <v>0</v>
      </c>
      <c r="S3104" s="105">
        <v>0</v>
      </c>
      <c r="T3104" s="105">
        <v>0</v>
      </c>
    </row>
    <row r="3105" spans="1:20" x14ac:dyDescent="0.25">
      <c r="A3105" s="103" t="s">
        <v>178</v>
      </c>
      <c r="B3105" s="104" t="s">
        <v>4872</v>
      </c>
      <c r="C3105" s="104">
        <v>1</v>
      </c>
      <c r="D3105" s="103" t="s">
        <v>8491</v>
      </c>
      <c r="E3105" s="25">
        <f t="shared" si="158"/>
        <v>0</v>
      </c>
      <c r="F3105" s="25">
        <f t="shared" si="159"/>
        <v>5.75</v>
      </c>
      <c r="G3105" s="32"/>
      <c r="H3105" s="31"/>
      <c r="I3105" s="25">
        <f t="shared" si="160"/>
        <v>0</v>
      </c>
      <c r="J3105" s="21"/>
      <c r="K3105" s="16"/>
      <c r="L3105" s="105"/>
      <c r="M3105" s="105"/>
      <c r="N3105" s="105"/>
      <c r="O3105" s="105">
        <v>23</v>
      </c>
      <c r="P3105" s="105"/>
      <c r="Q3105" s="105"/>
      <c r="R3105" s="105"/>
      <c r="S3105" s="105">
        <v>0</v>
      </c>
      <c r="T3105" s="105">
        <v>0</v>
      </c>
    </row>
    <row r="3106" spans="1:20" x14ac:dyDescent="0.25">
      <c r="A3106" s="103" t="s">
        <v>2885</v>
      </c>
      <c r="B3106" s="104" t="s">
        <v>4872</v>
      </c>
      <c r="C3106" s="104">
        <v>1</v>
      </c>
      <c r="D3106" s="103" t="s">
        <v>8492</v>
      </c>
      <c r="E3106" s="25">
        <f t="shared" si="158"/>
        <v>0</v>
      </c>
      <c r="F3106" s="25">
        <f t="shared" si="159"/>
        <v>0</v>
      </c>
      <c r="G3106" s="32"/>
      <c r="H3106" s="31"/>
      <c r="I3106" s="25">
        <f t="shared" si="160"/>
        <v>0</v>
      </c>
      <c r="J3106" s="21"/>
      <c r="K3106" s="16"/>
      <c r="L3106" s="105"/>
      <c r="M3106" s="105"/>
      <c r="N3106" s="105"/>
      <c r="O3106" s="105"/>
      <c r="P3106" s="105"/>
      <c r="Q3106" s="105">
        <v>0</v>
      </c>
      <c r="R3106" s="105">
        <v>0</v>
      </c>
      <c r="S3106" s="105">
        <v>0</v>
      </c>
      <c r="T3106" s="105">
        <v>0</v>
      </c>
    </row>
    <row r="3107" spans="1:20" x14ac:dyDescent="0.25">
      <c r="A3107" s="103" t="s">
        <v>863</v>
      </c>
      <c r="B3107" s="104" t="s">
        <v>4890</v>
      </c>
      <c r="C3107" s="104">
        <v>4</v>
      </c>
      <c r="D3107" s="103" t="s">
        <v>8493</v>
      </c>
      <c r="E3107" s="25">
        <f t="shared" si="158"/>
        <v>0</v>
      </c>
      <c r="F3107" s="25">
        <f t="shared" si="159"/>
        <v>0.25</v>
      </c>
      <c r="G3107" s="32"/>
      <c r="H3107" s="31"/>
      <c r="I3107" s="25">
        <f t="shared" si="160"/>
        <v>8.4</v>
      </c>
      <c r="J3107" s="21"/>
      <c r="K3107" s="16"/>
      <c r="L3107" s="105"/>
      <c r="M3107" s="105"/>
      <c r="N3107" s="105"/>
      <c r="O3107" s="105">
        <v>1</v>
      </c>
      <c r="P3107" s="105">
        <v>42</v>
      </c>
      <c r="Q3107" s="105">
        <v>0</v>
      </c>
      <c r="R3107" s="105">
        <v>0</v>
      </c>
      <c r="S3107" s="105">
        <v>0</v>
      </c>
      <c r="T3107" s="105">
        <v>0</v>
      </c>
    </row>
    <row r="3108" spans="1:20" x14ac:dyDescent="0.25">
      <c r="A3108" s="103" t="s">
        <v>3305</v>
      </c>
      <c r="B3108" s="104" t="s">
        <v>4890</v>
      </c>
      <c r="C3108" s="104">
        <v>4</v>
      </c>
      <c r="D3108" s="103" t="s">
        <v>8494</v>
      </c>
      <c r="E3108" s="25">
        <f t="shared" si="158"/>
        <v>0</v>
      </c>
      <c r="F3108" s="25">
        <f t="shared" si="159"/>
        <v>0</v>
      </c>
      <c r="G3108" s="32"/>
      <c r="H3108" s="31"/>
      <c r="I3108" s="25">
        <f t="shared" si="160"/>
        <v>0</v>
      </c>
      <c r="J3108" s="21"/>
      <c r="K3108" s="16"/>
      <c r="L3108" s="105"/>
      <c r="M3108" s="105"/>
      <c r="N3108" s="105"/>
      <c r="O3108" s="105"/>
      <c r="P3108" s="105">
        <v>0</v>
      </c>
      <c r="Q3108" s="105">
        <v>0</v>
      </c>
      <c r="R3108" s="105">
        <v>0</v>
      </c>
      <c r="S3108" s="105">
        <v>0</v>
      </c>
      <c r="T3108" s="105">
        <v>0</v>
      </c>
    </row>
    <row r="3109" spans="1:20" x14ac:dyDescent="0.25">
      <c r="A3109" s="103" t="s">
        <v>1322</v>
      </c>
      <c r="B3109" s="104" t="s">
        <v>4890</v>
      </c>
      <c r="C3109" s="104">
        <v>4</v>
      </c>
      <c r="D3109" s="103" t="s">
        <v>8495</v>
      </c>
      <c r="E3109" s="25">
        <f t="shared" si="158"/>
        <v>0</v>
      </c>
      <c r="F3109" s="25">
        <f t="shared" si="159"/>
        <v>0</v>
      </c>
      <c r="G3109" s="32"/>
      <c r="H3109" s="31"/>
      <c r="I3109" s="25">
        <f t="shared" si="160"/>
        <v>0</v>
      </c>
      <c r="J3109" s="21"/>
      <c r="K3109" s="16"/>
      <c r="L3109" s="105"/>
      <c r="M3109" s="105"/>
      <c r="N3109" s="105"/>
      <c r="O3109" s="105"/>
      <c r="P3109" s="105">
        <v>0</v>
      </c>
      <c r="Q3109" s="105">
        <v>0</v>
      </c>
      <c r="R3109" s="105">
        <v>0</v>
      </c>
      <c r="S3109" s="105">
        <v>0</v>
      </c>
      <c r="T3109" s="105">
        <v>0</v>
      </c>
    </row>
    <row r="3110" spans="1:20" x14ac:dyDescent="0.25">
      <c r="A3110" s="103" t="s">
        <v>442</v>
      </c>
      <c r="B3110" s="104" t="s">
        <v>4891</v>
      </c>
      <c r="C3110" s="104">
        <v>4</v>
      </c>
      <c r="D3110" s="103" t="s">
        <v>8496</v>
      </c>
      <c r="E3110" s="25">
        <f t="shared" si="158"/>
        <v>0</v>
      </c>
      <c r="F3110" s="25">
        <f t="shared" si="159"/>
        <v>0.75</v>
      </c>
      <c r="G3110" s="32"/>
      <c r="H3110" s="31"/>
      <c r="I3110" s="25">
        <f t="shared" si="160"/>
        <v>3</v>
      </c>
      <c r="J3110" s="21"/>
      <c r="K3110" s="16"/>
      <c r="L3110" s="105"/>
      <c r="M3110" s="105"/>
      <c r="N3110" s="105">
        <v>2</v>
      </c>
      <c r="O3110" s="105">
        <v>1</v>
      </c>
      <c r="P3110" s="105">
        <v>7</v>
      </c>
      <c r="Q3110" s="105">
        <v>8</v>
      </c>
      <c r="R3110" s="105">
        <v>0</v>
      </c>
      <c r="S3110" s="105">
        <v>0</v>
      </c>
      <c r="T3110" s="105">
        <v>0</v>
      </c>
    </row>
    <row r="3111" spans="1:20" x14ac:dyDescent="0.25">
      <c r="A3111" s="103" t="s">
        <v>1073</v>
      </c>
      <c r="B3111" s="104" t="s">
        <v>4892</v>
      </c>
      <c r="C3111" s="104">
        <v>4</v>
      </c>
      <c r="D3111" s="103" t="s">
        <v>8497</v>
      </c>
      <c r="E3111" s="25">
        <f t="shared" si="158"/>
        <v>0.33333333333333331</v>
      </c>
      <c r="F3111" s="25">
        <f t="shared" si="159"/>
        <v>0</v>
      </c>
      <c r="G3111" s="32"/>
      <c r="H3111" s="31"/>
      <c r="I3111" s="25">
        <f t="shared" si="160"/>
        <v>0.2</v>
      </c>
      <c r="J3111" s="21"/>
      <c r="K3111" s="16"/>
      <c r="L3111" s="105"/>
      <c r="M3111" s="105"/>
      <c r="N3111" s="105"/>
      <c r="O3111" s="105"/>
      <c r="P3111" s="105">
        <v>0</v>
      </c>
      <c r="Q3111" s="105">
        <v>0</v>
      </c>
      <c r="R3111" s="105">
        <v>0</v>
      </c>
      <c r="S3111" s="105">
        <v>1</v>
      </c>
      <c r="T3111" s="105">
        <v>0</v>
      </c>
    </row>
    <row r="3112" spans="1:20" x14ac:dyDescent="0.25">
      <c r="A3112" s="103" t="s">
        <v>108</v>
      </c>
      <c r="B3112" s="104" t="s">
        <v>4892</v>
      </c>
      <c r="C3112" s="104">
        <v>4</v>
      </c>
      <c r="D3112" s="103" t="s">
        <v>8498</v>
      </c>
      <c r="E3112" s="25">
        <f t="shared" si="158"/>
        <v>0.66666666666666663</v>
      </c>
      <c r="F3112" s="25">
        <f t="shared" si="159"/>
        <v>8.5</v>
      </c>
      <c r="G3112" s="32"/>
      <c r="H3112" s="31"/>
      <c r="I3112" s="25">
        <f t="shared" si="160"/>
        <v>18.2</v>
      </c>
      <c r="J3112" s="21"/>
      <c r="K3112" s="16"/>
      <c r="L3112" s="105">
        <v>26</v>
      </c>
      <c r="M3112" s="105">
        <v>6</v>
      </c>
      <c r="N3112" s="105">
        <v>2</v>
      </c>
      <c r="O3112" s="105"/>
      <c r="P3112" s="105">
        <v>0</v>
      </c>
      <c r="Q3112" s="105">
        <v>89</v>
      </c>
      <c r="R3112" s="105">
        <v>2</v>
      </c>
      <c r="S3112" s="105">
        <v>0</v>
      </c>
      <c r="T3112" s="105">
        <v>0</v>
      </c>
    </row>
    <row r="3113" spans="1:20" x14ac:dyDescent="0.25">
      <c r="A3113" s="103" t="s">
        <v>3408</v>
      </c>
      <c r="B3113" s="104" t="s">
        <v>4871</v>
      </c>
      <c r="C3113" s="104">
        <v>1</v>
      </c>
      <c r="D3113" s="103" t="s">
        <v>8499</v>
      </c>
      <c r="E3113" s="25">
        <f t="shared" si="158"/>
        <v>0</v>
      </c>
      <c r="F3113" s="25">
        <f t="shared" si="159"/>
        <v>0</v>
      </c>
      <c r="G3113" s="32"/>
      <c r="H3113" s="31"/>
      <c r="I3113" s="25">
        <f t="shared" si="160"/>
        <v>0</v>
      </c>
      <c r="J3113" s="21"/>
      <c r="K3113" s="16"/>
      <c r="L3113" s="105"/>
      <c r="M3113" s="105"/>
      <c r="N3113" s="105"/>
      <c r="O3113" s="105"/>
      <c r="P3113" s="105"/>
      <c r="Q3113" s="105">
        <v>0</v>
      </c>
      <c r="R3113" s="105">
        <v>0</v>
      </c>
      <c r="S3113" s="105">
        <v>0</v>
      </c>
      <c r="T3113" s="105">
        <v>0</v>
      </c>
    </row>
    <row r="3114" spans="1:20" x14ac:dyDescent="0.25">
      <c r="A3114" s="103" t="s">
        <v>2903</v>
      </c>
      <c r="B3114" s="104" t="s">
        <v>4871</v>
      </c>
      <c r="C3114" s="104">
        <v>1</v>
      </c>
      <c r="D3114" s="103" t="s">
        <v>8500</v>
      </c>
      <c r="E3114" s="25">
        <f t="shared" si="158"/>
        <v>0</v>
      </c>
      <c r="F3114" s="25">
        <f t="shared" si="159"/>
        <v>0</v>
      </c>
      <c r="G3114" s="32"/>
      <c r="H3114" s="31"/>
      <c r="I3114" s="25">
        <f t="shared" si="160"/>
        <v>0</v>
      </c>
      <c r="J3114" s="21"/>
      <c r="K3114" s="16"/>
      <c r="L3114" s="105"/>
      <c r="M3114" s="105"/>
      <c r="N3114" s="105"/>
      <c r="O3114" s="105"/>
      <c r="P3114" s="105">
        <v>0</v>
      </c>
      <c r="Q3114" s="105">
        <v>0</v>
      </c>
      <c r="R3114" s="105">
        <v>0</v>
      </c>
      <c r="S3114" s="105">
        <v>0</v>
      </c>
      <c r="T3114" s="105">
        <v>0</v>
      </c>
    </row>
    <row r="3115" spans="1:20" x14ac:dyDescent="0.25">
      <c r="A3115" s="103" t="s">
        <v>1843</v>
      </c>
      <c r="B3115" s="104" t="s">
        <v>4871</v>
      </c>
      <c r="C3115" s="104">
        <v>1</v>
      </c>
      <c r="D3115" s="103" t="s">
        <v>8501</v>
      </c>
      <c r="E3115" s="25">
        <f t="shared" si="158"/>
        <v>0</v>
      </c>
      <c r="F3115" s="25">
        <f t="shared" si="159"/>
        <v>0</v>
      </c>
      <c r="G3115" s="32"/>
      <c r="H3115" s="31"/>
      <c r="I3115" s="25">
        <f t="shared" si="160"/>
        <v>0</v>
      </c>
      <c r="J3115" s="21"/>
      <c r="K3115" s="16"/>
      <c r="L3115" s="105"/>
      <c r="M3115" s="105"/>
      <c r="N3115" s="105"/>
      <c r="O3115" s="105"/>
      <c r="P3115" s="105">
        <v>0</v>
      </c>
      <c r="Q3115" s="105">
        <v>0</v>
      </c>
      <c r="R3115" s="105">
        <v>0</v>
      </c>
      <c r="S3115" s="105">
        <v>0</v>
      </c>
      <c r="T3115" s="105">
        <v>0</v>
      </c>
    </row>
    <row r="3116" spans="1:20" x14ac:dyDescent="0.25">
      <c r="A3116" s="103" t="s">
        <v>1794</v>
      </c>
      <c r="B3116" s="104" t="s">
        <v>4871</v>
      </c>
      <c r="C3116" s="104">
        <v>1</v>
      </c>
      <c r="D3116" s="103" t="s">
        <v>8502</v>
      </c>
      <c r="E3116" s="25">
        <f t="shared" si="158"/>
        <v>0</v>
      </c>
      <c r="F3116" s="25">
        <f t="shared" si="159"/>
        <v>0</v>
      </c>
      <c r="G3116" s="32"/>
      <c r="H3116" s="31"/>
      <c r="I3116" s="25">
        <f t="shared" si="160"/>
        <v>4</v>
      </c>
      <c r="J3116" s="21"/>
      <c r="K3116" s="16"/>
      <c r="L3116" s="105"/>
      <c r="M3116" s="105"/>
      <c r="N3116" s="105"/>
      <c r="O3116" s="105"/>
      <c r="P3116" s="105">
        <v>20</v>
      </c>
      <c r="Q3116" s="105">
        <v>0</v>
      </c>
      <c r="R3116" s="105">
        <v>0</v>
      </c>
      <c r="S3116" s="105">
        <v>0</v>
      </c>
      <c r="T3116" s="105">
        <v>0</v>
      </c>
    </row>
    <row r="3117" spans="1:20" x14ac:dyDescent="0.25">
      <c r="A3117" s="103" t="s">
        <v>8503</v>
      </c>
      <c r="B3117" s="104" t="s">
        <v>4871</v>
      </c>
      <c r="C3117" s="104">
        <v>1</v>
      </c>
      <c r="D3117" s="103" t="s">
        <v>8504</v>
      </c>
      <c r="E3117" s="25">
        <f t="shared" si="158"/>
        <v>0</v>
      </c>
      <c r="F3117" s="25">
        <f t="shared" si="159"/>
        <v>0</v>
      </c>
      <c r="G3117" s="32"/>
      <c r="H3117" s="31"/>
      <c r="I3117" s="25">
        <f t="shared" si="160"/>
        <v>0</v>
      </c>
      <c r="J3117" s="21"/>
      <c r="K3117" s="16"/>
      <c r="L3117" s="105"/>
      <c r="M3117" s="105"/>
      <c r="N3117" s="105"/>
      <c r="O3117" s="105"/>
      <c r="P3117" s="105"/>
      <c r="Q3117" s="105"/>
      <c r="R3117" s="105"/>
      <c r="S3117" s="105">
        <v>0</v>
      </c>
      <c r="T3117" s="105">
        <v>0</v>
      </c>
    </row>
    <row r="3118" spans="1:20" x14ac:dyDescent="0.25">
      <c r="A3118" s="103" t="s">
        <v>8505</v>
      </c>
      <c r="B3118" s="104" t="s">
        <v>4871</v>
      </c>
      <c r="C3118" s="104">
        <v>1</v>
      </c>
      <c r="D3118" s="103" t="s">
        <v>8506</v>
      </c>
      <c r="E3118" s="25">
        <f t="shared" si="158"/>
        <v>0</v>
      </c>
      <c r="F3118" s="25">
        <f t="shared" si="159"/>
        <v>0</v>
      </c>
      <c r="G3118" s="32"/>
      <c r="H3118" s="31"/>
      <c r="I3118" s="25">
        <f t="shared" si="160"/>
        <v>0</v>
      </c>
      <c r="J3118" s="21"/>
      <c r="K3118" s="16"/>
      <c r="L3118" s="105"/>
      <c r="M3118" s="105"/>
      <c r="N3118" s="105"/>
      <c r="O3118" s="105"/>
      <c r="P3118" s="105"/>
      <c r="Q3118" s="105"/>
      <c r="R3118" s="105"/>
      <c r="S3118" s="105">
        <v>0</v>
      </c>
      <c r="T3118" s="105">
        <v>0</v>
      </c>
    </row>
    <row r="3119" spans="1:20" x14ac:dyDescent="0.25">
      <c r="A3119" s="103" t="s">
        <v>2766</v>
      </c>
      <c r="B3119" s="104" t="s">
        <v>4871</v>
      </c>
      <c r="C3119" s="104">
        <v>1</v>
      </c>
      <c r="D3119" s="103" t="s">
        <v>8507</v>
      </c>
      <c r="E3119" s="25">
        <f t="shared" si="158"/>
        <v>0</v>
      </c>
      <c r="F3119" s="25">
        <f t="shared" si="159"/>
        <v>0</v>
      </c>
      <c r="G3119" s="32"/>
      <c r="H3119" s="31"/>
      <c r="I3119" s="25">
        <f t="shared" si="160"/>
        <v>0</v>
      </c>
      <c r="J3119" s="21"/>
      <c r="K3119" s="16"/>
      <c r="L3119" s="105"/>
      <c r="M3119" s="105"/>
      <c r="N3119" s="105"/>
      <c r="O3119" s="105"/>
      <c r="P3119" s="105">
        <v>0</v>
      </c>
      <c r="Q3119" s="105">
        <v>0</v>
      </c>
      <c r="R3119" s="105">
        <v>0</v>
      </c>
      <c r="S3119" s="105">
        <v>0</v>
      </c>
      <c r="T3119" s="105">
        <v>0</v>
      </c>
    </row>
    <row r="3120" spans="1:20" x14ac:dyDescent="0.25">
      <c r="A3120" s="103" t="s">
        <v>3252</v>
      </c>
      <c r="B3120" s="104" t="s">
        <v>4872</v>
      </c>
      <c r="C3120" s="104">
        <v>1</v>
      </c>
      <c r="D3120" s="103" t="s">
        <v>8508</v>
      </c>
      <c r="E3120" s="25">
        <f t="shared" si="158"/>
        <v>0</v>
      </c>
      <c r="F3120" s="25">
        <f t="shared" si="159"/>
        <v>0</v>
      </c>
      <c r="G3120" s="32"/>
      <c r="H3120" s="31"/>
      <c r="I3120" s="25">
        <f t="shared" si="160"/>
        <v>0</v>
      </c>
      <c r="J3120" s="21"/>
      <c r="K3120" s="16"/>
      <c r="L3120" s="105"/>
      <c r="M3120" s="105"/>
      <c r="N3120" s="105"/>
      <c r="O3120" s="105"/>
      <c r="P3120" s="105">
        <v>0</v>
      </c>
      <c r="Q3120" s="105">
        <v>0</v>
      </c>
      <c r="R3120" s="105"/>
      <c r="S3120" s="105">
        <v>0</v>
      </c>
      <c r="T3120" s="105">
        <v>0</v>
      </c>
    </row>
    <row r="3121" spans="1:20" x14ac:dyDescent="0.25">
      <c r="A3121" s="103" t="s">
        <v>8509</v>
      </c>
      <c r="B3121" s="104" t="s">
        <v>4870</v>
      </c>
      <c r="C3121" s="104">
        <v>1</v>
      </c>
      <c r="D3121" s="103" t="s">
        <v>8510</v>
      </c>
      <c r="E3121" s="25">
        <f t="shared" si="158"/>
        <v>0</v>
      </c>
      <c r="F3121" s="25">
        <f t="shared" si="159"/>
        <v>0</v>
      </c>
      <c r="G3121" s="32"/>
      <c r="H3121" s="31"/>
      <c r="I3121" s="25">
        <f t="shared" si="160"/>
        <v>0</v>
      </c>
      <c r="J3121" s="21"/>
      <c r="K3121" s="16"/>
      <c r="L3121" s="105"/>
      <c r="M3121" s="105"/>
      <c r="N3121" s="105"/>
      <c r="O3121" s="105"/>
      <c r="P3121" s="105"/>
      <c r="Q3121" s="105"/>
      <c r="R3121" s="105"/>
      <c r="S3121" s="105">
        <v>0</v>
      </c>
      <c r="T3121" s="105">
        <v>0</v>
      </c>
    </row>
    <row r="3122" spans="1:20" x14ac:dyDescent="0.25">
      <c r="A3122" s="103" t="s">
        <v>8511</v>
      </c>
      <c r="B3122" s="104" t="s">
        <v>4872</v>
      </c>
      <c r="C3122" s="104">
        <v>1</v>
      </c>
      <c r="D3122" s="103" t="s">
        <v>8512</v>
      </c>
      <c r="E3122" s="25">
        <f t="shared" si="158"/>
        <v>0</v>
      </c>
      <c r="F3122" s="25">
        <f t="shared" si="159"/>
        <v>0</v>
      </c>
      <c r="G3122" s="32"/>
      <c r="H3122" s="31"/>
      <c r="I3122" s="25">
        <f t="shared" si="160"/>
        <v>0</v>
      </c>
      <c r="J3122" s="21"/>
      <c r="K3122" s="16"/>
      <c r="L3122" s="105"/>
      <c r="M3122" s="105"/>
      <c r="N3122" s="105"/>
      <c r="O3122" s="105"/>
      <c r="P3122" s="105"/>
      <c r="Q3122" s="105"/>
      <c r="R3122" s="105"/>
      <c r="S3122" s="105">
        <v>0</v>
      </c>
      <c r="T3122" s="105">
        <v>0</v>
      </c>
    </row>
    <row r="3123" spans="1:20" x14ac:dyDescent="0.25">
      <c r="A3123" s="103" t="s">
        <v>3629</v>
      </c>
      <c r="B3123" s="104" t="s">
        <v>4872</v>
      </c>
      <c r="C3123" s="104">
        <v>1</v>
      </c>
      <c r="D3123" s="103" t="s">
        <v>8513</v>
      </c>
      <c r="E3123" s="25">
        <f t="shared" si="158"/>
        <v>0</v>
      </c>
      <c r="F3123" s="25">
        <f t="shared" si="159"/>
        <v>0</v>
      </c>
      <c r="G3123" s="32"/>
      <c r="H3123" s="31"/>
      <c r="I3123" s="25">
        <f t="shared" si="160"/>
        <v>0</v>
      </c>
      <c r="J3123" s="21"/>
      <c r="K3123" s="16"/>
      <c r="L3123" s="105"/>
      <c r="M3123" s="105"/>
      <c r="N3123" s="105"/>
      <c r="O3123" s="105"/>
      <c r="P3123" s="105">
        <v>0</v>
      </c>
      <c r="Q3123" s="105">
        <v>0</v>
      </c>
      <c r="R3123" s="105">
        <v>0</v>
      </c>
      <c r="S3123" s="105">
        <v>0</v>
      </c>
      <c r="T3123" s="105">
        <v>0</v>
      </c>
    </row>
    <row r="3124" spans="1:20" x14ac:dyDescent="0.25">
      <c r="A3124" s="103" t="s">
        <v>2984</v>
      </c>
      <c r="B3124" s="104" t="s">
        <v>4872</v>
      </c>
      <c r="C3124" s="104">
        <v>1</v>
      </c>
      <c r="D3124" s="103" t="s">
        <v>8514</v>
      </c>
      <c r="E3124" s="25">
        <f t="shared" si="158"/>
        <v>0</v>
      </c>
      <c r="F3124" s="25">
        <f t="shared" si="159"/>
        <v>0</v>
      </c>
      <c r="G3124" s="32"/>
      <c r="H3124" s="31"/>
      <c r="I3124" s="25">
        <f t="shared" si="160"/>
        <v>0</v>
      </c>
      <c r="J3124" s="21"/>
      <c r="K3124" s="16"/>
      <c r="L3124" s="105"/>
      <c r="M3124" s="105"/>
      <c r="N3124" s="105"/>
      <c r="O3124" s="105"/>
      <c r="P3124" s="105">
        <v>0</v>
      </c>
      <c r="Q3124" s="105">
        <v>0</v>
      </c>
      <c r="R3124" s="105">
        <v>0</v>
      </c>
      <c r="S3124" s="105">
        <v>0</v>
      </c>
      <c r="T3124" s="105">
        <v>0</v>
      </c>
    </row>
    <row r="3125" spans="1:20" x14ac:dyDescent="0.25">
      <c r="A3125" s="103" t="s">
        <v>3679</v>
      </c>
      <c r="B3125" s="104" t="s">
        <v>4872</v>
      </c>
      <c r="C3125" s="104">
        <v>1</v>
      </c>
      <c r="D3125" s="103" t="s">
        <v>8515</v>
      </c>
      <c r="E3125" s="25">
        <f t="shared" si="158"/>
        <v>0.33333333333333331</v>
      </c>
      <c r="F3125" s="25">
        <f t="shared" si="159"/>
        <v>0.25</v>
      </c>
      <c r="G3125" s="32"/>
      <c r="H3125" s="31"/>
      <c r="I3125" s="25">
        <f t="shared" si="160"/>
        <v>0.8</v>
      </c>
      <c r="J3125" s="21"/>
      <c r="K3125" s="16"/>
      <c r="L3125" s="105"/>
      <c r="M3125" s="105"/>
      <c r="N3125" s="105"/>
      <c r="O3125" s="105">
        <v>1</v>
      </c>
      <c r="P3125" s="105"/>
      <c r="Q3125" s="105">
        <v>3</v>
      </c>
      <c r="R3125" s="105">
        <v>0</v>
      </c>
      <c r="S3125" s="105">
        <v>1</v>
      </c>
      <c r="T3125" s="105">
        <v>0</v>
      </c>
    </row>
    <row r="3126" spans="1:20" x14ac:dyDescent="0.25">
      <c r="A3126" s="103" t="s">
        <v>8516</v>
      </c>
      <c r="B3126" s="104" t="s">
        <v>4874</v>
      </c>
      <c r="C3126" s="104">
        <v>1</v>
      </c>
      <c r="D3126" s="103" t="s">
        <v>8517</v>
      </c>
      <c r="E3126" s="25">
        <f t="shared" si="158"/>
        <v>0</v>
      </c>
      <c r="F3126" s="25">
        <f t="shared" si="159"/>
        <v>0</v>
      </c>
      <c r="G3126" s="32"/>
      <c r="H3126" s="31"/>
      <c r="I3126" s="25">
        <f t="shared" si="160"/>
        <v>0</v>
      </c>
      <c r="J3126" s="21"/>
      <c r="K3126" s="16"/>
      <c r="L3126" s="105"/>
      <c r="M3126" s="105"/>
      <c r="N3126" s="105"/>
      <c r="O3126" s="105"/>
      <c r="P3126" s="105"/>
      <c r="Q3126" s="105"/>
      <c r="R3126" s="105"/>
      <c r="S3126" s="105">
        <v>0</v>
      </c>
      <c r="T3126" s="105">
        <v>0</v>
      </c>
    </row>
    <row r="3127" spans="1:20" x14ac:dyDescent="0.25">
      <c r="A3127" s="103" t="s">
        <v>528</v>
      </c>
      <c r="B3127" s="104" t="s">
        <v>4874</v>
      </c>
      <c r="C3127" s="104">
        <v>1</v>
      </c>
      <c r="D3127" s="103" t="s">
        <v>8518</v>
      </c>
      <c r="E3127" s="25">
        <f t="shared" si="158"/>
        <v>28.333333333333332</v>
      </c>
      <c r="F3127" s="25">
        <f t="shared" si="159"/>
        <v>5</v>
      </c>
      <c r="G3127" s="32"/>
      <c r="H3127" s="31"/>
      <c r="I3127" s="25">
        <f t="shared" si="160"/>
        <v>19.600000000000001</v>
      </c>
      <c r="J3127" s="21"/>
      <c r="K3127" s="16"/>
      <c r="L3127" s="105"/>
      <c r="M3127" s="105"/>
      <c r="N3127" s="105"/>
      <c r="O3127" s="105">
        <v>20</v>
      </c>
      <c r="P3127" s="105">
        <v>11</v>
      </c>
      <c r="Q3127" s="105">
        <v>2</v>
      </c>
      <c r="R3127" s="105">
        <v>82</v>
      </c>
      <c r="S3127" s="105">
        <v>3</v>
      </c>
      <c r="T3127" s="105">
        <v>0</v>
      </c>
    </row>
    <row r="3128" spans="1:20" x14ac:dyDescent="0.25">
      <c r="A3128" s="103" t="s">
        <v>1685</v>
      </c>
      <c r="B3128" s="104" t="s">
        <v>4874</v>
      </c>
      <c r="C3128" s="104">
        <v>1</v>
      </c>
      <c r="D3128" s="103" t="s">
        <v>8519</v>
      </c>
      <c r="E3128" s="25">
        <f t="shared" si="158"/>
        <v>0</v>
      </c>
      <c r="F3128" s="25">
        <f t="shared" si="159"/>
        <v>0</v>
      </c>
      <c r="G3128" s="32"/>
      <c r="H3128" s="31"/>
      <c r="I3128" s="25">
        <f t="shared" si="160"/>
        <v>0</v>
      </c>
      <c r="J3128" s="21"/>
      <c r="K3128" s="16"/>
      <c r="L3128" s="105"/>
      <c r="M3128" s="105"/>
      <c r="N3128" s="105"/>
      <c r="O3128" s="105"/>
      <c r="P3128" s="105">
        <v>0</v>
      </c>
      <c r="Q3128" s="105">
        <v>0</v>
      </c>
      <c r="R3128" s="105">
        <v>0</v>
      </c>
      <c r="S3128" s="105">
        <v>0</v>
      </c>
      <c r="T3128" s="105">
        <v>0</v>
      </c>
    </row>
    <row r="3129" spans="1:20" x14ac:dyDescent="0.25">
      <c r="A3129" s="103" t="s">
        <v>1862</v>
      </c>
      <c r="B3129" s="104" t="s">
        <v>4875</v>
      </c>
      <c r="C3129" s="104">
        <v>1</v>
      </c>
      <c r="D3129" s="103" t="s">
        <v>8520</v>
      </c>
      <c r="E3129" s="25">
        <f t="shared" si="158"/>
        <v>0</v>
      </c>
      <c r="F3129" s="25">
        <f t="shared" si="159"/>
        <v>1.5</v>
      </c>
      <c r="G3129" s="32"/>
      <c r="H3129" s="31"/>
      <c r="I3129" s="25">
        <f t="shared" si="160"/>
        <v>0.6</v>
      </c>
      <c r="J3129" s="21"/>
      <c r="K3129" s="16"/>
      <c r="L3129" s="105"/>
      <c r="M3129" s="105"/>
      <c r="N3129" s="105">
        <v>1</v>
      </c>
      <c r="O3129" s="105">
        <v>5</v>
      </c>
      <c r="P3129" s="105">
        <v>2</v>
      </c>
      <c r="Q3129" s="105">
        <v>1</v>
      </c>
      <c r="R3129" s="105">
        <v>0</v>
      </c>
      <c r="S3129" s="105">
        <v>0</v>
      </c>
      <c r="T3129" s="105">
        <v>0</v>
      </c>
    </row>
    <row r="3130" spans="1:20" x14ac:dyDescent="0.25">
      <c r="A3130" s="103" t="s">
        <v>1446</v>
      </c>
      <c r="B3130" s="104" t="s">
        <v>4877</v>
      </c>
      <c r="C3130" s="104">
        <v>2</v>
      </c>
      <c r="D3130" s="103" t="s">
        <v>8521</v>
      </c>
      <c r="E3130" s="25">
        <f t="shared" si="158"/>
        <v>0</v>
      </c>
      <c r="F3130" s="25">
        <f t="shared" si="159"/>
        <v>0</v>
      </c>
      <c r="G3130" s="32"/>
      <c r="H3130" s="31"/>
      <c r="I3130" s="25">
        <f t="shared" si="160"/>
        <v>0</v>
      </c>
      <c r="J3130" s="21"/>
      <c r="K3130" s="16"/>
      <c r="L3130" s="105"/>
      <c r="M3130" s="105"/>
      <c r="N3130" s="105"/>
      <c r="O3130" s="105"/>
      <c r="P3130" s="105">
        <v>0</v>
      </c>
      <c r="Q3130" s="105">
        <v>0</v>
      </c>
      <c r="R3130" s="105">
        <v>0</v>
      </c>
      <c r="S3130" s="105">
        <v>0</v>
      </c>
      <c r="T3130" s="105">
        <v>0</v>
      </c>
    </row>
    <row r="3131" spans="1:20" x14ac:dyDescent="0.25">
      <c r="A3131" s="103" t="s">
        <v>1969</v>
      </c>
      <c r="B3131" s="104" t="s">
        <v>4877</v>
      </c>
      <c r="C3131" s="104">
        <v>2</v>
      </c>
      <c r="D3131" s="103" t="s">
        <v>8522</v>
      </c>
      <c r="E3131" s="25">
        <f t="shared" si="158"/>
        <v>0</v>
      </c>
      <c r="F3131" s="25">
        <f t="shared" si="159"/>
        <v>0</v>
      </c>
      <c r="G3131" s="32"/>
      <c r="H3131" s="31"/>
      <c r="I3131" s="25">
        <f t="shared" si="160"/>
        <v>0</v>
      </c>
      <c r="J3131" s="21"/>
      <c r="K3131" s="16"/>
      <c r="L3131" s="105"/>
      <c r="M3131" s="105"/>
      <c r="N3131" s="105"/>
      <c r="O3131" s="105"/>
      <c r="P3131" s="105">
        <v>0</v>
      </c>
      <c r="Q3131" s="105">
        <v>0</v>
      </c>
      <c r="R3131" s="105">
        <v>0</v>
      </c>
      <c r="S3131" s="105">
        <v>0</v>
      </c>
      <c r="T3131" s="105">
        <v>0</v>
      </c>
    </row>
    <row r="3132" spans="1:20" x14ac:dyDescent="0.25">
      <c r="A3132" s="103" t="s">
        <v>3088</v>
      </c>
      <c r="B3132" s="104" t="s">
        <v>4877</v>
      </c>
      <c r="C3132" s="104">
        <v>2</v>
      </c>
      <c r="D3132" s="103" t="s">
        <v>8523</v>
      </c>
      <c r="E3132" s="25">
        <f t="shared" si="158"/>
        <v>0.33333333333333331</v>
      </c>
      <c r="F3132" s="25">
        <f t="shared" si="159"/>
        <v>0.25</v>
      </c>
      <c r="G3132" s="32"/>
      <c r="H3132" s="31"/>
      <c r="I3132" s="25">
        <f t="shared" si="160"/>
        <v>0.2</v>
      </c>
      <c r="J3132" s="21"/>
      <c r="K3132" s="16"/>
      <c r="L3132" s="105"/>
      <c r="M3132" s="105"/>
      <c r="N3132" s="105">
        <v>1</v>
      </c>
      <c r="O3132" s="105"/>
      <c r="P3132" s="105">
        <v>0</v>
      </c>
      <c r="Q3132" s="105">
        <v>0</v>
      </c>
      <c r="R3132" s="105">
        <v>1</v>
      </c>
      <c r="S3132" s="105">
        <v>0</v>
      </c>
      <c r="T3132" s="105">
        <v>0</v>
      </c>
    </row>
    <row r="3133" spans="1:20" x14ac:dyDescent="0.25">
      <c r="A3133" s="103" t="s">
        <v>611</v>
      </c>
      <c r="B3133" s="104" t="s">
        <v>4877</v>
      </c>
      <c r="C3133" s="104">
        <v>2</v>
      </c>
      <c r="D3133" s="103" t="s">
        <v>8524</v>
      </c>
      <c r="E3133" s="25">
        <f t="shared" si="158"/>
        <v>1.3333333333333333</v>
      </c>
      <c r="F3133" s="25">
        <f t="shared" si="159"/>
        <v>0.5</v>
      </c>
      <c r="G3133" s="32"/>
      <c r="H3133" s="31"/>
      <c r="I3133" s="25">
        <f t="shared" si="160"/>
        <v>2.4</v>
      </c>
      <c r="J3133" s="21"/>
      <c r="K3133" s="16"/>
      <c r="L3133" s="105"/>
      <c r="M3133" s="105"/>
      <c r="N3133" s="105">
        <v>1</v>
      </c>
      <c r="O3133" s="105">
        <v>1</v>
      </c>
      <c r="P3133" s="105">
        <v>8</v>
      </c>
      <c r="Q3133" s="105">
        <v>0</v>
      </c>
      <c r="R3133" s="105">
        <v>0</v>
      </c>
      <c r="S3133" s="105">
        <v>4</v>
      </c>
      <c r="T3133" s="105">
        <v>0</v>
      </c>
    </row>
    <row r="3134" spans="1:20" x14ac:dyDescent="0.25">
      <c r="A3134" s="103" t="s">
        <v>32</v>
      </c>
      <c r="B3134" s="104" t="s">
        <v>4878</v>
      </c>
      <c r="C3134" s="104">
        <v>2</v>
      </c>
      <c r="D3134" s="103" t="s">
        <v>8525</v>
      </c>
      <c r="E3134" s="25">
        <f t="shared" si="158"/>
        <v>0</v>
      </c>
      <c r="F3134" s="25">
        <f t="shared" si="159"/>
        <v>0.25</v>
      </c>
      <c r="G3134" s="32"/>
      <c r="H3134" s="31"/>
      <c r="I3134" s="25">
        <f t="shared" si="160"/>
        <v>0.4</v>
      </c>
      <c r="J3134" s="21"/>
      <c r="K3134" s="16"/>
      <c r="L3134" s="105">
        <v>1</v>
      </c>
      <c r="M3134" s="105"/>
      <c r="N3134" s="105"/>
      <c r="O3134" s="105"/>
      <c r="P3134" s="105">
        <v>2</v>
      </c>
      <c r="Q3134" s="105">
        <v>0</v>
      </c>
      <c r="R3134" s="105">
        <v>0</v>
      </c>
      <c r="S3134" s="105">
        <v>0</v>
      </c>
      <c r="T3134" s="105">
        <v>0</v>
      </c>
    </row>
    <row r="3135" spans="1:20" x14ac:dyDescent="0.25">
      <c r="A3135" s="103" t="s">
        <v>8526</v>
      </c>
      <c r="B3135" s="104" t="s">
        <v>4878</v>
      </c>
      <c r="C3135" s="104">
        <v>2</v>
      </c>
      <c r="D3135" s="103" t="s">
        <v>8527</v>
      </c>
      <c r="E3135" s="25">
        <f t="shared" si="158"/>
        <v>0</v>
      </c>
      <c r="F3135" s="25">
        <f t="shared" si="159"/>
        <v>0</v>
      </c>
      <c r="G3135" s="32"/>
      <c r="H3135" s="31"/>
      <c r="I3135" s="25">
        <f t="shared" si="160"/>
        <v>0</v>
      </c>
      <c r="J3135" s="21"/>
      <c r="K3135" s="16"/>
      <c r="L3135" s="105"/>
      <c r="M3135" s="105"/>
      <c r="N3135" s="105"/>
      <c r="O3135" s="105"/>
      <c r="P3135" s="105"/>
      <c r="Q3135" s="105"/>
      <c r="R3135" s="105"/>
      <c r="S3135" s="105">
        <v>0</v>
      </c>
      <c r="T3135" s="105">
        <v>0</v>
      </c>
    </row>
    <row r="3136" spans="1:20" x14ac:dyDescent="0.25">
      <c r="A3136" s="103" t="s">
        <v>121</v>
      </c>
      <c r="B3136" s="104" t="s">
        <v>4878</v>
      </c>
      <c r="C3136" s="104">
        <v>2</v>
      </c>
      <c r="D3136" s="103" t="s">
        <v>8528</v>
      </c>
      <c r="E3136" s="25">
        <f t="shared" si="158"/>
        <v>1</v>
      </c>
      <c r="F3136" s="25">
        <f t="shared" si="159"/>
        <v>0.25</v>
      </c>
      <c r="G3136" s="32"/>
      <c r="H3136" s="31"/>
      <c r="I3136" s="25">
        <f t="shared" si="160"/>
        <v>0.6</v>
      </c>
      <c r="J3136" s="21"/>
      <c r="K3136" s="16"/>
      <c r="L3136" s="105"/>
      <c r="M3136" s="105"/>
      <c r="N3136" s="105">
        <v>1</v>
      </c>
      <c r="O3136" s="105"/>
      <c r="P3136" s="105">
        <v>0</v>
      </c>
      <c r="Q3136" s="105">
        <v>0</v>
      </c>
      <c r="R3136" s="105">
        <v>3</v>
      </c>
      <c r="S3136" s="105">
        <v>0</v>
      </c>
      <c r="T3136" s="105">
        <v>0</v>
      </c>
    </row>
    <row r="3137" spans="1:20" x14ac:dyDescent="0.25">
      <c r="A3137" s="103" t="s">
        <v>8529</v>
      </c>
      <c r="B3137" s="104" t="s">
        <v>4879</v>
      </c>
      <c r="C3137" s="104">
        <v>2</v>
      </c>
      <c r="D3137" s="103" t="s">
        <v>8530</v>
      </c>
      <c r="E3137" s="25">
        <f t="shared" si="158"/>
        <v>1.6666666666666667</v>
      </c>
      <c r="F3137" s="25">
        <f t="shared" si="159"/>
        <v>0</v>
      </c>
      <c r="G3137" s="32"/>
      <c r="H3137" s="31"/>
      <c r="I3137" s="25">
        <f t="shared" si="160"/>
        <v>1</v>
      </c>
      <c r="J3137" s="21"/>
      <c r="K3137" s="16"/>
      <c r="L3137" s="105"/>
      <c r="M3137" s="105"/>
      <c r="N3137" s="105"/>
      <c r="O3137" s="105"/>
      <c r="P3137" s="105"/>
      <c r="Q3137" s="105"/>
      <c r="R3137" s="105"/>
      <c r="S3137" s="105">
        <v>5</v>
      </c>
      <c r="T3137" s="105">
        <v>0</v>
      </c>
    </row>
    <row r="3138" spans="1:20" x14ac:dyDescent="0.25">
      <c r="A3138" s="103" t="s">
        <v>3314</v>
      </c>
      <c r="B3138" s="104" t="s">
        <v>4885</v>
      </c>
      <c r="C3138" s="104">
        <v>3</v>
      </c>
      <c r="D3138" s="103" t="s">
        <v>8531</v>
      </c>
      <c r="E3138" s="25">
        <f t="shared" si="158"/>
        <v>0</v>
      </c>
      <c r="F3138" s="25">
        <f t="shared" si="159"/>
        <v>0</v>
      </c>
      <c r="G3138" s="32"/>
      <c r="H3138" s="31"/>
      <c r="I3138" s="25">
        <f t="shared" si="160"/>
        <v>0</v>
      </c>
      <c r="J3138" s="21"/>
      <c r="K3138" s="16"/>
      <c r="L3138" s="105"/>
      <c r="M3138" s="105"/>
      <c r="N3138" s="105"/>
      <c r="O3138" s="105"/>
      <c r="P3138" s="105">
        <v>0</v>
      </c>
      <c r="Q3138" s="105">
        <v>0</v>
      </c>
      <c r="R3138" s="105"/>
      <c r="S3138" s="105">
        <v>0</v>
      </c>
      <c r="T3138" s="105">
        <v>0</v>
      </c>
    </row>
    <row r="3139" spans="1:20" x14ac:dyDescent="0.25">
      <c r="A3139" s="103" t="s">
        <v>1522</v>
      </c>
      <c r="B3139" s="104" t="s">
        <v>4885</v>
      </c>
      <c r="C3139" s="104">
        <v>3</v>
      </c>
      <c r="D3139" s="103" t="s">
        <v>8532</v>
      </c>
      <c r="E3139" s="25">
        <f t="shared" si="158"/>
        <v>0</v>
      </c>
      <c r="F3139" s="25">
        <f t="shared" si="159"/>
        <v>0</v>
      </c>
      <c r="G3139" s="32"/>
      <c r="H3139" s="31"/>
      <c r="I3139" s="25">
        <f t="shared" si="160"/>
        <v>0.2</v>
      </c>
      <c r="J3139" s="21"/>
      <c r="K3139" s="16"/>
      <c r="L3139" s="105"/>
      <c r="M3139" s="105"/>
      <c r="N3139" s="105"/>
      <c r="O3139" s="105"/>
      <c r="P3139" s="105">
        <v>0</v>
      </c>
      <c r="Q3139" s="105">
        <v>1</v>
      </c>
      <c r="R3139" s="105">
        <v>0</v>
      </c>
      <c r="S3139" s="105">
        <v>0</v>
      </c>
      <c r="T3139" s="105">
        <v>0</v>
      </c>
    </row>
    <row r="3140" spans="1:20" x14ac:dyDescent="0.25">
      <c r="A3140" s="103" t="s">
        <v>98</v>
      </c>
      <c r="B3140" s="104" t="s">
        <v>4885</v>
      </c>
      <c r="C3140" s="104">
        <v>3</v>
      </c>
      <c r="D3140" s="103" t="s">
        <v>8533</v>
      </c>
      <c r="E3140" s="25">
        <f t="shared" si="158"/>
        <v>0</v>
      </c>
      <c r="F3140" s="25">
        <f t="shared" si="159"/>
        <v>0</v>
      </c>
      <c r="G3140" s="32"/>
      <c r="H3140" s="31"/>
      <c r="I3140" s="25">
        <f t="shared" si="160"/>
        <v>0.2</v>
      </c>
      <c r="J3140" s="21"/>
      <c r="K3140" s="16"/>
      <c r="L3140" s="105"/>
      <c r="M3140" s="105"/>
      <c r="N3140" s="105"/>
      <c r="O3140" s="105"/>
      <c r="P3140" s="105">
        <v>1</v>
      </c>
      <c r="Q3140" s="105">
        <v>0</v>
      </c>
      <c r="R3140" s="105">
        <v>0</v>
      </c>
      <c r="S3140" s="105">
        <v>0</v>
      </c>
      <c r="T3140" s="105">
        <v>0</v>
      </c>
    </row>
    <row r="3141" spans="1:20" x14ac:dyDescent="0.25">
      <c r="A3141" s="103" t="s">
        <v>2748</v>
      </c>
      <c r="B3141" s="104" t="s">
        <v>4886</v>
      </c>
      <c r="C3141" s="104">
        <v>4</v>
      </c>
      <c r="D3141" s="103" t="s">
        <v>8534</v>
      </c>
      <c r="E3141" s="25">
        <f t="shared" si="158"/>
        <v>0</v>
      </c>
      <c r="F3141" s="25">
        <f t="shared" si="159"/>
        <v>0</v>
      </c>
      <c r="G3141" s="32"/>
      <c r="H3141" s="31"/>
      <c r="I3141" s="25">
        <f t="shared" si="160"/>
        <v>0</v>
      </c>
      <c r="J3141" s="21"/>
      <c r="K3141" s="16"/>
      <c r="L3141" s="105"/>
      <c r="M3141" s="105"/>
      <c r="N3141" s="105"/>
      <c r="O3141" s="105"/>
      <c r="P3141" s="105">
        <v>0</v>
      </c>
      <c r="Q3141" s="105">
        <v>0</v>
      </c>
      <c r="R3141" s="105">
        <v>0</v>
      </c>
      <c r="S3141" s="105">
        <v>0</v>
      </c>
      <c r="T3141" s="105">
        <v>0</v>
      </c>
    </row>
    <row r="3142" spans="1:20" x14ac:dyDescent="0.25">
      <c r="A3142" s="103" t="s">
        <v>2971</v>
      </c>
      <c r="B3142" s="104" t="s">
        <v>4886</v>
      </c>
      <c r="C3142" s="104">
        <v>4</v>
      </c>
      <c r="D3142" s="103" t="s">
        <v>8535</v>
      </c>
      <c r="E3142" s="25">
        <f t="shared" si="158"/>
        <v>0</v>
      </c>
      <c r="F3142" s="25">
        <f t="shared" si="159"/>
        <v>0</v>
      </c>
      <c r="G3142" s="32"/>
      <c r="H3142" s="31"/>
      <c r="I3142" s="25">
        <f t="shared" si="160"/>
        <v>0</v>
      </c>
      <c r="J3142" s="21"/>
      <c r="K3142" s="16"/>
      <c r="L3142" s="105"/>
      <c r="M3142" s="105"/>
      <c r="N3142" s="105"/>
      <c r="O3142" s="105"/>
      <c r="P3142" s="105">
        <v>0</v>
      </c>
      <c r="Q3142" s="105">
        <v>0</v>
      </c>
      <c r="R3142" s="105">
        <v>0</v>
      </c>
      <c r="S3142" s="105">
        <v>0</v>
      </c>
      <c r="T3142" s="105">
        <v>0</v>
      </c>
    </row>
    <row r="3143" spans="1:20" x14ac:dyDescent="0.25">
      <c r="A3143" s="103" t="s">
        <v>8536</v>
      </c>
      <c r="B3143" s="104" t="s">
        <v>4887</v>
      </c>
      <c r="C3143" s="104">
        <v>4</v>
      </c>
      <c r="D3143" s="103" t="s">
        <v>8537</v>
      </c>
      <c r="E3143" s="25">
        <f t="shared" si="158"/>
        <v>0</v>
      </c>
      <c r="F3143" s="25">
        <f t="shared" si="159"/>
        <v>0</v>
      </c>
      <c r="G3143" s="32"/>
      <c r="H3143" s="31"/>
      <c r="I3143" s="25">
        <f t="shared" si="160"/>
        <v>0</v>
      </c>
      <c r="J3143" s="21"/>
      <c r="K3143" s="16"/>
      <c r="L3143" s="105"/>
      <c r="M3143" s="105"/>
      <c r="N3143" s="105"/>
      <c r="O3143" s="105"/>
      <c r="P3143" s="105"/>
      <c r="Q3143" s="105"/>
      <c r="R3143" s="105"/>
      <c r="S3143" s="105">
        <v>0</v>
      </c>
      <c r="T3143" s="105">
        <v>0</v>
      </c>
    </row>
    <row r="3144" spans="1:20" x14ac:dyDescent="0.25">
      <c r="A3144" s="103" t="s">
        <v>651</v>
      </c>
      <c r="B3144" s="104" t="s">
        <v>4900</v>
      </c>
      <c r="C3144" s="104">
        <v>6</v>
      </c>
      <c r="D3144" s="103" t="s">
        <v>8538</v>
      </c>
      <c r="E3144" s="25">
        <f t="shared" si="158"/>
        <v>0</v>
      </c>
      <c r="F3144" s="25">
        <f t="shared" si="159"/>
        <v>0</v>
      </c>
      <c r="G3144" s="32"/>
      <c r="H3144" s="31"/>
      <c r="I3144" s="25">
        <f t="shared" si="160"/>
        <v>0</v>
      </c>
      <c r="J3144" s="21"/>
      <c r="K3144" s="16"/>
      <c r="L3144" s="105"/>
      <c r="M3144" s="105"/>
      <c r="N3144" s="105"/>
      <c r="O3144" s="105"/>
      <c r="P3144" s="105">
        <v>0</v>
      </c>
      <c r="Q3144" s="105">
        <v>0</v>
      </c>
      <c r="R3144" s="105">
        <v>0</v>
      </c>
      <c r="S3144" s="105">
        <v>0</v>
      </c>
      <c r="T3144" s="105">
        <v>0</v>
      </c>
    </row>
    <row r="3145" spans="1:20" x14ac:dyDescent="0.25">
      <c r="A3145" s="103" t="s">
        <v>230</v>
      </c>
      <c r="B3145" s="104" t="s">
        <v>4901</v>
      </c>
      <c r="C3145" s="104">
        <v>6</v>
      </c>
      <c r="D3145" s="103" t="s">
        <v>8539</v>
      </c>
      <c r="E3145" s="25">
        <f t="shared" si="158"/>
        <v>0</v>
      </c>
      <c r="F3145" s="25">
        <f t="shared" si="159"/>
        <v>0</v>
      </c>
      <c r="G3145" s="32"/>
      <c r="H3145" s="31"/>
      <c r="I3145" s="25">
        <f t="shared" si="160"/>
        <v>0</v>
      </c>
      <c r="J3145" s="21"/>
      <c r="K3145" s="16"/>
      <c r="L3145" s="105"/>
      <c r="M3145" s="105"/>
      <c r="N3145" s="105"/>
      <c r="O3145" s="105"/>
      <c r="P3145" s="105"/>
      <c r="Q3145" s="105">
        <v>0</v>
      </c>
      <c r="R3145" s="105">
        <v>0</v>
      </c>
      <c r="S3145" s="105"/>
      <c r="T3145" s="105">
        <v>0</v>
      </c>
    </row>
    <row r="3146" spans="1:20" x14ac:dyDescent="0.25">
      <c r="A3146" s="103" t="s">
        <v>2313</v>
      </c>
      <c r="B3146" s="104" t="s">
        <v>4902</v>
      </c>
      <c r="C3146" s="104">
        <v>6</v>
      </c>
      <c r="D3146" s="103" t="s">
        <v>8540</v>
      </c>
      <c r="E3146" s="25">
        <f t="shared" si="158"/>
        <v>0</v>
      </c>
      <c r="F3146" s="25">
        <f t="shared" si="159"/>
        <v>0</v>
      </c>
      <c r="G3146" s="32"/>
      <c r="H3146" s="31"/>
      <c r="I3146" s="25">
        <f t="shared" si="160"/>
        <v>0</v>
      </c>
      <c r="J3146" s="21"/>
      <c r="K3146" s="16"/>
      <c r="L3146" s="105"/>
      <c r="M3146" s="105"/>
      <c r="N3146" s="105"/>
      <c r="O3146" s="105"/>
      <c r="P3146" s="105">
        <v>0</v>
      </c>
      <c r="Q3146" s="105">
        <v>0</v>
      </c>
      <c r="R3146" s="105">
        <v>0</v>
      </c>
      <c r="S3146" s="105">
        <v>0</v>
      </c>
      <c r="T3146" s="105">
        <v>0</v>
      </c>
    </row>
    <row r="3147" spans="1:20" x14ac:dyDescent="0.25">
      <c r="A3147" s="103" t="s">
        <v>3786</v>
      </c>
      <c r="B3147" s="104" t="s">
        <v>4899</v>
      </c>
      <c r="C3147" s="104">
        <v>6</v>
      </c>
      <c r="D3147" s="103" t="s">
        <v>8541</v>
      </c>
      <c r="E3147" s="25">
        <f t="shared" si="158"/>
        <v>0</v>
      </c>
      <c r="F3147" s="25">
        <f t="shared" si="159"/>
        <v>0</v>
      </c>
      <c r="G3147" s="32"/>
      <c r="H3147" s="31"/>
      <c r="I3147" s="25">
        <f t="shared" si="160"/>
        <v>0</v>
      </c>
      <c r="J3147" s="21"/>
      <c r="K3147" s="16"/>
      <c r="L3147" s="105"/>
      <c r="M3147" s="105"/>
      <c r="N3147" s="105"/>
      <c r="O3147" s="105"/>
      <c r="P3147" s="105"/>
      <c r="Q3147" s="105"/>
      <c r="R3147" s="105"/>
      <c r="S3147" s="105"/>
      <c r="T3147" s="105">
        <v>0</v>
      </c>
    </row>
    <row r="3148" spans="1:20" x14ac:dyDescent="0.25">
      <c r="A3148" s="103" t="s">
        <v>2387</v>
      </c>
      <c r="B3148" s="104" t="s">
        <v>4881</v>
      </c>
      <c r="C3148" s="104">
        <v>2</v>
      </c>
      <c r="D3148" s="103" t="s">
        <v>8542</v>
      </c>
      <c r="E3148" s="25">
        <f t="shared" si="158"/>
        <v>0</v>
      </c>
      <c r="F3148" s="25">
        <f t="shared" si="159"/>
        <v>0</v>
      </c>
      <c r="G3148" s="32"/>
      <c r="H3148" s="31"/>
      <c r="I3148" s="25">
        <f t="shared" si="160"/>
        <v>0</v>
      </c>
      <c r="J3148" s="21"/>
      <c r="K3148" s="16"/>
      <c r="L3148" s="105"/>
      <c r="M3148" s="105"/>
      <c r="N3148" s="105"/>
      <c r="O3148" s="105"/>
      <c r="P3148" s="105"/>
      <c r="Q3148" s="105">
        <v>0</v>
      </c>
      <c r="R3148" s="105">
        <v>0</v>
      </c>
      <c r="S3148" s="105"/>
      <c r="T3148" s="105">
        <v>0</v>
      </c>
    </row>
    <row r="3149" spans="1:20" x14ac:dyDescent="0.25">
      <c r="A3149" s="103" t="s">
        <v>3230</v>
      </c>
      <c r="B3149" s="104" t="s">
        <v>4899</v>
      </c>
      <c r="C3149" s="104">
        <v>6</v>
      </c>
      <c r="D3149" s="103" t="s">
        <v>8543</v>
      </c>
      <c r="E3149" s="25">
        <f t="shared" si="158"/>
        <v>0</v>
      </c>
      <c r="F3149" s="25">
        <f t="shared" si="159"/>
        <v>0</v>
      </c>
      <c r="G3149" s="32"/>
      <c r="H3149" s="31"/>
      <c r="I3149" s="25">
        <f t="shared" si="160"/>
        <v>1.2</v>
      </c>
      <c r="J3149" s="21"/>
      <c r="K3149" s="16"/>
      <c r="L3149" s="105"/>
      <c r="M3149" s="105"/>
      <c r="N3149" s="105"/>
      <c r="O3149" s="105"/>
      <c r="P3149" s="105">
        <v>0</v>
      </c>
      <c r="Q3149" s="105">
        <v>6</v>
      </c>
      <c r="R3149" s="105">
        <v>0</v>
      </c>
      <c r="S3149" s="105">
        <v>0</v>
      </c>
      <c r="T3149" s="105">
        <v>0</v>
      </c>
    </row>
    <row r="3150" spans="1:20" x14ac:dyDescent="0.25">
      <c r="A3150" s="103" t="s">
        <v>3539</v>
      </c>
      <c r="B3150" s="104" t="s">
        <v>4907</v>
      </c>
      <c r="C3150" s="104">
        <v>6</v>
      </c>
      <c r="D3150" s="103" t="s">
        <v>8544</v>
      </c>
      <c r="E3150" s="25">
        <f t="shared" si="158"/>
        <v>0</v>
      </c>
      <c r="F3150" s="25">
        <f t="shared" si="159"/>
        <v>0</v>
      </c>
      <c r="G3150" s="32"/>
      <c r="H3150" s="31"/>
      <c r="I3150" s="25">
        <f t="shared" si="160"/>
        <v>0</v>
      </c>
      <c r="J3150" s="21"/>
      <c r="K3150" s="16"/>
      <c r="L3150" s="105"/>
      <c r="M3150" s="105"/>
      <c r="N3150" s="105"/>
      <c r="O3150" s="105"/>
      <c r="P3150" s="105"/>
      <c r="Q3150" s="105">
        <v>0</v>
      </c>
      <c r="R3150" s="105">
        <v>0</v>
      </c>
      <c r="S3150" s="105">
        <v>0</v>
      </c>
      <c r="T3150" s="105">
        <v>0</v>
      </c>
    </row>
    <row r="3151" spans="1:20" x14ac:dyDescent="0.25">
      <c r="A3151" s="103" t="s">
        <v>4652</v>
      </c>
      <c r="B3151" s="104" t="s">
        <v>4907</v>
      </c>
      <c r="C3151" s="104">
        <v>6</v>
      </c>
      <c r="D3151" s="103" t="s">
        <v>8545</v>
      </c>
      <c r="E3151" s="25">
        <f t="shared" si="158"/>
        <v>0</v>
      </c>
      <c r="F3151" s="25">
        <f t="shared" si="159"/>
        <v>0</v>
      </c>
      <c r="G3151" s="32"/>
      <c r="H3151" s="31"/>
      <c r="I3151" s="25">
        <f t="shared" si="160"/>
        <v>0.4</v>
      </c>
      <c r="J3151" s="21"/>
      <c r="K3151" s="16"/>
      <c r="L3151" s="105"/>
      <c r="M3151" s="105"/>
      <c r="N3151" s="105"/>
      <c r="O3151" s="105"/>
      <c r="P3151" s="105">
        <v>1</v>
      </c>
      <c r="Q3151" s="105">
        <v>1</v>
      </c>
      <c r="R3151" s="105"/>
      <c r="S3151" s="105"/>
      <c r="T3151" s="105">
        <v>0</v>
      </c>
    </row>
    <row r="3152" spans="1:20" x14ac:dyDescent="0.25">
      <c r="A3152" s="103" t="s">
        <v>839</v>
      </c>
      <c r="B3152" s="104" t="s">
        <v>4903</v>
      </c>
      <c r="C3152" s="104">
        <v>6</v>
      </c>
      <c r="D3152" s="103" t="s">
        <v>8546</v>
      </c>
      <c r="E3152" s="25">
        <f t="shared" si="158"/>
        <v>0.33333333333333331</v>
      </c>
      <c r="F3152" s="25">
        <f t="shared" si="159"/>
        <v>3</v>
      </c>
      <c r="G3152" s="32"/>
      <c r="H3152" s="31"/>
      <c r="I3152" s="25">
        <f t="shared" si="160"/>
        <v>0.6</v>
      </c>
      <c r="J3152" s="21"/>
      <c r="K3152" s="16"/>
      <c r="L3152" s="105">
        <v>3</v>
      </c>
      <c r="M3152" s="105"/>
      <c r="N3152" s="105">
        <v>8</v>
      </c>
      <c r="O3152" s="105">
        <v>1</v>
      </c>
      <c r="P3152" s="105">
        <v>1</v>
      </c>
      <c r="Q3152" s="105">
        <v>1</v>
      </c>
      <c r="R3152" s="105">
        <v>1</v>
      </c>
      <c r="S3152" s="105">
        <v>0</v>
      </c>
      <c r="T3152" s="105">
        <v>0</v>
      </c>
    </row>
    <row r="3153" spans="1:20" x14ac:dyDescent="0.25">
      <c r="A3153" s="103" t="s">
        <v>3639</v>
      </c>
      <c r="B3153" s="104" t="s">
        <v>4900</v>
      </c>
      <c r="C3153" s="104">
        <v>6</v>
      </c>
      <c r="D3153" s="103" t="s">
        <v>8547</v>
      </c>
      <c r="E3153" s="25">
        <f t="shared" si="158"/>
        <v>0</v>
      </c>
      <c r="F3153" s="25">
        <f t="shared" si="159"/>
        <v>0</v>
      </c>
      <c r="G3153" s="32"/>
      <c r="H3153" s="31"/>
      <c r="I3153" s="25">
        <f t="shared" si="160"/>
        <v>0</v>
      </c>
      <c r="J3153" s="21"/>
      <c r="K3153" s="16"/>
      <c r="L3153" s="105"/>
      <c r="M3153" s="105"/>
      <c r="N3153" s="105"/>
      <c r="O3153" s="105"/>
      <c r="P3153" s="105"/>
      <c r="Q3153" s="105">
        <v>0</v>
      </c>
      <c r="R3153" s="105"/>
      <c r="S3153" s="105">
        <v>0</v>
      </c>
      <c r="T3153" s="105">
        <v>0</v>
      </c>
    </row>
    <row r="3154" spans="1:20" x14ac:dyDescent="0.25">
      <c r="A3154" s="103" t="s">
        <v>384</v>
      </c>
      <c r="B3154" s="104" t="s">
        <v>4902</v>
      </c>
      <c r="C3154" s="104">
        <v>6</v>
      </c>
      <c r="D3154" s="103" t="s">
        <v>8548</v>
      </c>
      <c r="E3154" s="25">
        <f t="shared" si="158"/>
        <v>0.66666666666666663</v>
      </c>
      <c r="F3154" s="25">
        <f t="shared" si="159"/>
        <v>2</v>
      </c>
      <c r="G3154" s="32"/>
      <c r="H3154" s="31"/>
      <c r="I3154" s="25">
        <f t="shared" si="160"/>
        <v>8.4</v>
      </c>
      <c r="J3154" s="21"/>
      <c r="K3154" s="16"/>
      <c r="L3154" s="105">
        <v>7</v>
      </c>
      <c r="M3154" s="105"/>
      <c r="N3154" s="105"/>
      <c r="O3154" s="105">
        <v>1</v>
      </c>
      <c r="P3154" s="105">
        <v>0</v>
      </c>
      <c r="Q3154" s="105">
        <v>40</v>
      </c>
      <c r="R3154" s="105">
        <v>0</v>
      </c>
      <c r="S3154" s="105">
        <v>2</v>
      </c>
      <c r="T3154" s="105">
        <v>0</v>
      </c>
    </row>
    <row r="3155" spans="1:20" x14ac:dyDescent="0.25">
      <c r="A3155" s="103" t="s">
        <v>867</v>
      </c>
      <c r="B3155" s="104" t="s">
        <v>4903</v>
      </c>
      <c r="C3155" s="104">
        <v>6</v>
      </c>
      <c r="D3155" s="103" t="s">
        <v>8549</v>
      </c>
      <c r="E3155" s="25">
        <f t="shared" si="158"/>
        <v>2</v>
      </c>
      <c r="F3155" s="25">
        <f t="shared" si="159"/>
        <v>0</v>
      </c>
      <c r="G3155" s="32"/>
      <c r="H3155" s="31"/>
      <c r="I3155" s="25">
        <f t="shared" si="160"/>
        <v>1.2</v>
      </c>
      <c r="J3155" s="21"/>
      <c r="K3155" s="16"/>
      <c r="L3155" s="105"/>
      <c r="M3155" s="105"/>
      <c r="N3155" s="105"/>
      <c r="O3155" s="105"/>
      <c r="P3155" s="105">
        <v>0</v>
      </c>
      <c r="Q3155" s="105">
        <v>0</v>
      </c>
      <c r="R3155" s="105">
        <v>6</v>
      </c>
      <c r="S3155" s="105">
        <v>0</v>
      </c>
      <c r="T3155" s="105">
        <v>0</v>
      </c>
    </row>
    <row r="3156" spans="1:20" x14ac:dyDescent="0.25">
      <c r="A3156" s="103" t="s">
        <v>2346</v>
      </c>
      <c r="B3156" s="104" t="s">
        <v>4898</v>
      </c>
      <c r="C3156" s="104">
        <v>6</v>
      </c>
      <c r="D3156" s="103" t="s">
        <v>8550</v>
      </c>
      <c r="E3156" s="25">
        <f t="shared" si="158"/>
        <v>0</v>
      </c>
      <c r="F3156" s="25">
        <f t="shared" si="159"/>
        <v>0</v>
      </c>
      <c r="G3156" s="32"/>
      <c r="H3156" s="31"/>
      <c r="I3156" s="25">
        <f t="shared" si="160"/>
        <v>0</v>
      </c>
      <c r="J3156" s="21"/>
      <c r="K3156" s="16"/>
      <c r="L3156" s="105"/>
      <c r="M3156" s="105"/>
      <c r="N3156" s="105"/>
      <c r="O3156" s="105"/>
      <c r="P3156" s="105">
        <v>0</v>
      </c>
      <c r="Q3156" s="105">
        <v>0</v>
      </c>
      <c r="R3156" s="105">
        <v>0</v>
      </c>
      <c r="S3156" s="105">
        <v>0</v>
      </c>
      <c r="T3156" s="105">
        <v>0</v>
      </c>
    </row>
    <row r="3157" spans="1:20" x14ac:dyDescent="0.25">
      <c r="A3157" s="103" t="s">
        <v>3874</v>
      </c>
      <c r="B3157" s="104" t="s">
        <v>4898</v>
      </c>
      <c r="C3157" s="104">
        <v>6</v>
      </c>
      <c r="D3157" s="103" t="s">
        <v>8551</v>
      </c>
      <c r="E3157" s="25">
        <f t="shared" si="158"/>
        <v>0</v>
      </c>
      <c r="F3157" s="25">
        <f t="shared" si="159"/>
        <v>0</v>
      </c>
      <c r="G3157" s="32"/>
      <c r="H3157" s="31"/>
      <c r="I3157" s="25">
        <f t="shared" si="160"/>
        <v>0</v>
      </c>
      <c r="J3157" s="21"/>
      <c r="K3157" s="16"/>
      <c r="L3157" s="105"/>
      <c r="M3157" s="105"/>
      <c r="N3157" s="105"/>
      <c r="O3157" s="105"/>
      <c r="P3157" s="105"/>
      <c r="Q3157" s="105"/>
      <c r="R3157" s="105"/>
      <c r="S3157" s="105"/>
      <c r="T3157" s="105">
        <v>0</v>
      </c>
    </row>
    <row r="3158" spans="1:20" x14ac:dyDescent="0.25">
      <c r="A3158" s="103" t="s">
        <v>3184</v>
      </c>
      <c r="B3158" s="104" t="s">
        <v>4899</v>
      </c>
      <c r="C3158" s="104">
        <v>6</v>
      </c>
      <c r="D3158" s="103" t="s">
        <v>8552</v>
      </c>
      <c r="E3158" s="25">
        <f t="shared" si="158"/>
        <v>0</v>
      </c>
      <c r="F3158" s="25">
        <f t="shared" si="159"/>
        <v>0</v>
      </c>
      <c r="G3158" s="32"/>
      <c r="H3158" s="31"/>
      <c r="I3158" s="25">
        <f t="shared" si="160"/>
        <v>0</v>
      </c>
      <c r="J3158" s="21"/>
      <c r="K3158" s="16"/>
      <c r="L3158" s="105"/>
      <c r="M3158" s="105"/>
      <c r="N3158" s="105"/>
      <c r="O3158" s="105"/>
      <c r="P3158" s="105"/>
      <c r="Q3158" s="105">
        <v>0</v>
      </c>
      <c r="R3158" s="105"/>
      <c r="S3158" s="105">
        <v>0</v>
      </c>
      <c r="T3158" s="105">
        <v>0</v>
      </c>
    </row>
    <row r="3159" spans="1:20" x14ac:dyDescent="0.25">
      <c r="A3159" s="103" t="s">
        <v>2037</v>
      </c>
      <c r="B3159" s="104" t="s">
        <v>4899</v>
      </c>
      <c r="C3159" s="104">
        <v>6</v>
      </c>
      <c r="D3159" s="103" t="s">
        <v>8553</v>
      </c>
      <c r="E3159" s="25">
        <f t="shared" si="158"/>
        <v>0</v>
      </c>
      <c r="F3159" s="25">
        <f t="shared" si="159"/>
        <v>0</v>
      </c>
      <c r="G3159" s="32"/>
      <c r="H3159" s="31"/>
      <c r="I3159" s="25">
        <f t="shared" si="160"/>
        <v>0</v>
      </c>
      <c r="J3159" s="21"/>
      <c r="K3159" s="16"/>
      <c r="L3159" s="105"/>
      <c r="M3159" s="105"/>
      <c r="N3159" s="105"/>
      <c r="O3159" s="105"/>
      <c r="P3159" s="105">
        <v>0</v>
      </c>
      <c r="Q3159" s="105">
        <v>0</v>
      </c>
      <c r="R3159" s="105">
        <v>0</v>
      </c>
      <c r="S3159" s="105">
        <v>0</v>
      </c>
      <c r="T3159" s="105">
        <v>0</v>
      </c>
    </row>
    <row r="3160" spans="1:20" x14ac:dyDescent="0.25">
      <c r="A3160" s="103" t="s">
        <v>2823</v>
      </c>
      <c r="B3160" s="104" t="s">
        <v>4898</v>
      </c>
      <c r="C3160" s="104">
        <v>6</v>
      </c>
      <c r="D3160" s="103" t="s">
        <v>8554</v>
      </c>
      <c r="E3160" s="25">
        <f t="shared" si="158"/>
        <v>0</v>
      </c>
      <c r="F3160" s="25">
        <f t="shared" si="159"/>
        <v>0</v>
      </c>
      <c r="G3160" s="32"/>
      <c r="H3160" s="31"/>
      <c r="I3160" s="25">
        <f t="shared" si="160"/>
        <v>0</v>
      </c>
      <c r="J3160" s="21"/>
      <c r="K3160" s="16"/>
      <c r="L3160" s="105"/>
      <c r="M3160" s="105"/>
      <c r="N3160" s="105"/>
      <c r="O3160" s="105"/>
      <c r="P3160" s="105">
        <v>0</v>
      </c>
      <c r="Q3160" s="105">
        <v>0</v>
      </c>
      <c r="R3160" s="105">
        <v>0</v>
      </c>
      <c r="S3160" s="105">
        <v>0</v>
      </c>
      <c r="T3160" s="105">
        <v>0</v>
      </c>
    </row>
    <row r="3161" spans="1:20" x14ac:dyDescent="0.25">
      <c r="A3161" s="103" t="s">
        <v>4166</v>
      </c>
      <c r="B3161" s="104" t="s">
        <v>4899</v>
      </c>
      <c r="C3161" s="104">
        <v>6</v>
      </c>
      <c r="D3161" s="103" t="s">
        <v>8555</v>
      </c>
      <c r="E3161" s="25">
        <f t="shared" si="158"/>
        <v>0</v>
      </c>
      <c r="F3161" s="25">
        <f t="shared" si="159"/>
        <v>0.5</v>
      </c>
      <c r="G3161" s="32"/>
      <c r="H3161" s="31"/>
      <c r="I3161" s="25">
        <f t="shared" si="160"/>
        <v>0</v>
      </c>
      <c r="J3161" s="21"/>
      <c r="K3161" s="16"/>
      <c r="L3161" s="105"/>
      <c r="M3161" s="105"/>
      <c r="N3161" s="105">
        <v>2</v>
      </c>
      <c r="O3161" s="105"/>
      <c r="P3161" s="105"/>
      <c r="Q3161" s="105"/>
      <c r="R3161" s="105"/>
      <c r="S3161" s="105"/>
      <c r="T3161" s="105">
        <v>0</v>
      </c>
    </row>
    <row r="3162" spans="1:20" x14ac:dyDescent="0.25">
      <c r="A3162" s="103" t="s">
        <v>2980</v>
      </c>
      <c r="B3162" s="104" t="s">
        <v>4899</v>
      </c>
      <c r="C3162" s="104">
        <v>6</v>
      </c>
      <c r="D3162" s="103" t="s">
        <v>8556</v>
      </c>
      <c r="E3162" s="25">
        <f t="shared" si="158"/>
        <v>0</v>
      </c>
      <c r="F3162" s="25">
        <f t="shared" si="159"/>
        <v>0</v>
      </c>
      <c r="G3162" s="32"/>
      <c r="H3162" s="31"/>
      <c r="I3162" s="25">
        <f t="shared" si="160"/>
        <v>0</v>
      </c>
      <c r="J3162" s="21"/>
      <c r="K3162" s="16"/>
      <c r="L3162" s="105"/>
      <c r="M3162" s="105"/>
      <c r="N3162" s="105"/>
      <c r="O3162" s="105"/>
      <c r="P3162" s="105"/>
      <c r="Q3162" s="105"/>
      <c r="R3162" s="105">
        <v>0</v>
      </c>
      <c r="S3162" s="105">
        <v>0</v>
      </c>
      <c r="T3162" s="105">
        <v>0</v>
      </c>
    </row>
    <row r="3163" spans="1:20" x14ac:dyDescent="0.25">
      <c r="A3163" s="103" t="s">
        <v>283</v>
      </c>
      <c r="B3163" s="104" t="s">
        <v>4899</v>
      </c>
      <c r="C3163" s="104">
        <v>6</v>
      </c>
      <c r="D3163" s="103" t="s">
        <v>8557</v>
      </c>
      <c r="E3163" s="25">
        <f t="shared" si="158"/>
        <v>0</v>
      </c>
      <c r="F3163" s="25">
        <f t="shared" si="159"/>
        <v>0</v>
      </c>
      <c r="G3163" s="32"/>
      <c r="H3163" s="31"/>
      <c r="I3163" s="25">
        <f t="shared" si="160"/>
        <v>7</v>
      </c>
      <c r="J3163" s="21"/>
      <c r="K3163" s="16"/>
      <c r="L3163" s="105"/>
      <c r="M3163" s="105"/>
      <c r="N3163" s="105"/>
      <c r="O3163" s="105"/>
      <c r="P3163" s="105"/>
      <c r="Q3163" s="105">
        <v>35</v>
      </c>
      <c r="R3163" s="105">
        <v>0</v>
      </c>
      <c r="S3163" s="105">
        <v>0</v>
      </c>
      <c r="T3163" s="105">
        <v>0</v>
      </c>
    </row>
    <row r="3164" spans="1:20" x14ac:dyDescent="0.25">
      <c r="A3164" s="103" t="s">
        <v>826</v>
      </c>
      <c r="B3164" s="104" t="s">
        <v>4899</v>
      </c>
      <c r="C3164" s="104">
        <v>6</v>
      </c>
      <c r="D3164" s="103" t="s">
        <v>8558</v>
      </c>
      <c r="E3164" s="25">
        <f t="shared" si="158"/>
        <v>0</v>
      </c>
      <c r="F3164" s="25">
        <f t="shared" si="159"/>
        <v>0</v>
      </c>
      <c r="G3164" s="32"/>
      <c r="H3164" s="31"/>
      <c r="I3164" s="25">
        <f t="shared" si="160"/>
        <v>0</v>
      </c>
      <c r="J3164" s="21"/>
      <c r="K3164" s="16"/>
      <c r="L3164" s="105"/>
      <c r="M3164" s="105"/>
      <c r="N3164" s="105"/>
      <c r="O3164" s="105"/>
      <c r="P3164" s="105">
        <v>0</v>
      </c>
      <c r="Q3164" s="105">
        <v>0</v>
      </c>
      <c r="R3164" s="105">
        <v>0</v>
      </c>
      <c r="S3164" s="105">
        <v>0</v>
      </c>
      <c r="T3164" s="105">
        <v>0</v>
      </c>
    </row>
    <row r="3165" spans="1:20" x14ac:dyDescent="0.25">
      <c r="A3165" s="103" t="s">
        <v>544</v>
      </c>
      <c r="B3165" s="104" t="s">
        <v>4899</v>
      </c>
      <c r="C3165" s="104">
        <v>6</v>
      </c>
      <c r="D3165" s="103" t="s">
        <v>8559</v>
      </c>
      <c r="E3165" s="25">
        <f t="shared" si="158"/>
        <v>0</v>
      </c>
      <c r="F3165" s="25">
        <f t="shared" si="159"/>
        <v>0</v>
      </c>
      <c r="G3165" s="32"/>
      <c r="H3165" s="31"/>
      <c r="I3165" s="25">
        <f t="shared" si="160"/>
        <v>0</v>
      </c>
      <c r="J3165" s="21"/>
      <c r="K3165" s="16"/>
      <c r="L3165" s="105"/>
      <c r="M3165" s="105"/>
      <c r="N3165" s="105"/>
      <c r="O3165" s="105"/>
      <c r="P3165" s="105">
        <v>0</v>
      </c>
      <c r="Q3165" s="105">
        <v>0</v>
      </c>
      <c r="R3165" s="105">
        <v>0</v>
      </c>
      <c r="S3165" s="105">
        <v>0</v>
      </c>
      <c r="T3165" s="105">
        <v>0</v>
      </c>
    </row>
    <row r="3166" spans="1:20" x14ac:dyDescent="0.25">
      <c r="A3166" s="103" t="s">
        <v>3725</v>
      </c>
      <c r="B3166" s="104" t="s">
        <v>4899</v>
      </c>
      <c r="C3166" s="104">
        <v>6</v>
      </c>
      <c r="D3166" s="103" t="s">
        <v>8560</v>
      </c>
      <c r="E3166" s="25">
        <f t="shared" si="158"/>
        <v>0</v>
      </c>
      <c r="F3166" s="25">
        <f t="shared" si="159"/>
        <v>0</v>
      </c>
      <c r="G3166" s="32"/>
      <c r="H3166" s="31"/>
      <c r="I3166" s="25">
        <f t="shared" si="160"/>
        <v>0</v>
      </c>
      <c r="J3166" s="21"/>
      <c r="K3166" s="16"/>
      <c r="L3166" s="105"/>
      <c r="M3166" s="105"/>
      <c r="N3166" s="105"/>
      <c r="O3166" s="105"/>
      <c r="P3166" s="105"/>
      <c r="Q3166" s="105"/>
      <c r="R3166" s="105"/>
      <c r="S3166" s="105">
        <v>0</v>
      </c>
      <c r="T3166" s="105">
        <v>0</v>
      </c>
    </row>
    <row r="3167" spans="1:20" x14ac:dyDescent="0.25">
      <c r="A3167" s="103" t="s">
        <v>2598</v>
      </c>
      <c r="B3167" s="104" t="s">
        <v>4899</v>
      </c>
      <c r="C3167" s="104">
        <v>6</v>
      </c>
      <c r="D3167" s="103" t="s">
        <v>8561</v>
      </c>
      <c r="E3167" s="25">
        <f t="shared" si="158"/>
        <v>0</v>
      </c>
      <c r="F3167" s="25">
        <f t="shared" si="159"/>
        <v>0</v>
      </c>
      <c r="G3167" s="32"/>
      <c r="H3167" s="31"/>
      <c r="I3167" s="25">
        <f t="shared" si="160"/>
        <v>0</v>
      </c>
      <c r="J3167" s="21"/>
      <c r="K3167" s="16"/>
      <c r="L3167" s="105"/>
      <c r="M3167" s="105"/>
      <c r="N3167" s="105"/>
      <c r="O3167" s="105"/>
      <c r="P3167" s="105"/>
      <c r="Q3167" s="105">
        <v>0</v>
      </c>
      <c r="R3167" s="105">
        <v>0</v>
      </c>
      <c r="S3167" s="105">
        <v>0</v>
      </c>
      <c r="T3167" s="105">
        <v>0</v>
      </c>
    </row>
    <row r="3168" spans="1:20" x14ac:dyDescent="0.25">
      <c r="A3168" s="103" t="s">
        <v>8562</v>
      </c>
      <c r="B3168" s="104" t="s">
        <v>4899</v>
      </c>
      <c r="C3168" s="104">
        <v>6</v>
      </c>
      <c r="D3168" s="103" t="s">
        <v>8563</v>
      </c>
      <c r="E3168" s="25">
        <f t="shared" ref="E3168:E3231" si="161">SUM(R3168:T3168)/3</f>
        <v>0</v>
      </c>
      <c r="F3168" s="25">
        <f t="shared" ref="F3168:F3231" si="162">SUM(L3168:O3168)/4</f>
        <v>0</v>
      </c>
      <c r="G3168" s="32"/>
      <c r="H3168" s="31"/>
      <c r="I3168" s="25">
        <f t="shared" ref="I3168:I3231" si="163">SUM(P3168:T3168)/5</f>
        <v>0</v>
      </c>
      <c r="J3168" s="21"/>
      <c r="K3168" s="16"/>
      <c r="L3168" s="105"/>
      <c r="M3168" s="105"/>
      <c r="N3168" s="105"/>
      <c r="O3168" s="105"/>
      <c r="P3168" s="105"/>
      <c r="Q3168" s="105"/>
      <c r="R3168" s="105"/>
      <c r="S3168" s="105"/>
      <c r="T3168" s="105">
        <v>0</v>
      </c>
    </row>
    <row r="3169" spans="1:20" x14ac:dyDescent="0.25">
      <c r="A3169" s="103" t="s">
        <v>8564</v>
      </c>
      <c r="B3169" s="104" t="s">
        <v>4910</v>
      </c>
      <c r="C3169" s="104">
        <v>7</v>
      </c>
      <c r="D3169" s="103" t="s">
        <v>8565</v>
      </c>
      <c r="E3169" s="25">
        <f t="shared" si="161"/>
        <v>0</v>
      </c>
      <c r="F3169" s="25">
        <f t="shared" si="162"/>
        <v>0</v>
      </c>
      <c r="G3169" s="32"/>
      <c r="H3169" s="31"/>
      <c r="I3169" s="25">
        <f t="shared" si="163"/>
        <v>0</v>
      </c>
      <c r="J3169" s="21"/>
      <c r="K3169" s="16"/>
      <c r="L3169" s="105"/>
      <c r="M3169" s="105"/>
      <c r="N3169" s="105"/>
      <c r="O3169" s="105"/>
      <c r="P3169" s="105"/>
      <c r="Q3169" s="105"/>
      <c r="R3169" s="105"/>
      <c r="S3169" s="105"/>
      <c r="T3169" s="105">
        <v>0</v>
      </c>
    </row>
    <row r="3170" spans="1:20" x14ac:dyDescent="0.25">
      <c r="A3170" s="103" t="s">
        <v>2881</v>
      </c>
      <c r="B3170" s="104" t="s">
        <v>4910</v>
      </c>
      <c r="C3170" s="104">
        <v>7</v>
      </c>
      <c r="D3170" s="103" t="s">
        <v>6241</v>
      </c>
      <c r="E3170" s="25">
        <f t="shared" si="161"/>
        <v>0</v>
      </c>
      <c r="F3170" s="25">
        <f t="shared" si="162"/>
        <v>0</v>
      </c>
      <c r="G3170" s="32"/>
      <c r="H3170" s="31"/>
      <c r="I3170" s="25">
        <f t="shared" si="163"/>
        <v>0</v>
      </c>
      <c r="J3170" s="21"/>
      <c r="K3170" s="16"/>
      <c r="L3170" s="105"/>
      <c r="M3170" s="105"/>
      <c r="N3170" s="105"/>
      <c r="O3170" s="105"/>
      <c r="P3170" s="105">
        <v>0</v>
      </c>
      <c r="Q3170" s="105">
        <v>0</v>
      </c>
      <c r="R3170" s="105">
        <v>0</v>
      </c>
      <c r="S3170" s="105">
        <v>0</v>
      </c>
      <c r="T3170" s="105">
        <v>0</v>
      </c>
    </row>
    <row r="3171" spans="1:20" x14ac:dyDescent="0.25">
      <c r="A3171" s="103" t="s">
        <v>260</v>
      </c>
      <c r="B3171" s="104" t="s">
        <v>4910</v>
      </c>
      <c r="C3171" s="104">
        <v>7</v>
      </c>
      <c r="D3171" s="103" t="s">
        <v>6089</v>
      </c>
      <c r="E3171" s="25">
        <f t="shared" si="161"/>
        <v>1</v>
      </c>
      <c r="F3171" s="25">
        <f t="shared" si="162"/>
        <v>0</v>
      </c>
      <c r="G3171" s="32"/>
      <c r="H3171" s="31"/>
      <c r="I3171" s="25">
        <f t="shared" si="163"/>
        <v>0.6</v>
      </c>
      <c r="J3171" s="21"/>
      <c r="K3171" s="16"/>
      <c r="L3171" s="105"/>
      <c r="M3171" s="105"/>
      <c r="N3171" s="105"/>
      <c r="O3171" s="105"/>
      <c r="P3171" s="105">
        <v>0</v>
      </c>
      <c r="Q3171" s="105">
        <v>0</v>
      </c>
      <c r="R3171" s="105">
        <v>0</v>
      </c>
      <c r="S3171" s="105">
        <v>3</v>
      </c>
      <c r="T3171" s="105">
        <v>0</v>
      </c>
    </row>
    <row r="3172" spans="1:20" x14ac:dyDescent="0.25">
      <c r="A3172" s="103" t="s">
        <v>2494</v>
      </c>
      <c r="B3172" s="104" t="s">
        <v>4910</v>
      </c>
      <c r="C3172" s="104">
        <v>7</v>
      </c>
      <c r="D3172" s="103" t="s">
        <v>8566</v>
      </c>
      <c r="E3172" s="25">
        <f t="shared" si="161"/>
        <v>0</v>
      </c>
      <c r="F3172" s="25">
        <f t="shared" si="162"/>
        <v>0</v>
      </c>
      <c r="G3172" s="32"/>
      <c r="H3172" s="31"/>
      <c r="I3172" s="25">
        <f t="shared" si="163"/>
        <v>0</v>
      </c>
      <c r="J3172" s="21"/>
      <c r="K3172" s="16"/>
      <c r="L3172" s="105"/>
      <c r="M3172" s="105"/>
      <c r="N3172" s="105"/>
      <c r="O3172" s="105"/>
      <c r="P3172" s="105">
        <v>0</v>
      </c>
      <c r="Q3172" s="105">
        <v>0</v>
      </c>
      <c r="R3172" s="105">
        <v>0</v>
      </c>
      <c r="S3172" s="105">
        <v>0</v>
      </c>
      <c r="T3172" s="105">
        <v>0</v>
      </c>
    </row>
    <row r="3173" spans="1:20" x14ac:dyDescent="0.25">
      <c r="A3173" s="103" t="s">
        <v>2451</v>
      </c>
      <c r="B3173" s="104" t="s">
        <v>4909</v>
      </c>
      <c r="C3173" s="104">
        <v>7</v>
      </c>
      <c r="D3173" s="103" t="s">
        <v>7719</v>
      </c>
      <c r="E3173" s="25">
        <f t="shared" si="161"/>
        <v>0</v>
      </c>
      <c r="F3173" s="25">
        <f t="shared" si="162"/>
        <v>0</v>
      </c>
      <c r="G3173" s="32"/>
      <c r="H3173" s="31"/>
      <c r="I3173" s="25">
        <f t="shared" si="163"/>
        <v>0</v>
      </c>
      <c r="J3173" s="21"/>
      <c r="K3173" s="16"/>
      <c r="L3173" s="105"/>
      <c r="M3173" s="105"/>
      <c r="N3173" s="105"/>
      <c r="O3173" s="105"/>
      <c r="P3173" s="105">
        <v>0</v>
      </c>
      <c r="Q3173" s="105">
        <v>0</v>
      </c>
      <c r="R3173" s="105">
        <v>0</v>
      </c>
      <c r="S3173" s="105">
        <v>0</v>
      </c>
      <c r="T3173" s="105">
        <v>0</v>
      </c>
    </row>
    <row r="3174" spans="1:20" x14ac:dyDescent="0.25">
      <c r="A3174" s="103" t="s">
        <v>671</v>
      </c>
      <c r="B3174" s="104" t="s">
        <v>4909</v>
      </c>
      <c r="C3174" s="104">
        <v>7</v>
      </c>
      <c r="D3174" s="103" t="s">
        <v>8567</v>
      </c>
      <c r="E3174" s="25">
        <f t="shared" si="161"/>
        <v>0.33333333333333331</v>
      </c>
      <c r="F3174" s="25">
        <f t="shared" si="162"/>
        <v>6</v>
      </c>
      <c r="G3174" s="32"/>
      <c r="H3174" s="31"/>
      <c r="I3174" s="25">
        <f t="shared" si="163"/>
        <v>1.4</v>
      </c>
      <c r="J3174" s="21"/>
      <c r="K3174" s="16"/>
      <c r="L3174" s="105"/>
      <c r="M3174" s="105"/>
      <c r="N3174" s="105">
        <v>23</v>
      </c>
      <c r="O3174" s="105">
        <v>1</v>
      </c>
      <c r="P3174" s="105">
        <v>3</v>
      </c>
      <c r="Q3174" s="105">
        <v>3</v>
      </c>
      <c r="R3174" s="105">
        <v>0</v>
      </c>
      <c r="S3174" s="105">
        <v>1</v>
      </c>
      <c r="T3174" s="105">
        <v>0</v>
      </c>
    </row>
    <row r="3175" spans="1:20" x14ac:dyDescent="0.25">
      <c r="A3175" s="103" t="s">
        <v>972</v>
      </c>
      <c r="B3175" s="104" t="s">
        <v>4908</v>
      </c>
      <c r="C3175" s="104">
        <v>6</v>
      </c>
      <c r="D3175" s="103" t="s">
        <v>8568</v>
      </c>
      <c r="E3175" s="25">
        <f t="shared" si="161"/>
        <v>0</v>
      </c>
      <c r="F3175" s="25">
        <f t="shared" si="162"/>
        <v>0</v>
      </c>
      <c r="G3175" s="32"/>
      <c r="H3175" s="31"/>
      <c r="I3175" s="25">
        <f t="shared" si="163"/>
        <v>0</v>
      </c>
      <c r="J3175" s="21"/>
      <c r="K3175" s="16"/>
      <c r="L3175" s="105"/>
      <c r="M3175" s="105"/>
      <c r="N3175" s="105"/>
      <c r="O3175" s="105"/>
      <c r="P3175" s="105">
        <v>0</v>
      </c>
      <c r="Q3175" s="105">
        <v>0</v>
      </c>
      <c r="R3175" s="105">
        <v>0</v>
      </c>
      <c r="S3175" s="105">
        <v>0</v>
      </c>
      <c r="T3175" s="105">
        <v>0</v>
      </c>
    </row>
    <row r="3176" spans="1:20" x14ac:dyDescent="0.25">
      <c r="A3176" s="103" t="s">
        <v>1849</v>
      </c>
      <c r="B3176" s="104" t="s">
        <v>4908</v>
      </c>
      <c r="C3176" s="104">
        <v>6</v>
      </c>
      <c r="D3176" s="103" t="s">
        <v>8569</v>
      </c>
      <c r="E3176" s="25">
        <f t="shared" si="161"/>
        <v>0</v>
      </c>
      <c r="F3176" s="25">
        <f t="shared" si="162"/>
        <v>0</v>
      </c>
      <c r="G3176" s="32"/>
      <c r="H3176" s="31"/>
      <c r="I3176" s="25">
        <f t="shared" si="163"/>
        <v>0</v>
      </c>
      <c r="J3176" s="21"/>
      <c r="K3176" s="16"/>
      <c r="L3176" s="105"/>
      <c r="M3176" s="105"/>
      <c r="N3176" s="105"/>
      <c r="O3176" s="105"/>
      <c r="P3176" s="105">
        <v>0</v>
      </c>
      <c r="Q3176" s="105">
        <v>0</v>
      </c>
      <c r="R3176" s="105">
        <v>0</v>
      </c>
      <c r="S3176" s="105">
        <v>0</v>
      </c>
      <c r="T3176" s="105">
        <v>0</v>
      </c>
    </row>
    <row r="3177" spans="1:20" x14ac:dyDescent="0.25">
      <c r="A3177" s="103" t="s">
        <v>2603</v>
      </c>
      <c r="B3177" s="104" t="s">
        <v>4908</v>
      </c>
      <c r="C3177" s="104">
        <v>6</v>
      </c>
      <c r="D3177" s="103" t="s">
        <v>8570</v>
      </c>
      <c r="E3177" s="25">
        <f t="shared" si="161"/>
        <v>0</v>
      </c>
      <c r="F3177" s="25">
        <f t="shared" si="162"/>
        <v>0</v>
      </c>
      <c r="G3177" s="32"/>
      <c r="H3177" s="31"/>
      <c r="I3177" s="25">
        <f t="shared" si="163"/>
        <v>0</v>
      </c>
      <c r="J3177" s="21"/>
      <c r="K3177" s="16"/>
      <c r="L3177" s="105"/>
      <c r="M3177" s="105"/>
      <c r="N3177" s="105"/>
      <c r="O3177" s="105"/>
      <c r="P3177" s="105"/>
      <c r="Q3177" s="105">
        <v>0</v>
      </c>
      <c r="R3177" s="105">
        <v>0</v>
      </c>
      <c r="S3177" s="105">
        <v>0</v>
      </c>
      <c r="T3177" s="105">
        <v>0</v>
      </c>
    </row>
    <row r="3178" spans="1:20" x14ac:dyDescent="0.25">
      <c r="A3178" s="103" t="s">
        <v>3597</v>
      </c>
      <c r="B3178" s="104" t="s">
        <v>4909</v>
      </c>
      <c r="C3178" s="104">
        <v>7</v>
      </c>
      <c r="D3178" s="103" t="s">
        <v>8571</v>
      </c>
      <c r="E3178" s="25">
        <f t="shared" si="161"/>
        <v>0</v>
      </c>
      <c r="F3178" s="25">
        <f t="shared" si="162"/>
        <v>0</v>
      </c>
      <c r="G3178" s="32"/>
      <c r="H3178" s="31"/>
      <c r="I3178" s="25">
        <f t="shared" si="163"/>
        <v>0</v>
      </c>
      <c r="J3178" s="21"/>
      <c r="K3178" s="16"/>
      <c r="L3178" s="105"/>
      <c r="M3178" s="105"/>
      <c r="N3178" s="105"/>
      <c r="O3178" s="105"/>
      <c r="P3178" s="105">
        <v>0</v>
      </c>
      <c r="Q3178" s="105">
        <v>0</v>
      </c>
      <c r="R3178" s="105">
        <v>0</v>
      </c>
      <c r="S3178" s="105"/>
      <c r="T3178" s="105">
        <v>0</v>
      </c>
    </row>
    <row r="3179" spans="1:20" x14ac:dyDescent="0.25">
      <c r="A3179" s="103" t="s">
        <v>2995</v>
      </c>
      <c r="B3179" s="104" t="s">
        <v>4909</v>
      </c>
      <c r="C3179" s="104">
        <v>7</v>
      </c>
      <c r="D3179" s="103" t="s">
        <v>8572</v>
      </c>
      <c r="E3179" s="25">
        <f t="shared" si="161"/>
        <v>0</v>
      </c>
      <c r="F3179" s="25">
        <f t="shared" si="162"/>
        <v>0</v>
      </c>
      <c r="G3179" s="32"/>
      <c r="H3179" s="31"/>
      <c r="I3179" s="25">
        <f t="shared" si="163"/>
        <v>0</v>
      </c>
      <c r="J3179" s="21"/>
      <c r="K3179" s="16"/>
      <c r="L3179" s="105"/>
      <c r="M3179" s="105"/>
      <c r="N3179" s="105"/>
      <c r="O3179" s="105"/>
      <c r="P3179" s="105">
        <v>0</v>
      </c>
      <c r="Q3179" s="105">
        <v>0</v>
      </c>
      <c r="R3179" s="105">
        <v>0</v>
      </c>
      <c r="S3179" s="105">
        <v>0</v>
      </c>
      <c r="T3179" s="105">
        <v>0</v>
      </c>
    </row>
    <row r="3180" spans="1:20" x14ac:dyDescent="0.25">
      <c r="A3180" s="103" t="s">
        <v>619</v>
      </c>
      <c r="B3180" s="104" t="s">
        <v>4909</v>
      </c>
      <c r="C3180" s="104">
        <v>7</v>
      </c>
      <c r="D3180" s="103" t="s">
        <v>8573</v>
      </c>
      <c r="E3180" s="25">
        <f t="shared" si="161"/>
        <v>0</v>
      </c>
      <c r="F3180" s="25">
        <f t="shared" si="162"/>
        <v>0</v>
      </c>
      <c r="G3180" s="32"/>
      <c r="H3180" s="31"/>
      <c r="I3180" s="25">
        <f t="shared" si="163"/>
        <v>5.6</v>
      </c>
      <c r="J3180" s="21"/>
      <c r="K3180" s="16"/>
      <c r="L3180" s="105"/>
      <c r="M3180" s="105"/>
      <c r="N3180" s="105"/>
      <c r="O3180" s="105"/>
      <c r="P3180" s="105">
        <v>0</v>
      </c>
      <c r="Q3180" s="105">
        <v>28</v>
      </c>
      <c r="R3180" s="105">
        <v>0</v>
      </c>
      <c r="S3180" s="105">
        <v>0</v>
      </c>
      <c r="T3180" s="105">
        <v>0</v>
      </c>
    </row>
    <row r="3181" spans="1:20" x14ac:dyDescent="0.25">
      <c r="A3181" s="103" t="s">
        <v>4073</v>
      </c>
      <c r="B3181" s="104" t="s">
        <v>4909</v>
      </c>
      <c r="C3181" s="104">
        <v>7</v>
      </c>
      <c r="D3181" s="103" t="s">
        <v>8574</v>
      </c>
      <c r="E3181" s="25">
        <f t="shared" si="161"/>
        <v>0</v>
      </c>
      <c r="F3181" s="25">
        <f t="shared" si="162"/>
        <v>0</v>
      </c>
      <c r="G3181" s="32"/>
      <c r="H3181" s="31"/>
      <c r="I3181" s="25">
        <f t="shared" si="163"/>
        <v>0</v>
      </c>
      <c r="J3181" s="21"/>
      <c r="K3181" s="16"/>
      <c r="L3181" s="105"/>
      <c r="M3181" s="105"/>
      <c r="N3181" s="105"/>
      <c r="O3181" s="105"/>
      <c r="P3181" s="105"/>
      <c r="Q3181" s="105"/>
      <c r="R3181" s="105"/>
      <c r="S3181" s="105"/>
      <c r="T3181" s="105">
        <v>0</v>
      </c>
    </row>
    <row r="3182" spans="1:20" x14ac:dyDescent="0.25">
      <c r="A3182" s="103" t="s">
        <v>8575</v>
      </c>
      <c r="B3182" s="104" t="s">
        <v>4914</v>
      </c>
      <c r="C3182" s="104">
        <v>9</v>
      </c>
      <c r="D3182" s="103" t="s">
        <v>7707</v>
      </c>
      <c r="E3182" s="25">
        <f t="shared" si="161"/>
        <v>0</v>
      </c>
      <c r="F3182" s="25">
        <f t="shared" si="162"/>
        <v>0</v>
      </c>
      <c r="G3182" s="32"/>
      <c r="H3182" s="31"/>
      <c r="I3182" s="25">
        <f t="shared" si="163"/>
        <v>0</v>
      </c>
      <c r="J3182" s="21"/>
      <c r="K3182" s="16"/>
      <c r="L3182" s="105"/>
      <c r="M3182" s="105"/>
      <c r="N3182" s="105"/>
      <c r="O3182" s="105"/>
      <c r="P3182" s="105">
        <v>0</v>
      </c>
      <c r="Q3182" s="105">
        <v>0</v>
      </c>
      <c r="R3182" s="105"/>
      <c r="S3182" s="105"/>
      <c r="T3182" s="105">
        <v>0</v>
      </c>
    </row>
    <row r="3183" spans="1:20" x14ac:dyDescent="0.25">
      <c r="A3183" s="103" t="s">
        <v>2096</v>
      </c>
      <c r="B3183" s="104" t="s">
        <v>4912</v>
      </c>
      <c r="C3183" s="104">
        <v>8</v>
      </c>
      <c r="D3183" s="103" t="s">
        <v>8576</v>
      </c>
      <c r="E3183" s="25">
        <f t="shared" si="161"/>
        <v>6</v>
      </c>
      <c r="F3183" s="25">
        <f t="shared" si="162"/>
        <v>1</v>
      </c>
      <c r="G3183" s="32"/>
      <c r="H3183" s="31"/>
      <c r="I3183" s="25">
        <f t="shared" si="163"/>
        <v>3.6</v>
      </c>
      <c r="J3183" s="21"/>
      <c r="K3183" s="16"/>
      <c r="L3183" s="105"/>
      <c r="M3183" s="105">
        <v>4</v>
      </c>
      <c r="N3183" s="105"/>
      <c r="O3183" s="105"/>
      <c r="P3183" s="105">
        <v>0</v>
      </c>
      <c r="Q3183" s="105">
        <v>0</v>
      </c>
      <c r="R3183" s="105">
        <v>0</v>
      </c>
      <c r="S3183" s="105">
        <v>18</v>
      </c>
      <c r="T3183" s="105">
        <v>0</v>
      </c>
    </row>
    <row r="3184" spans="1:20" x14ac:dyDescent="0.25">
      <c r="A3184" s="103" t="s">
        <v>2194</v>
      </c>
      <c r="B3184" s="104" t="s">
        <v>4912</v>
      </c>
      <c r="C3184" s="104">
        <v>8</v>
      </c>
      <c r="D3184" s="103" t="s">
        <v>8577</v>
      </c>
      <c r="E3184" s="25">
        <f t="shared" si="161"/>
        <v>0</v>
      </c>
      <c r="F3184" s="25">
        <f t="shared" si="162"/>
        <v>0.25</v>
      </c>
      <c r="G3184" s="32"/>
      <c r="H3184" s="31"/>
      <c r="I3184" s="25">
        <f t="shared" si="163"/>
        <v>0.8</v>
      </c>
      <c r="J3184" s="21"/>
      <c r="K3184" s="16"/>
      <c r="L3184" s="105"/>
      <c r="M3184" s="105"/>
      <c r="N3184" s="105"/>
      <c r="O3184" s="105">
        <v>1</v>
      </c>
      <c r="P3184" s="105">
        <v>0</v>
      </c>
      <c r="Q3184" s="105">
        <v>4</v>
      </c>
      <c r="R3184" s="105">
        <v>0</v>
      </c>
      <c r="S3184" s="105">
        <v>0</v>
      </c>
      <c r="T3184" s="105">
        <v>0</v>
      </c>
    </row>
    <row r="3185" spans="1:20" x14ac:dyDescent="0.25">
      <c r="A3185" s="103" t="s">
        <v>4646</v>
      </c>
      <c r="B3185" s="104" t="s">
        <v>4922</v>
      </c>
      <c r="C3185" s="104">
        <v>11</v>
      </c>
      <c r="D3185" s="103" t="s">
        <v>8578</v>
      </c>
      <c r="E3185" s="25">
        <f t="shared" si="161"/>
        <v>0</v>
      </c>
      <c r="F3185" s="25">
        <f t="shared" si="162"/>
        <v>0</v>
      </c>
      <c r="G3185" s="32"/>
      <c r="H3185" s="31"/>
      <c r="I3185" s="25">
        <f t="shared" si="163"/>
        <v>0</v>
      </c>
      <c r="J3185" s="21"/>
      <c r="K3185" s="16"/>
      <c r="L3185" s="105"/>
      <c r="M3185" s="105"/>
      <c r="N3185" s="105"/>
      <c r="O3185" s="105"/>
      <c r="P3185" s="105">
        <v>0</v>
      </c>
      <c r="Q3185" s="105"/>
      <c r="R3185" s="105"/>
      <c r="S3185" s="105"/>
      <c r="T3185" s="105">
        <v>0</v>
      </c>
    </row>
    <row r="3186" spans="1:20" x14ac:dyDescent="0.25">
      <c r="A3186" s="103" t="s">
        <v>4183</v>
      </c>
      <c r="B3186" s="104" t="s">
        <v>4922</v>
      </c>
      <c r="C3186" s="104">
        <v>11</v>
      </c>
      <c r="D3186" s="103" t="s">
        <v>8579</v>
      </c>
      <c r="E3186" s="25">
        <f t="shared" si="161"/>
        <v>0</v>
      </c>
      <c r="F3186" s="25">
        <f t="shared" si="162"/>
        <v>0</v>
      </c>
      <c r="G3186" s="32"/>
      <c r="H3186" s="31"/>
      <c r="I3186" s="25">
        <f t="shared" si="163"/>
        <v>1.6</v>
      </c>
      <c r="J3186" s="21"/>
      <c r="K3186" s="16"/>
      <c r="L3186" s="105"/>
      <c r="M3186" s="105"/>
      <c r="N3186" s="105"/>
      <c r="O3186" s="105"/>
      <c r="P3186" s="105"/>
      <c r="Q3186" s="105">
        <v>8</v>
      </c>
      <c r="R3186" s="105"/>
      <c r="S3186" s="105"/>
      <c r="T3186" s="105">
        <v>0</v>
      </c>
    </row>
    <row r="3187" spans="1:20" x14ac:dyDescent="0.25">
      <c r="A3187" s="103" t="s">
        <v>4647</v>
      </c>
      <c r="B3187" s="104" t="s">
        <v>4923</v>
      </c>
      <c r="C3187" s="104">
        <v>11</v>
      </c>
      <c r="D3187" s="103" t="s">
        <v>8580</v>
      </c>
      <c r="E3187" s="25">
        <f t="shared" si="161"/>
        <v>0</v>
      </c>
      <c r="F3187" s="25">
        <f t="shared" si="162"/>
        <v>0</v>
      </c>
      <c r="G3187" s="32"/>
      <c r="H3187" s="31"/>
      <c r="I3187" s="25">
        <f t="shared" si="163"/>
        <v>0</v>
      </c>
      <c r="J3187" s="21"/>
      <c r="K3187" s="16"/>
      <c r="L3187" s="105"/>
      <c r="M3187" s="105"/>
      <c r="N3187" s="105"/>
      <c r="O3187" s="105"/>
      <c r="P3187" s="105"/>
      <c r="Q3187" s="105"/>
      <c r="R3187" s="105"/>
      <c r="S3187" s="105"/>
      <c r="T3187" s="105">
        <v>0</v>
      </c>
    </row>
    <row r="3188" spans="1:20" x14ac:dyDescent="0.25">
      <c r="A3188" s="103" t="s">
        <v>8581</v>
      </c>
      <c r="B3188" s="104" t="s">
        <v>4917</v>
      </c>
      <c r="C3188" s="104">
        <v>10</v>
      </c>
      <c r="D3188" s="103" t="s">
        <v>8582</v>
      </c>
      <c r="E3188" s="25">
        <f t="shared" si="161"/>
        <v>0</v>
      </c>
      <c r="F3188" s="25">
        <f t="shared" si="162"/>
        <v>0</v>
      </c>
      <c r="G3188" s="32"/>
      <c r="H3188" s="31"/>
      <c r="I3188" s="25">
        <f t="shared" si="163"/>
        <v>0</v>
      </c>
      <c r="J3188" s="21"/>
      <c r="K3188" s="16"/>
      <c r="L3188" s="105"/>
      <c r="M3188" s="105"/>
      <c r="N3188" s="105"/>
      <c r="O3188" s="105"/>
      <c r="P3188" s="105"/>
      <c r="Q3188" s="105"/>
      <c r="R3188" s="105"/>
      <c r="S3188" s="105"/>
      <c r="T3188" s="105">
        <v>0</v>
      </c>
    </row>
    <row r="3189" spans="1:20" x14ac:dyDescent="0.25">
      <c r="A3189" s="103" t="s">
        <v>1757</v>
      </c>
      <c r="B3189" s="104" t="s">
        <v>4918</v>
      </c>
      <c r="C3189" s="104">
        <v>10</v>
      </c>
      <c r="D3189" s="103" t="s">
        <v>8583</v>
      </c>
      <c r="E3189" s="25">
        <f t="shared" si="161"/>
        <v>4.333333333333333</v>
      </c>
      <c r="F3189" s="25">
        <f t="shared" si="162"/>
        <v>0</v>
      </c>
      <c r="G3189" s="32"/>
      <c r="H3189" s="31"/>
      <c r="I3189" s="25">
        <f t="shared" si="163"/>
        <v>2.6</v>
      </c>
      <c r="J3189" s="21"/>
      <c r="K3189" s="16"/>
      <c r="L3189" s="105"/>
      <c r="M3189" s="105"/>
      <c r="N3189" s="105"/>
      <c r="O3189" s="105"/>
      <c r="P3189" s="105">
        <v>0</v>
      </c>
      <c r="Q3189" s="105">
        <v>0</v>
      </c>
      <c r="R3189" s="105">
        <v>0</v>
      </c>
      <c r="S3189" s="105">
        <v>13</v>
      </c>
      <c r="T3189" s="105">
        <v>0</v>
      </c>
    </row>
    <row r="3190" spans="1:20" x14ac:dyDescent="0.25">
      <c r="A3190" s="103" t="s">
        <v>1680</v>
      </c>
      <c r="B3190" s="104" t="s">
        <v>4918</v>
      </c>
      <c r="C3190" s="104">
        <v>10</v>
      </c>
      <c r="D3190" s="103" t="s">
        <v>8584</v>
      </c>
      <c r="E3190" s="25">
        <f t="shared" si="161"/>
        <v>0.33333333333333331</v>
      </c>
      <c r="F3190" s="25">
        <f t="shared" si="162"/>
        <v>0</v>
      </c>
      <c r="G3190" s="32"/>
      <c r="H3190" s="31"/>
      <c r="I3190" s="25">
        <f t="shared" si="163"/>
        <v>0.6</v>
      </c>
      <c r="J3190" s="21"/>
      <c r="K3190" s="16"/>
      <c r="L3190" s="105"/>
      <c r="M3190" s="105"/>
      <c r="N3190" s="105"/>
      <c r="O3190" s="105"/>
      <c r="P3190" s="105">
        <v>1</v>
      </c>
      <c r="Q3190" s="105">
        <v>1</v>
      </c>
      <c r="R3190" s="105">
        <v>0</v>
      </c>
      <c r="S3190" s="105">
        <v>1</v>
      </c>
      <c r="T3190" s="105">
        <v>0</v>
      </c>
    </row>
    <row r="3191" spans="1:20" x14ac:dyDescent="0.25">
      <c r="A3191" s="103" t="s">
        <v>1598</v>
      </c>
      <c r="B3191" s="104" t="s">
        <v>4918</v>
      </c>
      <c r="C3191" s="104">
        <v>10</v>
      </c>
      <c r="D3191" s="103" t="s">
        <v>8585</v>
      </c>
      <c r="E3191" s="25">
        <f t="shared" si="161"/>
        <v>0</v>
      </c>
      <c r="F3191" s="25">
        <f t="shared" si="162"/>
        <v>0</v>
      </c>
      <c r="G3191" s="32"/>
      <c r="H3191" s="31"/>
      <c r="I3191" s="25">
        <f t="shared" si="163"/>
        <v>0</v>
      </c>
      <c r="J3191" s="21"/>
      <c r="K3191" s="16"/>
      <c r="L3191" s="105"/>
      <c r="M3191" s="105"/>
      <c r="N3191" s="105"/>
      <c r="O3191" s="105"/>
      <c r="P3191" s="105">
        <v>0</v>
      </c>
      <c r="Q3191" s="105">
        <v>0</v>
      </c>
      <c r="R3191" s="105">
        <v>0</v>
      </c>
      <c r="S3191" s="105">
        <v>0</v>
      </c>
      <c r="T3191" s="105">
        <v>0</v>
      </c>
    </row>
    <row r="3192" spans="1:20" x14ac:dyDescent="0.25">
      <c r="A3192" s="103" t="s">
        <v>3281</v>
      </c>
      <c r="B3192" s="104" t="s">
        <v>4918</v>
      </c>
      <c r="C3192" s="104">
        <v>10</v>
      </c>
      <c r="D3192" s="103" t="s">
        <v>8586</v>
      </c>
      <c r="E3192" s="25">
        <f t="shared" si="161"/>
        <v>0</v>
      </c>
      <c r="F3192" s="25">
        <f t="shared" si="162"/>
        <v>0.25</v>
      </c>
      <c r="G3192" s="32"/>
      <c r="H3192" s="31"/>
      <c r="I3192" s="25">
        <f t="shared" si="163"/>
        <v>0</v>
      </c>
      <c r="J3192" s="21"/>
      <c r="K3192" s="16"/>
      <c r="L3192" s="105"/>
      <c r="M3192" s="105">
        <v>1</v>
      </c>
      <c r="N3192" s="105"/>
      <c r="O3192" s="105"/>
      <c r="P3192" s="105">
        <v>0</v>
      </c>
      <c r="Q3192" s="105">
        <v>0</v>
      </c>
      <c r="R3192" s="105">
        <v>0</v>
      </c>
      <c r="S3192" s="105">
        <v>0</v>
      </c>
      <c r="T3192" s="105">
        <v>0</v>
      </c>
    </row>
    <row r="3193" spans="1:20" x14ac:dyDescent="0.25">
      <c r="A3193" s="103" t="s">
        <v>1838</v>
      </c>
      <c r="B3193" s="104" t="s">
        <v>4919</v>
      </c>
      <c r="C3193" s="104">
        <v>10</v>
      </c>
      <c r="D3193" s="103" t="s">
        <v>8587</v>
      </c>
      <c r="E3193" s="25">
        <f t="shared" si="161"/>
        <v>0</v>
      </c>
      <c r="F3193" s="25">
        <f t="shared" si="162"/>
        <v>0.5</v>
      </c>
      <c r="G3193" s="32"/>
      <c r="H3193" s="31"/>
      <c r="I3193" s="25">
        <f t="shared" si="163"/>
        <v>0.4</v>
      </c>
      <c r="J3193" s="21"/>
      <c r="K3193" s="16"/>
      <c r="L3193" s="105"/>
      <c r="M3193" s="105"/>
      <c r="N3193" s="105">
        <v>2</v>
      </c>
      <c r="O3193" s="105"/>
      <c r="P3193" s="105">
        <v>0</v>
      </c>
      <c r="Q3193" s="105">
        <v>2</v>
      </c>
      <c r="R3193" s="105">
        <v>0</v>
      </c>
      <c r="S3193" s="105">
        <v>0</v>
      </c>
      <c r="T3193" s="105">
        <v>0</v>
      </c>
    </row>
    <row r="3194" spans="1:20" x14ac:dyDescent="0.25">
      <c r="A3194" s="103" t="s">
        <v>2301</v>
      </c>
      <c r="B3194" s="104" t="s">
        <v>4943</v>
      </c>
      <c r="C3194" s="104">
        <v>15</v>
      </c>
      <c r="D3194" s="103" t="s">
        <v>8588</v>
      </c>
      <c r="E3194" s="25">
        <f t="shared" si="161"/>
        <v>0</v>
      </c>
      <c r="F3194" s="25">
        <f t="shared" si="162"/>
        <v>0</v>
      </c>
      <c r="G3194" s="32"/>
      <c r="H3194" s="31"/>
      <c r="I3194" s="25">
        <f t="shared" si="163"/>
        <v>0</v>
      </c>
      <c r="J3194" s="21"/>
      <c r="K3194" s="16"/>
      <c r="L3194" s="105"/>
      <c r="M3194" s="105"/>
      <c r="N3194" s="105"/>
      <c r="O3194" s="105"/>
      <c r="P3194" s="105">
        <v>0</v>
      </c>
      <c r="Q3194" s="105">
        <v>0</v>
      </c>
      <c r="R3194" s="105">
        <v>0</v>
      </c>
      <c r="S3194" s="105">
        <v>0</v>
      </c>
      <c r="T3194" s="105">
        <v>0</v>
      </c>
    </row>
    <row r="3195" spans="1:20" x14ac:dyDescent="0.25">
      <c r="A3195" s="103" t="s">
        <v>1997</v>
      </c>
      <c r="B3195" s="104" t="s">
        <v>4943</v>
      </c>
      <c r="C3195" s="104">
        <v>15</v>
      </c>
      <c r="D3195" s="103" t="s">
        <v>8589</v>
      </c>
      <c r="E3195" s="25">
        <f t="shared" si="161"/>
        <v>0</v>
      </c>
      <c r="F3195" s="25">
        <f t="shared" si="162"/>
        <v>0</v>
      </c>
      <c r="G3195" s="32"/>
      <c r="H3195" s="31"/>
      <c r="I3195" s="25">
        <f t="shared" si="163"/>
        <v>0</v>
      </c>
      <c r="J3195" s="21"/>
      <c r="K3195" s="16"/>
      <c r="L3195" s="105"/>
      <c r="M3195" s="105"/>
      <c r="N3195" s="105"/>
      <c r="O3195" s="105"/>
      <c r="P3195" s="105">
        <v>0</v>
      </c>
      <c r="Q3195" s="105">
        <v>0</v>
      </c>
      <c r="R3195" s="105">
        <v>0</v>
      </c>
      <c r="S3195" s="105">
        <v>0</v>
      </c>
      <c r="T3195" s="105">
        <v>0</v>
      </c>
    </row>
    <row r="3196" spans="1:20" x14ac:dyDescent="0.25">
      <c r="A3196" s="103" t="s">
        <v>2689</v>
      </c>
      <c r="B3196" s="104" t="s">
        <v>4943</v>
      </c>
      <c r="C3196" s="104">
        <v>15</v>
      </c>
      <c r="D3196" s="103" t="s">
        <v>8590</v>
      </c>
      <c r="E3196" s="25">
        <f t="shared" si="161"/>
        <v>0</v>
      </c>
      <c r="F3196" s="25">
        <f t="shared" si="162"/>
        <v>0</v>
      </c>
      <c r="G3196" s="32"/>
      <c r="H3196" s="31"/>
      <c r="I3196" s="25">
        <f t="shared" si="163"/>
        <v>0</v>
      </c>
      <c r="J3196" s="21"/>
      <c r="K3196" s="16"/>
      <c r="L3196" s="105"/>
      <c r="M3196" s="105"/>
      <c r="N3196" s="105"/>
      <c r="O3196" s="105"/>
      <c r="P3196" s="105">
        <v>0</v>
      </c>
      <c r="Q3196" s="105">
        <v>0</v>
      </c>
      <c r="R3196" s="105">
        <v>0</v>
      </c>
      <c r="S3196" s="105">
        <v>0</v>
      </c>
      <c r="T3196" s="105">
        <v>0</v>
      </c>
    </row>
    <row r="3197" spans="1:20" x14ac:dyDescent="0.25">
      <c r="A3197" s="103" t="s">
        <v>1896</v>
      </c>
      <c r="B3197" s="104" t="s">
        <v>4944</v>
      </c>
      <c r="C3197" s="104">
        <v>15</v>
      </c>
      <c r="D3197" s="103" t="s">
        <v>8591</v>
      </c>
      <c r="E3197" s="25">
        <f t="shared" si="161"/>
        <v>90.333333333333329</v>
      </c>
      <c r="F3197" s="25">
        <f t="shared" si="162"/>
        <v>99.25</v>
      </c>
      <c r="G3197" s="32"/>
      <c r="H3197" s="31"/>
      <c r="I3197" s="25">
        <f t="shared" si="163"/>
        <v>195.8</v>
      </c>
      <c r="J3197" s="21"/>
      <c r="K3197" s="16"/>
      <c r="L3197" s="105">
        <v>1</v>
      </c>
      <c r="M3197" s="105">
        <v>396</v>
      </c>
      <c r="N3197" s="105"/>
      <c r="O3197" s="105"/>
      <c r="P3197" s="105">
        <v>0</v>
      </c>
      <c r="Q3197" s="105">
        <v>708</v>
      </c>
      <c r="R3197" s="105">
        <v>271</v>
      </c>
      <c r="S3197" s="105">
        <v>0</v>
      </c>
      <c r="T3197" s="105">
        <v>0</v>
      </c>
    </row>
    <row r="3198" spans="1:20" x14ac:dyDescent="0.25">
      <c r="A3198" s="103" t="s">
        <v>3580</v>
      </c>
      <c r="B3198" s="104" t="s">
        <v>4944</v>
      </c>
      <c r="C3198" s="104">
        <v>15</v>
      </c>
      <c r="D3198" s="103" t="s">
        <v>8592</v>
      </c>
      <c r="E3198" s="25">
        <f t="shared" si="161"/>
        <v>0.33333333333333331</v>
      </c>
      <c r="F3198" s="25">
        <f t="shared" si="162"/>
        <v>0</v>
      </c>
      <c r="G3198" s="32"/>
      <c r="H3198" s="31"/>
      <c r="I3198" s="25">
        <f t="shared" si="163"/>
        <v>0.2</v>
      </c>
      <c r="J3198" s="21"/>
      <c r="K3198" s="16"/>
      <c r="L3198" s="105"/>
      <c r="M3198" s="105"/>
      <c r="N3198" s="105"/>
      <c r="O3198" s="105"/>
      <c r="P3198" s="105">
        <v>0</v>
      </c>
      <c r="Q3198" s="105">
        <v>0</v>
      </c>
      <c r="R3198" s="105">
        <v>0</v>
      </c>
      <c r="S3198" s="105">
        <v>1</v>
      </c>
      <c r="T3198" s="105">
        <v>0</v>
      </c>
    </row>
    <row r="3199" spans="1:20" x14ac:dyDescent="0.25">
      <c r="A3199" s="103" t="s">
        <v>669</v>
      </c>
      <c r="B3199" s="104" t="s">
        <v>4946</v>
      </c>
      <c r="C3199" s="104">
        <v>15</v>
      </c>
      <c r="D3199" s="103" t="s">
        <v>8593</v>
      </c>
      <c r="E3199" s="25">
        <f t="shared" si="161"/>
        <v>2.3333333333333335</v>
      </c>
      <c r="F3199" s="25">
        <f t="shared" si="162"/>
        <v>0</v>
      </c>
      <c r="G3199" s="32"/>
      <c r="H3199" s="31"/>
      <c r="I3199" s="25">
        <f t="shared" si="163"/>
        <v>1.4</v>
      </c>
      <c r="J3199" s="21"/>
      <c r="K3199" s="16"/>
      <c r="L3199" s="105"/>
      <c r="M3199" s="105"/>
      <c r="N3199" s="105"/>
      <c r="O3199" s="105"/>
      <c r="P3199" s="105">
        <v>0</v>
      </c>
      <c r="Q3199" s="105">
        <v>0</v>
      </c>
      <c r="R3199" s="105">
        <v>1</v>
      </c>
      <c r="S3199" s="105">
        <v>6</v>
      </c>
      <c r="T3199" s="105">
        <v>0</v>
      </c>
    </row>
    <row r="3200" spans="1:20" x14ac:dyDescent="0.25">
      <c r="A3200" s="103" t="s">
        <v>3624</v>
      </c>
      <c r="B3200" s="104" t="s">
        <v>4943</v>
      </c>
      <c r="C3200" s="104">
        <v>15</v>
      </c>
      <c r="D3200" s="103" t="s">
        <v>8594</v>
      </c>
      <c r="E3200" s="25">
        <f t="shared" si="161"/>
        <v>0</v>
      </c>
      <c r="F3200" s="25">
        <f t="shared" si="162"/>
        <v>0</v>
      </c>
      <c r="G3200" s="32"/>
      <c r="H3200" s="31"/>
      <c r="I3200" s="25">
        <f t="shared" si="163"/>
        <v>0.6</v>
      </c>
      <c r="J3200" s="21"/>
      <c r="K3200" s="16"/>
      <c r="L3200" s="105"/>
      <c r="M3200" s="105"/>
      <c r="N3200" s="105"/>
      <c r="O3200" s="105"/>
      <c r="P3200" s="105">
        <v>0</v>
      </c>
      <c r="Q3200" s="105">
        <v>3</v>
      </c>
      <c r="R3200" s="105"/>
      <c r="S3200" s="105">
        <v>0</v>
      </c>
      <c r="T3200" s="105">
        <v>0</v>
      </c>
    </row>
    <row r="3201" spans="1:20" x14ac:dyDescent="0.25">
      <c r="A3201" s="103" t="s">
        <v>1273</v>
      </c>
      <c r="B3201" s="104" t="s">
        <v>4943</v>
      </c>
      <c r="C3201" s="104">
        <v>15</v>
      </c>
      <c r="D3201" s="103" t="s">
        <v>8595</v>
      </c>
      <c r="E3201" s="25">
        <f t="shared" si="161"/>
        <v>0.33333333333333331</v>
      </c>
      <c r="F3201" s="25">
        <f t="shared" si="162"/>
        <v>0</v>
      </c>
      <c r="G3201" s="32"/>
      <c r="H3201" s="31"/>
      <c r="I3201" s="25">
        <f t="shared" si="163"/>
        <v>22</v>
      </c>
      <c r="J3201" s="21"/>
      <c r="K3201" s="16"/>
      <c r="L3201" s="105"/>
      <c r="M3201" s="105"/>
      <c r="N3201" s="105"/>
      <c r="O3201" s="105"/>
      <c r="P3201" s="105">
        <v>49</v>
      </c>
      <c r="Q3201" s="105">
        <v>60</v>
      </c>
      <c r="R3201" s="105">
        <v>1</v>
      </c>
      <c r="S3201" s="105">
        <v>0</v>
      </c>
      <c r="T3201" s="105">
        <v>0</v>
      </c>
    </row>
    <row r="3202" spans="1:20" x14ac:dyDescent="0.25">
      <c r="A3202" s="103" t="s">
        <v>1552</v>
      </c>
      <c r="B3202" s="104" t="s">
        <v>4943</v>
      </c>
      <c r="C3202" s="104">
        <v>15</v>
      </c>
      <c r="D3202" s="103" t="s">
        <v>8596</v>
      </c>
      <c r="E3202" s="25">
        <f t="shared" si="161"/>
        <v>2.6666666666666665</v>
      </c>
      <c r="F3202" s="25">
        <f t="shared" si="162"/>
        <v>0</v>
      </c>
      <c r="G3202" s="32"/>
      <c r="H3202" s="31"/>
      <c r="I3202" s="25">
        <f t="shared" si="163"/>
        <v>1.6</v>
      </c>
      <c r="J3202" s="21"/>
      <c r="K3202" s="16"/>
      <c r="L3202" s="105"/>
      <c r="M3202" s="105"/>
      <c r="N3202" s="105"/>
      <c r="O3202" s="105"/>
      <c r="P3202" s="105">
        <v>0</v>
      </c>
      <c r="Q3202" s="105">
        <v>0</v>
      </c>
      <c r="R3202" s="105">
        <v>8</v>
      </c>
      <c r="S3202" s="105">
        <v>0</v>
      </c>
      <c r="T3202" s="105">
        <v>0</v>
      </c>
    </row>
    <row r="3203" spans="1:20" x14ac:dyDescent="0.25">
      <c r="A3203" s="103" t="s">
        <v>236</v>
      </c>
      <c r="B3203" s="104" t="s">
        <v>4943</v>
      </c>
      <c r="C3203" s="104">
        <v>15</v>
      </c>
      <c r="D3203" s="103" t="s">
        <v>8597</v>
      </c>
      <c r="E3203" s="25">
        <f t="shared" si="161"/>
        <v>17</v>
      </c>
      <c r="F3203" s="25">
        <f t="shared" si="162"/>
        <v>0</v>
      </c>
      <c r="G3203" s="32"/>
      <c r="H3203" s="31"/>
      <c r="I3203" s="25">
        <f t="shared" si="163"/>
        <v>10.199999999999999</v>
      </c>
      <c r="J3203" s="21"/>
      <c r="K3203" s="16"/>
      <c r="L3203" s="105"/>
      <c r="M3203" s="105"/>
      <c r="N3203" s="105"/>
      <c r="O3203" s="105"/>
      <c r="P3203" s="105">
        <v>0</v>
      </c>
      <c r="Q3203" s="105">
        <v>0</v>
      </c>
      <c r="R3203" s="105">
        <v>1</v>
      </c>
      <c r="S3203" s="105">
        <v>50</v>
      </c>
      <c r="T3203" s="105">
        <v>0</v>
      </c>
    </row>
    <row r="3204" spans="1:20" x14ac:dyDescent="0.25">
      <c r="A3204" s="103" t="s">
        <v>1072</v>
      </c>
      <c r="B3204" s="104" t="s">
        <v>4943</v>
      </c>
      <c r="C3204" s="104">
        <v>15</v>
      </c>
      <c r="D3204" s="103" t="s">
        <v>8598</v>
      </c>
      <c r="E3204" s="25">
        <f t="shared" si="161"/>
        <v>0</v>
      </c>
      <c r="F3204" s="25">
        <f t="shared" si="162"/>
        <v>0</v>
      </c>
      <c r="G3204" s="32"/>
      <c r="H3204" s="31"/>
      <c r="I3204" s="25">
        <f t="shared" si="163"/>
        <v>0</v>
      </c>
      <c r="J3204" s="21"/>
      <c r="K3204" s="16"/>
      <c r="L3204" s="105"/>
      <c r="M3204" s="105"/>
      <c r="N3204" s="105"/>
      <c r="O3204" s="105"/>
      <c r="P3204" s="105">
        <v>0</v>
      </c>
      <c r="Q3204" s="105">
        <v>0</v>
      </c>
      <c r="R3204" s="105">
        <v>0</v>
      </c>
      <c r="S3204" s="105">
        <v>0</v>
      </c>
      <c r="T3204" s="105">
        <v>0</v>
      </c>
    </row>
    <row r="3205" spans="1:20" x14ac:dyDescent="0.25">
      <c r="A3205" s="103" t="s">
        <v>2579</v>
      </c>
      <c r="B3205" s="104" t="s">
        <v>4942</v>
      </c>
      <c r="C3205" s="104">
        <v>15</v>
      </c>
      <c r="D3205" s="103" t="s">
        <v>8599</v>
      </c>
      <c r="E3205" s="25">
        <f t="shared" si="161"/>
        <v>0</v>
      </c>
      <c r="F3205" s="25">
        <f t="shared" si="162"/>
        <v>0</v>
      </c>
      <c r="G3205" s="32"/>
      <c r="H3205" s="31"/>
      <c r="I3205" s="25">
        <f t="shared" si="163"/>
        <v>0</v>
      </c>
      <c r="J3205" s="21"/>
      <c r="K3205" s="16"/>
      <c r="L3205" s="105"/>
      <c r="M3205" s="105"/>
      <c r="N3205" s="105"/>
      <c r="O3205" s="105"/>
      <c r="P3205" s="105">
        <v>0</v>
      </c>
      <c r="Q3205" s="105">
        <v>0</v>
      </c>
      <c r="R3205" s="105">
        <v>0</v>
      </c>
      <c r="S3205" s="105">
        <v>0</v>
      </c>
      <c r="T3205" s="105">
        <v>0</v>
      </c>
    </row>
    <row r="3206" spans="1:20" x14ac:dyDescent="0.25">
      <c r="A3206" s="103" t="s">
        <v>3201</v>
      </c>
      <c r="B3206" s="104" t="s">
        <v>4942</v>
      </c>
      <c r="C3206" s="104">
        <v>15</v>
      </c>
      <c r="D3206" s="103" t="s">
        <v>8600</v>
      </c>
      <c r="E3206" s="25">
        <f t="shared" si="161"/>
        <v>0</v>
      </c>
      <c r="F3206" s="25">
        <f t="shared" si="162"/>
        <v>0</v>
      </c>
      <c r="G3206" s="32"/>
      <c r="H3206" s="31"/>
      <c r="I3206" s="25">
        <f t="shared" si="163"/>
        <v>0</v>
      </c>
      <c r="J3206" s="21"/>
      <c r="K3206" s="16"/>
      <c r="L3206" s="105"/>
      <c r="M3206" s="105"/>
      <c r="N3206" s="105"/>
      <c r="O3206" s="105"/>
      <c r="P3206" s="105">
        <v>0</v>
      </c>
      <c r="Q3206" s="105"/>
      <c r="R3206" s="105"/>
      <c r="S3206" s="105">
        <v>0</v>
      </c>
      <c r="T3206" s="105">
        <v>0</v>
      </c>
    </row>
    <row r="3207" spans="1:20" x14ac:dyDescent="0.25">
      <c r="A3207" s="103" t="s">
        <v>3690</v>
      </c>
      <c r="B3207" s="104" t="s">
        <v>4942</v>
      </c>
      <c r="C3207" s="104">
        <v>15</v>
      </c>
      <c r="D3207" s="103" t="s">
        <v>8601</v>
      </c>
      <c r="E3207" s="25">
        <f t="shared" si="161"/>
        <v>0</v>
      </c>
      <c r="F3207" s="25">
        <f t="shared" si="162"/>
        <v>0</v>
      </c>
      <c r="G3207" s="32"/>
      <c r="H3207" s="31"/>
      <c r="I3207" s="25">
        <f t="shared" si="163"/>
        <v>0</v>
      </c>
      <c r="J3207" s="21"/>
      <c r="K3207" s="16"/>
      <c r="L3207" s="105"/>
      <c r="M3207" s="105"/>
      <c r="N3207" s="105"/>
      <c r="O3207" s="105"/>
      <c r="P3207" s="105">
        <v>0</v>
      </c>
      <c r="Q3207" s="105">
        <v>0</v>
      </c>
      <c r="R3207" s="105"/>
      <c r="S3207" s="105"/>
      <c r="T3207" s="105">
        <v>0</v>
      </c>
    </row>
    <row r="3208" spans="1:20" x14ac:dyDescent="0.25">
      <c r="A3208" s="103" t="s">
        <v>1626</v>
      </c>
      <c r="B3208" s="104" t="s">
        <v>4943</v>
      </c>
      <c r="C3208" s="104">
        <v>15</v>
      </c>
      <c r="D3208" s="103" t="s">
        <v>8602</v>
      </c>
      <c r="E3208" s="25">
        <f t="shared" si="161"/>
        <v>0</v>
      </c>
      <c r="F3208" s="25">
        <f t="shared" si="162"/>
        <v>0</v>
      </c>
      <c r="G3208" s="32"/>
      <c r="H3208" s="31"/>
      <c r="I3208" s="25">
        <f t="shared" si="163"/>
        <v>0</v>
      </c>
      <c r="J3208" s="21"/>
      <c r="K3208" s="16"/>
      <c r="L3208" s="105"/>
      <c r="M3208" s="105"/>
      <c r="N3208" s="105"/>
      <c r="O3208" s="105"/>
      <c r="P3208" s="105"/>
      <c r="Q3208" s="105">
        <v>0</v>
      </c>
      <c r="R3208" s="105"/>
      <c r="S3208" s="105">
        <v>0</v>
      </c>
      <c r="T3208" s="105">
        <v>0</v>
      </c>
    </row>
    <row r="3209" spans="1:20" x14ac:dyDescent="0.25">
      <c r="A3209" s="103" t="s">
        <v>601</v>
      </c>
      <c r="B3209" s="104" t="s">
        <v>4953</v>
      </c>
      <c r="C3209" s="104">
        <v>16</v>
      </c>
      <c r="D3209" s="103" t="s">
        <v>8603</v>
      </c>
      <c r="E3209" s="25">
        <f t="shared" si="161"/>
        <v>7.333333333333333</v>
      </c>
      <c r="F3209" s="25">
        <f t="shared" si="162"/>
        <v>1</v>
      </c>
      <c r="G3209" s="32"/>
      <c r="H3209" s="31"/>
      <c r="I3209" s="25">
        <f t="shared" si="163"/>
        <v>5</v>
      </c>
      <c r="J3209" s="21"/>
      <c r="K3209" s="16"/>
      <c r="L3209" s="105"/>
      <c r="M3209" s="105">
        <v>4</v>
      </c>
      <c r="N3209" s="105"/>
      <c r="O3209" s="105"/>
      <c r="P3209" s="105">
        <v>0</v>
      </c>
      <c r="Q3209" s="105">
        <v>3</v>
      </c>
      <c r="R3209" s="105">
        <v>0</v>
      </c>
      <c r="S3209" s="105">
        <v>22</v>
      </c>
      <c r="T3209" s="105">
        <v>0</v>
      </c>
    </row>
    <row r="3210" spans="1:20" x14ac:dyDescent="0.25">
      <c r="A3210" s="103" t="s">
        <v>2731</v>
      </c>
      <c r="B3210" s="104" t="s">
        <v>4953</v>
      </c>
      <c r="C3210" s="104">
        <v>16</v>
      </c>
      <c r="D3210" s="103" t="s">
        <v>8604</v>
      </c>
      <c r="E3210" s="25">
        <f t="shared" si="161"/>
        <v>0</v>
      </c>
      <c r="F3210" s="25">
        <f t="shared" si="162"/>
        <v>0</v>
      </c>
      <c r="G3210" s="32"/>
      <c r="H3210" s="31"/>
      <c r="I3210" s="25">
        <f t="shared" si="163"/>
        <v>0.8</v>
      </c>
      <c r="J3210" s="21"/>
      <c r="K3210" s="16"/>
      <c r="L3210" s="105"/>
      <c r="M3210" s="105"/>
      <c r="N3210" s="105"/>
      <c r="O3210" s="105"/>
      <c r="P3210" s="105">
        <v>0</v>
      </c>
      <c r="Q3210" s="105">
        <v>4</v>
      </c>
      <c r="R3210" s="105">
        <v>0</v>
      </c>
      <c r="S3210" s="105">
        <v>0</v>
      </c>
      <c r="T3210" s="105">
        <v>0</v>
      </c>
    </row>
    <row r="3211" spans="1:20" x14ac:dyDescent="0.25">
      <c r="A3211" s="103" t="s">
        <v>383</v>
      </c>
      <c r="B3211" s="104" t="s">
        <v>4953</v>
      </c>
      <c r="C3211" s="104">
        <v>16</v>
      </c>
      <c r="D3211" s="103" t="s">
        <v>8605</v>
      </c>
      <c r="E3211" s="25">
        <f t="shared" si="161"/>
        <v>0</v>
      </c>
      <c r="F3211" s="25">
        <f t="shared" si="162"/>
        <v>0</v>
      </c>
      <c r="G3211" s="32"/>
      <c r="H3211" s="31"/>
      <c r="I3211" s="25">
        <f t="shared" si="163"/>
        <v>0.4</v>
      </c>
      <c r="J3211" s="21"/>
      <c r="K3211" s="16"/>
      <c r="L3211" s="105"/>
      <c r="M3211" s="105"/>
      <c r="N3211" s="105"/>
      <c r="O3211" s="105"/>
      <c r="P3211" s="105">
        <v>1</v>
      </c>
      <c r="Q3211" s="105">
        <v>1</v>
      </c>
      <c r="R3211" s="105">
        <v>0</v>
      </c>
      <c r="S3211" s="105">
        <v>0</v>
      </c>
      <c r="T3211" s="105">
        <v>0</v>
      </c>
    </row>
    <row r="3212" spans="1:20" x14ac:dyDescent="0.25">
      <c r="A3212" s="103" t="s">
        <v>1646</v>
      </c>
      <c r="B3212" s="104" t="s">
        <v>4953</v>
      </c>
      <c r="C3212" s="104">
        <v>16</v>
      </c>
      <c r="D3212" s="103" t="s">
        <v>8606</v>
      </c>
      <c r="E3212" s="25">
        <f t="shared" si="161"/>
        <v>0</v>
      </c>
      <c r="F3212" s="25">
        <f t="shared" si="162"/>
        <v>0</v>
      </c>
      <c r="G3212" s="32"/>
      <c r="H3212" s="31"/>
      <c r="I3212" s="25">
        <f t="shared" si="163"/>
        <v>0</v>
      </c>
      <c r="J3212" s="21"/>
      <c r="K3212" s="16"/>
      <c r="L3212" s="105"/>
      <c r="M3212" s="105"/>
      <c r="N3212" s="105"/>
      <c r="O3212" s="105"/>
      <c r="P3212" s="105">
        <v>0</v>
      </c>
      <c r="Q3212" s="105">
        <v>0</v>
      </c>
      <c r="R3212" s="105">
        <v>0</v>
      </c>
      <c r="S3212" s="105">
        <v>0</v>
      </c>
      <c r="T3212" s="105">
        <v>0</v>
      </c>
    </row>
    <row r="3213" spans="1:20" x14ac:dyDescent="0.25">
      <c r="A3213" s="103" t="s">
        <v>2604</v>
      </c>
      <c r="B3213" s="104" t="s">
        <v>4953</v>
      </c>
      <c r="C3213" s="104">
        <v>16</v>
      </c>
      <c r="D3213" s="103" t="s">
        <v>8607</v>
      </c>
      <c r="E3213" s="25">
        <f t="shared" si="161"/>
        <v>1</v>
      </c>
      <c r="F3213" s="25">
        <f t="shared" si="162"/>
        <v>0</v>
      </c>
      <c r="G3213" s="32"/>
      <c r="H3213" s="31"/>
      <c r="I3213" s="25">
        <f t="shared" si="163"/>
        <v>0.6</v>
      </c>
      <c r="J3213" s="21"/>
      <c r="K3213" s="16"/>
      <c r="L3213" s="105"/>
      <c r="M3213" s="105"/>
      <c r="N3213" s="105"/>
      <c r="O3213" s="105"/>
      <c r="P3213" s="105"/>
      <c r="Q3213" s="105"/>
      <c r="R3213" s="105">
        <v>0</v>
      </c>
      <c r="S3213" s="105">
        <v>3</v>
      </c>
      <c r="T3213" s="105">
        <v>0</v>
      </c>
    </row>
    <row r="3214" spans="1:20" x14ac:dyDescent="0.25">
      <c r="A3214" s="103" t="s">
        <v>2320</v>
      </c>
      <c r="B3214" s="104" t="s">
        <v>4952</v>
      </c>
      <c r="C3214" s="104">
        <v>15</v>
      </c>
      <c r="D3214" s="103" t="s">
        <v>8608</v>
      </c>
      <c r="E3214" s="25">
        <f t="shared" si="161"/>
        <v>0</v>
      </c>
      <c r="F3214" s="25">
        <f t="shared" si="162"/>
        <v>3.5</v>
      </c>
      <c r="G3214" s="32"/>
      <c r="H3214" s="31"/>
      <c r="I3214" s="25">
        <f t="shared" si="163"/>
        <v>0.4</v>
      </c>
      <c r="J3214" s="21"/>
      <c r="K3214" s="16"/>
      <c r="L3214" s="105"/>
      <c r="M3214" s="105">
        <v>10</v>
      </c>
      <c r="N3214" s="105">
        <v>3</v>
      </c>
      <c r="O3214" s="105">
        <v>1</v>
      </c>
      <c r="P3214" s="105">
        <v>0</v>
      </c>
      <c r="Q3214" s="105">
        <v>2</v>
      </c>
      <c r="R3214" s="105">
        <v>0</v>
      </c>
      <c r="S3214" s="105">
        <v>0</v>
      </c>
      <c r="T3214" s="105">
        <v>0</v>
      </c>
    </row>
    <row r="3215" spans="1:20" x14ac:dyDescent="0.25">
      <c r="A3215" s="103" t="s">
        <v>3851</v>
      </c>
      <c r="B3215" s="104" t="s">
        <v>4953</v>
      </c>
      <c r="C3215" s="104">
        <v>16</v>
      </c>
      <c r="D3215" s="103" t="s">
        <v>8609</v>
      </c>
      <c r="E3215" s="25">
        <f t="shared" si="161"/>
        <v>0</v>
      </c>
      <c r="F3215" s="25">
        <f t="shared" si="162"/>
        <v>0</v>
      </c>
      <c r="G3215" s="32"/>
      <c r="H3215" s="31"/>
      <c r="I3215" s="25">
        <f t="shared" si="163"/>
        <v>0</v>
      </c>
      <c r="J3215" s="21"/>
      <c r="K3215" s="16"/>
      <c r="L3215" s="105"/>
      <c r="M3215" s="105"/>
      <c r="N3215" s="105"/>
      <c r="O3215" s="105"/>
      <c r="P3215" s="105">
        <v>0</v>
      </c>
      <c r="Q3215" s="105">
        <v>0</v>
      </c>
      <c r="R3215" s="105">
        <v>0</v>
      </c>
      <c r="S3215" s="105">
        <v>0</v>
      </c>
      <c r="T3215" s="105">
        <v>0</v>
      </c>
    </row>
    <row r="3216" spans="1:20" x14ac:dyDescent="0.25">
      <c r="A3216" s="103" t="s">
        <v>2581</v>
      </c>
      <c r="B3216" s="104" t="s">
        <v>4953</v>
      </c>
      <c r="C3216" s="104">
        <v>16</v>
      </c>
      <c r="D3216" s="103" t="s">
        <v>8610</v>
      </c>
      <c r="E3216" s="25">
        <f t="shared" si="161"/>
        <v>0</v>
      </c>
      <c r="F3216" s="25">
        <f t="shared" si="162"/>
        <v>0</v>
      </c>
      <c r="G3216" s="32"/>
      <c r="H3216" s="31"/>
      <c r="I3216" s="25">
        <f t="shared" si="163"/>
        <v>0</v>
      </c>
      <c r="J3216" s="21"/>
      <c r="K3216" s="16"/>
      <c r="L3216" s="105"/>
      <c r="M3216" s="105"/>
      <c r="N3216" s="105"/>
      <c r="O3216" s="105"/>
      <c r="P3216" s="105">
        <v>0</v>
      </c>
      <c r="Q3216" s="105">
        <v>0</v>
      </c>
      <c r="R3216" s="105">
        <v>0</v>
      </c>
      <c r="S3216" s="105">
        <v>0</v>
      </c>
      <c r="T3216" s="105">
        <v>0</v>
      </c>
    </row>
    <row r="3217" spans="1:20" x14ac:dyDescent="0.25">
      <c r="A3217" s="103" t="s">
        <v>2240</v>
      </c>
      <c r="B3217" s="104" t="s">
        <v>4953</v>
      </c>
      <c r="C3217" s="104">
        <v>16</v>
      </c>
      <c r="D3217" s="103" t="s">
        <v>8611</v>
      </c>
      <c r="E3217" s="25">
        <f t="shared" si="161"/>
        <v>0</v>
      </c>
      <c r="F3217" s="25">
        <f t="shared" si="162"/>
        <v>36.75</v>
      </c>
      <c r="G3217" s="32"/>
      <c r="H3217" s="31"/>
      <c r="I3217" s="25">
        <f t="shared" si="163"/>
        <v>0</v>
      </c>
      <c r="J3217" s="21"/>
      <c r="K3217" s="16"/>
      <c r="L3217" s="105"/>
      <c r="M3217" s="105"/>
      <c r="N3217" s="105">
        <v>73</v>
      </c>
      <c r="O3217" s="105">
        <v>74</v>
      </c>
      <c r="P3217" s="105"/>
      <c r="Q3217" s="105">
        <v>0</v>
      </c>
      <c r="R3217" s="105"/>
      <c r="S3217" s="105"/>
      <c r="T3217" s="105">
        <v>0</v>
      </c>
    </row>
    <row r="3218" spans="1:20" x14ac:dyDescent="0.25">
      <c r="A3218" s="103" t="s">
        <v>940</v>
      </c>
      <c r="B3218" s="104" t="s">
        <v>4950</v>
      </c>
      <c r="C3218" s="104">
        <v>15</v>
      </c>
      <c r="D3218" s="103" t="s">
        <v>8612</v>
      </c>
      <c r="E3218" s="25">
        <f t="shared" si="161"/>
        <v>617.33333333333337</v>
      </c>
      <c r="F3218" s="25">
        <f t="shared" si="162"/>
        <v>3111.5</v>
      </c>
      <c r="G3218" s="32"/>
      <c r="H3218" s="31"/>
      <c r="I3218" s="25">
        <f t="shared" si="163"/>
        <v>974.4</v>
      </c>
      <c r="J3218" s="21"/>
      <c r="K3218" s="16"/>
      <c r="L3218" s="105">
        <v>8949</v>
      </c>
      <c r="M3218" s="105">
        <v>808</v>
      </c>
      <c r="N3218" s="105">
        <v>97</v>
      </c>
      <c r="O3218" s="105">
        <v>2592</v>
      </c>
      <c r="P3218" s="105">
        <v>2476</v>
      </c>
      <c r="Q3218" s="105">
        <v>544</v>
      </c>
      <c r="R3218" s="105">
        <v>1852</v>
      </c>
      <c r="S3218" s="105">
        <v>0</v>
      </c>
      <c r="T3218" s="105">
        <v>0</v>
      </c>
    </row>
    <row r="3219" spans="1:20" x14ac:dyDescent="0.25">
      <c r="A3219" s="103" t="s">
        <v>2747</v>
      </c>
      <c r="B3219" s="104" t="s">
        <v>4951</v>
      </c>
      <c r="C3219" s="104">
        <v>15</v>
      </c>
      <c r="D3219" s="103" t="s">
        <v>8613</v>
      </c>
      <c r="E3219" s="25">
        <f t="shared" si="161"/>
        <v>0</v>
      </c>
      <c r="F3219" s="25">
        <f t="shared" si="162"/>
        <v>0</v>
      </c>
      <c r="G3219" s="32"/>
      <c r="H3219" s="31"/>
      <c r="I3219" s="25">
        <f t="shared" si="163"/>
        <v>0</v>
      </c>
      <c r="J3219" s="21"/>
      <c r="K3219" s="16"/>
      <c r="L3219" s="105"/>
      <c r="M3219" s="105"/>
      <c r="N3219" s="105"/>
      <c r="O3219" s="105"/>
      <c r="P3219" s="105">
        <v>0</v>
      </c>
      <c r="Q3219" s="105">
        <v>0</v>
      </c>
      <c r="R3219" s="105">
        <v>0</v>
      </c>
      <c r="S3219" s="105">
        <v>0</v>
      </c>
      <c r="T3219" s="105">
        <v>0</v>
      </c>
    </row>
    <row r="3220" spans="1:20" x14ac:dyDescent="0.25">
      <c r="A3220" s="103" t="s">
        <v>1709</v>
      </c>
      <c r="B3220" s="104" t="s">
        <v>4951</v>
      </c>
      <c r="C3220" s="104">
        <v>15</v>
      </c>
      <c r="D3220" s="103" t="s">
        <v>8614</v>
      </c>
      <c r="E3220" s="25">
        <f t="shared" si="161"/>
        <v>2.3333333333333335</v>
      </c>
      <c r="F3220" s="25">
        <f t="shared" si="162"/>
        <v>0</v>
      </c>
      <c r="G3220" s="32"/>
      <c r="H3220" s="31"/>
      <c r="I3220" s="25">
        <f t="shared" si="163"/>
        <v>1.6</v>
      </c>
      <c r="J3220" s="21"/>
      <c r="K3220" s="16"/>
      <c r="L3220" s="105"/>
      <c r="M3220" s="105"/>
      <c r="N3220" s="105"/>
      <c r="O3220" s="105"/>
      <c r="P3220" s="105">
        <v>1</v>
      </c>
      <c r="Q3220" s="105">
        <v>0</v>
      </c>
      <c r="R3220" s="105">
        <v>0</v>
      </c>
      <c r="S3220" s="105">
        <v>7</v>
      </c>
      <c r="T3220" s="105">
        <v>0</v>
      </c>
    </row>
    <row r="3221" spans="1:20" x14ac:dyDescent="0.25">
      <c r="A3221" s="103" t="s">
        <v>1809</v>
      </c>
      <c r="B3221" s="104" t="s">
        <v>4951</v>
      </c>
      <c r="C3221" s="104">
        <v>15</v>
      </c>
      <c r="D3221" s="103" t="s">
        <v>8615</v>
      </c>
      <c r="E3221" s="25">
        <f t="shared" si="161"/>
        <v>0</v>
      </c>
      <c r="F3221" s="25">
        <f t="shared" si="162"/>
        <v>0</v>
      </c>
      <c r="G3221" s="32"/>
      <c r="H3221" s="31"/>
      <c r="I3221" s="25">
        <f t="shared" si="163"/>
        <v>0</v>
      </c>
      <c r="J3221" s="21"/>
      <c r="K3221" s="16"/>
      <c r="L3221" s="105"/>
      <c r="M3221" s="105"/>
      <c r="N3221" s="105"/>
      <c r="O3221" s="105"/>
      <c r="P3221" s="105">
        <v>0</v>
      </c>
      <c r="Q3221" s="105">
        <v>0</v>
      </c>
      <c r="R3221" s="105">
        <v>0</v>
      </c>
      <c r="S3221" s="105">
        <v>0</v>
      </c>
      <c r="T3221" s="105">
        <v>0</v>
      </c>
    </row>
    <row r="3222" spans="1:20" x14ac:dyDescent="0.25">
      <c r="A3222" s="103" t="s">
        <v>713</v>
      </c>
      <c r="B3222" s="104" t="s">
        <v>4954</v>
      </c>
      <c r="C3222" s="104">
        <v>16</v>
      </c>
      <c r="D3222" s="103" t="s">
        <v>8616</v>
      </c>
      <c r="E3222" s="25">
        <f t="shared" si="161"/>
        <v>0.66666666666666663</v>
      </c>
      <c r="F3222" s="25">
        <f t="shared" si="162"/>
        <v>0.5</v>
      </c>
      <c r="G3222" s="32"/>
      <c r="H3222" s="31"/>
      <c r="I3222" s="25">
        <f t="shared" si="163"/>
        <v>0.4</v>
      </c>
      <c r="J3222" s="21"/>
      <c r="K3222" s="16"/>
      <c r="L3222" s="105"/>
      <c r="M3222" s="105"/>
      <c r="N3222" s="105"/>
      <c r="O3222" s="105">
        <v>2</v>
      </c>
      <c r="P3222" s="105">
        <v>0</v>
      </c>
      <c r="Q3222" s="105">
        <v>0</v>
      </c>
      <c r="R3222" s="105">
        <v>0</v>
      </c>
      <c r="S3222" s="105">
        <v>2</v>
      </c>
      <c r="T3222" s="105">
        <v>0</v>
      </c>
    </row>
    <row r="3223" spans="1:20" x14ac:dyDescent="0.25">
      <c r="A3223" s="103" t="s">
        <v>2541</v>
      </c>
      <c r="B3223" s="104" t="s">
        <v>4953</v>
      </c>
      <c r="C3223" s="104">
        <v>16</v>
      </c>
      <c r="D3223" s="103" t="s">
        <v>8617</v>
      </c>
      <c r="E3223" s="25">
        <f t="shared" si="161"/>
        <v>0</v>
      </c>
      <c r="F3223" s="25">
        <f t="shared" si="162"/>
        <v>0</v>
      </c>
      <c r="G3223" s="32"/>
      <c r="H3223" s="31"/>
      <c r="I3223" s="25">
        <f t="shared" si="163"/>
        <v>0</v>
      </c>
      <c r="J3223" s="21"/>
      <c r="K3223" s="16"/>
      <c r="L3223" s="105"/>
      <c r="M3223" s="105"/>
      <c r="N3223" s="105"/>
      <c r="O3223" s="105"/>
      <c r="P3223" s="105">
        <v>0</v>
      </c>
      <c r="Q3223" s="105">
        <v>0</v>
      </c>
      <c r="R3223" s="105">
        <v>0</v>
      </c>
      <c r="S3223" s="105">
        <v>0</v>
      </c>
      <c r="T3223" s="105">
        <v>0</v>
      </c>
    </row>
    <row r="3224" spans="1:20" x14ac:dyDescent="0.25">
      <c r="A3224" s="103" t="s">
        <v>1116</v>
      </c>
      <c r="B3224" s="104" t="s">
        <v>4953</v>
      </c>
      <c r="C3224" s="104">
        <v>16</v>
      </c>
      <c r="D3224" s="103" t="s">
        <v>8618</v>
      </c>
      <c r="E3224" s="25">
        <f t="shared" si="161"/>
        <v>1</v>
      </c>
      <c r="F3224" s="25">
        <f t="shared" si="162"/>
        <v>0</v>
      </c>
      <c r="G3224" s="32"/>
      <c r="H3224" s="31"/>
      <c r="I3224" s="25">
        <f t="shared" si="163"/>
        <v>1.4</v>
      </c>
      <c r="J3224" s="21"/>
      <c r="K3224" s="16"/>
      <c r="L3224" s="105"/>
      <c r="M3224" s="105"/>
      <c r="N3224" s="105"/>
      <c r="O3224" s="105"/>
      <c r="P3224" s="105">
        <v>4</v>
      </c>
      <c r="Q3224" s="105">
        <v>0</v>
      </c>
      <c r="R3224" s="105">
        <v>0</v>
      </c>
      <c r="S3224" s="105">
        <v>3</v>
      </c>
      <c r="T3224" s="105">
        <v>0</v>
      </c>
    </row>
    <row r="3225" spans="1:20" x14ac:dyDescent="0.25">
      <c r="A3225" s="103" t="s">
        <v>1334</v>
      </c>
      <c r="B3225" s="104" t="s">
        <v>4953</v>
      </c>
      <c r="C3225" s="104">
        <v>16</v>
      </c>
      <c r="D3225" s="103" t="s">
        <v>8619</v>
      </c>
      <c r="E3225" s="25">
        <f t="shared" si="161"/>
        <v>1.6666666666666667</v>
      </c>
      <c r="F3225" s="25">
        <f t="shared" si="162"/>
        <v>0</v>
      </c>
      <c r="G3225" s="32"/>
      <c r="H3225" s="31"/>
      <c r="I3225" s="25">
        <f t="shared" si="163"/>
        <v>2.4</v>
      </c>
      <c r="J3225" s="21"/>
      <c r="K3225" s="16"/>
      <c r="L3225" s="105"/>
      <c r="M3225" s="105"/>
      <c r="N3225" s="105"/>
      <c r="O3225" s="105"/>
      <c r="P3225" s="105">
        <v>4</v>
      </c>
      <c r="Q3225" s="105">
        <v>3</v>
      </c>
      <c r="R3225" s="105">
        <v>3</v>
      </c>
      <c r="S3225" s="105">
        <v>2</v>
      </c>
      <c r="T3225" s="105">
        <v>0</v>
      </c>
    </row>
    <row r="3226" spans="1:20" x14ac:dyDescent="0.25">
      <c r="A3226" s="103" t="s">
        <v>2382</v>
      </c>
      <c r="B3226" s="104" t="s">
        <v>4953</v>
      </c>
      <c r="C3226" s="104">
        <v>16</v>
      </c>
      <c r="D3226" s="103" t="s">
        <v>8620</v>
      </c>
      <c r="E3226" s="25">
        <f t="shared" si="161"/>
        <v>0</v>
      </c>
      <c r="F3226" s="25">
        <f t="shared" si="162"/>
        <v>8</v>
      </c>
      <c r="G3226" s="32"/>
      <c r="H3226" s="31"/>
      <c r="I3226" s="25">
        <f t="shared" si="163"/>
        <v>0.6</v>
      </c>
      <c r="J3226" s="21"/>
      <c r="K3226" s="16"/>
      <c r="L3226" s="105"/>
      <c r="M3226" s="105"/>
      <c r="N3226" s="105">
        <v>32</v>
      </c>
      <c r="O3226" s="105"/>
      <c r="P3226" s="105">
        <v>3</v>
      </c>
      <c r="Q3226" s="105">
        <v>0</v>
      </c>
      <c r="R3226" s="105">
        <v>0</v>
      </c>
      <c r="S3226" s="105">
        <v>0</v>
      </c>
      <c r="T3226" s="105">
        <v>0</v>
      </c>
    </row>
    <row r="3227" spans="1:20" x14ac:dyDescent="0.25">
      <c r="A3227" s="103" t="s">
        <v>3340</v>
      </c>
      <c r="B3227" s="104" t="s">
        <v>4953</v>
      </c>
      <c r="C3227" s="104">
        <v>16</v>
      </c>
      <c r="D3227" s="103" t="s">
        <v>8621</v>
      </c>
      <c r="E3227" s="25">
        <f t="shared" si="161"/>
        <v>0</v>
      </c>
      <c r="F3227" s="25">
        <f t="shared" si="162"/>
        <v>0</v>
      </c>
      <c r="G3227" s="32"/>
      <c r="H3227" s="31"/>
      <c r="I3227" s="25">
        <f t="shared" si="163"/>
        <v>0</v>
      </c>
      <c r="J3227" s="21"/>
      <c r="K3227" s="16"/>
      <c r="L3227" s="105"/>
      <c r="M3227" s="105"/>
      <c r="N3227" s="105"/>
      <c r="O3227" s="105"/>
      <c r="P3227" s="105"/>
      <c r="Q3227" s="105">
        <v>0</v>
      </c>
      <c r="R3227" s="105">
        <v>0</v>
      </c>
      <c r="S3227" s="105">
        <v>0</v>
      </c>
      <c r="T3227" s="105">
        <v>0</v>
      </c>
    </row>
    <row r="3228" spans="1:20" x14ac:dyDescent="0.25">
      <c r="A3228" s="103" t="s">
        <v>771</v>
      </c>
      <c r="B3228" s="104" t="s">
        <v>4953</v>
      </c>
      <c r="C3228" s="104">
        <v>16</v>
      </c>
      <c r="D3228" s="103" t="s">
        <v>8622</v>
      </c>
      <c r="E3228" s="25">
        <f t="shared" si="161"/>
        <v>0</v>
      </c>
      <c r="F3228" s="25">
        <f t="shared" si="162"/>
        <v>2.5</v>
      </c>
      <c r="G3228" s="32"/>
      <c r="H3228" s="31"/>
      <c r="I3228" s="25">
        <f t="shared" si="163"/>
        <v>13</v>
      </c>
      <c r="J3228" s="21"/>
      <c r="K3228" s="16"/>
      <c r="L3228" s="105">
        <v>1</v>
      </c>
      <c r="M3228" s="105"/>
      <c r="N3228" s="105"/>
      <c r="O3228" s="105">
        <v>9</v>
      </c>
      <c r="P3228" s="105">
        <v>50</v>
      </c>
      <c r="Q3228" s="105">
        <v>15</v>
      </c>
      <c r="R3228" s="105">
        <v>0</v>
      </c>
      <c r="S3228" s="105">
        <v>0</v>
      </c>
      <c r="T3228" s="105">
        <v>0</v>
      </c>
    </row>
    <row r="3229" spans="1:20" x14ac:dyDescent="0.25">
      <c r="A3229" s="103" t="s">
        <v>2106</v>
      </c>
      <c r="B3229" s="104" t="s">
        <v>4953</v>
      </c>
      <c r="C3229" s="104">
        <v>16</v>
      </c>
      <c r="D3229" s="103" t="s">
        <v>8623</v>
      </c>
      <c r="E3229" s="25">
        <f t="shared" si="161"/>
        <v>7</v>
      </c>
      <c r="F3229" s="25">
        <f t="shared" si="162"/>
        <v>0</v>
      </c>
      <c r="G3229" s="32"/>
      <c r="H3229" s="31"/>
      <c r="I3229" s="25">
        <f t="shared" si="163"/>
        <v>4.2</v>
      </c>
      <c r="J3229" s="21"/>
      <c r="K3229" s="16"/>
      <c r="L3229" s="105"/>
      <c r="M3229" s="105"/>
      <c r="N3229" s="105"/>
      <c r="O3229" s="105"/>
      <c r="P3229" s="105">
        <v>0</v>
      </c>
      <c r="Q3229" s="105">
        <v>0</v>
      </c>
      <c r="R3229" s="105">
        <v>21</v>
      </c>
      <c r="S3229" s="105">
        <v>0</v>
      </c>
      <c r="T3229" s="105">
        <v>0</v>
      </c>
    </row>
    <row r="3230" spans="1:20" x14ac:dyDescent="0.25">
      <c r="A3230" s="103" t="s">
        <v>1015</v>
      </c>
      <c r="B3230" s="104" t="s">
        <v>4953</v>
      </c>
      <c r="C3230" s="104">
        <v>16</v>
      </c>
      <c r="D3230" s="103" t="s">
        <v>8624</v>
      </c>
      <c r="E3230" s="25">
        <f t="shared" si="161"/>
        <v>0</v>
      </c>
      <c r="F3230" s="25">
        <f t="shared" si="162"/>
        <v>0</v>
      </c>
      <c r="G3230" s="32"/>
      <c r="H3230" s="31"/>
      <c r="I3230" s="25">
        <f t="shared" si="163"/>
        <v>0</v>
      </c>
      <c r="J3230" s="21"/>
      <c r="K3230" s="16"/>
      <c r="L3230" s="105"/>
      <c r="M3230" s="105"/>
      <c r="N3230" s="105"/>
      <c r="O3230" s="105"/>
      <c r="P3230" s="105">
        <v>0</v>
      </c>
      <c r="Q3230" s="105">
        <v>0</v>
      </c>
      <c r="R3230" s="105">
        <v>0</v>
      </c>
      <c r="S3230" s="105">
        <v>0</v>
      </c>
      <c r="T3230" s="105">
        <v>0</v>
      </c>
    </row>
    <row r="3231" spans="1:20" x14ac:dyDescent="0.25">
      <c r="A3231" s="103" t="s">
        <v>3282</v>
      </c>
      <c r="B3231" s="104" t="s">
        <v>4953</v>
      </c>
      <c r="C3231" s="104">
        <v>16</v>
      </c>
      <c r="D3231" s="103" t="s">
        <v>8625</v>
      </c>
      <c r="E3231" s="25">
        <f t="shared" si="161"/>
        <v>0</v>
      </c>
      <c r="F3231" s="25">
        <f t="shared" si="162"/>
        <v>0</v>
      </c>
      <c r="G3231" s="32"/>
      <c r="H3231" s="31"/>
      <c r="I3231" s="25">
        <f t="shared" si="163"/>
        <v>0</v>
      </c>
      <c r="J3231" s="21"/>
      <c r="K3231" s="16"/>
      <c r="L3231" s="105"/>
      <c r="M3231" s="105"/>
      <c r="N3231" s="105"/>
      <c r="O3231" s="105"/>
      <c r="P3231" s="105">
        <v>0</v>
      </c>
      <c r="Q3231" s="105">
        <v>0</v>
      </c>
      <c r="R3231" s="105">
        <v>0</v>
      </c>
      <c r="S3231" s="105">
        <v>0</v>
      </c>
      <c r="T3231" s="105">
        <v>0</v>
      </c>
    </row>
    <row r="3232" spans="1:20" x14ac:dyDescent="0.25">
      <c r="A3232" s="103" t="s">
        <v>1359</v>
      </c>
      <c r="B3232" s="104" t="s">
        <v>4953</v>
      </c>
      <c r="C3232" s="104">
        <v>16</v>
      </c>
      <c r="D3232" s="103" t="s">
        <v>8626</v>
      </c>
      <c r="E3232" s="25">
        <f t="shared" ref="E3232:E3295" si="164">SUM(R3232:T3232)/3</f>
        <v>0</v>
      </c>
      <c r="F3232" s="25">
        <f t="shared" ref="F3232:F3295" si="165">SUM(L3232:O3232)/4</f>
        <v>0</v>
      </c>
      <c r="G3232" s="32"/>
      <c r="H3232" s="31"/>
      <c r="I3232" s="25">
        <f t="shared" ref="I3232:I3295" si="166">SUM(P3232:T3232)/5</f>
        <v>0</v>
      </c>
      <c r="J3232" s="21"/>
      <c r="K3232" s="16"/>
      <c r="L3232" s="105"/>
      <c r="M3232" s="105"/>
      <c r="N3232" s="105"/>
      <c r="O3232" s="105"/>
      <c r="P3232" s="105">
        <v>0</v>
      </c>
      <c r="Q3232" s="105">
        <v>0</v>
      </c>
      <c r="R3232" s="105">
        <v>0</v>
      </c>
      <c r="S3232" s="105">
        <v>0</v>
      </c>
      <c r="T3232" s="105">
        <v>0</v>
      </c>
    </row>
    <row r="3233" spans="1:20" x14ac:dyDescent="0.25">
      <c r="A3233" s="103" t="s">
        <v>1636</v>
      </c>
      <c r="B3233" s="104" t="s">
        <v>4953</v>
      </c>
      <c r="C3233" s="104">
        <v>16</v>
      </c>
      <c r="D3233" s="103" t="s">
        <v>8627</v>
      </c>
      <c r="E3233" s="25">
        <f t="shared" si="164"/>
        <v>0</v>
      </c>
      <c r="F3233" s="25">
        <f t="shared" si="165"/>
        <v>0</v>
      </c>
      <c r="G3233" s="32"/>
      <c r="H3233" s="31"/>
      <c r="I3233" s="25">
        <f t="shared" si="166"/>
        <v>0</v>
      </c>
      <c r="J3233" s="21"/>
      <c r="K3233" s="16"/>
      <c r="L3233" s="105"/>
      <c r="M3233" s="105"/>
      <c r="N3233" s="105"/>
      <c r="O3233" s="105"/>
      <c r="P3233" s="105">
        <v>0</v>
      </c>
      <c r="Q3233" s="105">
        <v>0</v>
      </c>
      <c r="R3233" s="105">
        <v>0</v>
      </c>
      <c r="S3233" s="105">
        <v>0</v>
      </c>
      <c r="T3233" s="105">
        <v>0</v>
      </c>
    </row>
    <row r="3234" spans="1:20" x14ac:dyDescent="0.25">
      <c r="A3234" s="103" t="s">
        <v>1149</v>
      </c>
      <c r="B3234" s="104" t="s">
        <v>4953</v>
      </c>
      <c r="C3234" s="104">
        <v>16</v>
      </c>
      <c r="D3234" s="103" t="s">
        <v>8628</v>
      </c>
      <c r="E3234" s="25">
        <f t="shared" si="164"/>
        <v>0</v>
      </c>
      <c r="F3234" s="25">
        <f t="shared" si="165"/>
        <v>0</v>
      </c>
      <c r="G3234" s="32"/>
      <c r="H3234" s="31"/>
      <c r="I3234" s="25">
        <f t="shared" si="166"/>
        <v>0</v>
      </c>
      <c r="J3234" s="21"/>
      <c r="K3234" s="16"/>
      <c r="L3234" s="105"/>
      <c r="M3234" s="105"/>
      <c r="N3234" s="105"/>
      <c r="O3234" s="105"/>
      <c r="P3234" s="105">
        <v>0</v>
      </c>
      <c r="Q3234" s="105">
        <v>0</v>
      </c>
      <c r="R3234" s="105">
        <v>0</v>
      </c>
      <c r="S3234" s="105"/>
      <c r="T3234" s="105">
        <v>0</v>
      </c>
    </row>
    <row r="3235" spans="1:20" x14ac:dyDescent="0.25">
      <c r="A3235" s="103" t="s">
        <v>3084</v>
      </c>
      <c r="B3235" s="104" t="s">
        <v>4953</v>
      </c>
      <c r="C3235" s="104">
        <v>16</v>
      </c>
      <c r="D3235" s="103" t="s">
        <v>8629</v>
      </c>
      <c r="E3235" s="25">
        <f t="shared" si="164"/>
        <v>0</v>
      </c>
      <c r="F3235" s="25">
        <f t="shared" si="165"/>
        <v>0</v>
      </c>
      <c r="G3235" s="32"/>
      <c r="H3235" s="31"/>
      <c r="I3235" s="25">
        <f t="shared" si="166"/>
        <v>0</v>
      </c>
      <c r="J3235" s="21"/>
      <c r="K3235" s="16"/>
      <c r="L3235" s="105"/>
      <c r="M3235" s="105"/>
      <c r="N3235" s="105"/>
      <c r="O3235" s="105"/>
      <c r="P3235" s="105">
        <v>0</v>
      </c>
      <c r="Q3235" s="105"/>
      <c r="R3235" s="105">
        <v>0</v>
      </c>
      <c r="S3235" s="105">
        <v>0</v>
      </c>
      <c r="T3235" s="105">
        <v>0</v>
      </c>
    </row>
    <row r="3236" spans="1:20" x14ac:dyDescent="0.25">
      <c r="A3236" s="103" t="s">
        <v>2959</v>
      </c>
      <c r="B3236" s="104" t="s">
        <v>4953</v>
      </c>
      <c r="C3236" s="104">
        <v>16</v>
      </c>
      <c r="D3236" s="103" t="s">
        <v>8630</v>
      </c>
      <c r="E3236" s="25">
        <f t="shared" si="164"/>
        <v>0</v>
      </c>
      <c r="F3236" s="25">
        <f t="shared" si="165"/>
        <v>0</v>
      </c>
      <c r="G3236" s="32"/>
      <c r="H3236" s="31"/>
      <c r="I3236" s="25">
        <f t="shared" si="166"/>
        <v>0</v>
      </c>
      <c r="J3236" s="21"/>
      <c r="K3236" s="16"/>
      <c r="L3236" s="105"/>
      <c r="M3236" s="105"/>
      <c r="N3236" s="105"/>
      <c r="O3236" s="105"/>
      <c r="P3236" s="105">
        <v>0</v>
      </c>
      <c r="Q3236" s="105">
        <v>0</v>
      </c>
      <c r="R3236" s="105">
        <v>0</v>
      </c>
      <c r="S3236" s="105">
        <v>0</v>
      </c>
      <c r="T3236" s="105">
        <v>0</v>
      </c>
    </row>
    <row r="3237" spans="1:20" x14ac:dyDescent="0.25">
      <c r="A3237" s="103" t="s">
        <v>2347</v>
      </c>
      <c r="B3237" s="104" t="s">
        <v>4953</v>
      </c>
      <c r="C3237" s="104">
        <v>16</v>
      </c>
      <c r="D3237" s="103" t="s">
        <v>8631</v>
      </c>
      <c r="E3237" s="25">
        <f t="shared" si="164"/>
        <v>0</v>
      </c>
      <c r="F3237" s="25">
        <f t="shared" si="165"/>
        <v>0</v>
      </c>
      <c r="G3237" s="32"/>
      <c r="H3237" s="31"/>
      <c r="I3237" s="25">
        <f t="shared" si="166"/>
        <v>0.2</v>
      </c>
      <c r="J3237" s="21"/>
      <c r="K3237" s="16"/>
      <c r="L3237" s="105"/>
      <c r="M3237" s="105"/>
      <c r="N3237" s="105"/>
      <c r="O3237" s="105"/>
      <c r="P3237" s="105">
        <v>1</v>
      </c>
      <c r="Q3237" s="105"/>
      <c r="R3237" s="105">
        <v>0</v>
      </c>
      <c r="S3237" s="105">
        <v>0</v>
      </c>
      <c r="T3237" s="105">
        <v>0</v>
      </c>
    </row>
    <row r="3238" spans="1:20" x14ac:dyDescent="0.25">
      <c r="A3238" s="103" t="s">
        <v>4136</v>
      </c>
      <c r="B3238" s="104" t="s">
        <v>4953</v>
      </c>
      <c r="C3238" s="104">
        <v>16</v>
      </c>
      <c r="D3238" s="103" t="s">
        <v>8632</v>
      </c>
      <c r="E3238" s="25">
        <f t="shared" si="164"/>
        <v>0</v>
      </c>
      <c r="F3238" s="25">
        <f t="shared" si="165"/>
        <v>0</v>
      </c>
      <c r="G3238" s="32"/>
      <c r="H3238" s="31"/>
      <c r="I3238" s="25">
        <f t="shared" si="166"/>
        <v>0</v>
      </c>
      <c r="J3238" s="21"/>
      <c r="K3238" s="16"/>
      <c r="L3238" s="105"/>
      <c r="M3238" s="105"/>
      <c r="N3238" s="105"/>
      <c r="O3238" s="105"/>
      <c r="P3238" s="105"/>
      <c r="Q3238" s="105"/>
      <c r="R3238" s="105"/>
      <c r="S3238" s="105"/>
      <c r="T3238" s="105">
        <v>0</v>
      </c>
    </row>
    <row r="3239" spans="1:20" x14ac:dyDescent="0.25">
      <c r="A3239" s="103" t="s">
        <v>3806</v>
      </c>
      <c r="B3239" s="104" t="s">
        <v>4953</v>
      </c>
      <c r="C3239" s="104">
        <v>16</v>
      </c>
      <c r="D3239" s="103" t="s">
        <v>8633</v>
      </c>
      <c r="E3239" s="25">
        <f t="shared" si="164"/>
        <v>0</v>
      </c>
      <c r="F3239" s="25">
        <f t="shared" si="165"/>
        <v>0</v>
      </c>
      <c r="G3239" s="32"/>
      <c r="H3239" s="31"/>
      <c r="I3239" s="25">
        <f t="shared" si="166"/>
        <v>0</v>
      </c>
      <c r="J3239" s="21"/>
      <c r="K3239" s="16"/>
      <c r="L3239" s="105"/>
      <c r="M3239" s="105"/>
      <c r="N3239" s="105"/>
      <c r="O3239" s="105"/>
      <c r="P3239" s="105"/>
      <c r="Q3239" s="105"/>
      <c r="R3239" s="105"/>
      <c r="S3239" s="105"/>
      <c r="T3239" s="105">
        <v>0</v>
      </c>
    </row>
    <row r="3240" spans="1:20" x14ac:dyDescent="0.25">
      <c r="A3240" s="103" t="s">
        <v>2817</v>
      </c>
      <c r="B3240" s="104" t="s">
        <v>4953</v>
      </c>
      <c r="C3240" s="104">
        <v>16</v>
      </c>
      <c r="D3240" s="103" t="s">
        <v>8634</v>
      </c>
      <c r="E3240" s="25">
        <f t="shared" si="164"/>
        <v>0</v>
      </c>
      <c r="F3240" s="25">
        <f t="shared" si="165"/>
        <v>0.75</v>
      </c>
      <c r="G3240" s="32"/>
      <c r="H3240" s="31"/>
      <c r="I3240" s="25">
        <f t="shared" si="166"/>
        <v>0</v>
      </c>
      <c r="J3240" s="21"/>
      <c r="K3240" s="16"/>
      <c r="L3240" s="105"/>
      <c r="M3240" s="105">
        <v>3</v>
      </c>
      <c r="N3240" s="105"/>
      <c r="O3240" s="105"/>
      <c r="P3240" s="105">
        <v>0</v>
      </c>
      <c r="Q3240" s="105">
        <v>0</v>
      </c>
      <c r="R3240" s="105">
        <v>0</v>
      </c>
      <c r="S3240" s="105">
        <v>0</v>
      </c>
      <c r="T3240" s="105">
        <v>0</v>
      </c>
    </row>
    <row r="3241" spans="1:20" x14ac:dyDescent="0.25">
      <c r="A3241" s="103" t="s">
        <v>4671</v>
      </c>
      <c r="B3241" s="104" t="s">
        <v>4953</v>
      </c>
      <c r="C3241" s="104">
        <v>16</v>
      </c>
      <c r="D3241" s="103" t="s">
        <v>8635</v>
      </c>
      <c r="E3241" s="25">
        <f t="shared" si="164"/>
        <v>0</v>
      </c>
      <c r="F3241" s="25">
        <f t="shared" si="165"/>
        <v>0</v>
      </c>
      <c r="G3241" s="32"/>
      <c r="H3241" s="31"/>
      <c r="I3241" s="25">
        <f t="shared" si="166"/>
        <v>0</v>
      </c>
      <c r="J3241" s="21"/>
      <c r="K3241" s="16"/>
      <c r="L3241" s="105"/>
      <c r="M3241" s="105"/>
      <c r="N3241" s="105"/>
      <c r="O3241" s="105"/>
      <c r="P3241" s="105">
        <v>0</v>
      </c>
      <c r="Q3241" s="105">
        <v>0</v>
      </c>
      <c r="R3241" s="105">
        <v>0</v>
      </c>
      <c r="S3241" s="105">
        <v>0</v>
      </c>
      <c r="T3241" s="105">
        <v>0</v>
      </c>
    </row>
    <row r="3242" spans="1:20" x14ac:dyDescent="0.25">
      <c r="A3242" s="103" t="s">
        <v>2192</v>
      </c>
      <c r="B3242" s="104" t="s">
        <v>4953</v>
      </c>
      <c r="C3242" s="104">
        <v>16</v>
      </c>
      <c r="D3242" s="103" t="s">
        <v>8636</v>
      </c>
      <c r="E3242" s="25">
        <f t="shared" si="164"/>
        <v>0</v>
      </c>
      <c r="F3242" s="25">
        <f t="shared" si="165"/>
        <v>2.25</v>
      </c>
      <c r="G3242" s="32"/>
      <c r="H3242" s="31"/>
      <c r="I3242" s="25">
        <f t="shared" si="166"/>
        <v>0</v>
      </c>
      <c r="J3242" s="21"/>
      <c r="K3242" s="16"/>
      <c r="L3242" s="105">
        <v>9</v>
      </c>
      <c r="M3242" s="105"/>
      <c r="N3242" s="105"/>
      <c r="O3242" s="105"/>
      <c r="P3242" s="105">
        <v>0</v>
      </c>
      <c r="Q3242" s="105">
        <v>0</v>
      </c>
      <c r="R3242" s="105">
        <v>0</v>
      </c>
      <c r="S3242" s="105">
        <v>0</v>
      </c>
      <c r="T3242" s="105">
        <v>0</v>
      </c>
    </row>
    <row r="3243" spans="1:20" x14ac:dyDescent="0.25">
      <c r="A3243" s="103" t="s">
        <v>3330</v>
      </c>
      <c r="B3243" s="104" t="s">
        <v>4953</v>
      </c>
      <c r="C3243" s="104">
        <v>16</v>
      </c>
      <c r="D3243" s="103" t="s">
        <v>8637</v>
      </c>
      <c r="E3243" s="25">
        <f t="shared" si="164"/>
        <v>0.66666666666666663</v>
      </c>
      <c r="F3243" s="25">
        <f t="shared" si="165"/>
        <v>0</v>
      </c>
      <c r="G3243" s="32"/>
      <c r="H3243" s="31"/>
      <c r="I3243" s="25">
        <f t="shared" si="166"/>
        <v>2.2000000000000002</v>
      </c>
      <c r="J3243" s="21"/>
      <c r="K3243" s="16"/>
      <c r="L3243" s="105"/>
      <c r="M3243" s="105"/>
      <c r="N3243" s="105"/>
      <c r="O3243" s="105"/>
      <c r="P3243" s="105">
        <v>0</v>
      </c>
      <c r="Q3243" s="105">
        <v>9</v>
      </c>
      <c r="R3243" s="105">
        <v>2</v>
      </c>
      <c r="S3243" s="105">
        <v>0</v>
      </c>
      <c r="T3243" s="105">
        <v>0</v>
      </c>
    </row>
    <row r="3244" spans="1:20" x14ac:dyDescent="0.25">
      <c r="A3244" s="103" t="s">
        <v>2616</v>
      </c>
      <c r="B3244" s="104" t="s">
        <v>4932</v>
      </c>
      <c r="C3244" s="104">
        <v>11</v>
      </c>
      <c r="D3244" s="103" t="s">
        <v>8638</v>
      </c>
      <c r="E3244" s="25">
        <f t="shared" si="164"/>
        <v>0</v>
      </c>
      <c r="F3244" s="25">
        <f t="shared" si="165"/>
        <v>0</v>
      </c>
      <c r="G3244" s="32"/>
      <c r="H3244" s="31"/>
      <c r="I3244" s="25">
        <f t="shared" si="166"/>
        <v>0</v>
      </c>
      <c r="J3244" s="21"/>
      <c r="K3244" s="16"/>
      <c r="L3244" s="105"/>
      <c r="M3244" s="105"/>
      <c r="N3244" s="105"/>
      <c r="O3244" s="105"/>
      <c r="P3244" s="105">
        <v>0</v>
      </c>
      <c r="Q3244" s="105">
        <v>0</v>
      </c>
      <c r="R3244" s="105">
        <v>0</v>
      </c>
      <c r="S3244" s="105">
        <v>0</v>
      </c>
      <c r="T3244" s="105">
        <v>0</v>
      </c>
    </row>
    <row r="3245" spans="1:20" x14ac:dyDescent="0.25">
      <c r="A3245" s="103" t="s">
        <v>1095</v>
      </c>
      <c r="B3245" s="104" t="s">
        <v>4932</v>
      </c>
      <c r="C3245" s="104">
        <v>11</v>
      </c>
      <c r="D3245" s="103" t="s">
        <v>8639</v>
      </c>
      <c r="E3245" s="25">
        <f t="shared" si="164"/>
        <v>0</v>
      </c>
      <c r="F3245" s="25">
        <f t="shared" si="165"/>
        <v>12.25</v>
      </c>
      <c r="G3245" s="32"/>
      <c r="H3245" s="31"/>
      <c r="I3245" s="25">
        <f t="shared" si="166"/>
        <v>0.2</v>
      </c>
      <c r="J3245" s="21"/>
      <c r="K3245" s="16"/>
      <c r="L3245" s="105">
        <v>45</v>
      </c>
      <c r="M3245" s="105"/>
      <c r="N3245" s="105"/>
      <c r="O3245" s="105">
        <v>4</v>
      </c>
      <c r="P3245" s="105">
        <v>1</v>
      </c>
      <c r="Q3245" s="105">
        <v>0</v>
      </c>
      <c r="R3245" s="105">
        <v>0</v>
      </c>
      <c r="S3245" s="105">
        <v>0</v>
      </c>
      <c r="T3245" s="105">
        <v>0</v>
      </c>
    </row>
    <row r="3246" spans="1:20" x14ac:dyDescent="0.25">
      <c r="A3246" s="103" t="s">
        <v>1362</v>
      </c>
      <c r="B3246" s="104" t="s">
        <v>4932</v>
      </c>
      <c r="C3246" s="104">
        <v>11</v>
      </c>
      <c r="D3246" s="103" t="s">
        <v>8640</v>
      </c>
      <c r="E3246" s="25">
        <f t="shared" si="164"/>
        <v>0</v>
      </c>
      <c r="F3246" s="25">
        <f t="shared" si="165"/>
        <v>1</v>
      </c>
      <c r="G3246" s="32"/>
      <c r="H3246" s="31"/>
      <c r="I3246" s="25">
        <f t="shared" si="166"/>
        <v>0.2</v>
      </c>
      <c r="J3246" s="21"/>
      <c r="K3246" s="16"/>
      <c r="L3246" s="105"/>
      <c r="M3246" s="105">
        <v>2</v>
      </c>
      <c r="N3246" s="105"/>
      <c r="O3246" s="105">
        <v>2</v>
      </c>
      <c r="P3246" s="105">
        <v>0</v>
      </c>
      <c r="Q3246" s="105">
        <v>1</v>
      </c>
      <c r="R3246" s="105">
        <v>0</v>
      </c>
      <c r="S3246" s="105">
        <v>0</v>
      </c>
      <c r="T3246" s="105">
        <v>0</v>
      </c>
    </row>
    <row r="3247" spans="1:20" x14ac:dyDescent="0.25">
      <c r="A3247" s="103" t="s">
        <v>2449</v>
      </c>
      <c r="B3247" s="104" t="s">
        <v>4932</v>
      </c>
      <c r="C3247" s="104">
        <v>11</v>
      </c>
      <c r="D3247" s="103" t="s">
        <v>8641</v>
      </c>
      <c r="E3247" s="25">
        <f t="shared" si="164"/>
        <v>0</v>
      </c>
      <c r="F3247" s="25">
        <f t="shared" si="165"/>
        <v>0</v>
      </c>
      <c r="G3247" s="32"/>
      <c r="H3247" s="31"/>
      <c r="I3247" s="25">
        <f t="shared" si="166"/>
        <v>0</v>
      </c>
      <c r="J3247" s="21"/>
      <c r="K3247" s="16"/>
      <c r="L3247" s="105"/>
      <c r="M3247" s="105"/>
      <c r="N3247" s="105"/>
      <c r="O3247" s="105"/>
      <c r="P3247" s="105">
        <v>0</v>
      </c>
      <c r="Q3247" s="105">
        <v>0</v>
      </c>
      <c r="R3247" s="105">
        <v>0</v>
      </c>
      <c r="S3247" s="105">
        <v>0</v>
      </c>
      <c r="T3247" s="105">
        <v>0</v>
      </c>
    </row>
    <row r="3248" spans="1:20" x14ac:dyDescent="0.25">
      <c r="A3248" s="103" t="s">
        <v>2608</v>
      </c>
      <c r="B3248" s="104" t="s">
        <v>4932</v>
      </c>
      <c r="C3248" s="104">
        <v>11</v>
      </c>
      <c r="D3248" s="103" t="s">
        <v>8642</v>
      </c>
      <c r="E3248" s="25">
        <f t="shared" si="164"/>
        <v>2.6666666666666665</v>
      </c>
      <c r="F3248" s="25">
        <f t="shared" si="165"/>
        <v>3</v>
      </c>
      <c r="G3248" s="32"/>
      <c r="H3248" s="31"/>
      <c r="I3248" s="25">
        <f t="shared" si="166"/>
        <v>13.2</v>
      </c>
      <c r="J3248" s="21"/>
      <c r="K3248" s="16"/>
      <c r="L3248" s="105"/>
      <c r="M3248" s="105">
        <v>4</v>
      </c>
      <c r="N3248" s="105">
        <v>5</v>
      </c>
      <c r="O3248" s="105">
        <v>3</v>
      </c>
      <c r="P3248" s="105">
        <v>3</v>
      </c>
      <c r="Q3248" s="105">
        <v>55</v>
      </c>
      <c r="R3248" s="105">
        <v>5</v>
      </c>
      <c r="S3248" s="105">
        <v>3</v>
      </c>
      <c r="T3248" s="105">
        <v>0</v>
      </c>
    </row>
    <row r="3249" spans="1:20" x14ac:dyDescent="0.25">
      <c r="A3249" s="103" t="s">
        <v>2856</v>
      </c>
      <c r="B3249" s="104" t="s">
        <v>4932</v>
      </c>
      <c r="C3249" s="104">
        <v>11</v>
      </c>
      <c r="D3249" s="103" t="s">
        <v>8643</v>
      </c>
      <c r="E3249" s="25">
        <f t="shared" si="164"/>
        <v>0</v>
      </c>
      <c r="F3249" s="25">
        <f t="shared" si="165"/>
        <v>0</v>
      </c>
      <c r="G3249" s="32"/>
      <c r="H3249" s="31"/>
      <c r="I3249" s="25">
        <f t="shared" si="166"/>
        <v>0</v>
      </c>
      <c r="J3249" s="21"/>
      <c r="K3249" s="16"/>
      <c r="L3249" s="105"/>
      <c r="M3249" s="105"/>
      <c r="N3249" s="105"/>
      <c r="O3249" s="105"/>
      <c r="P3249" s="105">
        <v>0</v>
      </c>
      <c r="Q3249" s="105"/>
      <c r="R3249" s="105">
        <v>0</v>
      </c>
      <c r="S3249" s="105"/>
      <c r="T3249" s="105">
        <v>0</v>
      </c>
    </row>
    <row r="3250" spans="1:20" x14ac:dyDescent="0.25">
      <c r="A3250" s="103" t="s">
        <v>1965</v>
      </c>
      <c r="B3250" s="104" t="s">
        <v>4933</v>
      </c>
      <c r="C3250" s="104">
        <v>11</v>
      </c>
      <c r="D3250" s="103" t="s">
        <v>8644</v>
      </c>
      <c r="E3250" s="25">
        <f t="shared" si="164"/>
        <v>0</v>
      </c>
      <c r="F3250" s="25">
        <f t="shared" si="165"/>
        <v>0</v>
      </c>
      <c r="G3250" s="32"/>
      <c r="H3250" s="31"/>
      <c r="I3250" s="25">
        <f t="shared" si="166"/>
        <v>0</v>
      </c>
      <c r="J3250" s="21"/>
      <c r="K3250" s="16"/>
      <c r="L3250" s="105"/>
      <c r="M3250" s="105"/>
      <c r="N3250" s="105"/>
      <c r="O3250" s="105"/>
      <c r="P3250" s="105">
        <v>0</v>
      </c>
      <c r="Q3250" s="105">
        <v>0</v>
      </c>
      <c r="R3250" s="105">
        <v>0</v>
      </c>
      <c r="S3250" s="105">
        <v>0</v>
      </c>
      <c r="T3250" s="105">
        <v>0</v>
      </c>
    </row>
    <row r="3251" spans="1:20" x14ac:dyDescent="0.25">
      <c r="A3251" s="103" t="s">
        <v>2020</v>
      </c>
      <c r="B3251" s="104" t="s">
        <v>4933</v>
      </c>
      <c r="C3251" s="104">
        <v>11</v>
      </c>
      <c r="D3251" s="103" t="s">
        <v>8645</v>
      </c>
      <c r="E3251" s="25">
        <f t="shared" si="164"/>
        <v>0.66666666666666663</v>
      </c>
      <c r="F3251" s="25">
        <f t="shared" si="165"/>
        <v>0</v>
      </c>
      <c r="G3251" s="32"/>
      <c r="H3251" s="31"/>
      <c r="I3251" s="25">
        <f t="shared" si="166"/>
        <v>0.4</v>
      </c>
      <c r="J3251" s="21"/>
      <c r="K3251" s="16"/>
      <c r="L3251" s="105"/>
      <c r="M3251" s="105"/>
      <c r="N3251" s="105"/>
      <c r="O3251" s="105"/>
      <c r="P3251" s="105">
        <v>0</v>
      </c>
      <c r="Q3251" s="105">
        <v>0</v>
      </c>
      <c r="R3251" s="105">
        <v>2</v>
      </c>
      <c r="S3251" s="105">
        <v>0</v>
      </c>
      <c r="T3251" s="105">
        <v>0</v>
      </c>
    </row>
    <row r="3252" spans="1:20" x14ac:dyDescent="0.25">
      <c r="A3252" s="103" t="s">
        <v>973</v>
      </c>
      <c r="B3252" s="104" t="s">
        <v>4929</v>
      </c>
      <c r="C3252" s="104">
        <v>11</v>
      </c>
      <c r="D3252" s="103" t="s">
        <v>8646</v>
      </c>
      <c r="E3252" s="25">
        <f t="shared" si="164"/>
        <v>0</v>
      </c>
      <c r="F3252" s="25">
        <f t="shared" si="165"/>
        <v>0</v>
      </c>
      <c r="G3252" s="32"/>
      <c r="H3252" s="31"/>
      <c r="I3252" s="25">
        <f t="shared" si="166"/>
        <v>0</v>
      </c>
      <c r="J3252" s="21"/>
      <c r="K3252" s="16"/>
      <c r="L3252" s="105"/>
      <c r="M3252" s="105"/>
      <c r="N3252" s="105"/>
      <c r="O3252" s="105"/>
      <c r="P3252" s="105">
        <v>0</v>
      </c>
      <c r="Q3252" s="105">
        <v>0</v>
      </c>
      <c r="R3252" s="105">
        <v>0</v>
      </c>
      <c r="S3252" s="105">
        <v>0</v>
      </c>
      <c r="T3252" s="105">
        <v>0</v>
      </c>
    </row>
    <row r="3253" spans="1:20" x14ac:dyDescent="0.25">
      <c r="A3253" s="103" t="s">
        <v>2783</v>
      </c>
      <c r="B3253" s="104" t="s">
        <v>4929</v>
      </c>
      <c r="C3253" s="104">
        <v>11</v>
      </c>
      <c r="D3253" s="103" t="s">
        <v>8647</v>
      </c>
      <c r="E3253" s="25">
        <f t="shared" si="164"/>
        <v>0</v>
      </c>
      <c r="F3253" s="25">
        <f t="shared" si="165"/>
        <v>0</v>
      </c>
      <c r="G3253" s="32"/>
      <c r="H3253" s="31"/>
      <c r="I3253" s="25">
        <f t="shared" si="166"/>
        <v>0</v>
      </c>
      <c r="J3253" s="21"/>
      <c r="K3253" s="16"/>
      <c r="L3253" s="105"/>
      <c r="M3253" s="105"/>
      <c r="N3253" s="105"/>
      <c r="O3253" s="105"/>
      <c r="P3253" s="105">
        <v>0</v>
      </c>
      <c r="Q3253" s="105">
        <v>0</v>
      </c>
      <c r="R3253" s="105">
        <v>0</v>
      </c>
      <c r="S3253" s="105">
        <v>0</v>
      </c>
      <c r="T3253" s="105">
        <v>0</v>
      </c>
    </row>
    <row r="3254" spans="1:20" x14ac:dyDescent="0.25">
      <c r="A3254" s="103" t="s">
        <v>4167</v>
      </c>
      <c r="B3254" s="104" t="s">
        <v>4930</v>
      </c>
      <c r="C3254" s="104">
        <v>11</v>
      </c>
      <c r="D3254" s="103" t="s">
        <v>8648</v>
      </c>
      <c r="E3254" s="25">
        <f t="shared" si="164"/>
        <v>0</v>
      </c>
      <c r="F3254" s="25">
        <f t="shared" si="165"/>
        <v>0</v>
      </c>
      <c r="G3254" s="32"/>
      <c r="H3254" s="31"/>
      <c r="I3254" s="25">
        <f t="shared" si="166"/>
        <v>0</v>
      </c>
      <c r="J3254" s="21"/>
      <c r="K3254" s="16"/>
      <c r="L3254" s="105"/>
      <c r="M3254" s="105"/>
      <c r="N3254" s="105"/>
      <c r="O3254" s="105"/>
      <c r="P3254" s="105">
        <v>0</v>
      </c>
      <c r="Q3254" s="105"/>
      <c r="R3254" s="105">
        <v>0</v>
      </c>
      <c r="S3254" s="105"/>
      <c r="T3254" s="105">
        <v>0</v>
      </c>
    </row>
    <row r="3255" spans="1:20" x14ac:dyDescent="0.25">
      <c r="A3255" s="103" t="s">
        <v>2893</v>
      </c>
      <c r="B3255" s="104" t="s">
        <v>4931</v>
      </c>
      <c r="C3255" s="104">
        <v>11</v>
      </c>
      <c r="D3255" s="103" t="s">
        <v>8649</v>
      </c>
      <c r="E3255" s="25">
        <f t="shared" si="164"/>
        <v>10.666666666666666</v>
      </c>
      <c r="F3255" s="25">
        <f t="shared" si="165"/>
        <v>1.25</v>
      </c>
      <c r="G3255" s="32"/>
      <c r="H3255" s="31"/>
      <c r="I3255" s="25">
        <f t="shared" si="166"/>
        <v>6.4</v>
      </c>
      <c r="J3255" s="21"/>
      <c r="K3255" s="16"/>
      <c r="L3255" s="105"/>
      <c r="M3255" s="105"/>
      <c r="N3255" s="105"/>
      <c r="O3255" s="105">
        <v>5</v>
      </c>
      <c r="P3255" s="105">
        <v>0</v>
      </c>
      <c r="Q3255" s="105">
        <v>0</v>
      </c>
      <c r="R3255" s="105">
        <v>32</v>
      </c>
      <c r="S3255" s="105">
        <v>0</v>
      </c>
      <c r="T3255" s="105">
        <v>0</v>
      </c>
    </row>
    <row r="3256" spans="1:20" x14ac:dyDescent="0.25">
      <c r="A3256" s="103" t="s">
        <v>2300</v>
      </c>
      <c r="B3256" s="104" t="s">
        <v>4931</v>
      </c>
      <c r="C3256" s="104">
        <v>11</v>
      </c>
      <c r="D3256" s="103" t="s">
        <v>8650</v>
      </c>
      <c r="E3256" s="25">
        <f t="shared" si="164"/>
        <v>0</v>
      </c>
      <c r="F3256" s="25">
        <f t="shared" si="165"/>
        <v>0</v>
      </c>
      <c r="G3256" s="32"/>
      <c r="H3256" s="31"/>
      <c r="I3256" s="25">
        <f t="shared" si="166"/>
        <v>0</v>
      </c>
      <c r="J3256" s="21"/>
      <c r="K3256" s="16"/>
      <c r="L3256" s="105"/>
      <c r="M3256" s="105"/>
      <c r="N3256" s="105"/>
      <c r="O3256" s="105"/>
      <c r="P3256" s="105">
        <v>0</v>
      </c>
      <c r="Q3256" s="105">
        <v>0</v>
      </c>
      <c r="R3256" s="105">
        <v>0</v>
      </c>
      <c r="S3256" s="105">
        <v>0</v>
      </c>
      <c r="T3256" s="105">
        <v>0</v>
      </c>
    </row>
    <row r="3257" spans="1:20" x14ac:dyDescent="0.25">
      <c r="A3257" s="103" t="s">
        <v>2811</v>
      </c>
      <c r="B3257" s="104" t="s">
        <v>4931</v>
      </c>
      <c r="C3257" s="104">
        <v>11</v>
      </c>
      <c r="D3257" s="103" t="s">
        <v>8651</v>
      </c>
      <c r="E3257" s="25">
        <f t="shared" si="164"/>
        <v>0</v>
      </c>
      <c r="F3257" s="25">
        <f t="shared" si="165"/>
        <v>0</v>
      </c>
      <c r="G3257" s="32"/>
      <c r="H3257" s="31"/>
      <c r="I3257" s="25">
        <f t="shared" si="166"/>
        <v>0</v>
      </c>
      <c r="J3257" s="21"/>
      <c r="K3257" s="16"/>
      <c r="L3257" s="105"/>
      <c r="M3257" s="105"/>
      <c r="N3257" s="105"/>
      <c r="O3257" s="105"/>
      <c r="P3257" s="105"/>
      <c r="Q3257" s="105"/>
      <c r="R3257" s="105">
        <v>0</v>
      </c>
      <c r="S3257" s="105"/>
      <c r="T3257" s="105">
        <v>0</v>
      </c>
    </row>
    <row r="3258" spans="1:20" x14ac:dyDescent="0.25">
      <c r="A3258" s="103" t="s">
        <v>1805</v>
      </c>
      <c r="B3258" s="104" t="s">
        <v>4931</v>
      </c>
      <c r="C3258" s="104">
        <v>11</v>
      </c>
      <c r="D3258" s="103" t="s">
        <v>8652</v>
      </c>
      <c r="E3258" s="25">
        <f t="shared" si="164"/>
        <v>0.66666666666666663</v>
      </c>
      <c r="F3258" s="25">
        <f t="shared" si="165"/>
        <v>1.25</v>
      </c>
      <c r="G3258" s="32"/>
      <c r="H3258" s="31"/>
      <c r="I3258" s="25">
        <f t="shared" si="166"/>
        <v>0.4</v>
      </c>
      <c r="J3258" s="21"/>
      <c r="K3258" s="16"/>
      <c r="L3258" s="105"/>
      <c r="M3258" s="105"/>
      <c r="N3258" s="105"/>
      <c r="O3258" s="105">
        <v>5</v>
      </c>
      <c r="P3258" s="105">
        <v>0</v>
      </c>
      <c r="Q3258" s="105">
        <v>0</v>
      </c>
      <c r="R3258" s="105">
        <v>0</v>
      </c>
      <c r="S3258" s="105">
        <v>2</v>
      </c>
      <c r="T3258" s="105">
        <v>0</v>
      </c>
    </row>
    <row r="3259" spans="1:20" x14ac:dyDescent="0.25">
      <c r="A3259" s="103" t="s">
        <v>1311</v>
      </c>
      <c r="B3259" s="104" t="s">
        <v>4931</v>
      </c>
      <c r="C3259" s="104">
        <v>11</v>
      </c>
      <c r="D3259" s="103" t="s">
        <v>8653</v>
      </c>
      <c r="E3259" s="25">
        <f t="shared" si="164"/>
        <v>5</v>
      </c>
      <c r="F3259" s="25">
        <f t="shared" si="165"/>
        <v>0</v>
      </c>
      <c r="G3259" s="32"/>
      <c r="H3259" s="31"/>
      <c r="I3259" s="25">
        <f t="shared" si="166"/>
        <v>3</v>
      </c>
      <c r="J3259" s="21"/>
      <c r="K3259" s="16"/>
      <c r="L3259" s="105"/>
      <c r="M3259" s="105"/>
      <c r="N3259" s="105"/>
      <c r="O3259" s="105"/>
      <c r="P3259" s="105">
        <v>0</v>
      </c>
      <c r="Q3259" s="105">
        <v>0</v>
      </c>
      <c r="R3259" s="105">
        <v>15</v>
      </c>
      <c r="S3259" s="105">
        <v>0</v>
      </c>
      <c r="T3259" s="105">
        <v>0</v>
      </c>
    </row>
    <row r="3260" spans="1:20" x14ac:dyDescent="0.25">
      <c r="A3260" s="103" t="s">
        <v>2696</v>
      </c>
      <c r="B3260" s="104" t="s">
        <v>4931</v>
      </c>
      <c r="C3260" s="104">
        <v>11</v>
      </c>
      <c r="D3260" s="103" t="s">
        <v>8654</v>
      </c>
      <c r="E3260" s="25">
        <f t="shared" si="164"/>
        <v>0</v>
      </c>
      <c r="F3260" s="25">
        <f t="shared" si="165"/>
        <v>0</v>
      </c>
      <c r="G3260" s="32"/>
      <c r="H3260" s="31"/>
      <c r="I3260" s="25">
        <f t="shared" si="166"/>
        <v>0</v>
      </c>
      <c r="J3260" s="21"/>
      <c r="K3260" s="16"/>
      <c r="L3260" s="105"/>
      <c r="M3260" s="105"/>
      <c r="N3260" s="105"/>
      <c r="O3260" s="105"/>
      <c r="P3260" s="105">
        <v>0</v>
      </c>
      <c r="Q3260" s="105">
        <v>0</v>
      </c>
      <c r="R3260" s="105">
        <v>0</v>
      </c>
      <c r="S3260" s="105">
        <v>0</v>
      </c>
      <c r="T3260" s="105">
        <v>0</v>
      </c>
    </row>
    <row r="3261" spans="1:20" x14ac:dyDescent="0.25">
      <c r="A3261" s="103" t="s">
        <v>3164</v>
      </c>
      <c r="B3261" s="104" t="s">
        <v>4931</v>
      </c>
      <c r="C3261" s="104">
        <v>11</v>
      </c>
      <c r="D3261" s="103" t="s">
        <v>8655</v>
      </c>
      <c r="E3261" s="25">
        <f t="shared" si="164"/>
        <v>0</v>
      </c>
      <c r="F3261" s="25">
        <f t="shared" si="165"/>
        <v>3.5</v>
      </c>
      <c r="G3261" s="32"/>
      <c r="H3261" s="31"/>
      <c r="I3261" s="25">
        <f t="shared" si="166"/>
        <v>0</v>
      </c>
      <c r="J3261" s="21"/>
      <c r="K3261" s="16"/>
      <c r="L3261" s="105"/>
      <c r="M3261" s="105">
        <v>2</v>
      </c>
      <c r="N3261" s="105">
        <v>11</v>
      </c>
      <c r="O3261" s="105">
        <v>1</v>
      </c>
      <c r="P3261" s="105"/>
      <c r="Q3261" s="105"/>
      <c r="R3261" s="105"/>
      <c r="S3261" s="105">
        <v>0</v>
      </c>
      <c r="T3261" s="105">
        <v>0</v>
      </c>
    </row>
    <row r="3262" spans="1:20" x14ac:dyDescent="0.25">
      <c r="A3262" s="103" t="s">
        <v>8656</v>
      </c>
      <c r="B3262" s="104" t="s">
        <v>4931</v>
      </c>
      <c r="C3262" s="104">
        <v>11</v>
      </c>
      <c r="D3262" s="103" t="s">
        <v>7615</v>
      </c>
      <c r="E3262" s="25">
        <f t="shared" si="164"/>
        <v>0</v>
      </c>
      <c r="F3262" s="25">
        <f t="shared" si="165"/>
        <v>0</v>
      </c>
      <c r="G3262" s="32"/>
      <c r="H3262" s="31"/>
      <c r="I3262" s="25">
        <f t="shared" si="166"/>
        <v>0</v>
      </c>
      <c r="J3262" s="21"/>
      <c r="K3262" s="16"/>
      <c r="L3262" s="105"/>
      <c r="M3262" s="105"/>
      <c r="N3262" s="105"/>
      <c r="O3262" s="105"/>
      <c r="P3262" s="105">
        <v>0</v>
      </c>
      <c r="Q3262" s="105">
        <v>0</v>
      </c>
      <c r="R3262" s="105">
        <v>0</v>
      </c>
      <c r="S3262" s="105">
        <v>0</v>
      </c>
      <c r="T3262" s="105">
        <v>0</v>
      </c>
    </row>
    <row r="3263" spans="1:20" x14ac:dyDescent="0.25">
      <c r="A3263" s="103" t="s">
        <v>2045</v>
      </c>
      <c r="B3263" s="104" t="s">
        <v>4932</v>
      </c>
      <c r="C3263" s="104">
        <v>11</v>
      </c>
      <c r="D3263" s="103" t="s">
        <v>8657</v>
      </c>
      <c r="E3263" s="25">
        <f t="shared" si="164"/>
        <v>0</v>
      </c>
      <c r="F3263" s="25">
        <f t="shared" si="165"/>
        <v>0</v>
      </c>
      <c r="G3263" s="32"/>
      <c r="H3263" s="31"/>
      <c r="I3263" s="25">
        <f t="shared" si="166"/>
        <v>0</v>
      </c>
      <c r="J3263" s="21"/>
      <c r="K3263" s="16"/>
      <c r="L3263" s="105"/>
      <c r="M3263" s="105"/>
      <c r="N3263" s="105"/>
      <c r="O3263" s="105"/>
      <c r="P3263" s="105">
        <v>0</v>
      </c>
      <c r="Q3263" s="105">
        <v>0</v>
      </c>
      <c r="R3263" s="105">
        <v>0</v>
      </c>
      <c r="S3263" s="105">
        <v>0</v>
      </c>
      <c r="T3263" s="105">
        <v>0</v>
      </c>
    </row>
    <row r="3264" spans="1:20" x14ac:dyDescent="0.25">
      <c r="A3264" s="103" t="s">
        <v>1864</v>
      </c>
      <c r="B3264" s="104" t="s">
        <v>4927</v>
      </c>
      <c r="C3264" s="104">
        <v>11</v>
      </c>
      <c r="D3264" s="103" t="s">
        <v>8658</v>
      </c>
      <c r="E3264" s="25">
        <f t="shared" si="164"/>
        <v>0</v>
      </c>
      <c r="F3264" s="25">
        <f t="shared" si="165"/>
        <v>0</v>
      </c>
      <c r="G3264" s="32"/>
      <c r="H3264" s="31"/>
      <c r="I3264" s="25">
        <f t="shared" si="166"/>
        <v>0</v>
      </c>
      <c r="J3264" s="21"/>
      <c r="K3264" s="16"/>
      <c r="L3264" s="105"/>
      <c r="M3264" s="105"/>
      <c r="N3264" s="105"/>
      <c r="O3264" s="105"/>
      <c r="P3264" s="105">
        <v>0</v>
      </c>
      <c r="Q3264" s="105">
        <v>0</v>
      </c>
      <c r="R3264" s="105">
        <v>0</v>
      </c>
      <c r="S3264" s="105">
        <v>0</v>
      </c>
      <c r="T3264" s="105">
        <v>0</v>
      </c>
    </row>
    <row r="3265" spans="1:20" x14ac:dyDescent="0.25">
      <c r="A3265" s="103" t="s">
        <v>2842</v>
      </c>
      <c r="B3265" s="104" t="s">
        <v>4928</v>
      </c>
      <c r="C3265" s="104">
        <v>11</v>
      </c>
      <c r="D3265" s="103" t="s">
        <v>8659</v>
      </c>
      <c r="E3265" s="25">
        <f t="shared" si="164"/>
        <v>0</v>
      </c>
      <c r="F3265" s="25">
        <f t="shared" si="165"/>
        <v>0</v>
      </c>
      <c r="G3265" s="32"/>
      <c r="H3265" s="31"/>
      <c r="I3265" s="25">
        <f t="shared" si="166"/>
        <v>0</v>
      </c>
      <c r="J3265" s="21"/>
      <c r="K3265" s="16"/>
      <c r="L3265" s="105"/>
      <c r="M3265" s="105"/>
      <c r="N3265" s="105"/>
      <c r="O3265" s="105"/>
      <c r="P3265" s="105">
        <v>0</v>
      </c>
      <c r="Q3265" s="105">
        <v>0</v>
      </c>
      <c r="R3265" s="105">
        <v>0</v>
      </c>
      <c r="S3265" s="105">
        <v>0</v>
      </c>
      <c r="T3265" s="105">
        <v>0</v>
      </c>
    </row>
    <row r="3266" spans="1:20" x14ac:dyDescent="0.25">
      <c r="A3266" s="103" t="s">
        <v>3476</v>
      </c>
      <c r="B3266" s="104" t="s">
        <v>4925</v>
      </c>
      <c r="C3266" s="104">
        <v>11</v>
      </c>
      <c r="D3266" s="103" t="s">
        <v>8660</v>
      </c>
      <c r="E3266" s="25">
        <f t="shared" si="164"/>
        <v>0</v>
      </c>
      <c r="F3266" s="25">
        <f t="shared" si="165"/>
        <v>0</v>
      </c>
      <c r="G3266" s="32"/>
      <c r="H3266" s="31"/>
      <c r="I3266" s="25">
        <f t="shared" si="166"/>
        <v>0</v>
      </c>
      <c r="J3266" s="21"/>
      <c r="K3266" s="16"/>
      <c r="L3266" s="105"/>
      <c r="M3266" s="105"/>
      <c r="N3266" s="105"/>
      <c r="O3266" s="105"/>
      <c r="P3266" s="105"/>
      <c r="Q3266" s="105">
        <v>0</v>
      </c>
      <c r="R3266" s="105"/>
      <c r="S3266" s="105">
        <v>0</v>
      </c>
      <c r="T3266" s="105">
        <v>0</v>
      </c>
    </row>
    <row r="3267" spans="1:20" x14ac:dyDescent="0.25">
      <c r="A3267" s="103" t="s">
        <v>1867</v>
      </c>
      <c r="B3267" s="104" t="s">
        <v>4926</v>
      </c>
      <c r="C3267" s="104">
        <v>11</v>
      </c>
      <c r="D3267" s="103" t="s">
        <v>8661</v>
      </c>
      <c r="E3267" s="25">
        <f t="shared" si="164"/>
        <v>0</v>
      </c>
      <c r="F3267" s="25">
        <f t="shared" si="165"/>
        <v>0</v>
      </c>
      <c r="G3267" s="32"/>
      <c r="H3267" s="31"/>
      <c r="I3267" s="25">
        <f t="shared" si="166"/>
        <v>0</v>
      </c>
      <c r="J3267" s="21"/>
      <c r="K3267" s="16"/>
      <c r="L3267" s="105"/>
      <c r="M3267" s="105"/>
      <c r="N3267" s="105"/>
      <c r="O3267" s="105"/>
      <c r="P3267" s="105">
        <v>0</v>
      </c>
      <c r="Q3267" s="105">
        <v>0</v>
      </c>
      <c r="R3267" s="105">
        <v>0</v>
      </c>
      <c r="S3267" s="105">
        <v>0</v>
      </c>
      <c r="T3267" s="105">
        <v>0</v>
      </c>
    </row>
    <row r="3268" spans="1:20" x14ac:dyDescent="0.25">
      <c r="A3268" s="103" t="s">
        <v>3255</v>
      </c>
      <c r="B3268" s="104" t="s">
        <v>4926</v>
      </c>
      <c r="C3268" s="104">
        <v>11</v>
      </c>
      <c r="D3268" s="103" t="s">
        <v>8662</v>
      </c>
      <c r="E3268" s="25">
        <f t="shared" si="164"/>
        <v>0</v>
      </c>
      <c r="F3268" s="25">
        <f t="shared" si="165"/>
        <v>0</v>
      </c>
      <c r="G3268" s="32"/>
      <c r="H3268" s="31"/>
      <c r="I3268" s="25">
        <f t="shared" si="166"/>
        <v>0</v>
      </c>
      <c r="J3268" s="21"/>
      <c r="K3268" s="16"/>
      <c r="L3268" s="105"/>
      <c r="M3268" s="105"/>
      <c r="N3268" s="105"/>
      <c r="O3268" s="105"/>
      <c r="P3268" s="105"/>
      <c r="Q3268" s="105"/>
      <c r="R3268" s="105">
        <v>0</v>
      </c>
      <c r="S3268" s="105">
        <v>0</v>
      </c>
      <c r="T3268" s="105">
        <v>0</v>
      </c>
    </row>
    <row r="3269" spans="1:20" x14ac:dyDescent="0.25">
      <c r="A3269" s="103" t="s">
        <v>2953</v>
      </c>
      <c r="B3269" s="104" t="s">
        <v>4926</v>
      </c>
      <c r="C3269" s="104">
        <v>11</v>
      </c>
      <c r="D3269" s="103" t="s">
        <v>8663</v>
      </c>
      <c r="E3269" s="25">
        <f t="shared" si="164"/>
        <v>0</v>
      </c>
      <c r="F3269" s="25">
        <f t="shared" si="165"/>
        <v>0</v>
      </c>
      <c r="G3269" s="32"/>
      <c r="H3269" s="31"/>
      <c r="I3269" s="25">
        <f t="shared" si="166"/>
        <v>0.2</v>
      </c>
      <c r="J3269" s="21"/>
      <c r="K3269" s="16"/>
      <c r="L3269" s="105"/>
      <c r="M3269" s="105"/>
      <c r="N3269" s="105"/>
      <c r="O3269" s="105"/>
      <c r="P3269" s="105">
        <v>1</v>
      </c>
      <c r="Q3269" s="105">
        <v>0</v>
      </c>
      <c r="R3269" s="105">
        <v>0</v>
      </c>
      <c r="S3269" s="105">
        <v>0</v>
      </c>
      <c r="T3269" s="105">
        <v>0</v>
      </c>
    </row>
    <row r="3270" spans="1:20" x14ac:dyDescent="0.25">
      <c r="A3270" s="103" t="s">
        <v>3527</v>
      </c>
      <c r="B3270" s="104" t="s">
        <v>4924</v>
      </c>
      <c r="C3270" s="104">
        <v>11</v>
      </c>
      <c r="D3270" s="103" t="s">
        <v>8664</v>
      </c>
      <c r="E3270" s="25">
        <f t="shared" si="164"/>
        <v>0</v>
      </c>
      <c r="F3270" s="25">
        <f t="shared" si="165"/>
        <v>0</v>
      </c>
      <c r="G3270" s="32"/>
      <c r="H3270" s="31"/>
      <c r="I3270" s="25">
        <f t="shared" si="166"/>
        <v>0</v>
      </c>
      <c r="J3270" s="21"/>
      <c r="K3270" s="16"/>
      <c r="L3270" s="105"/>
      <c r="M3270" s="105"/>
      <c r="N3270" s="105"/>
      <c r="O3270" s="105"/>
      <c r="P3270" s="105"/>
      <c r="Q3270" s="105"/>
      <c r="R3270" s="105"/>
      <c r="S3270" s="105"/>
      <c r="T3270" s="105">
        <v>0</v>
      </c>
    </row>
    <row r="3271" spans="1:20" x14ac:dyDescent="0.25">
      <c r="A3271" s="103" t="s">
        <v>2624</v>
      </c>
      <c r="B3271" s="104" t="s">
        <v>4924</v>
      </c>
      <c r="C3271" s="104">
        <v>11</v>
      </c>
      <c r="D3271" s="103" t="s">
        <v>8665</v>
      </c>
      <c r="E3271" s="25">
        <f t="shared" si="164"/>
        <v>0</v>
      </c>
      <c r="F3271" s="25">
        <f t="shared" si="165"/>
        <v>1</v>
      </c>
      <c r="G3271" s="32"/>
      <c r="H3271" s="31"/>
      <c r="I3271" s="25">
        <f t="shared" si="166"/>
        <v>0</v>
      </c>
      <c r="J3271" s="21"/>
      <c r="K3271" s="16"/>
      <c r="L3271" s="105"/>
      <c r="M3271" s="105"/>
      <c r="N3271" s="105">
        <v>4</v>
      </c>
      <c r="O3271" s="105"/>
      <c r="P3271" s="105"/>
      <c r="Q3271" s="105"/>
      <c r="R3271" s="105"/>
      <c r="S3271" s="105">
        <v>0</v>
      </c>
      <c r="T3271" s="105">
        <v>0</v>
      </c>
    </row>
    <row r="3272" spans="1:20" x14ac:dyDescent="0.25">
      <c r="A3272" s="103" t="s">
        <v>8666</v>
      </c>
      <c r="B3272" s="104" t="s">
        <v>4924</v>
      </c>
      <c r="C3272" s="104">
        <v>11</v>
      </c>
      <c r="D3272" s="103" t="s">
        <v>8667</v>
      </c>
      <c r="E3272" s="25">
        <f t="shared" si="164"/>
        <v>0</v>
      </c>
      <c r="F3272" s="25">
        <f t="shared" si="165"/>
        <v>0.5</v>
      </c>
      <c r="G3272" s="32"/>
      <c r="H3272" s="31"/>
      <c r="I3272" s="25">
        <f t="shared" si="166"/>
        <v>0</v>
      </c>
      <c r="J3272" s="21"/>
      <c r="K3272" s="16"/>
      <c r="L3272" s="105"/>
      <c r="M3272" s="105"/>
      <c r="N3272" s="105">
        <v>2</v>
      </c>
      <c r="O3272" s="105"/>
      <c r="P3272" s="105">
        <v>0</v>
      </c>
      <c r="Q3272" s="105">
        <v>0</v>
      </c>
      <c r="R3272" s="105">
        <v>0</v>
      </c>
      <c r="S3272" s="105">
        <v>0</v>
      </c>
      <c r="T3272" s="105">
        <v>0</v>
      </c>
    </row>
    <row r="3273" spans="1:20" x14ac:dyDescent="0.25">
      <c r="A3273" s="103" t="s">
        <v>3650</v>
      </c>
      <c r="B3273" s="104" t="s">
        <v>4924</v>
      </c>
      <c r="C3273" s="104">
        <v>11</v>
      </c>
      <c r="D3273" s="103" t="s">
        <v>8668</v>
      </c>
      <c r="E3273" s="25">
        <f t="shared" si="164"/>
        <v>0</v>
      </c>
      <c r="F3273" s="25">
        <f t="shared" si="165"/>
        <v>0</v>
      </c>
      <c r="G3273" s="32"/>
      <c r="H3273" s="31"/>
      <c r="I3273" s="25">
        <f t="shared" si="166"/>
        <v>0</v>
      </c>
      <c r="J3273" s="21"/>
      <c r="K3273" s="16"/>
      <c r="L3273" s="105"/>
      <c r="M3273" s="105"/>
      <c r="N3273" s="105"/>
      <c r="O3273" s="105"/>
      <c r="P3273" s="105">
        <v>0</v>
      </c>
      <c r="Q3273" s="105">
        <v>0</v>
      </c>
      <c r="R3273" s="105">
        <v>0</v>
      </c>
      <c r="S3273" s="105">
        <v>0</v>
      </c>
      <c r="T3273" s="105">
        <v>0</v>
      </c>
    </row>
    <row r="3274" spans="1:20" x14ac:dyDescent="0.25">
      <c r="A3274" s="103" t="s">
        <v>3805</v>
      </c>
      <c r="B3274" s="104" t="s">
        <v>4924</v>
      </c>
      <c r="C3274" s="104">
        <v>11</v>
      </c>
      <c r="D3274" s="103" t="s">
        <v>8669</v>
      </c>
      <c r="E3274" s="25">
        <f t="shared" si="164"/>
        <v>0</v>
      </c>
      <c r="F3274" s="25">
        <f t="shared" si="165"/>
        <v>0</v>
      </c>
      <c r="G3274" s="32"/>
      <c r="H3274" s="31"/>
      <c r="I3274" s="25">
        <f t="shared" si="166"/>
        <v>0</v>
      </c>
      <c r="J3274" s="21"/>
      <c r="K3274" s="16"/>
      <c r="L3274" s="105"/>
      <c r="M3274" s="105"/>
      <c r="N3274" s="105"/>
      <c r="O3274" s="105"/>
      <c r="P3274" s="105">
        <v>0</v>
      </c>
      <c r="Q3274" s="105"/>
      <c r="R3274" s="105"/>
      <c r="S3274" s="105">
        <v>0</v>
      </c>
      <c r="T3274" s="105">
        <v>0</v>
      </c>
    </row>
    <row r="3275" spans="1:20" x14ac:dyDescent="0.25">
      <c r="A3275" s="103" t="s">
        <v>3870</v>
      </c>
      <c r="B3275" s="104" t="s">
        <v>4925</v>
      </c>
      <c r="C3275" s="104">
        <v>11</v>
      </c>
      <c r="D3275" s="103" t="s">
        <v>8670</v>
      </c>
      <c r="E3275" s="25">
        <f t="shared" si="164"/>
        <v>0</v>
      </c>
      <c r="F3275" s="25">
        <f t="shared" si="165"/>
        <v>0</v>
      </c>
      <c r="G3275" s="32"/>
      <c r="H3275" s="31"/>
      <c r="I3275" s="25">
        <f t="shared" si="166"/>
        <v>0</v>
      </c>
      <c r="J3275" s="21"/>
      <c r="K3275" s="16"/>
      <c r="L3275" s="105"/>
      <c r="M3275" s="105"/>
      <c r="N3275" s="105"/>
      <c r="O3275" s="105"/>
      <c r="P3275" s="105"/>
      <c r="Q3275" s="105"/>
      <c r="R3275" s="105"/>
      <c r="S3275" s="105"/>
      <c r="T3275" s="105">
        <v>0</v>
      </c>
    </row>
    <row r="3276" spans="1:20" x14ac:dyDescent="0.25">
      <c r="A3276" s="103" t="s">
        <v>1074</v>
      </c>
      <c r="B3276" s="104" t="s">
        <v>4925</v>
      </c>
      <c r="C3276" s="104">
        <v>11</v>
      </c>
      <c r="D3276" s="103" t="s">
        <v>8671</v>
      </c>
      <c r="E3276" s="25">
        <f t="shared" si="164"/>
        <v>0</v>
      </c>
      <c r="F3276" s="25">
        <f t="shared" si="165"/>
        <v>0.25</v>
      </c>
      <c r="G3276" s="32"/>
      <c r="H3276" s="31"/>
      <c r="I3276" s="25">
        <f t="shared" si="166"/>
        <v>0</v>
      </c>
      <c r="J3276" s="21"/>
      <c r="K3276" s="16"/>
      <c r="L3276" s="105"/>
      <c r="M3276" s="105">
        <v>1</v>
      </c>
      <c r="N3276" s="105"/>
      <c r="O3276" s="105"/>
      <c r="P3276" s="105">
        <v>0</v>
      </c>
      <c r="Q3276" s="105">
        <v>0</v>
      </c>
      <c r="R3276" s="105">
        <v>0</v>
      </c>
      <c r="S3276" s="105">
        <v>0</v>
      </c>
      <c r="T3276" s="105">
        <v>0</v>
      </c>
    </row>
    <row r="3277" spans="1:20" x14ac:dyDescent="0.25">
      <c r="A3277" s="103" t="s">
        <v>4047</v>
      </c>
      <c r="B3277" s="104" t="s">
        <v>4925</v>
      </c>
      <c r="C3277" s="104">
        <v>11</v>
      </c>
      <c r="D3277" s="103" t="s">
        <v>8672</v>
      </c>
      <c r="E3277" s="25">
        <f t="shared" si="164"/>
        <v>0</v>
      </c>
      <c r="F3277" s="25">
        <f t="shared" si="165"/>
        <v>0</v>
      </c>
      <c r="G3277" s="32"/>
      <c r="H3277" s="31"/>
      <c r="I3277" s="25">
        <f t="shared" si="166"/>
        <v>0</v>
      </c>
      <c r="J3277" s="21"/>
      <c r="K3277" s="16"/>
      <c r="L3277" s="105"/>
      <c r="M3277" s="105"/>
      <c r="N3277" s="105"/>
      <c r="O3277" s="105"/>
      <c r="P3277" s="105">
        <v>0</v>
      </c>
      <c r="Q3277" s="105"/>
      <c r="R3277" s="105">
        <v>0</v>
      </c>
      <c r="S3277" s="105">
        <v>0</v>
      </c>
      <c r="T3277" s="105">
        <v>0</v>
      </c>
    </row>
    <row r="3278" spans="1:20" x14ac:dyDescent="0.25">
      <c r="A3278" s="103" t="s">
        <v>8673</v>
      </c>
      <c r="B3278" s="104" t="s">
        <v>4925</v>
      </c>
      <c r="C3278" s="104">
        <v>11</v>
      </c>
      <c r="D3278" s="103" t="s">
        <v>8674</v>
      </c>
      <c r="E3278" s="25">
        <f t="shared" si="164"/>
        <v>0</v>
      </c>
      <c r="F3278" s="25">
        <f t="shared" si="165"/>
        <v>0</v>
      </c>
      <c r="G3278" s="32"/>
      <c r="H3278" s="31"/>
      <c r="I3278" s="25">
        <f t="shared" si="166"/>
        <v>0</v>
      </c>
      <c r="J3278" s="21"/>
      <c r="K3278" s="16"/>
      <c r="L3278" s="105"/>
      <c r="M3278" s="105"/>
      <c r="N3278" s="105"/>
      <c r="O3278" s="105"/>
      <c r="P3278" s="105">
        <v>0</v>
      </c>
      <c r="Q3278" s="105">
        <v>0</v>
      </c>
      <c r="R3278" s="105"/>
      <c r="S3278" s="105">
        <v>0</v>
      </c>
      <c r="T3278" s="105">
        <v>0</v>
      </c>
    </row>
    <row r="3279" spans="1:20" x14ac:dyDescent="0.25">
      <c r="A3279" s="103" t="s">
        <v>3396</v>
      </c>
      <c r="B3279" s="104" t="s">
        <v>4925</v>
      </c>
      <c r="C3279" s="104">
        <v>11</v>
      </c>
      <c r="D3279" s="103" t="s">
        <v>8675</v>
      </c>
      <c r="E3279" s="25">
        <f t="shared" si="164"/>
        <v>0</v>
      </c>
      <c r="F3279" s="25">
        <f t="shared" si="165"/>
        <v>0</v>
      </c>
      <c r="G3279" s="32"/>
      <c r="H3279" s="31"/>
      <c r="I3279" s="25">
        <f t="shared" si="166"/>
        <v>0</v>
      </c>
      <c r="J3279" s="21"/>
      <c r="K3279" s="16"/>
      <c r="L3279" s="105"/>
      <c r="M3279" s="105"/>
      <c r="N3279" s="105"/>
      <c r="O3279" s="105"/>
      <c r="P3279" s="105"/>
      <c r="Q3279" s="105"/>
      <c r="R3279" s="105"/>
      <c r="S3279" s="105">
        <v>0</v>
      </c>
      <c r="T3279" s="105">
        <v>0</v>
      </c>
    </row>
    <row r="3280" spans="1:20" x14ac:dyDescent="0.25">
      <c r="A3280" s="103" t="s">
        <v>342</v>
      </c>
      <c r="B3280" s="104" t="s">
        <v>4934</v>
      </c>
      <c r="C3280" s="104">
        <v>12</v>
      </c>
      <c r="D3280" s="103" t="s">
        <v>8676</v>
      </c>
      <c r="E3280" s="25">
        <f t="shared" si="164"/>
        <v>1.6666666666666667</v>
      </c>
      <c r="F3280" s="25">
        <f t="shared" si="165"/>
        <v>4</v>
      </c>
      <c r="G3280" s="32"/>
      <c r="H3280" s="31"/>
      <c r="I3280" s="25">
        <f t="shared" si="166"/>
        <v>1.2</v>
      </c>
      <c r="J3280" s="21"/>
      <c r="K3280" s="16"/>
      <c r="L3280" s="105">
        <v>1</v>
      </c>
      <c r="M3280" s="105"/>
      <c r="N3280" s="105">
        <v>8</v>
      </c>
      <c r="O3280" s="105">
        <v>7</v>
      </c>
      <c r="P3280" s="105">
        <v>1</v>
      </c>
      <c r="Q3280" s="105">
        <v>0</v>
      </c>
      <c r="R3280" s="105">
        <v>0</v>
      </c>
      <c r="S3280" s="105">
        <v>5</v>
      </c>
      <c r="T3280" s="105">
        <v>0</v>
      </c>
    </row>
    <row r="3281" spans="1:20" x14ac:dyDescent="0.25">
      <c r="A3281" s="103" t="s">
        <v>1917</v>
      </c>
      <c r="B3281" s="104" t="s">
        <v>4935</v>
      </c>
      <c r="C3281" s="104">
        <v>12</v>
      </c>
      <c r="D3281" s="103" t="s">
        <v>8677</v>
      </c>
      <c r="E3281" s="25">
        <f t="shared" si="164"/>
        <v>0</v>
      </c>
      <c r="F3281" s="25">
        <f t="shared" si="165"/>
        <v>0</v>
      </c>
      <c r="G3281" s="32"/>
      <c r="H3281" s="31"/>
      <c r="I3281" s="25">
        <f t="shared" si="166"/>
        <v>0</v>
      </c>
      <c r="J3281" s="21"/>
      <c r="K3281" s="16"/>
      <c r="L3281" s="105"/>
      <c r="M3281" s="105"/>
      <c r="N3281" s="105"/>
      <c r="O3281" s="105"/>
      <c r="P3281" s="105">
        <v>0</v>
      </c>
      <c r="Q3281" s="105">
        <v>0</v>
      </c>
      <c r="R3281" s="105">
        <v>0</v>
      </c>
      <c r="S3281" s="105">
        <v>0</v>
      </c>
      <c r="T3281" s="105">
        <v>0</v>
      </c>
    </row>
    <row r="3282" spans="1:20" x14ac:dyDescent="0.25">
      <c r="A3282" s="103" t="s">
        <v>1638</v>
      </c>
      <c r="B3282" s="104" t="s">
        <v>4935</v>
      </c>
      <c r="C3282" s="104">
        <v>12</v>
      </c>
      <c r="D3282" s="103" t="s">
        <v>8678</v>
      </c>
      <c r="E3282" s="25">
        <f t="shared" si="164"/>
        <v>0</v>
      </c>
      <c r="F3282" s="25">
        <f t="shared" si="165"/>
        <v>0</v>
      </c>
      <c r="G3282" s="32"/>
      <c r="H3282" s="31"/>
      <c r="I3282" s="25">
        <f t="shared" si="166"/>
        <v>0</v>
      </c>
      <c r="J3282" s="21"/>
      <c r="K3282" s="16"/>
      <c r="L3282" s="105"/>
      <c r="M3282" s="105"/>
      <c r="N3282" s="105"/>
      <c r="O3282" s="105"/>
      <c r="P3282" s="105">
        <v>0</v>
      </c>
      <c r="Q3282" s="105">
        <v>0</v>
      </c>
      <c r="R3282" s="105">
        <v>0</v>
      </c>
      <c r="S3282" s="105">
        <v>0</v>
      </c>
      <c r="T3282" s="105">
        <v>0</v>
      </c>
    </row>
    <row r="3283" spans="1:20" x14ac:dyDescent="0.25">
      <c r="A3283" s="103" t="s">
        <v>2656</v>
      </c>
      <c r="B3283" s="104" t="s">
        <v>4936</v>
      </c>
      <c r="C3283" s="104">
        <v>12</v>
      </c>
      <c r="D3283" s="103" t="s">
        <v>8679</v>
      </c>
      <c r="E3283" s="25">
        <f t="shared" si="164"/>
        <v>0</v>
      </c>
      <c r="F3283" s="25">
        <f t="shared" si="165"/>
        <v>0</v>
      </c>
      <c r="G3283" s="32"/>
      <c r="H3283" s="31"/>
      <c r="I3283" s="25">
        <f t="shared" si="166"/>
        <v>0</v>
      </c>
      <c r="J3283" s="21"/>
      <c r="K3283" s="16"/>
      <c r="L3283" s="105"/>
      <c r="M3283" s="105"/>
      <c r="N3283" s="105"/>
      <c r="O3283" s="105"/>
      <c r="P3283" s="105">
        <v>0</v>
      </c>
      <c r="Q3283" s="105">
        <v>0</v>
      </c>
      <c r="R3283" s="105">
        <v>0</v>
      </c>
      <c r="S3283" s="105">
        <v>0</v>
      </c>
      <c r="T3283" s="105">
        <v>0</v>
      </c>
    </row>
    <row r="3284" spans="1:20" x14ac:dyDescent="0.25">
      <c r="A3284" s="103" t="s">
        <v>2643</v>
      </c>
      <c r="B3284" s="104" t="s">
        <v>4938</v>
      </c>
      <c r="C3284" s="104">
        <v>13</v>
      </c>
      <c r="D3284" s="103" t="s">
        <v>8680</v>
      </c>
      <c r="E3284" s="25">
        <f t="shared" si="164"/>
        <v>1</v>
      </c>
      <c r="F3284" s="25">
        <f t="shared" si="165"/>
        <v>1</v>
      </c>
      <c r="G3284" s="32"/>
      <c r="H3284" s="31"/>
      <c r="I3284" s="25">
        <f t="shared" si="166"/>
        <v>1.2</v>
      </c>
      <c r="J3284" s="21"/>
      <c r="K3284" s="16"/>
      <c r="L3284" s="105"/>
      <c r="M3284" s="105"/>
      <c r="N3284" s="105">
        <v>2</v>
      </c>
      <c r="O3284" s="105">
        <v>2</v>
      </c>
      <c r="P3284" s="105">
        <v>1</v>
      </c>
      <c r="Q3284" s="105">
        <v>2</v>
      </c>
      <c r="R3284" s="105">
        <v>1</v>
      </c>
      <c r="S3284" s="105">
        <v>2</v>
      </c>
      <c r="T3284" s="105">
        <v>0</v>
      </c>
    </row>
    <row r="3285" spans="1:20" x14ac:dyDescent="0.25">
      <c r="A3285" s="103" t="s">
        <v>2090</v>
      </c>
      <c r="B3285" s="104" t="s">
        <v>4938</v>
      </c>
      <c r="C3285" s="104">
        <v>13</v>
      </c>
      <c r="D3285" s="103" t="s">
        <v>8681</v>
      </c>
      <c r="E3285" s="25">
        <f t="shared" si="164"/>
        <v>0</v>
      </c>
      <c r="F3285" s="25">
        <f t="shared" si="165"/>
        <v>0</v>
      </c>
      <c r="G3285" s="32"/>
      <c r="H3285" s="31"/>
      <c r="I3285" s="25">
        <f t="shared" si="166"/>
        <v>0</v>
      </c>
      <c r="J3285" s="21"/>
      <c r="K3285" s="16"/>
      <c r="L3285" s="105"/>
      <c r="M3285" s="105"/>
      <c r="N3285" s="105"/>
      <c r="O3285" s="105"/>
      <c r="P3285" s="105">
        <v>0</v>
      </c>
      <c r="Q3285" s="105">
        <v>0</v>
      </c>
      <c r="R3285" s="105">
        <v>0</v>
      </c>
      <c r="S3285" s="105">
        <v>0</v>
      </c>
      <c r="T3285" s="105">
        <v>0</v>
      </c>
    </row>
    <row r="3286" spans="1:20" x14ac:dyDescent="0.25">
      <c r="A3286" s="103" t="s">
        <v>3681</v>
      </c>
      <c r="B3286" s="104" t="s">
        <v>4938</v>
      </c>
      <c r="C3286" s="104">
        <v>13</v>
      </c>
      <c r="D3286" s="103" t="s">
        <v>8682</v>
      </c>
      <c r="E3286" s="25">
        <f t="shared" si="164"/>
        <v>0</v>
      </c>
      <c r="F3286" s="25">
        <f t="shared" si="165"/>
        <v>0</v>
      </c>
      <c r="G3286" s="32"/>
      <c r="H3286" s="31"/>
      <c r="I3286" s="25">
        <f t="shared" si="166"/>
        <v>0</v>
      </c>
      <c r="J3286" s="21"/>
      <c r="K3286" s="16"/>
      <c r="L3286" s="105"/>
      <c r="M3286" s="105"/>
      <c r="N3286" s="105"/>
      <c r="O3286" s="105"/>
      <c r="P3286" s="105"/>
      <c r="Q3286" s="105"/>
      <c r="R3286" s="105"/>
      <c r="S3286" s="105"/>
      <c r="T3286" s="105">
        <v>0</v>
      </c>
    </row>
    <row r="3287" spans="1:20" x14ac:dyDescent="0.25">
      <c r="A3287" s="103" t="s">
        <v>1745</v>
      </c>
      <c r="B3287" s="104" t="s">
        <v>4939</v>
      </c>
      <c r="C3287" s="104">
        <v>13</v>
      </c>
      <c r="D3287" s="103" t="s">
        <v>8683</v>
      </c>
      <c r="E3287" s="25">
        <f t="shared" si="164"/>
        <v>0</v>
      </c>
      <c r="F3287" s="25">
        <f t="shared" si="165"/>
        <v>0</v>
      </c>
      <c r="G3287" s="32"/>
      <c r="H3287" s="31"/>
      <c r="I3287" s="25">
        <f t="shared" si="166"/>
        <v>0</v>
      </c>
      <c r="J3287" s="21"/>
      <c r="K3287" s="16"/>
      <c r="L3287" s="105"/>
      <c r="M3287" s="105"/>
      <c r="N3287" s="105"/>
      <c r="O3287" s="105"/>
      <c r="P3287" s="105">
        <v>0</v>
      </c>
      <c r="Q3287" s="105">
        <v>0</v>
      </c>
      <c r="R3287" s="105">
        <v>0</v>
      </c>
      <c r="S3287" s="105">
        <v>0</v>
      </c>
      <c r="T3287" s="105">
        <v>0</v>
      </c>
    </row>
    <row r="3288" spans="1:20" x14ac:dyDescent="0.25">
      <c r="A3288" s="103" t="s">
        <v>1800</v>
      </c>
      <c r="B3288" s="104" t="s">
        <v>4939</v>
      </c>
      <c r="C3288" s="104">
        <v>13</v>
      </c>
      <c r="D3288" s="103" t="s">
        <v>8684</v>
      </c>
      <c r="E3288" s="25">
        <f t="shared" si="164"/>
        <v>0</v>
      </c>
      <c r="F3288" s="25">
        <f t="shared" si="165"/>
        <v>0</v>
      </c>
      <c r="G3288" s="32"/>
      <c r="H3288" s="31"/>
      <c r="I3288" s="25">
        <f t="shared" si="166"/>
        <v>0</v>
      </c>
      <c r="J3288" s="21"/>
      <c r="K3288" s="16"/>
      <c r="L3288" s="105"/>
      <c r="M3288" s="105"/>
      <c r="N3288" s="105"/>
      <c r="O3288" s="105"/>
      <c r="P3288" s="105">
        <v>0</v>
      </c>
      <c r="Q3288" s="105">
        <v>0</v>
      </c>
      <c r="R3288" s="105">
        <v>0</v>
      </c>
      <c r="S3288" s="105">
        <v>0</v>
      </c>
      <c r="T3288" s="105">
        <v>0</v>
      </c>
    </row>
    <row r="3289" spans="1:20" x14ac:dyDescent="0.25">
      <c r="A3289" s="103" t="s">
        <v>974</v>
      </c>
      <c r="B3289" s="104" t="s">
        <v>4939</v>
      </c>
      <c r="C3289" s="104">
        <v>13</v>
      </c>
      <c r="D3289" s="103" t="s">
        <v>8685</v>
      </c>
      <c r="E3289" s="25">
        <f t="shared" si="164"/>
        <v>0</v>
      </c>
      <c r="F3289" s="25">
        <f t="shared" si="165"/>
        <v>0</v>
      </c>
      <c r="G3289" s="32"/>
      <c r="H3289" s="31"/>
      <c r="I3289" s="25">
        <f t="shared" si="166"/>
        <v>0</v>
      </c>
      <c r="J3289" s="21"/>
      <c r="K3289" s="16"/>
      <c r="L3289" s="105"/>
      <c r="M3289" s="105"/>
      <c r="N3289" s="105"/>
      <c r="O3289" s="105"/>
      <c r="P3289" s="105">
        <v>0</v>
      </c>
      <c r="Q3289" s="105">
        <v>0</v>
      </c>
      <c r="R3289" s="105">
        <v>0</v>
      </c>
      <c r="S3289" s="105">
        <v>0</v>
      </c>
      <c r="T3289" s="105">
        <v>0</v>
      </c>
    </row>
    <row r="3290" spans="1:20" x14ac:dyDescent="0.25">
      <c r="A3290" s="103" t="s">
        <v>3445</v>
      </c>
      <c r="B3290" s="104" t="s">
        <v>4939</v>
      </c>
      <c r="C3290" s="104">
        <v>13</v>
      </c>
      <c r="D3290" s="103" t="s">
        <v>8686</v>
      </c>
      <c r="E3290" s="25">
        <f t="shared" si="164"/>
        <v>0</v>
      </c>
      <c r="F3290" s="25">
        <f t="shared" si="165"/>
        <v>0</v>
      </c>
      <c r="G3290" s="32"/>
      <c r="H3290" s="31"/>
      <c r="I3290" s="25">
        <f t="shared" si="166"/>
        <v>0</v>
      </c>
      <c r="J3290" s="21"/>
      <c r="K3290" s="16"/>
      <c r="L3290" s="105"/>
      <c r="M3290" s="105"/>
      <c r="N3290" s="105"/>
      <c r="O3290" s="105"/>
      <c r="P3290" s="105">
        <v>0</v>
      </c>
      <c r="Q3290" s="105">
        <v>0</v>
      </c>
      <c r="R3290" s="105">
        <v>0</v>
      </c>
      <c r="S3290" s="105">
        <v>0</v>
      </c>
      <c r="T3290" s="105">
        <v>0</v>
      </c>
    </row>
    <row r="3291" spans="1:20" x14ac:dyDescent="0.25">
      <c r="A3291" s="103" t="s">
        <v>2419</v>
      </c>
      <c r="B3291" s="104" t="s">
        <v>4940</v>
      </c>
      <c r="C3291" s="104">
        <v>13</v>
      </c>
      <c r="D3291" s="103" t="s">
        <v>8687</v>
      </c>
      <c r="E3291" s="25">
        <f t="shared" si="164"/>
        <v>0</v>
      </c>
      <c r="F3291" s="25">
        <f t="shared" si="165"/>
        <v>0</v>
      </c>
      <c r="G3291" s="32"/>
      <c r="H3291" s="31"/>
      <c r="I3291" s="25">
        <f t="shared" si="166"/>
        <v>2</v>
      </c>
      <c r="J3291" s="21"/>
      <c r="K3291" s="16"/>
      <c r="L3291" s="105"/>
      <c r="M3291" s="105"/>
      <c r="N3291" s="105"/>
      <c r="O3291" s="105"/>
      <c r="P3291" s="105">
        <v>0</v>
      </c>
      <c r="Q3291" s="105">
        <v>10</v>
      </c>
      <c r="R3291" s="105">
        <v>0</v>
      </c>
      <c r="S3291" s="105">
        <v>0</v>
      </c>
      <c r="T3291" s="105">
        <v>0</v>
      </c>
    </row>
    <row r="3292" spans="1:20" x14ac:dyDescent="0.25">
      <c r="A3292" s="103" t="s">
        <v>678</v>
      </c>
      <c r="B3292" s="104" t="s">
        <v>4940</v>
      </c>
      <c r="C3292" s="104">
        <v>13</v>
      </c>
      <c r="D3292" s="103" t="s">
        <v>8688</v>
      </c>
      <c r="E3292" s="25">
        <f t="shared" si="164"/>
        <v>0</v>
      </c>
      <c r="F3292" s="25">
        <f t="shared" si="165"/>
        <v>0</v>
      </c>
      <c r="G3292" s="32"/>
      <c r="H3292" s="31"/>
      <c r="I3292" s="25">
        <f t="shared" si="166"/>
        <v>0</v>
      </c>
      <c r="J3292" s="21"/>
      <c r="K3292" s="16"/>
      <c r="L3292" s="105"/>
      <c r="M3292" s="105"/>
      <c r="N3292" s="105"/>
      <c r="O3292" s="105"/>
      <c r="P3292" s="105">
        <v>0</v>
      </c>
      <c r="Q3292" s="105">
        <v>0</v>
      </c>
      <c r="R3292" s="105">
        <v>0</v>
      </c>
      <c r="S3292" s="105">
        <v>0</v>
      </c>
      <c r="T3292" s="105">
        <v>0</v>
      </c>
    </row>
    <row r="3293" spans="1:20" x14ac:dyDescent="0.25">
      <c r="A3293" s="103" t="s">
        <v>2876</v>
      </c>
      <c r="B3293" s="104" t="s">
        <v>4940</v>
      </c>
      <c r="C3293" s="104">
        <v>13</v>
      </c>
      <c r="D3293" s="103" t="s">
        <v>8689</v>
      </c>
      <c r="E3293" s="25">
        <f t="shared" si="164"/>
        <v>0</v>
      </c>
      <c r="F3293" s="25">
        <f t="shared" si="165"/>
        <v>0</v>
      </c>
      <c r="G3293" s="32"/>
      <c r="H3293" s="31"/>
      <c r="I3293" s="25">
        <f t="shared" si="166"/>
        <v>0</v>
      </c>
      <c r="J3293" s="21"/>
      <c r="K3293" s="16"/>
      <c r="L3293" s="105"/>
      <c r="M3293" s="105"/>
      <c r="N3293" s="105"/>
      <c r="O3293" s="105"/>
      <c r="P3293" s="105">
        <v>0</v>
      </c>
      <c r="Q3293" s="105">
        <v>0</v>
      </c>
      <c r="R3293" s="105">
        <v>0</v>
      </c>
      <c r="S3293" s="105">
        <v>0</v>
      </c>
      <c r="T3293" s="105">
        <v>0</v>
      </c>
    </row>
    <row r="3294" spans="1:20" x14ac:dyDescent="0.25">
      <c r="A3294" s="103" t="s">
        <v>3308</v>
      </c>
      <c r="B3294" s="104" t="s">
        <v>4940</v>
      </c>
      <c r="C3294" s="104">
        <v>13</v>
      </c>
      <c r="D3294" s="103" t="s">
        <v>8690</v>
      </c>
      <c r="E3294" s="25">
        <f t="shared" si="164"/>
        <v>0</v>
      </c>
      <c r="F3294" s="25">
        <f t="shared" si="165"/>
        <v>0</v>
      </c>
      <c r="G3294" s="32"/>
      <c r="H3294" s="31"/>
      <c r="I3294" s="25">
        <f t="shared" si="166"/>
        <v>0</v>
      </c>
      <c r="J3294" s="21"/>
      <c r="K3294" s="16"/>
      <c r="L3294" s="105"/>
      <c r="M3294" s="105"/>
      <c r="N3294" s="105"/>
      <c r="O3294" s="105"/>
      <c r="P3294" s="105">
        <v>0</v>
      </c>
      <c r="Q3294" s="105">
        <v>0</v>
      </c>
      <c r="R3294" s="105">
        <v>0</v>
      </c>
      <c r="S3294" s="105">
        <v>0</v>
      </c>
      <c r="T3294" s="105">
        <v>0</v>
      </c>
    </row>
    <row r="3295" spans="1:20" x14ac:dyDescent="0.25">
      <c r="A3295" s="103" t="s">
        <v>3691</v>
      </c>
      <c r="B3295" s="104" t="s">
        <v>4940</v>
      </c>
      <c r="C3295" s="104">
        <v>13</v>
      </c>
      <c r="D3295" s="103" t="s">
        <v>8691</v>
      </c>
      <c r="E3295" s="25">
        <f t="shared" si="164"/>
        <v>0</v>
      </c>
      <c r="F3295" s="25">
        <f t="shared" si="165"/>
        <v>0</v>
      </c>
      <c r="G3295" s="32"/>
      <c r="H3295" s="31"/>
      <c r="I3295" s="25">
        <f t="shared" si="166"/>
        <v>0</v>
      </c>
      <c r="J3295" s="21"/>
      <c r="K3295" s="16"/>
      <c r="L3295" s="105"/>
      <c r="M3295" s="105"/>
      <c r="N3295" s="105"/>
      <c r="O3295" s="105"/>
      <c r="P3295" s="105">
        <v>0</v>
      </c>
      <c r="Q3295" s="105">
        <v>0</v>
      </c>
      <c r="R3295" s="105">
        <v>0</v>
      </c>
      <c r="S3295" s="105">
        <v>0</v>
      </c>
      <c r="T3295" s="105">
        <v>0</v>
      </c>
    </row>
    <row r="3296" spans="1:20" x14ac:dyDescent="0.25">
      <c r="A3296" s="103" t="s">
        <v>626</v>
      </c>
      <c r="B3296" s="104" t="s">
        <v>4942</v>
      </c>
      <c r="C3296" s="104">
        <v>15</v>
      </c>
      <c r="D3296" s="103" t="s">
        <v>8692</v>
      </c>
      <c r="E3296" s="25">
        <f t="shared" ref="E3296:E3359" si="167">SUM(R3296:T3296)/3</f>
        <v>0</v>
      </c>
      <c r="F3296" s="25">
        <f t="shared" ref="F3296:F3359" si="168">SUM(L3296:O3296)/4</f>
        <v>0</v>
      </c>
      <c r="G3296" s="32"/>
      <c r="H3296" s="31"/>
      <c r="I3296" s="25">
        <f t="shared" ref="I3296:I3359" si="169">SUM(P3296:T3296)/5</f>
        <v>0</v>
      </c>
      <c r="J3296" s="21"/>
      <c r="K3296" s="16"/>
      <c r="L3296" s="105"/>
      <c r="M3296" s="105"/>
      <c r="N3296" s="105"/>
      <c r="O3296" s="105"/>
      <c r="P3296" s="105">
        <v>0</v>
      </c>
      <c r="Q3296" s="105">
        <v>0</v>
      </c>
      <c r="R3296" s="105">
        <v>0</v>
      </c>
      <c r="S3296" s="105">
        <v>0</v>
      </c>
      <c r="T3296" s="105">
        <v>0</v>
      </c>
    </row>
    <row r="3297" spans="1:20" x14ac:dyDescent="0.25">
      <c r="A3297" s="103" t="s">
        <v>4103</v>
      </c>
      <c r="B3297" s="104" t="s">
        <v>4942</v>
      </c>
      <c r="C3297" s="104">
        <v>15</v>
      </c>
      <c r="D3297" s="103" t="s">
        <v>8693</v>
      </c>
      <c r="E3297" s="25">
        <f t="shared" si="167"/>
        <v>0</v>
      </c>
      <c r="F3297" s="25">
        <f t="shared" si="168"/>
        <v>0</v>
      </c>
      <c r="G3297" s="32"/>
      <c r="H3297" s="31"/>
      <c r="I3297" s="25">
        <f t="shared" si="169"/>
        <v>0</v>
      </c>
      <c r="J3297" s="21"/>
      <c r="K3297" s="16"/>
      <c r="L3297" s="105"/>
      <c r="M3297" s="105"/>
      <c r="N3297" s="105"/>
      <c r="O3297" s="105"/>
      <c r="P3297" s="105"/>
      <c r="Q3297" s="105">
        <v>0</v>
      </c>
      <c r="R3297" s="105"/>
      <c r="S3297" s="105">
        <v>0</v>
      </c>
      <c r="T3297" s="105">
        <v>0</v>
      </c>
    </row>
    <row r="3298" spans="1:20" x14ac:dyDescent="0.25">
      <c r="A3298" s="103" t="s">
        <v>2328</v>
      </c>
      <c r="B3298" s="104" t="s">
        <v>4942</v>
      </c>
      <c r="C3298" s="104">
        <v>15</v>
      </c>
      <c r="D3298" s="103" t="s">
        <v>8694</v>
      </c>
      <c r="E3298" s="25">
        <f t="shared" si="167"/>
        <v>0</v>
      </c>
      <c r="F3298" s="25">
        <f t="shared" si="168"/>
        <v>0.25</v>
      </c>
      <c r="G3298" s="32"/>
      <c r="H3298" s="31"/>
      <c r="I3298" s="25">
        <f t="shared" si="169"/>
        <v>0</v>
      </c>
      <c r="J3298" s="21"/>
      <c r="K3298" s="16"/>
      <c r="L3298" s="105"/>
      <c r="M3298" s="105"/>
      <c r="N3298" s="105"/>
      <c r="O3298" s="105">
        <v>1</v>
      </c>
      <c r="P3298" s="105">
        <v>0</v>
      </c>
      <c r="Q3298" s="105">
        <v>0</v>
      </c>
      <c r="R3298" s="105">
        <v>0</v>
      </c>
      <c r="S3298" s="105">
        <v>0</v>
      </c>
      <c r="T3298" s="105">
        <v>0</v>
      </c>
    </row>
    <row r="3299" spans="1:20" x14ac:dyDescent="0.25">
      <c r="A3299" s="103" t="s">
        <v>2637</v>
      </c>
      <c r="B3299" s="104" t="s">
        <v>4942</v>
      </c>
      <c r="C3299" s="104">
        <v>15</v>
      </c>
      <c r="D3299" s="103" t="s">
        <v>8695</v>
      </c>
      <c r="E3299" s="25">
        <f t="shared" si="167"/>
        <v>0</v>
      </c>
      <c r="F3299" s="25">
        <f t="shared" si="168"/>
        <v>0</v>
      </c>
      <c r="G3299" s="32"/>
      <c r="H3299" s="31"/>
      <c r="I3299" s="25">
        <f t="shared" si="169"/>
        <v>0</v>
      </c>
      <c r="J3299" s="21"/>
      <c r="K3299" s="16"/>
      <c r="L3299" s="105"/>
      <c r="M3299" s="105"/>
      <c r="N3299" s="105"/>
      <c r="O3299" s="105"/>
      <c r="P3299" s="105">
        <v>0</v>
      </c>
      <c r="Q3299" s="105">
        <v>0</v>
      </c>
      <c r="R3299" s="105">
        <v>0</v>
      </c>
      <c r="S3299" s="105">
        <v>0</v>
      </c>
      <c r="T3299" s="105">
        <v>0</v>
      </c>
    </row>
    <row r="3300" spans="1:20" x14ac:dyDescent="0.25">
      <c r="A3300" s="103" t="s">
        <v>3510</v>
      </c>
      <c r="B3300" s="104" t="s">
        <v>4942</v>
      </c>
      <c r="C3300" s="104">
        <v>15</v>
      </c>
      <c r="D3300" s="103" t="s">
        <v>8696</v>
      </c>
      <c r="E3300" s="25">
        <f t="shared" si="167"/>
        <v>0</v>
      </c>
      <c r="F3300" s="25">
        <f t="shared" si="168"/>
        <v>0</v>
      </c>
      <c r="G3300" s="32"/>
      <c r="H3300" s="31"/>
      <c r="I3300" s="25">
        <f t="shared" si="169"/>
        <v>0</v>
      </c>
      <c r="J3300" s="21"/>
      <c r="K3300" s="16"/>
      <c r="L3300" s="105"/>
      <c r="M3300" s="105"/>
      <c r="N3300" s="105"/>
      <c r="O3300" s="105"/>
      <c r="P3300" s="105">
        <v>0</v>
      </c>
      <c r="Q3300" s="105">
        <v>0</v>
      </c>
      <c r="R3300" s="105">
        <v>0</v>
      </c>
      <c r="S3300" s="105">
        <v>0</v>
      </c>
      <c r="T3300" s="105">
        <v>0</v>
      </c>
    </row>
    <row r="3301" spans="1:20" x14ac:dyDescent="0.25">
      <c r="A3301" s="103" t="s">
        <v>148</v>
      </c>
      <c r="B3301" s="104" t="s">
        <v>4942</v>
      </c>
      <c r="C3301" s="104">
        <v>15</v>
      </c>
      <c r="D3301" s="103" t="s">
        <v>8697</v>
      </c>
      <c r="E3301" s="25">
        <f t="shared" si="167"/>
        <v>0</v>
      </c>
      <c r="F3301" s="25">
        <f t="shared" si="168"/>
        <v>0</v>
      </c>
      <c r="G3301" s="32"/>
      <c r="H3301" s="31"/>
      <c r="I3301" s="25">
        <f t="shared" si="169"/>
        <v>0</v>
      </c>
      <c r="J3301" s="21"/>
      <c r="K3301" s="16"/>
      <c r="L3301" s="105"/>
      <c r="M3301" s="105"/>
      <c r="N3301" s="105"/>
      <c r="O3301" s="105"/>
      <c r="P3301" s="105">
        <v>0</v>
      </c>
      <c r="Q3301" s="105">
        <v>0</v>
      </c>
      <c r="R3301" s="105">
        <v>0</v>
      </c>
      <c r="S3301" s="105">
        <v>0</v>
      </c>
      <c r="T3301" s="105">
        <v>0</v>
      </c>
    </row>
    <row r="3302" spans="1:20" x14ac:dyDescent="0.25">
      <c r="A3302" s="103" t="s">
        <v>1160</v>
      </c>
      <c r="B3302" s="104" t="s">
        <v>4942</v>
      </c>
      <c r="C3302" s="104">
        <v>15</v>
      </c>
      <c r="D3302" s="103" t="s">
        <v>8698</v>
      </c>
      <c r="E3302" s="25">
        <f t="shared" si="167"/>
        <v>0</v>
      </c>
      <c r="F3302" s="25">
        <f t="shared" si="168"/>
        <v>27.75</v>
      </c>
      <c r="G3302" s="32"/>
      <c r="H3302" s="31"/>
      <c r="I3302" s="25">
        <f t="shared" si="169"/>
        <v>0</v>
      </c>
      <c r="J3302" s="21"/>
      <c r="K3302" s="16"/>
      <c r="L3302" s="105">
        <v>111</v>
      </c>
      <c r="M3302" s="105"/>
      <c r="N3302" s="105"/>
      <c r="O3302" s="105"/>
      <c r="P3302" s="105">
        <v>0</v>
      </c>
      <c r="Q3302" s="105">
        <v>0</v>
      </c>
      <c r="R3302" s="105">
        <v>0</v>
      </c>
      <c r="S3302" s="105">
        <v>0</v>
      </c>
      <c r="T3302" s="105">
        <v>0</v>
      </c>
    </row>
    <row r="3303" spans="1:20" x14ac:dyDescent="0.25">
      <c r="A3303" s="103" t="s">
        <v>1225</v>
      </c>
      <c r="B3303" s="104" t="s">
        <v>4942</v>
      </c>
      <c r="C3303" s="104">
        <v>15</v>
      </c>
      <c r="D3303" s="103" t="s">
        <v>8699</v>
      </c>
      <c r="E3303" s="25">
        <f t="shared" si="167"/>
        <v>0</v>
      </c>
      <c r="F3303" s="25">
        <f t="shared" si="168"/>
        <v>0</v>
      </c>
      <c r="G3303" s="32"/>
      <c r="H3303" s="31"/>
      <c r="I3303" s="25">
        <f t="shared" si="169"/>
        <v>0</v>
      </c>
      <c r="J3303" s="21"/>
      <c r="K3303" s="16"/>
      <c r="L3303" s="105"/>
      <c r="M3303" s="105"/>
      <c r="N3303" s="105"/>
      <c r="O3303" s="105"/>
      <c r="P3303" s="105">
        <v>0</v>
      </c>
      <c r="Q3303" s="105">
        <v>0</v>
      </c>
      <c r="R3303" s="105">
        <v>0</v>
      </c>
      <c r="S3303" s="105">
        <v>0</v>
      </c>
      <c r="T3303" s="105">
        <v>0</v>
      </c>
    </row>
    <row r="3304" spans="1:20" x14ac:dyDescent="0.25">
      <c r="A3304" s="103" t="s">
        <v>3117</v>
      </c>
      <c r="B3304" s="104" t="s">
        <v>4942</v>
      </c>
      <c r="C3304" s="104">
        <v>15</v>
      </c>
      <c r="D3304" s="103" t="s">
        <v>8700</v>
      </c>
      <c r="E3304" s="25">
        <f t="shared" si="167"/>
        <v>0</v>
      </c>
      <c r="F3304" s="25">
        <f t="shared" si="168"/>
        <v>0</v>
      </c>
      <c r="G3304" s="32"/>
      <c r="H3304" s="31"/>
      <c r="I3304" s="25">
        <f t="shared" si="169"/>
        <v>0</v>
      </c>
      <c r="J3304" s="21"/>
      <c r="K3304" s="16"/>
      <c r="L3304" s="105"/>
      <c r="M3304" s="105"/>
      <c r="N3304" s="105"/>
      <c r="O3304" s="105"/>
      <c r="P3304" s="105">
        <v>0</v>
      </c>
      <c r="Q3304" s="105">
        <v>0</v>
      </c>
      <c r="R3304" s="105">
        <v>0</v>
      </c>
      <c r="S3304" s="105">
        <v>0</v>
      </c>
      <c r="T3304" s="105">
        <v>0</v>
      </c>
    </row>
    <row r="3305" spans="1:20" x14ac:dyDescent="0.25">
      <c r="A3305" s="103" t="s">
        <v>2894</v>
      </c>
      <c r="B3305" s="104" t="s">
        <v>4942</v>
      </c>
      <c r="C3305" s="104">
        <v>15</v>
      </c>
      <c r="D3305" s="103" t="s">
        <v>8701</v>
      </c>
      <c r="E3305" s="25">
        <f t="shared" si="167"/>
        <v>0</v>
      </c>
      <c r="F3305" s="25">
        <f t="shared" si="168"/>
        <v>0</v>
      </c>
      <c r="G3305" s="32"/>
      <c r="H3305" s="31"/>
      <c r="I3305" s="25">
        <f t="shared" si="169"/>
        <v>0.2</v>
      </c>
      <c r="J3305" s="21"/>
      <c r="K3305" s="16"/>
      <c r="L3305" s="105"/>
      <c r="M3305" s="105"/>
      <c r="N3305" s="105"/>
      <c r="O3305" s="105"/>
      <c r="P3305" s="105">
        <v>1</v>
      </c>
      <c r="Q3305" s="105">
        <v>0</v>
      </c>
      <c r="R3305" s="105">
        <v>0</v>
      </c>
      <c r="S3305" s="105"/>
      <c r="T3305" s="105">
        <v>0</v>
      </c>
    </row>
    <row r="3306" spans="1:20" x14ac:dyDescent="0.25">
      <c r="A3306" s="103" t="s">
        <v>418</v>
      </c>
      <c r="B3306" s="104" t="s">
        <v>4942</v>
      </c>
      <c r="C3306" s="104">
        <v>15</v>
      </c>
      <c r="D3306" s="103" t="s">
        <v>8702</v>
      </c>
      <c r="E3306" s="25">
        <f t="shared" si="167"/>
        <v>0</v>
      </c>
      <c r="F3306" s="25">
        <f t="shared" si="168"/>
        <v>0</v>
      </c>
      <c r="G3306" s="32"/>
      <c r="H3306" s="31"/>
      <c r="I3306" s="25">
        <f t="shared" si="169"/>
        <v>0</v>
      </c>
      <c r="J3306" s="21"/>
      <c r="K3306" s="16"/>
      <c r="L3306" s="105"/>
      <c r="M3306" s="105"/>
      <c r="N3306" s="105"/>
      <c r="O3306" s="105"/>
      <c r="P3306" s="105">
        <v>0</v>
      </c>
      <c r="Q3306" s="105">
        <v>0</v>
      </c>
      <c r="R3306" s="105">
        <v>0</v>
      </c>
      <c r="S3306" s="105">
        <v>0</v>
      </c>
      <c r="T3306" s="105">
        <v>0</v>
      </c>
    </row>
    <row r="3307" spans="1:20" x14ac:dyDescent="0.25">
      <c r="A3307" s="103" t="s">
        <v>2612</v>
      </c>
      <c r="B3307" s="104" t="s">
        <v>4964</v>
      </c>
      <c r="C3307" s="104">
        <v>20</v>
      </c>
      <c r="D3307" s="103" t="s">
        <v>8703</v>
      </c>
      <c r="E3307" s="25">
        <f t="shared" si="167"/>
        <v>0</v>
      </c>
      <c r="F3307" s="25">
        <f t="shared" si="168"/>
        <v>0</v>
      </c>
      <c r="G3307" s="32"/>
      <c r="H3307" s="31"/>
      <c r="I3307" s="25">
        <f t="shared" si="169"/>
        <v>0</v>
      </c>
      <c r="J3307" s="21"/>
      <c r="K3307" s="16"/>
      <c r="L3307" s="105"/>
      <c r="M3307" s="105"/>
      <c r="N3307" s="105"/>
      <c r="O3307" s="105"/>
      <c r="P3307" s="105">
        <v>0</v>
      </c>
      <c r="Q3307" s="105">
        <v>0</v>
      </c>
      <c r="R3307" s="105">
        <v>0</v>
      </c>
      <c r="S3307" s="105">
        <v>0</v>
      </c>
      <c r="T3307" s="105">
        <v>0</v>
      </c>
    </row>
    <row r="3308" spans="1:20" x14ac:dyDescent="0.25">
      <c r="A3308" s="103" t="s">
        <v>2506</v>
      </c>
      <c r="B3308" s="104" t="s">
        <v>4959</v>
      </c>
      <c r="C3308" s="104">
        <v>18</v>
      </c>
      <c r="D3308" s="103" t="s">
        <v>8704</v>
      </c>
      <c r="E3308" s="25">
        <f t="shared" si="167"/>
        <v>0.33333333333333331</v>
      </c>
      <c r="F3308" s="25">
        <f t="shared" si="168"/>
        <v>2.25</v>
      </c>
      <c r="G3308" s="32"/>
      <c r="H3308" s="31"/>
      <c r="I3308" s="25">
        <f t="shared" si="169"/>
        <v>0.2</v>
      </c>
      <c r="J3308" s="21"/>
      <c r="K3308" s="16"/>
      <c r="L3308" s="105"/>
      <c r="M3308" s="105"/>
      <c r="N3308" s="105"/>
      <c r="O3308" s="105">
        <v>9</v>
      </c>
      <c r="P3308" s="105">
        <v>0</v>
      </c>
      <c r="Q3308" s="105">
        <v>0</v>
      </c>
      <c r="R3308" s="105">
        <v>0</v>
      </c>
      <c r="S3308" s="105">
        <v>1</v>
      </c>
      <c r="T3308" s="105">
        <v>0</v>
      </c>
    </row>
    <row r="3309" spans="1:20" x14ac:dyDescent="0.25">
      <c r="A3309" s="103" t="s">
        <v>1049</v>
      </c>
      <c r="B3309" s="104" t="s">
        <v>4964</v>
      </c>
      <c r="C3309" s="104">
        <v>20</v>
      </c>
      <c r="D3309" s="103" t="s">
        <v>8705</v>
      </c>
      <c r="E3309" s="25">
        <f t="shared" si="167"/>
        <v>0.66666666666666663</v>
      </c>
      <c r="F3309" s="25">
        <f t="shared" si="168"/>
        <v>0.75</v>
      </c>
      <c r="G3309" s="32"/>
      <c r="H3309" s="31"/>
      <c r="I3309" s="25">
        <f t="shared" si="169"/>
        <v>0.6</v>
      </c>
      <c r="J3309" s="21"/>
      <c r="K3309" s="16"/>
      <c r="L3309" s="105"/>
      <c r="M3309" s="105">
        <v>2</v>
      </c>
      <c r="N3309" s="105">
        <v>1</v>
      </c>
      <c r="O3309" s="105"/>
      <c r="P3309" s="105">
        <v>0</v>
      </c>
      <c r="Q3309" s="105">
        <v>1</v>
      </c>
      <c r="R3309" s="105">
        <v>1</v>
      </c>
      <c r="S3309" s="105">
        <v>1</v>
      </c>
      <c r="T3309" s="105">
        <v>0</v>
      </c>
    </row>
    <row r="3310" spans="1:20" x14ac:dyDescent="0.25">
      <c r="A3310" s="103" t="s">
        <v>2573</v>
      </c>
      <c r="B3310" s="104" t="s">
        <v>4964</v>
      </c>
      <c r="C3310" s="104">
        <v>20</v>
      </c>
      <c r="D3310" s="103" t="s">
        <v>8706</v>
      </c>
      <c r="E3310" s="25">
        <f t="shared" si="167"/>
        <v>0</v>
      </c>
      <c r="F3310" s="25">
        <f t="shared" si="168"/>
        <v>0</v>
      </c>
      <c r="G3310" s="32"/>
      <c r="H3310" s="31"/>
      <c r="I3310" s="25">
        <f t="shared" si="169"/>
        <v>0</v>
      </c>
      <c r="J3310" s="21"/>
      <c r="K3310" s="16"/>
      <c r="L3310" s="105"/>
      <c r="M3310" s="105"/>
      <c r="N3310" s="105"/>
      <c r="O3310" s="105"/>
      <c r="P3310" s="105">
        <v>0</v>
      </c>
      <c r="Q3310" s="105">
        <v>0</v>
      </c>
      <c r="R3310" s="105">
        <v>0</v>
      </c>
      <c r="S3310" s="105">
        <v>0</v>
      </c>
      <c r="T3310" s="105">
        <v>0</v>
      </c>
    </row>
    <row r="3311" spans="1:20" x14ac:dyDescent="0.25">
      <c r="A3311" s="103" t="s">
        <v>3545</v>
      </c>
      <c r="B3311" s="104" t="s">
        <v>4964</v>
      </c>
      <c r="C3311" s="104">
        <v>20</v>
      </c>
      <c r="D3311" s="103" t="s">
        <v>8707</v>
      </c>
      <c r="E3311" s="25">
        <f t="shared" si="167"/>
        <v>0</v>
      </c>
      <c r="F3311" s="25">
        <f t="shared" si="168"/>
        <v>0</v>
      </c>
      <c r="G3311" s="32"/>
      <c r="H3311" s="31"/>
      <c r="I3311" s="25">
        <f t="shared" si="169"/>
        <v>0</v>
      </c>
      <c r="J3311" s="21"/>
      <c r="K3311" s="16"/>
      <c r="L3311" s="105"/>
      <c r="M3311" s="105"/>
      <c r="N3311" s="105"/>
      <c r="O3311" s="105"/>
      <c r="P3311" s="105">
        <v>0</v>
      </c>
      <c r="Q3311" s="105">
        <v>0</v>
      </c>
      <c r="R3311" s="105">
        <v>0</v>
      </c>
      <c r="S3311" s="105">
        <v>0</v>
      </c>
      <c r="T3311" s="105">
        <v>0</v>
      </c>
    </row>
    <row r="3312" spans="1:20" x14ac:dyDescent="0.25">
      <c r="A3312" s="103" t="s">
        <v>2701</v>
      </c>
      <c r="B3312" s="104" t="s">
        <v>4962</v>
      </c>
      <c r="C3312" s="104">
        <v>20</v>
      </c>
      <c r="D3312" s="103" t="s">
        <v>8708</v>
      </c>
      <c r="E3312" s="25">
        <f t="shared" si="167"/>
        <v>0</v>
      </c>
      <c r="F3312" s="25">
        <f t="shared" si="168"/>
        <v>0</v>
      </c>
      <c r="G3312" s="32"/>
      <c r="H3312" s="31"/>
      <c r="I3312" s="25">
        <f t="shared" si="169"/>
        <v>0</v>
      </c>
      <c r="J3312" s="21"/>
      <c r="K3312" s="16"/>
      <c r="L3312" s="105"/>
      <c r="M3312" s="105"/>
      <c r="N3312" s="105"/>
      <c r="O3312" s="105"/>
      <c r="P3312" s="105">
        <v>0</v>
      </c>
      <c r="Q3312" s="105">
        <v>0</v>
      </c>
      <c r="R3312" s="105">
        <v>0</v>
      </c>
      <c r="S3312" s="105">
        <v>0</v>
      </c>
      <c r="T3312" s="105">
        <v>0</v>
      </c>
    </row>
    <row r="3313" spans="1:20" x14ac:dyDescent="0.25">
      <c r="A3313" s="103" t="s">
        <v>266</v>
      </c>
      <c r="B3313" s="104" t="s">
        <v>4959</v>
      </c>
      <c r="C3313" s="104">
        <v>18</v>
      </c>
      <c r="D3313" s="103" t="s">
        <v>8709</v>
      </c>
      <c r="E3313" s="25">
        <f t="shared" si="167"/>
        <v>0</v>
      </c>
      <c r="F3313" s="25">
        <f t="shared" si="168"/>
        <v>0</v>
      </c>
      <c r="G3313" s="32"/>
      <c r="H3313" s="31"/>
      <c r="I3313" s="25">
        <f t="shared" si="169"/>
        <v>0</v>
      </c>
      <c r="J3313" s="21"/>
      <c r="K3313" s="16"/>
      <c r="L3313" s="105"/>
      <c r="M3313" s="105"/>
      <c r="N3313" s="105"/>
      <c r="O3313" s="105"/>
      <c r="P3313" s="105">
        <v>0</v>
      </c>
      <c r="Q3313" s="105">
        <v>0</v>
      </c>
      <c r="R3313" s="105">
        <v>0</v>
      </c>
      <c r="S3313" s="105">
        <v>0</v>
      </c>
      <c r="T3313" s="105">
        <v>0</v>
      </c>
    </row>
    <row r="3314" spans="1:20" x14ac:dyDescent="0.25">
      <c r="A3314" s="103" t="s">
        <v>5143</v>
      </c>
      <c r="B3314" s="104" t="s">
        <v>5153</v>
      </c>
      <c r="C3314" s="104">
        <v>19</v>
      </c>
      <c r="D3314" s="103" t="s">
        <v>8710</v>
      </c>
      <c r="E3314" s="25">
        <f t="shared" si="167"/>
        <v>0</v>
      </c>
      <c r="F3314" s="25">
        <f t="shared" si="168"/>
        <v>0</v>
      </c>
      <c r="G3314" s="32"/>
      <c r="H3314" s="31"/>
      <c r="I3314" s="25">
        <f t="shared" si="169"/>
        <v>0</v>
      </c>
      <c r="J3314" s="21"/>
      <c r="K3314" s="16"/>
      <c r="L3314" s="105"/>
      <c r="M3314" s="105"/>
      <c r="N3314" s="105"/>
      <c r="O3314" s="105"/>
      <c r="P3314" s="105"/>
      <c r="Q3314" s="105"/>
      <c r="R3314" s="105">
        <v>0</v>
      </c>
      <c r="S3314" s="105"/>
      <c r="T3314" s="105">
        <v>0</v>
      </c>
    </row>
    <row r="3315" spans="1:20" x14ac:dyDescent="0.25">
      <c r="A3315" s="103" t="s">
        <v>1060</v>
      </c>
      <c r="B3315" s="104" t="s">
        <v>4962</v>
      </c>
      <c r="C3315" s="104">
        <v>20</v>
      </c>
      <c r="D3315" s="103" t="s">
        <v>8711</v>
      </c>
      <c r="E3315" s="25">
        <f t="shared" si="167"/>
        <v>5.333333333333333</v>
      </c>
      <c r="F3315" s="25">
        <f t="shared" si="168"/>
        <v>1.75</v>
      </c>
      <c r="G3315" s="32"/>
      <c r="H3315" s="31"/>
      <c r="I3315" s="25">
        <f t="shared" si="169"/>
        <v>6.4</v>
      </c>
      <c r="J3315" s="21"/>
      <c r="K3315" s="16"/>
      <c r="L3315" s="105"/>
      <c r="M3315" s="105"/>
      <c r="N3315" s="105">
        <v>3</v>
      </c>
      <c r="O3315" s="105">
        <v>4</v>
      </c>
      <c r="P3315" s="105">
        <v>0</v>
      </c>
      <c r="Q3315" s="105">
        <v>16</v>
      </c>
      <c r="R3315" s="105">
        <v>2</v>
      </c>
      <c r="S3315" s="105">
        <v>14</v>
      </c>
      <c r="T3315" s="105">
        <v>0</v>
      </c>
    </row>
    <row r="3316" spans="1:20" x14ac:dyDescent="0.25">
      <c r="A3316" s="103" t="s">
        <v>1083</v>
      </c>
      <c r="B3316" s="104" t="s">
        <v>4962</v>
      </c>
      <c r="C3316" s="104">
        <v>20</v>
      </c>
      <c r="D3316" s="103" t="s">
        <v>8712</v>
      </c>
      <c r="E3316" s="25">
        <f t="shared" si="167"/>
        <v>0.66666666666666663</v>
      </c>
      <c r="F3316" s="25">
        <f t="shared" si="168"/>
        <v>17.75</v>
      </c>
      <c r="G3316" s="32"/>
      <c r="H3316" s="31"/>
      <c r="I3316" s="25">
        <f t="shared" si="169"/>
        <v>3.6</v>
      </c>
      <c r="J3316" s="21"/>
      <c r="K3316" s="16"/>
      <c r="L3316" s="105">
        <v>67</v>
      </c>
      <c r="M3316" s="105"/>
      <c r="N3316" s="105">
        <v>2</v>
      </c>
      <c r="O3316" s="105">
        <v>2</v>
      </c>
      <c r="P3316" s="105">
        <v>10</v>
      </c>
      <c r="Q3316" s="105">
        <v>6</v>
      </c>
      <c r="R3316" s="105">
        <v>2</v>
      </c>
      <c r="S3316" s="105">
        <v>0</v>
      </c>
      <c r="T3316" s="105">
        <v>0</v>
      </c>
    </row>
    <row r="3317" spans="1:20" x14ac:dyDescent="0.25">
      <c r="A3317" s="103" t="s">
        <v>2744</v>
      </c>
      <c r="B3317" s="104" t="s">
        <v>4956</v>
      </c>
      <c r="C3317" s="104">
        <v>17</v>
      </c>
      <c r="D3317" s="103" t="s">
        <v>8713</v>
      </c>
      <c r="E3317" s="25">
        <f t="shared" si="167"/>
        <v>0</v>
      </c>
      <c r="F3317" s="25">
        <f t="shared" si="168"/>
        <v>0.5</v>
      </c>
      <c r="G3317" s="32"/>
      <c r="H3317" s="31"/>
      <c r="I3317" s="25">
        <f t="shared" si="169"/>
        <v>0</v>
      </c>
      <c r="J3317" s="21"/>
      <c r="K3317" s="16"/>
      <c r="L3317" s="105"/>
      <c r="M3317" s="105"/>
      <c r="N3317" s="105"/>
      <c r="O3317" s="105">
        <v>2</v>
      </c>
      <c r="P3317" s="105">
        <v>0</v>
      </c>
      <c r="Q3317" s="105">
        <v>0</v>
      </c>
      <c r="R3317" s="105">
        <v>0</v>
      </c>
      <c r="S3317" s="105">
        <v>0</v>
      </c>
      <c r="T3317" s="105">
        <v>0</v>
      </c>
    </row>
    <row r="3318" spans="1:20" x14ac:dyDescent="0.25">
      <c r="A3318" s="103" t="s">
        <v>1029</v>
      </c>
      <c r="B3318" s="104" t="s">
        <v>4956</v>
      </c>
      <c r="C3318" s="104">
        <v>17</v>
      </c>
      <c r="D3318" s="103" t="s">
        <v>8714</v>
      </c>
      <c r="E3318" s="25">
        <f t="shared" si="167"/>
        <v>0</v>
      </c>
      <c r="F3318" s="25">
        <f t="shared" si="168"/>
        <v>0.75</v>
      </c>
      <c r="G3318" s="32"/>
      <c r="H3318" s="31"/>
      <c r="I3318" s="25">
        <f t="shared" si="169"/>
        <v>0</v>
      </c>
      <c r="J3318" s="21"/>
      <c r="K3318" s="16"/>
      <c r="L3318" s="105">
        <v>3</v>
      </c>
      <c r="M3318" s="105"/>
      <c r="N3318" s="105"/>
      <c r="O3318" s="105"/>
      <c r="P3318" s="105">
        <v>0</v>
      </c>
      <c r="Q3318" s="105">
        <v>0</v>
      </c>
      <c r="R3318" s="105">
        <v>0</v>
      </c>
      <c r="S3318" s="105">
        <v>0</v>
      </c>
      <c r="T3318" s="105">
        <v>0</v>
      </c>
    </row>
    <row r="3319" spans="1:20" x14ac:dyDescent="0.25">
      <c r="A3319" s="103" t="s">
        <v>2977</v>
      </c>
      <c r="B3319" s="104" t="s">
        <v>4957</v>
      </c>
      <c r="C3319" s="104">
        <v>17</v>
      </c>
      <c r="D3319" s="103" t="s">
        <v>8715</v>
      </c>
      <c r="E3319" s="25">
        <f t="shared" si="167"/>
        <v>0</v>
      </c>
      <c r="F3319" s="25">
        <f t="shared" si="168"/>
        <v>0</v>
      </c>
      <c r="G3319" s="32"/>
      <c r="H3319" s="31"/>
      <c r="I3319" s="25">
        <f t="shared" si="169"/>
        <v>0.2</v>
      </c>
      <c r="J3319" s="21"/>
      <c r="K3319" s="16"/>
      <c r="L3319" s="105"/>
      <c r="M3319" s="105"/>
      <c r="N3319" s="105"/>
      <c r="O3319" s="105"/>
      <c r="P3319" s="105"/>
      <c r="Q3319" s="105">
        <v>1</v>
      </c>
      <c r="R3319" s="105"/>
      <c r="S3319" s="105"/>
      <c r="T3319" s="105">
        <v>0</v>
      </c>
    </row>
    <row r="3320" spans="1:20" x14ac:dyDescent="0.25">
      <c r="A3320" s="103" t="s">
        <v>868</v>
      </c>
      <c r="B3320" s="104" t="s">
        <v>4958</v>
      </c>
      <c r="C3320" s="104">
        <v>17</v>
      </c>
      <c r="D3320" s="103" t="s">
        <v>8716</v>
      </c>
      <c r="E3320" s="25">
        <f t="shared" si="167"/>
        <v>0</v>
      </c>
      <c r="F3320" s="25">
        <f t="shared" si="168"/>
        <v>0</v>
      </c>
      <c r="G3320" s="32"/>
      <c r="H3320" s="31"/>
      <c r="I3320" s="25">
        <f t="shared" si="169"/>
        <v>0</v>
      </c>
      <c r="J3320" s="21"/>
      <c r="K3320" s="16"/>
      <c r="L3320" s="105"/>
      <c r="M3320" s="105"/>
      <c r="N3320" s="105"/>
      <c r="O3320" s="105"/>
      <c r="P3320" s="105">
        <v>0</v>
      </c>
      <c r="Q3320" s="105">
        <v>0</v>
      </c>
      <c r="R3320" s="105">
        <v>0</v>
      </c>
      <c r="S3320" s="105">
        <v>0</v>
      </c>
      <c r="T3320" s="105">
        <v>0</v>
      </c>
    </row>
    <row r="3321" spans="1:20" x14ac:dyDescent="0.25">
      <c r="A3321" s="103" t="s">
        <v>2961</v>
      </c>
      <c r="B3321" s="104" t="s">
        <v>4959</v>
      </c>
      <c r="C3321" s="104">
        <v>18</v>
      </c>
      <c r="D3321" s="103" t="s">
        <v>8717</v>
      </c>
      <c r="E3321" s="25">
        <f t="shared" si="167"/>
        <v>0</v>
      </c>
      <c r="F3321" s="25">
        <f t="shared" si="168"/>
        <v>0</v>
      </c>
      <c r="G3321" s="32"/>
      <c r="H3321" s="31"/>
      <c r="I3321" s="25">
        <f t="shared" si="169"/>
        <v>0</v>
      </c>
      <c r="J3321" s="21"/>
      <c r="K3321" s="16"/>
      <c r="L3321" s="105"/>
      <c r="M3321" s="105"/>
      <c r="N3321" s="105"/>
      <c r="O3321" s="105"/>
      <c r="P3321" s="105">
        <v>0</v>
      </c>
      <c r="Q3321" s="105">
        <v>0</v>
      </c>
      <c r="R3321" s="105">
        <v>0</v>
      </c>
      <c r="S3321" s="105">
        <v>0</v>
      </c>
      <c r="T3321" s="105">
        <v>0</v>
      </c>
    </row>
    <row r="3322" spans="1:20" x14ac:dyDescent="0.25">
      <c r="A3322" s="103" t="s">
        <v>1551</v>
      </c>
      <c r="B3322" s="104" t="s">
        <v>4959</v>
      </c>
      <c r="C3322" s="104">
        <v>18</v>
      </c>
      <c r="D3322" s="103" t="s">
        <v>8718</v>
      </c>
      <c r="E3322" s="25">
        <f t="shared" si="167"/>
        <v>0.33333333333333331</v>
      </c>
      <c r="F3322" s="25">
        <f t="shared" si="168"/>
        <v>0</v>
      </c>
      <c r="G3322" s="32"/>
      <c r="H3322" s="31"/>
      <c r="I3322" s="25">
        <f t="shared" si="169"/>
        <v>0.2</v>
      </c>
      <c r="J3322" s="21"/>
      <c r="K3322" s="16"/>
      <c r="L3322" s="105"/>
      <c r="M3322" s="105"/>
      <c r="N3322" s="105"/>
      <c r="O3322" s="105"/>
      <c r="P3322" s="105">
        <v>0</v>
      </c>
      <c r="Q3322" s="105">
        <v>0</v>
      </c>
      <c r="R3322" s="105">
        <v>1</v>
      </c>
      <c r="S3322" s="105">
        <v>0</v>
      </c>
      <c r="T3322" s="105">
        <v>0</v>
      </c>
    </row>
    <row r="3323" spans="1:20" x14ac:dyDescent="0.25">
      <c r="A3323" s="103" t="s">
        <v>560</v>
      </c>
      <c r="B3323" s="104" t="s">
        <v>4959</v>
      </c>
      <c r="C3323" s="104">
        <v>18</v>
      </c>
      <c r="D3323" s="103" t="s">
        <v>8719</v>
      </c>
      <c r="E3323" s="25">
        <f t="shared" si="167"/>
        <v>0</v>
      </c>
      <c r="F3323" s="25">
        <f t="shared" si="168"/>
        <v>0</v>
      </c>
      <c r="G3323" s="32"/>
      <c r="H3323" s="31"/>
      <c r="I3323" s="25">
        <f t="shared" si="169"/>
        <v>0</v>
      </c>
      <c r="J3323" s="21"/>
      <c r="K3323" s="16"/>
      <c r="L3323" s="105"/>
      <c r="M3323" s="105"/>
      <c r="N3323" s="105"/>
      <c r="O3323" s="105"/>
      <c r="P3323" s="105"/>
      <c r="Q3323" s="105"/>
      <c r="R3323" s="105">
        <v>0</v>
      </c>
      <c r="S3323" s="105">
        <v>0</v>
      </c>
      <c r="T3323" s="105">
        <v>0</v>
      </c>
    </row>
    <row r="3324" spans="1:20" x14ac:dyDescent="0.25">
      <c r="A3324" s="103" t="s">
        <v>2632</v>
      </c>
      <c r="B3324" s="104" t="s">
        <v>4959</v>
      </c>
      <c r="C3324" s="104">
        <v>18</v>
      </c>
      <c r="D3324" s="103" t="s">
        <v>8720</v>
      </c>
      <c r="E3324" s="25">
        <f t="shared" si="167"/>
        <v>0.33333333333333331</v>
      </c>
      <c r="F3324" s="25">
        <f t="shared" si="168"/>
        <v>0</v>
      </c>
      <c r="G3324" s="32"/>
      <c r="H3324" s="31"/>
      <c r="I3324" s="25">
        <f t="shared" si="169"/>
        <v>0.2</v>
      </c>
      <c r="J3324" s="21"/>
      <c r="K3324" s="16"/>
      <c r="L3324" s="105"/>
      <c r="M3324" s="105"/>
      <c r="N3324" s="105"/>
      <c r="O3324" s="105"/>
      <c r="P3324" s="105">
        <v>0</v>
      </c>
      <c r="Q3324" s="105">
        <v>0</v>
      </c>
      <c r="R3324" s="105">
        <v>0</v>
      </c>
      <c r="S3324" s="105">
        <v>1</v>
      </c>
      <c r="T3324" s="105">
        <v>0</v>
      </c>
    </row>
    <row r="3325" spans="1:20" x14ac:dyDescent="0.25">
      <c r="A3325" s="103" t="s">
        <v>3225</v>
      </c>
      <c r="B3325" s="104" t="s">
        <v>4959</v>
      </c>
      <c r="C3325" s="104">
        <v>18</v>
      </c>
      <c r="D3325" s="103" t="s">
        <v>8721</v>
      </c>
      <c r="E3325" s="25">
        <f t="shared" si="167"/>
        <v>0</v>
      </c>
      <c r="F3325" s="25">
        <f t="shared" si="168"/>
        <v>0</v>
      </c>
      <c r="G3325" s="32"/>
      <c r="H3325" s="31"/>
      <c r="I3325" s="25">
        <f t="shared" si="169"/>
        <v>0</v>
      </c>
      <c r="J3325" s="21"/>
      <c r="K3325" s="16"/>
      <c r="L3325" s="105"/>
      <c r="M3325" s="105"/>
      <c r="N3325" s="105"/>
      <c r="O3325" s="105"/>
      <c r="P3325" s="105">
        <v>0</v>
      </c>
      <c r="Q3325" s="105">
        <v>0</v>
      </c>
      <c r="R3325" s="105">
        <v>0</v>
      </c>
      <c r="S3325" s="105">
        <v>0</v>
      </c>
      <c r="T3325" s="105">
        <v>0</v>
      </c>
    </row>
    <row r="3326" spans="1:20" x14ac:dyDescent="0.25">
      <c r="A3326" s="103" t="s">
        <v>2866</v>
      </c>
      <c r="B3326" s="104" t="s">
        <v>4959</v>
      </c>
      <c r="C3326" s="104">
        <v>18</v>
      </c>
      <c r="D3326" s="103" t="s">
        <v>8722</v>
      </c>
      <c r="E3326" s="25">
        <f t="shared" si="167"/>
        <v>0.33333333333333331</v>
      </c>
      <c r="F3326" s="25">
        <f t="shared" si="168"/>
        <v>0</v>
      </c>
      <c r="G3326" s="32"/>
      <c r="H3326" s="31"/>
      <c r="I3326" s="25">
        <f t="shared" si="169"/>
        <v>0.2</v>
      </c>
      <c r="J3326" s="21"/>
      <c r="K3326" s="16"/>
      <c r="L3326" s="105"/>
      <c r="M3326" s="105"/>
      <c r="N3326" s="105"/>
      <c r="O3326" s="105"/>
      <c r="P3326" s="105">
        <v>0</v>
      </c>
      <c r="Q3326" s="105"/>
      <c r="R3326" s="105">
        <v>0</v>
      </c>
      <c r="S3326" s="105">
        <v>1</v>
      </c>
      <c r="T3326" s="105">
        <v>0</v>
      </c>
    </row>
    <row r="3327" spans="1:20" x14ac:dyDescent="0.25">
      <c r="A3327" s="103" t="s">
        <v>3116</v>
      </c>
      <c r="B3327" s="104" t="s">
        <v>4954</v>
      </c>
      <c r="C3327" s="104">
        <v>16</v>
      </c>
      <c r="D3327" s="103" t="s">
        <v>8723</v>
      </c>
      <c r="E3327" s="25">
        <f t="shared" si="167"/>
        <v>1</v>
      </c>
      <c r="F3327" s="25">
        <f t="shared" si="168"/>
        <v>0</v>
      </c>
      <c r="G3327" s="32"/>
      <c r="H3327" s="31"/>
      <c r="I3327" s="25">
        <f t="shared" si="169"/>
        <v>0.6</v>
      </c>
      <c r="J3327" s="21"/>
      <c r="K3327" s="16"/>
      <c r="L3327" s="105"/>
      <c r="M3327" s="105"/>
      <c r="N3327" s="105"/>
      <c r="O3327" s="105"/>
      <c r="P3327" s="105">
        <v>0</v>
      </c>
      <c r="Q3327" s="105">
        <v>0</v>
      </c>
      <c r="R3327" s="105">
        <v>2</v>
      </c>
      <c r="S3327" s="105">
        <v>1</v>
      </c>
      <c r="T3327" s="105">
        <v>0</v>
      </c>
    </row>
    <row r="3328" spans="1:20" x14ac:dyDescent="0.25">
      <c r="A3328" s="103" t="s">
        <v>4031</v>
      </c>
      <c r="B3328" s="104" t="s">
        <v>4954</v>
      </c>
      <c r="C3328" s="104">
        <v>16</v>
      </c>
      <c r="D3328" s="103" t="s">
        <v>8724</v>
      </c>
      <c r="E3328" s="25">
        <f t="shared" si="167"/>
        <v>0</v>
      </c>
      <c r="F3328" s="25">
        <f t="shared" si="168"/>
        <v>0</v>
      </c>
      <c r="G3328" s="32"/>
      <c r="H3328" s="31"/>
      <c r="I3328" s="25">
        <f t="shared" si="169"/>
        <v>0</v>
      </c>
      <c r="J3328" s="21"/>
      <c r="K3328" s="16"/>
      <c r="L3328" s="105"/>
      <c r="M3328" s="105"/>
      <c r="N3328" s="105"/>
      <c r="O3328" s="105"/>
      <c r="P3328" s="105"/>
      <c r="Q3328" s="105"/>
      <c r="R3328" s="105"/>
      <c r="S3328" s="105">
        <v>0</v>
      </c>
      <c r="T3328" s="105">
        <v>0</v>
      </c>
    </row>
    <row r="3329" spans="1:20" x14ac:dyDescent="0.25">
      <c r="A3329" s="103" t="s">
        <v>8725</v>
      </c>
      <c r="B3329" s="104" t="s">
        <v>4954</v>
      </c>
      <c r="C3329" s="104">
        <v>16</v>
      </c>
      <c r="D3329" s="103" t="s">
        <v>8726</v>
      </c>
      <c r="E3329" s="25">
        <f t="shared" si="167"/>
        <v>0</v>
      </c>
      <c r="F3329" s="25">
        <f t="shared" si="168"/>
        <v>0</v>
      </c>
      <c r="G3329" s="32"/>
      <c r="H3329" s="31"/>
      <c r="I3329" s="25">
        <f t="shared" si="169"/>
        <v>0</v>
      </c>
      <c r="J3329" s="21"/>
      <c r="K3329" s="16"/>
      <c r="L3329" s="105"/>
      <c r="M3329" s="105"/>
      <c r="N3329" s="105"/>
      <c r="O3329" s="105"/>
      <c r="P3329" s="105">
        <v>0</v>
      </c>
      <c r="Q3329" s="105"/>
      <c r="R3329" s="105">
        <v>0</v>
      </c>
      <c r="S3329" s="105">
        <v>0</v>
      </c>
      <c r="T3329" s="105">
        <v>0</v>
      </c>
    </row>
    <row r="3330" spans="1:20" x14ac:dyDescent="0.25">
      <c r="A3330" s="103" t="s">
        <v>3970</v>
      </c>
      <c r="B3330" s="104" t="s">
        <v>4954</v>
      </c>
      <c r="C3330" s="104">
        <v>16</v>
      </c>
      <c r="D3330" s="103" t="s">
        <v>8727</v>
      </c>
      <c r="E3330" s="25">
        <f t="shared" si="167"/>
        <v>0</v>
      </c>
      <c r="F3330" s="25">
        <f t="shared" si="168"/>
        <v>0</v>
      </c>
      <c r="G3330" s="32"/>
      <c r="H3330" s="31"/>
      <c r="I3330" s="25">
        <f t="shared" si="169"/>
        <v>0</v>
      </c>
      <c r="J3330" s="21"/>
      <c r="K3330" s="16"/>
      <c r="L3330" s="105"/>
      <c r="M3330" s="105"/>
      <c r="N3330" s="105"/>
      <c r="O3330" s="105"/>
      <c r="P3330" s="105"/>
      <c r="Q3330" s="105">
        <v>0</v>
      </c>
      <c r="R3330" s="105">
        <v>0</v>
      </c>
      <c r="S3330" s="105">
        <v>0</v>
      </c>
      <c r="T3330" s="105">
        <v>0</v>
      </c>
    </row>
    <row r="3331" spans="1:20" x14ac:dyDescent="0.25">
      <c r="A3331" s="103" t="s">
        <v>2878</v>
      </c>
      <c r="B3331" s="104" t="s">
        <v>4954</v>
      </c>
      <c r="C3331" s="104">
        <v>16</v>
      </c>
      <c r="D3331" s="103" t="s">
        <v>8728</v>
      </c>
      <c r="E3331" s="25">
        <f t="shared" si="167"/>
        <v>0</v>
      </c>
      <c r="F3331" s="25">
        <f t="shared" si="168"/>
        <v>0</v>
      </c>
      <c r="G3331" s="32"/>
      <c r="H3331" s="31"/>
      <c r="I3331" s="25">
        <f t="shared" si="169"/>
        <v>0</v>
      </c>
      <c r="J3331" s="21"/>
      <c r="K3331" s="16"/>
      <c r="L3331" s="105"/>
      <c r="M3331" s="105"/>
      <c r="N3331" s="105"/>
      <c r="O3331" s="105"/>
      <c r="P3331" s="105">
        <v>0</v>
      </c>
      <c r="Q3331" s="105">
        <v>0</v>
      </c>
      <c r="R3331" s="105">
        <v>0</v>
      </c>
      <c r="S3331" s="105">
        <v>0</v>
      </c>
      <c r="T3331" s="105">
        <v>0</v>
      </c>
    </row>
    <row r="3332" spans="1:20" x14ac:dyDescent="0.25">
      <c r="A3332" s="103" t="s">
        <v>1511</v>
      </c>
      <c r="B3332" s="104" t="s">
        <v>4956</v>
      </c>
      <c r="C3332" s="104">
        <v>17</v>
      </c>
      <c r="D3332" s="103" t="s">
        <v>8729</v>
      </c>
      <c r="E3332" s="25">
        <f t="shared" si="167"/>
        <v>0</v>
      </c>
      <c r="F3332" s="25">
        <f t="shared" si="168"/>
        <v>0</v>
      </c>
      <c r="G3332" s="32"/>
      <c r="H3332" s="31"/>
      <c r="I3332" s="25">
        <f t="shared" si="169"/>
        <v>0</v>
      </c>
      <c r="J3332" s="21"/>
      <c r="K3332" s="16"/>
      <c r="L3332" s="105"/>
      <c r="M3332" s="105"/>
      <c r="N3332" s="105"/>
      <c r="O3332" s="105"/>
      <c r="P3332" s="105">
        <v>0</v>
      </c>
      <c r="Q3332" s="105">
        <v>0</v>
      </c>
      <c r="R3332" s="105">
        <v>0</v>
      </c>
      <c r="S3332" s="105">
        <v>0</v>
      </c>
      <c r="T3332" s="105">
        <v>0</v>
      </c>
    </row>
    <row r="3333" spans="1:20" x14ac:dyDescent="0.25">
      <c r="A3333" s="103" t="s">
        <v>8730</v>
      </c>
      <c r="B3333" s="104" t="s">
        <v>4954</v>
      </c>
      <c r="C3333" s="104">
        <v>16</v>
      </c>
      <c r="D3333" s="103" t="s">
        <v>8731</v>
      </c>
      <c r="E3333" s="25">
        <f t="shared" si="167"/>
        <v>0.33333333333333331</v>
      </c>
      <c r="F3333" s="25">
        <f t="shared" si="168"/>
        <v>0</v>
      </c>
      <c r="G3333" s="32"/>
      <c r="H3333" s="31"/>
      <c r="I3333" s="25">
        <f t="shared" si="169"/>
        <v>0.2</v>
      </c>
      <c r="J3333" s="21"/>
      <c r="K3333" s="16"/>
      <c r="L3333" s="105"/>
      <c r="M3333" s="105"/>
      <c r="N3333" s="105"/>
      <c r="O3333" s="105"/>
      <c r="P3333" s="105">
        <v>0</v>
      </c>
      <c r="Q3333" s="105">
        <v>0</v>
      </c>
      <c r="R3333" s="105">
        <v>1</v>
      </c>
      <c r="S3333" s="105">
        <v>0</v>
      </c>
      <c r="T3333" s="105">
        <v>0</v>
      </c>
    </row>
    <row r="3334" spans="1:20" x14ac:dyDescent="0.25">
      <c r="A3334" s="103" t="s">
        <v>1009</v>
      </c>
      <c r="B3334" s="104" t="s">
        <v>4956</v>
      </c>
      <c r="C3334" s="104">
        <v>17</v>
      </c>
      <c r="D3334" s="103" t="s">
        <v>8732</v>
      </c>
      <c r="E3334" s="25">
        <f t="shared" si="167"/>
        <v>0</v>
      </c>
      <c r="F3334" s="25">
        <f t="shared" si="168"/>
        <v>0.25</v>
      </c>
      <c r="G3334" s="32"/>
      <c r="H3334" s="31"/>
      <c r="I3334" s="25">
        <f t="shared" si="169"/>
        <v>0</v>
      </c>
      <c r="J3334" s="21"/>
      <c r="K3334" s="16"/>
      <c r="L3334" s="105"/>
      <c r="M3334" s="105"/>
      <c r="N3334" s="105">
        <v>1</v>
      </c>
      <c r="O3334" s="105"/>
      <c r="P3334" s="105">
        <v>0</v>
      </c>
      <c r="Q3334" s="105">
        <v>0</v>
      </c>
      <c r="R3334" s="105">
        <v>0</v>
      </c>
      <c r="S3334" s="105">
        <v>0</v>
      </c>
      <c r="T3334" s="105">
        <v>0</v>
      </c>
    </row>
    <row r="3335" spans="1:20" x14ac:dyDescent="0.25">
      <c r="A3335" s="103" t="s">
        <v>766</v>
      </c>
      <c r="B3335" s="104" t="s">
        <v>4894</v>
      </c>
      <c r="C3335" s="104">
        <v>4</v>
      </c>
      <c r="D3335" s="103" t="s">
        <v>8733</v>
      </c>
      <c r="E3335" s="25">
        <f t="shared" si="167"/>
        <v>0</v>
      </c>
      <c r="F3335" s="25">
        <f t="shared" si="168"/>
        <v>0</v>
      </c>
      <c r="G3335" s="32"/>
      <c r="H3335" s="31"/>
      <c r="I3335" s="25">
        <f t="shared" si="169"/>
        <v>0</v>
      </c>
      <c r="J3335" s="21"/>
      <c r="K3335" s="16"/>
      <c r="L3335" s="105"/>
      <c r="M3335" s="105"/>
      <c r="N3335" s="105"/>
      <c r="O3335" s="105"/>
      <c r="P3335" s="105">
        <v>0</v>
      </c>
      <c r="Q3335" s="105">
        <v>0</v>
      </c>
      <c r="R3335" s="105">
        <v>0</v>
      </c>
      <c r="S3335" s="105"/>
      <c r="T3335" s="105">
        <v>0</v>
      </c>
    </row>
    <row r="3336" spans="1:20" x14ac:dyDescent="0.25">
      <c r="A3336" s="103" t="s">
        <v>3885</v>
      </c>
      <c r="B3336" s="104" t="s">
        <v>4895</v>
      </c>
      <c r="C3336" s="104">
        <v>5</v>
      </c>
      <c r="D3336" s="103" t="s">
        <v>8734</v>
      </c>
      <c r="E3336" s="25">
        <f t="shared" si="167"/>
        <v>0</v>
      </c>
      <c r="F3336" s="25">
        <f t="shared" si="168"/>
        <v>0</v>
      </c>
      <c r="G3336" s="32"/>
      <c r="H3336" s="31"/>
      <c r="I3336" s="25">
        <f t="shared" si="169"/>
        <v>0</v>
      </c>
      <c r="J3336" s="21"/>
      <c r="K3336" s="16"/>
      <c r="L3336" s="105"/>
      <c r="M3336" s="105"/>
      <c r="N3336" s="105"/>
      <c r="O3336" s="105"/>
      <c r="P3336" s="105">
        <v>0</v>
      </c>
      <c r="Q3336" s="105">
        <v>0</v>
      </c>
      <c r="R3336" s="105">
        <v>0</v>
      </c>
      <c r="S3336" s="105"/>
      <c r="T3336" s="105">
        <v>0</v>
      </c>
    </row>
    <row r="3337" spans="1:20" x14ac:dyDescent="0.25">
      <c r="A3337" s="103" t="s">
        <v>8735</v>
      </c>
      <c r="B3337" s="104" t="s">
        <v>4895</v>
      </c>
      <c r="C3337" s="104">
        <v>5</v>
      </c>
      <c r="D3337" s="103" t="s">
        <v>8736</v>
      </c>
      <c r="E3337" s="25">
        <f t="shared" si="167"/>
        <v>0</v>
      </c>
      <c r="F3337" s="25">
        <f t="shared" si="168"/>
        <v>0.75</v>
      </c>
      <c r="G3337" s="32"/>
      <c r="H3337" s="31"/>
      <c r="I3337" s="25">
        <f t="shared" si="169"/>
        <v>0</v>
      </c>
      <c r="J3337" s="21"/>
      <c r="K3337" s="16"/>
      <c r="L3337" s="105"/>
      <c r="M3337" s="105"/>
      <c r="N3337" s="105"/>
      <c r="O3337" s="105">
        <v>3</v>
      </c>
      <c r="P3337" s="105">
        <v>0</v>
      </c>
      <c r="Q3337" s="105">
        <v>0</v>
      </c>
      <c r="R3337" s="105">
        <v>0</v>
      </c>
      <c r="S3337" s="105">
        <v>0</v>
      </c>
      <c r="T3337" s="105">
        <v>0</v>
      </c>
    </row>
    <row r="3338" spans="1:20" x14ac:dyDescent="0.25">
      <c r="A3338" s="103" t="s">
        <v>1875</v>
      </c>
      <c r="B3338" s="104" t="s">
        <v>4895</v>
      </c>
      <c r="C3338" s="104">
        <v>5</v>
      </c>
      <c r="D3338" s="103" t="s">
        <v>8737</v>
      </c>
      <c r="E3338" s="25">
        <f t="shared" si="167"/>
        <v>0</v>
      </c>
      <c r="F3338" s="25">
        <f t="shared" si="168"/>
        <v>0.25</v>
      </c>
      <c r="G3338" s="32"/>
      <c r="H3338" s="31"/>
      <c r="I3338" s="25">
        <f t="shared" si="169"/>
        <v>0</v>
      </c>
      <c r="J3338" s="21"/>
      <c r="K3338" s="16"/>
      <c r="L3338" s="105"/>
      <c r="M3338" s="105"/>
      <c r="N3338" s="105">
        <v>1</v>
      </c>
      <c r="O3338" s="105"/>
      <c r="P3338" s="105">
        <v>0</v>
      </c>
      <c r="Q3338" s="105">
        <v>0</v>
      </c>
      <c r="R3338" s="105">
        <v>0</v>
      </c>
      <c r="S3338" s="105">
        <v>0</v>
      </c>
      <c r="T3338" s="105">
        <v>0</v>
      </c>
    </row>
    <row r="3339" spans="1:20" x14ac:dyDescent="0.25">
      <c r="A3339" s="103" t="s">
        <v>789</v>
      </c>
      <c r="B3339" s="104" t="s">
        <v>4897</v>
      </c>
      <c r="C3339" s="104">
        <v>5</v>
      </c>
      <c r="D3339" s="103" t="s">
        <v>8738</v>
      </c>
      <c r="E3339" s="25">
        <f t="shared" si="167"/>
        <v>317.66666666666669</v>
      </c>
      <c r="F3339" s="25">
        <f t="shared" si="168"/>
        <v>2</v>
      </c>
      <c r="G3339" s="32"/>
      <c r="H3339" s="31"/>
      <c r="I3339" s="25">
        <f t="shared" si="169"/>
        <v>190.6</v>
      </c>
      <c r="J3339" s="21"/>
      <c r="K3339" s="16"/>
      <c r="L3339" s="105"/>
      <c r="M3339" s="105">
        <v>8</v>
      </c>
      <c r="N3339" s="105"/>
      <c r="O3339" s="105"/>
      <c r="P3339" s="105">
        <v>0</v>
      </c>
      <c r="Q3339" s="105">
        <v>0</v>
      </c>
      <c r="R3339" s="105">
        <v>944</v>
      </c>
      <c r="S3339" s="105">
        <v>9</v>
      </c>
      <c r="T3339" s="105">
        <v>0</v>
      </c>
    </row>
    <row r="3340" spans="1:20" x14ac:dyDescent="0.25">
      <c r="A3340" s="103" t="s">
        <v>1518</v>
      </c>
      <c r="B3340" s="104" t="s">
        <v>4898</v>
      </c>
      <c r="C3340" s="104">
        <v>6</v>
      </c>
      <c r="D3340" s="103" t="s">
        <v>8739</v>
      </c>
      <c r="E3340" s="25">
        <f t="shared" si="167"/>
        <v>0</v>
      </c>
      <c r="F3340" s="25">
        <f t="shared" si="168"/>
        <v>1.25</v>
      </c>
      <c r="G3340" s="32"/>
      <c r="H3340" s="31"/>
      <c r="I3340" s="25">
        <f t="shared" si="169"/>
        <v>3.2</v>
      </c>
      <c r="J3340" s="21"/>
      <c r="K3340" s="16"/>
      <c r="L3340" s="105"/>
      <c r="M3340" s="105">
        <v>5</v>
      </c>
      <c r="N3340" s="105"/>
      <c r="O3340" s="105"/>
      <c r="P3340" s="105">
        <v>0</v>
      </c>
      <c r="Q3340" s="105">
        <v>16</v>
      </c>
      <c r="R3340" s="105">
        <v>0</v>
      </c>
      <c r="S3340" s="105">
        <v>0</v>
      </c>
      <c r="T3340" s="105">
        <v>0</v>
      </c>
    </row>
    <row r="3341" spans="1:20" x14ac:dyDescent="0.25">
      <c r="A3341" s="103" t="s">
        <v>3431</v>
      </c>
      <c r="B3341" s="104" t="s">
        <v>4898</v>
      </c>
      <c r="C3341" s="104">
        <v>6</v>
      </c>
      <c r="D3341" s="103" t="s">
        <v>8740</v>
      </c>
      <c r="E3341" s="25">
        <f t="shared" si="167"/>
        <v>0</v>
      </c>
      <c r="F3341" s="25">
        <f t="shared" si="168"/>
        <v>0</v>
      </c>
      <c r="G3341" s="32"/>
      <c r="H3341" s="31"/>
      <c r="I3341" s="25">
        <f t="shared" si="169"/>
        <v>0</v>
      </c>
      <c r="J3341" s="21"/>
      <c r="K3341" s="16"/>
      <c r="L3341" s="105"/>
      <c r="M3341" s="105"/>
      <c r="N3341" s="105"/>
      <c r="O3341" s="105"/>
      <c r="P3341" s="105">
        <v>0</v>
      </c>
      <c r="Q3341" s="105"/>
      <c r="R3341" s="105"/>
      <c r="S3341" s="105"/>
      <c r="T3341" s="105">
        <v>0</v>
      </c>
    </row>
    <row r="3342" spans="1:20" x14ac:dyDescent="0.25">
      <c r="A3342" s="103" t="s">
        <v>4186</v>
      </c>
      <c r="B3342" s="104" t="s">
        <v>4898</v>
      </c>
      <c r="C3342" s="104">
        <v>6</v>
      </c>
      <c r="D3342" s="103" t="s">
        <v>8741</v>
      </c>
      <c r="E3342" s="25">
        <f t="shared" si="167"/>
        <v>0</v>
      </c>
      <c r="F3342" s="25">
        <f t="shared" si="168"/>
        <v>0</v>
      </c>
      <c r="G3342" s="32"/>
      <c r="H3342" s="31"/>
      <c r="I3342" s="25">
        <f t="shared" si="169"/>
        <v>0</v>
      </c>
      <c r="J3342" s="21"/>
      <c r="K3342" s="16"/>
      <c r="L3342" s="105"/>
      <c r="M3342" s="105"/>
      <c r="N3342" s="105"/>
      <c r="O3342" s="105"/>
      <c r="P3342" s="105"/>
      <c r="Q3342" s="105"/>
      <c r="R3342" s="105"/>
      <c r="S3342" s="105"/>
      <c r="T3342" s="105">
        <v>0</v>
      </c>
    </row>
    <row r="3343" spans="1:20" x14ac:dyDescent="0.25">
      <c r="A3343" s="103" t="s">
        <v>3275</v>
      </c>
      <c r="B3343" s="104" t="s">
        <v>4898</v>
      </c>
      <c r="C3343" s="104">
        <v>6</v>
      </c>
      <c r="D3343" s="103" t="s">
        <v>8742</v>
      </c>
      <c r="E3343" s="25">
        <f t="shared" si="167"/>
        <v>0</v>
      </c>
      <c r="F3343" s="25">
        <f t="shared" si="168"/>
        <v>0</v>
      </c>
      <c r="G3343" s="32"/>
      <c r="H3343" s="31"/>
      <c r="I3343" s="25">
        <f t="shared" si="169"/>
        <v>0</v>
      </c>
      <c r="J3343" s="21"/>
      <c r="K3343" s="16"/>
      <c r="L3343" s="105"/>
      <c r="M3343" s="105"/>
      <c r="N3343" s="105"/>
      <c r="O3343" s="105"/>
      <c r="P3343" s="105">
        <v>0</v>
      </c>
      <c r="Q3343" s="105">
        <v>0</v>
      </c>
      <c r="R3343" s="105">
        <v>0</v>
      </c>
      <c r="S3343" s="105">
        <v>0</v>
      </c>
      <c r="T3343" s="105">
        <v>0</v>
      </c>
    </row>
    <row r="3344" spans="1:20" x14ac:dyDescent="0.25">
      <c r="A3344" s="103" t="s">
        <v>1778</v>
      </c>
      <c r="B3344" s="104" t="s">
        <v>4898</v>
      </c>
      <c r="C3344" s="104">
        <v>6</v>
      </c>
      <c r="D3344" s="103" t="s">
        <v>8743</v>
      </c>
      <c r="E3344" s="25">
        <f t="shared" si="167"/>
        <v>0</v>
      </c>
      <c r="F3344" s="25">
        <f t="shared" si="168"/>
        <v>0</v>
      </c>
      <c r="G3344" s="32"/>
      <c r="H3344" s="31"/>
      <c r="I3344" s="25">
        <f t="shared" si="169"/>
        <v>0</v>
      </c>
      <c r="J3344" s="21"/>
      <c r="K3344" s="16"/>
      <c r="L3344" s="105"/>
      <c r="M3344" s="105"/>
      <c r="N3344" s="105"/>
      <c r="O3344" s="105"/>
      <c r="P3344" s="105">
        <v>0</v>
      </c>
      <c r="Q3344" s="105">
        <v>0</v>
      </c>
      <c r="R3344" s="105">
        <v>0</v>
      </c>
      <c r="S3344" s="105">
        <v>0</v>
      </c>
      <c r="T3344" s="105">
        <v>0</v>
      </c>
    </row>
    <row r="3345" spans="1:20" x14ac:dyDescent="0.25">
      <c r="A3345" s="103" t="s">
        <v>3621</v>
      </c>
      <c r="B3345" s="104" t="s">
        <v>4898</v>
      </c>
      <c r="C3345" s="104">
        <v>6</v>
      </c>
      <c r="D3345" s="103" t="s">
        <v>8744</v>
      </c>
      <c r="E3345" s="25">
        <f t="shared" si="167"/>
        <v>0</v>
      </c>
      <c r="F3345" s="25">
        <f t="shared" si="168"/>
        <v>0</v>
      </c>
      <c r="G3345" s="32"/>
      <c r="H3345" s="31"/>
      <c r="I3345" s="25">
        <f t="shared" si="169"/>
        <v>0</v>
      </c>
      <c r="J3345" s="21"/>
      <c r="K3345" s="16"/>
      <c r="L3345" s="105"/>
      <c r="M3345" s="105"/>
      <c r="N3345" s="105"/>
      <c r="O3345" s="105"/>
      <c r="P3345" s="105"/>
      <c r="Q3345" s="105"/>
      <c r="R3345" s="105">
        <v>0</v>
      </c>
      <c r="S3345" s="105">
        <v>0</v>
      </c>
      <c r="T3345" s="105">
        <v>0</v>
      </c>
    </row>
    <row r="3346" spans="1:20" x14ac:dyDescent="0.25">
      <c r="A3346" s="103" t="s">
        <v>1056</v>
      </c>
      <c r="B3346" s="104" t="s">
        <v>4889</v>
      </c>
      <c r="C3346" s="104">
        <v>4</v>
      </c>
      <c r="D3346" s="103" t="s">
        <v>8745</v>
      </c>
      <c r="E3346" s="25">
        <f t="shared" si="167"/>
        <v>16.333333333333332</v>
      </c>
      <c r="F3346" s="25">
        <f t="shared" si="168"/>
        <v>5.75</v>
      </c>
      <c r="G3346" s="32"/>
      <c r="H3346" s="31"/>
      <c r="I3346" s="25">
        <f t="shared" si="169"/>
        <v>9.8000000000000007</v>
      </c>
      <c r="J3346" s="21"/>
      <c r="K3346" s="16"/>
      <c r="L3346" s="105">
        <v>13</v>
      </c>
      <c r="M3346" s="105"/>
      <c r="N3346" s="105">
        <v>2</v>
      </c>
      <c r="O3346" s="105">
        <v>8</v>
      </c>
      <c r="P3346" s="105">
        <v>0</v>
      </c>
      <c r="Q3346" s="105">
        <v>0</v>
      </c>
      <c r="R3346" s="105">
        <v>23</v>
      </c>
      <c r="S3346" s="105">
        <v>26</v>
      </c>
      <c r="T3346" s="105">
        <v>0</v>
      </c>
    </row>
    <row r="3347" spans="1:20" x14ac:dyDescent="0.25">
      <c r="A3347" s="103" t="s">
        <v>320</v>
      </c>
      <c r="B3347" s="104" t="s">
        <v>4889</v>
      </c>
      <c r="C3347" s="104">
        <v>4</v>
      </c>
      <c r="D3347" s="103" t="s">
        <v>8746</v>
      </c>
      <c r="E3347" s="25">
        <f t="shared" si="167"/>
        <v>0</v>
      </c>
      <c r="F3347" s="25">
        <f t="shared" si="168"/>
        <v>0</v>
      </c>
      <c r="G3347" s="32"/>
      <c r="H3347" s="31"/>
      <c r="I3347" s="25">
        <f t="shared" si="169"/>
        <v>13.8</v>
      </c>
      <c r="J3347" s="21"/>
      <c r="K3347" s="16"/>
      <c r="L3347" s="105"/>
      <c r="M3347" s="105"/>
      <c r="N3347" s="105"/>
      <c r="O3347" s="105"/>
      <c r="P3347" s="105">
        <v>18</v>
      </c>
      <c r="Q3347" s="105">
        <v>51</v>
      </c>
      <c r="R3347" s="105">
        <v>0</v>
      </c>
      <c r="S3347" s="105">
        <v>0</v>
      </c>
      <c r="T3347" s="105">
        <v>0</v>
      </c>
    </row>
    <row r="3348" spans="1:20" x14ac:dyDescent="0.25">
      <c r="A3348" s="103" t="s">
        <v>2908</v>
      </c>
      <c r="B3348" s="104" t="s">
        <v>4890</v>
      </c>
      <c r="C3348" s="104">
        <v>4</v>
      </c>
      <c r="D3348" s="103" t="s">
        <v>8747</v>
      </c>
      <c r="E3348" s="25">
        <f t="shared" si="167"/>
        <v>0</v>
      </c>
      <c r="F3348" s="25">
        <f t="shared" si="168"/>
        <v>0</v>
      </c>
      <c r="G3348" s="32"/>
      <c r="H3348" s="31"/>
      <c r="I3348" s="25">
        <f t="shared" si="169"/>
        <v>0</v>
      </c>
      <c r="J3348" s="21"/>
      <c r="K3348" s="16"/>
      <c r="L3348" s="105"/>
      <c r="M3348" s="105"/>
      <c r="N3348" s="105"/>
      <c r="O3348" s="105"/>
      <c r="P3348" s="105">
        <v>0</v>
      </c>
      <c r="Q3348" s="105">
        <v>0</v>
      </c>
      <c r="R3348" s="105">
        <v>0</v>
      </c>
      <c r="S3348" s="105">
        <v>0</v>
      </c>
      <c r="T3348" s="105">
        <v>0</v>
      </c>
    </row>
    <row r="3349" spans="1:20" x14ac:dyDescent="0.25">
      <c r="A3349" s="103" t="s">
        <v>2629</v>
      </c>
      <c r="B3349" s="104" t="s">
        <v>4890</v>
      </c>
      <c r="C3349" s="104">
        <v>4</v>
      </c>
      <c r="D3349" s="103" t="s">
        <v>8748</v>
      </c>
      <c r="E3349" s="25">
        <f t="shared" si="167"/>
        <v>0</v>
      </c>
      <c r="F3349" s="25">
        <f t="shared" si="168"/>
        <v>0</v>
      </c>
      <c r="G3349" s="32"/>
      <c r="H3349" s="31"/>
      <c r="I3349" s="25">
        <f t="shared" si="169"/>
        <v>0</v>
      </c>
      <c r="J3349" s="21"/>
      <c r="K3349" s="16"/>
      <c r="L3349" s="105"/>
      <c r="M3349" s="105"/>
      <c r="N3349" s="105"/>
      <c r="O3349" s="105"/>
      <c r="P3349" s="105">
        <v>0</v>
      </c>
      <c r="Q3349" s="105">
        <v>0</v>
      </c>
      <c r="R3349" s="105">
        <v>0</v>
      </c>
      <c r="S3349" s="105">
        <v>0</v>
      </c>
      <c r="T3349" s="105">
        <v>0</v>
      </c>
    </row>
    <row r="3350" spans="1:20" x14ac:dyDescent="0.25">
      <c r="A3350" s="103" t="s">
        <v>394</v>
      </c>
      <c r="B3350" s="104" t="s">
        <v>4890</v>
      </c>
      <c r="C3350" s="104">
        <v>4</v>
      </c>
      <c r="D3350" s="103" t="s">
        <v>8749</v>
      </c>
      <c r="E3350" s="25">
        <f t="shared" si="167"/>
        <v>0</v>
      </c>
      <c r="F3350" s="25">
        <f t="shared" si="168"/>
        <v>0</v>
      </c>
      <c r="G3350" s="32"/>
      <c r="H3350" s="31"/>
      <c r="I3350" s="25">
        <f t="shared" si="169"/>
        <v>0</v>
      </c>
      <c r="J3350" s="21"/>
      <c r="K3350" s="16"/>
      <c r="L3350" s="105"/>
      <c r="M3350" s="105"/>
      <c r="N3350" s="105"/>
      <c r="O3350" s="105"/>
      <c r="P3350" s="105">
        <v>0</v>
      </c>
      <c r="Q3350" s="105">
        <v>0</v>
      </c>
      <c r="R3350" s="105">
        <v>0</v>
      </c>
      <c r="S3350" s="105">
        <v>0</v>
      </c>
      <c r="T3350" s="105">
        <v>0</v>
      </c>
    </row>
    <row r="3351" spans="1:20" x14ac:dyDescent="0.25">
      <c r="A3351" s="103" t="s">
        <v>687</v>
      </c>
      <c r="B3351" s="104" t="s">
        <v>4890</v>
      </c>
      <c r="C3351" s="104">
        <v>4</v>
      </c>
      <c r="D3351" s="103" t="s">
        <v>8750</v>
      </c>
      <c r="E3351" s="25">
        <f t="shared" si="167"/>
        <v>0</v>
      </c>
      <c r="F3351" s="25">
        <f t="shared" si="168"/>
        <v>0</v>
      </c>
      <c r="G3351" s="32"/>
      <c r="H3351" s="31"/>
      <c r="I3351" s="25">
        <f t="shared" si="169"/>
        <v>0</v>
      </c>
      <c r="J3351" s="21"/>
      <c r="K3351" s="16"/>
      <c r="L3351" s="105"/>
      <c r="M3351" s="105"/>
      <c r="N3351" s="105"/>
      <c r="O3351" s="105"/>
      <c r="P3351" s="105">
        <v>0</v>
      </c>
      <c r="Q3351" s="105">
        <v>0</v>
      </c>
      <c r="R3351" s="105">
        <v>0</v>
      </c>
      <c r="S3351" s="105">
        <v>0</v>
      </c>
      <c r="T3351" s="105">
        <v>0</v>
      </c>
    </row>
    <row r="3352" spans="1:20" x14ac:dyDescent="0.25">
      <c r="A3352" s="103" t="s">
        <v>1761</v>
      </c>
      <c r="B3352" s="104" t="s">
        <v>4893</v>
      </c>
      <c r="C3352" s="104">
        <v>4</v>
      </c>
      <c r="D3352" s="103" t="s">
        <v>8751</v>
      </c>
      <c r="E3352" s="25">
        <f t="shared" si="167"/>
        <v>0</v>
      </c>
      <c r="F3352" s="25">
        <f t="shared" si="168"/>
        <v>0</v>
      </c>
      <c r="G3352" s="32"/>
      <c r="H3352" s="31"/>
      <c r="I3352" s="25">
        <f t="shared" si="169"/>
        <v>0</v>
      </c>
      <c r="J3352" s="21"/>
      <c r="K3352" s="16"/>
      <c r="L3352" s="105"/>
      <c r="M3352" s="105"/>
      <c r="N3352" s="105"/>
      <c r="O3352" s="105"/>
      <c r="P3352" s="105"/>
      <c r="Q3352" s="105">
        <v>0</v>
      </c>
      <c r="R3352" s="105"/>
      <c r="S3352" s="105"/>
      <c r="T3352" s="105">
        <v>0</v>
      </c>
    </row>
    <row r="3353" spans="1:20" x14ac:dyDescent="0.25">
      <c r="A3353" s="103" t="s">
        <v>2786</v>
      </c>
      <c r="B3353" s="104" t="s">
        <v>4881</v>
      </c>
      <c r="C3353" s="104">
        <v>2</v>
      </c>
      <c r="D3353" s="103" t="s">
        <v>8752</v>
      </c>
      <c r="E3353" s="25">
        <f t="shared" si="167"/>
        <v>0</v>
      </c>
      <c r="F3353" s="25">
        <f t="shared" si="168"/>
        <v>0</v>
      </c>
      <c r="G3353" s="32"/>
      <c r="H3353" s="31"/>
      <c r="I3353" s="25">
        <f t="shared" si="169"/>
        <v>0</v>
      </c>
      <c r="J3353" s="21"/>
      <c r="K3353" s="16"/>
      <c r="L3353" s="105"/>
      <c r="M3353" s="105"/>
      <c r="N3353" s="105"/>
      <c r="O3353" s="105"/>
      <c r="P3353" s="105">
        <v>0</v>
      </c>
      <c r="Q3353" s="105"/>
      <c r="R3353" s="105">
        <v>0</v>
      </c>
      <c r="S3353" s="105">
        <v>0</v>
      </c>
      <c r="T3353" s="105">
        <v>0</v>
      </c>
    </row>
    <row r="3354" spans="1:20" x14ac:dyDescent="0.25">
      <c r="A3354" s="103" t="s">
        <v>3136</v>
      </c>
      <c r="B3354" s="104" t="s">
        <v>4885</v>
      </c>
      <c r="C3354" s="104">
        <v>3</v>
      </c>
      <c r="D3354" s="103" t="s">
        <v>8753</v>
      </c>
      <c r="E3354" s="25">
        <f t="shared" si="167"/>
        <v>0</v>
      </c>
      <c r="F3354" s="25">
        <f t="shared" si="168"/>
        <v>0</v>
      </c>
      <c r="G3354" s="32"/>
      <c r="H3354" s="31"/>
      <c r="I3354" s="25">
        <f t="shared" si="169"/>
        <v>0</v>
      </c>
      <c r="J3354" s="21"/>
      <c r="K3354" s="16"/>
      <c r="L3354" s="105"/>
      <c r="M3354" s="105"/>
      <c r="N3354" s="105"/>
      <c r="O3354" s="105"/>
      <c r="P3354" s="105"/>
      <c r="Q3354" s="105"/>
      <c r="R3354" s="105">
        <v>0</v>
      </c>
      <c r="S3354" s="105"/>
      <c r="T3354" s="105">
        <v>0</v>
      </c>
    </row>
    <row r="3355" spans="1:20" x14ac:dyDescent="0.25">
      <c r="A3355" s="103" t="s">
        <v>847</v>
      </c>
      <c r="B3355" s="104" t="s">
        <v>4885</v>
      </c>
      <c r="C3355" s="104">
        <v>3</v>
      </c>
      <c r="D3355" s="103" t="s">
        <v>8754</v>
      </c>
      <c r="E3355" s="25">
        <f t="shared" si="167"/>
        <v>21.333333333333332</v>
      </c>
      <c r="F3355" s="25">
        <f t="shared" si="168"/>
        <v>34</v>
      </c>
      <c r="G3355" s="32"/>
      <c r="H3355" s="31"/>
      <c r="I3355" s="25">
        <f t="shared" si="169"/>
        <v>13.2</v>
      </c>
      <c r="J3355" s="21"/>
      <c r="K3355" s="16"/>
      <c r="L3355" s="105"/>
      <c r="M3355" s="105">
        <v>122</v>
      </c>
      <c r="N3355" s="105">
        <v>9</v>
      </c>
      <c r="O3355" s="105">
        <v>5</v>
      </c>
      <c r="P3355" s="105">
        <v>0</v>
      </c>
      <c r="Q3355" s="105">
        <v>2</v>
      </c>
      <c r="R3355" s="105">
        <v>8</v>
      </c>
      <c r="S3355" s="105">
        <v>56</v>
      </c>
      <c r="T3355" s="105">
        <v>0</v>
      </c>
    </row>
    <row r="3356" spans="1:20" x14ac:dyDescent="0.25">
      <c r="A3356" s="103" t="s">
        <v>900</v>
      </c>
      <c r="B3356" s="104" t="s">
        <v>4886</v>
      </c>
      <c r="C3356" s="104">
        <v>4</v>
      </c>
      <c r="D3356" s="103" t="s">
        <v>8755</v>
      </c>
      <c r="E3356" s="25">
        <f t="shared" si="167"/>
        <v>0.33333333333333331</v>
      </c>
      <c r="F3356" s="25">
        <f t="shared" si="168"/>
        <v>12.25</v>
      </c>
      <c r="G3356" s="32"/>
      <c r="H3356" s="31"/>
      <c r="I3356" s="25">
        <f t="shared" si="169"/>
        <v>4.5999999999999996</v>
      </c>
      <c r="J3356" s="21"/>
      <c r="K3356" s="16"/>
      <c r="L3356" s="105"/>
      <c r="M3356" s="105"/>
      <c r="N3356" s="105">
        <v>28</v>
      </c>
      <c r="O3356" s="105">
        <v>21</v>
      </c>
      <c r="P3356" s="105">
        <v>13</v>
      </c>
      <c r="Q3356" s="105">
        <v>9</v>
      </c>
      <c r="R3356" s="105">
        <v>0</v>
      </c>
      <c r="S3356" s="105">
        <v>1</v>
      </c>
      <c r="T3356" s="105">
        <v>0</v>
      </c>
    </row>
    <row r="3357" spans="1:20" x14ac:dyDescent="0.25">
      <c r="A3357" s="103" t="s">
        <v>3414</v>
      </c>
      <c r="B3357" s="104" t="s">
        <v>4886</v>
      </c>
      <c r="C3357" s="104">
        <v>4</v>
      </c>
      <c r="D3357" s="103" t="s">
        <v>8756</v>
      </c>
      <c r="E3357" s="25">
        <f t="shared" si="167"/>
        <v>0</v>
      </c>
      <c r="F3357" s="25">
        <f t="shared" si="168"/>
        <v>0</v>
      </c>
      <c r="G3357" s="32"/>
      <c r="H3357" s="31"/>
      <c r="I3357" s="25">
        <f t="shared" si="169"/>
        <v>0</v>
      </c>
      <c r="J3357" s="21"/>
      <c r="K3357" s="16"/>
      <c r="L3357" s="105"/>
      <c r="M3357" s="105"/>
      <c r="N3357" s="105"/>
      <c r="O3357" s="105"/>
      <c r="P3357" s="105">
        <v>0</v>
      </c>
      <c r="Q3357" s="105"/>
      <c r="R3357" s="105">
        <v>0</v>
      </c>
      <c r="S3357" s="105">
        <v>0</v>
      </c>
      <c r="T3357" s="105">
        <v>0</v>
      </c>
    </row>
    <row r="3358" spans="1:20" x14ac:dyDescent="0.25">
      <c r="A3358" s="103" t="s">
        <v>8757</v>
      </c>
      <c r="B3358" s="104" t="s">
        <v>4886</v>
      </c>
      <c r="C3358" s="104">
        <v>4</v>
      </c>
      <c r="D3358" s="103" t="s">
        <v>8758</v>
      </c>
      <c r="E3358" s="25">
        <f t="shared" si="167"/>
        <v>0</v>
      </c>
      <c r="F3358" s="25">
        <f t="shared" si="168"/>
        <v>0</v>
      </c>
      <c r="G3358" s="32"/>
      <c r="H3358" s="31"/>
      <c r="I3358" s="25">
        <f t="shared" si="169"/>
        <v>0</v>
      </c>
      <c r="J3358" s="21"/>
      <c r="K3358" s="16"/>
      <c r="L3358" s="105"/>
      <c r="M3358" s="105"/>
      <c r="N3358" s="105"/>
      <c r="O3358" s="105"/>
      <c r="P3358" s="105"/>
      <c r="Q3358" s="105"/>
      <c r="R3358" s="105"/>
      <c r="S3358" s="105">
        <v>0</v>
      </c>
      <c r="T3358" s="105">
        <v>0</v>
      </c>
    </row>
    <row r="3359" spans="1:20" x14ac:dyDescent="0.25">
      <c r="A3359" s="103" t="s">
        <v>699</v>
      </c>
      <c r="B3359" s="104" t="s">
        <v>4887</v>
      </c>
      <c r="C3359" s="104">
        <v>4</v>
      </c>
      <c r="D3359" s="103" t="s">
        <v>8759</v>
      </c>
      <c r="E3359" s="25">
        <f t="shared" si="167"/>
        <v>0</v>
      </c>
      <c r="F3359" s="25">
        <f t="shared" si="168"/>
        <v>0</v>
      </c>
      <c r="G3359" s="32"/>
      <c r="H3359" s="31"/>
      <c r="I3359" s="25">
        <f t="shared" si="169"/>
        <v>18.2</v>
      </c>
      <c r="J3359" s="21"/>
      <c r="K3359" s="16"/>
      <c r="L3359" s="105"/>
      <c r="M3359" s="105"/>
      <c r="N3359" s="105"/>
      <c r="O3359" s="105"/>
      <c r="P3359" s="105">
        <v>0</v>
      </c>
      <c r="Q3359" s="105">
        <v>91</v>
      </c>
      <c r="R3359" s="105">
        <v>0</v>
      </c>
      <c r="S3359" s="105">
        <v>0</v>
      </c>
      <c r="T3359" s="105">
        <v>0</v>
      </c>
    </row>
    <row r="3360" spans="1:20" x14ac:dyDescent="0.25">
      <c r="A3360" s="103" t="s">
        <v>8760</v>
      </c>
      <c r="B3360" s="104" t="s">
        <v>4872</v>
      </c>
      <c r="C3360" s="104">
        <v>1</v>
      </c>
      <c r="D3360" s="103" t="s">
        <v>8761</v>
      </c>
      <c r="E3360" s="25">
        <f t="shared" ref="E3360:E3423" si="170">SUM(R3360:T3360)/3</f>
        <v>0</v>
      </c>
      <c r="F3360" s="25">
        <f t="shared" ref="F3360:F3423" si="171">SUM(L3360:O3360)/4</f>
        <v>0</v>
      </c>
      <c r="G3360" s="32"/>
      <c r="H3360" s="31"/>
      <c r="I3360" s="25">
        <f t="shared" ref="I3360:I3423" si="172">SUM(P3360:T3360)/5</f>
        <v>0</v>
      </c>
      <c r="J3360" s="21"/>
      <c r="K3360" s="16"/>
      <c r="L3360" s="105"/>
      <c r="M3360" s="105"/>
      <c r="N3360" s="105"/>
      <c r="O3360" s="105"/>
      <c r="P3360" s="105"/>
      <c r="Q3360" s="105"/>
      <c r="R3360" s="105"/>
      <c r="S3360" s="105"/>
      <c r="T3360" s="105">
        <v>0</v>
      </c>
    </row>
    <row r="3361" spans="1:20" x14ac:dyDescent="0.25">
      <c r="A3361" s="103" t="s">
        <v>8762</v>
      </c>
      <c r="B3361" s="104" t="s">
        <v>4870</v>
      </c>
      <c r="C3361" s="104">
        <v>1</v>
      </c>
      <c r="D3361" s="103" t="s">
        <v>8763</v>
      </c>
      <c r="E3361" s="25">
        <f t="shared" si="170"/>
        <v>0</v>
      </c>
      <c r="F3361" s="25">
        <f t="shared" si="171"/>
        <v>0</v>
      </c>
      <c r="G3361" s="32"/>
      <c r="H3361" s="31"/>
      <c r="I3361" s="25">
        <f t="shared" si="172"/>
        <v>0</v>
      </c>
      <c r="J3361" s="21"/>
      <c r="K3361" s="16"/>
      <c r="L3361" s="105"/>
      <c r="M3361" s="105"/>
      <c r="N3361" s="105"/>
      <c r="O3361" s="105"/>
      <c r="P3361" s="105"/>
      <c r="Q3361" s="105"/>
      <c r="R3361" s="105"/>
      <c r="S3361" s="105">
        <v>0</v>
      </c>
      <c r="T3361" s="105">
        <v>0</v>
      </c>
    </row>
    <row r="3362" spans="1:20" x14ac:dyDescent="0.25">
      <c r="A3362" s="103" t="s">
        <v>568</v>
      </c>
      <c r="B3362" s="104" t="s">
        <v>4871</v>
      </c>
      <c r="C3362" s="104">
        <v>1</v>
      </c>
      <c r="D3362" s="103" t="s">
        <v>8764</v>
      </c>
      <c r="E3362" s="25">
        <f t="shared" si="170"/>
        <v>0</v>
      </c>
      <c r="F3362" s="25">
        <f t="shared" si="171"/>
        <v>0.25</v>
      </c>
      <c r="G3362" s="32"/>
      <c r="H3362" s="31"/>
      <c r="I3362" s="25">
        <f t="shared" si="172"/>
        <v>0</v>
      </c>
      <c r="J3362" s="21"/>
      <c r="K3362" s="16"/>
      <c r="L3362" s="105"/>
      <c r="M3362" s="105"/>
      <c r="N3362" s="105">
        <v>1</v>
      </c>
      <c r="O3362" s="105"/>
      <c r="P3362" s="105">
        <v>0</v>
      </c>
      <c r="Q3362" s="105">
        <v>0</v>
      </c>
      <c r="R3362" s="105">
        <v>0</v>
      </c>
      <c r="S3362" s="105">
        <v>0</v>
      </c>
      <c r="T3362" s="105">
        <v>0</v>
      </c>
    </row>
    <row r="3363" spans="1:20" x14ac:dyDescent="0.25">
      <c r="A3363" s="103" t="s">
        <v>2363</v>
      </c>
      <c r="B3363" s="104" t="s">
        <v>4871</v>
      </c>
      <c r="C3363" s="104">
        <v>1</v>
      </c>
      <c r="D3363" s="103" t="s">
        <v>8765</v>
      </c>
      <c r="E3363" s="25">
        <f t="shared" si="170"/>
        <v>0</v>
      </c>
      <c r="F3363" s="25">
        <f t="shared" si="171"/>
        <v>0</v>
      </c>
      <c r="G3363" s="32"/>
      <c r="H3363" s="31"/>
      <c r="I3363" s="25">
        <f t="shared" si="172"/>
        <v>0</v>
      </c>
      <c r="J3363" s="21"/>
      <c r="K3363" s="16"/>
      <c r="L3363" s="105"/>
      <c r="M3363" s="105"/>
      <c r="N3363" s="105"/>
      <c r="O3363" s="105"/>
      <c r="P3363" s="105">
        <v>0</v>
      </c>
      <c r="Q3363" s="105">
        <v>0</v>
      </c>
      <c r="R3363" s="105">
        <v>0</v>
      </c>
      <c r="S3363" s="105">
        <v>0</v>
      </c>
      <c r="T3363" s="105">
        <v>0</v>
      </c>
    </row>
    <row r="3364" spans="1:20" x14ac:dyDescent="0.25">
      <c r="A3364" s="103" t="s">
        <v>3792</v>
      </c>
      <c r="B3364" s="104" t="s">
        <v>4871</v>
      </c>
      <c r="C3364" s="104">
        <v>1</v>
      </c>
      <c r="D3364" s="103" t="s">
        <v>8766</v>
      </c>
      <c r="E3364" s="25">
        <f t="shared" si="170"/>
        <v>0</v>
      </c>
      <c r="F3364" s="25">
        <f t="shared" si="171"/>
        <v>0</v>
      </c>
      <c r="G3364" s="32"/>
      <c r="H3364" s="31"/>
      <c r="I3364" s="25">
        <f t="shared" si="172"/>
        <v>0</v>
      </c>
      <c r="J3364" s="21"/>
      <c r="K3364" s="16"/>
      <c r="L3364" s="105"/>
      <c r="M3364" s="105"/>
      <c r="N3364" s="105"/>
      <c r="O3364" s="105"/>
      <c r="P3364" s="105">
        <v>0</v>
      </c>
      <c r="Q3364" s="105">
        <v>0</v>
      </c>
      <c r="R3364" s="105"/>
      <c r="S3364" s="105">
        <v>0</v>
      </c>
      <c r="T3364" s="105">
        <v>0</v>
      </c>
    </row>
    <row r="3365" spans="1:20" x14ac:dyDescent="0.25">
      <c r="A3365" s="103" t="s">
        <v>8767</v>
      </c>
      <c r="B3365" s="104" t="s">
        <v>4872</v>
      </c>
      <c r="C3365" s="104">
        <v>1</v>
      </c>
      <c r="D3365" s="103" t="s">
        <v>8768</v>
      </c>
      <c r="E3365" s="25">
        <f t="shared" si="170"/>
        <v>0</v>
      </c>
      <c r="F3365" s="25">
        <f t="shared" si="171"/>
        <v>0</v>
      </c>
      <c r="G3365" s="32"/>
      <c r="H3365" s="31"/>
      <c r="I3365" s="25">
        <f t="shared" si="172"/>
        <v>0</v>
      </c>
      <c r="J3365" s="21"/>
      <c r="K3365" s="16"/>
      <c r="L3365" s="105"/>
      <c r="M3365" s="105"/>
      <c r="N3365" s="105"/>
      <c r="O3365" s="105"/>
      <c r="P3365" s="105"/>
      <c r="Q3365" s="105"/>
      <c r="R3365" s="105"/>
      <c r="S3365" s="105"/>
      <c r="T3365" s="105">
        <v>0</v>
      </c>
    </row>
    <row r="3366" spans="1:20" x14ac:dyDescent="0.25">
      <c r="A3366" s="103" t="s">
        <v>221</v>
      </c>
      <c r="B3366" s="104" t="s">
        <v>4874</v>
      </c>
      <c r="C3366" s="104">
        <v>1</v>
      </c>
      <c r="D3366" s="103" t="s">
        <v>8769</v>
      </c>
      <c r="E3366" s="25">
        <f t="shared" si="170"/>
        <v>0</v>
      </c>
      <c r="F3366" s="25">
        <f t="shared" si="171"/>
        <v>0.25</v>
      </c>
      <c r="G3366" s="32"/>
      <c r="H3366" s="31"/>
      <c r="I3366" s="25">
        <f t="shared" si="172"/>
        <v>0</v>
      </c>
      <c r="J3366" s="21"/>
      <c r="K3366" s="16"/>
      <c r="L3366" s="105"/>
      <c r="M3366" s="105"/>
      <c r="N3366" s="105"/>
      <c r="O3366" s="105">
        <v>1</v>
      </c>
      <c r="P3366" s="105">
        <v>0</v>
      </c>
      <c r="Q3366" s="105">
        <v>0</v>
      </c>
      <c r="R3366" s="105">
        <v>0</v>
      </c>
      <c r="S3366" s="105">
        <v>0</v>
      </c>
      <c r="T3366" s="105">
        <v>0</v>
      </c>
    </row>
    <row r="3367" spans="1:20" x14ac:dyDescent="0.25">
      <c r="A3367" s="103" t="s">
        <v>1381</v>
      </c>
      <c r="B3367" s="104" t="s">
        <v>4874</v>
      </c>
      <c r="C3367" s="104">
        <v>1</v>
      </c>
      <c r="D3367" s="103" t="s">
        <v>8770</v>
      </c>
      <c r="E3367" s="25">
        <f t="shared" si="170"/>
        <v>0</v>
      </c>
      <c r="F3367" s="25">
        <f t="shared" si="171"/>
        <v>0</v>
      </c>
      <c r="G3367" s="32"/>
      <c r="H3367" s="31"/>
      <c r="I3367" s="25">
        <f t="shared" si="172"/>
        <v>0</v>
      </c>
      <c r="J3367" s="21"/>
      <c r="K3367" s="16"/>
      <c r="L3367" s="105"/>
      <c r="M3367" s="105"/>
      <c r="N3367" s="105"/>
      <c r="O3367" s="105"/>
      <c r="P3367" s="105">
        <v>0</v>
      </c>
      <c r="Q3367" s="105">
        <v>0</v>
      </c>
      <c r="R3367" s="105">
        <v>0</v>
      </c>
      <c r="S3367" s="105">
        <v>0</v>
      </c>
      <c r="T3367" s="105">
        <v>0</v>
      </c>
    </row>
    <row r="3368" spans="1:20" x14ac:dyDescent="0.25">
      <c r="A3368" s="103" t="s">
        <v>2231</v>
      </c>
      <c r="B3368" s="104" t="s">
        <v>4874</v>
      </c>
      <c r="C3368" s="104">
        <v>1</v>
      </c>
      <c r="D3368" s="103" t="s">
        <v>8771</v>
      </c>
      <c r="E3368" s="25">
        <f t="shared" si="170"/>
        <v>0</v>
      </c>
      <c r="F3368" s="25">
        <f t="shared" si="171"/>
        <v>5.5</v>
      </c>
      <c r="G3368" s="32"/>
      <c r="H3368" s="31"/>
      <c r="I3368" s="25">
        <f t="shared" si="172"/>
        <v>0</v>
      </c>
      <c r="J3368" s="21"/>
      <c r="K3368" s="16"/>
      <c r="L3368" s="105"/>
      <c r="M3368" s="105"/>
      <c r="N3368" s="105">
        <v>22</v>
      </c>
      <c r="O3368" s="105"/>
      <c r="P3368" s="105">
        <v>0</v>
      </c>
      <c r="Q3368" s="105">
        <v>0</v>
      </c>
      <c r="R3368" s="105">
        <v>0</v>
      </c>
      <c r="S3368" s="105">
        <v>0</v>
      </c>
      <c r="T3368" s="105">
        <v>0</v>
      </c>
    </row>
    <row r="3369" spans="1:20" x14ac:dyDescent="0.25">
      <c r="A3369" s="103" t="s">
        <v>8772</v>
      </c>
      <c r="B3369" s="104" t="s">
        <v>4874</v>
      </c>
      <c r="C3369" s="104">
        <v>1</v>
      </c>
      <c r="D3369" s="103" t="s">
        <v>8773</v>
      </c>
      <c r="E3369" s="25">
        <f t="shared" si="170"/>
        <v>0</v>
      </c>
      <c r="F3369" s="25">
        <f t="shared" si="171"/>
        <v>0</v>
      </c>
      <c r="G3369" s="32"/>
      <c r="H3369" s="31"/>
      <c r="I3369" s="25">
        <f t="shared" si="172"/>
        <v>0</v>
      </c>
      <c r="J3369" s="21"/>
      <c r="K3369" s="16"/>
      <c r="L3369" s="105"/>
      <c r="M3369" s="105"/>
      <c r="N3369" s="105"/>
      <c r="O3369" s="105"/>
      <c r="P3369" s="105"/>
      <c r="Q3369" s="105"/>
      <c r="R3369" s="105"/>
      <c r="S3369" s="105">
        <v>0</v>
      </c>
      <c r="T3369" s="105">
        <v>0</v>
      </c>
    </row>
    <row r="3370" spans="1:20" x14ac:dyDescent="0.25">
      <c r="A3370" s="103" t="s">
        <v>8774</v>
      </c>
      <c r="B3370" s="104" t="s">
        <v>4874</v>
      </c>
      <c r="C3370" s="104">
        <v>1</v>
      </c>
      <c r="D3370" s="103" t="s">
        <v>8775</v>
      </c>
      <c r="E3370" s="25">
        <f t="shared" si="170"/>
        <v>0</v>
      </c>
      <c r="F3370" s="25">
        <f t="shared" si="171"/>
        <v>0</v>
      </c>
      <c r="G3370" s="32"/>
      <c r="H3370" s="31"/>
      <c r="I3370" s="25">
        <f t="shared" si="172"/>
        <v>0</v>
      </c>
      <c r="J3370" s="21"/>
      <c r="K3370" s="16"/>
      <c r="L3370" s="105"/>
      <c r="M3370" s="105"/>
      <c r="N3370" s="105"/>
      <c r="O3370" s="105"/>
      <c r="P3370" s="105"/>
      <c r="Q3370" s="105"/>
      <c r="R3370" s="105"/>
      <c r="S3370" s="105">
        <v>0</v>
      </c>
      <c r="T3370" s="105">
        <v>0</v>
      </c>
    </row>
    <row r="3371" spans="1:20" x14ac:dyDescent="0.25">
      <c r="A3371" s="103" t="s">
        <v>8776</v>
      </c>
      <c r="B3371" s="104" t="s">
        <v>4872</v>
      </c>
      <c r="C3371" s="104">
        <v>1</v>
      </c>
      <c r="D3371" s="103" t="s">
        <v>8777</v>
      </c>
      <c r="E3371" s="25">
        <f t="shared" si="170"/>
        <v>0</v>
      </c>
      <c r="F3371" s="25">
        <f t="shared" si="171"/>
        <v>0</v>
      </c>
      <c r="G3371" s="32"/>
      <c r="H3371" s="31"/>
      <c r="I3371" s="25">
        <f t="shared" si="172"/>
        <v>0</v>
      </c>
      <c r="J3371" s="21"/>
      <c r="K3371" s="16"/>
      <c r="L3371" s="105"/>
      <c r="M3371" s="105"/>
      <c r="N3371" s="105"/>
      <c r="O3371" s="105"/>
      <c r="P3371" s="105"/>
      <c r="Q3371" s="105"/>
      <c r="R3371" s="105"/>
      <c r="S3371" s="105">
        <v>0</v>
      </c>
      <c r="T3371" s="105">
        <v>0</v>
      </c>
    </row>
    <row r="3372" spans="1:20" x14ac:dyDescent="0.25">
      <c r="A3372" s="103" t="s">
        <v>8778</v>
      </c>
      <c r="B3372" s="104" t="s">
        <v>4872</v>
      </c>
      <c r="C3372" s="104">
        <v>1</v>
      </c>
      <c r="D3372" s="103" t="s">
        <v>8779</v>
      </c>
      <c r="E3372" s="25">
        <f t="shared" si="170"/>
        <v>0</v>
      </c>
      <c r="F3372" s="25">
        <f t="shared" si="171"/>
        <v>0</v>
      </c>
      <c r="G3372" s="32"/>
      <c r="H3372" s="31"/>
      <c r="I3372" s="25">
        <f t="shared" si="172"/>
        <v>0</v>
      </c>
      <c r="J3372" s="21"/>
      <c r="K3372" s="16"/>
      <c r="L3372" s="105"/>
      <c r="M3372" s="105"/>
      <c r="N3372" s="105"/>
      <c r="O3372" s="105"/>
      <c r="P3372" s="105"/>
      <c r="Q3372" s="105"/>
      <c r="R3372" s="105"/>
      <c r="S3372" s="105"/>
      <c r="T3372" s="105">
        <v>0</v>
      </c>
    </row>
    <row r="3373" spans="1:20" x14ac:dyDescent="0.25">
      <c r="A3373" s="103" t="s">
        <v>8780</v>
      </c>
      <c r="B3373" s="104" t="s">
        <v>4872</v>
      </c>
      <c r="C3373" s="104">
        <v>1</v>
      </c>
      <c r="D3373" s="103" t="s">
        <v>8781</v>
      </c>
      <c r="E3373" s="25">
        <f t="shared" si="170"/>
        <v>0</v>
      </c>
      <c r="F3373" s="25">
        <f t="shared" si="171"/>
        <v>0</v>
      </c>
      <c r="G3373" s="32"/>
      <c r="H3373" s="31"/>
      <c r="I3373" s="25">
        <f t="shared" si="172"/>
        <v>0</v>
      </c>
      <c r="J3373" s="21"/>
      <c r="K3373" s="16"/>
      <c r="L3373" s="105"/>
      <c r="M3373" s="105"/>
      <c r="N3373" s="105"/>
      <c r="O3373" s="105"/>
      <c r="P3373" s="105"/>
      <c r="Q3373" s="105"/>
      <c r="R3373" s="105"/>
      <c r="S3373" s="105">
        <v>0</v>
      </c>
      <c r="T3373" s="105">
        <v>0</v>
      </c>
    </row>
    <row r="3374" spans="1:20" x14ac:dyDescent="0.25">
      <c r="A3374" s="103" t="s">
        <v>3470</v>
      </c>
      <c r="B3374" s="104" t="s">
        <v>4877</v>
      </c>
      <c r="C3374" s="104">
        <v>2</v>
      </c>
      <c r="D3374" s="103" t="s">
        <v>8782</v>
      </c>
      <c r="E3374" s="25">
        <f t="shared" si="170"/>
        <v>0.66666666666666663</v>
      </c>
      <c r="F3374" s="25">
        <f t="shared" si="171"/>
        <v>0</v>
      </c>
      <c r="G3374" s="32"/>
      <c r="H3374" s="31"/>
      <c r="I3374" s="25">
        <f t="shared" si="172"/>
        <v>0.4</v>
      </c>
      <c r="J3374" s="21"/>
      <c r="K3374" s="16"/>
      <c r="L3374" s="105"/>
      <c r="M3374" s="105"/>
      <c r="N3374" s="105"/>
      <c r="O3374" s="105"/>
      <c r="P3374" s="105">
        <v>0</v>
      </c>
      <c r="Q3374" s="105">
        <v>0</v>
      </c>
      <c r="R3374" s="105">
        <v>2</v>
      </c>
      <c r="S3374" s="105">
        <v>0</v>
      </c>
      <c r="T3374" s="105">
        <v>0</v>
      </c>
    </row>
    <row r="3375" spans="1:20" x14ac:dyDescent="0.25">
      <c r="A3375" s="103" t="s">
        <v>8783</v>
      </c>
      <c r="B3375" s="104" t="s">
        <v>4877</v>
      </c>
      <c r="C3375" s="104">
        <v>2</v>
      </c>
      <c r="D3375" s="103" t="s">
        <v>8784</v>
      </c>
      <c r="E3375" s="25">
        <f t="shared" si="170"/>
        <v>0</v>
      </c>
      <c r="F3375" s="25">
        <f t="shared" si="171"/>
        <v>0</v>
      </c>
      <c r="G3375" s="32"/>
      <c r="H3375" s="31"/>
      <c r="I3375" s="25">
        <f t="shared" si="172"/>
        <v>0</v>
      </c>
      <c r="J3375" s="21"/>
      <c r="K3375" s="16"/>
      <c r="L3375" s="105"/>
      <c r="M3375" s="105"/>
      <c r="N3375" s="105"/>
      <c r="O3375" s="105"/>
      <c r="P3375" s="105"/>
      <c r="Q3375" s="105"/>
      <c r="R3375" s="105"/>
      <c r="S3375" s="105"/>
      <c r="T3375" s="105">
        <v>0</v>
      </c>
    </row>
    <row r="3376" spans="1:20" x14ac:dyDescent="0.25">
      <c r="A3376" s="103" t="s">
        <v>2657</v>
      </c>
      <c r="B3376" s="104" t="s">
        <v>4878</v>
      </c>
      <c r="C3376" s="104">
        <v>2</v>
      </c>
      <c r="D3376" s="103" t="s">
        <v>8785</v>
      </c>
      <c r="E3376" s="25">
        <f t="shared" si="170"/>
        <v>1</v>
      </c>
      <c r="F3376" s="25">
        <f t="shared" si="171"/>
        <v>0</v>
      </c>
      <c r="G3376" s="32"/>
      <c r="H3376" s="31"/>
      <c r="I3376" s="25">
        <f t="shared" si="172"/>
        <v>0.6</v>
      </c>
      <c r="J3376" s="21"/>
      <c r="K3376" s="16"/>
      <c r="L3376" s="105"/>
      <c r="M3376" s="105"/>
      <c r="N3376" s="105"/>
      <c r="O3376" s="105"/>
      <c r="P3376" s="105">
        <v>0</v>
      </c>
      <c r="Q3376" s="105">
        <v>0</v>
      </c>
      <c r="R3376" s="105">
        <v>1</v>
      </c>
      <c r="S3376" s="105">
        <v>2</v>
      </c>
      <c r="T3376" s="105">
        <v>0</v>
      </c>
    </row>
    <row r="3377" spans="1:20" x14ac:dyDescent="0.25">
      <c r="A3377" s="103" t="s">
        <v>8786</v>
      </c>
      <c r="B3377" s="104" t="s">
        <v>4878</v>
      </c>
      <c r="C3377" s="104">
        <v>2</v>
      </c>
      <c r="D3377" s="103" t="s">
        <v>8787</v>
      </c>
      <c r="E3377" s="25">
        <f t="shared" si="170"/>
        <v>0</v>
      </c>
      <c r="F3377" s="25">
        <f t="shared" si="171"/>
        <v>0</v>
      </c>
      <c r="G3377" s="32"/>
      <c r="H3377" s="31"/>
      <c r="I3377" s="25">
        <f t="shared" si="172"/>
        <v>0</v>
      </c>
      <c r="J3377" s="21"/>
      <c r="K3377" s="16"/>
      <c r="L3377" s="105"/>
      <c r="M3377" s="105"/>
      <c r="N3377" s="105"/>
      <c r="O3377" s="105"/>
      <c r="P3377" s="105"/>
      <c r="Q3377" s="105"/>
      <c r="R3377" s="105"/>
      <c r="S3377" s="105">
        <v>0</v>
      </c>
      <c r="T3377" s="105">
        <v>0</v>
      </c>
    </row>
    <row r="3378" spans="1:20" x14ac:dyDescent="0.25">
      <c r="A3378" s="103" t="s">
        <v>8788</v>
      </c>
      <c r="B3378" s="104" t="s">
        <v>4878</v>
      </c>
      <c r="C3378" s="104">
        <v>2</v>
      </c>
      <c r="D3378" s="103" t="s">
        <v>8789</v>
      </c>
      <c r="E3378" s="25">
        <f t="shared" si="170"/>
        <v>0</v>
      </c>
      <c r="F3378" s="25">
        <f t="shared" si="171"/>
        <v>0</v>
      </c>
      <c r="G3378" s="32"/>
      <c r="H3378" s="31"/>
      <c r="I3378" s="25">
        <f t="shared" si="172"/>
        <v>0</v>
      </c>
      <c r="J3378" s="21"/>
      <c r="K3378" s="16"/>
      <c r="L3378" s="105"/>
      <c r="M3378" s="105"/>
      <c r="N3378" s="105"/>
      <c r="O3378" s="105"/>
      <c r="P3378" s="105"/>
      <c r="Q3378" s="105"/>
      <c r="R3378" s="105"/>
      <c r="S3378" s="105">
        <v>0</v>
      </c>
      <c r="T3378" s="105">
        <v>0</v>
      </c>
    </row>
    <row r="3379" spans="1:20" x14ac:dyDescent="0.25">
      <c r="A3379" s="103" t="s">
        <v>8790</v>
      </c>
      <c r="B3379" s="104" t="s">
        <v>4879</v>
      </c>
      <c r="C3379" s="104">
        <v>2</v>
      </c>
      <c r="D3379" s="103" t="s">
        <v>8791</v>
      </c>
      <c r="E3379" s="25">
        <f t="shared" si="170"/>
        <v>0</v>
      </c>
      <c r="F3379" s="25">
        <f t="shared" si="171"/>
        <v>0</v>
      </c>
      <c r="G3379" s="32"/>
      <c r="H3379" s="31"/>
      <c r="I3379" s="25">
        <f t="shared" si="172"/>
        <v>0</v>
      </c>
      <c r="J3379" s="21"/>
      <c r="K3379" s="16"/>
      <c r="L3379" s="105"/>
      <c r="M3379" s="105"/>
      <c r="N3379" s="105"/>
      <c r="O3379" s="105"/>
      <c r="P3379" s="105"/>
      <c r="Q3379" s="105"/>
      <c r="R3379" s="105"/>
      <c r="S3379" s="105"/>
      <c r="T3379" s="105">
        <v>0</v>
      </c>
    </row>
    <row r="3380" spans="1:20" x14ac:dyDescent="0.25">
      <c r="A3380" s="103" t="s">
        <v>8792</v>
      </c>
      <c r="B3380" s="104" t="s">
        <v>4880</v>
      </c>
      <c r="C3380" s="104">
        <v>2</v>
      </c>
      <c r="D3380" s="103" t="s">
        <v>8793</v>
      </c>
      <c r="E3380" s="25">
        <f t="shared" si="170"/>
        <v>0</v>
      </c>
      <c r="F3380" s="25">
        <f t="shared" si="171"/>
        <v>0</v>
      </c>
      <c r="G3380" s="32"/>
      <c r="H3380" s="31"/>
      <c r="I3380" s="25">
        <f t="shared" si="172"/>
        <v>0</v>
      </c>
      <c r="J3380" s="21"/>
      <c r="K3380" s="16"/>
      <c r="L3380" s="105"/>
      <c r="M3380" s="105"/>
      <c r="N3380" s="105"/>
      <c r="O3380" s="105"/>
      <c r="P3380" s="105"/>
      <c r="Q3380" s="105"/>
      <c r="R3380" s="105"/>
      <c r="S3380" s="105">
        <v>0</v>
      </c>
      <c r="T3380" s="105">
        <v>0</v>
      </c>
    </row>
    <row r="3381" spans="1:20" x14ac:dyDescent="0.25">
      <c r="A3381" s="103" t="s">
        <v>2095</v>
      </c>
      <c r="B3381" s="104" t="s">
        <v>4881</v>
      </c>
      <c r="C3381" s="104">
        <v>2</v>
      </c>
      <c r="D3381" s="103" t="s">
        <v>8794</v>
      </c>
      <c r="E3381" s="25">
        <f t="shared" si="170"/>
        <v>0</v>
      </c>
      <c r="F3381" s="25">
        <f t="shared" si="171"/>
        <v>0</v>
      </c>
      <c r="G3381" s="32"/>
      <c r="H3381" s="31"/>
      <c r="I3381" s="25">
        <f t="shared" si="172"/>
        <v>0</v>
      </c>
      <c r="J3381" s="21"/>
      <c r="K3381" s="16"/>
      <c r="L3381" s="105"/>
      <c r="M3381" s="105"/>
      <c r="N3381" s="105"/>
      <c r="O3381" s="105"/>
      <c r="P3381" s="105">
        <v>0</v>
      </c>
      <c r="Q3381" s="105">
        <v>0</v>
      </c>
      <c r="R3381" s="105">
        <v>0</v>
      </c>
      <c r="S3381" s="105">
        <v>0</v>
      </c>
      <c r="T3381" s="105">
        <v>0</v>
      </c>
    </row>
    <row r="3382" spans="1:20" x14ac:dyDescent="0.25">
      <c r="A3382" s="103" t="s">
        <v>1892</v>
      </c>
      <c r="B3382" s="104" t="s">
        <v>4881</v>
      </c>
      <c r="C3382" s="104">
        <v>2</v>
      </c>
      <c r="D3382" s="103" t="s">
        <v>8795</v>
      </c>
      <c r="E3382" s="25">
        <f t="shared" si="170"/>
        <v>0</v>
      </c>
      <c r="F3382" s="25">
        <f t="shared" si="171"/>
        <v>0</v>
      </c>
      <c r="G3382" s="32"/>
      <c r="H3382" s="31"/>
      <c r="I3382" s="25">
        <f t="shared" si="172"/>
        <v>0</v>
      </c>
      <c r="J3382" s="21"/>
      <c r="K3382" s="16"/>
      <c r="L3382" s="105"/>
      <c r="M3382" s="105"/>
      <c r="N3382" s="105"/>
      <c r="O3382" s="105"/>
      <c r="P3382" s="105">
        <v>0</v>
      </c>
      <c r="Q3382" s="105">
        <v>0</v>
      </c>
      <c r="R3382" s="105">
        <v>0</v>
      </c>
      <c r="S3382" s="105">
        <v>0</v>
      </c>
      <c r="T3382" s="105">
        <v>0</v>
      </c>
    </row>
    <row r="3383" spans="1:20" x14ac:dyDescent="0.25">
      <c r="A3383" s="103" t="s">
        <v>353</v>
      </c>
      <c r="B3383" s="104" t="s">
        <v>4909</v>
      </c>
      <c r="C3383" s="104">
        <v>7</v>
      </c>
      <c r="D3383" s="103" t="s">
        <v>8796</v>
      </c>
      <c r="E3383" s="25">
        <f t="shared" si="170"/>
        <v>1.6666666666666667</v>
      </c>
      <c r="F3383" s="25">
        <f t="shared" si="171"/>
        <v>37.25</v>
      </c>
      <c r="G3383" s="32"/>
      <c r="H3383" s="31"/>
      <c r="I3383" s="25">
        <f t="shared" si="172"/>
        <v>4</v>
      </c>
      <c r="J3383" s="21"/>
      <c r="K3383" s="16"/>
      <c r="L3383" s="105">
        <v>43</v>
      </c>
      <c r="M3383" s="105">
        <v>3</v>
      </c>
      <c r="N3383" s="105">
        <v>3</v>
      </c>
      <c r="O3383" s="105">
        <v>100</v>
      </c>
      <c r="P3383" s="105">
        <v>8</v>
      </c>
      <c r="Q3383" s="105">
        <v>7</v>
      </c>
      <c r="R3383" s="105">
        <v>1</v>
      </c>
      <c r="S3383" s="105">
        <v>4</v>
      </c>
      <c r="T3383" s="105">
        <v>0</v>
      </c>
    </row>
    <row r="3384" spans="1:20" x14ac:dyDescent="0.25">
      <c r="A3384" s="103" t="s">
        <v>2595</v>
      </c>
      <c r="B3384" s="104" t="s">
        <v>4910</v>
      </c>
      <c r="C3384" s="104">
        <v>7</v>
      </c>
      <c r="D3384" s="103" t="s">
        <v>8797</v>
      </c>
      <c r="E3384" s="25">
        <f t="shared" si="170"/>
        <v>0</v>
      </c>
      <c r="F3384" s="25">
        <f t="shared" si="171"/>
        <v>0</v>
      </c>
      <c r="G3384" s="32"/>
      <c r="H3384" s="31"/>
      <c r="I3384" s="25">
        <f t="shared" si="172"/>
        <v>0</v>
      </c>
      <c r="J3384" s="21"/>
      <c r="K3384" s="16"/>
      <c r="L3384" s="105"/>
      <c r="M3384" s="105"/>
      <c r="N3384" s="105"/>
      <c r="O3384" s="105"/>
      <c r="P3384" s="105">
        <v>0</v>
      </c>
      <c r="Q3384" s="105">
        <v>0</v>
      </c>
      <c r="R3384" s="105">
        <v>0</v>
      </c>
      <c r="S3384" s="105">
        <v>0</v>
      </c>
      <c r="T3384" s="105">
        <v>0</v>
      </c>
    </row>
    <row r="3385" spans="1:20" x14ac:dyDescent="0.25">
      <c r="A3385" s="103" t="s">
        <v>8798</v>
      </c>
      <c r="B3385" s="104" t="s">
        <v>4908</v>
      </c>
      <c r="C3385" s="104">
        <v>6</v>
      </c>
      <c r="D3385" s="103" t="s">
        <v>8799</v>
      </c>
      <c r="E3385" s="25">
        <f t="shared" si="170"/>
        <v>0</v>
      </c>
      <c r="F3385" s="25">
        <f t="shared" si="171"/>
        <v>7</v>
      </c>
      <c r="G3385" s="32"/>
      <c r="H3385" s="31"/>
      <c r="I3385" s="25">
        <f t="shared" si="172"/>
        <v>0.6</v>
      </c>
      <c r="J3385" s="21"/>
      <c r="K3385" s="16"/>
      <c r="L3385" s="105"/>
      <c r="M3385" s="105"/>
      <c r="N3385" s="105">
        <v>4</v>
      </c>
      <c r="O3385" s="105">
        <v>24</v>
      </c>
      <c r="P3385" s="105">
        <v>0</v>
      </c>
      <c r="Q3385" s="105">
        <v>3</v>
      </c>
      <c r="R3385" s="105">
        <v>0</v>
      </c>
      <c r="S3385" s="105">
        <v>0</v>
      </c>
      <c r="T3385" s="105">
        <v>0</v>
      </c>
    </row>
    <row r="3386" spans="1:20" x14ac:dyDescent="0.25">
      <c r="A3386" s="103" t="s">
        <v>3561</v>
      </c>
      <c r="B3386" s="104" t="s">
        <v>4909</v>
      </c>
      <c r="C3386" s="104">
        <v>7</v>
      </c>
      <c r="D3386" s="103" t="s">
        <v>8800</v>
      </c>
      <c r="E3386" s="25">
        <f t="shared" si="170"/>
        <v>0</v>
      </c>
      <c r="F3386" s="25">
        <f t="shared" si="171"/>
        <v>0</v>
      </c>
      <c r="G3386" s="32"/>
      <c r="H3386" s="31"/>
      <c r="I3386" s="25">
        <f t="shared" si="172"/>
        <v>0.2</v>
      </c>
      <c r="J3386" s="21"/>
      <c r="K3386" s="16"/>
      <c r="L3386" s="105"/>
      <c r="M3386" s="105"/>
      <c r="N3386" s="105"/>
      <c r="O3386" s="105"/>
      <c r="P3386" s="105"/>
      <c r="Q3386" s="105">
        <v>1</v>
      </c>
      <c r="R3386" s="105">
        <v>0</v>
      </c>
      <c r="S3386" s="105">
        <v>0</v>
      </c>
      <c r="T3386" s="105">
        <v>0</v>
      </c>
    </row>
    <row r="3387" spans="1:20" x14ac:dyDescent="0.25">
      <c r="A3387" s="103" t="s">
        <v>652</v>
      </c>
      <c r="B3387" s="104" t="s">
        <v>4909</v>
      </c>
      <c r="C3387" s="104">
        <v>7</v>
      </c>
      <c r="D3387" s="103" t="s">
        <v>8801</v>
      </c>
      <c r="E3387" s="25">
        <f t="shared" si="170"/>
        <v>0</v>
      </c>
      <c r="F3387" s="25">
        <f t="shared" si="171"/>
        <v>0</v>
      </c>
      <c r="G3387" s="32"/>
      <c r="H3387" s="31"/>
      <c r="I3387" s="25">
        <f t="shared" si="172"/>
        <v>5.2</v>
      </c>
      <c r="J3387" s="21"/>
      <c r="K3387" s="16"/>
      <c r="L3387" s="105"/>
      <c r="M3387" s="105"/>
      <c r="N3387" s="105"/>
      <c r="O3387" s="105"/>
      <c r="P3387" s="105">
        <v>0</v>
      </c>
      <c r="Q3387" s="105">
        <v>26</v>
      </c>
      <c r="R3387" s="105">
        <v>0</v>
      </c>
      <c r="S3387" s="105">
        <v>0</v>
      </c>
      <c r="T3387" s="105">
        <v>0</v>
      </c>
    </row>
    <row r="3388" spans="1:20" x14ac:dyDescent="0.25">
      <c r="A3388" s="103" t="s">
        <v>1641</v>
      </c>
      <c r="B3388" s="104" t="s">
        <v>4910</v>
      </c>
      <c r="C3388" s="104">
        <v>7</v>
      </c>
      <c r="D3388" s="103" t="s">
        <v>8802</v>
      </c>
      <c r="E3388" s="25">
        <f t="shared" si="170"/>
        <v>2.3333333333333335</v>
      </c>
      <c r="F3388" s="25">
        <f t="shared" si="171"/>
        <v>0.5</v>
      </c>
      <c r="G3388" s="32"/>
      <c r="H3388" s="31"/>
      <c r="I3388" s="25">
        <f t="shared" si="172"/>
        <v>1.4</v>
      </c>
      <c r="J3388" s="21"/>
      <c r="K3388" s="16"/>
      <c r="L3388" s="105"/>
      <c r="M3388" s="105"/>
      <c r="N3388" s="105"/>
      <c r="O3388" s="105">
        <v>2</v>
      </c>
      <c r="P3388" s="105">
        <v>0</v>
      </c>
      <c r="Q3388" s="105">
        <v>0</v>
      </c>
      <c r="R3388" s="105">
        <v>5</v>
      </c>
      <c r="S3388" s="105">
        <v>2</v>
      </c>
      <c r="T3388" s="105">
        <v>0</v>
      </c>
    </row>
    <row r="3389" spans="1:20" x14ac:dyDescent="0.25">
      <c r="A3389" s="103" t="s">
        <v>3262</v>
      </c>
      <c r="B3389" s="104" t="s">
        <v>4910</v>
      </c>
      <c r="C3389" s="104">
        <v>7</v>
      </c>
      <c r="D3389" s="103" t="s">
        <v>6441</v>
      </c>
      <c r="E3389" s="25">
        <f t="shared" si="170"/>
        <v>0</v>
      </c>
      <c r="F3389" s="25">
        <f t="shared" si="171"/>
        <v>0.25</v>
      </c>
      <c r="G3389" s="32"/>
      <c r="H3389" s="31"/>
      <c r="I3389" s="25">
        <f t="shared" si="172"/>
        <v>0</v>
      </c>
      <c r="J3389" s="21"/>
      <c r="K3389" s="16"/>
      <c r="L3389" s="105"/>
      <c r="M3389" s="105"/>
      <c r="N3389" s="105">
        <v>1</v>
      </c>
      <c r="O3389" s="105"/>
      <c r="P3389" s="105">
        <v>0</v>
      </c>
      <c r="Q3389" s="105">
        <v>0</v>
      </c>
      <c r="R3389" s="105">
        <v>0</v>
      </c>
      <c r="S3389" s="105">
        <v>0</v>
      </c>
      <c r="T3389" s="105">
        <v>0</v>
      </c>
    </row>
    <row r="3390" spans="1:20" x14ac:dyDescent="0.25">
      <c r="A3390" s="103" t="s">
        <v>8803</v>
      </c>
      <c r="B3390" s="104" t="s">
        <v>4914</v>
      </c>
      <c r="C3390" s="104">
        <v>9</v>
      </c>
      <c r="D3390" s="103" t="s">
        <v>8804</v>
      </c>
      <c r="E3390" s="25">
        <f t="shared" si="170"/>
        <v>0</v>
      </c>
      <c r="F3390" s="25">
        <f t="shared" si="171"/>
        <v>37</v>
      </c>
      <c r="G3390" s="32"/>
      <c r="H3390" s="31"/>
      <c r="I3390" s="25">
        <f t="shared" si="172"/>
        <v>0.2</v>
      </c>
      <c r="J3390" s="21"/>
      <c r="K3390" s="16"/>
      <c r="L3390" s="105"/>
      <c r="M3390" s="105"/>
      <c r="N3390" s="105">
        <v>148</v>
      </c>
      <c r="O3390" s="105"/>
      <c r="P3390" s="105">
        <v>0</v>
      </c>
      <c r="Q3390" s="105">
        <v>1</v>
      </c>
      <c r="R3390" s="105">
        <v>0</v>
      </c>
      <c r="S3390" s="105">
        <v>0</v>
      </c>
      <c r="T3390" s="105">
        <v>0</v>
      </c>
    </row>
    <row r="3391" spans="1:20" x14ac:dyDescent="0.25">
      <c r="A3391" s="103" t="s">
        <v>8805</v>
      </c>
      <c r="B3391" s="104" t="s">
        <v>4914</v>
      </c>
      <c r="C3391" s="104">
        <v>9</v>
      </c>
      <c r="D3391" s="103" t="s">
        <v>8806</v>
      </c>
      <c r="E3391" s="25">
        <f t="shared" si="170"/>
        <v>1.6666666666666667</v>
      </c>
      <c r="F3391" s="25">
        <f t="shared" si="171"/>
        <v>0</v>
      </c>
      <c r="G3391" s="32"/>
      <c r="H3391" s="31"/>
      <c r="I3391" s="25">
        <f t="shared" si="172"/>
        <v>1</v>
      </c>
      <c r="J3391" s="21"/>
      <c r="K3391" s="16"/>
      <c r="L3391" s="105"/>
      <c r="M3391" s="105"/>
      <c r="N3391" s="105"/>
      <c r="O3391" s="105"/>
      <c r="P3391" s="105">
        <v>0</v>
      </c>
      <c r="Q3391" s="105">
        <v>0</v>
      </c>
      <c r="R3391" s="105">
        <v>0</v>
      </c>
      <c r="S3391" s="105">
        <v>5</v>
      </c>
      <c r="T3391" s="105">
        <v>0</v>
      </c>
    </row>
    <row r="3392" spans="1:20" x14ac:dyDescent="0.25">
      <c r="A3392" s="103" t="s">
        <v>8807</v>
      </c>
      <c r="B3392" s="104" t="s">
        <v>4914</v>
      </c>
      <c r="C3392" s="104">
        <v>9</v>
      </c>
      <c r="D3392" s="103" t="s">
        <v>8808</v>
      </c>
      <c r="E3392" s="25">
        <f t="shared" si="170"/>
        <v>0</v>
      </c>
      <c r="F3392" s="25">
        <f t="shared" si="171"/>
        <v>3.25</v>
      </c>
      <c r="G3392" s="32"/>
      <c r="H3392" s="31"/>
      <c r="I3392" s="25">
        <f t="shared" si="172"/>
        <v>0</v>
      </c>
      <c r="J3392" s="21"/>
      <c r="K3392" s="16"/>
      <c r="L3392" s="105"/>
      <c r="M3392" s="105"/>
      <c r="N3392" s="105"/>
      <c r="O3392" s="105">
        <v>13</v>
      </c>
      <c r="P3392" s="105">
        <v>0</v>
      </c>
      <c r="Q3392" s="105">
        <v>0</v>
      </c>
      <c r="R3392" s="105">
        <v>0</v>
      </c>
      <c r="S3392" s="105">
        <v>0</v>
      </c>
      <c r="T3392" s="105">
        <v>0</v>
      </c>
    </row>
    <row r="3393" spans="1:20" x14ac:dyDescent="0.25">
      <c r="A3393" s="103" t="s">
        <v>747</v>
      </c>
      <c r="B3393" s="104" t="s">
        <v>4917</v>
      </c>
      <c r="C3393" s="104">
        <v>10</v>
      </c>
      <c r="D3393" s="103" t="s">
        <v>8809</v>
      </c>
      <c r="E3393" s="25">
        <f t="shared" si="170"/>
        <v>1.6666666666666667</v>
      </c>
      <c r="F3393" s="25">
        <f t="shared" si="171"/>
        <v>0</v>
      </c>
      <c r="G3393" s="32"/>
      <c r="H3393" s="31"/>
      <c r="I3393" s="25">
        <f t="shared" si="172"/>
        <v>1</v>
      </c>
      <c r="J3393" s="21"/>
      <c r="K3393" s="16"/>
      <c r="L3393" s="105"/>
      <c r="M3393" s="105"/>
      <c r="N3393" s="105"/>
      <c r="O3393" s="105"/>
      <c r="P3393" s="105"/>
      <c r="Q3393" s="105"/>
      <c r="R3393" s="105">
        <v>0</v>
      </c>
      <c r="S3393" s="105">
        <v>5</v>
      </c>
      <c r="T3393" s="105">
        <v>0</v>
      </c>
    </row>
    <row r="3394" spans="1:20" x14ac:dyDescent="0.25">
      <c r="A3394" s="103" t="s">
        <v>61</v>
      </c>
      <c r="B3394" s="104" t="s">
        <v>4918</v>
      </c>
      <c r="C3394" s="104">
        <v>10</v>
      </c>
      <c r="D3394" s="103" t="s">
        <v>8810</v>
      </c>
      <c r="E3394" s="25">
        <f t="shared" si="170"/>
        <v>9.6666666666666661</v>
      </c>
      <c r="F3394" s="25">
        <f t="shared" si="171"/>
        <v>0</v>
      </c>
      <c r="G3394" s="32"/>
      <c r="H3394" s="31"/>
      <c r="I3394" s="25">
        <f t="shared" si="172"/>
        <v>5.8</v>
      </c>
      <c r="J3394" s="21"/>
      <c r="K3394" s="16"/>
      <c r="L3394" s="105"/>
      <c r="M3394" s="105"/>
      <c r="N3394" s="105"/>
      <c r="O3394" s="105"/>
      <c r="P3394" s="105">
        <v>0</v>
      </c>
      <c r="Q3394" s="105">
        <v>0</v>
      </c>
      <c r="R3394" s="105">
        <v>0</v>
      </c>
      <c r="S3394" s="105">
        <v>29</v>
      </c>
      <c r="T3394" s="105">
        <v>0</v>
      </c>
    </row>
    <row r="3395" spans="1:20" x14ac:dyDescent="0.25">
      <c r="A3395" s="103" t="s">
        <v>8811</v>
      </c>
      <c r="B3395" s="104" t="s">
        <v>4918</v>
      </c>
      <c r="C3395" s="104">
        <v>10</v>
      </c>
      <c r="D3395" s="103" t="s">
        <v>8812</v>
      </c>
      <c r="E3395" s="25">
        <f t="shared" si="170"/>
        <v>0</v>
      </c>
      <c r="F3395" s="25">
        <f t="shared" si="171"/>
        <v>0</v>
      </c>
      <c r="G3395" s="32"/>
      <c r="H3395" s="31"/>
      <c r="I3395" s="25">
        <f t="shared" si="172"/>
        <v>0</v>
      </c>
      <c r="J3395" s="21"/>
      <c r="K3395" s="16"/>
      <c r="L3395" s="105"/>
      <c r="M3395" s="105"/>
      <c r="N3395" s="105"/>
      <c r="O3395" s="105"/>
      <c r="P3395" s="105"/>
      <c r="Q3395" s="105"/>
      <c r="R3395" s="105"/>
      <c r="S3395" s="105">
        <v>0</v>
      </c>
      <c r="T3395" s="105">
        <v>0</v>
      </c>
    </row>
    <row r="3396" spans="1:20" x14ac:dyDescent="0.25">
      <c r="A3396" s="103" t="s">
        <v>1913</v>
      </c>
      <c r="B3396" s="104" t="s">
        <v>4918</v>
      </c>
      <c r="C3396" s="104">
        <v>10</v>
      </c>
      <c r="D3396" s="103" t="s">
        <v>8813</v>
      </c>
      <c r="E3396" s="25">
        <f t="shared" si="170"/>
        <v>0.33333333333333331</v>
      </c>
      <c r="F3396" s="25">
        <f t="shared" si="171"/>
        <v>0</v>
      </c>
      <c r="G3396" s="32"/>
      <c r="H3396" s="31"/>
      <c r="I3396" s="25">
        <f t="shared" si="172"/>
        <v>0.2</v>
      </c>
      <c r="J3396" s="21"/>
      <c r="K3396" s="16"/>
      <c r="L3396" s="105"/>
      <c r="M3396" s="105"/>
      <c r="N3396" s="105"/>
      <c r="O3396" s="105"/>
      <c r="P3396" s="105">
        <v>0</v>
      </c>
      <c r="Q3396" s="105">
        <v>0</v>
      </c>
      <c r="R3396" s="105">
        <v>0</v>
      </c>
      <c r="S3396" s="105">
        <v>1</v>
      </c>
      <c r="T3396" s="105">
        <v>0</v>
      </c>
    </row>
    <row r="3397" spans="1:20" x14ac:dyDescent="0.25">
      <c r="A3397" s="103" t="s">
        <v>700</v>
      </c>
      <c r="B3397" s="104" t="s">
        <v>4918</v>
      </c>
      <c r="C3397" s="104">
        <v>10</v>
      </c>
      <c r="D3397" s="103" t="s">
        <v>8814</v>
      </c>
      <c r="E3397" s="25">
        <f t="shared" si="170"/>
        <v>0</v>
      </c>
      <c r="F3397" s="25">
        <f t="shared" si="171"/>
        <v>0</v>
      </c>
      <c r="G3397" s="32"/>
      <c r="H3397" s="31"/>
      <c r="I3397" s="25">
        <f t="shared" si="172"/>
        <v>0</v>
      </c>
      <c r="J3397" s="21"/>
      <c r="K3397" s="16"/>
      <c r="L3397" s="105"/>
      <c r="M3397" s="105"/>
      <c r="N3397" s="105"/>
      <c r="O3397" s="105"/>
      <c r="P3397" s="105">
        <v>0</v>
      </c>
      <c r="Q3397" s="105">
        <v>0</v>
      </c>
      <c r="R3397" s="105">
        <v>0</v>
      </c>
      <c r="S3397" s="105">
        <v>0</v>
      </c>
      <c r="T3397" s="105">
        <v>0</v>
      </c>
    </row>
    <row r="3398" spans="1:20" x14ac:dyDescent="0.25">
      <c r="A3398" s="103" t="s">
        <v>686</v>
      </c>
      <c r="B3398" s="104" t="s">
        <v>4918</v>
      </c>
      <c r="C3398" s="104">
        <v>10</v>
      </c>
      <c r="D3398" s="103" t="s">
        <v>8815</v>
      </c>
      <c r="E3398" s="25">
        <f t="shared" si="170"/>
        <v>0.33333333333333331</v>
      </c>
      <c r="F3398" s="25">
        <f t="shared" si="171"/>
        <v>0.5</v>
      </c>
      <c r="G3398" s="32"/>
      <c r="H3398" s="31"/>
      <c r="I3398" s="25">
        <f t="shared" si="172"/>
        <v>0.2</v>
      </c>
      <c r="J3398" s="21"/>
      <c r="K3398" s="16"/>
      <c r="L3398" s="105">
        <v>1</v>
      </c>
      <c r="M3398" s="105"/>
      <c r="N3398" s="105"/>
      <c r="O3398" s="105">
        <v>1</v>
      </c>
      <c r="P3398" s="105">
        <v>0</v>
      </c>
      <c r="Q3398" s="105">
        <v>0</v>
      </c>
      <c r="R3398" s="105">
        <v>0</v>
      </c>
      <c r="S3398" s="105">
        <v>1</v>
      </c>
      <c r="T3398" s="105">
        <v>0</v>
      </c>
    </row>
    <row r="3399" spans="1:20" x14ac:dyDescent="0.25">
      <c r="A3399" s="103" t="s">
        <v>8816</v>
      </c>
      <c r="B3399" s="104" t="s">
        <v>4918</v>
      </c>
      <c r="C3399" s="104">
        <v>10</v>
      </c>
      <c r="D3399" s="103" t="s">
        <v>8817</v>
      </c>
      <c r="E3399" s="25">
        <f t="shared" si="170"/>
        <v>0</v>
      </c>
      <c r="F3399" s="25">
        <f t="shared" si="171"/>
        <v>0</v>
      </c>
      <c r="G3399" s="32"/>
      <c r="H3399" s="31"/>
      <c r="I3399" s="25">
        <f t="shared" si="172"/>
        <v>0</v>
      </c>
      <c r="J3399" s="21"/>
      <c r="K3399" s="16"/>
      <c r="L3399" s="105"/>
      <c r="M3399" s="105"/>
      <c r="N3399" s="105"/>
      <c r="O3399" s="105"/>
      <c r="P3399" s="105">
        <v>0</v>
      </c>
      <c r="Q3399" s="105">
        <v>0</v>
      </c>
      <c r="R3399" s="105">
        <v>0</v>
      </c>
      <c r="S3399" s="105">
        <v>0</v>
      </c>
      <c r="T3399" s="105">
        <v>0</v>
      </c>
    </row>
    <row r="3400" spans="1:20" x14ac:dyDescent="0.25">
      <c r="A3400" s="103" t="s">
        <v>2946</v>
      </c>
      <c r="B3400" s="104" t="s">
        <v>4919</v>
      </c>
      <c r="C3400" s="104">
        <v>10</v>
      </c>
      <c r="D3400" s="103" t="s">
        <v>8818</v>
      </c>
      <c r="E3400" s="25">
        <f t="shared" si="170"/>
        <v>0.66666666666666663</v>
      </c>
      <c r="F3400" s="25">
        <f t="shared" si="171"/>
        <v>0</v>
      </c>
      <c r="G3400" s="32"/>
      <c r="H3400" s="31"/>
      <c r="I3400" s="25">
        <f t="shared" si="172"/>
        <v>0.4</v>
      </c>
      <c r="J3400" s="21"/>
      <c r="K3400" s="16"/>
      <c r="L3400" s="105"/>
      <c r="M3400" s="105"/>
      <c r="N3400" s="105"/>
      <c r="O3400" s="105"/>
      <c r="P3400" s="105">
        <v>0</v>
      </c>
      <c r="Q3400" s="105">
        <v>0</v>
      </c>
      <c r="R3400" s="105">
        <v>0</v>
      </c>
      <c r="S3400" s="105">
        <v>2</v>
      </c>
      <c r="T3400" s="105">
        <v>0</v>
      </c>
    </row>
    <row r="3401" spans="1:20" x14ac:dyDescent="0.25">
      <c r="A3401" s="103" t="s">
        <v>2187</v>
      </c>
      <c r="B3401" s="104" t="s">
        <v>4899</v>
      </c>
      <c r="C3401" s="104">
        <v>6</v>
      </c>
      <c r="D3401" s="103" t="s">
        <v>8819</v>
      </c>
      <c r="E3401" s="25">
        <f t="shared" si="170"/>
        <v>0</v>
      </c>
      <c r="F3401" s="25">
        <f t="shared" si="171"/>
        <v>0</v>
      </c>
      <c r="G3401" s="32"/>
      <c r="H3401" s="31"/>
      <c r="I3401" s="25">
        <f t="shared" si="172"/>
        <v>0</v>
      </c>
      <c r="J3401" s="21"/>
      <c r="K3401" s="16"/>
      <c r="L3401" s="105"/>
      <c r="M3401" s="105"/>
      <c r="N3401" s="105"/>
      <c r="O3401" s="105"/>
      <c r="P3401" s="105">
        <v>0</v>
      </c>
      <c r="Q3401" s="105">
        <v>0</v>
      </c>
      <c r="R3401" s="105">
        <v>0</v>
      </c>
      <c r="S3401" s="105">
        <v>0</v>
      </c>
      <c r="T3401" s="105">
        <v>0</v>
      </c>
    </row>
    <row r="3402" spans="1:20" x14ac:dyDescent="0.25">
      <c r="A3402" s="103" t="s">
        <v>3830</v>
      </c>
      <c r="B3402" s="104" t="s">
        <v>4899</v>
      </c>
      <c r="C3402" s="104">
        <v>6</v>
      </c>
      <c r="D3402" s="103" t="s">
        <v>8820</v>
      </c>
      <c r="E3402" s="25">
        <f t="shared" si="170"/>
        <v>0</v>
      </c>
      <c r="F3402" s="25">
        <f t="shared" si="171"/>
        <v>0</v>
      </c>
      <c r="G3402" s="32"/>
      <c r="H3402" s="31"/>
      <c r="I3402" s="25">
        <f t="shared" si="172"/>
        <v>0</v>
      </c>
      <c r="J3402" s="21"/>
      <c r="K3402" s="16"/>
      <c r="L3402" s="105"/>
      <c r="M3402" s="105"/>
      <c r="N3402" s="105"/>
      <c r="O3402" s="105"/>
      <c r="P3402" s="105">
        <v>0</v>
      </c>
      <c r="Q3402" s="105">
        <v>0</v>
      </c>
      <c r="R3402" s="105">
        <v>0</v>
      </c>
      <c r="S3402" s="105">
        <v>0</v>
      </c>
      <c r="T3402" s="105">
        <v>0</v>
      </c>
    </row>
    <row r="3403" spans="1:20" x14ac:dyDescent="0.25">
      <c r="A3403" s="103" t="s">
        <v>4048</v>
      </c>
      <c r="B3403" s="104" t="s">
        <v>4899</v>
      </c>
      <c r="C3403" s="104">
        <v>6</v>
      </c>
      <c r="D3403" s="103" t="s">
        <v>8821</v>
      </c>
      <c r="E3403" s="25">
        <f t="shared" si="170"/>
        <v>0</v>
      </c>
      <c r="F3403" s="25">
        <f t="shared" si="171"/>
        <v>0</v>
      </c>
      <c r="G3403" s="32"/>
      <c r="H3403" s="31"/>
      <c r="I3403" s="25">
        <f t="shared" si="172"/>
        <v>0</v>
      </c>
      <c r="J3403" s="21"/>
      <c r="K3403" s="16"/>
      <c r="L3403" s="105"/>
      <c r="M3403" s="105"/>
      <c r="N3403" s="105"/>
      <c r="O3403" s="105"/>
      <c r="P3403" s="105">
        <v>0</v>
      </c>
      <c r="Q3403" s="105">
        <v>0</v>
      </c>
      <c r="R3403" s="105">
        <v>0</v>
      </c>
      <c r="S3403" s="105">
        <v>0</v>
      </c>
      <c r="T3403" s="105">
        <v>0</v>
      </c>
    </row>
    <row r="3404" spans="1:20" x14ac:dyDescent="0.25">
      <c r="A3404" s="103" t="s">
        <v>3693</v>
      </c>
      <c r="B3404" s="104" t="s">
        <v>4899</v>
      </c>
      <c r="C3404" s="104">
        <v>6</v>
      </c>
      <c r="D3404" s="103" t="s">
        <v>8822</v>
      </c>
      <c r="E3404" s="25">
        <f t="shared" si="170"/>
        <v>0</v>
      </c>
      <c r="F3404" s="25">
        <f t="shared" si="171"/>
        <v>0</v>
      </c>
      <c r="G3404" s="32"/>
      <c r="H3404" s="31"/>
      <c r="I3404" s="25">
        <f t="shared" si="172"/>
        <v>0</v>
      </c>
      <c r="J3404" s="21"/>
      <c r="K3404" s="16"/>
      <c r="L3404" s="105"/>
      <c r="M3404" s="105"/>
      <c r="N3404" s="105"/>
      <c r="O3404" s="105"/>
      <c r="P3404" s="105"/>
      <c r="Q3404" s="105">
        <v>0</v>
      </c>
      <c r="R3404" s="105">
        <v>0</v>
      </c>
      <c r="S3404" s="105"/>
      <c r="T3404" s="105">
        <v>0</v>
      </c>
    </row>
    <row r="3405" spans="1:20" x14ac:dyDescent="0.25">
      <c r="A3405" s="103" t="s">
        <v>3662</v>
      </c>
      <c r="B3405" s="104" t="s">
        <v>4871</v>
      </c>
      <c r="C3405" s="104">
        <v>1</v>
      </c>
      <c r="D3405" s="103" t="s">
        <v>8823</v>
      </c>
      <c r="E3405" s="25">
        <f t="shared" si="170"/>
        <v>0</v>
      </c>
      <c r="F3405" s="25">
        <f t="shared" si="171"/>
        <v>0</v>
      </c>
      <c r="G3405" s="32"/>
      <c r="H3405" s="31"/>
      <c r="I3405" s="25">
        <f t="shared" si="172"/>
        <v>0</v>
      </c>
      <c r="J3405" s="21"/>
      <c r="K3405" s="16"/>
      <c r="L3405" s="105"/>
      <c r="M3405" s="105"/>
      <c r="N3405" s="105"/>
      <c r="O3405" s="105"/>
      <c r="P3405" s="105"/>
      <c r="Q3405" s="105"/>
      <c r="R3405" s="105">
        <v>0</v>
      </c>
      <c r="S3405" s="105">
        <v>0</v>
      </c>
      <c r="T3405" s="105">
        <v>0</v>
      </c>
    </row>
    <row r="3406" spans="1:20" x14ac:dyDescent="0.25">
      <c r="A3406" s="103" t="s">
        <v>3610</v>
      </c>
      <c r="B3406" s="104" t="s">
        <v>4899</v>
      </c>
      <c r="C3406" s="104">
        <v>6</v>
      </c>
      <c r="D3406" s="103" t="s">
        <v>8824</v>
      </c>
      <c r="E3406" s="25">
        <f t="shared" si="170"/>
        <v>0</v>
      </c>
      <c r="F3406" s="25">
        <f t="shared" si="171"/>
        <v>0</v>
      </c>
      <c r="G3406" s="32"/>
      <c r="H3406" s="31"/>
      <c r="I3406" s="25">
        <f t="shared" si="172"/>
        <v>0</v>
      </c>
      <c r="J3406" s="21"/>
      <c r="K3406" s="16"/>
      <c r="L3406" s="105"/>
      <c r="M3406" s="105"/>
      <c r="N3406" s="105"/>
      <c r="O3406" s="105"/>
      <c r="P3406" s="105">
        <v>0</v>
      </c>
      <c r="Q3406" s="105">
        <v>0</v>
      </c>
      <c r="R3406" s="105">
        <v>0</v>
      </c>
      <c r="S3406" s="105">
        <v>0</v>
      </c>
      <c r="T3406" s="105">
        <v>0</v>
      </c>
    </row>
    <row r="3407" spans="1:20" x14ac:dyDescent="0.25">
      <c r="A3407" s="103" t="s">
        <v>3234</v>
      </c>
      <c r="B3407" s="104" t="s">
        <v>4899</v>
      </c>
      <c r="C3407" s="104">
        <v>6</v>
      </c>
      <c r="D3407" s="103" t="s">
        <v>8825</v>
      </c>
      <c r="E3407" s="25">
        <f t="shared" si="170"/>
        <v>0.66666666666666663</v>
      </c>
      <c r="F3407" s="25">
        <f t="shared" si="171"/>
        <v>0</v>
      </c>
      <c r="G3407" s="32"/>
      <c r="H3407" s="31"/>
      <c r="I3407" s="25">
        <f t="shared" si="172"/>
        <v>0.4</v>
      </c>
      <c r="J3407" s="21"/>
      <c r="K3407" s="16"/>
      <c r="L3407" s="105"/>
      <c r="M3407" s="105"/>
      <c r="N3407" s="105"/>
      <c r="O3407" s="105"/>
      <c r="P3407" s="105">
        <v>0</v>
      </c>
      <c r="Q3407" s="105">
        <v>0</v>
      </c>
      <c r="R3407" s="105">
        <v>2</v>
      </c>
      <c r="S3407" s="105">
        <v>0</v>
      </c>
      <c r="T3407" s="105">
        <v>0</v>
      </c>
    </row>
    <row r="3408" spans="1:20" x14ac:dyDescent="0.25">
      <c r="A3408" s="103" t="s">
        <v>3736</v>
      </c>
      <c r="B3408" s="104" t="s">
        <v>4899</v>
      </c>
      <c r="C3408" s="104">
        <v>6</v>
      </c>
      <c r="D3408" s="103" t="s">
        <v>8826</v>
      </c>
      <c r="E3408" s="25">
        <f t="shared" si="170"/>
        <v>0</v>
      </c>
      <c r="F3408" s="25">
        <f t="shared" si="171"/>
        <v>0</v>
      </c>
      <c r="G3408" s="32"/>
      <c r="H3408" s="31"/>
      <c r="I3408" s="25">
        <f t="shared" si="172"/>
        <v>0</v>
      </c>
      <c r="J3408" s="21"/>
      <c r="K3408" s="16"/>
      <c r="L3408" s="105"/>
      <c r="M3408" s="105"/>
      <c r="N3408" s="105"/>
      <c r="O3408" s="105"/>
      <c r="P3408" s="105"/>
      <c r="Q3408" s="105">
        <v>0</v>
      </c>
      <c r="R3408" s="105"/>
      <c r="S3408" s="105">
        <v>0</v>
      </c>
      <c r="T3408" s="105">
        <v>0</v>
      </c>
    </row>
    <row r="3409" spans="1:20" x14ac:dyDescent="0.25">
      <c r="A3409" s="103" t="s">
        <v>3832</v>
      </c>
      <c r="B3409" s="104" t="s">
        <v>4899</v>
      </c>
      <c r="C3409" s="104">
        <v>6</v>
      </c>
      <c r="D3409" s="103" t="s">
        <v>8827</v>
      </c>
      <c r="E3409" s="25">
        <f t="shared" si="170"/>
        <v>0</v>
      </c>
      <c r="F3409" s="25">
        <f t="shared" si="171"/>
        <v>0</v>
      </c>
      <c r="G3409" s="32"/>
      <c r="H3409" s="31"/>
      <c r="I3409" s="25">
        <f t="shared" si="172"/>
        <v>0</v>
      </c>
      <c r="J3409" s="21"/>
      <c r="K3409" s="16"/>
      <c r="L3409" s="105"/>
      <c r="M3409" s="105"/>
      <c r="N3409" s="105"/>
      <c r="O3409" s="105"/>
      <c r="P3409" s="105"/>
      <c r="Q3409" s="105"/>
      <c r="R3409" s="105"/>
      <c r="S3409" s="105"/>
      <c r="T3409" s="105">
        <v>0</v>
      </c>
    </row>
    <row r="3410" spans="1:20" x14ac:dyDescent="0.25">
      <c r="A3410" s="103" t="s">
        <v>1736</v>
      </c>
      <c r="B3410" s="104" t="s">
        <v>4899</v>
      </c>
      <c r="C3410" s="104">
        <v>6</v>
      </c>
      <c r="D3410" s="103" t="s">
        <v>8828</v>
      </c>
      <c r="E3410" s="25">
        <f t="shared" si="170"/>
        <v>0</v>
      </c>
      <c r="F3410" s="25">
        <f t="shared" si="171"/>
        <v>0</v>
      </c>
      <c r="G3410" s="32"/>
      <c r="H3410" s="31"/>
      <c r="I3410" s="25">
        <f t="shared" si="172"/>
        <v>0</v>
      </c>
      <c r="J3410" s="21"/>
      <c r="K3410" s="16"/>
      <c r="L3410" s="105"/>
      <c r="M3410" s="105"/>
      <c r="N3410" s="105"/>
      <c r="O3410" s="105"/>
      <c r="P3410" s="105">
        <v>0</v>
      </c>
      <c r="Q3410" s="105">
        <v>0</v>
      </c>
      <c r="R3410" s="105">
        <v>0</v>
      </c>
      <c r="S3410" s="105">
        <v>0</v>
      </c>
      <c r="T3410" s="105">
        <v>0</v>
      </c>
    </row>
    <row r="3411" spans="1:20" x14ac:dyDescent="0.25">
      <c r="A3411" s="103" t="s">
        <v>4608</v>
      </c>
      <c r="B3411" s="104" t="s">
        <v>4899</v>
      </c>
      <c r="C3411" s="104">
        <v>6</v>
      </c>
      <c r="D3411" s="103" t="s">
        <v>8829</v>
      </c>
      <c r="E3411" s="25">
        <f t="shared" si="170"/>
        <v>0</v>
      </c>
      <c r="F3411" s="25">
        <f t="shared" si="171"/>
        <v>0</v>
      </c>
      <c r="G3411" s="32"/>
      <c r="H3411" s="31"/>
      <c r="I3411" s="25">
        <f t="shared" si="172"/>
        <v>0</v>
      </c>
      <c r="J3411" s="21"/>
      <c r="K3411" s="16"/>
      <c r="L3411" s="105"/>
      <c r="M3411" s="105"/>
      <c r="N3411" s="105"/>
      <c r="O3411" s="105"/>
      <c r="P3411" s="105"/>
      <c r="Q3411" s="105"/>
      <c r="R3411" s="105"/>
      <c r="S3411" s="105">
        <v>0</v>
      </c>
      <c r="T3411" s="105">
        <v>0</v>
      </c>
    </row>
    <row r="3412" spans="1:20" x14ac:dyDescent="0.25">
      <c r="A3412" s="103" t="s">
        <v>2456</v>
      </c>
      <c r="B3412" s="104" t="s">
        <v>4899</v>
      </c>
      <c r="C3412" s="104">
        <v>6</v>
      </c>
      <c r="D3412" s="103" t="s">
        <v>8830</v>
      </c>
      <c r="E3412" s="25">
        <f t="shared" si="170"/>
        <v>0</v>
      </c>
      <c r="F3412" s="25">
        <f t="shared" si="171"/>
        <v>0</v>
      </c>
      <c r="G3412" s="32"/>
      <c r="H3412" s="31"/>
      <c r="I3412" s="25">
        <f t="shared" si="172"/>
        <v>0</v>
      </c>
      <c r="J3412" s="21"/>
      <c r="K3412" s="16"/>
      <c r="L3412" s="105"/>
      <c r="M3412" s="105"/>
      <c r="N3412" s="105"/>
      <c r="O3412" s="105"/>
      <c r="P3412" s="105"/>
      <c r="Q3412" s="105">
        <v>0</v>
      </c>
      <c r="R3412" s="105"/>
      <c r="S3412" s="105">
        <v>0</v>
      </c>
      <c r="T3412" s="105">
        <v>0</v>
      </c>
    </row>
    <row r="3413" spans="1:20" x14ac:dyDescent="0.25">
      <c r="A3413" s="103" t="s">
        <v>473</v>
      </c>
      <c r="B3413" s="104" t="s">
        <v>4899</v>
      </c>
      <c r="C3413" s="104">
        <v>6</v>
      </c>
      <c r="D3413" s="103" t="s">
        <v>8831</v>
      </c>
      <c r="E3413" s="25">
        <f t="shared" si="170"/>
        <v>0</v>
      </c>
      <c r="F3413" s="25">
        <f t="shared" si="171"/>
        <v>15</v>
      </c>
      <c r="G3413" s="32"/>
      <c r="H3413" s="31"/>
      <c r="I3413" s="25">
        <f t="shared" si="172"/>
        <v>22</v>
      </c>
      <c r="J3413" s="21"/>
      <c r="K3413" s="16"/>
      <c r="L3413" s="105"/>
      <c r="M3413" s="105"/>
      <c r="N3413" s="105"/>
      <c r="O3413" s="105">
        <v>60</v>
      </c>
      <c r="P3413" s="105">
        <v>110</v>
      </c>
      <c r="Q3413" s="105">
        <v>0</v>
      </c>
      <c r="R3413" s="105">
        <v>0</v>
      </c>
      <c r="S3413" s="105">
        <v>0</v>
      </c>
      <c r="T3413" s="105">
        <v>0</v>
      </c>
    </row>
    <row r="3414" spans="1:20" x14ac:dyDescent="0.25">
      <c r="A3414" s="103" t="s">
        <v>321</v>
      </c>
      <c r="B3414" s="104" t="s">
        <v>4903</v>
      </c>
      <c r="C3414" s="104">
        <v>6</v>
      </c>
      <c r="D3414" s="103" t="s">
        <v>8832</v>
      </c>
      <c r="E3414" s="25">
        <f t="shared" si="170"/>
        <v>13.333333333333334</v>
      </c>
      <c r="F3414" s="25">
        <f t="shared" si="171"/>
        <v>1.75</v>
      </c>
      <c r="G3414" s="32"/>
      <c r="H3414" s="31"/>
      <c r="I3414" s="25">
        <f t="shared" si="172"/>
        <v>8.4</v>
      </c>
      <c r="J3414" s="21"/>
      <c r="K3414" s="16"/>
      <c r="L3414" s="105">
        <v>7</v>
      </c>
      <c r="M3414" s="105"/>
      <c r="N3414" s="105"/>
      <c r="O3414" s="105"/>
      <c r="P3414" s="105">
        <v>0</v>
      </c>
      <c r="Q3414" s="105">
        <v>2</v>
      </c>
      <c r="R3414" s="105">
        <v>38</v>
      </c>
      <c r="S3414" s="105">
        <v>2</v>
      </c>
      <c r="T3414" s="105">
        <v>0</v>
      </c>
    </row>
    <row r="3415" spans="1:20" x14ac:dyDescent="0.25">
      <c r="A3415" s="103" t="s">
        <v>497</v>
      </c>
      <c r="B3415" s="104" t="s">
        <v>4908</v>
      </c>
      <c r="C3415" s="104">
        <v>6</v>
      </c>
      <c r="D3415" s="103" t="s">
        <v>8833</v>
      </c>
      <c r="E3415" s="25">
        <f t="shared" si="170"/>
        <v>0</v>
      </c>
      <c r="F3415" s="25">
        <f t="shared" si="171"/>
        <v>0</v>
      </c>
      <c r="G3415" s="32"/>
      <c r="H3415" s="31"/>
      <c r="I3415" s="25">
        <f t="shared" si="172"/>
        <v>0</v>
      </c>
      <c r="J3415" s="21"/>
      <c r="K3415" s="16"/>
      <c r="L3415" s="105"/>
      <c r="M3415" s="105"/>
      <c r="N3415" s="105"/>
      <c r="O3415" s="105"/>
      <c r="P3415" s="105">
        <v>0</v>
      </c>
      <c r="Q3415" s="105">
        <v>0</v>
      </c>
      <c r="R3415" s="105">
        <v>0</v>
      </c>
      <c r="S3415" s="105">
        <v>0</v>
      </c>
      <c r="T3415" s="105">
        <v>0</v>
      </c>
    </row>
    <row r="3416" spans="1:20" x14ac:dyDescent="0.25">
      <c r="A3416" s="103" t="s">
        <v>3349</v>
      </c>
      <c r="B3416" s="104" t="s">
        <v>4908</v>
      </c>
      <c r="C3416" s="104">
        <v>6</v>
      </c>
      <c r="D3416" s="103" t="s">
        <v>8834</v>
      </c>
      <c r="E3416" s="25">
        <f t="shared" si="170"/>
        <v>0</v>
      </c>
      <c r="F3416" s="25">
        <f t="shared" si="171"/>
        <v>0</v>
      </c>
      <c r="G3416" s="32"/>
      <c r="H3416" s="31"/>
      <c r="I3416" s="25">
        <f t="shared" si="172"/>
        <v>0</v>
      </c>
      <c r="J3416" s="21"/>
      <c r="K3416" s="16"/>
      <c r="L3416" s="105"/>
      <c r="M3416" s="105"/>
      <c r="N3416" s="105"/>
      <c r="O3416" s="105"/>
      <c r="P3416" s="105">
        <v>0</v>
      </c>
      <c r="Q3416" s="105">
        <v>0</v>
      </c>
      <c r="R3416" s="105"/>
      <c r="S3416" s="105">
        <v>0</v>
      </c>
      <c r="T3416" s="105">
        <v>0</v>
      </c>
    </row>
    <row r="3417" spans="1:20" x14ac:dyDescent="0.25">
      <c r="A3417" s="103" t="s">
        <v>703</v>
      </c>
      <c r="B3417" s="104" t="s">
        <v>4909</v>
      </c>
      <c r="C3417" s="104">
        <v>7</v>
      </c>
      <c r="D3417" s="103" t="s">
        <v>8835</v>
      </c>
      <c r="E3417" s="25">
        <f t="shared" si="170"/>
        <v>0</v>
      </c>
      <c r="F3417" s="25">
        <f t="shared" si="171"/>
        <v>0</v>
      </c>
      <c r="G3417" s="32"/>
      <c r="H3417" s="31"/>
      <c r="I3417" s="25">
        <f t="shared" si="172"/>
        <v>0</v>
      </c>
      <c r="J3417" s="21"/>
      <c r="K3417" s="16"/>
      <c r="L3417" s="105"/>
      <c r="M3417" s="105"/>
      <c r="N3417" s="105"/>
      <c r="O3417" s="105"/>
      <c r="P3417" s="105">
        <v>0</v>
      </c>
      <c r="Q3417" s="105">
        <v>0</v>
      </c>
      <c r="R3417" s="105">
        <v>0</v>
      </c>
      <c r="S3417" s="105">
        <v>0</v>
      </c>
      <c r="T3417" s="105">
        <v>0</v>
      </c>
    </row>
    <row r="3418" spans="1:20" x14ac:dyDescent="0.25">
      <c r="A3418" s="103" t="s">
        <v>3031</v>
      </c>
      <c r="B3418" s="104" t="s">
        <v>4900</v>
      </c>
      <c r="C3418" s="104">
        <v>6</v>
      </c>
      <c r="D3418" s="103" t="s">
        <v>8836</v>
      </c>
      <c r="E3418" s="25">
        <f t="shared" si="170"/>
        <v>0</v>
      </c>
      <c r="F3418" s="25">
        <f t="shared" si="171"/>
        <v>0</v>
      </c>
      <c r="G3418" s="32"/>
      <c r="H3418" s="31"/>
      <c r="I3418" s="25">
        <f t="shared" si="172"/>
        <v>0</v>
      </c>
      <c r="J3418" s="21"/>
      <c r="K3418" s="16"/>
      <c r="L3418" s="105"/>
      <c r="M3418" s="105"/>
      <c r="N3418" s="105"/>
      <c r="O3418" s="105"/>
      <c r="P3418" s="105">
        <v>0</v>
      </c>
      <c r="Q3418" s="105">
        <v>0</v>
      </c>
      <c r="R3418" s="105">
        <v>0</v>
      </c>
      <c r="S3418" s="105">
        <v>0</v>
      </c>
      <c r="T3418" s="105">
        <v>0</v>
      </c>
    </row>
    <row r="3419" spans="1:20" x14ac:dyDescent="0.25">
      <c r="A3419" s="103" t="s">
        <v>4029</v>
      </c>
      <c r="B3419" s="104" t="s">
        <v>4900</v>
      </c>
      <c r="C3419" s="104">
        <v>6</v>
      </c>
      <c r="D3419" s="103" t="s">
        <v>8837</v>
      </c>
      <c r="E3419" s="25">
        <f t="shared" si="170"/>
        <v>0</v>
      </c>
      <c r="F3419" s="25">
        <f t="shared" si="171"/>
        <v>0</v>
      </c>
      <c r="G3419" s="32"/>
      <c r="H3419" s="31"/>
      <c r="I3419" s="25">
        <f t="shared" si="172"/>
        <v>0</v>
      </c>
      <c r="J3419" s="21"/>
      <c r="K3419" s="16"/>
      <c r="L3419" s="105"/>
      <c r="M3419" s="105"/>
      <c r="N3419" s="105"/>
      <c r="O3419" s="105"/>
      <c r="P3419" s="105">
        <v>0</v>
      </c>
      <c r="Q3419" s="105">
        <v>0</v>
      </c>
      <c r="R3419" s="105">
        <v>0</v>
      </c>
      <c r="S3419" s="105">
        <v>0</v>
      </c>
      <c r="T3419" s="105">
        <v>0</v>
      </c>
    </row>
    <row r="3420" spans="1:20" x14ac:dyDescent="0.25">
      <c r="A3420" s="103" t="s">
        <v>2403</v>
      </c>
      <c r="B3420" s="104" t="s">
        <v>4902</v>
      </c>
      <c r="C3420" s="104">
        <v>6</v>
      </c>
      <c r="D3420" s="103" t="s">
        <v>8838</v>
      </c>
      <c r="E3420" s="25">
        <f t="shared" si="170"/>
        <v>0</v>
      </c>
      <c r="F3420" s="25">
        <f t="shared" si="171"/>
        <v>0</v>
      </c>
      <c r="G3420" s="32"/>
      <c r="H3420" s="31"/>
      <c r="I3420" s="25">
        <f t="shared" si="172"/>
        <v>0</v>
      </c>
      <c r="J3420" s="21"/>
      <c r="K3420" s="16"/>
      <c r="L3420" s="105"/>
      <c r="M3420" s="105"/>
      <c r="N3420" s="105"/>
      <c r="O3420" s="105"/>
      <c r="P3420" s="105"/>
      <c r="Q3420" s="105">
        <v>0</v>
      </c>
      <c r="R3420" s="105">
        <v>0</v>
      </c>
      <c r="S3420" s="105">
        <v>0</v>
      </c>
      <c r="T3420" s="105">
        <v>0</v>
      </c>
    </row>
    <row r="3421" spans="1:20" x14ac:dyDescent="0.25">
      <c r="A3421" s="103" t="s">
        <v>2150</v>
      </c>
      <c r="B3421" s="104" t="s">
        <v>4904</v>
      </c>
      <c r="C3421" s="104">
        <v>6</v>
      </c>
      <c r="D3421" s="103" t="s">
        <v>8839</v>
      </c>
      <c r="E3421" s="25">
        <f t="shared" si="170"/>
        <v>0</v>
      </c>
      <c r="F3421" s="25">
        <f t="shared" si="171"/>
        <v>0.25</v>
      </c>
      <c r="G3421" s="32"/>
      <c r="H3421" s="31"/>
      <c r="I3421" s="25">
        <f t="shared" si="172"/>
        <v>0</v>
      </c>
      <c r="J3421" s="21"/>
      <c r="K3421" s="16"/>
      <c r="L3421" s="105"/>
      <c r="M3421" s="105"/>
      <c r="N3421" s="105"/>
      <c r="O3421" s="105">
        <v>1</v>
      </c>
      <c r="P3421" s="105">
        <v>0</v>
      </c>
      <c r="Q3421" s="105">
        <v>0</v>
      </c>
      <c r="R3421" s="105">
        <v>0</v>
      </c>
      <c r="S3421" s="105">
        <v>0</v>
      </c>
      <c r="T3421" s="105">
        <v>0</v>
      </c>
    </row>
    <row r="3422" spans="1:20" x14ac:dyDescent="0.25">
      <c r="A3422" s="103" t="s">
        <v>2429</v>
      </c>
      <c r="B3422" s="104" t="s">
        <v>4904</v>
      </c>
      <c r="C3422" s="104">
        <v>6</v>
      </c>
      <c r="D3422" s="103" t="s">
        <v>8840</v>
      </c>
      <c r="E3422" s="25">
        <f t="shared" si="170"/>
        <v>0</v>
      </c>
      <c r="F3422" s="25">
        <f t="shared" si="171"/>
        <v>0</v>
      </c>
      <c r="G3422" s="32"/>
      <c r="H3422" s="31"/>
      <c r="I3422" s="25">
        <f t="shared" si="172"/>
        <v>0</v>
      </c>
      <c r="J3422" s="21"/>
      <c r="K3422" s="16"/>
      <c r="L3422" s="105"/>
      <c r="M3422" s="105"/>
      <c r="N3422" s="105"/>
      <c r="O3422" s="105"/>
      <c r="P3422" s="105">
        <v>0</v>
      </c>
      <c r="Q3422" s="105">
        <v>0</v>
      </c>
      <c r="R3422" s="105">
        <v>0</v>
      </c>
      <c r="S3422" s="105">
        <v>0</v>
      </c>
      <c r="T3422" s="105">
        <v>0</v>
      </c>
    </row>
    <row r="3423" spans="1:20" x14ac:dyDescent="0.25">
      <c r="A3423" s="103" t="s">
        <v>198</v>
      </c>
      <c r="B3423" s="104" t="s">
        <v>4906</v>
      </c>
      <c r="C3423" s="104">
        <v>6</v>
      </c>
      <c r="D3423" s="103" t="s">
        <v>8841</v>
      </c>
      <c r="E3423" s="25">
        <f t="shared" si="170"/>
        <v>6.666666666666667</v>
      </c>
      <c r="F3423" s="25">
        <f t="shared" si="171"/>
        <v>0</v>
      </c>
      <c r="G3423" s="32"/>
      <c r="H3423" s="31"/>
      <c r="I3423" s="25">
        <f t="shared" si="172"/>
        <v>4</v>
      </c>
      <c r="J3423" s="21"/>
      <c r="K3423" s="16"/>
      <c r="L3423" s="105"/>
      <c r="M3423" s="105"/>
      <c r="N3423" s="105"/>
      <c r="O3423" s="105"/>
      <c r="P3423" s="105">
        <v>0</v>
      </c>
      <c r="Q3423" s="105">
        <v>0</v>
      </c>
      <c r="R3423" s="105">
        <v>20</v>
      </c>
      <c r="S3423" s="105">
        <v>0</v>
      </c>
      <c r="T3423" s="105">
        <v>0</v>
      </c>
    </row>
    <row r="3424" spans="1:20" x14ac:dyDescent="0.25">
      <c r="A3424" s="103" t="s">
        <v>8842</v>
      </c>
      <c r="B3424" s="104" t="s">
        <v>4907</v>
      </c>
      <c r="C3424" s="104">
        <v>6</v>
      </c>
      <c r="D3424" s="103" t="s">
        <v>7275</v>
      </c>
      <c r="E3424" s="25">
        <f t="shared" ref="E3424:E3487" si="173">SUM(R3424:T3424)/3</f>
        <v>0</v>
      </c>
      <c r="F3424" s="25">
        <f t="shared" ref="F3424:F3487" si="174">SUM(L3424:O3424)/4</f>
        <v>0</v>
      </c>
      <c r="G3424" s="32"/>
      <c r="H3424" s="31"/>
      <c r="I3424" s="25">
        <f t="shared" ref="I3424:I3487" si="175">SUM(P3424:T3424)/5</f>
        <v>0</v>
      </c>
      <c r="J3424" s="21"/>
      <c r="K3424" s="16"/>
      <c r="L3424" s="105"/>
      <c r="M3424" s="105"/>
      <c r="N3424" s="105"/>
      <c r="O3424" s="105"/>
      <c r="P3424" s="105"/>
      <c r="Q3424" s="105"/>
      <c r="R3424" s="105"/>
      <c r="S3424" s="105"/>
      <c r="T3424" s="105">
        <v>0</v>
      </c>
    </row>
    <row r="3425" spans="1:20" x14ac:dyDescent="0.25">
      <c r="A3425" s="103" t="s">
        <v>3355</v>
      </c>
      <c r="B3425" s="104" t="s">
        <v>4907</v>
      </c>
      <c r="C3425" s="104">
        <v>6</v>
      </c>
      <c r="D3425" s="103" t="s">
        <v>8843</v>
      </c>
      <c r="E3425" s="25">
        <f t="shared" si="173"/>
        <v>0.66666666666666663</v>
      </c>
      <c r="F3425" s="25">
        <f t="shared" si="174"/>
        <v>4</v>
      </c>
      <c r="G3425" s="32"/>
      <c r="H3425" s="31"/>
      <c r="I3425" s="25">
        <f t="shared" si="175"/>
        <v>0.4</v>
      </c>
      <c r="J3425" s="21"/>
      <c r="K3425" s="16"/>
      <c r="L3425" s="105">
        <v>7</v>
      </c>
      <c r="M3425" s="105">
        <v>5</v>
      </c>
      <c r="N3425" s="105">
        <v>4</v>
      </c>
      <c r="O3425" s="105"/>
      <c r="P3425" s="105">
        <v>0</v>
      </c>
      <c r="Q3425" s="105"/>
      <c r="R3425" s="105">
        <v>2</v>
      </c>
      <c r="S3425" s="105">
        <v>0</v>
      </c>
      <c r="T3425" s="105">
        <v>0</v>
      </c>
    </row>
    <row r="3426" spans="1:20" x14ac:dyDescent="0.25">
      <c r="A3426" s="103" t="s">
        <v>1473</v>
      </c>
      <c r="B3426" s="104" t="s">
        <v>4907</v>
      </c>
      <c r="C3426" s="104">
        <v>6</v>
      </c>
      <c r="D3426" s="103" t="s">
        <v>8844</v>
      </c>
      <c r="E3426" s="25">
        <f t="shared" si="173"/>
        <v>0</v>
      </c>
      <c r="F3426" s="25">
        <f t="shared" si="174"/>
        <v>0</v>
      </c>
      <c r="G3426" s="32"/>
      <c r="H3426" s="31"/>
      <c r="I3426" s="25">
        <f t="shared" si="175"/>
        <v>0</v>
      </c>
      <c r="J3426" s="21"/>
      <c r="K3426" s="16"/>
      <c r="L3426" s="105"/>
      <c r="M3426" s="105"/>
      <c r="N3426" s="105"/>
      <c r="O3426" s="105"/>
      <c r="P3426" s="105">
        <v>0</v>
      </c>
      <c r="Q3426" s="105">
        <v>0</v>
      </c>
      <c r="R3426" s="105">
        <v>0</v>
      </c>
      <c r="S3426" s="105">
        <v>0</v>
      </c>
      <c r="T3426" s="105">
        <v>0</v>
      </c>
    </row>
    <row r="3427" spans="1:20" x14ac:dyDescent="0.25">
      <c r="A3427" s="103" t="s">
        <v>3654</v>
      </c>
      <c r="B3427" s="104" t="s">
        <v>4953</v>
      </c>
      <c r="C3427" s="104">
        <v>16</v>
      </c>
      <c r="D3427" s="103" t="s">
        <v>8845</v>
      </c>
      <c r="E3427" s="25">
        <f t="shared" si="173"/>
        <v>0</v>
      </c>
      <c r="F3427" s="25">
        <f t="shared" si="174"/>
        <v>0</v>
      </c>
      <c r="G3427" s="32"/>
      <c r="H3427" s="31"/>
      <c r="I3427" s="25">
        <f t="shared" si="175"/>
        <v>0</v>
      </c>
      <c r="J3427" s="21"/>
      <c r="K3427" s="16"/>
      <c r="L3427" s="105"/>
      <c r="M3427" s="105"/>
      <c r="N3427" s="105"/>
      <c r="O3427" s="105"/>
      <c r="P3427" s="105"/>
      <c r="Q3427" s="105">
        <v>0</v>
      </c>
      <c r="R3427" s="105">
        <v>0</v>
      </c>
      <c r="S3427" s="105">
        <v>0</v>
      </c>
      <c r="T3427" s="105">
        <v>0</v>
      </c>
    </row>
    <row r="3428" spans="1:20" x14ac:dyDescent="0.25">
      <c r="A3428" s="103" t="s">
        <v>2935</v>
      </c>
      <c r="B3428" s="104" t="s">
        <v>4953</v>
      </c>
      <c r="C3428" s="104">
        <v>16</v>
      </c>
      <c r="D3428" s="103" t="s">
        <v>8846</v>
      </c>
      <c r="E3428" s="25">
        <f t="shared" si="173"/>
        <v>0</v>
      </c>
      <c r="F3428" s="25">
        <f t="shared" si="174"/>
        <v>0</v>
      </c>
      <c r="G3428" s="32"/>
      <c r="H3428" s="31"/>
      <c r="I3428" s="25">
        <f t="shared" si="175"/>
        <v>0</v>
      </c>
      <c r="J3428" s="21"/>
      <c r="K3428" s="16"/>
      <c r="L3428" s="105"/>
      <c r="M3428" s="105"/>
      <c r="N3428" s="105"/>
      <c r="O3428" s="105"/>
      <c r="P3428" s="105">
        <v>0</v>
      </c>
      <c r="Q3428" s="105">
        <v>0</v>
      </c>
      <c r="R3428" s="105">
        <v>0</v>
      </c>
      <c r="S3428" s="105">
        <v>0</v>
      </c>
      <c r="T3428" s="105">
        <v>0</v>
      </c>
    </row>
    <row r="3429" spans="1:20" x14ac:dyDescent="0.25">
      <c r="A3429" s="103" t="s">
        <v>2375</v>
      </c>
      <c r="B3429" s="104" t="s">
        <v>4953</v>
      </c>
      <c r="C3429" s="104">
        <v>16</v>
      </c>
      <c r="D3429" s="103" t="s">
        <v>8847</v>
      </c>
      <c r="E3429" s="25">
        <f t="shared" si="173"/>
        <v>0</v>
      </c>
      <c r="F3429" s="25">
        <f t="shared" si="174"/>
        <v>0</v>
      </c>
      <c r="G3429" s="32"/>
      <c r="H3429" s="31"/>
      <c r="I3429" s="25">
        <f t="shared" si="175"/>
        <v>0</v>
      </c>
      <c r="J3429" s="21"/>
      <c r="K3429" s="16"/>
      <c r="L3429" s="105"/>
      <c r="M3429" s="105"/>
      <c r="N3429" s="105"/>
      <c r="O3429" s="105"/>
      <c r="P3429" s="105">
        <v>0</v>
      </c>
      <c r="Q3429" s="105">
        <v>0</v>
      </c>
      <c r="R3429" s="105">
        <v>0</v>
      </c>
      <c r="S3429" s="105">
        <v>0</v>
      </c>
      <c r="T3429" s="105">
        <v>0</v>
      </c>
    </row>
    <row r="3430" spans="1:20" x14ac:dyDescent="0.25">
      <c r="A3430" s="103" t="s">
        <v>2587</v>
      </c>
      <c r="B3430" s="104" t="s">
        <v>4953</v>
      </c>
      <c r="C3430" s="104">
        <v>16</v>
      </c>
      <c r="D3430" s="103" t="s">
        <v>8848</v>
      </c>
      <c r="E3430" s="25">
        <f t="shared" si="173"/>
        <v>0</v>
      </c>
      <c r="F3430" s="25">
        <f t="shared" si="174"/>
        <v>0</v>
      </c>
      <c r="G3430" s="32"/>
      <c r="H3430" s="31"/>
      <c r="I3430" s="25">
        <f t="shared" si="175"/>
        <v>0</v>
      </c>
      <c r="J3430" s="21"/>
      <c r="K3430" s="16"/>
      <c r="L3430" s="105"/>
      <c r="M3430" s="105"/>
      <c r="N3430" s="105"/>
      <c r="O3430" s="105"/>
      <c r="P3430" s="105">
        <v>0</v>
      </c>
      <c r="Q3430" s="105">
        <v>0</v>
      </c>
      <c r="R3430" s="105">
        <v>0</v>
      </c>
      <c r="S3430" s="105">
        <v>0</v>
      </c>
      <c r="T3430" s="105">
        <v>0</v>
      </c>
    </row>
    <row r="3431" spans="1:20" x14ac:dyDescent="0.25">
      <c r="A3431" s="103" t="s">
        <v>3099</v>
      </c>
      <c r="B3431" s="104" t="s">
        <v>4953</v>
      </c>
      <c r="C3431" s="104">
        <v>16</v>
      </c>
      <c r="D3431" s="103" t="s">
        <v>8849</v>
      </c>
      <c r="E3431" s="25">
        <f t="shared" si="173"/>
        <v>0</v>
      </c>
      <c r="F3431" s="25">
        <f t="shared" si="174"/>
        <v>0</v>
      </c>
      <c r="G3431" s="32"/>
      <c r="H3431" s="31"/>
      <c r="I3431" s="25">
        <f t="shared" si="175"/>
        <v>0</v>
      </c>
      <c r="J3431" s="21"/>
      <c r="K3431" s="16"/>
      <c r="L3431" s="105"/>
      <c r="M3431" s="105"/>
      <c r="N3431" s="105"/>
      <c r="O3431" s="105"/>
      <c r="P3431" s="105">
        <v>0</v>
      </c>
      <c r="Q3431" s="105">
        <v>0</v>
      </c>
      <c r="R3431" s="105">
        <v>0</v>
      </c>
      <c r="S3431" s="105">
        <v>0</v>
      </c>
      <c r="T3431" s="105">
        <v>0</v>
      </c>
    </row>
    <row r="3432" spans="1:20" x14ac:dyDescent="0.25">
      <c r="A3432" s="103" t="s">
        <v>2700</v>
      </c>
      <c r="B3432" s="104" t="s">
        <v>4953</v>
      </c>
      <c r="C3432" s="104">
        <v>16</v>
      </c>
      <c r="D3432" s="103" t="s">
        <v>8850</v>
      </c>
      <c r="E3432" s="25">
        <f t="shared" si="173"/>
        <v>0</v>
      </c>
      <c r="F3432" s="25">
        <f t="shared" si="174"/>
        <v>0</v>
      </c>
      <c r="G3432" s="32"/>
      <c r="H3432" s="31"/>
      <c r="I3432" s="25">
        <f t="shared" si="175"/>
        <v>0</v>
      </c>
      <c r="J3432" s="21"/>
      <c r="K3432" s="16"/>
      <c r="L3432" s="105"/>
      <c r="M3432" s="105"/>
      <c r="N3432" s="105"/>
      <c r="O3432" s="105"/>
      <c r="P3432" s="105"/>
      <c r="Q3432" s="105"/>
      <c r="R3432" s="105">
        <v>0</v>
      </c>
      <c r="S3432" s="105">
        <v>0</v>
      </c>
      <c r="T3432" s="105">
        <v>0</v>
      </c>
    </row>
    <row r="3433" spans="1:20" x14ac:dyDescent="0.25">
      <c r="A3433" s="103" t="s">
        <v>2742</v>
      </c>
      <c r="B3433" s="104" t="s">
        <v>4953</v>
      </c>
      <c r="C3433" s="104">
        <v>16</v>
      </c>
      <c r="D3433" s="103" t="s">
        <v>8851</v>
      </c>
      <c r="E3433" s="25">
        <f t="shared" si="173"/>
        <v>1.6666666666666667</v>
      </c>
      <c r="F3433" s="25">
        <f t="shared" si="174"/>
        <v>0</v>
      </c>
      <c r="G3433" s="32"/>
      <c r="H3433" s="31"/>
      <c r="I3433" s="25">
        <f t="shared" si="175"/>
        <v>1</v>
      </c>
      <c r="J3433" s="21"/>
      <c r="K3433" s="16"/>
      <c r="L3433" s="105"/>
      <c r="M3433" s="105"/>
      <c r="N3433" s="105"/>
      <c r="O3433" s="105"/>
      <c r="P3433" s="105">
        <v>0</v>
      </c>
      <c r="Q3433" s="105">
        <v>0</v>
      </c>
      <c r="R3433" s="105">
        <v>5</v>
      </c>
      <c r="S3433" s="105">
        <v>0</v>
      </c>
      <c r="T3433" s="105">
        <v>0</v>
      </c>
    </row>
    <row r="3434" spans="1:20" x14ac:dyDescent="0.25">
      <c r="A3434" s="103" t="s">
        <v>1605</v>
      </c>
      <c r="B3434" s="104" t="s">
        <v>4953</v>
      </c>
      <c r="C3434" s="104">
        <v>16</v>
      </c>
      <c r="D3434" s="103" t="s">
        <v>8852</v>
      </c>
      <c r="E3434" s="25">
        <f t="shared" si="173"/>
        <v>0.33333333333333331</v>
      </c>
      <c r="F3434" s="25">
        <f t="shared" si="174"/>
        <v>0</v>
      </c>
      <c r="G3434" s="32"/>
      <c r="H3434" s="31"/>
      <c r="I3434" s="25">
        <f t="shared" si="175"/>
        <v>0.2</v>
      </c>
      <c r="J3434" s="21"/>
      <c r="K3434" s="16"/>
      <c r="L3434" s="105"/>
      <c r="M3434" s="105"/>
      <c r="N3434" s="105"/>
      <c r="O3434" s="105"/>
      <c r="P3434" s="105">
        <v>0</v>
      </c>
      <c r="Q3434" s="105">
        <v>0</v>
      </c>
      <c r="R3434" s="105">
        <v>1</v>
      </c>
      <c r="S3434" s="105">
        <v>0</v>
      </c>
      <c r="T3434" s="105">
        <v>0</v>
      </c>
    </row>
    <row r="3435" spans="1:20" x14ac:dyDescent="0.25">
      <c r="A3435" s="103" t="s">
        <v>2380</v>
      </c>
      <c r="B3435" s="104" t="s">
        <v>4953</v>
      </c>
      <c r="C3435" s="104">
        <v>16</v>
      </c>
      <c r="D3435" s="103" t="s">
        <v>8853</v>
      </c>
      <c r="E3435" s="25">
        <f t="shared" si="173"/>
        <v>0</v>
      </c>
      <c r="F3435" s="25">
        <f t="shared" si="174"/>
        <v>0</v>
      </c>
      <c r="G3435" s="32"/>
      <c r="H3435" s="31"/>
      <c r="I3435" s="25">
        <f t="shared" si="175"/>
        <v>0</v>
      </c>
      <c r="J3435" s="21"/>
      <c r="K3435" s="16"/>
      <c r="L3435" s="105"/>
      <c r="M3435" s="105"/>
      <c r="N3435" s="105"/>
      <c r="O3435" s="105"/>
      <c r="P3435" s="105">
        <v>0</v>
      </c>
      <c r="Q3435" s="105">
        <v>0</v>
      </c>
      <c r="R3435" s="105">
        <v>0</v>
      </c>
      <c r="S3435" s="105">
        <v>0</v>
      </c>
      <c r="T3435" s="105">
        <v>0</v>
      </c>
    </row>
    <row r="3436" spans="1:20" x14ac:dyDescent="0.25">
      <c r="A3436" s="103" t="s">
        <v>1333</v>
      </c>
      <c r="B3436" s="104" t="s">
        <v>4953</v>
      </c>
      <c r="C3436" s="104">
        <v>16</v>
      </c>
      <c r="D3436" s="103" t="s">
        <v>8854</v>
      </c>
      <c r="E3436" s="25">
        <f t="shared" si="173"/>
        <v>0</v>
      </c>
      <c r="F3436" s="25">
        <f t="shared" si="174"/>
        <v>0</v>
      </c>
      <c r="G3436" s="32"/>
      <c r="H3436" s="31"/>
      <c r="I3436" s="25">
        <f t="shared" si="175"/>
        <v>0</v>
      </c>
      <c r="J3436" s="21"/>
      <c r="K3436" s="16"/>
      <c r="L3436" s="105"/>
      <c r="M3436" s="105"/>
      <c r="N3436" s="105"/>
      <c r="O3436" s="105"/>
      <c r="P3436" s="105">
        <v>0</v>
      </c>
      <c r="Q3436" s="105">
        <v>0</v>
      </c>
      <c r="R3436" s="105">
        <v>0</v>
      </c>
      <c r="S3436" s="105">
        <v>0</v>
      </c>
      <c r="T3436" s="105">
        <v>0</v>
      </c>
    </row>
    <row r="3437" spans="1:20" x14ac:dyDescent="0.25">
      <c r="A3437" s="103" t="s">
        <v>154</v>
      </c>
      <c r="B3437" s="104" t="s">
        <v>4953</v>
      </c>
      <c r="C3437" s="104">
        <v>16</v>
      </c>
      <c r="D3437" s="103" t="s">
        <v>8855</v>
      </c>
      <c r="E3437" s="25">
        <f t="shared" si="173"/>
        <v>64</v>
      </c>
      <c r="F3437" s="25">
        <f t="shared" si="174"/>
        <v>0</v>
      </c>
      <c r="G3437" s="32"/>
      <c r="H3437" s="31"/>
      <c r="I3437" s="25">
        <f t="shared" si="175"/>
        <v>171.8</v>
      </c>
      <c r="J3437" s="21"/>
      <c r="K3437" s="16"/>
      <c r="L3437" s="105"/>
      <c r="M3437" s="105"/>
      <c r="N3437" s="105"/>
      <c r="O3437" s="105"/>
      <c r="P3437" s="105">
        <v>667</v>
      </c>
      <c r="Q3437" s="105">
        <v>0</v>
      </c>
      <c r="R3437" s="105">
        <v>0</v>
      </c>
      <c r="S3437" s="105">
        <v>192</v>
      </c>
      <c r="T3437" s="105">
        <v>0</v>
      </c>
    </row>
    <row r="3438" spans="1:20" x14ac:dyDescent="0.25">
      <c r="A3438" s="103" t="s">
        <v>297</v>
      </c>
      <c r="B3438" s="104" t="s">
        <v>4954</v>
      </c>
      <c r="C3438" s="104">
        <v>16</v>
      </c>
      <c r="D3438" s="103" t="s">
        <v>8856</v>
      </c>
      <c r="E3438" s="25">
        <f t="shared" si="173"/>
        <v>0</v>
      </c>
      <c r="F3438" s="25">
        <f t="shared" si="174"/>
        <v>0.25</v>
      </c>
      <c r="G3438" s="32"/>
      <c r="H3438" s="31"/>
      <c r="I3438" s="25">
        <f t="shared" si="175"/>
        <v>103</v>
      </c>
      <c r="J3438" s="21"/>
      <c r="K3438" s="16"/>
      <c r="L3438" s="105"/>
      <c r="M3438" s="105"/>
      <c r="N3438" s="105">
        <v>1</v>
      </c>
      <c r="O3438" s="105"/>
      <c r="P3438" s="105">
        <v>0</v>
      </c>
      <c r="Q3438" s="105">
        <v>515</v>
      </c>
      <c r="R3438" s="105">
        <v>0</v>
      </c>
      <c r="S3438" s="105">
        <v>0</v>
      </c>
      <c r="T3438" s="105">
        <v>0</v>
      </c>
    </row>
    <row r="3439" spans="1:20" x14ac:dyDescent="0.25">
      <c r="A3439" s="103" t="s">
        <v>437</v>
      </c>
      <c r="B3439" s="104" t="s">
        <v>4954</v>
      </c>
      <c r="C3439" s="104">
        <v>16</v>
      </c>
      <c r="D3439" s="103" t="s">
        <v>8857</v>
      </c>
      <c r="E3439" s="25">
        <f t="shared" si="173"/>
        <v>2.3333333333333335</v>
      </c>
      <c r="F3439" s="25">
        <f t="shared" si="174"/>
        <v>1.5</v>
      </c>
      <c r="G3439" s="32"/>
      <c r="H3439" s="31"/>
      <c r="I3439" s="25">
        <f t="shared" si="175"/>
        <v>1.4</v>
      </c>
      <c r="J3439" s="21"/>
      <c r="K3439" s="16"/>
      <c r="L3439" s="105">
        <v>5</v>
      </c>
      <c r="M3439" s="105"/>
      <c r="N3439" s="105">
        <v>1</v>
      </c>
      <c r="O3439" s="105"/>
      <c r="P3439" s="105">
        <v>0</v>
      </c>
      <c r="Q3439" s="105">
        <v>0</v>
      </c>
      <c r="R3439" s="105">
        <v>6</v>
      </c>
      <c r="S3439" s="105">
        <v>1</v>
      </c>
      <c r="T3439" s="105">
        <v>0</v>
      </c>
    </row>
    <row r="3440" spans="1:20" x14ac:dyDescent="0.25">
      <c r="A3440" s="103" t="s">
        <v>1263</v>
      </c>
      <c r="B3440" s="104" t="s">
        <v>4954</v>
      </c>
      <c r="C3440" s="104">
        <v>16</v>
      </c>
      <c r="D3440" s="103" t="s">
        <v>8858</v>
      </c>
      <c r="E3440" s="25">
        <f t="shared" si="173"/>
        <v>0</v>
      </c>
      <c r="F3440" s="25">
        <f t="shared" si="174"/>
        <v>0</v>
      </c>
      <c r="G3440" s="32"/>
      <c r="H3440" s="31"/>
      <c r="I3440" s="25">
        <f t="shared" si="175"/>
        <v>16.8</v>
      </c>
      <c r="J3440" s="21"/>
      <c r="K3440" s="16"/>
      <c r="L3440" s="105"/>
      <c r="M3440" s="105"/>
      <c r="N3440" s="105"/>
      <c r="O3440" s="105"/>
      <c r="P3440" s="105">
        <v>7</v>
      </c>
      <c r="Q3440" s="105">
        <v>77</v>
      </c>
      <c r="R3440" s="105">
        <v>0</v>
      </c>
      <c r="S3440" s="105">
        <v>0</v>
      </c>
      <c r="T3440" s="105">
        <v>0</v>
      </c>
    </row>
    <row r="3441" spans="1:20" x14ac:dyDescent="0.25">
      <c r="A3441" s="103" t="s">
        <v>4188</v>
      </c>
      <c r="B3441" s="104" t="s">
        <v>4954</v>
      </c>
      <c r="C3441" s="104">
        <v>16</v>
      </c>
      <c r="D3441" s="103" t="s">
        <v>8859</v>
      </c>
      <c r="E3441" s="25">
        <f t="shared" si="173"/>
        <v>0</v>
      </c>
      <c r="F3441" s="25">
        <f t="shared" si="174"/>
        <v>0</v>
      </c>
      <c r="G3441" s="32"/>
      <c r="H3441" s="31"/>
      <c r="I3441" s="25">
        <f t="shared" si="175"/>
        <v>0</v>
      </c>
      <c r="J3441" s="21"/>
      <c r="K3441" s="16"/>
      <c r="L3441" s="105"/>
      <c r="M3441" s="105"/>
      <c r="N3441" s="105"/>
      <c r="O3441" s="105"/>
      <c r="P3441" s="105"/>
      <c r="Q3441" s="105"/>
      <c r="R3441" s="105"/>
      <c r="S3441" s="105"/>
      <c r="T3441" s="105">
        <v>0</v>
      </c>
    </row>
    <row r="3442" spans="1:20" x14ac:dyDescent="0.25">
      <c r="A3442" s="103" t="s">
        <v>1706</v>
      </c>
      <c r="B3442" s="104" t="s">
        <v>4954</v>
      </c>
      <c r="C3442" s="104">
        <v>16</v>
      </c>
      <c r="D3442" s="103" t="s">
        <v>8860</v>
      </c>
      <c r="E3442" s="25">
        <f t="shared" si="173"/>
        <v>0.33333333333333331</v>
      </c>
      <c r="F3442" s="25">
        <f t="shared" si="174"/>
        <v>0.5</v>
      </c>
      <c r="G3442" s="32"/>
      <c r="H3442" s="31"/>
      <c r="I3442" s="25">
        <f t="shared" si="175"/>
        <v>0.2</v>
      </c>
      <c r="J3442" s="21"/>
      <c r="K3442" s="16"/>
      <c r="L3442" s="105">
        <v>1</v>
      </c>
      <c r="M3442" s="105"/>
      <c r="N3442" s="105">
        <v>1</v>
      </c>
      <c r="O3442" s="105"/>
      <c r="P3442" s="105">
        <v>0</v>
      </c>
      <c r="Q3442" s="105">
        <v>0</v>
      </c>
      <c r="R3442" s="105">
        <v>1</v>
      </c>
      <c r="S3442" s="105">
        <v>0</v>
      </c>
      <c r="T3442" s="105">
        <v>0</v>
      </c>
    </row>
    <row r="3443" spans="1:20" x14ac:dyDescent="0.25">
      <c r="A3443" s="103" t="s">
        <v>8861</v>
      </c>
      <c r="B3443" s="104" t="s">
        <v>4954</v>
      </c>
      <c r="C3443" s="104">
        <v>16</v>
      </c>
      <c r="D3443" s="103" t="s">
        <v>8862</v>
      </c>
      <c r="E3443" s="25">
        <f t="shared" si="173"/>
        <v>0</v>
      </c>
      <c r="F3443" s="25">
        <f t="shared" si="174"/>
        <v>0</v>
      </c>
      <c r="G3443" s="32"/>
      <c r="H3443" s="31"/>
      <c r="I3443" s="25">
        <f t="shared" si="175"/>
        <v>0.2</v>
      </c>
      <c r="J3443" s="21"/>
      <c r="K3443" s="16"/>
      <c r="L3443" s="105"/>
      <c r="M3443" s="105"/>
      <c r="N3443" s="105"/>
      <c r="O3443" s="105"/>
      <c r="P3443" s="105">
        <v>1</v>
      </c>
      <c r="Q3443" s="105">
        <v>0</v>
      </c>
      <c r="R3443" s="105">
        <v>0</v>
      </c>
      <c r="S3443" s="105">
        <v>0</v>
      </c>
      <c r="T3443" s="105">
        <v>0</v>
      </c>
    </row>
    <row r="3444" spans="1:20" x14ac:dyDescent="0.25">
      <c r="A3444" s="103" t="s">
        <v>8863</v>
      </c>
      <c r="B3444" s="104" t="s">
        <v>4954</v>
      </c>
      <c r="C3444" s="104">
        <v>16</v>
      </c>
      <c r="D3444" s="103" t="s">
        <v>8864</v>
      </c>
      <c r="E3444" s="25">
        <f t="shared" si="173"/>
        <v>5</v>
      </c>
      <c r="F3444" s="25">
        <f t="shared" si="174"/>
        <v>0</v>
      </c>
      <c r="G3444" s="32"/>
      <c r="H3444" s="31"/>
      <c r="I3444" s="25">
        <f t="shared" si="175"/>
        <v>3</v>
      </c>
      <c r="J3444" s="21"/>
      <c r="K3444" s="16"/>
      <c r="L3444" s="105"/>
      <c r="M3444" s="105"/>
      <c r="N3444" s="105"/>
      <c r="O3444" s="105"/>
      <c r="P3444" s="105">
        <v>0</v>
      </c>
      <c r="Q3444" s="105">
        <v>0</v>
      </c>
      <c r="R3444" s="105">
        <v>12</v>
      </c>
      <c r="S3444" s="105">
        <v>3</v>
      </c>
      <c r="T3444" s="105">
        <v>0</v>
      </c>
    </row>
    <row r="3445" spans="1:20" x14ac:dyDescent="0.25">
      <c r="A3445" s="103" t="s">
        <v>477</v>
      </c>
      <c r="B3445" s="104" t="s">
        <v>4953</v>
      </c>
      <c r="C3445" s="104">
        <v>16</v>
      </c>
      <c r="D3445" s="103" t="s">
        <v>8865</v>
      </c>
      <c r="E3445" s="25">
        <f t="shared" si="173"/>
        <v>16.333333333333332</v>
      </c>
      <c r="F3445" s="25">
        <f t="shared" si="174"/>
        <v>4.25</v>
      </c>
      <c r="G3445" s="32"/>
      <c r="H3445" s="31"/>
      <c r="I3445" s="25">
        <f t="shared" si="175"/>
        <v>9.8000000000000007</v>
      </c>
      <c r="J3445" s="21"/>
      <c r="K3445" s="16"/>
      <c r="L3445" s="105">
        <v>13</v>
      </c>
      <c r="M3445" s="105"/>
      <c r="N3445" s="105">
        <v>4</v>
      </c>
      <c r="O3445" s="105"/>
      <c r="P3445" s="105">
        <v>0</v>
      </c>
      <c r="Q3445" s="105">
        <v>0</v>
      </c>
      <c r="R3445" s="105">
        <v>22</v>
      </c>
      <c r="S3445" s="105">
        <v>27</v>
      </c>
      <c r="T3445" s="105">
        <v>0</v>
      </c>
    </row>
    <row r="3446" spans="1:20" x14ac:dyDescent="0.25">
      <c r="A3446" s="103" t="s">
        <v>1436</v>
      </c>
      <c r="B3446" s="104" t="s">
        <v>4954</v>
      </c>
      <c r="C3446" s="104">
        <v>16</v>
      </c>
      <c r="D3446" s="103" t="s">
        <v>8866</v>
      </c>
      <c r="E3446" s="25">
        <f t="shared" si="173"/>
        <v>0</v>
      </c>
      <c r="F3446" s="25">
        <f t="shared" si="174"/>
        <v>0</v>
      </c>
      <c r="G3446" s="32"/>
      <c r="H3446" s="31"/>
      <c r="I3446" s="25">
        <f t="shared" si="175"/>
        <v>0.6</v>
      </c>
      <c r="J3446" s="21"/>
      <c r="K3446" s="16"/>
      <c r="L3446" s="105"/>
      <c r="M3446" s="105"/>
      <c r="N3446" s="105"/>
      <c r="O3446" s="105"/>
      <c r="P3446" s="105">
        <v>3</v>
      </c>
      <c r="Q3446" s="105">
        <v>0</v>
      </c>
      <c r="R3446" s="105">
        <v>0</v>
      </c>
      <c r="S3446" s="105">
        <v>0</v>
      </c>
      <c r="T3446" s="105">
        <v>0</v>
      </c>
    </row>
    <row r="3447" spans="1:20" x14ac:dyDescent="0.25">
      <c r="A3447" s="103" t="s">
        <v>2220</v>
      </c>
      <c r="B3447" s="104" t="s">
        <v>4954</v>
      </c>
      <c r="C3447" s="104">
        <v>16</v>
      </c>
      <c r="D3447" s="103" t="s">
        <v>8867</v>
      </c>
      <c r="E3447" s="25">
        <f t="shared" si="173"/>
        <v>0</v>
      </c>
      <c r="F3447" s="25">
        <f t="shared" si="174"/>
        <v>0</v>
      </c>
      <c r="G3447" s="32"/>
      <c r="H3447" s="31"/>
      <c r="I3447" s="25">
        <f t="shared" si="175"/>
        <v>0</v>
      </c>
      <c r="J3447" s="21"/>
      <c r="K3447" s="16"/>
      <c r="L3447" s="105"/>
      <c r="M3447" s="105"/>
      <c r="N3447" s="105"/>
      <c r="O3447" s="105"/>
      <c r="P3447" s="105">
        <v>0</v>
      </c>
      <c r="Q3447" s="105">
        <v>0</v>
      </c>
      <c r="R3447" s="105">
        <v>0</v>
      </c>
      <c r="S3447" s="105">
        <v>0</v>
      </c>
      <c r="T3447" s="105">
        <v>0</v>
      </c>
    </row>
    <row r="3448" spans="1:20" x14ac:dyDescent="0.25">
      <c r="A3448" s="103" t="s">
        <v>1346</v>
      </c>
      <c r="B3448" s="104" t="s">
        <v>4954</v>
      </c>
      <c r="C3448" s="104">
        <v>16</v>
      </c>
      <c r="D3448" s="103" t="s">
        <v>8868</v>
      </c>
      <c r="E3448" s="25">
        <f t="shared" si="173"/>
        <v>1.6666666666666667</v>
      </c>
      <c r="F3448" s="25">
        <f t="shared" si="174"/>
        <v>0.25</v>
      </c>
      <c r="G3448" s="32"/>
      <c r="H3448" s="31"/>
      <c r="I3448" s="25">
        <f t="shared" si="175"/>
        <v>1.4</v>
      </c>
      <c r="J3448" s="21"/>
      <c r="K3448" s="16"/>
      <c r="L3448" s="105"/>
      <c r="M3448" s="105"/>
      <c r="N3448" s="105">
        <v>1</v>
      </c>
      <c r="O3448" s="105"/>
      <c r="P3448" s="105">
        <v>1</v>
      </c>
      <c r="Q3448" s="105">
        <v>1</v>
      </c>
      <c r="R3448" s="105">
        <v>3</v>
      </c>
      <c r="S3448" s="105">
        <v>2</v>
      </c>
      <c r="T3448" s="105">
        <v>0</v>
      </c>
    </row>
    <row r="3449" spans="1:20" x14ac:dyDescent="0.25">
      <c r="A3449" s="103" t="s">
        <v>8869</v>
      </c>
      <c r="B3449" s="104" t="s">
        <v>4954</v>
      </c>
      <c r="C3449" s="104">
        <v>16</v>
      </c>
      <c r="D3449" s="103" t="s">
        <v>8870</v>
      </c>
      <c r="E3449" s="25">
        <f t="shared" si="173"/>
        <v>0</v>
      </c>
      <c r="F3449" s="25">
        <f t="shared" si="174"/>
        <v>0</v>
      </c>
      <c r="G3449" s="32"/>
      <c r="H3449" s="31"/>
      <c r="I3449" s="25">
        <f t="shared" si="175"/>
        <v>0</v>
      </c>
      <c r="J3449" s="21"/>
      <c r="K3449" s="16"/>
      <c r="L3449" s="105"/>
      <c r="M3449" s="105"/>
      <c r="N3449" s="105"/>
      <c r="O3449" s="105"/>
      <c r="P3449" s="105"/>
      <c r="Q3449" s="105"/>
      <c r="R3449" s="105"/>
      <c r="S3449" s="105">
        <v>0</v>
      </c>
      <c r="T3449" s="105">
        <v>0</v>
      </c>
    </row>
    <row r="3450" spans="1:20" x14ac:dyDescent="0.25">
      <c r="A3450" s="103" t="s">
        <v>1684</v>
      </c>
      <c r="B3450" s="104" t="s">
        <v>4951</v>
      </c>
      <c r="C3450" s="104">
        <v>15</v>
      </c>
      <c r="D3450" s="103" t="s">
        <v>8871</v>
      </c>
      <c r="E3450" s="25">
        <f t="shared" si="173"/>
        <v>1.3333333333333333</v>
      </c>
      <c r="F3450" s="25">
        <f t="shared" si="174"/>
        <v>0.25</v>
      </c>
      <c r="G3450" s="32"/>
      <c r="H3450" s="31"/>
      <c r="I3450" s="25">
        <f t="shared" si="175"/>
        <v>11</v>
      </c>
      <c r="J3450" s="21"/>
      <c r="K3450" s="16"/>
      <c r="L3450" s="105"/>
      <c r="M3450" s="105"/>
      <c r="N3450" s="105"/>
      <c r="O3450" s="105">
        <v>1</v>
      </c>
      <c r="P3450" s="105">
        <v>0</v>
      </c>
      <c r="Q3450" s="105">
        <v>51</v>
      </c>
      <c r="R3450" s="105">
        <v>0</v>
      </c>
      <c r="S3450" s="105">
        <v>4</v>
      </c>
      <c r="T3450" s="105">
        <v>0</v>
      </c>
    </row>
    <row r="3451" spans="1:20" x14ac:dyDescent="0.25">
      <c r="A3451" s="103" t="s">
        <v>2941</v>
      </c>
      <c r="B3451" s="104" t="s">
        <v>4953</v>
      </c>
      <c r="C3451" s="104">
        <v>16</v>
      </c>
      <c r="D3451" s="103" t="s">
        <v>8872</v>
      </c>
      <c r="E3451" s="25">
        <f t="shared" si="173"/>
        <v>0</v>
      </c>
      <c r="F3451" s="25">
        <f t="shared" si="174"/>
        <v>0.5</v>
      </c>
      <c r="G3451" s="32"/>
      <c r="H3451" s="31"/>
      <c r="I3451" s="25">
        <f t="shared" si="175"/>
        <v>0</v>
      </c>
      <c r="J3451" s="21"/>
      <c r="K3451" s="16"/>
      <c r="L3451" s="105"/>
      <c r="M3451" s="105"/>
      <c r="N3451" s="105"/>
      <c r="O3451" s="105">
        <v>2</v>
      </c>
      <c r="P3451" s="105">
        <v>0</v>
      </c>
      <c r="Q3451" s="105">
        <v>0</v>
      </c>
      <c r="R3451" s="105">
        <v>0</v>
      </c>
      <c r="S3451" s="105">
        <v>0</v>
      </c>
      <c r="T3451" s="105">
        <v>0</v>
      </c>
    </row>
    <row r="3452" spans="1:20" x14ac:dyDescent="0.25">
      <c r="A3452" s="103" t="s">
        <v>2075</v>
      </c>
      <c r="B3452" s="104" t="s">
        <v>4953</v>
      </c>
      <c r="C3452" s="104">
        <v>16</v>
      </c>
      <c r="D3452" s="103" t="s">
        <v>8873</v>
      </c>
      <c r="E3452" s="25">
        <f t="shared" si="173"/>
        <v>3</v>
      </c>
      <c r="F3452" s="25">
        <f t="shared" si="174"/>
        <v>0</v>
      </c>
      <c r="G3452" s="32"/>
      <c r="H3452" s="31"/>
      <c r="I3452" s="25">
        <f t="shared" si="175"/>
        <v>54</v>
      </c>
      <c r="J3452" s="21"/>
      <c r="K3452" s="16"/>
      <c r="L3452" s="105"/>
      <c r="M3452" s="105"/>
      <c r="N3452" s="105"/>
      <c r="O3452" s="105"/>
      <c r="P3452" s="105">
        <v>0</v>
      </c>
      <c r="Q3452" s="105">
        <v>261</v>
      </c>
      <c r="R3452" s="105">
        <v>0</v>
      </c>
      <c r="S3452" s="105">
        <v>9</v>
      </c>
      <c r="T3452" s="105">
        <v>0</v>
      </c>
    </row>
    <row r="3453" spans="1:20" x14ac:dyDescent="0.25">
      <c r="A3453" s="103" t="s">
        <v>1318</v>
      </c>
      <c r="B3453" s="104" t="s">
        <v>4953</v>
      </c>
      <c r="C3453" s="104">
        <v>16</v>
      </c>
      <c r="D3453" s="103" t="s">
        <v>8874</v>
      </c>
      <c r="E3453" s="25">
        <f t="shared" si="173"/>
        <v>0</v>
      </c>
      <c r="F3453" s="25">
        <f t="shared" si="174"/>
        <v>0</v>
      </c>
      <c r="G3453" s="32"/>
      <c r="H3453" s="31"/>
      <c r="I3453" s="25">
        <f t="shared" si="175"/>
        <v>0</v>
      </c>
      <c r="J3453" s="21"/>
      <c r="K3453" s="16"/>
      <c r="L3453" s="105"/>
      <c r="M3453" s="105"/>
      <c r="N3453" s="105"/>
      <c r="O3453" s="105"/>
      <c r="P3453" s="105">
        <v>0</v>
      </c>
      <c r="Q3453" s="105">
        <v>0</v>
      </c>
      <c r="R3453" s="105">
        <v>0</v>
      </c>
      <c r="S3453" s="105">
        <v>0</v>
      </c>
      <c r="T3453" s="105">
        <v>0</v>
      </c>
    </row>
    <row r="3454" spans="1:20" x14ac:dyDescent="0.25">
      <c r="A3454" s="103" t="s">
        <v>1249</v>
      </c>
      <c r="B3454" s="104" t="s">
        <v>4953</v>
      </c>
      <c r="C3454" s="104">
        <v>16</v>
      </c>
      <c r="D3454" s="103" t="s">
        <v>8875</v>
      </c>
      <c r="E3454" s="25">
        <f t="shared" si="173"/>
        <v>0</v>
      </c>
      <c r="F3454" s="25">
        <f t="shared" si="174"/>
        <v>0</v>
      </c>
      <c r="G3454" s="32"/>
      <c r="H3454" s="31"/>
      <c r="I3454" s="25">
        <f t="shared" si="175"/>
        <v>0</v>
      </c>
      <c r="J3454" s="21"/>
      <c r="K3454" s="16"/>
      <c r="L3454" s="105"/>
      <c r="M3454" s="105"/>
      <c r="N3454" s="105"/>
      <c r="O3454" s="105"/>
      <c r="P3454" s="105">
        <v>0</v>
      </c>
      <c r="Q3454" s="105">
        <v>0</v>
      </c>
      <c r="R3454" s="105">
        <v>0</v>
      </c>
      <c r="S3454" s="105">
        <v>0</v>
      </c>
      <c r="T3454" s="105">
        <v>0</v>
      </c>
    </row>
    <row r="3455" spans="1:20" x14ac:dyDescent="0.25">
      <c r="A3455" s="103" t="s">
        <v>1449</v>
      </c>
      <c r="B3455" s="104" t="s">
        <v>4953</v>
      </c>
      <c r="C3455" s="104">
        <v>16</v>
      </c>
      <c r="D3455" s="103" t="s">
        <v>8876</v>
      </c>
      <c r="E3455" s="25">
        <f t="shared" si="173"/>
        <v>0</v>
      </c>
      <c r="F3455" s="25">
        <f t="shared" si="174"/>
        <v>0</v>
      </c>
      <c r="G3455" s="32"/>
      <c r="H3455" s="31"/>
      <c r="I3455" s="25">
        <f t="shared" si="175"/>
        <v>0</v>
      </c>
      <c r="J3455" s="21"/>
      <c r="K3455" s="16"/>
      <c r="L3455" s="105"/>
      <c r="M3455" s="105"/>
      <c r="N3455" s="105"/>
      <c r="O3455" s="105"/>
      <c r="P3455" s="105">
        <v>0</v>
      </c>
      <c r="Q3455" s="105">
        <v>0</v>
      </c>
      <c r="R3455" s="105">
        <v>0</v>
      </c>
      <c r="S3455" s="105">
        <v>0</v>
      </c>
      <c r="T3455" s="105">
        <v>0</v>
      </c>
    </row>
    <row r="3456" spans="1:20" x14ac:dyDescent="0.25">
      <c r="A3456" s="103" t="s">
        <v>2247</v>
      </c>
      <c r="B3456" s="104" t="s">
        <v>4953</v>
      </c>
      <c r="C3456" s="104">
        <v>16</v>
      </c>
      <c r="D3456" s="103" t="s">
        <v>8877</v>
      </c>
      <c r="E3456" s="25">
        <f t="shared" si="173"/>
        <v>0</v>
      </c>
      <c r="F3456" s="25">
        <f t="shared" si="174"/>
        <v>0</v>
      </c>
      <c r="G3456" s="32"/>
      <c r="H3456" s="31"/>
      <c r="I3456" s="25">
        <f t="shared" si="175"/>
        <v>0</v>
      </c>
      <c r="J3456" s="21"/>
      <c r="K3456" s="16"/>
      <c r="L3456" s="105"/>
      <c r="M3456" s="105"/>
      <c r="N3456" s="105"/>
      <c r="O3456" s="105"/>
      <c r="P3456" s="105">
        <v>0</v>
      </c>
      <c r="Q3456" s="105">
        <v>0</v>
      </c>
      <c r="R3456" s="105">
        <v>0</v>
      </c>
      <c r="S3456" s="105">
        <v>0</v>
      </c>
      <c r="T3456" s="105">
        <v>0</v>
      </c>
    </row>
    <row r="3457" spans="1:20" x14ac:dyDescent="0.25">
      <c r="A3457" s="103" t="s">
        <v>730</v>
      </c>
      <c r="B3457" s="104" t="s">
        <v>4953</v>
      </c>
      <c r="C3457" s="104">
        <v>16</v>
      </c>
      <c r="D3457" s="103" t="s">
        <v>8878</v>
      </c>
      <c r="E3457" s="25">
        <f t="shared" si="173"/>
        <v>0.66666666666666663</v>
      </c>
      <c r="F3457" s="25">
        <f t="shared" si="174"/>
        <v>0.5</v>
      </c>
      <c r="G3457" s="32"/>
      <c r="H3457" s="31"/>
      <c r="I3457" s="25">
        <f t="shared" si="175"/>
        <v>5.2</v>
      </c>
      <c r="J3457" s="21"/>
      <c r="K3457" s="16"/>
      <c r="L3457" s="105"/>
      <c r="M3457" s="105"/>
      <c r="N3457" s="105"/>
      <c r="O3457" s="105">
        <v>2</v>
      </c>
      <c r="P3457" s="105">
        <v>0</v>
      </c>
      <c r="Q3457" s="105">
        <v>24</v>
      </c>
      <c r="R3457" s="105">
        <v>2</v>
      </c>
      <c r="S3457" s="105">
        <v>0</v>
      </c>
      <c r="T3457" s="105">
        <v>0</v>
      </c>
    </row>
    <row r="3458" spans="1:20" x14ac:dyDescent="0.25">
      <c r="A3458" s="103" t="s">
        <v>3012</v>
      </c>
      <c r="B3458" s="104" t="s">
        <v>4946</v>
      </c>
      <c r="C3458" s="104">
        <v>15</v>
      </c>
      <c r="D3458" s="103" t="s">
        <v>8879</v>
      </c>
      <c r="E3458" s="25">
        <f t="shared" si="173"/>
        <v>0</v>
      </c>
      <c r="F3458" s="25">
        <f t="shared" si="174"/>
        <v>0</v>
      </c>
      <c r="G3458" s="32"/>
      <c r="H3458" s="31"/>
      <c r="I3458" s="25">
        <f t="shared" si="175"/>
        <v>0</v>
      </c>
      <c r="J3458" s="21"/>
      <c r="K3458" s="16"/>
      <c r="L3458" s="105"/>
      <c r="M3458" s="105"/>
      <c r="N3458" s="105"/>
      <c r="O3458" s="105"/>
      <c r="P3458" s="105">
        <v>0</v>
      </c>
      <c r="Q3458" s="105"/>
      <c r="R3458" s="105">
        <v>0</v>
      </c>
      <c r="S3458" s="105">
        <v>0</v>
      </c>
      <c r="T3458" s="105">
        <v>0</v>
      </c>
    </row>
    <row r="3459" spans="1:20" x14ac:dyDescent="0.25">
      <c r="A3459" s="103" t="s">
        <v>2476</v>
      </c>
      <c r="B3459" s="104" t="s">
        <v>4946</v>
      </c>
      <c r="C3459" s="104">
        <v>15</v>
      </c>
      <c r="D3459" s="103" t="s">
        <v>8880</v>
      </c>
      <c r="E3459" s="25">
        <f t="shared" si="173"/>
        <v>0</v>
      </c>
      <c r="F3459" s="25">
        <f t="shared" si="174"/>
        <v>0</v>
      </c>
      <c r="G3459" s="32"/>
      <c r="H3459" s="31"/>
      <c r="I3459" s="25">
        <f t="shared" si="175"/>
        <v>0</v>
      </c>
      <c r="J3459" s="21"/>
      <c r="K3459" s="16"/>
      <c r="L3459" s="105"/>
      <c r="M3459" s="105"/>
      <c r="N3459" s="105"/>
      <c r="O3459" s="105"/>
      <c r="P3459" s="105">
        <v>0</v>
      </c>
      <c r="Q3459" s="105">
        <v>0</v>
      </c>
      <c r="R3459" s="105">
        <v>0</v>
      </c>
      <c r="S3459" s="105">
        <v>0</v>
      </c>
      <c r="T3459" s="105">
        <v>0</v>
      </c>
    </row>
    <row r="3460" spans="1:20" x14ac:dyDescent="0.25">
      <c r="A3460" s="103" t="s">
        <v>594</v>
      </c>
      <c r="B3460" s="104" t="s">
        <v>4945</v>
      </c>
      <c r="C3460" s="104">
        <v>15</v>
      </c>
      <c r="D3460" s="103" t="s">
        <v>8881</v>
      </c>
      <c r="E3460" s="25">
        <f t="shared" si="173"/>
        <v>0</v>
      </c>
      <c r="F3460" s="25">
        <f t="shared" si="174"/>
        <v>0</v>
      </c>
      <c r="G3460" s="32"/>
      <c r="H3460" s="31"/>
      <c r="I3460" s="25">
        <f t="shared" si="175"/>
        <v>0</v>
      </c>
      <c r="J3460" s="21"/>
      <c r="K3460" s="16"/>
      <c r="L3460" s="105"/>
      <c r="M3460" s="105"/>
      <c r="N3460" s="105"/>
      <c r="O3460" s="105"/>
      <c r="P3460" s="105"/>
      <c r="Q3460" s="105"/>
      <c r="R3460" s="105"/>
      <c r="S3460" s="105">
        <v>0</v>
      </c>
      <c r="T3460" s="105">
        <v>0</v>
      </c>
    </row>
    <row r="3461" spans="1:20" x14ac:dyDescent="0.25">
      <c r="A3461" s="103" t="s">
        <v>2149</v>
      </c>
      <c r="B3461" s="104" t="s">
        <v>4945</v>
      </c>
      <c r="C3461" s="104">
        <v>15</v>
      </c>
      <c r="D3461" s="103" t="s">
        <v>8882</v>
      </c>
      <c r="E3461" s="25">
        <f t="shared" si="173"/>
        <v>470</v>
      </c>
      <c r="F3461" s="25">
        <f t="shared" si="174"/>
        <v>0</v>
      </c>
      <c r="G3461" s="32"/>
      <c r="H3461" s="31"/>
      <c r="I3461" s="25">
        <f t="shared" si="175"/>
        <v>282</v>
      </c>
      <c r="J3461" s="21"/>
      <c r="K3461" s="16"/>
      <c r="L3461" s="105"/>
      <c r="M3461" s="105"/>
      <c r="N3461" s="105"/>
      <c r="O3461" s="105"/>
      <c r="P3461" s="105"/>
      <c r="Q3461" s="105">
        <v>0</v>
      </c>
      <c r="R3461" s="105">
        <v>1410</v>
      </c>
      <c r="S3461" s="105">
        <v>0</v>
      </c>
      <c r="T3461" s="105">
        <v>0</v>
      </c>
    </row>
    <row r="3462" spans="1:20" x14ac:dyDescent="0.25">
      <c r="A3462" s="103" t="s">
        <v>3562</v>
      </c>
      <c r="B3462" s="104" t="s">
        <v>4944</v>
      </c>
      <c r="C3462" s="104">
        <v>15</v>
      </c>
      <c r="D3462" s="103" t="s">
        <v>8883</v>
      </c>
      <c r="E3462" s="25">
        <f t="shared" si="173"/>
        <v>0</v>
      </c>
      <c r="F3462" s="25">
        <f t="shared" si="174"/>
        <v>0</v>
      </c>
      <c r="G3462" s="32"/>
      <c r="H3462" s="31"/>
      <c r="I3462" s="25">
        <f t="shared" si="175"/>
        <v>0</v>
      </c>
      <c r="J3462" s="21"/>
      <c r="K3462" s="16"/>
      <c r="L3462" s="105"/>
      <c r="M3462" s="105"/>
      <c r="N3462" s="105"/>
      <c r="O3462" s="105"/>
      <c r="P3462" s="105"/>
      <c r="Q3462" s="105"/>
      <c r="R3462" s="105"/>
      <c r="S3462" s="105"/>
      <c r="T3462" s="105">
        <v>0</v>
      </c>
    </row>
    <row r="3463" spans="1:20" x14ac:dyDescent="0.25">
      <c r="A3463" s="103" t="s">
        <v>760</v>
      </c>
      <c r="B3463" s="104" t="s">
        <v>4944</v>
      </c>
      <c r="C3463" s="104">
        <v>15</v>
      </c>
      <c r="D3463" s="103" t="s">
        <v>8884</v>
      </c>
      <c r="E3463" s="25">
        <f t="shared" si="173"/>
        <v>0.66666666666666663</v>
      </c>
      <c r="F3463" s="25">
        <f t="shared" si="174"/>
        <v>0</v>
      </c>
      <c r="G3463" s="32"/>
      <c r="H3463" s="31"/>
      <c r="I3463" s="25">
        <f t="shared" si="175"/>
        <v>0.4</v>
      </c>
      <c r="J3463" s="21"/>
      <c r="K3463" s="16"/>
      <c r="L3463" s="105"/>
      <c r="M3463" s="105"/>
      <c r="N3463" s="105"/>
      <c r="O3463" s="105"/>
      <c r="P3463" s="105">
        <v>0</v>
      </c>
      <c r="Q3463" s="105">
        <v>0</v>
      </c>
      <c r="R3463" s="105">
        <v>0</v>
      </c>
      <c r="S3463" s="105">
        <v>2</v>
      </c>
      <c r="T3463" s="105">
        <v>0</v>
      </c>
    </row>
    <row r="3464" spans="1:20" x14ac:dyDescent="0.25">
      <c r="A3464" s="103" t="s">
        <v>1536</v>
      </c>
      <c r="B3464" s="104" t="s">
        <v>4951</v>
      </c>
      <c r="C3464" s="104">
        <v>15</v>
      </c>
      <c r="D3464" s="103" t="s">
        <v>8885</v>
      </c>
      <c r="E3464" s="25">
        <f t="shared" si="173"/>
        <v>0</v>
      </c>
      <c r="F3464" s="25">
        <f t="shared" si="174"/>
        <v>0</v>
      </c>
      <c r="G3464" s="32"/>
      <c r="H3464" s="31"/>
      <c r="I3464" s="25">
        <f t="shared" si="175"/>
        <v>0</v>
      </c>
      <c r="J3464" s="21"/>
      <c r="K3464" s="16"/>
      <c r="L3464" s="105"/>
      <c r="M3464" s="105"/>
      <c r="N3464" s="105"/>
      <c r="O3464" s="105"/>
      <c r="P3464" s="105">
        <v>0</v>
      </c>
      <c r="Q3464" s="105">
        <v>0</v>
      </c>
      <c r="R3464" s="105">
        <v>0</v>
      </c>
      <c r="S3464" s="105">
        <v>0</v>
      </c>
      <c r="T3464" s="105">
        <v>0</v>
      </c>
    </row>
    <row r="3465" spans="1:20" x14ac:dyDescent="0.25">
      <c r="A3465" s="103" t="s">
        <v>2739</v>
      </c>
      <c r="B3465" s="104" t="s">
        <v>4951</v>
      </c>
      <c r="C3465" s="104">
        <v>15</v>
      </c>
      <c r="D3465" s="103" t="s">
        <v>8886</v>
      </c>
      <c r="E3465" s="25">
        <f t="shared" si="173"/>
        <v>0.33333333333333331</v>
      </c>
      <c r="F3465" s="25">
        <f t="shared" si="174"/>
        <v>0</v>
      </c>
      <c r="G3465" s="32"/>
      <c r="H3465" s="31"/>
      <c r="I3465" s="25">
        <f t="shared" si="175"/>
        <v>0.2</v>
      </c>
      <c r="J3465" s="21"/>
      <c r="K3465" s="16"/>
      <c r="L3465" s="105"/>
      <c r="M3465" s="105"/>
      <c r="N3465" s="105"/>
      <c r="O3465" s="105"/>
      <c r="P3465" s="105">
        <v>0</v>
      </c>
      <c r="Q3465" s="105">
        <v>0</v>
      </c>
      <c r="R3465" s="105">
        <v>0</v>
      </c>
      <c r="S3465" s="105">
        <v>1</v>
      </c>
      <c r="T3465" s="105">
        <v>0</v>
      </c>
    </row>
    <row r="3466" spans="1:20" x14ac:dyDescent="0.25">
      <c r="A3466" s="103" t="s">
        <v>1221</v>
      </c>
      <c r="B3466" s="104" t="s">
        <v>4952</v>
      </c>
      <c r="C3466" s="104">
        <v>15</v>
      </c>
      <c r="D3466" s="103" t="s">
        <v>8887</v>
      </c>
      <c r="E3466" s="25">
        <f t="shared" si="173"/>
        <v>1</v>
      </c>
      <c r="F3466" s="25">
        <f t="shared" si="174"/>
        <v>8.75</v>
      </c>
      <c r="G3466" s="32"/>
      <c r="H3466" s="31"/>
      <c r="I3466" s="25">
        <f t="shared" si="175"/>
        <v>0.6</v>
      </c>
      <c r="J3466" s="21"/>
      <c r="K3466" s="16"/>
      <c r="L3466" s="105"/>
      <c r="M3466" s="105">
        <v>35</v>
      </c>
      <c r="N3466" s="105"/>
      <c r="O3466" s="105"/>
      <c r="P3466" s="105">
        <v>0</v>
      </c>
      <c r="Q3466" s="105">
        <v>0</v>
      </c>
      <c r="R3466" s="105">
        <v>0</v>
      </c>
      <c r="S3466" s="105">
        <v>3</v>
      </c>
      <c r="T3466" s="105">
        <v>0</v>
      </c>
    </row>
    <row r="3467" spans="1:20" x14ac:dyDescent="0.25">
      <c r="A3467" s="103" t="s">
        <v>2719</v>
      </c>
      <c r="B3467" s="104" t="s">
        <v>4952</v>
      </c>
      <c r="C3467" s="104">
        <v>15</v>
      </c>
      <c r="D3467" s="103" t="s">
        <v>8888</v>
      </c>
      <c r="E3467" s="25">
        <f t="shared" si="173"/>
        <v>0</v>
      </c>
      <c r="F3467" s="25">
        <f t="shared" si="174"/>
        <v>0.5</v>
      </c>
      <c r="G3467" s="32"/>
      <c r="H3467" s="31"/>
      <c r="I3467" s="25">
        <f t="shared" si="175"/>
        <v>0</v>
      </c>
      <c r="J3467" s="21"/>
      <c r="K3467" s="16"/>
      <c r="L3467" s="105"/>
      <c r="M3467" s="105"/>
      <c r="N3467" s="105"/>
      <c r="O3467" s="105">
        <v>2</v>
      </c>
      <c r="P3467" s="105">
        <v>0</v>
      </c>
      <c r="Q3467" s="105">
        <v>0</v>
      </c>
      <c r="R3467" s="105">
        <v>0</v>
      </c>
      <c r="S3467" s="105">
        <v>0</v>
      </c>
      <c r="T3467" s="105">
        <v>0</v>
      </c>
    </row>
    <row r="3468" spans="1:20" x14ac:dyDescent="0.25">
      <c r="A3468" s="103" t="s">
        <v>2159</v>
      </c>
      <c r="B3468" s="104" t="s">
        <v>4952</v>
      </c>
      <c r="C3468" s="104">
        <v>15</v>
      </c>
      <c r="D3468" s="103" t="s">
        <v>8889</v>
      </c>
      <c r="E3468" s="25">
        <f t="shared" si="173"/>
        <v>0</v>
      </c>
      <c r="F3468" s="25">
        <f t="shared" si="174"/>
        <v>0.5</v>
      </c>
      <c r="G3468" s="32"/>
      <c r="H3468" s="31"/>
      <c r="I3468" s="25">
        <f t="shared" si="175"/>
        <v>0</v>
      </c>
      <c r="J3468" s="21"/>
      <c r="K3468" s="16"/>
      <c r="L3468" s="105"/>
      <c r="M3468" s="105">
        <v>2</v>
      </c>
      <c r="N3468" s="105"/>
      <c r="O3468" s="105"/>
      <c r="P3468" s="105">
        <v>0</v>
      </c>
      <c r="Q3468" s="105">
        <v>0</v>
      </c>
      <c r="R3468" s="105">
        <v>0</v>
      </c>
      <c r="S3468" s="105">
        <v>0</v>
      </c>
      <c r="T3468" s="105">
        <v>0</v>
      </c>
    </row>
    <row r="3469" spans="1:20" x14ac:dyDescent="0.25">
      <c r="A3469" s="103" t="s">
        <v>1186</v>
      </c>
      <c r="B3469" s="104" t="s">
        <v>4952</v>
      </c>
      <c r="C3469" s="104">
        <v>15</v>
      </c>
      <c r="D3469" s="103" t="s">
        <v>8890</v>
      </c>
      <c r="E3469" s="25">
        <f t="shared" si="173"/>
        <v>0</v>
      </c>
      <c r="F3469" s="25">
        <f t="shared" si="174"/>
        <v>0</v>
      </c>
      <c r="G3469" s="32"/>
      <c r="H3469" s="31"/>
      <c r="I3469" s="25">
        <f t="shared" si="175"/>
        <v>0.2</v>
      </c>
      <c r="J3469" s="21"/>
      <c r="K3469" s="16"/>
      <c r="L3469" s="105"/>
      <c r="M3469" s="105"/>
      <c r="N3469" s="105"/>
      <c r="O3469" s="105"/>
      <c r="P3469" s="105">
        <v>1</v>
      </c>
      <c r="Q3469" s="105">
        <v>0</v>
      </c>
      <c r="R3469" s="105">
        <v>0</v>
      </c>
      <c r="S3469" s="105">
        <v>0</v>
      </c>
      <c r="T3469" s="105">
        <v>0</v>
      </c>
    </row>
    <row r="3470" spans="1:20" x14ac:dyDescent="0.25">
      <c r="A3470" s="103" t="s">
        <v>781</v>
      </c>
      <c r="B3470" s="104" t="s">
        <v>4953</v>
      </c>
      <c r="C3470" s="104">
        <v>16</v>
      </c>
      <c r="D3470" s="103" t="s">
        <v>8891</v>
      </c>
      <c r="E3470" s="25">
        <f t="shared" si="173"/>
        <v>0</v>
      </c>
      <c r="F3470" s="25">
        <f t="shared" si="174"/>
        <v>0</v>
      </c>
      <c r="G3470" s="32"/>
      <c r="H3470" s="31"/>
      <c r="I3470" s="25">
        <f t="shared" si="175"/>
        <v>0</v>
      </c>
      <c r="J3470" s="21"/>
      <c r="K3470" s="16"/>
      <c r="L3470" s="105"/>
      <c r="M3470" s="105"/>
      <c r="N3470" s="105"/>
      <c r="O3470" s="105"/>
      <c r="P3470" s="105">
        <v>0</v>
      </c>
      <c r="Q3470" s="105">
        <v>0</v>
      </c>
      <c r="R3470" s="105">
        <v>0</v>
      </c>
      <c r="S3470" s="105">
        <v>0</v>
      </c>
      <c r="T3470" s="105">
        <v>0</v>
      </c>
    </row>
    <row r="3471" spans="1:20" x14ac:dyDescent="0.25">
      <c r="A3471" s="103" t="s">
        <v>2426</v>
      </c>
      <c r="B3471" s="104" t="s">
        <v>4953</v>
      </c>
      <c r="C3471" s="104">
        <v>16</v>
      </c>
      <c r="D3471" s="103" t="s">
        <v>8892</v>
      </c>
      <c r="E3471" s="25">
        <f t="shared" si="173"/>
        <v>0</v>
      </c>
      <c r="F3471" s="25">
        <f t="shared" si="174"/>
        <v>0</v>
      </c>
      <c r="G3471" s="32"/>
      <c r="H3471" s="31"/>
      <c r="I3471" s="25">
        <f t="shared" si="175"/>
        <v>0</v>
      </c>
      <c r="J3471" s="21"/>
      <c r="K3471" s="16"/>
      <c r="L3471" s="105"/>
      <c r="M3471" s="105"/>
      <c r="N3471" s="105"/>
      <c r="O3471" s="105"/>
      <c r="P3471" s="105">
        <v>0</v>
      </c>
      <c r="Q3471" s="105">
        <v>0</v>
      </c>
      <c r="R3471" s="105">
        <v>0</v>
      </c>
      <c r="S3471" s="105">
        <v>0</v>
      </c>
      <c r="T3471" s="105">
        <v>0</v>
      </c>
    </row>
    <row r="3472" spans="1:20" x14ac:dyDescent="0.25">
      <c r="A3472" s="103" t="s">
        <v>2209</v>
      </c>
      <c r="B3472" s="104" t="s">
        <v>4953</v>
      </c>
      <c r="C3472" s="104">
        <v>16</v>
      </c>
      <c r="D3472" s="103" t="s">
        <v>8893</v>
      </c>
      <c r="E3472" s="25">
        <f t="shared" si="173"/>
        <v>20.333333333333332</v>
      </c>
      <c r="F3472" s="25">
        <f t="shared" si="174"/>
        <v>1.25</v>
      </c>
      <c r="G3472" s="32"/>
      <c r="H3472" s="31"/>
      <c r="I3472" s="25">
        <f t="shared" si="175"/>
        <v>12.2</v>
      </c>
      <c r="J3472" s="21"/>
      <c r="K3472" s="16"/>
      <c r="L3472" s="105"/>
      <c r="M3472" s="105"/>
      <c r="N3472" s="105"/>
      <c r="O3472" s="105">
        <v>5</v>
      </c>
      <c r="P3472" s="105">
        <v>0</v>
      </c>
      <c r="Q3472" s="105">
        <v>0</v>
      </c>
      <c r="R3472" s="105">
        <v>0</v>
      </c>
      <c r="S3472" s="105">
        <v>61</v>
      </c>
      <c r="T3472" s="105">
        <v>0</v>
      </c>
    </row>
    <row r="3473" spans="1:20" x14ac:dyDescent="0.25">
      <c r="A3473" s="103" t="s">
        <v>2339</v>
      </c>
      <c r="B3473" s="104" t="s">
        <v>4953</v>
      </c>
      <c r="C3473" s="104">
        <v>16</v>
      </c>
      <c r="D3473" s="103" t="s">
        <v>8894</v>
      </c>
      <c r="E3473" s="25">
        <f t="shared" si="173"/>
        <v>0</v>
      </c>
      <c r="F3473" s="25">
        <f t="shared" si="174"/>
        <v>0</v>
      </c>
      <c r="G3473" s="32"/>
      <c r="H3473" s="31"/>
      <c r="I3473" s="25">
        <f t="shared" si="175"/>
        <v>0</v>
      </c>
      <c r="J3473" s="21"/>
      <c r="K3473" s="16"/>
      <c r="L3473" s="105"/>
      <c r="M3473" s="105"/>
      <c r="N3473" s="105"/>
      <c r="O3473" s="105"/>
      <c r="P3473" s="105">
        <v>0</v>
      </c>
      <c r="Q3473" s="105">
        <v>0</v>
      </c>
      <c r="R3473" s="105">
        <v>0</v>
      </c>
      <c r="S3473" s="105">
        <v>0</v>
      </c>
      <c r="T3473" s="105">
        <v>0</v>
      </c>
    </row>
    <row r="3474" spans="1:20" x14ac:dyDescent="0.25">
      <c r="A3474" s="103" t="s">
        <v>3665</v>
      </c>
      <c r="B3474" s="104" t="s">
        <v>4940</v>
      </c>
      <c r="C3474" s="104">
        <v>13</v>
      </c>
      <c r="D3474" s="103" t="s">
        <v>8895</v>
      </c>
      <c r="E3474" s="25">
        <f t="shared" si="173"/>
        <v>0</v>
      </c>
      <c r="F3474" s="25">
        <f t="shared" si="174"/>
        <v>0</v>
      </c>
      <c r="G3474" s="32"/>
      <c r="H3474" s="31"/>
      <c r="I3474" s="25">
        <f t="shared" si="175"/>
        <v>0</v>
      </c>
      <c r="J3474" s="21"/>
      <c r="K3474" s="16"/>
      <c r="L3474" s="105"/>
      <c r="M3474" s="105"/>
      <c r="N3474" s="105"/>
      <c r="O3474" s="105"/>
      <c r="P3474" s="105">
        <v>0</v>
      </c>
      <c r="Q3474" s="105">
        <v>0</v>
      </c>
      <c r="R3474" s="105">
        <v>0</v>
      </c>
      <c r="S3474" s="105">
        <v>0</v>
      </c>
      <c r="T3474" s="105">
        <v>0</v>
      </c>
    </row>
    <row r="3475" spans="1:20" x14ac:dyDescent="0.25">
      <c r="A3475" s="103" t="s">
        <v>1837</v>
      </c>
      <c r="B3475" s="104" t="s">
        <v>4940</v>
      </c>
      <c r="C3475" s="104">
        <v>13</v>
      </c>
      <c r="D3475" s="103" t="s">
        <v>8896</v>
      </c>
      <c r="E3475" s="25">
        <f t="shared" si="173"/>
        <v>0</v>
      </c>
      <c r="F3475" s="25">
        <f t="shared" si="174"/>
        <v>0</v>
      </c>
      <c r="G3475" s="32"/>
      <c r="H3475" s="31"/>
      <c r="I3475" s="25">
        <f t="shared" si="175"/>
        <v>0</v>
      </c>
      <c r="J3475" s="21"/>
      <c r="K3475" s="16"/>
      <c r="L3475" s="105"/>
      <c r="M3475" s="105"/>
      <c r="N3475" s="105"/>
      <c r="O3475" s="105"/>
      <c r="P3475" s="105">
        <v>0</v>
      </c>
      <c r="Q3475" s="105">
        <v>0</v>
      </c>
      <c r="R3475" s="105">
        <v>0</v>
      </c>
      <c r="S3475" s="105">
        <v>0</v>
      </c>
      <c r="T3475" s="105">
        <v>0</v>
      </c>
    </row>
    <row r="3476" spans="1:20" x14ac:dyDescent="0.25">
      <c r="A3476" s="103" t="s">
        <v>3754</v>
      </c>
      <c r="B3476" s="104" t="s">
        <v>4940</v>
      </c>
      <c r="C3476" s="104">
        <v>13</v>
      </c>
      <c r="D3476" s="103" t="s">
        <v>8897</v>
      </c>
      <c r="E3476" s="25">
        <f t="shared" si="173"/>
        <v>0</v>
      </c>
      <c r="F3476" s="25">
        <f t="shared" si="174"/>
        <v>0</v>
      </c>
      <c r="G3476" s="32"/>
      <c r="H3476" s="31"/>
      <c r="I3476" s="25">
        <f t="shared" si="175"/>
        <v>0</v>
      </c>
      <c r="J3476" s="21"/>
      <c r="K3476" s="16"/>
      <c r="L3476" s="105"/>
      <c r="M3476" s="105"/>
      <c r="N3476" s="105"/>
      <c r="O3476" s="105"/>
      <c r="P3476" s="105">
        <v>0</v>
      </c>
      <c r="Q3476" s="105">
        <v>0</v>
      </c>
      <c r="R3476" s="105">
        <v>0</v>
      </c>
      <c r="S3476" s="105"/>
      <c r="T3476" s="105">
        <v>0</v>
      </c>
    </row>
    <row r="3477" spans="1:20" x14ac:dyDescent="0.25">
      <c r="A3477" s="103" t="s">
        <v>471</v>
      </c>
      <c r="B3477" s="104" t="s">
        <v>4942</v>
      </c>
      <c r="C3477" s="104">
        <v>15</v>
      </c>
      <c r="D3477" s="103" t="s">
        <v>8898</v>
      </c>
      <c r="E3477" s="25">
        <f t="shared" si="173"/>
        <v>0</v>
      </c>
      <c r="F3477" s="25">
        <f t="shared" si="174"/>
        <v>0.25</v>
      </c>
      <c r="G3477" s="32"/>
      <c r="H3477" s="31"/>
      <c r="I3477" s="25">
        <f t="shared" si="175"/>
        <v>0</v>
      </c>
      <c r="J3477" s="21"/>
      <c r="K3477" s="16"/>
      <c r="L3477" s="105"/>
      <c r="M3477" s="105"/>
      <c r="N3477" s="105"/>
      <c r="O3477" s="105">
        <v>1</v>
      </c>
      <c r="P3477" s="105">
        <v>0</v>
      </c>
      <c r="Q3477" s="105">
        <v>0</v>
      </c>
      <c r="R3477" s="105">
        <v>0</v>
      </c>
      <c r="S3477" s="105">
        <v>0</v>
      </c>
      <c r="T3477" s="105">
        <v>0</v>
      </c>
    </row>
    <row r="3478" spans="1:20" x14ac:dyDescent="0.25">
      <c r="A3478" s="103" t="s">
        <v>1291</v>
      </c>
      <c r="B3478" s="104" t="s">
        <v>4942</v>
      </c>
      <c r="C3478" s="104">
        <v>15</v>
      </c>
      <c r="D3478" s="103" t="s">
        <v>8899</v>
      </c>
      <c r="E3478" s="25">
        <f t="shared" si="173"/>
        <v>0</v>
      </c>
      <c r="F3478" s="25">
        <f t="shared" si="174"/>
        <v>0</v>
      </c>
      <c r="G3478" s="32"/>
      <c r="H3478" s="31"/>
      <c r="I3478" s="25">
        <f t="shared" si="175"/>
        <v>0</v>
      </c>
      <c r="J3478" s="21"/>
      <c r="K3478" s="16"/>
      <c r="L3478" s="105"/>
      <c r="M3478" s="105"/>
      <c r="N3478" s="105"/>
      <c r="O3478" s="105"/>
      <c r="P3478" s="105">
        <v>0</v>
      </c>
      <c r="Q3478" s="105">
        <v>0</v>
      </c>
      <c r="R3478" s="105">
        <v>0</v>
      </c>
      <c r="S3478" s="105">
        <v>0</v>
      </c>
      <c r="T3478" s="105">
        <v>0</v>
      </c>
    </row>
    <row r="3479" spans="1:20" x14ac:dyDescent="0.25">
      <c r="A3479" s="103" t="s">
        <v>965</v>
      </c>
      <c r="B3479" s="104" t="s">
        <v>4942</v>
      </c>
      <c r="C3479" s="104">
        <v>15</v>
      </c>
      <c r="D3479" s="103" t="s">
        <v>8900</v>
      </c>
      <c r="E3479" s="25">
        <f t="shared" si="173"/>
        <v>0</v>
      </c>
      <c r="F3479" s="25">
        <f t="shared" si="174"/>
        <v>0</v>
      </c>
      <c r="G3479" s="32"/>
      <c r="H3479" s="31"/>
      <c r="I3479" s="25">
        <f t="shared" si="175"/>
        <v>0</v>
      </c>
      <c r="J3479" s="21"/>
      <c r="K3479" s="16"/>
      <c r="L3479" s="105"/>
      <c r="M3479" s="105"/>
      <c r="N3479" s="105"/>
      <c r="O3479" s="105"/>
      <c r="P3479" s="105">
        <v>0</v>
      </c>
      <c r="Q3479" s="105">
        <v>0</v>
      </c>
      <c r="R3479" s="105">
        <v>0</v>
      </c>
      <c r="S3479" s="105">
        <v>0</v>
      </c>
      <c r="T3479" s="105">
        <v>0</v>
      </c>
    </row>
    <row r="3480" spans="1:20" x14ac:dyDescent="0.25">
      <c r="A3480" s="103" t="s">
        <v>559</v>
      </c>
      <c r="B3480" s="104" t="s">
        <v>4943</v>
      </c>
      <c r="C3480" s="104">
        <v>15</v>
      </c>
      <c r="D3480" s="103" t="s">
        <v>8901</v>
      </c>
      <c r="E3480" s="25">
        <f t="shared" si="173"/>
        <v>0</v>
      </c>
      <c r="F3480" s="25">
        <f t="shared" si="174"/>
        <v>0</v>
      </c>
      <c r="G3480" s="32"/>
      <c r="H3480" s="31"/>
      <c r="I3480" s="25">
        <f t="shared" si="175"/>
        <v>1.4</v>
      </c>
      <c r="J3480" s="21"/>
      <c r="K3480" s="16"/>
      <c r="L3480" s="105"/>
      <c r="M3480" s="105"/>
      <c r="N3480" s="105"/>
      <c r="O3480" s="105"/>
      <c r="P3480" s="105">
        <v>7</v>
      </c>
      <c r="Q3480" s="105">
        <v>0</v>
      </c>
      <c r="R3480" s="105">
        <v>0</v>
      </c>
      <c r="S3480" s="105">
        <v>0</v>
      </c>
      <c r="T3480" s="105">
        <v>0</v>
      </c>
    </row>
    <row r="3481" spans="1:20" x14ac:dyDescent="0.25">
      <c r="A3481" s="103" t="s">
        <v>1169</v>
      </c>
      <c r="B3481" s="104" t="s">
        <v>4943</v>
      </c>
      <c r="C3481" s="104">
        <v>15</v>
      </c>
      <c r="D3481" s="103" t="s">
        <v>8902</v>
      </c>
      <c r="E3481" s="25">
        <f t="shared" si="173"/>
        <v>0</v>
      </c>
      <c r="F3481" s="25">
        <f t="shared" si="174"/>
        <v>0</v>
      </c>
      <c r="G3481" s="32"/>
      <c r="H3481" s="31"/>
      <c r="I3481" s="25">
        <f t="shared" si="175"/>
        <v>0</v>
      </c>
      <c r="J3481" s="21"/>
      <c r="K3481" s="16"/>
      <c r="L3481" s="105"/>
      <c r="M3481" s="105"/>
      <c r="N3481" s="105"/>
      <c r="O3481" s="105"/>
      <c r="P3481" s="105">
        <v>0</v>
      </c>
      <c r="Q3481" s="105">
        <v>0</v>
      </c>
      <c r="R3481" s="105">
        <v>0</v>
      </c>
      <c r="S3481" s="105">
        <v>0</v>
      </c>
      <c r="T3481" s="105">
        <v>0</v>
      </c>
    </row>
    <row r="3482" spans="1:20" x14ac:dyDescent="0.25">
      <c r="A3482" s="103" t="s">
        <v>2474</v>
      </c>
      <c r="B3482" s="104" t="s">
        <v>4943</v>
      </c>
      <c r="C3482" s="104">
        <v>15</v>
      </c>
      <c r="D3482" s="103" t="s">
        <v>8903</v>
      </c>
      <c r="E3482" s="25">
        <f t="shared" si="173"/>
        <v>0</v>
      </c>
      <c r="F3482" s="25">
        <f t="shared" si="174"/>
        <v>0</v>
      </c>
      <c r="G3482" s="32"/>
      <c r="H3482" s="31"/>
      <c r="I3482" s="25">
        <f t="shared" si="175"/>
        <v>0</v>
      </c>
      <c r="J3482" s="21"/>
      <c r="K3482" s="16"/>
      <c r="L3482" s="105"/>
      <c r="M3482" s="105"/>
      <c r="N3482" s="105"/>
      <c r="O3482" s="105"/>
      <c r="P3482" s="105">
        <v>0</v>
      </c>
      <c r="Q3482" s="105">
        <v>0</v>
      </c>
      <c r="R3482" s="105">
        <v>0</v>
      </c>
      <c r="S3482" s="105">
        <v>0</v>
      </c>
      <c r="T3482" s="105">
        <v>0</v>
      </c>
    </row>
    <row r="3483" spans="1:20" x14ac:dyDescent="0.25">
      <c r="A3483" s="103" t="s">
        <v>3239</v>
      </c>
      <c r="B3483" s="104" t="s">
        <v>4922</v>
      </c>
      <c r="C3483" s="104">
        <v>11</v>
      </c>
      <c r="D3483" s="103" t="s">
        <v>8904</v>
      </c>
      <c r="E3483" s="25">
        <f t="shared" si="173"/>
        <v>1</v>
      </c>
      <c r="F3483" s="25">
        <f t="shared" si="174"/>
        <v>0</v>
      </c>
      <c r="G3483" s="32"/>
      <c r="H3483" s="31"/>
      <c r="I3483" s="25">
        <f t="shared" si="175"/>
        <v>1.2</v>
      </c>
      <c r="J3483" s="21"/>
      <c r="K3483" s="16"/>
      <c r="L3483" s="105"/>
      <c r="M3483" s="105"/>
      <c r="N3483" s="105"/>
      <c r="O3483" s="105"/>
      <c r="P3483" s="105">
        <v>0</v>
      </c>
      <c r="Q3483" s="105">
        <v>3</v>
      </c>
      <c r="R3483" s="105">
        <v>2</v>
      </c>
      <c r="S3483" s="105">
        <v>1</v>
      </c>
      <c r="T3483" s="105">
        <v>0</v>
      </c>
    </row>
    <row r="3484" spans="1:20" x14ac:dyDescent="0.25">
      <c r="A3484" s="103" t="s">
        <v>8905</v>
      </c>
      <c r="B3484" s="104" t="s">
        <v>4943</v>
      </c>
      <c r="C3484" s="104">
        <v>15</v>
      </c>
      <c r="D3484" s="103" t="s">
        <v>8906</v>
      </c>
      <c r="E3484" s="25">
        <f t="shared" si="173"/>
        <v>0</v>
      </c>
      <c r="F3484" s="25">
        <f t="shared" si="174"/>
        <v>0</v>
      </c>
      <c r="G3484" s="32"/>
      <c r="H3484" s="31"/>
      <c r="I3484" s="25">
        <f t="shared" si="175"/>
        <v>0</v>
      </c>
      <c r="J3484" s="21"/>
      <c r="K3484" s="16"/>
      <c r="L3484" s="105"/>
      <c r="M3484" s="105"/>
      <c r="N3484" s="105"/>
      <c r="O3484" s="105"/>
      <c r="P3484" s="105">
        <v>0</v>
      </c>
      <c r="Q3484" s="105">
        <v>0</v>
      </c>
      <c r="R3484" s="105">
        <v>0</v>
      </c>
      <c r="S3484" s="105">
        <v>0</v>
      </c>
      <c r="T3484" s="105">
        <v>0</v>
      </c>
    </row>
    <row r="3485" spans="1:20" x14ac:dyDescent="0.25">
      <c r="A3485" s="103" t="s">
        <v>963</v>
      </c>
      <c r="B3485" s="104" t="s">
        <v>4940</v>
      </c>
      <c r="C3485" s="104">
        <v>13</v>
      </c>
      <c r="D3485" s="103" t="s">
        <v>8907</v>
      </c>
      <c r="E3485" s="25">
        <f t="shared" si="173"/>
        <v>0</v>
      </c>
      <c r="F3485" s="25">
        <f t="shared" si="174"/>
        <v>0.5</v>
      </c>
      <c r="G3485" s="32"/>
      <c r="H3485" s="31"/>
      <c r="I3485" s="25">
        <f t="shared" si="175"/>
        <v>0</v>
      </c>
      <c r="J3485" s="21"/>
      <c r="K3485" s="16"/>
      <c r="L3485" s="105"/>
      <c r="M3485" s="105"/>
      <c r="N3485" s="105">
        <v>1</v>
      </c>
      <c r="O3485" s="105">
        <v>1</v>
      </c>
      <c r="P3485" s="105">
        <v>0</v>
      </c>
      <c r="Q3485" s="105">
        <v>0</v>
      </c>
      <c r="R3485" s="105">
        <v>0</v>
      </c>
      <c r="S3485" s="105">
        <v>0</v>
      </c>
      <c r="T3485" s="105">
        <v>0</v>
      </c>
    </row>
    <row r="3486" spans="1:20" x14ac:dyDescent="0.25">
      <c r="A3486" s="103" t="s">
        <v>8908</v>
      </c>
      <c r="B3486" s="104" t="s">
        <v>4940</v>
      </c>
      <c r="C3486" s="104">
        <v>13</v>
      </c>
      <c r="D3486" s="103" t="s">
        <v>8909</v>
      </c>
      <c r="E3486" s="25">
        <f t="shared" si="173"/>
        <v>0</v>
      </c>
      <c r="F3486" s="25">
        <f t="shared" si="174"/>
        <v>0</v>
      </c>
      <c r="G3486" s="32"/>
      <c r="H3486" s="31"/>
      <c r="I3486" s="25">
        <f t="shared" si="175"/>
        <v>0</v>
      </c>
      <c r="J3486" s="21"/>
      <c r="K3486" s="16"/>
      <c r="L3486" s="105"/>
      <c r="M3486" s="105"/>
      <c r="N3486" s="105"/>
      <c r="O3486" s="105"/>
      <c r="P3486" s="105">
        <v>0</v>
      </c>
      <c r="Q3486" s="105">
        <v>0</v>
      </c>
      <c r="R3486" s="105">
        <v>0</v>
      </c>
      <c r="S3486" s="105">
        <v>0</v>
      </c>
      <c r="T3486" s="105">
        <v>0</v>
      </c>
    </row>
    <row r="3487" spans="1:20" x14ac:dyDescent="0.25">
      <c r="A3487" s="103" t="s">
        <v>430</v>
      </c>
      <c r="B3487" s="104" t="s">
        <v>4942</v>
      </c>
      <c r="C3487" s="104">
        <v>15</v>
      </c>
      <c r="D3487" s="103" t="s">
        <v>8910</v>
      </c>
      <c r="E3487" s="25">
        <f t="shared" si="173"/>
        <v>0</v>
      </c>
      <c r="F3487" s="25">
        <f t="shared" si="174"/>
        <v>0</v>
      </c>
      <c r="G3487" s="32"/>
      <c r="H3487" s="31"/>
      <c r="I3487" s="25">
        <f t="shared" si="175"/>
        <v>0</v>
      </c>
      <c r="J3487" s="21"/>
      <c r="K3487" s="16"/>
      <c r="L3487" s="105"/>
      <c r="M3487" s="105"/>
      <c r="N3487" s="105"/>
      <c r="O3487" s="105"/>
      <c r="P3487" s="105"/>
      <c r="Q3487" s="105"/>
      <c r="R3487" s="105">
        <v>0</v>
      </c>
      <c r="S3487" s="105">
        <v>0</v>
      </c>
      <c r="T3487" s="105">
        <v>0</v>
      </c>
    </row>
    <row r="3488" spans="1:20" x14ac:dyDescent="0.25">
      <c r="A3488" s="103" t="s">
        <v>1751</v>
      </c>
      <c r="B3488" s="104" t="s">
        <v>4942</v>
      </c>
      <c r="C3488" s="104">
        <v>15</v>
      </c>
      <c r="D3488" s="103" t="s">
        <v>8911</v>
      </c>
      <c r="E3488" s="25">
        <f t="shared" ref="E3488:E3551" si="176">SUM(R3488:T3488)/3</f>
        <v>0</v>
      </c>
      <c r="F3488" s="25">
        <f t="shared" ref="F3488:F3551" si="177">SUM(L3488:O3488)/4</f>
        <v>0</v>
      </c>
      <c r="G3488" s="32"/>
      <c r="H3488" s="31"/>
      <c r="I3488" s="25">
        <f t="shared" ref="I3488:I3551" si="178">SUM(P3488:T3488)/5</f>
        <v>0</v>
      </c>
      <c r="J3488" s="21"/>
      <c r="K3488" s="16"/>
      <c r="L3488" s="105"/>
      <c r="M3488" s="105"/>
      <c r="N3488" s="105"/>
      <c r="O3488" s="105"/>
      <c r="P3488" s="105"/>
      <c r="Q3488" s="105">
        <v>0</v>
      </c>
      <c r="R3488" s="105">
        <v>0</v>
      </c>
      <c r="S3488" s="105"/>
      <c r="T3488" s="105">
        <v>0</v>
      </c>
    </row>
    <row r="3489" spans="1:20" x14ac:dyDescent="0.25">
      <c r="A3489" s="103" t="s">
        <v>1382</v>
      </c>
      <c r="B3489" s="104" t="s">
        <v>4942</v>
      </c>
      <c r="C3489" s="104">
        <v>15</v>
      </c>
      <c r="D3489" s="103" t="s">
        <v>8912</v>
      </c>
      <c r="E3489" s="25">
        <f t="shared" si="176"/>
        <v>0</v>
      </c>
      <c r="F3489" s="25">
        <f t="shared" si="177"/>
        <v>0</v>
      </c>
      <c r="G3489" s="32"/>
      <c r="H3489" s="31"/>
      <c r="I3489" s="25">
        <f t="shared" si="178"/>
        <v>0</v>
      </c>
      <c r="J3489" s="21"/>
      <c r="K3489" s="16"/>
      <c r="L3489" s="105"/>
      <c r="M3489" s="105"/>
      <c r="N3489" s="105"/>
      <c r="O3489" s="105"/>
      <c r="P3489" s="105">
        <v>0</v>
      </c>
      <c r="Q3489" s="105">
        <v>0</v>
      </c>
      <c r="R3489" s="105">
        <v>0</v>
      </c>
      <c r="S3489" s="105">
        <v>0</v>
      </c>
      <c r="T3489" s="105">
        <v>0</v>
      </c>
    </row>
    <row r="3490" spans="1:20" x14ac:dyDescent="0.25">
      <c r="A3490" s="103" t="s">
        <v>1991</v>
      </c>
      <c r="B3490" s="104" t="s">
        <v>4942</v>
      </c>
      <c r="C3490" s="104">
        <v>15</v>
      </c>
      <c r="D3490" s="103" t="s">
        <v>8913</v>
      </c>
      <c r="E3490" s="25">
        <f t="shared" si="176"/>
        <v>3</v>
      </c>
      <c r="F3490" s="25">
        <f t="shared" si="177"/>
        <v>0</v>
      </c>
      <c r="G3490" s="32"/>
      <c r="H3490" s="31"/>
      <c r="I3490" s="25">
        <f t="shared" si="178"/>
        <v>2</v>
      </c>
      <c r="J3490" s="21"/>
      <c r="K3490" s="16"/>
      <c r="L3490" s="105"/>
      <c r="M3490" s="105"/>
      <c r="N3490" s="105"/>
      <c r="O3490" s="105"/>
      <c r="P3490" s="105">
        <v>1</v>
      </c>
      <c r="Q3490" s="105">
        <v>0</v>
      </c>
      <c r="R3490" s="105">
        <v>9</v>
      </c>
      <c r="S3490" s="105">
        <v>0</v>
      </c>
      <c r="T3490" s="105">
        <v>0</v>
      </c>
    </row>
    <row r="3491" spans="1:20" x14ac:dyDescent="0.25">
      <c r="A3491" s="103" t="s">
        <v>3087</v>
      </c>
      <c r="B3491" s="104" t="s">
        <v>4933</v>
      </c>
      <c r="C3491" s="104">
        <v>11</v>
      </c>
      <c r="D3491" s="103" t="s">
        <v>8914</v>
      </c>
      <c r="E3491" s="25">
        <f t="shared" si="176"/>
        <v>0</v>
      </c>
      <c r="F3491" s="25">
        <f t="shared" si="177"/>
        <v>0</v>
      </c>
      <c r="G3491" s="32"/>
      <c r="H3491" s="31"/>
      <c r="I3491" s="25">
        <f t="shared" si="178"/>
        <v>0</v>
      </c>
      <c r="J3491" s="21"/>
      <c r="K3491" s="16"/>
      <c r="L3491" s="105"/>
      <c r="M3491" s="105"/>
      <c r="N3491" s="105"/>
      <c r="O3491" s="105"/>
      <c r="P3491" s="105">
        <v>0</v>
      </c>
      <c r="Q3491" s="105">
        <v>0</v>
      </c>
      <c r="R3491" s="105">
        <v>0</v>
      </c>
      <c r="S3491" s="105">
        <v>0</v>
      </c>
      <c r="T3491" s="105">
        <v>0</v>
      </c>
    </row>
    <row r="3492" spans="1:20" x14ac:dyDescent="0.25">
      <c r="A3492" s="103" t="s">
        <v>2530</v>
      </c>
      <c r="B3492" s="104" t="s">
        <v>4934</v>
      </c>
      <c r="C3492" s="104">
        <v>12</v>
      </c>
      <c r="D3492" s="103" t="s">
        <v>8915</v>
      </c>
      <c r="E3492" s="25">
        <f t="shared" si="176"/>
        <v>0</v>
      </c>
      <c r="F3492" s="25">
        <f t="shared" si="177"/>
        <v>0</v>
      </c>
      <c r="G3492" s="32"/>
      <c r="H3492" s="31"/>
      <c r="I3492" s="25">
        <f t="shared" si="178"/>
        <v>0.4</v>
      </c>
      <c r="J3492" s="21"/>
      <c r="K3492" s="16"/>
      <c r="L3492" s="105"/>
      <c r="M3492" s="105"/>
      <c r="N3492" s="105"/>
      <c r="O3492" s="105"/>
      <c r="P3492" s="105">
        <v>1</v>
      </c>
      <c r="Q3492" s="105">
        <v>1</v>
      </c>
      <c r="R3492" s="105">
        <v>0</v>
      </c>
      <c r="S3492" s="105">
        <v>0</v>
      </c>
      <c r="T3492" s="105">
        <v>0</v>
      </c>
    </row>
    <row r="3493" spans="1:20" x14ac:dyDescent="0.25">
      <c r="A3493" s="103" t="s">
        <v>254</v>
      </c>
      <c r="B3493" s="104" t="s">
        <v>4934</v>
      </c>
      <c r="C3493" s="104">
        <v>12</v>
      </c>
      <c r="D3493" s="103" t="s">
        <v>8916</v>
      </c>
      <c r="E3493" s="25">
        <f t="shared" si="176"/>
        <v>3</v>
      </c>
      <c r="F3493" s="25">
        <f t="shared" si="177"/>
        <v>1.75</v>
      </c>
      <c r="G3493" s="32"/>
      <c r="H3493" s="31"/>
      <c r="I3493" s="25">
        <f t="shared" si="178"/>
        <v>15</v>
      </c>
      <c r="J3493" s="21"/>
      <c r="K3493" s="16"/>
      <c r="L3493" s="105"/>
      <c r="M3493" s="105"/>
      <c r="N3493" s="105">
        <v>5</v>
      </c>
      <c r="O3493" s="105">
        <v>2</v>
      </c>
      <c r="P3493" s="105">
        <v>34</v>
      </c>
      <c r="Q3493" s="105">
        <v>32</v>
      </c>
      <c r="R3493" s="105">
        <v>3</v>
      </c>
      <c r="S3493" s="105">
        <v>6</v>
      </c>
      <c r="T3493" s="105">
        <v>0</v>
      </c>
    </row>
    <row r="3494" spans="1:20" x14ac:dyDescent="0.25">
      <c r="A3494" s="103" t="s">
        <v>2326</v>
      </c>
      <c r="B3494" s="104" t="s">
        <v>4934</v>
      </c>
      <c r="C3494" s="104">
        <v>12</v>
      </c>
      <c r="D3494" s="103" t="s">
        <v>8917</v>
      </c>
      <c r="E3494" s="25">
        <f t="shared" si="176"/>
        <v>0</v>
      </c>
      <c r="F3494" s="25">
        <f t="shared" si="177"/>
        <v>0</v>
      </c>
      <c r="G3494" s="32"/>
      <c r="H3494" s="31"/>
      <c r="I3494" s="25">
        <f t="shared" si="178"/>
        <v>0</v>
      </c>
      <c r="J3494" s="21"/>
      <c r="K3494" s="16"/>
      <c r="L3494" s="105"/>
      <c r="M3494" s="105"/>
      <c r="N3494" s="105"/>
      <c r="O3494" s="105"/>
      <c r="P3494" s="105">
        <v>0</v>
      </c>
      <c r="Q3494" s="105">
        <v>0</v>
      </c>
      <c r="R3494" s="105">
        <v>0</v>
      </c>
      <c r="S3494" s="105">
        <v>0</v>
      </c>
      <c r="T3494" s="105">
        <v>0</v>
      </c>
    </row>
    <row r="3495" spans="1:20" x14ac:dyDescent="0.25">
      <c r="A3495" s="103" t="s">
        <v>8918</v>
      </c>
      <c r="B3495" s="104" t="s">
        <v>4938</v>
      </c>
      <c r="C3495" s="104">
        <v>13</v>
      </c>
      <c r="D3495" s="103" t="s">
        <v>8919</v>
      </c>
      <c r="E3495" s="25">
        <f t="shared" si="176"/>
        <v>0</v>
      </c>
      <c r="F3495" s="25">
        <f t="shared" si="177"/>
        <v>0</v>
      </c>
      <c r="G3495" s="32"/>
      <c r="H3495" s="31"/>
      <c r="I3495" s="25">
        <f t="shared" si="178"/>
        <v>0.2</v>
      </c>
      <c r="J3495" s="21"/>
      <c r="K3495" s="16"/>
      <c r="L3495" s="105"/>
      <c r="M3495" s="105"/>
      <c r="N3495" s="105"/>
      <c r="O3495" s="105"/>
      <c r="P3495" s="105">
        <v>1</v>
      </c>
      <c r="Q3495" s="105">
        <v>0</v>
      </c>
      <c r="R3495" s="105">
        <v>0</v>
      </c>
      <c r="S3495" s="105">
        <v>0</v>
      </c>
      <c r="T3495" s="105">
        <v>0</v>
      </c>
    </row>
    <row r="3496" spans="1:20" x14ac:dyDescent="0.25">
      <c r="A3496" s="103" t="s">
        <v>1347</v>
      </c>
      <c r="B3496" s="104" t="s">
        <v>4939</v>
      </c>
      <c r="C3496" s="104">
        <v>13</v>
      </c>
      <c r="D3496" s="103" t="s">
        <v>8920</v>
      </c>
      <c r="E3496" s="25">
        <f t="shared" si="176"/>
        <v>1.3333333333333333</v>
      </c>
      <c r="F3496" s="25">
        <f t="shared" si="177"/>
        <v>0</v>
      </c>
      <c r="G3496" s="32"/>
      <c r="H3496" s="31"/>
      <c r="I3496" s="25">
        <f t="shared" si="178"/>
        <v>0.8</v>
      </c>
      <c r="J3496" s="21"/>
      <c r="K3496" s="16"/>
      <c r="L3496" s="105"/>
      <c r="M3496" s="105"/>
      <c r="N3496" s="105"/>
      <c r="O3496" s="105"/>
      <c r="P3496" s="105">
        <v>0</v>
      </c>
      <c r="Q3496" s="105">
        <v>0</v>
      </c>
      <c r="R3496" s="105">
        <v>4</v>
      </c>
      <c r="S3496" s="105">
        <v>0</v>
      </c>
      <c r="T3496" s="105">
        <v>0</v>
      </c>
    </row>
    <row r="3497" spans="1:20" x14ac:dyDescent="0.25">
      <c r="A3497" s="103" t="s">
        <v>3882</v>
      </c>
      <c r="B3497" s="104" t="s">
        <v>4940</v>
      </c>
      <c r="C3497" s="104">
        <v>13</v>
      </c>
      <c r="D3497" s="103" t="s">
        <v>8921</v>
      </c>
      <c r="E3497" s="25">
        <f t="shared" si="176"/>
        <v>0</v>
      </c>
      <c r="F3497" s="25">
        <f t="shared" si="177"/>
        <v>0</v>
      </c>
      <c r="G3497" s="32"/>
      <c r="H3497" s="31"/>
      <c r="I3497" s="25">
        <f t="shared" si="178"/>
        <v>1.4</v>
      </c>
      <c r="J3497" s="21"/>
      <c r="K3497" s="16"/>
      <c r="L3497" s="105"/>
      <c r="M3497" s="105"/>
      <c r="N3497" s="105"/>
      <c r="O3497" s="105"/>
      <c r="P3497" s="105">
        <v>0</v>
      </c>
      <c r="Q3497" s="105">
        <v>7</v>
      </c>
      <c r="R3497" s="105">
        <v>0</v>
      </c>
      <c r="S3497" s="105">
        <v>0</v>
      </c>
      <c r="T3497" s="105">
        <v>0</v>
      </c>
    </row>
    <row r="3498" spans="1:20" x14ac:dyDescent="0.25">
      <c r="A3498" s="103" t="s">
        <v>2904</v>
      </c>
      <c r="B3498" s="104" t="s">
        <v>4940</v>
      </c>
      <c r="C3498" s="104">
        <v>13</v>
      </c>
      <c r="D3498" s="103" t="s">
        <v>8922</v>
      </c>
      <c r="E3498" s="25">
        <f t="shared" si="176"/>
        <v>0</v>
      </c>
      <c r="F3498" s="25">
        <f t="shared" si="177"/>
        <v>0</v>
      </c>
      <c r="G3498" s="32"/>
      <c r="H3498" s="31"/>
      <c r="I3498" s="25">
        <f t="shared" si="178"/>
        <v>0</v>
      </c>
      <c r="J3498" s="21"/>
      <c r="K3498" s="16"/>
      <c r="L3498" s="105"/>
      <c r="M3498" s="105"/>
      <c r="N3498" s="105"/>
      <c r="O3498" s="105"/>
      <c r="P3498" s="105">
        <v>0</v>
      </c>
      <c r="Q3498" s="105"/>
      <c r="R3498" s="105"/>
      <c r="S3498" s="105">
        <v>0</v>
      </c>
      <c r="T3498" s="105">
        <v>0</v>
      </c>
    </row>
    <row r="3499" spans="1:20" x14ac:dyDescent="0.25">
      <c r="A3499" s="103" t="s">
        <v>3600</v>
      </c>
      <c r="B3499" s="104" t="s">
        <v>4940</v>
      </c>
      <c r="C3499" s="104">
        <v>13</v>
      </c>
      <c r="D3499" s="103" t="s">
        <v>8923</v>
      </c>
      <c r="E3499" s="25">
        <f t="shared" si="176"/>
        <v>0</v>
      </c>
      <c r="F3499" s="25">
        <f t="shared" si="177"/>
        <v>0</v>
      </c>
      <c r="G3499" s="32"/>
      <c r="H3499" s="31"/>
      <c r="I3499" s="25">
        <f t="shared" si="178"/>
        <v>0</v>
      </c>
      <c r="J3499" s="21"/>
      <c r="K3499" s="16"/>
      <c r="L3499" s="105"/>
      <c r="M3499" s="105"/>
      <c r="N3499" s="105"/>
      <c r="O3499" s="105"/>
      <c r="P3499" s="105"/>
      <c r="Q3499" s="105">
        <v>0</v>
      </c>
      <c r="R3499" s="105">
        <v>0</v>
      </c>
      <c r="S3499" s="105">
        <v>0</v>
      </c>
      <c r="T3499" s="105">
        <v>0</v>
      </c>
    </row>
    <row r="3500" spans="1:20" x14ac:dyDescent="0.25">
      <c r="A3500" s="103" t="s">
        <v>2832</v>
      </c>
      <c r="B3500" s="104" t="s">
        <v>4928</v>
      </c>
      <c r="C3500" s="104">
        <v>11</v>
      </c>
      <c r="D3500" s="103" t="s">
        <v>8924</v>
      </c>
      <c r="E3500" s="25">
        <f t="shared" si="176"/>
        <v>0</v>
      </c>
      <c r="F3500" s="25">
        <f t="shared" si="177"/>
        <v>0</v>
      </c>
      <c r="G3500" s="32"/>
      <c r="H3500" s="31"/>
      <c r="I3500" s="25">
        <f t="shared" si="178"/>
        <v>0</v>
      </c>
      <c r="J3500" s="21"/>
      <c r="K3500" s="16"/>
      <c r="L3500" s="105"/>
      <c r="M3500" s="105"/>
      <c r="N3500" s="105"/>
      <c r="O3500" s="105"/>
      <c r="P3500" s="105">
        <v>0</v>
      </c>
      <c r="Q3500" s="105">
        <v>0</v>
      </c>
      <c r="R3500" s="105">
        <v>0</v>
      </c>
      <c r="S3500" s="105">
        <v>0</v>
      </c>
      <c r="T3500" s="105">
        <v>0</v>
      </c>
    </row>
    <row r="3501" spans="1:20" x14ac:dyDescent="0.25">
      <c r="A3501" s="103" t="s">
        <v>3499</v>
      </c>
      <c r="B3501" s="104" t="s">
        <v>4928</v>
      </c>
      <c r="C3501" s="104">
        <v>11</v>
      </c>
      <c r="D3501" s="103" t="s">
        <v>8925</v>
      </c>
      <c r="E3501" s="25">
        <f t="shared" si="176"/>
        <v>0</v>
      </c>
      <c r="F3501" s="25">
        <f t="shared" si="177"/>
        <v>0</v>
      </c>
      <c r="G3501" s="32"/>
      <c r="H3501" s="31"/>
      <c r="I3501" s="25">
        <f t="shared" si="178"/>
        <v>0</v>
      </c>
      <c r="J3501" s="21"/>
      <c r="K3501" s="16"/>
      <c r="L3501" s="105"/>
      <c r="M3501" s="105"/>
      <c r="N3501" s="105"/>
      <c r="O3501" s="105"/>
      <c r="P3501" s="105">
        <v>0</v>
      </c>
      <c r="Q3501" s="105">
        <v>0</v>
      </c>
      <c r="R3501" s="105">
        <v>0</v>
      </c>
      <c r="S3501" s="105">
        <v>0</v>
      </c>
      <c r="T3501" s="105">
        <v>0</v>
      </c>
    </row>
    <row r="3502" spans="1:20" x14ac:dyDescent="0.25">
      <c r="A3502" s="103" t="s">
        <v>2508</v>
      </c>
      <c r="B3502" s="104" t="s">
        <v>4928</v>
      </c>
      <c r="C3502" s="104">
        <v>11</v>
      </c>
      <c r="D3502" s="103" t="s">
        <v>8926</v>
      </c>
      <c r="E3502" s="25">
        <f t="shared" si="176"/>
        <v>0</v>
      </c>
      <c r="F3502" s="25">
        <f t="shared" si="177"/>
        <v>0</v>
      </c>
      <c r="G3502" s="32"/>
      <c r="H3502" s="31"/>
      <c r="I3502" s="25">
        <f t="shared" si="178"/>
        <v>0</v>
      </c>
      <c r="J3502" s="21"/>
      <c r="K3502" s="16"/>
      <c r="L3502" s="105"/>
      <c r="M3502" s="105"/>
      <c r="N3502" s="105"/>
      <c r="O3502" s="105"/>
      <c r="P3502" s="105">
        <v>0</v>
      </c>
      <c r="Q3502" s="105">
        <v>0</v>
      </c>
      <c r="R3502" s="105">
        <v>0</v>
      </c>
      <c r="S3502" s="105">
        <v>0</v>
      </c>
      <c r="T3502" s="105">
        <v>0</v>
      </c>
    </row>
    <row r="3503" spans="1:20" x14ac:dyDescent="0.25">
      <c r="A3503" s="103" t="s">
        <v>455</v>
      </c>
      <c r="B3503" s="104" t="s">
        <v>4926</v>
      </c>
      <c r="C3503" s="104">
        <v>11</v>
      </c>
      <c r="D3503" s="103" t="s">
        <v>8927</v>
      </c>
      <c r="E3503" s="25">
        <f t="shared" si="176"/>
        <v>0</v>
      </c>
      <c r="F3503" s="25">
        <f t="shared" si="177"/>
        <v>0</v>
      </c>
      <c r="G3503" s="32"/>
      <c r="H3503" s="31"/>
      <c r="I3503" s="25">
        <f t="shared" si="178"/>
        <v>0</v>
      </c>
      <c r="J3503" s="21"/>
      <c r="K3503" s="16"/>
      <c r="L3503" s="105"/>
      <c r="M3503" s="105"/>
      <c r="N3503" s="105"/>
      <c r="O3503" s="105"/>
      <c r="P3503" s="105"/>
      <c r="Q3503" s="105"/>
      <c r="R3503" s="105">
        <v>0</v>
      </c>
      <c r="S3503" s="105">
        <v>0</v>
      </c>
      <c r="T3503" s="105">
        <v>0</v>
      </c>
    </row>
    <row r="3504" spans="1:20" x14ac:dyDescent="0.25">
      <c r="A3504" s="103" t="s">
        <v>3047</v>
      </c>
      <c r="B3504" s="104" t="s">
        <v>4927</v>
      </c>
      <c r="C3504" s="104">
        <v>11</v>
      </c>
      <c r="D3504" s="103" t="s">
        <v>8928</v>
      </c>
      <c r="E3504" s="25">
        <f t="shared" si="176"/>
        <v>0</v>
      </c>
      <c r="F3504" s="25">
        <f t="shared" si="177"/>
        <v>0.25</v>
      </c>
      <c r="G3504" s="32"/>
      <c r="H3504" s="31"/>
      <c r="I3504" s="25">
        <f t="shared" si="178"/>
        <v>0</v>
      </c>
      <c r="J3504" s="21"/>
      <c r="K3504" s="16"/>
      <c r="L3504" s="105"/>
      <c r="M3504" s="105"/>
      <c r="N3504" s="105"/>
      <c r="O3504" s="105">
        <v>1</v>
      </c>
      <c r="P3504" s="105">
        <v>0</v>
      </c>
      <c r="Q3504" s="105">
        <v>0</v>
      </c>
      <c r="R3504" s="105"/>
      <c r="S3504" s="105">
        <v>0</v>
      </c>
      <c r="T3504" s="105">
        <v>0</v>
      </c>
    </row>
    <row r="3505" spans="1:20" x14ac:dyDescent="0.25">
      <c r="A3505" s="103" t="s">
        <v>4187</v>
      </c>
      <c r="B3505" s="104" t="s">
        <v>4929</v>
      </c>
      <c r="C3505" s="104">
        <v>11</v>
      </c>
      <c r="D3505" s="103" t="s">
        <v>8929</v>
      </c>
      <c r="E3505" s="25">
        <f t="shared" si="176"/>
        <v>0</v>
      </c>
      <c r="F3505" s="25">
        <f t="shared" si="177"/>
        <v>0</v>
      </c>
      <c r="G3505" s="32"/>
      <c r="H3505" s="31"/>
      <c r="I3505" s="25">
        <f t="shared" si="178"/>
        <v>0</v>
      </c>
      <c r="J3505" s="21"/>
      <c r="K3505" s="16"/>
      <c r="L3505" s="105"/>
      <c r="M3505" s="105"/>
      <c r="N3505" s="105"/>
      <c r="O3505" s="105"/>
      <c r="P3505" s="105"/>
      <c r="Q3505" s="105"/>
      <c r="R3505" s="105"/>
      <c r="S3505" s="105">
        <v>0</v>
      </c>
      <c r="T3505" s="105">
        <v>0</v>
      </c>
    </row>
    <row r="3506" spans="1:20" x14ac:dyDescent="0.25">
      <c r="A3506" s="103" t="s">
        <v>4123</v>
      </c>
      <c r="B3506" s="104" t="s">
        <v>4930</v>
      </c>
      <c r="C3506" s="104">
        <v>11</v>
      </c>
      <c r="D3506" s="103" t="s">
        <v>8930</v>
      </c>
      <c r="E3506" s="25">
        <f t="shared" si="176"/>
        <v>0</v>
      </c>
      <c r="F3506" s="25">
        <f t="shared" si="177"/>
        <v>0</v>
      </c>
      <c r="G3506" s="32"/>
      <c r="H3506" s="31"/>
      <c r="I3506" s="25">
        <f t="shared" si="178"/>
        <v>0</v>
      </c>
      <c r="J3506" s="21"/>
      <c r="K3506" s="16"/>
      <c r="L3506" s="105"/>
      <c r="M3506" s="105"/>
      <c r="N3506" s="105"/>
      <c r="O3506" s="105"/>
      <c r="P3506" s="105"/>
      <c r="Q3506" s="105"/>
      <c r="R3506" s="105"/>
      <c r="S3506" s="105"/>
      <c r="T3506" s="105">
        <v>0</v>
      </c>
    </row>
    <row r="3507" spans="1:20" x14ac:dyDescent="0.25">
      <c r="A3507" s="103" t="s">
        <v>993</v>
      </c>
      <c r="B3507" s="104" t="s">
        <v>4924</v>
      </c>
      <c r="C3507" s="104">
        <v>11</v>
      </c>
      <c r="D3507" s="103" t="s">
        <v>8931</v>
      </c>
      <c r="E3507" s="25">
        <f t="shared" si="176"/>
        <v>0</v>
      </c>
      <c r="F3507" s="25">
        <f t="shared" si="177"/>
        <v>0</v>
      </c>
      <c r="G3507" s="32"/>
      <c r="H3507" s="31"/>
      <c r="I3507" s="25">
        <f t="shared" si="178"/>
        <v>0</v>
      </c>
      <c r="J3507" s="21"/>
      <c r="K3507" s="16"/>
      <c r="L3507" s="105"/>
      <c r="M3507" s="105"/>
      <c r="N3507" s="105"/>
      <c r="O3507" s="105"/>
      <c r="P3507" s="105">
        <v>0</v>
      </c>
      <c r="Q3507" s="105">
        <v>0</v>
      </c>
      <c r="R3507" s="105">
        <v>0</v>
      </c>
      <c r="S3507" s="105">
        <v>0</v>
      </c>
      <c r="T3507" s="105">
        <v>0</v>
      </c>
    </row>
    <row r="3508" spans="1:20" x14ac:dyDescent="0.25">
      <c r="A3508" s="103" t="s">
        <v>3883</v>
      </c>
      <c r="B3508" s="104" t="s">
        <v>4924</v>
      </c>
      <c r="C3508" s="104">
        <v>11</v>
      </c>
      <c r="D3508" s="103" t="s">
        <v>8932</v>
      </c>
      <c r="E3508" s="25">
        <f t="shared" si="176"/>
        <v>0</v>
      </c>
      <c r="F3508" s="25">
        <f t="shared" si="177"/>
        <v>0</v>
      </c>
      <c r="G3508" s="32"/>
      <c r="H3508" s="31"/>
      <c r="I3508" s="25">
        <f t="shared" si="178"/>
        <v>0</v>
      </c>
      <c r="J3508" s="21"/>
      <c r="K3508" s="16"/>
      <c r="L3508" s="105"/>
      <c r="M3508" s="105"/>
      <c r="N3508" s="105"/>
      <c r="O3508" s="105"/>
      <c r="P3508" s="105">
        <v>0</v>
      </c>
      <c r="Q3508" s="105"/>
      <c r="R3508" s="105"/>
      <c r="S3508" s="105"/>
      <c r="T3508" s="105">
        <v>0</v>
      </c>
    </row>
    <row r="3509" spans="1:20" x14ac:dyDescent="0.25">
      <c r="A3509" s="103" t="s">
        <v>2867</v>
      </c>
      <c r="B3509" s="104" t="s">
        <v>4925</v>
      </c>
      <c r="C3509" s="104">
        <v>11</v>
      </c>
      <c r="D3509" s="103" t="s">
        <v>8933</v>
      </c>
      <c r="E3509" s="25">
        <f t="shared" si="176"/>
        <v>0</v>
      </c>
      <c r="F3509" s="25">
        <f t="shared" si="177"/>
        <v>0</v>
      </c>
      <c r="G3509" s="32"/>
      <c r="H3509" s="31"/>
      <c r="I3509" s="25">
        <f t="shared" si="178"/>
        <v>0</v>
      </c>
      <c r="J3509" s="21"/>
      <c r="K3509" s="16"/>
      <c r="L3509" s="105"/>
      <c r="M3509" s="105"/>
      <c r="N3509" s="105"/>
      <c r="O3509" s="105"/>
      <c r="P3509" s="105"/>
      <c r="Q3509" s="105">
        <v>0</v>
      </c>
      <c r="R3509" s="105">
        <v>0</v>
      </c>
      <c r="S3509" s="105">
        <v>0</v>
      </c>
      <c r="T3509" s="105">
        <v>0</v>
      </c>
    </row>
    <row r="3510" spans="1:20" x14ac:dyDescent="0.25">
      <c r="A3510" s="103" t="s">
        <v>3322</v>
      </c>
      <c r="B3510" s="104" t="s">
        <v>4925</v>
      </c>
      <c r="C3510" s="104">
        <v>11</v>
      </c>
      <c r="D3510" s="103" t="s">
        <v>8934</v>
      </c>
      <c r="E3510" s="25">
        <f t="shared" si="176"/>
        <v>0</v>
      </c>
      <c r="F3510" s="25">
        <f t="shared" si="177"/>
        <v>0</v>
      </c>
      <c r="G3510" s="32"/>
      <c r="H3510" s="31"/>
      <c r="I3510" s="25">
        <f t="shared" si="178"/>
        <v>0</v>
      </c>
      <c r="J3510" s="21"/>
      <c r="K3510" s="16"/>
      <c r="L3510" s="105"/>
      <c r="M3510" s="105"/>
      <c r="N3510" s="105"/>
      <c r="O3510" s="105"/>
      <c r="P3510" s="105">
        <v>0</v>
      </c>
      <c r="Q3510" s="105">
        <v>0</v>
      </c>
      <c r="R3510" s="105">
        <v>0</v>
      </c>
      <c r="S3510" s="105">
        <v>0</v>
      </c>
      <c r="T3510" s="105">
        <v>0</v>
      </c>
    </row>
    <row r="3511" spans="1:20" x14ac:dyDescent="0.25">
      <c r="A3511" s="103" t="s">
        <v>3692</v>
      </c>
      <c r="B3511" s="104" t="s">
        <v>4931</v>
      </c>
      <c r="C3511" s="104">
        <v>11</v>
      </c>
      <c r="D3511" s="103" t="s">
        <v>8935</v>
      </c>
      <c r="E3511" s="25">
        <f t="shared" si="176"/>
        <v>0</v>
      </c>
      <c r="F3511" s="25">
        <f t="shared" si="177"/>
        <v>2.75</v>
      </c>
      <c r="G3511" s="32"/>
      <c r="H3511" s="31"/>
      <c r="I3511" s="25">
        <f t="shared" si="178"/>
        <v>0</v>
      </c>
      <c r="J3511" s="21"/>
      <c r="K3511" s="16"/>
      <c r="L3511" s="105">
        <v>11</v>
      </c>
      <c r="M3511" s="105"/>
      <c r="N3511" s="105"/>
      <c r="O3511" s="105"/>
      <c r="P3511" s="105"/>
      <c r="Q3511" s="105"/>
      <c r="R3511" s="105"/>
      <c r="S3511" s="105">
        <v>0</v>
      </c>
      <c r="T3511" s="105">
        <v>0</v>
      </c>
    </row>
    <row r="3512" spans="1:20" x14ac:dyDescent="0.25">
      <c r="A3512" s="103" t="s">
        <v>8936</v>
      </c>
      <c r="B3512" s="104" t="s">
        <v>4931</v>
      </c>
      <c r="C3512" s="104">
        <v>11</v>
      </c>
      <c r="D3512" s="103" t="s">
        <v>7615</v>
      </c>
      <c r="E3512" s="25">
        <f t="shared" si="176"/>
        <v>0</v>
      </c>
      <c r="F3512" s="25">
        <f t="shared" si="177"/>
        <v>0</v>
      </c>
      <c r="G3512" s="32"/>
      <c r="H3512" s="31"/>
      <c r="I3512" s="25">
        <f t="shared" si="178"/>
        <v>0</v>
      </c>
      <c r="J3512" s="21"/>
      <c r="K3512" s="16"/>
      <c r="L3512" s="105"/>
      <c r="M3512" s="105"/>
      <c r="N3512" s="105"/>
      <c r="O3512" s="105"/>
      <c r="P3512" s="105">
        <v>0</v>
      </c>
      <c r="Q3512" s="105"/>
      <c r="R3512" s="105"/>
      <c r="S3512" s="105">
        <v>0</v>
      </c>
      <c r="T3512" s="105">
        <v>0</v>
      </c>
    </row>
    <row r="3513" spans="1:20" x14ac:dyDescent="0.25">
      <c r="A3513" s="103" t="s">
        <v>815</v>
      </c>
      <c r="B3513" s="104" t="s">
        <v>4931</v>
      </c>
      <c r="C3513" s="104">
        <v>11</v>
      </c>
      <c r="D3513" s="103" t="s">
        <v>8937</v>
      </c>
      <c r="E3513" s="25">
        <f t="shared" si="176"/>
        <v>0</v>
      </c>
      <c r="F3513" s="25">
        <f t="shared" si="177"/>
        <v>1.75</v>
      </c>
      <c r="G3513" s="32"/>
      <c r="H3513" s="31"/>
      <c r="I3513" s="25">
        <f t="shared" si="178"/>
        <v>0</v>
      </c>
      <c r="J3513" s="21"/>
      <c r="K3513" s="16"/>
      <c r="L3513" s="105"/>
      <c r="M3513" s="105"/>
      <c r="N3513" s="105"/>
      <c r="O3513" s="105">
        <v>7</v>
      </c>
      <c r="P3513" s="105">
        <v>0</v>
      </c>
      <c r="Q3513" s="105">
        <v>0</v>
      </c>
      <c r="R3513" s="105">
        <v>0</v>
      </c>
      <c r="S3513" s="105">
        <v>0</v>
      </c>
      <c r="T3513" s="105">
        <v>0</v>
      </c>
    </row>
    <row r="3514" spans="1:20" x14ac:dyDescent="0.25">
      <c r="A3514" s="103" t="s">
        <v>3682</v>
      </c>
      <c r="B3514" s="104" t="s">
        <v>4932</v>
      </c>
      <c r="C3514" s="104">
        <v>11</v>
      </c>
      <c r="D3514" s="103" t="s">
        <v>8938</v>
      </c>
      <c r="E3514" s="25">
        <f t="shared" si="176"/>
        <v>0</v>
      </c>
      <c r="F3514" s="25">
        <f t="shared" si="177"/>
        <v>0</v>
      </c>
      <c r="G3514" s="32"/>
      <c r="H3514" s="31"/>
      <c r="I3514" s="25">
        <f t="shared" si="178"/>
        <v>0</v>
      </c>
      <c r="J3514" s="21"/>
      <c r="K3514" s="16"/>
      <c r="L3514" s="105"/>
      <c r="M3514" s="105"/>
      <c r="N3514" s="105"/>
      <c r="O3514" s="105"/>
      <c r="P3514" s="105">
        <v>0</v>
      </c>
      <c r="Q3514" s="105">
        <v>0</v>
      </c>
      <c r="R3514" s="105">
        <v>0</v>
      </c>
      <c r="S3514" s="105">
        <v>0</v>
      </c>
      <c r="T3514" s="105">
        <v>0</v>
      </c>
    </row>
    <row r="3515" spans="1:20" x14ac:dyDescent="0.25">
      <c r="A3515" s="103" t="s">
        <v>2489</v>
      </c>
      <c r="B3515" s="104" t="s">
        <v>4932</v>
      </c>
      <c r="C3515" s="104">
        <v>11</v>
      </c>
      <c r="D3515" s="103" t="s">
        <v>8939</v>
      </c>
      <c r="E3515" s="25">
        <f t="shared" si="176"/>
        <v>0</v>
      </c>
      <c r="F3515" s="25">
        <f t="shared" si="177"/>
        <v>0</v>
      </c>
      <c r="G3515" s="32"/>
      <c r="H3515" s="31"/>
      <c r="I3515" s="25">
        <f t="shared" si="178"/>
        <v>0</v>
      </c>
      <c r="J3515" s="21"/>
      <c r="K3515" s="16"/>
      <c r="L3515" s="105"/>
      <c r="M3515" s="105"/>
      <c r="N3515" s="105"/>
      <c r="O3515" s="105"/>
      <c r="P3515" s="105">
        <v>0</v>
      </c>
      <c r="Q3515" s="105">
        <v>0</v>
      </c>
      <c r="R3515" s="105">
        <v>0</v>
      </c>
      <c r="S3515" s="105">
        <v>0</v>
      </c>
      <c r="T3515" s="105">
        <v>0</v>
      </c>
    </row>
    <row r="3516" spans="1:20" x14ac:dyDescent="0.25">
      <c r="A3516" s="103" t="s">
        <v>1407</v>
      </c>
      <c r="B3516" s="104" t="s">
        <v>4932</v>
      </c>
      <c r="C3516" s="104">
        <v>11</v>
      </c>
      <c r="D3516" s="103" t="s">
        <v>8940</v>
      </c>
      <c r="E3516" s="25">
        <f t="shared" si="176"/>
        <v>0</v>
      </c>
      <c r="F3516" s="25">
        <f t="shared" si="177"/>
        <v>0</v>
      </c>
      <c r="G3516" s="32"/>
      <c r="H3516" s="31"/>
      <c r="I3516" s="25">
        <f t="shared" si="178"/>
        <v>0</v>
      </c>
      <c r="J3516" s="21"/>
      <c r="K3516" s="16"/>
      <c r="L3516" s="105"/>
      <c r="M3516" s="105"/>
      <c r="N3516" s="105"/>
      <c r="O3516" s="105"/>
      <c r="P3516" s="105">
        <v>0</v>
      </c>
      <c r="Q3516" s="105">
        <v>0</v>
      </c>
      <c r="R3516" s="105">
        <v>0</v>
      </c>
      <c r="S3516" s="105">
        <v>0</v>
      </c>
      <c r="T3516" s="105">
        <v>0</v>
      </c>
    </row>
    <row r="3517" spans="1:20" x14ac:dyDescent="0.25">
      <c r="A3517" s="103" t="s">
        <v>1063</v>
      </c>
      <c r="B3517" s="104" t="s">
        <v>4932</v>
      </c>
      <c r="C3517" s="104">
        <v>11</v>
      </c>
      <c r="D3517" s="103" t="s">
        <v>8941</v>
      </c>
      <c r="E3517" s="25">
        <f t="shared" si="176"/>
        <v>0</v>
      </c>
      <c r="F3517" s="25">
        <f t="shared" si="177"/>
        <v>0</v>
      </c>
      <c r="G3517" s="32"/>
      <c r="H3517" s="31"/>
      <c r="I3517" s="25">
        <f t="shared" si="178"/>
        <v>0</v>
      </c>
      <c r="J3517" s="21"/>
      <c r="K3517" s="16"/>
      <c r="L3517" s="105"/>
      <c r="M3517" s="105"/>
      <c r="N3517" s="105"/>
      <c r="O3517" s="105"/>
      <c r="P3517" s="105">
        <v>0</v>
      </c>
      <c r="Q3517" s="105">
        <v>0</v>
      </c>
      <c r="R3517" s="105">
        <v>0</v>
      </c>
      <c r="S3517" s="105">
        <v>0</v>
      </c>
      <c r="T3517" s="105">
        <v>0</v>
      </c>
    </row>
    <row r="3518" spans="1:20" x14ac:dyDescent="0.25">
      <c r="A3518" s="103" t="s">
        <v>2097</v>
      </c>
      <c r="B3518" s="104" t="s">
        <v>4932</v>
      </c>
      <c r="C3518" s="104">
        <v>11</v>
      </c>
      <c r="D3518" s="103" t="s">
        <v>8942</v>
      </c>
      <c r="E3518" s="25">
        <f t="shared" si="176"/>
        <v>0</v>
      </c>
      <c r="F3518" s="25">
        <f t="shared" si="177"/>
        <v>0.5</v>
      </c>
      <c r="G3518" s="32"/>
      <c r="H3518" s="31"/>
      <c r="I3518" s="25">
        <f t="shared" si="178"/>
        <v>0</v>
      </c>
      <c r="J3518" s="21"/>
      <c r="K3518" s="16"/>
      <c r="L3518" s="105"/>
      <c r="M3518" s="105"/>
      <c r="N3518" s="105">
        <v>2</v>
      </c>
      <c r="O3518" s="105"/>
      <c r="P3518" s="105">
        <v>0</v>
      </c>
      <c r="Q3518" s="105">
        <v>0</v>
      </c>
      <c r="R3518" s="105">
        <v>0</v>
      </c>
      <c r="S3518" s="105">
        <v>0</v>
      </c>
      <c r="T3518" s="105">
        <v>0</v>
      </c>
    </row>
    <row r="3519" spans="1:20" x14ac:dyDescent="0.25">
      <c r="A3519" s="103" t="s">
        <v>1812</v>
      </c>
      <c r="B3519" s="104" t="s">
        <v>4931</v>
      </c>
      <c r="C3519" s="104">
        <v>11</v>
      </c>
      <c r="D3519" s="103" t="s">
        <v>8943</v>
      </c>
      <c r="E3519" s="25">
        <f t="shared" si="176"/>
        <v>0</v>
      </c>
      <c r="F3519" s="25">
        <f t="shared" si="177"/>
        <v>0</v>
      </c>
      <c r="G3519" s="32"/>
      <c r="H3519" s="31"/>
      <c r="I3519" s="25">
        <f t="shared" si="178"/>
        <v>0</v>
      </c>
      <c r="J3519" s="21"/>
      <c r="K3519" s="16"/>
      <c r="L3519" s="105"/>
      <c r="M3519" s="105"/>
      <c r="N3519" s="105"/>
      <c r="O3519" s="105"/>
      <c r="P3519" s="105">
        <v>0</v>
      </c>
      <c r="Q3519" s="105">
        <v>0</v>
      </c>
      <c r="R3519" s="105">
        <v>0</v>
      </c>
      <c r="S3519" s="105">
        <v>0</v>
      </c>
      <c r="T3519" s="105">
        <v>0</v>
      </c>
    </row>
    <row r="3520" spans="1:20" x14ac:dyDescent="0.25">
      <c r="A3520" s="103" t="s">
        <v>1399</v>
      </c>
      <c r="B3520" s="104" t="s">
        <v>4931</v>
      </c>
      <c r="C3520" s="104">
        <v>11</v>
      </c>
      <c r="D3520" s="103" t="s">
        <v>8944</v>
      </c>
      <c r="E3520" s="25">
        <f t="shared" si="176"/>
        <v>0</v>
      </c>
      <c r="F3520" s="25">
        <f t="shared" si="177"/>
        <v>0</v>
      </c>
      <c r="G3520" s="32"/>
      <c r="H3520" s="31"/>
      <c r="I3520" s="25">
        <f t="shared" si="178"/>
        <v>0.6</v>
      </c>
      <c r="J3520" s="21"/>
      <c r="K3520" s="16"/>
      <c r="L3520" s="105"/>
      <c r="M3520" s="105"/>
      <c r="N3520" s="105"/>
      <c r="O3520" s="105"/>
      <c r="P3520" s="105">
        <v>3</v>
      </c>
      <c r="Q3520" s="105">
        <v>0</v>
      </c>
      <c r="R3520" s="105">
        <v>0</v>
      </c>
      <c r="S3520" s="105">
        <v>0</v>
      </c>
      <c r="T3520" s="105">
        <v>0</v>
      </c>
    </row>
    <row r="3521" spans="1:20" x14ac:dyDescent="0.25">
      <c r="A3521" s="103" t="s">
        <v>2800</v>
      </c>
      <c r="B3521" s="104" t="s">
        <v>4931</v>
      </c>
      <c r="C3521" s="104">
        <v>11</v>
      </c>
      <c r="D3521" s="103" t="s">
        <v>8945</v>
      </c>
      <c r="E3521" s="25">
        <f t="shared" si="176"/>
        <v>0</v>
      </c>
      <c r="F3521" s="25">
        <f t="shared" si="177"/>
        <v>0</v>
      </c>
      <c r="G3521" s="32"/>
      <c r="H3521" s="31"/>
      <c r="I3521" s="25">
        <f t="shared" si="178"/>
        <v>0</v>
      </c>
      <c r="J3521" s="21"/>
      <c r="K3521" s="16"/>
      <c r="L3521" s="105"/>
      <c r="M3521" s="105"/>
      <c r="N3521" s="105"/>
      <c r="O3521" s="105"/>
      <c r="P3521" s="105">
        <v>0</v>
      </c>
      <c r="Q3521" s="105">
        <v>0</v>
      </c>
      <c r="R3521" s="105">
        <v>0</v>
      </c>
      <c r="S3521" s="105">
        <v>0</v>
      </c>
      <c r="T3521" s="105">
        <v>0</v>
      </c>
    </row>
    <row r="3522" spans="1:20" x14ac:dyDescent="0.25">
      <c r="A3522" s="103" t="s">
        <v>3579</v>
      </c>
      <c r="B3522" s="104" t="s">
        <v>4931</v>
      </c>
      <c r="C3522" s="104">
        <v>11</v>
      </c>
      <c r="D3522" s="103" t="s">
        <v>8946</v>
      </c>
      <c r="E3522" s="25">
        <f t="shared" si="176"/>
        <v>0</v>
      </c>
      <c r="F3522" s="25">
        <f t="shared" si="177"/>
        <v>0</v>
      </c>
      <c r="G3522" s="32"/>
      <c r="H3522" s="31"/>
      <c r="I3522" s="25">
        <f t="shared" si="178"/>
        <v>0</v>
      </c>
      <c r="J3522" s="21"/>
      <c r="K3522" s="16"/>
      <c r="L3522" s="105"/>
      <c r="M3522" s="105"/>
      <c r="N3522" s="105"/>
      <c r="O3522" s="105"/>
      <c r="P3522" s="105"/>
      <c r="Q3522" s="105">
        <v>0</v>
      </c>
      <c r="R3522" s="105">
        <v>0</v>
      </c>
      <c r="S3522" s="105"/>
      <c r="T3522" s="105">
        <v>0</v>
      </c>
    </row>
    <row r="3523" spans="1:20" x14ac:dyDescent="0.25">
      <c r="A3523" s="103" t="s">
        <v>1873</v>
      </c>
      <c r="B3523" s="104" t="s">
        <v>4932</v>
      </c>
      <c r="C3523" s="104">
        <v>11</v>
      </c>
      <c r="D3523" s="103" t="s">
        <v>8947</v>
      </c>
      <c r="E3523" s="25">
        <f t="shared" si="176"/>
        <v>0</v>
      </c>
      <c r="F3523" s="25">
        <f t="shared" si="177"/>
        <v>0.75</v>
      </c>
      <c r="G3523" s="32"/>
      <c r="H3523" s="31"/>
      <c r="I3523" s="25">
        <f t="shared" si="178"/>
        <v>0</v>
      </c>
      <c r="J3523" s="21"/>
      <c r="K3523" s="16"/>
      <c r="L3523" s="105">
        <v>3</v>
      </c>
      <c r="M3523" s="105"/>
      <c r="N3523" s="105"/>
      <c r="O3523" s="105"/>
      <c r="P3523" s="105"/>
      <c r="Q3523" s="105">
        <v>0</v>
      </c>
      <c r="R3523" s="105">
        <v>0</v>
      </c>
      <c r="S3523" s="105">
        <v>0</v>
      </c>
      <c r="T3523" s="105">
        <v>0</v>
      </c>
    </row>
    <row r="3524" spans="1:20" x14ac:dyDescent="0.25">
      <c r="A3524" s="103" t="s">
        <v>3737</v>
      </c>
      <c r="B3524" s="104" t="s">
        <v>4932</v>
      </c>
      <c r="C3524" s="104">
        <v>11</v>
      </c>
      <c r="D3524" s="103" t="s">
        <v>8948</v>
      </c>
      <c r="E3524" s="25">
        <f t="shared" si="176"/>
        <v>0</v>
      </c>
      <c r="F3524" s="25">
        <f t="shared" si="177"/>
        <v>0.25</v>
      </c>
      <c r="G3524" s="32"/>
      <c r="H3524" s="31"/>
      <c r="I3524" s="25">
        <f t="shared" si="178"/>
        <v>0</v>
      </c>
      <c r="J3524" s="21"/>
      <c r="K3524" s="16"/>
      <c r="L3524" s="105">
        <v>1</v>
      </c>
      <c r="M3524" s="105"/>
      <c r="N3524" s="105"/>
      <c r="O3524" s="105"/>
      <c r="P3524" s="105"/>
      <c r="Q3524" s="105"/>
      <c r="R3524" s="105"/>
      <c r="S3524" s="105"/>
      <c r="T3524" s="105">
        <v>0</v>
      </c>
    </row>
    <row r="3525" spans="1:20" x14ac:dyDescent="0.25">
      <c r="A3525" s="103" t="s">
        <v>3240</v>
      </c>
      <c r="B3525" s="104" t="s">
        <v>4932</v>
      </c>
      <c r="C3525" s="104">
        <v>11</v>
      </c>
      <c r="D3525" s="103" t="s">
        <v>8949</v>
      </c>
      <c r="E3525" s="25">
        <f t="shared" si="176"/>
        <v>0</v>
      </c>
      <c r="F3525" s="25">
        <f t="shared" si="177"/>
        <v>0</v>
      </c>
      <c r="G3525" s="32"/>
      <c r="H3525" s="31"/>
      <c r="I3525" s="25">
        <f t="shared" si="178"/>
        <v>0</v>
      </c>
      <c r="J3525" s="21"/>
      <c r="K3525" s="16"/>
      <c r="L3525" s="105"/>
      <c r="M3525" s="105"/>
      <c r="N3525" s="105"/>
      <c r="O3525" s="105"/>
      <c r="P3525" s="105">
        <v>0</v>
      </c>
      <c r="Q3525" s="105">
        <v>0</v>
      </c>
      <c r="R3525" s="105">
        <v>0</v>
      </c>
      <c r="S3525" s="105">
        <v>0</v>
      </c>
      <c r="T3525" s="105">
        <v>0</v>
      </c>
    </row>
    <row r="3526" spans="1:20" x14ac:dyDescent="0.25">
      <c r="A3526" s="103" t="s">
        <v>2276</v>
      </c>
      <c r="B3526" s="104" t="s">
        <v>4933</v>
      </c>
      <c r="C3526" s="104">
        <v>11</v>
      </c>
      <c r="D3526" s="103" t="s">
        <v>8950</v>
      </c>
      <c r="E3526" s="25">
        <f t="shared" si="176"/>
        <v>0</v>
      </c>
      <c r="F3526" s="25">
        <f t="shared" si="177"/>
        <v>0</v>
      </c>
      <c r="G3526" s="32"/>
      <c r="H3526" s="31"/>
      <c r="I3526" s="25">
        <f t="shared" si="178"/>
        <v>0</v>
      </c>
      <c r="J3526" s="21"/>
      <c r="K3526" s="16"/>
      <c r="L3526" s="105"/>
      <c r="M3526" s="105"/>
      <c r="N3526" s="105"/>
      <c r="O3526" s="105"/>
      <c r="P3526" s="105"/>
      <c r="Q3526" s="105">
        <v>0</v>
      </c>
      <c r="R3526" s="105">
        <v>0</v>
      </c>
      <c r="S3526" s="105"/>
      <c r="T3526" s="105">
        <v>0</v>
      </c>
    </row>
    <row r="3527" spans="1:20" x14ac:dyDescent="0.25">
      <c r="A3527" s="103" t="s">
        <v>2915</v>
      </c>
      <c r="B3527" s="104" t="s">
        <v>4954</v>
      </c>
      <c r="C3527" s="104">
        <v>16</v>
      </c>
      <c r="D3527" s="103" t="s">
        <v>8951</v>
      </c>
      <c r="E3527" s="25">
        <f t="shared" si="176"/>
        <v>0</v>
      </c>
      <c r="F3527" s="25">
        <f t="shared" si="177"/>
        <v>0</v>
      </c>
      <c r="G3527" s="32"/>
      <c r="H3527" s="31"/>
      <c r="I3527" s="25">
        <f t="shared" si="178"/>
        <v>0</v>
      </c>
      <c r="J3527" s="21"/>
      <c r="K3527" s="16"/>
      <c r="L3527" s="105"/>
      <c r="M3527" s="105"/>
      <c r="N3527" s="105"/>
      <c r="O3527" s="105"/>
      <c r="P3527" s="105"/>
      <c r="Q3527" s="105"/>
      <c r="R3527" s="105"/>
      <c r="S3527" s="105">
        <v>0</v>
      </c>
      <c r="T3527" s="105">
        <v>0</v>
      </c>
    </row>
    <row r="3528" spans="1:20" x14ac:dyDescent="0.25">
      <c r="A3528" s="103" t="s">
        <v>2500</v>
      </c>
      <c r="B3528" s="104" t="s">
        <v>4954</v>
      </c>
      <c r="C3528" s="104">
        <v>16</v>
      </c>
      <c r="D3528" s="103" t="s">
        <v>8952</v>
      </c>
      <c r="E3528" s="25">
        <f t="shared" si="176"/>
        <v>0</v>
      </c>
      <c r="F3528" s="25">
        <f t="shared" si="177"/>
        <v>0</v>
      </c>
      <c r="G3528" s="32"/>
      <c r="H3528" s="31"/>
      <c r="I3528" s="25">
        <f t="shared" si="178"/>
        <v>0</v>
      </c>
      <c r="J3528" s="21"/>
      <c r="K3528" s="16"/>
      <c r="L3528" s="105"/>
      <c r="M3528" s="105"/>
      <c r="N3528" s="105"/>
      <c r="O3528" s="105"/>
      <c r="P3528" s="105"/>
      <c r="Q3528" s="105"/>
      <c r="R3528" s="105"/>
      <c r="S3528" s="105">
        <v>0</v>
      </c>
      <c r="T3528" s="105">
        <v>0</v>
      </c>
    </row>
    <row r="3529" spans="1:20" x14ac:dyDescent="0.25">
      <c r="A3529" s="103" t="s">
        <v>2732</v>
      </c>
      <c r="B3529" s="104" t="s">
        <v>4954</v>
      </c>
      <c r="C3529" s="104">
        <v>16</v>
      </c>
      <c r="D3529" s="103" t="s">
        <v>8953</v>
      </c>
      <c r="E3529" s="25">
        <f t="shared" si="176"/>
        <v>0</v>
      </c>
      <c r="F3529" s="25">
        <f t="shared" si="177"/>
        <v>0</v>
      </c>
      <c r="G3529" s="32"/>
      <c r="H3529" s="31"/>
      <c r="I3529" s="25">
        <f t="shared" si="178"/>
        <v>5.6</v>
      </c>
      <c r="J3529" s="21"/>
      <c r="K3529" s="16"/>
      <c r="L3529" s="105"/>
      <c r="M3529" s="105"/>
      <c r="N3529" s="105"/>
      <c r="O3529" s="105"/>
      <c r="P3529" s="105">
        <v>24</v>
      </c>
      <c r="Q3529" s="105">
        <v>4</v>
      </c>
      <c r="R3529" s="105">
        <v>0</v>
      </c>
      <c r="S3529" s="105">
        <v>0</v>
      </c>
      <c r="T3529" s="105">
        <v>0</v>
      </c>
    </row>
    <row r="3530" spans="1:20" x14ac:dyDescent="0.25">
      <c r="A3530" s="103" t="s">
        <v>3661</v>
      </c>
      <c r="B3530" s="104" t="s">
        <v>4954</v>
      </c>
      <c r="C3530" s="104">
        <v>16</v>
      </c>
      <c r="D3530" s="103" t="s">
        <v>8954</v>
      </c>
      <c r="E3530" s="25">
        <f t="shared" si="176"/>
        <v>0</v>
      </c>
      <c r="F3530" s="25">
        <f t="shared" si="177"/>
        <v>0</v>
      </c>
      <c r="G3530" s="32"/>
      <c r="H3530" s="31"/>
      <c r="I3530" s="25">
        <f t="shared" si="178"/>
        <v>0</v>
      </c>
      <c r="J3530" s="21"/>
      <c r="K3530" s="16"/>
      <c r="L3530" s="105"/>
      <c r="M3530" s="105"/>
      <c r="N3530" s="105"/>
      <c r="O3530" s="105"/>
      <c r="P3530" s="105">
        <v>0</v>
      </c>
      <c r="Q3530" s="105"/>
      <c r="R3530" s="105">
        <v>0</v>
      </c>
      <c r="S3530" s="105"/>
      <c r="T3530" s="105">
        <v>0</v>
      </c>
    </row>
    <row r="3531" spans="1:20" x14ac:dyDescent="0.25">
      <c r="A3531" s="103" t="s">
        <v>2434</v>
      </c>
      <c r="B3531" s="104" t="s">
        <v>4959</v>
      </c>
      <c r="C3531" s="104">
        <v>18</v>
      </c>
      <c r="D3531" s="103" t="s">
        <v>8955</v>
      </c>
      <c r="E3531" s="25">
        <f t="shared" si="176"/>
        <v>0</v>
      </c>
      <c r="F3531" s="25">
        <f t="shared" si="177"/>
        <v>0</v>
      </c>
      <c r="G3531" s="32"/>
      <c r="H3531" s="31"/>
      <c r="I3531" s="25">
        <f t="shared" si="178"/>
        <v>0</v>
      </c>
      <c r="J3531" s="21"/>
      <c r="K3531" s="16"/>
      <c r="L3531" s="105"/>
      <c r="M3531" s="105"/>
      <c r="N3531" s="105"/>
      <c r="O3531" s="105"/>
      <c r="P3531" s="105">
        <v>0</v>
      </c>
      <c r="Q3531" s="105">
        <v>0</v>
      </c>
      <c r="R3531" s="105">
        <v>0</v>
      </c>
      <c r="S3531" s="105">
        <v>0</v>
      </c>
      <c r="T3531" s="105">
        <v>0</v>
      </c>
    </row>
    <row r="3532" spans="1:20" x14ac:dyDescent="0.25">
      <c r="A3532" s="103" t="s">
        <v>2615</v>
      </c>
      <c r="B3532" s="104" t="s">
        <v>4959</v>
      </c>
      <c r="C3532" s="104">
        <v>18</v>
      </c>
      <c r="D3532" s="103" t="s">
        <v>8956</v>
      </c>
      <c r="E3532" s="25">
        <f t="shared" si="176"/>
        <v>0</v>
      </c>
      <c r="F3532" s="25">
        <f t="shared" si="177"/>
        <v>0</v>
      </c>
      <c r="G3532" s="32"/>
      <c r="H3532" s="31"/>
      <c r="I3532" s="25">
        <f t="shared" si="178"/>
        <v>0</v>
      </c>
      <c r="J3532" s="21"/>
      <c r="K3532" s="16"/>
      <c r="L3532" s="105"/>
      <c r="M3532" s="105"/>
      <c r="N3532" s="105"/>
      <c r="O3532" s="105"/>
      <c r="P3532" s="105">
        <v>0</v>
      </c>
      <c r="Q3532" s="105">
        <v>0</v>
      </c>
      <c r="R3532" s="105">
        <v>0</v>
      </c>
      <c r="S3532" s="105">
        <v>0</v>
      </c>
      <c r="T3532" s="105">
        <v>0</v>
      </c>
    </row>
    <row r="3533" spans="1:20" x14ac:dyDescent="0.25">
      <c r="A3533" s="103" t="s">
        <v>1135</v>
      </c>
      <c r="B3533" s="104" t="s">
        <v>4956</v>
      </c>
      <c r="C3533" s="104">
        <v>17</v>
      </c>
      <c r="D3533" s="103" t="s">
        <v>8957</v>
      </c>
      <c r="E3533" s="25">
        <f t="shared" si="176"/>
        <v>0</v>
      </c>
      <c r="F3533" s="25">
        <f t="shared" si="177"/>
        <v>0</v>
      </c>
      <c r="G3533" s="32"/>
      <c r="H3533" s="31"/>
      <c r="I3533" s="25">
        <f t="shared" si="178"/>
        <v>0</v>
      </c>
      <c r="J3533" s="21"/>
      <c r="K3533" s="16"/>
      <c r="L3533" s="105"/>
      <c r="M3533" s="105"/>
      <c r="N3533" s="105"/>
      <c r="O3533" s="105"/>
      <c r="P3533" s="105">
        <v>0</v>
      </c>
      <c r="Q3533" s="105">
        <v>0</v>
      </c>
      <c r="R3533" s="105">
        <v>0</v>
      </c>
      <c r="S3533" s="105">
        <v>0</v>
      </c>
      <c r="T3533" s="105">
        <v>0</v>
      </c>
    </row>
    <row r="3534" spans="1:20" x14ac:dyDescent="0.25">
      <c r="A3534" s="103" t="s">
        <v>1447</v>
      </c>
      <c r="B3534" s="104" t="s">
        <v>4955</v>
      </c>
      <c r="C3534" s="104">
        <v>17</v>
      </c>
      <c r="D3534" s="103" t="s">
        <v>8958</v>
      </c>
      <c r="E3534" s="25">
        <f t="shared" si="176"/>
        <v>0</v>
      </c>
      <c r="F3534" s="25">
        <f t="shared" si="177"/>
        <v>0.75</v>
      </c>
      <c r="G3534" s="32"/>
      <c r="H3534" s="31"/>
      <c r="I3534" s="25">
        <f t="shared" si="178"/>
        <v>0.2</v>
      </c>
      <c r="J3534" s="21"/>
      <c r="K3534" s="16"/>
      <c r="L3534" s="105"/>
      <c r="M3534" s="105"/>
      <c r="N3534" s="105"/>
      <c r="O3534" s="105">
        <v>3</v>
      </c>
      <c r="P3534" s="105">
        <v>1</v>
      </c>
      <c r="Q3534" s="105">
        <v>0</v>
      </c>
      <c r="R3534" s="105">
        <v>0</v>
      </c>
      <c r="S3534" s="105">
        <v>0</v>
      </c>
      <c r="T3534" s="105">
        <v>0</v>
      </c>
    </row>
    <row r="3535" spans="1:20" x14ac:dyDescent="0.25">
      <c r="A3535" s="103" t="s">
        <v>675</v>
      </c>
      <c r="B3535" s="104" t="s">
        <v>4956</v>
      </c>
      <c r="C3535" s="104">
        <v>17</v>
      </c>
      <c r="D3535" s="103" t="s">
        <v>8959</v>
      </c>
      <c r="E3535" s="25">
        <f t="shared" si="176"/>
        <v>1.3333333333333333</v>
      </c>
      <c r="F3535" s="25">
        <f t="shared" si="177"/>
        <v>0</v>
      </c>
      <c r="G3535" s="32"/>
      <c r="H3535" s="31"/>
      <c r="I3535" s="25">
        <f t="shared" si="178"/>
        <v>0.8</v>
      </c>
      <c r="J3535" s="21"/>
      <c r="K3535" s="16"/>
      <c r="L3535" s="105"/>
      <c r="M3535" s="105"/>
      <c r="N3535" s="105"/>
      <c r="O3535" s="105"/>
      <c r="P3535" s="105">
        <v>0</v>
      </c>
      <c r="Q3535" s="105">
        <v>0</v>
      </c>
      <c r="R3535" s="105">
        <v>2</v>
      </c>
      <c r="S3535" s="105">
        <v>2</v>
      </c>
      <c r="T3535" s="105">
        <v>0</v>
      </c>
    </row>
    <row r="3536" spans="1:20" x14ac:dyDescent="0.25">
      <c r="A3536" s="103" t="s">
        <v>2897</v>
      </c>
      <c r="B3536" s="104" t="s">
        <v>4962</v>
      </c>
      <c r="C3536" s="104">
        <v>20</v>
      </c>
      <c r="D3536" s="103" t="s">
        <v>8960</v>
      </c>
      <c r="E3536" s="25">
        <f t="shared" si="176"/>
        <v>0</v>
      </c>
      <c r="F3536" s="25">
        <f t="shared" si="177"/>
        <v>16.25</v>
      </c>
      <c r="G3536" s="32"/>
      <c r="H3536" s="31"/>
      <c r="I3536" s="25">
        <f t="shared" si="178"/>
        <v>11.2</v>
      </c>
      <c r="J3536" s="21"/>
      <c r="K3536" s="16"/>
      <c r="L3536" s="105">
        <v>65</v>
      </c>
      <c r="M3536" s="105"/>
      <c r="N3536" s="105"/>
      <c r="O3536" s="105"/>
      <c r="P3536" s="105">
        <v>0</v>
      </c>
      <c r="Q3536" s="105">
        <v>56</v>
      </c>
      <c r="R3536" s="105">
        <v>0</v>
      </c>
      <c r="S3536" s="105">
        <v>0</v>
      </c>
      <c r="T3536" s="105">
        <v>0</v>
      </c>
    </row>
    <row r="3537" spans="1:20" x14ac:dyDescent="0.25">
      <c r="A3537" s="103" t="s">
        <v>2551</v>
      </c>
      <c r="B3537" s="104" t="s">
        <v>4963</v>
      </c>
      <c r="C3537" s="104">
        <v>20</v>
      </c>
      <c r="D3537" s="103" t="s">
        <v>8961</v>
      </c>
      <c r="E3537" s="25">
        <f t="shared" si="176"/>
        <v>0</v>
      </c>
      <c r="F3537" s="25">
        <f t="shared" si="177"/>
        <v>0</v>
      </c>
      <c r="G3537" s="32"/>
      <c r="H3537" s="31"/>
      <c r="I3537" s="25">
        <f t="shared" si="178"/>
        <v>0.4</v>
      </c>
      <c r="J3537" s="21"/>
      <c r="K3537" s="16"/>
      <c r="L3537" s="105"/>
      <c r="M3537" s="105"/>
      <c r="N3537" s="105"/>
      <c r="O3537" s="105"/>
      <c r="P3537" s="105">
        <v>2</v>
      </c>
      <c r="Q3537" s="105">
        <v>0</v>
      </c>
      <c r="R3537" s="105">
        <v>0</v>
      </c>
      <c r="S3537" s="105"/>
      <c r="T3537" s="105">
        <v>0</v>
      </c>
    </row>
    <row r="3538" spans="1:20" x14ac:dyDescent="0.25">
      <c r="A3538" s="103" t="s">
        <v>3266</v>
      </c>
      <c r="B3538" s="104" t="s">
        <v>4963</v>
      </c>
      <c r="C3538" s="104">
        <v>20</v>
      </c>
      <c r="D3538" s="103" t="s">
        <v>8962</v>
      </c>
      <c r="E3538" s="25">
        <f t="shared" si="176"/>
        <v>0</v>
      </c>
      <c r="F3538" s="25">
        <f t="shared" si="177"/>
        <v>0.25</v>
      </c>
      <c r="G3538" s="32"/>
      <c r="H3538" s="31"/>
      <c r="I3538" s="25">
        <f t="shared" si="178"/>
        <v>0</v>
      </c>
      <c r="J3538" s="21"/>
      <c r="K3538" s="16"/>
      <c r="L3538" s="105"/>
      <c r="M3538" s="105"/>
      <c r="N3538" s="105">
        <v>1</v>
      </c>
      <c r="O3538" s="105"/>
      <c r="P3538" s="105">
        <v>0</v>
      </c>
      <c r="Q3538" s="105">
        <v>0</v>
      </c>
      <c r="R3538" s="105">
        <v>0</v>
      </c>
      <c r="S3538" s="105">
        <v>0</v>
      </c>
      <c r="T3538" s="105">
        <v>0</v>
      </c>
    </row>
    <row r="3539" spans="1:20" x14ac:dyDescent="0.25">
      <c r="A3539" s="103" t="s">
        <v>1971</v>
      </c>
      <c r="B3539" s="104" t="s">
        <v>4964</v>
      </c>
      <c r="C3539" s="104">
        <v>20</v>
      </c>
      <c r="D3539" s="103" t="s">
        <v>8963</v>
      </c>
      <c r="E3539" s="25">
        <f t="shared" si="176"/>
        <v>0</v>
      </c>
      <c r="F3539" s="25">
        <f t="shared" si="177"/>
        <v>0</v>
      </c>
      <c r="G3539" s="32"/>
      <c r="H3539" s="31"/>
      <c r="I3539" s="25">
        <f t="shared" si="178"/>
        <v>0</v>
      </c>
      <c r="J3539" s="21"/>
      <c r="K3539" s="16"/>
      <c r="L3539" s="105"/>
      <c r="M3539" s="105"/>
      <c r="N3539" s="105"/>
      <c r="O3539" s="105"/>
      <c r="P3539" s="105">
        <v>0</v>
      </c>
      <c r="Q3539" s="105">
        <v>0</v>
      </c>
      <c r="R3539" s="105">
        <v>0</v>
      </c>
      <c r="S3539" s="105">
        <v>0</v>
      </c>
      <c r="T3539" s="105">
        <v>0</v>
      </c>
    </row>
    <row r="3540" spans="1:20" x14ac:dyDescent="0.25">
      <c r="A3540" s="103" t="s">
        <v>2445</v>
      </c>
      <c r="B3540" s="104" t="s">
        <v>4960</v>
      </c>
      <c r="C3540" s="104">
        <v>18</v>
      </c>
      <c r="D3540" s="103" t="s">
        <v>8964</v>
      </c>
      <c r="E3540" s="25">
        <f t="shared" si="176"/>
        <v>0.66666666666666663</v>
      </c>
      <c r="F3540" s="25">
        <f t="shared" si="177"/>
        <v>0</v>
      </c>
      <c r="G3540" s="32"/>
      <c r="H3540" s="31"/>
      <c r="I3540" s="25">
        <f t="shared" si="178"/>
        <v>0.4</v>
      </c>
      <c r="J3540" s="21"/>
      <c r="K3540" s="16"/>
      <c r="L3540" s="105"/>
      <c r="M3540" s="105"/>
      <c r="N3540" s="105"/>
      <c r="O3540" s="105"/>
      <c r="P3540" s="105">
        <v>0</v>
      </c>
      <c r="Q3540" s="105">
        <v>0</v>
      </c>
      <c r="R3540" s="105">
        <v>2</v>
      </c>
      <c r="S3540" s="105">
        <v>0</v>
      </c>
      <c r="T3540" s="105">
        <v>0</v>
      </c>
    </row>
    <row r="3541" spans="1:20" x14ac:dyDescent="0.25">
      <c r="A3541" s="103" t="s">
        <v>3222</v>
      </c>
      <c r="B3541" s="104" t="s">
        <v>4961</v>
      </c>
      <c r="C3541" s="104">
        <v>18</v>
      </c>
      <c r="D3541" s="103" t="s">
        <v>8965</v>
      </c>
      <c r="E3541" s="25">
        <f t="shared" si="176"/>
        <v>0</v>
      </c>
      <c r="F3541" s="25">
        <f t="shared" si="177"/>
        <v>0</v>
      </c>
      <c r="G3541" s="32"/>
      <c r="H3541" s="31"/>
      <c r="I3541" s="25">
        <f t="shared" si="178"/>
        <v>0</v>
      </c>
      <c r="J3541" s="21"/>
      <c r="K3541" s="16"/>
      <c r="L3541" s="105"/>
      <c r="M3541" s="105"/>
      <c r="N3541" s="105"/>
      <c r="O3541" s="105"/>
      <c r="P3541" s="105">
        <v>0</v>
      </c>
      <c r="Q3541" s="105">
        <v>0</v>
      </c>
      <c r="R3541" s="105">
        <v>0</v>
      </c>
      <c r="S3541" s="105">
        <v>0</v>
      </c>
      <c r="T3541" s="105">
        <v>0</v>
      </c>
    </row>
    <row r="3542" spans="1:20" x14ac:dyDescent="0.25">
      <c r="A3542" s="103" t="s">
        <v>3876</v>
      </c>
      <c r="B3542" s="104" t="s">
        <v>4961</v>
      </c>
      <c r="C3542" s="104">
        <v>18</v>
      </c>
      <c r="D3542" s="103" t="s">
        <v>8966</v>
      </c>
      <c r="E3542" s="25">
        <f t="shared" si="176"/>
        <v>0</v>
      </c>
      <c r="F3542" s="25">
        <f t="shared" si="177"/>
        <v>0</v>
      </c>
      <c r="G3542" s="32"/>
      <c r="H3542" s="31"/>
      <c r="I3542" s="25">
        <f t="shared" si="178"/>
        <v>0</v>
      </c>
      <c r="J3542" s="21"/>
      <c r="K3542" s="16"/>
      <c r="L3542" s="105"/>
      <c r="M3542" s="105"/>
      <c r="N3542" s="105"/>
      <c r="O3542" s="105"/>
      <c r="P3542" s="105"/>
      <c r="Q3542" s="105"/>
      <c r="R3542" s="105">
        <v>0</v>
      </c>
      <c r="S3542" s="105">
        <v>0</v>
      </c>
      <c r="T3542" s="105">
        <v>0</v>
      </c>
    </row>
    <row r="3543" spans="1:20" x14ac:dyDescent="0.25">
      <c r="A3543" s="103" t="s">
        <v>1020</v>
      </c>
      <c r="B3543" s="104" t="s">
        <v>4953</v>
      </c>
      <c r="C3543" s="104">
        <v>16</v>
      </c>
      <c r="D3543" s="103" t="s">
        <v>8967</v>
      </c>
      <c r="E3543" s="25">
        <f t="shared" si="176"/>
        <v>20</v>
      </c>
      <c r="F3543" s="25">
        <f t="shared" si="177"/>
        <v>6.75</v>
      </c>
      <c r="G3543" s="32"/>
      <c r="H3543" s="31"/>
      <c r="I3543" s="25">
        <f t="shared" si="178"/>
        <v>12.4</v>
      </c>
      <c r="J3543" s="21"/>
      <c r="K3543" s="16"/>
      <c r="L3543" s="105">
        <v>1</v>
      </c>
      <c r="M3543" s="105">
        <v>7</v>
      </c>
      <c r="N3543" s="105">
        <v>16</v>
      </c>
      <c r="O3543" s="105">
        <v>3</v>
      </c>
      <c r="P3543" s="105">
        <v>1</v>
      </c>
      <c r="Q3543" s="105">
        <v>1</v>
      </c>
      <c r="R3543" s="105">
        <v>60</v>
      </c>
      <c r="S3543" s="105">
        <v>0</v>
      </c>
      <c r="T3543" s="105">
        <v>0</v>
      </c>
    </row>
    <row r="3544" spans="1:20" x14ac:dyDescent="0.25">
      <c r="A3544" s="103" t="s">
        <v>2250</v>
      </c>
      <c r="B3544" s="104" t="s">
        <v>4953</v>
      </c>
      <c r="C3544" s="104">
        <v>16</v>
      </c>
      <c r="D3544" s="103" t="s">
        <v>8968</v>
      </c>
      <c r="E3544" s="25">
        <f t="shared" si="176"/>
        <v>0</v>
      </c>
      <c r="F3544" s="25">
        <f t="shared" si="177"/>
        <v>0</v>
      </c>
      <c r="G3544" s="32"/>
      <c r="H3544" s="31"/>
      <c r="I3544" s="25">
        <f t="shared" si="178"/>
        <v>0</v>
      </c>
      <c r="J3544" s="21"/>
      <c r="K3544" s="16"/>
      <c r="L3544" s="105"/>
      <c r="M3544" s="105"/>
      <c r="N3544" s="105"/>
      <c r="O3544" s="105"/>
      <c r="P3544" s="105">
        <v>0</v>
      </c>
      <c r="Q3544" s="105">
        <v>0</v>
      </c>
      <c r="R3544" s="105">
        <v>0</v>
      </c>
      <c r="S3544" s="105">
        <v>0</v>
      </c>
      <c r="T3544" s="105">
        <v>0</v>
      </c>
    </row>
    <row r="3545" spans="1:20" x14ac:dyDescent="0.25">
      <c r="A3545" s="103" t="s">
        <v>3265</v>
      </c>
      <c r="B3545" s="104" t="s">
        <v>4953</v>
      </c>
      <c r="C3545" s="104">
        <v>16</v>
      </c>
      <c r="D3545" s="103" t="s">
        <v>8969</v>
      </c>
      <c r="E3545" s="25">
        <f t="shared" si="176"/>
        <v>0</v>
      </c>
      <c r="F3545" s="25">
        <f t="shared" si="177"/>
        <v>0.25</v>
      </c>
      <c r="G3545" s="32"/>
      <c r="H3545" s="31"/>
      <c r="I3545" s="25">
        <f t="shared" si="178"/>
        <v>0</v>
      </c>
      <c r="J3545" s="21"/>
      <c r="K3545" s="16"/>
      <c r="L3545" s="105"/>
      <c r="M3545" s="105"/>
      <c r="N3545" s="105"/>
      <c r="O3545" s="105">
        <v>1</v>
      </c>
      <c r="P3545" s="105"/>
      <c r="Q3545" s="105"/>
      <c r="R3545" s="105"/>
      <c r="S3545" s="105">
        <v>0</v>
      </c>
      <c r="T3545" s="105">
        <v>0</v>
      </c>
    </row>
    <row r="3546" spans="1:20" x14ac:dyDescent="0.25">
      <c r="A3546" s="103" t="s">
        <v>2329</v>
      </c>
      <c r="B3546" s="104" t="s">
        <v>4953</v>
      </c>
      <c r="C3546" s="104">
        <v>16</v>
      </c>
      <c r="D3546" s="103" t="s">
        <v>8970</v>
      </c>
      <c r="E3546" s="25">
        <f t="shared" si="176"/>
        <v>0.33333333333333331</v>
      </c>
      <c r="F3546" s="25">
        <f t="shared" si="177"/>
        <v>0</v>
      </c>
      <c r="G3546" s="32"/>
      <c r="H3546" s="31"/>
      <c r="I3546" s="25">
        <f t="shared" si="178"/>
        <v>0.2</v>
      </c>
      <c r="J3546" s="21"/>
      <c r="K3546" s="16"/>
      <c r="L3546" s="105"/>
      <c r="M3546" s="105"/>
      <c r="N3546" s="105"/>
      <c r="O3546" s="105"/>
      <c r="P3546" s="105">
        <v>0</v>
      </c>
      <c r="Q3546" s="105">
        <v>0</v>
      </c>
      <c r="R3546" s="105">
        <v>1</v>
      </c>
      <c r="S3546" s="105">
        <v>0</v>
      </c>
      <c r="T3546" s="105">
        <v>0</v>
      </c>
    </row>
    <row r="3547" spans="1:20" x14ac:dyDescent="0.25">
      <c r="A3547" s="103" t="s">
        <v>3415</v>
      </c>
      <c r="B3547" s="104" t="s">
        <v>4953</v>
      </c>
      <c r="C3547" s="104">
        <v>16</v>
      </c>
      <c r="D3547" s="103" t="s">
        <v>8971</v>
      </c>
      <c r="E3547" s="25">
        <f t="shared" si="176"/>
        <v>0</v>
      </c>
      <c r="F3547" s="25">
        <f t="shared" si="177"/>
        <v>0</v>
      </c>
      <c r="G3547" s="32"/>
      <c r="H3547" s="31"/>
      <c r="I3547" s="25">
        <f t="shared" si="178"/>
        <v>0</v>
      </c>
      <c r="J3547" s="21"/>
      <c r="K3547" s="16"/>
      <c r="L3547" s="105"/>
      <c r="M3547" s="105"/>
      <c r="N3547" s="105"/>
      <c r="O3547" s="105"/>
      <c r="P3547" s="105">
        <v>0</v>
      </c>
      <c r="Q3547" s="105">
        <v>0</v>
      </c>
      <c r="R3547" s="105">
        <v>0</v>
      </c>
      <c r="S3547" s="105">
        <v>0</v>
      </c>
      <c r="T3547" s="105">
        <v>0</v>
      </c>
    </row>
    <row r="3548" spans="1:20" x14ac:dyDescent="0.25">
      <c r="A3548" s="103" t="s">
        <v>869</v>
      </c>
      <c r="B3548" s="104" t="s">
        <v>4953</v>
      </c>
      <c r="C3548" s="104">
        <v>16</v>
      </c>
      <c r="D3548" s="103" t="s">
        <v>8972</v>
      </c>
      <c r="E3548" s="25">
        <f t="shared" si="176"/>
        <v>31.666666666666668</v>
      </c>
      <c r="F3548" s="25">
        <f t="shared" si="177"/>
        <v>1</v>
      </c>
      <c r="G3548" s="32"/>
      <c r="H3548" s="31"/>
      <c r="I3548" s="25">
        <f t="shared" si="178"/>
        <v>21.4</v>
      </c>
      <c r="J3548" s="21"/>
      <c r="K3548" s="16"/>
      <c r="L3548" s="105"/>
      <c r="M3548" s="105"/>
      <c r="N3548" s="105">
        <v>4</v>
      </c>
      <c r="O3548" s="105"/>
      <c r="P3548" s="105">
        <v>1</v>
      </c>
      <c r="Q3548" s="105">
        <v>11</v>
      </c>
      <c r="R3548" s="105">
        <v>11</v>
      </c>
      <c r="S3548" s="105">
        <v>84</v>
      </c>
      <c r="T3548" s="105">
        <v>0</v>
      </c>
    </row>
    <row r="3549" spans="1:20" x14ac:dyDescent="0.25">
      <c r="A3549" s="103" t="s">
        <v>499</v>
      </c>
      <c r="B3549" s="104" t="s">
        <v>4953</v>
      </c>
      <c r="C3549" s="104">
        <v>16</v>
      </c>
      <c r="D3549" s="103" t="s">
        <v>8973</v>
      </c>
      <c r="E3549" s="25">
        <f t="shared" si="176"/>
        <v>0</v>
      </c>
      <c r="F3549" s="25">
        <f t="shared" si="177"/>
        <v>0</v>
      </c>
      <c r="G3549" s="32"/>
      <c r="H3549" s="31"/>
      <c r="I3549" s="25">
        <f t="shared" si="178"/>
        <v>103.2</v>
      </c>
      <c r="J3549" s="21"/>
      <c r="K3549" s="16"/>
      <c r="L3549" s="105"/>
      <c r="M3549" s="105"/>
      <c r="N3549" s="105"/>
      <c r="O3549" s="105"/>
      <c r="P3549" s="105">
        <v>0</v>
      </c>
      <c r="Q3549" s="105">
        <v>516</v>
      </c>
      <c r="R3549" s="105">
        <v>0</v>
      </c>
      <c r="S3549" s="105">
        <v>0</v>
      </c>
      <c r="T3549" s="105">
        <v>0</v>
      </c>
    </row>
    <row r="3550" spans="1:20" x14ac:dyDescent="0.25">
      <c r="A3550" s="103" t="s">
        <v>3060</v>
      </c>
      <c r="B3550" s="104" t="s">
        <v>4953</v>
      </c>
      <c r="C3550" s="104">
        <v>16</v>
      </c>
      <c r="D3550" s="103" t="s">
        <v>8974</v>
      </c>
      <c r="E3550" s="25">
        <f t="shared" si="176"/>
        <v>0</v>
      </c>
      <c r="F3550" s="25">
        <f t="shared" si="177"/>
        <v>18.5</v>
      </c>
      <c r="G3550" s="32"/>
      <c r="H3550" s="31"/>
      <c r="I3550" s="25">
        <f t="shared" si="178"/>
        <v>0.2</v>
      </c>
      <c r="J3550" s="21"/>
      <c r="K3550" s="16"/>
      <c r="L3550" s="105">
        <v>74</v>
      </c>
      <c r="M3550" s="105"/>
      <c r="N3550" s="105"/>
      <c r="O3550" s="105"/>
      <c r="P3550" s="105">
        <v>1</v>
      </c>
      <c r="Q3550" s="105">
        <v>0</v>
      </c>
      <c r="R3550" s="105">
        <v>0</v>
      </c>
      <c r="S3550" s="105">
        <v>0</v>
      </c>
      <c r="T3550" s="105">
        <v>0</v>
      </c>
    </row>
    <row r="3551" spans="1:20" x14ac:dyDescent="0.25">
      <c r="A3551" s="103" t="s">
        <v>2350</v>
      </c>
      <c r="B3551" s="104" t="s">
        <v>4953</v>
      </c>
      <c r="C3551" s="104">
        <v>16</v>
      </c>
      <c r="D3551" s="103" t="s">
        <v>8975</v>
      </c>
      <c r="E3551" s="25">
        <f t="shared" si="176"/>
        <v>0</v>
      </c>
      <c r="F3551" s="25">
        <f t="shared" si="177"/>
        <v>0.5</v>
      </c>
      <c r="G3551" s="32"/>
      <c r="H3551" s="31"/>
      <c r="I3551" s="25">
        <f t="shared" si="178"/>
        <v>0</v>
      </c>
      <c r="J3551" s="21"/>
      <c r="K3551" s="16"/>
      <c r="L3551" s="105"/>
      <c r="M3551" s="105"/>
      <c r="N3551" s="105">
        <v>2</v>
      </c>
      <c r="O3551" s="105"/>
      <c r="P3551" s="105">
        <v>0</v>
      </c>
      <c r="Q3551" s="105">
        <v>0</v>
      </c>
      <c r="R3551" s="105">
        <v>0</v>
      </c>
      <c r="S3551" s="105">
        <v>0</v>
      </c>
      <c r="T3551" s="105">
        <v>0</v>
      </c>
    </row>
    <row r="3552" spans="1:20" x14ac:dyDescent="0.25">
      <c r="A3552" s="103" t="s">
        <v>1308</v>
      </c>
      <c r="B3552" s="104" t="s">
        <v>4953</v>
      </c>
      <c r="C3552" s="104">
        <v>16</v>
      </c>
      <c r="D3552" s="103" t="s">
        <v>8976</v>
      </c>
      <c r="E3552" s="25">
        <f t="shared" ref="E3552:E3615" si="179">SUM(R3552:T3552)/3</f>
        <v>0</v>
      </c>
      <c r="F3552" s="25">
        <f t="shared" ref="F3552:F3615" si="180">SUM(L3552:O3552)/4</f>
        <v>0</v>
      </c>
      <c r="G3552" s="32"/>
      <c r="H3552" s="31"/>
      <c r="I3552" s="25">
        <f t="shared" ref="I3552:I3615" si="181">SUM(P3552:T3552)/5</f>
        <v>3.6</v>
      </c>
      <c r="J3552" s="21"/>
      <c r="K3552" s="16"/>
      <c r="L3552" s="105"/>
      <c r="M3552" s="105"/>
      <c r="N3552" s="105"/>
      <c r="O3552" s="105"/>
      <c r="P3552" s="105">
        <v>4</v>
      </c>
      <c r="Q3552" s="105">
        <v>14</v>
      </c>
      <c r="R3552" s="105">
        <v>0</v>
      </c>
      <c r="S3552" s="105">
        <v>0</v>
      </c>
      <c r="T3552" s="105">
        <v>0</v>
      </c>
    </row>
    <row r="3553" spans="1:20" x14ac:dyDescent="0.25">
      <c r="A3553" s="103" t="s">
        <v>2754</v>
      </c>
      <c r="B3553" s="104" t="s">
        <v>4953</v>
      </c>
      <c r="C3553" s="104">
        <v>16</v>
      </c>
      <c r="D3553" s="103" t="s">
        <v>8977</v>
      </c>
      <c r="E3553" s="25">
        <f t="shared" si="179"/>
        <v>6.333333333333333</v>
      </c>
      <c r="F3553" s="25">
        <f t="shared" si="180"/>
        <v>0</v>
      </c>
      <c r="G3553" s="32"/>
      <c r="H3553" s="31"/>
      <c r="I3553" s="25">
        <f t="shared" si="181"/>
        <v>3.8</v>
      </c>
      <c r="J3553" s="21"/>
      <c r="K3553" s="16"/>
      <c r="L3553" s="105"/>
      <c r="M3553" s="105"/>
      <c r="N3553" s="105"/>
      <c r="O3553" s="105"/>
      <c r="P3553" s="105">
        <v>0</v>
      </c>
      <c r="Q3553" s="105">
        <v>0</v>
      </c>
      <c r="R3553" s="105">
        <v>19</v>
      </c>
      <c r="S3553" s="105">
        <v>0</v>
      </c>
      <c r="T3553" s="105">
        <v>0</v>
      </c>
    </row>
    <row r="3554" spans="1:20" x14ac:dyDescent="0.25">
      <c r="A3554" s="103" t="s">
        <v>2068</v>
      </c>
      <c r="B3554" s="104" t="s">
        <v>4953</v>
      </c>
      <c r="C3554" s="104">
        <v>16</v>
      </c>
      <c r="D3554" s="103" t="s">
        <v>8978</v>
      </c>
      <c r="E3554" s="25">
        <f t="shared" si="179"/>
        <v>0</v>
      </c>
      <c r="F3554" s="25">
        <f t="shared" si="180"/>
        <v>0</v>
      </c>
      <c r="G3554" s="32"/>
      <c r="H3554" s="31"/>
      <c r="I3554" s="25">
        <f t="shared" si="181"/>
        <v>0</v>
      </c>
      <c r="J3554" s="21"/>
      <c r="K3554" s="16"/>
      <c r="L3554" s="105"/>
      <c r="M3554" s="105"/>
      <c r="N3554" s="105"/>
      <c r="O3554" s="105"/>
      <c r="P3554" s="105">
        <v>0</v>
      </c>
      <c r="Q3554" s="105"/>
      <c r="R3554" s="105">
        <v>0</v>
      </c>
      <c r="S3554" s="105">
        <v>0</v>
      </c>
      <c r="T3554" s="105">
        <v>0</v>
      </c>
    </row>
    <row r="3555" spans="1:20" x14ac:dyDescent="0.25">
      <c r="A3555" s="103" t="s">
        <v>753</v>
      </c>
      <c r="B3555" s="104" t="s">
        <v>4953</v>
      </c>
      <c r="C3555" s="104">
        <v>16</v>
      </c>
      <c r="D3555" s="103" t="s">
        <v>8979</v>
      </c>
      <c r="E3555" s="25">
        <f t="shared" si="179"/>
        <v>0</v>
      </c>
      <c r="F3555" s="25">
        <f t="shared" si="180"/>
        <v>0</v>
      </c>
      <c r="G3555" s="32"/>
      <c r="H3555" s="31"/>
      <c r="I3555" s="25">
        <f t="shared" si="181"/>
        <v>0</v>
      </c>
      <c r="J3555" s="21"/>
      <c r="K3555" s="16"/>
      <c r="L3555" s="105"/>
      <c r="M3555" s="105"/>
      <c r="N3555" s="105"/>
      <c r="O3555" s="105"/>
      <c r="P3555" s="105">
        <v>0</v>
      </c>
      <c r="Q3555" s="105">
        <v>0</v>
      </c>
      <c r="R3555" s="105">
        <v>0</v>
      </c>
      <c r="S3555" s="105">
        <v>0</v>
      </c>
      <c r="T3555" s="105">
        <v>0</v>
      </c>
    </row>
    <row r="3556" spans="1:20" x14ac:dyDescent="0.25">
      <c r="A3556" s="103" t="s">
        <v>2057</v>
      </c>
      <c r="B3556" s="104" t="s">
        <v>4953</v>
      </c>
      <c r="C3556" s="104">
        <v>16</v>
      </c>
      <c r="D3556" s="103" t="s">
        <v>8980</v>
      </c>
      <c r="E3556" s="25">
        <f t="shared" si="179"/>
        <v>0</v>
      </c>
      <c r="F3556" s="25">
        <f t="shared" si="180"/>
        <v>0</v>
      </c>
      <c r="G3556" s="32"/>
      <c r="H3556" s="31"/>
      <c r="I3556" s="25">
        <f t="shared" si="181"/>
        <v>0</v>
      </c>
      <c r="J3556" s="21"/>
      <c r="K3556" s="16"/>
      <c r="L3556" s="105"/>
      <c r="M3556" s="105"/>
      <c r="N3556" s="105"/>
      <c r="O3556" s="105"/>
      <c r="P3556" s="105">
        <v>0</v>
      </c>
      <c r="Q3556" s="105">
        <v>0</v>
      </c>
      <c r="R3556" s="105">
        <v>0</v>
      </c>
      <c r="S3556" s="105">
        <v>0</v>
      </c>
      <c r="T3556" s="105">
        <v>0</v>
      </c>
    </row>
    <row r="3557" spans="1:20" x14ac:dyDescent="0.25">
      <c r="A3557" s="103" t="s">
        <v>871</v>
      </c>
      <c r="B3557" s="104" t="s">
        <v>4953</v>
      </c>
      <c r="C3557" s="104">
        <v>16</v>
      </c>
      <c r="D3557" s="103" t="s">
        <v>8981</v>
      </c>
      <c r="E3557" s="25">
        <f t="shared" si="179"/>
        <v>0</v>
      </c>
      <c r="F3557" s="25">
        <f t="shared" si="180"/>
        <v>17.5</v>
      </c>
      <c r="G3557" s="32"/>
      <c r="H3557" s="31"/>
      <c r="I3557" s="25">
        <f t="shared" si="181"/>
        <v>9.4</v>
      </c>
      <c r="J3557" s="21"/>
      <c r="K3557" s="16"/>
      <c r="L3557" s="105">
        <v>61</v>
      </c>
      <c r="M3557" s="105">
        <v>9</v>
      </c>
      <c r="N3557" s="105"/>
      <c r="O3557" s="105"/>
      <c r="P3557" s="105">
        <v>47</v>
      </c>
      <c r="Q3557" s="105">
        <v>0</v>
      </c>
      <c r="R3557" s="105">
        <v>0</v>
      </c>
      <c r="S3557" s="105">
        <v>0</v>
      </c>
      <c r="T3557" s="105">
        <v>0</v>
      </c>
    </row>
    <row r="3558" spans="1:20" x14ac:dyDescent="0.25">
      <c r="A3558" s="103" t="s">
        <v>4527</v>
      </c>
      <c r="B3558" s="104" t="s">
        <v>4950</v>
      </c>
      <c r="C3558" s="104">
        <v>15</v>
      </c>
      <c r="D3558" s="103" t="s">
        <v>8982</v>
      </c>
      <c r="E3558" s="25">
        <f t="shared" si="179"/>
        <v>0</v>
      </c>
      <c r="F3558" s="25">
        <f t="shared" si="180"/>
        <v>0</v>
      </c>
      <c r="G3558" s="32"/>
      <c r="H3558" s="31"/>
      <c r="I3558" s="25">
        <f t="shared" si="181"/>
        <v>0</v>
      </c>
      <c r="J3558" s="21"/>
      <c r="K3558" s="16"/>
      <c r="L3558" s="105"/>
      <c r="M3558" s="105"/>
      <c r="N3558" s="105"/>
      <c r="O3558" s="105"/>
      <c r="P3558" s="105"/>
      <c r="Q3558" s="105"/>
      <c r="R3558" s="105"/>
      <c r="S3558" s="105"/>
      <c r="T3558" s="105">
        <v>0</v>
      </c>
    </row>
    <row r="3559" spans="1:20" x14ac:dyDescent="0.25">
      <c r="A3559" s="103" t="s">
        <v>1173</v>
      </c>
      <c r="B3559" s="104" t="s">
        <v>4953</v>
      </c>
      <c r="C3559" s="104">
        <v>16</v>
      </c>
      <c r="D3559" s="103" t="s">
        <v>8983</v>
      </c>
      <c r="E3559" s="25">
        <f t="shared" si="179"/>
        <v>0</v>
      </c>
      <c r="F3559" s="25">
        <f t="shared" si="180"/>
        <v>0</v>
      </c>
      <c r="G3559" s="32"/>
      <c r="H3559" s="31"/>
      <c r="I3559" s="25">
        <f t="shared" si="181"/>
        <v>0</v>
      </c>
      <c r="J3559" s="21"/>
      <c r="K3559" s="16"/>
      <c r="L3559" s="105"/>
      <c r="M3559" s="105"/>
      <c r="N3559" s="105"/>
      <c r="O3559" s="105"/>
      <c r="P3559" s="105">
        <v>0</v>
      </c>
      <c r="Q3559" s="105">
        <v>0</v>
      </c>
      <c r="R3559" s="105">
        <v>0</v>
      </c>
      <c r="S3559" s="105">
        <v>0</v>
      </c>
      <c r="T3559" s="105">
        <v>0</v>
      </c>
    </row>
    <row r="3560" spans="1:20" x14ac:dyDescent="0.25">
      <c r="A3560" s="103" t="s">
        <v>2191</v>
      </c>
      <c r="B3560" s="104" t="s">
        <v>4953</v>
      </c>
      <c r="C3560" s="104">
        <v>16</v>
      </c>
      <c r="D3560" s="103" t="s">
        <v>8984</v>
      </c>
      <c r="E3560" s="25">
        <f t="shared" si="179"/>
        <v>14</v>
      </c>
      <c r="F3560" s="25">
        <f t="shared" si="180"/>
        <v>0</v>
      </c>
      <c r="G3560" s="32"/>
      <c r="H3560" s="31"/>
      <c r="I3560" s="25">
        <f t="shared" si="181"/>
        <v>8.4</v>
      </c>
      <c r="J3560" s="21"/>
      <c r="K3560" s="16"/>
      <c r="L3560" s="105"/>
      <c r="M3560" s="105"/>
      <c r="N3560" s="105"/>
      <c r="O3560" s="105"/>
      <c r="P3560" s="105">
        <v>0</v>
      </c>
      <c r="Q3560" s="105">
        <v>0</v>
      </c>
      <c r="R3560" s="105">
        <v>42</v>
      </c>
      <c r="S3560" s="105">
        <v>0</v>
      </c>
      <c r="T3560" s="105">
        <v>0</v>
      </c>
    </row>
    <row r="3561" spans="1:20" x14ac:dyDescent="0.25">
      <c r="A3561" s="103" t="s">
        <v>434</v>
      </c>
      <c r="B3561" s="104" t="s">
        <v>4953</v>
      </c>
      <c r="C3561" s="104">
        <v>16</v>
      </c>
      <c r="D3561" s="103" t="s">
        <v>8985</v>
      </c>
      <c r="E3561" s="25">
        <f t="shared" si="179"/>
        <v>10</v>
      </c>
      <c r="F3561" s="25">
        <f t="shared" si="180"/>
        <v>2.5</v>
      </c>
      <c r="G3561" s="32"/>
      <c r="H3561" s="31"/>
      <c r="I3561" s="25">
        <f t="shared" si="181"/>
        <v>6.6</v>
      </c>
      <c r="J3561" s="21"/>
      <c r="K3561" s="16"/>
      <c r="L3561" s="105"/>
      <c r="M3561" s="105"/>
      <c r="N3561" s="105">
        <v>10</v>
      </c>
      <c r="O3561" s="105"/>
      <c r="P3561" s="105">
        <v>3</v>
      </c>
      <c r="Q3561" s="105">
        <v>0</v>
      </c>
      <c r="R3561" s="105">
        <v>19</v>
      </c>
      <c r="S3561" s="105">
        <v>11</v>
      </c>
      <c r="T3561" s="105">
        <v>0</v>
      </c>
    </row>
    <row r="3562" spans="1:20" x14ac:dyDescent="0.25">
      <c r="A3562" s="103" t="s">
        <v>1916</v>
      </c>
      <c r="B3562" s="104" t="s">
        <v>4953</v>
      </c>
      <c r="C3562" s="104">
        <v>16</v>
      </c>
      <c r="D3562" s="103" t="s">
        <v>8986</v>
      </c>
      <c r="E3562" s="25">
        <f t="shared" si="179"/>
        <v>0</v>
      </c>
      <c r="F3562" s="25">
        <f t="shared" si="180"/>
        <v>0</v>
      </c>
      <c r="G3562" s="32"/>
      <c r="H3562" s="31"/>
      <c r="I3562" s="25">
        <f t="shared" si="181"/>
        <v>0</v>
      </c>
      <c r="J3562" s="21"/>
      <c r="K3562" s="16"/>
      <c r="L3562" s="105"/>
      <c r="M3562" s="105"/>
      <c r="N3562" s="105"/>
      <c r="O3562" s="105"/>
      <c r="P3562" s="105">
        <v>0</v>
      </c>
      <c r="Q3562" s="105">
        <v>0</v>
      </c>
      <c r="R3562" s="105">
        <v>0</v>
      </c>
      <c r="S3562" s="105">
        <v>0</v>
      </c>
      <c r="T3562" s="105">
        <v>0</v>
      </c>
    </row>
    <row r="3563" spans="1:20" x14ac:dyDescent="0.25">
      <c r="A3563" s="103" t="s">
        <v>1665</v>
      </c>
      <c r="B3563" s="104" t="s">
        <v>4953</v>
      </c>
      <c r="C3563" s="104">
        <v>16</v>
      </c>
      <c r="D3563" s="103" t="s">
        <v>8987</v>
      </c>
      <c r="E3563" s="25">
        <f t="shared" si="179"/>
        <v>0</v>
      </c>
      <c r="F3563" s="25">
        <f t="shared" si="180"/>
        <v>0</v>
      </c>
      <c r="G3563" s="32"/>
      <c r="H3563" s="31"/>
      <c r="I3563" s="25">
        <f t="shared" si="181"/>
        <v>0</v>
      </c>
      <c r="J3563" s="21"/>
      <c r="K3563" s="16"/>
      <c r="L3563" s="105"/>
      <c r="M3563" s="105"/>
      <c r="N3563" s="105"/>
      <c r="O3563" s="105"/>
      <c r="P3563" s="105">
        <v>0</v>
      </c>
      <c r="Q3563" s="105">
        <v>0</v>
      </c>
      <c r="R3563" s="105">
        <v>0</v>
      </c>
      <c r="S3563" s="105">
        <v>0</v>
      </c>
      <c r="T3563" s="105">
        <v>0</v>
      </c>
    </row>
    <row r="3564" spans="1:20" x14ac:dyDescent="0.25">
      <c r="A3564" s="103" t="s">
        <v>1434</v>
      </c>
      <c r="B3564" s="104" t="s">
        <v>4953</v>
      </c>
      <c r="C3564" s="104">
        <v>16</v>
      </c>
      <c r="D3564" s="103" t="s">
        <v>8988</v>
      </c>
      <c r="E3564" s="25">
        <f t="shared" si="179"/>
        <v>0.33333333333333331</v>
      </c>
      <c r="F3564" s="25">
        <f t="shared" si="180"/>
        <v>3.75</v>
      </c>
      <c r="G3564" s="32"/>
      <c r="H3564" s="31"/>
      <c r="I3564" s="25">
        <f t="shared" si="181"/>
        <v>3.2</v>
      </c>
      <c r="J3564" s="21"/>
      <c r="K3564" s="16"/>
      <c r="L3564" s="105"/>
      <c r="M3564" s="105"/>
      <c r="N3564" s="105">
        <v>10</v>
      </c>
      <c r="O3564" s="105">
        <v>5</v>
      </c>
      <c r="P3564" s="105">
        <v>14</v>
      </c>
      <c r="Q3564" s="105">
        <v>1</v>
      </c>
      <c r="R3564" s="105">
        <v>1</v>
      </c>
      <c r="S3564" s="105">
        <v>0</v>
      </c>
      <c r="T3564" s="105">
        <v>0</v>
      </c>
    </row>
    <row r="3565" spans="1:20" x14ac:dyDescent="0.25">
      <c r="A3565" s="103" t="s">
        <v>1779</v>
      </c>
      <c r="B3565" s="104" t="s">
        <v>4953</v>
      </c>
      <c r="C3565" s="104">
        <v>16</v>
      </c>
      <c r="D3565" s="103" t="s">
        <v>8989</v>
      </c>
      <c r="E3565" s="25">
        <f t="shared" si="179"/>
        <v>1.6666666666666667</v>
      </c>
      <c r="F3565" s="25">
        <f t="shared" si="180"/>
        <v>0</v>
      </c>
      <c r="G3565" s="32"/>
      <c r="H3565" s="31"/>
      <c r="I3565" s="25">
        <f t="shared" si="181"/>
        <v>2</v>
      </c>
      <c r="J3565" s="21"/>
      <c r="K3565" s="16"/>
      <c r="L3565" s="105"/>
      <c r="M3565" s="105"/>
      <c r="N3565" s="105"/>
      <c r="O3565" s="105"/>
      <c r="P3565" s="105">
        <v>5</v>
      </c>
      <c r="Q3565" s="105">
        <v>0</v>
      </c>
      <c r="R3565" s="105">
        <v>0</v>
      </c>
      <c r="S3565" s="105">
        <v>5</v>
      </c>
      <c r="T3565" s="105">
        <v>0</v>
      </c>
    </row>
    <row r="3566" spans="1:20" x14ac:dyDescent="0.25">
      <c r="A3566" s="103" t="s">
        <v>2414</v>
      </c>
      <c r="B3566" s="104" t="s">
        <v>4953</v>
      </c>
      <c r="C3566" s="104">
        <v>16</v>
      </c>
      <c r="D3566" s="103" t="s">
        <v>8990</v>
      </c>
      <c r="E3566" s="25">
        <f t="shared" si="179"/>
        <v>0</v>
      </c>
      <c r="F3566" s="25">
        <f t="shared" si="180"/>
        <v>0</v>
      </c>
      <c r="G3566" s="32"/>
      <c r="H3566" s="31"/>
      <c r="I3566" s="25">
        <f t="shared" si="181"/>
        <v>0</v>
      </c>
      <c r="J3566" s="21"/>
      <c r="K3566" s="16"/>
      <c r="L3566" s="105"/>
      <c r="M3566" s="105"/>
      <c r="N3566" s="105"/>
      <c r="O3566" s="105"/>
      <c r="P3566" s="105">
        <v>0</v>
      </c>
      <c r="Q3566" s="105">
        <v>0</v>
      </c>
      <c r="R3566" s="105">
        <v>0</v>
      </c>
      <c r="S3566" s="105">
        <v>0</v>
      </c>
      <c r="T3566" s="105">
        <v>0</v>
      </c>
    </row>
    <row r="3567" spans="1:20" x14ac:dyDescent="0.25">
      <c r="A3567" s="103" t="s">
        <v>276</v>
      </c>
      <c r="B3567" s="104" t="s">
        <v>4942</v>
      </c>
      <c r="C3567" s="104">
        <v>15</v>
      </c>
      <c r="D3567" s="103" t="s">
        <v>8991</v>
      </c>
      <c r="E3567" s="25">
        <f t="shared" si="179"/>
        <v>0</v>
      </c>
      <c r="F3567" s="25">
        <f t="shared" si="180"/>
        <v>0</v>
      </c>
      <c r="G3567" s="32"/>
      <c r="H3567" s="31"/>
      <c r="I3567" s="25">
        <f t="shared" si="181"/>
        <v>0</v>
      </c>
      <c r="J3567" s="21"/>
      <c r="K3567" s="16"/>
      <c r="L3567" s="105"/>
      <c r="M3567" s="105"/>
      <c r="N3567" s="105"/>
      <c r="O3567" s="105"/>
      <c r="P3567" s="105"/>
      <c r="Q3567" s="105">
        <v>0</v>
      </c>
      <c r="R3567" s="105">
        <v>0</v>
      </c>
      <c r="S3567" s="105">
        <v>0</v>
      </c>
      <c r="T3567" s="105">
        <v>0</v>
      </c>
    </row>
    <row r="3568" spans="1:20" x14ac:dyDescent="0.25">
      <c r="A3568" s="103" t="s">
        <v>2253</v>
      </c>
      <c r="B3568" s="104" t="s">
        <v>4942</v>
      </c>
      <c r="C3568" s="104">
        <v>15</v>
      </c>
      <c r="D3568" s="103" t="s">
        <v>8992</v>
      </c>
      <c r="E3568" s="25">
        <f t="shared" si="179"/>
        <v>0</v>
      </c>
      <c r="F3568" s="25">
        <f t="shared" si="180"/>
        <v>0</v>
      </c>
      <c r="G3568" s="32"/>
      <c r="H3568" s="31"/>
      <c r="I3568" s="25">
        <f t="shared" si="181"/>
        <v>0</v>
      </c>
      <c r="J3568" s="21"/>
      <c r="K3568" s="16"/>
      <c r="L3568" s="105"/>
      <c r="M3568" s="105"/>
      <c r="N3568" s="105"/>
      <c r="O3568" s="105"/>
      <c r="P3568" s="105">
        <v>0</v>
      </c>
      <c r="Q3568" s="105">
        <v>0</v>
      </c>
      <c r="R3568" s="105">
        <v>0</v>
      </c>
      <c r="S3568" s="105">
        <v>0</v>
      </c>
      <c r="T3568" s="105">
        <v>0</v>
      </c>
    </row>
    <row r="3569" spans="1:20" x14ac:dyDescent="0.25">
      <c r="A3569" s="103" t="s">
        <v>1620</v>
      </c>
      <c r="B3569" s="104" t="s">
        <v>4942</v>
      </c>
      <c r="C3569" s="104">
        <v>15</v>
      </c>
      <c r="D3569" s="103" t="s">
        <v>8993</v>
      </c>
      <c r="E3569" s="25">
        <f t="shared" si="179"/>
        <v>0</v>
      </c>
      <c r="F3569" s="25">
        <f t="shared" si="180"/>
        <v>1.5</v>
      </c>
      <c r="G3569" s="32"/>
      <c r="H3569" s="31"/>
      <c r="I3569" s="25">
        <f t="shared" si="181"/>
        <v>0</v>
      </c>
      <c r="J3569" s="21"/>
      <c r="K3569" s="16"/>
      <c r="L3569" s="105"/>
      <c r="M3569" s="105">
        <v>5</v>
      </c>
      <c r="N3569" s="105"/>
      <c r="O3569" s="105">
        <v>1</v>
      </c>
      <c r="P3569" s="105">
        <v>0</v>
      </c>
      <c r="Q3569" s="105">
        <v>0</v>
      </c>
      <c r="R3569" s="105">
        <v>0</v>
      </c>
      <c r="S3569" s="105">
        <v>0</v>
      </c>
      <c r="T3569" s="105">
        <v>0</v>
      </c>
    </row>
    <row r="3570" spans="1:20" x14ac:dyDescent="0.25">
      <c r="A3570" s="103" t="s">
        <v>3068</v>
      </c>
      <c r="B3570" s="104" t="s">
        <v>4942</v>
      </c>
      <c r="C3570" s="104">
        <v>15</v>
      </c>
      <c r="D3570" s="103" t="s">
        <v>8994</v>
      </c>
      <c r="E3570" s="25">
        <f t="shared" si="179"/>
        <v>0</v>
      </c>
      <c r="F3570" s="25">
        <f t="shared" si="180"/>
        <v>0</v>
      </c>
      <c r="G3570" s="32"/>
      <c r="H3570" s="31"/>
      <c r="I3570" s="25">
        <f t="shared" si="181"/>
        <v>0</v>
      </c>
      <c r="J3570" s="21"/>
      <c r="K3570" s="16"/>
      <c r="L3570" s="105"/>
      <c r="M3570" s="105"/>
      <c r="N3570" s="105"/>
      <c r="O3570" s="105"/>
      <c r="P3570" s="105">
        <v>0</v>
      </c>
      <c r="Q3570" s="105">
        <v>0</v>
      </c>
      <c r="R3570" s="105"/>
      <c r="S3570" s="105"/>
      <c r="T3570" s="105">
        <v>0</v>
      </c>
    </row>
    <row r="3571" spans="1:20" x14ac:dyDescent="0.25">
      <c r="A3571" s="103" t="s">
        <v>3739</v>
      </c>
      <c r="B3571" s="104" t="s">
        <v>4942</v>
      </c>
      <c r="C3571" s="104">
        <v>15</v>
      </c>
      <c r="D3571" s="103" t="s">
        <v>8995</v>
      </c>
      <c r="E3571" s="25">
        <f t="shared" si="179"/>
        <v>0</v>
      </c>
      <c r="F3571" s="25">
        <f t="shared" si="180"/>
        <v>0</v>
      </c>
      <c r="G3571" s="32"/>
      <c r="H3571" s="31"/>
      <c r="I3571" s="25">
        <f t="shared" si="181"/>
        <v>0</v>
      </c>
      <c r="J3571" s="21"/>
      <c r="K3571" s="16"/>
      <c r="L3571" s="105"/>
      <c r="M3571" s="105"/>
      <c r="N3571" s="105"/>
      <c r="O3571" s="105"/>
      <c r="P3571" s="105">
        <v>0</v>
      </c>
      <c r="Q3571" s="105">
        <v>0</v>
      </c>
      <c r="R3571" s="105"/>
      <c r="S3571" s="105">
        <v>0</v>
      </c>
      <c r="T3571" s="105">
        <v>0</v>
      </c>
    </row>
    <row r="3572" spans="1:20" x14ac:dyDescent="0.25">
      <c r="A3572" s="103" t="s">
        <v>1498</v>
      </c>
      <c r="B3572" s="104" t="s">
        <v>4943</v>
      </c>
      <c r="C3572" s="104">
        <v>15</v>
      </c>
      <c r="D3572" s="103" t="s">
        <v>8996</v>
      </c>
      <c r="E3572" s="25">
        <f t="shared" si="179"/>
        <v>64.666666666666671</v>
      </c>
      <c r="F3572" s="25">
        <f t="shared" si="180"/>
        <v>0</v>
      </c>
      <c r="G3572" s="32"/>
      <c r="H3572" s="31"/>
      <c r="I3572" s="25">
        <f t="shared" si="181"/>
        <v>38.799999999999997</v>
      </c>
      <c r="J3572" s="21"/>
      <c r="K3572" s="16"/>
      <c r="L3572" s="105"/>
      <c r="M3572" s="105"/>
      <c r="N3572" s="105"/>
      <c r="O3572" s="105"/>
      <c r="P3572" s="105">
        <v>0</v>
      </c>
      <c r="Q3572" s="105">
        <v>0</v>
      </c>
      <c r="R3572" s="105">
        <v>194</v>
      </c>
      <c r="S3572" s="105">
        <v>0</v>
      </c>
      <c r="T3572" s="105">
        <v>0</v>
      </c>
    </row>
    <row r="3573" spans="1:20" x14ac:dyDescent="0.25">
      <c r="A3573" s="103" t="s">
        <v>1872</v>
      </c>
      <c r="B3573" s="104" t="s">
        <v>4943</v>
      </c>
      <c r="C3573" s="104">
        <v>15</v>
      </c>
      <c r="D3573" s="103" t="s">
        <v>8997</v>
      </c>
      <c r="E3573" s="25">
        <f t="shared" si="179"/>
        <v>0</v>
      </c>
      <c r="F3573" s="25">
        <f t="shared" si="180"/>
        <v>0</v>
      </c>
      <c r="G3573" s="32"/>
      <c r="H3573" s="31"/>
      <c r="I3573" s="25">
        <f t="shared" si="181"/>
        <v>0.8</v>
      </c>
      <c r="J3573" s="21"/>
      <c r="K3573" s="16"/>
      <c r="L3573" s="105"/>
      <c r="M3573" s="105"/>
      <c r="N3573" s="105"/>
      <c r="O3573" s="105"/>
      <c r="P3573" s="105">
        <v>0</v>
      </c>
      <c r="Q3573" s="105">
        <v>4</v>
      </c>
      <c r="R3573" s="105">
        <v>0</v>
      </c>
      <c r="S3573" s="105">
        <v>0</v>
      </c>
      <c r="T3573" s="105">
        <v>0</v>
      </c>
    </row>
    <row r="3574" spans="1:20" x14ac:dyDescent="0.25">
      <c r="A3574" s="103" t="s">
        <v>552</v>
      </c>
      <c r="B3574" s="104" t="s">
        <v>4943</v>
      </c>
      <c r="C3574" s="104">
        <v>15</v>
      </c>
      <c r="D3574" s="103" t="s">
        <v>8998</v>
      </c>
      <c r="E3574" s="25">
        <f t="shared" si="179"/>
        <v>0.66666666666666663</v>
      </c>
      <c r="F3574" s="25">
        <f t="shared" si="180"/>
        <v>0</v>
      </c>
      <c r="G3574" s="32"/>
      <c r="H3574" s="31"/>
      <c r="I3574" s="25">
        <f t="shared" si="181"/>
        <v>0.4</v>
      </c>
      <c r="J3574" s="21"/>
      <c r="K3574" s="16"/>
      <c r="L3574" s="105"/>
      <c r="M3574" s="105"/>
      <c r="N3574" s="105"/>
      <c r="O3574" s="105"/>
      <c r="P3574" s="105">
        <v>0</v>
      </c>
      <c r="Q3574" s="105">
        <v>0</v>
      </c>
      <c r="R3574" s="105">
        <v>2</v>
      </c>
      <c r="S3574" s="105">
        <v>0</v>
      </c>
      <c r="T3574" s="105">
        <v>0</v>
      </c>
    </row>
    <row r="3575" spans="1:20" x14ac:dyDescent="0.25">
      <c r="A3575" s="103" t="s">
        <v>727</v>
      </c>
      <c r="B3575" s="104" t="s">
        <v>4943</v>
      </c>
      <c r="C3575" s="104">
        <v>15</v>
      </c>
      <c r="D3575" s="103" t="s">
        <v>8999</v>
      </c>
      <c r="E3575" s="25">
        <f t="shared" si="179"/>
        <v>0</v>
      </c>
      <c r="F3575" s="25">
        <f t="shared" si="180"/>
        <v>0</v>
      </c>
      <c r="G3575" s="32"/>
      <c r="H3575" s="31"/>
      <c r="I3575" s="25">
        <f t="shared" si="181"/>
        <v>0.2</v>
      </c>
      <c r="J3575" s="21"/>
      <c r="K3575" s="16"/>
      <c r="L3575" s="105"/>
      <c r="M3575" s="105"/>
      <c r="N3575" s="105"/>
      <c r="O3575" s="105"/>
      <c r="P3575" s="105">
        <v>1</v>
      </c>
      <c r="Q3575" s="105">
        <v>0</v>
      </c>
      <c r="R3575" s="105">
        <v>0</v>
      </c>
      <c r="S3575" s="105">
        <v>0</v>
      </c>
      <c r="T3575" s="105">
        <v>0</v>
      </c>
    </row>
    <row r="3576" spans="1:20" x14ac:dyDescent="0.25">
      <c r="A3576" s="103" t="s">
        <v>2152</v>
      </c>
      <c r="B3576" s="104" t="s">
        <v>4943</v>
      </c>
      <c r="C3576" s="104">
        <v>15</v>
      </c>
      <c r="D3576" s="103" t="s">
        <v>9000</v>
      </c>
      <c r="E3576" s="25">
        <f t="shared" si="179"/>
        <v>0</v>
      </c>
      <c r="F3576" s="25">
        <f t="shared" si="180"/>
        <v>0</v>
      </c>
      <c r="G3576" s="32"/>
      <c r="H3576" s="31"/>
      <c r="I3576" s="25">
        <f t="shared" si="181"/>
        <v>0</v>
      </c>
      <c r="J3576" s="21"/>
      <c r="K3576" s="16"/>
      <c r="L3576" s="105"/>
      <c r="M3576" s="105"/>
      <c r="N3576" s="105"/>
      <c r="O3576" s="105"/>
      <c r="P3576" s="105">
        <v>0</v>
      </c>
      <c r="Q3576" s="105">
        <v>0</v>
      </c>
      <c r="R3576" s="105">
        <v>0</v>
      </c>
      <c r="S3576" s="105">
        <v>0</v>
      </c>
      <c r="T3576" s="105">
        <v>0</v>
      </c>
    </row>
    <row r="3577" spans="1:20" x14ac:dyDescent="0.25">
      <c r="A3577" s="103" t="s">
        <v>47</v>
      </c>
      <c r="B3577" s="104" t="s">
        <v>4942</v>
      </c>
      <c r="C3577" s="104">
        <v>15</v>
      </c>
      <c r="D3577" s="103" t="s">
        <v>9001</v>
      </c>
      <c r="E3577" s="25">
        <f t="shared" si="179"/>
        <v>0</v>
      </c>
      <c r="F3577" s="25">
        <f t="shared" si="180"/>
        <v>0</v>
      </c>
      <c r="G3577" s="32"/>
      <c r="H3577" s="31"/>
      <c r="I3577" s="25">
        <f t="shared" si="181"/>
        <v>0</v>
      </c>
      <c r="J3577" s="21"/>
      <c r="K3577" s="16"/>
      <c r="L3577" s="105"/>
      <c r="M3577" s="105"/>
      <c r="N3577" s="105"/>
      <c r="O3577" s="105"/>
      <c r="P3577" s="105"/>
      <c r="Q3577" s="105"/>
      <c r="R3577" s="105">
        <v>0</v>
      </c>
      <c r="S3577" s="105">
        <v>0</v>
      </c>
      <c r="T3577" s="105">
        <v>0</v>
      </c>
    </row>
    <row r="3578" spans="1:20" x14ac:dyDescent="0.25">
      <c r="A3578" s="103" t="s">
        <v>2951</v>
      </c>
      <c r="B3578" s="104" t="s">
        <v>4943</v>
      </c>
      <c r="C3578" s="104">
        <v>15</v>
      </c>
      <c r="D3578" s="103" t="s">
        <v>9002</v>
      </c>
      <c r="E3578" s="25">
        <f t="shared" si="179"/>
        <v>0</v>
      </c>
      <c r="F3578" s="25">
        <f t="shared" si="180"/>
        <v>0</v>
      </c>
      <c r="G3578" s="32"/>
      <c r="H3578" s="31"/>
      <c r="I3578" s="25">
        <f t="shared" si="181"/>
        <v>1.8</v>
      </c>
      <c r="J3578" s="21"/>
      <c r="K3578" s="16"/>
      <c r="L3578" s="105"/>
      <c r="M3578" s="105"/>
      <c r="N3578" s="105"/>
      <c r="O3578" s="105"/>
      <c r="P3578" s="105">
        <v>0</v>
      </c>
      <c r="Q3578" s="105">
        <v>9</v>
      </c>
      <c r="R3578" s="105">
        <v>0</v>
      </c>
      <c r="S3578" s="105">
        <v>0</v>
      </c>
      <c r="T3578" s="105">
        <v>0</v>
      </c>
    </row>
    <row r="3579" spans="1:20" x14ac:dyDescent="0.25">
      <c r="A3579" s="103" t="s">
        <v>2201</v>
      </c>
      <c r="B3579" s="104" t="s">
        <v>4943</v>
      </c>
      <c r="C3579" s="104">
        <v>15</v>
      </c>
      <c r="D3579" s="103" t="s">
        <v>9003</v>
      </c>
      <c r="E3579" s="25">
        <f t="shared" si="179"/>
        <v>0</v>
      </c>
      <c r="F3579" s="25">
        <f t="shared" si="180"/>
        <v>0</v>
      </c>
      <c r="G3579" s="32"/>
      <c r="H3579" s="31"/>
      <c r="I3579" s="25">
        <f t="shared" si="181"/>
        <v>0.2</v>
      </c>
      <c r="J3579" s="21"/>
      <c r="K3579" s="16"/>
      <c r="L3579" s="105"/>
      <c r="M3579" s="105"/>
      <c r="N3579" s="105"/>
      <c r="O3579" s="105"/>
      <c r="P3579" s="105">
        <v>1</v>
      </c>
      <c r="Q3579" s="105"/>
      <c r="R3579" s="105"/>
      <c r="S3579" s="105"/>
      <c r="T3579" s="105">
        <v>0</v>
      </c>
    </row>
    <row r="3580" spans="1:20" x14ac:dyDescent="0.25">
      <c r="A3580" s="103" t="s">
        <v>2188</v>
      </c>
      <c r="B3580" s="104" t="s">
        <v>4952</v>
      </c>
      <c r="C3580" s="104">
        <v>15</v>
      </c>
      <c r="D3580" s="103" t="s">
        <v>9004</v>
      </c>
      <c r="E3580" s="25">
        <f t="shared" si="179"/>
        <v>0</v>
      </c>
      <c r="F3580" s="25">
        <f t="shared" si="180"/>
        <v>0</v>
      </c>
      <c r="G3580" s="32"/>
      <c r="H3580" s="31"/>
      <c r="I3580" s="25">
        <f t="shared" si="181"/>
        <v>0</v>
      </c>
      <c r="J3580" s="21"/>
      <c r="K3580" s="16"/>
      <c r="L3580" s="105"/>
      <c r="M3580" s="105"/>
      <c r="N3580" s="105"/>
      <c r="O3580" s="105"/>
      <c r="P3580" s="105">
        <v>0</v>
      </c>
      <c r="Q3580" s="105">
        <v>0</v>
      </c>
      <c r="R3580" s="105">
        <v>0</v>
      </c>
      <c r="S3580" s="105">
        <v>0</v>
      </c>
      <c r="T3580" s="105">
        <v>0</v>
      </c>
    </row>
    <row r="3581" spans="1:20" x14ac:dyDescent="0.25">
      <c r="A3581" s="103" t="s">
        <v>2545</v>
      </c>
      <c r="B3581" s="104" t="s">
        <v>4952</v>
      </c>
      <c r="C3581" s="104">
        <v>15</v>
      </c>
      <c r="D3581" s="103" t="s">
        <v>9005</v>
      </c>
      <c r="E3581" s="25">
        <f t="shared" si="179"/>
        <v>0</v>
      </c>
      <c r="F3581" s="25">
        <f t="shared" si="180"/>
        <v>0</v>
      </c>
      <c r="G3581" s="32"/>
      <c r="H3581" s="31"/>
      <c r="I3581" s="25">
        <f t="shared" si="181"/>
        <v>0</v>
      </c>
      <c r="J3581" s="21"/>
      <c r="K3581" s="16"/>
      <c r="L3581" s="105"/>
      <c r="M3581" s="105"/>
      <c r="N3581" s="105"/>
      <c r="O3581" s="105"/>
      <c r="P3581" s="105">
        <v>0</v>
      </c>
      <c r="Q3581" s="105">
        <v>0</v>
      </c>
      <c r="R3581" s="105">
        <v>0</v>
      </c>
      <c r="S3581" s="105">
        <v>0</v>
      </c>
      <c r="T3581" s="105">
        <v>0</v>
      </c>
    </row>
    <row r="3582" spans="1:20" x14ac:dyDescent="0.25">
      <c r="A3582" s="103" t="s">
        <v>832</v>
      </c>
      <c r="B3582" s="104" t="s">
        <v>4952</v>
      </c>
      <c r="C3582" s="104">
        <v>15</v>
      </c>
      <c r="D3582" s="103" t="s">
        <v>9006</v>
      </c>
      <c r="E3582" s="25">
        <f t="shared" si="179"/>
        <v>9.6666666666666661</v>
      </c>
      <c r="F3582" s="25">
        <f t="shared" si="180"/>
        <v>0</v>
      </c>
      <c r="G3582" s="32"/>
      <c r="H3582" s="31"/>
      <c r="I3582" s="25">
        <f t="shared" si="181"/>
        <v>5.8</v>
      </c>
      <c r="J3582" s="21"/>
      <c r="K3582" s="16"/>
      <c r="L3582" s="105"/>
      <c r="M3582" s="105"/>
      <c r="N3582" s="105"/>
      <c r="O3582" s="105"/>
      <c r="P3582" s="105">
        <v>0</v>
      </c>
      <c r="Q3582" s="105">
        <v>0</v>
      </c>
      <c r="R3582" s="105">
        <v>29</v>
      </c>
      <c r="S3582" s="105">
        <v>0</v>
      </c>
      <c r="T3582" s="105">
        <v>0</v>
      </c>
    </row>
    <row r="3583" spans="1:20" x14ac:dyDescent="0.25">
      <c r="A3583" s="103" t="s">
        <v>1703</v>
      </c>
      <c r="B3583" s="104" t="s">
        <v>4953</v>
      </c>
      <c r="C3583" s="104">
        <v>16</v>
      </c>
      <c r="D3583" s="103" t="s">
        <v>9007</v>
      </c>
      <c r="E3583" s="25">
        <f t="shared" si="179"/>
        <v>0</v>
      </c>
      <c r="F3583" s="25">
        <f t="shared" si="180"/>
        <v>0</v>
      </c>
      <c r="G3583" s="32"/>
      <c r="H3583" s="31"/>
      <c r="I3583" s="25">
        <f t="shared" si="181"/>
        <v>0</v>
      </c>
      <c r="J3583" s="21"/>
      <c r="K3583" s="16"/>
      <c r="L3583" s="105"/>
      <c r="M3583" s="105"/>
      <c r="N3583" s="105"/>
      <c r="O3583" s="105"/>
      <c r="P3583" s="105">
        <v>0</v>
      </c>
      <c r="Q3583" s="105">
        <v>0</v>
      </c>
      <c r="R3583" s="105">
        <v>0</v>
      </c>
      <c r="S3583" s="105">
        <v>0</v>
      </c>
      <c r="T3583" s="105">
        <v>0</v>
      </c>
    </row>
    <row r="3584" spans="1:20" x14ac:dyDescent="0.25">
      <c r="A3584" s="103" t="s">
        <v>2173</v>
      </c>
      <c r="B3584" s="104" t="s">
        <v>4953</v>
      </c>
      <c r="C3584" s="104">
        <v>16</v>
      </c>
      <c r="D3584" s="103" t="s">
        <v>9008</v>
      </c>
      <c r="E3584" s="25">
        <f t="shared" si="179"/>
        <v>0</v>
      </c>
      <c r="F3584" s="25">
        <f t="shared" si="180"/>
        <v>0</v>
      </c>
      <c r="G3584" s="32"/>
      <c r="H3584" s="31"/>
      <c r="I3584" s="25">
        <f t="shared" si="181"/>
        <v>0</v>
      </c>
      <c r="J3584" s="21"/>
      <c r="K3584" s="16"/>
      <c r="L3584" s="105"/>
      <c r="M3584" s="105"/>
      <c r="N3584" s="105"/>
      <c r="O3584" s="105"/>
      <c r="P3584" s="105">
        <v>0</v>
      </c>
      <c r="Q3584" s="105">
        <v>0</v>
      </c>
      <c r="R3584" s="105">
        <v>0</v>
      </c>
      <c r="S3584" s="105">
        <v>0</v>
      </c>
      <c r="T3584" s="105">
        <v>0</v>
      </c>
    </row>
    <row r="3585" spans="1:20" x14ac:dyDescent="0.25">
      <c r="A3585" s="103" t="s">
        <v>2486</v>
      </c>
      <c r="B3585" s="104" t="s">
        <v>4953</v>
      </c>
      <c r="C3585" s="104">
        <v>16</v>
      </c>
      <c r="D3585" s="103" t="s">
        <v>9009</v>
      </c>
      <c r="E3585" s="25">
        <f t="shared" si="179"/>
        <v>0</v>
      </c>
      <c r="F3585" s="25">
        <f t="shared" si="180"/>
        <v>0</v>
      </c>
      <c r="G3585" s="32"/>
      <c r="H3585" s="31"/>
      <c r="I3585" s="25">
        <f t="shared" si="181"/>
        <v>0</v>
      </c>
      <c r="J3585" s="21"/>
      <c r="K3585" s="16"/>
      <c r="L3585" s="105"/>
      <c r="M3585" s="105"/>
      <c r="N3585" s="105"/>
      <c r="O3585" s="105"/>
      <c r="P3585" s="105">
        <v>0</v>
      </c>
      <c r="Q3585" s="105">
        <v>0</v>
      </c>
      <c r="R3585" s="105">
        <v>0</v>
      </c>
      <c r="S3585" s="105">
        <v>0</v>
      </c>
      <c r="T3585" s="105">
        <v>0</v>
      </c>
    </row>
    <row r="3586" spans="1:20" x14ac:dyDescent="0.25">
      <c r="A3586" s="103" t="s">
        <v>1629</v>
      </c>
      <c r="B3586" s="104" t="s">
        <v>4944</v>
      </c>
      <c r="C3586" s="104">
        <v>15</v>
      </c>
      <c r="D3586" s="103" t="s">
        <v>9010</v>
      </c>
      <c r="E3586" s="25">
        <f t="shared" si="179"/>
        <v>2</v>
      </c>
      <c r="F3586" s="25">
        <f t="shared" si="180"/>
        <v>0</v>
      </c>
      <c r="G3586" s="32"/>
      <c r="H3586" s="31"/>
      <c r="I3586" s="25">
        <f t="shared" si="181"/>
        <v>1.2</v>
      </c>
      <c r="J3586" s="21"/>
      <c r="K3586" s="16"/>
      <c r="L3586" s="105"/>
      <c r="M3586" s="105"/>
      <c r="N3586" s="105"/>
      <c r="O3586" s="105"/>
      <c r="P3586" s="105">
        <v>0</v>
      </c>
      <c r="Q3586" s="105">
        <v>0</v>
      </c>
      <c r="R3586" s="105">
        <v>0</v>
      </c>
      <c r="S3586" s="105">
        <v>6</v>
      </c>
      <c r="T3586" s="105">
        <v>0</v>
      </c>
    </row>
    <row r="3587" spans="1:20" x14ac:dyDescent="0.25">
      <c r="A3587" s="103" t="s">
        <v>1519</v>
      </c>
      <c r="B3587" s="104" t="s">
        <v>4946</v>
      </c>
      <c r="C3587" s="104">
        <v>15</v>
      </c>
      <c r="D3587" s="103" t="s">
        <v>9011</v>
      </c>
      <c r="E3587" s="25">
        <f t="shared" si="179"/>
        <v>0</v>
      </c>
      <c r="F3587" s="25">
        <f t="shared" si="180"/>
        <v>0.5</v>
      </c>
      <c r="G3587" s="32"/>
      <c r="H3587" s="31"/>
      <c r="I3587" s="25">
        <f t="shared" si="181"/>
        <v>11.6</v>
      </c>
      <c r="J3587" s="21"/>
      <c r="K3587" s="16"/>
      <c r="L3587" s="105"/>
      <c r="M3587" s="105"/>
      <c r="N3587" s="105">
        <v>2</v>
      </c>
      <c r="O3587" s="105"/>
      <c r="P3587" s="105">
        <v>0</v>
      </c>
      <c r="Q3587" s="105">
        <v>58</v>
      </c>
      <c r="R3587" s="105">
        <v>0</v>
      </c>
      <c r="S3587" s="105">
        <v>0</v>
      </c>
      <c r="T3587" s="105">
        <v>0</v>
      </c>
    </row>
    <row r="3588" spans="1:20" x14ac:dyDescent="0.25">
      <c r="A3588" s="103" t="s">
        <v>358</v>
      </c>
      <c r="B3588" s="104" t="s">
        <v>4943</v>
      </c>
      <c r="C3588" s="104">
        <v>15</v>
      </c>
      <c r="D3588" s="103" t="s">
        <v>9012</v>
      </c>
      <c r="E3588" s="25">
        <f t="shared" si="179"/>
        <v>0</v>
      </c>
      <c r="F3588" s="25">
        <f t="shared" si="180"/>
        <v>18.25</v>
      </c>
      <c r="G3588" s="32"/>
      <c r="H3588" s="31"/>
      <c r="I3588" s="25">
        <f t="shared" si="181"/>
        <v>0</v>
      </c>
      <c r="J3588" s="21"/>
      <c r="K3588" s="16"/>
      <c r="L3588" s="105"/>
      <c r="M3588" s="105"/>
      <c r="N3588" s="105">
        <v>73</v>
      </c>
      <c r="O3588" s="105"/>
      <c r="P3588" s="105">
        <v>0</v>
      </c>
      <c r="Q3588" s="105">
        <v>0</v>
      </c>
      <c r="R3588" s="105">
        <v>0</v>
      </c>
      <c r="S3588" s="105">
        <v>0</v>
      </c>
      <c r="T3588" s="105">
        <v>0</v>
      </c>
    </row>
    <row r="3589" spans="1:20" x14ac:dyDescent="0.25">
      <c r="A3589" s="103" t="s">
        <v>549</v>
      </c>
      <c r="B3589" s="104" t="s">
        <v>4943</v>
      </c>
      <c r="C3589" s="104">
        <v>15</v>
      </c>
      <c r="D3589" s="103" t="s">
        <v>9013</v>
      </c>
      <c r="E3589" s="25">
        <f t="shared" si="179"/>
        <v>0.33333333333333331</v>
      </c>
      <c r="F3589" s="25">
        <f t="shared" si="180"/>
        <v>0</v>
      </c>
      <c r="G3589" s="32"/>
      <c r="H3589" s="31"/>
      <c r="I3589" s="25">
        <f t="shared" si="181"/>
        <v>6</v>
      </c>
      <c r="J3589" s="21"/>
      <c r="K3589" s="16"/>
      <c r="L3589" s="105"/>
      <c r="M3589" s="105"/>
      <c r="N3589" s="105"/>
      <c r="O3589" s="105"/>
      <c r="P3589" s="105">
        <v>29</v>
      </c>
      <c r="Q3589" s="105">
        <v>0</v>
      </c>
      <c r="R3589" s="105">
        <v>0</v>
      </c>
      <c r="S3589" s="105">
        <v>1</v>
      </c>
      <c r="T3589" s="105">
        <v>0</v>
      </c>
    </row>
    <row r="3590" spans="1:20" x14ac:dyDescent="0.25">
      <c r="A3590" s="103" t="s">
        <v>1260</v>
      </c>
      <c r="B3590" s="104" t="s">
        <v>4943</v>
      </c>
      <c r="C3590" s="104">
        <v>15</v>
      </c>
      <c r="D3590" s="103" t="s">
        <v>9014</v>
      </c>
      <c r="E3590" s="25">
        <f t="shared" si="179"/>
        <v>0</v>
      </c>
      <c r="F3590" s="25">
        <f t="shared" si="180"/>
        <v>0</v>
      </c>
      <c r="G3590" s="32"/>
      <c r="H3590" s="31"/>
      <c r="I3590" s="25">
        <f t="shared" si="181"/>
        <v>0</v>
      </c>
      <c r="J3590" s="21"/>
      <c r="K3590" s="16"/>
      <c r="L3590" s="105"/>
      <c r="M3590" s="105"/>
      <c r="N3590" s="105"/>
      <c r="O3590" s="105"/>
      <c r="P3590" s="105">
        <v>0</v>
      </c>
      <c r="Q3590" s="105">
        <v>0</v>
      </c>
      <c r="R3590" s="105">
        <v>0</v>
      </c>
      <c r="S3590" s="105">
        <v>0</v>
      </c>
      <c r="T3590" s="105">
        <v>0</v>
      </c>
    </row>
    <row r="3591" spans="1:20" x14ac:dyDescent="0.25">
      <c r="A3591" s="103" t="s">
        <v>775</v>
      </c>
      <c r="B3591" s="104" t="s">
        <v>4944</v>
      </c>
      <c r="C3591" s="104">
        <v>15</v>
      </c>
      <c r="D3591" s="103" t="s">
        <v>9015</v>
      </c>
      <c r="E3591" s="25">
        <f t="shared" si="179"/>
        <v>0</v>
      </c>
      <c r="F3591" s="25">
        <f t="shared" si="180"/>
        <v>38.25</v>
      </c>
      <c r="G3591" s="32"/>
      <c r="H3591" s="31"/>
      <c r="I3591" s="25">
        <f t="shared" si="181"/>
        <v>0</v>
      </c>
      <c r="J3591" s="21"/>
      <c r="K3591" s="16"/>
      <c r="L3591" s="105"/>
      <c r="M3591" s="105"/>
      <c r="N3591" s="105"/>
      <c r="O3591" s="105">
        <v>153</v>
      </c>
      <c r="P3591" s="105">
        <v>0</v>
      </c>
      <c r="Q3591" s="105">
        <v>0</v>
      </c>
      <c r="R3591" s="105">
        <v>0</v>
      </c>
      <c r="S3591" s="105">
        <v>0</v>
      </c>
      <c r="T3591" s="105">
        <v>0</v>
      </c>
    </row>
    <row r="3592" spans="1:20" x14ac:dyDescent="0.25">
      <c r="A3592" s="103" t="s">
        <v>736</v>
      </c>
      <c r="B3592" s="104" t="s">
        <v>4919</v>
      </c>
      <c r="C3592" s="104">
        <v>10</v>
      </c>
      <c r="D3592" s="103" t="s">
        <v>9016</v>
      </c>
      <c r="E3592" s="25">
        <f t="shared" si="179"/>
        <v>0</v>
      </c>
      <c r="F3592" s="25">
        <f t="shared" si="180"/>
        <v>1.5</v>
      </c>
      <c r="G3592" s="32"/>
      <c r="H3592" s="31"/>
      <c r="I3592" s="25">
        <f t="shared" si="181"/>
        <v>9.1999999999999993</v>
      </c>
      <c r="J3592" s="21"/>
      <c r="K3592" s="16"/>
      <c r="L3592" s="105"/>
      <c r="M3592" s="105">
        <v>1</v>
      </c>
      <c r="N3592" s="105"/>
      <c r="O3592" s="105">
        <v>5</v>
      </c>
      <c r="P3592" s="105">
        <v>0</v>
      </c>
      <c r="Q3592" s="105">
        <v>46</v>
      </c>
      <c r="R3592" s="105">
        <v>0</v>
      </c>
      <c r="S3592" s="105">
        <v>0</v>
      </c>
      <c r="T3592" s="105">
        <v>0</v>
      </c>
    </row>
    <row r="3593" spans="1:20" x14ac:dyDescent="0.25">
      <c r="A3593" s="103" t="s">
        <v>4237</v>
      </c>
      <c r="B3593" s="104" t="s">
        <v>4921</v>
      </c>
      <c r="C3593" s="104">
        <v>11</v>
      </c>
      <c r="D3593" s="103" t="s">
        <v>9017</v>
      </c>
      <c r="E3593" s="25">
        <f t="shared" si="179"/>
        <v>0</v>
      </c>
      <c r="F3593" s="25">
        <f t="shared" si="180"/>
        <v>0</v>
      </c>
      <c r="G3593" s="32"/>
      <c r="H3593" s="31"/>
      <c r="I3593" s="25">
        <f t="shared" si="181"/>
        <v>0</v>
      </c>
      <c r="J3593" s="21"/>
      <c r="K3593" s="16"/>
      <c r="L3593" s="105"/>
      <c r="M3593" s="105"/>
      <c r="N3593" s="105"/>
      <c r="O3593" s="105"/>
      <c r="P3593" s="105"/>
      <c r="Q3593" s="105"/>
      <c r="R3593" s="105"/>
      <c r="S3593" s="105"/>
      <c r="T3593" s="105">
        <v>0</v>
      </c>
    </row>
    <row r="3594" spans="1:20" x14ac:dyDescent="0.25">
      <c r="A3594" s="103" t="s">
        <v>2852</v>
      </c>
      <c r="B3594" s="104" t="s">
        <v>4922</v>
      </c>
      <c r="C3594" s="104">
        <v>11</v>
      </c>
      <c r="D3594" s="103" t="s">
        <v>9018</v>
      </c>
      <c r="E3594" s="25">
        <f t="shared" si="179"/>
        <v>30.333333333333332</v>
      </c>
      <c r="F3594" s="25">
        <f t="shared" si="180"/>
        <v>14.25</v>
      </c>
      <c r="G3594" s="32"/>
      <c r="H3594" s="31"/>
      <c r="I3594" s="25">
        <f t="shared" si="181"/>
        <v>18.2</v>
      </c>
      <c r="J3594" s="21"/>
      <c r="K3594" s="16"/>
      <c r="L3594" s="105">
        <v>55</v>
      </c>
      <c r="M3594" s="105"/>
      <c r="N3594" s="105"/>
      <c r="O3594" s="105">
        <v>2</v>
      </c>
      <c r="P3594" s="105">
        <v>0</v>
      </c>
      <c r="Q3594" s="105">
        <v>0</v>
      </c>
      <c r="R3594" s="105">
        <v>91</v>
      </c>
      <c r="S3594" s="105">
        <v>0</v>
      </c>
      <c r="T3594" s="105">
        <v>0</v>
      </c>
    </row>
    <row r="3595" spans="1:20" x14ac:dyDescent="0.25">
      <c r="A3595" s="103" t="s">
        <v>50</v>
      </c>
      <c r="B3595" s="104" t="s">
        <v>4887</v>
      </c>
      <c r="C3595" s="104">
        <v>4</v>
      </c>
      <c r="D3595" s="103" t="s">
        <v>9019</v>
      </c>
      <c r="E3595" s="25">
        <f t="shared" si="179"/>
        <v>0</v>
      </c>
      <c r="F3595" s="25">
        <f t="shared" si="180"/>
        <v>7.25</v>
      </c>
      <c r="G3595" s="32"/>
      <c r="H3595" s="31"/>
      <c r="I3595" s="25">
        <f t="shared" si="181"/>
        <v>1483.4</v>
      </c>
      <c r="J3595" s="21"/>
      <c r="K3595" s="16"/>
      <c r="L3595" s="105"/>
      <c r="M3595" s="105">
        <v>18</v>
      </c>
      <c r="N3595" s="105"/>
      <c r="O3595" s="105">
        <v>11</v>
      </c>
      <c r="P3595" s="105">
        <v>66</v>
      </c>
      <c r="Q3595" s="105">
        <v>7351</v>
      </c>
      <c r="R3595" s="105">
        <v>0</v>
      </c>
      <c r="S3595" s="105">
        <v>0</v>
      </c>
      <c r="T3595" s="105">
        <v>0</v>
      </c>
    </row>
    <row r="3596" spans="1:20" x14ac:dyDescent="0.25">
      <c r="A3596" s="103" t="s">
        <v>9020</v>
      </c>
      <c r="B3596" s="104" t="s">
        <v>4914</v>
      </c>
      <c r="C3596" s="104">
        <v>9</v>
      </c>
      <c r="D3596" s="103" t="s">
        <v>9021</v>
      </c>
      <c r="E3596" s="25">
        <f t="shared" si="179"/>
        <v>0</v>
      </c>
      <c r="F3596" s="25">
        <f t="shared" si="180"/>
        <v>0</v>
      </c>
      <c r="G3596" s="32"/>
      <c r="H3596" s="31"/>
      <c r="I3596" s="25">
        <f t="shared" si="181"/>
        <v>0</v>
      </c>
      <c r="J3596" s="21"/>
      <c r="K3596" s="16"/>
      <c r="L3596" s="105"/>
      <c r="M3596" s="105"/>
      <c r="N3596" s="105"/>
      <c r="O3596" s="105"/>
      <c r="P3596" s="105">
        <v>0</v>
      </c>
      <c r="Q3596" s="105">
        <v>0</v>
      </c>
      <c r="R3596" s="105">
        <v>0</v>
      </c>
      <c r="S3596" s="105">
        <v>0</v>
      </c>
      <c r="T3596" s="105">
        <v>0</v>
      </c>
    </row>
    <row r="3597" spans="1:20" x14ac:dyDescent="0.25">
      <c r="A3597" s="103" t="s">
        <v>3263</v>
      </c>
      <c r="B3597" s="104" t="s">
        <v>4922</v>
      </c>
      <c r="C3597" s="104">
        <v>11</v>
      </c>
      <c r="D3597" s="103" t="s">
        <v>9022</v>
      </c>
      <c r="E3597" s="25">
        <f t="shared" si="179"/>
        <v>0</v>
      </c>
      <c r="F3597" s="25">
        <f t="shared" si="180"/>
        <v>0</v>
      </c>
      <c r="G3597" s="32"/>
      <c r="H3597" s="31"/>
      <c r="I3597" s="25">
        <f t="shared" si="181"/>
        <v>0</v>
      </c>
      <c r="J3597" s="21"/>
      <c r="K3597" s="16"/>
      <c r="L3597" s="105"/>
      <c r="M3597" s="105"/>
      <c r="N3597" s="105"/>
      <c r="O3597" s="105"/>
      <c r="P3597" s="105"/>
      <c r="Q3597" s="105">
        <v>0</v>
      </c>
      <c r="R3597" s="105">
        <v>0</v>
      </c>
      <c r="S3597" s="105">
        <v>0</v>
      </c>
      <c r="T3597" s="105">
        <v>0</v>
      </c>
    </row>
    <row r="3598" spans="1:20" x14ac:dyDescent="0.25">
      <c r="A3598" s="103" t="s">
        <v>3574</v>
      </c>
      <c r="B3598" s="104" t="s">
        <v>4922</v>
      </c>
      <c r="C3598" s="104">
        <v>11</v>
      </c>
      <c r="D3598" s="103" t="s">
        <v>9023</v>
      </c>
      <c r="E3598" s="25">
        <f t="shared" si="179"/>
        <v>0</v>
      </c>
      <c r="F3598" s="25">
        <f t="shared" si="180"/>
        <v>0</v>
      </c>
      <c r="G3598" s="32"/>
      <c r="H3598" s="31"/>
      <c r="I3598" s="25">
        <f t="shared" si="181"/>
        <v>0</v>
      </c>
      <c r="J3598" s="21"/>
      <c r="K3598" s="16"/>
      <c r="L3598" s="105"/>
      <c r="M3598" s="105"/>
      <c r="N3598" s="105"/>
      <c r="O3598" s="105"/>
      <c r="P3598" s="105">
        <v>0</v>
      </c>
      <c r="Q3598" s="105">
        <v>0</v>
      </c>
      <c r="R3598" s="105">
        <v>0</v>
      </c>
      <c r="S3598" s="105">
        <v>0</v>
      </c>
      <c r="T3598" s="105">
        <v>0</v>
      </c>
    </row>
    <row r="3599" spans="1:20" x14ac:dyDescent="0.25">
      <c r="A3599" s="103" t="s">
        <v>3113</v>
      </c>
      <c r="B3599" s="104" t="s">
        <v>4922</v>
      </c>
      <c r="C3599" s="104">
        <v>11</v>
      </c>
      <c r="D3599" s="103" t="s">
        <v>9024</v>
      </c>
      <c r="E3599" s="25">
        <f t="shared" si="179"/>
        <v>0</v>
      </c>
      <c r="F3599" s="25">
        <f t="shared" si="180"/>
        <v>0</v>
      </c>
      <c r="G3599" s="32"/>
      <c r="H3599" s="31"/>
      <c r="I3599" s="25">
        <f t="shared" si="181"/>
        <v>0.8</v>
      </c>
      <c r="J3599" s="21"/>
      <c r="K3599" s="16"/>
      <c r="L3599" s="105"/>
      <c r="M3599" s="105"/>
      <c r="N3599" s="105"/>
      <c r="O3599" s="105"/>
      <c r="P3599" s="105">
        <v>2</v>
      </c>
      <c r="Q3599" s="105">
        <v>2</v>
      </c>
      <c r="R3599" s="105"/>
      <c r="S3599" s="105"/>
      <c r="T3599" s="105">
        <v>0</v>
      </c>
    </row>
    <row r="3600" spans="1:20" x14ac:dyDescent="0.25">
      <c r="A3600" s="103" t="s">
        <v>792</v>
      </c>
      <c r="B3600" s="104" t="s">
        <v>4918</v>
      </c>
      <c r="C3600" s="104">
        <v>10</v>
      </c>
      <c r="D3600" s="103" t="s">
        <v>9025</v>
      </c>
      <c r="E3600" s="25">
        <f t="shared" si="179"/>
        <v>0.33333333333333331</v>
      </c>
      <c r="F3600" s="25">
        <f t="shared" si="180"/>
        <v>0.25</v>
      </c>
      <c r="G3600" s="32"/>
      <c r="H3600" s="31"/>
      <c r="I3600" s="25">
        <f t="shared" si="181"/>
        <v>0.2</v>
      </c>
      <c r="J3600" s="21"/>
      <c r="K3600" s="16"/>
      <c r="L3600" s="105"/>
      <c r="M3600" s="105"/>
      <c r="N3600" s="105">
        <v>1</v>
      </c>
      <c r="O3600" s="105"/>
      <c r="P3600" s="105">
        <v>0</v>
      </c>
      <c r="Q3600" s="105">
        <v>0</v>
      </c>
      <c r="R3600" s="105">
        <v>0</v>
      </c>
      <c r="S3600" s="105">
        <v>1</v>
      </c>
      <c r="T3600" s="105">
        <v>0</v>
      </c>
    </row>
    <row r="3601" spans="1:20" x14ac:dyDescent="0.25">
      <c r="A3601" s="103" t="s">
        <v>1844</v>
      </c>
      <c r="B3601" s="104" t="s">
        <v>4918</v>
      </c>
      <c r="C3601" s="104">
        <v>10</v>
      </c>
      <c r="D3601" s="103" t="s">
        <v>9026</v>
      </c>
      <c r="E3601" s="25">
        <f t="shared" si="179"/>
        <v>0</v>
      </c>
      <c r="F3601" s="25">
        <f t="shared" si="180"/>
        <v>0</v>
      </c>
      <c r="G3601" s="32"/>
      <c r="H3601" s="31"/>
      <c r="I3601" s="25">
        <f t="shared" si="181"/>
        <v>0</v>
      </c>
      <c r="J3601" s="21"/>
      <c r="K3601" s="16"/>
      <c r="L3601" s="105"/>
      <c r="M3601" s="105"/>
      <c r="N3601" s="105"/>
      <c r="O3601" s="105"/>
      <c r="P3601" s="105">
        <v>0</v>
      </c>
      <c r="Q3601" s="105"/>
      <c r="R3601" s="105">
        <v>0</v>
      </c>
      <c r="S3601" s="105">
        <v>0</v>
      </c>
      <c r="T3601" s="105">
        <v>0</v>
      </c>
    </row>
    <row r="3602" spans="1:20" x14ac:dyDescent="0.25">
      <c r="A3602" s="103" t="s">
        <v>1140</v>
      </c>
      <c r="B3602" s="104" t="s">
        <v>4918</v>
      </c>
      <c r="C3602" s="104">
        <v>10</v>
      </c>
      <c r="D3602" s="103" t="s">
        <v>9027</v>
      </c>
      <c r="E3602" s="25">
        <f t="shared" si="179"/>
        <v>0</v>
      </c>
      <c r="F3602" s="25">
        <f t="shared" si="180"/>
        <v>13.75</v>
      </c>
      <c r="G3602" s="32"/>
      <c r="H3602" s="31"/>
      <c r="I3602" s="25">
        <f t="shared" si="181"/>
        <v>0</v>
      </c>
      <c r="J3602" s="21"/>
      <c r="K3602" s="16"/>
      <c r="L3602" s="105"/>
      <c r="M3602" s="105"/>
      <c r="N3602" s="105"/>
      <c r="O3602" s="105">
        <v>55</v>
      </c>
      <c r="P3602" s="105">
        <v>0</v>
      </c>
      <c r="Q3602" s="105">
        <v>0</v>
      </c>
      <c r="R3602" s="105">
        <v>0</v>
      </c>
      <c r="S3602" s="105">
        <v>0</v>
      </c>
      <c r="T3602" s="105">
        <v>0</v>
      </c>
    </row>
    <row r="3603" spans="1:20" x14ac:dyDescent="0.25">
      <c r="A3603" s="103" t="s">
        <v>523</v>
      </c>
      <c r="B3603" s="104" t="s">
        <v>4918</v>
      </c>
      <c r="C3603" s="104">
        <v>10</v>
      </c>
      <c r="D3603" s="103" t="s">
        <v>9028</v>
      </c>
      <c r="E3603" s="25">
        <f t="shared" si="179"/>
        <v>0</v>
      </c>
      <c r="F3603" s="25">
        <f t="shared" si="180"/>
        <v>0</v>
      </c>
      <c r="G3603" s="32"/>
      <c r="H3603" s="31"/>
      <c r="I3603" s="25">
        <f t="shared" si="181"/>
        <v>107.4</v>
      </c>
      <c r="J3603" s="21"/>
      <c r="K3603" s="16"/>
      <c r="L3603" s="105"/>
      <c r="M3603" s="105"/>
      <c r="N3603" s="105"/>
      <c r="O3603" s="105"/>
      <c r="P3603" s="105">
        <v>0</v>
      </c>
      <c r="Q3603" s="105">
        <v>537</v>
      </c>
      <c r="R3603" s="105">
        <v>0</v>
      </c>
      <c r="S3603" s="105">
        <v>0</v>
      </c>
      <c r="T3603" s="105">
        <v>0</v>
      </c>
    </row>
    <row r="3604" spans="1:20" x14ac:dyDescent="0.25">
      <c r="A3604" s="103" t="s">
        <v>1977</v>
      </c>
      <c r="B3604" s="104" t="s">
        <v>4918</v>
      </c>
      <c r="C3604" s="104">
        <v>10</v>
      </c>
      <c r="D3604" s="103" t="s">
        <v>9029</v>
      </c>
      <c r="E3604" s="25">
        <f t="shared" si="179"/>
        <v>0</v>
      </c>
      <c r="F3604" s="25">
        <f t="shared" si="180"/>
        <v>0</v>
      </c>
      <c r="G3604" s="32"/>
      <c r="H3604" s="31"/>
      <c r="I3604" s="25">
        <f t="shared" si="181"/>
        <v>0.2</v>
      </c>
      <c r="J3604" s="21"/>
      <c r="K3604" s="16"/>
      <c r="L3604" s="105"/>
      <c r="M3604" s="105"/>
      <c r="N3604" s="105"/>
      <c r="O3604" s="105"/>
      <c r="P3604" s="105">
        <v>0</v>
      </c>
      <c r="Q3604" s="105">
        <v>1</v>
      </c>
      <c r="R3604" s="105">
        <v>0</v>
      </c>
      <c r="S3604" s="105">
        <v>0</v>
      </c>
      <c r="T3604" s="105">
        <v>0</v>
      </c>
    </row>
    <row r="3605" spans="1:20" x14ac:dyDescent="0.25">
      <c r="A3605" s="103" t="s">
        <v>3942</v>
      </c>
      <c r="B3605" s="104" t="s">
        <v>4924</v>
      </c>
      <c r="C3605" s="104">
        <v>11</v>
      </c>
      <c r="D3605" s="103" t="s">
        <v>9030</v>
      </c>
      <c r="E3605" s="25">
        <f t="shared" si="179"/>
        <v>0</v>
      </c>
      <c r="F3605" s="25">
        <f t="shared" si="180"/>
        <v>0</v>
      </c>
      <c r="G3605" s="32"/>
      <c r="H3605" s="31"/>
      <c r="I3605" s="25">
        <f t="shared" si="181"/>
        <v>0</v>
      </c>
      <c r="J3605" s="21"/>
      <c r="K3605" s="16"/>
      <c r="L3605" s="105"/>
      <c r="M3605" s="105"/>
      <c r="N3605" s="105"/>
      <c r="O3605" s="105"/>
      <c r="P3605" s="105">
        <v>0</v>
      </c>
      <c r="Q3605" s="105"/>
      <c r="R3605" s="105">
        <v>0</v>
      </c>
      <c r="S3605" s="105">
        <v>0</v>
      </c>
      <c r="T3605" s="105">
        <v>0</v>
      </c>
    </row>
    <row r="3606" spans="1:20" x14ac:dyDescent="0.25">
      <c r="A3606" s="103" t="s">
        <v>9031</v>
      </c>
      <c r="B3606" s="104" t="s">
        <v>4923</v>
      </c>
      <c r="C3606" s="104">
        <v>11</v>
      </c>
      <c r="D3606" s="103" t="s">
        <v>9032</v>
      </c>
      <c r="E3606" s="25">
        <f t="shared" si="179"/>
        <v>0</v>
      </c>
      <c r="F3606" s="25">
        <f t="shared" si="180"/>
        <v>0</v>
      </c>
      <c r="G3606" s="32"/>
      <c r="H3606" s="31"/>
      <c r="I3606" s="25">
        <f t="shared" si="181"/>
        <v>0</v>
      </c>
      <c r="J3606" s="21"/>
      <c r="K3606" s="16"/>
      <c r="L3606" s="105"/>
      <c r="M3606" s="105"/>
      <c r="N3606" s="105"/>
      <c r="O3606" s="105"/>
      <c r="P3606" s="105">
        <v>0</v>
      </c>
      <c r="Q3606" s="105">
        <v>0</v>
      </c>
      <c r="R3606" s="105">
        <v>0</v>
      </c>
      <c r="S3606" s="105">
        <v>0</v>
      </c>
      <c r="T3606" s="105">
        <v>0</v>
      </c>
    </row>
    <row r="3607" spans="1:20" x14ac:dyDescent="0.25">
      <c r="A3607" s="103" t="s">
        <v>2351</v>
      </c>
      <c r="B3607" s="104" t="s">
        <v>4924</v>
      </c>
      <c r="C3607" s="104">
        <v>11</v>
      </c>
      <c r="D3607" s="103" t="s">
        <v>9033</v>
      </c>
      <c r="E3607" s="25">
        <f t="shared" si="179"/>
        <v>0</v>
      </c>
      <c r="F3607" s="25">
        <f t="shared" si="180"/>
        <v>22.5</v>
      </c>
      <c r="G3607" s="32"/>
      <c r="H3607" s="31"/>
      <c r="I3607" s="25">
        <f t="shared" si="181"/>
        <v>0</v>
      </c>
      <c r="J3607" s="21"/>
      <c r="K3607" s="16"/>
      <c r="L3607" s="105"/>
      <c r="M3607" s="105"/>
      <c r="N3607" s="105">
        <v>90</v>
      </c>
      <c r="O3607" s="105"/>
      <c r="P3607" s="105">
        <v>0</v>
      </c>
      <c r="Q3607" s="105">
        <v>0</v>
      </c>
      <c r="R3607" s="105">
        <v>0</v>
      </c>
      <c r="S3607" s="105">
        <v>0</v>
      </c>
      <c r="T3607" s="105">
        <v>0</v>
      </c>
    </row>
    <row r="3608" spans="1:20" x14ac:dyDescent="0.25">
      <c r="A3608" s="103" t="s">
        <v>2996</v>
      </c>
      <c r="B3608" s="104" t="s">
        <v>4925</v>
      </c>
      <c r="C3608" s="104">
        <v>11</v>
      </c>
      <c r="D3608" s="103" t="s">
        <v>9034</v>
      </c>
      <c r="E3608" s="25">
        <f t="shared" si="179"/>
        <v>0</v>
      </c>
      <c r="F3608" s="25">
        <f t="shared" si="180"/>
        <v>0</v>
      </c>
      <c r="G3608" s="32"/>
      <c r="H3608" s="31"/>
      <c r="I3608" s="25">
        <f t="shared" si="181"/>
        <v>0</v>
      </c>
      <c r="J3608" s="21"/>
      <c r="K3608" s="16"/>
      <c r="L3608" s="105"/>
      <c r="M3608" s="105"/>
      <c r="N3608" s="105"/>
      <c r="O3608" s="105"/>
      <c r="P3608" s="105">
        <v>0</v>
      </c>
      <c r="Q3608" s="105">
        <v>0</v>
      </c>
      <c r="R3608" s="105">
        <v>0</v>
      </c>
      <c r="S3608" s="105">
        <v>0</v>
      </c>
      <c r="T3608" s="105">
        <v>0</v>
      </c>
    </row>
    <row r="3609" spans="1:20" x14ac:dyDescent="0.25">
      <c r="A3609" s="103" t="s">
        <v>3190</v>
      </c>
      <c r="B3609" s="104" t="s">
        <v>4928</v>
      </c>
      <c r="C3609" s="104">
        <v>11</v>
      </c>
      <c r="D3609" s="103" t="s">
        <v>9035</v>
      </c>
      <c r="E3609" s="25">
        <f t="shared" si="179"/>
        <v>0</v>
      </c>
      <c r="F3609" s="25">
        <f t="shared" si="180"/>
        <v>0.25</v>
      </c>
      <c r="G3609" s="32"/>
      <c r="H3609" s="31"/>
      <c r="I3609" s="25">
        <f t="shared" si="181"/>
        <v>0</v>
      </c>
      <c r="J3609" s="21"/>
      <c r="K3609" s="16"/>
      <c r="L3609" s="105"/>
      <c r="M3609" s="105"/>
      <c r="N3609" s="105">
        <v>1</v>
      </c>
      <c r="O3609" s="105"/>
      <c r="P3609" s="105">
        <v>0</v>
      </c>
      <c r="Q3609" s="105">
        <v>0</v>
      </c>
      <c r="R3609" s="105">
        <v>0</v>
      </c>
      <c r="S3609" s="105">
        <v>0</v>
      </c>
      <c r="T3609" s="105">
        <v>0</v>
      </c>
    </row>
    <row r="3610" spans="1:20" x14ac:dyDescent="0.25">
      <c r="A3610" s="103" t="s">
        <v>1666</v>
      </c>
      <c r="B3610" s="104" t="s">
        <v>4928</v>
      </c>
      <c r="C3610" s="104">
        <v>11</v>
      </c>
      <c r="D3610" s="103" t="s">
        <v>9036</v>
      </c>
      <c r="E3610" s="25">
        <f t="shared" si="179"/>
        <v>0</v>
      </c>
      <c r="F3610" s="25">
        <f t="shared" si="180"/>
        <v>0.25</v>
      </c>
      <c r="G3610" s="32"/>
      <c r="H3610" s="31"/>
      <c r="I3610" s="25">
        <f t="shared" si="181"/>
        <v>0</v>
      </c>
      <c r="J3610" s="21"/>
      <c r="K3610" s="16"/>
      <c r="L3610" s="105"/>
      <c r="M3610" s="105"/>
      <c r="N3610" s="105"/>
      <c r="O3610" s="105">
        <v>1</v>
      </c>
      <c r="P3610" s="105">
        <v>0</v>
      </c>
      <c r="Q3610" s="105">
        <v>0</v>
      </c>
      <c r="R3610" s="105">
        <v>0</v>
      </c>
      <c r="S3610" s="105">
        <v>0</v>
      </c>
      <c r="T3610" s="105">
        <v>0</v>
      </c>
    </row>
    <row r="3611" spans="1:20" x14ac:dyDescent="0.25">
      <c r="A3611" s="103" t="s">
        <v>2686</v>
      </c>
      <c r="B3611" s="104" t="s">
        <v>4930</v>
      </c>
      <c r="C3611" s="104">
        <v>11</v>
      </c>
      <c r="D3611" s="103" t="s">
        <v>9037</v>
      </c>
      <c r="E3611" s="25">
        <f t="shared" si="179"/>
        <v>0</v>
      </c>
      <c r="F3611" s="25">
        <f t="shared" si="180"/>
        <v>0.25</v>
      </c>
      <c r="G3611" s="32"/>
      <c r="H3611" s="31"/>
      <c r="I3611" s="25">
        <f t="shared" si="181"/>
        <v>0</v>
      </c>
      <c r="J3611" s="21"/>
      <c r="K3611" s="16"/>
      <c r="L3611" s="105"/>
      <c r="M3611" s="105"/>
      <c r="N3611" s="105"/>
      <c r="O3611" s="105">
        <v>1</v>
      </c>
      <c r="P3611" s="105"/>
      <c r="Q3611" s="105"/>
      <c r="R3611" s="105"/>
      <c r="S3611" s="105">
        <v>0</v>
      </c>
      <c r="T3611" s="105">
        <v>0</v>
      </c>
    </row>
    <row r="3612" spans="1:20" x14ac:dyDescent="0.25">
      <c r="A3612" s="103" t="s">
        <v>3487</v>
      </c>
      <c r="B3612" s="104" t="s">
        <v>4922</v>
      </c>
      <c r="C3612" s="104">
        <v>11</v>
      </c>
      <c r="D3612" s="103" t="s">
        <v>9038</v>
      </c>
      <c r="E3612" s="25">
        <f t="shared" si="179"/>
        <v>5.666666666666667</v>
      </c>
      <c r="F3612" s="25">
        <f t="shared" si="180"/>
        <v>0</v>
      </c>
      <c r="G3612" s="32"/>
      <c r="H3612" s="31"/>
      <c r="I3612" s="25">
        <f t="shared" si="181"/>
        <v>3.4</v>
      </c>
      <c r="J3612" s="21"/>
      <c r="K3612" s="16"/>
      <c r="L3612" s="105"/>
      <c r="M3612" s="105"/>
      <c r="N3612" s="105"/>
      <c r="O3612" s="105"/>
      <c r="P3612" s="105"/>
      <c r="Q3612" s="105"/>
      <c r="R3612" s="105"/>
      <c r="S3612" s="105">
        <v>17</v>
      </c>
      <c r="T3612" s="105">
        <v>0</v>
      </c>
    </row>
    <row r="3613" spans="1:20" x14ac:dyDescent="0.25">
      <c r="A3613" s="103" t="s">
        <v>664</v>
      </c>
      <c r="B3613" s="104" t="s">
        <v>4934</v>
      </c>
      <c r="C3613" s="104">
        <v>12</v>
      </c>
      <c r="D3613" s="103" t="s">
        <v>9039</v>
      </c>
      <c r="E3613" s="25">
        <f t="shared" si="179"/>
        <v>11.333333333333334</v>
      </c>
      <c r="F3613" s="25">
        <f t="shared" si="180"/>
        <v>0.25</v>
      </c>
      <c r="G3613" s="32"/>
      <c r="H3613" s="31"/>
      <c r="I3613" s="25">
        <f t="shared" si="181"/>
        <v>7</v>
      </c>
      <c r="J3613" s="21"/>
      <c r="K3613" s="16"/>
      <c r="L3613" s="105"/>
      <c r="M3613" s="105"/>
      <c r="N3613" s="105">
        <v>1</v>
      </c>
      <c r="O3613" s="105"/>
      <c r="P3613" s="105">
        <v>1</v>
      </c>
      <c r="Q3613" s="105">
        <v>0</v>
      </c>
      <c r="R3613" s="105">
        <v>0</v>
      </c>
      <c r="S3613" s="105">
        <v>34</v>
      </c>
      <c r="T3613" s="105">
        <v>0</v>
      </c>
    </row>
    <row r="3614" spans="1:20" x14ac:dyDescent="0.25">
      <c r="A3614" s="103" t="s">
        <v>2755</v>
      </c>
      <c r="B3614" s="104" t="s">
        <v>4938</v>
      </c>
      <c r="C3614" s="104">
        <v>13</v>
      </c>
      <c r="D3614" s="103" t="s">
        <v>9040</v>
      </c>
      <c r="E3614" s="25">
        <f t="shared" si="179"/>
        <v>0</v>
      </c>
      <c r="F3614" s="25">
        <f t="shared" si="180"/>
        <v>0</v>
      </c>
      <c r="G3614" s="32"/>
      <c r="H3614" s="31"/>
      <c r="I3614" s="25">
        <f t="shared" si="181"/>
        <v>0</v>
      </c>
      <c r="J3614" s="21"/>
      <c r="K3614" s="16"/>
      <c r="L3614" s="105"/>
      <c r="M3614" s="105"/>
      <c r="N3614" s="105"/>
      <c r="O3614" s="105"/>
      <c r="P3614" s="105">
        <v>0</v>
      </c>
      <c r="Q3614" s="105">
        <v>0</v>
      </c>
      <c r="R3614" s="105">
        <v>0</v>
      </c>
      <c r="S3614" s="105">
        <v>0</v>
      </c>
      <c r="T3614" s="105">
        <v>0</v>
      </c>
    </row>
    <row r="3615" spans="1:20" x14ac:dyDescent="0.25">
      <c r="A3615" s="103" t="s">
        <v>533</v>
      </c>
      <c r="B3615" s="104" t="s">
        <v>4938</v>
      </c>
      <c r="C3615" s="104">
        <v>13</v>
      </c>
      <c r="D3615" s="103" t="s">
        <v>9041</v>
      </c>
      <c r="E3615" s="25">
        <f t="shared" si="179"/>
        <v>0</v>
      </c>
      <c r="F3615" s="25">
        <f t="shared" si="180"/>
        <v>0</v>
      </c>
      <c r="G3615" s="32"/>
      <c r="H3615" s="31"/>
      <c r="I3615" s="25">
        <f t="shared" si="181"/>
        <v>0</v>
      </c>
      <c r="J3615" s="21"/>
      <c r="K3615" s="16"/>
      <c r="L3615" s="105"/>
      <c r="M3615" s="105"/>
      <c r="N3615" s="105"/>
      <c r="O3615" s="105"/>
      <c r="P3615" s="105">
        <v>0</v>
      </c>
      <c r="Q3615" s="105">
        <v>0</v>
      </c>
      <c r="R3615" s="105">
        <v>0</v>
      </c>
      <c r="S3615" s="105">
        <v>0</v>
      </c>
      <c r="T3615" s="105">
        <v>0</v>
      </c>
    </row>
    <row r="3616" spans="1:20" x14ac:dyDescent="0.25">
      <c r="A3616" s="103" t="s">
        <v>2677</v>
      </c>
      <c r="B3616" s="104" t="s">
        <v>4938</v>
      </c>
      <c r="C3616" s="104">
        <v>13</v>
      </c>
      <c r="D3616" s="103" t="s">
        <v>9042</v>
      </c>
      <c r="E3616" s="25">
        <f t="shared" ref="E3616:E3679" si="182">SUM(R3616:T3616)/3</f>
        <v>1</v>
      </c>
      <c r="F3616" s="25">
        <f t="shared" ref="F3616:F3679" si="183">SUM(L3616:O3616)/4</f>
        <v>0.25</v>
      </c>
      <c r="G3616" s="32"/>
      <c r="H3616" s="31"/>
      <c r="I3616" s="25">
        <f t="shared" ref="I3616:I3679" si="184">SUM(P3616:T3616)/5</f>
        <v>0.6</v>
      </c>
      <c r="J3616" s="21"/>
      <c r="K3616" s="16"/>
      <c r="L3616" s="105"/>
      <c r="M3616" s="105"/>
      <c r="N3616" s="105">
        <v>1</v>
      </c>
      <c r="O3616" s="105"/>
      <c r="P3616" s="105">
        <v>0</v>
      </c>
      <c r="Q3616" s="105">
        <v>0</v>
      </c>
      <c r="R3616" s="105">
        <v>3</v>
      </c>
      <c r="S3616" s="105">
        <v>0</v>
      </c>
      <c r="T3616" s="105">
        <v>0</v>
      </c>
    </row>
    <row r="3617" spans="1:20" x14ac:dyDescent="0.25">
      <c r="A3617" s="103" t="s">
        <v>3129</v>
      </c>
      <c r="B3617" s="104" t="s">
        <v>4940</v>
      </c>
      <c r="C3617" s="104">
        <v>13</v>
      </c>
      <c r="D3617" s="103" t="s">
        <v>9043</v>
      </c>
      <c r="E3617" s="25">
        <f t="shared" si="182"/>
        <v>0</v>
      </c>
      <c r="F3617" s="25">
        <f t="shared" si="183"/>
        <v>0</v>
      </c>
      <c r="G3617" s="32"/>
      <c r="H3617" s="31"/>
      <c r="I3617" s="25">
        <f t="shared" si="184"/>
        <v>0</v>
      </c>
      <c r="J3617" s="21"/>
      <c r="K3617" s="16"/>
      <c r="L3617" s="105"/>
      <c r="M3617" s="105"/>
      <c r="N3617" s="105"/>
      <c r="O3617" s="105"/>
      <c r="P3617" s="105">
        <v>0</v>
      </c>
      <c r="Q3617" s="105">
        <v>0</v>
      </c>
      <c r="R3617" s="105">
        <v>0</v>
      </c>
      <c r="S3617" s="105">
        <v>0</v>
      </c>
      <c r="T3617" s="105">
        <v>0</v>
      </c>
    </row>
    <row r="3618" spans="1:20" x14ac:dyDescent="0.25">
      <c r="A3618" s="103" t="s">
        <v>1239</v>
      </c>
      <c r="B3618" s="104" t="s">
        <v>4942</v>
      </c>
      <c r="C3618" s="104">
        <v>15</v>
      </c>
      <c r="D3618" s="103" t="s">
        <v>9044</v>
      </c>
      <c r="E3618" s="25">
        <f t="shared" si="182"/>
        <v>0</v>
      </c>
      <c r="F3618" s="25">
        <f t="shared" si="183"/>
        <v>0</v>
      </c>
      <c r="G3618" s="32"/>
      <c r="H3618" s="31"/>
      <c r="I3618" s="25">
        <f t="shared" si="184"/>
        <v>0</v>
      </c>
      <c r="J3618" s="21"/>
      <c r="K3618" s="16"/>
      <c r="L3618" s="105"/>
      <c r="M3618" s="105"/>
      <c r="N3618" s="105"/>
      <c r="O3618" s="105"/>
      <c r="P3618" s="105">
        <v>0</v>
      </c>
      <c r="Q3618" s="105">
        <v>0</v>
      </c>
      <c r="R3618" s="105">
        <v>0</v>
      </c>
      <c r="S3618" s="105">
        <v>0</v>
      </c>
      <c r="T3618" s="105">
        <v>0</v>
      </c>
    </row>
    <row r="3619" spans="1:20" x14ac:dyDescent="0.25">
      <c r="A3619" s="103" t="s">
        <v>1693</v>
      </c>
      <c r="B3619" s="104" t="s">
        <v>4942</v>
      </c>
      <c r="C3619" s="104">
        <v>15</v>
      </c>
      <c r="D3619" s="103" t="s">
        <v>9045</v>
      </c>
      <c r="E3619" s="25">
        <f t="shared" si="182"/>
        <v>0.66666666666666663</v>
      </c>
      <c r="F3619" s="25">
        <f t="shared" si="183"/>
        <v>0</v>
      </c>
      <c r="G3619" s="32"/>
      <c r="H3619" s="31"/>
      <c r="I3619" s="25">
        <f t="shared" si="184"/>
        <v>0.8</v>
      </c>
      <c r="J3619" s="21"/>
      <c r="K3619" s="16"/>
      <c r="L3619" s="105"/>
      <c r="M3619" s="105"/>
      <c r="N3619" s="105"/>
      <c r="O3619" s="105"/>
      <c r="P3619" s="105">
        <v>2</v>
      </c>
      <c r="Q3619" s="105">
        <v>0</v>
      </c>
      <c r="R3619" s="105">
        <v>0</v>
      </c>
      <c r="S3619" s="105">
        <v>2</v>
      </c>
      <c r="T3619" s="105">
        <v>0</v>
      </c>
    </row>
    <row r="3620" spans="1:20" x14ac:dyDescent="0.25">
      <c r="A3620" s="103" t="s">
        <v>2113</v>
      </c>
      <c r="B3620" s="104" t="s">
        <v>4942</v>
      </c>
      <c r="C3620" s="104">
        <v>15</v>
      </c>
      <c r="D3620" s="103" t="s">
        <v>9046</v>
      </c>
      <c r="E3620" s="25">
        <f t="shared" si="182"/>
        <v>0</v>
      </c>
      <c r="F3620" s="25">
        <f t="shared" si="183"/>
        <v>0</v>
      </c>
      <c r="G3620" s="32"/>
      <c r="H3620" s="31"/>
      <c r="I3620" s="25">
        <f t="shared" si="184"/>
        <v>0</v>
      </c>
      <c r="J3620" s="21"/>
      <c r="K3620" s="16"/>
      <c r="L3620" s="105"/>
      <c r="M3620" s="105"/>
      <c r="N3620" s="105"/>
      <c r="O3620" s="105"/>
      <c r="P3620" s="105">
        <v>0</v>
      </c>
      <c r="Q3620" s="105">
        <v>0</v>
      </c>
      <c r="R3620" s="105">
        <v>0</v>
      </c>
      <c r="S3620" s="105">
        <v>0</v>
      </c>
      <c r="T3620" s="105">
        <v>0</v>
      </c>
    </row>
    <row r="3621" spans="1:20" x14ac:dyDescent="0.25">
      <c r="A3621" s="103" t="s">
        <v>1775</v>
      </c>
      <c r="B3621" s="104" t="s">
        <v>4932</v>
      </c>
      <c r="C3621" s="104">
        <v>11</v>
      </c>
      <c r="D3621" s="103" t="s">
        <v>9047</v>
      </c>
      <c r="E3621" s="25">
        <f t="shared" si="182"/>
        <v>0</v>
      </c>
      <c r="F3621" s="25">
        <f t="shared" si="183"/>
        <v>1.5</v>
      </c>
      <c r="G3621" s="32"/>
      <c r="H3621" s="31"/>
      <c r="I3621" s="25">
        <f t="shared" si="184"/>
        <v>0</v>
      </c>
      <c r="J3621" s="21"/>
      <c r="K3621" s="16"/>
      <c r="L3621" s="105">
        <v>6</v>
      </c>
      <c r="M3621" s="105"/>
      <c r="N3621" s="105"/>
      <c r="O3621" s="105"/>
      <c r="P3621" s="105">
        <v>0</v>
      </c>
      <c r="Q3621" s="105">
        <v>0</v>
      </c>
      <c r="R3621" s="105">
        <v>0</v>
      </c>
      <c r="S3621" s="105">
        <v>0</v>
      </c>
      <c r="T3621" s="105">
        <v>0</v>
      </c>
    </row>
    <row r="3622" spans="1:20" x14ac:dyDescent="0.25">
      <c r="A3622" s="103" t="s">
        <v>3321</v>
      </c>
      <c r="B3622" s="104" t="s">
        <v>4931</v>
      </c>
      <c r="C3622" s="104">
        <v>11</v>
      </c>
      <c r="D3622" s="103" t="s">
        <v>9048</v>
      </c>
      <c r="E3622" s="25">
        <f t="shared" si="182"/>
        <v>0</v>
      </c>
      <c r="F3622" s="25">
        <f t="shared" si="183"/>
        <v>0</v>
      </c>
      <c r="G3622" s="32"/>
      <c r="H3622" s="31"/>
      <c r="I3622" s="25">
        <f t="shared" si="184"/>
        <v>0</v>
      </c>
      <c r="J3622" s="21"/>
      <c r="K3622" s="16"/>
      <c r="L3622" s="105"/>
      <c r="M3622" s="105"/>
      <c r="N3622" s="105"/>
      <c r="O3622" s="105"/>
      <c r="P3622" s="105">
        <v>0</v>
      </c>
      <c r="Q3622" s="105">
        <v>0</v>
      </c>
      <c r="R3622" s="105">
        <v>0</v>
      </c>
      <c r="S3622" s="105">
        <v>0</v>
      </c>
      <c r="T3622" s="105">
        <v>0</v>
      </c>
    </row>
    <row r="3623" spans="1:20" x14ac:dyDescent="0.25">
      <c r="A3623" s="103" t="s">
        <v>3083</v>
      </c>
      <c r="B3623" s="104" t="s">
        <v>4931</v>
      </c>
      <c r="C3623" s="104">
        <v>11</v>
      </c>
      <c r="D3623" s="103" t="s">
        <v>9049</v>
      </c>
      <c r="E3623" s="25">
        <f t="shared" si="182"/>
        <v>0</v>
      </c>
      <c r="F3623" s="25">
        <f t="shared" si="183"/>
        <v>0</v>
      </c>
      <c r="G3623" s="32"/>
      <c r="H3623" s="31"/>
      <c r="I3623" s="25">
        <f t="shared" si="184"/>
        <v>0</v>
      </c>
      <c r="J3623" s="21"/>
      <c r="K3623" s="16"/>
      <c r="L3623" s="105"/>
      <c r="M3623" s="105"/>
      <c r="N3623" s="105"/>
      <c r="O3623" s="105"/>
      <c r="P3623" s="105"/>
      <c r="Q3623" s="105"/>
      <c r="R3623" s="105"/>
      <c r="S3623" s="105"/>
      <c r="T3623" s="105">
        <v>0</v>
      </c>
    </row>
    <row r="3624" spans="1:20" x14ac:dyDescent="0.25">
      <c r="A3624" s="103" t="s">
        <v>2154</v>
      </c>
      <c r="B3624" s="104" t="s">
        <v>4931</v>
      </c>
      <c r="C3624" s="104">
        <v>11</v>
      </c>
      <c r="D3624" s="103" t="s">
        <v>9050</v>
      </c>
      <c r="E3624" s="25">
        <f t="shared" si="182"/>
        <v>0</v>
      </c>
      <c r="F3624" s="25">
        <f t="shared" si="183"/>
        <v>0.75</v>
      </c>
      <c r="G3624" s="32"/>
      <c r="H3624" s="31"/>
      <c r="I3624" s="25">
        <f t="shared" si="184"/>
        <v>0</v>
      </c>
      <c r="J3624" s="21"/>
      <c r="K3624" s="16"/>
      <c r="L3624" s="105"/>
      <c r="M3624" s="105"/>
      <c r="N3624" s="105">
        <v>1</v>
      </c>
      <c r="O3624" s="105">
        <v>2</v>
      </c>
      <c r="P3624" s="105">
        <v>0</v>
      </c>
      <c r="Q3624" s="105">
        <v>0</v>
      </c>
      <c r="R3624" s="105"/>
      <c r="S3624" s="105"/>
      <c r="T3624" s="105">
        <v>0</v>
      </c>
    </row>
    <row r="3625" spans="1:20" x14ac:dyDescent="0.25">
      <c r="A3625" s="103" t="s">
        <v>1237</v>
      </c>
      <c r="B3625" s="104" t="s">
        <v>4931</v>
      </c>
      <c r="C3625" s="104">
        <v>11</v>
      </c>
      <c r="D3625" s="103" t="s">
        <v>9051</v>
      </c>
      <c r="E3625" s="25">
        <f t="shared" si="182"/>
        <v>0</v>
      </c>
      <c r="F3625" s="25">
        <f t="shared" si="183"/>
        <v>0</v>
      </c>
      <c r="G3625" s="32"/>
      <c r="H3625" s="31"/>
      <c r="I3625" s="25">
        <f t="shared" si="184"/>
        <v>0</v>
      </c>
      <c r="J3625" s="21"/>
      <c r="K3625" s="16"/>
      <c r="L3625" s="105"/>
      <c r="M3625" s="105"/>
      <c r="N3625" s="105"/>
      <c r="O3625" s="105"/>
      <c r="P3625" s="105">
        <v>0</v>
      </c>
      <c r="Q3625" s="105">
        <v>0</v>
      </c>
      <c r="R3625" s="105">
        <v>0</v>
      </c>
      <c r="S3625" s="105">
        <v>0</v>
      </c>
      <c r="T3625" s="105">
        <v>0</v>
      </c>
    </row>
    <row r="3626" spans="1:20" x14ac:dyDescent="0.25">
      <c r="A3626" s="103" t="s">
        <v>9052</v>
      </c>
      <c r="B3626" s="104" t="s">
        <v>4931</v>
      </c>
      <c r="C3626" s="104">
        <v>11</v>
      </c>
      <c r="D3626" s="103" t="s">
        <v>9053</v>
      </c>
      <c r="E3626" s="25">
        <f t="shared" si="182"/>
        <v>0</v>
      </c>
      <c r="F3626" s="25">
        <f t="shared" si="183"/>
        <v>0</v>
      </c>
      <c r="G3626" s="32"/>
      <c r="H3626" s="31"/>
      <c r="I3626" s="25">
        <f t="shared" si="184"/>
        <v>0</v>
      </c>
      <c r="J3626" s="21"/>
      <c r="K3626" s="16"/>
      <c r="L3626" s="105"/>
      <c r="M3626" s="105"/>
      <c r="N3626" s="105"/>
      <c r="O3626" s="105"/>
      <c r="P3626" s="105">
        <v>0</v>
      </c>
      <c r="Q3626" s="105">
        <v>0</v>
      </c>
      <c r="R3626" s="105">
        <v>0</v>
      </c>
      <c r="S3626" s="105">
        <v>0</v>
      </c>
      <c r="T3626" s="105">
        <v>0</v>
      </c>
    </row>
    <row r="3627" spans="1:20" x14ac:dyDescent="0.25">
      <c r="A3627" s="103" t="s">
        <v>3329</v>
      </c>
      <c r="B3627" s="104" t="s">
        <v>4932</v>
      </c>
      <c r="C3627" s="104">
        <v>11</v>
      </c>
      <c r="D3627" s="103" t="s">
        <v>9054</v>
      </c>
      <c r="E3627" s="25">
        <f t="shared" si="182"/>
        <v>0</v>
      </c>
      <c r="F3627" s="25">
        <f t="shared" si="183"/>
        <v>0</v>
      </c>
      <c r="G3627" s="32"/>
      <c r="H3627" s="31"/>
      <c r="I3627" s="25">
        <f t="shared" si="184"/>
        <v>0</v>
      </c>
      <c r="J3627" s="21"/>
      <c r="K3627" s="16"/>
      <c r="L3627" s="105"/>
      <c r="M3627" s="105"/>
      <c r="N3627" s="105"/>
      <c r="O3627" s="105"/>
      <c r="P3627" s="105"/>
      <c r="Q3627" s="105"/>
      <c r="R3627" s="105"/>
      <c r="S3627" s="105"/>
      <c r="T3627" s="105">
        <v>0</v>
      </c>
    </row>
    <row r="3628" spans="1:20" x14ac:dyDescent="0.25">
      <c r="A3628" s="103" t="s">
        <v>1471</v>
      </c>
      <c r="B3628" s="104" t="s">
        <v>4932</v>
      </c>
      <c r="C3628" s="104">
        <v>11</v>
      </c>
      <c r="D3628" s="103" t="s">
        <v>9055</v>
      </c>
      <c r="E3628" s="25">
        <f t="shared" si="182"/>
        <v>0</v>
      </c>
      <c r="F3628" s="25">
        <f t="shared" si="183"/>
        <v>0.25</v>
      </c>
      <c r="G3628" s="32"/>
      <c r="H3628" s="31"/>
      <c r="I3628" s="25">
        <f t="shared" si="184"/>
        <v>0</v>
      </c>
      <c r="J3628" s="21"/>
      <c r="K3628" s="16"/>
      <c r="L3628" s="105"/>
      <c r="M3628" s="105">
        <v>1</v>
      </c>
      <c r="N3628" s="105"/>
      <c r="O3628" s="105"/>
      <c r="P3628" s="105">
        <v>0</v>
      </c>
      <c r="Q3628" s="105">
        <v>0</v>
      </c>
      <c r="R3628" s="105">
        <v>0</v>
      </c>
      <c r="S3628" s="105">
        <v>0</v>
      </c>
      <c r="T3628" s="105">
        <v>0</v>
      </c>
    </row>
    <row r="3629" spans="1:20" x14ac:dyDescent="0.25">
      <c r="A3629" s="103" t="s">
        <v>1678</v>
      </c>
      <c r="B3629" s="104" t="s">
        <v>4932</v>
      </c>
      <c r="C3629" s="104">
        <v>11</v>
      </c>
      <c r="D3629" s="103" t="s">
        <v>9056</v>
      </c>
      <c r="E3629" s="25">
        <f t="shared" si="182"/>
        <v>0.66666666666666663</v>
      </c>
      <c r="F3629" s="25">
        <f t="shared" si="183"/>
        <v>0.5</v>
      </c>
      <c r="G3629" s="32"/>
      <c r="H3629" s="31"/>
      <c r="I3629" s="25">
        <f t="shared" si="184"/>
        <v>1</v>
      </c>
      <c r="J3629" s="21"/>
      <c r="K3629" s="16"/>
      <c r="L3629" s="105">
        <v>1</v>
      </c>
      <c r="M3629" s="105"/>
      <c r="N3629" s="105"/>
      <c r="O3629" s="105">
        <v>1</v>
      </c>
      <c r="P3629" s="105">
        <v>3</v>
      </c>
      <c r="Q3629" s="105">
        <v>0</v>
      </c>
      <c r="R3629" s="105">
        <v>2</v>
      </c>
      <c r="S3629" s="105">
        <v>0</v>
      </c>
      <c r="T3629" s="105">
        <v>0</v>
      </c>
    </row>
    <row r="3630" spans="1:20" x14ac:dyDescent="0.25">
      <c r="A3630" s="103" t="s">
        <v>1537</v>
      </c>
      <c r="B3630" s="104" t="s">
        <v>4932</v>
      </c>
      <c r="C3630" s="104">
        <v>11</v>
      </c>
      <c r="D3630" s="103" t="s">
        <v>9057</v>
      </c>
      <c r="E3630" s="25">
        <f t="shared" si="182"/>
        <v>0</v>
      </c>
      <c r="F3630" s="25">
        <f t="shared" si="183"/>
        <v>0.5</v>
      </c>
      <c r="G3630" s="32"/>
      <c r="H3630" s="31"/>
      <c r="I3630" s="25">
        <f t="shared" si="184"/>
        <v>0</v>
      </c>
      <c r="J3630" s="21"/>
      <c r="K3630" s="16"/>
      <c r="L3630" s="105">
        <v>2</v>
      </c>
      <c r="M3630" s="105"/>
      <c r="N3630" s="105"/>
      <c r="O3630" s="105"/>
      <c r="P3630" s="105">
        <v>0</v>
      </c>
      <c r="Q3630" s="105">
        <v>0</v>
      </c>
      <c r="R3630" s="105">
        <v>0</v>
      </c>
      <c r="S3630" s="105">
        <v>0</v>
      </c>
      <c r="T3630" s="105">
        <v>0</v>
      </c>
    </row>
    <row r="3631" spans="1:20" x14ac:dyDescent="0.25">
      <c r="A3631" s="103" t="s">
        <v>3356</v>
      </c>
      <c r="B3631" s="104" t="s">
        <v>4932</v>
      </c>
      <c r="C3631" s="104">
        <v>11</v>
      </c>
      <c r="D3631" s="103" t="s">
        <v>9058</v>
      </c>
      <c r="E3631" s="25">
        <f t="shared" si="182"/>
        <v>0</v>
      </c>
      <c r="F3631" s="25">
        <f t="shared" si="183"/>
        <v>0</v>
      </c>
      <c r="G3631" s="32"/>
      <c r="H3631" s="31"/>
      <c r="I3631" s="25">
        <f t="shared" si="184"/>
        <v>0</v>
      </c>
      <c r="J3631" s="21"/>
      <c r="K3631" s="16"/>
      <c r="L3631" s="105"/>
      <c r="M3631" s="105"/>
      <c r="N3631" s="105"/>
      <c r="O3631" s="105"/>
      <c r="P3631" s="105"/>
      <c r="Q3631" s="105"/>
      <c r="R3631" s="105"/>
      <c r="S3631" s="105">
        <v>0</v>
      </c>
      <c r="T3631" s="105">
        <v>0</v>
      </c>
    </row>
    <row r="3632" spans="1:20" x14ac:dyDescent="0.25">
      <c r="A3632" s="103" t="s">
        <v>689</v>
      </c>
      <c r="B3632" s="104" t="s">
        <v>4933</v>
      </c>
      <c r="C3632" s="104">
        <v>11</v>
      </c>
      <c r="D3632" s="103" t="s">
        <v>9059</v>
      </c>
      <c r="E3632" s="25">
        <f t="shared" si="182"/>
        <v>5.333333333333333</v>
      </c>
      <c r="F3632" s="25">
        <f t="shared" si="183"/>
        <v>0.75</v>
      </c>
      <c r="G3632" s="32"/>
      <c r="H3632" s="31"/>
      <c r="I3632" s="25">
        <f t="shared" si="184"/>
        <v>3.2</v>
      </c>
      <c r="J3632" s="21"/>
      <c r="K3632" s="16"/>
      <c r="L3632" s="105">
        <v>1</v>
      </c>
      <c r="M3632" s="105">
        <v>2</v>
      </c>
      <c r="N3632" s="105"/>
      <c r="O3632" s="105"/>
      <c r="P3632" s="105">
        <v>0</v>
      </c>
      <c r="Q3632" s="105">
        <v>0</v>
      </c>
      <c r="R3632" s="105">
        <v>0</v>
      </c>
      <c r="S3632" s="105">
        <v>16</v>
      </c>
      <c r="T3632" s="105">
        <v>0</v>
      </c>
    </row>
    <row r="3633" spans="1:20" x14ac:dyDescent="0.25">
      <c r="A3633" s="103" t="s">
        <v>3468</v>
      </c>
      <c r="B3633" s="104" t="s">
        <v>4933</v>
      </c>
      <c r="C3633" s="104">
        <v>11</v>
      </c>
      <c r="D3633" s="103" t="s">
        <v>9060</v>
      </c>
      <c r="E3633" s="25">
        <f t="shared" si="182"/>
        <v>0</v>
      </c>
      <c r="F3633" s="25">
        <f t="shared" si="183"/>
        <v>0.5</v>
      </c>
      <c r="G3633" s="32"/>
      <c r="H3633" s="31"/>
      <c r="I3633" s="25">
        <f t="shared" si="184"/>
        <v>0</v>
      </c>
      <c r="J3633" s="21"/>
      <c r="K3633" s="16"/>
      <c r="L3633" s="105"/>
      <c r="M3633" s="105"/>
      <c r="N3633" s="105"/>
      <c r="O3633" s="105">
        <v>2</v>
      </c>
      <c r="P3633" s="105">
        <v>0</v>
      </c>
      <c r="Q3633" s="105">
        <v>0</v>
      </c>
      <c r="R3633" s="105">
        <v>0</v>
      </c>
      <c r="S3633" s="105">
        <v>0</v>
      </c>
      <c r="T3633" s="105">
        <v>0</v>
      </c>
    </row>
    <row r="3634" spans="1:20" x14ac:dyDescent="0.25">
      <c r="A3634" s="103" t="s">
        <v>2357</v>
      </c>
      <c r="B3634" s="104" t="s">
        <v>4933</v>
      </c>
      <c r="C3634" s="104">
        <v>11</v>
      </c>
      <c r="D3634" s="103" t="s">
        <v>9061</v>
      </c>
      <c r="E3634" s="25">
        <f t="shared" si="182"/>
        <v>0</v>
      </c>
      <c r="F3634" s="25">
        <f t="shared" si="183"/>
        <v>0</v>
      </c>
      <c r="G3634" s="32"/>
      <c r="H3634" s="31"/>
      <c r="I3634" s="25">
        <f t="shared" si="184"/>
        <v>0</v>
      </c>
      <c r="J3634" s="21"/>
      <c r="K3634" s="16"/>
      <c r="L3634" s="105"/>
      <c r="M3634" s="105"/>
      <c r="N3634" s="105"/>
      <c r="O3634" s="105"/>
      <c r="P3634" s="105">
        <v>0</v>
      </c>
      <c r="Q3634" s="105">
        <v>0</v>
      </c>
      <c r="R3634" s="105">
        <v>0</v>
      </c>
      <c r="S3634" s="105">
        <v>0</v>
      </c>
      <c r="T3634" s="105">
        <v>0</v>
      </c>
    </row>
    <row r="3635" spans="1:20" x14ac:dyDescent="0.25">
      <c r="A3635" s="103" t="s">
        <v>2594</v>
      </c>
      <c r="B3635" s="104" t="s">
        <v>4881</v>
      </c>
      <c r="C3635" s="104">
        <v>2</v>
      </c>
      <c r="D3635" s="103" t="s">
        <v>9062</v>
      </c>
      <c r="E3635" s="25">
        <f t="shared" si="182"/>
        <v>0</v>
      </c>
      <c r="F3635" s="25">
        <f t="shared" si="183"/>
        <v>0</v>
      </c>
      <c r="G3635" s="32"/>
      <c r="H3635" s="31"/>
      <c r="I3635" s="25">
        <f t="shared" si="184"/>
        <v>0</v>
      </c>
      <c r="J3635" s="21"/>
      <c r="K3635" s="16"/>
      <c r="L3635" s="105"/>
      <c r="M3635" s="105"/>
      <c r="N3635" s="105"/>
      <c r="O3635" s="105"/>
      <c r="P3635" s="105">
        <v>0</v>
      </c>
      <c r="Q3635" s="105">
        <v>0</v>
      </c>
      <c r="R3635" s="105">
        <v>0</v>
      </c>
      <c r="S3635" s="105">
        <v>0</v>
      </c>
      <c r="T3635" s="105">
        <v>0</v>
      </c>
    </row>
    <row r="3636" spans="1:20" x14ac:dyDescent="0.25">
      <c r="A3636" s="103" t="s">
        <v>2943</v>
      </c>
      <c r="B3636" s="104" t="s">
        <v>4881</v>
      </c>
      <c r="C3636" s="104">
        <v>2</v>
      </c>
      <c r="D3636" s="103" t="s">
        <v>9063</v>
      </c>
      <c r="E3636" s="25">
        <f t="shared" si="182"/>
        <v>0</v>
      </c>
      <c r="F3636" s="25">
        <f t="shared" si="183"/>
        <v>0.75</v>
      </c>
      <c r="G3636" s="32"/>
      <c r="H3636" s="31"/>
      <c r="I3636" s="25">
        <f t="shared" si="184"/>
        <v>1</v>
      </c>
      <c r="J3636" s="21"/>
      <c r="K3636" s="16"/>
      <c r="L3636" s="105"/>
      <c r="M3636" s="105">
        <v>1</v>
      </c>
      <c r="N3636" s="105"/>
      <c r="O3636" s="105">
        <v>2</v>
      </c>
      <c r="P3636" s="105">
        <v>3</v>
      </c>
      <c r="Q3636" s="105">
        <v>2</v>
      </c>
      <c r="R3636" s="105">
        <v>0</v>
      </c>
      <c r="S3636" s="105">
        <v>0</v>
      </c>
      <c r="T3636" s="105">
        <v>0</v>
      </c>
    </row>
    <row r="3637" spans="1:20" x14ac:dyDescent="0.25">
      <c r="A3637" s="103" t="s">
        <v>9064</v>
      </c>
      <c r="B3637" s="104" t="s">
        <v>4872</v>
      </c>
      <c r="C3637" s="104">
        <v>1</v>
      </c>
      <c r="D3637" s="103" t="s">
        <v>9065</v>
      </c>
      <c r="E3637" s="25">
        <f t="shared" si="182"/>
        <v>0</v>
      </c>
      <c r="F3637" s="25">
        <f t="shared" si="183"/>
        <v>0</v>
      </c>
      <c r="G3637" s="32"/>
      <c r="H3637" s="31"/>
      <c r="I3637" s="25">
        <f t="shared" si="184"/>
        <v>0</v>
      </c>
      <c r="J3637" s="21"/>
      <c r="K3637" s="16"/>
      <c r="L3637" s="105"/>
      <c r="M3637" s="105"/>
      <c r="N3637" s="105"/>
      <c r="O3637" s="105"/>
      <c r="P3637" s="105"/>
      <c r="Q3637" s="105"/>
      <c r="R3637" s="105"/>
      <c r="S3637" s="105"/>
      <c r="T3637" s="105">
        <v>0</v>
      </c>
    </row>
    <row r="3638" spans="1:20" x14ac:dyDescent="0.25">
      <c r="A3638" s="103" t="s">
        <v>385</v>
      </c>
      <c r="B3638" s="104" t="s">
        <v>4874</v>
      </c>
      <c r="C3638" s="104">
        <v>1</v>
      </c>
      <c r="D3638" s="103" t="s">
        <v>9066</v>
      </c>
      <c r="E3638" s="25">
        <f t="shared" si="182"/>
        <v>0.33333333333333331</v>
      </c>
      <c r="F3638" s="25">
        <f t="shared" si="183"/>
        <v>0.25</v>
      </c>
      <c r="G3638" s="32"/>
      <c r="H3638" s="31"/>
      <c r="I3638" s="25">
        <f t="shared" si="184"/>
        <v>1.6</v>
      </c>
      <c r="J3638" s="21"/>
      <c r="K3638" s="16"/>
      <c r="L3638" s="105"/>
      <c r="M3638" s="105"/>
      <c r="N3638" s="105">
        <v>1</v>
      </c>
      <c r="O3638" s="105"/>
      <c r="P3638" s="105">
        <v>0</v>
      </c>
      <c r="Q3638" s="105">
        <v>7</v>
      </c>
      <c r="R3638" s="105">
        <v>1</v>
      </c>
      <c r="S3638" s="105">
        <v>0</v>
      </c>
      <c r="T3638" s="105">
        <v>0</v>
      </c>
    </row>
    <row r="3639" spans="1:20" x14ac:dyDescent="0.25">
      <c r="A3639" s="103" t="s">
        <v>2974</v>
      </c>
      <c r="B3639" s="104" t="s">
        <v>4876</v>
      </c>
      <c r="C3639" s="104">
        <v>2</v>
      </c>
      <c r="D3639" s="103" t="s">
        <v>9067</v>
      </c>
      <c r="E3639" s="25">
        <f t="shared" si="182"/>
        <v>0</v>
      </c>
      <c r="F3639" s="25">
        <f t="shared" si="183"/>
        <v>0</v>
      </c>
      <c r="G3639" s="32"/>
      <c r="H3639" s="31"/>
      <c r="I3639" s="25">
        <f t="shared" si="184"/>
        <v>0</v>
      </c>
      <c r="J3639" s="21"/>
      <c r="K3639" s="16"/>
      <c r="L3639" s="105"/>
      <c r="M3639" s="105"/>
      <c r="N3639" s="105"/>
      <c r="O3639" s="105"/>
      <c r="P3639" s="105">
        <v>0</v>
      </c>
      <c r="Q3639" s="105"/>
      <c r="R3639" s="105"/>
      <c r="S3639" s="105">
        <v>0</v>
      </c>
      <c r="T3639" s="105">
        <v>0</v>
      </c>
    </row>
    <row r="3640" spans="1:20" x14ac:dyDescent="0.25">
      <c r="A3640" s="103" t="s">
        <v>3569</v>
      </c>
      <c r="B3640" s="104" t="s">
        <v>4878</v>
      </c>
      <c r="C3640" s="104">
        <v>2</v>
      </c>
      <c r="D3640" s="103" t="s">
        <v>9068</v>
      </c>
      <c r="E3640" s="25">
        <f t="shared" si="182"/>
        <v>0</v>
      </c>
      <c r="F3640" s="25">
        <f t="shared" si="183"/>
        <v>0</v>
      </c>
      <c r="G3640" s="32"/>
      <c r="H3640" s="31"/>
      <c r="I3640" s="25">
        <f t="shared" si="184"/>
        <v>0</v>
      </c>
      <c r="J3640" s="21"/>
      <c r="K3640" s="16"/>
      <c r="L3640" s="105"/>
      <c r="M3640" s="105"/>
      <c r="N3640" s="105"/>
      <c r="O3640" s="105"/>
      <c r="P3640" s="105"/>
      <c r="Q3640" s="105">
        <v>0</v>
      </c>
      <c r="R3640" s="105">
        <v>0</v>
      </c>
      <c r="S3640" s="105">
        <v>0</v>
      </c>
      <c r="T3640" s="105">
        <v>0</v>
      </c>
    </row>
    <row r="3641" spans="1:20" x14ac:dyDescent="0.25">
      <c r="A3641" s="103" t="s">
        <v>23</v>
      </c>
      <c r="B3641" s="104" t="s">
        <v>4878</v>
      </c>
      <c r="C3641" s="104">
        <v>2</v>
      </c>
      <c r="D3641" s="103" t="s">
        <v>9069</v>
      </c>
      <c r="E3641" s="25">
        <f t="shared" si="182"/>
        <v>0</v>
      </c>
      <c r="F3641" s="25">
        <f t="shared" si="183"/>
        <v>0.75</v>
      </c>
      <c r="G3641" s="32"/>
      <c r="H3641" s="31"/>
      <c r="I3641" s="25">
        <f t="shared" si="184"/>
        <v>3.8</v>
      </c>
      <c r="J3641" s="21"/>
      <c r="K3641" s="16"/>
      <c r="L3641" s="105">
        <v>1</v>
      </c>
      <c r="M3641" s="105"/>
      <c r="N3641" s="105">
        <v>1</v>
      </c>
      <c r="O3641" s="105">
        <v>1</v>
      </c>
      <c r="P3641" s="105">
        <v>9</v>
      </c>
      <c r="Q3641" s="105">
        <v>10</v>
      </c>
      <c r="R3641" s="105">
        <v>0</v>
      </c>
      <c r="S3641" s="105">
        <v>0</v>
      </c>
      <c r="T3641" s="105">
        <v>0</v>
      </c>
    </row>
    <row r="3642" spans="1:20" x14ac:dyDescent="0.25">
      <c r="A3642" s="103" t="s">
        <v>9070</v>
      </c>
      <c r="B3642" s="104" t="s">
        <v>4879</v>
      </c>
      <c r="C3642" s="104">
        <v>2</v>
      </c>
      <c r="D3642" s="103" t="s">
        <v>9071</v>
      </c>
      <c r="E3642" s="25">
        <f t="shared" si="182"/>
        <v>0</v>
      </c>
      <c r="F3642" s="25">
        <f t="shared" si="183"/>
        <v>0</v>
      </c>
      <c r="G3642" s="32"/>
      <c r="H3642" s="31"/>
      <c r="I3642" s="25">
        <f t="shared" si="184"/>
        <v>0</v>
      </c>
      <c r="J3642" s="21"/>
      <c r="K3642" s="16"/>
      <c r="L3642" s="105"/>
      <c r="M3642" s="105"/>
      <c r="N3642" s="105"/>
      <c r="O3642" s="105"/>
      <c r="P3642" s="105"/>
      <c r="Q3642" s="105"/>
      <c r="R3642" s="105"/>
      <c r="S3642" s="105"/>
      <c r="T3642" s="105">
        <v>0</v>
      </c>
    </row>
    <row r="3643" spans="1:20" x14ac:dyDescent="0.25">
      <c r="A3643" s="103" t="s">
        <v>9072</v>
      </c>
      <c r="B3643" s="104" t="s">
        <v>4879</v>
      </c>
      <c r="C3643" s="104">
        <v>2</v>
      </c>
      <c r="D3643" s="103" t="s">
        <v>9073</v>
      </c>
      <c r="E3643" s="25">
        <f t="shared" si="182"/>
        <v>0</v>
      </c>
      <c r="F3643" s="25">
        <f t="shared" si="183"/>
        <v>0</v>
      </c>
      <c r="G3643" s="32"/>
      <c r="H3643" s="31"/>
      <c r="I3643" s="25">
        <f t="shared" si="184"/>
        <v>0</v>
      </c>
      <c r="J3643" s="21"/>
      <c r="K3643" s="16"/>
      <c r="L3643" s="105"/>
      <c r="M3643" s="105"/>
      <c r="N3643" s="105"/>
      <c r="O3643" s="105"/>
      <c r="P3643" s="105"/>
      <c r="Q3643" s="105"/>
      <c r="R3643" s="105"/>
      <c r="S3643" s="105">
        <v>0</v>
      </c>
      <c r="T3643" s="105">
        <v>0</v>
      </c>
    </row>
    <row r="3644" spans="1:20" x14ac:dyDescent="0.25">
      <c r="A3644" s="103" t="s">
        <v>3106</v>
      </c>
      <c r="B3644" s="104" t="s">
        <v>4879</v>
      </c>
      <c r="C3644" s="104">
        <v>2</v>
      </c>
      <c r="D3644" s="103" t="s">
        <v>9074</v>
      </c>
      <c r="E3644" s="25">
        <f t="shared" si="182"/>
        <v>0</v>
      </c>
      <c r="F3644" s="25">
        <f t="shared" si="183"/>
        <v>0</v>
      </c>
      <c r="G3644" s="32"/>
      <c r="H3644" s="31"/>
      <c r="I3644" s="25">
        <f t="shared" si="184"/>
        <v>0</v>
      </c>
      <c r="J3644" s="21"/>
      <c r="K3644" s="16"/>
      <c r="L3644" s="105"/>
      <c r="M3644" s="105"/>
      <c r="N3644" s="105"/>
      <c r="O3644" s="105"/>
      <c r="P3644" s="105"/>
      <c r="Q3644" s="105">
        <v>0</v>
      </c>
      <c r="R3644" s="105">
        <v>0</v>
      </c>
      <c r="S3644" s="105">
        <v>0</v>
      </c>
      <c r="T3644" s="105">
        <v>0</v>
      </c>
    </row>
    <row r="3645" spans="1:20" x14ac:dyDescent="0.25">
      <c r="A3645" s="103" t="s">
        <v>2452</v>
      </c>
      <c r="B3645" s="104" t="s">
        <v>4871</v>
      </c>
      <c r="C3645" s="104">
        <v>1</v>
      </c>
      <c r="D3645" s="103" t="s">
        <v>9075</v>
      </c>
      <c r="E3645" s="25">
        <f t="shared" si="182"/>
        <v>0</v>
      </c>
      <c r="F3645" s="25">
        <f t="shared" si="183"/>
        <v>0</v>
      </c>
      <c r="G3645" s="32"/>
      <c r="H3645" s="31"/>
      <c r="I3645" s="25">
        <f t="shared" si="184"/>
        <v>0</v>
      </c>
      <c r="J3645" s="21"/>
      <c r="K3645" s="16"/>
      <c r="L3645" s="105"/>
      <c r="M3645" s="105"/>
      <c r="N3645" s="105"/>
      <c r="O3645" s="105"/>
      <c r="P3645" s="105">
        <v>0</v>
      </c>
      <c r="Q3645" s="105"/>
      <c r="R3645" s="105">
        <v>0</v>
      </c>
      <c r="S3645" s="105">
        <v>0</v>
      </c>
      <c r="T3645" s="105">
        <v>0</v>
      </c>
    </row>
    <row r="3646" spans="1:20" x14ac:dyDescent="0.25">
      <c r="A3646" s="103" t="s">
        <v>3516</v>
      </c>
      <c r="B3646" s="104" t="s">
        <v>4871</v>
      </c>
      <c r="C3646" s="104">
        <v>1</v>
      </c>
      <c r="D3646" s="103" t="s">
        <v>9076</v>
      </c>
      <c r="E3646" s="25">
        <f t="shared" si="182"/>
        <v>0</v>
      </c>
      <c r="F3646" s="25">
        <f t="shared" si="183"/>
        <v>0</v>
      </c>
      <c r="G3646" s="32"/>
      <c r="H3646" s="31"/>
      <c r="I3646" s="25">
        <f t="shared" si="184"/>
        <v>0</v>
      </c>
      <c r="J3646" s="21"/>
      <c r="K3646" s="16"/>
      <c r="L3646" s="105"/>
      <c r="M3646" s="105"/>
      <c r="N3646" s="105"/>
      <c r="O3646" s="105"/>
      <c r="P3646" s="105">
        <v>0</v>
      </c>
      <c r="Q3646" s="105">
        <v>0</v>
      </c>
      <c r="R3646" s="105">
        <v>0</v>
      </c>
      <c r="S3646" s="105"/>
      <c r="T3646" s="105">
        <v>0</v>
      </c>
    </row>
    <row r="3647" spans="1:20" x14ac:dyDescent="0.25">
      <c r="A3647" s="103" t="s">
        <v>3050</v>
      </c>
      <c r="B3647" s="104" t="s">
        <v>4871</v>
      </c>
      <c r="C3647" s="104">
        <v>1</v>
      </c>
      <c r="D3647" s="103" t="s">
        <v>9077</v>
      </c>
      <c r="E3647" s="25">
        <f t="shared" si="182"/>
        <v>0</v>
      </c>
      <c r="F3647" s="25">
        <f t="shared" si="183"/>
        <v>0</v>
      </c>
      <c r="G3647" s="32"/>
      <c r="H3647" s="31"/>
      <c r="I3647" s="25">
        <f t="shared" si="184"/>
        <v>0</v>
      </c>
      <c r="J3647" s="21"/>
      <c r="K3647" s="16"/>
      <c r="L3647" s="105"/>
      <c r="M3647" s="105"/>
      <c r="N3647" s="105"/>
      <c r="O3647" s="105"/>
      <c r="P3647" s="105">
        <v>0</v>
      </c>
      <c r="Q3647" s="105">
        <v>0</v>
      </c>
      <c r="R3647" s="105"/>
      <c r="S3647" s="105">
        <v>0</v>
      </c>
      <c r="T3647" s="105">
        <v>0</v>
      </c>
    </row>
    <row r="3648" spans="1:20" x14ac:dyDescent="0.25">
      <c r="A3648" s="103" t="s">
        <v>2585</v>
      </c>
      <c r="B3648" s="104" t="s">
        <v>4871</v>
      </c>
      <c r="C3648" s="104">
        <v>1</v>
      </c>
      <c r="D3648" s="103" t="s">
        <v>9078</v>
      </c>
      <c r="E3648" s="25">
        <f t="shared" si="182"/>
        <v>0</v>
      </c>
      <c r="F3648" s="25">
        <f t="shared" si="183"/>
        <v>0</v>
      </c>
      <c r="G3648" s="32"/>
      <c r="H3648" s="31"/>
      <c r="I3648" s="25">
        <f t="shared" si="184"/>
        <v>0</v>
      </c>
      <c r="J3648" s="21"/>
      <c r="K3648" s="16"/>
      <c r="L3648" s="105"/>
      <c r="M3648" s="105"/>
      <c r="N3648" s="105"/>
      <c r="O3648" s="105"/>
      <c r="P3648" s="105">
        <v>0</v>
      </c>
      <c r="Q3648" s="105">
        <v>0</v>
      </c>
      <c r="R3648" s="105">
        <v>0</v>
      </c>
      <c r="S3648" s="105">
        <v>0</v>
      </c>
      <c r="T3648" s="105">
        <v>0</v>
      </c>
    </row>
    <row r="3649" spans="1:20" x14ac:dyDescent="0.25">
      <c r="A3649" s="103" t="s">
        <v>9079</v>
      </c>
      <c r="B3649" s="104" t="s">
        <v>4871</v>
      </c>
      <c r="C3649" s="104">
        <v>1</v>
      </c>
      <c r="D3649" s="103" t="s">
        <v>9080</v>
      </c>
      <c r="E3649" s="25">
        <f t="shared" si="182"/>
        <v>0</v>
      </c>
      <c r="F3649" s="25">
        <f t="shared" si="183"/>
        <v>0</v>
      </c>
      <c r="G3649" s="32"/>
      <c r="H3649" s="31"/>
      <c r="I3649" s="25">
        <f t="shared" si="184"/>
        <v>0</v>
      </c>
      <c r="J3649" s="21"/>
      <c r="K3649" s="16"/>
      <c r="L3649" s="105"/>
      <c r="M3649" s="105"/>
      <c r="N3649" s="105"/>
      <c r="O3649" s="105"/>
      <c r="P3649" s="105"/>
      <c r="Q3649" s="105"/>
      <c r="R3649" s="105"/>
      <c r="S3649" s="105">
        <v>0</v>
      </c>
      <c r="T3649" s="105">
        <v>0</v>
      </c>
    </row>
    <row r="3650" spans="1:20" x14ac:dyDescent="0.25">
      <c r="A3650" s="103" t="s">
        <v>4236</v>
      </c>
      <c r="B3650" s="104" t="s">
        <v>4871</v>
      </c>
      <c r="C3650" s="104">
        <v>1</v>
      </c>
      <c r="D3650" s="103" t="s">
        <v>9081</v>
      </c>
      <c r="E3650" s="25">
        <f t="shared" si="182"/>
        <v>0</v>
      </c>
      <c r="F3650" s="25">
        <f t="shared" si="183"/>
        <v>0</v>
      </c>
      <c r="G3650" s="32"/>
      <c r="H3650" s="31"/>
      <c r="I3650" s="25">
        <f t="shared" si="184"/>
        <v>0</v>
      </c>
      <c r="J3650" s="21"/>
      <c r="K3650" s="16"/>
      <c r="L3650" s="105"/>
      <c r="M3650" s="105"/>
      <c r="N3650" s="105"/>
      <c r="O3650" s="105"/>
      <c r="P3650" s="105"/>
      <c r="Q3650" s="105">
        <v>0</v>
      </c>
      <c r="R3650" s="105">
        <v>0</v>
      </c>
      <c r="S3650" s="105">
        <v>0</v>
      </c>
      <c r="T3650" s="105">
        <v>0</v>
      </c>
    </row>
    <row r="3651" spans="1:20" x14ac:dyDescent="0.25">
      <c r="A3651" s="103" t="s">
        <v>9082</v>
      </c>
      <c r="B3651" s="104" t="s">
        <v>4872</v>
      </c>
      <c r="C3651" s="104">
        <v>1</v>
      </c>
      <c r="D3651" s="103" t="s">
        <v>9083</v>
      </c>
      <c r="E3651" s="25">
        <f t="shared" si="182"/>
        <v>0</v>
      </c>
      <c r="F3651" s="25">
        <f t="shared" si="183"/>
        <v>0</v>
      </c>
      <c r="G3651" s="32"/>
      <c r="H3651" s="31"/>
      <c r="I3651" s="25">
        <f t="shared" si="184"/>
        <v>0</v>
      </c>
      <c r="J3651" s="21"/>
      <c r="K3651" s="16"/>
      <c r="L3651" s="105"/>
      <c r="M3651" s="105"/>
      <c r="N3651" s="105"/>
      <c r="O3651" s="105"/>
      <c r="P3651" s="105"/>
      <c r="Q3651" s="105"/>
      <c r="R3651" s="105"/>
      <c r="S3651" s="105">
        <v>0</v>
      </c>
      <c r="T3651" s="105">
        <v>0</v>
      </c>
    </row>
    <row r="3652" spans="1:20" x14ac:dyDescent="0.25">
      <c r="A3652" s="103" t="s">
        <v>9084</v>
      </c>
      <c r="B3652" s="104" t="s">
        <v>4872</v>
      </c>
      <c r="C3652" s="104">
        <v>1</v>
      </c>
      <c r="D3652" s="103" t="s">
        <v>9085</v>
      </c>
      <c r="E3652" s="25">
        <f t="shared" si="182"/>
        <v>0</v>
      </c>
      <c r="F3652" s="25">
        <f t="shared" si="183"/>
        <v>0</v>
      </c>
      <c r="G3652" s="32"/>
      <c r="H3652" s="31"/>
      <c r="I3652" s="25">
        <f t="shared" si="184"/>
        <v>0</v>
      </c>
      <c r="J3652" s="21"/>
      <c r="K3652" s="16"/>
      <c r="L3652" s="105"/>
      <c r="M3652" s="105"/>
      <c r="N3652" s="105"/>
      <c r="O3652" s="105"/>
      <c r="P3652" s="105"/>
      <c r="Q3652" s="105"/>
      <c r="R3652" s="105"/>
      <c r="S3652" s="105">
        <v>0</v>
      </c>
      <c r="T3652" s="105">
        <v>0</v>
      </c>
    </row>
    <row r="3653" spans="1:20" x14ac:dyDescent="0.25">
      <c r="A3653" s="103" t="s">
        <v>9086</v>
      </c>
      <c r="B3653" s="104" t="s">
        <v>4872</v>
      </c>
      <c r="C3653" s="104">
        <v>1</v>
      </c>
      <c r="D3653" s="103" t="s">
        <v>9087</v>
      </c>
      <c r="E3653" s="25">
        <f t="shared" si="182"/>
        <v>0</v>
      </c>
      <c r="F3653" s="25">
        <f t="shared" si="183"/>
        <v>0</v>
      </c>
      <c r="G3653" s="32"/>
      <c r="H3653" s="31"/>
      <c r="I3653" s="25">
        <f t="shared" si="184"/>
        <v>0</v>
      </c>
      <c r="J3653" s="21"/>
      <c r="K3653" s="16"/>
      <c r="L3653" s="105"/>
      <c r="M3653" s="105"/>
      <c r="N3653" s="105"/>
      <c r="O3653" s="105"/>
      <c r="P3653" s="105"/>
      <c r="Q3653" s="105"/>
      <c r="R3653" s="105"/>
      <c r="S3653" s="105"/>
      <c r="T3653" s="105">
        <v>0</v>
      </c>
    </row>
    <row r="3654" spans="1:20" x14ac:dyDescent="0.25">
      <c r="A3654" s="103" t="s">
        <v>9088</v>
      </c>
      <c r="B3654" s="104" t="s">
        <v>4872</v>
      </c>
      <c r="C3654" s="104">
        <v>1</v>
      </c>
      <c r="D3654" s="103" t="s">
        <v>9089</v>
      </c>
      <c r="E3654" s="25">
        <f t="shared" si="182"/>
        <v>0</v>
      </c>
      <c r="F3654" s="25">
        <f t="shared" si="183"/>
        <v>0</v>
      </c>
      <c r="G3654" s="32"/>
      <c r="H3654" s="31"/>
      <c r="I3654" s="25">
        <f t="shared" si="184"/>
        <v>0</v>
      </c>
      <c r="J3654" s="21"/>
      <c r="K3654" s="16"/>
      <c r="L3654" s="105"/>
      <c r="M3654" s="105"/>
      <c r="N3654" s="105"/>
      <c r="O3654" s="105"/>
      <c r="P3654" s="105"/>
      <c r="Q3654" s="105"/>
      <c r="R3654" s="105"/>
      <c r="S3654" s="105">
        <v>0</v>
      </c>
      <c r="T3654" s="105">
        <v>0</v>
      </c>
    </row>
    <row r="3655" spans="1:20" x14ac:dyDescent="0.25">
      <c r="A3655" s="103" t="s">
        <v>9090</v>
      </c>
      <c r="B3655" s="104" t="s">
        <v>4872</v>
      </c>
      <c r="C3655" s="104">
        <v>1</v>
      </c>
      <c r="D3655" s="103" t="s">
        <v>9091</v>
      </c>
      <c r="E3655" s="25">
        <f t="shared" si="182"/>
        <v>0</v>
      </c>
      <c r="F3655" s="25">
        <f t="shared" si="183"/>
        <v>0</v>
      </c>
      <c r="G3655" s="32"/>
      <c r="H3655" s="31"/>
      <c r="I3655" s="25">
        <f t="shared" si="184"/>
        <v>0</v>
      </c>
      <c r="J3655" s="21"/>
      <c r="K3655" s="16"/>
      <c r="L3655" s="105"/>
      <c r="M3655" s="105"/>
      <c r="N3655" s="105"/>
      <c r="O3655" s="105"/>
      <c r="P3655" s="105"/>
      <c r="Q3655" s="105"/>
      <c r="R3655" s="105"/>
      <c r="S3655" s="105">
        <v>0</v>
      </c>
      <c r="T3655" s="105">
        <v>0</v>
      </c>
    </row>
    <row r="3656" spans="1:20" x14ac:dyDescent="0.25">
      <c r="A3656" s="103" t="s">
        <v>9092</v>
      </c>
      <c r="B3656" s="104" t="s">
        <v>4872</v>
      </c>
      <c r="C3656" s="104">
        <v>1</v>
      </c>
      <c r="D3656" s="103" t="s">
        <v>9093</v>
      </c>
      <c r="E3656" s="25">
        <f t="shared" si="182"/>
        <v>0</v>
      </c>
      <c r="F3656" s="25">
        <f t="shared" si="183"/>
        <v>0</v>
      </c>
      <c r="G3656" s="32"/>
      <c r="H3656" s="31"/>
      <c r="I3656" s="25">
        <f t="shared" si="184"/>
        <v>0</v>
      </c>
      <c r="J3656" s="21"/>
      <c r="K3656" s="16"/>
      <c r="L3656" s="105"/>
      <c r="M3656" s="105"/>
      <c r="N3656" s="105"/>
      <c r="O3656" s="105"/>
      <c r="P3656" s="105"/>
      <c r="Q3656" s="105"/>
      <c r="R3656" s="105"/>
      <c r="S3656" s="105">
        <v>0</v>
      </c>
      <c r="T3656" s="105">
        <v>0</v>
      </c>
    </row>
    <row r="3657" spans="1:20" x14ac:dyDescent="0.25">
      <c r="A3657" s="103" t="s">
        <v>2662</v>
      </c>
      <c r="B3657" s="104" t="s">
        <v>4872</v>
      </c>
      <c r="C3657" s="104">
        <v>1</v>
      </c>
      <c r="D3657" s="103" t="s">
        <v>9094</v>
      </c>
      <c r="E3657" s="25">
        <f t="shared" si="182"/>
        <v>0</v>
      </c>
      <c r="F3657" s="25">
        <f t="shared" si="183"/>
        <v>0</v>
      </c>
      <c r="G3657" s="32"/>
      <c r="H3657" s="31"/>
      <c r="I3657" s="25">
        <f t="shared" si="184"/>
        <v>0</v>
      </c>
      <c r="J3657" s="21"/>
      <c r="K3657" s="16"/>
      <c r="L3657" s="105"/>
      <c r="M3657" s="105"/>
      <c r="N3657" s="105"/>
      <c r="O3657" s="105"/>
      <c r="P3657" s="105">
        <v>0</v>
      </c>
      <c r="Q3657" s="105">
        <v>0</v>
      </c>
      <c r="R3657" s="105"/>
      <c r="S3657" s="105">
        <v>0</v>
      </c>
      <c r="T3657" s="105">
        <v>0</v>
      </c>
    </row>
    <row r="3658" spans="1:20" x14ac:dyDescent="0.25">
      <c r="A3658" s="103" t="s">
        <v>9095</v>
      </c>
      <c r="B3658" s="104" t="s">
        <v>4872</v>
      </c>
      <c r="C3658" s="104">
        <v>1</v>
      </c>
      <c r="D3658" s="103" t="s">
        <v>9096</v>
      </c>
      <c r="E3658" s="25">
        <f t="shared" si="182"/>
        <v>0</v>
      </c>
      <c r="F3658" s="25">
        <f t="shared" si="183"/>
        <v>0</v>
      </c>
      <c r="G3658" s="32"/>
      <c r="H3658" s="31"/>
      <c r="I3658" s="25">
        <f t="shared" si="184"/>
        <v>0</v>
      </c>
      <c r="J3658" s="21"/>
      <c r="K3658" s="16"/>
      <c r="L3658" s="105"/>
      <c r="M3658" s="105"/>
      <c r="N3658" s="105"/>
      <c r="O3658" s="105"/>
      <c r="P3658" s="105"/>
      <c r="Q3658" s="105"/>
      <c r="R3658" s="105"/>
      <c r="S3658" s="105"/>
      <c r="T3658" s="105">
        <v>0</v>
      </c>
    </row>
    <row r="3659" spans="1:20" x14ac:dyDescent="0.25">
      <c r="A3659" s="103" t="s">
        <v>4545</v>
      </c>
      <c r="B3659" s="104" t="s">
        <v>4882</v>
      </c>
      <c r="C3659" s="104">
        <v>2</v>
      </c>
      <c r="D3659" s="103" t="s">
        <v>9097</v>
      </c>
      <c r="E3659" s="25">
        <f t="shared" si="182"/>
        <v>0</v>
      </c>
      <c r="F3659" s="25">
        <f t="shared" si="183"/>
        <v>0</v>
      </c>
      <c r="G3659" s="32"/>
      <c r="H3659" s="31"/>
      <c r="I3659" s="25">
        <f t="shared" si="184"/>
        <v>0</v>
      </c>
      <c r="J3659" s="21"/>
      <c r="K3659" s="16"/>
      <c r="L3659" s="105"/>
      <c r="M3659" s="105"/>
      <c r="N3659" s="105"/>
      <c r="O3659" s="105"/>
      <c r="P3659" s="105"/>
      <c r="Q3659" s="105"/>
      <c r="R3659" s="105"/>
      <c r="S3659" s="105"/>
      <c r="T3659" s="105">
        <v>0</v>
      </c>
    </row>
    <row r="3660" spans="1:20" x14ac:dyDescent="0.25">
      <c r="A3660" s="103" t="s">
        <v>4084</v>
      </c>
      <c r="B3660" s="104" t="s">
        <v>4877</v>
      </c>
      <c r="C3660" s="104">
        <v>2</v>
      </c>
      <c r="D3660" s="103" t="s">
        <v>9098</v>
      </c>
      <c r="E3660" s="25">
        <f t="shared" si="182"/>
        <v>0</v>
      </c>
      <c r="F3660" s="25">
        <f t="shared" si="183"/>
        <v>0</v>
      </c>
      <c r="G3660" s="32"/>
      <c r="H3660" s="31"/>
      <c r="I3660" s="25">
        <f t="shared" si="184"/>
        <v>0</v>
      </c>
      <c r="J3660" s="21"/>
      <c r="K3660" s="16"/>
      <c r="L3660" s="105"/>
      <c r="M3660" s="105"/>
      <c r="N3660" s="105"/>
      <c r="O3660" s="105"/>
      <c r="P3660" s="105"/>
      <c r="Q3660" s="105"/>
      <c r="R3660" s="105"/>
      <c r="S3660" s="105">
        <v>0</v>
      </c>
      <c r="T3660" s="105">
        <v>0</v>
      </c>
    </row>
    <row r="3661" spans="1:20" x14ac:dyDescent="0.25">
      <c r="A3661" s="103" t="s">
        <v>3780</v>
      </c>
      <c r="B3661" s="104" t="s">
        <v>4882</v>
      </c>
      <c r="C3661" s="104">
        <v>2</v>
      </c>
      <c r="D3661" s="103" t="s">
        <v>9099</v>
      </c>
      <c r="E3661" s="25">
        <f t="shared" si="182"/>
        <v>0</v>
      </c>
      <c r="F3661" s="25">
        <f t="shared" si="183"/>
        <v>0</v>
      </c>
      <c r="G3661" s="32"/>
      <c r="H3661" s="31"/>
      <c r="I3661" s="25">
        <f t="shared" si="184"/>
        <v>0</v>
      </c>
      <c r="J3661" s="21"/>
      <c r="K3661" s="16"/>
      <c r="L3661" s="105"/>
      <c r="M3661" s="105"/>
      <c r="N3661" s="105"/>
      <c r="O3661" s="105"/>
      <c r="P3661" s="105">
        <v>0</v>
      </c>
      <c r="Q3661" s="105"/>
      <c r="R3661" s="105"/>
      <c r="S3661" s="105"/>
      <c r="T3661" s="105">
        <v>0</v>
      </c>
    </row>
    <row r="3662" spans="1:20" x14ac:dyDescent="0.25">
      <c r="A3662" s="103" t="s">
        <v>3976</v>
      </c>
      <c r="B3662" s="104" t="s">
        <v>4882</v>
      </c>
      <c r="C3662" s="104">
        <v>2</v>
      </c>
      <c r="D3662" s="103" t="s">
        <v>9100</v>
      </c>
      <c r="E3662" s="25">
        <f t="shared" si="182"/>
        <v>0</v>
      </c>
      <c r="F3662" s="25">
        <f t="shared" si="183"/>
        <v>0</v>
      </c>
      <c r="G3662" s="32"/>
      <c r="H3662" s="31"/>
      <c r="I3662" s="25">
        <f t="shared" si="184"/>
        <v>0</v>
      </c>
      <c r="J3662" s="21"/>
      <c r="K3662" s="16"/>
      <c r="L3662" s="105"/>
      <c r="M3662" s="105"/>
      <c r="N3662" s="105"/>
      <c r="O3662" s="105"/>
      <c r="P3662" s="105">
        <v>0</v>
      </c>
      <c r="Q3662" s="105">
        <v>0</v>
      </c>
      <c r="R3662" s="105"/>
      <c r="S3662" s="105"/>
      <c r="T3662" s="105">
        <v>0</v>
      </c>
    </row>
    <row r="3663" spans="1:20" x14ac:dyDescent="0.25">
      <c r="A3663" s="103" t="s">
        <v>2332</v>
      </c>
      <c r="B3663" s="104" t="s">
        <v>4889</v>
      </c>
      <c r="C3663" s="104">
        <v>4</v>
      </c>
      <c r="D3663" s="103" t="s">
        <v>9101</v>
      </c>
      <c r="E3663" s="25">
        <f t="shared" si="182"/>
        <v>1</v>
      </c>
      <c r="F3663" s="25">
        <f t="shared" si="183"/>
        <v>0.25</v>
      </c>
      <c r="G3663" s="32"/>
      <c r="H3663" s="31"/>
      <c r="I3663" s="25">
        <f t="shared" si="184"/>
        <v>1.6</v>
      </c>
      <c r="J3663" s="21"/>
      <c r="K3663" s="16"/>
      <c r="L3663" s="105"/>
      <c r="M3663" s="105"/>
      <c r="N3663" s="105"/>
      <c r="O3663" s="105">
        <v>1</v>
      </c>
      <c r="P3663" s="105">
        <v>4</v>
      </c>
      <c r="Q3663" s="105">
        <v>1</v>
      </c>
      <c r="R3663" s="105">
        <v>1</v>
      </c>
      <c r="S3663" s="105">
        <v>2</v>
      </c>
      <c r="T3663" s="105">
        <v>0</v>
      </c>
    </row>
    <row r="3664" spans="1:20" x14ac:dyDescent="0.25">
      <c r="A3664" s="103" t="s">
        <v>2887</v>
      </c>
      <c r="B3664" s="104" t="s">
        <v>4890</v>
      </c>
      <c r="C3664" s="104">
        <v>4</v>
      </c>
      <c r="D3664" s="103" t="s">
        <v>9102</v>
      </c>
      <c r="E3664" s="25">
        <f t="shared" si="182"/>
        <v>0</v>
      </c>
      <c r="F3664" s="25">
        <f t="shared" si="183"/>
        <v>0</v>
      </c>
      <c r="G3664" s="32"/>
      <c r="H3664" s="31"/>
      <c r="I3664" s="25">
        <f t="shared" si="184"/>
        <v>0</v>
      </c>
      <c r="J3664" s="21"/>
      <c r="K3664" s="16"/>
      <c r="L3664" s="105"/>
      <c r="M3664" s="105"/>
      <c r="N3664" s="105"/>
      <c r="O3664" s="105"/>
      <c r="P3664" s="105">
        <v>0</v>
      </c>
      <c r="Q3664" s="105">
        <v>0</v>
      </c>
      <c r="R3664" s="105">
        <v>0</v>
      </c>
      <c r="S3664" s="105">
        <v>0</v>
      </c>
      <c r="T3664" s="105">
        <v>0</v>
      </c>
    </row>
    <row r="3665" spans="1:20" x14ac:dyDescent="0.25">
      <c r="A3665" s="103" t="s">
        <v>927</v>
      </c>
      <c r="B3665" s="104" t="s">
        <v>4885</v>
      </c>
      <c r="C3665" s="104">
        <v>3</v>
      </c>
      <c r="D3665" s="103" t="s">
        <v>9103</v>
      </c>
      <c r="E3665" s="25">
        <f t="shared" si="182"/>
        <v>0</v>
      </c>
      <c r="F3665" s="25">
        <f t="shared" si="183"/>
        <v>1</v>
      </c>
      <c r="G3665" s="32"/>
      <c r="H3665" s="31"/>
      <c r="I3665" s="25">
        <f t="shared" si="184"/>
        <v>0</v>
      </c>
      <c r="J3665" s="21"/>
      <c r="K3665" s="16"/>
      <c r="L3665" s="105"/>
      <c r="M3665" s="105"/>
      <c r="N3665" s="105">
        <v>4</v>
      </c>
      <c r="O3665" s="105"/>
      <c r="P3665" s="105">
        <v>0</v>
      </c>
      <c r="Q3665" s="105">
        <v>0</v>
      </c>
      <c r="R3665" s="105">
        <v>0</v>
      </c>
      <c r="S3665" s="105">
        <v>0</v>
      </c>
      <c r="T3665" s="105">
        <v>0</v>
      </c>
    </row>
    <row r="3666" spans="1:20" x14ac:dyDescent="0.25">
      <c r="A3666" s="103" t="s">
        <v>106</v>
      </c>
      <c r="B3666" s="104" t="s">
        <v>4892</v>
      </c>
      <c r="C3666" s="104">
        <v>4</v>
      </c>
      <c r="D3666" s="103" t="s">
        <v>9104</v>
      </c>
      <c r="E3666" s="25">
        <f t="shared" si="182"/>
        <v>0</v>
      </c>
      <c r="F3666" s="25">
        <f t="shared" si="183"/>
        <v>0.25</v>
      </c>
      <c r="G3666" s="32"/>
      <c r="H3666" s="31"/>
      <c r="I3666" s="25">
        <f t="shared" si="184"/>
        <v>0</v>
      </c>
      <c r="J3666" s="21"/>
      <c r="K3666" s="16"/>
      <c r="L3666" s="105"/>
      <c r="M3666" s="105"/>
      <c r="N3666" s="105">
        <v>1</v>
      </c>
      <c r="O3666" s="105"/>
      <c r="P3666" s="105">
        <v>0</v>
      </c>
      <c r="Q3666" s="105">
        <v>0</v>
      </c>
      <c r="R3666" s="105">
        <v>0</v>
      </c>
      <c r="S3666" s="105">
        <v>0</v>
      </c>
      <c r="T3666" s="105">
        <v>0</v>
      </c>
    </row>
    <row r="3667" spans="1:20" x14ac:dyDescent="0.25">
      <c r="A3667" s="103" t="s">
        <v>662</v>
      </c>
      <c r="B3667" s="104" t="s">
        <v>4890</v>
      </c>
      <c r="C3667" s="104">
        <v>4</v>
      </c>
      <c r="D3667" s="103" t="s">
        <v>9105</v>
      </c>
      <c r="E3667" s="25">
        <f t="shared" si="182"/>
        <v>0</v>
      </c>
      <c r="F3667" s="25">
        <f t="shared" si="183"/>
        <v>0.5</v>
      </c>
      <c r="G3667" s="32"/>
      <c r="H3667" s="31"/>
      <c r="I3667" s="25">
        <f t="shared" si="184"/>
        <v>0</v>
      </c>
      <c r="J3667" s="21"/>
      <c r="K3667" s="16"/>
      <c r="L3667" s="105">
        <v>1</v>
      </c>
      <c r="M3667" s="105">
        <v>1</v>
      </c>
      <c r="N3667" s="105"/>
      <c r="O3667" s="105"/>
      <c r="P3667" s="105">
        <v>0</v>
      </c>
      <c r="Q3667" s="105">
        <v>0</v>
      </c>
      <c r="R3667" s="105">
        <v>0</v>
      </c>
      <c r="S3667" s="105">
        <v>0</v>
      </c>
      <c r="T3667" s="105">
        <v>0</v>
      </c>
    </row>
    <row r="3668" spans="1:20" x14ac:dyDescent="0.25">
      <c r="A3668" s="103" t="s">
        <v>1408</v>
      </c>
      <c r="B3668" s="104" t="s">
        <v>4890</v>
      </c>
      <c r="C3668" s="104">
        <v>4</v>
      </c>
      <c r="D3668" s="103" t="s">
        <v>9106</v>
      </c>
      <c r="E3668" s="25">
        <f t="shared" si="182"/>
        <v>0</v>
      </c>
      <c r="F3668" s="25">
        <f t="shared" si="183"/>
        <v>0</v>
      </c>
      <c r="G3668" s="32"/>
      <c r="H3668" s="31"/>
      <c r="I3668" s="25">
        <f t="shared" si="184"/>
        <v>0</v>
      </c>
      <c r="J3668" s="21"/>
      <c r="K3668" s="16"/>
      <c r="L3668" s="105"/>
      <c r="M3668" s="105"/>
      <c r="N3668" s="105"/>
      <c r="O3668" s="105"/>
      <c r="P3668" s="105">
        <v>0</v>
      </c>
      <c r="Q3668" s="105">
        <v>0</v>
      </c>
      <c r="R3668" s="105">
        <v>0</v>
      </c>
      <c r="S3668" s="105">
        <v>0</v>
      </c>
      <c r="T3668" s="105">
        <v>0</v>
      </c>
    </row>
    <row r="3669" spans="1:20" x14ac:dyDescent="0.25">
      <c r="A3669" s="103" t="s">
        <v>3373</v>
      </c>
      <c r="B3669" s="104" t="s">
        <v>4895</v>
      </c>
      <c r="C3669" s="104">
        <v>5</v>
      </c>
      <c r="D3669" s="103" t="s">
        <v>9107</v>
      </c>
      <c r="E3669" s="25">
        <f t="shared" si="182"/>
        <v>0</v>
      </c>
      <c r="F3669" s="25">
        <f t="shared" si="183"/>
        <v>0</v>
      </c>
      <c r="G3669" s="32"/>
      <c r="H3669" s="31"/>
      <c r="I3669" s="25">
        <f t="shared" si="184"/>
        <v>0</v>
      </c>
      <c r="J3669" s="21"/>
      <c r="K3669" s="16"/>
      <c r="L3669" s="105"/>
      <c r="M3669" s="105"/>
      <c r="N3669" s="105"/>
      <c r="O3669" s="105"/>
      <c r="P3669" s="105"/>
      <c r="Q3669" s="105">
        <v>0</v>
      </c>
      <c r="R3669" s="105">
        <v>0</v>
      </c>
      <c r="S3669" s="105">
        <v>0</v>
      </c>
      <c r="T3669" s="105">
        <v>0</v>
      </c>
    </row>
    <row r="3670" spans="1:20" x14ac:dyDescent="0.25">
      <c r="A3670" s="103" t="s">
        <v>2055</v>
      </c>
      <c r="B3670" s="104" t="s">
        <v>4895</v>
      </c>
      <c r="C3670" s="104">
        <v>5</v>
      </c>
      <c r="D3670" s="103" t="s">
        <v>9108</v>
      </c>
      <c r="E3670" s="25">
        <f t="shared" si="182"/>
        <v>0</v>
      </c>
      <c r="F3670" s="25">
        <f t="shared" si="183"/>
        <v>0</v>
      </c>
      <c r="G3670" s="32"/>
      <c r="H3670" s="31"/>
      <c r="I3670" s="25">
        <f t="shared" si="184"/>
        <v>0</v>
      </c>
      <c r="J3670" s="21"/>
      <c r="K3670" s="16"/>
      <c r="L3670" s="105"/>
      <c r="M3670" s="105"/>
      <c r="N3670" s="105"/>
      <c r="O3670" s="105"/>
      <c r="P3670" s="105">
        <v>0</v>
      </c>
      <c r="Q3670" s="105">
        <v>0</v>
      </c>
      <c r="R3670" s="105">
        <v>0</v>
      </c>
      <c r="S3670" s="105">
        <v>0</v>
      </c>
      <c r="T3670" s="105">
        <v>0</v>
      </c>
    </row>
    <row r="3671" spans="1:20" x14ac:dyDescent="0.25">
      <c r="A3671" s="103" t="s">
        <v>3219</v>
      </c>
      <c r="B3671" s="104" t="s">
        <v>4897</v>
      </c>
      <c r="C3671" s="104">
        <v>5</v>
      </c>
      <c r="D3671" s="103" t="s">
        <v>9109</v>
      </c>
      <c r="E3671" s="25">
        <f t="shared" si="182"/>
        <v>95.666666666666671</v>
      </c>
      <c r="F3671" s="25">
        <f t="shared" si="183"/>
        <v>0</v>
      </c>
      <c r="G3671" s="32"/>
      <c r="H3671" s="31"/>
      <c r="I3671" s="25">
        <f t="shared" si="184"/>
        <v>57.4</v>
      </c>
      <c r="J3671" s="21"/>
      <c r="K3671" s="16"/>
      <c r="L3671" s="105"/>
      <c r="M3671" s="105"/>
      <c r="N3671" s="105"/>
      <c r="O3671" s="105"/>
      <c r="P3671" s="105"/>
      <c r="Q3671" s="105">
        <v>0</v>
      </c>
      <c r="R3671" s="105">
        <v>0</v>
      </c>
      <c r="S3671" s="105">
        <v>287</v>
      </c>
      <c r="T3671" s="105">
        <v>0</v>
      </c>
    </row>
    <row r="3672" spans="1:20" x14ac:dyDescent="0.25">
      <c r="A3672" s="103" t="s">
        <v>9110</v>
      </c>
      <c r="B3672" s="104" t="s">
        <v>4897</v>
      </c>
      <c r="C3672" s="104">
        <v>5</v>
      </c>
      <c r="D3672" s="103" t="s">
        <v>9111</v>
      </c>
      <c r="E3672" s="25">
        <f t="shared" si="182"/>
        <v>0</v>
      </c>
      <c r="F3672" s="25">
        <f t="shared" si="183"/>
        <v>0</v>
      </c>
      <c r="G3672" s="32"/>
      <c r="H3672" s="31"/>
      <c r="I3672" s="25">
        <f t="shared" si="184"/>
        <v>0</v>
      </c>
      <c r="J3672" s="21"/>
      <c r="K3672" s="16"/>
      <c r="L3672" s="105"/>
      <c r="M3672" s="105"/>
      <c r="N3672" s="105"/>
      <c r="O3672" s="105"/>
      <c r="P3672" s="105"/>
      <c r="Q3672" s="105"/>
      <c r="R3672" s="105"/>
      <c r="S3672" s="105">
        <v>0</v>
      </c>
      <c r="T3672" s="105">
        <v>0</v>
      </c>
    </row>
    <row r="3673" spans="1:20" x14ac:dyDescent="0.25">
      <c r="A3673" s="103" t="s">
        <v>2917</v>
      </c>
      <c r="B3673" s="104" t="s">
        <v>4897</v>
      </c>
      <c r="C3673" s="104">
        <v>5</v>
      </c>
      <c r="D3673" s="103" t="s">
        <v>9112</v>
      </c>
      <c r="E3673" s="25">
        <f t="shared" si="182"/>
        <v>0</v>
      </c>
      <c r="F3673" s="25">
        <f t="shared" si="183"/>
        <v>0</v>
      </c>
      <c r="G3673" s="32"/>
      <c r="H3673" s="31"/>
      <c r="I3673" s="25">
        <f t="shared" si="184"/>
        <v>0</v>
      </c>
      <c r="J3673" s="21"/>
      <c r="K3673" s="16"/>
      <c r="L3673" s="105"/>
      <c r="M3673" s="105"/>
      <c r="N3673" s="105"/>
      <c r="O3673" s="105"/>
      <c r="P3673" s="105"/>
      <c r="Q3673" s="105">
        <v>0</v>
      </c>
      <c r="R3673" s="105">
        <v>0</v>
      </c>
      <c r="S3673" s="105"/>
      <c r="T3673" s="105">
        <v>0</v>
      </c>
    </row>
    <row r="3674" spans="1:20" x14ac:dyDescent="0.25">
      <c r="A3674" s="103" t="s">
        <v>351</v>
      </c>
      <c r="B3674" s="104" t="s">
        <v>4897</v>
      </c>
      <c r="C3674" s="104">
        <v>5</v>
      </c>
      <c r="D3674" s="103" t="s">
        <v>9113</v>
      </c>
      <c r="E3674" s="25">
        <f t="shared" si="182"/>
        <v>0</v>
      </c>
      <c r="F3674" s="25">
        <f t="shared" si="183"/>
        <v>0</v>
      </c>
      <c r="G3674" s="32"/>
      <c r="H3674" s="31"/>
      <c r="I3674" s="25">
        <f t="shared" si="184"/>
        <v>0</v>
      </c>
      <c r="J3674" s="21"/>
      <c r="K3674" s="16"/>
      <c r="L3674" s="105"/>
      <c r="M3674" s="105"/>
      <c r="N3674" s="105"/>
      <c r="O3674" s="105"/>
      <c r="P3674" s="105">
        <v>0</v>
      </c>
      <c r="Q3674" s="105">
        <v>0</v>
      </c>
      <c r="R3674" s="105">
        <v>0</v>
      </c>
      <c r="S3674" s="105">
        <v>0</v>
      </c>
      <c r="T3674" s="105">
        <v>0</v>
      </c>
    </row>
    <row r="3675" spans="1:20" x14ac:dyDescent="0.25">
      <c r="A3675" s="103" t="s">
        <v>1890</v>
      </c>
      <c r="B3675" s="104" t="s">
        <v>4898</v>
      </c>
      <c r="C3675" s="104">
        <v>6</v>
      </c>
      <c r="D3675" s="103" t="s">
        <v>9114</v>
      </c>
      <c r="E3675" s="25">
        <f t="shared" si="182"/>
        <v>0</v>
      </c>
      <c r="F3675" s="25">
        <f t="shared" si="183"/>
        <v>0</v>
      </c>
      <c r="G3675" s="32"/>
      <c r="H3675" s="31"/>
      <c r="I3675" s="25">
        <f t="shared" si="184"/>
        <v>0.6</v>
      </c>
      <c r="J3675" s="21"/>
      <c r="K3675" s="16"/>
      <c r="L3675" s="105"/>
      <c r="M3675" s="105"/>
      <c r="N3675" s="105"/>
      <c r="O3675" s="105"/>
      <c r="P3675" s="105">
        <v>3</v>
      </c>
      <c r="Q3675" s="105">
        <v>0</v>
      </c>
      <c r="R3675" s="105">
        <v>0</v>
      </c>
      <c r="S3675" s="105">
        <v>0</v>
      </c>
      <c r="T3675" s="105">
        <v>0</v>
      </c>
    </row>
    <row r="3676" spans="1:20" x14ac:dyDescent="0.25">
      <c r="A3676" s="103" t="s">
        <v>3118</v>
      </c>
      <c r="B3676" s="104" t="s">
        <v>4898</v>
      </c>
      <c r="C3676" s="104">
        <v>6</v>
      </c>
      <c r="D3676" s="103" t="s">
        <v>9115</v>
      </c>
      <c r="E3676" s="25">
        <f t="shared" si="182"/>
        <v>0</v>
      </c>
      <c r="F3676" s="25">
        <f t="shared" si="183"/>
        <v>0</v>
      </c>
      <c r="G3676" s="32"/>
      <c r="H3676" s="31"/>
      <c r="I3676" s="25">
        <f t="shared" si="184"/>
        <v>0</v>
      </c>
      <c r="J3676" s="21"/>
      <c r="K3676" s="16"/>
      <c r="L3676" s="105"/>
      <c r="M3676" s="105"/>
      <c r="N3676" s="105"/>
      <c r="O3676" s="105"/>
      <c r="P3676" s="105">
        <v>0</v>
      </c>
      <c r="Q3676" s="105">
        <v>0</v>
      </c>
      <c r="R3676" s="105">
        <v>0</v>
      </c>
      <c r="S3676" s="105">
        <v>0</v>
      </c>
      <c r="T3676" s="105">
        <v>0</v>
      </c>
    </row>
    <row r="3677" spans="1:20" x14ac:dyDescent="0.25">
      <c r="A3677" s="103" t="s">
        <v>1996</v>
      </c>
      <c r="B3677" s="104" t="s">
        <v>4898</v>
      </c>
      <c r="C3677" s="104">
        <v>6</v>
      </c>
      <c r="D3677" s="103" t="s">
        <v>9116</v>
      </c>
      <c r="E3677" s="25">
        <f t="shared" si="182"/>
        <v>2.3333333333333335</v>
      </c>
      <c r="F3677" s="25">
        <f t="shared" si="183"/>
        <v>0</v>
      </c>
      <c r="G3677" s="32"/>
      <c r="H3677" s="31"/>
      <c r="I3677" s="25">
        <f t="shared" si="184"/>
        <v>1.4</v>
      </c>
      <c r="J3677" s="21"/>
      <c r="K3677" s="16"/>
      <c r="L3677" s="105"/>
      <c r="M3677" s="105"/>
      <c r="N3677" s="105"/>
      <c r="O3677" s="105"/>
      <c r="P3677" s="105">
        <v>0</v>
      </c>
      <c r="Q3677" s="105">
        <v>0</v>
      </c>
      <c r="R3677" s="105">
        <v>0</v>
      </c>
      <c r="S3677" s="105">
        <v>7</v>
      </c>
      <c r="T3677" s="105">
        <v>0</v>
      </c>
    </row>
    <row r="3678" spans="1:20" x14ac:dyDescent="0.25">
      <c r="A3678" s="103" t="s">
        <v>2848</v>
      </c>
      <c r="B3678" s="104" t="s">
        <v>4898</v>
      </c>
      <c r="C3678" s="104">
        <v>6</v>
      </c>
      <c r="D3678" s="103" t="s">
        <v>9117</v>
      </c>
      <c r="E3678" s="25">
        <f t="shared" si="182"/>
        <v>2.3333333333333335</v>
      </c>
      <c r="F3678" s="25">
        <f t="shared" si="183"/>
        <v>0</v>
      </c>
      <c r="G3678" s="32"/>
      <c r="H3678" s="31"/>
      <c r="I3678" s="25">
        <f t="shared" si="184"/>
        <v>3.4</v>
      </c>
      <c r="J3678" s="21"/>
      <c r="K3678" s="16"/>
      <c r="L3678" s="105"/>
      <c r="M3678" s="105"/>
      <c r="N3678" s="105"/>
      <c r="O3678" s="105"/>
      <c r="P3678" s="105">
        <v>1</v>
      </c>
      <c r="Q3678" s="105">
        <v>9</v>
      </c>
      <c r="R3678" s="105">
        <v>0</v>
      </c>
      <c r="S3678" s="105">
        <v>7</v>
      </c>
      <c r="T3678" s="105">
        <v>0</v>
      </c>
    </row>
    <row r="3679" spans="1:20" x14ac:dyDescent="0.25">
      <c r="A3679" s="103" t="s">
        <v>2559</v>
      </c>
      <c r="B3679" s="104" t="s">
        <v>4914</v>
      </c>
      <c r="C3679" s="104">
        <v>9</v>
      </c>
      <c r="D3679" s="103" t="s">
        <v>9118</v>
      </c>
      <c r="E3679" s="25">
        <f t="shared" si="182"/>
        <v>0</v>
      </c>
      <c r="F3679" s="25">
        <f t="shared" si="183"/>
        <v>0</v>
      </c>
      <c r="G3679" s="32"/>
      <c r="H3679" s="31"/>
      <c r="I3679" s="25">
        <f t="shared" si="184"/>
        <v>0.2</v>
      </c>
      <c r="J3679" s="21"/>
      <c r="K3679" s="16"/>
      <c r="L3679" s="105"/>
      <c r="M3679" s="105"/>
      <c r="N3679" s="105"/>
      <c r="O3679" s="105"/>
      <c r="P3679" s="105">
        <v>1</v>
      </c>
      <c r="Q3679" s="105">
        <v>0</v>
      </c>
      <c r="R3679" s="105">
        <v>0</v>
      </c>
      <c r="S3679" s="105">
        <v>0</v>
      </c>
      <c r="T3679" s="105">
        <v>0</v>
      </c>
    </row>
    <row r="3680" spans="1:20" x14ac:dyDescent="0.25">
      <c r="A3680" s="103" t="s">
        <v>9119</v>
      </c>
      <c r="B3680" s="104" t="s">
        <v>4914</v>
      </c>
      <c r="C3680" s="104">
        <v>9</v>
      </c>
      <c r="D3680" s="103" t="s">
        <v>9120</v>
      </c>
      <c r="E3680" s="25">
        <f t="shared" ref="E3680:E3743" si="185">SUM(R3680:T3680)/3</f>
        <v>0</v>
      </c>
      <c r="F3680" s="25">
        <f t="shared" ref="F3680:F3743" si="186">SUM(L3680:O3680)/4</f>
        <v>0</v>
      </c>
      <c r="G3680" s="32"/>
      <c r="H3680" s="31"/>
      <c r="I3680" s="25">
        <f t="shared" ref="I3680:I3743" si="187">SUM(P3680:T3680)/5</f>
        <v>0</v>
      </c>
      <c r="J3680" s="21"/>
      <c r="K3680" s="16"/>
      <c r="L3680" s="105"/>
      <c r="M3680" s="105"/>
      <c r="N3680" s="105"/>
      <c r="O3680" s="105"/>
      <c r="P3680" s="105">
        <v>0</v>
      </c>
      <c r="Q3680" s="105">
        <v>0</v>
      </c>
      <c r="R3680" s="105">
        <v>0</v>
      </c>
      <c r="S3680" s="105">
        <v>0</v>
      </c>
      <c r="T3680" s="105">
        <v>0</v>
      </c>
    </row>
    <row r="3681" spans="1:20" x14ac:dyDescent="0.25">
      <c r="A3681" s="103" t="s">
        <v>9121</v>
      </c>
      <c r="B3681" s="104" t="s">
        <v>4914</v>
      </c>
      <c r="C3681" s="104">
        <v>9</v>
      </c>
      <c r="D3681" s="103" t="s">
        <v>9122</v>
      </c>
      <c r="E3681" s="25">
        <f t="shared" si="185"/>
        <v>0</v>
      </c>
      <c r="F3681" s="25">
        <f t="shared" si="186"/>
        <v>0</v>
      </c>
      <c r="G3681" s="32"/>
      <c r="H3681" s="31"/>
      <c r="I3681" s="25">
        <f t="shared" si="187"/>
        <v>0</v>
      </c>
      <c r="J3681" s="21"/>
      <c r="K3681" s="16"/>
      <c r="L3681" s="105"/>
      <c r="M3681" s="105"/>
      <c r="N3681" s="105"/>
      <c r="O3681" s="105"/>
      <c r="P3681" s="105">
        <v>0</v>
      </c>
      <c r="Q3681" s="105">
        <v>0</v>
      </c>
      <c r="R3681" s="105">
        <v>0</v>
      </c>
      <c r="S3681" s="105">
        <v>0</v>
      </c>
      <c r="T3681" s="105">
        <v>0</v>
      </c>
    </row>
    <row r="3682" spans="1:20" x14ac:dyDescent="0.25">
      <c r="A3682" s="103" t="s">
        <v>2457</v>
      </c>
      <c r="B3682" s="104" t="s">
        <v>4910</v>
      </c>
      <c r="C3682" s="104">
        <v>7</v>
      </c>
      <c r="D3682" s="103" t="s">
        <v>9123</v>
      </c>
      <c r="E3682" s="25">
        <f t="shared" si="185"/>
        <v>0</v>
      </c>
      <c r="F3682" s="25">
        <f t="shared" si="186"/>
        <v>0</v>
      </c>
      <c r="G3682" s="32"/>
      <c r="H3682" s="31"/>
      <c r="I3682" s="25">
        <f t="shared" si="187"/>
        <v>0</v>
      </c>
      <c r="J3682" s="21"/>
      <c r="K3682" s="16"/>
      <c r="L3682" s="105"/>
      <c r="M3682" s="105"/>
      <c r="N3682" s="105"/>
      <c r="O3682" s="105"/>
      <c r="P3682" s="105">
        <v>0</v>
      </c>
      <c r="Q3682" s="105">
        <v>0</v>
      </c>
      <c r="R3682" s="105">
        <v>0</v>
      </c>
      <c r="S3682" s="105">
        <v>0</v>
      </c>
      <c r="T3682" s="105">
        <v>0</v>
      </c>
    </row>
    <row r="3683" spans="1:20" x14ac:dyDescent="0.25">
      <c r="A3683" s="103" t="s">
        <v>2507</v>
      </c>
      <c r="B3683" s="104" t="s">
        <v>4910</v>
      </c>
      <c r="C3683" s="104">
        <v>7</v>
      </c>
      <c r="D3683" s="103" t="s">
        <v>9124</v>
      </c>
      <c r="E3683" s="25">
        <f t="shared" si="185"/>
        <v>0</v>
      </c>
      <c r="F3683" s="25">
        <f t="shared" si="186"/>
        <v>0</v>
      </c>
      <c r="G3683" s="32"/>
      <c r="H3683" s="31"/>
      <c r="I3683" s="25">
        <f t="shared" si="187"/>
        <v>0</v>
      </c>
      <c r="J3683" s="21"/>
      <c r="K3683" s="16"/>
      <c r="L3683" s="105"/>
      <c r="M3683" s="105"/>
      <c r="N3683" s="105"/>
      <c r="O3683" s="105"/>
      <c r="P3683" s="105">
        <v>0</v>
      </c>
      <c r="Q3683" s="105">
        <v>0</v>
      </c>
      <c r="R3683" s="105">
        <v>0</v>
      </c>
      <c r="S3683" s="105">
        <v>0</v>
      </c>
      <c r="T3683" s="105">
        <v>0</v>
      </c>
    </row>
    <row r="3684" spans="1:20" x14ac:dyDescent="0.25">
      <c r="A3684" s="103" t="s">
        <v>865</v>
      </c>
      <c r="B3684" s="104" t="s">
        <v>4911</v>
      </c>
      <c r="C3684" s="104">
        <v>8</v>
      </c>
      <c r="D3684" s="103" t="s">
        <v>9125</v>
      </c>
      <c r="E3684" s="25">
        <f t="shared" si="185"/>
        <v>0</v>
      </c>
      <c r="F3684" s="25">
        <f t="shared" si="186"/>
        <v>0</v>
      </c>
      <c r="G3684" s="32"/>
      <c r="H3684" s="31"/>
      <c r="I3684" s="25">
        <f t="shared" si="187"/>
        <v>0</v>
      </c>
      <c r="J3684" s="21"/>
      <c r="K3684" s="16"/>
      <c r="L3684" s="105"/>
      <c r="M3684" s="105"/>
      <c r="N3684" s="105"/>
      <c r="O3684" s="105"/>
      <c r="P3684" s="105"/>
      <c r="Q3684" s="105"/>
      <c r="R3684" s="105"/>
      <c r="S3684" s="105">
        <v>0</v>
      </c>
      <c r="T3684" s="105">
        <v>0</v>
      </c>
    </row>
    <row r="3685" spans="1:20" x14ac:dyDescent="0.25">
      <c r="A3685" s="103" t="s">
        <v>1372</v>
      </c>
      <c r="B3685" s="104" t="s">
        <v>4912</v>
      </c>
      <c r="C3685" s="104">
        <v>8</v>
      </c>
      <c r="D3685" s="103" t="s">
        <v>9126</v>
      </c>
      <c r="E3685" s="25">
        <f t="shared" si="185"/>
        <v>0</v>
      </c>
      <c r="F3685" s="25">
        <f t="shared" si="186"/>
        <v>1.25</v>
      </c>
      <c r="G3685" s="32"/>
      <c r="H3685" s="31"/>
      <c r="I3685" s="25">
        <f t="shared" si="187"/>
        <v>0</v>
      </c>
      <c r="J3685" s="21"/>
      <c r="K3685" s="16"/>
      <c r="L3685" s="105"/>
      <c r="M3685" s="105">
        <v>5</v>
      </c>
      <c r="N3685" s="105"/>
      <c r="O3685" s="105"/>
      <c r="P3685" s="105">
        <v>0</v>
      </c>
      <c r="Q3685" s="105">
        <v>0</v>
      </c>
      <c r="R3685" s="105">
        <v>0</v>
      </c>
      <c r="S3685" s="105">
        <v>0</v>
      </c>
      <c r="T3685" s="105">
        <v>0</v>
      </c>
    </row>
    <row r="3686" spans="1:20" x14ac:dyDescent="0.25">
      <c r="A3686" s="103" t="s">
        <v>2305</v>
      </c>
      <c r="B3686" s="104" t="s">
        <v>4902</v>
      </c>
      <c r="C3686" s="104">
        <v>6</v>
      </c>
      <c r="D3686" s="103" t="s">
        <v>9127</v>
      </c>
      <c r="E3686" s="25">
        <f t="shared" si="185"/>
        <v>0</v>
      </c>
      <c r="F3686" s="25">
        <f t="shared" si="186"/>
        <v>0</v>
      </c>
      <c r="G3686" s="32"/>
      <c r="H3686" s="31"/>
      <c r="I3686" s="25">
        <f t="shared" si="187"/>
        <v>0</v>
      </c>
      <c r="J3686" s="21"/>
      <c r="K3686" s="16"/>
      <c r="L3686" s="105"/>
      <c r="M3686" s="105"/>
      <c r="N3686" s="105"/>
      <c r="O3686" s="105"/>
      <c r="P3686" s="105">
        <v>0</v>
      </c>
      <c r="Q3686" s="105"/>
      <c r="R3686" s="105">
        <v>0</v>
      </c>
      <c r="S3686" s="105">
        <v>0</v>
      </c>
      <c r="T3686" s="105">
        <v>0</v>
      </c>
    </row>
    <row r="3687" spans="1:20" x14ac:dyDescent="0.25">
      <c r="A3687" s="103" t="s">
        <v>805</v>
      </c>
      <c r="B3687" s="104" t="s">
        <v>4903</v>
      </c>
      <c r="C3687" s="104">
        <v>6</v>
      </c>
      <c r="D3687" s="103" t="s">
        <v>9128</v>
      </c>
      <c r="E3687" s="25">
        <f t="shared" si="185"/>
        <v>0.33333333333333331</v>
      </c>
      <c r="F3687" s="25">
        <f t="shared" si="186"/>
        <v>0</v>
      </c>
      <c r="G3687" s="32"/>
      <c r="H3687" s="31"/>
      <c r="I3687" s="25">
        <f t="shared" si="187"/>
        <v>0.2</v>
      </c>
      <c r="J3687" s="21"/>
      <c r="K3687" s="16"/>
      <c r="L3687" s="105"/>
      <c r="M3687" s="105"/>
      <c r="N3687" s="105"/>
      <c r="O3687" s="105"/>
      <c r="P3687" s="105">
        <v>0</v>
      </c>
      <c r="Q3687" s="105">
        <v>0</v>
      </c>
      <c r="R3687" s="105">
        <v>1</v>
      </c>
      <c r="S3687" s="105">
        <v>0</v>
      </c>
      <c r="T3687" s="105">
        <v>0</v>
      </c>
    </row>
    <row r="3688" spans="1:20" x14ac:dyDescent="0.25">
      <c r="A3688" s="103" t="s">
        <v>609</v>
      </c>
      <c r="B3688" s="104" t="s">
        <v>4904</v>
      </c>
      <c r="C3688" s="104">
        <v>6</v>
      </c>
      <c r="D3688" s="103" t="s">
        <v>9129</v>
      </c>
      <c r="E3688" s="25">
        <f t="shared" si="185"/>
        <v>1.6666666666666667</v>
      </c>
      <c r="F3688" s="25">
        <f t="shared" si="186"/>
        <v>0</v>
      </c>
      <c r="G3688" s="32"/>
      <c r="H3688" s="31"/>
      <c r="I3688" s="25">
        <f t="shared" si="187"/>
        <v>1</v>
      </c>
      <c r="J3688" s="21"/>
      <c r="K3688" s="16"/>
      <c r="L3688" s="105"/>
      <c r="M3688" s="105"/>
      <c r="N3688" s="105"/>
      <c r="O3688" s="105"/>
      <c r="P3688" s="105">
        <v>0</v>
      </c>
      <c r="Q3688" s="105">
        <v>0</v>
      </c>
      <c r="R3688" s="105">
        <v>1</v>
      </c>
      <c r="S3688" s="105">
        <v>4</v>
      </c>
      <c r="T3688" s="105">
        <v>0</v>
      </c>
    </row>
    <row r="3689" spans="1:20" x14ac:dyDescent="0.25">
      <c r="A3689" s="103" t="s">
        <v>2956</v>
      </c>
      <c r="B3689" s="104" t="s">
        <v>4907</v>
      </c>
      <c r="C3689" s="104">
        <v>6</v>
      </c>
      <c r="D3689" s="103" t="s">
        <v>9130</v>
      </c>
      <c r="E3689" s="25">
        <f t="shared" si="185"/>
        <v>0</v>
      </c>
      <c r="F3689" s="25">
        <f t="shared" si="186"/>
        <v>1</v>
      </c>
      <c r="G3689" s="32"/>
      <c r="H3689" s="31"/>
      <c r="I3689" s="25">
        <f t="shared" si="187"/>
        <v>0</v>
      </c>
      <c r="J3689" s="21"/>
      <c r="K3689" s="16"/>
      <c r="L3689" s="105">
        <v>4</v>
      </c>
      <c r="M3689" s="105"/>
      <c r="N3689" s="105"/>
      <c r="O3689" s="105"/>
      <c r="P3689" s="105"/>
      <c r="Q3689" s="105"/>
      <c r="R3689" s="105">
        <v>0</v>
      </c>
      <c r="S3689" s="105">
        <v>0</v>
      </c>
      <c r="T3689" s="105">
        <v>0</v>
      </c>
    </row>
    <row r="3690" spans="1:20" x14ac:dyDescent="0.25">
      <c r="A3690" s="103" t="s">
        <v>1143</v>
      </c>
      <c r="B3690" s="104" t="s">
        <v>4908</v>
      </c>
      <c r="C3690" s="104">
        <v>6</v>
      </c>
      <c r="D3690" s="103" t="s">
        <v>9131</v>
      </c>
      <c r="E3690" s="25">
        <f t="shared" si="185"/>
        <v>0</v>
      </c>
      <c r="F3690" s="25">
        <f t="shared" si="186"/>
        <v>0</v>
      </c>
      <c r="G3690" s="32"/>
      <c r="H3690" s="31"/>
      <c r="I3690" s="25">
        <f t="shared" si="187"/>
        <v>0</v>
      </c>
      <c r="J3690" s="21"/>
      <c r="K3690" s="16"/>
      <c r="L3690" s="105"/>
      <c r="M3690" s="105"/>
      <c r="N3690" s="105"/>
      <c r="O3690" s="105"/>
      <c r="P3690" s="105">
        <v>0</v>
      </c>
      <c r="Q3690" s="105">
        <v>0</v>
      </c>
      <c r="R3690" s="105">
        <v>0</v>
      </c>
      <c r="S3690" s="105">
        <v>0</v>
      </c>
      <c r="T3690" s="105">
        <v>0</v>
      </c>
    </row>
    <row r="3691" spans="1:20" x14ac:dyDescent="0.25">
      <c r="A3691" s="103" t="s">
        <v>9132</v>
      </c>
      <c r="B3691" s="104" t="s">
        <v>4908</v>
      </c>
      <c r="C3691" s="104">
        <v>6</v>
      </c>
      <c r="D3691" s="103" t="s">
        <v>9133</v>
      </c>
      <c r="E3691" s="25">
        <f t="shared" si="185"/>
        <v>0</v>
      </c>
      <c r="F3691" s="25">
        <f t="shared" si="186"/>
        <v>0</v>
      </c>
      <c r="G3691" s="32"/>
      <c r="H3691" s="31"/>
      <c r="I3691" s="25">
        <f t="shared" si="187"/>
        <v>1.2</v>
      </c>
      <c r="J3691" s="21"/>
      <c r="K3691" s="16"/>
      <c r="L3691" s="105"/>
      <c r="M3691" s="105"/>
      <c r="N3691" s="105"/>
      <c r="O3691" s="105"/>
      <c r="P3691" s="105">
        <v>0</v>
      </c>
      <c r="Q3691" s="105">
        <v>6</v>
      </c>
      <c r="R3691" s="105">
        <v>0</v>
      </c>
      <c r="S3691" s="105">
        <v>0</v>
      </c>
      <c r="T3691" s="105">
        <v>0</v>
      </c>
    </row>
    <row r="3692" spans="1:20" x14ac:dyDescent="0.25">
      <c r="A3692" s="103" t="s">
        <v>1502</v>
      </c>
      <c r="B3692" s="104" t="s">
        <v>4908</v>
      </c>
      <c r="C3692" s="104">
        <v>6</v>
      </c>
      <c r="D3692" s="103" t="s">
        <v>9134</v>
      </c>
      <c r="E3692" s="25">
        <f t="shared" si="185"/>
        <v>0</v>
      </c>
      <c r="F3692" s="25">
        <f t="shared" si="186"/>
        <v>0.25</v>
      </c>
      <c r="G3692" s="32"/>
      <c r="H3692" s="31"/>
      <c r="I3692" s="25">
        <f t="shared" si="187"/>
        <v>0.2</v>
      </c>
      <c r="J3692" s="21"/>
      <c r="K3692" s="16"/>
      <c r="L3692" s="105"/>
      <c r="M3692" s="105"/>
      <c r="N3692" s="105"/>
      <c r="O3692" s="105">
        <v>1</v>
      </c>
      <c r="P3692" s="105">
        <v>0</v>
      </c>
      <c r="Q3692" s="105">
        <v>1</v>
      </c>
      <c r="R3692" s="105">
        <v>0</v>
      </c>
      <c r="S3692" s="105">
        <v>0</v>
      </c>
      <c r="T3692" s="105">
        <v>0</v>
      </c>
    </row>
    <row r="3693" spans="1:20" x14ac:dyDescent="0.25">
      <c r="A3693" s="103" t="s">
        <v>3226</v>
      </c>
      <c r="B3693" s="104" t="s">
        <v>4908</v>
      </c>
      <c r="C3693" s="104">
        <v>6</v>
      </c>
      <c r="D3693" s="103" t="s">
        <v>9135</v>
      </c>
      <c r="E3693" s="25">
        <f t="shared" si="185"/>
        <v>0</v>
      </c>
      <c r="F3693" s="25">
        <f t="shared" si="186"/>
        <v>0</v>
      </c>
      <c r="G3693" s="32"/>
      <c r="H3693" s="31"/>
      <c r="I3693" s="25">
        <f t="shared" si="187"/>
        <v>0</v>
      </c>
      <c r="J3693" s="21"/>
      <c r="K3693" s="16"/>
      <c r="L3693" s="105"/>
      <c r="M3693" s="105"/>
      <c r="N3693" s="105"/>
      <c r="O3693" s="105"/>
      <c r="P3693" s="105">
        <v>0</v>
      </c>
      <c r="Q3693" s="105">
        <v>0</v>
      </c>
      <c r="R3693" s="105">
        <v>0</v>
      </c>
      <c r="S3693" s="105">
        <v>0</v>
      </c>
      <c r="T3693" s="105">
        <v>0</v>
      </c>
    </row>
    <row r="3694" spans="1:20" x14ac:dyDescent="0.25">
      <c r="A3694" s="103" t="s">
        <v>2916</v>
      </c>
      <c r="B3694" s="104" t="s">
        <v>4909</v>
      </c>
      <c r="C3694" s="104">
        <v>7</v>
      </c>
      <c r="D3694" s="103" t="s">
        <v>9136</v>
      </c>
      <c r="E3694" s="25">
        <f t="shared" si="185"/>
        <v>0</v>
      </c>
      <c r="F3694" s="25">
        <f t="shared" si="186"/>
        <v>0</v>
      </c>
      <c r="G3694" s="32"/>
      <c r="H3694" s="31"/>
      <c r="I3694" s="25">
        <f t="shared" si="187"/>
        <v>0</v>
      </c>
      <c r="J3694" s="21"/>
      <c r="K3694" s="16"/>
      <c r="L3694" s="105"/>
      <c r="M3694" s="105"/>
      <c r="N3694" s="105"/>
      <c r="O3694" s="105"/>
      <c r="P3694" s="105">
        <v>0</v>
      </c>
      <c r="Q3694" s="105">
        <v>0</v>
      </c>
      <c r="R3694" s="105">
        <v>0</v>
      </c>
      <c r="S3694" s="105">
        <v>0</v>
      </c>
      <c r="T3694" s="105">
        <v>0</v>
      </c>
    </row>
    <row r="3695" spans="1:20" x14ac:dyDescent="0.25">
      <c r="A3695" s="103" t="s">
        <v>3714</v>
      </c>
      <c r="B3695" s="104" t="s">
        <v>4909</v>
      </c>
      <c r="C3695" s="104">
        <v>7</v>
      </c>
      <c r="D3695" s="103" t="s">
        <v>9137</v>
      </c>
      <c r="E3695" s="25">
        <f t="shared" si="185"/>
        <v>0</v>
      </c>
      <c r="F3695" s="25">
        <f t="shared" si="186"/>
        <v>0</v>
      </c>
      <c r="G3695" s="32"/>
      <c r="H3695" s="31"/>
      <c r="I3695" s="25">
        <f t="shared" si="187"/>
        <v>0</v>
      </c>
      <c r="J3695" s="21"/>
      <c r="K3695" s="16"/>
      <c r="L3695" s="105"/>
      <c r="M3695" s="105"/>
      <c r="N3695" s="105"/>
      <c r="O3695" s="105"/>
      <c r="P3695" s="105">
        <v>0</v>
      </c>
      <c r="Q3695" s="105">
        <v>0</v>
      </c>
      <c r="R3695" s="105">
        <v>0</v>
      </c>
      <c r="S3695" s="105">
        <v>0</v>
      </c>
      <c r="T3695" s="105">
        <v>0</v>
      </c>
    </row>
    <row r="3696" spans="1:20" x14ac:dyDescent="0.25">
      <c r="A3696" s="103" t="s">
        <v>493</v>
      </c>
      <c r="B3696" s="104" t="s">
        <v>4909</v>
      </c>
      <c r="C3696" s="104">
        <v>7</v>
      </c>
      <c r="D3696" s="103" t="s">
        <v>9138</v>
      </c>
      <c r="E3696" s="25">
        <f t="shared" si="185"/>
        <v>4.333333333333333</v>
      </c>
      <c r="F3696" s="25">
        <f t="shared" si="186"/>
        <v>2.75</v>
      </c>
      <c r="G3696" s="32"/>
      <c r="H3696" s="31"/>
      <c r="I3696" s="25">
        <f t="shared" si="187"/>
        <v>2.6</v>
      </c>
      <c r="J3696" s="21"/>
      <c r="K3696" s="16"/>
      <c r="L3696" s="105"/>
      <c r="M3696" s="105">
        <v>11</v>
      </c>
      <c r="N3696" s="105"/>
      <c r="O3696" s="105"/>
      <c r="P3696" s="105">
        <v>0</v>
      </c>
      <c r="Q3696" s="105">
        <v>0</v>
      </c>
      <c r="R3696" s="105">
        <v>12</v>
      </c>
      <c r="S3696" s="105">
        <v>1</v>
      </c>
      <c r="T3696" s="105">
        <v>0</v>
      </c>
    </row>
    <row r="3697" spans="1:20" x14ac:dyDescent="0.25">
      <c r="A3697" s="103" t="s">
        <v>2819</v>
      </c>
      <c r="B3697" s="104" t="s">
        <v>4909</v>
      </c>
      <c r="C3697" s="104">
        <v>7</v>
      </c>
      <c r="D3697" s="103" t="s">
        <v>9139</v>
      </c>
      <c r="E3697" s="25">
        <f t="shared" si="185"/>
        <v>0</v>
      </c>
      <c r="F3697" s="25">
        <f t="shared" si="186"/>
        <v>0.75</v>
      </c>
      <c r="G3697" s="32"/>
      <c r="H3697" s="31"/>
      <c r="I3697" s="25">
        <f t="shared" si="187"/>
        <v>0</v>
      </c>
      <c r="J3697" s="21"/>
      <c r="K3697" s="16"/>
      <c r="L3697" s="105"/>
      <c r="M3697" s="105"/>
      <c r="N3697" s="105"/>
      <c r="O3697" s="105">
        <v>3</v>
      </c>
      <c r="P3697" s="105">
        <v>0</v>
      </c>
      <c r="Q3697" s="105">
        <v>0</v>
      </c>
      <c r="R3697" s="105">
        <v>0</v>
      </c>
      <c r="S3697" s="105">
        <v>0</v>
      </c>
      <c r="T3697" s="105">
        <v>0</v>
      </c>
    </row>
    <row r="3698" spans="1:20" x14ac:dyDescent="0.25">
      <c r="A3698" s="103" t="s">
        <v>710</v>
      </c>
      <c r="B3698" s="104" t="s">
        <v>4909</v>
      </c>
      <c r="C3698" s="104">
        <v>7</v>
      </c>
      <c r="D3698" s="103" t="s">
        <v>9140</v>
      </c>
      <c r="E3698" s="25">
        <f t="shared" si="185"/>
        <v>0</v>
      </c>
      <c r="F3698" s="25">
        <f t="shared" si="186"/>
        <v>0.75</v>
      </c>
      <c r="G3698" s="32"/>
      <c r="H3698" s="31"/>
      <c r="I3698" s="25">
        <f t="shared" si="187"/>
        <v>0</v>
      </c>
      <c r="J3698" s="21"/>
      <c r="K3698" s="16"/>
      <c r="L3698" s="105"/>
      <c r="M3698" s="105"/>
      <c r="N3698" s="105">
        <v>3</v>
      </c>
      <c r="O3698" s="105"/>
      <c r="P3698" s="105">
        <v>0</v>
      </c>
      <c r="Q3698" s="105">
        <v>0</v>
      </c>
      <c r="R3698" s="105">
        <v>0</v>
      </c>
      <c r="S3698" s="105">
        <v>0</v>
      </c>
      <c r="T3698" s="105">
        <v>0</v>
      </c>
    </row>
    <row r="3699" spans="1:20" x14ac:dyDescent="0.25">
      <c r="A3699" s="103" t="s">
        <v>3001</v>
      </c>
      <c r="B3699" s="104" t="s">
        <v>4895</v>
      </c>
      <c r="C3699" s="104">
        <v>5</v>
      </c>
      <c r="D3699" s="103" t="s">
        <v>9141</v>
      </c>
      <c r="E3699" s="25">
        <f t="shared" si="185"/>
        <v>0</v>
      </c>
      <c r="F3699" s="25">
        <f t="shared" si="186"/>
        <v>0.25</v>
      </c>
      <c r="G3699" s="32"/>
      <c r="H3699" s="31"/>
      <c r="I3699" s="25">
        <f t="shared" si="187"/>
        <v>0.2</v>
      </c>
      <c r="J3699" s="21"/>
      <c r="K3699" s="16"/>
      <c r="L3699" s="105">
        <v>1</v>
      </c>
      <c r="M3699" s="105"/>
      <c r="N3699" s="105"/>
      <c r="O3699" s="105"/>
      <c r="P3699" s="105"/>
      <c r="Q3699" s="105">
        <v>1</v>
      </c>
      <c r="R3699" s="105">
        <v>0</v>
      </c>
      <c r="S3699" s="105">
        <v>0</v>
      </c>
      <c r="T3699" s="105">
        <v>0</v>
      </c>
    </row>
    <row r="3700" spans="1:20" x14ac:dyDescent="0.25">
      <c r="A3700" s="103" t="s">
        <v>3546</v>
      </c>
      <c r="B3700" s="104" t="s">
        <v>4895</v>
      </c>
      <c r="C3700" s="104">
        <v>5</v>
      </c>
      <c r="D3700" s="103" t="s">
        <v>9142</v>
      </c>
      <c r="E3700" s="25">
        <f t="shared" si="185"/>
        <v>0</v>
      </c>
      <c r="F3700" s="25">
        <f t="shared" si="186"/>
        <v>0</v>
      </c>
      <c r="G3700" s="32"/>
      <c r="H3700" s="31"/>
      <c r="I3700" s="25">
        <f t="shared" si="187"/>
        <v>0</v>
      </c>
      <c r="J3700" s="21"/>
      <c r="K3700" s="16"/>
      <c r="L3700" s="105"/>
      <c r="M3700" s="105"/>
      <c r="N3700" s="105"/>
      <c r="O3700" s="105"/>
      <c r="P3700" s="105">
        <v>0</v>
      </c>
      <c r="Q3700" s="105"/>
      <c r="R3700" s="105"/>
      <c r="S3700" s="105">
        <v>0</v>
      </c>
      <c r="T3700" s="105">
        <v>0</v>
      </c>
    </row>
    <row r="3701" spans="1:20" x14ac:dyDescent="0.25">
      <c r="A3701" s="103" t="s">
        <v>3817</v>
      </c>
      <c r="B3701" s="104" t="s">
        <v>4896</v>
      </c>
      <c r="C3701" s="104">
        <v>5</v>
      </c>
      <c r="D3701" s="103" t="s">
        <v>9143</v>
      </c>
      <c r="E3701" s="25">
        <f t="shared" si="185"/>
        <v>0</v>
      </c>
      <c r="F3701" s="25">
        <f t="shared" si="186"/>
        <v>0</v>
      </c>
      <c r="G3701" s="32"/>
      <c r="H3701" s="31"/>
      <c r="I3701" s="25">
        <f t="shared" si="187"/>
        <v>0</v>
      </c>
      <c r="J3701" s="21"/>
      <c r="K3701" s="16"/>
      <c r="L3701" s="105"/>
      <c r="M3701" s="105"/>
      <c r="N3701" s="105"/>
      <c r="O3701" s="105"/>
      <c r="P3701" s="105"/>
      <c r="Q3701" s="105"/>
      <c r="R3701" s="105"/>
      <c r="S3701" s="105"/>
      <c r="T3701" s="105">
        <v>0</v>
      </c>
    </row>
    <row r="3702" spans="1:20" x14ac:dyDescent="0.25">
      <c r="A3702" s="103" t="s">
        <v>2264</v>
      </c>
      <c r="B3702" s="104" t="s">
        <v>4898</v>
      </c>
      <c r="C3702" s="104">
        <v>6</v>
      </c>
      <c r="D3702" s="103" t="s">
        <v>9144</v>
      </c>
      <c r="E3702" s="25">
        <f t="shared" si="185"/>
        <v>0</v>
      </c>
      <c r="F3702" s="25">
        <f t="shared" si="186"/>
        <v>0</v>
      </c>
      <c r="G3702" s="32"/>
      <c r="H3702" s="31"/>
      <c r="I3702" s="25">
        <f t="shared" si="187"/>
        <v>0</v>
      </c>
      <c r="J3702" s="21"/>
      <c r="K3702" s="16"/>
      <c r="L3702" s="105"/>
      <c r="M3702" s="105"/>
      <c r="N3702" s="105"/>
      <c r="O3702" s="105"/>
      <c r="P3702" s="105"/>
      <c r="Q3702" s="105"/>
      <c r="R3702" s="105">
        <v>0</v>
      </c>
      <c r="S3702" s="105">
        <v>0</v>
      </c>
      <c r="T3702" s="105">
        <v>0</v>
      </c>
    </row>
    <row r="3703" spans="1:20" x14ac:dyDescent="0.25">
      <c r="A3703" s="103" t="s">
        <v>4137</v>
      </c>
      <c r="B3703" s="104" t="s">
        <v>4898</v>
      </c>
      <c r="C3703" s="104">
        <v>6</v>
      </c>
      <c r="D3703" s="103" t="s">
        <v>9145</v>
      </c>
      <c r="E3703" s="25">
        <f t="shared" si="185"/>
        <v>0</v>
      </c>
      <c r="F3703" s="25">
        <f t="shared" si="186"/>
        <v>0</v>
      </c>
      <c r="G3703" s="32"/>
      <c r="H3703" s="31"/>
      <c r="I3703" s="25">
        <f t="shared" si="187"/>
        <v>0</v>
      </c>
      <c r="J3703" s="21"/>
      <c r="K3703" s="16"/>
      <c r="L3703" s="105"/>
      <c r="M3703" s="105"/>
      <c r="N3703" s="105"/>
      <c r="O3703" s="105"/>
      <c r="P3703" s="105"/>
      <c r="Q3703" s="105"/>
      <c r="R3703" s="105">
        <v>0</v>
      </c>
      <c r="S3703" s="105">
        <v>0</v>
      </c>
      <c r="T3703" s="105">
        <v>0</v>
      </c>
    </row>
    <row r="3704" spans="1:20" x14ac:dyDescent="0.25">
      <c r="A3704" s="103" t="s">
        <v>3652</v>
      </c>
      <c r="B3704" s="104" t="s">
        <v>4898</v>
      </c>
      <c r="C3704" s="104">
        <v>6</v>
      </c>
      <c r="D3704" s="103" t="s">
        <v>9146</v>
      </c>
      <c r="E3704" s="25">
        <f t="shared" si="185"/>
        <v>0</v>
      </c>
      <c r="F3704" s="25">
        <f t="shared" si="186"/>
        <v>0</v>
      </c>
      <c r="G3704" s="32"/>
      <c r="H3704" s="31"/>
      <c r="I3704" s="25">
        <f t="shared" si="187"/>
        <v>0</v>
      </c>
      <c r="J3704" s="21"/>
      <c r="K3704" s="16"/>
      <c r="L3704" s="105"/>
      <c r="M3704" s="105"/>
      <c r="N3704" s="105"/>
      <c r="O3704" s="105"/>
      <c r="P3704" s="105">
        <v>0</v>
      </c>
      <c r="Q3704" s="105"/>
      <c r="R3704" s="105">
        <v>0</v>
      </c>
      <c r="S3704" s="105">
        <v>0</v>
      </c>
      <c r="T3704" s="105">
        <v>0</v>
      </c>
    </row>
    <row r="3705" spans="1:20" x14ac:dyDescent="0.25">
      <c r="A3705" s="103" t="s">
        <v>1335</v>
      </c>
      <c r="B3705" s="104" t="s">
        <v>4898</v>
      </c>
      <c r="C3705" s="104">
        <v>6</v>
      </c>
      <c r="D3705" s="103" t="s">
        <v>9147</v>
      </c>
      <c r="E3705" s="25">
        <f t="shared" si="185"/>
        <v>0</v>
      </c>
      <c r="F3705" s="25">
        <f t="shared" si="186"/>
        <v>0</v>
      </c>
      <c r="G3705" s="32"/>
      <c r="H3705" s="31"/>
      <c r="I3705" s="25">
        <f t="shared" si="187"/>
        <v>79.2</v>
      </c>
      <c r="J3705" s="21"/>
      <c r="K3705" s="16"/>
      <c r="L3705" s="105"/>
      <c r="M3705" s="105"/>
      <c r="N3705" s="105"/>
      <c r="O3705" s="105"/>
      <c r="P3705" s="105">
        <v>0</v>
      </c>
      <c r="Q3705" s="105">
        <v>396</v>
      </c>
      <c r="R3705" s="105">
        <v>0</v>
      </c>
      <c r="S3705" s="105">
        <v>0</v>
      </c>
      <c r="T3705" s="105">
        <v>0</v>
      </c>
    </row>
    <row r="3706" spans="1:20" x14ac:dyDescent="0.25">
      <c r="A3706" s="103" t="s">
        <v>2799</v>
      </c>
      <c r="B3706" s="104" t="s">
        <v>4898</v>
      </c>
      <c r="C3706" s="104">
        <v>6</v>
      </c>
      <c r="D3706" s="103" t="s">
        <v>9148</v>
      </c>
      <c r="E3706" s="25">
        <f t="shared" si="185"/>
        <v>0</v>
      </c>
      <c r="F3706" s="25">
        <f t="shared" si="186"/>
        <v>0.25</v>
      </c>
      <c r="G3706" s="32"/>
      <c r="H3706" s="31"/>
      <c r="I3706" s="25">
        <f t="shared" si="187"/>
        <v>0</v>
      </c>
      <c r="J3706" s="21"/>
      <c r="K3706" s="16"/>
      <c r="L3706" s="105"/>
      <c r="M3706" s="105"/>
      <c r="N3706" s="105">
        <v>1</v>
      </c>
      <c r="O3706" s="105"/>
      <c r="P3706" s="105">
        <v>0</v>
      </c>
      <c r="Q3706" s="105">
        <v>0</v>
      </c>
      <c r="R3706" s="105">
        <v>0</v>
      </c>
      <c r="S3706" s="105">
        <v>0</v>
      </c>
      <c r="T3706" s="105">
        <v>0</v>
      </c>
    </row>
    <row r="3707" spans="1:20" x14ac:dyDescent="0.25">
      <c r="A3707" s="103" t="s">
        <v>143</v>
      </c>
      <c r="B3707" s="104" t="s">
        <v>4898</v>
      </c>
      <c r="C3707" s="104">
        <v>6</v>
      </c>
      <c r="D3707" s="103" t="s">
        <v>9149</v>
      </c>
      <c r="E3707" s="25">
        <f t="shared" si="185"/>
        <v>0</v>
      </c>
      <c r="F3707" s="25">
        <f t="shared" si="186"/>
        <v>0</v>
      </c>
      <c r="G3707" s="32"/>
      <c r="H3707" s="31"/>
      <c r="I3707" s="25">
        <f t="shared" si="187"/>
        <v>0</v>
      </c>
      <c r="J3707" s="21"/>
      <c r="K3707" s="16"/>
      <c r="L3707" s="105"/>
      <c r="M3707" s="105"/>
      <c r="N3707" s="105"/>
      <c r="O3707" s="105"/>
      <c r="P3707" s="105"/>
      <c r="Q3707" s="105">
        <v>0</v>
      </c>
      <c r="R3707" s="105">
        <v>0</v>
      </c>
      <c r="S3707" s="105">
        <v>0</v>
      </c>
      <c r="T3707" s="105">
        <v>0</v>
      </c>
    </row>
    <row r="3708" spans="1:20" x14ac:dyDescent="0.25">
      <c r="A3708" s="103" t="s">
        <v>3687</v>
      </c>
      <c r="B3708" s="104" t="s">
        <v>4898</v>
      </c>
      <c r="C3708" s="104">
        <v>6</v>
      </c>
      <c r="D3708" s="103" t="s">
        <v>9150</v>
      </c>
      <c r="E3708" s="25">
        <f t="shared" si="185"/>
        <v>0</v>
      </c>
      <c r="F3708" s="25">
        <f t="shared" si="186"/>
        <v>0</v>
      </c>
      <c r="G3708" s="32"/>
      <c r="H3708" s="31"/>
      <c r="I3708" s="25">
        <f t="shared" si="187"/>
        <v>0</v>
      </c>
      <c r="J3708" s="21"/>
      <c r="K3708" s="16"/>
      <c r="L3708" s="105"/>
      <c r="M3708" s="105"/>
      <c r="N3708" s="105"/>
      <c r="O3708" s="105"/>
      <c r="P3708" s="105">
        <v>0</v>
      </c>
      <c r="Q3708" s="105">
        <v>0</v>
      </c>
      <c r="R3708" s="105">
        <v>0</v>
      </c>
      <c r="S3708" s="105">
        <v>0</v>
      </c>
      <c r="T3708" s="105">
        <v>0</v>
      </c>
    </row>
    <row r="3709" spans="1:20" x14ac:dyDescent="0.25">
      <c r="A3709" s="103" t="s">
        <v>4004</v>
      </c>
      <c r="B3709" s="104" t="s">
        <v>4898</v>
      </c>
      <c r="C3709" s="104">
        <v>6</v>
      </c>
      <c r="D3709" s="103" t="s">
        <v>9151</v>
      </c>
      <c r="E3709" s="25">
        <f t="shared" si="185"/>
        <v>0</v>
      </c>
      <c r="F3709" s="25">
        <f t="shared" si="186"/>
        <v>0</v>
      </c>
      <c r="G3709" s="32"/>
      <c r="H3709" s="31"/>
      <c r="I3709" s="25">
        <f t="shared" si="187"/>
        <v>0</v>
      </c>
      <c r="J3709" s="21"/>
      <c r="K3709" s="16"/>
      <c r="L3709" s="105"/>
      <c r="M3709" s="105"/>
      <c r="N3709" s="105"/>
      <c r="O3709" s="105"/>
      <c r="P3709" s="105">
        <v>0</v>
      </c>
      <c r="Q3709" s="105">
        <v>0</v>
      </c>
      <c r="R3709" s="105">
        <v>0</v>
      </c>
      <c r="S3709" s="105">
        <v>0</v>
      </c>
      <c r="T3709" s="105">
        <v>0</v>
      </c>
    </row>
    <row r="3710" spans="1:20" x14ac:dyDescent="0.25">
      <c r="A3710" s="103" t="s">
        <v>2344</v>
      </c>
      <c r="B3710" s="104" t="s">
        <v>4898</v>
      </c>
      <c r="C3710" s="104">
        <v>6</v>
      </c>
      <c r="D3710" s="103" t="s">
        <v>9152</v>
      </c>
      <c r="E3710" s="25">
        <f t="shared" si="185"/>
        <v>0</v>
      </c>
      <c r="F3710" s="25">
        <f t="shared" si="186"/>
        <v>0</v>
      </c>
      <c r="G3710" s="32"/>
      <c r="H3710" s="31"/>
      <c r="I3710" s="25">
        <f t="shared" si="187"/>
        <v>0</v>
      </c>
      <c r="J3710" s="21"/>
      <c r="K3710" s="16"/>
      <c r="L3710" s="105"/>
      <c r="M3710" s="105"/>
      <c r="N3710" s="105"/>
      <c r="O3710" s="105"/>
      <c r="P3710" s="105">
        <v>0</v>
      </c>
      <c r="Q3710" s="105">
        <v>0</v>
      </c>
      <c r="R3710" s="105">
        <v>0</v>
      </c>
      <c r="S3710" s="105">
        <v>0</v>
      </c>
      <c r="T3710" s="105">
        <v>0</v>
      </c>
    </row>
    <row r="3711" spans="1:20" x14ac:dyDescent="0.25">
      <c r="A3711" s="103" t="s">
        <v>4557</v>
      </c>
      <c r="B3711" s="104" t="s">
        <v>4899</v>
      </c>
      <c r="C3711" s="104">
        <v>6</v>
      </c>
      <c r="D3711" s="103" t="s">
        <v>9153</v>
      </c>
      <c r="E3711" s="25">
        <f t="shared" si="185"/>
        <v>0</v>
      </c>
      <c r="F3711" s="25">
        <f t="shared" si="186"/>
        <v>0</v>
      </c>
      <c r="G3711" s="32"/>
      <c r="H3711" s="31"/>
      <c r="I3711" s="25">
        <f t="shared" si="187"/>
        <v>0</v>
      </c>
      <c r="J3711" s="21"/>
      <c r="K3711" s="16"/>
      <c r="L3711" s="105"/>
      <c r="M3711" s="105"/>
      <c r="N3711" s="105"/>
      <c r="O3711" s="105"/>
      <c r="P3711" s="105"/>
      <c r="Q3711" s="105"/>
      <c r="R3711" s="105"/>
      <c r="S3711" s="105"/>
      <c r="T3711" s="105">
        <v>0</v>
      </c>
    </row>
    <row r="3712" spans="1:20" x14ac:dyDescent="0.25">
      <c r="A3712" s="103" t="s">
        <v>3515</v>
      </c>
      <c r="B3712" s="104" t="s">
        <v>4899</v>
      </c>
      <c r="C3712" s="104">
        <v>6</v>
      </c>
      <c r="D3712" s="103" t="s">
        <v>9154</v>
      </c>
      <c r="E3712" s="25">
        <f t="shared" si="185"/>
        <v>0</v>
      </c>
      <c r="F3712" s="25">
        <f t="shared" si="186"/>
        <v>0</v>
      </c>
      <c r="G3712" s="32"/>
      <c r="H3712" s="31"/>
      <c r="I3712" s="25">
        <f t="shared" si="187"/>
        <v>0</v>
      </c>
      <c r="J3712" s="21"/>
      <c r="K3712" s="16"/>
      <c r="L3712" s="105"/>
      <c r="M3712" s="105"/>
      <c r="N3712" s="105"/>
      <c r="O3712" s="105"/>
      <c r="P3712" s="105">
        <v>0</v>
      </c>
      <c r="Q3712" s="105">
        <v>0</v>
      </c>
      <c r="R3712" s="105"/>
      <c r="S3712" s="105">
        <v>0</v>
      </c>
      <c r="T3712" s="105">
        <v>0</v>
      </c>
    </row>
    <row r="3713" spans="1:20" x14ac:dyDescent="0.25">
      <c r="A3713" s="103" t="s">
        <v>1946</v>
      </c>
      <c r="B3713" s="104" t="s">
        <v>4899</v>
      </c>
      <c r="C3713" s="104">
        <v>6</v>
      </c>
      <c r="D3713" s="103" t="s">
        <v>9155</v>
      </c>
      <c r="E3713" s="25">
        <f t="shared" si="185"/>
        <v>0</v>
      </c>
      <c r="F3713" s="25">
        <f t="shared" si="186"/>
        <v>0</v>
      </c>
      <c r="G3713" s="32"/>
      <c r="H3713" s="31"/>
      <c r="I3713" s="25">
        <f t="shared" si="187"/>
        <v>0</v>
      </c>
      <c r="J3713" s="21"/>
      <c r="K3713" s="16"/>
      <c r="L3713" s="105"/>
      <c r="M3713" s="105"/>
      <c r="N3713" s="105"/>
      <c r="O3713" s="105"/>
      <c r="P3713" s="105">
        <v>0</v>
      </c>
      <c r="Q3713" s="105">
        <v>0</v>
      </c>
      <c r="R3713" s="105">
        <v>0</v>
      </c>
      <c r="S3713" s="105">
        <v>0</v>
      </c>
      <c r="T3713" s="105">
        <v>0</v>
      </c>
    </row>
    <row r="3714" spans="1:20" x14ac:dyDescent="0.25">
      <c r="A3714" s="103" t="s">
        <v>1581</v>
      </c>
      <c r="B3714" s="104" t="s">
        <v>4899</v>
      </c>
      <c r="C3714" s="104">
        <v>6</v>
      </c>
      <c r="D3714" s="103" t="s">
        <v>9156</v>
      </c>
      <c r="E3714" s="25">
        <f t="shared" si="185"/>
        <v>0</v>
      </c>
      <c r="F3714" s="25">
        <f t="shared" si="186"/>
        <v>0</v>
      </c>
      <c r="G3714" s="32"/>
      <c r="H3714" s="31"/>
      <c r="I3714" s="25">
        <f t="shared" si="187"/>
        <v>0.4</v>
      </c>
      <c r="J3714" s="21"/>
      <c r="K3714" s="16"/>
      <c r="L3714" s="105"/>
      <c r="M3714" s="105"/>
      <c r="N3714" s="105"/>
      <c r="O3714" s="105"/>
      <c r="P3714" s="105">
        <v>0</v>
      </c>
      <c r="Q3714" s="105">
        <v>2</v>
      </c>
      <c r="R3714" s="105">
        <v>0</v>
      </c>
      <c r="S3714" s="105">
        <v>0</v>
      </c>
      <c r="T3714" s="105">
        <v>0</v>
      </c>
    </row>
    <row r="3715" spans="1:20" x14ac:dyDescent="0.25">
      <c r="A3715" s="103" t="s">
        <v>4558</v>
      </c>
      <c r="B3715" s="104" t="s">
        <v>4899</v>
      </c>
      <c r="C3715" s="104">
        <v>6</v>
      </c>
      <c r="D3715" s="103" t="s">
        <v>9157</v>
      </c>
      <c r="E3715" s="25">
        <f t="shared" si="185"/>
        <v>0</v>
      </c>
      <c r="F3715" s="25">
        <f t="shared" si="186"/>
        <v>0</v>
      </c>
      <c r="G3715" s="32"/>
      <c r="H3715" s="31"/>
      <c r="I3715" s="25">
        <f t="shared" si="187"/>
        <v>0</v>
      </c>
      <c r="J3715" s="21"/>
      <c r="K3715" s="16"/>
      <c r="L3715" s="105"/>
      <c r="M3715" s="105"/>
      <c r="N3715" s="105"/>
      <c r="O3715" s="105"/>
      <c r="P3715" s="105">
        <v>0</v>
      </c>
      <c r="Q3715" s="105">
        <v>0</v>
      </c>
      <c r="R3715" s="105">
        <v>0</v>
      </c>
      <c r="S3715" s="105">
        <v>0</v>
      </c>
      <c r="T3715" s="105">
        <v>0</v>
      </c>
    </row>
    <row r="3716" spans="1:20" x14ac:dyDescent="0.25">
      <c r="A3716" s="103" t="s">
        <v>3977</v>
      </c>
      <c r="B3716" s="104" t="s">
        <v>4899</v>
      </c>
      <c r="C3716" s="104">
        <v>6</v>
      </c>
      <c r="D3716" s="103" t="s">
        <v>9158</v>
      </c>
      <c r="E3716" s="25">
        <f t="shared" si="185"/>
        <v>0</v>
      </c>
      <c r="F3716" s="25">
        <f t="shared" si="186"/>
        <v>0</v>
      </c>
      <c r="G3716" s="32"/>
      <c r="H3716" s="31"/>
      <c r="I3716" s="25">
        <f t="shared" si="187"/>
        <v>0</v>
      </c>
      <c r="J3716" s="21"/>
      <c r="K3716" s="16"/>
      <c r="L3716" s="105"/>
      <c r="M3716" s="105"/>
      <c r="N3716" s="105"/>
      <c r="O3716" s="105"/>
      <c r="P3716" s="105"/>
      <c r="Q3716" s="105"/>
      <c r="R3716" s="105"/>
      <c r="S3716" s="105">
        <v>0</v>
      </c>
      <c r="T3716" s="105">
        <v>0</v>
      </c>
    </row>
    <row r="3717" spans="1:20" x14ac:dyDescent="0.25">
      <c r="A3717" s="103" t="s">
        <v>3620</v>
      </c>
      <c r="B3717" s="104" t="s">
        <v>4899</v>
      </c>
      <c r="C3717" s="104">
        <v>6</v>
      </c>
      <c r="D3717" s="103" t="s">
        <v>9159</v>
      </c>
      <c r="E3717" s="25">
        <f t="shared" si="185"/>
        <v>0</v>
      </c>
      <c r="F3717" s="25">
        <f t="shared" si="186"/>
        <v>0</v>
      </c>
      <c r="G3717" s="32"/>
      <c r="H3717" s="31"/>
      <c r="I3717" s="25">
        <f t="shared" si="187"/>
        <v>0</v>
      </c>
      <c r="J3717" s="21"/>
      <c r="K3717" s="16"/>
      <c r="L3717" s="105"/>
      <c r="M3717" s="105"/>
      <c r="N3717" s="105"/>
      <c r="O3717" s="105"/>
      <c r="P3717" s="105">
        <v>0</v>
      </c>
      <c r="Q3717" s="105">
        <v>0</v>
      </c>
      <c r="R3717" s="105">
        <v>0</v>
      </c>
      <c r="S3717" s="105">
        <v>0</v>
      </c>
      <c r="T3717" s="105">
        <v>0</v>
      </c>
    </row>
    <row r="3718" spans="1:20" x14ac:dyDescent="0.25">
      <c r="A3718" s="103" t="s">
        <v>1300</v>
      </c>
      <c r="B3718" s="104" t="s">
        <v>4901</v>
      </c>
      <c r="C3718" s="104">
        <v>6</v>
      </c>
      <c r="D3718" s="103" t="s">
        <v>9160</v>
      </c>
      <c r="E3718" s="25">
        <f t="shared" si="185"/>
        <v>0</v>
      </c>
      <c r="F3718" s="25">
        <f t="shared" si="186"/>
        <v>0</v>
      </c>
      <c r="G3718" s="32"/>
      <c r="H3718" s="31"/>
      <c r="I3718" s="25">
        <f t="shared" si="187"/>
        <v>0</v>
      </c>
      <c r="J3718" s="21"/>
      <c r="K3718" s="16"/>
      <c r="L3718" s="105"/>
      <c r="M3718" s="105"/>
      <c r="N3718" s="105"/>
      <c r="O3718" s="105"/>
      <c r="P3718" s="105">
        <v>0</v>
      </c>
      <c r="Q3718" s="105">
        <v>0</v>
      </c>
      <c r="R3718" s="105">
        <v>0</v>
      </c>
      <c r="S3718" s="105">
        <v>0</v>
      </c>
      <c r="T3718" s="105">
        <v>0</v>
      </c>
    </row>
    <row r="3719" spans="1:20" x14ac:dyDescent="0.25">
      <c r="A3719" s="103" t="s">
        <v>1742</v>
      </c>
      <c r="B3719" s="104" t="s">
        <v>4901</v>
      </c>
      <c r="C3719" s="104">
        <v>6</v>
      </c>
      <c r="D3719" s="103" t="s">
        <v>9161</v>
      </c>
      <c r="E3719" s="25">
        <f t="shared" si="185"/>
        <v>0</v>
      </c>
      <c r="F3719" s="25">
        <f t="shared" si="186"/>
        <v>0</v>
      </c>
      <c r="G3719" s="32"/>
      <c r="H3719" s="31"/>
      <c r="I3719" s="25">
        <f t="shared" si="187"/>
        <v>0</v>
      </c>
      <c r="J3719" s="21"/>
      <c r="K3719" s="16"/>
      <c r="L3719" s="105"/>
      <c r="M3719" s="105"/>
      <c r="N3719" s="105"/>
      <c r="O3719" s="105"/>
      <c r="P3719" s="105">
        <v>0</v>
      </c>
      <c r="Q3719" s="105">
        <v>0</v>
      </c>
      <c r="R3719" s="105">
        <v>0</v>
      </c>
      <c r="S3719" s="105">
        <v>0</v>
      </c>
      <c r="T3719" s="105">
        <v>0</v>
      </c>
    </row>
    <row r="3720" spans="1:20" x14ac:dyDescent="0.25">
      <c r="A3720" s="103" t="s">
        <v>2950</v>
      </c>
      <c r="B3720" s="104" t="s">
        <v>4902</v>
      </c>
      <c r="C3720" s="104">
        <v>6</v>
      </c>
      <c r="D3720" s="103" t="s">
        <v>9162</v>
      </c>
      <c r="E3720" s="25">
        <f t="shared" si="185"/>
        <v>0</v>
      </c>
      <c r="F3720" s="25">
        <f t="shared" si="186"/>
        <v>0</v>
      </c>
      <c r="G3720" s="32"/>
      <c r="H3720" s="31"/>
      <c r="I3720" s="25">
        <f t="shared" si="187"/>
        <v>0</v>
      </c>
      <c r="J3720" s="21"/>
      <c r="K3720" s="16"/>
      <c r="L3720" s="105"/>
      <c r="M3720" s="105"/>
      <c r="N3720" s="105"/>
      <c r="O3720" s="105"/>
      <c r="P3720" s="105">
        <v>0</v>
      </c>
      <c r="Q3720" s="105">
        <v>0</v>
      </c>
      <c r="R3720" s="105">
        <v>0</v>
      </c>
      <c r="S3720" s="105">
        <v>0</v>
      </c>
      <c r="T3720" s="105">
        <v>0</v>
      </c>
    </row>
    <row r="3721" spans="1:20" x14ac:dyDescent="0.25">
      <c r="A3721" s="103" t="s">
        <v>1972</v>
      </c>
      <c r="B3721" s="104" t="s">
        <v>4898</v>
      </c>
      <c r="C3721" s="104">
        <v>6</v>
      </c>
      <c r="D3721" s="103" t="s">
        <v>9163</v>
      </c>
      <c r="E3721" s="25">
        <f t="shared" si="185"/>
        <v>0</v>
      </c>
      <c r="F3721" s="25">
        <f t="shared" si="186"/>
        <v>0</v>
      </c>
      <c r="G3721" s="32"/>
      <c r="H3721" s="31"/>
      <c r="I3721" s="25">
        <f t="shared" si="187"/>
        <v>0</v>
      </c>
      <c r="J3721" s="21"/>
      <c r="K3721" s="16"/>
      <c r="L3721" s="105"/>
      <c r="M3721" s="105"/>
      <c r="N3721" s="105"/>
      <c r="O3721" s="105"/>
      <c r="P3721" s="105"/>
      <c r="Q3721" s="105">
        <v>0</v>
      </c>
      <c r="R3721" s="105">
        <v>0</v>
      </c>
      <c r="S3721" s="105">
        <v>0</v>
      </c>
      <c r="T3721" s="105">
        <v>0</v>
      </c>
    </row>
    <row r="3722" spans="1:20" x14ac:dyDescent="0.25">
      <c r="A3722" s="103" t="s">
        <v>4026</v>
      </c>
      <c r="B3722" s="104" t="s">
        <v>4899</v>
      </c>
      <c r="C3722" s="104">
        <v>6</v>
      </c>
      <c r="D3722" s="103" t="s">
        <v>9164</v>
      </c>
      <c r="E3722" s="25">
        <f t="shared" si="185"/>
        <v>0</v>
      </c>
      <c r="F3722" s="25">
        <f t="shared" si="186"/>
        <v>0</v>
      </c>
      <c r="G3722" s="32"/>
      <c r="H3722" s="31"/>
      <c r="I3722" s="25">
        <f t="shared" si="187"/>
        <v>0</v>
      </c>
      <c r="J3722" s="21"/>
      <c r="K3722" s="16"/>
      <c r="L3722" s="105"/>
      <c r="M3722" s="105"/>
      <c r="N3722" s="105"/>
      <c r="O3722" s="105"/>
      <c r="P3722" s="105"/>
      <c r="Q3722" s="105">
        <v>0</v>
      </c>
      <c r="R3722" s="105"/>
      <c r="S3722" s="105">
        <v>0</v>
      </c>
      <c r="T3722" s="105">
        <v>0</v>
      </c>
    </row>
    <row r="3723" spans="1:20" x14ac:dyDescent="0.25">
      <c r="A3723" s="103" t="s">
        <v>9165</v>
      </c>
      <c r="B3723" s="104" t="s">
        <v>4899</v>
      </c>
      <c r="C3723" s="104">
        <v>6</v>
      </c>
      <c r="D3723" s="103" t="s">
        <v>9166</v>
      </c>
      <c r="E3723" s="25">
        <f t="shared" si="185"/>
        <v>0</v>
      </c>
      <c r="F3723" s="25">
        <f t="shared" si="186"/>
        <v>0</v>
      </c>
      <c r="G3723" s="32"/>
      <c r="H3723" s="31"/>
      <c r="I3723" s="25">
        <f t="shared" si="187"/>
        <v>0</v>
      </c>
      <c r="J3723" s="21"/>
      <c r="K3723" s="16"/>
      <c r="L3723" s="105"/>
      <c r="M3723" s="105"/>
      <c r="N3723" s="105"/>
      <c r="O3723" s="105"/>
      <c r="P3723" s="105">
        <v>0</v>
      </c>
      <c r="Q3723" s="105">
        <v>0</v>
      </c>
      <c r="R3723" s="105">
        <v>0</v>
      </c>
      <c r="S3723" s="105">
        <v>0</v>
      </c>
      <c r="T3723" s="105">
        <v>0</v>
      </c>
    </row>
    <row r="3724" spans="1:20" x14ac:dyDescent="0.25">
      <c r="A3724" s="103" t="s">
        <v>486</v>
      </c>
      <c r="B3724" s="104" t="s">
        <v>4899</v>
      </c>
      <c r="C3724" s="104">
        <v>6</v>
      </c>
      <c r="D3724" s="103" t="s">
        <v>9167</v>
      </c>
      <c r="E3724" s="25">
        <f t="shared" si="185"/>
        <v>0</v>
      </c>
      <c r="F3724" s="25">
        <f t="shared" si="186"/>
        <v>1</v>
      </c>
      <c r="G3724" s="32"/>
      <c r="H3724" s="31"/>
      <c r="I3724" s="25">
        <f t="shared" si="187"/>
        <v>0</v>
      </c>
      <c r="J3724" s="21"/>
      <c r="K3724" s="16"/>
      <c r="L3724" s="105"/>
      <c r="M3724" s="105"/>
      <c r="N3724" s="105"/>
      <c r="O3724" s="105">
        <v>4</v>
      </c>
      <c r="P3724" s="105">
        <v>0</v>
      </c>
      <c r="Q3724" s="105">
        <v>0</v>
      </c>
      <c r="R3724" s="105">
        <v>0</v>
      </c>
      <c r="S3724" s="105">
        <v>0</v>
      </c>
      <c r="T3724" s="105">
        <v>0</v>
      </c>
    </row>
    <row r="3725" spans="1:20" x14ac:dyDescent="0.25">
      <c r="A3725" s="103" t="s">
        <v>1914</v>
      </c>
      <c r="B3725" s="104" t="s">
        <v>4899</v>
      </c>
      <c r="C3725" s="104">
        <v>6</v>
      </c>
      <c r="D3725" s="103" t="s">
        <v>9168</v>
      </c>
      <c r="E3725" s="25">
        <f t="shared" si="185"/>
        <v>14.666666666666666</v>
      </c>
      <c r="F3725" s="25">
        <f t="shared" si="186"/>
        <v>0</v>
      </c>
      <c r="G3725" s="32"/>
      <c r="H3725" s="31"/>
      <c r="I3725" s="25">
        <f t="shared" si="187"/>
        <v>8.8000000000000007</v>
      </c>
      <c r="J3725" s="21"/>
      <c r="K3725" s="16"/>
      <c r="L3725" s="105"/>
      <c r="M3725" s="105"/>
      <c r="N3725" s="105"/>
      <c r="O3725" s="105"/>
      <c r="P3725" s="105">
        <v>0</v>
      </c>
      <c r="Q3725" s="105">
        <v>0</v>
      </c>
      <c r="R3725" s="105">
        <v>0</v>
      </c>
      <c r="S3725" s="105">
        <v>44</v>
      </c>
      <c r="T3725" s="105">
        <v>0</v>
      </c>
    </row>
    <row r="3726" spans="1:20" x14ac:dyDescent="0.25">
      <c r="A3726" s="103" t="s">
        <v>481</v>
      </c>
      <c r="B3726" s="104" t="s">
        <v>4899</v>
      </c>
      <c r="C3726" s="104">
        <v>6</v>
      </c>
      <c r="D3726" s="103" t="s">
        <v>9169</v>
      </c>
      <c r="E3726" s="25">
        <f t="shared" si="185"/>
        <v>0</v>
      </c>
      <c r="F3726" s="25">
        <f t="shared" si="186"/>
        <v>0</v>
      </c>
      <c r="G3726" s="32"/>
      <c r="H3726" s="31"/>
      <c r="I3726" s="25">
        <f t="shared" si="187"/>
        <v>0</v>
      </c>
      <c r="J3726" s="21"/>
      <c r="K3726" s="16"/>
      <c r="L3726" s="105"/>
      <c r="M3726" s="105"/>
      <c r="N3726" s="105"/>
      <c r="O3726" s="105"/>
      <c r="P3726" s="105">
        <v>0</v>
      </c>
      <c r="Q3726" s="105">
        <v>0</v>
      </c>
      <c r="R3726" s="105">
        <v>0</v>
      </c>
      <c r="S3726" s="105">
        <v>0</v>
      </c>
      <c r="T3726" s="105">
        <v>0</v>
      </c>
    </row>
    <row r="3727" spans="1:20" x14ac:dyDescent="0.25">
      <c r="A3727" s="103" t="s">
        <v>3902</v>
      </c>
      <c r="B3727" s="104" t="s">
        <v>4899</v>
      </c>
      <c r="C3727" s="104">
        <v>6</v>
      </c>
      <c r="D3727" s="103" t="s">
        <v>9170</v>
      </c>
      <c r="E3727" s="25">
        <f t="shared" si="185"/>
        <v>0</v>
      </c>
      <c r="F3727" s="25">
        <f t="shared" si="186"/>
        <v>0</v>
      </c>
      <c r="G3727" s="32"/>
      <c r="H3727" s="31"/>
      <c r="I3727" s="25">
        <f t="shared" si="187"/>
        <v>0</v>
      </c>
      <c r="J3727" s="21"/>
      <c r="K3727" s="16"/>
      <c r="L3727" s="105"/>
      <c r="M3727" s="105"/>
      <c r="N3727" s="105"/>
      <c r="O3727" s="105"/>
      <c r="P3727" s="105">
        <v>0</v>
      </c>
      <c r="Q3727" s="105">
        <v>0</v>
      </c>
      <c r="R3727" s="105">
        <v>0</v>
      </c>
      <c r="S3727" s="105">
        <v>0</v>
      </c>
      <c r="T3727" s="105">
        <v>0</v>
      </c>
    </row>
    <row r="3728" spans="1:20" x14ac:dyDescent="0.25">
      <c r="A3728" s="103" t="s">
        <v>2386</v>
      </c>
      <c r="B3728" s="104" t="s">
        <v>4899</v>
      </c>
      <c r="C3728" s="104">
        <v>6</v>
      </c>
      <c r="D3728" s="103" t="s">
        <v>9171</v>
      </c>
      <c r="E3728" s="25">
        <f t="shared" si="185"/>
        <v>4.333333333333333</v>
      </c>
      <c r="F3728" s="25">
        <f t="shared" si="186"/>
        <v>13.25</v>
      </c>
      <c r="G3728" s="32"/>
      <c r="H3728" s="31"/>
      <c r="I3728" s="25">
        <f t="shared" si="187"/>
        <v>57.8</v>
      </c>
      <c r="J3728" s="21"/>
      <c r="K3728" s="16"/>
      <c r="L3728" s="105"/>
      <c r="M3728" s="105"/>
      <c r="N3728" s="105">
        <v>2</v>
      </c>
      <c r="O3728" s="105">
        <v>51</v>
      </c>
      <c r="P3728" s="105">
        <v>141</v>
      </c>
      <c r="Q3728" s="105">
        <v>135</v>
      </c>
      <c r="R3728" s="105">
        <v>13</v>
      </c>
      <c r="S3728" s="105">
        <v>0</v>
      </c>
      <c r="T3728" s="105">
        <v>0</v>
      </c>
    </row>
    <row r="3729" spans="1:20" x14ac:dyDescent="0.25">
      <c r="A3729" s="103" t="s">
        <v>2830</v>
      </c>
      <c r="B3729" s="104" t="s">
        <v>4899</v>
      </c>
      <c r="C3729" s="104">
        <v>6</v>
      </c>
      <c r="D3729" s="103" t="s">
        <v>9172</v>
      </c>
      <c r="E3729" s="25">
        <f t="shared" si="185"/>
        <v>0</v>
      </c>
      <c r="F3729" s="25">
        <f t="shared" si="186"/>
        <v>0</v>
      </c>
      <c r="G3729" s="32"/>
      <c r="H3729" s="31"/>
      <c r="I3729" s="25">
        <f t="shared" si="187"/>
        <v>0</v>
      </c>
      <c r="J3729" s="21"/>
      <c r="K3729" s="16"/>
      <c r="L3729" s="105"/>
      <c r="M3729" s="105"/>
      <c r="N3729" s="105"/>
      <c r="O3729" s="105"/>
      <c r="P3729" s="105">
        <v>0</v>
      </c>
      <c r="Q3729" s="105">
        <v>0</v>
      </c>
      <c r="R3729" s="105"/>
      <c r="S3729" s="105">
        <v>0</v>
      </c>
      <c r="T3729" s="105">
        <v>0</v>
      </c>
    </row>
    <row r="3730" spans="1:20" x14ac:dyDescent="0.25">
      <c r="A3730" s="103" t="s">
        <v>3724</v>
      </c>
      <c r="B3730" s="104" t="s">
        <v>4899</v>
      </c>
      <c r="C3730" s="104">
        <v>6</v>
      </c>
      <c r="D3730" s="103" t="s">
        <v>9173</v>
      </c>
      <c r="E3730" s="25">
        <f t="shared" si="185"/>
        <v>0</v>
      </c>
      <c r="F3730" s="25">
        <f t="shared" si="186"/>
        <v>0</v>
      </c>
      <c r="G3730" s="32"/>
      <c r="H3730" s="31"/>
      <c r="I3730" s="25">
        <f t="shared" si="187"/>
        <v>0</v>
      </c>
      <c r="J3730" s="21"/>
      <c r="K3730" s="16"/>
      <c r="L3730" s="105"/>
      <c r="M3730" s="105"/>
      <c r="N3730" s="105"/>
      <c r="O3730" s="105"/>
      <c r="P3730" s="105">
        <v>0</v>
      </c>
      <c r="Q3730" s="105">
        <v>0</v>
      </c>
      <c r="R3730" s="105">
        <v>0</v>
      </c>
      <c r="S3730" s="105">
        <v>0</v>
      </c>
      <c r="T3730" s="105">
        <v>0</v>
      </c>
    </row>
    <row r="3731" spans="1:20" x14ac:dyDescent="0.25">
      <c r="A3731" s="103" t="s">
        <v>2365</v>
      </c>
      <c r="B3731" s="104" t="s">
        <v>4899</v>
      </c>
      <c r="C3731" s="104">
        <v>6</v>
      </c>
      <c r="D3731" s="103" t="s">
        <v>9174</v>
      </c>
      <c r="E3731" s="25">
        <f t="shared" si="185"/>
        <v>0</v>
      </c>
      <c r="F3731" s="25">
        <f t="shared" si="186"/>
        <v>152</v>
      </c>
      <c r="G3731" s="32"/>
      <c r="H3731" s="31"/>
      <c r="I3731" s="25">
        <f t="shared" si="187"/>
        <v>113</v>
      </c>
      <c r="J3731" s="21"/>
      <c r="K3731" s="16"/>
      <c r="L3731" s="105"/>
      <c r="M3731" s="105"/>
      <c r="N3731" s="105">
        <v>160</v>
      </c>
      <c r="O3731" s="105">
        <v>448</v>
      </c>
      <c r="P3731" s="105">
        <v>266</v>
      </c>
      <c r="Q3731" s="105">
        <v>299</v>
      </c>
      <c r="R3731" s="105">
        <v>0</v>
      </c>
      <c r="S3731" s="105">
        <v>0</v>
      </c>
      <c r="T3731" s="105">
        <v>0</v>
      </c>
    </row>
    <row r="3732" spans="1:20" x14ac:dyDescent="0.25">
      <c r="A3732" s="103" t="s">
        <v>2780</v>
      </c>
      <c r="B3732" s="104" t="s">
        <v>4899</v>
      </c>
      <c r="C3732" s="104">
        <v>6</v>
      </c>
      <c r="D3732" s="103" t="s">
        <v>9175</v>
      </c>
      <c r="E3732" s="25">
        <f t="shared" si="185"/>
        <v>0</v>
      </c>
      <c r="F3732" s="25">
        <f t="shared" si="186"/>
        <v>0</v>
      </c>
      <c r="G3732" s="32"/>
      <c r="H3732" s="31"/>
      <c r="I3732" s="25">
        <f t="shared" si="187"/>
        <v>0</v>
      </c>
      <c r="J3732" s="21"/>
      <c r="K3732" s="16"/>
      <c r="L3732" s="105"/>
      <c r="M3732" s="105"/>
      <c r="N3732" s="105"/>
      <c r="O3732" s="105"/>
      <c r="P3732" s="105"/>
      <c r="Q3732" s="105">
        <v>0</v>
      </c>
      <c r="R3732" s="105">
        <v>0</v>
      </c>
      <c r="S3732" s="105"/>
      <c r="T3732" s="105">
        <v>0</v>
      </c>
    </row>
    <row r="3733" spans="1:20" x14ac:dyDescent="0.25">
      <c r="A3733" s="103" t="s">
        <v>2586</v>
      </c>
      <c r="B3733" s="104" t="s">
        <v>4959</v>
      </c>
      <c r="C3733" s="104">
        <v>18</v>
      </c>
      <c r="D3733" s="103" t="s">
        <v>9176</v>
      </c>
      <c r="E3733" s="25">
        <f t="shared" si="185"/>
        <v>0.33333333333333331</v>
      </c>
      <c r="F3733" s="25">
        <f t="shared" si="186"/>
        <v>1.25</v>
      </c>
      <c r="G3733" s="32"/>
      <c r="H3733" s="31"/>
      <c r="I3733" s="25">
        <f t="shared" si="187"/>
        <v>0.2</v>
      </c>
      <c r="J3733" s="21"/>
      <c r="K3733" s="16"/>
      <c r="L3733" s="105">
        <v>4</v>
      </c>
      <c r="M3733" s="105"/>
      <c r="N3733" s="105">
        <v>1</v>
      </c>
      <c r="O3733" s="105"/>
      <c r="P3733" s="105">
        <v>0</v>
      </c>
      <c r="Q3733" s="105">
        <v>0</v>
      </c>
      <c r="R3733" s="105">
        <v>0</v>
      </c>
      <c r="S3733" s="105">
        <v>1</v>
      </c>
      <c r="T3733" s="105">
        <v>0</v>
      </c>
    </row>
    <row r="3734" spans="1:20" x14ac:dyDescent="0.25">
      <c r="A3734" s="103" t="s">
        <v>9177</v>
      </c>
      <c r="B3734" s="104" t="s">
        <v>4959</v>
      </c>
      <c r="C3734" s="104">
        <v>18</v>
      </c>
      <c r="D3734" s="103" t="s">
        <v>9178</v>
      </c>
      <c r="E3734" s="25">
        <f t="shared" si="185"/>
        <v>0</v>
      </c>
      <c r="F3734" s="25">
        <f t="shared" si="186"/>
        <v>0</v>
      </c>
      <c r="G3734" s="32"/>
      <c r="H3734" s="31"/>
      <c r="I3734" s="25">
        <f t="shared" si="187"/>
        <v>0</v>
      </c>
      <c r="J3734" s="21"/>
      <c r="K3734" s="16"/>
      <c r="L3734" s="105"/>
      <c r="M3734" s="105"/>
      <c r="N3734" s="105"/>
      <c r="O3734" s="105"/>
      <c r="P3734" s="105"/>
      <c r="Q3734" s="105"/>
      <c r="R3734" s="105"/>
      <c r="S3734" s="105">
        <v>0</v>
      </c>
      <c r="T3734" s="105">
        <v>0</v>
      </c>
    </row>
    <row r="3735" spans="1:20" x14ac:dyDescent="0.25">
      <c r="A3735" s="103" t="s">
        <v>1643</v>
      </c>
      <c r="B3735" s="104" t="s">
        <v>4955</v>
      </c>
      <c r="C3735" s="104">
        <v>17</v>
      </c>
      <c r="D3735" s="103" t="s">
        <v>9179</v>
      </c>
      <c r="E3735" s="25">
        <f t="shared" si="185"/>
        <v>0</v>
      </c>
      <c r="F3735" s="25">
        <f t="shared" si="186"/>
        <v>0</v>
      </c>
      <c r="G3735" s="32"/>
      <c r="H3735" s="31"/>
      <c r="I3735" s="25">
        <f t="shared" si="187"/>
        <v>0</v>
      </c>
      <c r="J3735" s="21"/>
      <c r="K3735" s="16"/>
      <c r="L3735" s="105"/>
      <c r="M3735" s="105"/>
      <c r="N3735" s="105"/>
      <c r="O3735" s="105"/>
      <c r="P3735" s="105">
        <v>0</v>
      </c>
      <c r="Q3735" s="105"/>
      <c r="R3735" s="105">
        <v>0</v>
      </c>
      <c r="S3735" s="105"/>
      <c r="T3735" s="105">
        <v>0</v>
      </c>
    </row>
    <row r="3736" spans="1:20" x14ac:dyDescent="0.25">
      <c r="A3736" s="103" t="s">
        <v>2383</v>
      </c>
      <c r="B3736" s="104" t="s">
        <v>4955</v>
      </c>
      <c r="C3736" s="104">
        <v>17</v>
      </c>
      <c r="D3736" s="103" t="s">
        <v>9180</v>
      </c>
      <c r="E3736" s="25">
        <f t="shared" si="185"/>
        <v>0</v>
      </c>
      <c r="F3736" s="25">
        <f t="shared" si="186"/>
        <v>0</v>
      </c>
      <c r="G3736" s="32"/>
      <c r="H3736" s="31"/>
      <c r="I3736" s="25">
        <f t="shared" si="187"/>
        <v>0</v>
      </c>
      <c r="J3736" s="21"/>
      <c r="K3736" s="16"/>
      <c r="L3736" s="105"/>
      <c r="M3736" s="105"/>
      <c r="N3736" s="105"/>
      <c r="O3736" s="105"/>
      <c r="P3736" s="105"/>
      <c r="Q3736" s="105">
        <v>0</v>
      </c>
      <c r="R3736" s="105">
        <v>0</v>
      </c>
      <c r="S3736" s="105">
        <v>0</v>
      </c>
      <c r="T3736" s="105">
        <v>0</v>
      </c>
    </row>
    <row r="3737" spans="1:20" x14ac:dyDescent="0.25">
      <c r="A3737" s="103" t="s">
        <v>1267</v>
      </c>
      <c r="B3737" s="104" t="s">
        <v>4956</v>
      </c>
      <c r="C3737" s="104">
        <v>17</v>
      </c>
      <c r="D3737" s="103" t="s">
        <v>9181</v>
      </c>
      <c r="E3737" s="25">
        <f t="shared" si="185"/>
        <v>0</v>
      </c>
      <c r="F3737" s="25">
        <f t="shared" si="186"/>
        <v>0.5</v>
      </c>
      <c r="G3737" s="32"/>
      <c r="H3737" s="31"/>
      <c r="I3737" s="25">
        <f t="shared" si="187"/>
        <v>0</v>
      </c>
      <c r="J3737" s="21"/>
      <c r="K3737" s="16"/>
      <c r="L3737" s="105"/>
      <c r="M3737" s="105"/>
      <c r="N3737" s="105"/>
      <c r="O3737" s="105">
        <v>2</v>
      </c>
      <c r="P3737" s="105">
        <v>0</v>
      </c>
      <c r="Q3737" s="105">
        <v>0</v>
      </c>
      <c r="R3737" s="105">
        <v>0</v>
      </c>
      <c r="S3737" s="105">
        <v>0</v>
      </c>
      <c r="T3737" s="105">
        <v>0</v>
      </c>
    </row>
    <row r="3738" spans="1:20" x14ac:dyDescent="0.25">
      <c r="A3738" s="103" t="s">
        <v>268</v>
      </c>
      <c r="B3738" s="104" t="s">
        <v>4957</v>
      </c>
      <c r="C3738" s="104">
        <v>17</v>
      </c>
      <c r="D3738" s="103" t="s">
        <v>9182</v>
      </c>
      <c r="E3738" s="25">
        <f t="shared" si="185"/>
        <v>0</v>
      </c>
      <c r="F3738" s="25">
        <f t="shared" si="186"/>
        <v>63.25</v>
      </c>
      <c r="G3738" s="32"/>
      <c r="H3738" s="31"/>
      <c r="I3738" s="25">
        <f t="shared" si="187"/>
        <v>0</v>
      </c>
      <c r="J3738" s="21"/>
      <c r="K3738" s="16"/>
      <c r="L3738" s="105"/>
      <c r="M3738" s="105">
        <v>253</v>
      </c>
      <c r="N3738" s="105"/>
      <c r="O3738" s="105"/>
      <c r="P3738" s="105">
        <v>0</v>
      </c>
      <c r="Q3738" s="105">
        <v>0</v>
      </c>
      <c r="R3738" s="105">
        <v>0</v>
      </c>
      <c r="S3738" s="105"/>
      <c r="T3738" s="105">
        <v>0</v>
      </c>
    </row>
    <row r="3739" spans="1:20" x14ac:dyDescent="0.25">
      <c r="A3739" s="103" t="s">
        <v>4027</v>
      </c>
      <c r="B3739" s="104" t="s">
        <v>4954</v>
      </c>
      <c r="C3739" s="104">
        <v>16</v>
      </c>
      <c r="D3739" s="103" t="s">
        <v>9183</v>
      </c>
      <c r="E3739" s="25">
        <f t="shared" si="185"/>
        <v>0</v>
      </c>
      <c r="F3739" s="25">
        <f t="shared" si="186"/>
        <v>0</v>
      </c>
      <c r="G3739" s="32"/>
      <c r="H3739" s="31"/>
      <c r="I3739" s="25">
        <f t="shared" si="187"/>
        <v>0</v>
      </c>
      <c r="J3739" s="21"/>
      <c r="K3739" s="16"/>
      <c r="L3739" s="105"/>
      <c r="M3739" s="105"/>
      <c r="N3739" s="105"/>
      <c r="O3739" s="105"/>
      <c r="P3739" s="105"/>
      <c r="Q3739" s="105"/>
      <c r="R3739" s="105"/>
      <c r="S3739" s="105">
        <v>0</v>
      </c>
      <c r="T3739" s="105">
        <v>0</v>
      </c>
    </row>
    <row r="3740" spans="1:20" x14ac:dyDescent="0.25">
      <c r="A3740" s="103" t="s">
        <v>2432</v>
      </c>
      <c r="B3740" s="104" t="s">
        <v>4954</v>
      </c>
      <c r="C3740" s="104">
        <v>16</v>
      </c>
      <c r="D3740" s="103" t="s">
        <v>9184</v>
      </c>
      <c r="E3740" s="25">
        <f t="shared" si="185"/>
        <v>0</v>
      </c>
      <c r="F3740" s="25">
        <f t="shared" si="186"/>
        <v>0</v>
      </c>
      <c r="G3740" s="32"/>
      <c r="H3740" s="31"/>
      <c r="I3740" s="25">
        <f t="shared" si="187"/>
        <v>0.4</v>
      </c>
      <c r="J3740" s="21"/>
      <c r="K3740" s="16"/>
      <c r="L3740" s="105"/>
      <c r="M3740" s="105"/>
      <c r="N3740" s="105"/>
      <c r="O3740" s="105"/>
      <c r="P3740" s="105">
        <v>2</v>
      </c>
      <c r="Q3740" s="105">
        <v>0</v>
      </c>
      <c r="R3740" s="105">
        <v>0</v>
      </c>
      <c r="S3740" s="105">
        <v>0</v>
      </c>
      <c r="T3740" s="105">
        <v>0</v>
      </c>
    </row>
    <row r="3741" spans="1:20" x14ac:dyDescent="0.25">
      <c r="A3741" s="103" t="s">
        <v>330</v>
      </c>
      <c r="B3741" s="104" t="s">
        <v>4954</v>
      </c>
      <c r="C3741" s="104">
        <v>16</v>
      </c>
      <c r="D3741" s="103" t="s">
        <v>9185</v>
      </c>
      <c r="E3741" s="25">
        <f t="shared" si="185"/>
        <v>0</v>
      </c>
      <c r="F3741" s="25">
        <f t="shared" si="186"/>
        <v>17.25</v>
      </c>
      <c r="G3741" s="32"/>
      <c r="H3741" s="31"/>
      <c r="I3741" s="25">
        <f t="shared" si="187"/>
        <v>0</v>
      </c>
      <c r="J3741" s="21"/>
      <c r="K3741" s="16"/>
      <c r="L3741" s="105">
        <v>69</v>
      </c>
      <c r="M3741" s="105"/>
      <c r="N3741" s="105"/>
      <c r="O3741" s="105"/>
      <c r="P3741" s="105">
        <v>0</v>
      </c>
      <c r="Q3741" s="105">
        <v>0</v>
      </c>
      <c r="R3741" s="105">
        <v>0</v>
      </c>
      <c r="S3741" s="105">
        <v>0</v>
      </c>
      <c r="T3741" s="105">
        <v>0</v>
      </c>
    </row>
    <row r="3742" spans="1:20" x14ac:dyDescent="0.25">
      <c r="A3742" s="103" t="s">
        <v>9186</v>
      </c>
      <c r="B3742" s="104" t="s">
        <v>4954</v>
      </c>
      <c r="C3742" s="104">
        <v>16</v>
      </c>
      <c r="D3742" s="103" t="s">
        <v>9187</v>
      </c>
      <c r="E3742" s="25">
        <f t="shared" si="185"/>
        <v>0.33333333333333331</v>
      </c>
      <c r="F3742" s="25">
        <f t="shared" si="186"/>
        <v>0.25</v>
      </c>
      <c r="G3742" s="32"/>
      <c r="H3742" s="31"/>
      <c r="I3742" s="25">
        <f t="shared" si="187"/>
        <v>3</v>
      </c>
      <c r="J3742" s="21"/>
      <c r="K3742" s="16"/>
      <c r="L3742" s="105"/>
      <c r="M3742" s="105"/>
      <c r="N3742" s="105"/>
      <c r="O3742" s="105">
        <v>1</v>
      </c>
      <c r="P3742" s="105">
        <v>0</v>
      </c>
      <c r="Q3742" s="105">
        <v>14</v>
      </c>
      <c r="R3742" s="105">
        <v>0</v>
      </c>
      <c r="S3742" s="105">
        <v>1</v>
      </c>
      <c r="T3742" s="105">
        <v>0</v>
      </c>
    </row>
    <row r="3743" spans="1:20" x14ac:dyDescent="0.25">
      <c r="A3743" s="103" t="s">
        <v>1918</v>
      </c>
      <c r="B3743" s="104" t="s">
        <v>4954</v>
      </c>
      <c r="C3743" s="104">
        <v>16</v>
      </c>
      <c r="D3743" s="103" t="s">
        <v>9188</v>
      </c>
      <c r="E3743" s="25">
        <f t="shared" si="185"/>
        <v>1</v>
      </c>
      <c r="F3743" s="25">
        <f t="shared" si="186"/>
        <v>3.5</v>
      </c>
      <c r="G3743" s="32"/>
      <c r="H3743" s="31"/>
      <c r="I3743" s="25">
        <f t="shared" si="187"/>
        <v>1.8</v>
      </c>
      <c r="J3743" s="21"/>
      <c r="K3743" s="16"/>
      <c r="L3743" s="105"/>
      <c r="M3743" s="105">
        <v>4</v>
      </c>
      <c r="N3743" s="105">
        <v>10</v>
      </c>
      <c r="O3743" s="105"/>
      <c r="P3743" s="105">
        <v>1</v>
      </c>
      <c r="Q3743" s="105">
        <v>5</v>
      </c>
      <c r="R3743" s="105">
        <v>1</v>
      </c>
      <c r="S3743" s="105">
        <v>2</v>
      </c>
      <c r="T3743" s="105">
        <v>0</v>
      </c>
    </row>
    <row r="3744" spans="1:20" x14ac:dyDescent="0.25">
      <c r="A3744" s="103" t="s">
        <v>2003</v>
      </c>
      <c r="B3744" s="104" t="s">
        <v>4954</v>
      </c>
      <c r="C3744" s="104">
        <v>16</v>
      </c>
      <c r="D3744" s="103" t="s">
        <v>9189</v>
      </c>
      <c r="E3744" s="25">
        <f t="shared" ref="E3744:E3807" si="188">SUM(R3744:T3744)/3</f>
        <v>0</v>
      </c>
      <c r="F3744" s="25">
        <f t="shared" ref="F3744:F3807" si="189">SUM(L3744:O3744)/4</f>
        <v>0</v>
      </c>
      <c r="G3744" s="32"/>
      <c r="H3744" s="31"/>
      <c r="I3744" s="25">
        <f t="shared" ref="I3744:I3807" si="190">SUM(P3744:T3744)/5</f>
        <v>0</v>
      </c>
      <c r="J3744" s="21"/>
      <c r="K3744" s="16"/>
      <c r="L3744" s="105"/>
      <c r="M3744" s="105"/>
      <c r="N3744" s="105"/>
      <c r="O3744" s="105"/>
      <c r="P3744" s="105">
        <v>0</v>
      </c>
      <c r="Q3744" s="105">
        <v>0</v>
      </c>
      <c r="R3744" s="105">
        <v>0</v>
      </c>
      <c r="S3744" s="105">
        <v>0</v>
      </c>
      <c r="T3744" s="105">
        <v>0</v>
      </c>
    </row>
    <row r="3745" spans="1:20" x14ac:dyDescent="0.25">
      <c r="A3745" s="103" t="s">
        <v>2942</v>
      </c>
      <c r="B3745" s="104" t="s">
        <v>4954</v>
      </c>
      <c r="C3745" s="104">
        <v>16</v>
      </c>
      <c r="D3745" s="103" t="s">
        <v>9190</v>
      </c>
      <c r="E3745" s="25">
        <f t="shared" si="188"/>
        <v>0</v>
      </c>
      <c r="F3745" s="25">
        <f t="shared" si="189"/>
        <v>0</v>
      </c>
      <c r="G3745" s="32"/>
      <c r="H3745" s="31"/>
      <c r="I3745" s="25">
        <f t="shared" si="190"/>
        <v>0</v>
      </c>
      <c r="J3745" s="21"/>
      <c r="K3745" s="16"/>
      <c r="L3745" s="105"/>
      <c r="M3745" s="105"/>
      <c r="N3745" s="105"/>
      <c r="O3745" s="105"/>
      <c r="P3745" s="105">
        <v>0</v>
      </c>
      <c r="Q3745" s="105"/>
      <c r="R3745" s="105">
        <v>0</v>
      </c>
      <c r="S3745" s="105">
        <v>0</v>
      </c>
      <c r="T3745" s="105">
        <v>0</v>
      </c>
    </row>
    <row r="3746" spans="1:20" x14ac:dyDescent="0.25">
      <c r="A3746" s="103" t="s">
        <v>9191</v>
      </c>
      <c r="B3746" s="104" t="s">
        <v>4954</v>
      </c>
      <c r="C3746" s="104">
        <v>16</v>
      </c>
      <c r="D3746" s="103" t="s">
        <v>9192</v>
      </c>
      <c r="E3746" s="25">
        <f t="shared" si="188"/>
        <v>0.66666666666666663</v>
      </c>
      <c r="F3746" s="25">
        <f t="shared" si="189"/>
        <v>0.5</v>
      </c>
      <c r="G3746" s="32"/>
      <c r="H3746" s="31"/>
      <c r="I3746" s="25">
        <f t="shared" si="190"/>
        <v>0.8</v>
      </c>
      <c r="J3746" s="21"/>
      <c r="K3746" s="16"/>
      <c r="L3746" s="105"/>
      <c r="M3746" s="105"/>
      <c r="N3746" s="105">
        <v>1</v>
      </c>
      <c r="O3746" s="105">
        <v>1</v>
      </c>
      <c r="P3746" s="105">
        <v>1</v>
      </c>
      <c r="Q3746" s="105">
        <v>1</v>
      </c>
      <c r="R3746" s="105">
        <v>2</v>
      </c>
      <c r="S3746" s="105">
        <v>0</v>
      </c>
      <c r="T3746" s="105">
        <v>0</v>
      </c>
    </row>
    <row r="3747" spans="1:20" x14ac:dyDescent="0.25">
      <c r="A3747" s="103" t="s">
        <v>3915</v>
      </c>
      <c r="B3747" s="104" t="s">
        <v>4950</v>
      </c>
      <c r="C3747" s="104">
        <v>15</v>
      </c>
      <c r="D3747" s="103" t="s">
        <v>9193</v>
      </c>
      <c r="E3747" s="25">
        <f t="shared" si="188"/>
        <v>0</v>
      </c>
      <c r="F3747" s="25">
        <f t="shared" si="189"/>
        <v>0</v>
      </c>
      <c r="G3747" s="32"/>
      <c r="H3747" s="31"/>
      <c r="I3747" s="25">
        <f t="shared" si="190"/>
        <v>0</v>
      </c>
      <c r="J3747" s="21"/>
      <c r="K3747" s="16"/>
      <c r="L3747" s="105"/>
      <c r="M3747" s="105"/>
      <c r="N3747" s="105"/>
      <c r="O3747" s="105"/>
      <c r="P3747" s="105"/>
      <c r="Q3747" s="105"/>
      <c r="R3747" s="105"/>
      <c r="S3747" s="105"/>
      <c r="T3747" s="105">
        <v>0</v>
      </c>
    </row>
    <row r="3748" spans="1:20" x14ac:dyDescent="0.25">
      <c r="A3748" s="103" t="s">
        <v>2199</v>
      </c>
      <c r="B3748" s="104" t="s">
        <v>4954</v>
      </c>
      <c r="C3748" s="104">
        <v>16</v>
      </c>
      <c r="D3748" s="103" t="s">
        <v>9194</v>
      </c>
      <c r="E3748" s="25">
        <f t="shared" si="188"/>
        <v>0</v>
      </c>
      <c r="F3748" s="25">
        <f t="shared" si="189"/>
        <v>0</v>
      </c>
      <c r="G3748" s="32"/>
      <c r="H3748" s="31"/>
      <c r="I3748" s="25">
        <f t="shared" si="190"/>
        <v>0</v>
      </c>
      <c r="J3748" s="21"/>
      <c r="K3748" s="16"/>
      <c r="L3748" s="105"/>
      <c r="M3748" s="105"/>
      <c r="N3748" s="105"/>
      <c r="O3748" s="105"/>
      <c r="P3748" s="105">
        <v>0</v>
      </c>
      <c r="Q3748" s="105">
        <v>0</v>
      </c>
      <c r="R3748" s="105">
        <v>0</v>
      </c>
      <c r="S3748" s="105">
        <v>0</v>
      </c>
      <c r="T3748" s="105">
        <v>0</v>
      </c>
    </row>
    <row r="3749" spans="1:20" x14ac:dyDescent="0.25">
      <c r="A3749" s="103" t="s">
        <v>9195</v>
      </c>
      <c r="B3749" s="104" t="s">
        <v>4954</v>
      </c>
      <c r="C3749" s="104">
        <v>16</v>
      </c>
      <c r="D3749" s="103" t="s">
        <v>9196</v>
      </c>
      <c r="E3749" s="25">
        <f t="shared" si="188"/>
        <v>0</v>
      </c>
      <c r="F3749" s="25">
        <f t="shared" si="189"/>
        <v>3.25</v>
      </c>
      <c r="G3749" s="32"/>
      <c r="H3749" s="31"/>
      <c r="I3749" s="25">
        <f t="shared" si="190"/>
        <v>0</v>
      </c>
      <c r="J3749" s="21"/>
      <c r="K3749" s="16"/>
      <c r="L3749" s="105"/>
      <c r="M3749" s="105"/>
      <c r="N3749" s="105">
        <v>13</v>
      </c>
      <c r="O3749" s="105"/>
      <c r="P3749" s="105">
        <v>0</v>
      </c>
      <c r="Q3749" s="105">
        <v>0</v>
      </c>
      <c r="R3749" s="105">
        <v>0</v>
      </c>
      <c r="S3749" s="105">
        <v>0</v>
      </c>
      <c r="T3749" s="105">
        <v>0</v>
      </c>
    </row>
    <row r="3750" spans="1:20" x14ac:dyDescent="0.25">
      <c r="A3750" s="103" t="s">
        <v>3422</v>
      </c>
      <c r="B3750" s="104" t="s">
        <v>4961</v>
      </c>
      <c r="C3750" s="104">
        <v>18</v>
      </c>
      <c r="D3750" s="103" t="s">
        <v>9197</v>
      </c>
      <c r="E3750" s="25">
        <f t="shared" si="188"/>
        <v>0</v>
      </c>
      <c r="F3750" s="25">
        <f t="shared" si="189"/>
        <v>0</v>
      </c>
      <c r="G3750" s="32"/>
      <c r="H3750" s="31"/>
      <c r="I3750" s="25">
        <f t="shared" si="190"/>
        <v>0</v>
      </c>
      <c r="J3750" s="21"/>
      <c r="K3750" s="16"/>
      <c r="L3750" s="105"/>
      <c r="M3750" s="105"/>
      <c r="N3750" s="105"/>
      <c r="O3750" s="105"/>
      <c r="P3750" s="105"/>
      <c r="Q3750" s="105">
        <v>0</v>
      </c>
      <c r="R3750" s="105">
        <v>0</v>
      </c>
      <c r="S3750" s="105"/>
      <c r="T3750" s="105">
        <v>0</v>
      </c>
    </row>
    <row r="3751" spans="1:20" x14ac:dyDescent="0.25">
      <c r="A3751" s="103" t="s">
        <v>2607</v>
      </c>
      <c r="B3751" s="104" t="s">
        <v>4961</v>
      </c>
      <c r="C3751" s="104">
        <v>18</v>
      </c>
      <c r="D3751" s="103" t="s">
        <v>9198</v>
      </c>
      <c r="E3751" s="25">
        <f t="shared" si="188"/>
        <v>0.33333333333333331</v>
      </c>
      <c r="F3751" s="25">
        <f t="shared" si="189"/>
        <v>0</v>
      </c>
      <c r="G3751" s="32"/>
      <c r="H3751" s="31"/>
      <c r="I3751" s="25">
        <f t="shared" si="190"/>
        <v>0.2</v>
      </c>
      <c r="J3751" s="21"/>
      <c r="K3751" s="16"/>
      <c r="L3751" s="105"/>
      <c r="M3751" s="105"/>
      <c r="N3751" s="105"/>
      <c r="O3751" s="105"/>
      <c r="P3751" s="105">
        <v>0</v>
      </c>
      <c r="Q3751" s="105">
        <v>0</v>
      </c>
      <c r="R3751" s="105">
        <v>0</v>
      </c>
      <c r="S3751" s="105">
        <v>1</v>
      </c>
      <c r="T3751" s="105">
        <v>0</v>
      </c>
    </row>
    <row r="3752" spans="1:20" x14ac:dyDescent="0.25">
      <c r="A3752" s="103" t="s">
        <v>1241</v>
      </c>
      <c r="B3752" s="104" t="s">
        <v>4959</v>
      </c>
      <c r="C3752" s="104">
        <v>18</v>
      </c>
      <c r="D3752" s="103" t="s">
        <v>9199</v>
      </c>
      <c r="E3752" s="25">
        <f t="shared" si="188"/>
        <v>0</v>
      </c>
      <c r="F3752" s="25">
        <f t="shared" si="189"/>
        <v>0.25</v>
      </c>
      <c r="G3752" s="32"/>
      <c r="H3752" s="31"/>
      <c r="I3752" s="25">
        <f t="shared" si="190"/>
        <v>0</v>
      </c>
      <c r="J3752" s="21"/>
      <c r="K3752" s="16"/>
      <c r="L3752" s="105"/>
      <c r="M3752" s="105"/>
      <c r="N3752" s="105">
        <v>1</v>
      </c>
      <c r="O3752" s="105"/>
      <c r="P3752" s="105">
        <v>0</v>
      </c>
      <c r="Q3752" s="105">
        <v>0</v>
      </c>
      <c r="R3752" s="105">
        <v>0</v>
      </c>
      <c r="S3752" s="105">
        <v>0</v>
      </c>
      <c r="T3752" s="105">
        <v>0</v>
      </c>
    </row>
    <row r="3753" spans="1:20" x14ac:dyDescent="0.25">
      <c r="A3753" s="103" t="s">
        <v>3331</v>
      </c>
      <c r="B3753" s="104" t="s">
        <v>4959</v>
      </c>
      <c r="C3753" s="104">
        <v>18</v>
      </c>
      <c r="D3753" s="103" t="s">
        <v>9200</v>
      </c>
      <c r="E3753" s="25">
        <f t="shared" si="188"/>
        <v>0</v>
      </c>
      <c r="F3753" s="25">
        <f t="shared" si="189"/>
        <v>0</v>
      </c>
      <c r="G3753" s="32"/>
      <c r="H3753" s="31"/>
      <c r="I3753" s="25">
        <f t="shared" si="190"/>
        <v>0</v>
      </c>
      <c r="J3753" s="21"/>
      <c r="K3753" s="16"/>
      <c r="L3753" s="105"/>
      <c r="M3753" s="105"/>
      <c r="N3753" s="105"/>
      <c r="O3753" s="105"/>
      <c r="P3753" s="105">
        <v>0</v>
      </c>
      <c r="Q3753" s="105">
        <v>0</v>
      </c>
      <c r="R3753" s="105"/>
      <c r="S3753" s="105">
        <v>0</v>
      </c>
      <c r="T3753" s="105">
        <v>0</v>
      </c>
    </row>
    <row r="3754" spans="1:20" x14ac:dyDescent="0.25">
      <c r="A3754" s="103" t="s">
        <v>9201</v>
      </c>
      <c r="B3754" s="104" t="s">
        <v>4960</v>
      </c>
      <c r="C3754" s="104">
        <v>18</v>
      </c>
      <c r="D3754" s="103" t="s">
        <v>9202</v>
      </c>
      <c r="E3754" s="25">
        <f t="shared" si="188"/>
        <v>0</v>
      </c>
      <c r="F3754" s="25">
        <f t="shared" si="189"/>
        <v>0</v>
      </c>
      <c r="G3754" s="32"/>
      <c r="H3754" s="31"/>
      <c r="I3754" s="25">
        <f t="shared" si="190"/>
        <v>0</v>
      </c>
      <c r="J3754" s="21"/>
      <c r="K3754" s="16"/>
      <c r="L3754" s="105"/>
      <c r="M3754" s="105"/>
      <c r="N3754" s="105"/>
      <c r="O3754" s="105"/>
      <c r="P3754" s="105"/>
      <c r="Q3754" s="105"/>
      <c r="R3754" s="105"/>
      <c r="S3754" s="105">
        <v>0</v>
      </c>
      <c r="T3754" s="105">
        <v>0</v>
      </c>
    </row>
    <row r="3755" spans="1:20" x14ac:dyDescent="0.25">
      <c r="A3755" s="103" t="s">
        <v>2306</v>
      </c>
      <c r="B3755" s="104" t="s">
        <v>4959</v>
      </c>
      <c r="C3755" s="104">
        <v>18</v>
      </c>
      <c r="D3755" s="103" t="s">
        <v>9203</v>
      </c>
      <c r="E3755" s="25">
        <f t="shared" si="188"/>
        <v>0</v>
      </c>
      <c r="F3755" s="25">
        <f t="shared" si="189"/>
        <v>0</v>
      </c>
      <c r="G3755" s="32"/>
      <c r="H3755" s="31"/>
      <c r="I3755" s="25">
        <f t="shared" si="190"/>
        <v>0</v>
      </c>
      <c r="J3755" s="21"/>
      <c r="K3755" s="16"/>
      <c r="L3755" s="105"/>
      <c r="M3755" s="105"/>
      <c r="N3755" s="105"/>
      <c r="O3755" s="105"/>
      <c r="P3755" s="105">
        <v>0</v>
      </c>
      <c r="Q3755" s="105">
        <v>0</v>
      </c>
      <c r="R3755" s="105">
        <v>0</v>
      </c>
      <c r="S3755" s="105">
        <v>0</v>
      </c>
      <c r="T3755" s="105">
        <v>0</v>
      </c>
    </row>
    <row r="3756" spans="1:20" x14ac:dyDescent="0.25">
      <c r="A3756" s="103" t="s">
        <v>1147</v>
      </c>
      <c r="B3756" s="104" t="s">
        <v>4959</v>
      </c>
      <c r="C3756" s="104">
        <v>18</v>
      </c>
      <c r="D3756" s="103" t="s">
        <v>9204</v>
      </c>
      <c r="E3756" s="25">
        <f t="shared" si="188"/>
        <v>19.333333333333332</v>
      </c>
      <c r="F3756" s="25">
        <f t="shared" si="189"/>
        <v>1.5</v>
      </c>
      <c r="G3756" s="32"/>
      <c r="H3756" s="31"/>
      <c r="I3756" s="25">
        <f t="shared" si="190"/>
        <v>11.6</v>
      </c>
      <c r="J3756" s="21"/>
      <c r="K3756" s="16"/>
      <c r="L3756" s="105"/>
      <c r="M3756" s="105"/>
      <c r="N3756" s="105">
        <v>6</v>
      </c>
      <c r="O3756" s="105"/>
      <c r="P3756" s="105">
        <v>0</v>
      </c>
      <c r="Q3756" s="105">
        <v>0</v>
      </c>
      <c r="R3756" s="105">
        <v>0</v>
      </c>
      <c r="S3756" s="105">
        <v>58</v>
      </c>
      <c r="T3756" s="105">
        <v>0</v>
      </c>
    </row>
    <row r="3757" spans="1:20" x14ac:dyDescent="0.25">
      <c r="A3757" s="103" t="s">
        <v>2312</v>
      </c>
      <c r="B3757" s="104" t="s">
        <v>4959</v>
      </c>
      <c r="C3757" s="104">
        <v>18</v>
      </c>
      <c r="D3757" s="103" t="s">
        <v>9205</v>
      </c>
      <c r="E3757" s="25">
        <f t="shared" si="188"/>
        <v>0</v>
      </c>
      <c r="F3757" s="25">
        <f t="shared" si="189"/>
        <v>14.75</v>
      </c>
      <c r="G3757" s="32"/>
      <c r="H3757" s="31"/>
      <c r="I3757" s="25">
        <f t="shared" si="190"/>
        <v>0</v>
      </c>
      <c r="J3757" s="21"/>
      <c r="K3757" s="16"/>
      <c r="L3757" s="105"/>
      <c r="M3757" s="105"/>
      <c r="N3757" s="105"/>
      <c r="O3757" s="105">
        <v>59</v>
      </c>
      <c r="P3757" s="105">
        <v>0</v>
      </c>
      <c r="Q3757" s="105">
        <v>0</v>
      </c>
      <c r="R3757" s="105">
        <v>0</v>
      </c>
      <c r="S3757" s="105">
        <v>0</v>
      </c>
      <c r="T3757" s="105">
        <v>0</v>
      </c>
    </row>
    <row r="3758" spans="1:20" x14ac:dyDescent="0.25">
      <c r="A3758" s="103" t="s">
        <v>2158</v>
      </c>
      <c r="B3758" s="104" t="s">
        <v>4959</v>
      </c>
      <c r="C3758" s="104">
        <v>18</v>
      </c>
      <c r="D3758" s="103" t="s">
        <v>9206</v>
      </c>
      <c r="E3758" s="25">
        <f t="shared" si="188"/>
        <v>0</v>
      </c>
      <c r="F3758" s="25">
        <f t="shared" si="189"/>
        <v>0</v>
      </c>
      <c r="G3758" s="32"/>
      <c r="H3758" s="31"/>
      <c r="I3758" s="25">
        <f t="shared" si="190"/>
        <v>0</v>
      </c>
      <c r="J3758" s="21"/>
      <c r="K3758" s="16"/>
      <c r="L3758" s="105"/>
      <c r="M3758" s="105"/>
      <c r="N3758" s="105"/>
      <c r="O3758" s="105"/>
      <c r="P3758" s="105">
        <v>0</v>
      </c>
      <c r="Q3758" s="105">
        <v>0</v>
      </c>
      <c r="R3758" s="105">
        <v>0</v>
      </c>
      <c r="S3758" s="105">
        <v>0</v>
      </c>
      <c r="T3758" s="105">
        <v>0</v>
      </c>
    </row>
    <row r="3759" spans="1:20" x14ac:dyDescent="0.25">
      <c r="A3759" s="103" t="s">
        <v>2047</v>
      </c>
      <c r="B3759" s="104" t="s">
        <v>4959</v>
      </c>
      <c r="C3759" s="104">
        <v>18</v>
      </c>
      <c r="D3759" s="103" t="s">
        <v>9207</v>
      </c>
      <c r="E3759" s="25">
        <f t="shared" si="188"/>
        <v>0</v>
      </c>
      <c r="F3759" s="25">
        <f t="shared" si="189"/>
        <v>0</v>
      </c>
      <c r="G3759" s="32"/>
      <c r="H3759" s="31"/>
      <c r="I3759" s="25">
        <f t="shared" si="190"/>
        <v>0</v>
      </c>
      <c r="J3759" s="21"/>
      <c r="K3759" s="16"/>
      <c r="L3759" s="105"/>
      <c r="M3759" s="105"/>
      <c r="N3759" s="105"/>
      <c r="O3759" s="105"/>
      <c r="P3759" s="105">
        <v>0</v>
      </c>
      <c r="Q3759" s="105">
        <v>0</v>
      </c>
      <c r="R3759" s="105">
        <v>0</v>
      </c>
      <c r="S3759" s="105">
        <v>0</v>
      </c>
      <c r="T3759" s="105">
        <v>0</v>
      </c>
    </row>
    <row r="3760" spans="1:20" x14ac:dyDescent="0.25">
      <c r="A3760" s="103" t="s">
        <v>2285</v>
      </c>
      <c r="B3760" s="104" t="s">
        <v>4959</v>
      </c>
      <c r="C3760" s="104">
        <v>18</v>
      </c>
      <c r="D3760" s="103" t="s">
        <v>9208</v>
      </c>
      <c r="E3760" s="25">
        <f t="shared" si="188"/>
        <v>1</v>
      </c>
      <c r="F3760" s="25">
        <f t="shared" si="189"/>
        <v>4.25</v>
      </c>
      <c r="G3760" s="32"/>
      <c r="H3760" s="31"/>
      <c r="I3760" s="25">
        <f t="shared" si="190"/>
        <v>0.6</v>
      </c>
      <c r="J3760" s="21"/>
      <c r="K3760" s="16"/>
      <c r="L3760" s="105"/>
      <c r="M3760" s="105"/>
      <c r="N3760" s="105"/>
      <c r="O3760" s="105">
        <v>17</v>
      </c>
      <c r="P3760" s="105">
        <v>0</v>
      </c>
      <c r="Q3760" s="105">
        <v>0</v>
      </c>
      <c r="R3760" s="105">
        <v>3</v>
      </c>
      <c r="S3760" s="105">
        <v>0</v>
      </c>
      <c r="T3760" s="105">
        <v>0</v>
      </c>
    </row>
    <row r="3761" spans="1:20" x14ac:dyDescent="0.25">
      <c r="A3761" s="103" t="s">
        <v>2820</v>
      </c>
      <c r="B3761" s="104" t="s">
        <v>4960</v>
      </c>
      <c r="C3761" s="104">
        <v>18</v>
      </c>
      <c r="D3761" s="103" t="s">
        <v>9209</v>
      </c>
      <c r="E3761" s="25">
        <f t="shared" si="188"/>
        <v>0</v>
      </c>
      <c r="F3761" s="25">
        <f t="shared" si="189"/>
        <v>0</v>
      </c>
      <c r="G3761" s="32"/>
      <c r="H3761" s="31"/>
      <c r="I3761" s="25">
        <f t="shared" si="190"/>
        <v>0</v>
      </c>
      <c r="J3761" s="21"/>
      <c r="K3761" s="16"/>
      <c r="L3761" s="105"/>
      <c r="M3761" s="105"/>
      <c r="N3761" s="105"/>
      <c r="O3761" s="105"/>
      <c r="P3761" s="105">
        <v>0</v>
      </c>
      <c r="Q3761" s="105">
        <v>0</v>
      </c>
      <c r="R3761" s="105">
        <v>0</v>
      </c>
      <c r="S3761" s="105">
        <v>0</v>
      </c>
      <c r="T3761" s="105">
        <v>0</v>
      </c>
    </row>
    <row r="3762" spans="1:20" x14ac:dyDescent="0.25">
      <c r="A3762" s="103" t="s">
        <v>1933</v>
      </c>
      <c r="B3762" s="104" t="s">
        <v>4964</v>
      </c>
      <c r="C3762" s="104">
        <v>20</v>
      </c>
      <c r="D3762" s="103" t="s">
        <v>9210</v>
      </c>
      <c r="E3762" s="25">
        <f t="shared" si="188"/>
        <v>0.33333333333333331</v>
      </c>
      <c r="F3762" s="25">
        <f t="shared" si="189"/>
        <v>0.5</v>
      </c>
      <c r="G3762" s="32"/>
      <c r="H3762" s="31"/>
      <c r="I3762" s="25">
        <f t="shared" si="190"/>
        <v>0.2</v>
      </c>
      <c r="J3762" s="21"/>
      <c r="K3762" s="16"/>
      <c r="L3762" s="105"/>
      <c r="M3762" s="105">
        <v>2</v>
      </c>
      <c r="N3762" s="105"/>
      <c r="O3762" s="105"/>
      <c r="P3762" s="105">
        <v>0</v>
      </c>
      <c r="Q3762" s="105">
        <v>0</v>
      </c>
      <c r="R3762" s="105">
        <v>0</v>
      </c>
      <c r="S3762" s="105">
        <v>1</v>
      </c>
      <c r="T3762" s="105">
        <v>0</v>
      </c>
    </row>
    <row r="3763" spans="1:20" x14ac:dyDescent="0.25">
      <c r="A3763" s="103" t="s">
        <v>2750</v>
      </c>
      <c r="B3763" s="104" t="s">
        <v>4964</v>
      </c>
      <c r="C3763" s="104">
        <v>20</v>
      </c>
      <c r="D3763" s="103" t="s">
        <v>9211</v>
      </c>
      <c r="E3763" s="25">
        <f t="shared" si="188"/>
        <v>0</v>
      </c>
      <c r="F3763" s="25">
        <f t="shared" si="189"/>
        <v>0</v>
      </c>
      <c r="G3763" s="32"/>
      <c r="H3763" s="31"/>
      <c r="I3763" s="25">
        <f t="shared" si="190"/>
        <v>0</v>
      </c>
      <c r="J3763" s="21"/>
      <c r="K3763" s="16"/>
      <c r="L3763" s="105"/>
      <c r="M3763" s="105"/>
      <c r="N3763" s="105"/>
      <c r="O3763" s="105"/>
      <c r="P3763" s="105">
        <v>0</v>
      </c>
      <c r="Q3763" s="105">
        <v>0</v>
      </c>
      <c r="R3763" s="105">
        <v>0</v>
      </c>
      <c r="S3763" s="105">
        <v>0</v>
      </c>
      <c r="T3763" s="105">
        <v>0</v>
      </c>
    </row>
    <row r="3764" spans="1:20" x14ac:dyDescent="0.25">
      <c r="A3764" s="103" t="s">
        <v>1754</v>
      </c>
      <c r="B3764" s="104" t="s">
        <v>4964</v>
      </c>
      <c r="C3764" s="104">
        <v>20</v>
      </c>
      <c r="D3764" s="103" t="s">
        <v>9212</v>
      </c>
      <c r="E3764" s="25">
        <f t="shared" si="188"/>
        <v>0.33333333333333331</v>
      </c>
      <c r="F3764" s="25">
        <f t="shared" si="189"/>
        <v>1.25</v>
      </c>
      <c r="G3764" s="32"/>
      <c r="H3764" s="31"/>
      <c r="I3764" s="25">
        <f t="shared" si="190"/>
        <v>0.2</v>
      </c>
      <c r="J3764" s="21"/>
      <c r="K3764" s="16"/>
      <c r="L3764" s="105">
        <v>5</v>
      </c>
      <c r="M3764" s="105"/>
      <c r="N3764" s="105"/>
      <c r="O3764" s="105"/>
      <c r="P3764" s="105">
        <v>0</v>
      </c>
      <c r="Q3764" s="105">
        <v>0</v>
      </c>
      <c r="R3764" s="105">
        <v>1</v>
      </c>
      <c r="S3764" s="105">
        <v>0</v>
      </c>
      <c r="T3764" s="105">
        <v>0</v>
      </c>
    </row>
    <row r="3765" spans="1:20" x14ac:dyDescent="0.25">
      <c r="A3765" s="103" t="s">
        <v>2868</v>
      </c>
      <c r="B3765" s="104" t="s">
        <v>4964</v>
      </c>
      <c r="C3765" s="104">
        <v>20</v>
      </c>
      <c r="D3765" s="103" t="s">
        <v>9213</v>
      </c>
      <c r="E3765" s="25">
        <f t="shared" si="188"/>
        <v>0</v>
      </c>
      <c r="F3765" s="25">
        <f t="shared" si="189"/>
        <v>0</v>
      </c>
      <c r="G3765" s="32"/>
      <c r="H3765" s="31"/>
      <c r="I3765" s="25">
        <f t="shared" si="190"/>
        <v>0</v>
      </c>
      <c r="J3765" s="21"/>
      <c r="K3765" s="16"/>
      <c r="L3765" s="105"/>
      <c r="M3765" s="105"/>
      <c r="N3765" s="105"/>
      <c r="O3765" s="105"/>
      <c r="P3765" s="105">
        <v>0</v>
      </c>
      <c r="Q3765" s="105">
        <v>0</v>
      </c>
      <c r="R3765" s="105">
        <v>0</v>
      </c>
      <c r="S3765" s="105">
        <v>0</v>
      </c>
      <c r="T3765" s="105">
        <v>0</v>
      </c>
    </row>
    <row r="3766" spans="1:20" x14ac:dyDescent="0.25">
      <c r="A3766" s="103" t="s">
        <v>2065</v>
      </c>
      <c r="B3766" s="104" t="s">
        <v>4953</v>
      </c>
      <c r="C3766" s="104">
        <v>16</v>
      </c>
      <c r="D3766" s="103" t="s">
        <v>9214</v>
      </c>
      <c r="E3766" s="25">
        <f t="shared" si="188"/>
        <v>0</v>
      </c>
      <c r="F3766" s="25">
        <f t="shared" si="189"/>
        <v>0</v>
      </c>
      <c r="G3766" s="32"/>
      <c r="H3766" s="31"/>
      <c r="I3766" s="25">
        <f t="shared" si="190"/>
        <v>0</v>
      </c>
      <c r="J3766" s="21"/>
      <c r="K3766" s="16"/>
      <c r="L3766" s="105"/>
      <c r="M3766" s="105"/>
      <c r="N3766" s="105"/>
      <c r="O3766" s="105"/>
      <c r="P3766" s="105">
        <v>0</v>
      </c>
      <c r="Q3766" s="105">
        <v>0</v>
      </c>
      <c r="R3766" s="105">
        <v>0</v>
      </c>
      <c r="S3766" s="105">
        <v>0</v>
      </c>
      <c r="T3766" s="105">
        <v>0</v>
      </c>
    </row>
    <row r="3767" spans="1:20" x14ac:dyDescent="0.25">
      <c r="A3767" s="103" t="s">
        <v>9215</v>
      </c>
      <c r="B3767" s="104" t="s">
        <v>4953</v>
      </c>
      <c r="C3767" s="104">
        <v>16</v>
      </c>
      <c r="D3767" s="103" t="s">
        <v>9216</v>
      </c>
      <c r="E3767" s="25">
        <f t="shared" si="188"/>
        <v>0</v>
      </c>
      <c r="F3767" s="25">
        <f t="shared" si="189"/>
        <v>0</v>
      </c>
      <c r="G3767" s="32"/>
      <c r="H3767" s="31"/>
      <c r="I3767" s="25">
        <f t="shared" si="190"/>
        <v>0</v>
      </c>
      <c r="J3767" s="21"/>
      <c r="K3767" s="16"/>
      <c r="L3767" s="105"/>
      <c r="M3767" s="105"/>
      <c r="N3767" s="105"/>
      <c r="O3767" s="105"/>
      <c r="P3767" s="105"/>
      <c r="Q3767" s="105"/>
      <c r="R3767" s="105"/>
      <c r="S3767" s="105">
        <v>0</v>
      </c>
      <c r="T3767" s="105">
        <v>0</v>
      </c>
    </row>
    <row r="3768" spans="1:20" x14ac:dyDescent="0.25">
      <c r="A3768" s="103" t="s">
        <v>3763</v>
      </c>
      <c r="B3768" s="104" t="s">
        <v>4953</v>
      </c>
      <c r="C3768" s="104">
        <v>16</v>
      </c>
      <c r="D3768" s="103" t="s">
        <v>9217</v>
      </c>
      <c r="E3768" s="25">
        <f t="shared" si="188"/>
        <v>0</v>
      </c>
      <c r="F3768" s="25">
        <f t="shared" si="189"/>
        <v>0</v>
      </c>
      <c r="G3768" s="32"/>
      <c r="H3768" s="31"/>
      <c r="I3768" s="25">
        <f t="shared" si="190"/>
        <v>0</v>
      </c>
      <c r="J3768" s="21"/>
      <c r="K3768" s="16"/>
      <c r="L3768" s="105"/>
      <c r="M3768" s="105"/>
      <c r="N3768" s="105"/>
      <c r="O3768" s="105"/>
      <c r="P3768" s="105">
        <v>0</v>
      </c>
      <c r="Q3768" s="105">
        <v>0</v>
      </c>
      <c r="R3768" s="105">
        <v>0</v>
      </c>
      <c r="S3768" s="105">
        <v>0</v>
      </c>
      <c r="T3768" s="105">
        <v>0</v>
      </c>
    </row>
    <row r="3769" spans="1:20" x14ac:dyDescent="0.25">
      <c r="A3769" s="103" t="s">
        <v>542</v>
      </c>
      <c r="B3769" s="104" t="s">
        <v>4953</v>
      </c>
      <c r="C3769" s="104">
        <v>16</v>
      </c>
      <c r="D3769" s="103" t="s">
        <v>9218</v>
      </c>
      <c r="E3769" s="25">
        <f t="shared" si="188"/>
        <v>5.666666666666667</v>
      </c>
      <c r="F3769" s="25">
        <f t="shared" si="189"/>
        <v>0.75</v>
      </c>
      <c r="G3769" s="32"/>
      <c r="H3769" s="31"/>
      <c r="I3769" s="25">
        <f t="shared" si="190"/>
        <v>4</v>
      </c>
      <c r="J3769" s="21"/>
      <c r="K3769" s="16"/>
      <c r="L3769" s="105"/>
      <c r="M3769" s="105"/>
      <c r="N3769" s="105">
        <v>1</v>
      </c>
      <c r="O3769" s="105">
        <v>2</v>
      </c>
      <c r="P3769" s="105">
        <v>3</v>
      </c>
      <c r="Q3769" s="105">
        <v>0</v>
      </c>
      <c r="R3769" s="105">
        <v>11</v>
      </c>
      <c r="S3769" s="105">
        <v>6</v>
      </c>
      <c r="T3769" s="105">
        <v>0</v>
      </c>
    </row>
    <row r="3770" spans="1:20" x14ac:dyDescent="0.25">
      <c r="A3770" s="103" t="s">
        <v>933</v>
      </c>
      <c r="B3770" s="104" t="s">
        <v>4953</v>
      </c>
      <c r="C3770" s="104">
        <v>16</v>
      </c>
      <c r="D3770" s="103" t="s">
        <v>9219</v>
      </c>
      <c r="E3770" s="25">
        <f t="shared" si="188"/>
        <v>3</v>
      </c>
      <c r="F3770" s="25">
        <f t="shared" si="189"/>
        <v>0</v>
      </c>
      <c r="G3770" s="32"/>
      <c r="H3770" s="31"/>
      <c r="I3770" s="25">
        <f t="shared" si="190"/>
        <v>1.8</v>
      </c>
      <c r="J3770" s="21"/>
      <c r="K3770" s="16"/>
      <c r="L3770" s="105"/>
      <c r="M3770" s="105"/>
      <c r="N3770" s="105"/>
      <c r="O3770" s="105"/>
      <c r="P3770" s="105">
        <v>0</v>
      </c>
      <c r="Q3770" s="105">
        <v>0</v>
      </c>
      <c r="R3770" s="105">
        <v>9</v>
      </c>
      <c r="S3770" s="105">
        <v>0</v>
      </c>
      <c r="T3770" s="105">
        <v>0</v>
      </c>
    </row>
    <row r="3771" spans="1:20" x14ac:dyDescent="0.25">
      <c r="A3771" s="103" t="s">
        <v>2153</v>
      </c>
      <c r="B3771" s="104" t="s">
        <v>4953</v>
      </c>
      <c r="C3771" s="104">
        <v>16</v>
      </c>
      <c r="D3771" s="103" t="s">
        <v>9220</v>
      </c>
      <c r="E3771" s="25">
        <f t="shared" si="188"/>
        <v>0</v>
      </c>
      <c r="F3771" s="25">
        <f t="shared" si="189"/>
        <v>0</v>
      </c>
      <c r="G3771" s="32"/>
      <c r="H3771" s="31"/>
      <c r="I3771" s="25">
        <f t="shared" si="190"/>
        <v>0.2</v>
      </c>
      <c r="J3771" s="21"/>
      <c r="K3771" s="16"/>
      <c r="L3771" s="105"/>
      <c r="M3771" s="105"/>
      <c r="N3771" s="105"/>
      <c r="O3771" s="105"/>
      <c r="P3771" s="105">
        <v>1</v>
      </c>
      <c r="Q3771" s="105">
        <v>0</v>
      </c>
      <c r="R3771" s="105">
        <v>0</v>
      </c>
      <c r="S3771" s="105">
        <v>0</v>
      </c>
      <c r="T3771" s="105">
        <v>0</v>
      </c>
    </row>
    <row r="3772" spans="1:20" x14ac:dyDescent="0.25">
      <c r="A3772" s="103" t="s">
        <v>530</v>
      </c>
      <c r="B3772" s="104" t="s">
        <v>4953</v>
      </c>
      <c r="C3772" s="104">
        <v>16</v>
      </c>
      <c r="D3772" s="103" t="s">
        <v>9221</v>
      </c>
      <c r="E3772" s="25">
        <f t="shared" si="188"/>
        <v>1.6666666666666667</v>
      </c>
      <c r="F3772" s="25">
        <f t="shared" si="189"/>
        <v>0</v>
      </c>
      <c r="G3772" s="32"/>
      <c r="H3772" s="31"/>
      <c r="I3772" s="25">
        <f t="shared" si="190"/>
        <v>1.2</v>
      </c>
      <c r="J3772" s="21"/>
      <c r="K3772" s="16"/>
      <c r="L3772" s="105"/>
      <c r="M3772" s="105"/>
      <c r="N3772" s="105"/>
      <c r="O3772" s="105"/>
      <c r="P3772" s="105">
        <v>0</v>
      </c>
      <c r="Q3772" s="105">
        <v>1</v>
      </c>
      <c r="R3772" s="105">
        <v>1</v>
      </c>
      <c r="S3772" s="105">
        <v>4</v>
      </c>
      <c r="T3772" s="105">
        <v>0</v>
      </c>
    </row>
    <row r="3773" spans="1:20" x14ac:dyDescent="0.25">
      <c r="A3773" s="103" t="s">
        <v>1753</v>
      </c>
      <c r="B3773" s="104" t="s">
        <v>4954</v>
      </c>
      <c r="C3773" s="104">
        <v>16</v>
      </c>
      <c r="D3773" s="103" t="s">
        <v>9222</v>
      </c>
      <c r="E3773" s="25">
        <f t="shared" si="188"/>
        <v>4.333333333333333</v>
      </c>
      <c r="F3773" s="25">
        <f t="shared" si="189"/>
        <v>1</v>
      </c>
      <c r="G3773" s="32"/>
      <c r="H3773" s="31"/>
      <c r="I3773" s="25">
        <f t="shared" si="190"/>
        <v>2.6</v>
      </c>
      <c r="J3773" s="21"/>
      <c r="K3773" s="16"/>
      <c r="L3773" s="105"/>
      <c r="M3773" s="105"/>
      <c r="N3773" s="105"/>
      <c r="O3773" s="105">
        <v>4</v>
      </c>
      <c r="P3773" s="105">
        <v>0</v>
      </c>
      <c r="Q3773" s="105">
        <v>0</v>
      </c>
      <c r="R3773" s="105">
        <v>13</v>
      </c>
      <c r="S3773" s="105">
        <v>0</v>
      </c>
      <c r="T3773" s="105">
        <v>0</v>
      </c>
    </row>
    <row r="3774" spans="1:20" x14ac:dyDescent="0.25">
      <c r="A3774" s="103" t="s">
        <v>1699</v>
      </c>
      <c r="B3774" s="104" t="s">
        <v>4954</v>
      </c>
      <c r="C3774" s="104">
        <v>16</v>
      </c>
      <c r="D3774" s="103" t="s">
        <v>9223</v>
      </c>
      <c r="E3774" s="25">
        <f t="shared" si="188"/>
        <v>0</v>
      </c>
      <c r="F3774" s="25">
        <f t="shared" si="189"/>
        <v>1.25</v>
      </c>
      <c r="G3774" s="32"/>
      <c r="H3774" s="31"/>
      <c r="I3774" s="25">
        <f t="shared" si="190"/>
        <v>0.2</v>
      </c>
      <c r="J3774" s="21"/>
      <c r="K3774" s="16"/>
      <c r="L3774" s="105"/>
      <c r="M3774" s="105"/>
      <c r="N3774" s="105">
        <v>5</v>
      </c>
      <c r="O3774" s="105"/>
      <c r="P3774" s="105">
        <v>0</v>
      </c>
      <c r="Q3774" s="105">
        <v>1</v>
      </c>
      <c r="R3774" s="105">
        <v>0</v>
      </c>
      <c r="S3774" s="105">
        <v>0</v>
      </c>
      <c r="T3774" s="105">
        <v>0</v>
      </c>
    </row>
    <row r="3775" spans="1:20" x14ac:dyDescent="0.25">
      <c r="A3775" s="103" t="s">
        <v>3469</v>
      </c>
      <c r="B3775" s="104" t="s">
        <v>4953</v>
      </c>
      <c r="C3775" s="104">
        <v>16</v>
      </c>
      <c r="D3775" s="103" t="s">
        <v>9224</v>
      </c>
      <c r="E3775" s="25">
        <f t="shared" si="188"/>
        <v>0</v>
      </c>
      <c r="F3775" s="25">
        <f t="shared" si="189"/>
        <v>0</v>
      </c>
      <c r="G3775" s="32"/>
      <c r="H3775" s="31"/>
      <c r="I3775" s="25">
        <f t="shared" si="190"/>
        <v>0</v>
      </c>
      <c r="J3775" s="21"/>
      <c r="K3775" s="16"/>
      <c r="L3775" s="105"/>
      <c r="M3775" s="105"/>
      <c r="N3775" s="105"/>
      <c r="O3775" s="105"/>
      <c r="P3775" s="105">
        <v>0</v>
      </c>
      <c r="Q3775" s="105">
        <v>0</v>
      </c>
      <c r="R3775" s="105">
        <v>0</v>
      </c>
      <c r="S3775" s="105">
        <v>0</v>
      </c>
      <c r="T3775" s="105">
        <v>0</v>
      </c>
    </row>
    <row r="3776" spans="1:20" x14ac:dyDescent="0.25">
      <c r="A3776" s="103" t="s">
        <v>3803</v>
      </c>
      <c r="B3776" s="104" t="s">
        <v>4954</v>
      </c>
      <c r="C3776" s="104">
        <v>16</v>
      </c>
      <c r="D3776" s="103" t="s">
        <v>9225</v>
      </c>
      <c r="E3776" s="25">
        <f t="shared" si="188"/>
        <v>0</v>
      </c>
      <c r="F3776" s="25">
        <f t="shared" si="189"/>
        <v>0</v>
      </c>
      <c r="G3776" s="32"/>
      <c r="H3776" s="31"/>
      <c r="I3776" s="25">
        <f t="shared" si="190"/>
        <v>0</v>
      </c>
      <c r="J3776" s="21"/>
      <c r="K3776" s="16"/>
      <c r="L3776" s="105"/>
      <c r="M3776" s="105"/>
      <c r="N3776" s="105"/>
      <c r="O3776" s="105"/>
      <c r="P3776" s="105">
        <v>0</v>
      </c>
      <c r="Q3776" s="105">
        <v>0</v>
      </c>
      <c r="R3776" s="105">
        <v>0</v>
      </c>
      <c r="S3776" s="105"/>
      <c r="T3776" s="105">
        <v>0</v>
      </c>
    </row>
    <row r="3777" spans="1:20" x14ac:dyDescent="0.25">
      <c r="A3777" s="103" t="s">
        <v>1866</v>
      </c>
      <c r="B3777" s="104" t="s">
        <v>4953</v>
      </c>
      <c r="C3777" s="104">
        <v>16</v>
      </c>
      <c r="D3777" s="103" t="s">
        <v>9226</v>
      </c>
      <c r="E3777" s="25">
        <f t="shared" si="188"/>
        <v>0</v>
      </c>
      <c r="F3777" s="25">
        <f t="shared" si="189"/>
        <v>0</v>
      </c>
      <c r="G3777" s="32"/>
      <c r="H3777" s="31"/>
      <c r="I3777" s="25">
        <f t="shared" si="190"/>
        <v>0</v>
      </c>
      <c r="J3777" s="21"/>
      <c r="K3777" s="16"/>
      <c r="L3777" s="105"/>
      <c r="M3777" s="105"/>
      <c r="N3777" s="105"/>
      <c r="O3777" s="105"/>
      <c r="P3777" s="105">
        <v>0</v>
      </c>
      <c r="Q3777" s="105">
        <v>0</v>
      </c>
      <c r="R3777" s="105">
        <v>0</v>
      </c>
      <c r="S3777" s="105">
        <v>0</v>
      </c>
      <c r="T3777" s="105">
        <v>0</v>
      </c>
    </row>
    <row r="3778" spans="1:20" x14ac:dyDescent="0.25">
      <c r="A3778" s="103" t="s">
        <v>1567</v>
      </c>
      <c r="B3778" s="104" t="s">
        <v>4953</v>
      </c>
      <c r="C3778" s="104">
        <v>16</v>
      </c>
      <c r="D3778" s="103" t="s">
        <v>9227</v>
      </c>
      <c r="E3778" s="25">
        <f t="shared" si="188"/>
        <v>3</v>
      </c>
      <c r="F3778" s="25">
        <f t="shared" si="189"/>
        <v>0</v>
      </c>
      <c r="G3778" s="32"/>
      <c r="H3778" s="31"/>
      <c r="I3778" s="25">
        <f t="shared" si="190"/>
        <v>4</v>
      </c>
      <c r="J3778" s="21"/>
      <c r="K3778" s="16"/>
      <c r="L3778" s="105"/>
      <c r="M3778" s="105"/>
      <c r="N3778" s="105"/>
      <c r="O3778" s="105"/>
      <c r="P3778" s="105">
        <v>11</v>
      </c>
      <c r="Q3778" s="105">
        <v>0</v>
      </c>
      <c r="R3778" s="105">
        <v>7</v>
      </c>
      <c r="S3778" s="105">
        <v>2</v>
      </c>
      <c r="T3778" s="105">
        <v>0</v>
      </c>
    </row>
    <row r="3779" spans="1:20" x14ac:dyDescent="0.25">
      <c r="A3779" s="103" t="s">
        <v>2945</v>
      </c>
      <c r="B3779" s="104" t="s">
        <v>4953</v>
      </c>
      <c r="C3779" s="104">
        <v>16</v>
      </c>
      <c r="D3779" s="103" t="s">
        <v>9228</v>
      </c>
      <c r="E3779" s="25">
        <f t="shared" si="188"/>
        <v>0</v>
      </c>
      <c r="F3779" s="25">
        <f t="shared" si="189"/>
        <v>0</v>
      </c>
      <c r="G3779" s="32"/>
      <c r="H3779" s="31"/>
      <c r="I3779" s="25">
        <f t="shared" si="190"/>
        <v>0</v>
      </c>
      <c r="J3779" s="21"/>
      <c r="K3779" s="16"/>
      <c r="L3779" s="105"/>
      <c r="M3779" s="105"/>
      <c r="N3779" s="105"/>
      <c r="O3779" s="105"/>
      <c r="P3779" s="105">
        <v>0</v>
      </c>
      <c r="Q3779" s="105">
        <v>0</v>
      </c>
      <c r="R3779" s="105">
        <v>0</v>
      </c>
      <c r="S3779" s="105">
        <v>0</v>
      </c>
      <c r="T3779" s="105">
        <v>0</v>
      </c>
    </row>
    <row r="3780" spans="1:20" x14ac:dyDescent="0.25">
      <c r="A3780" s="103" t="s">
        <v>3101</v>
      </c>
      <c r="B3780" s="104" t="s">
        <v>4953</v>
      </c>
      <c r="C3780" s="104">
        <v>16</v>
      </c>
      <c r="D3780" s="103" t="s">
        <v>9229</v>
      </c>
      <c r="E3780" s="25">
        <f t="shared" si="188"/>
        <v>0</v>
      </c>
      <c r="F3780" s="25">
        <f t="shared" si="189"/>
        <v>0</v>
      </c>
      <c r="G3780" s="32"/>
      <c r="H3780" s="31"/>
      <c r="I3780" s="25">
        <f t="shared" si="190"/>
        <v>0</v>
      </c>
      <c r="J3780" s="21"/>
      <c r="K3780" s="16"/>
      <c r="L3780" s="105"/>
      <c r="M3780" s="105"/>
      <c r="N3780" s="105"/>
      <c r="O3780" s="105"/>
      <c r="P3780" s="105">
        <v>0</v>
      </c>
      <c r="Q3780" s="105">
        <v>0</v>
      </c>
      <c r="R3780" s="105">
        <v>0</v>
      </c>
      <c r="S3780" s="105">
        <v>0</v>
      </c>
      <c r="T3780" s="105">
        <v>0</v>
      </c>
    </row>
    <row r="3781" spans="1:20" x14ac:dyDescent="0.25">
      <c r="A3781" s="103" t="s">
        <v>2447</v>
      </c>
      <c r="B3781" s="104" t="s">
        <v>4953</v>
      </c>
      <c r="C3781" s="104">
        <v>16</v>
      </c>
      <c r="D3781" s="103" t="s">
        <v>9230</v>
      </c>
      <c r="E3781" s="25">
        <f t="shared" si="188"/>
        <v>0.33333333333333331</v>
      </c>
      <c r="F3781" s="25">
        <f t="shared" si="189"/>
        <v>0</v>
      </c>
      <c r="G3781" s="32"/>
      <c r="H3781" s="31"/>
      <c r="I3781" s="25">
        <f t="shared" si="190"/>
        <v>0.2</v>
      </c>
      <c r="J3781" s="21"/>
      <c r="K3781" s="16"/>
      <c r="L3781" s="105"/>
      <c r="M3781" s="105"/>
      <c r="N3781" s="105"/>
      <c r="O3781" s="105"/>
      <c r="P3781" s="105">
        <v>0</v>
      </c>
      <c r="Q3781" s="105">
        <v>0</v>
      </c>
      <c r="R3781" s="105">
        <v>1</v>
      </c>
      <c r="S3781" s="105">
        <v>0</v>
      </c>
      <c r="T3781" s="105">
        <v>0</v>
      </c>
    </row>
    <row r="3782" spans="1:20" x14ac:dyDescent="0.25">
      <c r="A3782" s="103" t="s">
        <v>2330</v>
      </c>
      <c r="B3782" s="104" t="s">
        <v>4953</v>
      </c>
      <c r="C3782" s="104">
        <v>16</v>
      </c>
      <c r="D3782" s="103" t="s">
        <v>9231</v>
      </c>
      <c r="E3782" s="25">
        <f t="shared" si="188"/>
        <v>0</v>
      </c>
      <c r="F3782" s="25">
        <f t="shared" si="189"/>
        <v>0</v>
      </c>
      <c r="G3782" s="32"/>
      <c r="H3782" s="31"/>
      <c r="I3782" s="25">
        <f t="shared" si="190"/>
        <v>0</v>
      </c>
      <c r="J3782" s="21"/>
      <c r="K3782" s="16"/>
      <c r="L3782" s="105"/>
      <c r="M3782" s="105"/>
      <c r="N3782" s="105"/>
      <c r="O3782" s="105"/>
      <c r="P3782" s="105"/>
      <c r="Q3782" s="105">
        <v>0</v>
      </c>
      <c r="R3782" s="105">
        <v>0</v>
      </c>
      <c r="S3782" s="105">
        <v>0</v>
      </c>
      <c r="T3782" s="105">
        <v>0</v>
      </c>
    </row>
    <row r="3783" spans="1:20" x14ac:dyDescent="0.25">
      <c r="A3783" s="103" t="s">
        <v>2459</v>
      </c>
      <c r="B3783" s="104" t="s">
        <v>4953</v>
      </c>
      <c r="C3783" s="104">
        <v>16</v>
      </c>
      <c r="D3783" s="103" t="s">
        <v>9232</v>
      </c>
      <c r="E3783" s="25">
        <f t="shared" si="188"/>
        <v>0</v>
      </c>
      <c r="F3783" s="25">
        <f t="shared" si="189"/>
        <v>0.5</v>
      </c>
      <c r="G3783" s="32"/>
      <c r="H3783" s="31"/>
      <c r="I3783" s="25">
        <f t="shared" si="190"/>
        <v>0</v>
      </c>
      <c r="J3783" s="21"/>
      <c r="K3783" s="16"/>
      <c r="L3783" s="105"/>
      <c r="M3783" s="105">
        <v>2</v>
      </c>
      <c r="N3783" s="105"/>
      <c r="O3783" s="105"/>
      <c r="P3783" s="105">
        <v>0</v>
      </c>
      <c r="Q3783" s="105">
        <v>0</v>
      </c>
      <c r="R3783" s="105">
        <v>0</v>
      </c>
      <c r="S3783" s="105">
        <v>0</v>
      </c>
      <c r="T3783" s="105">
        <v>0</v>
      </c>
    </row>
    <row r="3784" spans="1:20" x14ac:dyDescent="0.25">
      <c r="A3784" s="103" t="s">
        <v>3615</v>
      </c>
      <c r="B3784" s="104" t="s">
        <v>4953</v>
      </c>
      <c r="C3784" s="104">
        <v>16</v>
      </c>
      <c r="D3784" s="103" t="s">
        <v>9233</v>
      </c>
      <c r="E3784" s="25">
        <f t="shared" si="188"/>
        <v>0</v>
      </c>
      <c r="F3784" s="25">
        <f t="shared" si="189"/>
        <v>0</v>
      </c>
      <c r="G3784" s="32"/>
      <c r="H3784" s="31"/>
      <c r="I3784" s="25">
        <f t="shared" si="190"/>
        <v>0</v>
      </c>
      <c r="J3784" s="21"/>
      <c r="K3784" s="16"/>
      <c r="L3784" s="105"/>
      <c r="M3784" s="105"/>
      <c r="N3784" s="105"/>
      <c r="O3784" s="105"/>
      <c r="P3784" s="105">
        <v>0</v>
      </c>
      <c r="Q3784" s="105">
        <v>0</v>
      </c>
      <c r="R3784" s="105">
        <v>0</v>
      </c>
      <c r="S3784" s="105">
        <v>0</v>
      </c>
      <c r="T3784" s="105">
        <v>0</v>
      </c>
    </row>
    <row r="3785" spans="1:20" x14ac:dyDescent="0.25">
      <c r="A3785" s="103" t="s">
        <v>2190</v>
      </c>
      <c r="B3785" s="104" t="s">
        <v>4953</v>
      </c>
      <c r="C3785" s="104">
        <v>16</v>
      </c>
      <c r="D3785" s="103" t="s">
        <v>9234</v>
      </c>
      <c r="E3785" s="25">
        <f t="shared" si="188"/>
        <v>0</v>
      </c>
      <c r="F3785" s="25">
        <f t="shared" si="189"/>
        <v>0</v>
      </c>
      <c r="G3785" s="32"/>
      <c r="H3785" s="31"/>
      <c r="I3785" s="25">
        <f t="shared" si="190"/>
        <v>0</v>
      </c>
      <c r="J3785" s="21"/>
      <c r="K3785" s="16"/>
      <c r="L3785" s="105"/>
      <c r="M3785" s="105"/>
      <c r="N3785" s="105"/>
      <c r="O3785" s="105"/>
      <c r="P3785" s="105">
        <v>0</v>
      </c>
      <c r="Q3785" s="105">
        <v>0</v>
      </c>
      <c r="R3785" s="105">
        <v>0</v>
      </c>
      <c r="S3785" s="105">
        <v>0</v>
      </c>
      <c r="T3785" s="105">
        <v>0</v>
      </c>
    </row>
    <row r="3786" spans="1:20" x14ac:dyDescent="0.25">
      <c r="A3786" s="103" t="s">
        <v>895</v>
      </c>
      <c r="B3786" s="104" t="s">
        <v>4953</v>
      </c>
      <c r="C3786" s="104">
        <v>16</v>
      </c>
      <c r="D3786" s="103" t="s">
        <v>9235</v>
      </c>
      <c r="E3786" s="25">
        <f t="shared" si="188"/>
        <v>278</v>
      </c>
      <c r="F3786" s="25">
        <f t="shared" si="189"/>
        <v>135.25</v>
      </c>
      <c r="G3786" s="32"/>
      <c r="H3786" s="31"/>
      <c r="I3786" s="25">
        <f t="shared" si="190"/>
        <v>198.6</v>
      </c>
      <c r="J3786" s="21"/>
      <c r="K3786" s="16"/>
      <c r="L3786" s="105"/>
      <c r="M3786" s="105"/>
      <c r="N3786" s="105"/>
      <c r="O3786" s="105">
        <v>541</v>
      </c>
      <c r="P3786" s="105">
        <v>112</v>
      </c>
      <c r="Q3786" s="105">
        <v>47</v>
      </c>
      <c r="R3786" s="105">
        <v>724</v>
      </c>
      <c r="S3786" s="105">
        <v>110</v>
      </c>
      <c r="T3786" s="105">
        <v>0</v>
      </c>
    </row>
    <row r="3787" spans="1:20" x14ac:dyDescent="0.25">
      <c r="A3787" s="103" t="s">
        <v>2919</v>
      </c>
      <c r="B3787" s="104" t="s">
        <v>4953</v>
      </c>
      <c r="C3787" s="104">
        <v>16</v>
      </c>
      <c r="D3787" s="103" t="s">
        <v>9236</v>
      </c>
      <c r="E3787" s="25">
        <f t="shared" si="188"/>
        <v>0</v>
      </c>
      <c r="F3787" s="25">
        <f t="shared" si="189"/>
        <v>0</v>
      </c>
      <c r="G3787" s="32"/>
      <c r="H3787" s="31"/>
      <c r="I3787" s="25">
        <f t="shared" si="190"/>
        <v>0</v>
      </c>
      <c r="J3787" s="21"/>
      <c r="K3787" s="16"/>
      <c r="L3787" s="105"/>
      <c r="M3787" s="105"/>
      <c r="N3787" s="105"/>
      <c r="O3787" s="105"/>
      <c r="P3787" s="105"/>
      <c r="Q3787" s="105">
        <v>0</v>
      </c>
      <c r="R3787" s="105"/>
      <c r="S3787" s="105">
        <v>0</v>
      </c>
      <c r="T3787" s="105">
        <v>0</v>
      </c>
    </row>
    <row r="3788" spans="1:20" x14ac:dyDescent="0.25">
      <c r="A3788" s="103" t="s">
        <v>994</v>
      </c>
      <c r="B3788" s="104" t="s">
        <v>4953</v>
      </c>
      <c r="C3788" s="104">
        <v>16</v>
      </c>
      <c r="D3788" s="103" t="s">
        <v>9237</v>
      </c>
      <c r="E3788" s="25">
        <f t="shared" si="188"/>
        <v>0</v>
      </c>
      <c r="F3788" s="25">
        <f t="shared" si="189"/>
        <v>0</v>
      </c>
      <c r="G3788" s="32"/>
      <c r="H3788" s="31"/>
      <c r="I3788" s="25">
        <f t="shared" si="190"/>
        <v>0</v>
      </c>
      <c r="J3788" s="21"/>
      <c r="K3788" s="16"/>
      <c r="L3788" s="105"/>
      <c r="M3788" s="105"/>
      <c r="N3788" s="105"/>
      <c r="O3788" s="105"/>
      <c r="P3788" s="105">
        <v>0</v>
      </c>
      <c r="Q3788" s="105">
        <v>0</v>
      </c>
      <c r="R3788" s="105">
        <v>0</v>
      </c>
      <c r="S3788" s="105">
        <v>0</v>
      </c>
      <c r="T3788" s="105">
        <v>0</v>
      </c>
    </row>
    <row r="3789" spans="1:20" x14ac:dyDescent="0.25">
      <c r="A3789" s="103" t="s">
        <v>439</v>
      </c>
      <c r="B3789" s="104" t="s">
        <v>4953</v>
      </c>
      <c r="C3789" s="104">
        <v>16</v>
      </c>
      <c r="D3789" s="103" t="s">
        <v>9238</v>
      </c>
      <c r="E3789" s="25">
        <f t="shared" si="188"/>
        <v>0</v>
      </c>
      <c r="F3789" s="25">
        <f t="shared" si="189"/>
        <v>0</v>
      </c>
      <c r="G3789" s="32"/>
      <c r="H3789" s="31"/>
      <c r="I3789" s="25">
        <f t="shared" si="190"/>
        <v>0</v>
      </c>
      <c r="J3789" s="21"/>
      <c r="K3789" s="16"/>
      <c r="L3789" s="105"/>
      <c r="M3789" s="105"/>
      <c r="N3789" s="105"/>
      <c r="O3789" s="105"/>
      <c r="P3789" s="105">
        <v>0</v>
      </c>
      <c r="Q3789" s="105">
        <v>0</v>
      </c>
      <c r="R3789" s="105">
        <v>0</v>
      </c>
      <c r="S3789" s="105">
        <v>0</v>
      </c>
      <c r="T3789" s="105">
        <v>0</v>
      </c>
    </row>
    <row r="3790" spans="1:20" x14ac:dyDescent="0.25">
      <c r="A3790" s="103" t="s">
        <v>227</v>
      </c>
      <c r="B3790" s="104" t="s">
        <v>4943</v>
      </c>
      <c r="C3790" s="104">
        <v>15</v>
      </c>
      <c r="D3790" s="103" t="s">
        <v>9239</v>
      </c>
      <c r="E3790" s="25">
        <f t="shared" si="188"/>
        <v>1.6666666666666667</v>
      </c>
      <c r="F3790" s="25">
        <f t="shared" si="189"/>
        <v>0</v>
      </c>
      <c r="G3790" s="32"/>
      <c r="H3790" s="31"/>
      <c r="I3790" s="25">
        <f t="shared" si="190"/>
        <v>1</v>
      </c>
      <c r="J3790" s="21"/>
      <c r="K3790" s="16"/>
      <c r="L3790" s="105"/>
      <c r="M3790" s="105"/>
      <c r="N3790" s="105"/>
      <c r="O3790" s="105"/>
      <c r="P3790" s="105">
        <v>0</v>
      </c>
      <c r="Q3790" s="105">
        <v>0</v>
      </c>
      <c r="R3790" s="105">
        <v>4</v>
      </c>
      <c r="S3790" s="105">
        <v>1</v>
      </c>
      <c r="T3790" s="105">
        <v>0</v>
      </c>
    </row>
    <row r="3791" spans="1:20" x14ac:dyDescent="0.25">
      <c r="A3791" s="103" t="s">
        <v>2296</v>
      </c>
      <c r="B3791" s="104" t="s">
        <v>4943</v>
      </c>
      <c r="C3791" s="104">
        <v>15</v>
      </c>
      <c r="D3791" s="103" t="s">
        <v>9240</v>
      </c>
      <c r="E3791" s="25">
        <f t="shared" si="188"/>
        <v>0</v>
      </c>
      <c r="F3791" s="25">
        <f t="shared" si="189"/>
        <v>0</v>
      </c>
      <c r="G3791" s="32"/>
      <c r="H3791" s="31"/>
      <c r="I3791" s="25">
        <f t="shared" si="190"/>
        <v>0</v>
      </c>
      <c r="J3791" s="21"/>
      <c r="K3791" s="16"/>
      <c r="L3791" s="105"/>
      <c r="M3791" s="105"/>
      <c r="N3791" s="105"/>
      <c r="O3791" s="105"/>
      <c r="P3791" s="105">
        <v>0</v>
      </c>
      <c r="Q3791" s="105">
        <v>0</v>
      </c>
      <c r="R3791" s="105">
        <v>0</v>
      </c>
      <c r="S3791" s="105">
        <v>0</v>
      </c>
      <c r="T3791" s="105">
        <v>0</v>
      </c>
    </row>
    <row r="3792" spans="1:20" x14ac:dyDescent="0.25">
      <c r="A3792" s="103" t="s">
        <v>2120</v>
      </c>
      <c r="B3792" s="104" t="s">
        <v>4943</v>
      </c>
      <c r="C3792" s="104">
        <v>15</v>
      </c>
      <c r="D3792" s="103" t="s">
        <v>9241</v>
      </c>
      <c r="E3792" s="25">
        <f t="shared" si="188"/>
        <v>0</v>
      </c>
      <c r="F3792" s="25">
        <f t="shared" si="189"/>
        <v>0</v>
      </c>
      <c r="G3792" s="32"/>
      <c r="H3792" s="31"/>
      <c r="I3792" s="25">
        <f t="shared" si="190"/>
        <v>0</v>
      </c>
      <c r="J3792" s="21"/>
      <c r="K3792" s="16"/>
      <c r="L3792" s="105"/>
      <c r="M3792" s="105"/>
      <c r="N3792" s="105"/>
      <c r="O3792" s="105"/>
      <c r="P3792" s="105">
        <v>0</v>
      </c>
      <c r="Q3792" s="105">
        <v>0</v>
      </c>
      <c r="R3792" s="105">
        <v>0</v>
      </c>
      <c r="S3792" s="105">
        <v>0</v>
      </c>
      <c r="T3792" s="105">
        <v>0</v>
      </c>
    </row>
    <row r="3793" spans="1:20" x14ac:dyDescent="0.25">
      <c r="A3793" s="103" t="s">
        <v>2969</v>
      </c>
      <c r="B3793" s="104" t="s">
        <v>4944</v>
      </c>
      <c r="C3793" s="104">
        <v>15</v>
      </c>
      <c r="D3793" s="103" t="s">
        <v>9242</v>
      </c>
      <c r="E3793" s="25">
        <f t="shared" si="188"/>
        <v>0</v>
      </c>
      <c r="F3793" s="25">
        <f t="shared" si="189"/>
        <v>0</v>
      </c>
      <c r="G3793" s="32"/>
      <c r="H3793" s="31"/>
      <c r="I3793" s="25">
        <f t="shared" si="190"/>
        <v>0</v>
      </c>
      <c r="J3793" s="21"/>
      <c r="K3793" s="16"/>
      <c r="L3793" s="105"/>
      <c r="M3793" s="105"/>
      <c r="N3793" s="105"/>
      <c r="O3793" s="105"/>
      <c r="P3793" s="105">
        <v>0</v>
      </c>
      <c r="Q3793" s="105"/>
      <c r="R3793" s="105"/>
      <c r="S3793" s="105">
        <v>0</v>
      </c>
      <c r="T3793" s="105">
        <v>0</v>
      </c>
    </row>
    <row r="3794" spans="1:20" x14ac:dyDescent="0.25">
      <c r="A3794" s="103" t="s">
        <v>2485</v>
      </c>
      <c r="B3794" s="104" t="s">
        <v>4946</v>
      </c>
      <c r="C3794" s="104">
        <v>15</v>
      </c>
      <c r="D3794" s="103" t="s">
        <v>9243</v>
      </c>
      <c r="E3794" s="25">
        <f t="shared" si="188"/>
        <v>0</v>
      </c>
      <c r="F3794" s="25">
        <f t="shared" si="189"/>
        <v>0.25</v>
      </c>
      <c r="G3794" s="32"/>
      <c r="H3794" s="31"/>
      <c r="I3794" s="25">
        <f t="shared" si="190"/>
        <v>0</v>
      </c>
      <c r="J3794" s="21"/>
      <c r="K3794" s="16"/>
      <c r="L3794" s="105">
        <v>1</v>
      </c>
      <c r="M3794" s="105"/>
      <c r="N3794" s="105"/>
      <c r="O3794" s="105"/>
      <c r="P3794" s="105">
        <v>0</v>
      </c>
      <c r="Q3794" s="105">
        <v>0</v>
      </c>
      <c r="R3794" s="105">
        <v>0</v>
      </c>
      <c r="S3794" s="105">
        <v>0</v>
      </c>
      <c r="T3794" s="105">
        <v>0</v>
      </c>
    </row>
    <row r="3795" spans="1:20" x14ac:dyDescent="0.25">
      <c r="A3795" s="103" t="s">
        <v>2014</v>
      </c>
      <c r="B3795" s="104" t="s">
        <v>4946</v>
      </c>
      <c r="C3795" s="104">
        <v>15</v>
      </c>
      <c r="D3795" s="103" t="s">
        <v>9244</v>
      </c>
      <c r="E3795" s="25">
        <f t="shared" si="188"/>
        <v>0.33333333333333331</v>
      </c>
      <c r="F3795" s="25">
        <f t="shared" si="189"/>
        <v>0.25</v>
      </c>
      <c r="G3795" s="32"/>
      <c r="H3795" s="31"/>
      <c r="I3795" s="25">
        <f t="shared" si="190"/>
        <v>0.4</v>
      </c>
      <c r="J3795" s="21"/>
      <c r="K3795" s="16"/>
      <c r="L3795" s="105"/>
      <c r="M3795" s="105"/>
      <c r="N3795" s="105"/>
      <c r="O3795" s="105">
        <v>1</v>
      </c>
      <c r="P3795" s="105">
        <v>0</v>
      </c>
      <c r="Q3795" s="105">
        <v>1</v>
      </c>
      <c r="R3795" s="105">
        <v>0</v>
      </c>
      <c r="S3795" s="105">
        <v>1</v>
      </c>
      <c r="T3795" s="105">
        <v>0</v>
      </c>
    </row>
    <row r="3796" spans="1:20" x14ac:dyDescent="0.25">
      <c r="A3796" s="103" t="s">
        <v>275</v>
      </c>
      <c r="B3796" s="104" t="s">
        <v>4944</v>
      </c>
      <c r="C3796" s="104">
        <v>15</v>
      </c>
      <c r="D3796" s="103" t="s">
        <v>9245</v>
      </c>
      <c r="E3796" s="25">
        <f t="shared" si="188"/>
        <v>0</v>
      </c>
      <c r="F3796" s="25">
        <f t="shared" si="189"/>
        <v>0</v>
      </c>
      <c r="G3796" s="32"/>
      <c r="H3796" s="31"/>
      <c r="I3796" s="25">
        <f t="shared" si="190"/>
        <v>0</v>
      </c>
      <c r="J3796" s="21"/>
      <c r="K3796" s="16"/>
      <c r="L3796" s="105"/>
      <c r="M3796" s="105"/>
      <c r="N3796" s="105"/>
      <c r="O3796" s="105"/>
      <c r="P3796" s="105">
        <v>0</v>
      </c>
      <c r="Q3796" s="105">
        <v>0</v>
      </c>
      <c r="R3796" s="105">
        <v>0</v>
      </c>
      <c r="S3796" s="105">
        <v>0</v>
      </c>
      <c r="T3796" s="105">
        <v>0</v>
      </c>
    </row>
    <row r="3797" spans="1:20" x14ac:dyDescent="0.25">
      <c r="A3797" s="103" t="s">
        <v>4075</v>
      </c>
      <c r="B3797" s="104" t="s">
        <v>4945</v>
      </c>
      <c r="C3797" s="104">
        <v>15</v>
      </c>
      <c r="D3797" s="103" t="s">
        <v>9246</v>
      </c>
      <c r="E3797" s="25">
        <f t="shared" si="188"/>
        <v>0</v>
      </c>
      <c r="F3797" s="25">
        <f t="shared" si="189"/>
        <v>0</v>
      </c>
      <c r="G3797" s="32"/>
      <c r="H3797" s="31"/>
      <c r="I3797" s="25">
        <f t="shared" si="190"/>
        <v>0</v>
      </c>
      <c r="J3797" s="21"/>
      <c r="K3797" s="16"/>
      <c r="L3797" s="105"/>
      <c r="M3797" s="105"/>
      <c r="N3797" s="105"/>
      <c r="O3797" s="105"/>
      <c r="P3797" s="105">
        <v>0</v>
      </c>
      <c r="Q3797" s="105">
        <v>0</v>
      </c>
      <c r="R3797" s="105"/>
      <c r="S3797" s="105">
        <v>0</v>
      </c>
      <c r="T3797" s="105">
        <v>0</v>
      </c>
    </row>
    <row r="3798" spans="1:20" x14ac:dyDescent="0.25">
      <c r="A3798" s="103" t="s">
        <v>3200</v>
      </c>
      <c r="B3798" s="104" t="s">
        <v>4945</v>
      </c>
      <c r="C3798" s="104">
        <v>15</v>
      </c>
      <c r="D3798" s="103" t="s">
        <v>9247</v>
      </c>
      <c r="E3798" s="25">
        <f t="shared" si="188"/>
        <v>0</v>
      </c>
      <c r="F3798" s="25">
        <f t="shared" si="189"/>
        <v>0</v>
      </c>
      <c r="G3798" s="32"/>
      <c r="H3798" s="31"/>
      <c r="I3798" s="25">
        <f t="shared" si="190"/>
        <v>0</v>
      </c>
      <c r="J3798" s="21"/>
      <c r="K3798" s="16"/>
      <c r="L3798" s="105"/>
      <c r="M3798" s="105"/>
      <c r="N3798" s="105"/>
      <c r="O3798" s="105"/>
      <c r="P3798" s="105">
        <v>0</v>
      </c>
      <c r="Q3798" s="105">
        <v>0</v>
      </c>
      <c r="R3798" s="105"/>
      <c r="S3798" s="105">
        <v>0</v>
      </c>
      <c r="T3798" s="105">
        <v>0</v>
      </c>
    </row>
    <row r="3799" spans="1:20" x14ac:dyDescent="0.25">
      <c r="A3799" s="103" t="s">
        <v>2310</v>
      </c>
      <c r="B3799" s="104" t="s">
        <v>4951</v>
      </c>
      <c r="C3799" s="104">
        <v>15</v>
      </c>
      <c r="D3799" s="103" t="s">
        <v>9248</v>
      </c>
      <c r="E3799" s="25">
        <f t="shared" si="188"/>
        <v>0</v>
      </c>
      <c r="F3799" s="25">
        <f t="shared" si="189"/>
        <v>0</v>
      </c>
      <c r="G3799" s="32"/>
      <c r="H3799" s="31"/>
      <c r="I3799" s="25">
        <f t="shared" si="190"/>
        <v>0</v>
      </c>
      <c r="J3799" s="21"/>
      <c r="K3799" s="16"/>
      <c r="L3799" s="105"/>
      <c r="M3799" s="105"/>
      <c r="N3799" s="105"/>
      <c r="O3799" s="105"/>
      <c r="P3799" s="105">
        <v>0</v>
      </c>
      <c r="Q3799" s="105">
        <v>0</v>
      </c>
      <c r="R3799" s="105">
        <v>0</v>
      </c>
      <c r="S3799" s="105">
        <v>0</v>
      </c>
      <c r="T3799" s="105">
        <v>0</v>
      </c>
    </row>
    <row r="3800" spans="1:20" x14ac:dyDescent="0.25">
      <c r="A3800" s="103" t="s">
        <v>1019</v>
      </c>
      <c r="B3800" s="104" t="s">
        <v>4951</v>
      </c>
      <c r="C3800" s="104">
        <v>15</v>
      </c>
      <c r="D3800" s="103" t="s">
        <v>9249</v>
      </c>
      <c r="E3800" s="25">
        <f t="shared" si="188"/>
        <v>0</v>
      </c>
      <c r="F3800" s="25">
        <f t="shared" si="189"/>
        <v>0</v>
      </c>
      <c r="G3800" s="32"/>
      <c r="H3800" s="31"/>
      <c r="I3800" s="25">
        <f t="shared" si="190"/>
        <v>0</v>
      </c>
      <c r="J3800" s="21"/>
      <c r="K3800" s="16"/>
      <c r="L3800" s="105"/>
      <c r="M3800" s="105"/>
      <c r="N3800" s="105"/>
      <c r="O3800" s="105"/>
      <c r="P3800" s="105">
        <v>0</v>
      </c>
      <c r="Q3800" s="105">
        <v>0</v>
      </c>
      <c r="R3800" s="105">
        <v>0</v>
      </c>
      <c r="S3800" s="105">
        <v>0</v>
      </c>
      <c r="T3800" s="105">
        <v>0</v>
      </c>
    </row>
    <row r="3801" spans="1:20" x14ac:dyDescent="0.25">
      <c r="A3801" s="103" t="s">
        <v>2336</v>
      </c>
      <c r="B3801" s="104" t="s">
        <v>4951</v>
      </c>
      <c r="C3801" s="104">
        <v>15</v>
      </c>
      <c r="D3801" s="103" t="s">
        <v>9250</v>
      </c>
      <c r="E3801" s="25">
        <f t="shared" si="188"/>
        <v>0</v>
      </c>
      <c r="F3801" s="25">
        <f t="shared" si="189"/>
        <v>0</v>
      </c>
      <c r="G3801" s="32"/>
      <c r="H3801" s="31"/>
      <c r="I3801" s="25">
        <f t="shared" si="190"/>
        <v>0</v>
      </c>
      <c r="J3801" s="21"/>
      <c r="K3801" s="16"/>
      <c r="L3801" s="105"/>
      <c r="M3801" s="105"/>
      <c r="N3801" s="105"/>
      <c r="O3801" s="105"/>
      <c r="P3801" s="105">
        <v>0</v>
      </c>
      <c r="Q3801" s="105">
        <v>0</v>
      </c>
      <c r="R3801" s="105">
        <v>0</v>
      </c>
      <c r="S3801" s="105">
        <v>0</v>
      </c>
      <c r="T3801" s="105">
        <v>0</v>
      </c>
    </row>
    <row r="3802" spans="1:20" x14ac:dyDescent="0.25">
      <c r="A3802" s="103" t="s">
        <v>1289</v>
      </c>
      <c r="B3802" s="104" t="s">
        <v>4950</v>
      </c>
      <c r="C3802" s="104">
        <v>15</v>
      </c>
      <c r="D3802" s="103" t="s">
        <v>9251</v>
      </c>
      <c r="E3802" s="25">
        <f t="shared" si="188"/>
        <v>0</v>
      </c>
      <c r="F3802" s="25">
        <f t="shared" si="189"/>
        <v>0</v>
      </c>
      <c r="G3802" s="32"/>
      <c r="H3802" s="31"/>
      <c r="I3802" s="25">
        <f t="shared" si="190"/>
        <v>0</v>
      </c>
      <c r="J3802" s="21"/>
      <c r="K3802" s="16"/>
      <c r="L3802" s="105"/>
      <c r="M3802" s="105"/>
      <c r="N3802" s="105"/>
      <c r="O3802" s="105"/>
      <c r="P3802" s="105">
        <v>0</v>
      </c>
      <c r="Q3802" s="105">
        <v>0</v>
      </c>
      <c r="R3802" s="105">
        <v>0</v>
      </c>
      <c r="S3802" s="105">
        <v>0</v>
      </c>
      <c r="T3802" s="105">
        <v>0</v>
      </c>
    </row>
    <row r="3803" spans="1:20" x14ac:dyDescent="0.25">
      <c r="A3803" s="103" t="s">
        <v>1910</v>
      </c>
      <c r="B3803" s="104" t="s">
        <v>4951</v>
      </c>
      <c r="C3803" s="104">
        <v>15</v>
      </c>
      <c r="D3803" s="103" t="s">
        <v>9252</v>
      </c>
      <c r="E3803" s="25">
        <f t="shared" si="188"/>
        <v>0.66666666666666663</v>
      </c>
      <c r="F3803" s="25">
        <f t="shared" si="189"/>
        <v>0</v>
      </c>
      <c r="G3803" s="32"/>
      <c r="H3803" s="31"/>
      <c r="I3803" s="25">
        <f t="shared" si="190"/>
        <v>0.6</v>
      </c>
      <c r="J3803" s="21"/>
      <c r="K3803" s="16"/>
      <c r="L3803" s="105"/>
      <c r="M3803" s="105"/>
      <c r="N3803" s="105"/>
      <c r="O3803" s="105"/>
      <c r="P3803" s="105">
        <v>0</v>
      </c>
      <c r="Q3803" s="105">
        <v>1</v>
      </c>
      <c r="R3803" s="105">
        <v>0</v>
      </c>
      <c r="S3803" s="105">
        <v>2</v>
      </c>
      <c r="T3803" s="105">
        <v>0</v>
      </c>
    </row>
    <row r="3804" spans="1:20" x14ac:dyDescent="0.25">
      <c r="A3804" s="103" t="s">
        <v>2886</v>
      </c>
      <c r="B3804" s="104" t="s">
        <v>4951</v>
      </c>
      <c r="C3804" s="104">
        <v>15</v>
      </c>
      <c r="D3804" s="103" t="s">
        <v>9253</v>
      </c>
      <c r="E3804" s="25">
        <f t="shared" si="188"/>
        <v>0</v>
      </c>
      <c r="F3804" s="25">
        <f t="shared" si="189"/>
        <v>0</v>
      </c>
      <c r="G3804" s="32"/>
      <c r="H3804" s="31"/>
      <c r="I3804" s="25">
        <f t="shared" si="190"/>
        <v>3</v>
      </c>
      <c r="J3804" s="21"/>
      <c r="K3804" s="16"/>
      <c r="L3804" s="105"/>
      <c r="M3804" s="105"/>
      <c r="N3804" s="105"/>
      <c r="O3804" s="105"/>
      <c r="P3804" s="105">
        <v>15</v>
      </c>
      <c r="Q3804" s="105">
        <v>0</v>
      </c>
      <c r="R3804" s="105">
        <v>0</v>
      </c>
      <c r="S3804" s="105">
        <v>0</v>
      </c>
      <c r="T3804" s="105">
        <v>0</v>
      </c>
    </row>
    <row r="3805" spans="1:20" x14ac:dyDescent="0.25">
      <c r="A3805" s="103" t="s">
        <v>3685</v>
      </c>
      <c r="B3805" s="104" t="s">
        <v>4953</v>
      </c>
      <c r="C3805" s="104">
        <v>16</v>
      </c>
      <c r="D3805" s="103" t="s">
        <v>9254</v>
      </c>
      <c r="E3805" s="25">
        <f t="shared" si="188"/>
        <v>0</v>
      </c>
      <c r="F3805" s="25">
        <f t="shared" si="189"/>
        <v>0</v>
      </c>
      <c r="G3805" s="32"/>
      <c r="H3805" s="31"/>
      <c r="I3805" s="25">
        <f t="shared" si="190"/>
        <v>291.39999999999998</v>
      </c>
      <c r="J3805" s="21"/>
      <c r="K3805" s="16"/>
      <c r="L3805" s="105"/>
      <c r="M3805" s="105"/>
      <c r="N3805" s="105"/>
      <c r="O3805" s="105"/>
      <c r="P3805" s="105">
        <v>0</v>
      </c>
      <c r="Q3805" s="105">
        <v>1457</v>
      </c>
      <c r="R3805" s="105">
        <v>0</v>
      </c>
      <c r="S3805" s="105">
        <v>0</v>
      </c>
      <c r="T3805" s="105">
        <v>0</v>
      </c>
    </row>
    <row r="3806" spans="1:20" x14ac:dyDescent="0.25">
      <c r="A3806" s="103" t="s">
        <v>1397</v>
      </c>
      <c r="B3806" s="104" t="s">
        <v>4953</v>
      </c>
      <c r="C3806" s="104">
        <v>16</v>
      </c>
      <c r="D3806" s="103" t="s">
        <v>9255</v>
      </c>
      <c r="E3806" s="25">
        <f t="shared" si="188"/>
        <v>0</v>
      </c>
      <c r="F3806" s="25">
        <f t="shared" si="189"/>
        <v>0</v>
      </c>
      <c r="G3806" s="32"/>
      <c r="H3806" s="31"/>
      <c r="I3806" s="25">
        <f t="shared" si="190"/>
        <v>0</v>
      </c>
      <c r="J3806" s="21"/>
      <c r="K3806" s="16"/>
      <c r="L3806" s="105"/>
      <c r="M3806" s="105"/>
      <c r="N3806" s="105"/>
      <c r="O3806" s="105"/>
      <c r="P3806" s="105">
        <v>0</v>
      </c>
      <c r="Q3806" s="105">
        <v>0</v>
      </c>
      <c r="R3806" s="105">
        <v>0</v>
      </c>
      <c r="S3806" s="105">
        <v>0</v>
      </c>
      <c r="T3806" s="105">
        <v>0</v>
      </c>
    </row>
    <row r="3807" spans="1:20" x14ac:dyDescent="0.25">
      <c r="A3807" s="103" t="s">
        <v>3323</v>
      </c>
      <c r="B3807" s="104" t="s">
        <v>4953</v>
      </c>
      <c r="C3807" s="104">
        <v>16</v>
      </c>
      <c r="D3807" s="103" t="s">
        <v>9256</v>
      </c>
      <c r="E3807" s="25">
        <f t="shared" si="188"/>
        <v>0.33333333333333331</v>
      </c>
      <c r="F3807" s="25">
        <f t="shared" si="189"/>
        <v>0</v>
      </c>
      <c r="G3807" s="32"/>
      <c r="H3807" s="31"/>
      <c r="I3807" s="25">
        <f t="shared" si="190"/>
        <v>0.2</v>
      </c>
      <c r="J3807" s="21"/>
      <c r="K3807" s="16"/>
      <c r="L3807" s="105"/>
      <c r="M3807" s="105"/>
      <c r="N3807" s="105"/>
      <c r="O3807" s="105"/>
      <c r="P3807" s="105">
        <v>0</v>
      </c>
      <c r="Q3807" s="105">
        <v>0</v>
      </c>
      <c r="R3807" s="105">
        <v>0</v>
      </c>
      <c r="S3807" s="105">
        <v>1</v>
      </c>
      <c r="T3807" s="105">
        <v>0</v>
      </c>
    </row>
    <row r="3808" spans="1:20" x14ac:dyDescent="0.25">
      <c r="A3808" s="103" t="s">
        <v>3172</v>
      </c>
      <c r="B3808" s="104" t="s">
        <v>4933</v>
      </c>
      <c r="C3808" s="104">
        <v>11</v>
      </c>
      <c r="D3808" s="103" t="s">
        <v>9257</v>
      </c>
      <c r="E3808" s="25">
        <f t="shared" ref="E3808:E3871" si="191">SUM(R3808:T3808)/3</f>
        <v>2.6666666666666665</v>
      </c>
      <c r="F3808" s="25">
        <f t="shared" ref="F3808:F3871" si="192">SUM(L3808:O3808)/4</f>
        <v>2.25</v>
      </c>
      <c r="G3808" s="32"/>
      <c r="H3808" s="31"/>
      <c r="I3808" s="25">
        <f t="shared" ref="I3808:I3871" si="193">SUM(P3808:T3808)/5</f>
        <v>1.6</v>
      </c>
      <c r="J3808" s="21"/>
      <c r="K3808" s="16"/>
      <c r="L3808" s="105"/>
      <c r="M3808" s="105"/>
      <c r="N3808" s="105">
        <v>1</v>
      </c>
      <c r="O3808" s="105">
        <v>8</v>
      </c>
      <c r="P3808" s="105">
        <v>0</v>
      </c>
      <c r="Q3808" s="105">
        <v>0</v>
      </c>
      <c r="R3808" s="105">
        <v>6</v>
      </c>
      <c r="S3808" s="105">
        <v>2</v>
      </c>
      <c r="T3808" s="105">
        <v>0</v>
      </c>
    </row>
    <row r="3809" spans="1:20" x14ac:dyDescent="0.25">
      <c r="A3809" s="103" t="s">
        <v>3166</v>
      </c>
      <c r="B3809" s="104" t="s">
        <v>4941</v>
      </c>
      <c r="C3809" s="104">
        <v>14</v>
      </c>
      <c r="D3809" s="103" t="s">
        <v>9258</v>
      </c>
      <c r="E3809" s="25">
        <f t="shared" si="191"/>
        <v>0</v>
      </c>
      <c r="F3809" s="25">
        <f t="shared" si="192"/>
        <v>0</v>
      </c>
      <c r="G3809" s="32"/>
      <c r="H3809" s="31"/>
      <c r="I3809" s="25">
        <f t="shared" si="193"/>
        <v>0</v>
      </c>
      <c r="J3809" s="21"/>
      <c r="K3809" s="16"/>
      <c r="L3809" s="105"/>
      <c r="M3809" s="105"/>
      <c r="N3809" s="105"/>
      <c r="O3809" s="105"/>
      <c r="P3809" s="105">
        <v>0</v>
      </c>
      <c r="Q3809" s="105">
        <v>0</v>
      </c>
      <c r="R3809" s="105">
        <v>0</v>
      </c>
      <c r="S3809" s="105">
        <v>0</v>
      </c>
      <c r="T3809" s="105">
        <v>0</v>
      </c>
    </row>
    <row r="3810" spans="1:20" x14ac:dyDescent="0.25">
      <c r="A3810" s="103" t="s">
        <v>3868</v>
      </c>
      <c r="B3810" s="104" t="s">
        <v>4942</v>
      </c>
      <c r="C3810" s="104">
        <v>15</v>
      </c>
      <c r="D3810" s="103" t="s">
        <v>9259</v>
      </c>
      <c r="E3810" s="25">
        <f t="shared" si="191"/>
        <v>0</v>
      </c>
      <c r="F3810" s="25">
        <f t="shared" si="192"/>
        <v>0</v>
      </c>
      <c r="G3810" s="32"/>
      <c r="H3810" s="31"/>
      <c r="I3810" s="25">
        <f t="shared" si="193"/>
        <v>0</v>
      </c>
      <c r="J3810" s="21"/>
      <c r="K3810" s="16"/>
      <c r="L3810" s="105"/>
      <c r="M3810" s="105"/>
      <c r="N3810" s="105"/>
      <c r="O3810" s="105"/>
      <c r="P3810" s="105"/>
      <c r="Q3810" s="105"/>
      <c r="R3810" s="105"/>
      <c r="S3810" s="105"/>
      <c r="T3810" s="105">
        <v>0</v>
      </c>
    </row>
    <row r="3811" spans="1:20" x14ac:dyDescent="0.25">
      <c r="A3811" s="103" t="s">
        <v>2342</v>
      </c>
      <c r="B3811" s="104" t="s">
        <v>4939</v>
      </c>
      <c r="C3811" s="104">
        <v>13</v>
      </c>
      <c r="D3811" s="103" t="s">
        <v>9260</v>
      </c>
      <c r="E3811" s="25">
        <f t="shared" si="191"/>
        <v>0</v>
      </c>
      <c r="F3811" s="25">
        <f t="shared" si="192"/>
        <v>0</v>
      </c>
      <c r="G3811" s="32"/>
      <c r="H3811" s="31"/>
      <c r="I3811" s="25">
        <f t="shared" si="193"/>
        <v>0</v>
      </c>
      <c r="J3811" s="21"/>
      <c r="K3811" s="16"/>
      <c r="L3811" s="105"/>
      <c r="M3811" s="105"/>
      <c r="N3811" s="105"/>
      <c r="O3811" s="105"/>
      <c r="P3811" s="105">
        <v>0</v>
      </c>
      <c r="Q3811" s="105">
        <v>0</v>
      </c>
      <c r="R3811" s="105">
        <v>0</v>
      </c>
      <c r="S3811" s="105">
        <v>0</v>
      </c>
      <c r="T3811" s="105">
        <v>0</v>
      </c>
    </row>
    <row r="3812" spans="1:20" x14ac:dyDescent="0.25">
      <c r="A3812" s="103" t="s">
        <v>1548</v>
      </c>
      <c r="B3812" s="104" t="s">
        <v>4940</v>
      </c>
      <c r="C3812" s="104">
        <v>13</v>
      </c>
      <c r="D3812" s="103" t="s">
        <v>9261</v>
      </c>
      <c r="E3812" s="25">
        <f t="shared" si="191"/>
        <v>0</v>
      </c>
      <c r="F3812" s="25">
        <f t="shared" si="192"/>
        <v>0.5</v>
      </c>
      <c r="G3812" s="32"/>
      <c r="H3812" s="31"/>
      <c r="I3812" s="25">
        <f t="shared" si="193"/>
        <v>0</v>
      </c>
      <c r="J3812" s="21"/>
      <c r="K3812" s="16"/>
      <c r="L3812" s="105"/>
      <c r="M3812" s="105"/>
      <c r="N3812" s="105"/>
      <c r="O3812" s="105">
        <v>2</v>
      </c>
      <c r="P3812" s="105">
        <v>0</v>
      </c>
      <c r="Q3812" s="105">
        <v>0</v>
      </c>
      <c r="R3812" s="105">
        <v>0</v>
      </c>
      <c r="S3812" s="105">
        <v>0</v>
      </c>
      <c r="T3812" s="105">
        <v>0</v>
      </c>
    </row>
    <row r="3813" spans="1:20" x14ac:dyDescent="0.25">
      <c r="A3813" s="103" t="s">
        <v>9262</v>
      </c>
      <c r="B3813" s="104" t="s">
        <v>4940</v>
      </c>
      <c r="C3813" s="104">
        <v>13</v>
      </c>
      <c r="D3813" s="103" t="s">
        <v>9263</v>
      </c>
      <c r="E3813" s="25">
        <f t="shared" si="191"/>
        <v>0</v>
      </c>
      <c r="F3813" s="25">
        <f t="shared" si="192"/>
        <v>0</v>
      </c>
      <c r="G3813" s="32"/>
      <c r="H3813" s="31"/>
      <c r="I3813" s="25">
        <f t="shared" si="193"/>
        <v>0</v>
      </c>
      <c r="J3813" s="21"/>
      <c r="K3813" s="16"/>
      <c r="L3813" s="105"/>
      <c r="M3813" s="105"/>
      <c r="N3813" s="105"/>
      <c r="O3813" s="105"/>
      <c r="P3813" s="105">
        <v>0</v>
      </c>
      <c r="Q3813" s="105">
        <v>0</v>
      </c>
      <c r="R3813" s="105">
        <v>0</v>
      </c>
      <c r="S3813" s="105">
        <v>0</v>
      </c>
      <c r="T3813" s="105">
        <v>0</v>
      </c>
    </row>
    <row r="3814" spans="1:20" x14ac:dyDescent="0.25">
      <c r="A3814" s="103" t="s">
        <v>2026</v>
      </c>
      <c r="B3814" s="104" t="s">
        <v>4940</v>
      </c>
      <c r="C3814" s="104">
        <v>13</v>
      </c>
      <c r="D3814" s="103" t="s">
        <v>9264</v>
      </c>
      <c r="E3814" s="25">
        <f t="shared" si="191"/>
        <v>0</v>
      </c>
      <c r="F3814" s="25">
        <f t="shared" si="192"/>
        <v>0</v>
      </c>
      <c r="G3814" s="32"/>
      <c r="H3814" s="31"/>
      <c r="I3814" s="25">
        <f t="shared" si="193"/>
        <v>0</v>
      </c>
      <c r="J3814" s="21"/>
      <c r="K3814" s="16"/>
      <c r="L3814" s="105"/>
      <c r="M3814" s="105"/>
      <c r="N3814" s="105"/>
      <c r="O3814" s="105"/>
      <c r="P3814" s="105">
        <v>0</v>
      </c>
      <c r="Q3814" s="105">
        <v>0</v>
      </c>
      <c r="R3814" s="105">
        <v>0</v>
      </c>
      <c r="S3814" s="105">
        <v>0</v>
      </c>
      <c r="T3814" s="105">
        <v>0</v>
      </c>
    </row>
    <row r="3815" spans="1:20" x14ac:dyDescent="0.25">
      <c r="A3815" s="103" t="s">
        <v>1679</v>
      </c>
      <c r="B3815" s="104" t="s">
        <v>4940</v>
      </c>
      <c r="C3815" s="104">
        <v>13</v>
      </c>
      <c r="D3815" s="103" t="s">
        <v>9265</v>
      </c>
      <c r="E3815" s="25">
        <f t="shared" si="191"/>
        <v>0</v>
      </c>
      <c r="F3815" s="25">
        <f t="shared" si="192"/>
        <v>0</v>
      </c>
      <c r="G3815" s="32"/>
      <c r="H3815" s="31"/>
      <c r="I3815" s="25">
        <f t="shared" si="193"/>
        <v>0</v>
      </c>
      <c r="J3815" s="21"/>
      <c r="K3815" s="16"/>
      <c r="L3815" s="105"/>
      <c r="M3815" s="105"/>
      <c r="N3815" s="105"/>
      <c r="O3815" s="105"/>
      <c r="P3815" s="105">
        <v>0</v>
      </c>
      <c r="Q3815" s="105">
        <v>0</v>
      </c>
      <c r="R3815" s="105">
        <v>0</v>
      </c>
      <c r="S3815" s="105">
        <v>0</v>
      </c>
      <c r="T3815" s="105">
        <v>0</v>
      </c>
    </row>
    <row r="3816" spans="1:20" x14ac:dyDescent="0.25">
      <c r="A3816" s="103" t="s">
        <v>2973</v>
      </c>
      <c r="B3816" s="104" t="s">
        <v>4935</v>
      </c>
      <c r="C3816" s="104">
        <v>12</v>
      </c>
      <c r="D3816" s="103" t="s">
        <v>9266</v>
      </c>
      <c r="E3816" s="25">
        <f t="shared" si="191"/>
        <v>0</v>
      </c>
      <c r="F3816" s="25">
        <f t="shared" si="192"/>
        <v>0</v>
      </c>
      <c r="G3816" s="32"/>
      <c r="H3816" s="31"/>
      <c r="I3816" s="25">
        <f t="shared" si="193"/>
        <v>0</v>
      </c>
      <c r="J3816" s="21"/>
      <c r="K3816" s="16"/>
      <c r="L3816" s="105"/>
      <c r="M3816" s="105"/>
      <c r="N3816" s="105"/>
      <c r="O3816" s="105"/>
      <c r="P3816" s="105"/>
      <c r="Q3816" s="105"/>
      <c r="R3816" s="105">
        <v>0</v>
      </c>
      <c r="S3816" s="105">
        <v>0</v>
      </c>
      <c r="T3816" s="105">
        <v>0</v>
      </c>
    </row>
    <row r="3817" spans="1:20" x14ac:dyDescent="0.25">
      <c r="A3817" s="103" t="s">
        <v>3715</v>
      </c>
      <c r="B3817" s="104" t="s">
        <v>4936</v>
      </c>
      <c r="C3817" s="104">
        <v>12</v>
      </c>
      <c r="D3817" s="103" t="s">
        <v>9267</v>
      </c>
      <c r="E3817" s="25">
        <f t="shared" si="191"/>
        <v>0</v>
      </c>
      <c r="F3817" s="25">
        <f t="shared" si="192"/>
        <v>0</v>
      </c>
      <c r="G3817" s="32"/>
      <c r="H3817" s="31"/>
      <c r="I3817" s="25">
        <f t="shared" si="193"/>
        <v>0</v>
      </c>
      <c r="J3817" s="21"/>
      <c r="K3817" s="16"/>
      <c r="L3817" s="105"/>
      <c r="M3817" s="105"/>
      <c r="N3817" s="105"/>
      <c r="O3817" s="105"/>
      <c r="P3817" s="105">
        <v>0</v>
      </c>
      <c r="Q3817" s="105">
        <v>0</v>
      </c>
      <c r="R3817" s="105">
        <v>0</v>
      </c>
      <c r="S3817" s="105">
        <v>0</v>
      </c>
      <c r="T3817" s="105">
        <v>0</v>
      </c>
    </row>
    <row r="3818" spans="1:20" x14ac:dyDescent="0.25">
      <c r="A3818" s="103" t="s">
        <v>2810</v>
      </c>
      <c r="B3818" s="104" t="s">
        <v>4938</v>
      </c>
      <c r="C3818" s="104">
        <v>13</v>
      </c>
      <c r="D3818" s="103" t="s">
        <v>9268</v>
      </c>
      <c r="E3818" s="25">
        <f t="shared" si="191"/>
        <v>0</v>
      </c>
      <c r="F3818" s="25">
        <f t="shared" si="192"/>
        <v>0</v>
      </c>
      <c r="G3818" s="32"/>
      <c r="H3818" s="31"/>
      <c r="I3818" s="25">
        <f t="shared" si="193"/>
        <v>0</v>
      </c>
      <c r="J3818" s="21"/>
      <c r="K3818" s="16"/>
      <c r="L3818" s="105"/>
      <c r="M3818" s="105"/>
      <c r="N3818" s="105"/>
      <c r="O3818" s="105"/>
      <c r="P3818" s="105"/>
      <c r="Q3818" s="105"/>
      <c r="R3818" s="105">
        <v>0</v>
      </c>
      <c r="S3818" s="105">
        <v>0</v>
      </c>
      <c r="T3818" s="105">
        <v>0</v>
      </c>
    </row>
    <row r="3819" spans="1:20" x14ac:dyDescent="0.25">
      <c r="A3819" s="103" t="s">
        <v>9269</v>
      </c>
      <c r="B3819" s="104" t="s">
        <v>4938</v>
      </c>
      <c r="C3819" s="104">
        <v>13</v>
      </c>
      <c r="D3819" s="103" t="s">
        <v>9270</v>
      </c>
      <c r="E3819" s="25">
        <f t="shared" si="191"/>
        <v>0</v>
      </c>
      <c r="F3819" s="25">
        <f t="shared" si="192"/>
        <v>0</v>
      </c>
      <c r="G3819" s="32"/>
      <c r="H3819" s="31"/>
      <c r="I3819" s="25">
        <f t="shared" si="193"/>
        <v>0</v>
      </c>
      <c r="J3819" s="21"/>
      <c r="K3819" s="16"/>
      <c r="L3819" s="105"/>
      <c r="M3819" s="105"/>
      <c r="N3819" s="105"/>
      <c r="O3819" s="105"/>
      <c r="P3819" s="105">
        <v>0</v>
      </c>
      <c r="Q3819" s="105">
        <v>0</v>
      </c>
      <c r="R3819" s="105">
        <v>0</v>
      </c>
      <c r="S3819" s="105">
        <v>0</v>
      </c>
      <c r="T3819" s="105">
        <v>0</v>
      </c>
    </row>
    <row r="3820" spans="1:20" x14ac:dyDescent="0.25">
      <c r="A3820" s="103" t="s">
        <v>2213</v>
      </c>
      <c r="B3820" s="104" t="s">
        <v>4931</v>
      </c>
      <c r="C3820" s="104">
        <v>11</v>
      </c>
      <c r="D3820" s="103" t="s">
        <v>9271</v>
      </c>
      <c r="E3820" s="25">
        <f t="shared" si="191"/>
        <v>0</v>
      </c>
      <c r="F3820" s="25">
        <f t="shared" si="192"/>
        <v>0</v>
      </c>
      <c r="G3820" s="32"/>
      <c r="H3820" s="31"/>
      <c r="I3820" s="25">
        <f t="shared" si="193"/>
        <v>0</v>
      </c>
      <c r="J3820" s="21"/>
      <c r="K3820" s="16"/>
      <c r="L3820" s="105"/>
      <c r="M3820" s="105"/>
      <c r="N3820" s="105"/>
      <c r="O3820" s="105"/>
      <c r="P3820" s="105">
        <v>0</v>
      </c>
      <c r="Q3820" s="105">
        <v>0</v>
      </c>
      <c r="R3820" s="105">
        <v>0</v>
      </c>
      <c r="S3820" s="105">
        <v>0</v>
      </c>
      <c r="T3820" s="105">
        <v>0</v>
      </c>
    </row>
    <row r="3821" spans="1:20" x14ac:dyDescent="0.25">
      <c r="A3821" s="103" t="s">
        <v>3288</v>
      </c>
      <c r="B3821" s="104" t="s">
        <v>4926</v>
      </c>
      <c r="C3821" s="104">
        <v>11</v>
      </c>
      <c r="D3821" s="103" t="s">
        <v>9272</v>
      </c>
      <c r="E3821" s="25">
        <f t="shared" si="191"/>
        <v>0</v>
      </c>
      <c r="F3821" s="25">
        <f t="shared" si="192"/>
        <v>128.25</v>
      </c>
      <c r="G3821" s="32"/>
      <c r="H3821" s="31"/>
      <c r="I3821" s="25">
        <f t="shared" si="193"/>
        <v>103</v>
      </c>
      <c r="J3821" s="21"/>
      <c r="K3821" s="16"/>
      <c r="L3821" s="105"/>
      <c r="M3821" s="105"/>
      <c r="N3821" s="105">
        <v>92</v>
      </c>
      <c r="O3821" s="105">
        <v>421</v>
      </c>
      <c r="P3821" s="105">
        <v>515</v>
      </c>
      <c r="Q3821" s="105">
        <v>0</v>
      </c>
      <c r="R3821" s="105">
        <v>0</v>
      </c>
      <c r="S3821" s="105">
        <v>0</v>
      </c>
      <c r="T3821" s="105">
        <v>0</v>
      </c>
    </row>
    <row r="3822" spans="1:20" x14ac:dyDescent="0.25">
      <c r="A3822" s="103" t="s">
        <v>3432</v>
      </c>
      <c r="B3822" s="104" t="s">
        <v>4926</v>
      </c>
      <c r="C3822" s="104">
        <v>11</v>
      </c>
      <c r="D3822" s="103" t="s">
        <v>9273</v>
      </c>
      <c r="E3822" s="25">
        <f t="shared" si="191"/>
        <v>0</v>
      </c>
      <c r="F3822" s="25">
        <f t="shared" si="192"/>
        <v>0</v>
      </c>
      <c r="G3822" s="32"/>
      <c r="H3822" s="31"/>
      <c r="I3822" s="25">
        <f t="shared" si="193"/>
        <v>0</v>
      </c>
      <c r="J3822" s="21"/>
      <c r="K3822" s="16"/>
      <c r="L3822" s="105"/>
      <c r="M3822" s="105"/>
      <c r="N3822" s="105"/>
      <c r="O3822" s="105"/>
      <c r="P3822" s="105"/>
      <c r="Q3822" s="105"/>
      <c r="R3822" s="105">
        <v>0</v>
      </c>
      <c r="S3822" s="105">
        <v>0</v>
      </c>
      <c r="T3822" s="105">
        <v>0</v>
      </c>
    </row>
    <row r="3823" spans="1:20" x14ac:dyDescent="0.25">
      <c r="A3823" s="103" t="s">
        <v>3188</v>
      </c>
      <c r="B3823" s="104" t="s">
        <v>4926</v>
      </c>
      <c r="C3823" s="104">
        <v>11</v>
      </c>
      <c r="D3823" s="103" t="s">
        <v>9274</v>
      </c>
      <c r="E3823" s="25">
        <f t="shared" si="191"/>
        <v>0</v>
      </c>
      <c r="F3823" s="25">
        <f t="shared" si="192"/>
        <v>0</v>
      </c>
      <c r="G3823" s="32"/>
      <c r="H3823" s="31"/>
      <c r="I3823" s="25">
        <f t="shared" si="193"/>
        <v>0</v>
      </c>
      <c r="J3823" s="21"/>
      <c r="K3823" s="16"/>
      <c r="L3823" s="105"/>
      <c r="M3823" s="105"/>
      <c r="N3823" s="105"/>
      <c r="O3823" s="105"/>
      <c r="P3823" s="105">
        <v>0</v>
      </c>
      <c r="Q3823" s="105">
        <v>0</v>
      </c>
      <c r="R3823" s="105">
        <v>0</v>
      </c>
      <c r="S3823" s="105">
        <v>0</v>
      </c>
      <c r="T3823" s="105">
        <v>0</v>
      </c>
    </row>
    <row r="3824" spans="1:20" x14ac:dyDescent="0.25">
      <c r="A3824" s="103" t="s">
        <v>2690</v>
      </c>
      <c r="B3824" s="104" t="s">
        <v>4942</v>
      </c>
      <c r="C3824" s="104">
        <v>15</v>
      </c>
      <c r="D3824" s="103" t="s">
        <v>9275</v>
      </c>
      <c r="E3824" s="25">
        <f t="shared" si="191"/>
        <v>0</v>
      </c>
      <c r="F3824" s="25">
        <f t="shared" si="192"/>
        <v>0</v>
      </c>
      <c r="G3824" s="32"/>
      <c r="H3824" s="31"/>
      <c r="I3824" s="25">
        <f t="shared" si="193"/>
        <v>0</v>
      </c>
      <c r="J3824" s="21"/>
      <c r="K3824" s="16"/>
      <c r="L3824" s="105"/>
      <c r="M3824" s="105"/>
      <c r="N3824" s="105"/>
      <c r="O3824" s="105"/>
      <c r="P3824" s="105">
        <v>0</v>
      </c>
      <c r="Q3824" s="105">
        <v>0</v>
      </c>
      <c r="R3824" s="105">
        <v>0</v>
      </c>
      <c r="S3824" s="105">
        <v>0</v>
      </c>
      <c r="T3824" s="105">
        <v>0</v>
      </c>
    </row>
    <row r="3825" spans="1:20" x14ac:dyDescent="0.25">
      <c r="A3825" s="103" t="s">
        <v>643</v>
      </c>
      <c r="B3825" s="104" t="s">
        <v>4942</v>
      </c>
      <c r="C3825" s="104">
        <v>15</v>
      </c>
      <c r="D3825" s="103" t="s">
        <v>9276</v>
      </c>
      <c r="E3825" s="25">
        <f t="shared" si="191"/>
        <v>0</v>
      </c>
      <c r="F3825" s="25">
        <f t="shared" si="192"/>
        <v>0</v>
      </c>
      <c r="G3825" s="32"/>
      <c r="H3825" s="31"/>
      <c r="I3825" s="25">
        <f t="shared" si="193"/>
        <v>21.8</v>
      </c>
      <c r="J3825" s="21"/>
      <c r="K3825" s="16"/>
      <c r="L3825" s="105"/>
      <c r="M3825" s="105"/>
      <c r="N3825" s="105"/>
      <c r="O3825" s="105"/>
      <c r="P3825" s="105">
        <v>4</v>
      </c>
      <c r="Q3825" s="105">
        <v>105</v>
      </c>
      <c r="R3825" s="105">
        <v>0</v>
      </c>
      <c r="S3825" s="105">
        <v>0</v>
      </c>
      <c r="T3825" s="105">
        <v>0</v>
      </c>
    </row>
    <row r="3826" spans="1:20" x14ac:dyDescent="0.25">
      <c r="A3826" s="103" t="s">
        <v>2730</v>
      </c>
      <c r="B3826" s="104" t="s">
        <v>4942</v>
      </c>
      <c r="C3826" s="104">
        <v>15</v>
      </c>
      <c r="D3826" s="103" t="s">
        <v>9277</v>
      </c>
      <c r="E3826" s="25">
        <f t="shared" si="191"/>
        <v>0</v>
      </c>
      <c r="F3826" s="25">
        <f t="shared" si="192"/>
        <v>0</v>
      </c>
      <c r="G3826" s="32"/>
      <c r="H3826" s="31"/>
      <c r="I3826" s="25">
        <f t="shared" si="193"/>
        <v>0</v>
      </c>
      <c r="J3826" s="21"/>
      <c r="K3826" s="16"/>
      <c r="L3826" s="105"/>
      <c r="M3826" s="105"/>
      <c r="N3826" s="105"/>
      <c r="O3826" s="105"/>
      <c r="P3826" s="105"/>
      <c r="Q3826" s="105">
        <v>0</v>
      </c>
      <c r="R3826" s="105">
        <v>0</v>
      </c>
      <c r="S3826" s="105">
        <v>0</v>
      </c>
      <c r="T3826" s="105">
        <v>0</v>
      </c>
    </row>
    <row r="3827" spans="1:20" x14ac:dyDescent="0.25">
      <c r="A3827" s="103" t="s">
        <v>903</v>
      </c>
      <c r="B3827" s="104" t="s">
        <v>4885</v>
      </c>
      <c r="C3827" s="104">
        <v>3</v>
      </c>
      <c r="D3827" s="103" t="s">
        <v>9278</v>
      </c>
      <c r="E3827" s="25">
        <f t="shared" si="191"/>
        <v>14.333333333333334</v>
      </c>
      <c r="F3827" s="25">
        <f t="shared" si="192"/>
        <v>35.25</v>
      </c>
      <c r="G3827" s="32"/>
      <c r="H3827" s="31"/>
      <c r="I3827" s="25">
        <f t="shared" si="193"/>
        <v>8.6</v>
      </c>
      <c r="J3827" s="21"/>
      <c r="K3827" s="16"/>
      <c r="L3827" s="105"/>
      <c r="M3827" s="105">
        <v>140</v>
      </c>
      <c r="N3827" s="105">
        <v>1</v>
      </c>
      <c r="O3827" s="105"/>
      <c r="P3827" s="105">
        <v>0</v>
      </c>
      <c r="Q3827" s="105">
        <v>0</v>
      </c>
      <c r="R3827" s="105">
        <v>11</v>
      </c>
      <c r="S3827" s="105">
        <v>32</v>
      </c>
      <c r="T3827" s="105">
        <v>0</v>
      </c>
    </row>
    <row r="3828" spans="1:20" x14ac:dyDescent="0.25">
      <c r="A3828" s="103" t="s">
        <v>1166</v>
      </c>
      <c r="B3828" s="104" t="s">
        <v>4942</v>
      </c>
      <c r="C3828" s="104">
        <v>15</v>
      </c>
      <c r="D3828" s="103" t="s">
        <v>9279</v>
      </c>
      <c r="E3828" s="25">
        <f t="shared" si="191"/>
        <v>0</v>
      </c>
      <c r="F3828" s="25">
        <f t="shared" si="192"/>
        <v>1.5</v>
      </c>
      <c r="G3828" s="32"/>
      <c r="H3828" s="31"/>
      <c r="I3828" s="25">
        <f t="shared" si="193"/>
        <v>784.2</v>
      </c>
      <c r="J3828" s="21"/>
      <c r="K3828" s="16"/>
      <c r="L3828" s="105"/>
      <c r="M3828" s="105">
        <v>6</v>
      </c>
      <c r="N3828" s="105"/>
      <c r="O3828" s="105"/>
      <c r="P3828" s="105">
        <v>0</v>
      </c>
      <c r="Q3828" s="105">
        <v>3921</v>
      </c>
      <c r="R3828" s="105"/>
      <c r="S3828" s="105">
        <v>0</v>
      </c>
      <c r="T3828" s="105">
        <v>0</v>
      </c>
    </row>
    <row r="3829" spans="1:20" x14ac:dyDescent="0.25">
      <c r="A3829" s="103" t="s">
        <v>3549</v>
      </c>
      <c r="B3829" s="104" t="s">
        <v>4942</v>
      </c>
      <c r="C3829" s="104">
        <v>15</v>
      </c>
      <c r="D3829" s="103" t="s">
        <v>9280</v>
      </c>
      <c r="E3829" s="25">
        <f t="shared" si="191"/>
        <v>0</v>
      </c>
      <c r="F3829" s="25">
        <f t="shared" si="192"/>
        <v>0</v>
      </c>
      <c r="G3829" s="32"/>
      <c r="H3829" s="31"/>
      <c r="I3829" s="25">
        <f t="shared" si="193"/>
        <v>0</v>
      </c>
      <c r="J3829" s="21"/>
      <c r="K3829" s="16"/>
      <c r="L3829" s="105"/>
      <c r="M3829" s="105"/>
      <c r="N3829" s="105"/>
      <c r="O3829" s="105"/>
      <c r="P3829" s="105">
        <v>0</v>
      </c>
      <c r="Q3829" s="105">
        <v>0</v>
      </c>
      <c r="R3829" s="105">
        <v>0</v>
      </c>
      <c r="S3829" s="105">
        <v>0</v>
      </c>
      <c r="T3829" s="105">
        <v>0</v>
      </c>
    </row>
    <row r="3830" spans="1:20" x14ac:dyDescent="0.25">
      <c r="A3830" s="103" t="s">
        <v>9281</v>
      </c>
      <c r="B3830" s="104" t="s">
        <v>4943</v>
      </c>
      <c r="C3830" s="104">
        <v>15</v>
      </c>
      <c r="D3830" s="103" t="s">
        <v>7449</v>
      </c>
      <c r="E3830" s="25">
        <f t="shared" si="191"/>
        <v>0</v>
      </c>
      <c r="F3830" s="25">
        <f t="shared" si="192"/>
        <v>4.5</v>
      </c>
      <c r="G3830" s="32"/>
      <c r="H3830" s="31"/>
      <c r="I3830" s="25">
        <f t="shared" si="193"/>
        <v>0</v>
      </c>
      <c r="J3830" s="21"/>
      <c r="K3830" s="16"/>
      <c r="L3830" s="105"/>
      <c r="M3830" s="105"/>
      <c r="N3830" s="105"/>
      <c r="O3830" s="105">
        <v>18</v>
      </c>
      <c r="P3830" s="105">
        <v>0</v>
      </c>
      <c r="Q3830" s="105">
        <v>0</v>
      </c>
      <c r="R3830" s="105">
        <v>0</v>
      </c>
      <c r="S3830" s="105">
        <v>0</v>
      </c>
      <c r="T3830" s="105">
        <v>0</v>
      </c>
    </row>
    <row r="3831" spans="1:20" x14ac:dyDescent="0.25">
      <c r="A3831" s="103" t="s">
        <v>302</v>
      </c>
      <c r="B3831" s="104" t="s">
        <v>4943</v>
      </c>
      <c r="C3831" s="104">
        <v>15</v>
      </c>
      <c r="D3831" s="103" t="s">
        <v>9282</v>
      </c>
      <c r="E3831" s="25">
        <f t="shared" si="191"/>
        <v>1.6666666666666667</v>
      </c>
      <c r="F3831" s="25">
        <f t="shared" si="192"/>
        <v>57.5</v>
      </c>
      <c r="G3831" s="32"/>
      <c r="H3831" s="31"/>
      <c r="I3831" s="25">
        <f t="shared" si="193"/>
        <v>2.4</v>
      </c>
      <c r="J3831" s="21"/>
      <c r="K3831" s="16"/>
      <c r="L3831" s="105"/>
      <c r="M3831" s="105"/>
      <c r="N3831" s="105"/>
      <c r="O3831" s="105">
        <v>230</v>
      </c>
      <c r="P3831" s="105">
        <v>6</v>
      </c>
      <c r="Q3831" s="105">
        <v>1</v>
      </c>
      <c r="R3831" s="105">
        <v>5</v>
      </c>
      <c r="S3831" s="105">
        <v>0</v>
      </c>
      <c r="T3831" s="105">
        <v>0</v>
      </c>
    </row>
    <row r="3832" spans="1:20" x14ac:dyDescent="0.25">
      <c r="A3832" s="103" t="s">
        <v>9283</v>
      </c>
      <c r="B3832" s="104" t="s">
        <v>4943</v>
      </c>
      <c r="C3832" s="104">
        <v>15</v>
      </c>
      <c r="D3832" s="103" t="s">
        <v>9284</v>
      </c>
      <c r="E3832" s="25">
        <f t="shared" si="191"/>
        <v>0</v>
      </c>
      <c r="F3832" s="25">
        <f t="shared" si="192"/>
        <v>0</v>
      </c>
      <c r="G3832" s="32"/>
      <c r="H3832" s="31"/>
      <c r="I3832" s="25">
        <f t="shared" si="193"/>
        <v>0</v>
      </c>
      <c r="J3832" s="21"/>
      <c r="K3832" s="16"/>
      <c r="L3832" s="105"/>
      <c r="M3832" s="105"/>
      <c r="N3832" s="105"/>
      <c r="O3832" s="105"/>
      <c r="P3832" s="105">
        <v>0</v>
      </c>
      <c r="Q3832" s="105">
        <v>0</v>
      </c>
      <c r="R3832" s="105">
        <v>0</v>
      </c>
      <c r="S3832" s="105">
        <v>0</v>
      </c>
      <c r="T3832" s="105">
        <v>0</v>
      </c>
    </row>
    <row r="3833" spans="1:20" x14ac:dyDescent="0.25">
      <c r="A3833" s="103" t="s">
        <v>1432</v>
      </c>
      <c r="B3833" s="104" t="s">
        <v>4942</v>
      </c>
      <c r="C3833" s="104">
        <v>15</v>
      </c>
      <c r="D3833" s="103" t="s">
        <v>9285</v>
      </c>
      <c r="E3833" s="25">
        <f t="shared" si="191"/>
        <v>0</v>
      </c>
      <c r="F3833" s="25">
        <f t="shared" si="192"/>
        <v>0.75</v>
      </c>
      <c r="G3833" s="32"/>
      <c r="H3833" s="31"/>
      <c r="I3833" s="25">
        <f t="shared" si="193"/>
        <v>0</v>
      </c>
      <c r="J3833" s="21"/>
      <c r="K3833" s="16"/>
      <c r="L3833" s="105"/>
      <c r="M3833" s="105"/>
      <c r="N3833" s="105">
        <v>3</v>
      </c>
      <c r="O3833" s="105"/>
      <c r="P3833" s="105">
        <v>0</v>
      </c>
      <c r="Q3833" s="105">
        <v>0</v>
      </c>
      <c r="R3833" s="105">
        <v>0</v>
      </c>
      <c r="S3833" s="105">
        <v>0</v>
      </c>
      <c r="T3833" s="105">
        <v>0</v>
      </c>
    </row>
    <row r="3834" spans="1:20" x14ac:dyDescent="0.25">
      <c r="A3834" s="103" t="s">
        <v>1465</v>
      </c>
      <c r="B3834" s="104" t="s">
        <v>4942</v>
      </c>
      <c r="C3834" s="104">
        <v>15</v>
      </c>
      <c r="D3834" s="103" t="s">
        <v>9286</v>
      </c>
      <c r="E3834" s="25">
        <f t="shared" si="191"/>
        <v>0</v>
      </c>
      <c r="F3834" s="25">
        <f t="shared" si="192"/>
        <v>0</v>
      </c>
      <c r="G3834" s="32"/>
      <c r="H3834" s="31"/>
      <c r="I3834" s="25">
        <f t="shared" si="193"/>
        <v>0.2</v>
      </c>
      <c r="J3834" s="21"/>
      <c r="K3834" s="16"/>
      <c r="L3834" s="105"/>
      <c r="M3834" s="105"/>
      <c r="N3834" s="105"/>
      <c r="O3834" s="105"/>
      <c r="P3834" s="105">
        <v>1</v>
      </c>
      <c r="Q3834" s="105">
        <v>0</v>
      </c>
      <c r="R3834" s="105">
        <v>0</v>
      </c>
      <c r="S3834" s="105">
        <v>0</v>
      </c>
      <c r="T3834" s="105">
        <v>0</v>
      </c>
    </row>
    <row r="3835" spans="1:20" x14ac:dyDescent="0.25">
      <c r="A3835" s="103" t="s">
        <v>4586</v>
      </c>
      <c r="B3835" s="104" t="s">
        <v>4943</v>
      </c>
      <c r="C3835" s="104">
        <v>15</v>
      </c>
      <c r="D3835" s="103" t="s">
        <v>9287</v>
      </c>
      <c r="E3835" s="25">
        <f t="shared" si="191"/>
        <v>0.66666666666666663</v>
      </c>
      <c r="F3835" s="25">
        <f t="shared" si="192"/>
        <v>0</v>
      </c>
      <c r="G3835" s="32"/>
      <c r="H3835" s="31"/>
      <c r="I3835" s="25">
        <f t="shared" si="193"/>
        <v>0.4</v>
      </c>
      <c r="J3835" s="21"/>
      <c r="K3835" s="16"/>
      <c r="L3835" s="105"/>
      <c r="M3835" s="105"/>
      <c r="N3835" s="105"/>
      <c r="O3835" s="105"/>
      <c r="P3835" s="105"/>
      <c r="Q3835" s="105"/>
      <c r="R3835" s="105">
        <v>0</v>
      </c>
      <c r="S3835" s="105">
        <v>2</v>
      </c>
      <c r="T3835" s="105">
        <v>0</v>
      </c>
    </row>
    <row r="3836" spans="1:20" x14ac:dyDescent="0.25">
      <c r="A3836" s="103" t="s">
        <v>3973</v>
      </c>
      <c r="B3836" s="104" t="s">
        <v>4924</v>
      </c>
      <c r="C3836" s="104">
        <v>11</v>
      </c>
      <c r="D3836" s="103" t="s">
        <v>9288</v>
      </c>
      <c r="E3836" s="25">
        <f t="shared" si="191"/>
        <v>0</v>
      </c>
      <c r="F3836" s="25">
        <f t="shared" si="192"/>
        <v>0</v>
      </c>
      <c r="G3836" s="32"/>
      <c r="H3836" s="31"/>
      <c r="I3836" s="25">
        <f t="shared" si="193"/>
        <v>0</v>
      </c>
      <c r="J3836" s="21"/>
      <c r="K3836" s="16"/>
      <c r="L3836" s="105"/>
      <c r="M3836" s="105"/>
      <c r="N3836" s="105"/>
      <c r="O3836" s="105"/>
      <c r="P3836" s="105"/>
      <c r="Q3836" s="105"/>
      <c r="R3836" s="105"/>
      <c r="S3836" s="105"/>
      <c r="T3836" s="105">
        <v>0</v>
      </c>
    </row>
    <row r="3837" spans="1:20" x14ac:dyDescent="0.25">
      <c r="A3837" s="103" t="s">
        <v>2619</v>
      </c>
      <c r="B3837" s="104" t="s">
        <v>4918</v>
      </c>
      <c r="C3837" s="104">
        <v>10</v>
      </c>
      <c r="D3837" s="103" t="s">
        <v>9289</v>
      </c>
      <c r="E3837" s="25">
        <f t="shared" si="191"/>
        <v>9.3333333333333339</v>
      </c>
      <c r="F3837" s="25">
        <f t="shared" si="192"/>
        <v>0</v>
      </c>
      <c r="G3837" s="32"/>
      <c r="H3837" s="31"/>
      <c r="I3837" s="25">
        <f t="shared" si="193"/>
        <v>5.6</v>
      </c>
      <c r="J3837" s="21"/>
      <c r="K3837" s="16"/>
      <c r="L3837" s="105"/>
      <c r="M3837" s="105"/>
      <c r="N3837" s="105"/>
      <c r="O3837" s="105"/>
      <c r="P3837" s="105">
        <v>0</v>
      </c>
      <c r="Q3837" s="105">
        <v>0</v>
      </c>
      <c r="R3837" s="105">
        <v>28</v>
      </c>
      <c r="S3837" s="105">
        <v>0</v>
      </c>
      <c r="T3837" s="105">
        <v>0</v>
      </c>
    </row>
    <row r="3838" spans="1:20" x14ac:dyDescent="0.25">
      <c r="A3838" s="103" t="s">
        <v>1379</v>
      </c>
      <c r="B3838" s="104" t="s">
        <v>4918</v>
      </c>
      <c r="C3838" s="104">
        <v>10</v>
      </c>
      <c r="D3838" s="103" t="s">
        <v>9028</v>
      </c>
      <c r="E3838" s="25">
        <f t="shared" si="191"/>
        <v>0</v>
      </c>
      <c r="F3838" s="25">
        <f t="shared" si="192"/>
        <v>0</v>
      </c>
      <c r="G3838" s="32"/>
      <c r="H3838" s="31"/>
      <c r="I3838" s="25">
        <f t="shared" si="193"/>
        <v>0</v>
      </c>
      <c r="J3838" s="21"/>
      <c r="K3838" s="16"/>
      <c r="L3838" s="105"/>
      <c r="M3838" s="105"/>
      <c r="N3838" s="105"/>
      <c r="O3838" s="105"/>
      <c r="P3838" s="105"/>
      <c r="Q3838" s="105">
        <v>0</v>
      </c>
      <c r="R3838" s="105">
        <v>0</v>
      </c>
      <c r="S3838" s="105">
        <v>0</v>
      </c>
      <c r="T3838" s="105">
        <v>0</v>
      </c>
    </row>
    <row r="3839" spans="1:20" x14ac:dyDescent="0.25">
      <c r="A3839" s="103" t="s">
        <v>2970</v>
      </c>
      <c r="B3839" s="104" t="s">
        <v>4922</v>
      </c>
      <c r="C3839" s="104">
        <v>11</v>
      </c>
      <c r="D3839" s="103" t="s">
        <v>9290</v>
      </c>
      <c r="E3839" s="25">
        <f t="shared" si="191"/>
        <v>10.333333333333334</v>
      </c>
      <c r="F3839" s="25">
        <f t="shared" si="192"/>
        <v>0</v>
      </c>
      <c r="G3839" s="32"/>
      <c r="H3839" s="31"/>
      <c r="I3839" s="25">
        <f t="shared" si="193"/>
        <v>6.2</v>
      </c>
      <c r="J3839" s="21"/>
      <c r="K3839" s="16"/>
      <c r="L3839" s="105"/>
      <c r="M3839" s="105"/>
      <c r="N3839" s="105"/>
      <c r="O3839" s="105"/>
      <c r="P3839" s="105">
        <v>0</v>
      </c>
      <c r="Q3839" s="105">
        <v>0</v>
      </c>
      <c r="R3839" s="105">
        <v>23</v>
      </c>
      <c r="S3839" s="105">
        <v>8</v>
      </c>
      <c r="T3839" s="105">
        <v>0</v>
      </c>
    </row>
    <row r="3840" spans="1:20" x14ac:dyDescent="0.25">
      <c r="A3840" s="103" t="s">
        <v>4234</v>
      </c>
      <c r="B3840" s="104" t="s">
        <v>4922</v>
      </c>
      <c r="C3840" s="104">
        <v>11</v>
      </c>
      <c r="D3840" s="103" t="s">
        <v>9291</v>
      </c>
      <c r="E3840" s="25">
        <f t="shared" si="191"/>
        <v>0</v>
      </c>
      <c r="F3840" s="25">
        <f t="shared" si="192"/>
        <v>0</v>
      </c>
      <c r="G3840" s="32"/>
      <c r="H3840" s="31"/>
      <c r="I3840" s="25">
        <f t="shared" si="193"/>
        <v>0</v>
      </c>
      <c r="J3840" s="21"/>
      <c r="K3840" s="16"/>
      <c r="L3840" s="105"/>
      <c r="M3840" s="105"/>
      <c r="N3840" s="105"/>
      <c r="O3840" s="105"/>
      <c r="P3840" s="105">
        <v>0</v>
      </c>
      <c r="Q3840" s="105">
        <v>0</v>
      </c>
      <c r="R3840" s="105">
        <v>0</v>
      </c>
      <c r="S3840" s="105">
        <v>0</v>
      </c>
      <c r="T3840" s="105">
        <v>0</v>
      </c>
    </row>
    <row r="3841" spans="1:20" x14ac:dyDescent="0.25">
      <c r="A3841" s="103" t="s">
        <v>3974</v>
      </c>
      <c r="B3841" s="104" t="s">
        <v>4928</v>
      </c>
      <c r="C3841" s="104">
        <v>11</v>
      </c>
      <c r="D3841" s="103" t="s">
        <v>9292</v>
      </c>
      <c r="E3841" s="25">
        <f t="shared" si="191"/>
        <v>0.33333333333333331</v>
      </c>
      <c r="F3841" s="25">
        <f t="shared" si="192"/>
        <v>0.75</v>
      </c>
      <c r="G3841" s="32"/>
      <c r="H3841" s="31"/>
      <c r="I3841" s="25">
        <f t="shared" si="193"/>
        <v>0.2</v>
      </c>
      <c r="J3841" s="21"/>
      <c r="K3841" s="16"/>
      <c r="L3841" s="105">
        <v>3</v>
      </c>
      <c r="M3841" s="105"/>
      <c r="N3841" s="105"/>
      <c r="O3841" s="105"/>
      <c r="P3841" s="105"/>
      <c r="Q3841" s="105"/>
      <c r="R3841" s="105">
        <v>1</v>
      </c>
      <c r="S3841" s="105"/>
      <c r="T3841" s="105">
        <v>0</v>
      </c>
    </row>
    <row r="3842" spans="1:20" x14ac:dyDescent="0.25">
      <c r="A3842" s="103" t="s">
        <v>9293</v>
      </c>
      <c r="B3842" s="104" t="s">
        <v>4931</v>
      </c>
      <c r="C3842" s="104">
        <v>11</v>
      </c>
      <c r="D3842" s="103" t="s">
        <v>9294</v>
      </c>
      <c r="E3842" s="25">
        <f t="shared" si="191"/>
        <v>0</v>
      </c>
      <c r="F3842" s="25">
        <f t="shared" si="192"/>
        <v>0</v>
      </c>
      <c r="G3842" s="32"/>
      <c r="H3842" s="31"/>
      <c r="I3842" s="25">
        <f t="shared" si="193"/>
        <v>0</v>
      </c>
      <c r="J3842" s="21"/>
      <c r="K3842" s="16"/>
      <c r="L3842" s="105"/>
      <c r="M3842" s="105"/>
      <c r="N3842" s="105"/>
      <c r="O3842" s="105"/>
      <c r="P3842" s="105">
        <v>0</v>
      </c>
      <c r="Q3842" s="105">
        <v>0</v>
      </c>
      <c r="R3842" s="105">
        <v>0</v>
      </c>
      <c r="S3842" s="105">
        <v>0</v>
      </c>
      <c r="T3842" s="105">
        <v>0</v>
      </c>
    </row>
    <row r="3843" spans="1:20" x14ac:dyDescent="0.25">
      <c r="A3843" s="103" t="s">
        <v>2289</v>
      </c>
      <c r="B3843" s="104" t="s">
        <v>4931</v>
      </c>
      <c r="C3843" s="104">
        <v>11</v>
      </c>
      <c r="D3843" s="103" t="s">
        <v>9295</v>
      </c>
      <c r="E3843" s="25">
        <f t="shared" si="191"/>
        <v>0</v>
      </c>
      <c r="F3843" s="25">
        <f t="shared" si="192"/>
        <v>11.5</v>
      </c>
      <c r="G3843" s="32"/>
      <c r="H3843" s="31"/>
      <c r="I3843" s="25">
        <f t="shared" si="193"/>
        <v>0</v>
      </c>
      <c r="J3843" s="21"/>
      <c r="K3843" s="16"/>
      <c r="L3843" s="105"/>
      <c r="M3843" s="105">
        <v>46</v>
      </c>
      <c r="N3843" s="105"/>
      <c r="O3843" s="105"/>
      <c r="P3843" s="105">
        <v>0</v>
      </c>
      <c r="Q3843" s="105">
        <v>0</v>
      </c>
      <c r="R3843" s="105">
        <v>0</v>
      </c>
      <c r="S3843" s="105">
        <v>0</v>
      </c>
      <c r="T3843" s="105">
        <v>0</v>
      </c>
    </row>
    <row r="3844" spans="1:20" x14ac:dyDescent="0.25">
      <c r="A3844" s="103" t="s">
        <v>1360</v>
      </c>
      <c r="B3844" s="104" t="s">
        <v>4931</v>
      </c>
      <c r="C3844" s="104">
        <v>11</v>
      </c>
      <c r="D3844" s="103" t="s">
        <v>9296</v>
      </c>
      <c r="E3844" s="25">
        <f t="shared" si="191"/>
        <v>0.33333333333333331</v>
      </c>
      <c r="F3844" s="25">
        <f t="shared" si="192"/>
        <v>0</v>
      </c>
      <c r="G3844" s="32"/>
      <c r="H3844" s="31"/>
      <c r="I3844" s="25">
        <f t="shared" si="193"/>
        <v>0.2</v>
      </c>
      <c r="J3844" s="21"/>
      <c r="K3844" s="16"/>
      <c r="L3844" s="105"/>
      <c r="M3844" s="105"/>
      <c r="N3844" s="105"/>
      <c r="O3844" s="105"/>
      <c r="P3844" s="105">
        <v>0</v>
      </c>
      <c r="Q3844" s="105">
        <v>0</v>
      </c>
      <c r="R3844" s="105">
        <v>0</v>
      </c>
      <c r="S3844" s="105">
        <v>1</v>
      </c>
      <c r="T3844" s="105">
        <v>0</v>
      </c>
    </row>
    <row r="3845" spans="1:20" x14ac:dyDescent="0.25">
      <c r="A3845" s="103" t="s">
        <v>1947</v>
      </c>
      <c r="B3845" s="104" t="s">
        <v>4931</v>
      </c>
      <c r="C3845" s="104">
        <v>11</v>
      </c>
      <c r="D3845" s="103" t="s">
        <v>9297</v>
      </c>
      <c r="E3845" s="25">
        <f t="shared" si="191"/>
        <v>0</v>
      </c>
      <c r="F3845" s="25">
        <f t="shared" si="192"/>
        <v>0</v>
      </c>
      <c r="G3845" s="32"/>
      <c r="H3845" s="31"/>
      <c r="I3845" s="25">
        <f t="shared" si="193"/>
        <v>0</v>
      </c>
      <c r="J3845" s="21"/>
      <c r="K3845" s="16"/>
      <c r="L3845" s="105"/>
      <c r="M3845" s="105"/>
      <c r="N3845" s="105"/>
      <c r="O3845" s="105"/>
      <c r="P3845" s="105">
        <v>0</v>
      </c>
      <c r="Q3845" s="105"/>
      <c r="R3845" s="105">
        <v>0</v>
      </c>
      <c r="S3845" s="105">
        <v>0</v>
      </c>
      <c r="T3845" s="105">
        <v>0</v>
      </c>
    </row>
    <row r="3846" spans="1:20" x14ac:dyDescent="0.25">
      <c r="A3846" s="103" t="s">
        <v>3916</v>
      </c>
      <c r="B3846" s="104" t="s">
        <v>4931</v>
      </c>
      <c r="C3846" s="104">
        <v>11</v>
      </c>
      <c r="D3846" s="103" t="s">
        <v>9298</v>
      </c>
      <c r="E3846" s="25">
        <f t="shared" si="191"/>
        <v>0</v>
      </c>
      <c r="F3846" s="25">
        <f t="shared" si="192"/>
        <v>0</v>
      </c>
      <c r="G3846" s="32"/>
      <c r="H3846" s="31"/>
      <c r="I3846" s="25">
        <f t="shared" si="193"/>
        <v>0</v>
      </c>
      <c r="J3846" s="21"/>
      <c r="K3846" s="16"/>
      <c r="L3846" s="105"/>
      <c r="M3846" s="105"/>
      <c r="N3846" s="105"/>
      <c r="O3846" s="105"/>
      <c r="P3846" s="105"/>
      <c r="Q3846" s="105"/>
      <c r="R3846" s="105">
        <v>0</v>
      </c>
      <c r="S3846" s="105"/>
      <c r="T3846" s="105">
        <v>0</v>
      </c>
    </row>
    <row r="3847" spans="1:20" x14ac:dyDescent="0.25">
      <c r="A3847" s="103" t="s">
        <v>3700</v>
      </c>
      <c r="B3847" s="104" t="s">
        <v>4925</v>
      </c>
      <c r="C3847" s="104">
        <v>11</v>
      </c>
      <c r="D3847" s="103" t="s">
        <v>9299</v>
      </c>
      <c r="E3847" s="25">
        <f t="shared" si="191"/>
        <v>0</v>
      </c>
      <c r="F3847" s="25">
        <f t="shared" si="192"/>
        <v>0.25</v>
      </c>
      <c r="G3847" s="32"/>
      <c r="H3847" s="31"/>
      <c r="I3847" s="25">
        <f t="shared" si="193"/>
        <v>0</v>
      </c>
      <c r="J3847" s="21"/>
      <c r="K3847" s="16"/>
      <c r="L3847" s="105"/>
      <c r="M3847" s="105">
        <v>1</v>
      </c>
      <c r="N3847" s="105"/>
      <c r="O3847" s="105"/>
      <c r="P3847" s="105">
        <v>0</v>
      </c>
      <c r="Q3847" s="105">
        <v>0</v>
      </c>
      <c r="R3847" s="105"/>
      <c r="S3847" s="105"/>
      <c r="T3847" s="105">
        <v>0</v>
      </c>
    </row>
    <row r="3848" spans="1:20" x14ac:dyDescent="0.25">
      <c r="A3848" s="103" t="s">
        <v>3859</v>
      </c>
      <c r="B3848" s="104" t="s">
        <v>4925</v>
      </c>
      <c r="C3848" s="104">
        <v>11</v>
      </c>
      <c r="D3848" s="103" t="s">
        <v>9300</v>
      </c>
      <c r="E3848" s="25">
        <f t="shared" si="191"/>
        <v>0</v>
      </c>
      <c r="F3848" s="25">
        <f t="shared" si="192"/>
        <v>0</v>
      </c>
      <c r="G3848" s="32"/>
      <c r="H3848" s="31"/>
      <c r="I3848" s="25">
        <f t="shared" si="193"/>
        <v>0</v>
      </c>
      <c r="J3848" s="21"/>
      <c r="K3848" s="16"/>
      <c r="L3848" s="105"/>
      <c r="M3848" s="105"/>
      <c r="N3848" s="105"/>
      <c r="O3848" s="105"/>
      <c r="P3848" s="105">
        <v>0</v>
      </c>
      <c r="Q3848" s="105"/>
      <c r="R3848" s="105">
        <v>0</v>
      </c>
      <c r="S3848" s="105">
        <v>0</v>
      </c>
      <c r="T3848" s="105">
        <v>0</v>
      </c>
    </row>
    <row r="3849" spans="1:20" x14ac:dyDescent="0.25">
      <c r="A3849" s="103" t="s">
        <v>1973</v>
      </c>
      <c r="B3849" s="104" t="s">
        <v>4932</v>
      </c>
      <c r="C3849" s="104">
        <v>11</v>
      </c>
      <c r="D3849" s="103" t="s">
        <v>9301</v>
      </c>
      <c r="E3849" s="25">
        <f t="shared" si="191"/>
        <v>5</v>
      </c>
      <c r="F3849" s="25">
        <f t="shared" si="192"/>
        <v>4.75</v>
      </c>
      <c r="G3849" s="32"/>
      <c r="H3849" s="31"/>
      <c r="I3849" s="25">
        <f t="shared" si="193"/>
        <v>3</v>
      </c>
      <c r="J3849" s="21"/>
      <c r="K3849" s="16"/>
      <c r="L3849" s="105"/>
      <c r="M3849" s="105"/>
      <c r="N3849" s="105">
        <v>14</v>
      </c>
      <c r="O3849" s="105">
        <v>5</v>
      </c>
      <c r="P3849" s="105">
        <v>0</v>
      </c>
      <c r="Q3849" s="105">
        <v>0</v>
      </c>
      <c r="R3849" s="105">
        <v>15</v>
      </c>
      <c r="S3849" s="105">
        <v>0</v>
      </c>
      <c r="T3849" s="105">
        <v>0</v>
      </c>
    </row>
    <row r="3850" spans="1:20" x14ac:dyDescent="0.25">
      <c r="A3850" s="103" t="s">
        <v>2923</v>
      </c>
      <c r="B3850" s="104" t="s">
        <v>4932</v>
      </c>
      <c r="C3850" s="104">
        <v>11</v>
      </c>
      <c r="D3850" s="103" t="s">
        <v>9302</v>
      </c>
      <c r="E3850" s="25">
        <f t="shared" si="191"/>
        <v>1</v>
      </c>
      <c r="F3850" s="25">
        <f t="shared" si="192"/>
        <v>0</v>
      </c>
      <c r="G3850" s="32"/>
      <c r="H3850" s="31"/>
      <c r="I3850" s="25">
        <f t="shared" si="193"/>
        <v>0.6</v>
      </c>
      <c r="J3850" s="21"/>
      <c r="K3850" s="16"/>
      <c r="L3850" s="105"/>
      <c r="M3850" s="105"/>
      <c r="N3850" s="105"/>
      <c r="O3850" s="105"/>
      <c r="P3850" s="105">
        <v>0</v>
      </c>
      <c r="Q3850" s="105">
        <v>0</v>
      </c>
      <c r="R3850" s="105">
        <v>1</v>
      </c>
      <c r="S3850" s="105">
        <v>2</v>
      </c>
      <c r="T3850" s="105">
        <v>0</v>
      </c>
    </row>
    <row r="3851" spans="1:20" x14ac:dyDescent="0.25">
      <c r="A3851" s="103" t="s">
        <v>2127</v>
      </c>
      <c r="B3851" s="104" t="s">
        <v>4932</v>
      </c>
      <c r="C3851" s="104">
        <v>11</v>
      </c>
      <c r="D3851" s="103" t="s">
        <v>9303</v>
      </c>
      <c r="E3851" s="25">
        <f t="shared" si="191"/>
        <v>0.33333333333333331</v>
      </c>
      <c r="F3851" s="25">
        <f t="shared" si="192"/>
        <v>0</v>
      </c>
      <c r="G3851" s="32"/>
      <c r="H3851" s="31"/>
      <c r="I3851" s="25">
        <f t="shared" si="193"/>
        <v>0.2</v>
      </c>
      <c r="J3851" s="21"/>
      <c r="K3851" s="16"/>
      <c r="L3851" s="105"/>
      <c r="M3851" s="105"/>
      <c r="N3851" s="105"/>
      <c r="O3851" s="105"/>
      <c r="P3851" s="105">
        <v>0</v>
      </c>
      <c r="Q3851" s="105">
        <v>0</v>
      </c>
      <c r="R3851" s="105">
        <v>0</v>
      </c>
      <c r="S3851" s="105">
        <v>1</v>
      </c>
      <c r="T3851" s="105">
        <v>0</v>
      </c>
    </row>
    <row r="3852" spans="1:20" x14ac:dyDescent="0.25">
      <c r="A3852" s="103" t="s">
        <v>1124</v>
      </c>
      <c r="B3852" s="104" t="s">
        <v>4932</v>
      </c>
      <c r="C3852" s="104">
        <v>11</v>
      </c>
      <c r="D3852" s="103" t="s">
        <v>9304</v>
      </c>
      <c r="E3852" s="25">
        <f t="shared" si="191"/>
        <v>0</v>
      </c>
      <c r="F3852" s="25">
        <f t="shared" si="192"/>
        <v>0</v>
      </c>
      <c r="G3852" s="32"/>
      <c r="H3852" s="31"/>
      <c r="I3852" s="25">
        <f t="shared" si="193"/>
        <v>0</v>
      </c>
      <c r="J3852" s="21"/>
      <c r="K3852" s="16"/>
      <c r="L3852" s="105"/>
      <c r="M3852" s="105"/>
      <c r="N3852" s="105"/>
      <c r="O3852" s="105"/>
      <c r="P3852" s="105">
        <v>0</v>
      </c>
      <c r="Q3852" s="105">
        <v>0</v>
      </c>
      <c r="R3852" s="105">
        <v>0</v>
      </c>
      <c r="S3852" s="105">
        <v>0</v>
      </c>
      <c r="T3852" s="105">
        <v>0</v>
      </c>
    </row>
    <row r="3853" spans="1:20" x14ac:dyDescent="0.25">
      <c r="A3853" s="103" t="s">
        <v>2404</v>
      </c>
      <c r="B3853" s="104" t="s">
        <v>4932</v>
      </c>
      <c r="C3853" s="104">
        <v>11</v>
      </c>
      <c r="D3853" s="103" t="s">
        <v>9305</v>
      </c>
      <c r="E3853" s="25">
        <f t="shared" si="191"/>
        <v>1.6666666666666667</v>
      </c>
      <c r="F3853" s="25">
        <f t="shared" si="192"/>
        <v>93.5</v>
      </c>
      <c r="G3853" s="32"/>
      <c r="H3853" s="31"/>
      <c r="I3853" s="25">
        <f t="shared" si="193"/>
        <v>1</v>
      </c>
      <c r="J3853" s="21"/>
      <c r="K3853" s="16"/>
      <c r="L3853" s="105">
        <v>203</v>
      </c>
      <c r="M3853" s="105">
        <v>114</v>
      </c>
      <c r="N3853" s="105">
        <v>40</v>
      </c>
      <c r="O3853" s="105">
        <v>17</v>
      </c>
      <c r="P3853" s="105">
        <v>0</v>
      </c>
      <c r="Q3853" s="105">
        <v>0</v>
      </c>
      <c r="R3853" s="105">
        <v>1</v>
      </c>
      <c r="S3853" s="105">
        <v>4</v>
      </c>
      <c r="T3853" s="105">
        <v>0</v>
      </c>
    </row>
    <row r="3854" spans="1:20" x14ac:dyDescent="0.25">
      <c r="A3854" s="103" t="s">
        <v>3026</v>
      </c>
      <c r="B3854" s="104" t="s">
        <v>4932</v>
      </c>
      <c r="C3854" s="104">
        <v>11</v>
      </c>
      <c r="D3854" s="103" t="s">
        <v>9306</v>
      </c>
      <c r="E3854" s="25">
        <f t="shared" si="191"/>
        <v>0</v>
      </c>
      <c r="F3854" s="25">
        <f t="shared" si="192"/>
        <v>1</v>
      </c>
      <c r="G3854" s="32"/>
      <c r="H3854" s="31"/>
      <c r="I3854" s="25">
        <f t="shared" si="193"/>
        <v>0</v>
      </c>
      <c r="J3854" s="21"/>
      <c r="K3854" s="16"/>
      <c r="L3854" s="105"/>
      <c r="M3854" s="105"/>
      <c r="N3854" s="105">
        <v>4</v>
      </c>
      <c r="O3854" s="105"/>
      <c r="P3854" s="105">
        <v>0</v>
      </c>
      <c r="Q3854" s="105">
        <v>0</v>
      </c>
      <c r="R3854" s="105">
        <v>0</v>
      </c>
      <c r="S3854" s="105"/>
      <c r="T3854" s="105">
        <v>0</v>
      </c>
    </row>
    <row r="3855" spans="1:20" x14ac:dyDescent="0.25">
      <c r="A3855" s="103" t="s">
        <v>2421</v>
      </c>
      <c r="B3855" s="104" t="s">
        <v>4932</v>
      </c>
      <c r="C3855" s="104">
        <v>11</v>
      </c>
      <c r="D3855" s="103" t="s">
        <v>9307</v>
      </c>
      <c r="E3855" s="25">
        <f t="shared" si="191"/>
        <v>0</v>
      </c>
      <c r="F3855" s="25">
        <f t="shared" si="192"/>
        <v>0.25</v>
      </c>
      <c r="G3855" s="32"/>
      <c r="H3855" s="31"/>
      <c r="I3855" s="25">
        <f t="shared" si="193"/>
        <v>0</v>
      </c>
      <c r="J3855" s="21"/>
      <c r="K3855" s="16"/>
      <c r="L3855" s="105">
        <v>1</v>
      </c>
      <c r="M3855" s="105"/>
      <c r="N3855" s="105"/>
      <c r="O3855" s="105"/>
      <c r="P3855" s="105">
        <v>0</v>
      </c>
      <c r="Q3855" s="105">
        <v>0</v>
      </c>
      <c r="R3855" s="105">
        <v>0</v>
      </c>
      <c r="S3855" s="105">
        <v>0</v>
      </c>
      <c r="T3855" s="105">
        <v>0</v>
      </c>
    </row>
    <row r="3856" spans="1:20" x14ac:dyDescent="0.25">
      <c r="A3856" s="103" t="s">
        <v>3100</v>
      </c>
      <c r="B3856" s="104" t="s">
        <v>4933</v>
      </c>
      <c r="C3856" s="104">
        <v>11</v>
      </c>
      <c r="D3856" s="103" t="s">
        <v>9308</v>
      </c>
      <c r="E3856" s="25">
        <f t="shared" si="191"/>
        <v>0</v>
      </c>
      <c r="F3856" s="25">
        <f t="shared" si="192"/>
        <v>0</v>
      </c>
      <c r="G3856" s="32"/>
      <c r="H3856" s="31"/>
      <c r="I3856" s="25">
        <f t="shared" si="193"/>
        <v>0</v>
      </c>
      <c r="J3856" s="21"/>
      <c r="K3856" s="16"/>
      <c r="L3856" s="105"/>
      <c r="M3856" s="105"/>
      <c r="N3856" s="105"/>
      <c r="O3856" s="105"/>
      <c r="P3856" s="105">
        <v>0</v>
      </c>
      <c r="Q3856" s="105">
        <v>0</v>
      </c>
      <c r="R3856" s="105">
        <v>0</v>
      </c>
      <c r="S3856" s="105">
        <v>0</v>
      </c>
      <c r="T3856" s="105">
        <v>0</v>
      </c>
    </row>
    <row r="3857" spans="1:20" x14ac:dyDescent="0.25">
      <c r="A3857" s="103" t="s">
        <v>597</v>
      </c>
      <c r="B3857" s="104" t="s">
        <v>4910</v>
      </c>
      <c r="C3857" s="104">
        <v>7</v>
      </c>
      <c r="D3857" s="103" t="s">
        <v>9309</v>
      </c>
      <c r="E3857" s="25">
        <f t="shared" si="191"/>
        <v>0</v>
      </c>
      <c r="F3857" s="25">
        <f t="shared" si="192"/>
        <v>0</v>
      </c>
      <c r="G3857" s="32"/>
      <c r="H3857" s="31"/>
      <c r="I3857" s="25">
        <f t="shared" si="193"/>
        <v>0</v>
      </c>
      <c r="J3857" s="21"/>
      <c r="K3857" s="16"/>
      <c r="L3857" s="105"/>
      <c r="M3857" s="105"/>
      <c r="N3857" s="105"/>
      <c r="O3857" s="105"/>
      <c r="P3857" s="105">
        <v>0</v>
      </c>
      <c r="Q3857" s="105">
        <v>0</v>
      </c>
      <c r="R3857" s="105">
        <v>0</v>
      </c>
      <c r="S3857" s="105">
        <v>0</v>
      </c>
      <c r="T3857" s="105">
        <v>0</v>
      </c>
    </row>
    <row r="3858" spans="1:20" x14ac:dyDescent="0.25">
      <c r="A3858" s="103" t="s">
        <v>3518</v>
      </c>
      <c r="B3858" s="104" t="s">
        <v>4910</v>
      </c>
      <c r="C3858" s="104">
        <v>7</v>
      </c>
      <c r="D3858" s="103" t="s">
        <v>9310</v>
      </c>
      <c r="E3858" s="25">
        <f t="shared" si="191"/>
        <v>0</v>
      </c>
      <c r="F3858" s="25">
        <f t="shared" si="192"/>
        <v>1.5</v>
      </c>
      <c r="G3858" s="32"/>
      <c r="H3858" s="31"/>
      <c r="I3858" s="25">
        <f t="shared" si="193"/>
        <v>0</v>
      </c>
      <c r="J3858" s="21"/>
      <c r="K3858" s="16"/>
      <c r="L3858" s="105">
        <v>6</v>
      </c>
      <c r="M3858" s="105"/>
      <c r="N3858" s="105"/>
      <c r="O3858" s="105"/>
      <c r="P3858" s="105">
        <v>0</v>
      </c>
      <c r="Q3858" s="105">
        <v>0</v>
      </c>
      <c r="R3858" s="105">
        <v>0</v>
      </c>
      <c r="S3858" s="105">
        <v>0</v>
      </c>
      <c r="T3858" s="105">
        <v>0</v>
      </c>
    </row>
    <row r="3859" spans="1:20" x14ac:dyDescent="0.25">
      <c r="A3859" s="103" t="s">
        <v>1070</v>
      </c>
      <c r="B3859" s="104" t="s">
        <v>4912</v>
      </c>
      <c r="C3859" s="104">
        <v>8</v>
      </c>
      <c r="D3859" s="103" t="s">
        <v>9311</v>
      </c>
      <c r="E3859" s="25">
        <f t="shared" si="191"/>
        <v>1.6666666666666667</v>
      </c>
      <c r="F3859" s="25">
        <f t="shared" si="192"/>
        <v>1.75</v>
      </c>
      <c r="G3859" s="32"/>
      <c r="H3859" s="31"/>
      <c r="I3859" s="25">
        <f t="shared" si="193"/>
        <v>1</v>
      </c>
      <c r="J3859" s="21"/>
      <c r="K3859" s="16"/>
      <c r="L3859" s="105"/>
      <c r="M3859" s="105"/>
      <c r="N3859" s="105">
        <v>1</v>
      </c>
      <c r="O3859" s="105">
        <v>6</v>
      </c>
      <c r="P3859" s="105">
        <v>0</v>
      </c>
      <c r="Q3859" s="105">
        <v>0</v>
      </c>
      <c r="R3859" s="105">
        <v>1</v>
      </c>
      <c r="S3859" s="105">
        <v>4</v>
      </c>
      <c r="T3859" s="105">
        <v>0</v>
      </c>
    </row>
    <row r="3860" spans="1:20" x14ac:dyDescent="0.25">
      <c r="A3860" s="103" t="s">
        <v>2733</v>
      </c>
      <c r="B3860" s="104" t="s">
        <v>4909</v>
      </c>
      <c r="C3860" s="104">
        <v>7</v>
      </c>
      <c r="D3860" s="103" t="s">
        <v>9312</v>
      </c>
      <c r="E3860" s="25">
        <f t="shared" si="191"/>
        <v>0</v>
      </c>
      <c r="F3860" s="25">
        <f t="shared" si="192"/>
        <v>0</v>
      </c>
      <c r="G3860" s="32"/>
      <c r="H3860" s="31"/>
      <c r="I3860" s="25">
        <f t="shared" si="193"/>
        <v>0</v>
      </c>
      <c r="J3860" s="21"/>
      <c r="K3860" s="16"/>
      <c r="L3860" s="105"/>
      <c r="M3860" s="105"/>
      <c r="N3860" s="105"/>
      <c r="O3860" s="105"/>
      <c r="P3860" s="105">
        <v>0</v>
      </c>
      <c r="Q3860" s="105">
        <v>0</v>
      </c>
      <c r="R3860" s="105">
        <v>0</v>
      </c>
      <c r="S3860" s="105">
        <v>0</v>
      </c>
      <c r="T3860" s="105">
        <v>0</v>
      </c>
    </row>
    <row r="3861" spans="1:20" x14ac:dyDescent="0.25">
      <c r="A3861" s="103" t="s">
        <v>4106</v>
      </c>
      <c r="B3861" s="104" t="s">
        <v>4909</v>
      </c>
      <c r="C3861" s="104">
        <v>7</v>
      </c>
      <c r="D3861" s="103" t="s">
        <v>9313</v>
      </c>
      <c r="E3861" s="25">
        <f t="shared" si="191"/>
        <v>0</v>
      </c>
      <c r="F3861" s="25">
        <f t="shared" si="192"/>
        <v>0</v>
      </c>
      <c r="G3861" s="32"/>
      <c r="H3861" s="31"/>
      <c r="I3861" s="25">
        <f t="shared" si="193"/>
        <v>0</v>
      </c>
      <c r="J3861" s="21"/>
      <c r="K3861" s="16"/>
      <c r="L3861" s="105"/>
      <c r="M3861" s="105"/>
      <c r="N3861" s="105"/>
      <c r="O3861" s="105"/>
      <c r="P3861" s="105">
        <v>0</v>
      </c>
      <c r="Q3861" s="105"/>
      <c r="R3861" s="105"/>
      <c r="S3861" s="105">
        <v>0</v>
      </c>
      <c r="T3861" s="105">
        <v>0</v>
      </c>
    </row>
    <row r="3862" spans="1:20" x14ac:dyDescent="0.25">
      <c r="A3862" s="103" t="s">
        <v>2869</v>
      </c>
      <c r="B3862" s="104" t="s">
        <v>4909</v>
      </c>
      <c r="C3862" s="104">
        <v>7</v>
      </c>
      <c r="D3862" s="103" t="s">
        <v>9314</v>
      </c>
      <c r="E3862" s="25">
        <f t="shared" si="191"/>
        <v>0</v>
      </c>
      <c r="F3862" s="25">
        <f t="shared" si="192"/>
        <v>0</v>
      </c>
      <c r="G3862" s="32"/>
      <c r="H3862" s="31"/>
      <c r="I3862" s="25">
        <f t="shared" si="193"/>
        <v>0</v>
      </c>
      <c r="J3862" s="21"/>
      <c r="K3862" s="16"/>
      <c r="L3862" s="105"/>
      <c r="M3862" s="105"/>
      <c r="N3862" s="105"/>
      <c r="O3862" s="105"/>
      <c r="P3862" s="105">
        <v>0</v>
      </c>
      <c r="Q3862" s="105">
        <v>0</v>
      </c>
      <c r="R3862" s="105">
        <v>0</v>
      </c>
      <c r="S3862" s="105">
        <v>0</v>
      </c>
      <c r="T3862" s="105">
        <v>0</v>
      </c>
    </row>
    <row r="3863" spans="1:20" x14ac:dyDescent="0.25">
      <c r="A3863" s="103" t="s">
        <v>2058</v>
      </c>
      <c r="B3863" s="104" t="s">
        <v>4909</v>
      </c>
      <c r="C3863" s="104">
        <v>7</v>
      </c>
      <c r="D3863" s="103" t="s">
        <v>9315</v>
      </c>
      <c r="E3863" s="25">
        <f t="shared" si="191"/>
        <v>0</v>
      </c>
      <c r="F3863" s="25">
        <f t="shared" si="192"/>
        <v>0</v>
      </c>
      <c r="G3863" s="32"/>
      <c r="H3863" s="31"/>
      <c r="I3863" s="25">
        <f t="shared" si="193"/>
        <v>0</v>
      </c>
      <c r="J3863" s="21"/>
      <c r="K3863" s="16"/>
      <c r="L3863" s="105"/>
      <c r="M3863" s="105"/>
      <c r="N3863" s="105"/>
      <c r="O3863" s="105"/>
      <c r="P3863" s="105">
        <v>0</v>
      </c>
      <c r="Q3863" s="105">
        <v>0</v>
      </c>
      <c r="R3863" s="105">
        <v>0</v>
      </c>
      <c r="S3863" s="105">
        <v>0</v>
      </c>
      <c r="T3863" s="105">
        <v>0</v>
      </c>
    </row>
    <row r="3864" spans="1:20" x14ac:dyDescent="0.25">
      <c r="A3864" s="103" t="s">
        <v>2288</v>
      </c>
      <c r="B3864" s="104" t="s">
        <v>4909</v>
      </c>
      <c r="C3864" s="104">
        <v>7</v>
      </c>
      <c r="D3864" s="103" t="s">
        <v>9316</v>
      </c>
      <c r="E3864" s="25">
        <f t="shared" si="191"/>
        <v>0</v>
      </c>
      <c r="F3864" s="25">
        <f t="shared" si="192"/>
        <v>0</v>
      </c>
      <c r="G3864" s="32"/>
      <c r="H3864" s="31"/>
      <c r="I3864" s="25">
        <f t="shared" si="193"/>
        <v>0</v>
      </c>
      <c r="J3864" s="21"/>
      <c r="K3864" s="16"/>
      <c r="L3864" s="105"/>
      <c r="M3864" s="105"/>
      <c r="N3864" s="105"/>
      <c r="O3864" s="105"/>
      <c r="P3864" s="105">
        <v>0</v>
      </c>
      <c r="Q3864" s="105">
        <v>0</v>
      </c>
      <c r="R3864" s="105">
        <v>0</v>
      </c>
      <c r="S3864" s="105">
        <v>0</v>
      </c>
      <c r="T3864" s="105">
        <v>0</v>
      </c>
    </row>
    <row r="3865" spans="1:20" x14ac:dyDescent="0.25">
      <c r="A3865" s="103" t="s">
        <v>338</v>
      </c>
      <c r="B3865" s="104" t="s">
        <v>4909</v>
      </c>
      <c r="C3865" s="104">
        <v>7</v>
      </c>
      <c r="D3865" s="103" t="s">
        <v>9317</v>
      </c>
      <c r="E3865" s="25">
        <f t="shared" si="191"/>
        <v>1.3333333333333333</v>
      </c>
      <c r="F3865" s="25">
        <f t="shared" si="192"/>
        <v>2.5</v>
      </c>
      <c r="G3865" s="32"/>
      <c r="H3865" s="31"/>
      <c r="I3865" s="25">
        <f t="shared" si="193"/>
        <v>1</v>
      </c>
      <c r="J3865" s="21"/>
      <c r="K3865" s="16"/>
      <c r="L3865" s="105">
        <v>4</v>
      </c>
      <c r="M3865" s="105">
        <v>4</v>
      </c>
      <c r="N3865" s="105"/>
      <c r="O3865" s="105">
        <v>2</v>
      </c>
      <c r="P3865" s="105">
        <v>0</v>
      </c>
      <c r="Q3865" s="105">
        <v>1</v>
      </c>
      <c r="R3865" s="105">
        <v>3</v>
      </c>
      <c r="S3865" s="105">
        <v>1</v>
      </c>
      <c r="T3865" s="105">
        <v>0</v>
      </c>
    </row>
    <row r="3866" spans="1:20" x14ac:dyDescent="0.25">
      <c r="A3866" s="103" t="s">
        <v>3007</v>
      </c>
      <c r="B3866" s="104" t="s">
        <v>4905</v>
      </c>
      <c r="C3866" s="104">
        <v>6</v>
      </c>
      <c r="D3866" s="103" t="s">
        <v>9318</v>
      </c>
      <c r="E3866" s="25">
        <f t="shared" si="191"/>
        <v>0</v>
      </c>
      <c r="F3866" s="25">
        <f t="shared" si="192"/>
        <v>0</v>
      </c>
      <c r="G3866" s="32"/>
      <c r="H3866" s="31"/>
      <c r="I3866" s="25">
        <f t="shared" si="193"/>
        <v>0</v>
      </c>
      <c r="J3866" s="21"/>
      <c r="K3866" s="16"/>
      <c r="L3866" s="105"/>
      <c r="M3866" s="105"/>
      <c r="N3866" s="105"/>
      <c r="O3866" s="105"/>
      <c r="P3866" s="105"/>
      <c r="Q3866" s="105"/>
      <c r="R3866" s="105">
        <v>0</v>
      </c>
      <c r="S3866" s="105">
        <v>0</v>
      </c>
      <c r="T3866" s="105">
        <v>0</v>
      </c>
    </row>
    <row r="3867" spans="1:20" x14ac:dyDescent="0.25">
      <c r="A3867" s="103" t="s">
        <v>1435</v>
      </c>
      <c r="B3867" s="104" t="s">
        <v>4906</v>
      </c>
      <c r="C3867" s="104">
        <v>6</v>
      </c>
      <c r="D3867" s="103" t="s">
        <v>9319</v>
      </c>
      <c r="E3867" s="25">
        <f t="shared" si="191"/>
        <v>9.3333333333333339</v>
      </c>
      <c r="F3867" s="25">
        <f t="shared" si="192"/>
        <v>0</v>
      </c>
      <c r="G3867" s="32"/>
      <c r="H3867" s="31"/>
      <c r="I3867" s="25">
        <f t="shared" si="193"/>
        <v>5.6</v>
      </c>
      <c r="J3867" s="21"/>
      <c r="K3867" s="16"/>
      <c r="L3867" s="105"/>
      <c r="M3867" s="105"/>
      <c r="N3867" s="105"/>
      <c r="O3867" s="105"/>
      <c r="P3867" s="105">
        <v>0</v>
      </c>
      <c r="Q3867" s="105"/>
      <c r="R3867" s="105"/>
      <c r="S3867" s="105">
        <v>28</v>
      </c>
      <c r="T3867" s="105">
        <v>0</v>
      </c>
    </row>
    <row r="3868" spans="1:20" x14ac:dyDescent="0.25">
      <c r="A3868" s="103" t="s">
        <v>2661</v>
      </c>
      <c r="B3868" s="104" t="s">
        <v>4908</v>
      </c>
      <c r="C3868" s="104">
        <v>6</v>
      </c>
      <c r="D3868" s="103" t="s">
        <v>9320</v>
      </c>
      <c r="E3868" s="25">
        <f t="shared" si="191"/>
        <v>0</v>
      </c>
      <c r="F3868" s="25">
        <f t="shared" si="192"/>
        <v>0</v>
      </c>
      <c r="G3868" s="32"/>
      <c r="H3868" s="31"/>
      <c r="I3868" s="25">
        <f t="shared" si="193"/>
        <v>0</v>
      </c>
      <c r="J3868" s="21"/>
      <c r="K3868" s="16"/>
      <c r="L3868" s="105"/>
      <c r="M3868" s="105"/>
      <c r="N3868" s="105"/>
      <c r="O3868" s="105"/>
      <c r="P3868" s="105"/>
      <c r="Q3868" s="105">
        <v>0</v>
      </c>
      <c r="R3868" s="105">
        <v>0</v>
      </c>
      <c r="S3868" s="105">
        <v>0</v>
      </c>
      <c r="T3868" s="105">
        <v>0</v>
      </c>
    </row>
    <row r="3869" spans="1:20" x14ac:dyDescent="0.25">
      <c r="A3869" s="103" t="s">
        <v>2934</v>
      </c>
      <c r="B3869" s="104" t="s">
        <v>4909</v>
      </c>
      <c r="C3869" s="104">
        <v>7</v>
      </c>
      <c r="D3869" s="103" t="s">
        <v>9321</v>
      </c>
      <c r="E3869" s="25">
        <f t="shared" si="191"/>
        <v>0</v>
      </c>
      <c r="F3869" s="25">
        <f t="shared" si="192"/>
        <v>0</v>
      </c>
      <c r="G3869" s="32"/>
      <c r="H3869" s="31"/>
      <c r="I3869" s="25">
        <f t="shared" si="193"/>
        <v>0</v>
      </c>
      <c r="J3869" s="21"/>
      <c r="K3869" s="16"/>
      <c r="L3869" s="105"/>
      <c r="M3869" s="105"/>
      <c r="N3869" s="105"/>
      <c r="O3869" s="105"/>
      <c r="P3869" s="105">
        <v>0</v>
      </c>
      <c r="Q3869" s="105">
        <v>0</v>
      </c>
      <c r="R3869" s="105">
        <v>0</v>
      </c>
      <c r="S3869" s="105">
        <v>0</v>
      </c>
      <c r="T3869" s="105">
        <v>0</v>
      </c>
    </row>
    <row r="3870" spans="1:20" x14ac:dyDescent="0.25">
      <c r="A3870" s="103" t="s">
        <v>2729</v>
      </c>
      <c r="B3870" s="104" t="s">
        <v>4909</v>
      </c>
      <c r="C3870" s="104">
        <v>7</v>
      </c>
      <c r="D3870" s="103" t="s">
        <v>9322</v>
      </c>
      <c r="E3870" s="25">
        <f t="shared" si="191"/>
        <v>0</v>
      </c>
      <c r="F3870" s="25">
        <f t="shared" si="192"/>
        <v>0.25</v>
      </c>
      <c r="G3870" s="32"/>
      <c r="H3870" s="31"/>
      <c r="I3870" s="25">
        <f t="shared" si="193"/>
        <v>0</v>
      </c>
      <c r="J3870" s="21"/>
      <c r="K3870" s="16"/>
      <c r="L3870" s="105"/>
      <c r="M3870" s="105"/>
      <c r="N3870" s="105"/>
      <c r="O3870" s="105">
        <v>1</v>
      </c>
      <c r="P3870" s="105"/>
      <c r="Q3870" s="105">
        <v>0</v>
      </c>
      <c r="R3870" s="105"/>
      <c r="S3870" s="105">
        <v>0</v>
      </c>
      <c r="T3870" s="105">
        <v>0</v>
      </c>
    </row>
    <row r="3871" spans="1:20" x14ac:dyDescent="0.25">
      <c r="A3871" s="103" t="s">
        <v>1387</v>
      </c>
      <c r="B3871" s="104" t="s">
        <v>4918</v>
      </c>
      <c r="C3871" s="104">
        <v>10</v>
      </c>
      <c r="D3871" s="103" t="s">
        <v>9323</v>
      </c>
      <c r="E3871" s="25">
        <f t="shared" si="191"/>
        <v>6.333333333333333</v>
      </c>
      <c r="F3871" s="25">
        <f t="shared" si="192"/>
        <v>1</v>
      </c>
      <c r="G3871" s="32"/>
      <c r="H3871" s="31"/>
      <c r="I3871" s="25">
        <f t="shared" si="193"/>
        <v>3.8</v>
      </c>
      <c r="J3871" s="21"/>
      <c r="K3871" s="16"/>
      <c r="L3871" s="105"/>
      <c r="M3871" s="105"/>
      <c r="N3871" s="105">
        <v>4</v>
      </c>
      <c r="O3871" s="105"/>
      <c r="P3871" s="105">
        <v>0</v>
      </c>
      <c r="Q3871" s="105">
        <v>0</v>
      </c>
      <c r="R3871" s="105">
        <v>13</v>
      </c>
      <c r="S3871" s="105">
        <v>6</v>
      </c>
      <c r="T3871" s="105">
        <v>0</v>
      </c>
    </row>
    <row r="3872" spans="1:20" x14ac:dyDescent="0.25">
      <c r="A3872" s="103" t="s">
        <v>3459</v>
      </c>
      <c r="B3872" s="104" t="s">
        <v>4918</v>
      </c>
      <c r="C3872" s="104">
        <v>10</v>
      </c>
      <c r="D3872" s="103" t="s">
        <v>9324</v>
      </c>
      <c r="E3872" s="25">
        <f t="shared" ref="E3872:E3935" si="194">SUM(R3872:T3872)/3</f>
        <v>0</v>
      </c>
      <c r="F3872" s="25">
        <f t="shared" ref="F3872:F3935" si="195">SUM(L3872:O3872)/4</f>
        <v>0</v>
      </c>
      <c r="G3872" s="32"/>
      <c r="H3872" s="31"/>
      <c r="I3872" s="25">
        <f t="shared" ref="I3872:I3935" si="196">SUM(P3872:T3872)/5</f>
        <v>0</v>
      </c>
      <c r="J3872" s="21"/>
      <c r="K3872" s="16"/>
      <c r="L3872" s="105"/>
      <c r="M3872" s="105"/>
      <c r="N3872" s="105"/>
      <c r="O3872" s="105"/>
      <c r="P3872" s="105"/>
      <c r="Q3872" s="105"/>
      <c r="R3872" s="105">
        <v>0</v>
      </c>
      <c r="S3872" s="105">
        <v>0</v>
      </c>
      <c r="T3872" s="105">
        <v>0</v>
      </c>
    </row>
    <row r="3873" spans="1:20" x14ac:dyDescent="0.25">
      <c r="A3873" s="103" t="s">
        <v>2283</v>
      </c>
      <c r="B3873" s="104" t="s">
        <v>4919</v>
      </c>
      <c r="C3873" s="104">
        <v>10</v>
      </c>
      <c r="D3873" s="103" t="s">
        <v>9325</v>
      </c>
      <c r="E3873" s="25">
        <f t="shared" si="194"/>
        <v>0</v>
      </c>
      <c r="F3873" s="25">
        <f t="shared" si="195"/>
        <v>0</v>
      </c>
      <c r="G3873" s="32"/>
      <c r="H3873" s="31"/>
      <c r="I3873" s="25">
        <f t="shared" si="196"/>
        <v>0</v>
      </c>
      <c r="J3873" s="21"/>
      <c r="K3873" s="16"/>
      <c r="L3873" s="105"/>
      <c r="M3873" s="105"/>
      <c r="N3873" s="105"/>
      <c r="O3873" s="105"/>
      <c r="P3873" s="105">
        <v>0</v>
      </c>
      <c r="Q3873" s="105">
        <v>0</v>
      </c>
      <c r="R3873" s="105">
        <v>0</v>
      </c>
      <c r="S3873" s="105">
        <v>0</v>
      </c>
      <c r="T3873" s="105">
        <v>0</v>
      </c>
    </row>
    <row r="3874" spans="1:20" x14ac:dyDescent="0.25">
      <c r="A3874" s="103" t="s">
        <v>3167</v>
      </c>
      <c r="B3874" s="104" t="s">
        <v>4919</v>
      </c>
      <c r="C3874" s="104">
        <v>10</v>
      </c>
      <c r="D3874" s="103" t="s">
        <v>9326</v>
      </c>
      <c r="E3874" s="25">
        <f t="shared" si="194"/>
        <v>0</v>
      </c>
      <c r="F3874" s="25">
        <f t="shared" si="195"/>
        <v>0</v>
      </c>
      <c r="G3874" s="32"/>
      <c r="H3874" s="31"/>
      <c r="I3874" s="25">
        <f t="shared" si="196"/>
        <v>1.6</v>
      </c>
      <c r="J3874" s="21"/>
      <c r="K3874" s="16"/>
      <c r="L3874" s="105"/>
      <c r="M3874" s="105"/>
      <c r="N3874" s="105"/>
      <c r="O3874" s="105"/>
      <c r="P3874" s="105">
        <v>4</v>
      </c>
      <c r="Q3874" s="105">
        <v>4</v>
      </c>
      <c r="R3874" s="105">
        <v>0</v>
      </c>
      <c r="S3874" s="105">
        <v>0</v>
      </c>
      <c r="T3874" s="105">
        <v>0</v>
      </c>
    </row>
    <row r="3875" spans="1:20" x14ac:dyDescent="0.25">
      <c r="A3875" s="103" t="s">
        <v>751</v>
      </c>
      <c r="B3875" s="104" t="s">
        <v>4922</v>
      </c>
      <c r="C3875" s="104">
        <v>11</v>
      </c>
      <c r="D3875" s="103" t="s">
        <v>9327</v>
      </c>
      <c r="E3875" s="25">
        <f t="shared" si="194"/>
        <v>0.33333333333333331</v>
      </c>
      <c r="F3875" s="25">
        <f t="shared" si="195"/>
        <v>0</v>
      </c>
      <c r="G3875" s="32"/>
      <c r="H3875" s="31"/>
      <c r="I3875" s="25">
        <f t="shared" si="196"/>
        <v>1.2</v>
      </c>
      <c r="J3875" s="21"/>
      <c r="K3875" s="16"/>
      <c r="L3875" s="105"/>
      <c r="M3875" s="105"/>
      <c r="N3875" s="105"/>
      <c r="O3875" s="105"/>
      <c r="P3875" s="105">
        <v>4</v>
      </c>
      <c r="Q3875" s="105">
        <v>1</v>
      </c>
      <c r="R3875" s="105"/>
      <c r="S3875" s="105">
        <v>1</v>
      </c>
      <c r="T3875" s="105">
        <v>0</v>
      </c>
    </row>
    <row r="3876" spans="1:20" x14ac:dyDescent="0.25">
      <c r="A3876" s="103" t="s">
        <v>756</v>
      </c>
      <c r="B3876" s="104" t="s">
        <v>4922</v>
      </c>
      <c r="C3876" s="104">
        <v>11</v>
      </c>
      <c r="D3876" s="103" t="s">
        <v>9328</v>
      </c>
      <c r="E3876" s="25">
        <f t="shared" si="194"/>
        <v>0</v>
      </c>
      <c r="F3876" s="25">
        <f t="shared" si="195"/>
        <v>0</v>
      </c>
      <c r="G3876" s="32"/>
      <c r="H3876" s="31"/>
      <c r="I3876" s="25">
        <f t="shared" si="196"/>
        <v>0</v>
      </c>
      <c r="J3876" s="21"/>
      <c r="K3876" s="16"/>
      <c r="L3876" s="105"/>
      <c r="M3876" s="105"/>
      <c r="N3876" s="105"/>
      <c r="O3876" s="105"/>
      <c r="P3876" s="105">
        <v>0</v>
      </c>
      <c r="Q3876" s="105">
        <v>0</v>
      </c>
      <c r="R3876" s="105">
        <v>0</v>
      </c>
      <c r="S3876" s="105">
        <v>0</v>
      </c>
      <c r="T3876" s="105">
        <v>0</v>
      </c>
    </row>
    <row r="3877" spans="1:20" x14ac:dyDescent="0.25">
      <c r="A3877" s="103" t="s">
        <v>3291</v>
      </c>
      <c r="B3877" s="104" t="s">
        <v>4922</v>
      </c>
      <c r="C3877" s="104">
        <v>11</v>
      </c>
      <c r="D3877" s="103" t="s">
        <v>9329</v>
      </c>
      <c r="E3877" s="25">
        <f t="shared" si="194"/>
        <v>0.33333333333333331</v>
      </c>
      <c r="F3877" s="25">
        <f t="shared" si="195"/>
        <v>0.25</v>
      </c>
      <c r="G3877" s="32"/>
      <c r="H3877" s="31"/>
      <c r="I3877" s="25">
        <f t="shared" si="196"/>
        <v>0.2</v>
      </c>
      <c r="J3877" s="21"/>
      <c r="K3877" s="16"/>
      <c r="L3877" s="105"/>
      <c r="M3877" s="105"/>
      <c r="N3877" s="105">
        <v>1</v>
      </c>
      <c r="O3877" s="105"/>
      <c r="P3877" s="105">
        <v>0</v>
      </c>
      <c r="Q3877" s="105">
        <v>0</v>
      </c>
      <c r="R3877" s="105">
        <v>1</v>
      </c>
      <c r="S3877" s="105">
        <v>0</v>
      </c>
      <c r="T3877" s="105">
        <v>0</v>
      </c>
    </row>
    <row r="3878" spans="1:20" x14ac:dyDescent="0.25">
      <c r="A3878" s="103" t="s">
        <v>2362</v>
      </c>
      <c r="B3878" s="104" t="s">
        <v>4918</v>
      </c>
      <c r="C3878" s="104">
        <v>10</v>
      </c>
      <c r="D3878" s="103" t="s">
        <v>9330</v>
      </c>
      <c r="E3878" s="25">
        <f t="shared" si="194"/>
        <v>0</v>
      </c>
      <c r="F3878" s="25">
        <f t="shared" si="195"/>
        <v>0.25</v>
      </c>
      <c r="G3878" s="32"/>
      <c r="H3878" s="31"/>
      <c r="I3878" s="25">
        <f t="shared" si="196"/>
        <v>0</v>
      </c>
      <c r="J3878" s="21"/>
      <c r="K3878" s="16"/>
      <c r="L3878" s="105"/>
      <c r="M3878" s="105"/>
      <c r="N3878" s="105"/>
      <c r="O3878" s="105">
        <v>1</v>
      </c>
      <c r="P3878" s="105">
        <v>0</v>
      </c>
      <c r="Q3878" s="105">
        <v>0</v>
      </c>
      <c r="R3878" s="105">
        <v>0</v>
      </c>
      <c r="S3878" s="105">
        <v>0</v>
      </c>
      <c r="T3878" s="105">
        <v>0</v>
      </c>
    </row>
    <row r="3879" spans="1:20" x14ac:dyDescent="0.25">
      <c r="A3879" s="103" t="s">
        <v>987</v>
      </c>
      <c r="B3879" s="104" t="s">
        <v>4910</v>
      </c>
      <c r="C3879" s="104">
        <v>7</v>
      </c>
      <c r="D3879" s="103" t="s">
        <v>9331</v>
      </c>
      <c r="E3879" s="25">
        <f t="shared" si="194"/>
        <v>0</v>
      </c>
      <c r="F3879" s="25">
        <f t="shared" si="195"/>
        <v>1</v>
      </c>
      <c r="G3879" s="32"/>
      <c r="H3879" s="31"/>
      <c r="I3879" s="25">
        <f t="shared" si="196"/>
        <v>0.2</v>
      </c>
      <c r="J3879" s="21"/>
      <c r="K3879" s="16"/>
      <c r="L3879" s="105"/>
      <c r="M3879" s="105"/>
      <c r="N3879" s="105"/>
      <c r="O3879" s="105">
        <v>4</v>
      </c>
      <c r="P3879" s="105">
        <v>1</v>
      </c>
      <c r="Q3879" s="105">
        <v>0</v>
      </c>
      <c r="R3879" s="105">
        <v>0</v>
      </c>
      <c r="S3879" s="105">
        <v>0</v>
      </c>
      <c r="T3879" s="105">
        <v>0</v>
      </c>
    </row>
    <row r="3880" spans="1:20" x14ac:dyDescent="0.25">
      <c r="A3880" s="103" t="s">
        <v>1461</v>
      </c>
      <c r="B3880" s="104" t="s">
        <v>4910</v>
      </c>
      <c r="C3880" s="104">
        <v>7</v>
      </c>
      <c r="D3880" s="103" t="s">
        <v>9332</v>
      </c>
      <c r="E3880" s="25">
        <f t="shared" si="194"/>
        <v>0</v>
      </c>
      <c r="F3880" s="25">
        <f t="shared" si="195"/>
        <v>0</v>
      </c>
      <c r="G3880" s="32"/>
      <c r="H3880" s="31"/>
      <c r="I3880" s="25">
        <f t="shared" si="196"/>
        <v>0</v>
      </c>
      <c r="J3880" s="21"/>
      <c r="K3880" s="16"/>
      <c r="L3880" s="105"/>
      <c r="M3880" s="105"/>
      <c r="N3880" s="105"/>
      <c r="O3880" s="105"/>
      <c r="P3880" s="105">
        <v>0</v>
      </c>
      <c r="Q3880" s="105">
        <v>0</v>
      </c>
      <c r="R3880" s="105">
        <v>0</v>
      </c>
      <c r="S3880" s="105">
        <v>0</v>
      </c>
      <c r="T3880" s="105">
        <v>0</v>
      </c>
    </row>
    <row r="3881" spans="1:20" x14ac:dyDescent="0.25">
      <c r="A3881" s="103" t="s">
        <v>1145</v>
      </c>
      <c r="B3881" s="104" t="s">
        <v>4914</v>
      </c>
      <c r="C3881" s="104">
        <v>9</v>
      </c>
      <c r="D3881" s="103" t="s">
        <v>9333</v>
      </c>
      <c r="E3881" s="25">
        <f t="shared" si="194"/>
        <v>0.33333333333333331</v>
      </c>
      <c r="F3881" s="25">
        <f t="shared" si="195"/>
        <v>1.75</v>
      </c>
      <c r="G3881" s="32"/>
      <c r="H3881" s="31"/>
      <c r="I3881" s="25">
        <f t="shared" si="196"/>
        <v>19.399999999999999</v>
      </c>
      <c r="J3881" s="21"/>
      <c r="K3881" s="16"/>
      <c r="L3881" s="105">
        <v>3</v>
      </c>
      <c r="M3881" s="105"/>
      <c r="N3881" s="105">
        <v>4</v>
      </c>
      <c r="O3881" s="105"/>
      <c r="P3881" s="105">
        <v>96</v>
      </c>
      <c r="Q3881" s="105">
        <v>0</v>
      </c>
      <c r="R3881" s="105">
        <v>1</v>
      </c>
      <c r="S3881" s="105">
        <v>0</v>
      </c>
      <c r="T3881" s="105">
        <v>0</v>
      </c>
    </row>
    <row r="3882" spans="1:20" x14ac:dyDescent="0.25">
      <c r="A3882" s="103" t="s">
        <v>2847</v>
      </c>
      <c r="B3882" s="104" t="s">
        <v>4914</v>
      </c>
      <c r="C3882" s="104">
        <v>9</v>
      </c>
      <c r="D3882" s="103" t="s">
        <v>9334</v>
      </c>
      <c r="E3882" s="25">
        <f t="shared" si="194"/>
        <v>0</v>
      </c>
      <c r="F3882" s="25">
        <f t="shared" si="195"/>
        <v>0</v>
      </c>
      <c r="G3882" s="32"/>
      <c r="H3882" s="31"/>
      <c r="I3882" s="25">
        <f t="shared" si="196"/>
        <v>0</v>
      </c>
      <c r="J3882" s="21"/>
      <c r="K3882" s="16"/>
      <c r="L3882" s="105"/>
      <c r="M3882" s="105"/>
      <c r="N3882" s="105"/>
      <c r="O3882" s="105"/>
      <c r="P3882" s="105">
        <v>0</v>
      </c>
      <c r="Q3882" s="105"/>
      <c r="R3882" s="105"/>
      <c r="S3882" s="105">
        <v>0</v>
      </c>
      <c r="T3882" s="105">
        <v>0</v>
      </c>
    </row>
    <row r="3883" spans="1:20" x14ac:dyDescent="0.25">
      <c r="A3883" s="103" t="s">
        <v>4210</v>
      </c>
      <c r="B3883" s="104" t="s">
        <v>4917</v>
      </c>
      <c r="C3883" s="104">
        <v>10</v>
      </c>
      <c r="D3883" s="103" t="s">
        <v>9335</v>
      </c>
      <c r="E3883" s="25">
        <f t="shared" si="194"/>
        <v>0</v>
      </c>
      <c r="F3883" s="25">
        <f t="shared" si="195"/>
        <v>0</v>
      </c>
      <c r="G3883" s="32"/>
      <c r="H3883" s="31"/>
      <c r="I3883" s="25">
        <f t="shared" si="196"/>
        <v>0</v>
      </c>
      <c r="J3883" s="21"/>
      <c r="K3883" s="16"/>
      <c r="L3883" s="105"/>
      <c r="M3883" s="105"/>
      <c r="N3883" s="105"/>
      <c r="O3883" s="105"/>
      <c r="P3883" s="105">
        <v>0</v>
      </c>
      <c r="Q3883" s="105">
        <v>0</v>
      </c>
      <c r="R3883" s="105">
        <v>0</v>
      </c>
      <c r="S3883" s="105">
        <v>0</v>
      </c>
      <c r="T3883" s="105">
        <v>0</v>
      </c>
    </row>
    <row r="3884" spans="1:20" x14ac:dyDescent="0.25">
      <c r="A3884" s="103" t="s">
        <v>3563</v>
      </c>
      <c r="B3884" s="104" t="s">
        <v>4917</v>
      </c>
      <c r="C3884" s="104">
        <v>10</v>
      </c>
      <c r="D3884" s="103" t="s">
        <v>9336</v>
      </c>
      <c r="E3884" s="25">
        <f t="shared" si="194"/>
        <v>0</v>
      </c>
      <c r="F3884" s="25">
        <f t="shared" si="195"/>
        <v>0</v>
      </c>
      <c r="G3884" s="32"/>
      <c r="H3884" s="31"/>
      <c r="I3884" s="25">
        <f t="shared" si="196"/>
        <v>0</v>
      </c>
      <c r="J3884" s="21"/>
      <c r="K3884" s="16"/>
      <c r="L3884" s="105"/>
      <c r="M3884" s="105"/>
      <c r="N3884" s="105"/>
      <c r="O3884" s="105"/>
      <c r="P3884" s="105"/>
      <c r="Q3884" s="105">
        <v>0</v>
      </c>
      <c r="R3884" s="105"/>
      <c r="S3884" s="105"/>
      <c r="T3884" s="105">
        <v>0</v>
      </c>
    </row>
    <row r="3885" spans="1:20" x14ac:dyDescent="0.25">
      <c r="A3885" s="103" t="s">
        <v>883</v>
      </c>
      <c r="B3885" s="104" t="s">
        <v>4899</v>
      </c>
      <c r="C3885" s="104">
        <v>6</v>
      </c>
      <c r="D3885" s="103" t="s">
        <v>9337</v>
      </c>
      <c r="E3885" s="25">
        <f t="shared" si="194"/>
        <v>0</v>
      </c>
      <c r="F3885" s="25">
        <f t="shared" si="195"/>
        <v>14.25</v>
      </c>
      <c r="G3885" s="32"/>
      <c r="H3885" s="31"/>
      <c r="I3885" s="25">
        <f t="shared" si="196"/>
        <v>42.4</v>
      </c>
      <c r="J3885" s="21"/>
      <c r="K3885" s="16"/>
      <c r="L3885" s="105"/>
      <c r="M3885" s="105">
        <v>57</v>
      </c>
      <c r="N3885" s="105"/>
      <c r="O3885" s="105"/>
      <c r="P3885" s="105">
        <v>0</v>
      </c>
      <c r="Q3885" s="105">
        <v>212</v>
      </c>
      <c r="R3885" s="105">
        <v>0</v>
      </c>
      <c r="S3885" s="105">
        <v>0</v>
      </c>
      <c r="T3885" s="105">
        <v>0</v>
      </c>
    </row>
    <row r="3886" spans="1:20" x14ac:dyDescent="0.25">
      <c r="A3886" s="103" t="s">
        <v>1427</v>
      </c>
      <c r="B3886" s="104" t="s">
        <v>4899</v>
      </c>
      <c r="C3886" s="104">
        <v>6</v>
      </c>
      <c r="D3886" s="103" t="s">
        <v>9338</v>
      </c>
      <c r="E3886" s="25">
        <f t="shared" si="194"/>
        <v>0</v>
      </c>
      <c r="F3886" s="25">
        <f t="shared" si="195"/>
        <v>0</v>
      </c>
      <c r="G3886" s="32"/>
      <c r="H3886" s="31"/>
      <c r="I3886" s="25">
        <f t="shared" si="196"/>
        <v>0</v>
      </c>
      <c r="J3886" s="21"/>
      <c r="K3886" s="16"/>
      <c r="L3886" s="105"/>
      <c r="M3886" s="105"/>
      <c r="N3886" s="105"/>
      <c r="O3886" s="105"/>
      <c r="P3886" s="105">
        <v>0</v>
      </c>
      <c r="Q3886" s="105">
        <v>0</v>
      </c>
      <c r="R3886" s="105">
        <v>0</v>
      </c>
      <c r="S3886" s="105">
        <v>0</v>
      </c>
      <c r="T3886" s="105">
        <v>0</v>
      </c>
    </row>
    <row r="3887" spans="1:20" x14ac:dyDescent="0.25">
      <c r="A3887" s="103" t="s">
        <v>3990</v>
      </c>
      <c r="B3887" s="104" t="s">
        <v>4899</v>
      </c>
      <c r="C3887" s="104">
        <v>6</v>
      </c>
      <c r="D3887" s="103" t="s">
        <v>9339</v>
      </c>
      <c r="E3887" s="25">
        <f t="shared" si="194"/>
        <v>0</v>
      </c>
      <c r="F3887" s="25">
        <f t="shared" si="195"/>
        <v>0.75</v>
      </c>
      <c r="G3887" s="32"/>
      <c r="H3887" s="31"/>
      <c r="I3887" s="25">
        <f t="shared" si="196"/>
        <v>0</v>
      </c>
      <c r="J3887" s="21"/>
      <c r="K3887" s="16"/>
      <c r="L3887" s="105">
        <v>3</v>
      </c>
      <c r="M3887" s="105"/>
      <c r="N3887" s="105"/>
      <c r="O3887" s="105"/>
      <c r="P3887" s="105">
        <v>0</v>
      </c>
      <c r="Q3887" s="105">
        <v>0</v>
      </c>
      <c r="R3887" s="105">
        <v>0</v>
      </c>
      <c r="S3887" s="105"/>
      <c r="T3887" s="105">
        <v>0</v>
      </c>
    </row>
    <row r="3888" spans="1:20" x14ac:dyDescent="0.25">
      <c r="A3888" s="103" t="s">
        <v>1462</v>
      </c>
      <c r="B3888" s="104" t="s">
        <v>4899</v>
      </c>
      <c r="C3888" s="104">
        <v>6</v>
      </c>
      <c r="D3888" s="103" t="s">
        <v>9340</v>
      </c>
      <c r="E3888" s="25">
        <f t="shared" si="194"/>
        <v>0</v>
      </c>
      <c r="F3888" s="25">
        <f t="shared" si="195"/>
        <v>0</v>
      </c>
      <c r="G3888" s="32"/>
      <c r="H3888" s="31"/>
      <c r="I3888" s="25">
        <f t="shared" si="196"/>
        <v>0</v>
      </c>
      <c r="J3888" s="21"/>
      <c r="K3888" s="16"/>
      <c r="L3888" s="105"/>
      <c r="M3888" s="105"/>
      <c r="N3888" s="105"/>
      <c r="O3888" s="105"/>
      <c r="P3888" s="105">
        <v>0</v>
      </c>
      <c r="Q3888" s="105"/>
      <c r="R3888" s="105">
        <v>0</v>
      </c>
      <c r="S3888" s="105">
        <v>0</v>
      </c>
      <c r="T3888" s="105">
        <v>0</v>
      </c>
    </row>
    <row r="3889" spans="1:20" x14ac:dyDescent="0.25">
      <c r="A3889" s="103" t="s">
        <v>322</v>
      </c>
      <c r="B3889" s="104" t="s">
        <v>4900</v>
      </c>
      <c r="C3889" s="104">
        <v>6</v>
      </c>
      <c r="D3889" s="103" t="s">
        <v>9341</v>
      </c>
      <c r="E3889" s="25">
        <f t="shared" si="194"/>
        <v>0</v>
      </c>
      <c r="F3889" s="25">
        <f t="shared" si="195"/>
        <v>0</v>
      </c>
      <c r="G3889" s="32"/>
      <c r="H3889" s="31"/>
      <c r="I3889" s="25">
        <f t="shared" si="196"/>
        <v>0</v>
      </c>
      <c r="J3889" s="21"/>
      <c r="K3889" s="16"/>
      <c r="L3889" s="105"/>
      <c r="M3889" s="105"/>
      <c r="N3889" s="105"/>
      <c r="O3889" s="105"/>
      <c r="P3889" s="105">
        <v>0</v>
      </c>
      <c r="Q3889" s="105">
        <v>0</v>
      </c>
      <c r="R3889" s="105">
        <v>0</v>
      </c>
      <c r="S3889" s="105">
        <v>0</v>
      </c>
      <c r="T3889" s="105">
        <v>0</v>
      </c>
    </row>
    <row r="3890" spans="1:20" x14ac:dyDescent="0.25">
      <c r="A3890" s="103" t="s">
        <v>1540</v>
      </c>
      <c r="B3890" s="104" t="s">
        <v>4900</v>
      </c>
      <c r="C3890" s="104">
        <v>6</v>
      </c>
      <c r="D3890" s="103" t="s">
        <v>9342</v>
      </c>
      <c r="E3890" s="25">
        <f t="shared" si="194"/>
        <v>0</v>
      </c>
      <c r="F3890" s="25">
        <f t="shared" si="195"/>
        <v>0</v>
      </c>
      <c r="G3890" s="32"/>
      <c r="H3890" s="31"/>
      <c r="I3890" s="25">
        <f t="shared" si="196"/>
        <v>0</v>
      </c>
      <c r="J3890" s="21"/>
      <c r="K3890" s="16"/>
      <c r="L3890" s="105"/>
      <c r="M3890" s="105"/>
      <c r="N3890" s="105"/>
      <c r="O3890" s="105"/>
      <c r="P3890" s="105"/>
      <c r="Q3890" s="105">
        <v>0</v>
      </c>
      <c r="R3890" s="105">
        <v>0</v>
      </c>
      <c r="S3890" s="105">
        <v>0</v>
      </c>
      <c r="T3890" s="105">
        <v>0</v>
      </c>
    </row>
    <row r="3891" spans="1:20" x14ac:dyDescent="0.25">
      <c r="A3891" s="103" t="s">
        <v>9343</v>
      </c>
      <c r="B3891" s="104" t="s">
        <v>4900</v>
      </c>
      <c r="C3891" s="104">
        <v>6</v>
      </c>
      <c r="D3891" s="103" t="s">
        <v>9344</v>
      </c>
      <c r="E3891" s="25">
        <f t="shared" si="194"/>
        <v>0</v>
      </c>
      <c r="F3891" s="25">
        <f t="shared" si="195"/>
        <v>0</v>
      </c>
      <c r="G3891" s="32"/>
      <c r="H3891" s="31"/>
      <c r="I3891" s="25">
        <f t="shared" si="196"/>
        <v>0</v>
      </c>
      <c r="J3891" s="21"/>
      <c r="K3891" s="16"/>
      <c r="L3891" s="105"/>
      <c r="M3891" s="105"/>
      <c r="N3891" s="105"/>
      <c r="O3891" s="105"/>
      <c r="P3891" s="105">
        <v>0</v>
      </c>
      <c r="Q3891" s="105">
        <v>0</v>
      </c>
      <c r="R3891" s="105">
        <v>0</v>
      </c>
      <c r="S3891" s="105">
        <v>0</v>
      </c>
      <c r="T3891" s="105">
        <v>0</v>
      </c>
    </row>
    <row r="3892" spans="1:20" x14ac:dyDescent="0.25">
      <c r="A3892" s="103" t="s">
        <v>2990</v>
      </c>
      <c r="B3892" s="104" t="s">
        <v>4907</v>
      </c>
      <c r="C3892" s="104">
        <v>6</v>
      </c>
      <c r="D3892" s="103" t="s">
        <v>9345</v>
      </c>
      <c r="E3892" s="25">
        <f t="shared" si="194"/>
        <v>0</v>
      </c>
      <c r="F3892" s="25">
        <f t="shared" si="195"/>
        <v>0</v>
      </c>
      <c r="G3892" s="32"/>
      <c r="H3892" s="31"/>
      <c r="I3892" s="25">
        <f t="shared" si="196"/>
        <v>0</v>
      </c>
      <c r="J3892" s="21"/>
      <c r="K3892" s="16"/>
      <c r="L3892" s="105"/>
      <c r="M3892" s="105"/>
      <c r="N3892" s="105"/>
      <c r="O3892" s="105"/>
      <c r="P3892" s="105">
        <v>0</v>
      </c>
      <c r="Q3892" s="105">
        <v>0</v>
      </c>
      <c r="R3892" s="105">
        <v>0</v>
      </c>
      <c r="S3892" s="105">
        <v>0</v>
      </c>
      <c r="T3892" s="105">
        <v>0</v>
      </c>
    </row>
    <row r="3893" spans="1:20" x14ac:dyDescent="0.25">
      <c r="A3893" s="103" t="s">
        <v>1439</v>
      </c>
      <c r="B3893" s="104" t="s">
        <v>4907</v>
      </c>
      <c r="C3893" s="104">
        <v>6</v>
      </c>
      <c r="D3893" s="103" t="s">
        <v>9346</v>
      </c>
      <c r="E3893" s="25">
        <f t="shared" si="194"/>
        <v>0</v>
      </c>
      <c r="F3893" s="25">
        <f t="shared" si="195"/>
        <v>0.5</v>
      </c>
      <c r="G3893" s="32"/>
      <c r="H3893" s="31"/>
      <c r="I3893" s="25">
        <f t="shared" si="196"/>
        <v>0</v>
      </c>
      <c r="J3893" s="21"/>
      <c r="K3893" s="16"/>
      <c r="L3893" s="105"/>
      <c r="M3893" s="105"/>
      <c r="N3893" s="105">
        <v>1</v>
      </c>
      <c r="O3893" s="105">
        <v>1</v>
      </c>
      <c r="P3893" s="105"/>
      <c r="Q3893" s="105">
        <v>0</v>
      </c>
      <c r="R3893" s="105">
        <v>0</v>
      </c>
      <c r="S3893" s="105">
        <v>0</v>
      </c>
      <c r="T3893" s="105">
        <v>0</v>
      </c>
    </row>
    <row r="3894" spans="1:20" x14ac:dyDescent="0.25">
      <c r="A3894" s="103" t="s">
        <v>2217</v>
      </c>
      <c r="B3894" s="104" t="s">
        <v>4908</v>
      </c>
      <c r="C3894" s="104">
        <v>6</v>
      </c>
      <c r="D3894" s="103" t="s">
        <v>9347</v>
      </c>
      <c r="E3894" s="25">
        <f t="shared" si="194"/>
        <v>0</v>
      </c>
      <c r="F3894" s="25">
        <f t="shared" si="195"/>
        <v>0.25</v>
      </c>
      <c r="G3894" s="32"/>
      <c r="H3894" s="31"/>
      <c r="I3894" s="25">
        <f t="shared" si="196"/>
        <v>0</v>
      </c>
      <c r="J3894" s="21"/>
      <c r="K3894" s="16"/>
      <c r="L3894" s="105">
        <v>1</v>
      </c>
      <c r="M3894" s="105"/>
      <c r="N3894" s="105"/>
      <c r="O3894" s="105"/>
      <c r="P3894" s="105">
        <v>0</v>
      </c>
      <c r="Q3894" s="105">
        <v>0</v>
      </c>
      <c r="R3894" s="105"/>
      <c r="S3894" s="105"/>
      <c r="T3894" s="105">
        <v>0</v>
      </c>
    </row>
    <row r="3895" spans="1:20" x14ac:dyDescent="0.25">
      <c r="A3895" s="103" t="s">
        <v>4193</v>
      </c>
      <c r="B3895" s="104" t="s">
        <v>4899</v>
      </c>
      <c r="C3895" s="104">
        <v>6</v>
      </c>
      <c r="D3895" s="103" t="s">
        <v>9348</v>
      </c>
      <c r="E3895" s="25">
        <f t="shared" si="194"/>
        <v>0</v>
      </c>
      <c r="F3895" s="25">
        <f t="shared" si="195"/>
        <v>0</v>
      </c>
      <c r="G3895" s="32"/>
      <c r="H3895" s="31"/>
      <c r="I3895" s="25">
        <f t="shared" si="196"/>
        <v>0</v>
      </c>
      <c r="J3895" s="21"/>
      <c r="K3895" s="16"/>
      <c r="L3895" s="105"/>
      <c r="M3895" s="105"/>
      <c r="N3895" s="105"/>
      <c r="O3895" s="105"/>
      <c r="P3895" s="105">
        <v>0</v>
      </c>
      <c r="Q3895" s="105">
        <v>0</v>
      </c>
      <c r="R3895" s="105">
        <v>0</v>
      </c>
      <c r="S3895" s="105">
        <v>0</v>
      </c>
      <c r="T3895" s="105">
        <v>0</v>
      </c>
    </row>
    <row r="3896" spans="1:20" x14ac:dyDescent="0.25">
      <c r="A3896" s="103" t="s">
        <v>3191</v>
      </c>
      <c r="B3896" s="104" t="s">
        <v>4899</v>
      </c>
      <c r="C3896" s="104">
        <v>6</v>
      </c>
      <c r="D3896" s="103" t="s">
        <v>9349</v>
      </c>
      <c r="E3896" s="25">
        <f t="shared" si="194"/>
        <v>0</v>
      </c>
      <c r="F3896" s="25">
        <f t="shared" si="195"/>
        <v>0</v>
      </c>
      <c r="G3896" s="32"/>
      <c r="H3896" s="31"/>
      <c r="I3896" s="25">
        <f t="shared" si="196"/>
        <v>0</v>
      </c>
      <c r="J3896" s="21"/>
      <c r="K3896" s="16"/>
      <c r="L3896" s="105"/>
      <c r="M3896" s="105"/>
      <c r="N3896" s="105"/>
      <c r="O3896" s="105"/>
      <c r="P3896" s="105"/>
      <c r="Q3896" s="105"/>
      <c r="R3896" s="105"/>
      <c r="S3896" s="105"/>
      <c r="T3896" s="105">
        <v>0</v>
      </c>
    </row>
    <row r="3897" spans="1:20" x14ac:dyDescent="0.25">
      <c r="A3897" s="103" t="s">
        <v>4002</v>
      </c>
      <c r="B3897" s="104" t="s">
        <v>4899</v>
      </c>
      <c r="C3897" s="104">
        <v>6</v>
      </c>
      <c r="D3897" s="103" t="s">
        <v>9350</v>
      </c>
      <c r="E3897" s="25">
        <f t="shared" si="194"/>
        <v>1.3333333333333333</v>
      </c>
      <c r="F3897" s="25">
        <f t="shared" si="195"/>
        <v>13.75</v>
      </c>
      <c r="G3897" s="32"/>
      <c r="H3897" s="31"/>
      <c r="I3897" s="25">
        <f t="shared" si="196"/>
        <v>0.8</v>
      </c>
      <c r="J3897" s="21"/>
      <c r="K3897" s="16"/>
      <c r="L3897" s="105"/>
      <c r="M3897" s="105"/>
      <c r="N3897" s="105">
        <v>19</v>
      </c>
      <c r="O3897" s="105">
        <v>36</v>
      </c>
      <c r="P3897" s="105">
        <v>0</v>
      </c>
      <c r="Q3897" s="105">
        <v>0</v>
      </c>
      <c r="R3897" s="105">
        <v>4</v>
      </c>
      <c r="S3897" s="105"/>
      <c r="T3897" s="105">
        <v>0</v>
      </c>
    </row>
    <row r="3898" spans="1:20" x14ac:dyDescent="0.25">
      <c r="A3898" s="103" t="s">
        <v>3379</v>
      </c>
      <c r="B3898" s="104" t="s">
        <v>4899</v>
      </c>
      <c r="C3898" s="104">
        <v>6</v>
      </c>
      <c r="D3898" s="103" t="s">
        <v>9351</v>
      </c>
      <c r="E3898" s="25">
        <f t="shared" si="194"/>
        <v>0</v>
      </c>
      <c r="F3898" s="25">
        <f t="shared" si="195"/>
        <v>0</v>
      </c>
      <c r="G3898" s="32"/>
      <c r="H3898" s="31"/>
      <c r="I3898" s="25">
        <f t="shared" si="196"/>
        <v>3.4</v>
      </c>
      <c r="J3898" s="21"/>
      <c r="K3898" s="16"/>
      <c r="L3898" s="105"/>
      <c r="M3898" s="105"/>
      <c r="N3898" s="105"/>
      <c r="O3898" s="105"/>
      <c r="P3898" s="105">
        <v>0</v>
      </c>
      <c r="Q3898" s="105">
        <v>17</v>
      </c>
      <c r="R3898" s="105">
        <v>0</v>
      </c>
      <c r="S3898" s="105"/>
      <c r="T3898" s="105">
        <v>0</v>
      </c>
    </row>
    <row r="3899" spans="1:20" x14ac:dyDescent="0.25">
      <c r="A3899" s="103" t="s">
        <v>2146</v>
      </c>
      <c r="B3899" s="104" t="s">
        <v>4899</v>
      </c>
      <c r="C3899" s="104">
        <v>6</v>
      </c>
      <c r="D3899" s="103" t="s">
        <v>9352</v>
      </c>
      <c r="E3899" s="25">
        <f t="shared" si="194"/>
        <v>0</v>
      </c>
      <c r="F3899" s="25">
        <f t="shared" si="195"/>
        <v>0</v>
      </c>
      <c r="G3899" s="32"/>
      <c r="H3899" s="31"/>
      <c r="I3899" s="25">
        <f t="shared" si="196"/>
        <v>4</v>
      </c>
      <c r="J3899" s="21"/>
      <c r="K3899" s="16"/>
      <c r="L3899" s="105"/>
      <c r="M3899" s="105"/>
      <c r="N3899" s="105"/>
      <c r="O3899" s="105"/>
      <c r="P3899" s="105">
        <v>10</v>
      </c>
      <c r="Q3899" s="105">
        <v>10</v>
      </c>
      <c r="R3899" s="105">
        <v>0</v>
      </c>
      <c r="S3899" s="105">
        <v>0</v>
      </c>
      <c r="T3899" s="105">
        <v>0</v>
      </c>
    </row>
    <row r="3900" spans="1:20" x14ac:dyDescent="0.25">
      <c r="A3900" s="103" t="s">
        <v>4105</v>
      </c>
      <c r="B3900" s="104" t="s">
        <v>4899</v>
      </c>
      <c r="C3900" s="104">
        <v>6</v>
      </c>
      <c r="D3900" s="103" t="s">
        <v>9353</v>
      </c>
      <c r="E3900" s="25">
        <f t="shared" si="194"/>
        <v>0</v>
      </c>
      <c r="F3900" s="25">
        <f t="shared" si="195"/>
        <v>0</v>
      </c>
      <c r="G3900" s="32"/>
      <c r="H3900" s="31"/>
      <c r="I3900" s="25">
        <f t="shared" si="196"/>
        <v>12</v>
      </c>
      <c r="J3900" s="21"/>
      <c r="K3900" s="16"/>
      <c r="L3900" s="105"/>
      <c r="M3900" s="105"/>
      <c r="N3900" s="105"/>
      <c r="O3900" s="105"/>
      <c r="P3900" s="105">
        <v>0</v>
      </c>
      <c r="Q3900" s="105">
        <v>60</v>
      </c>
      <c r="R3900" s="105"/>
      <c r="S3900" s="105">
        <v>0</v>
      </c>
      <c r="T3900" s="105">
        <v>0</v>
      </c>
    </row>
    <row r="3901" spans="1:20" x14ac:dyDescent="0.25">
      <c r="A3901" s="103" t="s">
        <v>2435</v>
      </c>
      <c r="B3901" s="104" t="s">
        <v>4899</v>
      </c>
      <c r="C3901" s="104">
        <v>6</v>
      </c>
      <c r="D3901" s="103" t="s">
        <v>9354</v>
      </c>
      <c r="E3901" s="25">
        <f t="shared" si="194"/>
        <v>0</v>
      </c>
      <c r="F3901" s="25">
        <f t="shared" si="195"/>
        <v>0</v>
      </c>
      <c r="G3901" s="32"/>
      <c r="H3901" s="31"/>
      <c r="I3901" s="25">
        <f t="shared" si="196"/>
        <v>0</v>
      </c>
      <c r="J3901" s="21"/>
      <c r="K3901" s="16"/>
      <c r="L3901" s="105"/>
      <c r="M3901" s="105"/>
      <c r="N3901" s="105"/>
      <c r="O3901" s="105"/>
      <c r="P3901" s="105">
        <v>0</v>
      </c>
      <c r="Q3901" s="105">
        <v>0</v>
      </c>
      <c r="R3901" s="105">
        <v>0</v>
      </c>
      <c r="S3901" s="105">
        <v>0</v>
      </c>
      <c r="T3901" s="105">
        <v>0</v>
      </c>
    </row>
    <row r="3902" spans="1:20" x14ac:dyDescent="0.25">
      <c r="A3902" s="103" t="s">
        <v>1695</v>
      </c>
      <c r="B3902" s="104" t="s">
        <v>4899</v>
      </c>
      <c r="C3902" s="104">
        <v>6</v>
      </c>
      <c r="D3902" s="103" t="s">
        <v>9355</v>
      </c>
      <c r="E3902" s="25">
        <f t="shared" si="194"/>
        <v>0</v>
      </c>
      <c r="F3902" s="25">
        <f t="shared" si="195"/>
        <v>0</v>
      </c>
      <c r="G3902" s="32"/>
      <c r="H3902" s="31"/>
      <c r="I3902" s="25">
        <f t="shared" si="196"/>
        <v>0</v>
      </c>
      <c r="J3902" s="21"/>
      <c r="K3902" s="16"/>
      <c r="L3902" s="105"/>
      <c r="M3902" s="105"/>
      <c r="N3902" s="105"/>
      <c r="O3902" s="105"/>
      <c r="P3902" s="105">
        <v>0</v>
      </c>
      <c r="Q3902" s="105">
        <v>0</v>
      </c>
      <c r="R3902" s="105">
        <v>0</v>
      </c>
      <c r="S3902" s="105">
        <v>0</v>
      </c>
      <c r="T3902" s="105">
        <v>0</v>
      </c>
    </row>
    <row r="3903" spans="1:20" x14ac:dyDescent="0.25">
      <c r="A3903" s="103" t="s">
        <v>3860</v>
      </c>
      <c r="B3903" s="104" t="s">
        <v>4899</v>
      </c>
      <c r="C3903" s="104">
        <v>6</v>
      </c>
      <c r="D3903" s="103" t="s">
        <v>9356</v>
      </c>
      <c r="E3903" s="25">
        <f t="shared" si="194"/>
        <v>0</v>
      </c>
      <c r="F3903" s="25">
        <f t="shared" si="195"/>
        <v>0</v>
      </c>
      <c r="G3903" s="32"/>
      <c r="H3903" s="31"/>
      <c r="I3903" s="25">
        <f t="shared" si="196"/>
        <v>0</v>
      </c>
      <c r="J3903" s="21"/>
      <c r="K3903" s="16"/>
      <c r="L3903" s="105"/>
      <c r="M3903" s="105"/>
      <c r="N3903" s="105"/>
      <c r="O3903" s="105"/>
      <c r="P3903" s="105"/>
      <c r="Q3903" s="105">
        <v>0</v>
      </c>
      <c r="R3903" s="105">
        <v>0</v>
      </c>
      <c r="S3903" s="105">
        <v>0</v>
      </c>
      <c r="T3903" s="105">
        <v>0</v>
      </c>
    </row>
    <row r="3904" spans="1:20" x14ac:dyDescent="0.25">
      <c r="A3904" s="103" t="s">
        <v>2244</v>
      </c>
      <c r="B3904" s="104" t="s">
        <v>4889</v>
      </c>
      <c r="C3904" s="104">
        <v>4</v>
      </c>
      <c r="D3904" s="103" t="s">
        <v>9357</v>
      </c>
      <c r="E3904" s="25">
        <f t="shared" si="194"/>
        <v>2</v>
      </c>
      <c r="F3904" s="25">
        <f t="shared" si="195"/>
        <v>0</v>
      </c>
      <c r="G3904" s="32"/>
      <c r="H3904" s="31"/>
      <c r="I3904" s="25">
        <f t="shared" si="196"/>
        <v>1.2</v>
      </c>
      <c r="J3904" s="21"/>
      <c r="K3904" s="16"/>
      <c r="L3904" s="105"/>
      <c r="M3904" s="105"/>
      <c r="N3904" s="105"/>
      <c r="O3904" s="105"/>
      <c r="P3904" s="105">
        <v>0</v>
      </c>
      <c r="Q3904" s="105">
        <v>0</v>
      </c>
      <c r="R3904" s="105">
        <v>0</v>
      </c>
      <c r="S3904" s="105">
        <v>6</v>
      </c>
      <c r="T3904" s="105">
        <v>0</v>
      </c>
    </row>
    <row r="3905" spans="1:20" x14ac:dyDescent="0.25">
      <c r="A3905" s="103" t="s">
        <v>1148</v>
      </c>
      <c r="B3905" s="104" t="s">
        <v>4890</v>
      </c>
      <c r="C3905" s="104">
        <v>4</v>
      </c>
      <c r="D3905" s="103" t="s">
        <v>9358</v>
      </c>
      <c r="E3905" s="25">
        <f t="shared" si="194"/>
        <v>0</v>
      </c>
      <c r="F3905" s="25">
        <f t="shared" si="195"/>
        <v>0</v>
      </c>
      <c r="G3905" s="32"/>
      <c r="H3905" s="31"/>
      <c r="I3905" s="25">
        <f t="shared" si="196"/>
        <v>7.8</v>
      </c>
      <c r="J3905" s="21"/>
      <c r="K3905" s="16"/>
      <c r="L3905" s="105"/>
      <c r="M3905" s="105"/>
      <c r="N3905" s="105"/>
      <c r="O3905" s="105"/>
      <c r="P3905" s="105">
        <v>0</v>
      </c>
      <c r="Q3905" s="105">
        <v>39</v>
      </c>
      <c r="R3905" s="105">
        <v>0</v>
      </c>
      <c r="S3905" s="105">
        <v>0</v>
      </c>
      <c r="T3905" s="105">
        <v>0</v>
      </c>
    </row>
    <row r="3906" spans="1:20" x14ac:dyDescent="0.25">
      <c r="A3906" s="103" t="s">
        <v>2795</v>
      </c>
      <c r="B3906" s="104" t="s">
        <v>4890</v>
      </c>
      <c r="C3906" s="104">
        <v>4</v>
      </c>
      <c r="D3906" s="103" t="s">
        <v>9359</v>
      </c>
      <c r="E3906" s="25">
        <f t="shared" si="194"/>
        <v>0</v>
      </c>
      <c r="F3906" s="25">
        <f t="shared" si="195"/>
        <v>7</v>
      </c>
      <c r="G3906" s="32"/>
      <c r="H3906" s="31"/>
      <c r="I3906" s="25">
        <f t="shared" si="196"/>
        <v>0</v>
      </c>
      <c r="J3906" s="21"/>
      <c r="K3906" s="16"/>
      <c r="L3906" s="105"/>
      <c r="M3906" s="105"/>
      <c r="N3906" s="105"/>
      <c r="O3906" s="105">
        <v>28</v>
      </c>
      <c r="P3906" s="105">
        <v>0</v>
      </c>
      <c r="Q3906" s="105">
        <v>0</v>
      </c>
      <c r="R3906" s="105">
        <v>0</v>
      </c>
      <c r="S3906" s="105">
        <v>0</v>
      </c>
      <c r="T3906" s="105">
        <v>0</v>
      </c>
    </row>
    <row r="3907" spans="1:20" x14ac:dyDescent="0.25">
      <c r="A3907" s="103" t="s">
        <v>1798</v>
      </c>
      <c r="B3907" s="104" t="s">
        <v>4886</v>
      </c>
      <c r="C3907" s="104">
        <v>4</v>
      </c>
      <c r="D3907" s="103" t="s">
        <v>9360</v>
      </c>
      <c r="E3907" s="25">
        <f t="shared" si="194"/>
        <v>0</v>
      </c>
      <c r="F3907" s="25">
        <f t="shared" si="195"/>
        <v>0</v>
      </c>
      <c r="G3907" s="32"/>
      <c r="H3907" s="31"/>
      <c r="I3907" s="25">
        <f t="shared" si="196"/>
        <v>0</v>
      </c>
      <c r="J3907" s="21"/>
      <c r="K3907" s="16"/>
      <c r="L3907" s="105"/>
      <c r="M3907" s="105"/>
      <c r="N3907" s="105"/>
      <c r="O3907" s="105"/>
      <c r="P3907" s="105">
        <v>0</v>
      </c>
      <c r="Q3907" s="105">
        <v>0</v>
      </c>
      <c r="R3907" s="105">
        <v>0</v>
      </c>
      <c r="S3907" s="105">
        <v>0</v>
      </c>
      <c r="T3907" s="105">
        <v>0</v>
      </c>
    </row>
    <row r="3908" spans="1:20" x14ac:dyDescent="0.25">
      <c r="A3908" s="103" t="s">
        <v>3372</v>
      </c>
      <c r="B3908" s="104" t="s">
        <v>4886</v>
      </c>
      <c r="C3908" s="104">
        <v>4</v>
      </c>
      <c r="D3908" s="103" t="s">
        <v>9361</v>
      </c>
      <c r="E3908" s="25">
        <f t="shared" si="194"/>
        <v>6.666666666666667</v>
      </c>
      <c r="F3908" s="25">
        <f t="shared" si="195"/>
        <v>0</v>
      </c>
      <c r="G3908" s="32"/>
      <c r="H3908" s="31"/>
      <c r="I3908" s="25">
        <f t="shared" si="196"/>
        <v>4</v>
      </c>
      <c r="J3908" s="21"/>
      <c r="K3908" s="16"/>
      <c r="L3908" s="105"/>
      <c r="M3908" s="105"/>
      <c r="N3908" s="105"/>
      <c r="O3908" s="105"/>
      <c r="P3908" s="105">
        <v>0</v>
      </c>
      <c r="Q3908" s="105">
        <v>0</v>
      </c>
      <c r="R3908" s="105">
        <v>20</v>
      </c>
      <c r="S3908" s="105">
        <v>0</v>
      </c>
      <c r="T3908" s="105">
        <v>0</v>
      </c>
    </row>
    <row r="3909" spans="1:20" x14ac:dyDescent="0.25">
      <c r="A3909" s="103" t="s">
        <v>9362</v>
      </c>
      <c r="B3909" s="104" t="s">
        <v>4887</v>
      </c>
      <c r="C3909" s="104">
        <v>4</v>
      </c>
      <c r="D3909" s="103" t="s">
        <v>9363</v>
      </c>
      <c r="E3909" s="25">
        <f t="shared" si="194"/>
        <v>0</v>
      </c>
      <c r="F3909" s="25">
        <f t="shared" si="195"/>
        <v>0</v>
      </c>
      <c r="G3909" s="32"/>
      <c r="H3909" s="31"/>
      <c r="I3909" s="25">
        <f t="shared" si="196"/>
        <v>0</v>
      </c>
      <c r="J3909" s="21"/>
      <c r="K3909" s="16"/>
      <c r="L3909" s="105"/>
      <c r="M3909" s="105"/>
      <c r="N3909" s="105"/>
      <c r="O3909" s="105"/>
      <c r="P3909" s="105"/>
      <c r="Q3909" s="105"/>
      <c r="R3909" s="105"/>
      <c r="S3909" s="105">
        <v>0</v>
      </c>
      <c r="T3909" s="105">
        <v>0</v>
      </c>
    </row>
    <row r="3910" spans="1:20" x14ac:dyDescent="0.25">
      <c r="A3910" s="103" t="s">
        <v>3152</v>
      </c>
      <c r="B3910" s="104" t="s">
        <v>4881</v>
      </c>
      <c r="C3910" s="104">
        <v>2</v>
      </c>
      <c r="D3910" s="103" t="s">
        <v>9364</v>
      </c>
      <c r="E3910" s="25">
        <f t="shared" si="194"/>
        <v>2</v>
      </c>
      <c r="F3910" s="25">
        <f t="shared" si="195"/>
        <v>0.25</v>
      </c>
      <c r="G3910" s="32"/>
      <c r="H3910" s="31"/>
      <c r="I3910" s="25">
        <f t="shared" si="196"/>
        <v>1.2</v>
      </c>
      <c r="J3910" s="21"/>
      <c r="K3910" s="16"/>
      <c r="L3910" s="105"/>
      <c r="M3910" s="105">
        <v>1</v>
      </c>
      <c r="N3910" s="105"/>
      <c r="O3910" s="105"/>
      <c r="P3910" s="105">
        <v>0</v>
      </c>
      <c r="Q3910" s="105">
        <v>0</v>
      </c>
      <c r="R3910" s="105">
        <v>4</v>
      </c>
      <c r="S3910" s="105">
        <v>2</v>
      </c>
      <c r="T3910" s="105">
        <v>0</v>
      </c>
    </row>
    <row r="3911" spans="1:20" x14ac:dyDescent="0.25">
      <c r="A3911" s="103" t="s">
        <v>2905</v>
      </c>
      <c r="B3911" s="104" t="s">
        <v>4881</v>
      </c>
      <c r="C3911" s="104">
        <v>2</v>
      </c>
      <c r="D3911" s="103" t="s">
        <v>9365</v>
      </c>
      <c r="E3911" s="25">
        <f t="shared" si="194"/>
        <v>0</v>
      </c>
      <c r="F3911" s="25">
        <f t="shared" si="195"/>
        <v>0</v>
      </c>
      <c r="G3911" s="32"/>
      <c r="H3911" s="31"/>
      <c r="I3911" s="25">
        <f t="shared" si="196"/>
        <v>0</v>
      </c>
      <c r="J3911" s="21"/>
      <c r="K3911" s="16"/>
      <c r="L3911" s="105"/>
      <c r="M3911" s="105"/>
      <c r="N3911" s="105"/>
      <c r="O3911" s="105"/>
      <c r="P3911" s="105">
        <v>0</v>
      </c>
      <c r="Q3911" s="105">
        <v>0</v>
      </c>
      <c r="R3911" s="105">
        <v>0</v>
      </c>
      <c r="S3911" s="105">
        <v>0</v>
      </c>
      <c r="T3911" s="105">
        <v>0</v>
      </c>
    </row>
    <row r="3912" spans="1:20" x14ac:dyDescent="0.25">
      <c r="A3912" s="103" t="s">
        <v>9366</v>
      </c>
      <c r="B3912" s="104" t="s">
        <v>4882</v>
      </c>
      <c r="C3912" s="104">
        <v>2</v>
      </c>
      <c r="D3912" s="103" t="s">
        <v>9367</v>
      </c>
      <c r="E3912" s="25">
        <f t="shared" si="194"/>
        <v>0</v>
      </c>
      <c r="F3912" s="25">
        <f t="shared" si="195"/>
        <v>0</v>
      </c>
      <c r="G3912" s="32"/>
      <c r="H3912" s="31"/>
      <c r="I3912" s="25">
        <f t="shared" si="196"/>
        <v>0</v>
      </c>
      <c r="J3912" s="21"/>
      <c r="K3912" s="16"/>
      <c r="L3912" s="105"/>
      <c r="M3912" s="105"/>
      <c r="N3912" s="105"/>
      <c r="O3912" s="105"/>
      <c r="P3912" s="105"/>
      <c r="Q3912" s="105"/>
      <c r="R3912" s="105"/>
      <c r="S3912" s="105"/>
      <c r="T3912" s="105">
        <v>0</v>
      </c>
    </row>
    <row r="3913" spans="1:20" x14ac:dyDescent="0.25">
      <c r="A3913" s="103" t="s">
        <v>2303</v>
      </c>
      <c r="B3913" s="104" t="s">
        <v>4885</v>
      </c>
      <c r="C3913" s="104">
        <v>3</v>
      </c>
      <c r="D3913" s="103" t="s">
        <v>9368</v>
      </c>
      <c r="E3913" s="25">
        <f t="shared" si="194"/>
        <v>0.33333333333333331</v>
      </c>
      <c r="F3913" s="25">
        <f t="shared" si="195"/>
        <v>0</v>
      </c>
      <c r="G3913" s="32"/>
      <c r="H3913" s="31"/>
      <c r="I3913" s="25">
        <f t="shared" si="196"/>
        <v>0.2</v>
      </c>
      <c r="J3913" s="21"/>
      <c r="K3913" s="16"/>
      <c r="L3913" s="105"/>
      <c r="M3913" s="105"/>
      <c r="N3913" s="105"/>
      <c r="O3913" s="105"/>
      <c r="P3913" s="105">
        <v>0</v>
      </c>
      <c r="Q3913" s="105">
        <v>0</v>
      </c>
      <c r="R3913" s="105">
        <v>1</v>
      </c>
      <c r="S3913" s="105">
        <v>0</v>
      </c>
      <c r="T3913" s="105">
        <v>0</v>
      </c>
    </row>
    <row r="3914" spans="1:20" x14ac:dyDescent="0.25">
      <c r="A3914" s="103" t="s">
        <v>3319</v>
      </c>
      <c r="B3914" s="104" t="s">
        <v>4885</v>
      </c>
      <c r="C3914" s="104">
        <v>3</v>
      </c>
      <c r="D3914" s="103" t="s">
        <v>9369</v>
      </c>
      <c r="E3914" s="25">
        <f t="shared" si="194"/>
        <v>0</v>
      </c>
      <c r="F3914" s="25">
        <f t="shared" si="195"/>
        <v>0</v>
      </c>
      <c r="G3914" s="32"/>
      <c r="H3914" s="31"/>
      <c r="I3914" s="25">
        <f t="shared" si="196"/>
        <v>0</v>
      </c>
      <c r="J3914" s="21"/>
      <c r="K3914" s="16"/>
      <c r="L3914" s="105"/>
      <c r="M3914" s="105"/>
      <c r="N3914" s="105"/>
      <c r="O3914" s="105"/>
      <c r="P3914" s="105">
        <v>0</v>
      </c>
      <c r="Q3914" s="105">
        <v>0</v>
      </c>
      <c r="R3914" s="105">
        <v>0</v>
      </c>
      <c r="S3914" s="105">
        <v>0</v>
      </c>
      <c r="T3914" s="105">
        <v>0</v>
      </c>
    </row>
    <row r="3915" spans="1:20" x14ac:dyDescent="0.25">
      <c r="A3915" s="103" t="s">
        <v>31</v>
      </c>
      <c r="B3915" s="104" t="s">
        <v>4878</v>
      </c>
      <c r="C3915" s="104">
        <v>2</v>
      </c>
      <c r="D3915" s="103" t="s">
        <v>9370</v>
      </c>
      <c r="E3915" s="25">
        <f t="shared" si="194"/>
        <v>0.33333333333333331</v>
      </c>
      <c r="F3915" s="25">
        <f t="shared" si="195"/>
        <v>5.25</v>
      </c>
      <c r="G3915" s="32"/>
      <c r="H3915" s="31"/>
      <c r="I3915" s="25">
        <f t="shared" si="196"/>
        <v>4.4000000000000004</v>
      </c>
      <c r="J3915" s="21"/>
      <c r="K3915" s="16"/>
      <c r="L3915" s="105">
        <v>1</v>
      </c>
      <c r="M3915" s="105">
        <v>14</v>
      </c>
      <c r="N3915" s="105">
        <v>2</v>
      </c>
      <c r="O3915" s="105">
        <v>4</v>
      </c>
      <c r="P3915" s="105">
        <v>1</v>
      </c>
      <c r="Q3915" s="105">
        <v>20</v>
      </c>
      <c r="R3915" s="105">
        <v>1</v>
      </c>
      <c r="S3915" s="105">
        <v>0</v>
      </c>
      <c r="T3915" s="105">
        <v>0</v>
      </c>
    </row>
    <row r="3916" spans="1:20" x14ac:dyDescent="0.25">
      <c r="A3916" s="103" t="s">
        <v>4050</v>
      </c>
      <c r="B3916" s="104" t="s">
        <v>4885</v>
      </c>
      <c r="C3916" s="104">
        <v>3</v>
      </c>
      <c r="D3916" s="103" t="s">
        <v>9371</v>
      </c>
      <c r="E3916" s="25">
        <f t="shared" si="194"/>
        <v>0</v>
      </c>
      <c r="F3916" s="25">
        <f t="shared" si="195"/>
        <v>0</v>
      </c>
      <c r="G3916" s="32"/>
      <c r="H3916" s="31"/>
      <c r="I3916" s="25">
        <f t="shared" si="196"/>
        <v>0</v>
      </c>
      <c r="J3916" s="21"/>
      <c r="K3916" s="16"/>
      <c r="L3916" s="105"/>
      <c r="M3916" s="105"/>
      <c r="N3916" s="105"/>
      <c r="O3916" s="105"/>
      <c r="P3916" s="105">
        <v>0</v>
      </c>
      <c r="Q3916" s="105"/>
      <c r="R3916" s="105"/>
      <c r="S3916" s="105">
        <v>0</v>
      </c>
      <c r="T3916" s="105">
        <v>0</v>
      </c>
    </row>
    <row r="3917" spans="1:20" x14ac:dyDescent="0.25">
      <c r="A3917" s="103" t="s">
        <v>3177</v>
      </c>
      <c r="B3917" s="104" t="s">
        <v>4885</v>
      </c>
      <c r="C3917" s="104">
        <v>3</v>
      </c>
      <c r="D3917" s="103" t="s">
        <v>9372</v>
      </c>
      <c r="E3917" s="25">
        <f t="shared" si="194"/>
        <v>0</v>
      </c>
      <c r="F3917" s="25">
        <f t="shared" si="195"/>
        <v>0</v>
      </c>
      <c r="G3917" s="32"/>
      <c r="H3917" s="31"/>
      <c r="I3917" s="25">
        <f t="shared" si="196"/>
        <v>0.4</v>
      </c>
      <c r="J3917" s="21"/>
      <c r="K3917" s="16"/>
      <c r="L3917" s="105"/>
      <c r="M3917" s="105"/>
      <c r="N3917" s="105"/>
      <c r="O3917" s="105"/>
      <c r="P3917" s="105">
        <v>2</v>
      </c>
      <c r="Q3917" s="105">
        <v>0</v>
      </c>
      <c r="R3917" s="105">
        <v>0</v>
      </c>
      <c r="S3917" s="105">
        <v>0</v>
      </c>
      <c r="T3917" s="105">
        <v>0</v>
      </c>
    </row>
    <row r="3918" spans="1:20" x14ac:dyDescent="0.25">
      <c r="A3918" s="103" t="s">
        <v>2907</v>
      </c>
      <c r="B3918" s="104" t="s">
        <v>4878</v>
      </c>
      <c r="C3918" s="104">
        <v>2</v>
      </c>
      <c r="D3918" s="103" t="s">
        <v>9373</v>
      </c>
      <c r="E3918" s="25">
        <f t="shared" si="194"/>
        <v>0</v>
      </c>
      <c r="F3918" s="25">
        <f t="shared" si="195"/>
        <v>0</v>
      </c>
      <c r="G3918" s="32"/>
      <c r="H3918" s="31"/>
      <c r="I3918" s="25">
        <f t="shared" si="196"/>
        <v>0</v>
      </c>
      <c r="J3918" s="21"/>
      <c r="K3918" s="16"/>
      <c r="L3918" s="105"/>
      <c r="M3918" s="105"/>
      <c r="N3918" s="105"/>
      <c r="O3918" s="105"/>
      <c r="P3918" s="105">
        <v>0</v>
      </c>
      <c r="Q3918" s="105">
        <v>0</v>
      </c>
      <c r="R3918" s="105">
        <v>0</v>
      </c>
      <c r="S3918" s="105">
        <v>0</v>
      </c>
      <c r="T3918" s="105">
        <v>0</v>
      </c>
    </row>
    <row r="3919" spans="1:20" x14ac:dyDescent="0.25">
      <c r="A3919" s="103" t="s">
        <v>9374</v>
      </c>
      <c r="B3919" s="104" t="s">
        <v>4879</v>
      </c>
      <c r="C3919" s="104">
        <v>2</v>
      </c>
      <c r="D3919" s="103" t="s">
        <v>9375</v>
      </c>
      <c r="E3919" s="25">
        <f t="shared" si="194"/>
        <v>0</v>
      </c>
      <c r="F3919" s="25">
        <f t="shared" si="195"/>
        <v>0</v>
      </c>
      <c r="G3919" s="32"/>
      <c r="H3919" s="31"/>
      <c r="I3919" s="25">
        <f t="shared" si="196"/>
        <v>0</v>
      </c>
      <c r="J3919" s="21"/>
      <c r="K3919" s="16"/>
      <c r="L3919" s="105"/>
      <c r="M3919" s="105"/>
      <c r="N3919" s="105"/>
      <c r="O3919" s="105"/>
      <c r="P3919" s="105"/>
      <c r="Q3919" s="105">
        <v>0</v>
      </c>
      <c r="R3919" s="105">
        <v>0</v>
      </c>
      <c r="S3919" s="105">
        <v>0</v>
      </c>
      <c r="T3919" s="105">
        <v>0</v>
      </c>
    </row>
    <row r="3920" spans="1:20" x14ac:dyDescent="0.25">
      <c r="A3920" s="103" t="s">
        <v>9376</v>
      </c>
      <c r="B3920" s="104" t="s">
        <v>4870</v>
      </c>
      <c r="C3920" s="104">
        <v>1</v>
      </c>
      <c r="D3920" s="103" t="s">
        <v>9377</v>
      </c>
      <c r="E3920" s="25">
        <f t="shared" si="194"/>
        <v>0</v>
      </c>
      <c r="F3920" s="25">
        <f t="shared" si="195"/>
        <v>0</v>
      </c>
      <c r="G3920" s="32"/>
      <c r="H3920" s="31"/>
      <c r="I3920" s="25">
        <f t="shared" si="196"/>
        <v>0</v>
      </c>
      <c r="J3920" s="21"/>
      <c r="K3920" s="16"/>
      <c r="L3920" s="105"/>
      <c r="M3920" s="105"/>
      <c r="N3920" s="105"/>
      <c r="O3920" s="105"/>
      <c r="P3920" s="105"/>
      <c r="Q3920" s="105"/>
      <c r="R3920" s="105"/>
      <c r="S3920" s="105"/>
      <c r="T3920" s="105">
        <v>0</v>
      </c>
    </row>
    <row r="3921" spans="1:20" x14ac:dyDescent="0.25">
      <c r="A3921" s="103" t="s">
        <v>3547</v>
      </c>
      <c r="B3921" s="104" t="s">
        <v>4877</v>
      </c>
      <c r="C3921" s="104">
        <v>2</v>
      </c>
      <c r="D3921" s="103" t="s">
        <v>9378</v>
      </c>
      <c r="E3921" s="25">
        <f t="shared" si="194"/>
        <v>1</v>
      </c>
      <c r="F3921" s="25">
        <f t="shared" si="195"/>
        <v>2.25</v>
      </c>
      <c r="G3921" s="32"/>
      <c r="H3921" s="31"/>
      <c r="I3921" s="25">
        <f t="shared" si="196"/>
        <v>2.8</v>
      </c>
      <c r="J3921" s="21"/>
      <c r="K3921" s="16"/>
      <c r="L3921" s="105"/>
      <c r="M3921" s="105"/>
      <c r="N3921" s="105">
        <v>2</v>
      </c>
      <c r="O3921" s="105">
        <v>7</v>
      </c>
      <c r="P3921" s="105">
        <v>5</v>
      </c>
      <c r="Q3921" s="105">
        <v>6</v>
      </c>
      <c r="R3921" s="105">
        <v>2</v>
      </c>
      <c r="S3921" s="105">
        <v>1</v>
      </c>
      <c r="T3921" s="105">
        <v>0</v>
      </c>
    </row>
    <row r="3922" spans="1:20" x14ac:dyDescent="0.25">
      <c r="A3922" s="103" t="s">
        <v>3276</v>
      </c>
      <c r="B3922" s="104" t="s">
        <v>4877</v>
      </c>
      <c r="C3922" s="104">
        <v>2</v>
      </c>
      <c r="D3922" s="103" t="s">
        <v>9379</v>
      </c>
      <c r="E3922" s="25">
        <f t="shared" si="194"/>
        <v>0</v>
      </c>
      <c r="F3922" s="25">
        <f t="shared" si="195"/>
        <v>0.5</v>
      </c>
      <c r="G3922" s="32"/>
      <c r="H3922" s="31"/>
      <c r="I3922" s="25">
        <f t="shared" si="196"/>
        <v>0</v>
      </c>
      <c r="J3922" s="21"/>
      <c r="K3922" s="16"/>
      <c r="L3922" s="105"/>
      <c r="M3922" s="105"/>
      <c r="N3922" s="105">
        <v>1</v>
      </c>
      <c r="O3922" s="105">
        <v>1</v>
      </c>
      <c r="P3922" s="105">
        <v>0</v>
      </c>
      <c r="Q3922" s="105">
        <v>0</v>
      </c>
      <c r="R3922" s="105">
        <v>0</v>
      </c>
      <c r="S3922" s="105"/>
      <c r="T3922" s="105">
        <v>0</v>
      </c>
    </row>
    <row r="3923" spans="1:20" x14ac:dyDescent="0.25">
      <c r="A3923" s="103" t="s">
        <v>1018</v>
      </c>
      <c r="B3923" s="104" t="s">
        <v>4871</v>
      </c>
      <c r="C3923" s="104">
        <v>1</v>
      </c>
      <c r="D3923" s="103" t="s">
        <v>9380</v>
      </c>
      <c r="E3923" s="25">
        <f t="shared" si="194"/>
        <v>0</v>
      </c>
      <c r="F3923" s="25">
        <f t="shared" si="195"/>
        <v>0.75</v>
      </c>
      <c r="G3923" s="32"/>
      <c r="H3923" s="31"/>
      <c r="I3923" s="25">
        <f t="shared" si="196"/>
        <v>0</v>
      </c>
      <c r="J3923" s="21"/>
      <c r="K3923" s="16"/>
      <c r="L3923" s="105"/>
      <c r="M3923" s="105"/>
      <c r="N3923" s="105"/>
      <c r="O3923" s="105">
        <v>3</v>
      </c>
      <c r="P3923" s="105">
        <v>0</v>
      </c>
      <c r="Q3923" s="105">
        <v>0</v>
      </c>
      <c r="R3923" s="105"/>
      <c r="S3923" s="105">
        <v>0</v>
      </c>
      <c r="T3923" s="105">
        <v>0</v>
      </c>
    </row>
    <row r="3924" spans="1:20" x14ac:dyDescent="0.25">
      <c r="A3924" s="103" t="s">
        <v>1833</v>
      </c>
      <c r="B3924" s="104" t="s">
        <v>4871</v>
      </c>
      <c r="C3924" s="104">
        <v>1</v>
      </c>
      <c r="D3924" s="103" t="s">
        <v>9381</v>
      </c>
      <c r="E3924" s="25">
        <f t="shared" si="194"/>
        <v>0</v>
      </c>
      <c r="F3924" s="25">
        <f t="shared" si="195"/>
        <v>0</v>
      </c>
      <c r="G3924" s="32"/>
      <c r="H3924" s="31"/>
      <c r="I3924" s="25">
        <f t="shared" si="196"/>
        <v>2.2000000000000002</v>
      </c>
      <c r="J3924" s="21"/>
      <c r="K3924" s="16"/>
      <c r="L3924" s="105"/>
      <c r="M3924" s="105"/>
      <c r="N3924" s="105"/>
      <c r="O3924" s="105"/>
      <c r="P3924" s="105">
        <v>11</v>
      </c>
      <c r="Q3924" s="105">
        <v>0</v>
      </c>
      <c r="R3924" s="105">
        <v>0</v>
      </c>
      <c r="S3924" s="105">
        <v>0</v>
      </c>
      <c r="T3924" s="105">
        <v>0</v>
      </c>
    </row>
    <row r="3925" spans="1:20" x14ac:dyDescent="0.25">
      <c r="A3925" s="103" t="s">
        <v>2473</v>
      </c>
      <c r="B3925" s="104" t="s">
        <v>4871</v>
      </c>
      <c r="C3925" s="104">
        <v>1</v>
      </c>
      <c r="D3925" s="103" t="s">
        <v>9382</v>
      </c>
      <c r="E3925" s="25">
        <f t="shared" si="194"/>
        <v>0</v>
      </c>
      <c r="F3925" s="25">
        <f t="shared" si="195"/>
        <v>0</v>
      </c>
      <c r="G3925" s="32"/>
      <c r="H3925" s="31"/>
      <c r="I3925" s="25">
        <f t="shared" si="196"/>
        <v>0</v>
      </c>
      <c r="J3925" s="21"/>
      <c r="K3925" s="16"/>
      <c r="L3925" s="105"/>
      <c r="M3925" s="105"/>
      <c r="N3925" s="105"/>
      <c r="O3925" s="105"/>
      <c r="P3925" s="105">
        <v>0</v>
      </c>
      <c r="Q3925" s="105">
        <v>0</v>
      </c>
      <c r="R3925" s="105">
        <v>0</v>
      </c>
      <c r="S3925" s="105">
        <v>0</v>
      </c>
      <c r="T3925" s="105">
        <v>0</v>
      </c>
    </row>
    <row r="3926" spans="1:20" x14ac:dyDescent="0.25">
      <c r="A3926" s="103" t="s">
        <v>866</v>
      </c>
      <c r="B3926" s="104" t="s">
        <v>4871</v>
      </c>
      <c r="C3926" s="104">
        <v>1</v>
      </c>
      <c r="D3926" s="103" t="s">
        <v>9383</v>
      </c>
      <c r="E3926" s="25">
        <f t="shared" si="194"/>
        <v>0</v>
      </c>
      <c r="F3926" s="25">
        <f t="shared" si="195"/>
        <v>0.75</v>
      </c>
      <c r="G3926" s="32"/>
      <c r="H3926" s="31"/>
      <c r="I3926" s="25">
        <f t="shared" si="196"/>
        <v>25.2</v>
      </c>
      <c r="J3926" s="21"/>
      <c r="K3926" s="16"/>
      <c r="L3926" s="105"/>
      <c r="M3926" s="105"/>
      <c r="N3926" s="105"/>
      <c r="O3926" s="105">
        <v>3</v>
      </c>
      <c r="P3926" s="105">
        <v>88</v>
      </c>
      <c r="Q3926" s="105">
        <v>38</v>
      </c>
      <c r="R3926" s="105">
        <v>0</v>
      </c>
      <c r="S3926" s="105">
        <v>0</v>
      </c>
      <c r="T3926" s="105">
        <v>0</v>
      </c>
    </row>
    <row r="3927" spans="1:20" x14ac:dyDescent="0.25">
      <c r="A3927" s="103" t="s">
        <v>9384</v>
      </c>
      <c r="B3927" s="104" t="s">
        <v>4872</v>
      </c>
      <c r="C3927" s="104">
        <v>1</v>
      </c>
      <c r="D3927" s="103" t="s">
        <v>9385</v>
      </c>
      <c r="E3927" s="25">
        <f t="shared" si="194"/>
        <v>0</v>
      </c>
      <c r="F3927" s="25">
        <f t="shared" si="195"/>
        <v>0</v>
      </c>
      <c r="G3927" s="32"/>
      <c r="H3927" s="31"/>
      <c r="I3927" s="25">
        <f t="shared" si="196"/>
        <v>0</v>
      </c>
      <c r="J3927" s="21"/>
      <c r="K3927" s="16"/>
      <c r="L3927" s="105"/>
      <c r="M3927" s="105"/>
      <c r="N3927" s="105"/>
      <c r="O3927" s="105"/>
      <c r="P3927" s="105"/>
      <c r="Q3927" s="105"/>
      <c r="R3927" s="105"/>
      <c r="S3927" s="105"/>
      <c r="T3927" s="105">
        <v>0</v>
      </c>
    </row>
    <row r="3928" spans="1:20" x14ac:dyDescent="0.25">
      <c r="A3928" s="103" t="s">
        <v>9386</v>
      </c>
      <c r="B3928" s="104" t="s">
        <v>4872</v>
      </c>
      <c r="C3928" s="104">
        <v>1</v>
      </c>
      <c r="D3928" s="103" t="s">
        <v>9387</v>
      </c>
      <c r="E3928" s="25">
        <f t="shared" si="194"/>
        <v>0</v>
      </c>
      <c r="F3928" s="25">
        <f t="shared" si="195"/>
        <v>0</v>
      </c>
      <c r="G3928" s="32"/>
      <c r="H3928" s="31"/>
      <c r="I3928" s="25">
        <f t="shared" si="196"/>
        <v>0</v>
      </c>
      <c r="J3928" s="21"/>
      <c r="K3928" s="16"/>
      <c r="L3928" s="105"/>
      <c r="M3928" s="105"/>
      <c r="N3928" s="105"/>
      <c r="O3928" s="105"/>
      <c r="P3928" s="105"/>
      <c r="Q3928" s="105"/>
      <c r="R3928" s="105"/>
      <c r="S3928" s="105">
        <v>0</v>
      </c>
      <c r="T3928" s="105">
        <v>0</v>
      </c>
    </row>
    <row r="3929" spans="1:20" x14ac:dyDescent="0.25">
      <c r="A3929" s="103" t="s">
        <v>3867</v>
      </c>
      <c r="B3929" s="104" t="s">
        <v>4872</v>
      </c>
      <c r="C3929" s="104">
        <v>1</v>
      </c>
      <c r="D3929" s="103" t="s">
        <v>9388</v>
      </c>
      <c r="E3929" s="25">
        <f t="shared" si="194"/>
        <v>0</v>
      </c>
      <c r="F3929" s="25">
        <f t="shared" si="195"/>
        <v>0</v>
      </c>
      <c r="G3929" s="32"/>
      <c r="H3929" s="31"/>
      <c r="I3929" s="25">
        <f t="shared" si="196"/>
        <v>0</v>
      </c>
      <c r="J3929" s="21"/>
      <c r="K3929" s="16"/>
      <c r="L3929" s="105"/>
      <c r="M3929" s="105"/>
      <c r="N3929" s="105"/>
      <c r="O3929" s="105"/>
      <c r="P3929" s="105"/>
      <c r="Q3929" s="105"/>
      <c r="R3929" s="105">
        <v>0</v>
      </c>
      <c r="S3929" s="105"/>
      <c r="T3929" s="105">
        <v>0</v>
      </c>
    </row>
    <row r="3930" spans="1:20" x14ac:dyDescent="0.25">
      <c r="A3930" s="103" t="s">
        <v>328</v>
      </c>
      <c r="B3930" s="104" t="s">
        <v>4872</v>
      </c>
      <c r="C3930" s="104">
        <v>1</v>
      </c>
      <c r="D3930" s="103" t="s">
        <v>9389</v>
      </c>
      <c r="E3930" s="25">
        <f t="shared" si="194"/>
        <v>0</v>
      </c>
      <c r="F3930" s="25">
        <f t="shared" si="195"/>
        <v>0.25</v>
      </c>
      <c r="G3930" s="32"/>
      <c r="H3930" s="31"/>
      <c r="I3930" s="25">
        <f t="shared" si="196"/>
        <v>0</v>
      </c>
      <c r="J3930" s="21"/>
      <c r="K3930" s="16"/>
      <c r="L3930" s="105"/>
      <c r="M3930" s="105"/>
      <c r="N3930" s="105">
        <v>1</v>
      </c>
      <c r="O3930" s="105"/>
      <c r="P3930" s="105">
        <v>0</v>
      </c>
      <c r="Q3930" s="105">
        <v>0</v>
      </c>
      <c r="R3930" s="105"/>
      <c r="S3930" s="105">
        <v>0</v>
      </c>
      <c r="T3930" s="105">
        <v>0</v>
      </c>
    </row>
    <row r="3931" spans="1:20" x14ac:dyDescent="0.25">
      <c r="A3931" s="103" t="s">
        <v>323</v>
      </c>
      <c r="B3931" s="104" t="s">
        <v>4872</v>
      </c>
      <c r="C3931" s="104">
        <v>1</v>
      </c>
      <c r="D3931" s="103" t="s">
        <v>9390</v>
      </c>
      <c r="E3931" s="25">
        <f t="shared" si="194"/>
        <v>0</v>
      </c>
      <c r="F3931" s="25">
        <f t="shared" si="195"/>
        <v>0</v>
      </c>
      <c r="G3931" s="32"/>
      <c r="H3931" s="31"/>
      <c r="I3931" s="25">
        <f t="shared" si="196"/>
        <v>0</v>
      </c>
      <c r="J3931" s="21"/>
      <c r="K3931" s="16"/>
      <c r="L3931" s="105"/>
      <c r="M3931" s="105"/>
      <c r="N3931" s="105"/>
      <c r="O3931" s="105"/>
      <c r="P3931" s="105">
        <v>0</v>
      </c>
      <c r="Q3931" s="105">
        <v>0</v>
      </c>
      <c r="R3931" s="105">
        <v>0</v>
      </c>
      <c r="S3931" s="105">
        <v>0</v>
      </c>
      <c r="T3931" s="105">
        <v>0</v>
      </c>
    </row>
    <row r="3932" spans="1:20" x14ac:dyDescent="0.25">
      <c r="A3932" s="103" t="s">
        <v>429</v>
      </c>
      <c r="B3932" s="104" t="s">
        <v>4874</v>
      </c>
      <c r="C3932" s="104">
        <v>1</v>
      </c>
      <c r="D3932" s="103" t="s">
        <v>9391</v>
      </c>
      <c r="E3932" s="25">
        <f t="shared" si="194"/>
        <v>0</v>
      </c>
      <c r="F3932" s="25">
        <f t="shared" si="195"/>
        <v>1</v>
      </c>
      <c r="G3932" s="32"/>
      <c r="H3932" s="31"/>
      <c r="I3932" s="25">
        <f t="shared" si="196"/>
        <v>0</v>
      </c>
      <c r="J3932" s="21"/>
      <c r="K3932" s="16"/>
      <c r="L3932" s="105"/>
      <c r="M3932" s="105"/>
      <c r="N3932" s="105">
        <v>1</v>
      </c>
      <c r="O3932" s="105">
        <v>3</v>
      </c>
      <c r="P3932" s="105">
        <v>0</v>
      </c>
      <c r="Q3932" s="105">
        <v>0</v>
      </c>
      <c r="R3932" s="105">
        <v>0</v>
      </c>
      <c r="S3932" s="105">
        <v>0</v>
      </c>
      <c r="T3932" s="105">
        <v>0</v>
      </c>
    </row>
    <row r="3933" spans="1:20" x14ac:dyDescent="0.25">
      <c r="A3933" s="103" t="s">
        <v>1784</v>
      </c>
      <c r="B3933" s="104" t="s">
        <v>4874</v>
      </c>
      <c r="C3933" s="104">
        <v>1</v>
      </c>
      <c r="D3933" s="103" t="s">
        <v>9392</v>
      </c>
      <c r="E3933" s="25">
        <f t="shared" si="194"/>
        <v>0</v>
      </c>
      <c r="F3933" s="25">
        <f t="shared" si="195"/>
        <v>0</v>
      </c>
      <c r="G3933" s="32"/>
      <c r="H3933" s="31"/>
      <c r="I3933" s="25">
        <f t="shared" si="196"/>
        <v>0</v>
      </c>
      <c r="J3933" s="21"/>
      <c r="K3933" s="16"/>
      <c r="L3933" s="105"/>
      <c r="M3933" s="105"/>
      <c r="N3933" s="105"/>
      <c r="O3933" s="105"/>
      <c r="P3933" s="105">
        <v>0</v>
      </c>
      <c r="Q3933" s="105">
        <v>0</v>
      </c>
      <c r="R3933" s="105">
        <v>0</v>
      </c>
      <c r="S3933" s="105">
        <v>0</v>
      </c>
      <c r="T3933" s="105">
        <v>0</v>
      </c>
    </row>
    <row r="3934" spans="1:20" x14ac:dyDescent="0.25">
      <c r="A3934" s="103" t="s">
        <v>3741</v>
      </c>
      <c r="B3934" s="104" t="s">
        <v>4895</v>
      </c>
      <c r="C3934" s="104">
        <v>5</v>
      </c>
      <c r="D3934" s="103" t="s">
        <v>9393</v>
      </c>
      <c r="E3934" s="25">
        <f t="shared" si="194"/>
        <v>0</v>
      </c>
      <c r="F3934" s="25">
        <f t="shared" si="195"/>
        <v>0</v>
      </c>
      <c r="G3934" s="32"/>
      <c r="H3934" s="31"/>
      <c r="I3934" s="25">
        <f t="shared" si="196"/>
        <v>0</v>
      </c>
      <c r="J3934" s="21"/>
      <c r="K3934" s="16"/>
      <c r="L3934" s="105"/>
      <c r="M3934" s="105"/>
      <c r="N3934" s="105"/>
      <c r="O3934" s="105"/>
      <c r="P3934" s="105"/>
      <c r="Q3934" s="105">
        <v>0</v>
      </c>
      <c r="R3934" s="105">
        <v>0</v>
      </c>
      <c r="S3934" s="105">
        <v>0</v>
      </c>
      <c r="T3934" s="105">
        <v>0</v>
      </c>
    </row>
    <row r="3935" spans="1:20" x14ac:dyDescent="0.25">
      <c r="A3935" s="103" t="s">
        <v>833</v>
      </c>
      <c r="B3935" s="104" t="s">
        <v>4895</v>
      </c>
      <c r="C3935" s="104">
        <v>5</v>
      </c>
      <c r="D3935" s="103" t="s">
        <v>9394</v>
      </c>
      <c r="E3935" s="25">
        <f t="shared" si="194"/>
        <v>0</v>
      </c>
      <c r="F3935" s="25">
        <f t="shared" si="195"/>
        <v>0</v>
      </c>
      <c r="G3935" s="32"/>
      <c r="H3935" s="31"/>
      <c r="I3935" s="25">
        <f t="shared" si="196"/>
        <v>0</v>
      </c>
      <c r="J3935" s="21"/>
      <c r="K3935" s="16"/>
      <c r="L3935" s="105"/>
      <c r="M3935" s="105"/>
      <c r="N3935" s="105"/>
      <c r="O3935" s="105"/>
      <c r="P3935" s="105">
        <v>0</v>
      </c>
      <c r="Q3935" s="105">
        <v>0</v>
      </c>
      <c r="R3935" s="105">
        <v>0</v>
      </c>
      <c r="S3935" s="105">
        <v>0</v>
      </c>
      <c r="T3935" s="105">
        <v>0</v>
      </c>
    </row>
    <row r="3936" spans="1:20" x14ac:dyDescent="0.25">
      <c r="A3936" s="103" t="s">
        <v>241</v>
      </c>
      <c r="B3936" s="104" t="s">
        <v>4895</v>
      </c>
      <c r="C3936" s="104">
        <v>5</v>
      </c>
      <c r="D3936" s="103" t="s">
        <v>9395</v>
      </c>
      <c r="E3936" s="25">
        <f t="shared" ref="E3936:E3999" si="197">SUM(R3936:T3936)/3</f>
        <v>0</v>
      </c>
      <c r="F3936" s="25">
        <f t="shared" ref="F3936:F3999" si="198">SUM(L3936:O3936)/4</f>
        <v>0</v>
      </c>
      <c r="G3936" s="32"/>
      <c r="H3936" s="31"/>
      <c r="I3936" s="25">
        <f t="shared" ref="I3936:I3999" si="199">SUM(P3936:T3936)/5</f>
        <v>0</v>
      </c>
      <c r="J3936" s="21"/>
      <c r="K3936" s="16"/>
      <c r="L3936" s="105"/>
      <c r="M3936" s="105"/>
      <c r="N3936" s="105"/>
      <c r="O3936" s="105"/>
      <c r="P3936" s="105"/>
      <c r="Q3936" s="105">
        <v>0</v>
      </c>
      <c r="R3936" s="105">
        <v>0</v>
      </c>
      <c r="S3936" s="105">
        <v>0</v>
      </c>
      <c r="T3936" s="105">
        <v>0</v>
      </c>
    </row>
    <row r="3937" spans="1:20" x14ac:dyDescent="0.25">
      <c r="A3937" s="103" t="s">
        <v>14</v>
      </c>
      <c r="B3937" s="104" t="s">
        <v>4896</v>
      </c>
      <c r="C3937" s="104">
        <v>5</v>
      </c>
      <c r="D3937" s="103" t="s">
        <v>9396</v>
      </c>
      <c r="E3937" s="25">
        <f t="shared" si="197"/>
        <v>0</v>
      </c>
      <c r="F3937" s="25">
        <f t="shared" si="198"/>
        <v>0.25</v>
      </c>
      <c r="G3937" s="32"/>
      <c r="H3937" s="31"/>
      <c r="I3937" s="25">
        <f t="shared" si="199"/>
        <v>37.4</v>
      </c>
      <c r="J3937" s="21"/>
      <c r="K3937" s="16"/>
      <c r="L3937" s="105"/>
      <c r="M3937" s="105"/>
      <c r="N3937" s="105"/>
      <c r="O3937" s="105">
        <v>1</v>
      </c>
      <c r="P3937" s="105">
        <v>167</v>
      </c>
      <c r="Q3937" s="105">
        <v>20</v>
      </c>
      <c r="R3937" s="105">
        <v>0</v>
      </c>
      <c r="S3937" s="105">
        <v>0</v>
      </c>
      <c r="T3937" s="105">
        <v>0</v>
      </c>
    </row>
    <row r="3938" spans="1:20" x14ac:dyDescent="0.25">
      <c r="A3938" s="103" t="s">
        <v>115</v>
      </c>
      <c r="B3938" s="104" t="s">
        <v>4897</v>
      </c>
      <c r="C3938" s="104">
        <v>5</v>
      </c>
      <c r="D3938" s="103" t="s">
        <v>9397</v>
      </c>
      <c r="E3938" s="25">
        <f t="shared" si="197"/>
        <v>0</v>
      </c>
      <c r="F3938" s="25">
        <f t="shared" si="198"/>
        <v>0.25</v>
      </c>
      <c r="G3938" s="32"/>
      <c r="H3938" s="31"/>
      <c r="I3938" s="25">
        <f t="shared" si="199"/>
        <v>2.2000000000000002</v>
      </c>
      <c r="J3938" s="21"/>
      <c r="K3938" s="16"/>
      <c r="L3938" s="105"/>
      <c r="M3938" s="105">
        <v>1</v>
      </c>
      <c r="N3938" s="105"/>
      <c r="O3938" s="105"/>
      <c r="P3938" s="105">
        <v>0</v>
      </c>
      <c r="Q3938" s="105">
        <v>11</v>
      </c>
      <c r="R3938" s="105">
        <v>0</v>
      </c>
      <c r="S3938" s="105">
        <v>0</v>
      </c>
      <c r="T3938" s="105">
        <v>0</v>
      </c>
    </row>
    <row r="3939" spans="1:20" x14ac:dyDescent="0.25">
      <c r="A3939" s="103" t="s">
        <v>842</v>
      </c>
      <c r="B3939" s="104" t="s">
        <v>4897</v>
      </c>
      <c r="C3939" s="104">
        <v>5</v>
      </c>
      <c r="D3939" s="103" t="s">
        <v>9398</v>
      </c>
      <c r="E3939" s="25">
        <f t="shared" si="197"/>
        <v>0</v>
      </c>
      <c r="F3939" s="25">
        <f t="shared" si="198"/>
        <v>0</v>
      </c>
      <c r="G3939" s="32"/>
      <c r="H3939" s="31"/>
      <c r="I3939" s="25">
        <f t="shared" si="199"/>
        <v>0</v>
      </c>
      <c r="J3939" s="21"/>
      <c r="K3939" s="16"/>
      <c r="L3939" s="105"/>
      <c r="M3939" s="105"/>
      <c r="N3939" s="105"/>
      <c r="O3939" s="105"/>
      <c r="P3939" s="105">
        <v>0</v>
      </c>
      <c r="Q3939" s="105">
        <v>0</v>
      </c>
      <c r="R3939" s="105">
        <v>0</v>
      </c>
      <c r="S3939" s="105">
        <v>0</v>
      </c>
      <c r="T3939" s="105">
        <v>0</v>
      </c>
    </row>
    <row r="3940" spans="1:20" x14ac:dyDescent="0.25">
      <c r="A3940" s="103" t="s">
        <v>55</v>
      </c>
      <c r="B3940" s="104" t="s">
        <v>4894</v>
      </c>
      <c r="C3940" s="104">
        <v>4</v>
      </c>
      <c r="D3940" s="103" t="s">
        <v>9399</v>
      </c>
      <c r="E3940" s="25">
        <f t="shared" si="197"/>
        <v>0.33333333333333331</v>
      </c>
      <c r="F3940" s="25">
        <f t="shared" si="198"/>
        <v>61.25</v>
      </c>
      <c r="G3940" s="32"/>
      <c r="H3940" s="31"/>
      <c r="I3940" s="25">
        <f t="shared" si="199"/>
        <v>3.6</v>
      </c>
      <c r="J3940" s="21"/>
      <c r="K3940" s="16"/>
      <c r="L3940" s="105">
        <v>245</v>
      </c>
      <c r="M3940" s="105"/>
      <c r="N3940" s="105"/>
      <c r="O3940" s="105"/>
      <c r="P3940" s="105">
        <v>0</v>
      </c>
      <c r="Q3940" s="105">
        <v>17</v>
      </c>
      <c r="R3940" s="105">
        <v>1</v>
      </c>
      <c r="S3940" s="105">
        <v>0</v>
      </c>
      <c r="T3940" s="105">
        <v>0</v>
      </c>
    </row>
    <row r="3941" spans="1:20" x14ac:dyDescent="0.25">
      <c r="A3941" s="103" t="s">
        <v>4567</v>
      </c>
      <c r="B3941" s="104" t="s">
        <v>4894</v>
      </c>
      <c r="C3941" s="104">
        <v>4</v>
      </c>
      <c r="D3941" s="103" t="s">
        <v>9400</v>
      </c>
      <c r="E3941" s="25">
        <f t="shared" si="197"/>
        <v>0</v>
      </c>
      <c r="F3941" s="25">
        <f t="shared" si="198"/>
        <v>0.25</v>
      </c>
      <c r="G3941" s="32"/>
      <c r="H3941" s="31"/>
      <c r="I3941" s="25">
        <f t="shared" si="199"/>
        <v>0</v>
      </c>
      <c r="J3941" s="21"/>
      <c r="K3941" s="16"/>
      <c r="L3941" s="105"/>
      <c r="M3941" s="105"/>
      <c r="N3941" s="105"/>
      <c r="O3941" s="105">
        <v>1</v>
      </c>
      <c r="P3941" s="105">
        <v>0</v>
      </c>
      <c r="Q3941" s="105">
        <v>0</v>
      </c>
      <c r="R3941" s="105">
        <v>0</v>
      </c>
      <c r="S3941" s="105">
        <v>0</v>
      </c>
      <c r="T3941" s="105">
        <v>0</v>
      </c>
    </row>
    <row r="3942" spans="1:20" x14ac:dyDescent="0.25">
      <c r="A3942" s="103" t="s">
        <v>9401</v>
      </c>
      <c r="B3942" s="104" t="s">
        <v>4890</v>
      </c>
      <c r="C3942" s="104">
        <v>4</v>
      </c>
      <c r="D3942" s="103" t="s">
        <v>9402</v>
      </c>
      <c r="E3942" s="25">
        <f t="shared" si="197"/>
        <v>0</v>
      </c>
      <c r="F3942" s="25">
        <f t="shared" si="198"/>
        <v>0</v>
      </c>
      <c r="G3942" s="32"/>
      <c r="H3942" s="31"/>
      <c r="I3942" s="25">
        <f t="shared" si="199"/>
        <v>0</v>
      </c>
      <c r="J3942" s="21"/>
      <c r="K3942" s="16"/>
      <c r="L3942" s="105"/>
      <c r="M3942" s="105"/>
      <c r="N3942" s="105"/>
      <c r="O3942" s="105"/>
      <c r="P3942" s="105"/>
      <c r="Q3942" s="105"/>
      <c r="R3942" s="105"/>
      <c r="S3942" s="105">
        <v>0</v>
      </c>
      <c r="T3942" s="105">
        <v>0</v>
      </c>
    </row>
    <row r="3943" spans="1:20" x14ac:dyDescent="0.25">
      <c r="A3943" s="103" t="s">
        <v>3059</v>
      </c>
      <c r="B3943" s="104" t="s">
        <v>4892</v>
      </c>
      <c r="C3943" s="104">
        <v>4</v>
      </c>
      <c r="D3943" s="103" t="s">
        <v>9403</v>
      </c>
      <c r="E3943" s="25">
        <f t="shared" si="197"/>
        <v>0</v>
      </c>
      <c r="F3943" s="25">
        <f t="shared" si="198"/>
        <v>0</v>
      </c>
      <c r="G3943" s="32"/>
      <c r="H3943" s="31"/>
      <c r="I3943" s="25">
        <f t="shared" si="199"/>
        <v>0.2</v>
      </c>
      <c r="J3943" s="21"/>
      <c r="K3943" s="16"/>
      <c r="L3943" s="105"/>
      <c r="M3943" s="105"/>
      <c r="N3943" s="105"/>
      <c r="O3943" s="105"/>
      <c r="P3943" s="105">
        <v>1</v>
      </c>
      <c r="Q3943" s="105">
        <v>0</v>
      </c>
      <c r="R3943" s="105">
        <v>0</v>
      </c>
      <c r="S3943" s="105">
        <v>0</v>
      </c>
      <c r="T3943" s="105">
        <v>0</v>
      </c>
    </row>
    <row r="3944" spans="1:20" x14ac:dyDescent="0.25">
      <c r="A3944" s="103" t="s">
        <v>1772</v>
      </c>
      <c r="B3944" s="104" t="s">
        <v>4893</v>
      </c>
      <c r="C3944" s="104">
        <v>4</v>
      </c>
      <c r="D3944" s="103" t="s">
        <v>9404</v>
      </c>
      <c r="E3944" s="25">
        <f t="shared" si="197"/>
        <v>0</v>
      </c>
      <c r="F3944" s="25">
        <f t="shared" si="198"/>
        <v>0</v>
      </c>
      <c r="G3944" s="32"/>
      <c r="H3944" s="31"/>
      <c r="I3944" s="25">
        <f t="shared" si="199"/>
        <v>0</v>
      </c>
      <c r="J3944" s="21"/>
      <c r="K3944" s="16"/>
      <c r="L3944" s="105"/>
      <c r="M3944" s="105"/>
      <c r="N3944" s="105"/>
      <c r="O3944" s="105"/>
      <c r="P3944" s="105">
        <v>0</v>
      </c>
      <c r="Q3944" s="105"/>
      <c r="R3944" s="105">
        <v>0</v>
      </c>
      <c r="S3944" s="105">
        <v>0</v>
      </c>
      <c r="T3944" s="105">
        <v>0</v>
      </c>
    </row>
    <row r="3945" spans="1:20" x14ac:dyDescent="0.25">
      <c r="A3945" s="103" t="s">
        <v>2067</v>
      </c>
      <c r="B3945" s="104" t="s">
        <v>4898</v>
      </c>
      <c r="C3945" s="104">
        <v>6</v>
      </c>
      <c r="D3945" s="103" t="s">
        <v>9405</v>
      </c>
      <c r="E3945" s="25">
        <f t="shared" si="197"/>
        <v>0</v>
      </c>
      <c r="F3945" s="25">
        <f t="shared" si="198"/>
        <v>0</v>
      </c>
      <c r="G3945" s="32"/>
      <c r="H3945" s="31"/>
      <c r="I3945" s="25">
        <f t="shared" si="199"/>
        <v>0</v>
      </c>
      <c r="J3945" s="21"/>
      <c r="K3945" s="16"/>
      <c r="L3945" s="105"/>
      <c r="M3945" s="105"/>
      <c r="N3945" s="105"/>
      <c r="O3945" s="105"/>
      <c r="P3945" s="105">
        <v>0</v>
      </c>
      <c r="Q3945" s="105">
        <v>0</v>
      </c>
      <c r="R3945" s="105">
        <v>0</v>
      </c>
      <c r="S3945" s="105">
        <v>0</v>
      </c>
      <c r="T3945" s="105">
        <v>0</v>
      </c>
    </row>
    <row r="3946" spans="1:20" x14ac:dyDescent="0.25">
      <c r="A3946" s="103" t="s">
        <v>95</v>
      </c>
      <c r="B3946" s="104" t="s">
        <v>4898</v>
      </c>
      <c r="C3946" s="104">
        <v>6</v>
      </c>
      <c r="D3946" s="103" t="s">
        <v>9406</v>
      </c>
      <c r="E3946" s="25">
        <f t="shared" si="197"/>
        <v>0</v>
      </c>
      <c r="F3946" s="25">
        <f t="shared" si="198"/>
        <v>0</v>
      </c>
      <c r="G3946" s="32"/>
      <c r="H3946" s="31"/>
      <c r="I3946" s="25">
        <f t="shared" si="199"/>
        <v>0</v>
      </c>
      <c r="J3946" s="21"/>
      <c r="K3946" s="16"/>
      <c r="L3946" s="105"/>
      <c r="M3946" s="105"/>
      <c r="N3946" s="105"/>
      <c r="O3946" s="105"/>
      <c r="P3946" s="105">
        <v>0</v>
      </c>
      <c r="Q3946" s="105">
        <v>0</v>
      </c>
      <c r="R3946" s="105">
        <v>0</v>
      </c>
      <c r="S3946" s="105">
        <v>0</v>
      </c>
      <c r="T3946" s="105">
        <v>0</v>
      </c>
    </row>
    <row r="3947" spans="1:20" x14ac:dyDescent="0.25">
      <c r="A3947" s="103" t="s">
        <v>2846</v>
      </c>
      <c r="B3947" s="104" t="s">
        <v>4898</v>
      </c>
      <c r="C3947" s="104">
        <v>6</v>
      </c>
      <c r="D3947" s="103" t="s">
        <v>9407</v>
      </c>
      <c r="E3947" s="25">
        <f t="shared" si="197"/>
        <v>0</v>
      </c>
      <c r="F3947" s="25">
        <f t="shared" si="198"/>
        <v>0</v>
      </c>
      <c r="G3947" s="32"/>
      <c r="H3947" s="31"/>
      <c r="I3947" s="25">
        <f t="shared" si="199"/>
        <v>0</v>
      </c>
      <c r="J3947" s="21"/>
      <c r="K3947" s="16"/>
      <c r="L3947" s="105"/>
      <c r="M3947" s="105"/>
      <c r="N3947" s="105"/>
      <c r="O3947" s="105"/>
      <c r="P3947" s="105">
        <v>0</v>
      </c>
      <c r="Q3947" s="105"/>
      <c r="R3947" s="105">
        <v>0</v>
      </c>
      <c r="S3947" s="105"/>
      <c r="T3947" s="105">
        <v>0</v>
      </c>
    </row>
    <row r="3948" spans="1:20" x14ac:dyDescent="0.25">
      <c r="A3948" s="103" t="s">
        <v>3395</v>
      </c>
      <c r="B3948" s="104" t="s">
        <v>4898</v>
      </c>
      <c r="C3948" s="104">
        <v>6</v>
      </c>
      <c r="D3948" s="103" t="s">
        <v>9408</v>
      </c>
      <c r="E3948" s="25">
        <f t="shared" si="197"/>
        <v>0</v>
      </c>
      <c r="F3948" s="25">
        <f t="shared" si="198"/>
        <v>0</v>
      </c>
      <c r="G3948" s="32"/>
      <c r="H3948" s="31"/>
      <c r="I3948" s="25">
        <f t="shared" si="199"/>
        <v>0</v>
      </c>
      <c r="J3948" s="21"/>
      <c r="K3948" s="16"/>
      <c r="L3948" s="105"/>
      <c r="M3948" s="105"/>
      <c r="N3948" s="105"/>
      <c r="O3948" s="105"/>
      <c r="P3948" s="105">
        <v>0</v>
      </c>
      <c r="Q3948" s="105">
        <v>0</v>
      </c>
      <c r="R3948" s="105">
        <v>0</v>
      </c>
      <c r="S3948" s="105">
        <v>0</v>
      </c>
      <c r="T3948" s="105">
        <v>0</v>
      </c>
    </row>
    <row r="3949" spans="1:20" x14ac:dyDescent="0.25">
      <c r="A3949" s="103" t="s">
        <v>2364</v>
      </c>
      <c r="B3949" s="104" t="s">
        <v>4898</v>
      </c>
      <c r="C3949" s="104">
        <v>6</v>
      </c>
      <c r="D3949" s="103" t="s">
        <v>9409</v>
      </c>
      <c r="E3949" s="25">
        <f t="shared" si="197"/>
        <v>0</v>
      </c>
      <c r="F3949" s="25">
        <f t="shared" si="198"/>
        <v>0</v>
      </c>
      <c r="G3949" s="32"/>
      <c r="H3949" s="31"/>
      <c r="I3949" s="25">
        <f t="shared" si="199"/>
        <v>0</v>
      </c>
      <c r="J3949" s="21"/>
      <c r="K3949" s="16"/>
      <c r="L3949" s="105"/>
      <c r="M3949" s="105"/>
      <c r="N3949" s="105"/>
      <c r="O3949" s="105"/>
      <c r="P3949" s="105">
        <v>0</v>
      </c>
      <c r="Q3949" s="105">
        <v>0</v>
      </c>
      <c r="R3949" s="105">
        <v>0</v>
      </c>
      <c r="S3949" s="105">
        <v>0</v>
      </c>
      <c r="T3949" s="105">
        <v>0</v>
      </c>
    </row>
    <row r="3950" spans="1:20" x14ac:dyDescent="0.25">
      <c r="A3950" s="103" t="s">
        <v>3277</v>
      </c>
      <c r="B3950" s="104" t="s">
        <v>4898</v>
      </c>
      <c r="C3950" s="104">
        <v>6</v>
      </c>
      <c r="D3950" s="103" t="s">
        <v>9410</v>
      </c>
      <c r="E3950" s="25">
        <f t="shared" si="197"/>
        <v>0</v>
      </c>
      <c r="F3950" s="25">
        <f t="shared" si="198"/>
        <v>0</v>
      </c>
      <c r="G3950" s="32"/>
      <c r="H3950" s="31"/>
      <c r="I3950" s="25">
        <f t="shared" si="199"/>
        <v>0</v>
      </c>
      <c r="J3950" s="21"/>
      <c r="K3950" s="16"/>
      <c r="L3950" s="105"/>
      <c r="M3950" s="105"/>
      <c r="N3950" s="105"/>
      <c r="O3950" s="105"/>
      <c r="P3950" s="105">
        <v>0</v>
      </c>
      <c r="Q3950" s="105"/>
      <c r="R3950" s="105">
        <v>0</v>
      </c>
      <c r="S3950" s="105">
        <v>0</v>
      </c>
      <c r="T3950" s="105">
        <v>0</v>
      </c>
    </row>
    <row r="3951" spans="1:20" x14ac:dyDescent="0.25">
      <c r="A3951" s="103" t="s">
        <v>1412</v>
      </c>
      <c r="B3951" s="104" t="s">
        <v>4898</v>
      </c>
      <c r="C3951" s="104">
        <v>6</v>
      </c>
      <c r="D3951" s="103" t="s">
        <v>9411</v>
      </c>
      <c r="E3951" s="25">
        <f t="shared" si="197"/>
        <v>0</v>
      </c>
      <c r="F3951" s="25">
        <f t="shared" si="198"/>
        <v>0</v>
      </c>
      <c r="G3951" s="32"/>
      <c r="H3951" s="31"/>
      <c r="I3951" s="25">
        <f t="shared" si="199"/>
        <v>0</v>
      </c>
      <c r="J3951" s="21"/>
      <c r="K3951" s="16"/>
      <c r="L3951" s="105"/>
      <c r="M3951" s="105"/>
      <c r="N3951" s="105"/>
      <c r="O3951" s="105"/>
      <c r="P3951" s="105">
        <v>0</v>
      </c>
      <c r="Q3951" s="105"/>
      <c r="R3951" s="105">
        <v>0</v>
      </c>
      <c r="S3951" s="105">
        <v>0</v>
      </c>
      <c r="T3951" s="105">
        <v>0</v>
      </c>
    </row>
    <row r="3952" spans="1:20" x14ac:dyDescent="0.25">
      <c r="A3952" s="103" t="s">
        <v>3054</v>
      </c>
      <c r="B3952" s="104" t="s">
        <v>4898</v>
      </c>
      <c r="C3952" s="104">
        <v>6</v>
      </c>
      <c r="D3952" s="103" t="s">
        <v>9412</v>
      </c>
      <c r="E3952" s="25">
        <f t="shared" si="197"/>
        <v>0</v>
      </c>
      <c r="F3952" s="25">
        <f t="shared" si="198"/>
        <v>0</v>
      </c>
      <c r="G3952" s="32"/>
      <c r="H3952" s="31"/>
      <c r="I3952" s="25">
        <f t="shared" si="199"/>
        <v>0</v>
      </c>
      <c r="J3952" s="21"/>
      <c r="K3952" s="16"/>
      <c r="L3952" s="105"/>
      <c r="M3952" s="105"/>
      <c r="N3952" s="105"/>
      <c r="O3952" s="105"/>
      <c r="P3952" s="105">
        <v>0</v>
      </c>
      <c r="Q3952" s="105"/>
      <c r="R3952" s="105">
        <v>0</v>
      </c>
      <c r="S3952" s="105">
        <v>0</v>
      </c>
      <c r="T3952" s="105">
        <v>0</v>
      </c>
    </row>
    <row r="3953" spans="1:20" x14ac:dyDescent="0.25">
      <c r="A3953" s="103" t="s">
        <v>210</v>
      </c>
      <c r="B3953" s="104" t="s">
        <v>4898</v>
      </c>
      <c r="C3953" s="104">
        <v>6</v>
      </c>
      <c r="D3953" s="103" t="s">
        <v>9413</v>
      </c>
      <c r="E3953" s="25">
        <f t="shared" si="197"/>
        <v>0</v>
      </c>
      <c r="F3953" s="25">
        <f t="shared" si="198"/>
        <v>0</v>
      </c>
      <c r="G3953" s="32"/>
      <c r="H3953" s="31"/>
      <c r="I3953" s="25">
        <f t="shared" si="199"/>
        <v>0</v>
      </c>
      <c r="J3953" s="21"/>
      <c r="K3953" s="16"/>
      <c r="L3953" s="105"/>
      <c r="M3953" s="105"/>
      <c r="N3953" s="105"/>
      <c r="O3953" s="105"/>
      <c r="P3953" s="105">
        <v>0</v>
      </c>
      <c r="Q3953" s="105">
        <v>0</v>
      </c>
      <c r="R3953" s="105">
        <v>0</v>
      </c>
      <c r="S3953" s="105"/>
      <c r="T3953" s="105">
        <v>0</v>
      </c>
    </row>
    <row r="3954" spans="1:20" x14ac:dyDescent="0.25">
      <c r="A3954" s="103" t="s">
        <v>4562</v>
      </c>
      <c r="B3954" s="104" t="s">
        <v>4898</v>
      </c>
      <c r="C3954" s="104">
        <v>6</v>
      </c>
      <c r="D3954" s="103" t="s">
        <v>9414</v>
      </c>
      <c r="E3954" s="25">
        <f t="shared" si="197"/>
        <v>0</v>
      </c>
      <c r="F3954" s="25">
        <f t="shared" si="198"/>
        <v>0</v>
      </c>
      <c r="G3954" s="32"/>
      <c r="H3954" s="31"/>
      <c r="I3954" s="25">
        <f t="shared" si="199"/>
        <v>0</v>
      </c>
      <c r="J3954" s="21"/>
      <c r="K3954" s="16"/>
      <c r="L3954" s="105"/>
      <c r="M3954" s="105"/>
      <c r="N3954" s="105"/>
      <c r="O3954" s="105"/>
      <c r="P3954" s="105"/>
      <c r="Q3954" s="105"/>
      <c r="R3954" s="105"/>
      <c r="S3954" s="105"/>
      <c r="T3954" s="105">
        <v>0</v>
      </c>
    </row>
    <row r="3955" spans="1:20" x14ac:dyDescent="0.25">
      <c r="A3955" s="103" t="s">
        <v>3357</v>
      </c>
      <c r="B3955" s="104" t="s">
        <v>4956</v>
      </c>
      <c r="C3955" s="104">
        <v>17</v>
      </c>
      <c r="D3955" s="103" t="s">
        <v>9415</v>
      </c>
      <c r="E3955" s="25">
        <f t="shared" si="197"/>
        <v>0</v>
      </c>
      <c r="F3955" s="25">
        <f t="shared" si="198"/>
        <v>0</v>
      </c>
      <c r="G3955" s="32"/>
      <c r="H3955" s="31"/>
      <c r="I3955" s="25">
        <f t="shared" si="199"/>
        <v>0</v>
      </c>
      <c r="J3955" s="21"/>
      <c r="K3955" s="16"/>
      <c r="L3955" s="105"/>
      <c r="M3955" s="105"/>
      <c r="N3955" s="105"/>
      <c r="O3955" s="105"/>
      <c r="P3955" s="105">
        <v>0</v>
      </c>
      <c r="Q3955" s="105">
        <v>0</v>
      </c>
      <c r="R3955" s="105">
        <v>0</v>
      </c>
      <c r="S3955" s="105">
        <v>0</v>
      </c>
      <c r="T3955" s="105">
        <v>0</v>
      </c>
    </row>
    <row r="3956" spans="1:20" x14ac:dyDescent="0.25">
      <c r="A3956" s="103" t="s">
        <v>836</v>
      </c>
      <c r="B3956" s="104" t="s">
        <v>4957</v>
      </c>
      <c r="C3956" s="104">
        <v>17</v>
      </c>
      <c r="D3956" s="103" t="s">
        <v>9416</v>
      </c>
      <c r="E3956" s="25">
        <f t="shared" si="197"/>
        <v>0</v>
      </c>
      <c r="F3956" s="25">
        <f t="shared" si="198"/>
        <v>2668.5</v>
      </c>
      <c r="G3956" s="32"/>
      <c r="H3956" s="31"/>
      <c r="I3956" s="25">
        <f t="shared" si="199"/>
        <v>0</v>
      </c>
      <c r="J3956" s="21"/>
      <c r="K3956" s="16"/>
      <c r="L3956" s="105"/>
      <c r="M3956" s="105">
        <v>82</v>
      </c>
      <c r="N3956" s="105">
        <v>10504</v>
      </c>
      <c r="O3956" s="105">
        <v>88</v>
      </c>
      <c r="P3956" s="105">
        <v>0</v>
      </c>
      <c r="Q3956" s="105">
        <v>0</v>
      </c>
      <c r="R3956" s="105"/>
      <c r="S3956" s="105"/>
      <c r="T3956" s="105">
        <v>0</v>
      </c>
    </row>
    <row r="3957" spans="1:20" x14ac:dyDescent="0.25">
      <c r="A3957" s="103" t="s">
        <v>378</v>
      </c>
      <c r="B3957" s="104" t="s">
        <v>4956</v>
      </c>
      <c r="C3957" s="104">
        <v>17</v>
      </c>
      <c r="D3957" s="103" t="s">
        <v>9417</v>
      </c>
      <c r="E3957" s="25">
        <f t="shared" si="197"/>
        <v>14.666666666666666</v>
      </c>
      <c r="F3957" s="25">
        <f t="shared" si="198"/>
        <v>1.75</v>
      </c>
      <c r="G3957" s="32"/>
      <c r="H3957" s="31"/>
      <c r="I3957" s="25">
        <f t="shared" si="199"/>
        <v>8.8000000000000007</v>
      </c>
      <c r="J3957" s="21"/>
      <c r="K3957" s="16"/>
      <c r="L3957" s="105"/>
      <c r="M3957" s="105"/>
      <c r="N3957" s="105"/>
      <c r="O3957" s="105">
        <v>7</v>
      </c>
      <c r="P3957" s="105">
        <v>0</v>
      </c>
      <c r="Q3957" s="105">
        <v>0</v>
      </c>
      <c r="R3957" s="105">
        <v>44</v>
      </c>
      <c r="S3957" s="105">
        <v>0</v>
      </c>
      <c r="T3957" s="105">
        <v>0</v>
      </c>
    </row>
    <row r="3958" spans="1:20" x14ac:dyDescent="0.25">
      <c r="A3958" s="103" t="s">
        <v>52</v>
      </c>
      <c r="B3958" s="104" t="s">
        <v>4956</v>
      </c>
      <c r="C3958" s="104">
        <v>17</v>
      </c>
      <c r="D3958" s="103" t="s">
        <v>9418</v>
      </c>
      <c r="E3958" s="25">
        <f t="shared" si="197"/>
        <v>0</v>
      </c>
      <c r="F3958" s="25">
        <f t="shared" si="198"/>
        <v>6.75</v>
      </c>
      <c r="G3958" s="32"/>
      <c r="H3958" s="31"/>
      <c r="I3958" s="25">
        <f t="shared" si="199"/>
        <v>0</v>
      </c>
      <c r="J3958" s="21"/>
      <c r="K3958" s="16"/>
      <c r="L3958" s="105"/>
      <c r="M3958" s="105">
        <v>27</v>
      </c>
      <c r="N3958" s="105"/>
      <c r="O3958" s="105"/>
      <c r="P3958" s="105"/>
      <c r="Q3958" s="105">
        <v>0</v>
      </c>
      <c r="R3958" s="105"/>
      <c r="S3958" s="105"/>
      <c r="T3958" s="105">
        <v>0</v>
      </c>
    </row>
    <row r="3959" spans="1:20" x14ac:dyDescent="0.25">
      <c r="A3959" s="103" t="s">
        <v>3762</v>
      </c>
      <c r="B3959" s="104" t="s">
        <v>4959</v>
      </c>
      <c r="C3959" s="104">
        <v>18</v>
      </c>
      <c r="D3959" s="103" t="s">
        <v>9419</v>
      </c>
      <c r="E3959" s="25">
        <f t="shared" si="197"/>
        <v>0</v>
      </c>
      <c r="F3959" s="25">
        <f t="shared" si="198"/>
        <v>0.25</v>
      </c>
      <c r="G3959" s="32"/>
      <c r="H3959" s="31"/>
      <c r="I3959" s="25">
        <f t="shared" si="199"/>
        <v>0</v>
      </c>
      <c r="J3959" s="21"/>
      <c r="K3959" s="16"/>
      <c r="L3959" s="105"/>
      <c r="M3959" s="105">
        <v>1</v>
      </c>
      <c r="N3959" s="105"/>
      <c r="O3959" s="105"/>
      <c r="P3959" s="105"/>
      <c r="Q3959" s="105"/>
      <c r="R3959" s="105"/>
      <c r="S3959" s="105"/>
      <c r="T3959" s="105">
        <v>0</v>
      </c>
    </row>
    <row r="3960" spans="1:20" x14ac:dyDescent="0.25">
      <c r="A3960" s="103" t="s">
        <v>2584</v>
      </c>
      <c r="B3960" s="104" t="s">
        <v>4959</v>
      </c>
      <c r="C3960" s="104">
        <v>18</v>
      </c>
      <c r="D3960" s="103" t="s">
        <v>9420</v>
      </c>
      <c r="E3960" s="25">
        <f t="shared" si="197"/>
        <v>0</v>
      </c>
      <c r="F3960" s="25">
        <f t="shared" si="198"/>
        <v>0</v>
      </c>
      <c r="G3960" s="32"/>
      <c r="H3960" s="31"/>
      <c r="I3960" s="25">
        <f t="shared" si="199"/>
        <v>0</v>
      </c>
      <c r="J3960" s="21"/>
      <c r="K3960" s="16"/>
      <c r="L3960" s="105"/>
      <c r="M3960" s="105"/>
      <c r="N3960" s="105"/>
      <c r="O3960" s="105"/>
      <c r="P3960" s="105">
        <v>0</v>
      </c>
      <c r="Q3960" s="105">
        <v>0</v>
      </c>
      <c r="R3960" s="105">
        <v>0</v>
      </c>
      <c r="S3960" s="105">
        <v>0</v>
      </c>
      <c r="T3960" s="105">
        <v>0</v>
      </c>
    </row>
    <row r="3961" spans="1:20" x14ac:dyDescent="0.25">
      <c r="A3961" s="103" t="s">
        <v>391</v>
      </c>
      <c r="B3961" s="104" t="s">
        <v>4959</v>
      </c>
      <c r="C3961" s="104">
        <v>18</v>
      </c>
      <c r="D3961" s="103" t="s">
        <v>9421</v>
      </c>
      <c r="E3961" s="25">
        <f t="shared" si="197"/>
        <v>8</v>
      </c>
      <c r="F3961" s="25">
        <f t="shared" si="198"/>
        <v>0.25</v>
      </c>
      <c r="G3961" s="32"/>
      <c r="H3961" s="31"/>
      <c r="I3961" s="25">
        <f t="shared" si="199"/>
        <v>4.8</v>
      </c>
      <c r="J3961" s="21"/>
      <c r="K3961" s="16"/>
      <c r="L3961" s="105">
        <v>1</v>
      </c>
      <c r="M3961" s="105"/>
      <c r="N3961" s="105"/>
      <c r="O3961" s="105"/>
      <c r="P3961" s="105">
        <v>0</v>
      </c>
      <c r="Q3961" s="105">
        <v>0</v>
      </c>
      <c r="R3961" s="105">
        <v>0</v>
      </c>
      <c r="S3961" s="105">
        <v>24</v>
      </c>
      <c r="T3961" s="105">
        <v>0</v>
      </c>
    </row>
    <row r="3962" spans="1:20" x14ac:dyDescent="0.25">
      <c r="A3962" s="103" t="s">
        <v>3004</v>
      </c>
      <c r="B3962" s="104" t="s">
        <v>4959</v>
      </c>
      <c r="C3962" s="104">
        <v>18</v>
      </c>
      <c r="D3962" s="103" t="s">
        <v>9422</v>
      </c>
      <c r="E3962" s="25">
        <f t="shared" si="197"/>
        <v>0</v>
      </c>
      <c r="F3962" s="25">
        <f t="shared" si="198"/>
        <v>0.25</v>
      </c>
      <c r="G3962" s="32"/>
      <c r="H3962" s="31"/>
      <c r="I3962" s="25">
        <f t="shared" si="199"/>
        <v>0</v>
      </c>
      <c r="J3962" s="21"/>
      <c r="K3962" s="16"/>
      <c r="L3962" s="105"/>
      <c r="M3962" s="105">
        <v>1</v>
      </c>
      <c r="N3962" s="105"/>
      <c r="O3962" s="105"/>
      <c r="P3962" s="105">
        <v>0</v>
      </c>
      <c r="Q3962" s="105">
        <v>0</v>
      </c>
      <c r="R3962" s="105">
        <v>0</v>
      </c>
      <c r="S3962" s="105">
        <v>0</v>
      </c>
      <c r="T3962" s="105">
        <v>0</v>
      </c>
    </row>
    <row r="3963" spans="1:20" x14ac:dyDescent="0.25">
      <c r="A3963" s="103" t="s">
        <v>1986</v>
      </c>
      <c r="B3963" s="104" t="s">
        <v>4959</v>
      </c>
      <c r="C3963" s="104">
        <v>18</v>
      </c>
      <c r="D3963" s="103" t="s">
        <v>9423</v>
      </c>
      <c r="E3963" s="25">
        <f t="shared" si="197"/>
        <v>15.666666666666666</v>
      </c>
      <c r="F3963" s="25">
        <f t="shared" si="198"/>
        <v>1</v>
      </c>
      <c r="G3963" s="32"/>
      <c r="H3963" s="31"/>
      <c r="I3963" s="25">
        <f t="shared" si="199"/>
        <v>9.4</v>
      </c>
      <c r="J3963" s="21"/>
      <c r="K3963" s="16"/>
      <c r="L3963" s="105"/>
      <c r="M3963" s="105"/>
      <c r="N3963" s="105">
        <v>4</v>
      </c>
      <c r="O3963" s="105"/>
      <c r="P3963" s="105">
        <v>0</v>
      </c>
      <c r="Q3963" s="105">
        <v>0</v>
      </c>
      <c r="R3963" s="105">
        <v>0</v>
      </c>
      <c r="S3963" s="105">
        <v>47</v>
      </c>
      <c r="T3963" s="105">
        <v>0</v>
      </c>
    </row>
    <row r="3964" spans="1:20" x14ac:dyDescent="0.25">
      <c r="A3964" s="103" t="s">
        <v>1597</v>
      </c>
      <c r="B3964" s="104" t="s">
        <v>4959</v>
      </c>
      <c r="C3964" s="104">
        <v>18</v>
      </c>
      <c r="D3964" s="103" t="s">
        <v>9424</v>
      </c>
      <c r="E3964" s="25">
        <f t="shared" si="197"/>
        <v>0</v>
      </c>
      <c r="F3964" s="25">
        <f t="shared" si="198"/>
        <v>0</v>
      </c>
      <c r="G3964" s="32"/>
      <c r="H3964" s="31"/>
      <c r="I3964" s="25">
        <f t="shared" si="199"/>
        <v>0</v>
      </c>
      <c r="J3964" s="21"/>
      <c r="K3964" s="16"/>
      <c r="L3964" s="105"/>
      <c r="M3964" s="105"/>
      <c r="N3964" s="105"/>
      <c r="O3964" s="105"/>
      <c r="P3964" s="105">
        <v>0</v>
      </c>
      <c r="Q3964" s="105">
        <v>0</v>
      </c>
      <c r="R3964" s="105">
        <v>0</v>
      </c>
      <c r="S3964" s="105">
        <v>0</v>
      </c>
      <c r="T3964" s="105">
        <v>0</v>
      </c>
    </row>
    <row r="3965" spans="1:20" x14ac:dyDescent="0.25">
      <c r="A3965" s="103" t="s">
        <v>1214</v>
      </c>
      <c r="B3965" s="104" t="s">
        <v>4959</v>
      </c>
      <c r="C3965" s="104">
        <v>18</v>
      </c>
      <c r="D3965" s="103" t="s">
        <v>9425</v>
      </c>
      <c r="E3965" s="25">
        <f t="shared" si="197"/>
        <v>2</v>
      </c>
      <c r="F3965" s="25">
        <f t="shared" si="198"/>
        <v>0.5</v>
      </c>
      <c r="G3965" s="32"/>
      <c r="H3965" s="31"/>
      <c r="I3965" s="25">
        <f t="shared" si="199"/>
        <v>11</v>
      </c>
      <c r="J3965" s="21"/>
      <c r="K3965" s="16"/>
      <c r="L3965" s="105"/>
      <c r="M3965" s="105"/>
      <c r="N3965" s="105"/>
      <c r="O3965" s="105">
        <v>2</v>
      </c>
      <c r="P3965" s="105">
        <v>0</v>
      </c>
      <c r="Q3965" s="105">
        <v>49</v>
      </c>
      <c r="R3965" s="105">
        <v>0</v>
      </c>
      <c r="S3965" s="105">
        <v>6</v>
      </c>
      <c r="T3965" s="105">
        <v>0</v>
      </c>
    </row>
    <row r="3966" spans="1:20" x14ac:dyDescent="0.25">
      <c r="A3966" s="103" t="s">
        <v>1228</v>
      </c>
      <c r="B3966" s="104" t="s">
        <v>4959</v>
      </c>
      <c r="C3966" s="104">
        <v>18</v>
      </c>
      <c r="D3966" s="103" t="s">
        <v>9426</v>
      </c>
      <c r="E3966" s="25">
        <f t="shared" si="197"/>
        <v>14.666666666666666</v>
      </c>
      <c r="F3966" s="25">
        <f t="shared" si="198"/>
        <v>11</v>
      </c>
      <c r="G3966" s="32"/>
      <c r="H3966" s="31"/>
      <c r="I3966" s="25">
        <f t="shared" si="199"/>
        <v>9.6</v>
      </c>
      <c r="J3966" s="21"/>
      <c r="K3966" s="16"/>
      <c r="L3966" s="105">
        <v>9</v>
      </c>
      <c r="M3966" s="105">
        <v>1</v>
      </c>
      <c r="N3966" s="105">
        <v>32</v>
      </c>
      <c r="O3966" s="105">
        <v>2</v>
      </c>
      <c r="P3966" s="105">
        <v>0</v>
      </c>
      <c r="Q3966" s="105">
        <v>4</v>
      </c>
      <c r="R3966" s="105">
        <v>43</v>
      </c>
      <c r="S3966" s="105">
        <v>1</v>
      </c>
      <c r="T3966" s="105">
        <v>0</v>
      </c>
    </row>
    <row r="3967" spans="1:20" x14ac:dyDescent="0.25">
      <c r="A3967" s="103" t="s">
        <v>2822</v>
      </c>
      <c r="B3967" s="104" t="s">
        <v>4959</v>
      </c>
      <c r="C3967" s="104">
        <v>18</v>
      </c>
      <c r="D3967" s="103" t="s">
        <v>9427</v>
      </c>
      <c r="E3967" s="25">
        <f t="shared" si="197"/>
        <v>8</v>
      </c>
      <c r="F3967" s="25">
        <f t="shared" si="198"/>
        <v>0</v>
      </c>
      <c r="G3967" s="32"/>
      <c r="H3967" s="31"/>
      <c r="I3967" s="25">
        <f t="shared" si="199"/>
        <v>5.2</v>
      </c>
      <c r="J3967" s="21"/>
      <c r="K3967" s="16"/>
      <c r="L3967" s="105"/>
      <c r="M3967" s="105"/>
      <c r="N3967" s="105"/>
      <c r="O3967" s="105"/>
      <c r="P3967" s="105">
        <v>1</v>
      </c>
      <c r="Q3967" s="105">
        <v>1</v>
      </c>
      <c r="R3967" s="105">
        <v>24</v>
      </c>
      <c r="S3967" s="105">
        <v>0</v>
      </c>
      <c r="T3967" s="105">
        <v>0</v>
      </c>
    </row>
    <row r="3968" spans="1:20" x14ac:dyDescent="0.25">
      <c r="A3968" s="103" t="s">
        <v>1417</v>
      </c>
      <c r="B3968" s="104" t="s">
        <v>4959</v>
      </c>
      <c r="C3968" s="104">
        <v>18</v>
      </c>
      <c r="D3968" s="103" t="s">
        <v>9428</v>
      </c>
      <c r="E3968" s="25">
        <f t="shared" si="197"/>
        <v>0</v>
      </c>
      <c r="F3968" s="25">
        <f t="shared" si="198"/>
        <v>0.25</v>
      </c>
      <c r="G3968" s="32"/>
      <c r="H3968" s="31"/>
      <c r="I3968" s="25">
        <f t="shared" si="199"/>
        <v>0</v>
      </c>
      <c r="J3968" s="21"/>
      <c r="K3968" s="16"/>
      <c r="L3968" s="105"/>
      <c r="M3968" s="105">
        <v>1</v>
      </c>
      <c r="N3968" s="105"/>
      <c r="O3968" s="105"/>
      <c r="P3968" s="105">
        <v>0</v>
      </c>
      <c r="Q3968" s="105">
        <v>0</v>
      </c>
      <c r="R3968" s="105">
        <v>0</v>
      </c>
      <c r="S3968" s="105">
        <v>0</v>
      </c>
      <c r="T3968" s="105">
        <v>0</v>
      </c>
    </row>
    <row r="3969" spans="1:20" x14ac:dyDescent="0.25">
      <c r="A3969" s="103" t="s">
        <v>487</v>
      </c>
      <c r="B3969" s="104" t="s">
        <v>4956</v>
      </c>
      <c r="C3969" s="104">
        <v>17</v>
      </c>
      <c r="D3969" s="103" t="s">
        <v>9429</v>
      </c>
      <c r="E3969" s="25">
        <f t="shared" si="197"/>
        <v>1.6666666666666667</v>
      </c>
      <c r="F3969" s="25">
        <f t="shared" si="198"/>
        <v>0.75</v>
      </c>
      <c r="G3969" s="32"/>
      <c r="H3969" s="31"/>
      <c r="I3969" s="25">
        <f t="shared" si="199"/>
        <v>2.8</v>
      </c>
      <c r="J3969" s="21"/>
      <c r="K3969" s="16"/>
      <c r="L3969" s="105"/>
      <c r="M3969" s="105"/>
      <c r="N3969" s="105">
        <v>3</v>
      </c>
      <c r="O3969" s="105"/>
      <c r="P3969" s="105">
        <v>5</v>
      </c>
      <c r="Q3969" s="105">
        <v>4</v>
      </c>
      <c r="R3969" s="105">
        <v>0</v>
      </c>
      <c r="S3969" s="105">
        <v>5</v>
      </c>
      <c r="T3969" s="105">
        <v>0</v>
      </c>
    </row>
    <row r="3970" spans="1:20" x14ac:dyDescent="0.25">
      <c r="A3970" s="103" t="s">
        <v>830</v>
      </c>
      <c r="B3970" s="104" t="s">
        <v>4956</v>
      </c>
      <c r="C3970" s="104">
        <v>17</v>
      </c>
      <c r="D3970" s="103" t="s">
        <v>9430</v>
      </c>
      <c r="E3970" s="25">
        <f t="shared" si="197"/>
        <v>0.33333333333333331</v>
      </c>
      <c r="F3970" s="25">
        <f t="shared" si="198"/>
        <v>0.5</v>
      </c>
      <c r="G3970" s="32"/>
      <c r="H3970" s="31"/>
      <c r="I3970" s="25">
        <f t="shared" si="199"/>
        <v>0.4</v>
      </c>
      <c r="J3970" s="21"/>
      <c r="K3970" s="16"/>
      <c r="L3970" s="105">
        <v>1</v>
      </c>
      <c r="M3970" s="105"/>
      <c r="N3970" s="105"/>
      <c r="O3970" s="105">
        <v>1</v>
      </c>
      <c r="P3970" s="105">
        <v>1</v>
      </c>
      <c r="Q3970" s="105">
        <v>0</v>
      </c>
      <c r="R3970" s="105">
        <v>0</v>
      </c>
      <c r="S3970" s="105">
        <v>1</v>
      </c>
      <c r="T3970" s="105">
        <v>0</v>
      </c>
    </row>
    <row r="3971" spans="1:20" x14ac:dyDescent="0.25">
      <c r="A3971" s="103" t="s">
        <v>9431</v>
      </c>
      <c r="B3971" s="104" t="s">
        <v>4954</v>
      </c>
      <c r="C3971" s="104">
        <v>16</v>
      </c>
      <c r="D3971" s="103" t="s">
        <v>9432</v>
      </c>
      <c r="E3971" s="25">
        <f t="shared" si="197"/>
        <v>0</v>
      </c>
      <c r="F3971" s="25">
        <f t="shared" si="198"/>
        <v>0</v>
      </c>
      <c r="G3971" s="32"/>
      <c r="H3971" s="31"/>
      <c r="I3971" s="25">
        <f t="shared" si="199"/>
        <v>0</v>
      </c>
      <c r="J3971" s="21"/>
      <c r="K3971" s="16"/>
      <c r="L3971" s="105"/>
      <c r="M3971" s="105"/>
      <c r="N3971" s="105"/>
      <c r="O3971" s="105"/>
      <c r="P3971" s="105">
        <v>0</v>
      </c>
      <c r="Q3971" s="105">
        <v>0</v>
      </c>
      <c r="R3971" s="105">
        <v>0</v>
      </c>
      <c r="S3971" s="105">
        <v>0</v>
      </c>
      <c r="T3971" s="105">
        <v>0</v>
      </c>
    </row>
    <row r="3972" spans="1:20" x14ac:dyDescent="0.25">
      <c r="A3972" s="103" t="s">
        <v>1614</v>
      </c>
      <c r="B3972" s="104" t="s">
        <v>4954</v>
      </c>
      <c r="C3972" s="104">
        <v>16</v>
      </c>
      <c r="D3972" s="103" t="s">
        <v>9433</v>
      </c>
      <c r="E3972" s="25">
        <f t="shared" si="197"/>
        <v>0</v>
      </c>
      <c r="F3972" s="25">
        <f t="shared" si="198"/>
        <v>19</v>
      </c>
      <c r="G3972" s="32"/>
      <c r="H3972" s="31"/>
      <c r="I3972" s="25">
        <f t="shared" si="199"/>
        <v>15</v>
      </c>
      <c r="J3972" s="21"/>
      <c r="K3972" s="16"/>
      <c r="L3972" s="105"/>
      <c r="M3972" s="105">
        <v>55</v>
      </c>
      <c r="N3972" s="105">
        <v>15</v>
      </c>
      <c r="O3972" s="105">
        <v>6</v>
      </c>
      <c r="P3972" s="105">
        <v>75</v>
      </c>
      <c r="Q3972" s="105">
        <v>0</v>
      </c>
      <c r="R3972" s="105">
        <v>0</v>
      </c>
      <c r="S3972" s="105">
        <v>0</v>
      </c>
      <c r="T3972" s="105">
        <v>0</v>
      </c>
    </row>
    <row r="3973" spans="1:20" x14ac:dyDescent="0.25">
      <c r="A3973" s="103" t="s">
        <v>4592</v>
      </c>
      <c r="B3973" s="104" t="s">
        <v>4955</v>
      </c>
      <c r="C3973" s="104">
        <v>17</v>
      </c>
      <c r="D3973" s="103" t="s">
        <v>9434</v>
      </c>
      <c r="E3973" s="25">
        <f t="shared" si="197"/>
        <v>0</v>
      </c>
      <c r="F3973" s="25">
        <f t="shared" si="198"/>
        <v>0</v>
      </c>
      <c r="G3973" s="32"/>
      <c r="H3973" s="31"/>
      <c r="I3973" s="25">
        <f t="shared" si="199"/>
        <v>0</v>
      </c>
      <c r="J3973" s="21"/>
      <c r="K3973" s="16"/>
      <c r="L3973" s="105"/>
      <c r="M3973" s="105"/>
      <c r="N3973" s="105"/>
      <c r="O3973" s="105"/>
      <c r="P3973" s="105"/>
      <c r="Q3973" s="105"/>
      <c r="R3973" s="105"/>
      <c r="S3973" s="105">
        <v>0</v>
      </c>
      <c r="T3973" s="105">
        <v>0</v>
      </c>
    </row>
    <row r="3974" spans="1:20" x14ac:dyDescent="0.25">
      <c r="A3974" s="103" t="s">
        <v>3027</v>
      </c>
      <c r="B3974" s="104" t="s">
        <v>4954</v>
      </c>
      <c r="C3974" s="104">
        <v>16</v>
      </c>
      <c r="D3974" s="103" t="s">
        <v>9435</v>
      </c>
      <c r="E3974" s="25">
        <f t="shared" si="197"/>
        <v>0</v>
      </c>
      <c r="F3974" s="25">
        <f t="shared" si="198"/>
        <v>0</v>
      </c>
      <c r="G3974" s="32"/>
      <c r="H3974" s="31"/>
      <c r="I3974" s="25">
        <f t="shared" si="199"/>
        <v>0</v>
      </c>
      <c r="J3974" s="21"/>
      <c r="K3974" s="16"/>
      <c r="L3974" s="105"/>
      <c r="M3974" s="105"/>
      <c r="N3974" s="105"/>
      <c r="O3974" s="105"/>
      <c r="P3974" s="105">
        <v>0</v>
      </c>
      <c r="Q3974" s="105">
        <v>0</v>
      </c>
      <c r="R3974" s="105">
        <v>0</v>
      </c>
      <c r="S3974" s="105">
        <v>0</v>
      </c>
      <c r="T3974" s="105">
        <v>0</v>
      </c>
    </row>
    <row r="3975" spans="1:20" x14ac:dyDescent="0.25">
      <c r="A3975" s="103" t="s">
        <v>778</v>
      </c>
      <c r="B3975" s="104" t="s">
        <v>4954</v>
      </c>
      <c r="C3975" s="104">
        <v>16</v>
      </c>
      <c r="D3975" s="103" t="s">
        <v>9436</v>
      </c>
      <c r="E3975" s="25">
        <f t="shared" si="197"/>
        <v>0</v>
      </c>
      <c r="F3975" s="25">
        <f t="shared" si="198"/>
        <v>0.5</v>
      </c>
      <c r="G3975" s="32"/>
      <c r="H3975" s="31"/>
      <c r="I3975" s="25">
        <f t="shared" si="199"/>
        <v>0</v>
      </c>
      <c r="J3975" s="21"/>
      <c r="K3975" s="16"/>
      <c r="L3975" s="105"/>
      <c r="M3975" s="105">
        <v>1</v>
      </c>
      <c r="N3975" s="105">
        <v>1</v>
      </c>
      <c r="O3975" s="105"/>
      <c r="P3975" s="105">
        <v>0</v>
      </c>
      <c r="Q3975" s="105">
        <v>0</v>
      </c>
      <c r="R3975" s="105">
        <v>0</v>
      </c>
      <c r="S3975" s="105">
        <v>0</v>
      </c>
      <c r="T3975" s="105">
        <v>0</v>
      </c>
    </row>
    <row r="3976" spans="1:20" x14ac:dyDescent="0.25">
      <c r="A3976" s="103" t="s">
        <v>1850</v>
      </c>
      <c r="B3976" s="104" t="s">
        <v>4954</v>
      </c>
      <c r="C3976" s="104">
        <v>16</v>
      </c>
      <c r="D3976" s="103" t="s">
        <v>9437</v>
      </c>
      <c r="E3976" s="25">
        <f t="shared" si="197"/>
        <v>0.66666666666666663</v>
      </c>
      <c r="F3976" s="25">
        <f t="shared" si="198"/>
        <v>0</v>
      </c>
      <c r="G3976" s="32"/>
      <c r="H3976" s="31"/>
      <c r="I3976" s="25">
        <f t="shared" si="199"/>
        <v>0.4</v>
      </c>
      <c r="J3976" s="21"/>
      <c r="K3976" s="16"/>
      <c r="L3976" s="105"/>
      <c r="M3976" s="105"/>
      <c r="N3976" s="105"/>
      <c r="O3976" s="105"/>
      <c r="P3976" s="105">
        <v>0</v>
      </c>
      <c r="Q3976" s="105">
        <v>0</v>
      </c>
      <c r="R3976" s="105">
        <v>0</v>
      </c>
      <c r="S3976" s="105">
        <v>2</v>
      </c>
      <c r="T3976" s="105">
        <v>0</v>
      </c>
    </row>
    <row r="3977" spans="1:20" x14ac:dyDescent="0.25">
      <c r="A3977" s="103" t="s">
        <v>804</v>
      </c>
      <c r="B3977" s="104" t="s">
        <v>4954</v>
      </c>
      <c r="C3977" s="104">
        <v>16</v>
      </c>
      <c r="D3977" s="103" t="s">
        <v>9438</v>
      </c>
      <c r="E3977" s="25">
        <f t="shared" si="197"/>
        <v>2</v>
      </c>
      <c r="F3977" s="25">
        <f t="shared" si="198"/>
        <v>0</v>
      </c>
      <c r="G3977" s="32"/>
      <c r="H3977" s="31"/>
      <c r="I3977" s="25">
        <f t="shared" si="199"/>
        <v>1.4</v>
      </c>
      <c r="J3977" s="21"/>
      <c r="K3977" s="16"/>
      <c r="L3977" s="105"/>
      <c r="M3977" s="105"/>
      <c r="N3977" s="105"/>
      <c r="O3977" s="105"/>
      <c r="P3977" s="105">
        <v>0</v>
      </c>
      <c r="Q3977" s="105">
        <v>1</v>
      </c>
      <c r="R3977" s="105">
        <v>6</v>
      </c>
      <c r="S3977" s="105">
        <v>0</v>
      </c>
      <c r="T3977" s="105">
        <v>0</v>
      </c>
    </row>
    <row r="3978" spans="1:20" x14ac:dyDescent="0.25">
      <c r="A3978" s="103" t="s">
        <v>2369</v>
      </c>
      <c r="B3978" s="104" t="s">
        <v>4954</v>
      </c>
      <c r="C3978" s="104">
        <v>16</v>
      </c>
      <c r="D3978" s="103" t="s">
        <v>9439</v>
      </c>
      <c r="E3978" s="25">
        <f t="shared" si="197"/>
        <v>0</v>
      </c>
      <c r="F3978" s="25">
        <f t="shared" si="198"/>
        <v>0</v>
      </c>
      <c r="G3978" s="32"/>
      <c r="H3978" s="31"/>
      <c r="I3978" s="25">
        <f t="shared" si="199"/>
        <v>0</v>
      </c>
      <c r="J3978" s="21"/>
      <c r="K3978" s="16"/>
      <c r="L3978" s="105"/>
      <c r="M3978" s="105"/>
      <c r="N3978" s="105"/>
      <c r="O3978" s="105"/>
      <c r="P3978" s="105">
        <v>0</v>
      </c>
      <c r="Q3978" s="105">
        <v>0</v>
      </c>
      <c r="R3978" s="105">
        <v>0</v>
      </c>
      <c r="S3978" s="105">
        <v>0</v>
      </c>
      <c r="T3978" s="105">
        <v>0</v>
      </c>
    </row>
    <row r="3979" spans="1:20" x14ac:dyDescent="0.25">
      <c r="A3979" s="103" t="s">
        <v>3179</v>
      </c>
      <c r="B3979" s="104" t="s">
        <v>4954</v>
      </c>
      <c r="C3979" s="104">
        <v>16</v>
      </c>
      <c r="D3979" s="103" t="s">
        <v>9440</v>
      </c>
      <c r="E3979" s="25">
        <f t="shared" si="197"/>
        <v>0</v>
      </c>
      <c r="F3979" s="25">
        <f t="shared" si="198"/>
        <v>1.25</v>
      </c>
      <c r="G3979" s="32"/>
      <c r="H3979" s="31"/>
      <c r="I3979" s="25">
        <f t="shared" si="199"/>
        <v>0</v>
      </c>
      <c r="J3979" s="21"/>
      <c r="K3979" s="16"/>
      <c r="L3979" s="105"/>
      <c r="M3979" s="105"/>
      <c r="N3979" s="105"/>
      <c r="O3979" s="105">
        <v>5</v>
      </c>
      <c r="P3979" s="105">
        <v>0</v>
      </c>
      <c r="Q3979" s="105">
        <v>0</v>
      </c>
      <c r="R3979" s="105">
        <v>0</v>
      </c>
      <c r="S3979" s="105">
        <v>0</v>
      </c>
      <c r="T3979" s="105">
        <v>0</v>
      </c>
    </row>
    <row r="3980" spans="1:20" x14ac:dyDescent="0.25">
      <c r="A3980" s="103" t="s">
        <v>1316</v>
      </c>
      <c r="B3980" s="104" t="s">
        <v>4954</v>
      </c>
      <c r="C3980" s="104">
        <v>16</v>
      </c>
      <c r="D3980" s="103" t="s">
        <v>9441</v>
      </c>
      <c r="E3980" s="25">
        <f t="shared" si="197"/>
        <v>0.66666666666666663</v>
      </c>
      <c r="F3980" s="25">
        <f t="shared" si="198"/>
        <v>2.5</v>
      </c>
      <c r="G3980" s="32"/>
      <c r="H3980" s="31"/>
      <c r="I3980" s="25">
        <f t="shared" si="199"/>
        <v>0.4</v>
      </c>
      <c r="J3980" s="21"/>
      <c r="K3980" s="16"/>
      <c r="L3980" s="105"/>
      <c r="M3980" s="105">
        <v>7</v>
      </c>
      <c r="N3980" s="105"/>
      <c r="O3980" s="105">
        <v>3</v>
      </c>
      <c r="P3980" s="105">
        <v>0</v>
      </c>
      <c r="Q3980" s="105">
        <v>0</v>
      </c>
      <c r="R3980" s="105">
        <v>2</v>
      </c>
      <c r="S3980" s="105">
        <v>0</v>
      </c>
      <c r="T3980" s="105">
        <v>0</v>
      </c>
    </row>
    <row r="3981" spans="1:20" x14ac:dyDescent="0.25">
      <c r="A3981" s="103" t="s">
        <v>2790</v>
      </c>
      <c r="B3981" s="104" t="s">
        <v>4960</v>
      </c>
      <c r="C3981" s="104">
        <v>18</v>
      </c>
      <c r="D3981" s="103" t="s">
        <v>9442</v>
      </c>
      <c r="E3981" s="25">
        <f t="shared" si="197"/>
        <v>0.33333333333333331</v>
      </c>
      <c r="F3981" s="25">
        <f t="shared" si="198"/>
        <v>0</v>
      </c>
      <c r="G3981" s="32"/>
      <c r="H3981" s="31"/>
      <c r="I3981" s="25">
        <f t="shared" si="199"/>
        <v>0.2</v>
      </c>
      <c r="J3981" s="21"/>
      <c r="K3981" s="16"/>
      <c r="L3981" s="105"/>
      <c r="M3981" s="105"/>
      <c r="N3981" s="105"/>
      <c r="O3981" s="105"/>
      <c r="P3981" s="105">
        <v>0</v>
      </c>
      <c r="Q3981" s="105">
        <v>0</v>
      </c>
      <c r="R3981" s="105">
        <v>1</v>
      </c>
      <c r="S3981" s="105">
        <v>0</v>
      </c>
      <c r="T3981" s="105">
        <v>0</v>
      </c>
    </row>
    <row r="3982" spans="1:20" x14ac:dyDescent="0.25">
      <c r="A3982" s="103" t="s">
        <v>9443</v>
      </c>
      <c r="B3982" s="104" t="s">
        <v>4962</v>
      </c>
      <c r="C3982" s="104">
        <v>20</v>
      </c>
      <c r="D3982" s="103" t="s">
        <v>9444</v>
      </c>
      <c r="E3982" s="25">
        <f t="shared" si="197"/>
        <v>0</v>
      </c>
      <c r="F3982" s="25">
        <f t="shared" si="198"/>
        <v>0</v>
      </c>
      <c r="G3982" s="32"/>
      <c r="H3982" s="31"/>
      <c r="I3982" s="25">
        <f t="shared" si="199"/>
        <v>0</v>
      </c>
      <c r="J3982" s="21"/>
      <c r="K3982" s="16"/>
      <c r="L3982" s="105"/>
      <c r="M3982" s="105"/>
      <c r="N3982" s="105"/>
      <c r="O3982" s="105"/>
      <c r="P3982" s="105">
        <v>0</v>
      </c>
      <c r="Q3982" s="105"/>
      <c r="R3982" s="105">
        <v>0</v>
      </c>
      <c r="S3982" s="105">
        <v>0</v>
      </c>
      <c r="T3982" s="105">
        <v>0</v>
      </c>
    </row>
    <row r="3983" spans="1:20" x14ac:dyDescent="0.25">
      <c r="A3983" s="103" t="s">
        <v>947</v>
      </c>
      <c r="B3983" s="104" t="s">
        <v>4962</v>
      </c>
      <c r="C3983" s="104">
        <v>20</v>
      </c>
      <c r="D3983" s="103" t="s">
        <v>9445</v>
      </c>
      <c r="E3983" s="25">
        <f t="shared" si="197"/>
        <v>3</v>
      </c>
      <c r="F3983" s="25">
        <f t="shared" si="198"/>
        <v>0</v>
      </c>
      <c r="G3983" s="32"/>
      <c r="H3983" s="31"/>
      <c r="I3983" s="25">
        <f t="shared" si="199"/>
        <v>3</v>
      </c>
      <c r="J3983" s="21"/>
      <c r="K3983" s="16"/>
      <c r="L3983" s="105"/>
      <c r="M3983" s="105"/>
      <c r="N3983" s="105"/>
      <c r="O3983" s="105"/>
      <c r="P3983" s="105">
        <v>6</v>
      </c>
      <c r="Q3983" s="105">
        <v>0</v>
      </c>
      <c r="R3983" s="105">
        <v>0</v>
      </c>
      <c r="S3983" s="105">
        <v>9</v>
      </c>
      <c r="T3983" s="105">
        <v>0</v>
      </c>
    </row>
    <row r="3984" spans="1:20" x14ac:dyDescent="0.25">
      <c r="A3984" s="103" t="s">
        <v>3041</v>
      </c>
      <c r="B3984" s="104" t="s">
        <v>4962</v>
      </c>
      <c r="C3984" s="104">
        <v>20</v>
      </c>
      <c r="D3984" s="103" t="s">
        <v>9446</v>
      </c>
      <c r="E3984" s="25">
        <f t="shared" si="197"/>
        <v>0</v>
      </c>
      <c r="F3984" s="25">
        <f t="shared" si="198"/>
        <v>0.25</v>
      </c>
      <c r="G3984" s="32"/>
      <c r="H3984" s="31"/>
      <c r="I3984" s="25">
        <f t="shared" si="199"/>
        <v>0</v>
      </c>
      <c r="J3984" s="21"/>
      <c r="K3984" s="16"/>
      <c r="L3984" s="105"/>
      <c r="M3984" s="105">
        <v>1</v>
      </c>
      <c r="N3984" s="105"/>
      <c r="O3984" s="105"/>
      <c r="P3984" s="105">
        <v>0</v>
      </c>
      <c r="Q3984" s="105">
        <v>0</v>
      </c>
      <c r="R3984" s="105">
        <v>0</v>
      </c>
      <c r="S3984" s="105">
        <v>0</v>
      </c>
      <c r="T3984" s="105">
        <v>0</v>
      </c>
    </row>
    <row r="3985" spans="1:20" x14ac:dyDescent="0.25">
      <c r="A3985" s="103" t="s">
        <v>2570</v>
      </c>
      <c r="B3985" s="104" t="s">
        <v>4963</v>
      </c>
      <c r="C3985" s="104">
        <v>20</v>
      </c>
      <c r="D3985" s="103" t="s">
        <v>9447</v>
      </c>
      <c r="E3985" s="25">
        <f t="shared" si="197"/>
        <v>0</v>
      </c>
      <c r="F3985" s="25">
        <f t="shared" si="198"/>
        <v>0</v>
      </c>
      <c r="G3985" s="32"/>
      <c r="H3985" s="31"/>
      <c r="I3985" s="25">
        <f t="shared" si="199"/>
        <v>0</v>
      </c>
      <c r="J3985" s="21"/>
      <c r="K3985" s="16"/>
      <c r="L3985" s="105"/>
      <c r="M3985" s="105"/>
      <c r="N3985" s="105"/>
      <c r="O3985" s="105"/>
      <c r="P3985" s="105">
        <v>0</v>
      </c>
      <c r="Q3985" s="105">
        <v>0</v>
      </c>
      <c r="R3985" s="105">
        <v>0</v>
      </c>
      <c r="S3985" s="105">
        <v>0</v>
      </c>
      <c r="T3985" s="105">
        <v>0</v>
      </c>
    </row>
    <row r="3986" spans="1:20" x14ac:dyDescent="0.25">
      <c r="A3986" s="103" t="s">
        <v>1861</v>
      </c>
      <c r="B3986" s="104" t="s">
        <v>4963</v>
      </c>
      <c r="C3986" s="104">
        <v>20</v>
      </c>
      <c r="D3986" s="103" t="s">
        <v>9448</v>
      </c>
      <c r="E3986" s="25">
        <f t="shared" si="197"/>
        <v>0</v>
      </c>
      <c r="F3986" s="25">
        <f t="shared" si="198"/>
        <v>0.75</v>
      </c>
      <c r="G3986" s="32"/>
      <c r="H3986" s="31"/>
      <c r="I3986" s="25">
        <f t="shared" si="199"/>
        <v>1.6</v>
      </c>
      <c r="J3986" s="21"/>
      <c r="K3986" s="16"/>
      <c r="L3986" s="105"/>
      <c r="M3986" s="105"/>
      <c r="N3986" s="105"/>
      <c r="O3986" s="105">
        <v>3</v>
      </c>
      <c r="P3986" s="105">
        <v>4</v>
      </c>
      <c r="Q3986" s="105">
        <v>4</v>
      </c>
      <c r="R3986" s="105">
        <v>0</v>
      </c>
      <c r="S3986" s="105">
        <v>0</v>
      </c>
      <c r="T3986" s="105">
        <v>0</v>
      </c>
    </row>
    <row r="3987" spans="1:20" x14ac:dyDescent="0.25">
      <c r="A3987" s="103" t="s">
        <v>1572</v>
      </c>
      <c r="B3987" s="104" t="s">
        <v>4963</v>
      </c>
      <c r="C3987" s="104">
        <v>20</v>
      </c>
      <c r="D3987" s="103" t="s">
        <v>9449</v>
      </c>
      <c r="E3987" s="25">
        <f t="shared" si="197"/>
        <v>4.333333333333333</v>
      </c>
      <c r="F3987" s="25">
        <f t="shared" si="198"/>
        <v>0</v>
      </c>
      <c r="G3987" s="32"/>
      <c r="H3987" s="31"/>
      <c r="I3987" s="25">
        <f t="shared" si="199"/>
        <v>6</v>
      </c>
      <c r="J3987" s="21"/>
      <c r="K3987" s="16"/>
      <c r="L3987" s="105"/>
      <c r="M3987" s="105"/>
      <c r="N3987" s="105"/>
      <c r="O3987" s="105"/>
      <c r="P3987" s="105">
        <v>0</v>
      </c>
      <c r="Q3987" s="105">
        <v>17</v>
      </c>
      <c r="R3987" s="105">
        <v>13</v>
      </c>
      <c r="S3987" s="105">
        <v>0</v>
      </c>
      <c r="T3987" s="105">
        <v>0</v>
      </c>
    </row>
    <row r="3988" spans="1:20" x14ac:dyDescent="0.25">
      <c r="A3988" s="103" t="s">
        <v>807</v>
      </c>
      <c r="B3988" s="104" t="s">
        <v>4964</v>
      </c>
      <c r="C3988" s="104">
        <v>20</v>
      </c>
      <c r="D3988" s="103" t="s">
        <v>9450</v>
      </c>
      <c r="E3988" s="25">
        <f t="shared" si="197"/>
        <v>0</v>
      </c>
      <c r="F3988" s="25">
        <f t="shared" si="198"/>
        <v>0</v>
      </c>
      <c r="G3988" s="32"/>
      <c r="H3988" s="31"/>
      <c r="I3988" s="25">
        <f t="shared" si="199"/>
        <v>0.2</v>
      </c>
      <c r="J3988" s="21"/>
      <c r="K3988" s="16"/>
      <c r="L3988" s="105"/>
      <c r="M3988" s="105"/>
      <c r="N3988" s="105"/>
      <c r="O3988" s="105"/>
      <c r="P3988" s="105">
        <v>1</v>
      </c>
      <c r="Q3988" s="105">
        <v>0</v>
      </c>
      <c r="R3988" s="105">
        <v>0</v>
      </c>
      <c r="S3988" s="105">
        <v>0</v>
      </c>
      <c r="T3988" s="105">
        <v>0</v>
      </c>
    </row>
    <row r="3989" spans="1:20" x14ac:dyDescent="0.25">
      <c r="A3989" s="103" t="s">
        <v>9451</v>
      </c>
      <c r="B3989" s="104" t="s">
        <v>4964</v>
      </c>
      <c r="C3989" s="104">
        <v>20</v>
      </c>
      <c r="D3989" s="103" t="s">
        <v>9452</v>
      </c>
      <c r="E3989" s="25">
        <f t="shared" si="197"/>
        <v>0</v>
      </c>
      <c r="F3989" s="25">
        <f t="shared" si="198"/>
        <v>0</v>
      </c>
      <c r="G3989" s="32"/>
      <c r="H3989" s="31"/>
      <c r="I3989" s="25">
        <f t="shared" si="199"/>
        <v>0.2</v>
      </c>
      <c r="J3989" s="21"/>
      <c r="K3989" s="16"/>
      <c r="L3989" s="105"/>
      <c r="M3989" s="105"/>
      <c r="N3989" s="105"/>
      <c r="O3989" s="105"/>
      <c r="P3989" s="105"/>
      <c r="Q3989" s="105">
        <v>1</v>
      </c>
      <c r="R3989" s="105">
        <v>0</v>
      </c>
      <c r="S3989" s="105">
        <v>0</v>
      </c>
      <c r="T3989" s="105">
        <v>0</v>
      </c>
    </row>
    <row r="3990" spans="1:20" x14ac:dyDescent="0.25">
      <c r="A3990" s="103" t="s">
        <v>9453</v>
      </c>
      <c r="B3990" s="104" t="s">
        <v>4964</v>
      </c>
      <c r="C3990" s="104">
        <v>20</v>
      </c>
      <c r="D3990" s="103" t="s">
        <v>9454</v>
      </c>
      <c r="E3990" s="25">
        <f t="shared" si="197"/>
        <v>0</v>
      </c>
      <c r="F3990" s="25">
        <f t="shared" si="198"/>
        <v>0</v>
      </c>
      <c r="G3990" s="32"/>
      <c r="H3990" s="31"/>
      <c r="I3990" s="25">
        <f t="shared" si="199"/>
        <v>0</v>
      </c>
      <c r="J3990" s="21"/>
      <c r="K3990" s="16"/>
      <c r="L3990" s="105"/>
      <c r="M3990" s="105"/>
      <c r="N3990" s="105"/>
      <c r="O3990" s="105"/>
      <c r="P3990" s="105"/>
      <c r="Q3990" s="105"/>
      <c r="R3990" s="105"/>
      <c r="S3990" s="105">
        <v>0</v>
      </c>
      <c r="T3990" s="105">
        <v>0</v>
      </c>
    </row>
    <row r="3991" spans="1:20" x14ac:dyDescent="0.25">
      <c r="A3991" s="103" t="s">
        <v>4596</v>
      </c>
      <c r="B3991" s="104" t="s">
        <v>4963</v>
      </c>
      <c r="C3991" s="104">
        <v>20</v>
      </c>
      <c r="D3991" s="103" t="s">
        <v>9455</v>
      </c>
      <c r="E3991" s="25">
        <f t="shared" si="197"/>
        <v>7.666666666666667</v>
      </c>
      <c r="F3991" s="25">
        <f t="shared" si="198"/>
        <v>2</v>
      </c>
      <c r="G3991" s="32"/>
      <c r="H3991" s="31"/>
      <c r="I3991" s="25">
        <f t="shared" si="199"/>
        <v>8.8000000000000007</v>
      </c>
      <c r="J3991" s="21"/>
      <c r="K3991" s="16"/>
      <c r="L3991" s="105">
        <v>3</v>
      </c>
      <c r="M3991" s="105">
        <v>3</v>
      </c>
      <c r="N3991" s="105">
        <v>2</v>
      </c>
      <c r="O3991" s="105"/>
      <c r="P3991" s="105">
        <v>11</v>
      </c>
      <c r="Q3991" s="105">
        <v>10</v>
      </c>
      <c r="R3991" s="105">
        <v>3</v>
      </c>
      <c r="S3991" s="105">
        <v>20</v>
      </c>
      <c r="T3991" s="105"/>
    </row>
    <row r="3992" spans="1:20" x14ac:dyDescent="0.25">
      <c r="A3992" s="103" t="s">
        <v>3804</v>
      </c>
      <c r="B3992" s="104" t="s">
        <v>4960</v>
      </c>
      <c r="C3992" s="104">
        <v>18</v>
      </c>
      <c r="D3992" s="103" t="s">
        <v>9456</v>
      </c>
      <c r="E3992" s="25">
        <f t="shared" si="197"/>
        <v>0</v>
      </c>
      <c r="F3992" s="25">
        <f t="shared" si="198"/>
        <v>0</v>
      </c>
      <c r="G3992" s="32"/>
      <c r="H3992" s="31"/>
      <c r="I3992" s="25">
        <f t="shared" si="199"/>
        <v>0</v>
      </c>
      <c r="J3992" s="21"/>
      <c r="K3992" s="16"/>
      <c r="L3992" s="105"/>
      <c r="M3992" s="105"/>
      <c r="N3992" s="105"/>
      <c r="O3992" s="105"/>
      <c r="P3992" s="105"/>
      <c r="Q3992" s="105">
        <v>0</v>
      </c>
      <c r="R3992" s="105"/>
      <c r="S3992" s="105"/>
      <c r="T3992" s="105"/>
    </row>
    <row r="3993" spans="1:20" x14ac:dyDescent="0.25">
      <c r="A3993" s="103" t="s">
        <v>4590</v>
      </c>
      <c r="B3993" s="104" t="s">
        <v>4954</v>
      </c>
      <c r="C3993" s="104">
        <v>16</v>
      </c>
      <c r="D3993" s="103" t="s">
        <v>9457</v>
      </c>
      <c r="E3993" s="25">
        <f t="shared" si="197"/>
        <v>0</v>
      </c>
      <c r="F3993" s="25">
        <f t="shared" si="198"/>
        <v>9.25</v>
      </c>
      <c r="G3993" s="32"/>
      <c r="H3993" s="31"/>
      <c r="I3993" s="25">
        <f t="shared" si="199"/>
        <v>0</v>
      </c>
      <c r="J3993" s="21"/>
      <c r="K3993" s="16"/>
      <c r="L3993" s="105">
        <v>35</v>
      </c>
      <c r="M3993" s="105">
        <v>2</v>
      </c>
      <c r="N3993" s="105"/>
      <c r="O3993" s="105"/>
      <c r="P3993" s="105"/>
      <c r="Q3993" s="105"/>
      <c r="R3993" s="105">
        <v>0</v>
      </c>
      <c r="S3993" s="105"/>
      <c r="T3993" s="105"/>
    </row>
    <row r="3994" spans="1:20" x14ac:dyDescent="0.25">
      <c r="A3994" s="103" t="s">
        <v>4591</v>
      </c>
      <c r="B3994" s="104" t="s">
        <v>4954</v>
      </c>
      <c r="C3994" s="104">
        <v>16</v>
      </c>
      <c r="D3994" s="103" t="s">
        <v>9458</v>
      </c>
      <c r="E3994" s="25">
        <f t="shared" si="197"/>
        <v>0</v>
      </c>
      <c r="F3994" s="25">
        <f t="shared" si="198"/>
        <v>3</v>
      </c>
      <c r="G3994" s="32"/>
      <c r="H3994" s="31"/>
      <c r="I3994" s="25">
        <f t="shared" si="199"/>
        <v>0</v>
      </c>
      <c r="J3994" s="21"/>
      <c r="K3994" s="16"/>
      <c r="L3994" s="105">
        <v>12</v>
      </c>
      <c r="M3994" s="105"/>
      <c r="N3994" s="105"/>
      <c r="O3994" s="105"/>
      <c r="P3994" s="105"/>
      <c r="Q3994" s="105"/>
      <c r="R3994" s="105"/>
      <c r="S3994" s="105"/>
      <c r="T3994" s="105"/>
    </row>
    <row r="3995" spans="1:20" x14ac:dyDescent="0.25">
      <c r="A3995" s="103" t="s">
        <v>3672</v>
      </c>
      <c r="B3995" s="104" t="s">
        <v>4954</v>
      </c>
      <c r="C3995" s="104">
        <v>16</v>
      </c>
      <c r="D3995" s="103" t="s">
        <v>9459</v>
      </c>
      <c r="E3995" s="25">
        <f t="shared" si="197"/>
        <v>1</v>
      </c>
      <c r="F3995" s="25">
        <f t="shared" si="198"/>
        <v>0</v>
      </c>
      <c r="G3995" s="32"/>
      <c r="H3995" s="31"/>
      <c r="I3995" s="25">
        <f t="shared" si="199"/>
        <v>0.6</v>
      </c>
      <c r="J3995" s="21"/>
      <c r="K3995" s="16"/>
      <c r="L3995" s="105"/>
      <c r="M3995" s="105"/>
      <c r="N3995" s="105"/>
      <c r="O3995" s="105"/>
      <c r="P3995" s="105">
        <v>0</v>
      </c>
      <c r="Q3995" s="105"/>
      <c r="R3995" s="105">
        <v>1</v>
      </c>
      <c r="S3995" s="105">
        <v>2</v>
      </c>
      <c r="T3995" s="105"/>
    </row>
    <row r="3996" spans="1:20" x14ac:dyDescent="0.25">
      <c r="A3996" s="103" t="s">
        <v>976</v>
      </c>
      <c r="B3996" s="104" t="s">
        <v>4955</v>
      </c>
      <c r="C3996" s="104">
        <v>17</v>
      </c>
      <c r="D3996" s="103" t="s">
        <v>9460</v>
      </c>
      <c r="E3996" s="25">
        <f t="shared" si="197"/>
        <v>0</v>
      </c>
      <c r="F3996" s="25">
        <f t="shared" si="198"/>
        <v>0</v>
      </c>
      <c r="G3996" s="32"/>
      <c r="H3996" s="31"/>
      <c r="I3996" s="25">
        <f t="shared" si="199"/>
        <v>0</v>
      </c>
      <c r="J3996" s="21"/>
      <c r="K3996" s="16"/>
      <c r="L3996" s="105"/>
      <c r="M3996" s="105"/>
      <c r="N3996" s="105"/>
      <c r="O3996" s="105"/>
      <c r="P3996" s="105">
        <v>0</v>
      </c>
      <c r="Q3996" s="105">
        <v>0</v>
      </c>
      <c r="R3996" s="105">
        <v>0</v>
      </c>
      <c r="S3996" s="105">
        <v>0</v>
      </c>
      <c r="T3996" s="105"/>
    </row>
    <row r="3997" spans="1:20" x14ac:dyDescent="0.25">
      <c r="A3997" s="103" t="s">
        <v>4589</v>
      </c>
      <c r="B3997" s="104" t="s">
        <v>4954</v>
      </c>
      <c r="C3997" s="104">
        <v>16</v>
      </c>
      <c r="D3997" s="103" t="s">
        <v>9461</v>
      </c>
      <c r="E3997" s="25">
        <f t="shared" si="197"/>
        <v>0</v>
      </c>
      <c r="F3997" s="25">
        <f t="shared" si="198"/>
        <v>1</v>
      </c>
      <c r="G3997" s="32"/>
      <c r="H3997" s="31"/>
      <c r="I3997" s="25">
        <f t="shared" si="199"/>
        <v>0</v>
      </c>
      <c r="J3997" s="21"/>
      <c r="K3997" s="16"/>
      <c r="L3997" s="105"/>
      <c r="M3997" s="105"/>
      <c r="N3997" s="105"/>
      <c r="O3997" s="105">
        <v>4</v>
      </c>
      <c r="P3997" s="105">
        <v>0</v>
      </c>
      <c r="Q3997" s="105"/>
      <c r="R3997" s="105">
        <v>0</v>
      </c>
      <c r="S3997" s="105"/>
      <c r="T3997" s="105"/>
    </row>
    <row r="3998" spans="1:20" x14ac:dyDescent="0.25">
      <c r="A3998" s="103" t="s">
        <v>1749</v>
      </c>
      <c r="B3998" s="104" t="s">
        <v>4959</v>
      </c>
      <c r="C3998" s="104">
        <v>18</v>
      </c>
      <c r="D3998" s="103" t="s">
        <v>9462</v>
      </c>
      <c r="E3998" s="25">
        <f t="shared" si="197"/>
        <v>0.33333333333333331</v>
      </c>
      <c r="F3998" s="25">
        <f t="shared" si="198"/>
        <v>0</v>
      </c>
      <c r="G3998" s="32"/>
      <c r="H3998" s="31"/>
      <c r="I3998" s="25">
        <f t="shared" si="199"/>
        <v>0.2</v>
      </c>
      <c r="J3998" s="21"/>
      <c r="K3998" s="16"/>
      <c r="L3998" s="105"/>
      <c r="M3998" s="105"/>
      <c r="N3998" s="105"/>
      <c r="O3998" s="105"/>
      <c r="P3998" s="105">
        <v>0</v>
      </c>
      <c r="Q3998" s="105">
        <v>0</v>
      </c>
      <c r="R3998" s="105">
        <v>1</v>
      </c>
      <c r="S3998" s="105">
        <v>0</v>
      </c>
      <c r="T3998" s="105"/>
    </row>
    <row r="3999" spans="1:20" x14ac:dyDescent="0.25">
      <c r="A3999" s="103" t="s">
        <v>4594</v>
      </c>
      <c r="B3999" s="104" t="s">
        <v>4959</v>
      </c>
      <c r="C3999" s="104">
        <v>18</v>
      </c>
      <c r="D3999" s="103" t="s">
        <v>9463</v>
      </c>
      <c r="E3999" s="25">
        <f t="shared" si="197"/>
        <v>0</v>
      </c>
      <c r="F3999" s="25">
        <f t="shared" si="198"/>
        <v>13.75</v>
      </c>
      <c r="G3999" s="32"/>
      <c r="H3999" s="31"/>
      <c r="I3999" s="25">
        <f t="shared" si="199"/>
        <v>0</v>
      </c>
      <c r="J3999" s="21"/>
      <c r="K3999" s="16"/>
      <c r="L3999" s="105">
        <v>53</v>
      </c>
      <c r="M3999" s="105">
        <v>2</v>
      </c>
      <c r="N3999" s="105"/>
      <c r="O3999" s="105"/>
      <c r="P3999" s="105"/>
      <c r="Q3999" s="105"/>
      <c r="R3999" s="105"/>
      <c r="S3999" s="105"/>
      <c r="T3999" s="105"/>
    </row>
    <row r="4000" spans="1:20" x14ac:dyDescent="0.25">
      <c r="A4000" s="103" t="s">
        <v>4595</v>
      </c>
      <c r="B4000" s="104" t="s">
        <v>4959</v>
      </c>
      <c r="C4000" s="104">
        <v>18</v>
      </c>
      <c r="D4000" s="103" t="s">
        <v>9464</v>
      </c>
      <c r="E4000" s="25">
        <f t="shared" ref="E4000:E4063" si="200">SUM(R4000:T4000)/3</f>
        <v>0</v>
      </c>
      <c r="F4000" s="25">
        <f t="shared" ref="F4000:F4063" si="201">SUM(L4000:O4000)/4</f>
        <v>11.25</v>
      </c>
      <c r="G4000" s="32"/>
      <c r="H4000" s="31"/>
      <c r="I4000" s="25">
        <f t="shared" ref="I4000:I4063" si="202">SUM(P4000:T4000)/5</f>
        <v>0</v>
      </c>
      <c r="J4000" s="21"/>
      <c r="K4000" s="16"/>
      <c r="L4000" s="105">
        <v>45</v>
      </c>
      <c r="M4000" s="105"/>
      <c r="N4000" s="105"/>
      <c r="O4000" s="105"/>
      <c r="P4000" s="105"/>
      <c r="Q4000" s="105"/>
      <c r="R4000" s="105"/>
      <c r="S4000" s="105"/>
      <c r="T4000" s="105"/>
    </row>
    <row r="4001" spans="1:20" x14ac:dyDescent="0.25">
      <c r="A4001" s="103" t="s">
        <v>3135</v>
      </c>
      <c r="B4001" s="104" t="s">
        <v>4899</v>
      </c>
      <c r="C4001" s="104">
        <v>6</v>
      </c>
      <c r="D4001" s="103" t="s">
        <v>9465</v>
      </c>
      <c r="E4001" s="25">
        <f t="shared" si="200"/>
        <v>0</v>
      </c>
      <c r="F4001" s="25">
        <f t="shared" si="201"/>
        <v>0</v>
      </c>
      <c r="G4001" s="32"/>
      <c r="H4001" s="31"/>
      <c r="I4001" s="25">
        <f t="shared" si="202"/>
        <v>0</v>
      </c>
      <c r="J4001" s="21"/>
      <c r="K4001" s="16"/>
      <c r="L4001" s="105"/>
      <c r="M4001" s="105"/>
      <c r="N4001" s="105"/>
      <c r="O4001" s="105"/>
      <c r="P4001" s="105">
        <v>0</v>
      </c>
      <c r="Q4001" s="105"/>
      <c r="R4001" s="105">
        <v>0</v>
      </c>
      <c r="S4001" s="105">
        <v>0</v>
      </c>
      <c r="T4001" s="105"/>
    </row>
    <row r="4002" spans="1:20" x14ac:dyDescent="0.25">
      <c r="A4002" s="103" t="s">
        <v>4569</v>
      </c>
      <c r="B4002" s="104" t="s">
        <v>4899</v>
      </c>
      <c r="C4002" s="104">
        <v>6</v>
      </c>
      <c r="D4002" s="103" t="s">
        <v>9466</v>
      </c>
      <c r="E4002" s="25">
        <f t="shared" si="200"/>
        <v>0</v>
      </c>
      <c r="F4002" s="25">
        <f t="shared" si="201"/>
        <v>0</v>
      </c>
      <c r="G4002" s="32"/>
      <c r="H4002" s="31"/>
      <c r="I4002" s="25">
        <f t="shared" si="202"/>
        <v>0</v>
      </c>
      <c r="J4002" s="21"/>
      <c r="K4002" s="16"/>
      <c r="L4002" s="105"/>
      <c r="M4002" s="105"/>
      <c r="N4002" s="105"/>
      <c r="O4002" s="105"/>
      <c r="P4002" s="105"/>
      <c r="Q4002" s="105"/>
      <c r="R4002" s="105"/>
      <c r="S4002" s="105"/>
      <c r="T4002" s="105"/>
    </row>
    <row r="4003" spans="1:20" x14ac:dyDescent="0.25">
      <c r="A4003" s="103" t="s">
        <v>4570</v>
      </c>
      <c r="B4003" s="104" t="s">
        <v>4899</v>
      </c>
      <c r="C4003" s="104">
        <v>6</v>
      </c>
      <c r="D4003" s="103" t="s">
        <v>9467</v>
      </c>
      <c r="E4003" s="25">
        <f t="shared" si="200"/>
        <v>0</v>
      </c>
      <c r="F4003" s="25">
        <f t="shared" si="201"/>
        <v>0</v>
      </c>
      <c r="G4003" s="32"/>
      <c r="H4003" s="31"/>
      <c r="I4003" s="25">
        <f t="shared" si="202"/>
        <v>0.4</v>
      </c>
      <c r="J4003" s="21"/>
      <c r="K4003" s="16"/>
      <c r="L4003" s="105"/>
      <c r="M4003" s="105"/>
      <c r="N4003" s="105"/>
      <c r="O4003" s="105"/>
      <c r="P4003" s="105"/>
      <c r="Q4003" s="105">
        <v>2</v>
      </c>
      <c r="R4003" s="105"/>
      <c r="S4003" s="105"/>
      <c r="T4003" s="105"/>
    </row>
    <row r="4004" spans="1:20" x14ac:dyDescent="0.25">
      <c r="A4004" s="103" t="s">
        <v>4571</v>
      </c>
      <c r="B4004" s="104" t="s">
        <v>4899</v>
      </c>
      <c r="C4004" s="104">
        <v>6</v>
      </c>
      <c r="D4004" s="103" t="s">
        <v>9468</v>
      </c>
      <c r="E4004" s="25">
        <f t="shared" si="200"/>
        <v>0</v>
      </c>
      <c r="F4004" s="25">
        <f t="shared" si="201"/>
        <v>0</v>
      </c>
      <c r="G4004" s="32"/>
      <c r="H4004" s="31"/>
      <c r="I4004" s="25">
        <f t="shared" si="202"/>
        <v>0</v>
      </c>
      <c r="J4004" s="21"/>
      <c r="K4004" s="16"/>
      <c r="L4004" s="105"/>
      <c r="M4004" s="105"/>
      <c r="N4004" s="105"/>
      <c r="O4004" s="105"/>
      <c r="P4004" s="105">
        <v>0</v>
      </c>
      <c r="Q4004" s="105">
        <v>0</v>
      </c>
      <c r="R4004" s="105">
        <v>0</v>
      </c>
      <c r="S4004" s="105"/>
      <c r="T4004" s="105"/>
    </row>
    <row r="4005" spans="1:20" x14ac:dyDescent="0.25">
      <c r="A4005" s="103" t="s">
        <v>2639</v>
      </c>
      <c r="B4005" s="104" t="s">
        <v>4899</v>
      </c>
      <c r="C4005" s="104">
        <v>6</v>
      </c>
      <c r="D4005" s="103" t="s">
        <v>9469</v>
      </c>
      <c r="E4005" s="25">
        <f t="shared" si="200"/>
        <v>0</v>
      </c>
      <c r="F4005" s="25">
        <f t="shared" si="201"/>
        <v>0</v>
      </c>
      <c r="G4005" s="32"/>
      <c r="H4005" s="31"/>
      <c r="I4005" s="25">
        <f t="shared" si="202"/>
        <v>0</v>
      </c>
      <c r="J4005" s="21"/>
      <c r="K4005" s="16"/>
      <c r="L4005" s="105"/>
      <c r="M4005" s="105"/>
      <c r="N4005" s="105"/>
      <c r="O4005" s="105"/>
      <c r="P4005" s="105"/>
      <c r="Q4005" s="105">
        <v>0</v>
      </c>
      <c r="R4005" s="105"/>
      <c r="S4005" s="105"/>
      <c r="T4005" s="105"/>
    </row>
    <row r="4006" spans="1:20" x14ac:dyDescent="0.25">
      <c r="A4006" s="103" t="s">
        <v>3304</v>
      </c>
      <c r="B4006" s="104" t="s">
        <v>4898</v>
      </c>
      <c r="C4006" s="104">
        <v>6</v>
      </c>
      <c r="D4006" s="103" t="s">
        <v>9470</v>
      </c>
      <c r="E4006" s="25">
        <f t="shared" si="200"/>
        <v>0</v>
      </c>
      <c r="F4006" s="25">
        <f t="shared" si="201"/>
        <v>0</v>
      </c>
      <c r="G4006" s="32"/>
      <c r="H4006" s="31"/>
      <c r="I4006" s="25">
        <f t="shared" si="202"/>
        <v>0</v>
      </c>
      <c r="J4006" s="21"/>
      <c r="K4006" s="16"/>
      <c r="L4006" s="105"/>
      <c r="M4006" s="105"/>
      <c r="N4006" s="105"/>
      <c r="O4006" s="105"/>
      <c r="P4006" s="105"/>
      <c r="Q4006" s="105"/>
      <c r="R4006" s="105">
        <v>0</v>
      </c>
      <c r="S4006" s="105">
        <v>0</v>
      </c>
      <c r="T4006" s="105"/>
    </row>
    <row r="4007" spans="1:20" x14ac:dyDescent="0.25">
      <c r="A4007" s="103" t="s">
        <v>2978</v>
      </c>
      <c r="B4007" s="104" t="s">
        <v>4898</v>
      </c>
      <c r="C4007" s="104">
        <v>6</v>
      </c>
      <c r="D4007" s="103" t="s">
        <v>9471</v>
      </c>
      <c r="E4007" s="25">
        <f t="shared" si="200"/>
        <v>0</v>
      </c>
      <c r="F4007" s="25">
        <f t="shared" si="201"/>
        <v>0</v>
      </c>
      <c r="G4007" s="32"/>
      <c r="H4007" s="31"/>
      <c r="I4007" s="25">
        <f t="shared" si="202"/>
        <v>0</v>
      </c>
      <c r="J4007" s="21"/>
      <c r="K4007" s="16"/>
      <c r="L4007" s="105"/>
      <c r="M4007" s="105"/>
      <c r="N4007" s="105"/>
      <c r="O4007" s="105"/>
      <c r="P4007" s="105">
        <v>0</v>
      </c>
      <c r="Q4007" s="105"/>
      <c r="R4007" s="105">
        <v>0</v>
      </c>
      <c r="S4007" s="105">
        <v>0</v>
      </c>
      <c r="T4007" s="105"/>
    </row>
    <row r="4008" spans="1:20" x14ac:dyDescent="0.25">
      <c r="A4008" s="103" t="s">
        <v>2829</v>
      </c>
      <c r="B4008" s="104" t="s">
        <v>4897</v>
      </c>
      <c r="C4008" s="104">
        <v>5</v>
      </c>
      <c r="D4008" s="103" t="s">
        <v>9472</v>
      </c>
      <c r="E4008" s="25">
        <f t="shared" si="200"/>
        <v>0</v>
      </c>
      <c r="F4008" s="25">
        <f t="shared" si="201"/>
        <v>0</v>
      </c>
      <c r="G4008" s="32"/>
      <c r="H4008" s="31"/>
      <c r="I4008" s="25">
        <f t="shared" si="202"/>
        <v>0</v>
      </c>
      <c r="J4008" s="21"/>
      <c r="K4008" s="16"/>
      <c r="L4008" s="105"/>
      <c r="M4008" s="105"/>
      <c r="N4008" s="105"/>
      <c r="O4008" s="105"/>
      <c r="P4008" s="105"/>
      <c r="Q4008" s="105">
        <v>0</v>
      </c>
      <c r="R4008" s="105">
        <v>0</v>
      </c>
      <c r="S4008" s="105"/>
      <c r="T4008" s="105"/>
    </row>
    <row r="4009" spans="1:20" x14ac:dyDescent="0.25">
      <c r="A4009" s="103" t="s">
        <v>9473</v>
      </c>
      <c r="B4009" s="104" t="s">
        <v>4876</v>
      </c>
      <c r="C4009" s="104">
        <v>2</v>
      </c>
      <c r="D4009" s="103" t="s">
        <v>9474</v>
      </c>
      <c r="E4009" s="25">
        <f t="shared" si="200"/>
        <v>0</v>
      </c>
      <c r="F4009" s="25">
        <f t="shared" si="201"/>
        <v>0.75</v>
      </c>
      <c r="G4009" s="32"/>
      <c r="H4009" s="31"/>
      <c r="I4009" s="25">
        <f t="shared" si="202"/>
        <v>0</v>
      </c>
      <c r="J4009" s="21"/>
      <c r="K4009" s="16"/>
      <c r="L4009" s="105"/>
      <c r="M4009" s="105"/>
      <c r="N4009" s="105">
        <v>3</v>
      </c>
      <c r="O4009" s="105"/>
      <c r="P4009" s="105"/>
      <c r="Q4009" s="105">
        <v>0</v>
      </c>
      <c r="R4009" s="105">
        <v>0</v>
      </c>
      <c r="S4009" s="105">
        <v>0</v>
      </c>
      <c r="T4009" s="105"/>
    </row>
    <row r="4010" spans="1:20" x14ac:dyDescent="0.25">
      <c r="A4010" s="103" t="s">
        <v>9475</v>
      </c>
      <c r="B4010" s="104" t="s">
        <v>4872</v>
      </c>
      <c r="C4010" s="104">
        <v>1</v>
      </c>
      <c r="D4010" s="103" t="s">
        <v>9476</v>
      </c>
      <c r="E4010" s="25">
        <f t="shared" si="200"/>
        <v>0</v>
      </c>
      <c r="F4010" s="25">
        <f t="shared" si="201"/>
        <v>0</v>
      </c>
      <c r="G4010" s="32"/>
      <c r="H4010" s="31"/>
      <c r="I4010" s="25">
        <f t="shared" si="202"/>
        <v>0</v>
      </c>
      <c r="J4010" s="21"/>
      <c r="K4010" s="16"/>
      <c r="L4010" s="105"/>
      <c r="M4010" s="105"/>
      <c r="N4010" s="105"/>
      <c r="O4010" s="105"/>
      <c r="P4010" s="105"/>
      <c r="Q4010" s="105"/>
      <c r="R4010" s="105"/>
      <c r="S4010" s="105">
        <v>0</v>
      </c>
      <c r="T4010" s="105"/>
    </row>
    <row r="4011" spans="1:20" x14ac:dyDescent="0.25">
      <c r="A4011" s="103" t="s">
        <v>9477</v>
      </c>
      <c r="B4011" s="104" t="s">
        <v>4877</v>
      </c>
      <c r="C4011" s="104">
        <v>2</v>
      </c>
      <c r="D4011" s="103" t="s">
        <v>9478</v>
      </c>
      <c r="E4011" s="25">
        <f t="shared" si="200"/>
        <v>0</v>
      </c>
      <c r="F4011" s="25">
        <f t="shared" si="201"/>
        <v>0</v>
      </c>
      <c r="G4011" s="32"/>
      <c r="H4011" s="31"/>
      <c r="I4011" s="25">
        <f t="shared" si="202"/>
        <v>0</v>
      </c>
      <c r="J4011" s="21"/>
      <c r="K4011" s="16"/>
      <c r="L4011" s="105"/>
      <c r="M4011" s="105"/>
      <c r="N4011" s="105"/>
      <c r="O4011" s="105"/>
      <c r="P4011" s="105"/>
      <c r="Q4011" s="105"/>
      <c r="R4011" s="105"/>
      <c r="S4011" s="105">
        <v>0</v>
      </c>
      <c r="T4011" s="105"/>
    </row>
    <row r="4012" spans="1:20" x14ac:dyDescent="0.25">
      <c r="A4012" s="103" t="s">
        <v>9479</v>
      </c>
      <c r="B4012" s="104" t="s">
        <v>4870</v>
      </c>
      <c r="C4012" s="104">
        <v>1</v>
      </c>
      <c r="D4012" s="103" t="s">
        <v>9480</v>
      </c>
      <c r="E4012" s="25">
        <f t="shared" si="200"/>
        <v>0</v>
      </c>
      <c r="F4012" s="25">
        <f t="shared" si="201"/>
        <v>0</v>
      </c>
      <c r="G4012" s="32"/>
      <c r="H4012" s="31"/>
      <c r="I4012" s="25">
        <f t="shared" si="202"/>
        <v>0</v>
      </c>
      <c r="J4012" s="21"/>
      <c r="K4012" s="16"/>
      <c r="L4012" s="105"/>
      <c r="M4012" s="105"/>
      <c r="N4012" s="105"/>
      <c r="O4012" s="105"/>
      <c r="P4012" s="105"/>
      <c r="Q4012" s="105"/>
      <c r="R4012" s="105"/>
      <c r="S4012" s="105"/>
      <c r="T4012" s="105"/>
    </row>
    <row r="4013" spans="1:20" x14ac:dyDescent="0.25">
      <c r="A4013" s="103" t="s">
        <v>9481</v>
      </c>
      <c r="B4013" s="104" t="s">
        <v>4879</v>
      </c>
      <c r="C4013" s="104">
        <v>2</v>
      </c>
      <c r="D4013" s="103" t="s">
        <v>9482</v>
      </c>
      <c r="E4013" s="25">
        <f t="shared" si="200"/>
        <v>0</v>
      </c>
      <c r="F4013" s="25">
        <f t="shared" si="201"/>
        <v>0</v>
      </c>
      <c r="G4013" s="32"/>
      <c r="H4013" s="31"/>
      <c r="I4013" s="25">
        <f t="shared" si="202"/>
        <v>0</v>
      </c>
      <c r="J4013" s="21"/>
      <c r="K4013" s="16"/>
      <c r="L4013" s="105"/>
      <c r="M4013" s="105"/>
      <c r="N4013" s="105"/>
      <c r="O4013" s="105"/>
      <c r="P4013" s="105"/>
      <c r="Q4013" s="105"/>
      <c r="R4013" s="105"/>
      <c r="S4013" s="105">
        <v>0</v>
      </c>
      <c r="T4013" s="105"/>
    </row>
    <row r="4014" spans="1:20" x14ac:dyDescent="0.25">
      <c r="A4014" s="103" t="s">
        <v>4192</v>
      </c>
      <c r="B4014" s="104" t="s">
        <v>4885</v>
      </c>
      <c r="C4014" s="104">
        <v>3</v>
      </c>
      <c r="D4014" s="103" t="s">
        <v>9483</v>
      </c>
      <c r="E4014" s="25">
        <f t="shared" si="200"/>
        <v>0</v>
      </c>
      <c r="F4014" s="25">
        <f t="shared" si="201"/>
        <v>0</v>
      </c>
      <c r="G4014" s="32"/>
      <c r="H4014" s="31"/>
      <c r="I4014" s="25">
        <f t="shared" si="202"/>
        <v>0</v>
      </c>
      <c r="J4014" s="21"/>
      <c r="K4014" s="16"/>
      <c r="L4014" s="105"/>
      <c r="M4014" s="105"/>
      <c r="N4014" s="105"/>
      <c r="O4014" s="105"/>
      <c r="P4014" s="105">
        <v>0</v>
      </c>
      <c r="Q4014" s="105">
        <v>0</v>
      </c>
      <c r="R4014" s="105"/>
      <c r="S4014" s="105"/>
      <c r="T4014" s="105"/>
    </row>
    <row r="4015" spans="1:20" x14ac:dyDescent="0.25">
      <c r="A4015" s="103" t="s">
        <v>3800</v>
      </c>
      <c r="B4015" s="104" t="s">
        <v>4878</v>
      </c>
      <c r="C4015" s="104">
        <v>2</v>
      </c>
      <c r="D4015" s="103" t="s">
        <v>9484</v>
      </c>
      <c r="E4015" s="25">
        <f t="shared" si="200"/>
        <v>0</v>
      </c>
      <c r="F4015" s="25">
        <f t="shared" si="201"/>
        <v>0</v>
      </c>
      <c r="G4015" s="32"/>
      <c r="H4015" s="31"/>
      <c r="I4015" s="25">
        <f t="shared" si="202"/>
        <v>0</v>
      </c>
      <c r="J4015" s="21"/>
      <c r="K4015" s="16"/>
      <c r="L4015" s="105"/>
      <c r="M4015" s="105"/>
      <c r="N4015" s="105"/>
      <c r="O4015" s="105"/>
      <c r="P4015" s="105"/>
      <c r="Q4015" s="105">
        <v>0</v>
      </c>
      <c r="R4015" s="105"/>
      <c r="S4015" s="105"/>
      <c r="T4015" s="105"/>
    </row>
    <row r="4016" spans="1:20" x14ac:dyDescent="0.25">
      <c r="A4016" s="103" t="s">
        <v>2958</v>
      </c>
      <c r="B4016" s="104" t="s">
        <v>4885</v>
      </c>
      <c r="C4016" s="104">
        <v>3</v>
      </c>
      <c r="D4016" s="103" t="s">
        <v>9485</v>
      </c>
      <c r="E4016" s="25">
        <f t="shared" si="200"/>
        <v>0</v>
      </c>
      <c r="F4016" s="25">
        <f t="shared" si="201"/>
        <v>0</v>
      </c>
      <c r="G4016" s="32"/>
      <c r="H4016" s="31"/>
      <c r="I4016" s="25">
        <f t="shared" si="202"/>
        <v>0</v>
      </c>
      <c r="J4016" s="21"/>
      <c r="K4016" s="16"/>
      <c r="L4016" s="105"/>
      <c r="M4016" s="105"/>
      <c r="N4016" s="105"/>
      <c r="O4016" s="105"/>
      <c r="P4016" s="105"/>
      <c r="Q4016" s="105"/>
      <c r="R4016" s="105">
        <v>0</v>
      </c>
      <c r="S4016" s="105"/>
      <c r="T4016" s="105"/>
    </row>
    <row r="4017" spans="1:20" x14ac:dyDescent="0.25">
      <c r="A4017" s="103" t="s">
        <v>4564</v>
      </c>
      <c r="B4017" s="104" t="s">
        <v>4899</v>
      </c>
      <c r="C4017" s="104">
        <v>6</v>
      </c>
      <c r="D4017" s="103" t="s">
        <v>9486</v>
      </c>
      <c r="E4017" s="25">
        <f t="shared" si="200"/>
        <v>0</v>
      </c>
      <c r="F4017" s="25">
        <f t="shared" si="201"/>
        <v>0</v>
      </c>
      <c r="G4017" s="32"/>
      <c r="H4017" s="31"/>
      <c r="I4017" s="25">
        <f t="shared" si="202"/>
        <v>0</v>
      </c>
      <c r="J4017" s="21"/>
      <c r="K4017" s="16"/>
      <c r="L4017" s="105"/>
      <c r="M4017" s="105"/>
      <c r="N4017" s="105"/>
      <c r="O4017" s="105"/>
      <c r="P4017" s="105"/>
      <c r="Q4017" s="105"/>
      <c r="R4017" s="105">
        <v>0</v>
      </c>
      <c r="S4017" s="105"/>
      <c r="T4017" s="105"/>
    </row>
    <row r="4018" spans="1:20" x14ac:dyDescent="0.25">
      <c r="A4018" s="103" t="s">
        <v>4565</v>
      </c>
      <c r="B4018" s="104" t="s">
        <v>4899</v>
      </c>
      <c r="C4018" s="104">
        <v>6</v>
      </c>
      <c r="D4018" s="103" t="s">
        <v>9487</v>
      </c>
      <c r="E4018" s="25">
        <f t="shared" si="200"/>
        <v>0</v>
      </c>
      <c r="F4018" s="25">
        <f t="shared" si="201"/>
        <v>0</v>
      </c>
      <c r="G4018" s="32"/>
      <c r="H4018" s="31"/>
      <c r="I4018" s="25">
        <f t="shared" si="202"/>
        <v>0</v>
      </c>
      <c r="J4018" s="21"/>
      <c r="K4018" s="16"/>
      <c r="L4018" s="105"/>
      <c r="M4018" s="105"/>
      <c r="N4018" s="105"/>
      <c r="O4018" s="105"/>
      <c r="P4018" s="105">
        <v>0</v>
      </c>
      <c r="Q4018" s="105"/>
      <c r="R4018" s="105"/>
      <c r="S4018" s="105"/>
      <c r="T4018" s="105"/>
    </row>
    <row r="4019" spans="1:20" x14ac:dyDescent="0.25">
      <c r="A4019" s="103" t="s">
        <v>3575</v>
      </c>
      <c r="B4019" s="104" t="s">
        <v>4899</v>
      </c>
      <c r="C4019" s="104">
        <v>6</v>
      </c>
      <c r="D4019" s="103" t="s">
        <v>9488</v>
      </c>
      <c r="E4019" s="25">
        <f t="shared" si="200"/>
        <v>0</v>
      </c>
      <c r="F4019" s="25">
        <f t="shared" si="201"/>
        <v>0</v>
      </c>
      <c r="G4019" s="32"/>
      <c r="H4019" s="31"/>
      <c r="I4019" s="25">
        <f t="shared" si="202"/>
        <v>0</v>
      </c>
      <c r="J4019" s="21"/>
      <c r="K4019" s="16"/>
      <c r="L4019" s="105"/>
      <c r="M4019" s="105"/>
      <c r="N4019" s="105"/>
      <c r="O4019" s="105"/>
      <c r="P4019" s="105">
        <v>0</v>
      </c>
      <c r="Q4019" s="105">
        <v>0</v>
      </c>
      <c r="R4019" s="105"/>
      <c r="S4019" s="105"/>
      <c r="T4019" s="105"/>
    </row>
    <row r="4020" spans="1:20" x14ac:dyDescent="0.25">
      <c r="A4020" s="103" t="s">
        <v>3433</v>
      </c>
      <c r="B4020" s="104" t="s">
        <v>4899</v>
      </c>
      <c r="C4020" s="104">
        <v>6</v>
      </c>
      <c r="D4020" s="103" t="s">
        <v>9489</v>
      </c>
      <c r="E4020" s="25">
        <f t="shared" si="200"/>
        <v>0</v>
      </c>
      <c r="F4020" s="25">
        <f t="shared" si="201"/>
        <v>0</v>
      </c>
      <c r="G4020" s="32"/>
      <c r="H4020" s="31"/>
      <c r="I4020" s="25">
        <f t="shared" si="202"/>
        <v>0</v>
      </c>
      <c r="J4020" s="21"/>
      <c r="K4020" s="16"/>
      <c r="L4020" s="105"/>
      <c r="M4020" s="105"/>
      <c r="N4020" s="105"/>
      <c r="O4020" s="105"/>
      <c r="P4020" s="105"/>
      <c r="Q4020" s="105">
        <v>0</v>
      </c>
      <c r="R4020" s="105"/>
      <c r="S4020" s="105">
        <v>0</v>
      </c>
      <c r="T4020" s="105"/>
    </row>
    <row r="4021" spans="1:20" x14ac:dyDescent="0.25">
      <c r="A4021" s="103" t="s">
        <v>4083</v>
      </c>
      <c r="B4021" s="104" t="s">
        <v>4899</v>
      </c>
      <c r="C4021" s="104">
        <v>6</v>
      </c>
      <c r="D4021" s="103" t="s">
        <v>9490</v>
      </c>
      <c r="E4021" s="25">
        <f t="shared" si="200"/>
        <v>0</v>
      </c>
      <c r="F4021" s="25">
        <f t="shared" si="201"/>
        <v>0</v>
      </c>
      <c r="G4021" s="32"/>
      <c r="H4021" s="31"/>
      <c r="I4021" s="25">
        <f t="shared" si="202"/>
        <v>0</v>
      </c>
      <c r="J4021" s="21"/>
      <c r="K4021" s="16"/>
      <c r="L4021" s="105"/>
      <c r="M4021" s="105"/>
      <c r="N4021" s="105"/>
      <c r="O4021" s="105"/>
      <c r="P4021" s="105">
        <v>0</v>
      </c>
      <c r="Q4021" s="105"/>
      <c r="R4021" s="105">
        <v>0</v>
      </c>
      <c r="S4021" s="105"/>
      <c r="T4021" s="105"/>
    </row>
    <row r="4022" spans="1:20" x14ac:dyDescent="0.25">
      <c r="A4022" s="103" t="s">
        <v>1857</v>
      </c>
      <c r="B4022" s="104" t="s">
        <v>4897</v>
      </c>
      <c r="C4022" s="104">
        <v>5</v>
      </c>
      <c r="D4022" s="103" t="s">
        <v>9491</v>
      </c>
      <c r="E4022" s="25">
        <f t="shared" si="200"/>
        <v>2.3333333333333335</v>
      </c>
      <c r="F4022" s="25">
        <f t="shared" si="201"/>
        <v>0</v>
      </c>
      <c r="G4022" s="32"/>
      <c r="H4022" s="31"/>
      <c r="I4022" s="25">
        <f t="shared" si="202"/>
        <v>1.4</v>
      </c>
      <c r="J4022" s="21"/>
      <c r="K4022" s="16"/>
      <c r="L4022" s="105"/>
      <c r="M4022" s="105"/>
      <c r="N4022" s="105"/>
      <c r="O4022" s="105"/>
      <c r="P4022" s="105">
        <v>0</v>
      </c>
      <c r="Q4022" s="105">
        <v>0</v>
      </c>
      <c r="R4022" s="105">
        <v>0</v>
      </c>
      <c r="S4022" s="105">
        <v>7</v>
      </c>
      <c r="T4022" s="105"/>
    </row>
    <row r="4023" spans="1:20" x14ac:dyDescent="0.25">
      <c r="A4023" s="103" t="s">
        <v>4211</v>
      </c>
      <c r="B4023" s="104" t="s">
        <v>4908</v>
      </c>
      <c r="C4023" s="104">
        <v>6</v>
      </c>
      <c r="D4023" s="103" t="s">
        <v>9492</v>
      </c>
      <c r="E4023" s="25">
        <f t="shared" si="200"/>
        <v>0</v>
      </c>
      <c r="F4023" s="25">
        <f t="shared" si="201"/>
        <v>0</v>
      </c>
      <c r="G4023" s="32"/>
      <c r="H4023" s="31"/>
      <c r="I4023" s="25">
        <f t="shared" si="202"/>
        <v>0</v>
      </c>
      <c r="J4023" s="21"/>
      <c r="K4023" s="16"/>
      <c r="L4023" s="105"/>
      <c r="M4023" s="105"/>
      <c r="N4023" s="105"/>
      <c r="O4023" s="105"/>
      <c r="P4023" s="105">
        <v>0</v>
      </c>
      <c r="Q4023" s="105"/>
      <c r="R4023" s="105"/>
      <c r="S4023" s="105">
        <v>0</v>
      </c>
      <c r="T4023" s="105"/>
    </row>
    <row r="4024" spans="1:20" x14ac:dyDescent="0.25">
      <c r="A4024" s="103" t="s">
        <v>2302</v>
      </c>
      <c r="B4024" s="104" t="s">
        <v>4904</v>
      </c>
      <c r="C4024" s="104">
        <v>6</v>
      </c>
      <c r="D4024" s="103" t="s">
        <v>9493</v>
      </c>
      <c r="E4024" s="25">
        <f t="shared" si="200"/>
        <v>0</v>
      </c>
      <c r="F4024" s="25">
        <f t="shared" si="201"/>
        <v>0</v>
      </c>
      <c r="G4024" s="32"/>
      <c r="H4024" s="31"/>
      <c r="I4024" s="25">
        <f t="shared" si="202"/>
        <v>0</v>
      </c>
      <c r="J4024" s="21"/>
      <c r="K4024" s="16"/>
      <c r="L4024" s="105"/>
      <c r="M4024" s="105"/>
      <c r="N4024" s="105"/>
      <c r="O4024" s="105"/>
      <c r="P4024" s="105"/>
      <c r="Q4024" s="105">
        <v>0</v>
      </c>
      <c r="R4024" s="105">
        <v>0</v>
      </c>
      <c r="S4024" s="105">
        <v>0</v>
      </c>
      <c r="T4024" s="105"/>
    </row>
    <row r="4025" spans="1:20" x14ac:dyDescent="0.25">
      <c r="A4025" s="103" t="s">
        <v>9494</v>
      </c>
      <c r="B4025" s="104" t="s">
        <v>4899</v>
      </c>
      <c r="C4025" s="104">
        <v>6</v>
      </c>
      <c r="D4025" s="103" t="s">
        <v>9495</v>
      </c>
      <c r="E4025" s="25">
        <f t="shared" si="200"/>
        <v>0</v>
      </c>
      <c r="F4025" s="25">
        <f t="shared" si="201"/>
        <v>0</v>
      </c>
      <c r="G4025" s="32"/>
      <c r="H4025" s="31"/>
      <c r="I4025" s="25">
        <f t="shared" si="202"/>
        <v>0</v>
      </c>
      <c r="J4025" s="21"/>
      <c r="K4025" s="16"/>
      <c r="L4025" s="105"/>
      <c r="M4025" s="105"/>
      <c r="N4025" s="105"/>
      <c r="O4025" s="105"/>
      <c r="P4025" s="105"/>
      <c r="Q4025" s="105"/>
      <c r="R4025" s="105"/>
      <c r="S4025" s="105">
        <v>0</v>
      </c>
      <c r="T4025" s="105"/>
    </row>
    <row r="4026" spans="1:20" x14ac:dyDescent="0.25">
      <c r="A4026" s="103" t="s">
        <v>4566</v>
      </c>
      <c r="B4026" s="104" t="s">
        <v>4899</v>
      </c>
      <c r="C4026" s="104">
        <v>6</v>
      </c>
      <c r="D4026" s="103" t="s">
        <v>9496</v>
      </c>
      <c r="E4026" s="25">
        <f t="shared" si="200"/>
        <v>0</v>
      </c>
      <c r="F4026" s="25">
        <f t="shared" si="201"/>
        <v>0</v>
      </c>
      <c r="G4026" s="32"/>
      <c r="H4026" s="31"/>
      <c r="I4026" s="25">
        <f t="shared" si="202"/>
        <v>0</v>
      </c>
      <c r="J4026" s="21"/>
      <c r="K4026" s="16"/>
      <c r="L4026" s="105"/>
      <c r="M4026" s="105"/>
      <c r="N4026" s="105"/>
      <c r="O4026" s="105"/>
      <c r="P4026" s="105">
        <v>0</v>
      </c>
      <c r="Q4026" s="105">
        <v>0</v>
      </c>
      <c r="R4026" s="105">
        <v>0</v>
      </c>
      <c r="S4026" s="105"/>
      <c r="T4026" s="105"/>
    </row>
    <row r="4027" spans="1:20" x14ac:dyDescent="0.25">
      <c r="A4027" s="103" t="s">
        <v>2877</v>
      </c>
      <c r="B4027" s="104" t="s">
        <v>4902</v>
      </c>
      <c r="C4027" s="104">
        <v>6</v>
      </c>
      <c r="D4027" s="103" t="s">
        <v>9497</v>
      </c>
      <c r="E4027" s="25">
        <f t="shared" si="200"/>
        <v>0</v>
      </c>
      <c r="F4027" s="25">
        <f t="shared" si="201"/>
        <v>0</v>
      </c>
      <c r="G4027" s="32"/>
      <c r="H4027" s="31"/>
      <c r="I4027" s="25">
        <f t="shared" si="202"/>
        <v>0</v>
      </c>
      <c r="J4027" s="21"/>
      <c r="K4027" s="16"/>
      <c r="L4027" s="105"/>
      <c r="M4027" s="105"/>
      <c r="N4027" s="105"/>
      <c r="O4027" s="105"/>
      <c r="P4027" s="105">
        <v>0</v>
      </c>
      <c r="Q4027" s="105">
        <v>0</v>
      </c>
      <c r="R4027" s="105">
        <v>0</v>
      </c>
      <c r="S4027" s="105">
        <v>0</v>
      </c>
      <c r="T4027" s="105"/>
    </row>
    <row r="4028" spans="1:20" x14ac:dyDescent="0.25">
      <c r="A4028" s="103" t="s">
        <v>3949</v>
      </c>
      <c r="B4028" s="104" t="s">
        <v>4918</v>
      </c>
      <c r="C4028" s="104">
        <v>10</v>
      </c>
      <c r="D4028" s="103" t="s">
        <v>9498</v>
      </c>
      <c r="E4028" s="25">
        <f t="shared" si="200"/>
        <v>0</v>
      </c>
      <c r="F4028" s="25">
        <f t="shared" si="201"/>
        <v>0</v>
      </c>
      <c r="G4028" s="32"/>
      <c r="H4028" s="31"/>
      <c r="I4028" s="25">
        <f t="shared" si="202"/>
        <v>0.4</v>
      </c>
      <c r="J4028" s="21"/>
      <c r="K4028" s="16"/>
      <c r="L4028" s="105"/>
      <c r="M4028" s="105"/>
      <c r="N4028" s="105"/>
      <c r="O4028" s="105"/>
      <c r="P4028" s="105">
        <v>1</v>
      </c>
      <c r="Q4028" s="105">
        <v>1</v>
      </c>
      <c r="R4028" s="105">
        <v>0</v>
      </c>
      <c r="S4028" s="105">
        <v>0</v>
      </c>
      <c r="T4028" s="105"/>
    </row>
    <row r="4029" spans="1:20" x14ac:dyDescent="0.25">
      <c r="A4029" s="103" t="s">
        <v>3802</v>
      </c>
      <c r="B4029" s="104" t="s">
        <v>4922</v>
      </c>
      <c r="C4029" s="104">
        <v>11</v>
      </c>
      <c r="D4029" s="103" t="s">
        <v>9499</v>
      </c>
      <c r="E4029" s="25">
        <f t="shared" si="200"/>
        <v>0</v>
      </c>
      <c r="F4029" s="25">
        <f t="shared" si="201"/>
        <v>0</v>
      </c>
      <c r="G4029" s="32"/>
      <c r="H4029" s="31"/>
      <c r="I4029" s="25">
        <f t="shared" si="202"/>
        <v>0</v>
      </c>
      <c r="J4029" s="21"/>
      <c r="K4029" s="16"/>
      <c r="L4029" s="105"/>
      <c r="M4029" s="105"/>
      <c r="N4029" s="105"/>
      <c r="O4029" s="105"/>
      <c r="P4029" s="105"/>
      <c r="Q4029" s="105">
        <v>0</v>
      </c>
      <c r="R4029" s="105"/>
      <c r="S4029" s="105"/>
      <c r="T4029" s="105"/>
    </row>
    <row r="4030" spans="1:20" x14ac:dyDescent="0.25">
      <c r="A4030" s="103" t="s">
        <v>9500</v>
      </c>
      <c r="B4030" s="104" t="s">
        <v>4909</v>
      </c>
      <c r="C4030" s="104">
        <v>7</v>
      </c>
      <c r="D4030" s="103" t="s">
        <v>9501</v>
      </c>
      <c r="E4030" s="25">
        <f t="shared" si="200"/>
        <v>0</v>
      </c>
      <c r="F4030" s="25">
        <f t="shared" si="201"/>
        <v>0</v>
      </c>
      <c r="G4030" s="32"/>
      <c r="H4030" s="31"/>
      <c r="I4030" s="25">
        <f t="shared" si="202"/>
        <v>0</v>
      </c>
      <c r="J4030" s="21"/>
      <c r="K4030" s="16"/>
      <c r="L4030" s="105"/>
      <c r="M4030" s="105"/>
      <c r="N4030" s="105"/>
      <c r="O4030" s="105"/>
      <c r="P4030" s="105"/>
      <c r="Q4030" s="105"/>
      <c r="R4030" s="105">
        <v>0</v>
      </c>
      <c r="S4030" s="105"/>
      <c r="T4030" s="105"/>
    </row>
    <row r="4031" spans="1:20" x14ac:dyDescent="0.25">
      <c r="A4031" s="103" t="s">
        <v>3968</v>
      </c>
      <c r="B4031" s="104" t="s">
        <v>4907</v>
      </c>
      <c r="C4031" s="104">
        <v>6</v>
      </c>
      <c r="D4031" s="103" t="s">
        <v>9502</v>
      </c>
      <c r="E4031" s="25">
        <f t="shared" si="200"/>
        <v>0.33333333333333331</v>
      </c>
      <c r="F4031" s="25">
        <f t="shared" si="201"/>
        <v>0</v>
      </c>
      <c r="G4031" s="32"/>
      <c r="H4031" s="31"/>
      <c r="I4031" s="25">
        <f t="shared" si="202"/>
        <v>0.2</v>
      </c>
      <c r="J4031" s="21"/>
      <c r="K4031" s="16"/>
      <c r="L4031" s="105"/>
      <c r="M4031" s="105"/>
      <c r="N4031" s="105"/>
      <c r="O4031" s="105"/>
      <c r="P4031" s="105"/>
      <c r="Q4031" s="105"/>
      <c r="R4031" s="105">
        <v>1</v>
      </c>
      <c r="S4031" s="105"/>
      <c r="T4031" s="105"/>
    </row>
    <row r="4032" spans="1:20" x14ac:dyDescent="0.25">
      <c r="A4032" s="103" t="s">
        <v>3972</v>
      </c>
      <c r="B4032" s="104" t="s">
        <v>4910</v>
      </c>
      <c r="C4032" s="104">
        <v>7</v>
      </c>
      <c r="D4032" s="103" t="s">
        <v>9503</v>
      </c>
      <c r="E4032" s="25">
        <f t="shared" si="200"/>
        <v>0</v>
      </c>
      <c r="F4032" s="25">
        <f t="shared" si="201"/>
        <v>0</v>
      </c>
      <c r="G4032" s="32"/>
      <c r="H4032" s="31"/>
      <c r="I4032" s="25">
        <f t="shared" si="202"/>
        <v>0</v>
      </c>
      <c r="J4032" s="21"/>
      <c r="K4032" s="16"/>
      <c r="L4032" s="105"/>
      <c r="M4032" s="105"/>
      <c r="N4032" s="105"/>
      <c r="O4032" s="105"/>
      <c r="P4032" s="105">
        <v>0</v>
      </c>
      <c r="Q4032" s="105">
        <v>0</v>
      </c>
      <c r="R4032" s="105">
        <v>0</v>
      </c>
      <c r="S4032" s="105"/>
      <c r="T4032" s="105"/>
    </row>
    <row r="4033" spans="1:20" x14ac:dyDescent="0.25">
      <c r="A4033" s="103" t="s">
        <v>9504</v>
      </c>
      <c r="B4033" s="104" t="s">
        <v>4912</v>
      </c>
      <c r="C4033" s="104">
        <v>8</v>
      </c>
      <c r="D4033" s="103" t="s">
        <v>9505</v>
      </c>
      <c r="E4033" s="25">
        <f t="shared" si="200"/>
        <v>0</v>
      </c>
      <c r="F4033" s="25">
        <f t="shared" si="201"/>
        <v>0</v>
      </c>
      <c r="G4033" s="32"/>
      <c r="H4033" s="31"/>
      <c r="I4033" s="25">
        <f t="shared" si="202"/>
        <v>0</v>
      </c>
      <c r="J4033" s="21"/>
      <c r="K4033" s="16"/>
      <c r="L4033" s="105"/>
      <c r="M4033" s="105"/>
      <c r="N4033" s="105"/>
      <c r="O4033" s="105"/>
      <c r="P4033" s="105"/>
      <c r="Q4033" s="105"/>
      <c r="R4033" s="105"/>
      <c r="S4033" s="105">
        <v>0</v>
      </c>
      <c r="T4033" s="105"/>
    </row>
    <row r="4034" spans="1:20" x14ac:dyDescent="0.25">
      <c r="A4034" s="103" t="s">
        <v>1889</v>
      </c>
      <c r="B4034" s="104" t="s">
        <v>4913</v>
      </c>
      <c r="C4034" s="104">
        <v>8</v>
      </c>
      <c r="D4034" s="103" t="s">
        <v>9506</v>
      </c>
      <c r="E4034" s="25">
        <f t="shared" si="200"/>
        <v>2</v>
      </c>
      <c r="F4034" s="25">
        <f t="shared" si="201"/>
        <v>0</v>
      </c>
      <c r="G4034" s="32"/>
      <c r="H4034" s="31"/>
      <c r="I4034" s="25">
        <f t="shared" si="202"/>
        <v>1.2</v>
      </c>
      <c r="J4034" s="21"/>
      <c r="K4034" s="16"/>
      <c r="L4034" s="105"/>
      <c r="M4034" s="105"/>
      <c r="N4034" s="105"/>
      <c r="O4034" s="105"/>
      <c r="P4034" s="105">
        <v>0</v>
      </c>
      <c r="Q4034" s="105"/>
      <c r="R4034" s="105">
        <v>6</v>
      </c>
      <c r="S4034" s="105">
        <v>0</v>
      </c>
      <c r="T4034" s="105"/>
    </row>
    <row r="4035" spans="1:20" x14ac:dyDescent="0.25">
      <c r="A4035" s="103" t="s">
        <v>4233</v>
      </c>
      <c r="B4035" s="104" t="s">
        <v>4925</v>
      </c>
      <c r="C4035" s="104">
        <v>11</v>
      </c>
      <c r="D4035" s="103" t="s">
        <v>9507</v>
      </c>
      <c r="E4035" s="25">
        <f t="shared" si="200"/>
        <v>0</v>
      </c>
      <c r="F4035" s="25">
        <f t="shared" si="201"/>
        <v>0</v>
      </c>
      <c r="G4035" s="32"/>
      <c r="H4035" s="31"/>
      <c r="I4035" s="25">
        <f t="shared" si="202"/>
        <v>0</v>
      </c>
      <c r="J4035" s="21"/>
      <c r="K4035" s="16"/>
      <c r="L4035" s="105"/>
      <c r="M4035" s="105"/>
      <c r="N4035" s="105"/>
      <c r="O4035" s="105"/>
      <c r="P4035" s="105">
        <v>0</v>
      </c>
      <c r="Q4035" s="105"/>
      <c r="R4035" s="105"/>
      <c r="S4035" s="105"/>
      <c r="T4035" s="105"/>
    </row>
    <row r="4036" spans="1:20" x14ac:dyDescent="0.25">
      <c r="A4036" s="103" t="s">
        <v>3901</v>
      </c>
      <c r="B4036" s="104" t="s">
        <v>4925</v>
      </c>
      <c r="C4036" s="104">
        <v>11</v>
      </c>
      <c r="D4036" s="103" t="s">
        <v>9508</v>
      </c>
      <c r="E4036" s="25">
        <f t="shared" si="200"/>
        <v>0</v>
      </c>
      <c r="F4036" s="25">
        <f t="shared" si="201"/>
        <v>0</v>
      </c>
      <c r="G4036" s="32"/>
      <c r="H4036" s="31"/>
      <c r="I4036" s="25">
        <f t="shared" si="202"/>
        <v>0</v>
      </c>
      <c r="J4036" s="21"/>
      <c r="K4036" s="16"/>
      <c r="L4036" s="105"/>
      <c r="M4036" s="105"/>
      <c r="N4036" s="105"/>
      <c r="O4036" s="105"/>
      <c r="P4036" s="105">
        <v>0</v>
      </c>
      <c r="Q4036" s="105">
        <v>0</v>
      </c>
      <c r="R4036" s="105">
        <v>0</v>
      </c>
      <c r="S4036" s="105">
        <v>0</v>
      </c>
      <c r="T4036" s="105"/>
    </row>
    <row r="4037" spans="1:20" x14ac:dyDescent="0.25">
      <c r="A4037" s="103" t="s">
        <v>4191</v>
      </c>
      <c r="B4037" s="104" t="s">
        <v>4922</v>
      </c>
      <c r="C4037" s="104">
        <v>11</v>
      </c>
      <c r="D4037" s="103" t="s">
        <v>9509</v>
      </c>
      <c r="E4037" s="25">
        <f t="shared" si="200"/>
        <v>0</v>
      </c>
      <c r="F4037" s="25">
        <f t="shared" si="201"/>
        <v>0</v>
      </c>
      <c r="G4037" s="32"/>
      <c r="H4037" s="31"/>
      <c r="I4037" s="25">
        <f t="shared" si="202"/>
        <v>0</v>
      </c>
      <c r="J4037" s="21"/>
      <c r="K4037" s="16"/>
      <c r="L4037" s="105"/>
      <c r="M4037" s="105"/>
      <c r="N4037" s="105"/>
      <c r="O4037" s="105"/>
      <c r="P4037" s="105"/>
      <c r="Q4037" s="105">
        <v>0</v>
      </c>
      <c r="R4037" s="105"/>
      <c r="S4037" s="105"/>
      <c r="T4037" s="105"/>
    </row>
    <row r="4038" spans="1:20" x14ac:dyDescent="0.25">
      <c r="A4038" s="103" t="s">
        <v>3943</v>
      </c>
      <c r="B4038" s="104" t="s">
        <v>4922</v>
      </c>
      <c r="C4038" s="104">
        <v>11</v>
      </c>
      <c r="D4038" s="103" t="s">
        <v>9510</v>
      </c>
      <c r="E4038" s="25">
        <f t="shared" si="200"/>
        <v>0</v>
      </c>
      <c r="F4038" s="25">
        <f t="shared" si="201"/>
        <v>0.25</v>
      </c>
      <c r="G4038" s="32"/>
      <c r="H4038" s="31"/>
      <c r="I4038" s="25">
        <f t="shared" si="202"/>
        <v>0</v>
      </c>
      <c r="J4038" s="21"/>
      <c r="K4038" s="16"/>
      <c r="L4038" s="105">
        <v>1</v>
      </c>
      <c r="M4038" s="105"/>
      <c r="N4038" s="105"/>
      <c r="O4038" s="105"/>
      <c r="P4038" s="105"/>
      <c r="Q4038" s="105"/>
      <c r="R4038" s="105"/>
      <c r="S4038" s="105"/>
      <c r="T4038" s="105"/>
    </row>
    <row r="4039" spans="1:20" x14ac:dyDescent="0.25">
      <c r="A4039" s="103" t="s">
        <v>4059</v>
      </c>
      <c r="B4039" s="104" t="s">
        <v>4923</v>
      </c>
      <c r="C4039" s="104">
        <v>11</v>
      </c>
      <c r="D4039" s="103" t="s">
        <v>9511</v>
      </c>
      <c r="E4039" s="25">
        <f t="shared" si="200"/>
        <v>0</v>
      </c>
      <c r="F4039" s="25">
        <f t="shared" si="201"/>
        <v>0</v>
      </c>
      <c r="G4039" s="32"/>
      <c r="H4039" s="31"/>
      <c r="I4039" s="25">
        <f t="shared" si="202"/>
        <v>0</v>
      </c>
      <c r="J4039" s="21"/>
      <c r="K4039" s="16"/>
      <c r="L4039" s="105"/>
      <c r="M4039" s="105"/>
      <c r="N4039" s="105"/>
      <c r="O4039" s="105"/>
      <c r="P4039" s="105">
        <v>0</v>
      </c>
      <c r="Q4039" s="105"/>
      <c r="R4039" s="105"/>
      <c r="S4039" s="105"/>
      <c r="T4039" s="105"/>
    </row>
    <row r="4040" spans="1:20" x14ac:dyDescent="0.25">
      <c r="A4040" s="103" t="s">
        <v>4049</v>
      </c>
      <c r="B4040" s="104" t="s">
        <v>4923</v>
      </c>
      <c r="C4040" s="104">
        <v>11</v>
      </c>
      <c r="D4040" s="103" t="s">
        <v>9512</v>
      </c>
      <c r="E4040" s="25">
        <f t="shared" si="200"/>
        <v>0</v>
      </c>
      <c r="F4040" s="25">
        <f t="shared" si="201"/>
        <v>0</v>
      </c>
      <c r="G4040" s="32"/>
      <c r="H4040" s="31"/>
      <c r="I4040" s="25">
        <f t="shared" si="202"/>
        <v>0</v>
      </c>
      <c r="J4040" s="21"/>
      <c r="K4040" s="16"/>
      <c r="L4040" s="105"/>
      <c r="M4040" s="105"/>
      <c r="N4040" s="105"/>
      <c r="O4040" s="105"/>
      <c r="P4040" s="105"/>
      <c r="Q4040" s="105">
        <v>0</v>
      </c>
      <c r="R4040" s="105">
        <v>0</v>
      </c>
      <c r="S4040" s="105"/>
      <c r="T4040" s="105"/>
    </row>
    <row r="4041" spans="1:20" x14ac:dyDescent="0.25">
      <c r="A4041" s="103" t="s">
        <v>4074</v>
      </c>
      <c r="B4041" s="104" t="s">
        <v>4923</v>
      </c>
      <c r="C4041" s="104">
        <v>11</v>
      </c>
      <c r="D4041" s="103" t="s">
        <v>9513</v>
      </c>
      <c r="E4041" s="25">
        <f t="shared" si="200"/>
        <v>0</v>
      </c>
      <c r="F4041" s="25">
        <f t="shared" si="201"/>
        <v>0</v>
      </c>
      <c r="G4041" s="32"/>
      <c r="H4041" s="31"/>
      <c r="I4041" s="25">
        <f t="shared" si="202"/>
        <v>0</v>
      </c>
      <c r="J4041" s="21"/>
      <c r="K4041" s="16"/>
      <c r="L4041" s="105"/>
      <c r="M4041" s="105"/>
      <c r="N4041" s="105"/>
      <c r="O4041" s="105"/>
      <c r="P4041" s="105"/>
      <c r="Q4041" s="105"/>
      <c r="R4041" s="105">
        <v>0</v>
      </c>
      <c r="S4041" s="105"/>
      <c r="T4041" s="105"/>
    </row>
    <row r="4042" spans="1:20" x14ac:dyDescent="0.25">
      <c r="A4042" s="103" t="s">
        <v>4003</v>
      </c>
      <c r="B4042" s="104" t="s">
        <v>4923</v>
      </c>
      <c r="C4042" s="104">
        <v>11</v>
      </c>
      <c r="D4042" s="103" t="s">
        <v>9514</v>
      </c>
      <c r="E4042" s="25">
        <f t="shared" si="200"/>
        <v>0</v>
      </c>
      <c r="F4042" s="25">
        <f t="shared" si="201"/>
        <v>0</v>
      </c>
      <c r="G4042" s="32"/>
      <c r="H4042" s="31"/>
      <c r="I4042" s="25">
        <f t="shared" si="202"/>
        <v>0</v>
      </c>
      <c r="J4042" s="21"/>
      <c r="K4042" s="16"/>
      <c r="L4042" s="105"/>
      <c r="M4042" s="105"/>
      <c r="N4042" s="105"/>
      <c r="O4042" s="105"/>
      <c r="P4042" s="105">
        <v>0</v>
      </c>
      <c r="Q4042" s="105">
        <v>0</v>
      </c>
      <c r="R4042" s="105"/>
      <c r="S4042" s="105"/>
      <c r="T4042" s="105"/>
    </row>
    <row r="4043" spans="1:20" x14ac:dyDescent="0.25">
      <c r="A4043" s="103" t="s">
        <v>3601</v>
      </c>
      <c r="B4043" s="104" t="s">
        <v>4924</v>
      </c>
      <c r="C4043" s="104">
        <v>11</v>
      </c>
      <c r="D4043" s="103" t="s">
        <v>9515</v>
      </c>
      <c r="E4043" s="25">
        <f t="shared" si="200"/>
        <v>0</v>
      </c>
      <c r="F4043" s="25">
        <f t="shared" si="201"/>
        <v>0.25</v>
      </c>
      <c r="G4043" s="32"/>
      <c r="H4043" s="31"/>
      <c r="I4043" s="25">
        <f t="shared" si="202"/>
        <v>0</v>
      </c>
      <c r="J4043" s="21"/>
      <c r="K4043" s="16"/>
      <c r="L4043" s="105"/>
      <c r="M4043" s="105"/>
      <c r="N4043" s="105">
        <v>1</v>
      </c>
      <c r="O4043" s="105"/>
      <c r="P4043" s="105"/>
      <c r="Q4043" s="105"/>
      <c r="R4043" s="105"/>
      <c r="S4043" s="105"/>
      <c r="T4043" s="105"/>
    </row>
    <row r="4044" spans="1:20" x14ac:dyDescent="0.25">
      <c r="A4044" s="103" t="s">
        <v>4579</v>
      </c>
      <c r="B4044" s="104" t="s">
        <v>4924</v>
      </c>
      <c r="C4044" s="104">
        <v>11</v>
      </c>
      <c r="D4044" s="103" t="s">
        <v>9516</v>
      </c>
      <c r="E4044" s="25">
        <f t="shared" si="200"/>
        <v>0</v>
      </c>
      <c r="F4044" s="25">
        <f t="shared" si="201"/>
        <v>0</v>
      </c>
      <c r="G4044" s="32"/>
      <c r="H4044" s="31"/>
      <c r="I4044" s="25">
        <f t="shared" si="202"/>
        <v>0</v>
      </c>
      <c r="J4044" s="21"/>
      <c r="K4044" s="16"/>
      <c r="L4044" s="105"/>
      <c r="M4044" s="105"/>
      <c r="N4044" s="105"/>
      <c r="O4044" s="105"/>
      <c r="P4044" s="105"/>
      <c r="Q4044" s="105"/>
      <c r="R4044" s="105"/>
      <c r="S4044" s="105"/>
      <c r="T4044" s="105"/>
    </row>
    <row r="4045" spans="1:20" x14ac:dyDescent="0.25">
      <c r="A4045" s="103" t="s">
        <v>3320</v>
      </c>
      <c r="B4045" s="104" t="s">
        <v>4922</v>
      </c>
      <c r="C4045" s="104">
        <v>11</v>
      </c>
      <c r="D4045" s="103" t="s">
        <v>9517</v>
      </c>
      <c r="E4045" s="25">
        <f t="shared" si="200"/>
        <v>0</v>
      </c>
      <c r="F4045" s="25">
        <f t="shared" si="201"/>
        <v>1</v>
      </c>
      <c r="G4045" s="32"/>
      <c r="H4045" s="31"/>
      <c r="I4045" s="25">
        <f t="shared" si="202"/>
        <v>0</v>
      </c>
      <c r="J4045" s="21"/>
      <c r="K4045" s="16"/>
      <c r="L4045" s="105"/>
      <c r="M4045" s="105"/>
      <c r="N4045" s="105">
        <v>1</v>
      </c>
      <c r="O4045" s="105">
        <v>3</v>
      </c>
      <c r="P4045" s="105"/>
      <c r="Q4045" s="105">
        <v>0</v>
      </c>
      <c r="R4045" s="105"/>
      <c r="S4045" s="105"/>
      <c r="T4045" s="105"/>
    </row>
    <row r="4046" spans="1:20" x14ac:dyDescent="0.25">
      <c r="A4046" s="103" t="s">
        <v>4577</v>
      </c>
      <c r="B4046" s="104" t="s">
        <v>4924</v>
      </c>
      <c r="C4046" s="104">
        <v>11</v>
      </c>
      <c r="D4046" s="103" t="s">
        <v>9518</v>
      </c>
      <c r="E4046" s="25">
        <f t="shared" si="200"/>
        <v>0</v>
      </c>
      <c r="F4046" s="25">
        <f t="shared" si="201"/>
        <v>0</v>
      </c>
      <c r="G4046" s="32"/>
      <c r="H4046" s="31"/>
      <c r="I4046" s="25">
        <f t="shared" si="202"/>
        <v>0.4</v>
      </c>
      <c r="J4046" s="21"/>
      <c r="K4046" s="16"/>
      <c r="L4046" s="105"/>
      <c r="M4046" s="105"/>
      <c r="N4046" s="105"/>
      <c r="O4046" s="105"/>
      <c r="P4046" s="105">
        <v>1</v>
      </c>
      <c r="Q4046" s="105">
        <v>1</v>
      </c>
      <c r="R4046" s="105"/>
      <c r="S4046" s="105"/>
      <c r="T4046" s="105"/>
    </row>
    <row r="4047" spans="1:20" x14ac:dyDescent="0.25">
      <c r="A4047" s="103" t="s">
        <v>3402</v>
      </c>
      <c r="B4047" s="104" t="s">
        <v>4925</v>
      </c>
      <c r="C4047" s="104">
        <v>11</v>
      </c>
      <c r="D4047" s="103" t="s">
        <v>9519</v>
      </c>
      <c r="E4047" s="25">
        <f t="shared" si="200"/>
        <v>0</v>
      </c>
      <c r="F4047" s="25">
        <f t="shared" si="201"/>
        <v>0</v>
      </c>
      <c r="G4047" s="32"/>
      <c r="H4047" s="31"/>
      <c r="I4047" s="25">
        <f t="shared" si="202"/>
        <v>0.8</v>
      </c>
      <c r="J4047" s="21"/>
      <c r="K4047" s="16"/>
      <c r="L4047" s="105"/>
      <c r="M4047" s="105"/>
      <c r="N4047" s="105"/>
      <c r="O4047" s="105"/>
      <c r="P4047" s="105">
        <v>4</v>
      </c>
      <c r="Q4047" s="105"/>
      <c r="R4047" s="105"/>
      <c r="S4047" s="105"/>
      <c r="T4047" s="105"/>
    </row>
    <row r="4048" spans="1:20" x14ac:dyDescent="0.25">
      <c r="A4048" s="103" t="s">
        <v>3676</v>
      </c>
      <c r="B4048" s="104" t="s">
        <v>4942</v>
      </c>
      <c r="C4048" s="104">
        <v>15</v>
      </c>
      <c r="D4048" s="103" t="s">
        <v>9520</v>
      </c>
      <c r="E4048" s="25">
        <f t="shared" si="200"/>
        <v>22.666666666666668</v>
      </c>
      <c r="F4048" s="25">
        <f t="shared" si="201"/>
        <v>0</v>
      </c>
      <c r="G4048" s="32"/>
      <c r="H4048" s="31"/>
      <c r="I4048" s="25">
        <f t="shared" si="202"/>
        <v>24.6</v>
      </c>
      <c r="J4048" s="21"/>
      <c r="K4048" s="16"/>
      <c r="L4048" s="105"/>
      <c r="M4048" s="105"/>
      <c r="N4048" s="105"/>
      <c r="O4048" s="105"/>
      <c r="P4048" s="105"/>
      <c r="Q4048" s="105">
        <v>55</v>
      </c>
      <c r="R4048" s="105">
        <v>68</v>
      </c>
      <c r="S4048" s="105">
        <v>0</v>
      </c>
      <c r="T4048" s="105"/>
    </row>
    <row r="4049" spans="1:20" x14ac:dyDescent="0.25">
      <c r="A4049" s="103" t="s">
        <v>9521</v>
      </c>
      <c r="B4049" s="104" t="s">
        <v>4931</v>
      </c>
      <c r="C4049" s="104">
        <v>11</v>
      </c>
      <c r="D4049" s="103" t="s">
        <v>9522</v>
      </c>
      <c r="E4049" s="25">
        <f t="shared" si="200"/>
        <v>0</v>
      </c>
      <c r="F4049" s="25">
        <f t="shared" si="201"/>
        <v>0</v>
      </c>
      <c r="G4049" s="32"/>
      <c r="H4049" s="31"/>
      <c r="I4049" s="25">
        <f t="shared" si="202"/>
        <v>0</v>
      </c>
      <c r="J4049" s="21"/>
      <c r="K4049" s="16"/>
      <c r="L4049" s="105"/>
      <c r="M4049" s="105"/>
      <c r="N4049" s="105"/>
      <c r="O4049" s="105"/>
      <c r="P4049" s="105"/>
      <c r="Q4049" s="105"/>
      <c r="R4049" s="105"/>
      <c r="S4049" s="105">
        <v>0</v>
      </c>
      <c r="T4049" s="105"/>
    </row>
    <row r="4050" spans="1:20" x14ac:dyDescent="0.25">
      <c r="A4050" s="103" t="s">
        <v>9523</v>
      </c>
      <c r="B4050" s="104" t="s">
        <v>4938</v>
      </c>
      <c r="C4050" s="104">
        <v>13</v>
      </c>
      <c r="D4050" s="103" t="s">
        <v>9524</v>
      </c>
      <c r="E4050" s="25">
        <f t="shared" si="200"/>
        <v>0</v>
      </c>
      <c r="F4050" s="25">
        <f t="shared" si="201"/>
        <v>0</v>
      </c>
      <c r="G4050" s="32"/>
      <c r="H4050" s="31"/>
      <c r="I4050" s="25">
        <f t="shared" si="202"/>
        <v>0</v>
      </c>
      <c r="J4050" s="21"/>
      <c r="K4050" s="16"/>
      <c r="L4050" s="105"/>
      <c r="M4050" s="105"/>
      <c r="N4050" s="105"/>
      <c r="O4050" s="105"/>
      <c r="P4050" s="105">
        <v>0</v>
      </c>
      <c r="Q4050" s="105">
        <v>0</v>
      </c>
      <c r="R4050" s="105">
        <v>0</v>
      </c>
      <c r="S4050" s="105"/>
      <c r="T4050" s="105"/>
    </row>
    <row r="4051" spans="1:20" x14ac:dyDescent="0.25">
      <c r="A4051" s="103" t="s">
        <v>83</v>
      </c>
      <c r="B4051" s="104" t="s">
        <v>4941</v>
      </c>
      <c r="C4051" s="104">
        <v>14</v>
      </c>
      <c r="D4051" s="103" t="s">
        <v>9525</v>
      </c>
      <c r="E4051" s="25">
        <f t="shared" si="200"/>
        <v>125</v>
      </c>
      <c r="F4051" s="25">
        <f t="shared" si="201"/>
        <v>11</v>
      </c>
      <c r="G4051" s="32"/>
      <c r="H4051" s="31"/>
      <c r="I4051" s="25">
        <f t="shared" si="202"/>
        <v>75</v>
      </c>
      <c r="J4051" s="21"/>
      <c r="K4051" s="16"/>
      <c r="L4051" s="105"/>
      <c r="M4051" s="105">
        <v>36</v>
      </c>
      <c r="N4051" s="105">
        <v>8</v>
      </c>
      <c r="O4051" s="105"/>
      <c r="P4051" s="105"/>
      <c r="Q4051" s="105">
        <v>0</v>
      </c>
      <c r="R4051" s="105">
        <v>67</v>
      </c>
      <c r="S4051" s="105">
        <v>308</v>
      </c>
      <c r="T4051" s="105"/>
    </row>
    <row r="4052" spans="1:20" x14ac:dyDescent="0.25">
      <c r="A4052" s="103" t="s">
        <v>2389</v>
      </c>
      <c r="B4052" s="104" t="s">
        <v>4941</v>
      </c>
      <c r="C4052" s="104">
        <v>14</v>
      </c>
      <c r="D4052" s="103" t="s">
        <v>9526</v>
      </c>
      <c r="E4052" s="25">
        <f t="shared" si="200"/>
        <v>0</v>
      </c>
      <c r="F4052" s="25">
        <f t="shared" si="201"/>
        <v>0</v>
      </c>
      <c r="G4052" s="32"/>
      <c r="H4052" s="31"/>
      <c r="I4052" s="25">
        <f t="shared" si="202"/>
        <v>0</v>
      </c>
      <c r="J4052" s="21"/>
      <c r="K4052" s="16"/>
      <c r="L4052" s="105"/>
      <c r="M4052" s="105"/>
      <c r="N4052" s="105"/>
      <c r="O4052" s="105"/>
      <c r="P4052" s="105"/>
      <c r="Q4052" s="105">
        <v>0</v>
      </c>
      <c r="R4052" s="105"/>
      <c r="S4052" s="105"/>
      <c r="T4052" s="105"/>
    </row>
    <row r="4053" spans="1:20" x14ac:dyDescent="0.25">
      <c r="A4053" s="103" t="s">
        <v>4145</v>
      </c>
      <c r="B4053" s="104" t="s">
        <v>4953</v>
      </c>
      <c r="C4053" s="104">
        <v>16</v>
      </c>
      <c r="D4053" s="103" t="s">
        <v>9527</v>
      </c>
      <c r="E4053" s="25">
        <f t="shared" si="200"/>
        <v>0</v>
      </c>
      <c r="F4053" s="25">
        <f t="shared" si="201"/>
        <v>0</v>
      </c>
      <c r="G4053" s="32"/>
      <c r="H4053" s="31"/>
      <c r="I4053" s="25">
        <f t="shared" si="202"/>
        <v>0</v>
      </c>
      <c r="J4053" s="21"/>
      <c r="K4053" s="16"/>
      <c r="L4053" s="105"/>
      <c r="M4053" s="105"/>
      <c r="N4053" s="105"/>
      <c r="O4053" s="105"/>
      <c r="P4053" s="105"/>
      <c r="Q4053" s="105"/>
      <c r="R4053" s="105">
        <v>0</v>
      </c>
      <c r="S4053" s="105"/>
      <c r="T4053" s="105"/>
    </row>
    <row r="4054" spans="1:20" x14ac:dyDescent="0.25">
      <c r="A4054" s="103" t="s">
        <v>2952</v>
      </c>
      <c r="B4054" s="104" t="s">
        <v>4950</v>
      </c>
      <c r="C4054" s="104">
        <v>15</v>
      </c>
      <c r="D4054" s="103" t="s">
        <v>9528</v>
      </c>
      <c r="E4054" s="25">
        <f t="shared" si="200"/>
        <v>0</v>
      </c>
      <c r="F4054" s="25">
        <f t="shared" si="201"/>
        <v>0</v>
      </c>
      <c r="G4054" s="32"/>
      <c r="H4054" s="31"/>
      <c r="I4054" s="25">
        <f t="shared" si="202"/>
        <v>0</v>
      </c>
      <c r="J4054" s="21"/>
      <c r="K4054" s="16"/>
      <c r="L4054" s="105"/>
      <c r="M4054" s="105"/>
      <c r="N4054" s="105"/>
      <c r="O4054" s="105"/>
      <c r="P4054" s="105"/>
      <c r="Q4054" s="105"/>
      <c r="R4054" s="105">
        <v>0</v>
      </c>
      <c r="S4054" s="105"/>
      <c r="T4054" s="105"/>
    </row>
    <row r="4055" spans="1:20" x14ac:dyDescent="0.25">
      <c r="A4055" s="103" t="s">
        <v>4107</v>
      </c>
      <c r="B4055" s="104" t="s">
        <v>4949</v>
      </c>
      <c r="C4055" s="104">
        <v>15</v>
      </c>
      <c r="D4055" s="103" t="s">
        <v>9529</v>
      </c>
      <c r="E4055" s="25">
        <f t="shared" si="200"/>
        <v>0</v>
      </c>
      <c r="F4055" s="25">
        <f t="shared" si="201"/>
        <v>67.25</v>
      </c>
      <c r="G4055" s="32"/>
      <c r="H4055" s="31"/>
      <c r="I4055" s="25">
        <f t="shared" si="202"/>
        <v>0</v>
      </c>
      <c r="J4055" s="21"/>
      <c r="K4055" s="16"/>
      <c r="L4055" s="105"/>
      <c r="M4055" s="105"/>
      <c r="N4055" s="105">
        <v>269</v>
      </c>
      <c r="O4055" s="105"/>
      <c r="P4055" s="105"/>
      <c r="Q4055" s="105"/>
      <c r="R4055" s="105"/>
      <c r="S4055" s="105"/>
      <c r="T4055" s="105"/>
    </row>
    <row r="4056" spans="1:20" x14ac:dyDescent="0.25">
      <c r="A4056" s="103" t="s">
        <v>4584</v>
      </c>
      <c r="B4056" s="104" t="s">
        <v>4949</v>
      </c>
      <c r="C4056" s="104">
        <v>15</v>
      </c>
      <c r="D4056" s="103" t="s">
        <v>9530</v>
      </c>
      <c r="E4056" s="25">
        <f t="shared" si="200"/>
        <v>0</v>
      </c>
      <c r="F4056" s="25">
        <f t="shared" si="201"/>
        <v>0</v>
      </c>
      <c r="G4056" s="32"/>
      <c r="H4056" s="31"/>
      <c r="I4056" s="25">
        <f t="shared" si="202"/>
        <v>0</v>
      </c>
      <c r="J4056" s="21"/>
      <c r="K4056" s="16"/>
      <c r="L4056" s="105"/>
      <c r="M4056" s="105"/>
      <c r="N4056" s="105"/>
      <c r="O4056" s="105"/>
      <c r="P4056" s="105"/>
      <c r="Q4056" s="105"/>
      <c r="R4056" s="105"/>
      <c r="S4056" s="105">
        <v>0</v>
      </c>
      <c r="T4056" s="105"/>
    </row>
    <row r="4057" spans="1:20" x14ac:dyDescent="0.25">
      <c r="A4057" s="103" t="s">
        <v>3653</v>
      </c>
      <c r="B4057" s="104" t="s">
        <v>4950</v>
      </c>
      <c r="C4057" s="104">
        <v>15</v>
      </c>
      <c r="D4057" s="103" t="s">
        <v>9531</v>
      </c>
      <c r="E4057" s="25">
        <f t="shared" si="200"/>
        <v>0</v>
      </c>
      <c r="F4057" s="25">
        <f t="shared" si="201"/>
        <v>0.5</v>
      </c>
      <c r="G4057" s="32"/>
      <c r="H4057" s="31"/>
      <c r="I4057" s="25">
        <f t="shared" si="202"/>
        <v>0</v>
      </c>
      <c r="J4057" s="21"/>
      <c r="K4057" s="16"/>
      <c r="L4057" s="105"/>
      <c r="M4057" s="105"/>
      <c r="N4057" s="105">
        <v>1</v>
      </c>
      <c r="O4057" s="105">
        <v>1</v>
      </c>
      <c r="P4057" s="105"/>
      <c r="Q4057" s="105"/>
      <c r="R4057" s="105"/>
      <c r="S4057" s="105"/>
      <c r="T4057" s="105"/>
    </row>
    <row r="4058" spans="1:20" x14ac:dyDescent="0.25">
      <c r="A4058" s="103" t="s">
        <v>3156</v>
      </c>
      <c r="B4058" s="104" t="s">
        <v>4953</v>
      </c>
      <c r="C4058" s="104">
        <v>16</v>
      </c>
      <c r="D4058" s="103" t="s">
        <v>9532</v>
      </c>
      <c r="E4058" s="25">
        <f t="shared" si="200"/>
        <v>0</v>
      </c>
      <c r="F4058" s="25">
        <f t="shared" si="201"/>
        <v>0</v>
      </c>
      <c r="G4058" s="32"/>
      <c r="H4058" s="31"/>
      <c r="I4058" s="25">
        <f t="shared" si="202"/>
        <v>0</v>
      </c>
      <c r="J4058" s="21"/>
      <c r="K4058" s="16"/>
      <c r="L4058" s="105"/>
      <c r="M4058" s="105"/>
      <c r="N4058" s="105"/>
      <c r="O4058" s="105"/>
      <c r="P4058" s="105"/>
      <c r="Q4058" s="105"/>
      <c r="R4058" s="105"/>
      <c r="S4058" s="105"/>
      <c r="T4058" s="105"/>
    </row>
    <row r="4059" spans="1:20" x14ac:dyDescent="0.25">
      <c r="A4059" s="103" t="s">
        <v>9533</v>
      </c>
      <c r="B4059" s="104" t="s">
        <v>4953</v>
      </c>
      <c r="C4059" s="104">
        <v>16</v>
      </c>
      <c r="D4059" s="103" t="s">
        <v>9534</v>
      </c>
      <c r="E4059" s="25">
        <f t="shared" si="200"/>
        <v>0</v>
      </c>
      <c r="F4059" s="25">
        <f t="shared" si="201"/>
        <v>0</v>
      </c>
      <c r="G4059" s="32"/>
      <c r="H4059" s="31"/>
      <c r="I4059" s="25">
        <f t="shared" si="202"/>
        <v>0</v>
      </c>
      <c r="J4059" s="21"/>
      <c r="K4059" s="16"/>
      <c r="L4059" s="105"/>
      <c r="M4059" s="105"/>
      <c r="N4059" s="105"/>
      <c r="O4059" s="105"/>
      <c r="P4059" s="105">
        <v>0</v>
      </c>
      <c r="Q4059" s="105">
        <v>0</v>
      </c>
      <c r="R4059" s="105">
        <v>0</v>
      </c>
      <c r="S4059" s="105">
        <v>0</v>
      </c>
      <c r="T4059" s="105"/>
    </row>
    <row r="4060" spans="1:20" x14ac:dyDescent="0.25">
      <c r="A4060" s="103" t="s">
        <v>9535</v>
      </c>
      <c r="B4060" s="104" t="s">
        <v>4953</v>
      </c>
      <c r="C4060" s="104">
        <v>16</v>
      </c>
      <c r="D4060" s="103" t="s">
        <v>9536</v>
      </c>
      <c r="E4060" s="25">
        <f t="shared" si="200"/>
        <v>0</v>
      </c>
      <c r="F4060" s="25">
        <f t="shared" si="201"/>
        <v>0</v>
      </c>
      <c r="G4060" s="32"/>
      <c r="H4060" s="31"/>
      <c r="I4060" s="25">
        <f t="shared" si="202"/>
        <v>0</v>
      </c>
      <c r="J4060" s="21"/>
      <c r="K4060" s="16"/>
      <c r="L4060" s="105"/>
      <c r="M4060" s="105"/>
      <c r="N4060" s="105"/>
      <c r="O4060" s="105"/>
      <c r="P4060" s="105">
        <v>0</v>
      </c>
      <c r="Q4060" s="105">
        <v>0</v>
      </c>
      <c r="R4060" s="105">
        <v>0</v>
      </c>
      <c r="S4060" s="105"/>
      <c r="T4060" s="105"/>
    </row>
    <row r="4061" spans="1:20" x14ac:dyDescent="0.25">
      <c r="A4061" s="103" t="s">
        <v>4060</v>
      </c>
      <c r="B4061" s="104" t="s">
        <v>4960</v>
      </c>
      <c r="C4061" s="104">
        <v>18</v>
      </c>
      <c r="D4061" s="103" t="s">
        <v>9537</v>
      </c>
      <c r="E4061" s="25">
        <f t="shared" si="200"/>
        <v>0</v>
      </c>
      <c r="F4061" s="25">
        <f t="shared" si="201"/>
        <v>0</v>
      </c>
      <c r="G4061" s="32"/>
      <c r="H4061" s="31"/>
      <c r="I4061" s="25">
        <f t="shared" si="202"/>
        <v>0</v>
      </c>
      <c r="J4061" s="21"/>
      <c r="K4061" s="16"/>
      <c r="L4061" s="105"/>
      <c r="M4061" s="105"/>
      <c r="N4061" s="105"/>
      <c r="O4061" s="105"/>
      <c r="P4061" s="105"/>
      <c r="Q4061" s="105">
        <v>0</v>
      </c>
      <c r="R4061" s="105"/>
      <c r="S4061" s="105"/>
      <c r="T4061" s="105"/>
    </row>
    <row r="4062" spans="1:20" x14ac:dyDescent="0.25">
      <c r="A4062" s="103" t="s">
        <v>3818</v>
      </c>
      <c r="B4062" s="104" t="s">
        <v>4960</v>
      </c>
      <c r="C4062" s="104">
        <v>18</v>
      </c>
      <c r="D4062" s="103" t="s">
        <v>9538</v>
      </c>
      <c r="E4062" s="25">
        <f t="shared" si="200"/>
        <v>0</v>
      </c>
      <c r="F4062" s="25">
        <f t="shared" si="201"/>
        <v>22.75</v>
      </c>
      <c r="G4062" s="32"/>
      <c r="H4062" s="31"/>
      <c r="I4062" s="25">
        <f t="shared" si="202"/>
        <v>0</v>
      </c>
      <c r="J4062" s="21"/>
      <c r="K4062" s="16"/>
      <c r="L4062" s="105">
        <v>91</v>
      </c>
      <c r="M4062" s="105"/>
      <c r="N4062" s="105"/>
      <c r="O4062" s="105"/>
      <c r="P4062" s="105"/>
      <c r="Q4062" s="105"/>
      <c r="R4062" s="105"/>
      <c r="S4062" s="105"/>
      <c r="T4062" s="105"/>
    </row>
    <row r="4063" spans="1:20" x14ac:dyDescent="0.25">
      <c r="A4063" s="103" t="s">
        <v>4531</v>
      </c>
      <c r="B4063" s="104" t="s">
        <v>4963</v>
      </c>
      <c r="C4063" s="104">
        <v>20</v>
      </c>
      <c r="D4063" s="103" t="s">
        <v>9539</v>
      </c>
      <c r="E4063" s="25">
        <f t="shared" si="200"/>
        <v>0</v>
      </c>
      <c r="F4063" s="25">
        <f t="shared" si="201"/>
        <v>0.25</v>
      </c>
      <c r="G4063" s="32"/>
      <c r="H4063" s="31"/>
      <c r="I4063" s="25">
        <f t="shared" si="202"/>
        <v>0</v>
      </c>
      <c r="J4063" s="21"/>
      <c r="K4063" s="16"/>
      <c r="L4063" s="105"/>
      <c r="M4063" s="105">
        <v>1</v>
      </c>
      <c r="N4063" s="105"/>
      <c r="O4063" s="105"/>
      <c r="P4063" s="105"/>
      <c r="Q4063" s="105"/>
      <c r="R4063" s="105"/>
      <c r="S4063" s="105"/>
      <c r="T4063" s="105"/>
    </row>
    <row r="4064" spans="1:20" x14ac:dyDescent="0.25">
      <c r="A4064" s="103" t="s">
        <v>4520</v>
      </c>
      <c r="B4064" s="104" t="s">
        <v>4954</v>
      </c>
      <c r="C4064" s="104">
        <v>16</v>
      </c>
      <c r="D4064" s="103" t="s">
        <v>9540</v>
      </c>
      <c r="E4064" s="25">
        <f t="shared" ref="E4064:E4127" si="203">SUM(R4064:T4064)/3</f>
        <v>0</v>
      </c>
      <c r="F4064" s="25">
        <f t="shared" ref="F4064:F4127" si="204">SUM(L4064:O4064)/4</f>
        <v>33</v>
      </c>
      <c r="G4064" s="32"/>
      <c r="H4064" s="31"/>
      <c r="I4064" s="25">
        <f t="shared" ref="I4064:I4127" si="205">SUM(P4064:T4064)/5</f>
        <v>0.2</v>
      </c>
      <c r="J4064" s="21"/>
      <c r="K4064" s="16"/>
      <c r="L4064" s="105">
        <v>73</v>
      </c>
      <c r="M4064" s="105">
        <v>25</v>
      </c>
      <c r="N4064" s="105">
        <v>30</v>
      </c>
      <c r="O4064" s="105">
        <v>4</v>
      </c>
      <c r="P4064" s="105"/>
      <c r="Q4064" s="105">
        <v>1</v>
      </c>
      <c r="R4064" s="105"/>
      <c r="S4064" s="105"/>
      <c r="T4064" s="105"/>
    </row>
    <row r="4065" spans="1:20" x14ac:dyDescent="0.25">
      <c r="A4065" s="103" t="s">
        <v>4061</v>
      </c>
      <c r="B4065" s="104" t="s">
        <v>4954</v>
      </c>
      <c r="C4065" s="104">
        <v>16</v>
      </c>
      <c r="D4065" s="103" t="s">
        <v>9541</v>
      </c>
      <c r="E4065" s="25">
        <f t="shared" si="203"/>
        <v>0</v>
      </c>
      <c r="F4065" s="25">
        <f t="shared" si="204"/>
        <v>8.5</v>
      </c>
      <c r="G4065" s="32"/>
      <c r="H4065" s="31"/>
      <c r="I4065" s="25">
        <f t="shared" si="205"/>
        <v>0</v>
      </c>
      <c r="J4065" s="21"/>
      <c r="K4065" s="16"/>
      <c r="L4065" s="105">
        <v>34</v>
      </c>
      <c r="M4065" s="105"/>
      <c r="N4065" s="105"/>
      <c r="O4065" s="105"/>
      <c r="P4065" s="105">
        <v>0</v>
      </c>
      <c r="Q4065" s="105"/>
      <c r="R4065" s="105">
        <v>0</v>
      </c>
      <c r="S4065" s="105"/>
      <c r="T4065" s="105"/>
    </row>
    <row r="4066" spans="1:20" x14ac:dyDescent="0.25">
      <c r="A4066" s="103" t="s">
        <v>4521</v>
      </c>
      <c r="B4066" s="104" t="s">
        <v>4953</v>
      </c>
      <c r="C4066" s="104">
        <v>16</v>
      </c>
      <c r="D4066" s="103" t="s">
        <v>9542</v>
      </c>
      <c r="E4066" s="25">
        <f t="shared" si="203"/>
        <v>0</v>
      </c>
      <c r="F4066" s="25">
        <f t="shared" si="204"/>
        <v>0.75</v>
      </c>
      <c r="G4066" s="32"/>
      <c r="H4066" s="31"/>
      <c r="I4066" s="25">
        <f t="shared" si="205"/>
        <v>0</v>
      </c>
      <c r="J4066" s="21"/>
      <c r="K4066" s="16"/>
      <c r="L4066" s="105">
        <v>3</v>
      </c>
      <c r="M4066" s="105"/>
      <c r="N4066" s="105"/>
      <c r="O4066" s="105"/>
      <c r="P4066" s="105"/>
      <c r="Q4066" s="105"/>
      <c r="R4066" s="105">
        <v>0</v>
      </c>
      <c r="S4066" s="105">
        <v>0</v>
      </c>
      <c r="T4066" s="105"/>
    </row>
    <row r="4067" spans="1:20" x14ac:dyDescent="0.25">
      <c r="A4067" s="103" t="s">
        <v>4517</v>
      </c>
      <c r="B4067" s="104" t="s">
        <v>4954</v>
      </c>
      <c r="C4067" s="104">
        <v>16</v>
      </c>
      <c r="D4067" s="103" t="s">
        <v>9543</v>
      </c>
      <c r="E4067" s="25">
        <f t="shared" si="203"/>
        <v>0</v>
      </c>
      <c r="F4067" s="25">
        <f t="shared" si="204"/>
        <v>0</v>
      </c>
      <c r="G4067" s="32"/>
      <c r="H4067" s="31"/>
      <c r="I4067" s="25">
        <f t="shared" si="205"/>
        <v>0</v>
      </c>
      <c r="J4067" s="21"/>
      <c r="K4067" s="16"/>
      <c r="L4067" s="105"/>
      <c r="M4067" s="105"/>
      <c r="N4067" s="105"/>
      <c r="O4067" s="105"/>
      <c r="P4067" s="105"/>
      <c r="Q4067" s="105"/>
      <c r="R4067" s="105"/>
      <c r="S4067" s="105"/>
      <c r="T4067" s="105"/>
    </row>
    <row r="4068" spans="1:20" x14ac:dyDescent="0.25">
      <c r="A4068" s="103" t="s">
        <v>4519</v>
      </c>
      <c r="B4068" s="104" t="s">
        <v>4954</v>
      </c>
      <c r="C4068" s="104">
        <v>16</v>
      </c>
      <c r="D4068" s="103" t="s">
        <v>9544</v>
      </c>
      <c r="E4068" s="25">
        <f t="shared" si="203"/>
        <v>0</v>
      </c>
      <c r="F4068" s="25">
        <f t="shared" si="204"/>
        <v>0.25</v>
      </c>
      <c r="G4068" s="32"/>
      <c r="H4068" s="31"/>
      <c r="I4068" s="25">
        <f t="shared" si="205"/>
        <v>0</v>
      </c>
      <c r="J4068" s="21"/>
      <c r="K4068" s="16"/>
      <c r="L4068" s="105"/>
      <c r="M4068" s="105">
        <v>1</v>
      </c>
      <c r="N4068" s="105"/>
      <c r="O4068" s="105"/>
      <c r="P4068" s="105"/>
      <c r="Q4068" s="105"/>
      <c r="R4068" s="105"/>
      <c r="S4068" s="105"/>
      <c r="T4068" s="105"/>
    </row>
    <row r="4069" spans="1:20" x14ac:dyDescent="0.25">
      <c r="A4069" s="103" t="s">
        <v>3975</v>
      </c>
      <c r="B4069" s="104" t="s">
        <v>4955</v>
      </c>
      <c r="C4069" s="104">
        <v>17</v>
      </c>
      <c r="D4069" s="103" t="s">
        <v>9545</v>
      </c>
      <c r="E4069" s="25">
        <f t="shared" si="203"/>
        <v>0.33333333333333331</v>
      </c>
      <c r="F4069" s="25">
        <f t="shared" si="204"/>
        <v>0</v>
      </c>
      <c r="G4069" s="32"/>
      <c r="H4069" s="31"/>
      <c r="I4069" s="25">
        <f t="shared" si="205"/>
        <v>0.2</v>
      </c>
      <c r="J4069" s="21"/>
      <c r="K4069" s="16"/>
      <c r="L4069" s="105"/>
      <c r="M4069" s="105"/>
      <c r="N4069" s="105"/>
      <c r="O4069" s="105"/>
      <c r="P4069" s="105"/>
      <c r="Q4069" s="105"/>
      <c r="R4069" s="105">
        <v>1</v>
      </c>
      <c r="S4069" s="105"/>
      <c r="T4069" s="105"/>
    </row>
    <row r="4070" spans="1:20" x14ac:dyDescent="0.25">
      <c r="A4070" s="103" t="s">
        <v>3664</v>
      </c>
      <c r="B4070" s="104" t="s">
        <v>4957</v>
      </c>
      <c r="C4070" s="104">
        <v>17</v>
      </c>
      <c r="D4070" s="103" t="s">
        <v>9546</v>
      </c>
      <c r="E4070" s="25">
        <f t="shared" si="203"/>
        <v>0</v>
      </c>
      <c r="F4070" s="25">
        <f t="shared" si="204"/>
        <v>0</v>
      </c>
      <c r="G4070" s="32"/>
      <c r="H4070" s="31"/>
      <c r="I4070" s="25">
        <f t="shared" si="205"/>
        <v>0</v>
      </c>
      <c r="J4070" s="21"/>
      <c r="K4070" s="16"/>
      <c r="L4070" s="105"/>
      <c r="M4070" s="105"/>
      <c r="N4070" s="105"/>
      <c r="O4070" s="105"/>
      <c r="P4070" s="105">
        <v>0</v>
      </c>
      <c r="Q4070" s="105"/>
      <c r="R4070" s="105"/>
      <c r="S4070" s="105"/>
      <c r="T4070" s="105"/>
    </row>
    <row r="4071" spans="1:20" x14ac:dyDescent="0.25">
      <c r="A4071" s="103" t="s">
        <v>4523</v>
      </c>
      <c r="B4071" s="104" t="s">
        <v>4959</v>
      </c>
      <c r="C4071" s="104">
        <v>18</v>
      </c>
      <c r="D4071" s="103" t="s">
        <v>9547</v>
      </c>
      <c r="E4071" s="25">
        <f t="shared" si="203"/>
        <v>0</v>
      </c>
      <c r="F4071" s="25">
        <f t="shared" si="204"/>
        <v>0</v>
      </c>
      <c r="G4071" s="32"/>
      <c r="H4071" s="31"/>
      <c r="I4071" s="25">
        <f t="shared" si="205"/>
        <v>0</v>
      </c>
      <c r="J4071" s="21"/>
      <c r="K4071" s="16"/>
      <c r="L4071" s="105"/>
      <c r="M4071" s="105"/>
      <c r="N4071" s="105"/>
      <c r="O4071" s="105"/>
      <c r="P4071" s="105">
        <v>0</v>
      </c>
      <c r="Q4071" s="105">
        <v>0</v>
      </c>
      <c r="R4071" s="105">
        <v>0</v>
      </c>
      <c r="S4071" s="105"/>
      <c r="T4071" s="105"/>
    </row>
    <row r="4072" spans="1:20" x14ac:dyDescent="0.25">
      <c r="A4072" s="103" t="s">
        <v>4524</v>
      </c>
      <c r="B4072" s="104" t="s">
        <v>4959</v>
      </c>
      <c r="C4072" s="104">
        <v>18</v>
      </c>
      <c r="D4072" s="103" t="s">
        <v>9548</v>
      </c>
      <c r="E4072" s="25">
        <f t="shared" si="203"/>
        <v>0</v>
      </c>
      <c r="F4072" s="25">
        <f t="shared" si="204"/>
        <v>0</v>
      </c>
      <c r="G4072" s="32"/>
      <c r="H4072" s="31"/>
      <c r="I4072" s="25">
        <f t="shared" si="205"/>
        <v>0</v>
      </c>
      <c r="J4072" s="21"/>
      <c r="K4072" s="16"/>
      <c r="L4072" s="105"/>
      <c r="M4072" s="105"/>
      <c r="N4072" s="105"/>
      <c r="O4072" s="105"/>
      <c r="P4072" s="105"/>
      <c r="Q4072" s="105">
        <v>0</v>
      </c>
      <c r="R4072" s="105">
        <v>0</v>
      </c>
      <c r="S4072" s="105"/>
      <c r="T4072" s="105"/>
    </row>
    <row r="4073" spans="1:20" x14ac:dyDescent="0.25">
      <c r="A4073" s="103" t="s">
        <v>9549</v>
      </c>
      <c r="B4073" s="104" t="s">
        <v>4899</v>
      </c>
      <c r="C4073" s="104">
        <v>6</v>
      </c>
      <c r="D4073" s="103" t="s">
        <v>9550</v>
      </c>
      <c r="E4073" s="25">
        <f t="shared" si="203"/>
        <v>0</v>
      </c>
      <c r="F4073" s="25">
        <f t="shared" si="204"/>
        <v>0</v>
      </c>
      <c r="G4073" s="32"/>
      <c r="H4073" s="31"/>
      <c r="I4073" s="25">
        <f t="shared" si="205"/>
        <v>0</v>
      </c>
      <c r="J4073" s="21"/>
      <c r="K4073" s="16"/>
      <c r="L4073" s="105"/>
      <c r="M4073" s="105"/>
      <c r="N4073" s="105"/>
      <c r="O4073" s="105"/>
      <c r="P4073" s="105"/>
      <c r="Q4073" s="105"/>
      <c r="R4073" s="105"/>
      <c r="S4073" s="105">
        <v>0</v>
      </c>
      <c r="T4073" s="105"/>
    </row>
    <row r="4074" spans="1:20" x14ac:dyDescent="0.25">
      <c r="A4074" s="103" t="s">
        <v>190</v>
      </c>
      <c r="B4074" s="104" t="s">
        <v>4898</v>
      </c>
      <c r="C4074" s="104">
        <v>6</v>
      </c>
      <c r="D4074" s="103" t="s">
        <v>9551</v>
      </c>
      <c r="E4074" s="25">
        <f t="shared" si="203"/>
        <v>0</v>
      </c>
      <c r="F4074" s="25">
        <f t="shared" si="204"/>
        <v>0</v>
      </c>
      <c r="G4074" s="32"/>
      <c r="H4074" s="31"/>
      <c r="I4074" s="25">
        <f t="shared" si="205"/>
        <v>281</v>
      </c>
      <c r="J4074" s="21"/>
      <c r="K4074" s="16"/>
      <c r="L4074" s="105"/>
      <c r="M4074" s="105"/>
      <c r="N4074" s="105"/>
      <c r="O4074" s="105"/>
      <c r="P4074" s="105">
        <v>1405</v>
      </c>
      <c r="Q4074" s="105"/>
      <c r="R4074" s="105"/>
      <c r="S4074" s="105"/>
      <c r="T4074" s="105"/>
    </row>
    <row r="4075" spans="1:20" x14ac:dyDescent="0.25">
      <c r="A4075" s="103" t="s">
        <v>4560</v>
      </c>
      <c r="B4075" s="104" t="s">
        <v>4896</v>
      </c>
      <c r="C4075" s="104">
        <v>5</v>
      </c>
      <c r="D4075" s="103" t="s">
        <v>9552</v>
      </c>
      <c r="E4075" s="25">
        <f t="shared" si="203"/>
        <v>0</v>
      </c>
      <c r="F4075" s="25">
        <f t="shared" si="204"/>
        <v>0</v>
      </c>
      <c r="G4075" s="32"/>
      <c r="H4075" s="31"/>
      <c r="I4075" s="25">
        <f t="shared" si="205"/>
        <v>0</v>
      </c>
      <c r="J4075" s="21"/>
      <c r="K4075" s="16"/>
      <c r="L4075" s="105"/>
      <c r="M4075" s="105"/>
      <c r="N4075" s="105"/>
      <c r="O4075" s="105"/>
      <c r="P4075" s="105"/>
      <c r="Q4075" s="105"/>
      <c r="R4075" s="105"/>
      <c r="S4075" s="105">
        <v>0</v>
      </c>
      <c r="T4075" s="105"/>
    </row>
    <row r="4076" spans="1:20" x14ac:dyDescent="0.25">
      <c r="A4076" s="103" t="s">
        <v>9553</v>
      </c>
      <c r="B4076" s="104" t="s">
        <v>4907</v>
      </c>
      <c r="C4076" s="104">
        <v>6</v>
      </c>
      <c r="D4076" s="103" t="s">
        <v>7275</v>
      </c>
      <c r="E4076" s="25">
        <f t="shared" si="203"/>
        <v>0</v>
      </c>
      <c r="F4076" s="25">
        <f t="shared" si="204"/>
        <v>0</v>
      </c>
      <c r="G4076" s="32"/>
      <c r="H4076" s="31"/>
      <c r="I4076" s="25">
        <f t="shared" si="205"/>
        <v>0</v>
      </c>
      <c r="J4076" s="21"/>
      <c r="K4076" s="16"/>
      <c r="L4076" s="105"/>
      <c r="M4076" s="105"/>
      <c r="N4076" s="105"/>
      <c r="O4076" s="105"/>
      <c r="P4076" s="105"/>
      <c r="Q4076" s="105"/>
      <c r="R4076" s="105"/>
      <c r="S4076" s="105">
        <v>0</v>
      </c>
      <c r="T4076" s="105"/>
    </row>
    <row r="4077" spans="1:20" x14ac:dyDescent="0.25">
      <c r="A4077" s="103" t="s">
        <v>3663</v>
      </c>
      <c r="B4077" s="104" t="s">
        <v>4908</v>
      </c>
      <c r="C4077" s="104">
        <v>6</v>
      </c>
      <c r="D4077" s="103" t="s">
        <v>9554</v>
      </c>
      <c r="E4077" s="25">
        <f t="shared" si="203"/>
        <v>0</v>
      </c>
      <c r="F4077" s="25">
        <f t="shared" si="204"/>
        <v>0</v>
      </c>
      <c r="G4077" s="32"/>
      <c r="H4077" s="31"/>
      <c r="I4077" s="25">
        <f t="shared" si="205"/>
        <v>0</v>
      </c>
      <c r="J4077" s="21"/>
      <c r="K4077" s="16"/>
      <c r="L4077" s="105"/>
      <c r="M4077" s="105"/>
      <c r="N4077" s="105"/>
      <c r="O4077" s="105"/>
      <c r="P4077" s="105">
        <v>0</v>
      </c>
      <c r="Q4077" s="105">
        <v>0</v>
      </c>
      <c r="R4077" s="105"/>
      <c r="S4077" s="105"/>
      <c r="T4077" s="105"/>
    </row>
    <row r="4078" spans="1:20" x14ac:dyDescent="0.25">
      <c r="A4078" s="103" t="s">
        <v>2892</v>
      </c>
      <c r="B4078" s="104" t="s">
        <v>4903</v>
      </c>
      <c r="C4078" s="104">
        <v>6</v>
      </c>
      <c r="D4078" s="103" t="s">
        <v>9555</v>
      </c>
      <c r="E4078" s="25">
        <f t="shared" si="203"/>
        <v>0</v>
      </c>
      <c r="F4078" s="25">
        <f t="shared" si="204"/>
        <v>0</v>
      </c>
      <c r="G4078" s="32"/>
      <c r="H4078" s="31"/>
      <c r="I4078" s="25">
        <f t="shared" si="205"/>
        <v>0</v>
      </c>
      <c r="J4078" s="21"/>
      <c r="K4078" s="16"/>
      <c r="L4078" s="105"/>
      <c r="M4078" s="105"/>
      <c r="N4078" s="105"/>
      <c r="O4078" s="105"/>
      <c r="P4078" s="105"/>
      <c r="Q4078" s="105">
        <v>0</v>
      </c>
      <c r="R4078" s="105"/>
      <c r="S4078" s="105"/>
      <c r="T4078" s="105"/>
    </row>
    <row r="4079" spans="1:20" x14ac:dyDescent="0.25">
      <c r="A4079" s="103" t="s">
        <v>62</v>
      </c>
      <c r="B4079" s="104" t="s">
        <v>4914</v>
      </c>
      <c r="C4079" s="104">
        <v>9</v>
      </c>
      <c r="D4079" s="103" t="s">
        <v>9556</v>
      </c>
      <c r="E4079" s="25">
        <f t="shared" si="203"/>
        <v>0.33333333333333331</v>
      </c>
      <c r="F4079" s="25">
        <f t="shared" si="204"/>
        <v>2961.25</v>
      </c>
      <c r="G4079" s="32"/>
      <c r="H4079" s="31"/>
      <c r="I4079" s="25">
        <f t="shared" si="205"/>
        <v>4104</v>
      </c>
      <c r="J4079" s="21"/>
      <c r="K4079" s="16"/>
      <c r="L4079" s="105"/>
      <c r="M4079" s="105"/>
      <c r="N4079" s="105">
        <v>10</v>
      </c>
      <c r="O4079" s="105">
        <v>11835</v>
      </c>
      <c r="P4079" s="105">
        <v>14117</v>
      </c>
      <c r="Q4079" s="105">
        <v>6402</v>
      </c>
      <c r="R4079" s="105"/>
      <c r="S4079" s="105">
        <v>1</v>
      </c>
      <c r="T4079" s="105"/>
    </row>
    <row r="4080" spans="1:20" x14ac:dyDescent="0.25">
      <c r="A4080" s="103" t="s">
        <v>3611</v>
      </c>
      <c r="B4080" s="104" t="s">
        <v>4914</v>
      </c>
      <c r="C4080" s="104">
        <v>9</v>
      </c>
      <c r="D4080" s="103" t="s">
        <v>9557</v>
      </c>
      <c r="E4080" s="25">
        <f t="shared" si="203"/>
        <v>2.3333333333333335</v>
      </c>
      <c r="F4080" s="25">
        <f t="shared" si="204"/>
        <v>84.75</v>
      </c>
      <c r="G4080" s="32"/>
      <c r="H4080" s="31"/>
      <c r="I4080" s="25">
        <f t="shared" si="205"/>
        <v>1.4</v>
      </c>
      <c r="J4080" s="21"/>
      <c r="K4080" s="16"/>
      <c r="L4080" s="105">
        <v>66</v>
      </c>
      <c r="M4080" s="105">
        <v>1</v>
      </c>
      <c r="N4080" s="105">
        <v>272</v>
      </c>
      <c r="O4080" s="105"/>
      <c r="P4080" s="105"/>
      <c r="Q4080" s="105"/>
      <c r="R4080" s="105">
        <v>7</v>
      </c>
      <c r="S4080" s="105"/>
      <c r="T4080" s="105"/>
    </row>
    <row r="4081" spans="1:20" x14ac:dyDescent="0.25">
      <c r="A4081" s="103" t="s">
        <v>4005</v>
      </c>
      <c r="B4081" s="104" t="s">
        <v>4914</v>
      </c>
      <c r="C4081" s="104">
        <v>9</v>
      </c>
      <c r="D4081" s="103" t="s">
        <v>9558</v>
      </c>
      <c r="E4081" s="25">
        <f t="shared" si="203"/>
        <v>42.333333333333336</v>
      </c>
      <c r="F4081" s="25">
        <f t="shared" si="204"/>
        <v>146</v>
      </c>
      <c r="G4081" s="32"/>
      <c r="H4081" s="31"/>
      <c r="I4081" s="25">
        <f t="shared" si="205"/>
        <v>25.4</v>
      </c>
      <c r="J4081" s="21"/>
      <c r="K4081" s="16"/>
      <c r="L4081" s="105"/>
      <c r="M4081" s="105">
        <v>272</v>
      </c>
      <c r="N4081" s="105">
        <v>112</v>
      </c>
      <c r="O4081" s="105">
        <v>200</v>
      </c>
      <c r="P4081" s="105"/>
      <c r="Q4081" s="105"/>
      <c r="R4081" s="105">
        <v>127</v>
      </c>
      <c r="S4081" s="105"/>
      <c r="T4081" s="105"/>
    </row>
    <row r="4082" spans="1:20" x14ac:dyDescent="0.25">
      <c r="A4082" s="103" t="s">
        <v>9559</v>
      </c>
      <c r="B4082" s="104" t="s">
        <v>4914</v>
      </c>
      <c r="C4082" s="104">
        <v>9</v>
      </c>
      <c r="D4082" s="103" t="s">
        <v>7707</v>
      </c>
      <c r="E4082" s="25">
        <f t="shared" si="203"/>
        <v>0</v>
      </c>
      <c r="F4082" s="25">
        <f t="shared" si="204"/>
        <v>0</v>
      </c>
      <c r="G4082" s="32"/>
      <c r="H4082" s="31"/>
      <c r="I4082" s="25">
        <f t="shared" si="205"/>
        <v>0</v>
      </c>
      <c r="J4082" s="21"/>
      <c r="K4082" s="16"/>
      <c r="L4082" s="105"/>
      <c r="M4082" s="105"/>
      <c r="N4082" s="105"/>
      <c r="O4082" s="105"/>
      <c r="P4082" s="105"/>
      <c r="Q4082" s="105"/>
      <c r="R4082" s="105">
        <v>0</v>
      </c>
      <c r="S4082" s="105"/>
      <c r="T4082" s="105"/>
    </row>
    <row r="4083" spans="1:20" x14ac:dyDescent="0.25">
      <c r="A4083" s="103" t="s">
        <v>831</v>
      </c>
      <c r="B4083" s="104" t="s">
        <v>4911</v>
      </c>
      <c r="C4083" s="104">
        <v>8</v>
      </c>
      <c r="D4083" s="103" t="s">
        <v>9560</v>
      </c>
      <c r="E4083" s="25">
        <f t="shared" si="203"/>
        <v>0</v>
      </c>
      <c r="F4083" s="25">
        <f t="shared" si="204"/>
        <v>0</v>
      </c>
      <c r="G4083" s="32"/>
      <c r="H4083" s="31"/>
      <c r="I4083" s="25">
        <f t="shared" si="205"/>
        <v>0</v>
      </c>
      <c r="J4083" s="21"/>
      <c r="K4083" s="16"/>
      <c r="L4083" s="105"/>
      <c r="M4083" s="105"/>
      <c r="N4083" s="105"/>
      <c r="O4083" s="105"/>
      <c r="P4083" s="105"/>
      <c r="Q4083" s="105"/>
      <c r="R4083" s="105"/>
      <c r="S4083" s="105"/>
      <c r="T4083" s="105"/>
    </row>
    <row r="4084" spans="1:20" x14ac:dyDescent="0.25">
      <c r="A4084" s="103" t="s">
        <v>4146</v>
      </c>
      <c r="B4084" s="104" t="s">
        <v>4917</v>
      </c>
      <c r="C4084" s="104">
        <v>10</v>
      </c>
      <c r="D4084" s="103" t="s">
        <v>9561</v>
      </c>
      <c r="E4084" s="25">
        <f t="shared" si="203"/>
        <v>0</v>
      </c>
      <c r="F4084" s="25">
        <f t="shared" si="204"/>
        <v>0</v>
      </c>
      <c r="G4084" s="32"/>
      <c r="H4084" s="31"/>
      <c r="I4084" s="25">
        <f t="shared" si="205"/>
        <v>0</v>
      </c>
      <c r="J4084" s="21"/>
      <c r="K4084" s="16"/>
      <c r="L4084" s="105"/>
      <c r="M4084" s="105"/>
      <c r="N4084" s="105"/>
      <c r="O4084" s="105"/>
      <c r="P4084" s="105"/>
      <c r="Q4084" s="105"/>
      <c r="R4084" s="105"/>
      <c r="S4084" s="105"/>
      <c r="T4084" s="105"/>
    </row>
    <row r="4085" spans="1:20" x14ac:dyDescent="0.25">
      <c r="A4085" s="103" t="s">
        <v>3834</v>
      </c>
      <c r="B4085" s="104" t="s">
        <v>4917</v>
      </c>
      <c r="C4085" s="104">
        <v>10</v>
      </c>
      <c r="D4085" s="103" t="s">
        <v>9562</v>
      </c>
      <c r="E4085" s="25">
        <f t="shared" si="203"/>
        <v>0</v>
      </c>
      <c r="F4085" s="25">
        <f t="shared" si="204"/>
        <v>0</v>
      </c>
      <c r="G4085" s="32"/>
      <c r="H4085" s="31"/>
      <c r="I4085" s="25">
        <f t="shared" si="205"/>
        <v>9.1999999999999993</v>
      </c>
      <c r="J4085" s="21"/>
      <c r="K4085" s="16"/>
      <c r="L4085" s="105"/>
      <c r="M4085" s="105"/>
      <c r="N4085" s="105"/>
      <c r="O4085" s="105"/>
      <c r="P4085" s="105"/>
      <c r="Q4085" s="105">
        <v>46</v>
      </c>
      <c r="R4085" s="105"/>
      <c r="S4085" s="105"/>
      <c r="T4085" s="105"/>
    </row>
    <row r="4086" spans="1:20" x14ac:dyDescent="0.25">
      <c r="A4086" s="103" t="s">
        <v>4121</v>
      </c>
      <c r="B4086" s="104" t="s">
        <v>4898</v>
      </c>
      <c r="C4086" s="104">
        <v>6</v>
      </c>
      <c r="D4086" s="103" t="s">
        <v>9563</v>
      </c>
      <c r="E4086" s="25">
        <f t="shared" si="203"/>
        <v>0</v>
      </c>
      <c r="F4086" s="25">
        <f t="shared" si="204"/>
        <v>0</v>
      </c>
      <c r="G4086" s="32"/>
      <c r="H4086" s="31"/>
      <c r="I4086" s="25">
        <f t="shared" si="205"/>
        <v>0</v>
      </c>
      <c r="J4086" s="21"/>
      <c r="K4086" s="16"/>
      <c r="L4086" s="105"/>
      <c r="M4086" s="105"/>
      <c r="N4086" s="105"/>
      <c r="O4086" s="105"/>
      <c r="P4086" s="105"/>
      <c r="Q4086" s="105"/>
      <c r="R4086" s="105">
        <v>0</v>
      </c>
      <c r="S4086" s="105">
        <v>0</v>
      </c>
      <c r="T4086" s="105"/>
    </row>
    <row r="4087" spans="1:20" x14ac:dyDescent="0.25">
      <c r="A4087" s="103" t="s">
        <v>3163</v>
      </c>
      <c r="B4087" s="104" t="s">
        <v>4895</v>
      </c>
      <c r="C4087" s="104">
        <v>5</v>
      </c>
      <c r="D4087" s="103" t="s">
        <v>9564</v>
      </c>
      <c r="E4087" s="25">
        <f t="shared" si="203"/>
        <v>0</v>
      </c>
      <c r="F4087" s="25">
        <f t="shared" si="204"/>
        <v>0</v>
      </c>
      <c r="G4087" s="32"/>
      <c r="H4087" s="31"/>
      <c r="I4087" s="25">
        <f t="shared" si="205"/>
        <v>0</v>
      </c>
      <c r="J4087" s="21"/>
      <c r="K4087" s="16"/>
      <c r="L4087" s="105"/>
      <c r="M4087" s="105"/>
      <c r="N4087" s="105"/>
      <c r="O4087" s="105"/>
      <c r="P4087" s="105">
        <v>0</v>
      </c>
      <c r="Q4087" s="105">
        <v>0</v>
      </c>
      <c r="R4087" s="105">
        <v>0</v>
      </c>
      <c r="S4087" s="105"/>
      <c r="T4087" s="105"/>
    </row>
    <row r="4088" spans="1:20" x14ac:dyDescent="0.25">
      <c r="A4088" s="103" t="s">
        <v>3619</v>
      </c>
      <c r="B4088" s="104" t="s">
        <v>4886</v>
      </c>
      <c r="C4088" s="104">
        <v>4</v>
      </c>
      <c r="D4088" s="103" t="s">
        <v>9565</v>
      </c>
      <c r="E4088" s="25">
        <f t="shared" si="203"/>
        <v>0</v>
      </c>
      <c r="F4088" s="25">
        <f t="shared" si="204"/>
        <v>0</v>
      </c>
      <c r="G4088" s="32"/>
      <c r="H4088" s="31"/>
      <c r="I4088" s="25">
        <f t="shared" si="205"/>
        <v>0</v>
      </c>
      <c r="J4088" s="21"/>
      <c r="K4088" s="16"/>
      <c r="L4088" s="105"/>
      <c r="M4088" s="105"/>
      <c r="N4088" s="105"/>
      <c r="O4088" s="105"/>
      <c r="P4088" s="105"/>
      <c r="Q4088" s="105"/>
      <c r="R4088" s="105"/>
      <c r="S4088" s="105">
        <v>0</v>
      </c>
      <c r="T4088" s="105"/>
    </row>
    <row r="4089" spans="1:20" x14ac:dyDescent="0.25">
      <c r="A4089" s="103" t="s">
        <v>4547</v>
      </c>
      <c r="B4089" s="104" t="s">
        <v>4886</v>
      </c>
      <c r="C4089" s="104">
        <v>4</v>
      </c>
      <c r="D4089" s="103" t="s">
        <v>9566</v>
      </c>
      <c r="E4089" s="25">
        <f t="shared" si="203"/>
        <v>0</v>
      </c>
      <c r="F4089" s="25">
        <f t="shared" si="204"/>
        <v>0</v>
      </c>
      <c r="G4089" s="32"/>
      <c r="H4089" s="31"/>
      <c r="I4089" s="25">
        <f t="shared" si="205"/>
        <v>0</v>
      </c>
      <c r="J4089" s="21"/>
      <c r="K4089" s="16"/>
      <c r="L4089" s="105"/>
      <c r="M4089" s="105"/>
      <c r="N4089" s="105"/>
      <c r="O4089" s="105"/>
      <c r="P4089" s="105">
        <v>0</v>
      </c>
      <c r="Q4089" s="105">
        <v>0</v>
      </c>
      <c r="R4089" s="105">
        <v>0</v>
      </c>
      <c r="S4089" s="105"/>
      <c r="T4089" s="105"/>
    </row>
    <row r="4090" spans="1:20" x14ac:dyDescent="0.25">
      <c r="A4090" s="103" t="s">
        <v>4548</v>
      </c>
      <c r="B4090" s="104" t="s">
        <v>4887</v>
      </c>
      <c r="C4090" s="104">
        <v>4</v>
      </c>
      <c r="D4090" s="103" t="s">
        <v>9567</v>
      </c>
      <c r="E4090" s="25">
        <f t="shared" si="203"/>
        <v>0.33333333333333331</v>
      </c>
      <c r="F4090" s="25">
        <f t="shared" si="204"/>
        <v>4083.5</v>
      </c>
      <c r="G4090" s="32"/>
      <c r="H4090" s="31"/>
      <c r="I4090" s="25">
        <f t="shared" si="205"/>
        <v>25.8</v>
      </c>
      <c r="J4090" s="21"/>
      <c r="K4090" s="16"/>
      <c r="L4090" s="105">
        <v>7805</v>
      </c>
      <c r="M4090" s="105">
        <v>3447</v>
      </c>
      <c r="N4090" s="105">
        <v>1</v>
      </c>
      <c r="O4090" s="105">
        <v>5081</v>
      </c>
      <c r="P4090" s="105">
        <v>83</v>
      </c>
      <c r="Q4090" s="105">
        <v>45</v>
      </c>
      <c r="R4090" s="105">
        <v>0</v>
      </c>
      <c r="S4090" s="105">
        <v>1</v>
      </c>
      <c r="T4090" s="105"/>
    </row>
    <row r="4091" spans="1:20" x14ac:dyDescent="0.25">
      <c r="A4091" s="103" t="s">
        <v>3861</v>
      </c>
      <c r="B4091" s="104" t="s">
        <v>4882</v>
      </c>
      <c r="C4091" s="104">
        <v>2</v>
      </c>
      <c r="D4091" s="103" t="s">
        <v>9568</v>
      </c>
      <c r="E4091" s="25">
        <f t="shared" si="203"/>
        <v>0</v>
      </c>
      <c r="F4091" s="25">
        <f t="shared" si="204"/>
        <v>0</v>
      </c>
      <c r="G4091" s="32"/>
      <c r="H4091" s="31"/>
      <c r="I4091" s="25">
        <f t="shared" si="205"/>
        <v>0</v>
      </c>
      <c r="J4091" s="21"/>
      <c r="K4091" s="16"/>
      <c r="L4091" s="105"/>
      <c r="M4091" s="105"/>
      <c r="N4091" s="105"/>
      <c r="O4091" s="105"/>
      <c r="P4091" s="105">
        <v>0</v>
      </c>
      <c r="Q4091" s="105">
        <v>0</v>
      </c>
      <c r="R4091" s="105"/>
      <c r="S4091" s="105"/>
      <c r="T4091" s="105"/>
    </row>
    <row r="4092" spans="1:20" x14ac:dyDescent="0.25">
      <c r="A4092" s="103" t="s">
        <v>4553</v>
      </c>
      <c r="B4092" s="104" t="s">
        <v>4877</v>
      </c>
      <c r="C4092" s="104">
        <v>2</v>
      </c>
      <c r="D4092" s="103" t="s">
        <v>9569</v>
      </c>
      <c r="E4092" s="25">
        <f t="shared" si="203"/>
        <v>0</v>
      </c>
      <c r="F4092" s="25">
        <f t="shared" si="204"/>
        <v>0</v>
      </c>
      <c r="G4092" s="32"/>
      <c r="H4092" s="31"/>
      <c r="I4092" s="25">
        <f t="shared" si="205"/>
        <v>0</v>
      </c>
      <c r="J4092" s="21"/>
      <c r="K4092" s="16"/>
      <c r="L4092" s="105"/>
      <c r="M4092" s="105"/>
      <c r="N4092" s="105"/>
      <c r="O4092" s="105"/>
      <c r="P4092" s="105"/>
      <c r="Q4092" s="105"/>
      <c r="R4092" s="105">
        <v>0</v>
      </c>
      <c r="S4092" s="105"/>
      <c r="T4092" s="105"/>
    </row>
    <row r="4093" spans="1:20" x14ac:dyDescent="0.25">
      <c r="A4093" s="103" t="s">
        <v>3112</v>
      </c>
      <c r="B4093" s="104" t="s">
        <v>4870</v>
      </c>
      <c r="C4093" s="104">
        <v>1</v>
      </c>
      <c r="D4093" s="103" t="s">
        <v>9570</v>
      </c>
      <c r="E4093" s="25">
        <f t="shared" si="203"/>
        <v>0</v>
      </c>
      <c r="F4093" s="25">
        <f t="shared" si="204"/>
        <v>0</v>
      </c>
      <c r="G4093" s="32"/>
      <c r="H4093" s="31"/>
      <c r="I4093" s="25">
        <f t="shared" si="205"/>
        <v>0</v>
      </c>
      <c r="J4093" s="21"/>
      <c r="K4093" s="16"/>
      <c r="L4093" s="105"/>
      <c r="M4093" s="105"/>
      <c r="N4093" s="105"/>
      <c r="O4093" s="105"/>
      <c r="P4093" s="105"/>
      <c r="Q4093" s="105">
        <v>0</v>
      </c>
      <c r="R4093" s="105"/>
      <c r="S4093" s="105"/>
      <c r="T4093" s="105"/>
    </row>
    <row r="4094" spans="1:20" x14ac:dyDescent="0.25">
      <c r="A4094" s="103" t="s">
        <v>4546</v>
      </c>
      <c r="B4094" s="104" t="s">
        <v>4885</v>
      </c>
      <c r="C4094" s="104">
        <v>3</v>
      </c>
      <c r="D4094" s="103" t="s">
        <v>9571</v>
      </c>
      <c r="E4094" s="25">
        <f t="shared" si="203"/>
        <v>0</v>
      </c>
      <c r="F4094" s="25">
        <f t="shared" si="204"/>
        <v>0</v>
      </c>
      <c r="G4094" s="32"/>
      <c r="H4094" s="31"/>
      <c r="I4094" s="25">
        <f t="shared" si="205"/>
        <v>0</v>
      </c>
      <c r="J4094" s="21"/>
      <c r="K4094" s="16"/>
      <c r="L4094" s="105"/>
      <c r="M4094" s="105"/>
      <c r="N4094" s="105"/>
      <c r="O4094" s="105"/>
      <c r="P4094" s="105"/>
      <c r="Q4094" s="105"/>
      <c r="R4094" s="105"/>
      <c r="S4094" s="105">
        <v>0</v>
      </c>
      <c r="T4094" s="105"/>
    </row>
    <row r="4095" spans="1:20" x14ac:dyDescent="0.25">
      <c r="A4095" s="103" t="s">
        <v>3517</v>
      </c>
      <c r="B4095" s="104" t="s">
        <v>4885</v>
      </c>
      <c r="C4095" s="104">
        <v>3</v>
      </c>
      <c r="D4095" s="103" t="s">
        <v>9572</v>
      </c>
      <c r="E4095" s="25">
        <f t="shared" si="203"/>
        <v>0</v>
      </c>
      <c r="F4095" s="25">
        <f t="shared" si="204"/>
        <v>0</v>
      </c>
      <c r="G4095" s="32"/>
      <c r="H4095" s="31"/>
      <c r="I4095" s="25">
        <f t="shared" si="205"/>
        <v>0</v>
      </c>
      <c r="J4095" s="21"/>
      <c r="K4095" s="16"/>
      <c r="L4095" s="105"/>
      <c r="M4095" s="105"/>
      <c r="N4095" s="105"/>
      <c r="O4095" s="105"/>
      <c r="P4095" s="105">
        <v>0</v>
      </c>
      <c r="Q4095" s="105">
        <v>0</v>
      </c>
      <c r="R4095" s="105">
        <v>0</v>
      </c>
      <c r="S4095" s="105"/>
      <c r="T4095" s="105"/>
    </row>
    <row r="4096" spans="1:20" x14ac:dyDescent="0.25">
      <c r="A4096" s="103" t="s">
        <v>3303</v>
      </c>
      <c r="B4096" s="104" t="s">
        <v>4872</v>
      </c>
      <c r="C4096" s="104">
        <v>1</v>
      </c>
      <c r="D4096" s="103" t="s">
        <v>9573</v>
      </c>
      <c r="E4096" s="25">
        <f t="shared" si="203"/>
        <v>0</v>
      </c>
      <c r="F4096" s="25">
        <f t="shared" si="204"/>
        <v>0</v>
      </c>
      <c r="G4096" s="32"/>
      <c r="H4096" s="31"/>
      <c r="I4096" s="25">
        <f t="shared" si="205"/>
        <v>30.4</v>
      </c>
      <c r="J4096" s="21"/>
      <c r="K4096" s="16"/>
      <c r="L4096" s="105"/>
      <c r="M4096" s="105"/>
      <c r="N4096" s="105"/>
      <c r="O4096" s="105"/>
      <c r="P4096" s="105">
        <v>77</v>
      </c>
      <c r="Q4096" s="105">
        <v>75</v>
      </c>
      <c r="R4096" s="105"/>
      <c r="S4096" s="105"/>
      <c r="T4096" s="105"/>
    </row>
    <row r="4097" spans="1:20" x14ac:dyDescent="0.25">
      <c r="A4097" s="103" t="s">
        <v>3524</v>
      </c>
      <c r="B4097" s="104" t="s">
        <v>4872</v>
      </c>
      <c r="C4097" s="104">
        <v>1</v>
      </c>
      <c r="D4097" s="103" t="s">
        <v>9574</v>
      </c>
      <c r="E4097" s="25">
        <f t="shared" si="203"/>
        <v>0</v>
      </c>
      <c r="F4097" s="25">
        <f t="shared" si="204"/>
        <v>0</v>
      </c>
      <c r="G4097" s="32"/>
      <c r="H4097" s="31"/>
      <c r="I4097" s="25">
        <f t="shared" si="205"/>
        <v>0</v>
      </c>
      <c r="J4097" s="21"/>
      <c r="K4097" s="16"/>
      <c r="L4097" s="105"/>
      <c r="M4097" s="105"/>
      <c r="N4097" s="105"/>
      <c r="O4097" s="105"/>
      <c r="P4097" s="105">
        <v>0</v>
      </c>
      <c r="Q4097" s="105">
        <v>0</v>
      </c>
      <c r="R4097" s="105">
        <v>0</v>
      </c>
      <c r="S4097" s="105">
        <v>0</v>
      </c>
      <c r="T4097" s="105"/>
    </row>
    <row r="4098" spans="1:20" x14ac:dyDescent="0.25">
      <c r="A4098" s="103" t="s">
        <v>9575</v>
      </c>
      <c r="B4098" s="104" t="s">
        <v>4872</v>
      </c>
      <c r="C4098" s="104">
        <v>1</v>
      </c>
      <c r="D4098" s="103" t="s">
        <v>9576</v>
      </c>
      <c r="E4098" s="25">
        <f t="shared" si="203"/>
        <v>0</v>
      </c>
      <c r="F4098" s="25">
        <f t="shared" si="204"/>
        <v>0</v>
      </c>
      <c r="G4098" s="32"/>
      <c r="H4098" s="31"/>
      <c r="I4098" s="25">
        <f t="shared" si="205"/>
        <v>0</v>
      </c>
      <c r="J4098" s="21"/>
      <c r="K4098" s="16"/>
      <c r="L4098" s="105"/>
      <c r="M4098" s="105"/>
      <c r="N4098" s="105"/>
      <c r="O4098" s="105"/>
      <c r="P4098" s="105"/>
      <c r="Q4098" s="105"/>
      <c r="R4098" s="105">
        <v>0</v>
      </c>
      <c r="S4098" s="105">
        <v>0</v>
      </c>
      <c r="T4098" s="105"/>
    </row>
    <row r="4099" spans="1:20" x14ac:dyDescent="0.25">
      <c r="A4099" s="103" t="s">
        <v>4550</v>
      </c>
      <c r="B4099" s="104" t="s">
        <v>4872</v>
      </c>
      <c r="C4099" s="104">
        <v>1</v>
      </c>
      <c r="D4099" s="103" t="s">
        <v>9577</v>
      </c>
      <c r="E4099" s="25">
        <f t="shared" si="203"/>
        <v>117.66666666666667</v>
      </c>
      <c r="F4099" s="25">
        <f t="shared" si="204"/>
        <v>458</v>
      </c>
      <c r="G4099" s="32"/>
      <c r="H4099" s="31"/>
      <c r="I4099" s="25">
        <f t="shared" si="205"/>
        <v>237</v>
      </c>
      <c r="J4099" s="21"/>
      <c r="K4099" s="16"/>
      <c r="L4099" s="105">
        <v>473</v>
      </c>
      <c r="M4099" s="105">
        <v>456</v>
      </c>
      <c r="N4099" s="105">
        <v>473</v>
      </c>
      <c r="O4099" s="105">
        <v>430</v>
      </c>
      <c r="P4099" s="105">
        <v>406</v>
      </c>
      <c r="Q4099" s="105">
        <v>426</v>
      </c>
      <c r="R4099" s="105">
        <v>350</v>
      </c>
      <c r="S4099" s="105">
        <v>3</v>
      </c>
      <c r="T4099" s="105"/>
    </row>
    <row r="4100" spans="1:20" x14ac:dyDescent="0.25">
      <c r="A4100" s="103" t="s">
        <v>4551</v>
      </c>
      <c r="B4100" s="104" t="s">
        <v>4872</v>
      </c>
      <c r="C4100" s="104">
        <v>1</v>
      </c>
      <c r="D4100" s="103" t="s">
        <v>9578</v>
      </c>
      <c r="E4100" s="25">
        <f t="shared" si="203"/>
        <v>0</v>
      </c>
      <c r="F4100" s="25">
        <f t="shared" si="204"/>
        <v>0</v>
      </c>
      <c r="G4100" s="32"/>
      <c r="H4100" s="31"/>
      <c r="I4100" s="25">
        <f t="shared" si="205"/>
        <v>0</v>
      </c>
      <c r="J4100" s="21"/>
      <c r="K4100" s="16"/>
      <c r="L4100" s="105"/>
      <c r="M4100" s="105"/>
      <c r="N4100" s="105"/>
      <c r="O4100" s="105"/>
      <c r="P4100" s="105">
        <v>0</v>
      </c>
      <c r="Q4100" s="105">
        <v>0</v>
      </c>
      <c r="R4100" s="105">
        <v>0</v>
      </c>
      <c r="S4100" s="105">
        <v>0</v>
      </c>
      <c r="T4100" s="105"/>
    </row>
    <row r="4101" spans="1:20" x14ac:dyDescent="0.25">
      <c r="A4101" s="103" t="s">
        <v>4552</v>
      </c>
      <c r="B4101" s="104" t="s">
        <v>4872</v>
      </c>
      <c r="C4101" s="104">
        <v>1</v>
      </c>
      <c r="D4101" s="103" t="s">
        <v>9579</v>
      </c>
      <c r="E4101" s="25">
        <f t="shared" si="203"/>
        <v>0</v>
      </c>
      <c r="F4101" s="25">
        <f t="shared" si="204"/>
        <v>0</v>
      </c>
      <c r="G4101" s="32"/>
      <c r="H4101" s="31"/>
      <c r="I4101" s="25">
        <f t="shared" si="205"/>
        <v>0</v>
      </c>
      <c r="J4101" s="21"/>
      <c r="K4101" s="16"/>
      <c r="L4101" s="105"/>
      <c r="M4101" s="105"/>
      <c r="N4101" s="105"/>
      <c r="O4101" s="105"/>
      <c r="P4101" s="105">
        <v>0</v>
      </c>
      <c r="Q4101" s="105"/>
      <c r="R4101" s="105"/>
      <c r="S4101" s="105"/>
      <c r="T4101" s="105"/>
    </row>
    <row r="4102" spans="1:20" x14ac:dyDescent="0.25">
      <c r="A4102" s="103" t="s">
        <v>4543</v>
      </c>
      <c r="B4102" s="104" t="s">
        <v>4880</v>
      </c>
      <c r="C4102" s="104">
        <v>2</v>
      </c>
      <c r="D4102" s="103" t="s">
        <v>9580</v>
      </c>
      <c r="E4102" s="25">
        <f t="shared" si="203"/>
        <v>0</v>
      </c>
      <c r="F4102" s="25">
        <f t="shared" si="204"/>
        <v>0</v>
      </c>
      <c r="G4102" s="32"/>
      <c r="H4102" s="31"/>
      <c r="I4102" s="25">
        <f t="shared" si="205"/>
        <v>0</v>
      </c>
      <c r="J4102" s="21"/>
      <c r="K4102" s="16"/>
      <c r="L4102" s="105"/>
      <c r="M4102" s="105"/>
      <c r="N4102" s="105"/>
      <c r="O4102" s="105"/>
      <c r="P4102" s="105"/>
      <c r="Q4102" s="105">
        <v>0</v>
      </c>
      <c r="R4102" s="105"/>
      <c r="S4102" s="105"/>
      <c r="T4102" s="105"/>
    </row>
    <row r="4103" spans="1:20" x14ac:dyDescent="0.25">
      <c r="A4103" s="103" t="s">
        <v>4544</v>
      </c>
      <c r="B4103" s="104" t="s">
        <v>4880</v>
      </c>
      <c r="C4103" s="104">
        <v>2</v>
      </c>
      <c r="D4103" s="103" t="s">
        <v>9581</v>
      </c>
      <c r="E4103" s="25">
        <f t="shared" si="203"/>
        <v>664</v>
      </c>
      <c r="F4103" s="25">
        <f t="shared" si="204"/>
        <v>94</v>
      </c>
      <c r="G4103" s="32"/>
      <c r="H4103" s="31"/>
      <c r="I4103" s="25">
        <f t="shared" si="205"/>
        <v>525.20000000000005</v>
      </c>
      <c r="J4103" s="21"/>
      <c r="K4103" s="16"/>
      <c r="L4103" s="105"/>
      <c r="M4103" s="105"/>
      <c r="N4103" s="105">
        <v>6</v>
      </c>
      <c r="O4103" s="105">
        <v>370</v>
      </c>
      <c r="P4103" s="105">
        <v>634</v>
      </c>
      <c r="Q4103" s="105">
        <v>0</v>
      </c>
      <c r="R4103" s="105">
        <v>800</v>
      </c>
      <c r="S4103" s="105">
        <v>1192</v>
      </c>
      <c r="T4103" s="105"/>
    </row>
    <row r="4104" spans="1:20" x14ac:dyDescent="0.25">
      <c r="A4104" s="103" t="s">
        <v>9582</v>
      </c>
      <c r="B4104" s="104" t="s">
        <v>4880</v>
      </c>
      <c r="C4104" s="104">
        <v>2</v>
      </c>
      <c r="D4104" s="103" t="s">
        <v>9583</v>
      </c>
      <c r="E4104" s="25">
        <f t="shared" si="203"/>
        <v>0</v>
      </c>
      <c r="F4104" s="25">
        <f t="shared" si="204"/>
        <v>0</v>
      </c>
      <c r="G4104" s="32"/>
      <c r="H4104" s="31"/>
      <c r="I4104" s="25">
        <f t="shared" si="205"/>
        <v>0</v>
      </c>
      <c r="J4104" s="21"/>
      <c r="K4104" s="16"/>
      <c r="L4104" s="105"/>
      <c r="M4104" s="105"/>
      <c r="N4104" s="105"/>
      <c r="O4104" s="105"/>
      <c r="P4104" s="105"/>
      <c r="Q4104" s="105"/>
      <c r="R4104" s="105"/>
      <c r="S4104" s="105">
        <v>0</v>
      </c>
      <c r="T4104" s="105"/>
    </row>
    <row r="4105" spans="1:20" x14ac:dyDescent="0.25">
      <c r="A4105" s="103" t="s">
        <v>4554</v>
      </c>
      <c r="B4105" s="104" t="s">
        <v>4876</v>
      </c>
      <c r="C4105" s="104">
        <v>2</v>
      </c>
      <c r="D4105" s="103" t="s">
        <v>9584</v>
      </c>
      <c r="E4105" s="25">
        <f t="shared" si="203"/>
        <v>0</v>
      </c>
      <c r="F4105" s="25">
        <f t="shared" si="204"/>
        <v>0</v>
      </c>
      <c r="G4105" s="32"/>
      <c r="H4105" s="31"/>
      <c r="I4105" s="25">
        <f t="shared" si="205"/>
        <v>0</v>
      </c>
      <c r="J4105" s="21"/>
      <c r="K4105" s="16"/>
      <c r="L4105" s="105"/>
      <c r="M4105" s="105"/>
      <c r="N4105" s="105"/>
      <c r="O4105" s="105"/>
      <c r="P4105" s="105">
        <v>0</v>
      </c>
      <c r="Q4105" s="105"/>
      <c r="R4105" s="105"/>
      <c r="S4105" s="105"/>
      <c r="T4105" s="105"/>
    </row>
    <row r="4106" spans="1:20" x14ac:dyDescent="0.25">
      <c r="A4106" s="103" t="s">
        <v>9585</v>
      </c>
      <c r="B4106" s="104" t="s">
        <v>4882</v>
      </c>
      <c r="C4106" s="104">
        <v>2</v>
      </c>
      <c r="D4106" s="103" t="s">
        <v>9586</v>
      </c>
      <c r="E4106" s="25">
        <f t="shared" si="203"/>
        <v>0</v>
      </c>
      <c r="F4106" s="25">
        <f t="shared" si="204"/>
        <v>0</v>
      </c>
      <c r="G4106" s="32"/>
      <c r="H4106" s="31"/>
      <c r="I4106" s="25">
        <f t="shared" si="205"/>
        <v>0</v>
      </c>
      <c r="J4106" s="21"/>
      <c r="K4106" s="16"/>
      <c r="L4106" s="105"/>
      <c r="M4106" s="105"/>
      <c r="N4106" s="105"/>
      <c r="O4106" s="105"/>
      <c r="P4106" s="105"/>
      <c r="Q4106" s="105"/>
      <c r="R4106" s="105"/>
      <c r="S4106" s="105">
        <v>0</v>
      </c>
      <c r="T4106" s="105"/>
    </row>
    <row r="4107" spans="1:20" x14ac:dyDescent="0.25">
      <c r="A4107" s="103" t="s">
        <v>4534</v>
      </c>
      <c r="B4107" s="104" t="s">
        <v>4933</v>
      </c>
      <c r="C4107" s="104">
        <v>11</v>
      </c>
      <c r="D4107" s="103" t="s">
        <v>9587</v>
      </c>
      <c r="E4107" s="25">
        <f t="shared" si="203"/>
        <v>0</v>
      </c>
      <c r="F4107" s="25">
        <f t="shared" si="204"/>
        <v>0</v>
      </c>
      <c r="G4107" s="32"/>
      <c r="H4107" s="31"/>
      <c r="I4107" s="25">
        <f t="shared" si="205"/>
        <v>0</v>
      </c>
      <c r="J4107" s="21"/>
      <c r="K4107" s="16"/>
      <c r="L4107" s="105"/>
      <c r="M4107" s="105"/>
      <c r="N4107" s="105"/>
      <c r="O4107" s="105"/>
      <c r="P4107" s="105"/>
      <c r="Q4107" s="105"/>
      <c r="R4107" s="105">
        <v>0</v>
      </c>
      <c r="S4107" s="105"/>
      <c r="T4107" s="105"/>
    </row>
    <row r="4108" spans="1:20" x14ac:dyDescent="0.25">
      <c r="A4108" s="103" t="s">
        <v>2196</v>
      </c>
      <c r="B4108" s="104" t="s">
        <v>4931</v>
      </c>
      <c r="C4108" s="104">
        <v>11</v>
      </c>
      <c r="D4108" s="103" t="s">
        <v>9588</v>
      </c>
      <c r="E4108" s="25">
        <f t="shared" si="203"/>
        <v>1.6666666666666667</v>
      </c>
      <c r="F4108" s="25">
        <f t="shared" si="204"/>
        <v>0.25</v>
      </c>
      <c r="G4108" s="32"/>
      <c r="H4108" s="31"/>
      <c r="I4108" s="25">
        <f t="shared" si="205"/>
        <v>1</v>
      </c>
      <c r="J4108" s="21"/>
      <c r="K4108" s="16"/>
      <c r="L4108" s="105"/>
      <c r="M4108" s="105"/>
      <c r="N4108" s="105">
        <v>1</v>
      </c>
      <c r="O4108" s="105"/>
      <c r="P4108" s="105">
        <v>0</v>
      </c>
      <c r="Q4108" s="105">
        <v>0</v>
      </c>
      <c r="R4108" s="105">
        <v>0</v>
      </c>
      <c r="S4108" s="105">
        <v>5</v>
      </c>
      <c r="T4108" s="105"/>
    </row>
    <row r="4109" spans="1:20" x14ac:dyDescent="0.25">
      <c r="A4109" s="103" t="s">
        <v>2801</v>
      </c>
      <c r="B4109" s="104" t="s">
        <v>4932</v>
      </c>
      <c r="C4109" s="104">
        <v>11</v>
      </c>
      <c r="D4109" s="103" t="s">
        <v>9589</v>
      </c>
      <c r="E4109" s="25">
        <f t="shared" si="203"/>
        <v>0</v>
      </c>
      <c r="F4109" s="25">
        <f t="shared" si="204"/>
        <v>0</v>
      </c>
      <c r="G4109" s="32"/>
      <c r="H4109" s="31"/>
      <c r="I4109" s="25">
        <f t="shared" si="205"/>
        <v>0.4</v>
      </c>
      <c r="J4109" s="21"/>
      <c r="K4109" s="16"/>
      <c r="L4109" s="105"/>
      <c r="M4109" s="105"/>
      <c r="N4109" s="105"/>
      <c r="O4109" s="105"/>
      <c r="P4109" s="105">
        <v>2</v>
      </c>
      <c r="Q4109" s="105"/>
      <c r="R4109" s="105"/>
      <c r="S4109" s="105"/>
      <c r="T4109" s="105"/>
    </row>
    <row r="4110" spans="1:20" x14ac:dyDescent="0.25">
      <c r="A4110" s="103" t="s">
        <v>54</v>
      </c>
      <c r="B4110" s="104" t="s">
        <v>4941</v>
      </c>
      <c r="C4110" s="104">
        <v>14</v>
      </c>
      <c r="D4110" s="103" t="s">
        <v>9590</v>
      </c>
      <c r="E4110" s="25">
        <f t="shared" si="203"/>
        <v>46.333333333333336</v>
      </c>
      <c r="F4110" s="25">
        <f t="shared" si="204"/>
        <v>4.75</v>
      </c>
      <c r="G4110" s="32"/>
      <c r="H4110" s="31"/>
      <c r="I4110" s="25">
        <f t="shared" si="205"/>
        <v>27.8</v>
      </c>
      <c r="J4110" s="21"/>
      <c r="K4110" s="16"/>
      <c r="L4110" s="105"/>
      <c r="M4110" s="105">
        <v>19</v>
      </c>
      <c r="N4110" s="105"/>
      <c r="O4110" s="105"/>
      <c r="P4110" s="105"/>
      <c r="Q4110" s="105"/>
      <c r="R4110" s="105"/>
      <c r="S4110" s="105">
        <v>139</v>
      </c>
      <c r="T4110" s="105"/>
    </row>
    <row r="4111" spans="1:20" x14ac:dyDescent="0.25">
      <c r="A4111" s="103" t="s">
        <v>4532</v>
      </c>
      <c r="B4111" s="104" t="s">
        <v>4930</v>
      </c>
      <c r="C4111" s="104">
        <v>11</v>
      </c>
      <c r="D4111" s="103" t="s">
        <v>9591</v>
      </c>
      <c r="E4111" s="25">
        <f t="shared" si="203"/>
        <v>0</v>
      </c>
      <c r="F4111" s="25">
        <f t="shared" si="204"/>
        <v>0</v>
      </c>
      <c r="G4111" s="32"/>
      <c r="H4111" s="31"/>
      <c r="I4111" s="25">
        <f t="shared" si="205"/>
        <v>0</v>
      </c>
      <c r="J4111" s="21"/>
      <c r="K4111" s="16"/>
      <c r="L4111" s="105"/>
      <c r="M4111" s="105"/>
      <c r="N4111" s="105"/>
      <c r="O4111" s="105"/>
      <c r="P4111" s="105"/>
      <c r="Q4111" s="105"/>
      <c r="R4111" s="105"/>
      <c r="S4111" s="105">
        <v>0</v>
      </c>
      <c r="T4111" s="105"/>
    </row>
    <row r="4112" spans="1:20" x14ac:dyDescent="0.25">
      <c r="A4112" s="103" t="s">
        <v>3978</v>
      </c>
      <c r="B4112" s="104" t="s">
        <v>4928</v>
      </c>
      <c r="C4112" s="104">
        <v>11</v>
      </c>
      <c r="D4112" s="103" t="s">
        <v>9592</v>
      </c>
      <c r="E4112" s="25">
        <f t="shared" si="203"/>
        <v>0.66666666666666663</v>
      </c>
      <c r="F4112" s="25">
        <f t="shared" si="204"/>
        <v>0.5</v>
      </c>
      <c r="G4112" s="32"/>
      <c r="H4112" s="31"/>
      <c r="I4112" s="25">
        <f t="shared" si="205"/>
        <v>0.6</v>
      </c>
      <c r="J4112" s="21"/>
      <c r="K4112" s="16"/>
      <c r="L4112" s="105"/>
      <c r="M4112" s="105"/>
      <c r="N4112" s="105"/>
      <c r="O4112" s="105">
        <v>2</v>
      </c>
      <c r="P4112" s="105">
        <v>1</v>
      </c>
      <c r="Q4112" s="105"/>
      <c r="R4112" s="105">
        <v>1</v>
      </c>
      <c r="S4112" s="105">
        <v>1</v>
      </c>
      <c r="T4112" s="105"/>
    </row>
    <row r="4113" spans="1:20" x14ac:dyDescent="0.25">
      <c r="A4113" s="103" t="s">
        <v>3584</v>
      </c>
      <c r="B4113" s="104" t="s">
        <v>4925</v>
      </c>
      <c r="C4113" s="104">
        <v>11</v>
      </c>
      <c r="D4113" s="103" t="s">
        <v>9593</v>
      </c>
      <c r="E4113" s="25">
        <f t="shared" si="203"/>
        <v>0</v>
      </c>
      <c r="F4113" s="25">
        <f t="shared" si="204"/>
        <v>0</v>
      </c>
      <c r="G4113" s="32"/>
      <c r="H4113" s="31"/>
      <c r="I4113" s="25">
        <f t="shared" si="205"/>
        <v>0</v>
      </c>
      <c r="J4113" s="21"/>
      <c r="K4113" s="16"/>
      <c r="L4113" s="105"/>
      <c r="M4113" s="105"/>
      <c r="N4113" s="105"/>
      <c r="O4113" s="105"/>
      <c r="P4113" s="105"/>
      <c r="Q4113" s="105">
        <v>0</v>
      </c>
      <c r="R4113" s="105"/>
      <c r="S4113" s="105"/>
      <c r="T4113" s="105"/>
    </row>
    <row r="4114" spans="1:20" x14ac:dyDescent="0.25">
      <c r="A4114" s="103" t="s">
        <v>2723</v>
      </c>
      <c r="B4114" s="104" t="s">
        <v>4925</v>
      </c>
      <c r="C4114" s="104">
        <v>11</v>
      </c>
      <c r="D4114" s="103" t="s">
        <v>9594</v>
      </c>
      <c r="E4114" s="25">
        <f t="shared" si="203"/>
        <v>0</v>
      </c>
      <c r="F4114" s="25">
        <f t="shared" si="204"/>
        <v>0.5</v>
      </c>
      <c r="G4114" s="32"/>
      <c r="H4114" s="31"/>
      <c r="I4114" s="25">
        <f t="shared" si="205"/>
        <v>0</v>
      </c>
      <c r="J4114" s="21"/>
      <c r="K4114" s="16"/>
      <c r="L4114" s="105"/>
      <c r="M4114" s="105">
        <v>2</v>
      </c>
      <c r="N4114" s="105"/>
      <c r="O4114" s="105"/>
      <c r="P4114" s="105">
        <v>0</v>
      </c>
      <c r="Q4114" s="105">
        <v>0</v>
      </c>
      <c r="R4114" s="105">
        <v>0</v>
      </c>
      <c r="S4114" s="105">
        <v>0</v>
      </c>
      <c r="T4114" s="105"/>
    </row>
    <row r="4115" spans="1:20" x14ac:dyDescent="0.25">
      <c r="A4115" s="103" t="s">
        <v>2932</v>
      </c>
      <c r="B4115" s="104" t="s">
        <v>4927</v>
      </c>
      <c r="C4115" s="104">
        <v>11</v>
      </c>
      <c r="D4115" s="103" t="s">
        <v>9595</v>
      </c>
      <c r="E4115" s="25">
        <f t="shared" si="203"/>
        <v>0</v>
      </c>
      <c r="F4115" s="25">
        <f t="shared" si="204"/>
        <v>0</v>
      </c>
      <c r="G4115" s="32"/>
      <c r="H4115" s="31"/>
      <c r="I4115" s="25">
        <f t="shared" si="205"/>
        <v>0</v>
      </c>
      <c r="J4115" s="21"/>
      <c r="K4115" s="16"/>
      <c r="L4115" s="105"/>
      <c r="M4115" s="105"/>
      <c r="N4115" s="105"/>
      <c r="O4115" s="105"/>
      <c r="P4115" s="105">
        <v>0</v>
      </c>
      <c r="Q4115" s="105"/>
      <c r="R4115" s="105"/>
      <c r="S4115" s="105"/>
      <c r="T4115" s="105"/>
    </row>
    <row r="4116" spans="1:20" x14ac:dyDescent="0.25">
      <c r="A4116" s="103" t="s">
        <v>9596</v>
      </c>
      <c r="B4116" s="104" t="s">
        <v>4924</v>
      </c>
      <c r="C4116" s="104">
        <v>11</v>
      </c>
      <c r="D4116" s="103" t="s">
        <v>9597</v>
      </c>
      <c r="E4116" s="25">
        <f t="shared" si="203"/>
        <v>0</v>
      </c>
      <c r="F4116" s="25">
        <f t="shared" si="204"/>
        <v>0</v>
      </c>
      <c r="G4116" s="32"/>
      <c r="H4116" s="31"/>
      <c r="I4116" s="25">
        <f t="shared" si="205"/>
        <v>0</v>
      </c>
      <c r="J4116" s="21"/>
      <c r="K4116" s="16"/>
      <c r="L4116" s="105"/>
      <c r="M4116" s="105"/>
      <c r="N4116" s="105"/>
      <c r="O4116" s="105"/>
      <c r="P4116" s="105"/>
      <c r="Q4116" s="105"/>
      <c r="R4116" s="105">
        <v>0</v>
      </c>
      <c r="S4116" s="105"/>
      <c r="T4116" s="105"/>
    </row>
    <row r="4117" spans="1:20" x14ac:dyDescent="0.25">
      <c r="A4117" s="103" t="s">
        <v>2465</v>
      </c>
      <c r="B4117" s="104" t="s">
        <v>4924</v>
      </c>
      <c r="C4117" s="104">
        <v>11</v>
      </c>
      <c r="D4117" s="103" t="s">
        <v>9598</v>
      </c>
      <c r="E4117" s="25">
        <f t="shared" si="203"/>
        <v>0.33333333333333331</v>
      </c>
      <c r="F4117" s="25">
        <f t="shared" si="204"/>
        <v>0</v>
      </c>
      <c r="G4117" s="32"/>
      <c r="H4117" s="31"/>
      <c r="I4117" s="25">
        <f t="shared" si="205"/>
        <v>0.2</v>
      </c>
      <c r="J4117" s="21"/>
      <c r="K4117" s="16"/>
      <c r="L4117" s="105"/>
      <c r="M4117" s="105"/>
      <c r="N4117" s="105"/>
      <c r="O4117" s="105"/>
      <c r="P4117" s="105"/>
      <c r="Q4117" s="105"/>
      <c r="R4117" s="105">
        <v>1</v>
      </c>
      <c r="S4117" s="105">
        <v>0</v>
      </c>
      <c r="T4117" s="105"/>
    </row>
    <row r="4118" spans="1:20" x14ac:dyDescent="0.25">
      <c r="A4118" s="103" t="s">
        <v>2814</v>
      </c>
      <c r="B4118" s="104" t="s">
        <v>4924</v>
      </c>
      <c r="C4118" s="104">
        <v>11</v>
      </c>
      <c r="D4118" s="103" t="s">
        <v>9599</v>
      </c>
      <c r="E4118" s="25">
        <f t="shared" si="203"/>
        <v>0</v>
      </c>
      <c r="F4118" s="25">
        <f t="shared" si="204"/>
        <v>0</v>
      </c>
      <c r="G4118" s="32"/>
      <c r="H4118" s="31"/>
      <c r="I4118" s="25">
        <f t="shared" si="205"/>
        <v>0</v>
      </c>
      <c r="J4118" s="21"/>
      <c r="K4118" s="16"/>
      <c r="L4118" s="105"/>
      <c r="M4118" s="105"/>
      <c r="N4118" s="105"/>
      <c r="O4118" s="105"/>
      <c r="P4118" s="105">
        <v>0</v>
      </c>
      <c r="Q4118" s="105">
        <v>0</v>
      </c>
      <c r="R4118" s="105"/>
      <c r="S4118" s="105"/>
      <c r="T4118" s="105"/>
    </row>
    <row r="4119" spans="1:20" x14ac:dyDescent="0.25">
      <c r="A4119" s="103" t="s">
        <v>3785</v>
      </c>
      <c r="B4119" s="104" t="s">
        <v>4924</v>
      </c>
      <c r="C4119" s="104">
        <v>11</v>
      </c>
      <c r="D4119" s="103" t="s">
        <v>9600</v>
      </c>
      <c r="E4119" s="25">
        <f t="shared" si="203"/>
        <v>0</v>
      </c>
      <c r="F4119" s="25">
        <f t="shared" si="204"/>
        <v>0</v>
      </c>
      <c r="G4119" s="32"/>
      <c r="H4119" s="31"/>
      <c r="I4119" s="25">
        <f t="shared" si="205"/>
        <v>0</v>
      </c>
      <c r="J4119" s="21"/>
      <c r="K4119" s="16"/>
      <c r="L4119" s="105"/>
      <c r="M4119" s="105"/>
      <c r="N4119" s="105"/>
      <c r="O4119" s="105"/>
      <c r="P4119" s="105"/>
      <c r="Q4119" s="105"/>
      <c r="R4119" s="105"/>
      <c r="S4119" s="105">
        <v>0</v>
      </c>
      <c r="T4119" s="105"/>
    </row>
    <row r="4120" spans="1:20" x14ac:dyDescent="0.25">
      <c r="A4120" s="103" t="s">
        <v>3081</v>
      </c>
      <c r="B4120" s="104" t="s">
        <v>4922</v>
      </c>
      <c r="C4120" s="104">
        <v>11</v>
      </c>
      <c r="D4120" s="103" t="s">
        <v>9601</v>
      </c>
      <c r="E4120" s="25">
        <f t="shared" si="203"/>
        <v>0</v>
      </c>
      <c r="F4120" s="25">
        <f t="shared" si="204"/>
        <v>0</v>
      </c>
      <c r="G4120" s="32"/>
      <c r="H4120" s="31"/>
      <c r="I4120" s="25">
        <f t="shared" si="205"/>
        <v>0</v>
      </c>
      <c r="J4120" s="21"/>
      <c r="K4120" s="16"/>
      <c r="L4120" s="105"/>
      <c r="M4120" s="105"/>
      <c r="N4120" s="105"/>
      <c r="O4120" s="105"/>
      <c r="P4120" s="105"/>
      <c r="Q4120" s="105">
        <v>0</v>
      </c>
      <c r="R4120" s="105"/>
      <c r="S4120" s="105"/>
      <c r="T4120" s="105"/>
    </row>
    <row r="4121" spans="1:20" x14ac:dyDescent="0.25">
      <c r="A4121" s="103" t="s">
        <v>3497</v>
      </c>
      <c r="B4121" s="104" t="s">
        <v>4918</v>
      </c>
      <c r="C4121" s="104">
        <v>10</v>
      </c>
      <c r="D4121" s="103" t="s">
        <v>9602</v>
      </c>
      <c r="E4121" s="25">
        <f t="shared" si="203"/>
        <v>0</v>
      </c>
      <c r="F4121" s="25">
        <f t="shared" si="204"/>
        <v>1.25</v>
      </c>
      <c r="G4121" s="32"/>
      <c r="H4121" s="31"/>
      <c r="I4121" s="25">
        <f t="shared" si="205"/>
        <v>0</v>
      </c>
      <c r="J4121" s="21"/>
      <c r="K4121" s="16"/>
      <c r="L4121" s="105"/>
      <c r="M4121" s="105"/>
      <c r="N4121" s="105">
        <v>5</v>
      </c>
      <c r="O4121" s="105"/>
      <c r="P4121" s="105"/>
      <c r="Q4121" s="105"/>
      <c r="R4121" s="105">
        <v>0</v>
      </c>
      <c r="S4121" s="105"/>
      <c r="T4121" s="105"/>
    </row>
    <row r="4122" spans="1:20" x14ac:dyDescent="0.25">
      <c r="A4122" s="103" t="s">
        <v>4540</v>
      </c>
      <c r="B4122" s="104" t="s">
        <v>4918</v>
      </c>
      <c r="C4122" s="104">
        <v>10</v>
      </c>
      <c r="D4122" s="103" t="s">
        <v>9603</v>
      </c>
      <c r="E4122" s="25">
        <f t="shared" si="203"/>
        <v>0</v>
      </c>
      <c r="F4122" s="25">
        <f t="shared" si="204"/>
        <v>0</v>
      </c>
      <c r="G4122" s="32"/>
      <c r="H4122" s="31"/>
      <c r="I4122" s="25">
        <f t="shared" si="205"/>
        <v>0</v>
      </c>
      <c r="J4122" s="21"/>
      <c r="K4122" s="16"/>
      <c r="L4122" s="105"/>
      <c r="M4122" s="105"/>
      <c r="N4122" s="105"/>
      <c r="O4122" s="105"/>
      <c r="P4122" s="105">
        <v>0</v>
      </c>
      <c r="Q4122" s="105">
        <v>0</v>
      </c>
      <c r="R4122" s="105">
        <v>0</v>
      </c>
      <c r="S4122" s="105"/>
      <c r="T4122" s="105"/>
    </row>
    <row r="4123" spans="1:20" x14ac:dyDescent="0.25">
      <c r="A4123" s="103" t="s">
        <v>4538</v>
      </c>
      <c r="B4123" s="104" t="s">
        <v>4922</v>
      </c>
      <c r="C4123" s="104">
        <v>11</v>
      </c>
      <c r="D4123" s="103" t="s">
        <v>9604</v>
      </c>
      <c r="E4123" s="25">
        <f t="shared" si="203"/>
        <v>0</v>
      </c>
      <c r="F4123" s="25">
        <f t="shared" si="204"/>
        <v>0</v>
      </c>
      <c r="G4123" s="32"/>
      <c r="H4123" s="31"/>
      <c r="I4123" s="25">
        <f t="shared" si="205"/>
        <v>0</v>
      </c>
      <c r="J4123" s="21"/>
      <c r="K4123" s="16"/>
      <c r="L4123" s="105"/>
      <c r="M4123" s="105"/>
      <c r="N4123" s="105"/>
      <c r="O4123" s="105"/>
      <c r="P4123" s="105">
        <v>0</v>
      </c>
      <c r="Q4123" s="105"/>
      <c r="R4123" s="105"/>
      <c r="S4123" s="105"/>
      <c r="T4123" s="105"/>
    </row>
    <row r="4124" spans="1:20" x14ac:dyDescent="0.25">
      <c r="A4124" s="103" t="s">
        <v>82</v>
      </c>
      <c r="B4124" s="104" t="s">
        <v>4945</v>
      </c>
      <c r="C4124" s="104">
        <v>15</v>
      </c>
      <c r="D4124" s="103" t="s">
        <v>9605</v>
      </c>
      <c r="E4124" s="25">
        <f t="shared" si="203"/>
        <v>0</v>
      </c>
      <c r="F4124" s="25">
        <f t="shared" si="204"/>
        <v>0</v>
      </c>
      <c r="G4124" s="32"/>
      <c r="H4124" s="31"/>
      <c r="I4124" s="25">
        <f t="shared" si="205"/>
        <v>1880.2</v>
      </c>
      <c r="J4124" s="21"/>
      <c r="K4124" s="16"/>
      <c r="L4124" s="105"/>
      <c r="M4124" s="105"/>
      <c r="N4124" s="105"/>
      <c r="O4124" s="105"/>
      <c r="P4124" s="105">
        <v>9401</v>
      </c>
      <c r="Q4124" s="105"/>
      <c r="R4124" s="105">
        <v>0</v>
      </c>
      <c r="S4124" s="105"/>
      <c r="T4124" s="105"/>
    </row>
    <row r="4125" spans="1:20" x14ac:dyDescent="0.25">
      <c r="A4125" s="103" t="s">
        <v>3182</v>
      </c>
      <c r="B4125" s="104" t="s">
        <v>4948</v>
      </c>
      <c r="C4125" s="104">
        <v>15</v>
      </c>
      <c r="D4125" s="103" t="s">
        <v>9606</v>
      </c>
      <c r="E4125" s="25">
        <f t="shared" si="203"/>
        <v>0</v>
      </c>
      <c r="F4125" s="25">
        <f t="shared" si="204"/>
        <v>0</v>
      </c>
      <c r="G4125" s="32"/>
      <c r="H4125" s="31"/>
      <c r="I4125" s="25">
        <f t="shared" si="205"/>
        <v>0</v>
      </c>
      <c r="J4125" s="21"/>
      <c r="K4125" s="16"/>
      <c r="L4125" s="105"/>
      <c r="M4125" s="105"/>
      <c r="N4125" s="105"/>
      <c r="O4125" s="105"/>
      <c r="P4125" s="105">
        <v>0</v>
      </c>
      <c r="Q4125" s="105">
        <v>0</v>
      </c>
      <c r="R4125" s="105"/>
      <c r="S4125" s="105"/>
      <c r="T4125" s="105"/>
    </row>
    <row r="4126" spans="1:20" x14ac:dyDescent="0.25">
      <c r="A4126" s="103" t="s">
        <v>3030</v>
      </c>
      <c r="B4126" s="104" t="s">
        <v>4948</v>
      </c>
      <c r="C4126" s="104">
        <v>15</v>
      </c>
      <c r="D4126" s="103" t="s">
        <v>9607</v>
      </c>
      <c r="E4126" s="25">
        <f t="shared" si="203"/>
        <v>0</v>
      </c>
      <c r="F4126" s="25">
        <f t="shared" si="204"/>
        <v>0</v>
      </c>
      <c r="G4126" s="32"/>
      <c r="H4126" s="31"/>
      <c r="I4126" s="25">
        <f t="shared" si="205"/>
        <v>0</v>
      </c>
      <c r="J4126" s="21"/>
      <c r="K4126" s="16"/>
      <c r="L4126" s="105"/>
      <c r="M4126" s="105"/>
      <c r="N4126" s="105"/>
      <c r="O4126" s="105"/>
      <c r="P4126" s="105"/>
      <c r="Q4126" s="105"/>
      <c r="R4126" s="105">
        <v>0</v>
      </c>
      <c r="S4126" s="105"/>
      <c r="T4126" s="105"/>
    </row>
    <row r="4127" spans="1:20" x14ac:dyDescent="0.25">
      <c r="A4127" s="103" t="s">
        <v>1547</v>
      </c>
      <c r="B4127" s="104" t="s">
        <v>4950</v>
      </c>
      <c r="C4127" s="104">
        <v>15</v>
      </c>
      <c r="D4127" s="103" t="s">
        <v>9608</v>
      </c>
      <c r="E4127" s="25">
        <f t="shared" si="203"/>
        <v>0</v>
      </c>
      <c r="F4127" s="25">
        <f t="shared" si="204"/>
        <v>0</v>
      </c>
      <c r="G4127" s="32"/>
      <c r="H4127" s="31"/>
      <c r="I4127" s="25">
        <f t="shared" si="205"/>
        <v>0</v>
      </c>
      <c r="J4127" s="21"/>
      <c r="K4127" s="16"/>
      <c r="L4127" s="105"/>
      <c r="M4127" s="105"/>
      <c r="N4127" s="105"/>
      <c r="O4127" s="105"/>
      <c r="P4127" s="105"/>
      <c r="Q4127" s="105"/>
      <c r="R4127" s="105">
        <v>0</v>
      </c>
      <c r="S4127" s="105"/>
      <c r="T4127" s="105"/>
    </row>
    <row r="4128" spans="1:20" x14ac:dyDescent="0.25">
      <c r="A4128" s="103" t="s">
        <v>4104</v>
      </c>
      <c r="B4128" s="104" t="s">
        <v>4950</v>
      </c>
      <c r="C4128" s="104">
        <v>15</v>
      </c>
      <c r="D4128" s="103" t="s">
        <v>9609</v>
      </c>
      <c r="E4128" s="25">
        <f t="shared" ref="E4128:E4191" si="206">SUM(R4128:T4128)/3</f>
        <v>0</v>
      </c>
      <c r="F4128" s="25">
        <f t="shared" ref="F4128:F4191" si="207">SUM(L4128:O4128)/4</f>
        <v>0</v>
      </c>
      <c r="G4128" s="32"/>
      <c r="H4128" s="31"/>
      <c r="I4128" s="25">
        <f t="shared" ref="I4128:I4191" si="208">SUM(P4128:T4128)/5</f>
        <v>0</v>
      </c>
      <c r="J4128" s="21"/>
      <c r="K4128" s="16"/>
      <c r="L4128" s="105"/>
      <c r="M4128" s="105"/>
      <c r="N4128" s="105"/>
      <c r="O4128" s="105"/>
      <c r="P4128" s="105"/>
      <c r="Q4128" s="105"/>
      <c r="R4128" s="105"/>
      <c r="S4128" s="105"/>
      <c r="T4128" s="105"/>
    </row>
    <row r="4129" spans="1:20" x14ac:dyDescent="0.25">
      <c r="A4129" s="103" t="s">
        <v>3866</v>
      </c>
      <c r="B4129" s="104" t="s">
        <v>4953</v>
      </c>
      <c r="C4129" s="104">
        <v>16</v>
      </c>
      <c r="D4129" s="103" t="s">
        <v>9610</v>
      </c>
      <c r="E4129" s="25">
        <f t="shared" si="206"/>
        <v>0</v>
      </c>
      <c r="F4129" s="25">
        <f t="shared" si="207"/>
        <v>0.25</v>
      </c>
      <c r="G4129" s="32"/>
      <c r="H4129" s="31"/>
      <c r="I4129" s="25">
        <f t="shared" si="208"/>
        <v>0</v>
      </c>
      <c r="J4129" s="21"/>
      <c r="K4129" s="16"/>
      <c r="L4129" s="105"/>
      <c r="M4129" s="105">
        <v>1</v>
      </c>
      <c r="N4129" s="105"/>
      <c r="O4129" s="105"/>
      <c r="P4129" s="105"/>
      <c r="Q4129" s="105"/>
      <c r="R4129" s="105">
        <v>0</v>
      </c>
      <c r="S4129" s="105"/>
      <c r="T4129" s="105"/>
    </row>
    <row r="4130" spans="1:20" x14ac:dyDescent="0.25">
      <c r="A4130" s="103" t="s">
        <v>4239</v>
      </c>
      <c r="B4130" s="104" t="s">
        <v>4953</v>
      </c>
      <c r="C4130" s="104">
        <v>16</v>
      </c>
      <c r="D4130" s="103" t="s">
        <v>9611</v>
      </c>
      <c r="E4130" s="25">
        <f t="shared" si="206"/>
        <v>0</v>
      </c>
      <c r="F4130" s="25">
        <f t="shared" si="207"/>
        <v>0</v>
      </c>
      <c r="G4130" s="32"/>
      <c r="H4130" s="31"/>
      <c r="I4130" s="25">
        <f t="shared" si="208"/>
        <v>0</v>
      </c>
      <c r="J4130" s="21"/>
      <c r="K4130" s="16"/>
      <c r="L4130" s="105"/>
      <c r="M4130" s="105"/>
      <c r="N4130" s="105"/>
      <c r="O4130" s="105"/>
      <c r="P4130" s="105"/>
      <c r="Q4130" s="105">
        <v>0</v>
      </c>
      <c r="R4130" s="105">
        <v>0</v>
      </c>
      <c r="S4130" s="105">
        <v>0</v>
      </c>
      <c r="T4130" s="105"/>
    </row>
    <row r="4131" spans="1:20" x14ac:dyDescent="0.25">
      <c r="A4131" s="103" t="s">
        <v>5146</v>
      </c>
      <c r="B4131" s="104" t="s">
        <v>5153</v>
      </c>
      <c r="C4131" s="104">
        <v>19</v>
      </c>
      <c r="D4131" s="103" t="s">
        <v>9612</v>
      </c>
      <c r="E4131" s="25">
        <f t="shared" si="206"/>
        <v>0</v>
      </c>
      <c r="F4131" s="25">
        <f t="shared" si="207"/>
        <v>0</v>
      </c>
      <c r="G4131" s="32"/>
      <c r="H4131" s="31"/>
      <c r="I4131" s="25">
        <f t="shared" si="208"/>
        <v>0</v>
      </c>
      <c r="J4131" s="21"/>
      <c r="K4131" s="16"/>
      <c r="L4131" s="105"/>
      <c r="M4131" s="105"/>
      <c r="N4131" s="105"/>
      <c r="O4131" s="105"/>
      <c r="P4131" s="105">
        <v>0</v>
      </c>
      <c r="Q4131" s="105">
        <v>0</v>
      </c>
      <c r="R4131" s="105"/>
      <c r="S4131" s="105"/>
      <c r="T4131" s="105"/>
    </row>
    <row r="4132" spans="1:20" x14ac:dyDescent="0.25">
      <c r="A4132" s="103" t="s">
        <v>4627</v>
      </c>
      <c r="B4132" s="104" t="s">
        <v>4962</v>
      </c>
      <c r="C4132" s="104">
        <v>20</v>
      </c>
      <c r="D4132" s="103" t="s">
        <v>9613</v>
      </c>
      <c r="E4132" s="25">
        <f t="shared" si="206"/>
        <v>0</v>
      </c>
      <c r="F4132" s="25">
        <f t="shared" si="207"/>
        <v>0</v>
      </c>
      <c r="G4132" s="32"/>
      <c r="H4132" s="31"/>
      <c r="I4132" s="25">
        <f t="shared" si="208"/>
        <v>0</v>
      </c>
      <c r="J4132" s="21"/>
      <c r="K4132" s="16"/>
      <c r="L4132" s="105"/>
      <c r="M4132" s="105"/>
      <c r="N4132" s="105"/>
      <c r="O4132" s="105"/>
      <c r="P4132" s="105">
        <v>0</v>
      </c>
      <c r="Q4132" s="105"/>
      <c r="R4132" s="105"/>
      <c r="S4132" s="105"/>
      <c r="T4132" s="105"/>
    </row>
    <row r="4133" spans="1:20" x14ac:dyDescent="0.25">
      <c r="A4133" s="103" t="s">
        <v>4630</v>
      </c>
      <c r="B4133" s="104" t="s">
        <v>4959</v>
      </c>
      <c r="C4133" s="104">
        <v>18</v>
      </c>
      <c r="D4133" s="103" t="s">
        <v>9614</v>
      </c>
      <c r="E4133" s="25">
        <f t="shared" si="206"/>
        <v>0</v>
      </c>
      <c r="F4133" s="25">
        <f t="shared" si="207"/>
        <v>0</v>
      </c>
      <c r="G4133" s="32"/>
      <c r="H4133" s="31"/>
      <c r="I4133" s="25">
        <f t="shared" si="208"/>
        <v>0</v>
      </c>
      <c r="J4133" s="21"/>
      <c r="K4133" s="16"/>
      <c r="L4133" s="105"/>
      <c r="M4133" s="105"/>
      <c r="N4133" s="105"/>
      <c r="O4133" s="105"/>
      <c r="P4133" s="105">
        <v>0</v>
      </c>
      <c r="Q4133" s="105"/>
      <c r="R4133" s="105"/>
      <c r="S4133" s="105"/>
      <c r="T4133" s="105"/>
    </row>
    <row r="4134" spans="1:20" x14ac:dyDescent="0.25">
      <c r="A4134" s="103" t="s">
        <v>4631</v>
      </c>
      <c r="B4134" s="104" t="s">
        <v>4959</v>
      </c>
      <c r="C4134" s="104">
        <v>18</v>
      </c>
      <c r="D4134" s="103" t="s">
        <v>9615</v>
      </c>
      <c r="E4134" s="25">
        <f t="shared" si="206"/>
        <v>0</v>
      </c>
      <c r="F4134" s="25">
        <f t="shared" si="207"/>
        <v>0</v>
      </c>
      <c r="G4134" s="32"/>
      <c r="H4134" s="31"/>
      <c r="I4134" s="25">
        <f t="shared" si="208"/>
        <v>0</v>
      </c>
      <c r="J4134" s="21"/>
      <c r="K4134" s="16"/>
      <c r="L4134" s="105"/>
      <c r="M4134" s="105"/>
      <c r="N4134" s="105"/>
      <c r="O4134" s="105"/>
      <c r="P4134" s="105">
        <v>0</v>
      </c>
      <c r="Q4134" s="105"/>
      <c r="R4134" s="105"/>
      <c r="S4134" s="105"/>
      <c r="T4134" s="105"/>
    </row>
    <row r="4135" spans="1:20" x14ac:dyDescent="0.25">
      <c r="A4135" s="103" t="s">
        <v>838</v>
      </c>
      <c r="B4135" s="104" t="s">
        <v>4955</v>
      </c>
      <c r="C4135" s="104">
        <v>17</v>
      </c>
      <c r="D4135" s="103" t="s">
        <v>9616</v>
      </c>
      <c r="E4135" s="25">
        <f t="shared" si="206"/>
        <v>0</v>
      </c>
      <c r="F4135" s="25">
        <f t="shared" si="207"/>
        <v>0</v>
      </c>
      <c r="G4135" s="32"/>
      <c r="H4135" s="31"/>
      <c r="I4135" s="25">
        <f t="shared" si="208"/>
        <v>0</v>
      </c>
      <c r="J4135" s="21"/>
      <c r="K4135" s="16"/>
      <c r="L4135" s="105"/>
      <c r="M4135" s="105"/>
      <c r="N4135" s="105"/>
      <c r="O4135" s="105"/>
      <c r="P4135" s="105">
        <v>0</v>
      </c>
      <c r="Q4135" s="105"/>
      <c r="R4135" s="105">
        <v>0</v>
      </c>
      <c r="S4135" s="105">
        <v>0</v>
      </c>
      <c r="T4135" s="105"/>
    </row>
    <row r="4136" spans="1:20" x14ac:dyDescent="0.25">
      <c r="A4136" s="103" t="s">
        <v>263</v>
      </c>
      <c r="B4136" s="104" t="s">
        <v>4955</v>
      </c>
      <c r="C4136" s="104">
        <v>17</v>
      </c>
      <c r="D4136" s="103" t="s">
        <v>9617</v>
      </c>
      <c r="E4136" s="25">
        <f t="shared" si="206"/>
        <v>0</v>
      </c>
      <c r="F4136" s="25">
        <f t="shared" si="207"/>
        <v>0</v>
      </c>
      <c r="G4136" s="32"/>
      <c r="H4136" s="31"/>
      <c r="I4136" s="25">
        <f t="shared" si="208"/>
        <v>0</v>
      </c>
      <c r="J4136" s="21"/>
      <c r="K4136" s="16"/>
      <c r="L4136" s="105"/>
      <c r="M4136" s="105"/>
      <c r="N4136" s="105"/>
      <c r="O4136" s="105"/>
      <c r="P4136" s="105"/>
      <c r="Q4136" s="105">
        <v>0</v>
      </c>
      <c r="R4136" s="105">
        <v>0</v>
      </c>
      <c r="S4136" s="105"/>
      <c r="T4136" s="105"/>
    </row>
    <row r="4137" spans="1:20" x14ac:dyDescent="0.25">
      <c r="A4137" s="103" t="s">
        <v>4623</v>
      </c>
      <c r="B4137" s="104" t="s">
        <v>4954</v>
      </c>
      <c r="C4137" s="104">
        <v>16</v>
      </c>
      <c r="D4137" s="103" t="s">
        <v>9618</v>
      </c>
      <c r="E4137" s="25">
        <f t="shared" si="206"/>
        <v>0</v>
      </c>
      <c r="F4137" s="25">
        <f t="shared" si="207"/>
        <v>1</v>
      </c>
      <c r="G4137" s="32"/>
      <c r="H4137" s="31"/>
      <c r="I4137" s="25">
        <f t="shared" si="208"/>
        <v>0</v>
      </c>
      <c r="J4137" s="21"/>
      <c r="K4137" s="16"/>
      <c r="L4137" s="105"/>
      <c r="M4137" s="105"/>
      <c r="N4137" s="105">
        <v>4</v>
      </c>
      <c r="O4137" s="105"/>
      <c r="P4137" s="105"/>
      <c r="Q4137" s="105"/>
      <c r="R4137" s="105"/>
      <c r="S4137" s="105"/>
      <c r="T4137" s="105"/>
    </row>
    <row r="4138" spans="1:20" x14ac:dyDescent="0.25">
      <c r="A4138" s="103" t="s">
        <v>9619</v>
      </c>
      <c r="B4138" s="104" t="s">
        <v>4954</v>
      </c>
      <c r="C4138" s="104">
        <v>16</v>
      </c>
      <c r="D4138" s="103" t="s">
        <v>9620</v>
      </c>
      <c r="E4138" s="25">
        <f t="shared" si="206"/>
        <v>0</v>
      </c>
      <c r="F4138" s="25">
        <f t="shared" si="207"/>
        <v>0</v>
      </c>
      <c r="G4138" s="32"/>
      <c r="H4138" s="31"/>
      <c r="I4138" s="25">
        <f t="shared" si="208"/>
        <v>0</v>
      </c>
      <c r="J4138" s="21"/>
      <c r="K4138" s="16"/>
      <c r="L4138" s="105"/>
      <c r="M4138" s="105"/>
      <c r="N4138" s="105"/>
      <c r="O4138" s="105"/>
      <c r="P4138" s="105"/>
      <c r="Q4138" s="105"/>
      <c r="R4138" s="105"/>
      <c r="S4138" s="105"/>
      <c r="T4138" s="105"/>
    </row>
    <row r="4139" spans="1:20" x14ac:dyDescent="0.25">
      <c r="A4139" s="103" t="s">
        <v>4622</v>
      </c>
      <c r="B4139" s="104" t="s">
        <v>4933</v>
      </c>
      <c r="C4139" s="104">
        <v>11</v>
      </c>
      <c r="D4139" s="103" t="s">
        <v>9621</v>
      </c>
      <c r="E4139" s="25">
        <f t="shared" si="206"/>
        <v>0</v>
      </c>
      <c r="F4139" s="25">
        <f t="shared" si="207"/>
        <v>0.75</v>
      </c>
      <c r="G4139" s="32"/>
      <c r="H4139" s="31"/>
      <c r="I4139" s="25">
        <f t="shared" si="208"/>
        <v>0</v>
      </c>
      <c r="J4139" s="21"/>
      <c r="K4139" s="16"/>
      <c r="L4139" s="105"/>
      <c r="M4139" s="105">
        <v>3</v>
      </c>
      <c r="N4139" s="105"/>
      <c r="O4139" s="105"/>
      <c r="P4139" s="105"/>
      <c r="Q4139" s="105"/>
      <c r="R4139" s="105"/>
      <c r="S4139" s="105"/>
      <c r="T4139" s="105"/>
    </row>
    <row r="4140" spans="1:20" x14ac:dyDescent="0.25">
      <c r="A4140" s="103" t="s">
        <v>2658</v>
      </c>
      <c r="B4140" s="104" t="s">
        <v>4931</v>
      </c>
      <c r="C4140" s="104">
        <v>11</v>
      </c>
      <c r="D4140" s="103" t="s">
        <v>9622</v>
      </c>
      <c r="E4140" s="25">
        <f t="shared" si="206"/>
        <v>0</v>
      </c>
      <c r="F4140" s="25">
        <f t="shared" si="207"/>
        <v>0</v>
      </c>
      <c r="G4140" s="32"/>
      <c r="H4140" s="31"/>
      <c r="I4140" s="25">
        <f t="shared" si="208"/>
        <v>0</v>
      </c>
      <c r="J4140" s="21"/>
      <c r="K4140" s="16"/>
      <c r="L4140" s="105"/>
      <c r="M4140" s="105"/>
      <c r="N4140" s="105"/>
      <c r="O4140" s="105"/>
      <c r="P4140" s="105">
        <v>0</v>
      </c>
      <c r="Q4140" s="105">
        <v>0</v>
      </c>
      <c r="R4140" s="105"/>
      <c r="S4140" s="105">
        <v>0</v>
      </c>
      <c r="T4140" s="105"/>
    </row>
    <row r="4141" spans="1:20" x14ac:dyDescent="0.25">
      <c r="A4141" s="103" t="s">
        <v>2699</v>
      </c>
      <c r="B4141" s="104" t="s">
        <v>4932</v>
      </c>
      <c r="C4141" s="104">
        <v>11</v>
      </c>
      <c r="D4141" s="103" t="s">
        <v>9623</v>
      </c>
      <c r="E4141" s="25">
        <f t="shared" si="206"/>
        <v>0</v>
      </c>
      <c r="F4141" s="25">
        <f t="shared" si="207"/>
        <v>0</v>
      </c>
      <c r="G4141" s="32"/>
      <c r="H4141" s="31"/>
      <c r="I4141" s="25">
        <f t="shared" si="208"/>
        <v>0</v>
      </c>
      <c r="J4141" s="21"/>
      <c r="K4141" s="16"/>
      <c r="L4141" s="105"/>
      <c r="M4141" s="105"/>
      <c r="N4141" s="105"/>
      <c r="O4141" s="105"/>
      <c r="P4141" s="105"/>
      <c r="Q4141" s="105"/>
      <c r="R4141" s="105"/>
      <c r="S4141" s="105">
        <v>0</v>
      </c>
      <c r="T4141" s="105"/>
    </row>
    <row r="4142" spans="1:20" x14ac:dyDescent="0.25">
      <c r="A4142" s="103" t="s">
        <v>4619</v>
      </c>
      <c r="B4142" s="104" t="s">
        <v>4925</v>
      </c>
      <c r="C4142" s="104">
        <v>11</v>
      </c>
      <c r="D4142" s="103" t="s">
        <v>9624</v>
      </c>
      <c r="E4142" s="25">
        <f t="shared" si="206"/>
        <v>0</v>
      </c>
      <c r="F4142" s="25">
        <f t="shared" si="207"/>
        <v>0</v>
      </c>
      <c r="G4142" s="32"/>
      <c r="H4142" s="31"/>
      <c r="I4142" s="25">
        <f t="shared" si="208"/>
        <v>0</v>
      </c>
      <c r="J4142" s="21"/>
      <c r="K4142" s="16"/>
      <c r="L4142" s="105"/>
      <c r="M4142" s="105"/>
      <c r="N4142" s="105"/>
      <c r="O4142" s="105"/>
      <c r="P4142" s="105"/>
      <c r="Q4142" s="105"/>
      <c r="R4142" s="105">
        <v>0</v>
      </c>
      <c r="S4142" s="105"/>
      <c r="T4142" s="105"/>
    </row>
    <row r="4143" spans="1:20" x14ac:dyDescent="0.25">
      <c r="A4143" s="103" t="s">
        <v>3259</v>
      </c>
      <c r="B4143" s="104" t="s">
        <v>4924</v>
      </c>
      <c r="C4143" s="104">
        <v>11</v>
      </c>
      <c r="D4143" s="103" t="s">
        <v>9625</v>
      </c>
      <c r="E4143" s="25">
        <f t="shared" si="206"/>
        <v>0</v>
      </c>
      <c r="F4143" s="25">
        <f t="shared" si="207"/>
        <v>0</v>
      </c>
      <c r="G4143" s="32"/>
      <c r="H4143" s="31"/>
      <c r="I4143" s="25">
        <f t="shared" si="208"/>
        <v>0</v>
      </c>
      <c r="J4143" s="21"/>
      <c r="K4143" s="16"/>
      <c r="L4143" s="105"/>
      <c r="M4143" s="105"/>
      <c r="N4143" s="105"/>
      <c r="O4143" s="105"/>
      <c r="P4143" s="105">
        <v>0</v>
      </c>
      <c r="Q4143" s="105">
        <v>0</v>
      </c>
      <c r="R4143" s="105">
        <v>0</v>
      </c>
      <c r="S4143" s="105"/>
      <c r="T4143" s="105"/>
    </row>
    <row r="4144" spans="1:20" x14ac:dyDescent="0.25">
      <c r="A4144" s="103" t="s">
        <v>1909</v>
      </c>
      <c r="B4144" s="104" t="s">
        <v>4924</v>
      </c>
      <c r="C4144" s="104">
        <v>11</v>
      </c>
      <c r="D4144" s="103" t="s">
        <v>9626</v>
      </c>
      <c r="E4144" s="25">
        <f t="shared" si="206"/>
        <v>5.666666666666667</v>
      </c>
      <c r="F4144" s="25">
        <f t="shared" si="207"/>
        <v>0</v>
      </c>
      <c r="G4144" s="32"/>
      <c r="H4144" s="31"/>
      <c r="I4144" s="25">
        <f t="shared" si="208"/>
        <v>3.4</v>
      </c>
      <c r="J4144" s="21"/>
      <c r="K4144" s="16"/>
      <c r="L4144" s="105"/>
      <c r="M4144" s="105"/>
      <c r="N4144" s="105"/>
      <c r="O4144" s="105"/>
      <c r="P4144" s="105">
        <v>0</v>
      </c>
      <c r="Q4144" s="105">
        <v>0</v>
      </c>
      <c r="R4144" s="105">
        <v>17</v>
      </c>
      <c r="S4144" s="105">
        <v>0</v>
      </c>
      <c r="T4144" s="105"/>
    </row>
    <row r="4145" spans="1:20" x14ac:dyDescent="0.25">
      <c r="A4145" s="103" t="s">
        <v>3767</v>
      </c>
      <c r="B4145" s="104" t="s">
        <v>4924</v>
      </c>
      <c r="C4145" s="104">
        <v>11</v>
      </c>
      <c r="D4145" s="103" t="s">
        <v>9627</v>
      </c>
      <c r="E4145" s="25">
        <f t="shared" si="206"/>
        <v>0</v>
      </c>
      <c r="F4145" s="25">
        <f t="shared" si="207"/>
        <v>0</v>
      </c>
      <c r="G4145" s="32"/>
      <c r="H4145" s="31"/>
      <c r="I4145" s="25">
        <f t="shared" si="208"/>
        <v>0</v>
      </c>
      <c r="J4145" s="21"/>
      <c r="K4145" s="16"/>
      <c r="L4145" s="105"/>
      <c r="M4145" s="105"/>
      <c r="N4145" s="105"/>
      <c r="O4145" s="105"/>
      <c r="P4145" s="105">
        <v>0</v>
      </c>
      <c r="Q4145" s="105">
        <v>0</v>
      </c>
      <c r="R4145" s="105"/>
      <c r="S4145" s="105"/>
      <c r="T4145" s="105"/>
    </row>
    <row r="4146" spans="1:20" x14ac:dyDescent="0.25">
      <c r="A4146" s="103" t="s">
        <v>3299</v>
      </c>
      <c r="B4146" s="104" t="s">
        <v>4931</v>
      </c>
      <c r="C4146" s="104">
        <v>11</v>
      </c>
      <c r="D4146" s="103" t="s">
        <v>9628</v>
      </c>
      <c r="E4146" s="25">
        <f t="shared" si="206"/>
        <v>0</v>
      </c>
      <c r="F4146" s="25">
        <f t="shared" si="207"/>
        <v>0</v>
      </c>
      <c r="G4146" s="32"/>
      <c r="H4146" s="31"/>
      <c r="I4146" s="25">
        <f t="shared" si="208"/>
        <v>0</v>
      </c>
      <c r="J4146" s="21"/>
      <c r="K4146" s="16"/>
      <c r="L4146" s="105"/>
      <c r="M4146" s="105"/>
      <c r="N4146" s="105"/>
      <c r="O4146" s="105"/>
      <c r="P4146" s="105"/>
      <c r="Q4146" s="105"/>
      <c r="R4146" s="105">
        <v>0</v>
      </c>
      <c r="S4146" s="105"/>
      <c r="T4146" s="105"/>
    </row>
    <row r="4147" spans="1:20" x14ac:dyDescent="0.25">
      <c r="A4147" s="103" t="s">
        <v>3020</v>
      </c>
      <c r="B4147" s="104" t="s">
        <v>4928</v>
      </c>
      <c r="C4147" s="104">
        <v>11</v>
      </c>
      <c r="D4147" s="103" t="s">
        <v>9629</v>
      </c>
      <c r="E4147" s="25">
        <f t="shared" si="206"/>
        <v>0</v>
      </c>
      <c r="F4147" s="25">
        <f t="shared" si="207"/>
        <v>1.5</v>
      </c>
      <c r="G4147" s="32"/>
      <c r="H4147" s="31"/>
      <c r="I4147" s="25">
        <f t="shared" si="208"/>
        <v>0</v>
      </c>
      <c r="J4147" s="21"/>
      <c r="K4147" s="16"/>
      <c r="L4147" s="105"/>
      <c r="M4147" s="105">
        <v>6</v>
      </c>
      <c r="N4147" s="105"/>
      <c r="O4147" s="105"/>
      <c r="P4147" s="105">
        <v>0</v>
      </c>
      <c r="Q4147" s="105">
        <v>0</v>
      </c>
      <c r="R4147" s="105"/>
      <c r="S4147" s="105">
        <v>0</v>
      </c>
      <c r="T4147" s="105"/>
    </row>
    <row r="4148" spans="1:20" x14ac:dyDescent="0.25">
      <c r="A4148" s="103" t="s">
        <v>2202</v>
      </c>
      <c r="B4148" s="104" t="s">
        <v>4929</v>
      </c>
      <c r="C4148" s="104">
        <v>11</v>
      </c>
      <c r="D4148" s="103" t="s">
        <v>9630</v>
      </c>
      <c r="E4148" s="25">
        <f t="shared" si="206"/>
        <v>0</v>
      </c>
      <c r="F4148" s="25">
        <f t="shared" si="207"/>
        <v>0</v>
      </c>
      <c r="G4148" s="32"/>
      <c r="H4148" s="31"/>
      <c r="I4148" s="25">
        <f t="shared" si="208"/>
        <v>0</v>
      </c>
      <c r="J4148" s="21"/>
      <c r="K4148" s="16"/>
      <c r="L4148" s="105"/>
      <c r="M4148" s="105"/>
      <c r="N4148" s="105"/>
      <c r="O4148" s="105"/>
      <c r="P4148" s="105">
        <v>0</v>
      </c>
      <c r="Q4148" s="105">
        <v>0</v>
      </c>
      <c r="R4148" s="105">
        <v>0</v>
      </c>
      <c r="S4148" s="105">
        <v>0</v>
      </c>
      <c r="T4148" s="105"/>
    </row>
    <row r="4149" spans="1:20" x14ac:dyDescent="0.25">
      <c r="A4149" s="103" t="s">
        <v>2519</v>
      </c>
      <c r="B4149" s="104" t="s">
        <v>4939</v>
      </c>
      <c r="C4149" s="104">
        <v>13</v>
      </c>
      <c r="D4149" s="103" t="s">
        <v>9631</v>
      </c>
      <c r="E4149" s="25">
        <f t="shared" si="206"/>
        <v>0</v>
      </c>
      <c r="F4149" s="25">
        <f t="shared" si="207"/>
        <v>0</v>
      </c>
      <c r="G4149" s="32"/>
      <c r="H4149" s="31"/>
      <c r="I4149" s="25">
        <f t="shared" si="208"/>
        <v>0</v>
      </c>
      <c r="J4149" s="21"/>
      <c r="K4149" s="16"/>
      <c r="L4149" s="105"/>
      <c r="M4149" s="105"/>
      <c r="N4149" s="105"/>
      <c r="O4149" s="105"/>
      <c r="P4149" s="105">
        <v>0</v>
      </c>
      <c r="Q4149" s="105"/>
      <c r="R4149" s="105">
        <v>0</v>
      </c>
      <c r="S4149" s="105"/>
      <c r="T4149" s="105"/>
    </row>
    <row r="4150" spans="1:20" x14ac:dyDescent="0.25">
      <c r="A4150" s="103" t="s">
        <v>859</v>
      </c>
      <c r="B4150" s="104" t="s">
        <v>4937</v>
      </c>
      <c r="C4150" s="104">
        <v>12</v>
      </c>
      <c r="D4150" s="103" t="s">
        <v>9632</v>
      </c>
      <c r="E4150" s="25">
        <f t="shared" si="206"/>
        <v>0</v>
      </c>
      <c r="F4150" s="25">
        <f t="shared" si="207"/>
        <v>0</v>
      </c>
      <c r="G4150" s="32"/>
      <c r="H4150" s="31"/>
      <c r="I4150" s="25">
        <f t="shared" si="208"/>
        <v>0</v>
      </c>
      <c r="J4150" s="21"/>
      <c r="K4150" s="16"/>
      <c r="L4150" s="105"/>
      <c r="M4150" s="105"/>
      <c r="N4150" s="105"/>
      <c r="O4150" s="105"/>
      <c r="P4150" s="105"/>
      <c r="Q4150" s="105"/>
      <c r="R4150" s="105">
        <v>0</v>
      </c>
      <c r="S4150" s="105"/>
      <c r="T4150" s="105"/>
    </row>
    <row r="4151" spans="1:20" x14ac:dyDescent="0.25">
      <c r="A4151" s="103" t="s">
        <v>3875</v>
      </c>
      <c r="B4151" s="104" t="s">
        <v>4940</v>
      </c>
      <c r="C4151" s="104">
        <v>13</v>
      </c>
      <c r="D4151" s="103" t="s">
        <v>9633</v>
      </c>
      <c r="E4151" s="25">
        <f t="shared" si="206"/>
        <v>0.33333333333333331</v>
      </c>
      <c r="F4151" s="25">
        <f t="shared" si="207"/>
        <v>0</v>
      </c>
      <c r="G4151" s="32"/>
      <c r="H4151" s="31"/>
      <c r="I4151" s="25">
        <f t="shared" si="208"/>
        <v>0.2</v>
      </c>
      <c r="J4151" s="21"/>
      <c r="K4151" s="16"/>
      <c r="L4151" s="105"/>
      <c r="M4151" s="105"/>
      <c r="N4151" s="105"/>
      <c r="O4151" s="105"/>
      <c r="P4151" s="105">
        <v>0</v>
      </c>
      <c r="Q4151" s="105">
        <v>0</v>
      </c>
      <c r="R4151" s="105">
        <v>0</v>
      </c>
      <c r="S4151" s="105">
        <v>1</v>
      </c>
      <c r="T4151" s="105"/>
    </row>
    <row r="4152" spans="1:20" x14ac:dyDescent="0.25">
      <c r="A4152" s="103" t="s">
        <v>4635</v>
      </c>
      <c r="B4152" s="104" t="s">
        <v>4943</v>
      </c>
      <c r="C4152" s="104">
        <v>15</v>
      </c>
      <c r="D4152" s="103" t="s">
        <v>9634</v>
      </c>
      <c r="E4152" s="25">
        <f t="shared" si="206"/>
        <v>0</v>
      </c>
      <c r="F4152" s="25">
        <f t="shared" si="207"/>
        <v>1.75</v>
      </c>
      <c r="G4152" s="32"/>
      <c r="H4152" s="31"/>
      <c r="I4152" s="25">
        <f t="shared" si="208"/>
        <v>0</v>
      </c>
      <c r="J4152" s="21"/>
      <c r="K4152" s="16"/>
      <c r="L4152" s="105"/>
      <c r="M4152" s="105"/>
      <c r="N4152" s="105">
        <v>7</v>
      </c>
      <c r="O4152" s="105"/>
      <c r="P4152" s="105"/>
      <c r="Q4152" s="105"/>
      <c r="R4152" s="105"/>
      <c r="S4152" s="105"/>
      <c r="T4152" s="105"/>
    </row>
    <row r="4153" spans="1:20" x14ac:dyDescent="0.25">
      <c r="A4153" s="103" t="s">
        <v>4634</v>
      </c>
      <c r="B4153" s="104" t="s">
        <v>4943</v>
      </c>
      <c r="C4153" s="104">
        <v>15</v>
      </c>
      <c r="D4153" s="103" t="s">
        <v>9635</v>
      </c>
      <c r="E4153" s="25">
        <f t="shared" si="206"/>
        <v>0</v>
      </c>
      <c r="F4153" s="25">
        <f t="shared" si="207"/>
        <v>0</v>
      </c>
      <c r="G4153" s="32"/>
      <c r="H4153" s="31"/>
      <c r="I4153" s="25">
        <f t="shared" si="208"/>
        <v>0</v>
      </c>
      <c r="J4153" s="21"/>
      <c r="K4153" s="16"/>
      <c r="L4153" s="105"/>
      <c r="M4153" s="105"/>
      <c r="N4153" s="105"/>
      <c r="O4153" s="105"/>
      <c r="P4153" s="105"/>
      <c r="Q4153" s="105"/>
      <c r="R4153" s="105"/>
      <c r="S4153" s="105"/>
      <c r="T4153" s="105"/>
    </row>
    <row r="4154" spans="1:20" x14ac:dyDescent="0.25">
      <c r="A4154" s="103" t="s">
        <v>4633</v>
      </c>
      <c r="B4154" s="104" t="s">
        <v>4944</v>
      </c>
      <c r="C4154" s="104">
        <v>15</v>
      </c>
      <c r="D4154" s="103" t="s">
        <v>9636</v>
      </c>
      <c r="E4154" s="25">
        <f t="shared" si="206"/>
        <v>0.33333333333333331</v>
      </c>
      <c r="F4154" s="25">
        <f t="shared" si="207"/>
        <v>0</v>
      </c>
      <c r="G4154" s="32"/>
      <c r="H4154" s="31"/>
      <c r="I4154" s="25">
        <f t="shared" si="208"/>
        <v>0.2</v>
      </c>
      <c r="J4154" s="21"/>
      <c r="K4154" s="16"/>
      <c r="L4154" s="105"/>
      <c r="M4154" s="105"/>
      <c r="N4154" s="105"/>
      <c r="O4154" s="105"/>
      <c r="P4154" s="105">
        <v>0</v>
      </c>
      <c r="Q4154" s="105"/>
      <c r="R4154" s="105">
        <v>1</v>
      </c>
      <c r="S4154" s="105"/>
      <c r="T4154" s="105"/>
    </row>
    <row r="4155" spans="1:20" x14ac:dyDescent="0.25">
      <c r="A4155" s="103" t="s">
        <v>3914</v>
      </c>
      <c r="B4155" s="104" t="s">
        <v>4950</v>
      </c>
      <c r="C4155" s="104">
        <v>15</v>
      </c>
      <c r="D4155" s="103" t="s">
        <v>9637</v>
      </c>
      <c r="E4155" s="25">
        <f t="shared" si="206"/>
        <v>0</v>
      </c>
      <c r="F4155" s="25">
        <f t="shared" si="207"/>
        <v>0</v>
      </c>
      <c r="G4155" s="32"/>
      <c r="H4155" s="31"/>
      <c r="I4155" s="25">
        <f t="shared" si="208"/>
        <v>0</v>
      </c>
      <c r="J4155" s="21"/>
      <c r="K4155" s="16"/>
      <c r="L4155" s="105"/>
      <c r="M4155" s="105"/>
      <c r="N4155" s="105"/>
      <c r="O4155" s="105"/>
      <c r="P4155" s="105"/>
      <c r="Q4155" s="105"/>
      <c r="R4155" s="105"/>
      <c r="S4155" s="105"/>
      <c r="T4155" s="105"/>
    </row>
    <row r="4156" spans="1:20" x14ac:dyDescent="0.25">
      <c r="A4156" s="103" t="s">
        <v>9638</v>
      </c>
      <c r="B4156" s="104" t="s">
        <v>4950</v>
      </c>
      <c r="C4156" s="104">
        <v>15</v>
      </c>
      <c r="D4156" s="103" t="s">
        <v>9639</v>
      </c>
      <c r="E4156" s="25">
        <f t="shared" si="206"/>
        <v>0</v>
      </c>
      <c r="F4156" s="25">
        <f t="shared" si="207"/>
        <v>0</v>
      </c>
      <c r="G4156" s="32"/>
      <c r="H4156" s="31"/>
      <c r="I4156" s="25">
        <f t="shared" si="208"/>
        <v>0</v>
      </c>
      <c r="J4156" s="21"/>
      <c r="K4156" s="16"/>
      <c r="L4156" s="105"/>
      <c r="M4156" s="105"/>
      <c r="N4156" s="105"/>
      <c r="O4156" s="105"/>
      <c r="P4156" s="105"/>
      <c r="Q4156" s="105"/>
      <c r="R4156" s="105"/>
      <c r="S4156" s="105"/>
      <c r="T4156" s="105"/>
    </row>
    <row r="4157" spans="1:20" x14ac:dyDescent="0.25">
      <c r="A4157" s="103" t="s">
        <v>3694</v>
      </c>
      <c r="B4157" s="104" t="s">
        <v>4950</v>
      </c>
      <c r="C4157" s="104">
        <v>15</v>
      </c>
      <c r="D4157" s="103" t="s">
        <v>9640</v>
      </c>
      <c r="E4157" s="25">
        <f t="shared" si="206"/>
        <v>0</v>
      </c>
      <c r="F4157" s="25">
        <f t="shared" si="207"/>
        <v>0</v>
      </c>
      <c r="G4157" s="32"/>
      <c r="H4157" s="31"/>
      <c r="I4157" s="25">
        <f t="shared" si="208"/>
        <v>0</v>
      </c>
      <c r="J4157" s="21"/>
      <c r="K4157" s="16"/>
      <c r="L4157" s="105"/>
      <c r="M4157" s="105"/>
      <c r="N4157" s="105"/>
      <c r="O4157" s="105"/>
      <c r="P4157" s="105">
        <v>0</v>
      </c>
      <c r="Q4157" s="105"/>
      <c r="R4157" s="105"/>
      <c r="S4157" s="105"/>
      <c r="T4157" s="105"/>
    </row>
    <row r="4158" spans="1:20" x14ac:dyDescent="0.25">
      <c r="A4158" s="103" t="s">
        <v>4625</v>
      </c>
      <c r="B4158" s="104" t="s">
        <v>4954</v>
      </c>
      <c r="C4158" s="104">
        <v>16</v>
      </c>
      <c r="D4158" s="103" t="s">
        <v>9641</v>
      </c>
      <c r="E4158" s="25">
        <f t="shared" si="206"/>
        <v>1</v>
      </c>
      <c r="F4158" s="25">
        <f t="shared" si="207"/>
        <v>0.75</v>
      </c>
      <c r="G4158" s="32"/>
      <c r="H4158" s="31"/>
      <c r="I4158" s="25">
        <f t="shared" si="208"/>
        <v>0.6</v>
      </c>
      <c r="J4158" s="21"/>
      <c r="K4158" s="16"/>
      <c r="L4158" s="105"/>
      <c r="M4158" s="105">
        <v>3</v>
      </c>
      <c r="N4158" s="105"/>
      <c r="O4158" s="105"/>
      <c r="P4158" s="105"/>
      <c r="Q4158" s="105"/>
      <c r="R4158" s="105">
        <v>0</v>
      </c>
      <c r="S4158" s="105">
        <v>3</v>
      </c>
      <c r="T4158" s="105"/>
    </row>
    <row r="4159" spans="1:20" x14ac:dyDescent="0.25">
      <c r="A4159" s="103" t="s">
        <v>9642</v>
      </c>
      <c r="B4159" s="104" t="s">
        <v>4954</v>
      </c>
      <c r="C4159" s="104">
        <v>16</v>
      </c>
      <c r="D4159" s="103" t="s">
        <v>9643</v>
      </c>
      <c r="E4159" s="25">
        <f t="shared" si="206"/>
        <v>0</v>
      </c>
      <c r="F4159" s="25">
        <f t="shared" si="207"/>
        <v>0</v>
      </c>
      <c r="G4159" s="32"/>
      <c r="H4159" s="31"/>
      <c r="I4159" s="25">
        <f t="shared" si="208"/>
        <v>0</v>
      </c>
      <c r="J4159" s="21"/>
      <c r="K4159" s="16"/>
      <c r="L4159" s="105"/>
      <c r="M4159" s="105"/>
      <c r="N4159" s="105"/>
      <c r="O4159" s="105"/>
      <c r="P4159" s="105">
        <v>0</v>
      </c>
      <c r="Q4159" s="105">
        <v>0</v>
      </c>
      <c r="R4159" s="105"/>
      <c r="S4159" s="105">
        <v>0</v>
      </c>
      <c r="T4159" s="105"/>
    </row>
    <row r="4160" spans="1:20" x14ac:dyDescent="0.25">
      <c r="A4160" s="103" t="s">
        <v>4636</v>
      </c>
      <c r="B4160" s="104" t="s">
        <v>4953</v>
      </c>
      <c r="C4160" s="104">
        <v>16</v>
      </c>
      <c r="D4160" s="103" t="s">
        <v>9644</v>
      </c>
      <c r="E4160" s="25">
        <f t="shared" si="206"/>
        <v>0</v>
      </c>
      <c r="F4160" s="25">
        <f t="shared" si="207"/>
        <v>0</v>
      </c>
      <c r="G4160" s="32"/>
      <c r="H4160" s="31"/>
      <c r="I4160" s="25">
        <f t="shared" si="208"/>
        <v>2.6</v>
      </c>
      <c r="J4160" s="21"/>
      <c r="K4160" s="16"/>
      <c r="L4160" s="105"/>
      <c r="M4160" s="105"/>
      <c r="N4160" s="105"/>
      <c r="O4160" s="105"/>
      <c r="P4160" s="105">
        <v>13</v>
      </c>
      <c r="Q4160" s="105"/>
      <c r="R4160" s="105"/>
      <c r="S4160" s="105"/>
      <c r="T4160" s="105"/>
    </row>
    <row r="4161" spans="1:20" x14ac:dyDescent="0.25">
      <c r="A4161" s="103" t="s">
        <v>9645</v>
      </c>
      <c r="B4161" s="104" t="s">
        <v>4953</v>
      </c>
      <c r="C4161" s="104">
        <v>16</v>
      </c>
      <c r="D4161" s="103" t="s">
        <v>9646</v>
      </c>
      <c r="E4161" s="25">
        <f t="shared" si="206"/>
        <v>0</v>
      </c>
      <c r="F4161" s="25">
        <f t="shared" si="207"/>
        <v>0</v>
      </c>
      <c r="G4161" s="32"/>
      <c r="H4161" s="31"/>
      <c r="I4161" s="25">
        <f t="shared" si="208"/>
        <v>0</v>
      </c>
      <c r="J4161" s="21"/>
      <c r="K4161" s="16"/>
      <c r="L4161" s="105"/>
      <c r="M4161" s="105"/>
      <c r="N4161" s="105"/>
      <c r="O4161" s="105"/>
      <c r="P4161" s="105">
        <v>0</v>
      </c>
      <c r="Q4161" s="105">
        <v>0</v>
      </c>
      <c r="R4161" s="105">
        <v>0</v>
      </c>
      <c r="S4161" s="105">
        <v>0</v>
      </c>
      <c r="T4161" s="105"/>
    </row>
    <row r="4162" spans="1:20" x14ac:dyDescent="0.25">
      <c r="A4162" s="103" t="s">
        <v>1109</v>
      </c>
      <c r="B4162" s="104" t="s">
        <v>4903</v>
      </c>
      <c r="C4162" s="104">
        <v>6</v>
      </c>
      <c r="D4162" s="103" t="s">
        <v>9647</v>
      </c>
      <c r="E4162" s="25">
        <f t="shared" si="206"/>
        <v>0</v>
      </c>
      <c r="F4162" s="25">
        <f t="shared" si="207"/>
        <v>0</v>
      </c>
      <c r="G4162" s="32"/>
      <c r="H4162" s="31"/>
      <c r="I4162" s="25">
        <f t="shared" si="208"/>
        <v>0</v>
      </c>
      <c r="J4162" s="21"/>
      <c r="K4162" s="16"/>
      <c r="L4162" s="105"/>
      <c r="M4162" s="105"/>
      <c r="N4162" s="105"/>
      <c r="O4162" s="105"/>
      <c r="P4162" s="105"/>
      <c r="Q4162" s="105"/>
      <c r="R4162" s="105"/>
      <c r="S4162" s="105">
        <v>0</v>
      </c>
      <c r="T4162" s="105"/>
    </row>
    <row r="4163" spans="1:20" x14ac:dyDescent="0.25">
      <c r="A4163" s="103" t="s">
        <v>3486</v>
      </c>
      <c r="B4163" s="104" t="s">
        <v>4903</v>
      </c>
      <c r="C4163" s="104">
        <v>6</v>
      </c>
      <c r="D4163" s="103" t="s">
        <v>9648</v>
      </c>
      <c r="E4163" s="25">
        <f t="shared" si="206"/>
        <v>0</v>
      </c>
      <c r="F4163" s="25">
        <f t="shared" si="207"/>
        <v>0</v>
      </c>
      <c r="G4163" s="32"/>
      <c r="H4163" s="31"/>
      <c r="I4163" s="25">
        <f t="shared" si="208"/>
        <v>0</v>
      </c>
      <c r="J4163" s="21"/>
      <c r="K4163" s="16"/>
      <c r="L4163" s="105"/>
      <c r="M4163" s="105"/>
      <c r="N4163" s="105"/>
      <c r="O4163" s="105"/>
      <c r="P4163" s="105"/>
      <c r="Q4163" s="105"/>
      <c r="R4163" s="105">
        <v>0</v>
      </c>
      <c r="S4163" s="105">
        <v>0</v>
      </c>
      <c r="T4163" s="105"/>
    </row>
    <row r="4164" spans="1:20" x14ac:dyDescent="0.25">
      <c r="A4164" s="103" t="s">
        <v>3498</v>
      </c>
      <c r="B4164" s="104" t="s">
        <v>4909</v>
      </c>
      <c r="C4164" s="104">
        <v>7</v>
      </c>
      <c r="D4164" s="103" t="s">
        <v>9649</v>
      </c>
      <c r="E4164" s="25">
        <f t="shared" si="206"/>
        <v>0</v>
      </c>
      <c r="F4164" s="25">
        <f t="shared" si="207"/>
        <v>0</v>
      </c>
      <c r="G4164" s="32"/>
      <c r="H4164" s="31"/>
      <c r="I4164" s="25">
        <f t="shared" si="208"/>
        <v>0</v>
      </c>
      <c r="J4164" s="21"/>
      <c r="K4164" s="16"/>
      <c r="L4164" s="105"/>
      <c r="M4164" s="105"/>
      <c r="N4164" s="105"/>
      <c r="O4164" s="105"/>
      <c r="P4164" s="105"/>
      <c r="Q4164" s="105"/>
      <c r="R4164" s="105">
        <v>0</v>
      </c>
      <c r="S4164" s="105"/>
      <c r="T4164" s="105"/>
    </row>
    <row r="4165" spans="1:20" x14ac:dyDescent="0.25">
      <c r="A4165" s="103" t="s">
        <v>2565</v>
      </c>
      <c r="B4165" s="104" t="s">
        <v>4908</v>
      </c>
      <c r="C4165" s="104">
        <v>6</v>
      </c>
      <c r="D4165" s="103" t="s">
        <v>9650</v>
      </c>
      <c r="E4165" s="25">
        <f t="shared" si="206"/>
        <v>0</v>
      </c>
      <c r="F4165" s="25">
        <f t="shared" si="207"/>
        <v>0</v>
      </c>
      <c r="G4165" s="32"/>
      <c r="H4165" s="31"/>
      <c r="I4165" s="25">
        <f t="shared" si="208"/>
        <v>0</v>
      </c>
      <c r="J4165" s="21"/>
      <c r="K4165" s="16"/>
      <c r="L4165" s="105"/>
      <c r="M4165" s="105"/>
      <c r="N4165" s="105"/>
      <c r="O4165" s="105"/>
      <c r="P4165" s="105">
        <v>0</v>
      </c>
      <c r="Q4165" s="105">
        <v>0</v>
      </c>
      <c r="R4165" s="105">
        <v>0</v>
      </c>
      <c r="S4165" s="105">
        <v>0</v>
      </c>
      <c r="T4165" s="105"/>
    </row>
    <row r="4166" spans="1:20" x14ac:dyDescent="0.25">
      <c r="A4166" s="103" t="s">
        <v>4088</v>
      </c>
      <c r="B4166" s="104" t="s">
        <v>4899</v>
      </c>
      <c r="C4166" s="104">
        <v>6</v>
      </c>
      <c r="D4166" s="103" t="s">
        <v>9651</v>
      </c>
      <c r="E4166" s="25">
        <f t="shared" si="206"/>
        <v>0</v>
      </c>
      <c r="F4166" s="25">
        <f t="shared" si="207"/>
        <v>0</v>
      </c>
      <c r="G4166" s="32"/>
      <c r="H4166" s="31"/>
      <c r="I4166" s="25">
        <f t="shared" si="208"/>
        <v>0</v>
      </c>
      <c r="J4166" s="21"/>
      <c r="K4166" s="16"/>
      <c r="L4166" s="105"/>
      <c r="M4166" s="105"/>
      <c r="N4166" s="105"/>
      <c r="O4166" s="105"/>
      <c r="P4166" s="105">
        <v>0</v>
      </c>
      <c r="Q4166" s="105"/>
      <c r="R4166" s="105"/>
      <c r="S4166" s="105"/>
      <c r="T4166" s="105"/>
    </row>
    <row r="4167" spans="1:20" x14ac:dyDescent="0.25">
      <c r="A4167" s="103" t="s">
        <v>4607</v>
      </c>
      <c r="B4167" s="104" t="s">
        <v>4899</v>
      </c>
      <c r="C4167" s="104">
        <v>6</v>
      </c>
      <c r="D4167" s="103" t="s">
        <v>9652</v>
      </c>
      <c r="E4167" s="25">
        <f t="shared" si="206"/>
        <v>0</v>
      </c>
      <c r="F4167" s="25">
        <f t="shared" si="207"/>
        <v>0</v>
      </c>
      <c r="G4167" s="32"/>
      <c r="H4167" s="31"/>
      <c r="I4167" s="25">
        <f t="shared" si="208"/>
        <v>0</v>
      </c>
      <c r="J4167" s="21"/>
      <c r="K4167" s="16"/>
      <c r="L4167" s="105"/>
      <c r="M4167" s="105"/>
      <c r="N4167" s="105"/>
      <c r="O4167" s="105"/>
      <c r="P4167" s="105"/>
      <c r="Q4167" s="105"/>
      <c r="R4167" s="105">
        <v>0</v>
      </c>
      <c r="S4167" s="105"/>
      <c r="T4167" s="105"/>
    </row>
    <row r="4168" spans="1:20" x14ac:dyDescent="0.25">
      <c r="A4168" s="103" t="s">
        <v>4609</v>
      </c>
      <c r="B4168" s="104" t="s">
        <v>4899</v>
      </c>
      <c r="C4168" s="104">
        <v>6</v>
      </c>
      <c r="D4168" s="103" t="s">
        <v>9653</v>
      </c>
      <c r="E4168" s="25">
        <f t="shared" si="206"/>
        <v>0</v>
      </c>
      <c r="F4168" s="25">
        <f t="shared" si="207"/>
        <v>0</v>
      </c>
      <c r="G4168" s="32"/>
      <c r="H4168" s="31"/>
      <c r="I4168" s="25">
        <f t="shared" si="208"/>
        <v>0</v>
      </c>
      <c r="J4168" s="21"/>
      <c r="K4168" s="16"/>
      <c r="L4168" s="105"/>
      <c r="M4168" s="105"/>
      <c r="N4168" s="105"/>
      <c r="O4168" s="105"/>
      <c r="P4168" s="105">
        <v>0</v>
      </c>
      <c r="Q4168" s="105">
        <v>0</v>
      </c>
      <c r="R4168" s="105"/>
      <c r="S4168" s="105"/>
      <c r="T4168" s="105"/>
    </row>
    <row r="4169" spans="1:20" x14ac:dyDescent="0.25">
      <c r="A4169" s="103" t="s">
        <v>4610</v>
      </c>
      <c r="B4169" s="104" t="s">
        <v>4899</v>
      </c>
      <c r="C4169" s="104">
        <v>6</v>
      </c>
      <c r="D4169" s="103" t="s">
        <v>9654</v>
      </c>
      <c r="E4169" s="25">
        <f t="shared" si="206"/>
        <v>0</v>
      </c>
      <c r="F4169" s="25">
        <f t="shared" si="207"/>
        <v>0</v>
      </c>
      <c r="G4169" s="32"/>
      <c r="H4169" s="31"/>
      <c r="I4169" s="25">
        <f t="shared" si="208"/>
        <v>0</v>
      </c>
      <c r="J4169" s="21"/>
      <c r="K4169" s="16"/>
      <c r="L4169" s="105"/>
      <c r="M4169" s="105"/>
      <c r="N4169" s="105"/>
      <c r="O4169" s="105"/>
      <c r="P4169" s="105">
        <v>0</v>
      </c>
      <c r="Q4169" s="105"/>
      <c r="R4169" s="105"/>
      <c r="S4169" s="105">
        <v>0</v>
      </c>
      <c r="T4169" s="105"/>
    </row>
    <row r="4170" spans="1:20" x14ac:dyDescent="0.25">
      <c r="A4170" s="103" t="s">
        <v>3896</v>
      </c>
      <c r="B4170" s="104" t="s">
        <v>4920</v>
      </c>
      <c r="C4170" s="104">
        <v>11</v>
      </c>
      <c r="D4170" s="103" t="s">
        <v>9655</v>
      </c>
      <c r="E4170" s="25">
        <f t="shared" si="206"/>
        <v>0</v>
      </c>
      <c r="F4170" s="25">
        <f t="shared" si="207"/>
        <v>0</v>
      </c>
      <c r="G4170" s="32"/>
      <c r="H4170" s="31"/>
      <c r="I4170" s="25">
        <f t="shared" si="208"/>
        <v>0</v>
      </c>
      <c r="J4170" s="21"/>
      <c r="K4170" s="16"/>
      <c r="L4170" s="105"/>
      <c r="M4170" s="105"/>
      <c r="N4170" s="105"/>
      <c r="O4170" s="105"/>
      <c r="P4170" s="105"/>
      <c r="Q4170" s="105"/>
      <c r="R4170" s="105"/>
      <c r="S4170" s="105">
        <v>0</v>
      </c>
      <c r="T4170" s="105"/>
    </row>
    <row r="4171" spans="1:20" x14ac:dyDescent="0.25">
      <c r="A4171" s="103" t="s">
        <v>3526</v>
      </c>
      <c r="B4171" s="104" t="s">
        <v>4920</v>
      </c>
      <c r="C4171" s="104">
        <v>11</v>
      </c>
      <c r="D4171" s="103" t="s">
        <v>9656</v>
      </c>
      <c r="E4171" s="25">
        <f t="shared" si="206"/>
        <v>0</v>
      </c>
      <c r="F4171" s="25">
        <f t="shared" si="207"/>
        <v>1.5</v>
      </c>
      <c r="G4171" s="32"/>
      <c r="H4171" s="31"/>
      <c r="I4171" s="25">
        <f t="shared" si="208"/>
        <v>0</v>
      </c>
      <c r="J4171" s="21"/>
      <c r="K4171" s="16"/>
      <c r="L4171" s="105"/>
      <c r="M4171" s="105">
        <v>6</v>
      </c>
      <c r="N4171" s="105"/>
      <c r="O4171" s="105"/>
      <c r="P4171" s="105"/>
      <c r="Q4171" s="105">
        <v>0</v>
      </c>
      <c r="R4171" s="105"/>
      <c r="S4171" s="105"/>
      <c r="T4171" s="105"/>
    </row>
    <row r="4172" spans="1:20" x14ac:dyDescent="0.25">
      <c r="A4172" s="103" t="s">
        <v>3884</v>
      </c>
      <c r="B4172" s="104" t="s">
        <v>4921</v>
      </c>
      <c r="C4172" s="104">
        <v>11</v>
      </c>
      <c r="D4172" s="103" t="s">
        <v>9657</v>
      </c>
      <c r="E4172" s="25">
        <f t="shared" si="206"/>
        <v>0</v>
      </c>
      <c r="F4172" s="25">
        <f t="shared" si="207"/>
        <v>0</v>
      </c>
      <c r="G4172" s="32"/>
      <c r="H4172" s="31"/>
      <c r="I4172" s="25">
        <f t="shared" si="208"/>
        <v>0</v>
      </c>
      <c r="J4172" s="21"/>
      <c r="K4172" s="16"/>
      <c r="L4172" s="105"/>
      <c r="M4172" s="105"/>
      <c r="N4172" s="105"/>
      <c r="O4172" s="105"/>
      <c r="P4172" s="105"/>
      <c r="Q4172" s="105"/>
      <c r="R4172" s="105">
        <v>0</v>
      </c>
      <c r="S4172" s="105">
        <v>0</v>
      </c>
      <c r="T4172" s="105"/>
    </row>
    <row r="4173" spans="1:20" x14ac:dyDescent="0.25">
      <c r="A4173" s="103" t="s">
        <v>3957</v>
      </c>
      <c r="B4173" s="104" t="s">
        <v>4921</v>
      </c>
      <c r="C4173" s="104">
        <v>11</v>
      </c>
      <c r="D4173" s="103" t="s">
        <v>9658</v>
      </c>
      <c r="E4173" s="25">
        <f t="shared" si="206"/>
        <v>0</v>
      </c>
      <c r="F4173" s="25">
        <f t="shared" si="207"/>
        <v>0</v>
      </c>
      <c r="G4173" s="32"/>
      <c r="H4173" s="31"/>
      <c r="I4173" s="25">
        <f t="shared" si="208"/>
        <v>0</v>
      </c>
      <c r="J4173" s="21"/>
      <c r="K4173" s="16"/>
      <c r="L4173" s="105"/>
      <c r="M4173" s="105"/>
      <c r="N4173" s="105"/>
      <c r="O4173" s="105"/>
      <c r="P4173" s="105">
        <v>0</v>
      </c>
      <c r="Q4173" s="105"/>
      <c r="R4173" s="105"/>
      <c r="S4173" s="105"/>
      <c r="T4173" s="105"/>
    </row>
    <row r="4174" spans="1:20" x14ac:dyDescent="0.25">
      <c r="A4174" s="103" t="s">
        <v>4617</v>
      </c>
      <c r="B4174" s="104" t="s">
        <v>4922</v>
      </c>
      <c r="C4174" s="104">
        <v>11</v>
      </c>
      <c r="D4174" s="103" t="s">
        <v>9659</v>
      </c>
      <c r="E4174" s="25">
        <f t="shared" si="206"/>
        <v>0</v>
      </c>
      <c r="F4174" s="25">
        <f t="shared" si="207"/>
        <v>0</v>
      </c>
      <c r="G4174" s="32"/>
      <c r="H4174" s="31"/>
      <c r="I4174" s="25">
        <f t="shared" si="208"/>
        <v>0</v>
      </c>
      <c r="J4174" s="21"/>
      <c r="K4174" s="16"/>
      <c r="L4174" s="105"/>
      <c r="M4174" s="105"/>
      <c r="N4174" s="105"/>
      <c r="O4174" s="105"/>
      <c r="P4174" s="105"/>
      <c r="Q4174" s="105"/>
      <c r="R4174" s="105">
        <v>0</v>
      </c>
      <c r="S4174" s="105"/>
      <c r="T4174" s="105"/>
    </row>
    <row r="4175" spans="1:20" x14ac:dyDescent="0.25">
      <c r="A4175" s="103" t="s">
        <v>4615</v>
      </c>
      <c r="B4175" s="104" t="s">
        <v>4922</v>
      </c>
      <c r="C4175" s="104">
        <v>11</v>
      </c>
      <c r="D4175" s="103" t="s">
        <v>9660</v>
      </c>
      <c r="E4175" s="25">
        <f t="shared" si="206"/>
        <v>1</v>
      </c>
      <c r="F4175" s="25">
        <f t="shared" si="207"/>
        <v>0</v>
      </c>
      <c r="G4175" s="32"/>
      <c r="H4175" s="31"/>
      <c r="I4175" s="25">
        <f t="shared" si="208"/>
        <v>0.6</v>
      </c>
      <c r="J4175" s="21"/>
      <c r="K4175" s="16"/>
      <c r="L4175" s="105"/>
      <c r="M4175" s="105"/>
      <c r="N4175" s="105"/>
      <c r="O4175" s="105"/>
      <c r="P4175" s="105"/>
      <c r="Q4175" s="105">
        <v>0</v>
      </c>
      <c r="R4175" s="105">
        <v>3</v>
      </c>
      <c r="S4175" s="105"/>
      <c r="T4175" s="105"/>
    </row>
    <row r="4176" spans="1:20" x14ac:dyDescent="0.25">
      <c r="A4176" s="103" t="s">
        <v>2874</v>
      </c>
      <c r="B4176" s="104" t="s">
        <v>4915</v>
      </c>
      <c r="C4176" s="104">
        <v>9</v>
      </c>
      <c r="D4176" s="103" t="s">
        <v>9661</v>
      </c>
      <c r="E4176" s="25">
        <f t="shared" si="206"/>
        <v>0</v>
      </c>
      <c r="F4176" s="25">
        <f t="shared" si="207"/>
        <v>0</v>
      </c>
      <c r="G4176" s="32"/>
      <c r="H4176" s="31"/>
      <c r="I4176" s="25">
        <f t="shared" si="208"/>
        <v>0</v>
      </c>
      <c r="J4176" s="21"/>
      <c r="K4176" s="16"/>
      <c r="L4176" s="105"/>
      <c r="M4176" s="105"/>
      <c r="N4176" s="105"/>
      <c r="O4176" s="105"/>
      <c r="P4176" s="105"/>
      <c r="Q4176" s="105">
        <v>0</v>
      </c>
      <c r="R4176" s="105">
        <v>0</v>
      </c>
      <c r="S4176" s="105">
        <v>0</v>
      </c>
      <c r="T4176" s="105"/>
    </row>
    <row r="4177" spans="1:20" x14ac:dyDescent="0.25">
      <c r="A4177" s="103" t="s">
        <v>9662</v>
      </c>
      <c r="B4177" s="104" t="s">
        <v>4916</v>
      </c>
      <c r="C4177" s="104">
        <v>9</v>
      </c>
      <c r="D4177" s="103" t="s">
        <v>9663</v>
      </c>
      <c r="E4177" s="25">
        <f t="shared" si="206"/>
        <v>1.3333333333333333</v>
      </c>
      <c r="F4177" s="25">
        <f t="shared" si="207"/>
        <v>0.5</v>
      </c>
      <c r="G4177" s="32"/>
      <c r="H4177" s="31"/>
      <c r="I4177" s="25">
        <f t="shared" si="208"/>
        <v>0.8</v>
      </c>
      <c r="J4177" s="21"/>
      <c r="K4177" s="16"/>
      <c r="L4177" s="105"/>
      <c r="M4177" s="105"/>
      <c r="N4177" s="105">
        <v>1</v>
      </c>
      <c r="O4177" s="105">
        <v>1</v>
      </c>
      <c r="P4177" s="105"/>
      <c r="Q4177" s="105"/>
      <c r="R4177" s="105">
        <v>4</v>
      </c>
      <c r="S4177" s="105">
        <v>0</v>
      </c>
      <c r="T4177" s="105"/>
    </row>
    <row r="4178" spans="1:20" x14ac:dyDescent="0.25">
      <c r="A4178" s="103" t="s">
        <v>4618</v>
      </c>
      <c r="B4178" s="104" t="s">
        <v>4916</v>
      </c>
      <c r="C4178" s="104">
        <v>9</v>
      </c>
      <c r="D4178" s="103" t="s">
        <v>9664</v>
      </c>
      <c r="E4178" s="25">
        <f t="shared" si="206"/>
        <v>0</v>
      </c>
      <c r="F4178" s="25">
        <f t="shared" si="207"/>
        <v>1.25</v>
      </c>
      <c r="G4178" s="32"/>
      <c r="H4178" s="31"/>
      <c r="I4178" s="25">
        <f t="shared" si="208"/>
        <v>0</v>
      </c>
      <c r="J4178" s="21"/>
      <c r="K4178" s="16"/>
      <c r="L4178" s="105"/>
      <c r="M4178" s="105">
        <v>5</v>
      </c>
      <c r="N4178" s="105"/>
      <c r="O4178" s="105"/>
      <c r="P4178" s="105"/>
      <c r="Q4178" s="105"/>
      <c r="R4178" s="105"/>
      <c r="S4178" s="105"/>
      <c r="T4178" s="105"/>
    </row>
    <row r="4179" spans="1:20" x14ac:dyDescent="0.25">
      <c r="A4179" s="103" t="s">
        <v>1793</v>
      </c>
      <c r="B4179" s="104" t="s">
        <v>4917</v>
      </c>
      <c r="C4179" s="104">
        <v>10</v>
      </c>
      <c r="D4179" s="103" t="s">
        <v>9665</v>
      </c>
      <c r="E4179" s="25">
        <f t="shared" si="206"/>
        <v>0</v>
      </c>
      <c r="F4179" s="25">
        <f t="shared" si="207"/>
        <v>0</v>
      </c>
      <c r="G4179" s="32"/>
      <c r="H4179" s="31"/>
      <c r="I4179" s="25">
        <f t="shared" si="208"/>
        <v>0</v>
      </c>
      <c r="J4179" s="21"/>
      <c r="K4179" s="16"/>
      <c r="L4179" s="105"/>
      <c r="M4179" s="105"/>
      <c r="N4179" s="105"/>
      <c r="O4179" s="105"/>
      <c r="P4179" s="105"/>
      <c r="Q4179" s="105">
        <v>0</v>
      </c>
      <c r="R4179" s="105"/>
      <c r="S4179" s="105"/>
      <c r="T4179" s="105"/>
    </row>
    <row r="4180" spans="1:20" x14ac:dyDescent="0.25">
      <c r="A4180" s="103" t="s">
        <v>4122</v>
      </c>
      <c r="B4180" s="104" t="s">
        <v>4922</v>
      </c>
      <c r="C4180" s="104">
        <v>11</v>
      </c>
      <c r="D4180" s="103" t="s">
        <v>9666</v>
      </c>
      <c r="E4180" s="25">
        <f t="shared" si="206"/>
        <v>0</v>
      </c>
      <c r="F4180" s="25">
        <f t="shared" si="207"/>
        <v>0</v>
      </c>
      <c r="G4180" s="32"/>
      <c r="H4180" s="31"/>
      <c r="I4180" s="25">
        <f t="shared" si="208"/>
        <v>0</v>
      </c>
      <c r="J4180" s="21"/>
      <c r="K4180" s="16"/>
      <c r="L4180" s="105"/>
      <c r="M4180" s="105"/>
      <c r="N4180" s="105"/>
      <c r="O4180" s="105"/>
      <c r="P4180" s="105"/>
      <c r="Q4180" s="105"/>
      <c r="R4180" s="105"/>
      <c r="S4180" s="105">
        <v>0</v>
      </c>
      <c r="T4180" s="105"/>
    </row>
    <row r="4181" spans="1:20" x14ac:dyDescent="0.25">
      <c r="A4181" s="103" t="s">
        <v>3924</v>
      </c>
      <c r="B4181" s="104" t="s">
        <v>4923</v>
      </c>
      <c r="C4181" s="104">
        <v>11</v>
      </c>
      <c r="D4181" s="103" t="s">
        <v>9667</v>
      </c>
      <c r="E4181" s="25">
        <f t="shared" si="206"/>
        <v>0</v>
      </c>
      <c r="F4181" s="25">
        <f t="shared" si="207"/>
        <v>0</v>
      </c>
      <c r="G4181" s="32"/>
      <c r="H4181" s="31"/>
      <c r="I4181" s="25">
        <f t="shared" si="208"/>
        <v>0</v>
      </c>
      <c r="J4181" s="21"/>
      <c r="K4181" s="16"/>
      <c r="L4181" s="105"/>
      <c r="M4181" s="105"/>
      <c r="N4181" s="105"/>
      <c r="O4181" s="105"/>
      <c r="P4181" s="105"/>
      <c r="Q4181" s="105"/>
      <c r="R4181" s="105">
        <v>0</v>
      </c>
      <c r="S4181" s="105">
        <v>0</v>
      </c>
      <c r="T4181" s="105"/>
    </row>
    <row r="4182" spans="1:20" x14ac:dyDescent="0.25">
      <c r="A4182" s="103" t="s">
        <v>2591</v>
      </c>
      <c r="B4182" s="104" t="s">
        <v>4924</v>
      </c>
      <c r="C4182" s="104">
        <v>11</v>
      </c>
      <c r="D4182" s="103" t="s">
        <v>9668</v>
      </c>
      <c r="E4182" s="25">
        <f t="shared" si="206"/>
        <v>0</v>
      </c>
      <c r="F4182" s="25">
        <f t="shared" si="207"/>
        <v>0</v>
      </c>
      <c r="G4182" s="32"/>
      <c r="H4182" s="31"/>
      <c r="I4182" s="25">
        <f t="shared" si="208"/>
        <v>0</v>
      </c>
      <c r="J4182" s="21"/>
      <c r="K4182" s="16"/>
      <c r="L4182" s="105"/>
      <c r="M4182" s="105"/>
      <c r="N4182" s="105"/>
      <c r="O4182" s="105"/>
      <c r="P4182" s="105"/>
      <c r="Q4182" s="105"/>
      <c r="R4182" s="105"/>
      <c r="S4182" s="105">
        <v>0</v>
      </c>
      <c r="T4182" s="105"/>
    </row>
    <row r="4183" spans="1:20" x14ac:dyDescent="0.25">
      <c r="A4183" s="103" t="s">
        <v>9669</v>
      </c>
      <c r="B4183" s="104" t="s">
        <v>4924</v>
      </c>
      <c r="C4183" s="104">
        <v>11</v>
      </c>
      <c r="D4183" s="103" t="s">
        <v>9670</v>
      </c>
      <c r="E4183" s="25">
        <f t="shared" si="206"/>
        <v>0</v>
      </c>
      <c r="F4183" s="25">
        <f t="shared" si="207"/>
        <v>0</v>
      </c>
      <c r="G4183" s="32"/>
      <c r="H4183" s="31"/>
      <c r="I4183" s="25">
        <f t="shared" si="208"/>
        <v>0</v>
      </c>
      <c r="J4183" s="21"/>
      <c r="K4183" s="16"/>
      <c r="L4183" s="105"/>
      <c r="M4183" s="105"/>
      <c r="N4183" s="105"/>
      <c r="O4183" s="105"/>
      <c r="P4183" s="105"/>
      <c r="Q4183" s="105"/>
      <c r="R4183" s="105"/>
      <c r="S4183" s="105">
        <v>0</v>
      </c>
      <c r="T4183" s="105"/>
    </row>
    <row r="4184" spans="1:20" x14ac:dyDescent="0.25">
      <c r="A4184" s="103" t="s">
        <v>4213</v>
      </c>
      <c r="B4184" s="104" t="s">
        <v>4924</v>
      </c>
      <c r="C4184" s="104">
        <v>11</v>
      </c>
      <c r="D4184" s="103" t="s">
        <v>9671</v>
      </c>
      <c r="E4184" s="25">
        <f t="shared" si="206"/>
        <v>0</v>
      </c>
      <c r="F4184" s="25">
        <f t="shared" si="207"/>
        <v>0</v>
      </c>
      <c r="G4184" s="32"/>
      <c r="H4184" s="31"/>
      <c r="I4184" s="25">
        <f t="shared" si="208"/>
        <v>0</v>
      </c>
      <c r="J4184" s="21"/>
      <c r="K4184" s="16"/>
      <c r="L4184" s="105"/>
      <c r="M4184" s="105"/>
      <c r="N4184" s="105"/>
      <c r="O4184" s="105"/>
      <c r="P4184" s="105"/>
      <c r="Q4184" s="105">
        <v>0</v>
      </c>
      <c r="R4184" s="105">
        <v>0</v>
      </c>
      <c r="S4184" s="105"/>
      <c r="T4184" s="105"/>
    </row>
    <row r="4185" spans="1:20" x14ac:dyDescent="0.25">
      <c r="A4185" s="103" t="s">
        <v>4102</v>
      </c>
      <c r="B4185" s="104" t="s">
        <v>4914</v>
      </c>
      <c r="C4185" s="104">
        <v>9</v>
      </c>
      <c r="D4185" s="103" t="s">
        <v>9672</v>
      </c>
      <c r="E4185" s="25">
        <f t="shared" si="206"/>
        <v>0</v>
      </c>
      <c r="F4185" s="25">
        <f t="shared" si="207"/>
        <v>8.25</v>
      </c>
      <c r="G4185" s="32"/>
      <c r="H4185" s="31"/>
      <c r="I4185" s="25">
        <f t="shared" si="208"/>
        <v>0</v>
      </c>
      <c r="J4185" s="21"/>
      <c r="K4185" s="16"/>
      <c r="L4185" s="105">
        <v>4</v>
      </c>
      <c r="M4185" s="105">
        <v>29</v>
      </c>
      <c r="N4185" s="105"/>
      <c r="O4185" s="105"/>
      <c r="P4185" s="105">
        <v>0</v>
      </c>
      <c r="Q4185" s="105"/>
      <c r="R4185" s="105"/>
      <c r="S4185" s="105"/>
      <c r="T4185" s="105"/>
    </row>
    <row r="4186" spans="1:20" x14ac:dyDescent="0.25">
      <c r="A4186" s="103" t="s">
        <v>4214</v>
      </c>
      <c r="B4186" s="104" t="s">
        <v>4913</v>
      </c>
      <c r="C4186" s="104">
        <v>8</v>
      </c>
      <c r="D4186" s="103" t="s">
        <v>9673</v>
      </c>
      <c r="E4186" s="25">
        <f t="shared" si="206"/>
        <v>0</v>
      </c>
      <c r="F4186" s="25">
        <f t="shared" si="207"/>
        <v>0</v>
      </c>
      <c r="G4186" s="32"/>
      <c r="H4186" s="31"/>
      <c r="I4186" s="25">
        <f t="shared" si="208"/>
        <v>0</v>
      </c>
      <c r="J4186" s="21"/>
      <c r="K4186" s="16"/>
      <c r="L4186" s="105"/>
      <c r="M4186" s="105"/>
      <c r="N4186" s="105"/>
      <c r="O4186" s="105"/>
      <c r="P4186" s="105">
        <v>0</v>
      </c>
      <c r="Q4186" s="105"/>
      <c r="R4186" s="105"/>
      <c r="S4186" s="105"/>
      <c r="T4186" s="105"/>
    </row>
    <row r="4187" spans="1:20" x14ac:dyDescent="0.25">
      <c r="A4187" s="103" t="s">
        <v>1378</v>
      </c>
      <c r="B4187" s="104" t="s">
        <v>4908</v>
      </c>
      <c r="C4187" s="104">
        <v>6</v>
      </c>
      <c r="D4187" s="103" t="s">
        <v>9674</v>
      </c>
      <c r="E4187" s="25">
        <f t="shared" si="206"/>
        <v>0</v>
      </c>
      <c r="F4187" s="25">
        <f t="shared" si="207"/>
        <v>0</v>
      </c>
      <c r="G4187" s="32"/>
      <c r="H4187" s="31"/>
      <c r="I4187" s="25">
        <f t="shared" si="208"/>
        <v>21.4</v>
      </c>
      <c r="J4187" s="21"/>
      <c r="K4187" s="16"/>
      <c r="L4187" s="105"/>
      <c r="M4187" s="105"/>
      <c r="N4187" s="105"/>
      <c r="O4187" s="105"/>
      <c r="P4187" s="105">
        <v>0</v>
      </c>
      <c r="Q4187" s="105">
        <v>107</v>
      </c>
      <c r="R4187" s="105"/>
      <c r="S4187" s="105">
        <v>0</v>
      </c>
      <c r="T4187" s="105"/>
    </row>
    <row r="4188" spans="1:20" x14ac:dyDescent="0.25">
      <c r="A4188" s="103" t="s">
        <v>4598</v>
      </c>
      <c r="B4188" s="104" t="s">
        <v>4879</v>
      </c>
      <c r="C4188" s="104">
        <v>2</v>
      </c>
      <c r="D4188" s="103" t="s">
        <v>9675</v>
      </c>
      <c r="E4188" s="25">
        <f t="shared" si="206"/>
        <v>0</v>
      </c>
      <c r="F4188" s="25">
        <f t="shared" si="207"/>
        <v>0</v>
      </c>
      <c r="G4188" s="32"/>
      <c r="H4188" s="31"/>
      <c r="I4188" s="25">
        <f t="shared" si="208"/>
        <v>0</v>
      </c>
      <c r="J4188" s="21"/>
      <c r="K4188" s="16"/>
      <c r="L4188" s="105"/>
      <c r="M4188" s="105"/>
      <c r="N4188" s="105"/>
      <c r="O4188" s="105"/>
      <c r="P4188" s="105"/>
      <c r="Q4188" s="105">
        <v>0</v>
      </c>
      <c r="R4188" s="105">
        <v>0</v>
      </c>
      <c r="S4188" s="105"/>
      <c r="T4188" s="105"/>
    </row>
    <row r="4189" spans="1:20" x14ac:dyDescent="0.25">
      <c r="A4189" s="103" t="s">
        <v>2089</v>
      </c>
      <c r="B4189" s="104" t="s">
        <v>4878</v>
      </c>
      <c r="C4189" s="104">
        <v>2</v>
      </c>
      <c r="D4189" s="103" t="s">
        <v>9676</v>
      </c>
      <c r="E4189" s="25">
        <f t="shared" si="206"/>
        <v>0</v>
      </c>
      <c r="F4189" s="25">
        <f t="shared" si="207"/>
        <v>0</v>
      </c>
      <c r="G4189" s="32"/>
      <c r="H4189" s="31"/>
      <c r="I4189" s="25">
        <f t="shared" si="208"/>
        <v>0</v>
      </c>
      <c r="J4189" s="21"/>
      <c r="K4189" s="16"/>
      <c r="L4189" s="105"/>
      <c r="M4189" s="105"/>
      <c r="N4189" s="105"/>
      <c r="O4189" s="105"/>
      <c r="P4189" s="105">
        <v>0</v>
      </c>
      <c r="Q4189" s="105"/>
      <c r="R4189" s="105"/>
      <c r="S4189" s="105">
        <v>0</v>
      </c>
      <c r="T4189" s="105"/>
    </row>
    <row r="4190" spans="1:20" x14ac:dyDescent="0.25">
      <c r="A4190" s="103" t="s">
        <v>4600</v>
      </c>
      <c r="B4190" s="104" t="s">
        <v>4879</v>
      </c>
      <c r="C4190" s="104">
        <v>2</v>
      </c>
      <c r="D4190" s="103" t="s">
        <v>9677</v>
      </c>
      <c r="E4190" s="25">
        <f t="shared" si="206"/>
        <v>0</v>
      </c>
      <c r="F4190" s="25">
        <f t="shared" si="207"/>
        <v>0</v>
      </c>
      <c r="G4190" s="32"/>
      <c r="H4190" s="31"/>
      <c r="I4190" s="25">
        <f t="shared" si="208"/>
        <v>6.6</v>
      </c>
      <c r="J4190" s="21"/>
      <c r="K4190" s="16"/>
      <c r="L4190" s="105"/>
      <c r="M4190" s="105"/>
      <c r="N4190" s="105"/>
      <c r="O4190" s="105"/>
      <c r="P4190" s="105"/>
      <c r="Q4190" s="105">
        <v>33</v>
      </c>
      <c r="R4190" s="105">
        <v>0</v>
      </c>
      <c r="S4190" s="105"/>
      <c r="T4190" s="105"/>
    </row>
    <row r="4191" spans="1:20" x14ac:dyDescent="0.25">
      <c r="A4191" s="103" t="s">
        <v>3436</v>
      </c>
      <c r="B4191" s="104" t="s">
        <v>4877</v>
      </c>
      <c r="C4191" s="104">
        <v>2</v>
      </c>
      <c r="D4191" s="103" t="s">
        <v>9678</v>
      </c>
      <c r="E4191" s="25">
        <f t="shared" si="206"/>
        <v>0</v>
      </c>
      <c r="F4191" s="25">
        <f t="shared" si="207"/>
        <v>0</v>
      </c>
      <c r="G4191" s="32"/>
      <c r="H4191" s="31"/>
      <c r="I4191" s="25">
        <f t="shared" si="208"/>
        <v>0</v>
      </c>
      <c r="J4191" s="21"/>
      <c r="K4191" s="16"/>
      <c r="L4191" s="105"/>
      <c r="M4191" s="105"/>
      <c r="N4191" s="105"/>
      <c r="O4191" s="105"/>
      <c r="P4191" s="105">
        <v>0</v>
      </c>
      <c r="Q4191" s="105">
        <v>0</v>
      </c>
      <c r="R4191" s="105"/>
      <c r="S4191" s="105"/>
      <c r="T4191" s="105"/>
    </row>
    <row r="4192" spans="1:20" x14ac:dyDescent="0.25">
      <c r="A4192" s="103" t="s">
        <v>9679</v>
      </c>
      <c r="B4192" s="104" t="s">
        <v>4872</v>
      </c>
      <c r="C4192" s="104">
        <v>1</v>
      </c>
      <c r="D4192" s="103" t="s">
        <v>9680</v>
      </c>
      <c r="E4192" s="25">
        <f t="shared" ref="E4192:E4255" si="209">SUM(R4192:T4192)/3</f>
        <v>0</v>
      </c>
      <c r="F4192" s="25">
        <f t="shared" ref="F4192:F4255" si="210">SUM(L4192:O4192)/4</f>
        <v>0</v>
      </c>
      <c r="G4192" s="32"/>
      <c r="H4192" s="31"/>
      <c r="I4192" s="25">
        <f t="shared" ref="I4192:I4255" si="211">SUM(P4192:T4192)/5</f>
        <v>0</v>
      </c>
      <c r="J4192" s="21"/>
      <c r="K4192" s="16"/>
      <c r="L4192" s="105"/>
      <c r="M4192" s="105"/>
      <c r="N4192" s="105"/>
      <c r="O4192" s="105"/>
      <c r="P4192" s="105"/>
      <c r="Q4192" s="105"/>
      <c r="R4192" s="105"/>
      <c r="S4192" s="105">
        <v>0</v>
      </c>
      <c r="T4192" s="105"/>
    </row>
    <row r="4193" spans="1:20" x14ac:dyDescent="0.25">
      <c r="A4193" s="103" t="s">
        <v>9681</v>
      </c>
      <c r="B4193" s="104" t="s">
        <v>4872</v>
      </c>
      <c r="C4193" s="104">
        <v>1</v>
      </c>
      <c r="D4193" s="103" t="s">
        <v>9682</v>
      </c>
      <c r="E4193" s="25">
        <f t="shared" si="209"/>
        <v>110.66666666666667</v>
      </c>
      <c r="F4193" s="25">
        <f t="shared" si="210"/>
        <v>0</v>
      </c>
      <c r="G4193" s="32"/>
      <c r="H4193" s="31"/>
      <c r="I4193" s="25">
        <f t="shared" si="211"/>
        <v>66.400000000000006</v>
      </c>
      <c r="J4193" s="21"/>
      <c r="K4193" s="16"/>
      <c r="L4193" s="105"/>
      <c r="M4193" s="105"/>
      <c r="N4193" s="105"/>
      <c r="O4193" s="105"/>
      <c r="P4193" s="105"/>
      <c r="Q4193" s="105"/>
      <c r="R4193" s="105"/>
      <c r="S4193" s="105">
        <v>332</v>
      </c>
      <c r="T4193" s="105"/>
    </row>
    <row r="4194" spans="1:20" x14ac:dyDescent="0.25">
      <c r="A4194" s="103" t="s">
        <v>9683</v>
      </c>
      <c r="B4194" s="104" t="s">
        <v>4872</v>
      </c>
      <c r="C4194" s="104">
        <v>1</v>
      </c>
      <c r="D4194" s="103" t="s">
        <v>9684</v>
      </c>
      <c r="E4194" s="25">
        <f t="shared" si="209"/>
        <v>26</v>
      </c>
      <c r="F4194" s="25">
        <f t="shared" si="210"/>
        <v>0</v>
      </c>
      <c r="G4194" s="32"/>
      <c r="H4194" s="31"/>
      <c r="I4194" s="25">
        <f t="shared" si="211"/>
        <v>15.6</v>
      </c>
      <c r="J4194" s="21"/>
      <c r="K4194" s="16"/>
      <c r="L4194" s="105"/>
      <c r="M4194" s="105"/>
      <c r="N4194" s="105"/>
      <c r="O4194" s="105"/>
      <c r="P4194" s="105"/>
      <c r="Q4194" s="105"/>
      <c r="R4194" s="105"/>
      <c r="S4194" s="105">
        <v>78</v>
      </c>
      <c r="T4194" s="105"/>
    </row>
    <row r="4195" spans="1:20" x14ac:dyDescent="0.25">
      <c r="A4195" s="103" t="s">
        <v>4185</v>
      </c>
      <c r="B4195" s="104" t="s">
        <v>4872</v>
      </c>
      <c r="C4195" s="104">
        <v>1</v>
      </c>
      <c r="D4195" s="103" t="s">
        <v>9685</v>
      </c>
      <c r="E4195" s="25">
        <f t="shared" si="209"/>
        <v>0</v>
      </c>
      <c r="F4195" s="25">
        <f t="shared" si="210"/>
        <v>1.5</v>
      </c>
      <c r="G4195" s="32"/>
      <c r="H4195" s="31"/>
      <c r="I4195" s="25">
        <f t="shared" si="211"/>
        <v>0</v>
      </c>
      <c r="J4195" s="21"/>
      <c r="K4195" s="16"/>
      <c r="L4195" s="105"/>
      <c r="M4195" s="105">
        <v>6</v>
      </c>
      <c r="N4195" s="105"/>
      <c r="O4195" s="105"/>
      <c r="P4195" s="105"/>
      <c r="Q4195" s="105"/>
      <c r="R4195" s="105"/>
      <c r="S4195" s="105"/>
      <c r="T4195" s="105"/>
    </row>
    <row r="4196" spans="1:20" x14ac:dyDescent="0.25">
      <c r="A4196" s="103" t="s">
        <v>4604</v>
      </c>
      <c r="B4196" s="104" t="s">
        <v>4876</v>
      </c>
      <c r="C4196" s="104">
        <v>2</v>
      </c>
      <c r="D4196" s="103" t="s">
        <v>9686</v>
      </c>
      <c r="E4196" s="25">
        <f t="shared" si="209"/>
        <v>14</v>
      </c>
      <c r="F4196" s="25">
        <f t="shared" si="210"/>
        <v>8</v>
      </c>
      <c r="G4196" s="32"/>
      <c r="H4196" s="31"/>
      <c r="I4196" s="25">
        <f t="shared" si="211"/>
        <v>22.4</v>
      </c>
      <c r="J4196" s="21"/>
      <c r="K4196" s="16"/>
      <c r="L4196" s="105">
        <v>9</v>
      </c>
      <c r="M4196" s="105"/>
      <c r="N4196" s="105">
        <v>7</v>
      </c>
      <c r="O4196" s="105">
        <v>16</v>
      </c>
      <c r="P4196" s="105">
        <v>43</v>
      </c>
      <c r="Q4196" s="105">
        <v>27</v>
      </c>
      <c r="R4196" s="105">
        <v>42</v>
      </c>
      <c r="S4196" s="105"/>
      <c r="T4196" s="105"/>
    </row>
    <row r="4197" spans="1:20" x14ac:dyDescent="0.25">
      <c r="A4197" s="103" t="s">
        <v>4605</v>
      </c>
      <c r="B4197" s="104" t="s">
        <v>4877</v>
      </c>
      <c r="C4197" s="104">
        <v>2</v>
      </c>
      <c r="D4197" s="103" t="s">
        <v>9687</v>
      </c>
      <c r="E4197" s="25">
        <f t="shared" si="209"/>
        <v>0</v>
      </c>
      <c r="F4197" s="25">
        <f t="shared" si="210"/>
        <v>0.25</v>
      </c>
      <c r="G4197" s="32"/>
      <c r="H4197" s="31"/>
      <c r="I4197" s="25">
        <f t="shared" si="211"/>
        <v>0</v>
      </c>
      <c r="J4197" s="21"/>
      <c r="K4197" s="16"/>
      <c r="L4197" s="105">
        <v>1</v>
      </c>
      <c r="M4197" s="105"/>
      <c r="N4197" s="105"/>
      <c r="O4197" s="105"/>
      <c r="P4197" s="105"/>
      <c r="Q4197" s="105"/>
      <c r="R4197" s="105"/>
      <c r="S4197" s="105"/>
      <c r="T4197" s="105"/>
    </row>
    <row r="4198" spans="1:20" x14ac:dyDescent="0.25">
      <c r="A4198" s="103" t="s">
        <v>4101</v>
      </c>
      <c r="B4198" s="104" t="s">
        <v>4871</v>
      </c>
      <c r="C4198" s="104">
        <v>1</v>
      </c>
      <c r="D4198" s="103" t="s">
        <v>9688</v>
      </c>
      <c r="E4198" s="25">
        <f t="shared" si="209"/>
        <v>0</v>
      </c>
      <c r="F4198" s="25">
        <f t="shared" si="210"/>
        <v>0</v>
      </c>
      <c r="G4198" s="32"/>
      <c r="H4198" s="31"/>
      <c r="I4198" s="25">
        <f t="shared" si="211"/>
        <v>0</v>
      </c>
      <c r="J4198" s="21"/>
      <c r="K4198" s="16"/>
      <c r="L4198" s="105"/>
      <c r="M4198" s="105"/>
      <c r="N4198" s="105"/>
      <c r="O4198" s="105"/>
      <c r="P4198" s="105"/>
      <c r="Q4198" s="105">
        <v>0</v>
      </c>
      <c r="R4198" s="105">
        <v>0</v>
      </c>
      <c r="S4198" s="105">
        <v>0</v>
      </c>
      <c r="T4198" s="105"/>
    </row>
    <row r="4199" spans="1:20" x14ac:dyDescent="0.25">
      <c r="A4199" s="103" t="s">
        <v>3850</v>
      </c>
      <c r="B4199" s="104" t="s">
        <v>4872</v>
      </c>
      <c r="C4199" s="104">
        <v>1</v>
      </c>
      <c r="D4199" s="103" t="s">
        <v>9689</v>
      </c>
      <c r="E4199" s="25">
        <f t="shared" si="209"/>
        <v>0</v>
      </c>
      <c r="F4199" s="25">
        <f t="shared" si="210"/>
        <v>0</v>
      </c>
      <c r="G4199" s="32"/>
      <c r="H4199" s="31"/>
      <c r="I4199" s="25">
        <f t="shared" si="211"/>
        <v>0</v>
      </c>
      <c r="J4199" s="21"/>
      <c r="K4199" s="16"/>
      <c r="L4199" s="105"/>
      <c r="M4199" s="105"/>
      <c r="N4199" s="105"/>
      <c r="O4199" s="105"/>
      <c r="P4199" s="105"/>
      <c r="Q4199" s="105"/>
      <c r="R4199" s="105"/>
      <c r="S4199" s="105">
        <v>0</v>
      </c>
      <c r="T4199" s="105"/>
    </row>
    <row r="4200" spans="1:20" x14ac:dyDescent="0.25">
      <c r="A4200" s="103" t="s">
        <v>4603</v>
      </c>
      <c r="B4200" s="104" t="s">
        <v>4872</v>
      </c>
      <c r="C4200" s="104">
        <v>1</v>
      </c>
      <c r="D4200" s="103" t="s">
        <v>9690</v>
      </c>
      <c r="E4200" s="25">
        <f t="shared" si="209"/>
        <v>0</v>
      </c>
      <c r="F4200" s="25">
        <f t="shared" si="210"/>
        <v>0</v>
      </c>
      <c r="G4200" s="32"/>
      <c r="H4200" s="31"/>
      <c r="I4200" s="25">
        <f t="shared" si="211"/>
        <v>0</v>
      </c>
      <c r="J4200" s="21"/>
      <c r="K4200" s="16"/>
      <c r="L4200" s="105"/>
      <c r="M4200" s="105"/>
      <c r="N4200" s="105"/>
      <c r="O4200" s="105"/>
      <c r="P4200" s="105"/>
      <c r="Q4200" s="105">
        <v>0</v>
      </c>
      <c r="R4200" s="105">
        <v>0</v>
      </c>
      <c r="S4200" s="105"/>
      <c r="T4200" s="105"/>
    </row>
    <row r="4201" spans="1:20" x14ac:dyDescent="0.25">
      <c r="A4201" s="103" t="s">
        <v>4602</v>
      </c>
      <c r="B4201" s="104" t="s">
        <v>4882</v>
      </c>
      <c r="C4201" s="104">
        <v>2</v>
      </c>
      <c r="D4201" s="103" t="s">
        <v>9691</v>
      </c>
      <c r="E4201" s="25">
        <f t="shared" si="209"/>
        <v>0</v>
      </c>
      <c r="F4201" s="25">
        <f t="shared" si="210"/>
        <v>0.5</v>
      </c>
      <c r="G4201" s="32"/>
      <c r="H4201" s="31"/>
      <c r="I4201" s="25">
        <f t="shared" si="211"/>
        <v>0</v>
      </c>
      <c r="J4201" s="21"/>
      <c r="K4201" s="16"/>
      <c r="L4201" s="105">
        <v>2</v>
      </c>
      <c r="M4201" s="105"/>
      <c r="N4201" s="105"/>
      <c r="O4201" s="105"/>
      <c r="P4201" s="105"/>
      <c r="Q4201" s="105"/>
      <c r="R4201" s="105"/>
      <c r="S4201" s="105"/>
      <c r="T4201" s="105"/>
    </row>
    <row r="4202" spans="1:20" x14ac:dyDescent="0.25">
      <c r="A4202" s="103" t="s">
        <v>3869</v>
      </c>
      <c r="B4202" s="104" t="s">
        <v>4885</v>
      </c>
      <c r="C4202" s="104">
        <v>3</v>
      </c>
      <c r="D4202" s="103" t="s">
        <v>6980</v>
      </c>
      <c r="E4202" s="25">
        <f t="shared" si="209"/>
        <v>0</v>
      </c>
      <c r="F4202" s="25">
        <f t="shared" si="210"/>
        <v>0</v>
      </c>
      <c r="G4202" s="32"/>
      <c r="H4202" s="31"/>
      <c r="I4202" s="25">
        <f t="shared" si="211"/>
        <v>0</v>
      </c>
      <c r="J4202" s="21"/>
      <c r="K4202" s="16"/>
      <c r="L4202" s="105"/>
      <c r="M4202" s="105"/>
      <c r="N4202" s="105"/>
      <c r="O4202" s="105"/>
      <c r="P4202" s="105"/>
      <c r="Q4202" s="105"/>
      <c r="R4202" s="105"/>
      <c r="S4202" s="105">
        <v>0</v>
      </c>
      <c r="T4202" s="105"/>
    </row>
    <row r="4203" spans="1:20" x14ac:dyDescent="0.25">
      <c r="A4203" s="103" t="s">
        <v>3755</v>
      </c>
      <c r="B4203" s="104" t="s">
        <v>4885</v>
      </c>
      <c r="C4203" s="104">
        <v>3</v>
      </c>
      <c r="D4203" s="103" t="s">
        <v>9692</v>
      </c>
      <c r="E4203" s="25">
        <f t="shared" si="209"/>
        <v>0</v>
      </c>
      <c r="F4203" s="25">
        <f t="shared" si="210"/>
        <v>0</v>
      </c>
      <c r="G4203" s="32"/>
      <c r="H4203" s="31"/>
      <c r="I4203" s="25">
        <f t="shared" si="211"/>
        <v>0</v>
      </c>
      <c r="J4203" s="21"/>
      <c r="K4203" s="16"/>
      <c r="L4203" s="105"/>
      <c r="M4203" s="105"/>
      <c r="N4203" s="105"/>
      <c r="O4203" s="105"/>
      <c r="P4203" s="105"/>
      <c r="Q4203" s="105">
        <v>0</v>
      </c>
      <c r="R4203" s="105">
        <v>0</v>
      </c>
      <c r="S4203" s="105">
        <v>0</v>
      </c>
      <c r="T4203" s="105"/>
    </row>
    <row r="4204" spans="1:20" x14ac:dyDescent="0.25">
      <c r="A4204" s="103" t="s">
        <v>765</v>
      </c>
      <c r="B4204" s="104" t="s">
        <v>4898</v>
      </c>
      <c r="C4204" s="104">
        <v>6</v>
      </c>
      <c r="D4204" s="103" t="s">
        <v>9693</v>
      </c>
      <c r="E4204" s="25">
        <f t="shared" si="209"/>
        <v>0</v>
      </c>
      <c r="F4204" s="25">
        <f t="shared" si="210"/>
        <v>0</v>
      </c>
      <c r="G4204" s="32"/>
      <c r="H4204" s="31"/>
      <c r="I4204" s="25">
        <f t="shared" si="211"/>
        <v>0</v>
      </c>
      <c r="J4204" s="21"/>
      <c r="K4204" s="16"/>
      <c r="L4204" s="105"/>
      <c r="M4204" s="105"/>
      <c r="N4204" s="105"/>
      <c r="O4204" s="105"/>
      <c r="P4204" s="105">
        <v>0</v>
      </c>
      <c r="Q4204" s="105"/>
      <c r="R4204" s="105"/>
      <c r="S4204" s="105">
        <v>0</v>
      </c>
      <c r="T4204" s="105"/>
    </row>
    <row r="4205" spans="1:20" x14ac:dyDescent="0.25">
      <c r="A4205" s="103" t="s">
        <v>3290</v>
      </c>
      <c r="B4205" s="104" t="s">
        <v>4899</v>
      </c>
      <c r="C4205" s="104">
        <v>6</v>
      </c>
      <c r="D4205" s="103" t="s">
        <v>9694</v>
      </c>
      <c r="E4205" s="25">
        <f t="shared" si="209"/>
        <v>0</v>
      </c>
      <c r="F4205" s="25">
        <f t="shared" si="210"/>
        <v>0</v>
      </c>
      <c r="G4205" s="32"/>
      <c r="H4205" s="31"/>
      <c r="I4205" s="25">
        <f t="shared" si="211"/>
        <v>0</v>
      </c>
      <c r="J4205" s="21"/>
      <c r="K4205" s="16"/>
      <c r="L4205" s="105"/>
      <c r="M4205" s="105"/>
      <c r="N4205" s="105"/>
      <c r="O4205" s="105"/>
      <c r="P4205" s="105">
        <v>0</v>
      </c>
      <c r="Q4205" s="105">
        <v>0</v>
      </c>
      <c r="R4205" s="105">
        <v>0</v>
      </c>
      <c r="S4205" s="105">
        <v>0</v>
      </c>
      <c r="T4205" s="105"/>
    </row>
    <row r="4206" spans="1:20" x14ac:dyDescent="0.25">
      <c r="A4206" s="103" t="s">
        <v>4062</v>
      </c>
      <c r="B4206" s="104" t="s">
        <v>4898</v>
      </c>
      <c r="C4206" s="104">
        <v>6</v>
      </c>
      <c r="D4206" s="103" t="s">
        <v>9695</v>
      </c>
      <c r="E4206" s="25">
        <f t="shared" si="209"/>
        <v>0</v>
      </c>
      <c r="F4206" s="25">
        <f t="shared" si="210"/>
        <v>0</v>
      </c>
      <c r="G4206" s="32"/>
      <c r="H4206" s="31"/>
      <c r="I4206" s="25">
        <f t="shared" si="211"/>
        <v>0</v>
      </c>
      <c r="J4206" s="21"/>
      <c r="K4206" s="16"/>
      <c r="L4206" s="105"/>
      <c r="M4206" s="105"/>
      <c r="N4206" s="105"/>
      <c r="O4206" s="105"/>
      <c r="P4206" s="105"/>
      <c r="Q4206" s="105"/>
      <c r="R4206" s="105">
        <v>0</v>
      </c>
      <c r="S4206" s="105">
        <v>0</v>
      </c>
      <c r="T4206" s="105"/>
    </row>
    <row r="4207" spans="1:20" x14ac:dyDescent="0.25">
      <c r="A4207" s="103" t="s">
        <v>518</v>
      </c>
      <c r="B4207" s="104" t="s">
        <v>4896</v>
      </c>
      <c r="C4207" s="104">
        <v>5</v>
      </c>
      <c r="D4207" s="103" t="s">
        <v>9696</v>
      </c>
      <c r="E4207" s="25">
        <f t="shared" si="209"/>
        <v>0</v>
      </c>
      <c r="F4207" s="25">
        <f t="shared" si="210"/>
        <v>0</v>
      </c>
      <c r="G4207" s="32"/>
      <c r="H4207" s="31"/>
      <c r="I4207" s="25">
        <f t="shared" si="211"/>
        <v>0</v>
      </c>
      <c r="J4207" s="21"/>
      <c r="K4207" s="16"/>
      <c r="L4207" s="105"/>
      <c r="M4207" s="105"/>
      <c r="N4207" s="105"/>
      <c r="O4207" s="105"/>
      <c r="P4207" s="105"/>
      <c r="Q4207" s="105"/>
      <c r="R4207" s="105">
        <v>0</v>
      </c>
      <c r="S4207" s="105"/>
      <c r="T4207" s="105"/>
    </row>
    <row r="4208" spans="1:20" x14ac:dyDescent="0.25">
      <c r="A4208" s="103" t="s">
        <v>3168</v>
      </c>
      <c r="B4208" s="104" t="s">
        <v>4896</v>
      </c>
      <c r="C4208" s="104">
        <v>5</v>
      </c>
      <c r="D4208" s="103" t="s">
        <v>9697</v>
      </c>
      <c r="E4208" s="25">
        <f t="shared" si="209"/>
        <v>0</v>
      </c>
      <c r="F4208" s="25">
        <f t="shared" si="210"/>
        <v>0</v>
      </c>
      <c r="G4208" s="32"/>
      <c r="H4208" s="31"/>
      <c r="I4208" s="25">
        <f t="shared" si="211"/>
        <v>0</v>
      </c>
      <c r="J4208" s="21"/>
      <c r="K4208" s="16"/>
      <c r="L4208" s="105"/>
      <c r="M4208" s="105"/>
      <c r="N4208" s="105"/>
      <c r="O4208" s="105"/>
      <c r="P4208" s="105"/>
      <c r="Q4208" s="105"/>
      <c r="R4208" s="105">
        <v>0</v>
      </c>
      <c r="S4208" s="105"/>
      <c r="T4208" s="105"/>
    </row>
    <row r="4209" spans="1:20" x14ac:dyDescent="0.25">
      <c r="A4209" s="103" t="s">
        <v>4087</v>
      </c>
      <c r="B4209" s="104" t="s">
        <v>4897</v>
      </c>
      <c r="C4209" s="104">
        <v>5</v>
      </c>
      <c r="D4209" s="103" t="s">
        <v>9698</v>
      </c>
      <c r="E4209" s="25">
        <f t="shared" si="209"/>
        <v>0</v>
      </c>
      <c r="F4209" s="25">
        <f t="shared" si="210"/>
        <v>0</v>
      </c>
      <c r="G4209" s="32"/>
      <c r="H4209" s="31"/>
      <c r="I4209" s="25">
        <f t="shared" si="211"/>
        <v>0</v>
      </c>
      <c r="J4209" s="21"/>
      <c r="K4209" s="16"/>
      <c r="L4209" s="105"/>
      <c r="M4209" s="105"/>
      <c r="N4209" s="105"/>
      <c r="O4209" s="105"/>
      <c r="P4209" s="105"/>
      <c r="Q4209" s="105"/>
      <c r="R4209" s="105"/>
      <c r="S4209" s="105">
        <v>0</v>
      </c>
      <c r="T4209" s="105"/>
    </row>
    <row r="4210" spans="1:20" x14ac:dyDescent="0.25">
      <c r="A4210" s="103" t="s">
        <v>3202</v>
      </c>
      <c r="B4210" s="104" t="s">
        <v>4954</v>
      </c>
      <c r="C4210" s="104">
        <v>16</v>
      </c>
      <c r="D4210" s="103" t="s">
        <v>9699</v>
      </c>
      <c r="E4210" s="25">
        <f t="shared" si="209"/>
        <v>0</v>
      </c>
      <c r="F4210" s="25">
        <f t="shared" si="210"/>
        <v>0</v>
      </c>
      <c r="G4210" s="32"/>
      <c r="H4210" s="31"/>
      <c r="I4210" s="25">
        <f t="shared" si="211"/>
        <v>0</v>
      </c>
      <c r="J4210" s="21"/>
      <c r="K4210" s="16"/>
      <c r="L4210" s="105"/>
      <c r="M4210" s="105"/>
      <c r="N4210" s="105"/>
      <c r="O4210" s="105"/>
      <c r="P4210" s="105">
        <v>0</v>
      </c>
      <c r="Q4210" s="105">
        <v>0</v>
      </c>
      <c r="R4210" s="105"/>
      <c r="S4210" s="105">
        <v>0</v>
      </c>
      <c r="T4210" s="105"/>
    </row>
    <row r="4211" spans="1:20" x14ac:dyDescent="0.25">
      <c r="A4211" s="103" t="s">
        <v>4675</v>
      </c>
      <c r="B4211" s="104" t="s">
        <v>4954</v>
      </c>
      <c r="C4211" s="104">
        <v>16</v>
      </c>
      <c r="D4211" s="103" t="s">
        <v>9700</v>
      </c>
      <c r="E4211" s="25">
        <f t="shared" si="209"/>
        <v>0</v>
      </c>
      <c r="F4211" s="25">
        <f t="shared" si="210"/>
        <v>0</v>
      </c>
      <c r="G4211" s="32"/>
      <c r="H4211" s="31"/>
      <c r="I4211" s="25">
        <f t="shared" si="211"/>
        <v>0</v>
      </c>
      <c r="J4211" s="21"/>
      <c r="K4211" s="16"/>
      <c r="L4211" s="105"/>
      <c r="M4211" s="105"/>
      <c r="N4211" s="105"/>
      <c r="O4211" s="105"/>
      <c r="P4211" s="105"/>
      <c r="Q4211" s="105"/>
      <c r="R4211" s="105"/>
      <c r="S4211" s="105"/>
      <c r="T4211" s="105"/>
    </row>
    <row r="4212" spans="1:20" x14ac:dyDescent="0.25">
      <c r="A4212" s="103" t="s">
        <v>4676</v>
      </c>
      <c r="B4212" s="104" t="s">
        <v>4954</v>
      </c>
      <c r="C4212" s="104">
        <v>16</v>
      </c>
      <c r="D4212" s="103" t="s">
        <v>9701</v>
      </c>
      <c r="E4212" s="25">
        <f t="shared" si="209"/>
        <v>0</v>
      </c>
      <c r="F4212" s="25">
        <f t="shared" si="210"/>
        <v>4.5</v>
      </c>
      <c r="G4212" s="32"/>
      <c r="H4212" s="31"/>
      <c r="I4212" s="25">
        <f t="shared" si="211"/>
        <v>0</v>
      </c>
      <c r="J4212" s="21"/>
      <c r="K4212" s="16"/>
      <c r="L4212" s="105"/>
      <c r="M4212" s="105">
        <v>18</v>
      </c>
      <c r="N4212" s="105"/>
      <c r="O4212" s="105"/>
      <c r="P4212" s="105"/>
      <c r="Q4212" s="105"/>
      <c r="R4212" s="105"/>
      <c r="S4212" s="105"/>
      <c r="T4212" s="105"/>
    </row>
    <row r="4213" spans="1:20" x14ac:dyDescent="0.25">
      <c r="A4213" s="103" t="s">
        <v>4677</v>
      </c>
      <c r="B4213" s="104" t="s">
        <v>4954</v>
      </c>
      <c r="C4213" s="104">
        <v>16</v>
      </c>
      <c r="D4213" s="103" t="s">
        <v>9702</v>
      </c>
      <c r="E4213" s="25">
        <f t="shared" si="209"/>
        <v>1.6666666666666667</v>
      </c>
      <c r="F4213" s="25">
        <f t="shared" si="210"/>
        <v>0</v>
      </c>
      <c r="G4213" s="32"/>
      <c r="H4213" s="31"/>
      <c r="I4213" s="25">
        <f t="shared" si="211"/>
        <v>1</v>
      </c>
      <c r="J4213" s="21"/>
      <c r="K4213" s="16"/>
      <c r="L4213" s="105"/>
      <c r="M4213" s="105"/>
      <c r="N4213" s="105"/>
      <c r="O4213" s="105"/>
      <c r="P4213" s="105"/>
      <c r="Q4213" s="105"/>
      <c r="R4213" s="105"/>
      <c r="S4213" s="105">
        <v>5</v>
      </c>
      <c r="T4213" s="105"/>
    </row>
    <row r="4214" spans="1:20" x14ac:dyDescent="0.25">
      <c r="A4214" s="103" t="s">
        <v>2640</v>
      </c>
      <c r="B4214" s="104" t="s">
        <v>4959</v>
      </c>
      <c r="C4214" s="104">
        <v>18</v>
      </c>
      <c r="D4214" s="103" t="s">
        <v>9703</v>
      </c>
      <c r="E4214" s="25">
        <f t="shared" si="209"/>
        <v>0</v>
      </c>
      <c r="F4214" s="25">
        <f t="shared" si="210"/>
        <v>0</v>
      </c>
      <c r="G4214" s="32"/>
      <c r="H4214" s="31"/>
      <c r="I4214" s="25">
        <f t="shared" si="211"/>
        <v>0</v>
      </c>
      <c r="J4214" s="21"/>
      <c r="K4214" s="16"/>
      <c r="L4214" s="105"/>
      <c r="M4214" s="105"/>
      <c r="N4214" s="105"/>
      <c r="O4214" s="105"/>
      <c r="P4214" s="105">
        <v>0</v>
      </c>
      <c r="Q4214" s="105"/>
      <c r="R4214" s="105"/>
      <c r="S4214" s="105"/>
      <c r="T4214" s="105"/>
    </row>
    <row r="4215" spans="1:20" x14ac:dyDescent="0.25">
      <c r="A4215" s="103" t="s">
        <v>9704</v>
      </c>
      <c r="B4215" s="104" t="s">
        <v>4962</v>
      </c>
      <c r="C4215" s="104">
        <v>20</v>
      </c>
      <c r="D4215" s="103" t="s">
        <v>9705</v>
      </c>
      <c r="E4215" s="25">
        <f t="shared" si="209"/>
        <v>0</v>
      </c>
      <c r="F4215" s="25">
        <f t="shared" si="210"/>
        <v>0</v>
      </c>
      <c r="G4215" s="32"/>
      <c r="H4215" s="31"/>
      <c r="I4215" s="25">
        <f t="shared" si="211"/>
        <v>0</v>
      </c>
      <c r="J4215" s="21"/>
      <c r="K4215" s="16"/>
      <c r="L4215" s="105"/>
      <c r="M4215" s="105"/>
      <c r="N4215" s="105"/>
      <c r="O4215" s="105"/>
      <c r="P4215" s="105">
        <v>0</v>
      </c>
      <c r="Q4215" s="105">
        <v>0</v>
      </c>
      <c r="R4215" s="105">
        <v>0</v>
      </c>
      <c r="S4215" s="105">
        <v>0</v>
      </c>
      <c r="T4215" s="105"/>
    </row>
    <row r="4216" spans="1:20" x14ac:dyDescent="0.25">
      <c r="A4216" s="103" t="s">
        <v>3458</v>
      </c>
      <c r="B4216" s="104" t="s">
        <v>4959</v>
      </c>
      <c r="C4216" s="104">
        <v>18</v>
      </c>
      <c r="D4216" s="103" t="s">
        <v>9706</v>
      </c>
      <c r="E4216" s="25">
        <f t="shared" si="209"/>
        <v>0</v>
      </c>
      <c r="F4216" s="25">
        <f t="shared" si="210"/>
        <v>0</v>
      </c>
      <c r="G4216" s="32"/>
      <c r="H4216" s="31"/>
      <c r="I4216" s="25">
        <f t="shared" si="211"/>
        <v>0</v>
      </c>
      <c r="J4216" s="21"/>
      <c r="K4216" s="16"/>
      <c r="L4216" s="105"/>
      <c r="M4216" s="105"/>
      <c r="N4216" s="105"/>
      <c r="O4216" s="105"/>
      <c r="P4216" s="105"/>
      <c r="Q4216" s="105">
        <v>0</v>
      </c>
      <c r="R4216" s="105"/>
      <c r="S4216" s="105">
        <v>0</v>
      </c>
      <c r="T4216" s="105"/>
    </row>
    <row r="4217" spans="1:20" x14ac:dyDescent="0.25">
      <c r="A4217" s="103" t="s">
        <v>3401</v>
      </c>
      <c r="B4217" s="104" t="s">
        <v>4960</v>
      </c>
      <c r="C4217" s="104">
        <v>18</v>
      </c>
      <c r="D4217" s="103" t="s">
        <v>9707</v>
      </c>
      <c r="E4217" s="25">
        <f t="shared" si="209"/>
        <v>0</v>
      </c>
      <c r="F4217" s="25">
        <f t="shared" si="210"/>
        <v>0</v>
      </c>
      <c r="G4217" s="32"/>
      <c r="H4217" s="31"/>
      <c r="I4217" s="25">
        <f t="shared" si="211"/>
        <v>0</v>
      </c>
      <c r="J4217" s="21"/>
      <c r="K4217" s="16"/>
      <c r="L4217" s="105"/>
      <c r="M4217" s="105"/>
      <c r="N4217" s="105"/>
      <c r="O4217" s="105"/>
      <c r="P4217" s="105">
        <v>0</v>
      </c>
      <c r="Q4217" s="105"/>
      <c r="R4217" s="105"/>
      <c r="S4217" s="105"/>
      <c r="T4217" s="105"/>
    </row>
    <row r="4218" spans="1:20" x14ac:dyDescent="0.25">
      <c r="A4218" s="103" t="s">
        <v>4679</v>
      </c>
      <c r="B4218" s="104" t="s">
        <v>4963</v>
      </c>
      <c r="C4218" s="104">
        <v>20</v>
      </c>
      <c r="D4218" s="103" t="s">
        <v>9708</v>
      </c>
      <c r="E4218" s="25">
        <f t="shared" si="209"/>
        <v>0</v>
      </c>
      <c r="F4218" s="25">
        <f t="shared" si="210"/>
        <v>0</v>
      </c>
      <c r="G4218" s="32"/>
      <c r="H4218" s="31"/>
      <c r="I4218" s="25">
        <f t="shared" si="211"/>
        <v>0</v>
      </c>
      <c r="J4218" s="21"/>
      <c r="K4218" s="16"/>
      <c r="L4218" s="105"/>
      <c r="M4218" s="105"/>
      <c r="N4218" s="105"/>
      <c r="O4218" s="105"/>
      <c r="P4218" s="105"/>
      <c r="Q4218" s="105"/>
      <c r="R4218" s="105"/>
      <c r="S4218" s="105"/>
      <c r="T4218" s="105"/>
    </row>
    <row r="4219" spans="1:20" x14ac:dyDescent="0.25">
      <c r="A4219" s="103" t="s">
        <v>3713</v>
      </c>
      <c r="B4219" s="104" t="s">
        <v>4963</v>
      </c>
      <c r="C4219" s="104">
        <v>20</v>
      </c>
      <c r="D4219" s="103" t="s">
        <v>9709</v>
      </c>
      <c r="E4219" s="25">
        <f t="shared" si="209"/>
        <v>0</v>
      </c>
      <c r="F4219" s="25">
        <f t="shared" si="210"/>
        <v>0</v>
      </c>
      <c r="G4219" s="32"/>
      <c r="H4219" s="31"/>
      <c r="I4219" s="25">
        <f t="shared" si="211"/>
        <v>0</v>
      </c>
      <c r="J4219" s="21"/>
      <c r="K4219" s="16"/>
      <c r="L4219" s="105"/>
      <c r="M4219" s="105"/>
      <c r="N4219" s="105"/>
      <c r="O4219" s="105"/>
      <c r="P4219" s="105">
        <v>0</v>
      </c>
      <c r="Q4219" s="105"/>
      <c r="R4219" s="105"/>
      <c r="S4219" s="105">
        <v>0</v>
      </c>
      <c r="T4219" s="105"/>
    </row>
    <row r="4220" spans="1:20" x14ac:dyDescent="0.25">
      <c r="A4220" s="103" t="s">
        <v>3034</v>
      </c>
      <c r="B4220" s="104" t="s">
        <v>4963</v>
      </c>
      <c r="C4220" s="104">
        <v>20</v>
      </c>
      <c r="D4220" s="103" t="s">
        <v>9710</v>
      </c>
      <c r="E4220" s="25">
        <f t="shared" si="209"/>
        <v>0</v>
      </c>
      <c r="F4220" s="25">
        <f t="shared" si="210"/>
        <v>0</v>
      </c>
      <c r="G4220" s="32"/>
      <c r="H4220" s="31"/>
      <c r="I4220" s="25">
        <f t="shared" si="211"/>
        <v>0</v>
      </c>
      <c r="J4220" s="21"/>
      <c r="K4220" s="16"/>
      <c r="L4220" s="105"/>
      <c r="M4220" s="105"/>
      <c r="N4220" s="105"/>
      <c r="O4220" s="105"/>
      <c r="P4220" s="105"/>
      <c r="Q4220" s="105">
        <v>0</v>
      </c>
      <c r="R4220" s="105">
        <v>0</v>
      </c>
      <c r="S4220" s="105">
        <v>0</v>
      </c>
      <c r="T4220" s="105"/>
    </row>
    <row r="4221" spans="1:20" x14ac:dyDescent="0.25">
      <c r="A4221" s="103" t="s">
        <v>4669</v>
      </c>
      <c r="B4221" s="104" t="s">
        <v>4942</v>
      </c>
      <c r="C4221" s="104">
        <v>15</v>
      </c>
      <c r="D4221" s="103" t="s">
        <v>9711</v>
      </c>
      <c r="E4221" s="25">
        <f t="shared" si="209"/>
        <v>2.6666666666666665</v>
      </c>
      <c r="F4221" s="25">
        <f t="shared" si="210"/>
        <v>0</v>
      </c>
      <c r="G4221" s="32"/>
      <c r="H4221" s="31"/>
      <c r="I4221" s="25">
        <f t="shared" si="211"/>
        <v>1.6</v>
      </c>
      <c r="J4221" s="21"/>
      <c r="K4221" s="16"/>
      <c r="L4221" s="105"/>
      <c r="M4221" s="105"/>
      <c r="N4221" s="105"/>
      <c r="O4221" s="105"/>
      <c r="P4221" s="105"/>
      <c r="Q4221" s="105"/>
      <c r="R4221" s="105">
        <v>7</v>
      </c>
      <c r="S4221" s="105">
        <v>1</v>
      </c>
      <c r="T4221" s="105"/>
    </row>
    <row r="4222" spans="1:20" x14ac:dyDescent="0.25">
      <c r="A4222" s="103" t="s">
        <v>292</v>
      </c>
      <c r="B4222" s="104" t="s">
        <v>4941</v>
      </c>
      <c r="C4222" s="104">
        <v>14</v>
      </c>
      <c r="D4222" s="103" t="s">
        <v>9712</v>
      </c>
      <c r="E4222" s="25">
        <f t="shared" si="209"/>
        <v>60.333333333333336</v>
      </c>
      <c r="F4222" s="25">
        <f t="shared" si="210"/>
        <v>90.75</v>
      </c>
      <c r="G4222" s="32"/>
      <c r="H4222" s="31"/>
      <c r="I4222" s="25">
        <f t="shared" si="211"/>
        <v>66</v>
      </c>
      <c r="J4222" s="21"/>
      <c r="K4222" s="16"/>
      <c r="L4222" s="105"/>
      <c r="M4222" s="105"/>
      <c r="N4222" s="105"/>
      <c r="O4222" s="105">
        <v>363</v>
      </c>
      <c r="P4222" s="105">
        <v>34</v>
      </c>
      <c r="Q4222" s="105">
        <v>115</v>
      </c>
      <c r="R4222" s="105">
        <v>170</v>
      </c>
      <c r="S4222" s="105">
        <v>11</v>
      </c>
      <c r="T4222" s="105"/>
    </row>
    <row r="4223" spans="1:20" x14ac:dyDescent="0.25">
      <c r="A4223" s="103" t="s">
        <v>3256</v>
      </c>
      <c r="B4223" s="104" t="s">
        <v>4941</v>
      </c>
      <c r="C4223" s="104">
        <v>14</v>
      </c>
      <c r="D4223" s="103" t="s">
        <v>9713</v>
      </c>
      <c r="E4223" s="25">
        <f t="shared" si="209"/>
        <v>4.333333333333333</v>
      </c>
      <c r="F4223" s="25">
        <f t="shared" si="210"/>
        <v>6.25</v>
      </c>
      <c r="G4223" s="32"/>
      <c r="H4223" s="31"/>
      <c r="I4223" s="25">
        <f t="shared" si="211"/>
        <v>2.6</v>
      </c>
      <c r="J4223" s="21"/>
      <c r="K4223" s="16"/>
      <c r="L4223" s="105">
        <v>1</v>
      </c>
      <c r="M4223" s="105"/>
      <c r="N4223" s="105"/>
      <c r="O4223" s="105">
        <v>24</v>
      </c>
      <c r="P4223" s="105"/>
      <c r="Q4223" s="105"/>
      <c r="R4223" s="105">
        <v>13</v>
      </c>
      <c r="S4223" s="105"/>
      <c r="T4223" s="105"/>
    </row>
    <row r="4224" spans="1:20" x14ac:dyDescent="0.25">
      <c r="A4224" s="103" t="s">
        <v>1130</v>
      </c>
      <c r="B4224" s="104" t="s">
        <v>4925</v>
      </c>
      <c r="C4224" s="104">
        <v>11</v>
      </c>
      <c r="D4224" s="103" t="s">
        <v>9714</v>
      </c>
      <c r="E4224" s="25">
        <f t="shared" si="209"/>
        <v>0.66666666666666663</v>
      </c>
      <c r="F4224" s="25">
        <f t="shared" si="210"/>
        <v>0</v>
      </c>
      <c r="G4224" s="32"/>
      <c r="H4224" s="31"/>
      <c r="I4224" s="25">
        <f t="shared" si="211"/>
        <v>0.4</v>
      </c>
      <c r="J4224" s="21"/>
      <c r="K4224" s="16"/>
      <c r="L4224" s="105"/>
      <c r="M4224" s="105"/>
      <c r="N4224" s="105"/>
      <c r="O4224" s="105"/>
      <c r="P4224" s="105"/>
      <c r="Q4224" s="105">
        <v>0</v>
      </c>
      <c r="R4224" s="105">
        <v>2</v>
      </c>
      <c r="S4224" s="105">
        <v>0</v>
      </c>
      <c r="T4224" s="105"/>
    </row>
    <row r="4225" spans="1:20" x14ac:dyDescent="0.25">
      <c r="A4225" s="103" t="s">
        <v>4641</v>
      </c>
      <c r="B4225" s="104" t="s">
        <v>4925</v>
      </c>
      <c r="C4225" s="104">
        <v>11</v>
      </c>
      <c r="D4225" s="103" t="s">
        <v>9715</v>
      </c>
      <c r="E4225" s="25">
        <f t="shared" si="209"/>
        <v>0</v>
      </c>
      <c r="F4225" s="25">
        <f t="shared" si="210"/>
        <v>0</v>
      </c>
      <c r="G4225" s="32"/>
      <c r="H4225" s="31"/>
      <c r="I4225" s="25">
        <f t="shared" si="211"/>
        <v>0</v>
      </c>
      <c r="J4225" s="21"/>
      <c r="K4225" s="16"/>
      <c r="L4225" s="105"/>
      <c r="M4225" s="105"/>
      <c r="N4225" s="105"/>
      <c r="O4225" s="105"/>
      <c r="P4225" s="105"/>
      <c r="Q4225" s="105"/>
      <c r="R4225" s="105"/>
      <c r="S4225" s="105">
        <v>0</v>
      </c>
      <c r="T4225" s="105"/>
    </row>
    <row r="4226" spans="1:20" x14ac:dyDescent="0.25">
      <c r="A4226" s="103" t="s">
        <v>3934</v>
      </c>
      <c r="B4226" s="104" t="s">
        <v>4929</v>
      </c>
      <c r="C4226" s="104">
        <v>11</v>
      </c>
      <c r="D4226" s="103" t="s">
        <v>9716</v>
      </c>
      <c r="E4226" s="25">
        <f t="shared" si="209"/>
        <v>0</v>
      </c>
      <c r="F4226" s="25">
        <f t="shared" si="210"/>
        <v>0</v>
      </c>
      <c r="G4226" s="32"/>
      <c r="H4226" s="31"/>
      <c r="I4226" s="25">
        <f t="shared" si="211"/>
        <v>0</v>
      </c>
      <c r="J4226" s="21"/>
      <c r="K4226" s="16"/>
      <c r="L4226" s="105"/>
      <c r="M4226" s="105"/>
      <c r="N4226" s="105"/>
      <c r="O4226" s="105"/>
      <c r="P4226" s="105">
        <v>0</v>
      </c>
      <c r="Q4226" s="105"/>
      <c r="R4226" s="105"/>
      <c r="S4226" s="105">
        <v>0</v>
      </c>
      <c r="T4226" s="105"/>
    </row>
    <row r="4227" spans="1:20" x14ac:dyDescent="0.25">
      <c r="A4227" s="103" t="s">
        <v>3183</v>
      </c>
      <c r="B4227" s="104" t="s">
        <v>4932</v>
      </c>
      <c r="C4227" s="104">
        <v>11</v>
      </c>
      <c r="D4227" s="103" t="s">
        <v>9717</v>
      </c>
      <c r="E4227" s="25">
        <f t="shared" si="209"/>
        <v>0</v>
      </c>
      <c r="F4227" s="25">
        <f t="shared" si="210"/>
        <v>0.75</v>
      </c>
      <c r="G4227" s="32"/>
      <c r="H4227" s="31"/>
      <c r="I4227" s="25">
        <f t="shared" si="211"/>
        <v>0</v>
      </c>
      <c r="J4227" s="21"/>
      <c r="K4227" s="16"/>
      <c r="L4227" s="105"/>
      <c r="M4227" s="105"/>
      <c r="N4227" s="105">
        <v>3</v>
      </c>
      <c r="O4227" s="105"/>
      <c r="P4227" s="105"/>
      <c r="Q4227" s="105">
        <v>0</v>
      </c>
      <c r="R4227" s="105"/>
      <c r="S4227" s="105"/>
      <c r="T4227" s="105"/>
    </row>
    <row r="4228" spans="1:20" x14ac:dyDescent="0.25">
      <c r="A4228" s="103" t="s">
        <v>3039</v>
      </c>
      <c r="B4228" s="104" t="s">
        <v>4932</v>
      </c>
      <c r="C4228" s="104">
        <v>11</v>
      </c>
      <c r="D4228" s="103" t="s">
        <v>9718</v>
      </c>
      <c r="E4228" s="25">
        <f t="shared" si="209"/>
        <v>0</v>
      </c>
      <c r="F4228" s="25">
        <f t="shared" si="210"/>
        <v>0.75</v>
      </c>
      <c r="G4228" s="32"/>
      <c r="H4228" s="31"/>
      <c r="I4228" s="25">
        <f t="shared" si="211"/>
        <v>0</v>
      </c>
      <c r="J4228" s="21"/>
      <c r="K4228" s="16"/>
      <c r="L4228" s="105"/>
      <c r="M4228" s="105"/>
      <c r="N4228" s="105">
        <v>3</v>
      </c>
      <c r="O4228" s="105"/>
      <c r="P4228" s="105"/>
      <c r="Q4228" s="105">
        <v>0</v>
      </c>
      <c r="R4228" s="105"/>
      <c r="S4228" s="105">
        <v>0</v>
      </c>
      <c r="T4228" s="105"/>
    </row>
    <row r="4229" spans="1:20" x14ac:dyDescent="0.25">
      <c r="A4229" s="103" t="s">
        <v>4638</v>
      </c>
      <c r="B4229" s="104" t="s">
        <v>4925</v>
      </c>
      <c r="C4229" s="104">
        <v>11</v>
      </c>
      <c r="D4229" s="103" t="s">
        <v>9719</v>
      </c>
      <c r="E4229" s="25">
        <f t="shared" si="209"/>
        <v>0</v>
      </c>
      <c r="F4229" s="25">
        <f t="shared" si="210"/>
        <v>0</v>
      </c>
      <c r="G4229" s="32"/>
      <c r="H4229" s="31"/>
      <c r="I4229" s="25">
        <f t="shared" si="211"/>
        <v>0</v>
      </c>
      <c r="J4229" s="21"/>
      <c r="K4229" s="16"/>
      <c r="L4229" s="105"/>
      <c r="M4229" s="105"/>
      <c r="N4229" s="105"/>
      <c r="O4229" s="105"/>
      <c r="P4229" s="105"/>
      <c r="Q4229" s="105">
        <v>0</v>
      </c>
      <c r="R4229" s="105"/>
      <c r="S4229" s="105"/>
      <c r="T4229" s="105"/>
    </row>
    <row r="4230" spans="1:20" x14ac:dyDescent="0.25">
      <c r="A4230" s="103" t="s">
        <v>3460</v>
      </c>
      <c r="B4230" s="104" t="s">
        <v>4953</v>
      </c>
      <c r="C4230" s="104">
        <v>16</v>
      </c>
      <c r="D4230" s="103" t="s">
        <v>9720</v>
      </c>
      <c r="E4230" s="25">
        <f t="shared" si="209"/>
        <v>0</v>
      </c>
      <c r="F4230" s="25">
        <f t="shared" si="210"/>
        <v>22</v>
      </c>
      <c r="G4230" s="32"/>
      <c r="H4230" s="31"/>
      <c r="I4230" s="25">
        <f t="shared" si="211"/>
        <v>0</v>
      </c>
      <c r="J4230" s="21"/>
      <c r="K4230" s="16"/>
      <c r="L4230" s="105">
        <v>88</v>
      </c>
      <c r="M4230" s="105"/>
      <c r="N4230" s="105"/>
      <c r="O4230" s="105"/>
      <c r="P4230" s="105"/>
      <c r="Q4230" s="105"/>
      <c r="R4230" s="105">
        <v>0</v>
      </c>
      <c r="S4230" s="105">
        <v>0</v>
      </c>
      <c r="T4230" s="105"/>
    </row>
    <row r="4231" spans="1:20" x14ac:dyDescent="0.25">
      <c r="A4231" s="103" t="s">
        <v>4670</v>
      </c>
      <c r="B4231" s="104" t="s">
        <v>4953</v>
      </c>
      <c r="C4231" s="104">
        <v>16</v>
      </c>
      <c r="D4231" s="103" t="s">
        <v>9721</v>
      </c>
      <c r="E4231" s="25">
        <f t="shared" si="209"/>
        <v>0</v>
      </c>
      <c r="F4231" s="25">
        <f t="shared" si="210"/>
        <v>0.5</v>
      </c>
      <c r="G4231" s="32"/>
      <c r="H4231" s="31"/>
      <c r="I4231" s="25">
        <f t="shared" si="211"/>
        <v>0</v>
      </c>
      <c r="J4231" s="21"/>
      <c r="K4231" s="16"/>
      <c r="L4231" s="105"/>
      <c r="M4231" s="105"/>
      <c r="N4231" s="105">
        <v>2</v>
      </c>
      <c r="O4231" s="105"/>
      <c r="P4231" s="105"/>
      <c r="Q4231" s="105"/>
      <c r="R4231" s="105"/>
      <c r="S4231" s="105"/>
      <c r="T4231" s="105"/>
    </row>
    <row r="4232" spans="1:20" x14ac:dyDescent="0.25">
      <c r="A4232" s="103" t="s">
        <v>3424</v>
      </c>
      <c r="B4232" s="104" t="s">
        <v>4953</v>
      </c>
      <c r="C4232" s="104">
        <v>16</v>
      </c>
      <c r="D4232" s="103" t="s">
        <v>9722</v>
      </c>
      <c r="E4232" s="25">
        <f t="shared" si="209"/>
        <v>0</v>
      </c>
      <c r="F4232" s="25">
        <f t="shared" si="210"/>
        <v>0</v>
      </c>
      <c r="G4232" s="32"/>
      <c r="H4232" s="31"/>
      <c r="I4232" s="25">
        <f t="shared" si="211"/>
        <v>0</v>
      </c>
      <c r="J4232" s="21"/>
      <c r="K4232" s="16"/>
      <c r="L4232" s="105"/>
      <c r="M4232" s="105"/>
      <c r="N4232" s="105"/>
      <c r="O4232" s="105"/>
      <c r="P4232" s="105"/>
      <c r="Q4232" s="105"/>
      <c r="R4232" s="105">
        <v>0</v>
      </c>
      <c r="S4232" s="105">
        <v>0</v>
      </c>
      <c r="T4232" s="105"/>
    </row>
    <row r="4233" spans="1:20" x14ac:dyDescent="0.25">
      <c r="A4233" s="103" t="s">
        <v>1804</v>
      </c>
      <c r="B4233" s="104" t="s">
        <v>4948</v>
      </c>
      <c r="C4233" s="104">
        <v>15</v>
      </c>
      <c r="D4233" s="103" t="s">
        <v>9723</v>
      </c>
      <c r="E4233" s="25">
        <f t="shared" si="209"/>
        <v>0</v>
      </c>
      <c r="F4233" s="25">
        <f t="shared" si="210"/>
        <v>0</v>
      </c>
      <c r="G4233" s="32"/>
      <c r="H4233" s="31"/>
      <c r="I4233" s="25">
        <f t="shared" si="211"/>
        <v>0</v>
      </c>
      <c r="J4233" s="21"/>
      <c r="K4233" s="16"/>
      <c r="L4233" s="105"/>
      <c r="M4233" s="105"/>
      <c r="N4233" s="105"/>
      <c r="O4233" s="105"/>
      <c r="P4233" s="105"/>
      <c r="Q4233" s="105"/>
      <c r="R4233" s="105">
        <v>0</v>
      </c>
      <c r="S4233" s="105"/>
      <c r="T4233" s="105"/>
    </row>
    <row r="4234" spans="1:20" x14ac:dyDescent="0.25">
      <c r="A4234" s="103" t="s">
        <v>2550</v>
      </c>
      <c r="B4234" s="104" t="s">
        <v>4950</v>
      </c>
      <c r="C4234" s="104">
        <v>15</v>
      </c>
      <c r="D4234" s="103" t="s">
        <v>9724</v>
      </c>
      <c r="E4234" s="25">
        <f t="shared" si="209"/>
        <v>0</v>
      </c>
      <c r="F4234" s="25">
        <f t="shared" si="210"/>
        <v>0</v>
      </c>
      <c r="G4234" s="32"/>
      <c r="H4234" s="31"/>
      <c r="I4234" s="25">
        <f t="shared" si="211"/>
        <v>0</v>
      </c>
      <c r="J4234" s="21"/>
      <c r="K4234" s="16"/>
      <c r="L4234" s="105"/>
      <c r="M4234" s="105"/>
      <c r="N4234" s="105"/>
      <c r="O4234" s="105"/>
      <c r="P4234" s="105"/>
      <c r="Q4234" s="105"/>
      <c r="R4234" s="105"/>
      <c r="S4234" s="105"/>
      <c r="T4234" s="105"/>
    </row>
    <row r="4235" spans="1:20" x14ac:dyDescent="0.25">
      <c r="A4235" s="103" t="s">
        <v>2650</v>
      </c>
      <c r="B4235" s="104" t="s">
        <v>4921</v>
      </c>
      <c r="C4235" s="104">
        <v>11</v>
      </c>
      <c r="D4235" s="103" t="s">
        <v>9725</v>
      </c>
      <c r="E4235" s="25">
        <f t="shared" si="209"/>
        <v>0</v>
      </c>
      <c r="F4235" s="25">
        <f t="shared" si="210"/>
        <v>0</v>
      </c>
      <c r="G4235" s="32"/>
      <c r="H4235" s="31"/>
      <c r="I4235" s="25">
        <f t="shared" si="211"/>
        <v>0</v>
      </c>
      <c r="J4235" s="21"/>
      <c r="K4235" s="16"/>
      <c r="L4235" s="105"/>
      <c r="M4235" s="105"/>
      <c r="N4235" s="105"/>
      <c r="O4235" s="105"/>
      <c r="P4235" s="105">
        <v>0</v>
      </c>
      <c r="Q4235" s="105">
        <v>0</v>
      </c>
      <c r="R4235" s="105"/>
      <c r="S4235" s="105"/>
      <c r="T4235" s="105"/>
    </row>
    <row r="4236" spans="1:20" x14ac:dyDescent="0.25">
      <c r="A4236" s="103" t="s">
        <v>2920</v>
      </c>
      <c r="B4236" s="104" t="s">
        <v>4921</v>
      </c>
      <c r="C4236" s="104">
        <v>11</v>
      </c>
      <c r="D4236" s="103" t="s">
        <v>9726</v>
      </c>
      <c r="E4236" s="25">
        <f t="shared" si="209"/>
        <v>0</v>
      </c>
      <c r="F4236" s="25">
        <f t="shared" si="210"/>
        <v>0</v>
      </c>
      <c r="G4236" s="32"/>
      <c r="H4236" s="31"/>
      <c r="I4236" s="25">
        <f t="shared" si="211"/>
        <v>0</v>
      </c>
      <c r="J4236" s="21"/>
      <c r="K4236" s="16"/>
      <c r="L4236" s="105"/>
      <c r="M4236" s="105"/>
      <c r="N4236" s="105"/>
      <c r="O4236" s="105"/>
      <c r="P4236" s="105"/>
      <c r="Q4236" s="105"/>
      <c r="R4236" s="105">
        <v>0</v>
      </c>
      <c r="S4236" s="105">
        <v>0</v>
      </c>
      <c r="T4236" s="105"/>
    </row>
    <row r="4237" spans="1:20" x14ac:dyDescent="0.25">
      <c r="A4237" s="103" t="s">
        <v>4232</v>
      </c>
      <c r="B4237" s="104" t="s">
        <v>4923</v>
      </c>
      <c r="C4237" s="104">
        <v>11</v>
      </c>
      <c r="D4237" s="103" t="s">
        <v>9727</v>
      </c>
      <c r="E4237" s="25">
        <f t="shared" si="209"/>
        <v>0</v>
      </c>
      <c r="F4237" s="25">
        <f t="shared" si="210"/>
        <v>0</v>
      </c>
      <c r="G4237" s="32"/>
      <c r="H4237" s="31"/>
      <c r="I4237" s="25">
        <f t="shared" si="211"/>
        <v>0</v>
      </c>
      <c r="J4237" s="21"/>
      <c r="K4237" s="16"/>
      <c r="L4237" s="105"/>
      <c r="M4237" s="105"/>
      <c r="N4237" s="105"/>
      <c r="O4237" s="105"/>
      <c r="P4237" s="105"/>
      <c r="Q4237" s="105"/>
      <c r="R4237" s="105"/>
      <c r="S4237" s="105">
        <v>0</v>
      </c>
      <c r="T4237" s="105"/>
    </row>
    <row r="4238" spans="1:20" x14ac:dyDescent="0.25">
      <c r="A4238" s="103" t="s">
        <v>1908</v>
      </c>
      <c r="B4238" s="104" t="s">
        <v>4922</v>
      </c>
      <c r="C4238" s="104">
        <v>11</v>
      </c>
      <c r="D4238" s="103" t="s">
        <v>9728</v>
      </c>
      <c r="E4238" s="25">
        <f t="shared" si="209"/>
        <v>0</v>
      </c>
      <c r="F4238" s="25">
        <f t="shared" si="210"/>
        <v>0</v>
      </c>
      <c r="G4238" s="32"/>
      <c r="H4238" s="31"/>
      <c r="I4238" s="25">
        <f t="shared" si="211"/>
        <v>1.2</v>
      </c>
      <c r="J4238" s="21"/>
      <c r="K4238" s="16"/>
      <c r="L4238" s="105"/>
      <c r="M4238" s="105"/>
      <c r="N4238" s="105"/>
      <c r="O4238" s="105"/>
      <c r="P4238" s="105"/>
      <c r="Q4238" s="105">
        <v>6</v>
      </c>
      <c r="R4238" s="105">
        <v>0</v>
      </c>
      <c r="S4238" s="105"/>
      <c r="T4238" s="105"/>
    </row>
    <row r="4239" spans="1:20" x14ac:dyDescent="0.25">
      <c r="A4239" s="103" t="s">
        <v>4648</v>
      </c>
      <c r="B4239" s="104" t="s">
        <v>4914</v>
      </c>
      <c r="C4239" s="104">
        <v>9</v>
      </c>
      <c r="D4239" s="103" t="s">
        <v>9729</v>
      </c>
      <c r="E4239" s="25">
        <f t="shared" si="209"/>
        <v>0</v>
      </c>
      <c r="F4239" s="25">
        <f t="shared" si="210"/>
        <v>462.5</v>
      </c>
      <c r="G4239" s="32"/>
      <c r="H4239" s="31"/>
      <c r="I4239" s="25">
        <f t="shared" si="211"/>
        <v>7.6</v>
      </c>
      <c r="J4239" s="21"/>
      <c r="K4239" s="16"/>
      <c r="L4239" s="105">
        <v>599</v>
      </c>
      <c r="M4239" s="105">
        <v>1106</v>
      </c>
      <c r="N4239" s="105">
        <v>132</v>
      </c>
      <c r="O4239" s="105">
        <v>13</v>
      </c>
      <c r="P4239" s="105">
        <v>38</v>
      </c>
      <c r="Q4239" s="105"/>
      <c r="R4239" s="105"/>
      <c r="S4239" s="105"/>
      <c r="T4239" s="105"/>
    </row>
    <row r="4240" spans="1:20" x14ac:dyDescent="0.25">
      <c r="A4240" s="103" t="s">
        <v>4650</v>
      </c>
      <c r="B4240" s="104" t="s">
        <v>4917</v>
      </c>
      <c r="C4240" s="104">
        <v>10</v>
      </c>
      <c r="D4240" s="103" t="s">
        <v>9730</v>
      </c>
      <c r="E4240" s="25">
        <f t="shared" si="209"/>
        <v>0</v>
      </c>
      <c r="F4240" s="25">
        <f t="shared" si="210"/>
        <v>0</v>
      </c>
      <c r="G4240" s="32"/>
      <c r="H4240" s="31"/>
      <c r="I4240" s="25">
        <f t="shared" si="211"/>
        <v>0</v>
      </c>
      <c r="J4240" s="21"/>
      <c r="K4240" s="16"/>
      <c r="L4240" s="105"/>
      <c r="M4240" s="105"/>
      <c r="N4240" s="105"/>
      <c r="O4240" s="105"/>
      <c r="P4240" s="105">
        <v>0</v>
      </c>
      <c r="Q4240" s="105"/>
      <c r="R4240" s="105"/>
      <c r="S4240" s="105"/>
      <c r="T4240" s="105"/>
    </row>
    <row r="4241" spans="1:20" x14ac:dyDescent="0.25">
      <c r="A4241" s="103" t="s">
        <v>3951</v>
      </c>
      <c r="B4241" s="104" t="s">
        <v>4911</v>
      </c>
      <c r="C4241" s="104">
        <v>8</v>
      </c>
      <c r="D4241" s="103" t="s">
        <v>9731</v>
      </c>
      <c r="E4241" s="25">
        <f t="shared" si="209"/>
        <v>0</v>
      </c>
      <c r="F4241" s="25">
        <f t="shared" si="210"/>
        <v>0</v>
      </c>
      <c r="G4241" s="32"/>
      <c r="H4241" s="31"/>
      <c r="I4241" s="25">
        <f t="shared" si="211"/>
        <v>0</v>
      </c>
      <c r="J4241" s="21"/>
      <c r="K4241" s="16"/>
      <c r="L4241" s="105"/>
      <c r="M4241" s="105"/>
      <c r="N4241" s="105"/>
      <c r="O4241" s="105"/>
      <c r="P4241" s="105"/>
      <c r="Q4241" s="105">
        <v>0</v>
      </c>
      <c r="R4241" s="105"/>
      <c r="S4241" s="105"/>
      <c r="T4241" s="105"/>
    </row>
    <row r="4242" spans="1:20" x14ac:dyDescent="0.25">
      <c r="A4242" s="103" t="s">
        <v>4216</v>
      </c>
      <c r="B4242" s="104" t="s">
        <v>4899</v>
      </c>
      <c r="C4242" s="104">
        <v>6</v>
      </c>
      <c r="D4242" s="103" t="s">
        <v>9732</v>
      </c>
      <c r="E4242" s="25">
        <f t="shared" si="209"/>
        <v>0</v>
      </c>
      <c r="F4242" s="25">
        <f t="shared" si="210"/>
        <v>1</v>
      </c>
      <c r="G4242" s="32"/>
      <c r="H4242" s="31"/>
      <c r="I4242" s="25">
        <f t="shared" si="211"/>
        <v>0</v>
      </c>
      <c r="J4242" s="21"/>
      <c r="K4242" s="16"/>
      <c r="L4242" s="105"/>
      <c r="M4242" s="105"/>
      <c r="N4242" s="105">
        <v>4</v>
      </c>
      <c r="O4242" s="105"/>
      <c r="P4242" s="105"/>
      <c r="Q4242" s="105"/>
      <c r="R4242" s="105">
        <v>0</v>
      </c>
      <c r="S4242" s="105"/>
      <c r="T4242" s="105"/>
    </row>
    <row r="4243" spans="1:20" x14ac:dyDescent="0.25">
      <c r="A4243" s="103" t="s">
        <v>3950</v>
      </c>
      <c r="B4243" s="104" t="s">
        <v>4899</v>
      </c>
      <c r="C4243" s="104">
        <v>6</v>
      </c>
      <c r="D4243" s="103" t="s">
        <v>9733</v>
      </c>
      <c r="E4243" s="25">
        <f t="shared" si="209"/>
        <v>0</v>
      </c>
      <c r="F4243" s="25">
        <f t="shared" si="210"/>
        <v>0</v>
      </c>
      <c r="G4243" s="32"/>
      <c r="H4243" s="31"/>
      <c r="I4243" s="25">
        <f t="shared" si="211"/>
        <v>18.2</v>
      </c>
      <c r="J4243" s="21"/>
      <c r="K4243" s="16"/>
      <c r="L4243" s="105"/>
      <c r="M4243" s="105"/>
      <c r="N4243" s="105"/>
      <c r="O4243" s="105"/>
      <c r="P4243" s="105">
        <v>0</v>
      </c>
      <c r="Q4243" s="105">
        <v>91</v>
      </c>
      <c r="R4243" s="105"/>
      <c r="S4243" s="105"/>
      <c r="T4243" s="105"/>
    </row>
    <row r="4244" spans="1:20" x14ac:dyDescent="0.25">
      <c r="A4244" s="103" t="s">
        <v>2225</v>
      </c>
      <c r="B4244" s="104" t="s">
        <v>4898</v>
      </c>
      <c r="C4244" s="104">
        <v>6</v>
      </c>
      <c r="D4244" s="103" t="s">
        <v>9734</v>
      </c>
      <c r="E4244" s="25">
        <f t="shared" si="209"/>
        <v>0</v>
      </c>
      <c r="F4244" s="25">
        <f t="shared" si="210"/>
        <v>0</v>
      </c>
      <c r="G4244" s="32"/>
      <c r="H4244" s="31"/>
      <c r="I4244" s="25">
        <f t="shared" si="211"/>
        <v>0</v>
      </c>
      <c r="J4244" s="21"/>
      <c r="K4244" s="16"/>
      <c r="L4244" s="105"/>
      <c r="M4244" s="105"/>
      <c r="N4244" s="105"/>
      <c r="O4244" s="105"/>
      <c r="P4244" s="105"/>
      <c r="Q4244" s="105">
        <v>0</v>
      </c>
      <c r="R4244" s="105"/>
      <c r="S4244" s="105"/>
      <c r="T4244" s="105"/>
    </row>
    <row r="4245" spans="1:20" x14ac:dyDescent="0.25">
      <c r="A4245" s="103" t="s">
        <v>3858</v>
      </c>
      <c r="B4245" s="104" t="s">
        <v>4899</v>
      </c>
      <c r="C4245" s="104">
        <v>6</v>
      </c>
      <c r="D4245" s="103" t="s">
        <v>9735</v>
      </c>
      <c r="E4245" s="25">
        <f t="shared" si="209"/>
        <v>0</v>
      </c>
      <c r="F4245" s="25">
        <f t="shared" si="210"/>
        <v>0</v>
      </c>
      <c r="G4245" s="32"/>
      <c r="H4245" s="31"/>
      <c r="I4245" s="25">
        <f t="shared" si="211"/>
        <v>0</v>
      </c>
      <c r="J4245" s="21"/>
      <c r="K4245" s="16"/>
      <c r="L4245" s="105"/>
      <c r="M4245" s="105"/>
      <c r="N4245" s="105"/>
      <c r="O4245" s="105"/>
      <c r="P4245" s="105">
        <v>0</v>
      </c>
      <c r="Q4245" s="105"/>
      <c r="R4245" s="105"/>
      <c r="S4245" s="105"/>
      <c r="T4245" s="105"/>
    </row>
    <row r="4246" spans="1:20" x14ac:dyDescent="0.25">
      <c r="A4246" s="103" t="s">
        <v>4656</v>
      </c>
      <c r="B4246" s="104" t="s">
        <v>4898</v>
      </c>
      <c r="C4246" s="104">
        <v>6</v>
      </c>
      <c r="D4246" s="103" t="s">
        <v>9736</v>
      </c>
      <c r="E4246" s="25">
        <f t="shared" si="209"/>
        <v>0</v>
      </c>
      <c r="F4246" s="25">
        <f t="shared" si="210"/>
        <v>0</v>
      </c>
      <c r="G4246" s="32"/>
      <c r="H4246" s="31"/>
      <c r="I4246" s="25">
        <f t="shared" si="211"/>
        <v>0</v>
      </c>
      <c r="J4246" s="21"/>
      <c r="K4246" s="16"/>
      <c r="L4246" s="105"/>
      <c r="M4246" s="105"/>
      <c r="N4246" s="105"/>
      <c r="O4246" s="105"/>
      <c r="P4246" s="105"/>
      <c r="Q4246" s="105">
        <v>0</v>
      </c>
      <c r="R4246" s="105"/>
      <c r="S4246" s="105">
        <v>0</v>
      </c>
      <c r="T4246" s="105"/>
    </row>
    <row r="4247" spans="1:20" x14ac:dyDescent="0.25">
      <c r="A4247" s="103" t="s">
        <v>3958</v>
      </c>
      <c r="B4247" s="104" t="s">
        <v>4898</v>
      </c>
      <c r="C4247" s="104">
        <v>6</v>
      </c>
      <c r="D4247" s="103" t="s">
        <v>9737</v>
      </c>
      <c r="E4247" s="25">
        <f t="shared" si="209"/>
        <v>0</v>
      </c>
      <c r="F4247" s="25">
        <f t="shared" si="210"/>
        <v>0</v>
      </c>
      <c r="G4247" s="32"/>
      <c r="H4247" s="31"/>
      <c r="I4247" s="25">
        <f t="shared" si="211"/>
        <v>0</v>
      </c>
      <c r="J4247" s="21"/>
      <c r="K4247" s="16"/>
      <c r="L4247" s="105"/>
      <c r="M4247" s="105"/>
      <c r="N4247" s="105"/>
      <c r="O4247" s="105"/>
      <c r="P4247" s="105">
        <v>0</v>
      </c>
      <c r="Q4247" s="105"/>
      <c r="R4247" s="105">
        <v>0</v>
      </c>
      <c r="S4247" s="105"/>
      <c r="T4247" s="105"/>
    </row>
    <row r="4248" spans="1:20" x14ac:dyDescent="0.25">
      <c r="A4248" s="103" t="s">
        <v>3596</v>
      </c>
      <c r="B4248" s="104" t="s">
        <v>4905</v>
      </c>
      <c r="C4248" s="104">
        <v>6</v>
      </c>
      <c r="D4248" s="103" t="s">
        <v>9738</v>
      </c>
      <c r="E4248" s="25">
        <f t="shared" si="209"/>
        <v>0</v>
      </c>
      <c r="F4248" s="25">
        <f t="shared" si="210"/>
        <v>0</v>
      </c>
      <c r="G4248" s="32"/>
      <c r="H4248" s="31"/>
      <c r="I4248" s="25">
        <f t="shared" si="211"/>
        <v>0</v>
      </c>
      <c r="J4248" s="21"/>
      <c r="K4248" s="16"/>
      <c r="L4248" s="105"/>
      <c r="M4248" s="105"/>
      <c r="N4248" s="105"/>
      <c r="O4248" s="105"/>
      <c r="P4248" s="105">
        <v>0</v>
      </c>
      <c r="Q4248" s="105"/>
      <c r="R4248" s="105"/>
      <c r="S4248" s="105"/>
      <c r="T4248" s="105"/>
    </row>
    <row r="4249" spans="1:20" x14ac:dyDescent="0.25">
      <c r="A4249" s="103" t="s">
        <v>4655</v>
      </c>
      <c r="B4249" s="104" t="s">
        <v>4899</v>
      </c>
      <c r="C4249" s="104">
        <v>6</v>
      </c>
      <c r="D4249" s="103" t="s">
        <v>9739</v>
      </c>
      <c r="E4249" s="25">
        <f t="shared" si="209"/>
        <v>0</v>
      </c>
      <c r="F4249" s="25">
        <f t="shared" si="210"/>
        <v>3.5</v>
      </c>
      <c r="G4249" s="32"/>
      <c r="H4249" s="31"/>
      <c r="I4249" s="25">
        <f t="shared" si="211"/>
        <v>0</v>
      </c>
      <c r="J4249" s="21"/>
      <c r="K4249" s="16"/>
      <c r="L4249" s="105"/>
      <c r="M4249" s="105"/>
      <c r="N4249" s="105"/>
      <c r="O4249" s="105">
        <v>14</v>
      </c>
      <c r="P4249" s="105"/>
      <c r="Q4249" s="105"/>
      <c r="R4249" s="105"/>
      <c r="S4249" s="105"/>
      <c r="T4249" s="105"/>
    </row>
    <row r="4250" spans="1:20" x14ac:dyDescent="0.25">
      <c r="A4250" s="103" t="s">
        <v>3603</v>
      </c>
      <c r="B4250" s="104" t="s">
        <v>4902</v>
      </c>
      <c r="C4250" s="104">
        <v>6</v>
      </c>
      <c r="D4250" s="103" t="s">
        <v>9740</v>
      </c>
      <c r="E4250" s="25">
        <f t="shared" si="209"/>
        <v>0</v>
      </c>
      <c r="F4250" s="25">
        <f t="shared" si="210"/>
        <v>0</v>
      </c>
      <c r="G4250" s="32"/>
      <c r="H4250" s="31"/>
      <c r="I4250" s="25">
        <f t="shared" si="211"/>
        <v>0</v>
      </c>
      <c r="J4250" s="21"/>
      <c r="K4250" s="16"/>
      <c r="L4250" s="105"/>
      <c r="M4250" s="105"/>
      <c r="N4250" s="105"/>
      <c r="O4250" s="105"/>
      <c r="P4250" s="105">
        <v>0</v>
      </c>
      <c r="Q4250" s="105">
        <v>0</v>
      </c>
      <c r="R4250" s="105">
        <v>0</v>
      </c>
      <c r="S4250" s="105">
        <v>0</v>
      </c>
      <c r="T4250" s="105"/>
    </row>
    <row r="4251" spans="1:20" x14ac:dyDescent="0.25">
      <c r="A4251" s="103" t="s">
        <v>3199</v>
      </c>
      <c r="B4251" s="104" t="s">
        <v>4887</v>
      </c>
      <c r="C4251" s="104">
        <v>4</v>
      </c>
      <c r="D4251" s="103" t="s">
        <v>9741</v>
      </c>
      <c r="E4251" s="25">
        <f t="shared" si="209"/>
        <v>0</v>
      </c>
      <c r="F4251" s="25">
        <f t="shared" si="210"/>
        <v>0</v>
      </c>
      <c r="G4251" s="32"/>
      <c r="H4251" s="31"/>
      <c r="I4251" s="25">
        <f t="shared" si="211"/>
        <v>0</v>
      </c>
      <c r="J4251" s="21"/>
      <c r="K4251" s="16"/>
      <c r="L4251" s="105"/>
      <c r="M4251" s="105"/>
      <c r="N4251" s="105"/>
      <c r="O4251" s="105"/>
      <c r="P4251" s="105">
        <v>0</v>
      </c>
      <c r="Q4251" s="105"/>
      <c r="R4251" s="105"/>
      <c r="S4251" s="105">
        <v>0</v>
      </c>
      <c r="T4251" s="105"/>
    </row>
    <row r="4252" spans="1:20" x14ac:dyDescent="0.25">
      <c r="A4252" s="103" t="s">
        <v>2082</v>
      </c>
      <c r="B4252" s="104" t="s">
        <v>4887</v>
      </c>
      <c r="C4252" s="104">
        <v>4</v>
      </c>
      <c r="D4252" s="103" t="s">
        <v>9742</v>
      </c>
      <c r="E4252" s="25">
        <f t="shared" si="209"/>
        <v>1.3333333333333333</v>
      </c>
      <c r="F4252" s="25">
        <f t="shared" si="210"/>
        <v>0</v>
      </c>
      <c r="G4252" s="32"/>
      <c r="H4252" s="31"/>
      <c r="I4252" s="25">
        <f t="shared" si="211"/>
        <v>0.8</v>
      </c>
      <c r="J4252" s="21"/>
      <c r="K4252" s="16"/>
      <c r="L4252" s="105"/>
      <c r="M4252" s="105"/>
      <c r="N4252" s="105"/>
      <c r="O4252" s="105"/>
      <c r="P4252" s="105">
        <v>0</v>
      </c>
      <c r="Q4252" s="105"/>
      <c r="R4252" s="105"/>
      <c r="S4252" s="105">
        <v>4</v>
      </c>
      <c r="T4252" s="105"/>
    </row>
    <row r="4253" spans="1:20" x14ac:dyDescent="0.25">
      <c r="A4253" s="103" t="s">
        <v>4663</v>
      </c>
      <c r="B4253" s="104" t="s">
        <v>4879</v>
      </c>
      <c r="C4253" s="104">
        <v>2</v>
      </c>
      <c r="D4253" s="103" t="s">
        <v>9743</v>
      </c>
      <c r="E4253" s="25">
        <f t="shared" si="209"/>
        <v>0</v>
      </c>
      <c r="F4253" s="25">
        <f t="shared" si="210"/>
        <v>0</v>
      </c>
      <c r="G4253" s="32"/>
      <c r="H4253" s="31"/>
      <c r="I4253" s="25">
        <f t="shared" si="211"/>
        <v>0</v>
      </c>
      <c r="J4253" s="21"/>
      <c r="K4253" s="16"/>
      <c r="L4253" s="105"/>
      <c r="M4253" s="105"/>
      <c r="N4253" s="105"/>
      <c r="O4253" s="105"/>
      <c r="P4253" s="105"/>
      <c r="Q4253" s="105"/>
      <c r="R4253" s="105">
        <v>0</v>
      </c>
      <c r="S4253" s="105"/>
      <c r="T4253" s="105"/>
    </row>
    <row r="4254" spans="1:20" x14ac:dyDescent="0.25">
      <c r="A4254" s="103" t="s">
        <v>1111</v>
      </c>
      <c r="B4254" s="104" t="s">
        <v>4875</v>
      </c>
      <c r="C4254" s="104">
        <v>1</v>
      </c>
      <c r="D4254" s="103" t="s">
        <v>9744</v>
      </c>
      <c r="E4254" s="25">
        <f t="shared" si="209"/>
        <v>0</v>
      </c>
      <c r="F4254" s="25">
        <f t="shared" si="210"/>
        <v>2.5</v>
      </c>
      <c r="G4254" s="32"/>
      <c r="H4254" s="31"/>
      <c r="I4254" s="25">
        <f t="shared" si="211"/>
        <v>0</v>
      </c>
      <c r="J4254" s="21"/>
      <c r="K4254" s="16"/>
      <c r="L4254" s="105">
        <v>10</v>
      </c>
      <c r="M4254" s="105"/>
      <c r="N4254" s="105"/>
      <c r="O4254" s="105"/>
      <c r="P4254" s="105"/>
      <c r="Q4254" s="105"/>
      <c r="R4254" s="105"/>
      <c r="S4254" s="105"/>
      <c r="T4254" s="105"/>
    </row>
    <row r="4255" spans="1:20" x14ac:dyDescent="0.25">
      <c r="A4255" s="103" t="s">
        <v>3598</v>
      </c>
      <c r="B4255" s="104" t="s">
        <v>4872</v>
      </c>
      <c r="C4255" s="104">
        <v>1</v>
      </c>
      <c r="D4255" s="103" t="s">
        <v>9745</v>
      </c>
      <c r="E4255" s="25">
        <f t="shared" si="209"/>
        <v>0</v>
      </c>
      <c r="F4255" s="25">
        <f t="shared" si="210"/>
        <v>0</v>
      </c>
      <c r="G4255" s="32"/>
      <c r="H4255" s="31"/>
      <c r="I4255" s="25">
        <f t="shared" si="211"/>
        <v>0</v>
      </c>
      <c r="J4255" s="21"/>
      <c r="K4255" s="16"/>
      <c r="L4255" s="105"/>
      <c r="M4255" s="105"/>
      <c r="N4255" s="105"/>
      <c r="O4255" s="105"/>
      <c r="P4255" s="105"/>
      <c r="Q4255" s="105">
        <v>0</v>
      </c>
      <c r="R4255" s="105">
        <v>0</v>
      </c>
      <c r="S4255" s="105">
        <v>0</v>
      </c>
      <c r="T4255" s="105"/>
    </row>
    <row r="4256" spans="1:20" x14ac:dyDescent="0.25">
      <c r="A4256" s="103" t="s">
        <v>9746</v>
      </c>
      <c r="B4256" s="104" t="s">
        <v>4870</v>
      </c>
      <c r="C4256" s="104">
        <v>1</v>
      </c>
      <c r="D4256" s="103" t="s">
        <v>9747</v>
      </c>
      <c r="E4256" s="25">
        <f t="shared" ref="E4256:E4319" si="212">SUM(R4256:T4256)/3</f>
        <v>0</v>
      </c>
      <c r="F4256" s="25">
        <f t="shared" ref="F4256:F4319" si="213">SUM(L4256:O4256)/4</f>
        <v>0</v>
      </c>
      <c r="G4256" s="32"/>
      <c r="H4256" s="31"/>
      <c r="I4256" s="25">
        <f t="shared" ref="I4256:I4319" si="214">SUM(P4256:T4256)/5</f>
        <v>0</v>
      </c>
      <c r="J4256" s="21"/>
      <c r="K4256" s="16"/>
      <c r="L4256" s="105"/>
      <c r="M4256" s="105"/>
      <c r="N4256" s="105"/>
      <c r="O4256" s="105"/>
      <c r="P4256" s="105"/>
      <c r="Q4256" s="105"/>
      <c r="R4256" s="105"/>
      <c r="S4256" s="105">
        <v>0</v>
      </c>
      <c r="T4256" s="105"/>
    </row>
    <row r="4257" spans="1:20" x14ac:dyDescent="0.25">
      <c r="A4257" s="103" t="s">
        <v>4215</v>
      </c>
      <c r="B4257" s="104" t="s">
        <v>4872</v>
      </c>
      <c r="C4257" s="104">
        <v>1</v>
      </c>
      <c r="D4257" s="103" t="s">
        <v>9748</v>
      </c>
      <c r="E4257" s="25">
        <f t="shared" si="212"/>
        <v>0</v>
      </c>
      <c r="F4257" s="25">
        <f t="shared" si="213"/>
        <v>0</v>
      </c>
      <c r="G4257" s="32"/>
      <c r="H4257" s="31"/>
      <c r="I4257" s="25">
        <f t="shared" si="214"/>
        <v>0</v>
      </c>
      <c r="J4257" s="21"/>
      <c r="K4257" s="16"/>
      <c r="L4257" s="105"/>
      <c r="M4257" s="105"/>
      <c r="N4257" s="105"/>
      <c r="O4257" s="105"/>
      <c r="P4257" s="105"/>
      <c r="Q4257" s="105"/>
      <c r="R4257" s="105"/>
      <c r="S4257" s="105">
        <v>0</v>
      </c>
      <c r="T4257" s="105"/>
    </row>
    <row r="4258" spans="1:20" x14ac:dyDescent="0.25">
      <c r="A4258" s="103" t="s">
        <v>4665</v>
      </c>
      <c r="B4258" s="104" t="s">
        <v>4871</v>
      </c>
      <c r="C4258" s="104">
        <v>1</v>
      </c>
      <c r="D4258" s="103" t="s">
        <v>9749</v>
      </c>
      <c r="E4258" s="25">
        <f t="shared" si="212"/>
        <v>0</v>
      </c>
      <c r="F4258" s="25">
        <f t="shared" si="213"/>
        <v>0</v>
      </c>
      <c r="G4258" s="32"/>
      <c r="H4258" s="31"/>
      <c r="I4258" s="25">
        <f t="shared" si="214"/>
        <v>0</v>
      </c>
      <c r="J4258" s="21"/>
      <c r="K4258" s="16"/>
      <c r="L4258" s="105"/>
      <c r="M4258" s="105"/>
      <c r="N4258" s="105"/>
      <c r="O4258" s="105"/>
      <c r="P4258" s="105"/>
      <c r="Q4258" s="105">
        <v>0</v>
      </c>
      <c r="R4258" s="105"/>
      <c r="S4258" s="105"/>
      <c r="T4258" s="105"/>
    </row>
    <row r="4259" spans="1:20" x14ac:dyDescent="0.25">
      <c r="A4259" s="103" t="s">
        <v>4664</v>
      </c>
      <c r="B4259" s="104" t="s">
        <v>4890</v>
      </c>
      <c r="C4259" s="104">
        <v>4</v>
      </c>
      <c r="D4259" s="103" t="s">
        <v>9750</v>
      </c>
      <c r="E4259" s="25">
        <f t="shared" si="212"/>
        <v>0</v>
      </c>
      <c r="F4259" s="25">
        <f t="shared" si="213"/>
        <v>0</v>
      </c>
      <c r="G4259" s="32"/>
      <c r="H4259" s="31"/>
      <c r="I4259" s="25">
        <f t="shared" si="214"/>
        <v>0.4</v>
      </c>
      <c r="J4259" s="21"/>
      <c r="K4259" s="16"/>
      <c r="L4259" s="105"/>
      <c r="M4259" s="105"/>
      <c r="N4259" s="105"/>
      <c r="O4259" s="105"/>
      <c r="P4259" s="105">
        <v>1</v>
      </c>
      <c r="Q4259" s="105">
        <v>1</v>
      </c>
      <c r="R4259" s="105">
        <v>0</v>
      </c>
      <c r="S4259" s="105">
        <v>0</v>
      </c>
      <c r="T4259" s="105"/>
    </row>
    <row r="4260" spans="1:20" x14ac:dyDescent="0.25">
      <c r="A4260" s="103" t="s">
        <v>4666</v>
      </c>
      <c r="B4260" s="104" t="s">
        <v>4872</v>
      </c>
      <c r="C4260" s="104">
        <v>1</v>
      </c>
      <c r="D4260" s="103" t="s">
        <v>9751</v>
      </c>
      <c r="E4260" s="25">
        <f t="shared" si="212"/>
        <v>0</v>
      </c>
      <c r="F4260" s="25">
        <f t="shared" si="213"/>
        <v>0.25</v>
      </c>
      <c r="G4260" s="32"/>
      <c r="H4260" s="31"/>
      <c r="I4260" s="25">
        <f t="shared" si="214"/>
        <v>0</v>
      </c>
      <c r="J4260" s="21"/>
      <c r="K4260" s="16"/>
      <c r="L4260" s="105"/>
      <c r="M4260" s="105"/>
      <c r="N4260" s="105"/>
      <c r="O4260" s="105">
        <v>1</v>
      </c>
      <c r="P4260" s="105">
        <v>0</v>
      </c>
      <c r="Q4260" s="105">
        <v>0</v>
      </c>
      <c r="R4260" s="105">
        <v>0</v>
      </c>
      <c r="S4260" s="105"/>
      <c r="T4260" s="105"/>
    </row>
    <row r="4261" spans="1:20" x14ac:dyDescent="0.25">
      <c r="A4261" s="103" t="s">
        <v>2761</v>
      </c>
      <c r="B4261" s="104" t="s">
        <v>4881</v>
      </c>
      <c r="C4261" s="104">
        <v>2</v>
      </c>
      <c r="D4261" s="103" t="s">
        <v>9752</v>
      </c>
      <c r="E4261" s="25">
        <f t="shared" si="212"/>
        <v>0</v>
      </c>
      <c r="F4261" s="25">
        <f t="shared" si="213"/>
        <v>0</v>
      </c>
      <c r="G4261" s="32"/>
      <c r="H4261" s="31"/>
      <c r="I4261" s="25">
        <f t="shared" si="214"/>
        <v>0</v>
      </c>
      <c r="J4261" s="21"/>
      <c r="K4261" s="16"/>
      <c r="L4261" s="105"/>
      <c r="M4261" s="105"/>
      <c r="N4261" s="105"/>
      <c r="O4261" s="105"/>
      <c r="P4261" s="105">
        <v>0</v>
      </c>
      <c r="Q4261" s="105"/>
      <c r="R4261" s="105"/>
      <c r="S4261" s="105"/>
      <c r="T4261" s="105"/>
    </row>
    <row r="4262" spans="1:20" x14ac:dyDescent="0.25">
      <c r="A4262" s="103" t="s">
        <v>2714</v>
      </c>
      <c r="B4262" s="104" t="s">
        <v>4885</v>
      </c>
      <c r="C4262" s="104">
        <v>3</v>
      </c>
      <c r="D4262" s="103" t="s">
        <v>9753</v>
      </c>
      <c r="E4262" s="25">
        <f t="shared" si="212"/>
        <v>0</v>
      </c>
      <c r="F4262" s="25">
        <f t="shared" si="213"/>
        <v>0</v>
      </c>
      <c r="G4262" s="32"/>
      <c r="H4262" s="31"/>
      <c r="I4262" s="25">
        <f t="shared" si="214"/>
        <v>0</v>
      </c>
      <c r="J4262" s="21"/>
      <c r="K4262" s="16"/>
      <c r="L4262" s="105"/>
      <c r="M4262" s="105"/>
      <c r="N4262" s="105"/>
      <c r="O4262" s="105"/>
      <c r="P4262" s="105"/>
      <c r="Q4262" s="105"/>
      <c r="R4262" s="105">
        <v>0</v>
      </c>
      <c r="S4262" s="105"/>
      <c r="T4262" s="105"/>
    </row>
    <row r="4263" spans="1:20" x14ac:dyDescent="0.25">
      <c r="A4263" s="103" t="s">
        <v>2580</v>
      </c>
      <c r="B4263" s="104" t="s">
        <v>4897</v>
      </c>
      <c r="C4263" s="104">
        <v>5</v>
      </c>
      <c r="D4263" s="103" t="s">
        <v>9754</v>
      </c>
      <c r="E4263" s="25">
        <f t="shared" si="212"/>
        <v>0</v>
      </c>
      <c r="F4263" s="25">
        <f t="shared" si="213"/>
        <v>0</v>
      </c>
      <c r="G4263" s="32"/>
      <c r="H4263" s="31"/>
      <c r="I4263" s="25">
        <f t="shared" si="214"/>
        <v>0</v>
      </c>
      <c r="J4263" s="21"/>
      <c r="K4263" s="16"/>
      <c r="L4263" s="105"/>
      <c r="M4263" s="105"/>
      <c r="N4263" s="105"/>
      <c r="O4263" s="105"/>
      <c r="P4263" s="105">
        <v>0</v>
      </c>
      <c r="Q4263" s="105"/>
      <c r="R4263" s="105">
        <v>0</v>
      </c>
      <c r="S4263" s="105"/>
      <c r="T4263" s="105"/>
    </row>
    <row r="4264" spans="1:20" x14ac:dyDescent="0.25">
      <c r="A4264" s="103" t="s">
        <v>4657</v>
      </c>
      <c r="B4264" s="104" t="s">
        <v>4895</v>
      </c>
      <c r="C4264" s="104">
        <v>5</v>
      </c>
      <c r="D4264" s="103" t="s">
        <v>9755</v>
      </c>
      <c r="E4264" s="25">
        <f t="shared" si="212"/>
        <v>0</v>
      </c>
      <c r="F4264" s="25">
        <f t="shared" si="213"/>
        <v>12.75</v>
      </c>
      <c r="G4264" s="32"/>
      <c r="H4264" s="31"/>
      <c r="I4264" s="25">
        <f t="shared" si="214"/>
        <v>0</v>
      </c>
      <c r="J4264" s="21"/>
      <c r="K4264" s="16"/>
      <c r="L4264" s="105">
        <v>40</v>
      </c>
      <c r="M4264" s="105">
        <v>11</v>
      </c>
      <c r="N4264" s="105"/>
      <c r="O4264" s="105"/>
      <c r="P4264" s="105"/>
      <c r="Q4264" s="105"/>
      <c r="R4264" s="105"/>
      <c r="S4264" s="105"/>
      <c r="T4264" s="105"/>
    </row>
    <row r="4265" spans="1:20" x14ac:dyDescent="0.25">
      <c r="A4265" s="103" t="s">
        <v>4661</v>
      </c>
      <c r="B4265" s="104" t="s">
        <v>4895</v>
      </c>
      <c r="C4265" s="104">
        <v>5</v>
      </c>
      <c r="D4265" s="103" t="s">
        <v>9756</v>
      </c>
      <c r="E4265" s="25">
        <f t="shared" si="212"/>
        <v>0</v>
      </c>
      <c r="F4265" s="25">
        <f t="shared" si="213"/>
        <v>0</v>
      </c>
      <c r="G4265" s="32"/>
      <c r="H4265" s="31"/>
      <c r="I4265" s="25">
        <f t="shared" si="214"/>
        <v>0</v>
      </c>
      <c r="J4265" s="21"/>
      <c r="K4265" s="16"/>
      <c r="L4265" s="105"/>
      <c r="M4265" s="105"/>
      <c r="N4265" s="105"/>
      <c r="O4265" s="105"/>
      <c r="P4265" s="105"/>
      <c r="Q4265" s="105">
        <v>0</v>
      </c>
      <c r="R4265" s="105"/>
      <c r="S4265" s="105"/>
      <c r="T4265" s="105"/>
    </row>
    <row r="4266" spans="1:20" x14ac:dyDescent="0.25">
      <c r="A4266" s="103" t="s">
        <v>9757</v>
      </c>
      <c r="B4266" s="104" t="s">
        <v>4895</v>
      </c>
      <c r="C4266" s="104">
        <v>5</v>
      </c>
      <c r="D4266" s="103" t="s">
        <v>9758</v>
      </c>
      <c r="E4266" s="25">
        <f t="shared" si="212"/>
        <v>0</v>
      </c>
      <c r="F4266" s="25">
        <f t="shared" si="213"/>
        <v>0</v>
      </c>
      <c r="G4266" s="32"/>
      <c r="H4266" s="31"/>
      <c r="I4266" s="25">
        <f t="shared" si="214"/>
        <v>0</v>
      </c>
      <c r="J4266" s="21"/>
      <c r="K4266" s="16"/>
      <c r="L4266" s="105"/>
      <c r="M4266" s="105"/>
      <c r="N4266" s="105"/>
      <c r="O4266" s="105"/>
      <c r="P4266" s="105">
        <v>0</v>
      </c>
      <c r="Q4266" s="105"/>
      <c r="R4266" s="105">
        <v>0</v>
      </c>
      <c r="S4266" s="105"/>
      <c r="T4266" s="105"/>
    </row>
    <row r="4267" spans="1:20" x14ac:dyDescent="0.25">
      <c r="A4267" s="103" t="s">
        <v>3501</v>
      </c>
      <c r="B4267" s="104" t="s">
        <v>4964</v>
      </c>
      <c r="C4267" s="104">
        <v>20</v>
      </c>
      <c r="D4267" s="103" t="s">
        <v>9759</v>
      </c>
      <c r="E4267" s="25">
        <f t="shared" si="212"/>
        <v>0</v>
      </c>
      <c r="F4267" s="25">
        <f t="shared" si="213"/>
        <v>1.25</v>
      </c>
      <c r="G4267" s="32"/>
      <c r="H4267" s="31"/>
      <c r="I4267" s="25">
        <f t="shared" si="214"/>
        <v>0</v>
      </c>
      <c r="J4267" s="21"/>
      <c r="K4267" s="16"/>
      <c r="L4267" s="105"/>
      <c r="M4267" s="105"/>
      <c r="N4267" s="105"/>
      <c r="O4267" s="105">
        <v>5</v>
      </c>
      <c r="P4267" s="105"/>
      <c r="Q4267" s="105"/>
      <c r="R4267" s="105">
        <v>0</v>
      </c>
      <c r="S4267" s="105">
        <v>0</v>
      </c>
      <c r="T4267" s="105"/>
    </row>
    <row r="4268" spans="1:20" x14ac:dyDescent="0.25">
      <c r="A4268" s="103" t="s">
        <v>4141</v>
      </c>
      <c r="B4268" s="104" t="s">
        <v>4960</v>
      </c>
      <c r="C4268" s="104">
        <v>18</v>
      </c>
      <c r="D4268" s="103" t="s">
        <v>9760</v>
      </c>
      <c r="E4268" s="25">
        <f t="shared" si="212"/>
        <v>0</v>
      </c>
      <c r="F4268" s="25">
        <f t="shared" si="213"/>
        <v>0</v>
      </c>
      <c r="G4268" s="32"/>
      <c r="H4268" s="31"/>
      <c r="I4268" s="25">
        <f t="shared" si="214"/>
        <v>0</v>
      </c>
      <c r="J4268" s="21"/>
      <c r="K4268" s="16"/>
      <c r="L4268" s="105"/>
      <c r="M4268" s="105"/>
      <c r="N4268" s="105"/>
      <c r="O4268" s="105"/>
      <c r="P4268" s="105"/>
      <c r="Q4268" s="105"/>
      <c r="R4268" s="105"/>
      <c r="S4268" s="105">
        <v>0</v>
      </c>
      <c r="T4268" s="105"/>
    </row>
    <row r="4269" spans="1:20" x14ac:dyDescent="0.25">
      <c r="A4269" s="103" t="s">
        <v>4816</v>
      </c>
      <c r="B4269" s="104" t="s">
        <v>4963</v>
      </c>
      <c r="C4269" s="104">
        <v>20</v>
      </c>
      <c r="D4269" s="103" t="s">
        <v>9761</v>
      </c>
      <c r="E4269" s="25">
        <f t="shared" si="212"/>
        <v>0</v>
      </c>
      <c r="F4269" s="25">
        <f t="shared" si="213"/>
        <v>0.75</v>
      </c>
      <c r="G4269" s="32"/>
      <c r="H4269" s="31"/>
      <c r="I4269" s="25">
        <f t="shared" si="214"/>
        <v>0</v>
      </c>
      <c r="J4269" s="21"/>
      <c r="K4269" s="16"/>
      <c r="L4269" s="105"/>
      <c r="M4269" s="105">
        <v>3</v>
      </c>
      <c r="N4269" s="105"/>
      <c r="O4269" s="105"/>
      <c r="P4269" s="105"/>
      <c r="Q4269" s="105"/>
      <c r="R4269" s="105"/>
      <c r="S4269" s="105"/>
      <c r="T4269" s="105"/>
    </row>
    <row r="4270" spans="1:20" x14ac:dyDescent="0.25">
      <c r="A4270" s="103" t="s">
        <v>4817</v>
      </c>
      <c r="B4270" s="104" t="s">
        <v>4963</v>
      </c>
      <c r="C4270" s="104">
        <v>20</v>
      </c>
      <c r="D4270" s="103" t="s">
        <v>9762</v>
      </c>
      <c r="E4270" s="25">
        <f t="shared" si="212"/>
        <v>0</v>
      </c>
      <c r="F4270" s="25">
        <f t="shared" si="213"/>
        <v>0</v>
      </c>
      <c r="G4270" s="32"/>
      <c r="H4270" s="31"/>
      <c r="I4270" s="25">
        <f t="shared" si="214"/>
        <v>0</v>
      </c>
      <c r="J4270" s="21"/>
      <c r="K4270" s="16"/>
      <c r="L4270" s="105"/>
      <c r="M4270" s="105"/>
      <c r="N4270" s="105"/>
      <c r="O4270" s="105"/>
      <c r="P4270" s="105"/>
      <c r="Q4270" s="105"/>
      <c r="R4270" s="105"/>
      <c r="S4270" s="105"/>
      <c r="T4270" s="105"/>
    </row>
    <row r="4271" spans="1:20" x14ac:dyDescent="0.25">
      <c r="A4271" s="103" t="s">
        <v>3552</v>
      </c>
      <c r="B4271" s="104" t="s">
        <v>4963</v>
      </c>
      <c r="C4271" s="104">
        <v>20</v>
      </c>
      <c r="D4271" s="103" t="s">
        <v>9763</v>
      </c>
      <c r="E4271" s="25">
        <f t="shared" si="212"/>
        <v>0</v>
      </c>
      <c r="F4271" s="25">
        <f t="shared" si="213"/>
        <v>0</v>
      </c>
      <c r="G4271" s="32"/>
      <c r="H4271" s="31"/>
      <c r="I4271" s="25">
        <f t="shared" si="214"/>
        <v>0.8</v>
      </c>
      <c r="J4271" s="21"/>
      <c r="K4271" s="16"/>
      <c r="L4271" s="105"/>
      <c r="M4271" s="105"/>
      <c r="N4271" s="105"/>
      <c r="O4271" s="105"/>
      <c r="P4271" s="105">
        <v>4</v>
      </c>
      <c r="Q4271" s="105"/>
      <c r="R4271" s="105">
        <v>0</v>
      </c>
      <c r="S4271" s="105"/>
      <c r="T4271" s="105"/>
    </row>
    <row r="4272" spans="1:20" x14ac:dyDescent="0.25">
      <c r="A4272" s="103" t="s">
        <v>4804</v>
      </c>
      <c r="B4272" s="104" t="s">
        <v>4959</v>
      </c>
      <c r="C4272" s="104">
        <v>18</v>
      </c>
      <c r="D4272" s="103" t="s">
        <v>9764</v>
      </c>
      <c r="E4272" s="25">
        <f t="shared" si="212"/>
        <v>0</v>
      </c>
      <c r="F4272" s="25">
        <f t="shared" si="213"/>
        <v>4.25</v>
      </c>
      <c r="G4272" s="32"/>
      <c r="H4272" s="31"/>
      <c r="I4272" s="25">
        <f t="shared" si="214"/>
        <v>0</v>
      </c>
      <c r="J4272" s="21"/>
      <c r="K4272" s="16"/>
      <c r="L4272" s="105">
        <v>17</v>
      </c>
      <c r="M4272" s="105"/>
      <c r="N4272" s="105"/>
      <c r="O4272" s="105"/>
      <c r="P4272" s="105">
        <v>0</v>
      </c>
      <c r="Q4272" s="105">
        <v>0</v>
      </c>
      <c r="R4272" s="105">
        <v>0</v>
      </c>
      <c r="S4272" s="105"/>
      <c r="T4272" s="105"/>
    </row>
    <row r="4273" spans="1:20" x14ac:dyDescent="0.25">
      <c r="A4273" s="103" t="s">
        <v>4806</v>
      </c>
      <c r="B4273" s="104" t="s">
        <v>4956</v>
      </c>
      <c r="C4273" s="104">
        <v>17</v>
      </c>
      <c r="D4273" s="103" t="s">
        <v>9765</v>
      </c>
      <c r="E4273" s="25">
        <f t="shared" si="212"/>
        <v>0</v>
      </c>
      <c r="F4273" s="25">
        <f t="shared" si="213"/>
        <v>0</v>
      </c>
      <c r="G4273" s="32"/>
      <c r="H4273" s="31"/>
      <c r="I4273" s="25">
        <f t="shared" si="214"/>
        <v>0</v>
      </c>
      <c r="J4273" s="21"/>
      <c r="K4273" s="16"/>
      <c r="L4273" s="105"/>
      <c r="M4273" s="105"/>
      <c r="N4273" s="105"/>
      <c r="O4273" s="105"/>
      <c r="P4273" s="105"/>
      <c r="Q4273" s="105">
        <v>0</v>
      </c>
      <c r="R4273" s="105">
        <v>0</v>
      </c>
      <c r="S4273" s="105"/>
      <c r="T4273" s="105"/>
    </row>
    <row r="4274" spans="1:20" x14ac:dyDescent="0.25">
      <c r="A4274" s="103" t="s">
        <v>4805</v>
      </c>
      <c r="B4274" s="104" t="s">
        <v>4956</v>
      </c>
      <c r="C4274" s="104">
        <v>17</v>
      </c>
      <c r="D4274" s="103" t="s">
        <v>9766</v>
      </c>
      <c r="E4274" s="25">
        <f t="shared" si="212"/>
        <v>0</v>
      </c>
      <c r="F4274" s="25">
        <f t="shared" si="213"/>
        <v>0</v>
      </c>
      <c r="G4274" s="32"/>
      <c r="H4274" s="31"/>
      <c r="I4274" s="25">
        <f t="shared" si="214"/>
        <v>0</v>
      </c>
      <c r="J4274" s="21"/>
      <c r="K4274" s="16"/>
      <c r="L4274" s="105"/>
      <c r="M4274" s="105"/>
      <c r="N4274" s="105"/>
      <c r="O4274" s="105"/>
      <c r="P4274" s="105"/>
      <c r="Q4274" s="105">
        <v>0</v>
      </c>
      <c r="R4274" s="105">
        <v>0</v>
      </c>
      <c r="S4274" s="105"/>
      <c r="T4274" s="105"/>
    </row>
    <row r="4275" spans="1:20" x14ac:dyDescent="0.25">
      <c r="A4275" s="103" t="s">
        <v>3193</v>
      </c>
      <c r="B4275" s="104" t="s">
        <v>4959</v>
      </c>
      <c r="C4275" s="104">
        <v>18</v>
      </c>
      <c r="D4275" s="103" t="s">
        <v>9767</v>
      </c>
      <c r="E4275" s="25">
        <f t="shared" si="212"/>
        <v>0</v>
      </c>
      <c r="F4275" s="25">
        <f t="shared" si="213"/>
        <v>0</v>
      </c>
      <c r="G4275" s="32"/>
      <c r="H4275" s="31"/>
      <c r="I4275" s="25">
        <f t="shared" si="214"/>
        <v>0</v>
      </c>
      <c r="J4275" s="21"/>
      <c r="K4275" s="16"/>
      <c r="L4275" s="105"/>
      <c r="M4275" s="105"/>
      <c r="N4275" s="105"/>
      <c r="O4275" s="105"/>
      <c r="P4275" s="105"/>
      <c r="Q4275" s="105">
        <v>0</v>
      </c>
      <c r="R4275" s="105"/>
      <c r="S4275" s="105"/>
      <c r="T4275" s="105"/>
    </row>
    <row r="4276" spans="1:20" x14ac:dyDescent="0.25">
      <c r="A4276" s="103" t="s">
        <v>4812</v>
      </c>
      <c r="B4276" s="104" t="s">
        <v>4954</v>
      </c>
      <c r="C4276" s="104">
        <v>16</v>
      </c>
      <c r="D4276" s="103" t="s">
        <v>9768</v>
      </c>
      <c r="E4276" s="25">
        <f t="shared" si="212"/>
        <v>4.333333333333333</v>
      </c>
      <c r="F4276" s="25">
        <f t="shared" si="213"/>
        <v>0</v>
      </c>
      <c r="G4276" s="32"/>
      <c r="H4276" s="31"/>
      <c r="I4276" s="25">
        <f t="shared" si="214"/>
        <v>2.6</v>
      </c>
      <c r="J4276" s="21"/>
      <c r="K4276" s="16"/>
      <c r="L4276" s="105"/>
      <c r="M4276" s="105"/>
      <c r="N4276" s="105"/>
      <c r="O4276" s="105"/>
      <c r="P4276" s="105">
        <v>0</v>
      </c>
      <c r="Q4276" s="105">
        <v>0</v>
      </c>
      <c r="R4276" s="105">
        <v>7</v>
      </c>
      <c r="S4276" s="105">
        <v>6</v>
      </c>
      <c r="T4276" s="105"/>
    </row>
    <row r="4277" spans="1:20" x14ac:dyDescent="0.25">
      <c r="A4277" s="103" t="s">
        <v>4807</v>
      </c>
      <c r="B4277" s="104" t="s">
        <v>4954</v>
      </c>
      <c r="C4277" s="104">
        <v>16</v>
      </c>
      <c r="D4277" s="103" t="s">
        <v>9769</v>
      </c>
      <c r="E4277" s="25">
        <f t="shared" si="212"/>
        <v>0</v>
      </c>
      <c r="F4277" s="25">
        <f t="shared" si="213"/>
        <v>1</v>
      </c>
      <c r="G4277" s="32"/>
      <c r="H4277" s="31"/>
      <c r="I4277" s="25">
        <f t="shared" si="214"/>
        <v>0</v>
      </c>
      <c r="J4277" s="21"/>
      <c r="K4277" s="16"/>
      <c r="L4277" s="105">
        <v>2</v>
      </c>
      <c r="M4277" s="105"/>
      <c r="N4277" s="105">
        <v>2</v>
      </c>
      <c r="O4277" s="105"/>
      <c r="P4277" s="105"/>
      <c r="Q4277" s="105"/>
      <c r="R4277" s="105"/>
      <c r="S4277" s="105"/>
      <c r="T4277" s="105"/>
    </row>
    <row r="4278" spans="1:20" x14ac:dyDescent="0.25">
      <c r="A4278" s="103" t="s">
        <v>2914</v>
      </c>
      <c r="B4278" s="104" t="s">
        <v>4899</v>
      </c>
      <c r="C4278" s="104">
        <v>6</v>
      </c>
      <c r="D4278" s="103" t="s">
        <v>9770</v>
      </c>
      <c r="E4278" s="25">
        <f t="shared" si="212"/>
        <v>0</v>
      </c>
      <c r="F4278" s="25">
        <f t="shared" si="213"/>
        <v>0</v>
      </c>
      <c r="G4278" s="32"/>
      <c r="H4278" s="31"/>
      <c r="I4278" s="25">
        <f t="shared" si="214"/>
        <v>0</v>
      </c>
      <c r="J4278" s="21"/>
      <c r="K4278" s="16"/>
      <c r="L4278" s="105"/>
      <c r="M4278" s="105"/>
      <c r="N4278" s="105"/>
      <c r="O4278" s="105"/>
      <c r="P4278" s="105">
        <v>0</v>
      </c>
      <c r="Q4278" s="105"/>
      <c r="R4278" s="105"/>
      <c r="S4278" s="105">
        <v>0</v>
      </c>
      <c r="T4278" s="105"/>
    </row>
    <row r="4279" spans="1:20" x14ac:dyDescent="0.25">
      <c r="A4279" s="103" t="s">
        <v>3017</v>
      </c>
      <c r="B4279" s="104" t="s">
        <v>4899</v>
      </c>
      <c r="C4279" s="104">
        <v>6</v>
      </c>
      <c r="D4279" s="103" t="s">
        <v>9771</v>
      </c>
      <c r="E4279" s="25">
        <f t="shared" si="212"/>
        <v>0</v>
      </c>
      <c r="F4279" s="25">
        <f t="shared" si="213"/>
        <v>0</v>
      </c>
      <c r="G4279" s="32"/>
      <c r="H4279" s="31"/>
      <c r="I4279" s="25">
        <f t="shared" si="214"/>
        <v>0</v>
      </c>
      <c r="J4279" s="21"/>
      <c r="K4279" s="16"/>
      <c r="L4279" s="105"/>
      <c r="M4279" s="105"/>
      <c r="N4279" s="105"/>
      <c r="O4279" s="105"/>
      <c r="P4279" s="105"/>
      <c r="Q4279" s="105"/>
      <c r="R4279" s="105">
        <v>0</v>
      </c>
      <c r="S4279" s="105">
        <v>0</v>
      </c>
      <c r="T4279" s="105"/>
    </row>
    <row r="4280" spans="1:20" x14ac:dyDescent="0.25">
      <c r="A4280" s="103" t="s">
        <v>3192</v>
      </c>
      <c r="B4280" s="104" t="s">
        <v>4902</v>
      </c>
      <c r="C4280" s="104">
        <v>6</v>
      </c>
      <c r="D4280" s="103" t="s">
        <v>9772</v>
      </c>
      <c r="E4280" s="25">
        <f t="shared" si="212"/>
        <v>0.33333333333333331</v>
      </c>
      <c r="F4280" s="25">
        <f t="shared" si="213"/>
        <v>0.25</v>
      </c>
      <c r="G4280" s="32"/>
      <c r="H4280" s="31"/>
      <c r="I4280" s="25">
        <f t="shared" si="214"/>
        <v>0.2</v>
      </c>
      <c r="J4280" s="21"/>
      <c r="K4280" s="16"/>
      <c r="L4280" s="105"/>
      <c r="M4280" s="105"/>
      <c r="N4280" s="105"/>
      <c r="O4280" s="105">
        <v>1</v>
      </c>
      <c r="P4280" s="105">
        <v>0</v>
      </c>
      <c r="Q4280" s="105"/>
      <c r="R4280" s="105"/>
      <c r="S4280" s="105">
        <v>1</v>
      </c>
      <c r="T4280" s="105"/>
    </row>
    <row r="4281" spans="1:20" x14ac:dyDescent="0.25">
      <c r="A4281" s="103" t="s">
        <v>1175</v>
      </c>
      <c r="B4281" s="104" t="s">
        <v>4901</v>
      </c>
      <c r="C4281" s="104">
        <v>6</v>
      </c>
      <c r="D4281" s="103" t="s">
        <v>9773</v>
      </c>
      <c r="E4281" s="25">
        <f t="shared" si="212"/>
        <v>0</v>
      </c>
      <c r="F4281" s="25">
        <f t="shared" si="213"/>
        <v>0</v>
      </c>
      <c r="G4281" s="32"/>
      <c r="H4281" s="31"/>
      <c r="I4281" s="25">
        <f t="shared" si="214"/>
        <v>0</v>
      </c>
      <c r="J4281" s="21"/>
      <c r="K4281" s="16"/>
      <c r="L4281" s="105"/>
      <c r="M4281" s="105"/>
      <c r="N4281" s="105"/>
      <c r="O4281" s="105"/>
      <c r="P4281" s="105">
        <v>0</v>
      </c>
      <c r="Q4281" s="105"/>
      <c r="R4281" s="105">
        <v>0</v>
      </c>
      <c r="S4281" s="105">
        <v>0</v>
      </c>
      <c r="T4281" s="105"/>
    </row>
    <row r="4282" spans="1:20" x14ac:dyDescent="0.25">
      <c r="A4282" s="103" t="s">
        <v>4830</v>
      </c>
      <c r="B4282" s="104" t="s">
        <v>4900</v>
      </c>
      <c r="C4282" s="104">
        <v>6</v>
      </c>
      <c r="D4282" s="103" t="s">
        <v>5558</v>
      </c>
      <c r="E4282" s="25">
        <f t="shared" si="212"/>
        <v>0</v>
      </c>
      <c r="F4282" s="25">
        <f t="shared" si="213"/>
        <v>89.75</v>
      </c>
      <c r="G4282" s="32"/>
      <c r="H4282" s="31"/>
      <c r="I4282" s="25">
        <f t="shared" si="214"/>
        <v>0</v>
      </c>
      <c r="J4282" s="21"/>
      <c r="K4282" s="16"/>
      <c r="L4282" s="105">
        <v>198</v>
      </c>
      <c r="M4282" s="105">
        <v>159</v>
      </c>
      <c r="N4282" s="105">
        <v>2</v>
      </c>
      <c r="O4282" s="105"/>
      <c r="P4282" s="105"/>
      <c r="Q4282" s="105"/>
      <c r="R4282" s="105"/>
      <c r="S4282" s="105"/>
      <c r="T4282" s="105"/>
    </row>
    <row r="4283" spans="1:20" x14ac:dyDescent="0.25">
      <c r="A4283" s="103" t="s">
        <v>4176</v>
      </c>
      <c r="B4283" s="104" t="s">
        <v>4898</v>
      </c>
      <c r="C4283" s="104">
        <v>6</v>
      </c>
      <c r="D4283" s="103" t="s">
        <v>9774</v>
      </c>
      <c r="E4283" s="25">
        <f t="shared" si="212"/>
        <v>0</v>
      </c>
      <c r="F4283" s="25">
        <f t="shared" si="213"/>
        <v>0</v>
      </c>
      <c r="G4283" s="32"/>
      <c r="H4283" s="31"/>
      <c r="I4283" s="25">
        <f t="shared" si="214"/>
        <v>0</v>
      </c>
      <c r="J4283" s="21"/>
      <c r="K4283" s="16"/>
      <c r="L4283" s="105"/>
      <c r="M4283" s="105"/>
      <c r="N4283" s="105"/>
      <c r="O4283" s="105"/>
      <c r="P4283" s="105"/>
      <c r="Q4283" s="105"/>
      <c r="R4283" s="105">
        <v>0</v>
      </c>
      <c r="S4283" s="105"/>
      <c r="T4283" s="105"/>
    </row>
    <row r="4284" spans="1:20" x14ac:dyDescent="0.25">
      <c r="A4284" s="103" t="s">
        <v>363</v>
      </c>
      <c r="B4284" s="104" t="s">
        <v>4898</v>
      </c>
      <c r="C4284" s="104">
        <v>6</v>
      </c>
      <c r="D4284" s="103" t="s">
        <v>9775</v>
      </c>
      <c r="E4284" s="25">
        <f t="shared" si="212"/>
        <v>0</v>
      </c>
      <c r="F4284" s="25">
        <f t="shared" si="213"/>
        <v>0</v>
      </c>
      <c r="G4284" s="32"/>
      <c r="H4284" s="31"/>
      <c r="I4284" s="25">
        <f t="shared" si="214"/>
        <v>0</v>
      </c>
      <c r="J4284" s="21"/>
      <c r="K4284" s="16"/>
      <c r="L4284" s="105"/>
      <c r="M4284" s="105"/>
      <c r="N4284" s="105"/>
      <c r="O4284" s="105"/>
      <c r="P4284" s="105"/>
      <c r="Q4284" s="105">
        <v>0</v>
      </c>
      <c r="R4284" s="105"/>
      <c r="S4284" s="105"/>
      <c r="T4284" s="105"/>
    </row>
    <row r="4285" spans="1:20" x14ac:dyDescent="0.25">
      <c r="A4285" s="103" t="s">
        <v>9776</v>
      </c>
      <c r="B4285" s="104" t="s">
        <v>4899</v>
      </c>
      <c r="C4285" s="104">
        <v>6</v>
      </c>
      <c r="D4285" s="103" t="s">
        <v>9777</v>
      </c>
      <c r="E4285" s="25">
        <f t="shared" si="212"/>
        <v>0</v>
      </c>
      <c r="F4285" s="25">
        <f t="shared" si="213"/>
        <v>0</v>
      </c>
      <c r="G4285" s="32"/>
      <c r="H4285" s="31"/>
      <c r="I4285" s="25">
        <f t="shared" si="214"/>
        <v>0</v>
      </c>
      <c r="J4285" s="21"/>
      <c r="K4285" s="16"/>
      <c r="L4285" s="105"/>
      <c r="M4285" s="105"/>
      <c r="N4285" s="105"/>
      <c r="O4285" s="105"/>
      <c r="P4285" s="105">
        <v>0</v>
      </c>
      <c r="Q4285" s="105">
        <v>0</v>
      </c>
      <c r="R4285" s="105"/>
      <c r="S4285" s="105"/>
      <c r="T4285" s="105"/>
    </row>
    <row r="4286" spans="1:20" x14ac:dyDescent="0.25">
      <c r="A4286" s="103" t="s">
        <v>4839</v>
      </c>
      <c r="B4286" s="104" t="s">
        <v>4908</v>
      </c>
      <c r="C4286" s="104">
        <v>6</v>
      </c>
      <c r="D4286" s="103" t="s">
        <v>9778</v>
      </c>
      <c r="E4286" s="25">
        <f t="shared" si="212"/>
        <v>0</v>
      </c>
      <c r="F4286" s="25">
        <f t="shared" si="213"/>
        <v>0</v>
      </c>
      <c r="G4286" s="32"/>
      <c r="H4286" s="31"/>
      <c r="I4286" s="25">
        <f t="shared" si="214"/>
        <v>0</v>
      </c>
      <c r="J4286" s="21"/>
      <c r="K4286" s="16"/>
      <c r="L4286" s="105"/>
      <c r="M4286" s="105"/>
      <c r="N4286" s="105"/>
      <c r="O4286" s="105"/>
      <c r="P4286" s="105"/>
      <c r="Q4286" s="105">
        <v>0</v>
      </c>
      <c r="R4286" s="105">
        <v>0</v>
      </c>
      <c r="S4286" s="105"/>
      <c r="T4286" s="105"/>
    </row>
    <row r="4287" spans="1:20" x14ac:dyDescent="0.25">
      <c r="A4287" s="103" t="s">
        <v>298</v>
      </c>
      <c r="B4287" s="104" t="s">
        <v>4908</v>
      </c>
      <c r="C4287" s="104">
        <v>6</v>
      </c>
      <c r="D4287" s="103" t="s">
        <v>9779</v>
      </c>
      <c r="E4287" s="25">
        <f t="shared" si="212"/>
        <v>0</v>
      </c>
      <c r="F4287" s="25">
        <f t="shared" si="213"/>
        <v>0</v>
      </c>
      <c r="G4287" s="32"/>
      <c r="H4287" s="31"/>
      <c r="I4287" s="25">
        <f t="shared" si="214"/>
        <v>0</v>
      </c>
      <c r="J4287" s="21"/>
      <c r="K4287" s="16"/>
      <c r="L4287" s="105"/>
      <c r="M4287" s="105"/>
      <c r="N4287" s="105"/>
      <c r="O4287" s="105"/>
      <c r="P4287" s="105">
        <v>0</v>
      </c>
      <c r="Q4287" s="105"/>
      <c r="R4287" s="105">
        <v>0</v>
      </c>
      <c r="S4287" s="105">
        <v>0</v>
      </c>
      <c r="T4287" s="105"/>
    </row>
    <row r="4288" spans="1:20" x14ac:dyDescent="0.25">
      <c r="A4288" s="103" t="s">
        <v>3864</v>
      </c>
      <c r="B4288" s="104" t="s">
        <v>4910</v>
      </c>
      <c r="C4288" s="104">
        <v>7</v>
      </c>
      <c r="D4288" s="103" t="s">
        <v>9780</v>
      </c>
      <c r="E4288" s="25">
        <f t="shared" si="212"/>
        <v>2.6666666666666665</v>
      </c>
      <c r="F4288" s="25">
        <f t="shared" si="213"/>
        <v>0</v>
      </c>
      <c r="G4288" s="32"/>
      <c r="H4288" s="31"/>
      <c r="I4288" s="25">
        <f t="shared" si="214"/>
        <v>1.6</v>
      </c>
      <c r="J4288" s="21"/>
      <c r="K4288" s="16"/>
      <c r="L4288" s="105"/>
      <c r="M4288" s="105"/>
      <c r="N4288" s="105"/>
      <c r="O4288" s="105"/>
      <c r="P4288" s="105">
        <v>0</v>
      </c>
      <c r="Q4288" s="105"/>
      <c r="R4288" s="105">
        <v>8</v>
      </c>
      <c r="S4288" s="105"/>
      <c r="T4288" s="105"/>
    </row>
    <row r="4289" spans="1:20" x14ac:dyDescent="0.25">
      <c r="A4289" s="103" t="s">
        <v>4840</v>
      </c>
      <c r="B4289" s="104" t="s">
        <v>4914</v>
      </c>
      <c r="C4289" s="104">
        <v>9</v>
      </c>
      <c r="D4289" s="103" t="s">
        <v>9781</v>
      </c>
      <c r="E4289" s="25">
        <f t="shared" si="212"/>
        <v>0</v>
      </c>
      <c r="F4289" s="25">
        <f t="shared" si="213"/>
        <v>1</v>
      </c>
      <c r="G4289" s="32"/>
      <c r="H4289" s="31"/>
      <c r="I4289" s="25">
        <f t="shared" si="214"/>
        <v>0</v>
      </c>
      <c r="J4289" s="21"/>
      <c r="K4289" s="16"/>
      <c r="L4289" s="105"/>
      <c r="M4289" s="105">
        <v>3</v>
      </c>
      <c r="N4289" s="105">
        <v>1</v>
      </c>
      <c r="O4289" s="105"/>
      <c r="P4289" s="105"/>
      <c r="Q4289" s="105"/>
      <c r="R4289" s="105"/>
      <c r="S4289" s="105"/>
      <c r="T4289" s="105"/>
    </row>
    <row r="4290" spans="1:20" x14ac:dyDescent="0.25">
      <c r="A4290" s="103" t="s">
        <v>2140</v>
      </c>
      <c r="B4290" s="104" t="s">
        <v>4909</v>
      </c>
      <c r="C4290" s="104">
        <v>7</v>
      </c>
      <c r="D4290" s="103" t="s">
        <v>9782</v>
      </c>
      <c r="E4290" s="25">
        <f t="shared" si="212"/>
        <v>0</v>
      </c>
      <c r="F4290" s="25">
        <f t="shared" si="213"/>
        <v>1.5</v>
      </c>
      <c r="G4290" s="32"/>
      <c r="H4290" s="31"/>
      <c r="I4290" s="25">
        <f t="shared" si="214"/>
        <v>0.2</v>
      </c>
      <c r="J4290" s="21"/>
      <c r="K4290" s="16"/>
      <c r="L4290" s="105"/>
      <c r="M4290" s="105"/>
      <c r="N4290" s="105"/>
      <c r="O4290" s="105">
        <v>6</v>
      </c>
      <c r="P4290" s="105">
        <v>1</v>
      </c>
      <c r="Q4290" s="105"/>
      <c r="R4290" s="105"/>
      <c r="S4290" s="105"/>
      <c r="T4290" s="105"/>
    </row>
    <row r="4291" spans="1:20" x14ac:dyDescent="0.25">
      <c r="A4291" s="103" t="s">
        <v>3141</v>
      </c>
      <c r="B4291" s="104" t="s">
        <v>4907</v>
      </c>
      <c r="C4291" s="104">
        <v>6</v>
      </c>
      <c r="D4291" s="103" t="s">
        <v>9783</v>
      </c>
      <c r="E4291" s="25">
        <f t="shared" si="212"/>
        <v>0</v>
      </c>
      <c r="F4291" s="25">
        <f t="shared" si="213"/>
        <v>0</v>
      </c>
      <c r="G4291" s="32"/>
      <c r="H4291" s="31"/>
      <c r="I4291" s="25">
        <f t="shared" si="214"/>
        <v>0</v>
      </c>
      <c r="J4291" s="21"/>
      <c r="K4291" s="16"/>
      <c r="L4291" s="105"/>
      <c r="M4291" s="105"/>
      <c r="N4291" s="105"/>
      <c r="O4291" s="105"/>
      <c r="P4291" s="105">
        <v>0</v>
      </c>
      <c r="Q4291" s="105"/>
      <c r="R4291" s="105">
        <v>0</v>
      </c>
      <c r="S4291" s="105">
        <v>0</v>
      </c>
      <c r="T4291" s="105"/>
    </row>
    <row r="4292" spans="1:20" x14ac:dyDescent="0.25">
      <c r="A4292" s="103" t="s">
        <v>3938</v>
      </c>
      <c r="B4292" s="104" t="s">
        <v>4907</v>
      </c>
      <c r="C4292" s="104">
        <v>6</v>
      </c>
      <c r="D4292" s="103" t="s">
        <v>9784</v>
      </c>
      <c r="E4292" s="25">
        <f t="shared" si="212"/>
        <v>0</v>
      </c>
      <c r="F4292" s="25">
        <f t="shared" si="213"/>
        <v>0</v>
      </c>
      <c r="G4292" s="32"/>
      <c r="H4292" s="31"/>
      <c r="I4292" s="25">
        <f t="shared" si="214"/>
        <v>0</v>
      </c>
      <c r="J4292" s="21"/>
      <c r="K4292" s="16"/>
      <c r="L4292" s="105"/>
      <c r="M4292" s="105"/>
      <c r="N4292" s="105"/>
      <c r="O4292" s="105"/>
      <c r="P4292" s="105"/>
      <c r="Q4292" s="105"/>
      <c r="R4292" s="105">
        <v>0</v>
      </c>
      <c r="S4292" s="105"/>
      <c r="T4292" s="105"/>
    </row>
    <row r="4293" spans="1:20" x14ac:dyDescent="0.25">
      <c r="A4293" s="103" t="s">
        <v>4838</v>
      </c>
      <c r="B4293" s="104" t="s">
        <v>4907</v>
      </c>
      <c r="C4293" s="104">
        <v>6</v>
      </c>
      <c r="D4293" s="103" t="s">
        <v>9785</v>
      </c>
      <c r="E4293" s="25">
        <f t="shared" si="212"/>
        <v>0</v>
      </c>
      <c r="F4293" s="25">
        <f t="shared" si="213"/>
        <v>0</v>
      </c>
      <c r="G4293" s="32"/>
      <c r="H4293" s="31"/>
      <c r="I4293" s="25">
        <f t="shared" si="214"/>
        <v>0</v>
      </c>
      <c r="J4293" s="21"/>
      <c r="K4293" s="16"/>
      <c r="L4293" s="105"/>
      <c r="M4293" s="105"/>
      <c r="N4293" s="105"/>
      <c r="O4293" s="105"/>
      <c r="P4293" s="105"/>
      <c r="Q4293" s="105"/>
      <c r="R4293" s="105">
        <v>0</v>
      </c>
      <c r="S4293" s="105"/>
      <c r="T4293" s="105"/>
    </row>
    <row r="4294" spans="1:20" x14ac:dyDescent="0.25">
      <c r="A4294" s="103" t="s">
        <v>9786</v>
      </c>
      <c r="B4294" s="104" t="s">
        <v>4881</v>
      </c>
      <c r="C4294" s="104">
        <v>2</v>
      </c>
      <c r="D4294" s="103" t="s">
        <v>9787</v>
      </c>
      <c r="E4294" s="25">
        <f t="shared" si="212"/>
        <v>0</v>
      </c>
      <c r="F4294" s="25">
        <f t="shared" si="213"/>
        <v>7.5</v>
      </c>
      <c r="G4294" s="32"/>
      <c r="H4294" s="31"/>
      <c r="I4294" s="25">
        <f t="shared" si="214"/>
        <v>0</v>
      </c>
      <c r="J4294" s="21"/>
      <c r="K4294" s="16"/>
      <c r="L4294" s="105"/>
      <c r="M4294" s="105"/>
      <c r="N4294" s="105">
        <v>30</v>
      </c>
      <c r="O4294" s="105"/>
      <c r="P4294" s="105"/>
      <c r="Q4294" s="105"/>
      <c r="R4294" s="105"/>
      <c r="S4294" s="105"/>
      <c r="T4294" s="105"/>
    </row>
    <row r="4295" spans="1:20" x14ac:dyDescent="0.25">
      <c r="A4295" s="103" t="s">
        <v>4824</v>
      </c>
      <c r="B4295" s="104" t="s">
        <v>4886</v>
      </c>
      <c r="C4295" s="104">
        <v>4</v>
      </c>
      <c r="D4295" s="103" t="s">
        <v>9788</v>
      </c>
      <c r="E4295" s="25">
        <f t="shared" si="212"/>
        <v>0</v>
      </c>
      <c r="F4295" s="25">
        <f t="shared" si="213"/>
        <v>0</v>
      </c>
      <c r="G4295" s="32"/>
      <c r="H4295" s="31"/>
      <c r="I4295" s="25">
        <f t="shared" si="214"/>
        <v>0</v>
      </c>
      <c r="J4295" s="21"/>
      <c r="K4295" s="16"/>
      <c r="L4295" s="105"/>
      <c r="M4295" s="105"/>
      <c r="N4295" s="105"/>
      <c r="O4295" s="105"/>
      <c r="P4295" s="105">
        <v>0</v>
      </c>
      <c r="Q4295" s="105">
        <v>0</v>
      </c>
      <c r="R4295" s="105">
        <v>0</v>
      </c>
      <c r="S4295" s="105"/>
      <c r="T4295" s="105"/>
    </row>
    <row r="4296" spans="1:20" x14ac:dyDescent="0.25">
      <c r="A4296" s="103" t="s">
        <v>2207</v>
      </c>
      <c r="B4296" s="104" t="s">
        <v>4898</v>
      </c>
      <c r="C4296" s="104">
        <v>6</v>
      </c>
      <c r="D4296" s="103" t="s">
        <v>9789</v>
      </c>
      <c r="E4296" s="25">
        <f t="shared" si="212"/>
        <v>0</v>
      </c>
      <c r="F4296" s="25">
        <f t="shared" si="213"/>
        <v>0</v>
      </c>
      <c r="G4296" s="32"/>
      <c r="H4296" s="31"/>
      <c r="I4296" s="25">
        <f t="shared" si="214"/>
        <v>0</v>
      </c>
      <c r="J4296" s="21"/>
      <c r="K4296" s="16"/>
      <c r="L4296" s="105"/>
      <c r="M4296" s="105"/>
      <c r="N4296" s="105"/>
      <c r="O4296" s="105"/>
      <c r="P4296" s="105"/>
      <c r="Q4296" s="105"/>
      <c r="R4296" s="105">
        <v>0</v>
      </c>
      <c r="S4296" s="105"/>
      <c r="T4296" s="105"/>
    </row>
    <row r="4297" spans="1:20" x14ac:dyDescent="0.25">
      <c r="A4297" s="103" t="s">
        <v>4826</v>
      </c>
      <c r="B4297" s="104" t="s">
        <v>4895</v>
      </c>
      <c r="C4297" s="104">
        <v>5</v>
      </c>
      <c r="D4297" s="103" t="s">
        <v>9790</v>
      </c>
      <c r="E4297" s="25">
        <f t="shared" si="212"/>
        <v>0.66666666666666663</v>
      </c>
      <c r="F4297" s="25">
        <f t="shared" si="213"/>
        <v>0</v>
      </c>
      <c r="G4297" s="32"/>
      <c r="H4297" s="31"/>
      <c r="I4297" s="25">
        <f t="shared" si="214"/>
        <v>0.4</v>
      </c>
      <c r="J4297" s="21"/>
      <c r="K4297" s="16"/>
      <c r="L4297" s="105"/>
      <c r="M4297" s="105"/>
      <c r="N4297" s="105"/>
      <c r="O4297" s="105"/>
      <c r="P4297" s="105"/>
      <c r="Q4297" s="105"/>
      <c r="R4297" s="105"/>
      <c r="S4297" s="105">
        <v>2</v>
      </c>
      <c r="T4297" s="105"/>
    </row>
    <row r="4298" spans="1:20" x14ac:dyDescent="0.25">
      <c r="A4298" s="103" t="s">
        <v>4827</v>
      </c>
      <c r="B4298" s="104" t="s">
        <v>4895</v>
      </c>
      <c r="C4298" s="104">
        <v>5</v>
      </c>
      <c r="D4298" s="103" t="s">
        <v>9791</v>
      </c>
      <c r="E4298" s="25">
        <f t="shared" si="212"/>
        <v>0</v>
      </c>
      <c r="F4298" s="25">
        <f t="shared" si="213"/>
        <v>0</v>
      </c>
      <c r="G4298" s="32"/>
      <c r="H4298" s="31"/>
      <c r="I4298" s="25">
        <f t="shared" si="214"/>
        <v>0</v>
      </c>
      <c r="J4298" s="21"/>
      <c r="K4298" s="16"/>
      <c r="L4298" s="105"/>
      <c r="M4298" s="105"/>
      <c r="N4298" s="105"/>
      <c r="O4298" s="105"/>
      <c r="P4298" s="105">
        <v>0</v>
      </c>
      <c r="Q4298" s="105"/>
      <c r="R4298" s="105">
        <v>0</v>
      </c>
      <c r="S4298" s="105"/>
      <c r="T4298" s="105"/>
    </row>
    <row r="4299" spans="1:20" x14ac:dyDescent="0.25">
      <c r="A4299" s="103" t="s">
        <v>4822</v>
      </c>
      <c r="B4299" s="104" t="s">
        <v>4876</v>
      </c>
      <c r="C4299" s="104">
        <v>2</v>
      </c>
      <c r="D4299" s="103" t="s">
        <v>9792</v>
      </c>
      <c r="E4299" s="25">
        <f t="shared" si="212"/>
        <v>0</v>
      </c>
      <c r="F4299" s="25">
        <f t="shared" si="213"/>
        <v>18</v>
      </c>
      <c r="G4299" s="32"/>
      <c r="H4299" s="31"/>
      <c r="I4299" s="25">
        <f t="shared" si="214"/>
        <v>5.4</v>
      </c>
      <c r="J4299" s="21"/>
      <c r="K4299" s="16"/>
      <c r="L4299" s="105">
        <v>31</v>
      </c>
      <c r="M4299" s="105">
        <v>13</v>
      </c>
      <c r="N4299" s="105">
        <v>14</v>
      </c>
      <c r="O4299" s="105">
        <v>14</v>
      </c>
      <c r="P4299" s="105">
        <v>13</v>
      </c>
      <c r="Q4299" s="105">
        <v>14</v>
      </c>
      <c r="R4299" s="105">
        <v>0</v>
      </c>
      <c r="S4299" s="105"/>
      <c r="T4299" s="105"/>
    </row>
    <row r="4300" spans="1:20" x14ac:dyDescent="0.25">
      <c r="A4300" s="103" t="s">
        <v>9793</v>
      </c>
      <c r="B4300" s="104" t="s">
        <v>4872</v>
      </c>
      <c r="C4300" s="104">
        <v>1</v>
      </c>
      <c r="D4300" s="103" t="s">
        <v>9794</v>
      </c>
      <c r="E4300" s="25">
        <f t="shared" si="212"/>
        <v>0</v>
      </c>
      <c r="F4300" s="25">
        <f t="shared" si="213"/>
        <v>0</v>
      </c>
      <c r="G4300" s="32"/>
      <c r="H4300" s="31"/>
      <c r="I4300" s="25">
        <f t="shared" si="214"/>
        <v>0</v>
      </c>
      <c r="J4300" s="21"/>
      <c r="K4300" s="16"/>
      <c r="L4300" s="105"/>
      <c r="M4300" s="105"/>
      <c r="N4300" s="105"/>
      <c r="O4300" s="105"/>
      <c r="P4300" s="105">
        <v>0</v>
      </c>
      <c r="Q4300" s="105"/>
      <c r="R4300" s="105"/>
      <c r="S4300" s="105"/>
      <c r="T4300" s="105"/>
    </row>
    <row r="4301" spans="1:20" x14ac:dyDescent="0.25">
      <c r="A4301" s="103" t="s">
        <v>4820</v>
      </c>
      <c r="B4301" s="104" t="s">
        <v>4871</v>
      </c>
      <c r="C4301" s="104">
        <v>1</v>
      </c>
      <c r="D4301" s="103" t="s">
        <v>9795</v>
      </c>
      <c r="E4301" s="25">
        <f t="shared" si="212"/>
        <v>0</v>
      </c>
      <c r="F4301" s="25">
        <f t="shared" si="213"/>
        <v>0</v>
      </c>
      <c r="G4301" s="32"/>
      <c r="H4301" s="31"/>
      <c r="I4301" s="25">
        <f t="shared" si="214"/>
        <v>0</v>
      </c>
      <c r="J4301" s="21"/>
      <c r="K4301" s="16"/>
      <c r="L4301" s="105"/>
      <c r="M4301" s="105"/>
      <c r="N4301" s="105"/>
      <c r="O4301" s="105"/>
      <c r="P4301" s="105">
        <v>0</v>
      </c>
      <c r="Q4301" s="105">
        <v>0</v>
      </c>
      <c r="R4301" s="105">
        <v>0</v>
      </c>
      <c r="S4301" s="105"/>
      <c r="T4301" s="105"/>
    </row>
    <row r="4302" spans="1:20" x14ac:dyDescent="0.25">
      <c r="A4302" s="103" t="s">
        <v>1762</v>
      </c>
      <c r="B4302" s="104" t="s">
        <v>4872</v>
      </c>
      <c r="C4302" s="104">
        <v>1</v>
      </c>
      <c r="D4302" s="103" t="s">
        <v>9796</v>
      </c>
      <c r="E4302" s="25">
        <f t="shared" si="212"/>
        <v>0</v>
      </c>
      <c r="F4302" s="25">
        <f t="shared" si="213"/>
        <v>0</v>
      </c>
      <c r="G4302" s="32"/>
      <c r="H4302" s="31"/>
      <c r="I4302" s="25">
        <f t="shared" si="214"/>
        <v>0</v>
      </c>
      <c r="J4302" s="21"/>
      <c r="K4302" s="16"/>
      <c r="L4302" s="105"/>
      <c r="M4302" s="105"/>
      <c r="N4302" s="105"/>
      <c r="O4302" s="105"/>
      <c r="P4302" s="105"/>
      <c r="Q4302" s="105"/>
      <c r="R4302" s="105">
        <v>0</v>
      </c>
      <c r="S4302" s="105"/>
      <c r="T4302" s="105"/>
    </row>
    <row r="4303" spans="1:20" x14ac:dyDescent="0.25">
      <c r="A4303" s="103" t="s">
        <v>4821</v>
      </c>
      <c r="B4303" s="104" t="s">
        <v>4872</v>
      </c>
      <c r="C4303" s="104">
        <v>1</v>
      </c>
      <c r="D4303" s="103" t="s">
        <v>9797</v>
      </c>
      <c r="E4303" s="25">
        <f t="shared" si="212"/>
        <v>0</v>
      </c>
      <c r="F4303" s="25">
        <f t="shared" si="213"/>
        <v>0</v>
      </c>
      <c r="G4303" s="32"/>
      <c r="H4303" s="31"/>
      <c r="I4303" s="25">
        <f t="shared" si="214"/>
        <v>0</v>
      </c>
      <c r="J4303" s="21"/>
      <c r="K4303" s="16"/>
      <c r="L4303" s="105"/>
      <c r="M4303" s="105"/>
      <c r="N4303" s="105"/>
      <c r="O4303" s="105"/>
      <c r="P4303" s="105"/>
      <c r="Q4303" s="105"/>
      <c r="R4303" s="105"/>
      <c r="S4303" s="105"/>
      <c r="T4303" s="105"/>
    </row>
    <row r="4304" spans="1:20" x14ac:dyDescent="0.25">
      <c r="A4304" s="103" t="s">
        <v>4873</v>
      </c>
      <c r="B4304" s="104" t="s">
        <v>4872</v>
      </c>
      <c r="C4304" s="104">
        <v>1</v>
      </c>
      <c r="D4304" s="103" t="s">
        <v>9798</v>
      </c>
      <c r="E4304" s="25">
        <f t="shared" si="212"/>
        <v>0</v>
      </c>
      <c r="F4304" s="25">
        <f t="shared" si="213"/>
        <v>0</v>
      </c>
      <c r="G4304" s="32"/>
      <c r="H4304" s="31"/>
      <c r="I4304" s="25">
        <f t="shared" si="214"/>
        <v>0</v>
      </c>
      <c r="J4304" s="21"/>
      <c r="K4304" s="16"/>
      <c r="L4304" s="105"/>
      <c r="M4304" s="105"/>
      <c r="N4304" s="105"/>
      <c r="O4304" s="105"/>
      <c r="P4304" s="105">
        <v>0</v>
      </c>
      <c r="Q4304" s="105"/>
      <c r="R4304" s="105"/>
      <c r="S4304" s="105"/>
      <c r="T4304" s="105"/>
    </row>
    <row r="4305" spans="1:20" x14ac:dyDescent="0.25">
      <c r="A4305" s="103" t="s">
        <v>4825</v>
      </c>
      <c r="B4305" s="104" t="s">
        <v>4885</v>
      </c>
      <c r="C4305" s="104">
        <v>3</v>
      </c>
      <c r="D4305" s="103" t="s">
        <v>9799</v>
      </c>
      <c r="E4305" s="25">
        <f t="shared" si="212"/>
        <v>0</v>
      </c>
      <c r="F4305" s="25">
        <f t="shared" si="213"/>
        <v>2.5</v>
      </c>
      <c r="G4305" s="32"/>
      <c r="H4305" s="31"/>
      <c r="I4305" s="25">
        <f t="shared" si="214"/>
        <v>0</v>
      </c>
      <c r="J4305" s="21"/>
      <c r="K4305" s="16"/>
      <c r="L4305" s="105"/>
      <c r="M4305" s="105">
        <v>10</v>
      </c>
      <c r="N4305" s="105"/>
      <c r="O4305" s="105"/>
      <c r="P4305" s="105">
        <v>0</v>
      </c>
      <c r="Q4305" s="105">
        <v>0</v>
      </c>
      <c r="R4305" s="105">
        <v>0</v>
      </c>
      <c r="S4305" s="105"/>
      <c r="T4305" s="105"/>
    </row>
    <row r="4306" spans="1:20" x14ac:dyDescent="0.25">
      <c r="A4306" s="103" t="s">
        <v>2183</v>
      </c>
      <c r="B4306" s="104" t="s">
        <v>4885</v>
      </c>
      <c r="C4306" s="104">
        <v>3</v>
      </c>
      <c r="D4306" s="103" t="s">
        <v>9800</v>
      </c>
      <c r="E4306" s="25">
        <f t="shared" si="212"/>
        <v>0</v>
      </c>
      <c r="F4306" s="25">
        <f t="shared" si="213"/>
        <v>0</v>
      </c>
      <c r="G4306" s="32"/>
      <c r="H4306" s="31"/>
      <c r="I4306" s="25">
        <f t="shared" si="214"/>
        <v>0</v>
      </c>
      <c r="J4306" s="21"/>
      <c r="K4306" s="16"/>
      <c r="L4306" s="105"/>
      <c r="M4306" s="105"/>
      <c r="N4306" s="105"/>
      <c r="O4306" s="105"/>
      <c r="P4306" s="105"/>
      <c r="Q4306" s="105">
        <v>0</v>
      </c>
      <c r="R4306" s="105">
        <v>0</v>
      </c>
      <c r="S4306" s="105"/>
      <c r="T4306" s="105"/>
    </row>
    <row r="4307" spans="1:20" x14ac:dyDescent="0.25">
      <c r="A4307" s="103" t="s">
        <v>1579</v>
      </c>
      <c r="B4307" s="104" t="s">
        <v>4885</v>
      </c>
      <c r="C4307" s="104">
        <v>3</v>
      </c>
      <c r="D4307" s="103" t="s">
        <v>9801</v>
      </c>
      <c r="E4307" s="25">
        <f t="shared" si="212"/>
        <v>0</v>
      </c>
      <c r="F4307" s="25">
        <f t="shared" si="213"/>
        <v>0</v>
      </c>
      <c r="G4307" s="32"/>
      <c r="H4307" s="31"/>
      <c r="I4307" s="25">
        <f t="shared" si="214"/>
        <v>0</v>
      </c>
      <c r="J4307" s="21"/>
      <c r="K4307" s="16"/>
      <c r="L4307" s="105"/>
      <c r="M4307" s="105"/>
      <c r="N4307" s="105"/>
      <c r="O4307" s="105"/>
      <c r="P4307" s="105"/>
      <c r="Q4307" s="105">
        <v>0</v>
      </c>
      <c r="R4307" s="105">
        <v>0</v>
      </c>
      <c r="S4307" s="105">
        <v>0</v>
      </c>
      <c r="T4307" s="105"/>
    </row>
    <row r="4308" spans="1:20" x14ac:dyDescent="0.25">
      <c r="A4308" s="103" t="s">
        <v>2412</v>
      </c>
      <c r="B4308" s="104" t="s">
        <v>4878</v>
      </c>
      <c r="C4308" s="104">
        <v>2</v>
      </c>
      <c r="D4308" s="103" t="s">
        <v>9802</v>
      </c>
      <c r="E4308" s="25">
        <f t="shared" si="212"/>
        <v>0</v>
      </c>
      <c r="F4308" s="25">
        <f t="shared" si="213"/>
        <v>0</v>
      </c>
      <c r="G4308" s="32"/>
      <c r="H4308" s="31"/>
      <c r="I4308" s="25">
        <f t="shared" si="214"/>
        <v>0</v>
      </c>
      <c r="J4308" s="21"/>
      <c r="K4308" s="16"/>
      <c r="L4308" s="105"/>
      <c r="M4308" s="105"/>
      <c r="N4308" s="105"/>
      <c r="O4308" s="105"/>
      <c r="P4308" s="105">
        <v>0</v>
      </c>
      <c r="Q4308" s="105">
        <v>0</v>
      </c>
      <c r="R4308" s="105"/>
      <c r="S4308" s="105"/>
      <c r="T4308" s="105"/>
    </row>
    <row r="4309" spans="1:20" x14ac:dyDescent="0.25">
      <c r="A4309" s="103" t="s">
        <v>1760</v>
      </c>
      <c r="B4309" s="104" t="s">
        <v>4942</v>
      </c>
      <c r="C4309" s="104">
        <v>15</v>
      </c>
      <c r="D4309" s="103" t="s">
        <v>9803</v>
      </c>
      <c r="E4309" s="25">
        <f t="shared" si="212"/>
        <v>0</v>
      </c>
      <c r="F4309" s="25">
        <f t="shared" si="213"/>
        <v>0</v>
      </c>
      <c r="G4309" s="32"/>
      <c r="H4309" s="31"/>
      <c r="I4309" s="25">
        <f t="shared" si="214"/>
        <v>0</v>
      </c>
      <c r="J4309" s="21"/>
      <c r="K4309" s="16"/>
      <c r="L4309" s="105"/>
      <c r="M4309" s="105"/>
      <c r="N4309" s="105"/>
      <c r="O4309" s="105"/>
      <c r="P4309" s="105">
        <v>0</v>
      </c>
      <c r="Q4309" s="105"/>
      <c r="R4309" s="105"/>
      <c r="S4309" s="105"/>
      <c r="T4309" s="105"/>
    </row>
    <row r="4310" spans="1:20" x14ac:dyDescent="0.25">
      <c r="A4310" s="103" t="s">
        <v>2111</v>
      </c>
      <c r="B4310" s="104" t="s">
        <v>4942</v>
      </c>
      <c r="C4310" s="104">
        <v>15</v>
      </c>
      <c r="D4310" s="103" t="s">
        <v>9804</v>
      </c>
      <c r="E4310" s="25">
        <f t="shared" si="212"/>
        <v>0</v>
      </c>
      <c r="F4310" s="25">
        <f t="shared" si="213"/>
        <v>0</v>
      </c>
      <c r="G4310" s="32"/>
      <c r="H4310" s="31"/>
      <c r="I4310" s="25">
        <f t="shared" si="214"/>
        <v>0</v>
      </c>
      <c r="J4310" s="21"/>
      <c r="K4310" s="16"/>
      <c r="L4310" s="105"/>
      <c r="M4310" s="105"/>
      <c r="N4310" s="105"/>
      <c r="O4310" s="105"/>
      <c r="P4310" s="105">
        <v>0</v>
      </c>
      <c r="Q4310" s="105"/>
      <c r="R4310" s="105"/>
      <c r="S4310" s="105">
        <v>0</v>
      </c>
      <c r="T4310" s="105"/>
    </row>
    <row r="4311" spans="1:20" x14ac:dyDescent="0.25">
      <c r="A4311" s="103" t="s">
        <v>3114</v>
      </c>
      <c r="B4311" s="104" t="s">
        <v>4941</v>
      </c>
      <c r="C4311" s="104">
        <v>14</v>
      </c>
      <c r="D4311" s="103" t="s">
        <v>9805</v>
      </c>
      <c r="E4311" s="25">
        <f t="shared" si="212"/>
        <v>0</v>
      </c>
      <c r="F4311" s="25">
        <f t="shared" si="213"/>
        <v>0.25</v>
      </c>
      <c r="G4311" s="32"/>
      <c r="H4311" s="31"/>
      <c r="I4311" s="25">
        <f t="shared" si="214"/>
        <v>0</v>
      </c>
      <c r="J4311" s="21"/>
      <c r="K4311" s="16"/>
      <c r="L4311" s="105"/>
      <c r="M4311" s="105"/>
      <c r="N4311" s="105">
        <v>1</v>
      </c>
      <c r="O4311" s="105"/>
      <c r="P4311" s="105"/>
      <c r="Q4311" s="105"/>
      <c r="R4311" s="105"/>
      <c r="S4311" s="105">
        <v>0</v>
      </c>
      <c r="T4311" s="105"/>
    </row>
    <row r="4312" spans="1:20" x14ac:dyDescent="0.25">
      <c r="A4312" s="103" t="s">
        <v>2444</v>
      </c>
      <c r="B4312" s="104" t="s">
        <v>4942</v>
      </c>
      <c r="C4312" s="104">
        <v>15</v>
      </c>
      <c r="D4312" s="103" t="s">
        <v>9806</v>
      </c>
      <c r="E4312" s="25">
        <f t="shared" si="212"/>
        <v>0</v>
      </c>
      <c r="F4312" s="25">
        <f t="shared" si="213"/>
        <v>0</v>
      </c>
      <c r="G4312" s="32"/>
      <c r="H4312" s="31"/>
      <c r="I4312" s="25">
        <f t="shared" si="214"/>
        <v>0</v>
      </c>
      <c r="J4312" s="21"/>
      <c r="K4312" s="16"/>
      <c r="L4312" s="105"/>
      <c r="M4312" s="105"/>
      <c r="N4312" s="105"/>
      <c r="O4312" s="105"/>
      <c r="P4312" s="105">
        <v>0</v>
      </c>
      <c r="Q4312" s="105">
        <v>0</v>
      </c>
      <c r="R4312" s="105"/>
      <c r="S4312" s="105"/>
      <c r="T4312" s="105"/>
    </row>
    <row r="4313" spans="1:20" x14ac:dyDescent="0.25">
      <c r="A4313" s="103" t="s">
        <v>4833</v>
      </c>
      <c r="B4313" s="104" t="s">
        <v>4935</v>
      </c>
      <c r="C4313" s="104">
        <v>12</v>
      </c>
      <c r="D4313" s="103" t="s">
        <v>9807</v>
      </c>
      <c r="E4313" s="25">
        <f t="shared" si="212"/>
        <v>30</v>
      </c>
      <c r="F4313" s="25">
        <f t="shared" si="213"/>
        <v>1</v>
      </c>
      <c r="G4313" s="32"/>
      <c r="H4313" s="31"/>
      <c r="I4313" s="25">
        <f t="shared" si="214"/>
        <v>18</v>
      </c>
      <c r="J4313" s="21"/>
      <c r="K4313" s="16"/>
      <c r="L4313" s="105">
        <v>3</v>
      </c>
      <c r="M4313" s="105"/>
      <c r="N4313" s="105"/>
      <c r="O4313" s="105">
        <v>1</v>
      </c>
      <c r="P4313" s="105">
        <v>0</v>
      </c>
      <c r="Q4313" s="105">
        <v>0</v>
      </c>
      <c r="R4313" s="105">
        <v>15</v>
      </c>
      <c r="S4313" s="105">
        <v>75</v>
      </c>
      <c r="T4313" s="105"/>
    </row>
    <row r="4314" spans="1:20" x14ac:dyDescent="0.25">
      <c r="A4314" s="103" t="s">
        <v>3731</v>
      </c>
      <c r="B4314" s="104" t="s">
        <v>4932</v>
      </c>
      <c r="C4314" s="104">
        <v>11</v>
      </c>
      <c r="D4314" s="103" t="s">
        <v>9808</v>
      </c>
      <c r="E4314" s="25">
        <f t="shared" si="212"/>
        <v>0</v>
      </c>
      <c r="F4314" s="25">
        <f t="shared" si="213"/>
        <v>0</v>
      </c>
      <c r="G4314" s="32"/>
      <c r="H4314" s="31"/>
      <c r="I4314" s="25">
        <f t="shared" si="214"/>
        <v>0</v>
      </c>
      <c r="J4314" s="21"/>
      <c r="K4314" s="16"/>
      <c r="L4314" s="105"/>
      <c r="M4314" s="105"/>
      <c r="N4314" s="105"/>
      <c r="O4314" s="105"/>
      <c r="P4314" s="105"/>
      <c r="Q4314" s="105">
        <v>0</v>
      </c>
      <c r="R4314" s="105">
        <v>0</v>
      </c>
      <c r="S4314" s="105"/>
      <c r="T4314" s="105"/>
    </row>
    <row r="4315" spans="1:20" x14ac:dyDescent="0.25">
      <c r="A4315" s="103" t="s">
        <v>4834</v>
      </c>
      <c r="B4315" s="104" t="s">
        <v>4924</v>
      </c>
      <c r="C4315" s="104">
        <v>11</v>
      </c>
      <c r="D4315" s="103" t="s">
        <v>9809</v>
      </c>
      <c r="E4315" s="25">
        <f t="shared" si="212"/>
        <v>0</v>
      </c>
      <c r="F4315" s="25">
        <f t="shared" si="213"/>
        <v>0</v>
      </c>
      <c r="G4315" s="32"/>
      <c r="H4315" s="31"/>
      <c r="I4315" s="25">
        <f t="shared" si="214"/>
        <v>0</v>
      </c>
      <c r="J4315" s="21"/>
      <c r="K4315" s="16"/>
      <c r="L4315" s="105"/>
      <c r="M4315" s="105"/>
      <c r="N4315" s="105"/>
      <c r="O4315" s="105"/>
      <c r="P4315" s="105"/>
      <c r="Q4315" s="105">
        <v>0</v>
      </c>
      <c r="R4315" s="105"/>
      <c r="S4315" s="105"/>
      <c r="T4315" s="105"/>
    </row>
    <row r="4316" spans="1:20" x14ac:dyDescent="0.25">
      <c r="A4316" s="103" t="s">
        <v>2705</v>
      </c>
      <c r="B4316" s="104" t="s">
        <v>4932</v>
      </c>
      <c r="C4316" s="104">
        <v>11</v>
      </c>
      <c r="D4316" s="103" t="s">
        <v>9810</v>
      </c>
      <c r="E4316" s="25">
        <f t="shared" si="212"/>
        <v>0</v>
      </c>
      <c r="F4316" s="25">
        <f t="shared" si="213"/>
        <v>8</v>
      </c>
      <c r="G4316" s="32"/>
      <c r="H4316" s="31"/>
      <c r="I4316" s="25">
        <f t="shared" si="214"/>
        <v>0</v>
      </c>
      <c r="J4316" s="21"/>
      <c r="K4316" s="16"/>
      <c r="L4316" s="105">
        <v>29</v>
      </c>
      <c r="M4316" s="105"/>
      <c r="N4316" s="105">
        <v>1</v>
      </c>
      <c r="O4316" s="105">
        <v>2</v>
      </c>
      <c r="P4316" s="105"/>
      <c r="Q4316" s="105"/>
      <c r="R4316" s="105"/>
      <c r="S4316" s="105">
        <v>0</v>
      </c>
      <c r="T4316" s="105"/>
    </row>
    <row r="4317" spans="1:20" x14ac:dyDescent="0.25">
      <c r="A4317" s="103" t="s">
        <v>3434</v>
      </c>
      <c r="B4317" s="104" t="s">
        <v>4930</v>
      </c>
      <c r="C4317" s="104">
        <v>11</v>
      </c>
      <c r="D4317" s="103" t="s">
        <v>9811</v>
      </c>
      <c r="E4317" s="25">
        <f t="shared" si="212"/>
        <v>0</v>
      </c>
      <c r="F4317" s="25">
        <f t="shared" si="213"/>
        <v>0</v>
      </c>
      <c r="G4317" s="32"/>
      <c r="H4317" s="31"/>
      <c r="I4317" s="25">
        <f t="shared" si="214"/>
        <v>0</v>
      </c>
      <c r="J4317" s="21"/>
      <c r="K4317" s="16"/>
      <c r="L4317" s="105"/>
      <c r="M4317" s="105"/>
      <c r="N4317" s="105"/>
      <c r="O4317" s="105"/>
      <c r="P4317" s="105"/>
      <c r="Q4317" s="105">
        <v>0</v>
      </c>
      <c r="R4317" s="105"/>
      <c r="S4317" s="105"/>
      <c r="T4317" s="105"/>
    </row>
    <row r="4318" spans="1:20" x14ac:dyDescent="0.25">
      <c r="A4318" s="103" t="s">
        <v>3999</v>
      </c>
      <c r="B4318" s="104" t="s">
        <v>4921</v>
      </c>
      <c r="C4318" s="104">
        <v>11</v>
      </c>
      <c r="D4318" s="103" t="s">
        <v>9812</v>
      </c>
      <c r="E4318" s="25">
        <f t="shared" si="212"/>
        <v>0</v>
      </c>
      <c r="F4318" s="25">
        <f t="shared" si="213"/>
        <v>0</v>
      </c>
      <c r="G4318" s="32"/>
      <c r="H4318" s="31"/>
      <c r="I4318" s="25">
        <f t="shared" si="214"/>
        <v>0</v>
      </c>
      <c r="J4318" s="21"/>
      <c r="K4318" s="16"/>
      <c r="L4318" s="105"/>
      <c r="M4318" s="105"/>
      <c r="N4318" s="105"/>
      <c r="O4318" s="105"/>
      <c r="P4318" s="105"/>
      <c r="Q4318" s="105"/>
      <c r="R4318" s="105">
        <v>0</v>
      </c>
      <c r="S4318" s="105"/>
      <c r="T4318" s="105"/>
    </row>
    <row r="4319" spans="1:20" x14ac:dyDescent="0.25">
      <c r="A4319" s="103" t="s">
        <v>4114</v>
      </c>
      <c r="B4319" s="104" t="s">
        <v>4922</v>
      </c>
      <c r="C4319" s="104">
        <v>11</v>
      </c>
      <c r="D4319" s="103" t="s">
        <v>9813</v>
      </c>
      <c r="E4319" s="25">
        <f t="shared" si="212"/>
        <v>3.3333333333333335</v>
      </c>
      <c r="F4319" s="25">
        <f t="shared" si="213"/>
        <v>0</v>
      </c>
      <c r="G4319" s="32"/>
      <c r="H4319" s="31"/>
      <c r="I4319" s="25">
        <f t="shared" si="214"/>
        <v>2</v>
      </c>
      <c r="J4319" s="21"/>
      <c r="K4319" s="16"/>
      <c r="L4319" s="105"/>
      <c r="M4319" s="105"/>
      <c r="N4319" s="105"/>
      <c r="O4319" s="105"/>
      <c r="P4319" s="105"/>
      <c r="Q4319" s="105"/>
      <c r="R4319" s="105"/>
      <c r="S4319" s="105">
        <v>10</v>
      </c>
      <c r="T4319" s="105"/>
    </row>
    <row r="4320" spans="1:20" x14ac:dyDescent="0.25">
      <c r="A4320" s="103" t="s">
        <v>3918</v>
      </c>
      <c r="B4320" s="104" t="s">
        <v>4922</v>
      </c>
      <c r="C4320" s="104">
        <v>11</v>
      </c>
      <c r="D4320" s="103" t="s">
        <v>9814</v>
      </c>
      <c r="E4320" s="25">
        <f t="shared" ref="E4320:E4383" si="215">SUM(R4320:T4320)/3</f>
        <v>0</v>
      </c>
      <c r="F4320" s="25">
        <f t="shared" ref="F4320:F4383" si="216">SUM(L4320:O4320)/4</f>
        <v>0</v>
      </c>
      <c r="G4320" s="32"/>
      <c r="H4320" s="31"/>
      <c r="I4320" s="25">
        <f t="shared" ref="I4320:I4383" si="217">SUM(P4320:T4320)/5</f>
        <v>0</v>
      </c>
      <c r="J4320" s="21"/>
      <c r="K4320" s="16"/>
      <c r="L4320" s="105"/>
      <c r="M4320" s="105"/>
      <c r="N4320" s="105"/>
      <c r="O4320" s="105"/>
      <c r="P4320" s="105"/>
      <c r="Q4320" s="105"/>
      <c r="R4320" s="105">
        <v>0</v>
      </c>
      <c r="S4320" s="105"/>
      <c r="T4320" s="105"/>
    </row>
    <row r="4321" spans="1:20" x14ac:dyDescent="0.25">
      <c r="A4321" s="103" t="s">
        <v>4836</v>
      </c>
      <c r="B4321" s="104" t="s">
        <v>4914</v>
      </c>
      <c r="C4321" s="104">
        <v>9</v>
      </c>
      <c r="D4321" s="103" t="s">
        <v>9815</v>
      </c>
      <c r="E4321" s="25">
        <f t="shared" si="215"/>
        <v>0</v>
      </c>
      <c r="F4321" s="25">
        <f t="shared" si="216"/>
        <v>2776</v>
      </c>
      <c r="G4321" s="32"/>
      <c r="H4321" s="31"/>
      <c r="I4321" s="25">
        <f t="shared" si="217"/>
        <v>2.6</v>
      </c>
      <c r="J4321" s="21"/>
      <c r="K4321" s="16"/>
      <c r="L4321" s="105">
        <v>4315</v>
      </c>
      <c r="M4321" s="105">
        <v>6789</v>
      </c>
      <c r="N4321" s="105"/>
      <c r="O4321" s="105"/>
      <c r="P4321" s="105"/>
      <c r="Q4321" s="105">
        <v>13</v>
      </c>
      <c r="R4321" s="105"/>
      <c r="S4321" s="105"/>
      <c r="T4321" s="105"/>
    </row>
    <row r="4322" spans="1:20" x14ac:dyDescent="0.25">
      <c r="A4322" s="103" t="s">
        <v>4835</v>
      </c>
      <c r="B4322" s="104" t="s">
        <v>4922</v>
      </c>
      <c r="C4322" s="104">
        <v>11</v>
      </c>
      <c r="D4322" s="103" t="s">
        <v>9816</v>
      </c>
      <c r="E4322" s="25">
        <f t="shared" si="215"/>
        <v>0</v>
      </c>
      <c r="F4322" s="25">
        <f t="shared" si="216"/>
        <v>0</v>
      </c>
      <c r="G4322" s="32"/>
      <c r="H4322" s="31"/>
      <c r="I4322" s="25">
        <f t="shared" si="217"/>
        <v>0</v>
      </c>
      <c r="J4322" s="21"/>
      <c r="K4322" s="16"/>
      <c r="L4322" s="105"/>
      <c r="M4322" s="105"/>
      <c r="N4322" s="105"/>
      <c r="O4322" s="105"/>
      <c r="P4322" s="105"/>
      <c r="Q4322" s="105"/>
      <c r="R4322" s="105"/>
      <c r="S4322" s="105"/>
      <c r="T4322" s="105"/>
    </row>
    <row r="4323" spans="1:20" x14ac:dyDescent="0.25">
      <c r="A4323" s="103" t="s">
        <v>4797</v>
      </c>
      <c r="B4323" s="104" t="s">
        <v>4944</v>
      </c>
      <c r="C4323" s="104">
        <v>15</v>
      </c>
      <c r="D4323" s="103" t="s">
        <v>9817</v>
      </c>
      <c r="E4323" s="25">
        <f t="shared" si="215"/>
        <v>0</v>
      </c>
      <c r="F4323" s="25">
        <f t="shared" si="216"/>
        <v>0</v>
      </c>
      <c r="G4323" s="32"/>
      <c r="H4323" s="31"/>
      <c r="I4323" s="25">
        <f t="shared" si="217"/>
        <v>0</v>
      </c>
      <c r="J4323" s="21"/>
      <c r="K4323" s="16"/>
      <c r="L4323" s="105"/>
      <c r="M4323" s="105"/>
      <c r="N4323" s="105"/>
      <c r="O4323" s="105"/>
      <c r="P4323" s="105">
        <v>0</v>
      </c>
      <c r="Q4323" s="105">
        <v>0</v>
      </c>
      <c r="R4323" s="105">
        <v>0</v>
      </c>
      <c r="S4323" s="105">
        <v>0</v>
      </c>
      <c r="T4323" s="105"/>
    </row>
    <row r="4324" spans="1:20" x14ac:dyDescent="0.25">
      <c r="A4324" s="103" t="s">
        <v>2566</v>
      </c>
      <c r="B4324" s="104" t="s">
        <v>4944</v>
      </c>
      <c r="C4324" s="104">
        <v>15</v>
      </c>
      <c r="D4324" s="103" t="s">
        <v>9818</v>
      </c>
      <c r="E4324" s="25">
        <f t="shared" si="215"/>
        <v>0</v>
      </c>
      <c r="F4324" s="25">
        <f t="shared" si="216"/>
        <v>0</v>
      </c>
      <c r="G4324" s="32"/>
      <c r="H4324" s="31"/>
      <c r="I4324" s="25">
        <f t="shared" si="217"/>
        <v>0</v>
      </c>
      <c r="J4324" s="21"/>
      <c r="K4324" s="16"/>
      <c r="L4324" s="105"/>
      <c r="M4324" s="105"/>
      <c r="N4324" s="105"/>
      <c r="O4324" s="105"/>
      <c r="P4324" s="105"/>
      <c r="Q4324" s="105"/>
      <c r="R4324" s="105"/>
      <c r="S4324" s="105"/>
      <c r="T4324" s="105"/>
    </row>
    <row r="4325" spans="1:20" x14ac:dyDescent="0.25">
      <c r="A4325" s="103" t="s">
        <v>4803</v>
      </c>
      <c r="B4325" s="104" t="s">
        <v>4951</v>
      </c>
      <c r="C4325" s="104">
        <v>15</v>
      </c>
      <c r="D4325" s="103" t="s">
        <v>9819</v>
      </c>
      <c r="E4325" s="25">
        <f t="shared" si="215"/>
        <v>0</v>
      </c>
      <c r="F4325" s="25">
        <f t="shared" si="216"/>
        <v>5.25</v>
      </c>
      <c r="G4325" s="32"/>
      <c r="H4325" s="31"/>
      <c r="I4325" s="25">
        <f t="shared" si="217"/>
        <v>0</v>
      </c>
      <c r="J4325" s="21"/>
      <c r="K4325" s="16"/>
      <c r="L4325" s="105"/>
      <c r="M4325" s="105"/>
      <c r="N4325" s="105"/>
      <c r="O4325" s="105">
        <v>21</v>
      </c>
      <c r="P4325" s="105">
        <v>0</v>
      </c>
      <c r="Q4325" s="105">
        <v>0</v>
      </c>
      <c r="R4325" s="105">
        <v>0</v>
      </c>
      <c r="S4325" s="105">
        <v>0</v>
      </c>
      <c r="T4325" s="105"/>
    </row>
    <row r="4326" spans="1:20" x14ac:dyDescent="0.25">
      <c r="A4326" s="103" t="s">
        <v>3280</v>
      </c>
      <c r="B4326" s="104" t="s">
        <v>4946</v>
      </c>
      <c r="C4326" s="104">
        <v>15</v>
      </c>
      <c r="D4326" s="103" t="s">
        <v>9820</v>
      </c>
      <c r="E4326" s="25">
        <f t="shared" si="215"/>
        <v>0</v>
      </c>
      <c r="F4326" s="25">
        <f t="shared" si="216"/>
        <v>0</v>
      </c>
      <c r="G4326" s="32"/>
      <c r="H4326" s="31"/>
      <c r="I4326" s="25">
        <f t="shared" si="217"/>
        <v>0</v>
      </c>
      <c r="J4326" s="21"/>
      <c r="K4326" s="16"/>
      <c r="L4326" s="105"/>
      <c r="M4326" s="105"/>
      <c r="N4326" s="105"/>
      <c r="O4326" s="105"/>
      <c r="P4326" s="105"/>
      <c r="Q4326" s="105"/>
      <c r="R4326" s="105">
        <v>0</v>
      </c>
      <c r="S4326" s="105"/>
      <c r="T4326" s="105"/>
    </row>
    <row r="4327" spans="1:20" x14ac:dyDescent="0.25">
      <c r="A4327" s="103" t="s">
        <v>731</v>
      </c>
      <c r="B4327" s="104" t="s">
        <v>4947</v>
      </c>
      <c r="C4327" s="104">
        <v>15</v>
      </c>
      <c r="D4327" s="103" t="s">
        <v>9821</v>
      </c>
      <c r="E4327" s="25">
        <f t="shared" si="215"/>
        <v>0</v>
      </c>
      <c r="F4327" s="25">
        <f t="shared" si="216"/>
        <v>117.75</v>
      </c>
      <c r="G4327" s="32"/>
      <c r="H4327" s="31"/>
      <c r="I4327" s="25">
        <f t="shared" si="217"/>
        <v>37.6</v>
      </c>
      <c r="J4327" s="21"/>
      <c r="K4327" s="16"/>
      <c r="L4327" s="105"/>
      <c r="M4327" s="105">
        <v>471</v>
      </c>
      <c r="N4327" s="105"/>
      <c r="O4327" s="105"/>
      <c r="P4327" s="105"/>
      <c r="Q4327" s="105">
        <v>188</v>
      </c>
      <c r="R4327" s="105">
        <v>0</v>
      </c>
      <c r="S4327" s="105">
        <v>0</v>
      </c>
      <c r="T4327" s="105"/>
    </row>
    <row r="4328" spans="1:20" x14ac:dyDescent="0.25">
      <c r="A4328" s="103" t="s">
        <v>4810</v>
      </c>
      <c r="B4328" s="104" t="s">
        <v>4954</v>
      </c>
      <c r="C4328" s="104">
        <v>16</v>
      </c>
      <c r="D4328" s="103" t="s">
        <v>9822</v>
      </c>
      <c r="E4328" s="25">
        <f t="shared" si="215"/>
        <v>0</v>
      </c>
      <c r="F4328" s="25">
        <f t="shared" si="216"/>
        <v>0.75</v>
      </c>
      <c r="G4328" s="32"/>
      <c r="H4328" s="31"/>
      <c r="I4328" s="25">
        <f t="shared" si="217"/>
        <v>0.4</v>
      </c>
      <c r="J4328" s="21"/>
      <c r="K4328" s="16"/>
      <c r="L4328" s="105"/>
      <c r="M4328" s="105">
        <v>3</v>
      </c>
      <c r="N4328" s="105"/>
      <c r="O4328" s="105"/>
      <c r="P4328" s="105">
        <v>1</v>
      </c>
      <c r="Q4328" s="105">
        <v>1</v>
      </c>
      <c r="R4328" s="105"/>
      <c r="S4328" s="105"/>
      <c r="T4328" s="105"/>
    </row>
    <row r="4329" spans="1:20" x14ac:dyDescent="0.25">
      <c r="A4329" s="103" t="s">
        <v>3229</v>
      </c>
      <c r="B4329" s="104" t="s">
        <v>4953</v>
      </c>
      <c r="C4329" s="104">
        <v>16</v>
      </c>
      <c r="D4329" s="103" t="s">
        <v>9823</v>
      </c>
      <c r="E4329" s="25">
        <f t="shared" si="215"/>
        <v>0</v>
      </c>
      <c r="F4329" s="25">
        <f t="shared" si="216"/>
        <v>0</v>
      </c>
      <c r="G4329" s="32"/>
      <c r="H4329" s="31"/>
      <c r="I4329" s="25">
        <f t="shared" si="217"/>
        <v>0</v>
      </c>
      <c r="J4329" s="21"/>
      <c r="K4329" s="16"/>
      <c r="L4329" s="105"/>
      <c r="M4329" s="105"/>
      <c r="N4329" s="105"/>
      <c r="O4329" s="105"/>
      <c r="P4329" s="105"/>
      <c r="Q4329" s="105"/>
      <c r="R4329" s="105">
        <v>0</v>
      </c>
      <c r="S4329" s="105">
        <v>0</v>
      </c>
      <c r="T4329" s="105"/>
    </row>
    <row r="4330" spans="1:20" x14ac:dyDescent="0.25">
      <c r="A4330" s="103" t="s">
        <v>4112</v>
      </c>
      <c r="B4330" s="104" t="s">
        <v>4953</v>
      </c>
      <c r="C4330" s="104">
        <v>16</v>
      </c>
      <c r="D4330" s="103" t="s">
        <v>9824</v>
      </c>
      <c r="E4330" s="25">
        <f t="shared" si="215"/>
        <v>0</v>
      </c>
      <c r="F4330" s="25">
        <f t="shared" si="216"/>
        <v>0</v>
      </c>
      <c r="G4330" s="32"/>
      <c r="H4330" s="31"/>
      <c r="I4330" s="25">
        <f t="shared" si="217"/>
        <v>0</v>
      </c>
      <c r="J4330" s="21"/>
      <c r="K4330" s="16"/>
      <c r="L4330" s="105"/>
      <c r="M4330" s="105"/>
      <c r="N4330" s="105"/>
      <c r="O4330" s="105"/>
      <c r="P4330" s="105">
        <v>0</v>
      </c>
      <c r="Q4330" s="105"/>
      <c r="R4330" s="105"/>
      <c r="S4330" s="105">
        <v>0</v>
      </c>
      <c r="T4330" s="105"/>
    </row>
    <row r="4331" spans="1:20" x14ac:dyDescent="0.25">
      <c r="A4331" s="103" t="s">
        <v>4001</v>
      </c>
      <c r="B4331" s="104" t="s">
        <v>4953</v>
      </c>
      <c r="C4331" s="104">
        <v>16</v>
      </c>
      <c r="D4331" s="103" t="s">
        <v>9825</v>
      </c>
      <c r="E4331" s="25">
        <f t="shared" si="215"/>
        <v>0</v>
      </c>
      <c r="F4331" s="25">
        <f t="shared" si="216"/>
        <v>0</v>
      </c>
      <c r="G4331" s="32"/>
      <c r="H4331" s="31"/>
      <c r="I4331" s="25">
        <f t="shared" si="217"/>
        <v>0</v>
      </c>
      <c r="J4331" s="21"/>
      <c r="K4331" s="16"/>
      <c r="L4331" s="105"/>
      <c r="M4331" s="105"/>
      <c r="N4331" s="105"/>
      <c r="O4331" s="105"/>
      <c r="P4331" s="105">
        <v>0</v>
      </c>
      <c r="Q4331" s="105"/>
      <c r="R4331" s="105">
        <v>0</v>
      </c>
      <c r="S4331" s="105"/>
      <c r="T4331" s="105"/>
    </row>
    <row r="4332" spans="1:20" x14ac:dyDescent="0.25">
      <c r="A4332" s="103" t="s">
        <v>4773</v>
      </c>
      <c r="B4332" s="104" t="s">
        <v>4899</v>
      </c>
      <c r="C4332" s="104">
        <v>6</v>
      </c>
      <c r="D4332" s="103" t="s">
        <v>9826</v>
      </c>
      <c r="E4332" s="25">
        <f t="shared" si="215"/>
        <v>0</v>
      </c>
      <c r="F4332" s="25">
        <f t="shared" si="216"/>
        <v>0</v>
      </c>
      <c r="G4332" s="32"/>
      <c r="H4332" s="31"/>
      <c r="I4332" s="25">
        <f t="shared" si="217"/>
        <v>13</v>
      </c>
      <c r="J4332" s="21"/>
      <c r="K4332" s="16"/>
      <c r="L4332" s="105"/>
      <c r="M4332" s="105"/>
      <c r="N4332" s="105"/>
      <c r="O4332" s="105"/>
      <c r="P4332" s="105">
        <v>0</v>
      </c>
      <c r="Q4332" s="105">
        <v>65</v>
      </c>
      <c r="R4332" s="105">
        <v>0</v>
      </c>
      <c r="S4332" s="105">
        <v>0</v>
      </c>
      <c r="T4332" s="105"/>
    </row>
    <row r="4333" spans="1:20" x14ac:dyDescent="0.25">
      <c r="A4333" s="103" t="s">
        <v>4775</v>
      </c>
      <c r="B4333" s="104" t="s">
        <v>4898</v>
      </c>
      <c r="C4333" s="104">
        <v>6</v>
      </c>
      <c r="D4333" s="103" t="s">
        <v>9827</v>
      </c>
      <c r="E4333" s="25">
        <f t="shared" si="215"/>
        <v>0</v>
      </c>
      <c r="F4333" s="25">
        <f t="shared" si="216"/>
        <v>0</v>
      </c>
      <c r="G4333" s="32"/>
      <c r="H4333" s="31"/>
      <c r="I4333" s="25">
        <f t="shared" si="217"/>
        <v>0</v>
      </c>
      <c r="J4333" s="21"/>
      <c r="K4333" s="16"/>
      <c r="L4333" s="105"/>
      <c r="M4333" s="105"/>
      <c r="N4333" s="105"/>
      <c r="O4333" s="105"/>
      <c r="P4333" s="105"/>
      <c r="Q4333" s="105"/>
      <c r="R4333" s="105"/>
      <c r="S4333" s="105"/>
      <c r="T4333" s="105"/>
    </row>
    <row r="4334" spans="1:20" x14ac:dyDescent="0.25">
      <c r="A4334" s="103" t="s">
        <v>231</v>
      </c>
      <c r="B4334" s="104" t="s">
        <v>4895</v>
      </c>
      <c r="C4334" s="104">
        <v>5</v>
      </c>
      <c r="D4334" s="103" t="s">
        <v>9828</v>
      </c>
      <c r="E4334" s="25">
        <f t="shared" si="215"/>
        <v>0</v>
      </c>
      <c r="F4334" s="25">
        <f t="shared" si="216"/>
        <v>0</v>
      </c>
      <c r="G4334" s="32"/>
      <c r="H4334" s="31"/>
      <c r="I4334" s="25">
        <f t="shared" si="217"/>
        <v>0.2</v>
      </c>
      <c r="J4334" s="21"/>
      <c r="K4334" s="16"/>
      <c r="L4334" s="105"/>
      <c r="M4334" s="105"/>
      <c r="N4334" s="105"/>
      <c r="O4334" s="105"/>
      <c r="P4334" s="105"/>
      <c r="Q4334" s="105">
        <v>1</v>
      </c>
      <c r="R4334" s="105"/>
      <c r="S4334" s="105"/>
      <c r="T4334" s="105"/>
    </row>
    <row r="4335" spans="1:20" x14ac:dyDescent="0.25">
      <c r="A4335" s="103" t="s">
        <v>3992</v>
      </c>
      <c r="B4335" s="104" t="s">
        <v>4899</v>
      </c>
      <c r="C4335" s="104">
        <v>6</v>
      </c>
      <c r="D4335" s="103" t="s">
        <v>9829</v>
      </c>
      <c r="E4335" s="25">
        <f t="shared" si="215"/>
        <v>0</v>
      </c>
      <c r="F4335" s="25">
        <f t="shared" si="216"/>
        <v>0</v>
      </c>
      <c r="G4335" s="32"/>
      <c r="H4335" s="31"/>
      <c r="I4335" s="25">
        <f t="shared" si="217"/>
        <v>0</v>
      </c>
      <c r="J4335" s="21"/>
      <c r="K4335" s="16"/>
      <c r="L4335" s="105"/>
      <c r="M4335" s="105"/>
      <c r="N4335" s="105"/>
      <c r="O4335" s="105"/>
      <c r="P4335" s="105"/>
      <c r="Q4335" s="105"/>
      <c r="R4335" s="105">
        <v>0</v>
      </c>
      <c r="S4335" s="105">
        <v>0</v>
      </c>
      <c r="T4335" s="105"/>
    </row>
    <row r="4336" spans="1:20" x14ac:dyDescent="0.25">
      <c r="A4336" s="103" t="s">
        <v>462</v>
      </c>
      <c r="B4336" s="104" t="s">
        <v>4898</v>
      </c>
      <c r="C4336" s="104">
        <v>6</v>
      </c>
      <c r="D4336" s="103" t="s">
        <v>9830</v>
      </c>
      <c r="E4336" s="25">
        <f t="shared" si="215"/>
        <v>0</v>
      </c>
      <c r="F4336" s="25">
        <f t="shared" si="216"/>
        <v>0</v>
      </c>
      <c r="G4336" s="32"/>
      <c r="H4336" s="31"/>
      <c r="I4336" s="25">
        <f t="shared" si="217"/>
        <v>0</v>
      </c>
      <c r="J4336" s="21"/>
      <c r="K4336" s="16"/>
      <c r="L4336" s="105"/>
      <c r="M4336" s="105"/>
      <c r="N4336" s="105"/>
      <c r="O4336" s="105"/>
      <c r="P4336" s="105"/>
      <c r="Q4336" s="105"/>
      <c r="R4336" s="105">
        <v>0</v>
      </c>
      <c r="S4336" s="105"/>
      <c r="T4336" s="105"/>
    </row>
    <row r="4337" spans="1:20" x14ac:dyDescent="0.25">
      <c r="A4337" s="103" t="s">
        <v>9831</v>
      </c>
      <c r="B4337" s="104" t="s">
        <v>4894</v>
      </c>
      <c r="C4337" s="104">
        <v>4</v>
      </c>
      <c r="D4337" s="103" t="s">
        <v>9832</v>
      </c>
      <c r="E4337" s="25">
        <f t="shared" si="215"/>
        <v>0</v>
      </c>
      <c r="F4337" s="25">
        <f t="shared" si="216"/>
        <v>0</v>
      </c>
      <c r="G4337" s="32"/>
      <c r="H4337" s="31"/>
      <c r="I4337" s="25">
        <f t="shared" si="217"/>
        <v>0</v>
      </c>
      <c r="J4337" s="21"/>
      <c r="K4337" s="16"/>
      <c r="L4337" s="105"/>
      <c r="M4337" s="105"/>
      <c r="N4337" s="105"/>
      <c r="O4337" s="105"/>
      <c r="P4337" s="105"/>
      <c r="Q4337" s="105"/>
      <c r="R4337" s="105"/>
      <c r="S4337" s="105">
        <v>0</v>
      </c>
      <c r="T4337" s="105"/>
    </row>
    <row r="4338" spans="1:20" x14ac:dyDescent="0.25">
      <c r="A4338" s="103" t="s">
        <v>3752</v>
      </c>
      <c r="B4338" s="104" t="s">
        <v>4887</v>
      </c>
      <c r="C4338" s="104">
        <v>4</v>
      </c>
      <c r="D4338" s="103" t="s">
        <v>9833</v>
      </c>
      <c r="E4338" s="25">
        <f t="shared" si="215"/>
        <v>0</v>
      </c>
      <c r="F4338" s="25">
        <f t="shared" si="216"/>
        <v>0</v>
      </c>
      <c r="G4338" s="32"/>
      <c r="H4338" s="31"/>
      <c r="I4338" s="25">
        <f t="shared" si="217"/>
        <v>0</v>
      </c>
      <c r="J4338" s="21"/>
      <c r="K4338" s="16"/>
      <c r="L4338" s="105"/>
      <c r="M4338" s="105"/>
      <c r="N4338" s="105"/>
      <c r="O4338" s="105"/>
      <c r="P4338" s="105"/>
      <c r="Q4338" s="105">
        <v>0</v>
      </c>
      <c r="R4338" s="105">
        <v>0</v>
      </c>
      <c r="S4338" s="105">
        <v>0</v>
      </c>
      <c r="T4338" s="105"/>
    </row>
    <row r="4339" spans="1:20" x14ac:dyDescent="0.25">
      <c r="A4339" s="103" t="s">
        <v>3707</v>
      </c>
      <c r="B4339" s="104" t="s">
        <v>4880</v>
      </c>
      <c r="C4339" s="104">
        <v>2</v>
      </c>
      <c r="D4339" s="103" t="s">
        <v>9834</v>
      </c>
      <c r="E4339" s="25">
        <f t="shared" si="215"/>
        <v>0</v>
      </c>
      <c r="F4339" s="25">
        <f t="shared" si="216"/>
        <v>10</v>
      </c>
      <c r="G4339" s="32"/>
      <c r="H4339" s="31"/>
      <c r="I4339" s="25">
        <f t="shared" si="217"/>
        <v>0</v>
      </c>
      <c r="J4339" s="21"/>
      <c r="K4339" s="16"/>
      <c r="L4339" s="105"/>
      <c r="M4339" s="105"/>
      <c r="N4339" s="105"/>
      <c r="O4339" s="105">
        <v>40</v>
      </c>
      <c r="P4339" s="105"/>
      <c r="Q4339" s="105"/>
      <c r="R4339" s="105"/>
      <c r="S4339" s="105"/>
      <c r="T4339" s="105"/>
    </row>
    <row r="4340" spans="1:20" x14ac:dyDescent="0.25">
      <c r="A4340" s="103" t="s">
        <v>9835</v>
      </c>
      <c r="B4340" s="104" t="s">
        <v>4886</v>
      </c>
      <c r="C4340" s="104">
        <v>4</v>
      </c>
      <c r="D4340" s="103" t="s">
        <v>9836</v>
      </c>
      <c r="E4340" s="25">
        <f t="shared" si="215"/>
        <v>0</v>
      </c>
      <c r="F4340" s="25">
        <f t="shared" si="216"/>
        <v>0</v>
      </c>
      <c r="G4340" s="32"/>
      <c r="H4340" s="31"/>
      <c r="I4340" s="25">
        <f t="shared" si="217"/>
        <v>0</v>
      </c>
      <c r="J4340" s="21"/>
      <c r="K4340" s="16"/>
      <c r="L4340" s="105"/>
      <c r="M4340" s="105"/>
      <c r="N4340" s="105"/>
      <c r="O4340" s="105"/>
      <c r="P4340" s="105"/>
      <c r="Q4340" s="105"/>
      <c r="R4340" s="105"/>
      <c r="S4340" s="105">
        <v>0</v>
      </c>
      <c r="T4340" s="105"/>
    </row>
    <row r="4341" spans="1:20" x14ac:dyDescent="0.25">
      <c r="A4341" s="103" t="s">
        <v>4781</v>
      </c>
      <c r="B4341" s="104" t="s">
        <v>4882</v>
      </c>
      <c r="C4341" s="104">
        <v>2</v>
      </c>
      <c r="D4341" s="103" t="s">
        <v>9837</v>
      </c>
      <c r="E4341" s="25">
        <f t="shared" si="215"/>
        <v>0</v>
      </c>
      <c r="F4341" s="25">
        <f t="shared" si="216"/>
        <v>0</v>
      </c>
      <c r="G4341" s="32"/>
      <c r="H4341" s="31"/>
      <c r="I4341" s="25">
        <f t="shared" si="217"/>
        <v>0</v>
      </c>
      <c r="J4341" s="21"/>
      <c r="K4341" s="16"/>
      <c r="L4341" s="105"/>
      <c r="M4341" s="105"/>
      <c r="N4341" s="105"/>
      <c r="O4341" s="105"/>
      <c r="P4341" s="105">
        <v>0</v>
      </c>
      <c r="Q4341" s="105"/>
      <c r="R4341" s="105"/>
      <c r="S4341" s="105"/>
      <c r="T4341" s="105"/>
    </row>
    <row r="4342" spans="1:20" x14ac:dyDescent="0.25">
      <c r="A4342" s="103" t="s">
        <v>4782</v>
      </c>
      <c r="B4342" s="104" t="s">
        <v>4882</v>
      </c>
      <c r="C4342" s="104">
        <v>2</v>
      </c>
      <c r="D4342" s="103" t="s">
        <v>9838</v>
      </c>
      <c r="E4342" s="25">
        <f t="shared" si="215"/>
        <v>0</v>
      </c>
      <c r="F4342" s="25">
        <f t="shared" si="216"/>
        <v>0</v>
      </c>
      <c r="G4342" s="32"/>
      <c r="H4342" s="31"/>
      <c r="I4342" s="25">
        <f t="shared" si="217"/>
        <v>0</v>
      </c>
      <c r="J4342" s="21"/>
      <c r="K4342" s="16"/>
      <c r="L4342" s="105"/>
      <c r="M4342" s="105"/>
      <c r="N4342" s="105"/>
      <c r="O4342" s="105"/>
      <c r="P4342" s="105"/>
      <c r="Q4342" s="105">
        <v>0</v>
      </c>
      <c r="R4342" s="105">
        <v>0</v>
      </c>
      <c r="S4342" s="105"/>
      <c r="T4342" s="105"/>
    </row>
    <row r="4343" spans="1:20" x14ac:dyDescent="0.25">
      <c r="A4343" s="103" t="s">
        <v>4780</v>
      </c>
      <c r="B4343" s="104" t="s">
        <v>4879</v>
      </c>
      <c r="C4343" s="104">
        <v>2</v>
      </c>
      <c r="D4343" s="103" t="s">
        <v>9839</v>
      </c>
      <c r="E4343" s="25">
        <f t="shared" si="215"/>
        <v>0</v>
      </c>
      <c r="F4343" s="25">
        <f t="shared" si="216"/>
        <v>0</v>
      </c>
      <c r="G4343" s="32"/>
      <c r="H4343" s="31"/>
      <c r="I4343" s="25">
        <f t="shared" si="217"/>
        <v>0</v>
      </c>
      <c r="J4343" s="21"/>
      <c r="K4343" s="16"/>
      <c r="L4343" s="105"/>
      <c r="M4343" s="105"/>
      <c r="N4343" s="105"/>
      <c r="O4343" s="105"/>
      <c r="P4343" s="105">
        <v>0</v>
      </c>
      <c r="Q4343" s="105"/>
      <c r="R4343" s="105">
        <v>0</v>
      </c>
      <c r="S4343" s="105"/>
      <c r="T4343" s="105"/>
    </row>
    <row r="4344" spans="1:20" x14ac:dyDescent="0.25">
      <c r="A4344" s="103" t="s">
        <v>561</v>
      </c>
      <c r="B4344" s="104" t="s">
        <v>4878</v>
      </c>
      <c r="C4344" s="104">
        <v>2</v>
      </c>
      <c r="D4344" s="103" t="s">
        <v>9840</v>
      </c>
      <c r="E4344" s="25">
        <f t="shared" si="215"/>
        <v>0</v>
      </c>
      <c r="F4344" s="25">
        <f t="shared" si="216"/>
        <v>0</v>
      </c>
      <c r="G4344" s="32"/>
      <c r="H4344" s="31"/>
      <c r="I4344" s="25">
        <f t="shared" si="217"/>
        <v>0</v>
      </c>
      <c r="J4344" s="21"/>
      <c r="K4344" s="16"/>
      <c r="L4344" s="105"/>
      <c r="M4344" s="105"/>
      <c r="N4344" s="105"/>
      <c r="O4344" s="105"/>
      <c r="P4344" s="105"/>
      <c r="Q4344" s="105"/>
      <c r="R4344" s="105"/>
      <c r="S4344" s="105"/>
      <c r="T4344" s="105"/>
    </row>
    <row r="4345" spans="1:20" x14ac:dyDescent="0.25">
      <c r="A4345" s="103" t="s">
        <v>3339</v>
      </c>
      <c r="B4345" s="104" t="s">
        <v>4872</v>
      </c>
      <c r="C4345" s="104">
        <v>1</v>
      </c>
      <c r="D4345" s="103" t="s">
        <v>9841</v>
      </c>
      <c r="E4345" s="25">
        <f t="shared" si="215"/>
        <v>0</v>
      </c>
      <c r="F4345" s="25">
        <f t="shared" si="216"/>
        <v>0</v>
      </c>
      <c r="G4345" s="32"/>
      <c r="H4345" s="31"/>
      <c r="I4345" s="25">
        <f t="shared" si="217"/>
        <v>0</v>
      </c>
      <c r="J4345" s="21"/>
      <c r="K4345" s="16"/>
      <c r="L4345" s="105"/>
      <c r="M4345" s="105"/>
      <c r="N4345" s="105"/>
      <c r="O4345" s="105"/>
      <c r="P4345" s="105"/>
      <c r="Q4345" s="105">
        <v>0</v>
      </c>
      <c r="R4345" s="105"/>
      <c r="S4345" s="105"/>
      <c r="T4345" s="105"/>
    </row>
    <row r="4346" spans="1:20" x14ac:dyDescent="0.25">
      <c r="A4346" s="103" t="s">
        <v>4772</v>
      </c>
      <c r="B4346" s="104" t="s">
        <v>4903</v>
      </c>
      <c r="C4346" s="104">
        <v>6</v>
      </c>
      <c r="D4346" s="103" t="s">
        <v>9842</v>
      </c>
      <c r="E4346" s="25">
        <f t="shared" si="215"/>
        <v>0</v>
      </c>
      <c r="F4346" s="25">
        <f t="shared" si="216"/>
        <v>0</v>
      </c>
      <c r="G4346" s="32"/>
      <c r="H4346" s="31"/>
      <c r="I4346" s="25">
        <f t="shared" si="217"/>
        <v>0</v>
      </c>
      <c r="J4346" s="21"/>
      <c r="K4346" s="16"/>
      <c r="L4346" s="105"/>
      <c r="M4346" s="105"/>
      <c r="N4346" s="105"/>
      <c r="O4346" s="105"/>
      <c r="P4346" s="105"/>
      <c r="Q4346" s="105"/>
      <c r="R4346" s="105"/>
      <c r="S4346" s="105">
        <v>0</v>
      </c>
      <c r="T4346" s="105"/>
    </row>
    <row r="4347" spans="1:20" x14ac:dyDescent="0.25">
      <c r="A4347" s="103" t="s">
        <v>3637</v>
      </c>
      <c r="B4347" s="104" t="s">
        <v>4914</v>
      </c>
      <c r="C4347" s="104">
        <v>9</v>
      </c>
      <c r="D4347" s="103" t="s">
        <v>9843</v>
      </c>
      <c r="E4347" s="25">
        <f t="shared" si="215"/>
        <v>0</v>
      </c>
      <c r="F4347" s="25">
        <f t="shared" si="216"/>
        <v>3</v>
      </c>
      <c r="G4347" s="32"/>
      <c r="H4347" s="31"/>
      <c r="I4347" s="25">
        <f t="shared" si="217"/>
        <v>0</v>
      </c>
      <c r="J4347" s="21"/>
      <c r="K4347" s="16"/>
      <c r="L4347" s="105"/>
      <c r="M4347" s="105">
        <v>12</v>
      </c>
      <c r="N4347" s="105"/>
      <c r="O4347" s="105"/>
      <c r="P4347" s="105">
        <v>0</v>
      </c>
      <c r="Q4347" s="105"/>
      <c r="R4347" s="105"/>
      <c r="S4347" s="105"/>
      <c r="T4347" s="105"/>
    </row>
    <row r="4348" spans="1:20" x14ac:dyDescent="0.25">
      <c r="A4348" s="103" t="s">
        <v>4230</v>
      </c>
      <c r="B4348" s="104" t="s">
        <v>4909</v>
      </c>
      <c r="C4348" s="104">
        <v>7</v>
      </c>
      <c r="D4348" s="103" t="s">
        <v>9844</v>
      </c>
      <c r="E4348" s="25">
        <f t="shared" si="215"/>
        <v>0</v>
      </c>
      <c r="F4348" s="25">
        <f t="shared" si="216"/>
        <v>0</v>
      </c>
      <c r="G4348" s="32"/>
      <c r="H4348" s="31"/>
      <c r="I4348" s="25">
        <f t="shared" si="217"/>
        <v>0</v>
      </c>
      <c r="J4348" s="21"/>
      <c r="K4348" s="16"/>
      <c r="L4348" s="105"/>
      <c r="M4348" s="105"/>
      <c r="N4348" s="105"/>
      <c r="O4348" s="105"/>
      <c r="P4348" s="105">
        <v>0</v>
      </c>
      <c r="Q4348" s="105">
        <v>0</v>
      </c>
      <c r="R4348" s="105">
        <v>0</v>
      </c>
      <c r="S4348" s="105">
        <v>0</v>
      </c>
      <c r="T4348" s="105"/>
    </row>
    <row r="4349" spans="1:20" x14ac:dyDescent="0.25">
      <c r="A4349" s="103" t="s">
        <v>9845</v>
      </c>
      <c r="B4349" s="104" t="s">
        <v>4924</v>
      </c>
      <c r="C4349" s="104">
        <v>11</v>
      </c>
      <c r="D4349" s="103" t="s">
        <v>9846</v>
      </c>
      <c r="E4349" s="25">
        <f t="shared" si="215"/>
        <v>0</v>
      </c>
      <c r="F4349" s="25">
        <f t="shared" si="216"/>
        <v>0</v>
      </c>
      <c r="G4349" s="32"/>
      <c r="H4349" s="31"/>
      <c r="I4349" s="25">
        <f t="shared" si="217"/>
        <v>0</v>
      </c>
      <c r="J4349" s="21"/>
      <c r="K4349" s="16"/>
      <c r="L4349" s="105"/>
      <c r="M4349" s="105"/>
      <c r="N4349" s="105"/>
      <c r="O4349" s="105"/>
      <c r="P4349" s="105"/>
      <c r="Q4349" s="105"/>
      <c r="R4349" s="105">
        <v>0</v>
      </c>
      <c r="S4349" s="105"/>
      <c r="T4349" s="105"/>
    </row>
    <row r="4350" spans="1:20" x14ac:dyDescent="0.25">
      <c r="A4350" s="103" t="s">
        <v>2553</v>
      </c>
      <c r="B4350" s="104" t="s">
        <v>4918</v>
      </c>
      <c r="C4350" s="104">
        <v>10</v>
      </c>
      <c r="D4350" s="103" t="s">
        <v>9847</v>
      </c>
      <c r="E4350" s="25">
        <f t="shared" si="215"/>
        <v>0</v>
      </c>
      <c r="F4350" s="25">
        <f t="shared" si="216"/>
        <v>0</v>
      </c>
      <c r="G4350" s="32"/>
      <c r="H4350" s="31"/>
      <c r="I4350" s="25">
        <f t="shared" si="217"/>
        <v>0</v>
      </c>
      <c r="J4350" s="21"/>
      <c r="K4350" s="16"/>
      <c r="L4350" s="105"/>
      <c r="M4350" s="105"/>
      <c r="N4350" s="105"/>
      <c r="O4350" s="105"/>
      <c r="P4350" s="105"/>
      <c r="Q4350" s="105"/>
      <c r="R4350" s="105">
        <v>0</v>
      </c>
      <c r="S4350" s="105"/>
      <c r="T4350" s="105"/>
    </row>
    <row r="4351" spans="1:20" x14ac:dyDescent="0.25">
      <c r="A4351" s="103" t="s">
        <v>4788</v>
      </c>
      <c r="B4351" s="104" t="s">
        <v>4921</v>
      </c>
      <c r="C4351" s="104">
        <v>11</v>
      </c>
      <c r="D4351" s="103" t="s">
        <v>9848</v>
      </c>
      <c r="E4351" s="25">
        <f t="shared" si="215"/>
        <v>0</v>
      </c>
      <c r="F4351" s="25">
        <f t="shared" si="216"/>
        <v>0</v>
      </c>
      <c r="G4351" s="32"/>
      <c r="H4351" s="31"/>
      <c r="I4351" s="25">
        <f t="shared" si="217"/>
        <v>0</v>
      </c>
      <c r="J4351" s="21"/>
      <c r="K4351" s="16"/>
      <c r="L4351" s="105"/>
      <c r="M4351" s="105"/>
      <c r="N4351" s="105"/>
      <c r="O4351" s="105"/>
      <c r="P4351" s="105"/>
      <c r="Q4351" s="105"/>
      <c r="R4351" s="105">
        <v>0</v>
      </c>
      <c r="S4351" s="105"/>
      <c r="T4351" s="105"/>
    </row>
    <row r="4352" spans="1:20" x14ac:dyDescent="0.25">
      <c r="A4352" s="103" t="s">
        <v>3900</v>
      </c>
      <c r="B4352" s="104" t="s">
        <v>4922</v>
      </c>
      <c r="C4352" s="104">
        <v>11</v>
      </c>
      <c r="D4352" s="103" t="s">
        <v>9849</v>
      </c>
      <c r="E4352" s="25">
        <f t="shared" si="215"/>
        <v>0</v>
      </c>
      <c r="F4352" s="25">
        <f t="shared" si="216"/>
        <v>0</v>
      </c>
      <c r="G4352" s="32"/>
      <c r="H4352" s="31"/>
      <c r="I4352" s="25">
        <f t="shared" si="217"/>
        <v>0</v>
      </c>
      <c r="J4352" s="21"/>
      <c r="K4352" s="16"/>
      <c r="L4352" s="105"/>
      <c r="M4352" s="105"/>
      <c r="N4352" s="105"/>
      <c r="O4352" s="105"/>
      <c r="P4352" s="105"/>
      <c r="Q4352" s="105"/>
      <c r="R4352" s="105"/>
      <c r="S4352" s="105">
        <v>0</v>
      </c>
      <c r="T4352" s="105"/>
    </row>
    <row r="4353" spans="1:20" x14ac:dyDescent="0.25">
      <c r="A4353" s="103" t="s">
        <v>4115</v>
      </c>
      <c r="B4353" s="104" t="s">
        <v>4922</v>
      </c>
      <c r="C4353" s="104">
        <v>11</v>
      </c>
      <c r="D4353" s="103" t="s">
        <v>9850</v>
      </c>
      <c r="E4353" s="25">
        <f t="shared" si="215"/>
        <v>2.3333333333333335</v>
      </c>
      <c r="F4353" s="25">
        <f t="shared" si="216"/>
        <v>0</v>
      </c>
      <c r="G4353" s="32"/>
      <c r="H4353" s="31"/>
      <c r="I4353" s="25">
        <f t="shared" si="217"/>
        <v>1.4</v>
      </c>
      <c r="J4353" s="21"/>
      <c r="K4353" s="16"/>
      <c r="L4353" s="105"/>
      <c r="M4353" s="105"/>
      <c r="N4353" s="105"/>
      <c r="O4353" s="105"/>
      <c r="P4353" s="105"/>
      <c r="Q4353" s="105"/>
      <c r="R4353" s="105"/>
      <c r="S4353" s="105">
        <v>7</v>
      </c>
      <c r="T4353" s="105"/>
    </row>
    <row r="4354" spans="1:20" x14ac:dyDescent="0.25">
      <c r="A4354" s="103" t="s">
        <v>9851</v>
      </c>
      <c r="B4354" s="104" t="s">
        <v>4916</v>
      </c>
      <c r="C4354" s="104">
        <v>9</v>
      </c>
      <c r="D4354" s="103" t="s">
        <v>9852</v>
      </c>
      <c r="E4354" s="25">
        <f t="shared" si="215"/>
        <v>0.66666666666666663</v>
      </c>
      <c r="F4354" s="25">
        <f t="shared" si="216"/>
        <v>0.5</v>
      </c>
      <c r="G4354" s="32"/>
      <c r="H4354" s="31"/>
      <c r="I4354" s="25">
        <f t="shared" si="217"/>
        <v>2</v>
      </c>
      <c r="J4354" s="21"/>
      <c r="K4354" s="16"/>
      <c r="L4354" s="105"/>
      <c r="M4354" s="105"/>
      <c r="N4354" s="105"/>
      <c r="O4354" s="105">
        <v>2</v>
      </c>
      <c r="P4354" s="105">
        <v>7</v>
      </c>
      <c r="Q4354" s="105">
        <v>1</v>
      </c>
      <c r="R4354" s="105">
        <v>1</v>
      </c>
      <c r="S4354" s="105">
        <v>1</v>
      </c>
      <c r="T4354" s="105"/>
    </row>
    <row r="4355" spans="1:20" x14ac:dyDescent="0.25">
      <c r="A4355" s="103" t="s">
        <v>141</v>
      </c>
      <c r="B4355" s="104" t="s">
        <v>4917</v>
      </c>
      <c r="C4355" s="104">
        <v>10</v>
      </c>
      <c r="D4355" s="103" t="s">
        <v>9853</v>
      </c>
      <c r="E4355" s="25">
        <f t="shared" si="215"/>
        <v>0</v>
      </c>
      <c r="F4355" s="25">
        <f t="shared" si="216"/>
        <v>8.5</v>
      </c>
      <c r="G4355" s="32"/>
      <c r="H4355" s="31"/>
      <c r="I4355" s="25">
        <f t="shared" si="217"/>
        <v>0</v>
      </c>
      <c r="J4355" s="21"/>
      <c r="K4355" s="16"/>
      <c r="L4355" s="105">
        <v>34</v>
      </c>
      <c r="M4355" s="105"/>
      <c r="N4355" s="105"/>
      <c r="O4355" s="105"/>
      <c r="P4355" s="105"/>
      <c r="Q4355" s="105"/>
      <c r="R4355" s="105"/>
      <c r="S4355" s="105"/>
      <c r="T4355" s="105"/>
    </row>
    <row r="4356" spans="1:20" x14ac:dyDescent="0.25">
      <c r="A4356" s="103" t="s">
        <v>3971</v>
      </c>
      <c r="B4356" s="104" t="s">
        <v>4915</v>
      </c>
      <c r="C4356" s="104">
        <v>9</v>
      </c>
      <c r="D4356" s="103" t="s">
        <v>9854</v>
      </c>
      <c r="E4356" s="25">
        <f t="shared" si="215"/>
        <v>0</v>
      </c>
      <c r="F4356" s="25">
        <f t="shared" si="216"/>
        <v>0</v>
      </c>
      <c r="G4356" s="32"/>
      <c r="H4356" s="31"/>
      <c r="I4356" s="25">
        <f t="shared" si="217"/>
        <v>0</v>
      </c>
      <c r="J4356" s="21"/>
      <c r="K4356" s="16"/>
      <c r="L4356" s="105"/>
      <c r="M4356" s="105"/>
      <c r="N4356" s="105"/>
      <c r="O4356" s="105"/>
      <c r="P4356" s="105">
        <v>0</v>
      </c>
      <c r="Q4356" s="105">
        <v>0</v>
      </c>
      <c r="R4356" s="105">
        <v>0</v>
      </c>
      <c r="S4356" s="105">
        <v>0</v>
      </c>
      <c r="T4356" s="105"/>
    </row>
    <row r="4357" spans="1:20" x14ac:dyDescent="0.25">
      <c r="A4357" s="103" t="s">
        <v>4227</v>
      </c>
      <c r="B4357" s="104" t="s">
        <v>4911</v>
      </c>
      <c r="C4357" s="104">
        <v>8</v>
      </c>
      <c r="D4357" s="103" t="s">
        <v>6294</v>
      </c>
      <c r="E4357" s="25">
        <f t="shared" si="215"/>
        <v>0</v>
      </c>
      <c r="F4357" s="25">
        <f t="shared" si="216"/>
        <v>0</v>
      </c>
      <c r="G4357" s="32"/>
      <c r="H4357" s="31"/>
      <c r="I4357" s="25">
        <f t="shared" si="217"/>
        <v>0</v>
      </c>
      <c r="J4357" s="21"/>
      <c r="K4357" s="16"/>
      <c r="L4357" s="105"/>
      <c r="M4357" s="105"/>
      <c r="N4357" s="105"/>
      <c r="O4357" s="105"/>
      <c r="P4357" s="105"/>
      <c r="Q4357" s="105">
        <v>0</v>
      </c>
      <c r="R4357" s="105"/>
      <c r="S4357" s="105"/>
      <c r="T4357" s="105"/>
    </row>
    <row r="4358" spans="1:20" x14ac:dyDescent="0.25">
      <c r="A4358" s="103" t="s">
        <v>3578</v>
      </c>
      <c r="B4358" s="104" t="s">
        <v>4928</v>
      </c>
      <c r="C4358" s="104">
        <v>11</v>
      </c>
      <c r="D4358" s="103" t="s">
        <v>9855</v>
      </c>
      <c r="E4358" s="25">
        <f t="shared" si="215"/>
        <v>0</v>
      </c>
      <c r="F4358" s="25">
        <f t="shared" si="216"/>
        <v>0</v>
      </c>
      <c r="G4358" s="32"/>
      <c r="H4358" s="31"/>
      <c r="I4358" s="25">
        <f t="shared" si="217"/>
        <v>0</v>
      </c>
      <c r="J4358" s="21"/>
      <c r="K4358" s="16"/>
      <c r="L4358" s="105"/>
      <c r="M4358" s="105"/>
      <c r="N4358" s="105"/>
      <c r="O4358" s="105"/>
      <c r="P4358" s="105">
        <v>0</v>
      </c>
      <c r="Q4358" s="105"/>
      <c r="R4358" s="105"/>
      <c r="S4358" s="105">
        <v>0</v>
      </c>
      <c r="T4358" s="105"/>
    </row>
    <row r="4359" spans="1:20" x14ac:dyDescent="0.25">
      <c r="A4359" s="103" t="s">
        <v>2653</v>
      </c>
      <c r="B4359" s="104" t="s">
        <v>4925</v>
      </c>
      <c r="C4359" s="104">
        <v>11</v>
      </c>
      <c r="D4359" s="103" t="s">
        <v>9856</v>
      </c>
      <c r="E4359" s="25">
        <f t="shared" si="215"/>
        <v>1</v>
      </c>
      <c r="F4359" s="25">
        <f t="shared" si="216"/>
        <v>1</v>
      </c>
      <c r="G4359" s="32"/>
      <c r="H4359" s="31"/>
      <c r="I4359" s="25">
        <f t="shared" si="217"/>
        <v>0.6</v>
      </c>
      <c r="J4359" s="21"/>
      <c r="K4359" s="16"/>
      <c r="L4359" s="105"/>
      <c r="M4359" s="105"/>
      <c r="N4359" s="105">
        <v>4</v>
      </c>
      <c r="O4359" s="105"/>
      <c r="P4359" s="105"/>
      <c r="Q4359" s="105">
        <v>0</v>
      </c>
      <c r="R4359" s="105">
        <v>3</v>
      </c>
      <c r="S4359" s="105">
        <v>0</v>
      </c>
      <c r="T4359" s="105"/>
    </row>
    <row r="4360" spans="1:20" x14ac:dyDescent="0.25">
      <c r="A4360" s="103" t="s">
        <v>3940</v>
      </c>
      <c r="B4360" s="104" t="s">
        <v>4928</v>
      </c>
      <c r="C4360" s="104">
        <v>11</v>
      </c>
      <c r="D4360" s="103" t="s">
        <v>9857</v>
      </c>
      <c r="E4360" s="25">
        <f t="shared" si="215"/>
        <v>0</v>
      </c>
      <c r="F4360" s="25">
        <f t="shared" si="216"/>
        <v>0</v>
      </c>
      <c r="G4360" s="32"/>
      <c r="H4360" s="31"/>
      <c r="I4360" s="25">
        <f t="shared" si="217"/>
        <v>0</v>
      </c>
      <c r="J4360" s="21"/>
      <c r="K4360" s="16"/>
      <c r="L4360" s="105"/>
      <c r="M4360" s="105"/>
      <c r="N4360" s="105"/>
      <c r="O4360" s="105"/>
      <c r="P4360" s="105"/>
      <c r="Q4360" s="105">
        <v>0</v>
      </c>
      <c r="R4360" s="105"/>
      <c r="S4360" s="105"/>
      <c r="T4360" s="105"/>
    </row>
    <row r="4361" spans="1:20" x14ac:dyDescent="0.25">
      <c r="A4361" s="103" t="s">
        <v>3899</v>
      </c>
      <c r="B4361" s="104" t="s">
        <v>4932</v>
      </c>
      <c r="C4361" s="104">
        <v>11</v>
      </c>
      <c r="D4361" s="103" t="s">
        <v>9858</v>
      </c>
      <c r="E4361" s="25">
        <f t="shared" si="215"/>
        <v>0</v>
      </c>
      <c r="F4361" s="25">
        <f t="shared" si="216"/>
        <v>0.5</v>
      </c>
      <c r="G4361" s="32"/>
      <c r="H4361" s="31"/>
      <c r="I4361" s="25">
        <f t="shared" si="217"/>
        <v>0</v>
      </c>
      <c r="J4361" s="21"/>
      <c r="K4361" s="16"/>
      <c r="L4361" s="105"/>
      <c r="M4361" s="105"/>
      <c r="N4361" s="105">
        <v>2</v>
      </c>
      <c r="O4361" s="105"/>
      <c r="P4361" s="105"/>
      <c r="Q4361" s="105"/>
      <c r="R4361" s="105">
        <v>0</v>
      </c>
      <c r="S4361" s="105"/>
      <c r="T4361" s="105"/>
    </row>
    <row r="4362" spans="1:20" x14ac:dyDescent="0.25">
      <c r="A4362" s="103" t="s">
        <v>3132</v>
      </c>
      <c r="B4362" s="104" t="s">
        <v>4932</v>
      </c>
      <c r="C4362" s="104">
        <v>11</v>
      </c>
      <c r="D4362" s="103" t="s">
        <v>9859</v>
      </c>
      <c r="E4362" s="25">
        <f t="shared" si="215"/>
        <v>0</v>
      </c>
      <c r="F4362" s="25">
        <f t="shared" si="216"/>
        <v>0.5</v>
      </c>
      <c r="G4362" s="32"/>
      <c r="H4362" s="31"/>
      <c r="I4362" s="25">
        <f t="shared" si="217"/>
        <v>0</v>
      </c>
      <c r="J4362" s="21"/>
      <c r="K4362" s="16"/>
      <c r="L4362" s="105"/>
      <c r="M4362" s="105"/>
      <c r="N4362" s="105">
        <v>2</v>
      </c>
      <c r="O4362" s="105"/>
      <c r="P4362" s="105"/>
      <c r="Q4362" s="105">
        <v>0</v>
      </c>
      <c r="R4362" s="105"/>
      <c r="S4362" s="105"/>
      <c r="T4362" s="105"/>
    </row>
    <row r="4363" spans="1:20" x14ac:dyDescent="0.25">
      <c r="A4363" s="103" t="s">
        <v>2773</v>
      </c>
      <c r="B4363" s="104" t="s">
        <v>4932</v>
      </c>
      <c r="C4363" s="104">
        <v>11</v>
      </c>
      <c r="D4363" s="103" t="s">
        <v>9860</v>
      </c>
      <c r="E4363" s="25">
        <f t="shared" si="215"/>
        <v>0</v>
      </c>
      <c r="F4363" s="25">
        <f t="shared" si="216"/>
        <v>0.25</v>
      </c>
      <c r="G4363" s="32"/>
      <c r="H4363" s="31"/>
      <c r="I4363" s="25">
        <f t="shared" si="217"/>
        <v>0</v>
      </c>
      <c r="J4363" s="21"/>
      <c r="K4363" s="16"/>
      <c r="L4363" s="105"/>
      <c r="M4363" s="105"/>
      <c r="N4363" s="105"/>
      <c r="O4363" s="105">
        <v>1</v>
      </c>
      <c r="P4363" s="105">
        <v>0</v>
      </c>
      <c r="Q4363" s="105"/>
      <c r="R4363" s="105">
        <v>0</v>
      </c>
      <c r="S4363" s="105">
        <v>0</v>
      </c>
      <c r="T4363" s="105"/>
    </row>
    <row r="4364" spans="1:20" x14ac:dyDescent="0.25">
      <c r="A4364" s="103" t="s">
        <v>4789</v>
      </c>
      <c r="B4364" s="104" t="s">
        <v>4934</v>
      </c>
      <c r="C4364" s="104">
        <v>12</v>
      </c>
      <c r="D4364" s="103" t="s">
        <v>9861</v>
      </c>
      <c r="E4364" s="25">
        <f t="shared" si="215"/>
        <v>0</v>
      </c>
      <c r="F4364" s="25">
        <f t="shared" si="216"/>
        <v>0</v>
      </c>
      <c r="G4364" s="32"/>
      <c r="H4364" s="31"/>
      <c r="I4364" s="25">
        <f t="shared" si="217"/>
        <v>4.2</v>
      </c>
      <c r="J4364" s="21"/>
      <c r="K4364" s="16"/>
      <c r="L4364" s="105"/>
      <c r="M4364" s="105"/>
      <c r="N4364" s="105"/>
      <c r="O4364" s="105"/>
      <c r="P4364" s="105">
        <v>21</v>
      </c>
      <c r="Q4364" s="105"/>
      <c r="R4364" s="105"/>
      <c r="S4364" s="105"/>
      <c r="T4364" s="105"/>
    </row>
    <row r="4365" spans="1:20" x14ac:dyDescent="0.25">
      <c r="A4365" s="103" t="s">
        <v>1692</v>
      </c>
      <c r="B4365" s="104" t="s">
        <v>4953</v>
      </c>
      <c r="C4365" s="104">
        <v>16</v>
      </c>
      <c r="D4365" s="103" t="s">
        <v>9862</v>
      </c>
      <c r="E4365" s="25">
        <f t="shared" si="215"/>
        <v>0</v>
      </c>
      <c r="F4365" s="25">
        <f t="shared" si="216"/>
        <v>0</v>
      </c>
      <c r="G4365" s="32"/>
      <c r="H4365" s="31"/>
      <c r="I4365" s="25">
        <f t="shared" si="217"/>
        <v>0</v>
      </c>
      <c r="J4365" s="21"/>
      <c r="K4365" s="16"/>
      <c r="L4365" s="105"/>
      <c r="M4365" s="105"/>
      <c r="N4365" s="105"/>
      <c r="O4365" s="105"/>
      <c r="P4365" s="105">
        <v>0</v>
      </c>
      <c r="Q4365" s="105">
        <v>0</v>
      </c>
      <c r="R4365" s="105">
        <v>0</v>
      </c>
      <c r="S4365" s="105">
        <v>0</v>
      </c>
      <c r="T4365" s="105"/>
    </row>
    <row r="4366" spans="1:20" x14ac:dyDescent="0.25">
      <c r="A4366" s="103" t="s">
        <v>4179</v>
      </c>
      <c r="B4366" s="104" t="s">
        <v>4950</v>
      </c>
      <c r="C4366" s="104">
        <v>15</v>
      </c>
      <c r="D4366" s="103" t="s">
        <v>9863</v>
      </c>
      <c r="E4366" s="25">
        <f t="shared" si="215"/>
        <v>162</v>
      </c>
      <c r="F4366" s="25">
        <f t="shared" si="216"/>
        <v>0</v>
      </c>
      <c r="G4366" s="32"/>
      <c r="H4366" s="31"/>
      <c r="I4366" s="25">
        <f t="shared" si="217"/>
        <v>97.2</v>
      </c>
      <c r="J4366" s="21"/>
      <c r="K4366" s="16"/>
      <c r="L4366" s="105"/>
      <c r="M4366" s="105"/>
      <c r="N4366" s="105"/>
      <c r="O4366" s="105"/>
      <c r="P4366" s="105"/>
      <c r="Q4366" s="105"/>
      <c r="R4366" s="105">
        <v>486</v>
      </c>
      <c r="S4366" s="105"/>
      <c r="T4366" s="105"/>
    </row>
    <row r="4367" spans="1:20" x14ac:dyDescent="0.25">
      <c r="A4367" s="103" t="s">
        <v>3398</v>
      </c>
      <c r="B4367" s="104" t="s">
        <v>4951</v>
      </c>
      <c r="C4367" s="104">
        <v>15</v>
      </c>
      <c r="D4367" s="103" t="s">
        <v>9864</v>
      </c>
      <c r="E4367" s="25">
        <f t="shared" si="215"/>
        <v>0</v>
      </c>
      <c r="F4367" s="25">
        <f t="shared" si="216"/>
        <v>0</v>
      </c>
      <c r="G4367" s="32"/>
      <c r="H4367" s="31"/>
      <c r="I4367" s="25">
        <f t="shared" si="217"/>
        <v>1</v>
      </c>
      <c r="J4367" s="21"/>
      <c r="K4367" s="16"/>
      <c r="L4367" s="105"/>
      <c r="M4367" s="105"/>
      <c r="N4367" s="105"/>
      <c r="O4367" s="105"/>
      <c r="P4367" s="105">
        <v>0</v>
      </c>
      <c r="Q4367" s="105">
        <v>5</v>
      </c>
      <c r="R4367" s="105">
        <v>0</v>
      </c>
      <c r="S4367" s="105">
        <v>0</v>
      </c>
      <c r="T4367" s="105"/>
    </row>
    <row r="4368" spans="1:20" x14ac:dyDescent="0.25">
      <c r="A4368" s="103" t="s">
        <v>4077</v>
      </c>
      <c r="B4368" s="104" t="s">
        <v>4944</v>
      </c>
      <c r="C4368" s="104">
        <v>15</v>
      </c>
      <c r="D4368" s="103" t="s">
        <v>9865</v>
      </c>
      <c r="E4368" s="25">
        <f t="shared" si="215"/>
        <v>0</v>
      </c>
      <c r="F4368" s="25">
        <f t="shared" si="216"/>
        <v>9.5</v>
      </c>
      <c r="G4368" s="32"/>
      <c r="H4368" s="31"/>
      <c r="I4368" s="25">
        <f t="shared" si="217"/>
        <v>13.2</v>
      </c>
      <c r="J4368" s="21"/>
      <c r="K4368" s="16"/>
      <c r="L4368" s="105">
        <v>38</v>
      </c>
      <c r="M4368" s="105"/>
      <c r="N4368" s="105"/>
      <c r="O4368" s="105"/>
      <c r="P4368" s="105">
        <v>2</v>
      </c>
      <c r="Q4368" s="105">
        <v>64</v>
      </c>
      <c r="R4368" s="105">
        <v>0</v>
      </c>
      <c r="S4368" s="105"/>
      <c r="T4368" s="105"/>
    </row>
    <row r="4369" spans="1:20" x14ac:dyDescent="0.25">
      <c r="A4369" s="103" t="s">
        <v>4790</v>
      </c>
      <c r="B4369" s="104" t="s">
        <v>4953</v>
      </c>
      <c r="C4369" s="104">
        <v>16</v>
      </c>
      <c r="D4369" s="103" t="s">
        <v>9646</v>
      </c>
      <c r="E4369" s="25">
        <f t="shared" si="215"/>
        <v>0</v>
      </c>
      <c r="F4369" s="25">
        <f t="shared" si="216"/>
        <v>0</v>
      </c>
      <c r="G4369" s="32"/>
      <c r="H4369" s="31"/>
      <c r="I4369" s="25">
        <f t="shared" si="217"/>
        <v>0</v>
      </c>
      <c r="J4369" s="21"/>
      <c r="K4369" s="16"/>
      <c r="L4369" s="105"/>
      <c r="M4369" s="105"/>
      <c r="N4369" s="105"/>
      <c r="O4369" s="105"/>
      <c r="P4369" s="105"/>
      <c r="Q4369" s="105"/>
      <c r="R4369" s="105">
        <v>0</v>
      </c>
      <c r="S4369" s="105"/>
      <c r="T4369" s="105"/>
    </row>
    <row r="4370" spans="1:20" x14ac:dyDescent="0.25">
      <c r="A4370" s="103" t="s">
        <v>2549</v>
      </c>
      <c r="B4370" s="104" t="s">
        <v>4953</v>
      </c>
      <c r="C4370" s="104">
        <v>16</v>
      </c>
      <c r="D4370" s="103" t="s">
        <v>9866</v>
      </c>
      <c r="E4370" s="25">
        <f t="shared" si="215"/>
        <v>0</v>
      </c>
      <c r="F4370" s="25">
        <f t="shared" si="216"/>
        <v>0</v>
      </c>
      <c r="G4370" s="32"/>
      <c r="H4370" s="31"/>
      <c r="I4370" s="25">
        <f t="shared" si="217"/>
        <v>0</v>
      </c>
      <c r="J4370" s="21"/>
      <c r="K4370" s="16"/>
      <c r="L4370" s="105"/>
      <c r="M4370" s="105"/>
      <c r="N4370" s="105"/>
      <c r="O4370" s="105"/>
      <c r="P4370" s="105">
        <v>0</v>
      </c>
      <c r="Q4370" s="105"/>
      <c r="R4370" s="105"/>
      <c r="S4370" s="105"/>
      <c r="T4370" s="105"/>
    </row>
    <row r="4371" spans="1:20" x14ac:dyDescent="0.25">
      <c r="A4371" s="103" t="s">
        <v>3827</v>
      </c>
      <c r="B4371" s="104" t="s">
        <v>4941</v>
      </c>
      <c r="C4371" s="104">
        <v>14</v>
      </c>
      <c r="D4371" s="103" t="s">
        <v>9867</v>
      </c>
      <c r="E4371" s="25">
        <f t="shared" si="215"/>
        <v>0</v>
      </c>
      <c r="F4371" s="25">
        <f t="shared" si="216"/>
        <v>0.5</v>
      </c>
      <c r="G4371" s="32"/>
      <c r="H4371" s="31"/>
      <c r="I4371" s="25">
        <f t="shared" si="217"/>
        <v>0</v>
      </c>
      <c r="J4371" s="21"/>
      <c r="K4371" s="16"/>
      <c r="L4371" s="105">
        <v>2</v>
      </c>
      <c r="M4371" s="105"/>
      <c r="N4371" s="105"/>
      <c r="O4371" s="105"/>
      <c r="P4371" s="105"/>
      <c r="Q4371" s="105"/>
      <c r="R4371" s="105"/>
      <c r="S4371" s="105"/>
      <c r="T4371" s="105"/>
    </row>
    <row r="4372" spans="1:20" x14ac:dyDescent="0.25">
      <c r="A4372" s="103" t="s">
        <v>4792</v>
      </c>
      <c r="B4372" s="104" t="s">
        <v>4956</v>
      </c>
      <c r="C4372" s="104">
        <v>17</v>
      </c>
      <c r="D4372" s="103" t="s">
        <v>9868</v>
      </c>
      <c r="E4372" s="25">
        <f t="shared" si="215"/>
        <v>0</v>
      </c>
      <c r="F4372" s="25">
        <f t="shared" si="216"/>
        <v>0</v>
      </c>
      <c r="G4372" s="32"/>
      <c r="H4372" s="31"/>
      <c r="I4372" s="25">
        <f t="shared" si="217"/>
        <v>0</v>
      </c>
      <c r="J4372" s="21"/>
      <c r="K4372" s="16"/>
      <c r="L4372" s="105"/>
      <c r="M4372" s="105"/>
      <c r="N4372" s="105"/>
      <c r="O4372" s="105"/>
      <c r="P4372" s="105"/>
      <c r="Q4372" s="105"/>
      <c r="R4372" s="105"/>
      <c r="S4372" s="105">
        <v>0</v>
      </c>
      <c r="T4372" s="105"/>
    </row>
    <row r="4373" spans="1:20" x14ac:dyDescent="0.25">
      <c r="A4373" s="103" t="s">
        <v>9869</v>
      </c>
      <c r="B4373" s="104" t="s">
        <v>4954</v>
      </c>
      <c r="C4373" s="104">
        <v>16</v>
      </c>
      <c r="D4373" s="103" t="s">
        <v>9870</v>
      </c>
      <c r="E4373" s="25">
        <f t="shared" si="215"/>
        <v>0</v>
      </c>
      <c r="F4373" s="25">
        <f t="shared" si="216"/>
        <v>0</v>
      </c>
      <c r="G4373" s="32"/>
      <c r="H4373" s="31"/>
      <c r="I4373" s="25">
        <f t="shared" si="217"/>
        <v>0</v>
      </c>
      <c r="J4373" s="21"/>
      <c r="K4373" s="16"/>
      <c r="L4373" s="105"/>
      <c r="M4373" s="105"/>
      <c r="N4373" s="105"/>
      <c r="O4373" s="105"/>
      <c r="P4373" s="105"/>
      <c r="Q4373" s="105"/>
      <c r="R4373" s="105"/>
      <c r="S4373" s="105"/>
      <c r="T4373" s="105"/>
    </row>
    <row r="4374" spans="1:20" x14ac:dyDescent="0.25">
      <c r="A4374" s="103" t="s">
        <v>4794</v>
      </c>
      <c r="B4374" s="104" t="s">
        <v>4963</v>
      </c>
      <c r="C4374" s="104">
        <v>20</v>
      </c>
      <c r="D4374" s="103" t="s">
        <v>9871</v>
      </c>
      <c r="E4374" s="25">
        <f t="shared" si="215"/>
        <v>0</v>
      </c>
      <c r="F4374" s="25">
        <f t="shared" si="216"/>
        <v>0</v>
      </c>
      <c r="G4374" s="32"/>
      <c r="H4374" s="31"/>
      <c r="I4374" s="25">
        <f t="shared" si="217"/>
        <v>0</v>
      </c>
      <c r="J4374" s="21"/>
      <c r="K4374" s="16"/>
      <c r="L4374" s="105"/>
      <c r="M4374" s="105"/>
      <c r="N4374" s="105"/>
      <c r="O4374" s="105"/>
      <c r="P4374" s="105"/>
      <c r="Q4374" s="105"/>
      <c r="R4374" s="105"/>
      <c r="S4374" s="105"/>
      <c r="T4374" s="105"/>
    </row>
    <row r="4375" spans="1:20" x14ac:dyDescent="0.25">
      <c r="A4375" s="103" t="s">
        <v>3659</v>
      </c>
      <c r="B4375" s="104" t="s">
        <v>4959</v>
      </c>
      <c r="C4375" s="104">
        <v>18</v>
      </c>
      <c r="D4375" s="103" t="s">
        <v>9872</v>
      </c>
      <c r="E4375" s="25">
        <f t="shared" si="215"/>
        <v>0</v>
      </c>
      <c r="F4375" s="25">
        <f t="shared" si="216"/>
        <v>0</v>
      </c>
      <c r="G4375" s="32"/>
      <c r="H4375" s="31"/>
      <c r="I4375" s="25">
        <f t="shared" si="217"/>
        <v>0</v>
      </c>
      <c r="J4375" s="21"/>
      <c r="K4375" s="16"/>
      <c r="L4375" s="105"/>
      <c r="M4375" s="105"/>
      <c r="N4375" s="105"/>
      <c r="O4375" s="105"/>
      <c r="P4375" s="105">
        <v>0</v>
      </c>
      <c r="Q4375" s="105"/>
      <c r="R4375" s="105"/>
      <c r="S4375" s="105">
        <v>0</v>
      </c>
      <c r="T4375" s="105"/>
    </row>
    <row r="4376" spans="1:20" x14ac:dyDescent="0.25">
      <c r="A4376" s="103" t="s">
        <v>2949</v>
      </c>
      <c r="B4376" s="104" t="s">
        <v>4959</v>
      </c>
      <c r="C4376" s="104">
        <v>18</v>
      </c>
      <c r="D4376" s="103" t="s">
        <v>9873</v>
      </c>
      <c r="E4376" s="25">
        <f t="shared" si="215"/>
        <v>0</v>
      </c>
      <c r="F4376" s="25">
        <f t="shared" si="216"/>
        <v>0.75</v>
      </c>
      <c r="G4376" s="32"/>
      <c r="H4376" s="31"/>
      <c r="I4376" s="25">
        <f t="shared" si="217"/>
        <v>0</v>
      </c>
      <c r="J4376" s="21"/>
      <c r="K4376" s="16"/>
      <c r="L4376" s="105"/>
      <c r="M4376" s="105">
        <v>3</v>
      </c>
      <c r="N4376" s="105"/>
      <c r="O4376" s="105"/>
      <c r="P4376" s="105">
        <v>0</v>
      </c>
      <c r="Q4376" s="105">
        <v>0</v>
      </c>
      <c r="R4376" s="105">
        <v>0</v>
      </c>
      <c r="S4376" s="105">
        <v>0</v>
      </c>
      <c r="T4376" s="105"/>
    </row>
    <row r="4377" spans="1:20" x14ac:dyDescent="0.25">
      <c r="A4377" s="103" t="s">
        <v>3091</v>
      </c>
      <c r="B4377" s="104" t="s">
        <v>4958</v>
      </c>
      <c r="C4377" s="104">
        <v>17</v>
      </c>
      <c r="D4377" s="103" t="s">
        <v>9874</v>
      </c>
      <c r="E4377" s="25">
        <f t="shared" si="215"/>
        <v>0</v>
      </c>
      <c r="F4377" s="25">
        <f t="shared" si="216"/>
        <v>0</v>
      </c>
      <c r="G4377" s="32"/>
      <c r="H4377" s="31"/>
      <c r="I4377" s="25">
        <f t="shared" si="217"/>
        <v>0</v>
      </c>
      <c r="J4377" s="21"/>
      <c r="K4377" s="16"/>
      <c r="L4377" s="105"/>
      <c r="M4377" s="105"/>
      <c r="N4377" s="105"/>
      <c r="O4377" s="105"/>
      <c r="P4377" s="105">
        <v>0</v>
      </c>
      <c r="Q4377" s="105">
        <v>0</v>
      </c>
      <c r="R4377" s="105"/>
      <c r="S4377" s="105"/>
      <c r="T4377" s="105"/>
    </row>
    <row r="4378" spans="1:20" x14ac:dyDescent="0.25">
      <c r="A4378" s="103" t="s">
        <v>4724</v>
      </c>
      <c r="B4378" s="104" t="s">
        <v>4954</v>
      </c>
      <c r="C4378" s="104">
        <v>16</v>
      </c>
      <c r="D4378" s="103" t="s">
        <v>9875</v>
      </c>
      <c r="E4378" s="25">
        <f t="shared" si="215"/>
        <v>1.3333333333333333</v>
      </c>
      <c r="F4378" s="25">
        <f t="shared" si="216"/>
        <v>6.75</v>
      </c>
      <c r="G4378" s="32"/>
      <c r="H4378" s="31"/>
      <c r="I4378" s="25">
        <f t="shared" si="217"/>
        <v>0.8</v>
      </c>
      <c r="J4378" s="21"/>
      <c r="K4378" s="16"/>
      <c r="L4378" s="105">
        <v>9</v>
      </c>
      <c r="M4378" s="105">
        <v>18</v>
      </c>
      <c r="N4378" s="105"/>
      <c r="O4378" s="105"/>
      <c r="P4378" s="105"/>
      <c r="Q4378" s="105"/>
      <c r="R4378" s="105"/>
      <c r="S4378" s="105">
        <v>4</v>
      </c>
      <c r="T4378" s="105"/>
    </row>
    <row r="4379" spans="1:20" x14ac:dyDescent="0.25">
      <c r="A4379" s="103" t="s">
        <v>4725</v>
      </c>
      <c r="B4379" s="104" t="s">
        <v>4954</v>
      </c>
      <c r="C4379" s="104">
        <v>16</v>
      </c>
      <c r="D4379" s="103" t="s">
        <v>9876</v>
      </c>
      <c r="E4379" s="25">
        <f t="shared" si="215"/>
        <v>7.666666666666667</v>
      </c>
      <c r="F4379" s="25">
        <f t="shared" si="216"/>
        <v>0</v>
      </c>
      <c r="G4379" s="32"/>
      <c r="H4379" s="31"/>
      <c r="I4379" s="25">
        <f t="shared" si="217"/>
        <v>4.5999999999999996</v>
      </c>
      <c r="J4379" s="21"/>
      <c r="K4379" s="16"/>
      <c r="L4379" s="105"/>
      <c r="M4379" s="105"/>
      <c r="N4379" s="105"/>
      <c r="O4379" s="105"/>
      <c r="P4379" s="105"/>
      <c r="Q4379" s="105"/>
      <c r="R4379" s="105"/>
      <c r="S4379" s="105">
        <v>23</v>
      </c>
      <c r="T4379" s="105"/>
    </row>
    <row r="4380" spans="1:20" x14ac:dyDescent="0.25">
      <c r="A4380" s="103" t="s">
        <v>4721</v>
      </c>
      <c r="B4380" s="104" t="s">
        <v>4954</v>
      </c>
      <c r="C4380" s="104">
        <v>16</v>
      </c>
      <c r="D4380" s="103" t="s">
        <v>9877</v>
      </c>
      <c r="E4380" s="25">
        <f t="shared" si="215"/>
        <v>0</v>
      </c>
      <c r="F4380" s="25">
        <f t="shared" si="216"/>
        <v>0.75</v>
      </c>
      <c r="G4380" s="32"/>
      <c r="H4380" s="31"/>
      <c r="I4380" s="25">
        <f t="shared" si="217"/>
        <v>0</v>
      </c>
      <c r="J4380" s="21"/>
      <c r="K4380" s="16"/>
      <c r="L4380" s="105"/>
      <c r="M4380" s="105">
        <v>3</v>
      </c>
      <c r="N4380" s="105"/>
      <c r="O4380" s="105"/>
      <c r="P4380" s="105"/>
      <c r="Q4380" s="105"/>
      <c r="R4380" s="105"/>
      <c r="S4380" s="105"/>
      <c r="T4380" s="105"/>
    </row>
    <row r="4381" spans="1:20" x14ac:dyDescent="0.25">
      <c r="A4381" s="103" t="s">
        <v>9878</v>
      </c>
      <c r="B4381" s="104" t="s">
        <v>4954</v>
      </c>
      <c r="C4381" s="104">
        <v>16</v>
      </c>
      <c r="D4381" s="103" t="s">
        <v>9879</v>
      </c>
      <c r="E4381" s="25">
        <f t="shared" si="215"/>
        <v>0</v>
      </c>
      <c r="F4381" s="25">
        <f t="shared" si="216"/>
        <v>0</v>
      </c>
      <c r="G4381" s="32"/>
      <c r="H4381" s="31"/>
      <c r="I4381" s="25">
        <f t="shared" si="217"/>
        <v>0</v>
      </c>
      <c r="J4381" s="21"/>
      <c r="K4381" s="16"/>
      <c r="L4381" s="105"/>
      <c r="M4381" s="105"/>
      <c r="N4381" s="105"/>
      <c r="O4381" s="105"/>
      <c r="P4381" s="105"/>
      <c r="Q4381" s="105"/>
      <c r="R4381" s="105"/>
      <c r="S4381" s="105"/>
      <c r="T4381" s="105"/>
    </row>
    <row r="4382" spans="1:20" x14ac:dyDescent="0.25">
      <c r="A4382" s="103" t="s">
        <v>4727</v>
      </c>
      <c r="B4382" s="104" t="s">
        <v>4954</v>
      </c>
      <c r="C4382" s="104">
        <v>16</v>
      </c>
      <c r="D4382" s="103" t="s">
        <v>9880</v>
      </c>
      <c r="E4382" s="25">
        <f t="shared" si="215"/>
        <v>0</v>
      </c>
      <c r="F4382" s="25">
        <f t="shared" si="216"/>
        <v>1.75</v>
      </c>
      <c r="G4382" s="32"/>
      <c r="H4382" s="31"/>
      <c r="I4382" s="25">
        <f t="shared" si="217"/>
        <v>0</v>
      </c>
      <c r="J4382" s="21"/>
      <c r="K4382" s="16"/>
      <c r="L4382" s="105">
        <v>7</v>
      </c>
      <c r="M4382" s="105"/>
      <c r="N4382" s="105"/>
      <c r="O4382" s="105"/>
      <c r="P4382" s="105"/>
      <c r="Q4382" s="105"/>
      <c r="R4382" s="105"/>
      <c r="S4382" s="105"/>
      <c r="T4382" s="105"/>
    </row>
    <row r="4383" spans="1:20" x14ac:dyDescent="0.25">
      <c r="A4383" s="103" t="s">
        <v>1687</v>
      </c>
      <c r="B4383" s="104" t="s">
        <v>4960</v>
      </c>
      <c r="C4383" s="104">
        <v>18</v>
      </c>
      <c r="D4383" s="103" t="s">
        <v>9881</v>
      </c>
      <c r="E4383" s="25">
        <f t="shared" si="215"/>
        <v>0</v>
      </c>
      <c r="F4383" s="25">
        <f t="shared" si="216"/>
        <v>0</v>
      </c>
      <c r="G4383" s="32"/>
      <c r="H4383" s="31"/>
      <c r="I4383" s="25">
        <f t="shared" si="217"/>
        <v>0</v>
      </c>
      <c r="J4383" s="21"/>
      <c r="K4383" s="16"/>
      <c r="L4383" s="105"/>
      <c r="M4383" s="105"/>
      <c r="N4383" s="105"/>
      <c r="O4383" s="105"/>
      <c r="P4383" s="105">
        <v>0</v>
      </c>
      <c r="Q4383" s="105"/>
      <c r="R4383" s="105"/>
      <c r="S4383" s="105">
        <v>0</v>
      </c>
      <c r="T4383" s="105"/>
    </row>
    <row r="4384" spans="1:20" x14ac:dyDescent="0.25">
      <c r="A4384" s="103" t="s">
        <v>4729</v>
      </c>
      <c r="B4384" s="104" t="s">
        <v>4960</v>
      </c>
      <c r="C4384" s="104">
        <v>18</v>
      </c>
      <c r="D4384" s="103" t="s">
        <v>9882</v>
      </c>
      <c r="E4384" s="25">
        <f t="shared" ref="E4384:E4447" si="218">SUM(R4384:T4384)/3</f>
        <v>0</v>
      </c>
      <c r="F4384" s="25">
        <f t="shared" ref="F4384:F4447" si="219">SUM(L4384:O4384)/4</f>
        <v>0</v>
      </c>
      <c r="G4384" s="32"/>
      <c r="H4384" s="31"/>
      <c r="I4384" s="25">
        <f t="shared" ref="I4384:I4447" si="220">SUM(P4384:T4384)/5</f>
        <v>0</v>
      </c>
      <c r="J4384" s="21"/>
      <c r="K4384" s="16"/>
      <c r="L4384" s="105"/>
      <c r="M4384" s="105"/>
      <c r="N4384" s="105"/>
      <c r="O4384" s="105"/>
      <c r="P4384" s="105"/>
      <c r="Q4384" s="105"/>
      <c r="R4384" s="105">
        <v>0</v>
      </c>
      <c r="S4384" s="105"/>
      <c r="T4384" s="105"/>
    </row>
    <row r="4385" spans="1:20" x14ac:dyDescent="0.25">
      <c r="A4385" s="103" t="s">
        <v>2845</v>
      </c>
      <c r="B4385" s="104" t="s">
        <v>4926</v>
      </c>
      <c r="C4385" s="104">
        <v>11</v>
      </c>
      <c r="D4385" s="103" t="s">
        <v>9883</v>
      </c>
      <c r="E4385" s="25">
        <f t="shared" si="218"/>
        <v>0</v>
      </c>
      <c r="F4385" s="25">
        <f t="shared" si="219"/>
        <v>0</v>
      </c>
      <c r="G4385" s="32"/>
      <c r="H4385" s="31"/>
      <c r="I4385" s="25">
        <f t="shared" si="220"/>
        <v>0</v>
      </c>
      <c r="J4385" s="21"/>
      <c r="K4385" s="16"/>
      <c r="L4385" s="105"/>
      <c r="M4385" s="105"/>
      <c r="N4385" s="105"/>
      <c r="O4385" s="105"/>
      <c r="P4385" s="105"/>
      <c r="Q4385" s="105">
        <v>0</v>
      </c>
      <c r="R4385" s="105">
        <v>0</v>
      </c>
      <c r="S4385" s="105">
        <v>0</v>
      </c>
      <c r="T4385" s="105"/>
    </row>
    <row r="4386" spans="1:20" x14ac:dyDescent="0.25">
      <c r="A4386" s="103" t="s">
        <v>9884</v>
      </c>
      <c r="B4386" s="104" t="s">
        <v>4924</v>
      </c>
      <c r="C4386" s="104">
        <v>11</v>
      </c>
      <c r="D4386" s="103" t="s">
        <v>9885</v>
      </c>
      <c r="E4386" s="25">
        <f t="shared" si="218"/>
        <v>0</v>
      </c>
      <c r="F4386" s="25">
        <f t="shared" si="219"/>
        <v>0</v>
      </c>
      <c r="G4386" s="32"/>
      <c r="H4386" s="31"/>
      <c r="I4386" s="25">
        <f t="shared" si="220"/>
        <v>0</v>
      </c>
      <c r="J4386" s="21"/>
      <c r="K4386" s="16"/>
      <c r="L4386" s="105"/>
      <c r="M4386" s="105"/>
      <c r="N4386" s="105"/>
      <c r="O4386" s="105"/>
      <c r="P4386" s="105">
        <v>0</v>
      </c>
      <c r="Q4386" s="105"/>
      <c r="R4386" s="105"/>
      <c r="S4386" s="105"/>
      <c r="T4386" s="105"/>
    </row>
    <row r="4387" spans="1:20" x14ac:dyDescent="0.25">
      <c r="A4387" s="103" t="s">
        <v>3423</v>
      </c>
      <c r="B4387" s="104" t="s">
        <v>4924</v>
      </c>
      <c r="C4387" s="104">
        <v>11</v>
      </c>
      <c r="D4387" s="103" t="s">
        <v>9886</v>
      </c>
      <c r="E4387" s="25">
        <f t="shared" si="218"/>
        <v>0</v>
      </c>
      <c r="F4387" s="25">
        <f t="shared" si="219"/>
        <v>0</v>
      </c>
      <c r="G4387" s="32"/>
      <c r="H4387" s="31"/>
      <c r="I4387" s="25">
        <f t="shared" si="220"/>
        <v>0</v>
      </c>
      <c r="J4387" s="21"/>
      <c r="K4387" s="16"/>
      <c r="L4387" s="105"/>
      <c r="M4387" s="105"/>
      <c r="N4387" s="105"/>
      <c r="O4387" s="105"/>
      <c r="P4387" s="105"/>
      <c r="Q4387" s="105">
        <v>0</v>
      </c>
      <c r="R4387" s="105">
        <v>0</v>
      </c>
      <c r="S4387" s="105">
        <v>0</v>
      </c>
      <c r="T4387" s="105"/>
    </row>
    <row r="4388" spans="1:20" x14ac:dyDescent="0.25">
      <c r="A4388" s="103" t="s">
        <v>3577</v>
      </c>
      <c r="B4388" s="104" t="s">
        <v>4922</v>
      </c>
      <c r="C4388" s="104">
        <v>11</v>
      </c>
      <c r="D4388" s="103" t="s">
        <v>9887</v>
      </c>
      <c r="E4388" s="25">
        <f t="shared" si="218"/>
        <v>1.3333333333333333</v>
      </c>
      <c r="F4388" s="25">
        <f t="shared" si="219"/>
        <v>0</v>
      </c>
      <c r="G4388" s="32"/>
      <c r="H4388" s="31"/>
      <c r="I4388" s="25">
        <f t="shared" si="220"/>
        <v>0.8</v>
      </c>
      <c r="J4388" s="21"/>
      <c r="K4388" s="16"/>
      <c r="L4388" s="105"/>
      <c r="M4388" s="105"/>
      <c r="N4388" s="105"/>
      <c r="O4388" s="105"/>
      <c r="P4388" s="105"/>
      <c r="Q4388" s="105">
        <v>0</v>
      </c>
      <c r="R4388" s="105">
        <v>4</v>
      </c>
      <c r="S4388" s="105">
        <v>0</v>
      </c>
      <c r="T4388" s="105"/>
    </row>
    <row r="4389" spans="1:20" x14ac:dyDescent="0.25">
      <c r="A4389" s="103" t="s">
        <v>3704</v>
      </c>
      <c r="B4389" s="104" t="s">
        <v>4922</v>
      </c>
      <c r="C4389" s="104">
        <v>11</v>
      </c>
      <c r="D4389" s="103" t="s">
        <v>9888</v>
      </c>
      <c r="E4389" s="25">
        <f t="shared" si="218"/>
        <v>13</v>
      </c>
      <c r="F4389" s="25">
        <f t="shared" si="219"/>
        <v>0</v>
      </c>
      <c r="G4389" s="32"/>
      <c r="H4389" s="31"/>
      <c r="I4389" s="25">
        <f t="shared" si="220"/>
        <v>7.8</v>
      </c>
      <c r="J4389" s="21"/>
      <c r="K4389" s="16"/>
      <c r="L4389" s="105"/>
      <c r="M4389" s="105"/>
      <c r="N4389" s="105"/>
      <c r="O4389" s="105"/>
      <c r="P4389" s="105"/>
      <c r="Q4389" s="105"/>
      <c r="R4389" s="105"/>
      <c r="S4389" s="105">
        <v>39</v>
      </c>
      <c r="T4389" s="105"/>
    </row>
    <row r="4390" spans="1:20" x14ac:dyDescent="0.25">
      <c r="A4390" s="103" t="s">
        <v>4180</v>
      </c>
      <c r="B4390" s="104" t="s">
        <v>4920</v>
      </c>
      <c r="C4390" s="104">
        <v>11</v>
      </c>
      <c r="D4390" s="103" t="s">
        <v>9889</v>
      </c>
      <c r="E4390" s="25">
        <f t="shared" si="218"/>
        <v>0</v>
      </c>
      <c r="F4390" s="25">
        <f t="shared" si="219"/>
        <v>0</v>
      </c>
      <c r="G4390" s="32"/>
      <c r="H4390" s="31"/>
      <c r="I4390" s="25">
        <f t="shared" si="220"/>
        <v>0</v>
      </c>
      <c r="J4390" s="21"/>
      <c r="K4390" s="16"/>
      <c r="L4390" s="105"/>
      <c r="M4390" s="105"/>
      <c r="N4390" s="105"/>
      <c r="O4390" s="105"/>
      <c r="P4390" s="105">
        <v>0</v>
      </c>
      <c r="Q4390" s="105"/>
      <c r="R4390" s="105"/>
      <c r="S4390" s="105"/>
      <c r="T4390" s="105"/>
    </row>
    <row r="4391" spans="1:20" x14ac:dyDescent="0.25">
      <c r="A4391" s="103" t="s">
        <v>4218</v>
      </c>
      <c r="B4391" s="104" t="s">
        <v>4922</v>
      </c>
      <c r="C4391" s="104">
        <v>11</v>
      </c>
      <c r="D4391" s="103" t="s">
        <v>9890</v>
      </c>
      <c r="E4391" s="25">
        <f t="shared" si="218"/>
        <v>0</v>
      </c>
      <c r="F4391" s="25">
        <f t="shared" si="219"/>
        <v>0</v>
      </c>
      <c r="G4391" s="32"/>
      <c r="H4391" s="31"/>
      <c r="I4391" s="25">
        <f t="shared" si="220"/>
        <v>0</v>
      </c>
      <c r="J4391" s="21"/>
      <c r="K4391" s="16"/>
      <c r="L4391" s="105"/>
      <c r="M4391" s="105"/>
      <c r="N4391" s="105"/>
      <c r="O4391" s="105"/>
      <c r="P4391" s="105"/>
      <c r="Q4391" s="105">
        <v>0</v>
      </c>
      <c r="R4391" s="105"/>
      <c r="S4391" s="105"/>
      <c r="T4391" s="105"/>
    </row>
    <row r="4392" spans="1:20" x14ac:dyDescent="0.25">
      <c r="A4392" s="103" t="s">
        <v>9891</v>
      </c>
      <c r="B4392" s="104" t="s">
        <v>4916</v>
      </c>
      <c r="C4392" s="104">
        <v>9</v>
      </c>
      <c r="D4392" s="103" t="s">
        <v>9892</v>
      </c>
      <c r="E4392" s="25">
        <f t="shared" si="218"/>
        <v>0</v>
      </c>
      <c r="F4392" s="25">
        <f t="shared" si="219"/>
        <v>0</v>
      </c>
      <c r="G4392" s="32"/>
      <c r="H4392" s="31"/>
      <c r="I4392" s="25">
        <f t="shared" si="220"/>
        <v>0</v>
      </c>
      <c r="J4392" s="21"/>
      <c r="K4392" s="16"/>
      <c r="L4392" s="105"/>
      <c r="M4392" s="105"/>
      <c r="N4392" s="105"/>
      <c r="O4392" s="105"/>
      <c r="P4392" s="105"/>
      <c r="Q4392" s="105"/>
      <c r="R4392" s="105">
        <v>0</v>
      </c>
      <c r="S4392" s="105"/>
      <c r="T4392" s="105"/>
    </row>
    <row r="4393" spans="1:20" x14ac:dyDescent="0.25">
      <c r="A4393" s="103" t="s">
        <v>3540</v>
      </c>
      <c r="B4393" s="104" t="s">
        <v>4917</v>
      </c>
      <c r="C4393" s="104">
        <v>10</v>
      </c>
      <c r="D4393" s="103" t="s">
        <v>9893</v>
      </c>
      <c r="E4393" s="25">
        <f t="shared" si="218"/>
        <v>0</v>
      </c>
      <c r="F4393" s="25">
        <f t="shared" si="219"/>
        <v>0</v>
      </c>
      <c r="G4393" s="32"/>
      <c r="H4393" s="31"/>
      <c r="I4393" s="25">
        <f t="shared" si="220"/>
        <v>0</v>
      </c>
      <c r="J4393" s="21"/>
      <c r="K4393" s="16"/>
      <c r="L4393" s="105"/>
      <c r="M4393" s="105"/>
      <c r="N4393" s="105"/>
      <c r="O4393" s="105"/>
      <c r="P4393" s="105">
        <v>0</v>
      </c>
      <c r="Q4393" s="105"/>
      <c r="R4393" s="105">
        <v>0</v>
      </c>
      <c r="S4393" s="105"/>
      <c r="T4393" s="105"/>
    </row>
    <row r="4394" spans="1:20" x14ac:dyDescent="0.25">
      <c r="A4394" s="103" t="s">
        <v>4168</v>
      </c>
      <c r="B4394" s="104" t="s">
        <v>4929</v>
      </c>
      <c r="C4394" s="104">
        <v>11</v>
      </c>
      <c r="D4394" s="103" t="s">
        <v>9894</v>
      </c>
      <c r="E4394" s="25">
        <f t="shared" si="218"/>
        <v>0</v>
      </c>
      <c r="F4394" s="25">
        <f t="shared" si="219"/>
        <v>0</v>
      </c>
      <c r="G4394" s="32"/>
      <c r="H4394" s="31"/>
      <c r="I4394" s="25">
        <f t="shared" si="220"/>
        <v>0</v>
      </c>
      <c r="J4394" s="21"/>
      <c r="K4394" s="16"/>
      <c r="L4394" s="105"/>
      <c r="M4394" s="105"/>
      <c r="N4394" s="105"/>
      <c r="O4394" s="105"/>
      <c r="P4394" s="105"/>
      <c r="Q4394" s="105"/>
      <c r="R4394" s="105"/>
      <c r="S4394" s="105">
        <v>0</v>
      </c>
      <c r="T4394" s="105"/>
    </row>
    <row r="4395" spans="1:20" x14ac:dyDescent="0.25">
      <c r="A4395" s="103" t="s">
        <v>3839</v>
      </c>
      <c r="B4395" s="104" t="s">
        <v>4924</v>
      </c>
      <c r="C4395" s="104">
        <v>11</v>
      </c>
      <c r="D4395" s="103" t="s">
        <v>9895</v>
      </c>
      <c r="E4395" s="25">
        <f t="shared" si="218"/>
        <v>0</v>
      </c>
      <c r="F4395" s="25">
        <f t="shared" si="219"/>
        <v>0</v>
      </c>
      <c r="G4395" s="32"/>
      <c r="H4395" s="31"/>
      <c r="I4395" s="25">
        <f t="shared" si="220"/>
        <v>0</v>
      </c>
      <c r="J4395" s="21"/>
      <c r="K4395" s="16"/>
      <c r="L4395" s="105"/>
      <c r="M4395" s="105"/>
      <c r="N4395" s="105"/>
      <c r="O4395" s="105"/>
      <c r="P4395" s="105">
        <v>0</v>
      </c>
      <c r="Q4395" s="105">
        <v>0</v>
      </c>
      <c r="R4395" s="105">
        <v>0</v>
      </c>
      <c r="S4395" s="105"/>
      <c r="T4395" s="105"/>
    </row>
    <row r="4396" spans="1:20" x14ac:dyDescent="0.25">
      <c r="A4396" s="103" t="s">
        <v>4181</v>
      </c>
      <c r="B4396" s="104" t="s">
        <v>4925</v>
      </c>
      <c r="C4396" s="104">
        <v>11</v>
      </c>
      <c r="D4396" s="103" t="s">
        <v>9896</v>
      </c>
      <c r="E4396" s="25">
        <f t="shared" si="218"/>
        <v>0</v>
      </c>
      <c r="F4396" s="25">
        <f t="shared" si="219"/>
        <v>0</v>
      </c>
      <c r="G4396" s="32"/>
      <c r="H4396" s="31"/>
      <c r="I4396" s="25">
        <f t="shared" si="220"/>
        <v>0</v>
      </c>
      <c r="J4396" s="21"/>
      <c r="K4396" s="16"/>
      <c r="L4396" s="105"/>
      <c r="M4396" s="105"/>
      <c r="N4396" s="105"/>
      <c r="O4396" s="105"/>
      <c r="P4396" s="105">
        <v>0</v>
      </c>
      <c r="Q4396" s="105">
        <v>0</v>
      </c>
      <c r="R4396" s="105">
        <v>0</v>
      </c>
      <c r="S4396" s="105"/>
      <c r="T4396" s="105"/>
    </row>
    <row r="4397" spans="1:20" x14ac:dyDescent="0.25">
      <c r="A4397" s="103" t="s">
        <v>3790</v>
      </c>
      <c r="B4397" s="104" t="s">
        <v>4928</v>
      </c>
      <c r="C4397" s="104">
        <v>11</v>
      </c>
      <c r="D4397" s="103" t="s">
        <v>9897</v>
      </c>
      <c r="E4397" s="25">
        <f t="shared" si="218"/>
        <v>0</v>
      </c>
      <c r="F4397" s="25">
        <f t="shared" si="219"/>
        <v>0</v>
      </c>
      <c r="G4397" s="32"/>
      <c r="H4397" s="31"/>
      <c r="I4397" s="25">
        <f t="shared" si="220"/>
        <v>0</v>
      </c>
      <c r="J4397" s="21"/>
      <c r="K4397" s="16"/>
      <c r="L4397" s="105"/>
      <c r="M4397" s="105"/>
      <c r="N4397" s="105"/>
      <c r="O4397" s="105"/>
      <c r="P4397" s="105"/>
      <c r="Q4397" s="105">
        <v>0</v>
      </c>
      <c r="R4397" s="105"/>
      <c r="S4397" s="105"/>
      <c r="T4397" s="105"/>
    </row>
    <row r="4398" spans="1:20" x14ac:dyDescent="0.25">
      <c r="A4398" s="103" t="s">
        <v>2972</v>
      </c>
      <c r="B4398" s="104" t="s">
        <v>4930</v>
      </c>
      <c r="C4398" s="104">
        <v>11</v>
      </c>
      <c r="D4398" s="103" t="s">
        <v>8930</v>
      </c>
      <c r="E4398" s="25">
        <f t="shared" si="218"/>
        <v>0</v>
      </c>
      <c r="F4398" s="25">
        <f t="shared" si="219"/>
        <v>0</v>
      </c>
      <c r="G4398" s="32"/>
      <c r="H4398" s="31"/>
      <c r="I4398" s="25">
        <f t="shared" si="220"/>
        <v>0</v>
      </c>
      <c r="J4398" s="21"/>
      <c r="K4398" s="16"/>
      <c r="L4398" s="105"/>
      <c r="M4398" s="105"/>
      <c r="N4398" s="105"/>
      <c r="O4398" s="105"/>
      <c r="P4398" s="105"/>
      <c r="Q4398" s="105">
        <v>0</v>
      </c>
      <c r="R4398" s="105">
        <v>0</v>
      </c>
      <c r="S4398" s="105">
        <v>0</v>
      </c>
      <c r="T4398" s="105"/>
    </row>
    <row r="4399" spans="1:20" x14ac:dyDescent="0.25">
      <c r="A4399" s="103" t="s">
        <v>4220</v>
      </c>
      <c r="B4399" s="104" t="s">
        <v>4930</v>
      </c>
      <c r="C4399" s="104">
        <v>11</v>
      </c>
      <c r="D4399" s="103" t="s">
        <v>9898</v>
      </c>
      <c r="E4399" s="25">
        <f t="shared" si="218"/>
        <v>0</v>
      </c>
      <c r="F4399" s="25">
        <f t="shared" si="219"/>
        <v>0</v>
      </c>
      <c r="G4399" s="32"/>
      <c r="H4399" s="31"/>
      <c r="I4399" s="25">
        <f t="shared" si="220"/>
        <v>0</v>
      </c>
      <c r="J4399" s="21"/>
      <c r="K4399" s="16"/>
      <c r="L4399" s="105"/>
      <c r="M4399" s="105"/>
      <c r="N4399" s="105"/>
      <c r="O4399" s="105"/>
      <c r="P4399" s="105">
        <v>0</v>
      </c>
      <c r="Q4399" s="105"/>
      <c r="R4399" s="105"/>
      <c r="S4399" s="105"/>
      <c r="T4399" s="105"/>
    </row>
    <row r="4400" spans="1:20" x14ac:dyDescent="0.25">
      <c r="A4400" s="103" t="s">
        <v>2899</v>
      </c>
      <c r="B4400" s="104" t="s">
        <v>4931</v>
      </c>
      <c r="C4400" s="104">
        <v>11</v>
      </c>
      <c r="D4400" s="103" t="s">
        <v>9899</v>
      </c>
      <c r="E4400" s="25">
        <f t="shared" si="218"/>
        <v>0</v>
      </c>
      <c r="F4400" s="25">
        <f t="shared" si="219"/>
        <v>0.25</v>
      </c>
      <c r="G4400" s="32"/>
      <c r="H4400" s="31"/>
      <c r="I4400" s="25">
        <f t="shared" si="220"/>
        <v>0</v>
      </c>
      <c r="J4400" s="21"/>
      <c r="K4400" s="16"/>
      <c r="L4400" s="105"/>
      <c r="M4400" s="105"/>
      <c r="N4400" s="105">
        <v>1</v>
      </c>
      <c r="O4400" s="105"/>
      <c r="P4400" s="105">
        <v>0</v>
      </c>
      <c r="Q4400" s="105">
        <v>0</v>
      </c>
      <c r="R4400" s="105">
        <v>0</v>
      </c>
      <c r="S4400" s="105">
        <v>0</v>
      </c>
      <c r="T4400" s="105"/>
    </row>
    <row r="4401" spans="1:20" x14ac:dyDescent="0.25">
      <c r="A4401" s="103" t="s">
        <v>4702</v>
      </c>
      <c r="B4401" s="104" t="s">
        <v>4933</v>
      </c>
      <c r="C4401" s="104">
        <v>11</v>
      </c>
      <c r="D4401" s="103" t="s">
        <v>9900</v>
      </c>
      <c r="E4401" s="25">
        <f t="shared" si="218"/>
        <v>0</v>
      </c>
      <c r="F4401" s="25">
        <f t="shared" si="219"/>
        <v>0.25</v>
      </c>
      <c r="G4401" s="32"/>
      <c r="H4401" s="31"/>
      <c r="I4401" s="25">
        <f t="shared" si="220"/>
        <v>0.8</v>
      </c>
      <c r="J4401" s="21"/>
      <c r="K4401" s="16"/>
      <c r="L4401" s="105"/>
      <c r="M4401" s="105">
        <v>1</v>
      </c>
      <c r="N4401" s="105"/>
      <c r="O4401" s="105"/>
      <c r="P4401" s="105">
        <v>1</v>
      </c>
      <c r="Q4401" s="105">
        <v>3</v>
      </c>
      <c r="R4401" s="105">
        <v>0</v>
      </c>
      <c r="S4401" s="105">
        <v>0</v>
      </c>
      <c r="T4401" s="105"/>
    </row>
    <row r="4402" spans="1:20" x14ac:dyDescent="0.25">
      <c r="A4402" s="103" t="s">
        <v>2938</v>
      </c>
      <c r="B4402" s="104" t="s">
        <v>4932</v>
      </c>
      <c r="C4402" s="104">
        <v>11</v>
      </c>
      <c r="D4402" s="103" t="s">
        <v>9901</v>
      </c>
      <c r="E4402" s="25">
        <f t="shared" si="218"/>
        <v>0</v>
      </c>
      <c r="F4402" s="25">
        <f t="shared" si="219"/>
        <v>0</v>
      </c>
      <c r="G4402" s="32"/>
      <c r="H4402" s="31"/>
      <c r="I4402" s="25">
        <f t="shared" si="220"/>
        <v>0</v>
      </c>
      <c r="J4402" s="21"/>
      <c r="K4402" s="16"/>
      <c r="L4402" s="105"/>
      <c r="M4402" s="105"/>
      <c r="N4402" s="105"/>
      <c r="O4402" s="105"/>
      <c r="P4402" s="105">
        <v>0</v>
      </c>
      <c r="Q4402" s="105">
        <v>0</v>
      </c>
      <c r="R4402" s="105"/>
      <c r="S4402" s="105">
        <v>0</v>
      </c>
      <c r="T4402" s="105"/>
    </row>
    <row r="4403" spans="1:20" x14ac:dyDescent="0.25">
      <c r="A4403" s="103" t="s">
        <v>4703</v>
      </c>
      <c r="B4403" s="104" t="s">
        <v>4938</v>
      </c>
      <c r="C4403" s="104">
        <v>13</v>
      </c>
      <c r="D4403" s="103" t="s">
        <v>9902</v>
      </c>
      <c r="E4403" s="25">
        <f t="shared" si="218"/>
        <v>0</v>
      </c>
      <c r="F4403" s="25">
        <f t="shared" si="219"/>
        <v>1</v>
      </c>
      <c r="G4403" s="32"/>
      <c r="H4403" s="31"/>
      <c r="I4403" s="25">
        <f t="shared" si="220"/>
        <v>0</v>
      </c>
      <c r="J4403" s="21"/>
      <c r="K4403" s="16"/>
      <c r="L4403" s="105">
        <v>4</v>
      </c>
      <c r="M4403" s="105"/>
      <c r="N4403" s="105"/>
      <c r="O4403" s="105"/>
      <c r="P4403" s="105"/>
      <c r="Q4403" s="105"/>
      <c r="R4403" s="105"/>
      <c r="S4403" s="105"/>
      <c r="T4403" s="105"/>
    </row>
    <row r="4404" spans="1:20" x14ac:dyDescent="0.25">
      <c r="A4404" s="103" t="s">
        <v>131</v>
      </c>
      <c r="B4404" s="104" t="s">
        <v>4941</v>
      </c>
      <c r="C4404" s="104">
        <v>14</v>
      </c>
      <c r="D4404" s="103" t="s">
        <v>9903</v>
      </c>
      <c r="E4404" s="25">
        <f t="shared" si="218"/>
        <v>0</v>
      </c>
      <c r="F4404" s="25">
        <f t="shared" si="219"/>
        <v>0</v>
      </c>
      <c r="G4404" s="32"/>
      <c r="H4404" s="31"/>
      <c r="I4404" s="25">
        <f t="shared" si="220"/>
        <v>0</v>
      </c>
      <c r="J4404" s="21"/>
      <c r="K4404" s="16"/>
      <c r="L4404" s="105"/>
      <c r="M4404" s="105"/>
      <c r="N4404" s="105"/>
      <c r="O4404" s="105"/>
      <c r="P4404" s="105">
        <v>0</v>
      </c>
      <c r="Q4404" s="105"/>
      <c r="R4404" s="105"/>
      <c r="S4404" s="105"/>
      <c r="T4404" s="105"/>
    </row>
    <row r="4405" spans="1:20" x14ac:dyDescent="0.25">
      <c r="A4405" s="103" t="s">
        <v>2422</v>
      </c>
      <c r="B4405" s="104" t="s">
        <v>4953</v>
      </c>
      <c r="C4405" s="104">
        <v>16</v>
      </c>
      <c r="D4405" s="103" t="s">
        <v>9904</v>
      </c>
      <c r="E4405" s="25">
        <f t="shared" si="218"/>
        <v>0</v>
      </c>
      <c r="F4405" s="25">
        <f t="shared" si="219"/>
        <v>0</v>
      </c>
      <c r="G4405" s="32"/>
      <c r="H4405" s="31"/>
      <c r="I4405" s="25">
        <f t="shared" si="220"/>
        <v>0</v>
      </c>
      <c r="J4405" s="21"/>
      <c r="K4405" s="16"/>
      <c r="L4405" s="105"/>
      <c r="M4405" s="105"/>
      <c r="N4405" s="105"/>
      <c r="O4405" s="105"/>
      <c r="P4405" s="105">
        <v>0</v>
      </c>
      <c r="Q4405" s="105"/>
      <c r="R4405" s="105"/>
      <c r="S4405" s="105"/>
      <c r="T4405" s="105"/>
    </row>
    <row r="4406" spans="1:20" x14ac:dyDescent="0.25">
      <c r="A4406" s="103" t="s">
        <v>130</v>
      </c>
      <c r="B4406" s="104" t="s">
        <v>4953</v>
      </c>
      <c r="C4406" s="104">
        <v>16</v>
      </c>
      <c r="D4406" s="103" t="s">
        <v>9905</v>
      </c>
      <c r="E4406" s="25">
        <f t="shared" si="218"/>
        <v>1</v>
      </c>
      <c r="F4406" s="25">
        <f t="shared" si="219"/>
        <v>0</v>
      </c>
      <c r="G4406" s="32"/>
      <c r="H4406" s="31"/>
      <c r="I4406" s="25">
        <f t="shared" si="220"/>
        <v>0.8</v>
      </c>
      <c r="J4406" s="21"/>
      <c r="K4406" s="16"/>
      <c r="L4406" s="105"/>
      <c r="M4406" s="105"/>
      <c r="N4406" s="105"/>
      <c r="O4406" s="105"/>
      <c r="P4406" s="105">
        <v>1</v>
      </c>
      <c r="Q4406" s="105">
        <v>0</v>
      </c>
      <c r="R4406" s="105">
        <v>0</v>
      </c>
      <c r="S4406" s="105">
        <v>3</v>
      </c>
      <c r="T4406" s="105"/>
    </row>
    <row r="4407" spans="1:20" x14ac:dyDescent="0.25">
      <c r="A4407" s="103" t="s">
        <v>3413</v>
      </c>
      <c r="B4407" s="104" t="s">
        <v>4942</v>
      </c>
      <c r="C4407" s="104">
        <v>15</v>
      </c>
      <c r="D4407" s="103" t="s">
        <v>9906</v>
      </c>
      <c r="E4407" s="25">
        <f t="shared" si="218"/>
        <v>0</v>
      </c>
      <c r="F4407" s="25">
        <f t="shared" si="219"/>
        <v>236.75</v>
      </c>
      <c r="G4407" s="32"/>
      <c r="H4407" s="31"/>
      <c r="I4407" s="25">
        <f t="shared" si="220"/>
        <v>184.2</v>
      </c>
      <c r="J4407" s="21"/>
      <c r="K4407" s="16"/>
      <c r="L4407" s="105"/>
      <c r="M4407" s="105"/>
      <c r="N4407" s="105"/>
      <c r="O4407" s="105">
        <v>947</v>
      </c>
      <c r="P4407" s="105">
        <v>921</v>
      </c>
      <c r="Q4407" s="105"/>
      <c r="R4407" s="105"/>
      <c r="S4407" s="105"/>
      <c r="T4407" s="105"/>
    </row>
    <row r="4408" spans="1:20" x14ac:dyDescent="0.25">
      <c r="A4408" s="103" t="s">
        <v>4716</v>
      </c>
      <c r="B4408" s="104" t="s">
        <v>4943</v>
      </c>
      <c r="C4408" s="104">
        <v>15</v>
      </c>
      <c r="D4408" s="103" t="s">
        <v>9907</v>
      </c>
      <c r="E4408" s="25">
        <f t="shared" si="218"/>
        <v>0</v>
      </c>
      <c r="F4408" s="25">
        <f t="shared" si="219"/>
        <v>0</v>
      </c>
      <c r="G4408" s="32"/>
      <c r="H4408" s="31"/>
      <c r="I4408" s="25">
        <f t="shared" si="220"/>
        <v>0</v>
      </c>
      <c r="J4408" s="21"/>
      <c r="K4408" s="16"/>
      <c r="L4408" s="105"/>
      <c r="M4408" s="105"/>
      <c r="N4408" s="105"/>
      <c r="O4408" s="105"/>
      <c r="P4408" s="105">
        <v>0</v>
      </c>
      <c r="Q4408" s="105">
        <v>0</v>
      </c>
      <c r="R4408" s="105">
        <v>0</v>
      </c>
      <c r="S4408" s="105"/>
      <c r="T4408" s="105"/>
    </row>
    <row r="4409" spans="1:20" x14ac:dyDescent="0.25">
      <c r="A4409" s="103" t="s">
        <v>4718</v>
      </c>
      <c r="B4409" s="104" t="s">
        <v>4946</v>
      </c>
      <c r="C4409" s="104">
        <v>15</v>
      </c>
      <c r="D4409" s="103" t="s">
        <v>9908</v>
      </c>
      <c r="E4409" s="25">
        <f t="shared" si="218"/>
        <v>0</v>
      </c>
      <c r="F4409" s="25">
        <f t="shared" si="219"/>
        <v>0</v>
      </c>
      <c r="G4409" s="32"/>
      <c r="H4409" s="31"/>
      <c r="I4409" s="25">
        <f t="shared" si="220"/>
        <v>0</v>
      </c>
      <c r="J4409" s="21"/>
      <c r="K4409" s="16"/>
      <c r="L4409" s="105"/>
      <c r="M4409" s="105"/>
      <c r="N4409" s="105"/>
      <c r="O4409" s="105"/>
      <c r="P4409" s="105">
        <v>0</v>
      </c>
      <c r="Q4409" s="105">
        <v>0</v>
      </c>
      <c r="R4409" s="105">
        <v>0</v>
      </c>
      <c r="S4409" s="105">
        <v>0</v>
      </c>
      <c r="T4409" s="105"/>
    </row>
    <row r="4410" spans="1:20" x14ac:dyDescent="0.25">
      <c r="A4410" s="103" t="s">
        <v>1839</v>
      </c>
      <c r="B4410" s="104" t="s">
        <v>4948</v>
      </c>
      <c r="C4410" s="104">
        <v>15</v>
      </c>
      <c r="D4410" s="103" t="s">
        <v>9909</v>
      </c>
      <c r="E4410" s="25">
        <f t="shared" si="218"/>
        <v>0</v>
      </c>
      <c r="F4410" s="25">
        <f t="shared" si="219"/>
        <v>0.5</v>
      </c>
      <c r="G4410" s="32"/>
      <c r="H4410" s="31"/>
      <c r="I4410" s="25">
        <f t="shared" si="220"/>
        <v>0</v>
      </c>
      <c r="J4410" s="21"/>
      <c r="K4410" s="16"/>
      <c r="L4410" s="105"/>
      <c r="M4410" s="105">
        <v>2</v>
      </c>
      <c r="N4410" s="105"/>
      <c r="O4410" s="105"/>
      <c r="P4410" s="105"/>
      <c r="Q4410" s="105"/>
      <c r="R4410" s="105"/>
      <c r="S4410" s="105"/>
      <c r="T4410" s="105"/>
    </row>
    <row r="4411" spans="1:20" x14ac:dyDescent="0.25">
      <c r="A4411" s="103" t="s">
        <v>4117</v>
      </c>
      <c r="B4411" s="104" t="s">
        <v>4899</v>
      </c>
      <c r="C4411" s="104">
        <v>6</v>
      </c>
      <c r="D4411" s="103" t="s">
        <v>9910</v>
      </c>
      <c r="E4411" s="25">
        <f t="shared" si="218"/>
        <v>0</v>
      </c>
      <c r="F4411" s="25">
        <f t="shared" si="219"/>
        <v>0</v>
      </c>
      <c r="G4411" s="32"/>
      <c r="H4411" s="31"/>
      <c r="I4411" s="25">
        <f t="shared" si="220"/>
        <v>0</v>
      </c>
      <c r="J4411" s="21"/>
      <c r="K4411" s="16"/>
      <c r="L4411" s="105"/>
      <c r="M4411" s="105"/>
      <c r="N4411" s="105"/>
      <c r="O4411" s="105"/>
      <c r="P4411" s="105"/>
      <c r="Q4411" s="105"/>
      <c r="R4411" s="105"/>
      <c r="S4411" s="105">
        <v>0</v>
      </c>
      <c r="T4411" s="105"/>
    </row>
    <row r="4412" spans="1:20" x14ac:dyDescent="0.25">
      <c r="A4412" s="103" t="s">
        <v>2147</v>
      </c>
      <c r="B4412" s="104" t="s">
        <v>4899</v>
      </c>
      <c r="C4412" s="104">
        <v>6</v>
      </c>
      <c r="D4412" s="103" t="s">
        <v>9911</v>
      </c>
      <c r="E4412" s="25">
        <f t="shared" si="218"/>
        <v>0</v>
      </c>
      <c r="F4412" s="25">
        <f t="shared" si="219"/>
        <v>0</v>
      </c>
      <c r="G4412" s="32"/>
      <c r="H4412" s="31"/>
      <c r="I4412" s="25">
        <f t="shared" si="220"/>
        <v>0</v>
      </c>
      <c r="J4412" s="21"/>
      <c r="K4412" s="16"/>
      <c r="L4412" s="105"/>
      <c r="M4412" s="105"/>
      <c r="N4412" s="105"/>
      <c r="O4412" s="105"/>
      <c r="P4412" s="105"/>
      <c r="Q4412" s="105"/>
      <c r="R4412" s="105"/>
      <c r="S4412" s="105">
        <v>0</v>
      </c>
      <c r="T4412" s="105"/>
    </row>
    <row r="4413" spans="1:20" x14ac:dyDescent="0.25">
      <c r="A4413" s="103" t="s">
        <v>2683</v>
      </c>
      <c r="B4413" s="104" t="s">
        <v>4898</v>
      </c>
      <c r="C4413" s="104">
        <v>6</v>
      </c>
      <c r="D4413" s="103" t="s">
        <v>9912</v>
      </c>
      <c r="E4413" s="25">
        <f t="shared" si="218"/>
        <v>0</v>
      </c>
      <c r="F4413" s="25">
        <f t="shared" si="219"/>
        <v>0</v>
      </c>
      <c r="G4413" s="32"/>
      <c r="H4413" s="31"/>
      <c r="I4413" s="25">
        <f t="shared" si="220"/>
        <v>0</v>
      </c>
      <c r="J4413" s="21"/>
      <c r="K4413" s="16"/>
      <c r="L4413" s="105"/>
      <c r="M4413" s="105"/>
      <c r="N4413" s="105"/>
      <c r="O4413" s="105"/>
      <c r="P4413" s="105">
        <v>0</v>
      </c>
      <c r="Q4413" s="105">
        <v>0</v>
      </c>
      <c r="R4413" s="105">
        <v>0</v>
      </c>
      <c r="S4413" s="105"/>
      <c r="T4413" s="105"/>
    </row>
    <row r="4414" spans="1:20" x14ac:dyDescent="0.25">
      <c r="A4414" s="103" t="s">
        <v>3734</v>
      </c>
      <c r="B4414" s="104" t="s">
        <v>4898</v>
      </c>
      <c r="C4414" s="104">
        <v>6</v>
      </c>
      <c r="D4414" s="103" t="s">
        <v>9913</v>
      </c>
      <c r="E4414" s="25">
        <f t="shared" si="218"/>
        <v>0</v>
      </c>
      <c r="F4414" s="25">
        <f t="shared" si="219"/>
        <v>0</v>
      </c>
      <c r="G4414" s="32"/>
      <c r="H4414" s="31"/>
      <c r="I4414" s="25">
        <f t="shared" si="220"/>
        <v>0</v>
      </c>
      <c r="J4414" s="21"/>
      <c r="K4414" s="16"/>
      <c r="L4414" s="105"/>
      <c r="M4414" s="105"/>
      <c r="N4414" s="105"/>
      <c r="O4414" s="105"/>
      <c r="P4414" s="105"/>
      <c r="Q4414" s="105">
        <v>0</v>
      </c>
      <c r="R4414" s="105"/>
      <c r="S4414" s="105"/>
      <c r="T4414" s="105"/>
    </row>
    <row r="4415" spans="1:20" x14ac:dyDescent="0.25">
      <c r="A4415" s="103" t="s">
        <v>3712</v>
      </c>
      <c r="B4415" s="104" t="s">
        <v>4899</v>
      </c>
      <c r="C4415" s="104">
        <v>6</v>
      </c>
      <c r="D4415" s="103" t="s">
        <v>9914</v>
      </c>
      <c r="E4415" s="25">
        <f t="shared" si="218"/>
        <v>0</v>
      </c>
      <c r="F4415" s="25">
        <f t="shared" si="219"/>
        <v>0</v>
      </c>
      <c r="G4415" s="32"/>
      <c r="H4415" s="31"/>
      <c r="I4415" s="25">
        <f t="shared" si="220"/>
        <v>0</v>
      </c>
      <c r="J4415" s="21"/>
      <c r="K4415" s="16"/>
      <c r="L4415" s="105"/>
      <c r="M4415" s="105"/>
      <c r="N4415" s="105"/>
      <c r="O4415" s="105"/>
      <c r="P4415" s="105"/>
      <c r="Q4415" s="105"/>
      <c r="R4415" s="105"/>
      <c r="S4415" s="105">
        <v>0</v>
      </c>
      <c r="T4415" s="105"/>
    </row>
    <row r="4416" spans="1:20" x14ac:dyDescent="0.25">
      <c r="A4416" s="103" t="s">
        <v>3814</v>
      </c>
      <c r="B4416" s="104" t="s">
        <v>4899</v>
      </c>
      <c r="C4416" s="104">
        <v>6</v>
      </c>
      <c r="D4416" s="103" t="s">
        <v>9915</v>
      </c>
      <c r="E4416" s="25">
        <f t="shared" si="218"/>
        <v>0</v>
      </c>
      <c r="F4416" s="25">
        <f t="shared" si="219"/>
        <v>0</v>
      </c>
      <c r="G4416" s="32"/>
      <c r="H4416" s="31"/>
      <c r="I4416" s="25">
        <f t="shared" si="220"/>
        <v>0</v>
      </c>
      <c r="J4416" s="21"/>
      <c r="K4416" s="16"/>
      <c r="L4416" s="105"/>
      <c r="M4416" s="105"/>
      <c r="N4416" s="105"/>
      <c r="O4416" s="105"/>
      <c r="P4416" s="105"/>
      <c r="Q4416" s="105"/>
      <c r="R4416" s="105"/>
      <c r="S4416" s="105">
        <v>0</v>
      </c>
      <c r="T4416" s="105"/>
    </row>
    <row r="4417" spans="1:20" x14ac:dyDescent="0.25">
      <c r="A4417" s="103" t="s">
        <v>4681</v>
      </c>
      <c r="B4417" s="104" t="s">
        <v>4899</v>
      </c>
      <c r="C4417" s="104">
        <v>6</v>
      </c>
      <c r="D4417" s="103" t="s">
        <v>9916</v>
      </c>
      <c r="E4417" s="25">
        <f t="shared" si="218"/>
        <v>0</v>
      </c>
      <c r="F4417" s="25">
        <f t="shared" si="219"/>
        <v>0</v>
      </c>
      <c r="G4417" s="32"/>
      <c r="H4417" s="31"/>
      <c r="I4417" s="25">
        <f t="shared" si="220"/>
        <v>0</v>
      </c>
      <c r="J4417" s="21"/>
      <c r="K4417" s="16"/>
      <c r="L4417" s="105"/>
      <c r="M4417" s="105"/>
      <c r="N4417" s="105"/>
      <c r="O4417" s="105"/>
      <c r="P4417" s="105">
        <v>0</v>
      </c>
      <c r="Q4417" s="105"/>
      <c r="R4417" s="105"/>
      <c r="S4417" s="105"/>
      <c r="T4417" s="105"/>
    </row>
    <row r="4418" spans="1:20" x14ac:dyDescent="0.25">
      <c r="A4418" s="103" t="s">
        <v>9917</v>
      </c>
      <c r="B4418" s="104" t="s">
        <v>4899</v>
      </c>
      <c r="C4418" s="104">
        <v>6</v>
      </c>
      <c r="D4418" s="103" t="s">
        <v>9918</v>
      </c>
      <c r="E4418" s="25">
        <f t="shared" si="218"/>
        <v>0</v>
      </c>
      <c r="F4418" s="25">
        <f t="shared" si="219"/>
        <v>0</v>
      </c>
      <c r="G4418" s="32"/>
      <c r="H4418" s="31"/>
      <c r="I4418" s="25">
        <f t="shared" si="220"/>
        <v>0</v>
      </c>
      <c r="J4418" s="21"/>
      <c r="K4418" s="16"/>
      <c r="L4418" s="105"/>
      <c r="M4418" s="105"/>
      <c r="N4418" s="105"/>
      <c r="O4418" s="105"/>
      <c r="P4418" s="105"/>
      <c r="Q4418" s="105"/>
      <c r="R4418" s="105"/>
      <c r="S4418" s="105">
        <v>0</v>
      </c>
      <c r="T4418" s="105"/>
    </row>
    <row r="4419" spans="1:20" x14ac:dyDescent="0.25">
      <c r="A4419" s="103" t="s">
        <v>1642</v>
      </c>
      <c r="B4419" s="104" t="s">
        <v>4899</v>
      </c>
      <c r="C4419" s="104">
        <v>6</v>
      </c>
      <c r="D4419" s="103" t="s">
        <v>9919</v>
      </c>
      <c r="E4419" s="25">
        <f t="shared" si="218"/>
        <v>0</v>
      </c>
      <c r="F4419" s="25">
        <f t="shared" si="219"/>
        <v>0</v>
      </c>
      <c r="G4419" s="32"/>
      <c r="H4419" s="31"/>
      <c r="I4419" s="25">
        <f t="shared" si="220"/>
        <v>0</v>
      </c>
      <c r="J4419" s="21"/>
      <c r="K4419" s="16"/>
      <c r="L4419" s="105"/>
      <c r="M4419" s="105"/>
      <c r="N4419" s="105"/>
      <c r="O4419" s="105"/>
      <c r="P4419" s="105">
        <v>0</v>
      </c>
      <c r="Q4419" s="105">
        <v>0</v>
      </c>
      <c r="R4419" s="105"/>
      <c r="S4419" s="105">
        <v>0</v>
      </c>
      <c r="T4419" s="105"/>
    </row>
    <row r="4420" spans="1:20" x14ac:dyDescent="0.25">
      <c r="A4420" s="103" t="s">
        <v>2631</v>
      </c>
      <c r="B4420" s="104" t="s">
        <v>4908</v>
      </c>
      <c r="C4420" s="104">
        <v>6</v>
      </c>
      <c r="D4420" s="103" t="s">
        <v>9920</v>
      </c>
      <c r="E4420" s="25">
        <f t="shared" si="218"/>
        <v>0</v>
      </c>
      <c r="F4420" s="25">
        <f t="shared" si="219"/>
        <v>0</v>
      </c>
      <c r="G4420" s="32"/>
      <c r="H4420" s="31"/>
      <c r="I4420" s="25">
        <f t="shared" si="220"/>
        <v>0</v>
      </c>
      <c r="J4420" s="21"/>
      <c r="K4420" s="16"/>
      <c r="L4420" s="105"/>
      <c r="M4420" s="105"/>
      <c r="N4420" s="105"/>
      <c r="O4420" s="105"/>
      <c r="P4420" s="105"/>
      <c r="Q4420" s="105"/>
      <c r="R4420" s="105"/>
      <c r="S4420" s="105">
        <v>0</v>
      </c>
      <c r="T4420" s="105"/>
    </row>
    <row r="4421" spans="1:20" x14ac:dyDescent="0.25">
      <c r="A4421" s="103" t="s">
        <v>4684</v>
      </c>
      <c r="B4421" s="104" t="s">
        <v>4908</v>
      </c>
      <c r="C4421" s="104">
        <v>6</v>
      </c>
      <c r="D4421" s="103" t="s">
        <v>9921</v>
      </c>
      <c r="E4421" s="25">
        <f t="shared" si="218"/>
        <v>0</v>
      </c>
      <c r="F4421" s="25">
        <f t="shared" si="219"/>
        <v>14.5</v>
      </c>
      <c r="G4421" s="32"/>
      <c r="H4421" s="31"/>
      <c r="I4421" s="25">
        <f t="shared" si="220"/>
        <v>0</v>
      </c>
      <c r="J4421" s="21"/>
      <c r="K4421" s="16"/>
      <c r="L4421" s="105">
        <v>58</v>
      </c>
      <c r="M4421" s="105"/>
      <c r="N4421" s="105"/>
      <c r="O4421" s="105"/>
      <c r="P4421" s="105"/>
      <c r="Q4421" s="105">
        <v>0</v>
      </c>
      <c r="R4421" s="105"/>
      <c r="S4421" s="105"/>
      <c r="T4421" s="105"/>
    </row>
    <row r="4422" spans="1:20" x14ac:dyDescent="0.25">
      <c r="A4422" s="103" t="s">
        <v>248</v>
      </c>
      <c r="B4422" s="104" t="s">
        <v>4911</v>
      </c>
      <c r="C4422" s="104">
        <v>8</v>
      </c>
      <c r="D4422" s="103" t="s">
        <v>6294</v>
      </c>
      <c r="E4422" s="25">
        <f t="shared" si="218"/>
        <v>0</v>
      </c>
      <c r="F4422" s="25">
        <f t="shared" si="219"/>
        <v>0</v>
      </c>
      <c r="G4422" s="32"/>
      <c r="H4422" s="31"/>
      <c r="I4422" s="25">
        <f t="shared" si="220"/>
        <v>0</v>
      </c>
      <c r="J4422" s="21"/>
      <c r="K4422" s="16"/>
      <c r="L4422" s="105"/>
      <c r="M4422" s="105"/>
      <c r="N4422" s="105"/>
      <c r="O4422" s="105"/>
      <c r="P4422" s="105">
        <v>0</v>
      </c>
      <c r="Q4422" s="105"/>
      <c r="R4422" s="105"/>
      <c r="S4422" s="105">
        <v>0</v>
      </c>
      <c r="T4422" s="105"/>
    </row>
    <row r="4423" spans="1:20" x14ac:dyDescent="0.25">
      <c r="A4423" s="103" t="s">
        <v>2036</v>
      </c>
      <c r="B4423" s="104" t="s">
        <v>4910</v>
      </c>
      <c r="C4423" s="104">
        <v>7</v>
      </c>
      <c r="D4423" s="103" t="s">
        <v>9922</v>
      </c>
      <c r="E4423" s="25">
        <f t="shared" si="218"/>
        <v>0</v>
      </c>
      <c r="F4423" s="25">
        <f t="shared" si="219"/>
        <v>0</v>
      </c>
      <c r="G4423" s="32"/>
      <c r="H4423" s="31"/>
      <c r="I4423" s="25">
        <f t="shared" si="220"/>
        <v>0</v>
      </c>
      <c r="J4423" s="21"/>
      <c r="K4423" s="16"/>
      <c r="L4423" s="105"/>
      <c r="M4423" s="105"/>
      <c r="N4423" s="105"/>
      <c r="O4423" s="105"/>
      <c r="P4423" s="105">
        <v>0</v>
      </c>
      <c r="Q4423" s="105"/>
      <c r="R4423" s="105">
        <v>0</v>
      </c>
      <c r="S4423" s="105">
        <v>0</v>
      </c>
      <c r="T4423" s="105"/>
    </row>
    <row r="4424" spans="1:20" x14ac:dyDescent="0.25">
      <c r="A4424" s="103" t="s">
        <v>2035</v>
      </c>
      <c r="B4424" s="104" t="s">
        <v>4908</v>
      </c>
      <c r="C4424" s="104">
        <v>6</v>
      </c>
      <c r="D4424" s="103" t="s">
        <v>9923</v>
      </c>
      <c r="E4424" s="25">
        <f t="shared" si="218"/>
        <v>0</v>
      </c>
      <c r="F4424" s="25">
        <f t="shared" si="219"/>
        <v>0</v>
      </c>
      <c r="G4424" s="32"/>
      <c r="H4424" s="31"/>
      <c r="I4424" s="25">
        <f t="shared" si="220"/>
        <v>0</v>
      </c>
      <c r="J4424" s="21"/>
      <c r="K4424" s="16"/>
      <c r="L4424" s="105"/>
      <c r="M4424" s="105"/>
      <c r="N4424" s="105"/>
      <c r="O4424" s="105"/>
      <c r="P4424" s="105"/>
      <c r="Q4424" s="105">
        <v>0</v>
      </c>
      <c r="R4424" s="105"/>
      <c r="S4424" s="105">
        <v>0</v>
      </c>
      <c r="T4424" s="105"/>
    </row>
    <row r="4425" spans="1:20" x14ac:dyDescent="0.25">
      <c r="A4425" s="103" t="s">
        <v>9924</v>
      </c>
      <c r="B4425" s="104" t="s">
        <v>4908</v>
      </c>
      <c r="C4425" s="104">
        <v>6</v>
      </c>
      <c r="D4425" s="103" t="s">
        <v>9925</v>
      </c>
      <c r="E4425" s="25">
        <f t="shared" si="218"/>
        <v>0</v>
      </c>
      <c r="F4425" s="25">
        <f t="shared" si="219"/>
        <v>0</v>
      </c>
      <c r="G4425" s="32"/>
      <c r="H4425" s="31"/>
      <c r="I4425" s="25">
        <f t="shared" si="220"/>
        <v>0</v>
      </c>
      <c r="J4425" s="21"/>
      <c r="K4425" s="16"/>
      <c r="L4425" s="105"/>
      <c r="M4425" s="105"/>
      <c r="N4425" s="105"/>
      <c r="O4425" s="105"/>
      <c r="P4425" s="105"/>
      <c r="Q4425" s="105"/>
      <c r="R4425" s="105">
        <v>0</v>
      </c>
      <c r="S4425" s="105">
        <v>0</v>
      </c>
      <c r="T4425" s="105"/>
    </row>
    <row r="4426" spans="1:20" x14ac:dyDescent="0.25">
      <c r="A4426" s="103" t="s">
        <v>3029</v>
      </c>
      <c r="B4426" s="104" t="s">
        <v>4909</v>
      </c>
      <c r="C4426" s="104">
        <v>7</v>
      </c>
      <c r="D4426" s="103" t="s">
        <v>9926</v>
      </c>
      <c r="E4426" s="25">
        <f t="shared" si="218"/>
        <v>0</v>
      </c>
      <c r="F4426" s="25">
        <f t="shared" si="219"/>
        <v>0</v>
      </c>
      <c r="G4426" s="32"/>
      <c r="H4426" s="31"/>
      <c r="I4426" s="25">
        <f t="shared" si="220"/>
        <v>0</v>
      </c>
      <c r="J4426" s="21"/>
      <c r="K4426" s="16"/>
      <c r="L4426" s="105"/>
      <c r="M4426" s="105"/>
      <c r="N4426" s="105"/>
      <c r="O4426" s="105"/>
      <c r="P4426" s="105"/>
      <c r="Q4426" s="105"/>
      <c r="R4426" s="105"/>
      <c r="S4426" s="105">
        <v>0</v>
      </c>
      <c r="T4426" s="105"/>
    </row>
    <row r="4427" spans="1:20" x14ac:dyDescent="0.25">
      <c r="A4427" s="103" t="s">
        <v>4713</v>
      </c>
      <c r="B4427" s="104" t="s">
        <v>4914</v>
      </c>
      <c r="C4427" s="104">
        <v>9</v>
      </c>
      <c r="D4427" s="103" t="s">
        <v>9927</v>
      </c>
      <c r="E4427" s="25">
        <f t="shared" si="218"/>
        <v>0</v>
      </c>
      <c r="F4427" s="25">
        <f t="shared" si="219"/>
        <v>31.25</v>
      </c>
      <c r="G4427" s="32"/>
      <c r="H4427" s="31"/>
      <c r="I4427" s="25">
        <f t="shared" si="220"/>
        <v>0</v>
      </c>
      <c r="J4427" s="21"/>
      <c r="K4427" s="16"/>
      <c r="L4427" s="105">
        <v>54</v>
      </c>
      <c r="M4427" s="105">
        <v>67</v>
      </c>
      <c r="N4427" s="105">
        <v>4</v>
      </c>
      <c r="O4427" s="105"/>
      <c r="P4427" s="105"/>
      <c r="Q4427" s="105">
        <v>0</v>
      </c>
      <c r="R4427" s="105"/>
      <c r="S4427" s="105"/>
      <c r="T4427" s="105"/>
    </row>
    <row r="4428" spans="1:20" x14ac:dyDescent="0.25">
      <c r="A4428" s="103" t="s">
        <v>4714</v>
      </c>
      <c r="B4428" s="104" t="s">
        <v>4914</v>
      </c>
      <c r="C4428" s="104">
        <v>9</v>
      </c>
      <c r="D4428" s="103" t="s">
        <v>9928</v>
      </c>
      <c r="E4428" s="25">
        <f t="shared" si="218"/>
        <v>2</v>
      </c>
      <c r="F4428" s="25">
        <f t="shared" si="219"/>
        <v>2.25</v>
      </c>
      <c r="G4428" s="32"/>
      <c r="H4428" s="31"/>
      <c r="I4428" s="25">
        <f t="shared" si="220"/>
        <v>1.2</v>
      </c>
      <c r="J4428" s="21"/>
      <c r="K4428" s="16"/>
      <c r="L4428" s="105">
        <v>3</v>
      </c>
      <c r="M4428" s="105"/>
      <c r="N4428" s="105">
        <v>4</v>
      </c>
      <c r="O4428" s="105">
        <v>2</v>
      </c>
      <c r="P4428" s="105"/>
      <c r="Q4428" s="105">
        <v>0</v>
      </c>
      <c r="R4428" s="105">
        <v>6</v>
      </c>
      <c r="S4428" s="105"/>
      <c r="T4428" s="105"/>
    </row>
    <row r="4429" spans="1:20" x14ac:dyDescent="0.25">
      <c r="A4429" s="103" t="s">
        <v>4696</v>
      </c>
      <c r="B4429" s="104" t="s">
        <v>4879</v>
      </c>
      <c r="C4429" s="104">
        <v>2</v>
      </c>
      <c r="D4429" s="103" t="s">
        <v>9929</v>
      </c>
      <c r="E4429" s="25">
        <f t="shared" si="218"/>
        <v>0</v>
      </c>
      <c r="F4429" s="25">
        <f t="shared" si="219"/>
        <v>0</v>
      </c>
      <c r="G4429" s="32"/>
      <c r="H4429" s="31"/>
      <c r="I4429" s="25">
        <f t="shared" si="220"/>
        <v>0</v>
      </c>
      <c r="J4429" s="21"/>
      <c r="K4429" s="16"/>
      <c r="L4429" s="105"/>
      <c r="M4429" s="105"/>
      <c r="N4429" s="105"/>
      <c r="O4429" s="105"/>
      <c r="P4429" s="105">
        <v>0</v>
      </c>
      <c r="Q4429" s="105"/>
      <c r="R4429" s="105">
        <v>0</v>
      </c>
      <c r="S4429" s="105">
        <v>0</v>
      </c>
      <c r="T4429" s="105"/>
    </row>
    <row r="4430" spans="1:20" x14ac:dyDescent="0.25">
      <c r="A4430" s="103" t="s">
        <v>4690</v>
      </c>
      <c r="B4430" s="104" t="s">
        <v>4872</v>
      </c>
      <c r="C4430" s="104">
        <v>1</v>
      </c>
      <c r="D4430" s="103" t="s">
        <v>9930</v>
      </c>
      <c r="E4430" s="25">
        <f t="shared" si="218"/>
        <v>0</v>
      </c>
      <c r="F4430" s="25">
        <f t="shared" si="219"/>
        <v>0</v>
      </c>
      <c r="G4430" s="32"/>
      <c r="H4430" s="31"/>
      <c r="I4430" s="25">
        <f t="shared" si="220"/>
        <v>0</v>
      </c>
      <c r="J4430" s="21"/>
      <c r="K4430" s="16"/>
      <c r="L4430" s="105"/>
      <c r="M4430" s="105"/>
      <c r="N4430" s="105"/>
      <c r="O4430" s="105"/>
      <c r="P4430" s="105">
        <v>0</v>
      </c>
      <c r="Q4430" s="105">
        <v>0</v>
      </c>
      <c r="R4430" s="105">
        <v>0</v>
      </c>
      <c r="S4430" s="105"/>
      <c r="T4430" s="105"/>
    </row>
    <row r="4431" spans="1:20" x14ac:dyDescent="0.25">
      <c r="A4431" s="103" t="s">
        <v>9931</v>
      </c>
      <c r="B4431" s="104" t="s">
        <v>4872</v>
      </c>
      <c r="C4431" s="104">
        <v>1</v>
      </c>
      <c r="D4431" s="103" t="s">
        <v>9932</v>
      </c>
      <c r="E4431" s="25">
        <f t="shared" si="218"/>
        <v>0</v>
      </c>
      <c r="F4431" s="25">
        <f t="shared" si="219"/>
        <v>0</v>
      </c>
      <c r="G4431" s="32"/>
      <c r="H4431" s="31"/>
      <c r="I4431" s="25">
        <f t="shared" si="220"/>
        <v>0</v>
      </c>
      <c r="J4431" s="21"/>
      <c r="K4431" s="16"/>
      <c r="L4431" s="105"/>
      <c r="M4431" s="105"/>
      <c r="N4431" s="105"/>
      <c r="O4431" s="105"/>
      <c r="P4431" s="105"/>
      <c r="Q4431" s="105"/>
      <c r="R4431" s="105"/>
      <c r="S4431" s="105">
        <v>0</v>
      </c>
      <c r="T4431" s="105"/>
    </row>
    <row r="4432" spans="1:20" x14ac:dyDescent="0.25">
      <c r="A4432" s="103" t="s">
        <v>4694</v>
      </c>
      <c r="B4432" s="104" t="s">
        <v>4878</v>
      </c>
      <c r="C4432" s="104">
        <v>2</v>
      </c>
      <c r="D4432" s="103" t="s">
        <v>9933</v>
      </c>
      <c r="E4432" s="25">
        <f t="shared" si="218"/>
        <v>0</v>
      </c>
      <c r="F4432" s="25">
        <f t="shared" si="219"/>
        <v>0</v>
      </c>
      <c r="G4432" s="32"/>
      <c r="H4432" s="31"/>
      <c r="I4432" s="25">
        <f t="shared" si="220"/>
        <v>0</v>
      </c>
      <c r="J4432" s="21"/>
      <c r="K4432" s="16"/>
      <c r="L4432" s="105"/>
      <c r="M4432" s="105"/>
      <c r="N4432" s="105"/>
      <c r="O4432" s="105"/>
      <c r="P4432" s="105"/>
      <c r="Q4432" s="105">
        <v>0</v>
      </c>
      <c r="R4432" s="105">
        <v>0</v>
      </c>
      <c r="S4432" s="105"/>
      <c r="T4432" s="105"/>
    </row>
    <row r="4433" spans="1:20" x14ac:dyDescent="0.25">
      <c r="A4433" s="103" t="s">
        <v>3134</v>
      </c>
      <c r="B4433" s="104" t="s">
        <v>4875</v>
      </c>
      <c r="C4433" s="104">
        <v>1</v>
      </c>
      <c r="D4433" s="103" t="s">
        <v>9934</v>
      </c>
      <c r="E4433" s="25">
        <f t="shared" si="218"/>
        <v>0</v>
      </c>
      <c r="F4433" s="25">
        <f t="shared" si="219"/>
        <v>0</v>
      </c>
      <c r="G4433" s="32"/>
      <c r="H4433" s="31"/>
      <c r="I4433" s="25">
        <f t="shared" si="220"/>
        <v>0</v>
      </c>
      <c r="J4433" s="21"/>
      <c r="K4433" s="16"/>
      <c r="L4433" s="105"/>
      <c r="M4433" s="105"/>
      <c r="N4433" s="105"/>
      <c r="O4433" s="105"/>
      <c r="P4433" s="105"/>
      <c r="Q4433" s="105"/>
      <c r="R4433" s="105"/>
      <c r="S4433" s="105"/>
      <c r="T4433" s="105"/>
    </row>
    <row r="4434" spans="1:20" x14ac:dyDescent="0.25">
      <c r="A4434" s="103" t="s">
        <v>3394</v>
      </c>
      <c r="B4434" s="104" t="s">
        <v>4875</v>
      </c>
      <c r="C4434" s="104">
        <v>1</v>
      </c>
      <c r="D4434" s="103" t="s">
        <v>9935</v>
      </c>
      <c r="E4434" s="25">
        <f t="shared" si="218"/>
        <v>0</v>
      </c>
      <c r="F4434" s="25">
        <f t="shared" si="219"/>
        <v>0</v>
      </c>
      <c r="G4434" s="32"/>
      <c r="H4434" s="31"/>
      <c r="I4434" s="25">
        <f t="shared" si="220"/>
        <v>0</v>
      </c>
      <c r="J4434" s="21"/>
      <c r="K4434" s="16"/>
      <c r="L4434" s="105"/>
      <c r="M4434" s="105"/>
      <c r="N4434" s="105"/>
      <c r="O4434" s="105"/>
      <c r="P4434" s="105"/>
      <c r="Q4434" s="105">
        <v>0</v>
      </c>
      <c r="R4434" s="105"/>
      <c r="S4434" s="105"/>
      <c r="T4434" s="105"/>
    </row>
    <row r="4435" spans="1:20" x14ac:dyDescent="0.25">
      <c r="A4435" s="103" t="s">
        <v>9936</v>
      </c>
      <c r="B4435" s="104" t="s">
        <v>4872</v>
      </c>
      <c r="C4435" s="104">
        <v>1</v>
      </c>
      <c r="D4435" s="103" t="s">
        <v>9937</v>
      </c>
      <c r="E4435" s="25">
        <f t="shared" si="218"/>
        <v>0</v>
      </c>
      <c r="F4435" s="25">
        <f t="shared" si="219"/>
        <v>0</v>
      </c>
      <c r="G4435" s="32"/>
      <c r="H4435" s="31"/>
      <c r="I4435" s="25">
        <f t="shared" si="220"/>
        <v>0</v>
      </c>
      <c r="J4435" s="21"/>
      <c r="K4435" s="16"/>
      <c r="L4435" s="105"/>
      <c r="M4435" s="105"/>
      <c r="N4435" s="105"/>
      <c r="O4435" s="105"/>
      <c r="P4435" s="105"/>
      <c r="Q4435" s="105"/>
      <c r="R4435" s="105"/>
      <c r="S4435" s="105">
        <v>0</v>
      </c>
      <c r="T4435" s="105"/>
    </row>
    <row r="4436" spans="1:20" x14ac:dyDescent="0.25">
      <c r="A4436" s="103" t="s">
        <v>4692</v>
      </c>
      <c r="B4436" s="104" t="s">
        <v>4870</v>
      </c>
      <c r="C4436" s="104">
        <v>1</v>
      </c>
      <c r="D4436" s="103" t="s">
        <v>9938</v>
      </c>
      <c r="E4436" s="25">
        <f t="shared" si="218"/>
        <v>0</v>
      </c>
      <c r="F4436" s="25">
        <f t="shared" si="219"/>
        <v>0</v>
      </c>
      <c r="G4436" s="32"/>
      <c r="H4436" s="31"/>
      <c r="I4436" s="25">
        <f t="shared" si="220"/>
        <v>0</v>
      </c>
      <c r="J4436" s="21"/>
      <c r="K4436" s="16"/>
      <c r="L4436" s="105"/>
      <c r="M4436" s="105"/>
      <c r="N4436" s="105"/>
      <c r="O4436" s="105"/>
      <c r="P4436" s="105"/>
      <c r="Q4436" s="105">
        <v>0</v>
      </c>
      <c r="R4436" s="105">
        <v>0</v>
      </c>
      <c r="S4436" s="105">
        <v>0</v>
      </c>
      <c r="T4436" s="105"/>
    </row>
    <row r="4437" spans="1:20" x14ac:dyDescent="0.25">
      <c r="A4437" s="103" t="s">
        <v>4691</v>
      </c>
      <c r="B4437" s="104" t="s">
        <v>4871</v>
      </c>
      <c r="C4437" s="104">
        <v>1</v>
      </c>
      <c r="D4437" s="103" t="s">
        <v>9939</v>
      </c>
      <c r="E4437" s="25">
        <f t="shared" si="218"/>
        <v>0</v>
      </c>
      <c r="F4437" s="25">
        <f t="shared" si="219"/>
        <v>0</v>
      </c>
      <c r="G4437" s="32"/>
      <c r="H4437" s="31"/>
      <c r="I4437" s="25">
        <f t="shared" si="220"/>
        <v>0</v>
      </c>
      <c r="J4437" s="21"/>
      <c r="K4437" s="16"/>
      <c r="L4437" s="105"/>
      <c r="M4437" s="105"/>
      <c r="N4437" s="105"/>
      <c r="O4437" s="105"/>
      <c r="P4437" s="105"/>
      <c r="Q4437" s="105">
        <v>0</v>
      </c>
      <c r="R4437" s="105"/>
      <c r="S4437" s="105"/>
      <c r="T4437" s="105"/>
    </row>
    <row r="4438" spans="1:20" x14ac:dyDescent="0.25">
      <c r="A4438" s="103" t="s">
        <v>9940</v>
      </c>
      <c r="B4438" s="104" t="s">
        <v>4880</v>
      </c>
      <c r="C4438" s="104">
        <v>2</v>
      </c>
      <c r="D4438" s="103" t="s">
        <v>9941</v>
      </c>
      <c r="E4438" s="25">
        <f t="shared" si="218"/>
        <v>0</v>
      </c>
      <c r="F4438" s="25">
        <f t="shared" si="219"/>
        <v>0</v>
      </c>
      <c r="G4438" s="32"/>
      <c r="H4438" s="31"/>
      <c r="I4438" s="25">
        <f t="shared" si="220"/>
        <v>0</v>
      </c>
      <c r="J4438" s="21"/>
      <c r="K4438" s="16"/>
      <c r="L4438" s="105"/>
      <c r="M4438" s="105"/>
      <c r="N4438" s="105"/>
      <c r="O4438" s="105"/>
      <c r="P4438" s="105"/>
      <c r="Q4438" s="105"/>
      <c r="R4438" s="105"/>
      <c r="S4438" s="105">
        <v>0</v>
      </c>
      <c r="T4438" s="105"/>
    </row>
    <row r="4439" spans="1:20" x14ac:dyDescent="0.25">
      <c r="A4439" s="103" t="s">
        <v>3705</v>
      </c>
      <c r="B4439" s="104" t="s">
        <v>4878</v>
      </c>
      <c r="C4439" s="104">
        <v>2</v>
      </c>
      <c r="D4439" s="103" t="s">
        <v>9942</v>
      </c>
      <c r="E4439" s="25">
        <f t="shared" si="218"/>
        <v>0</v>
      </c>
      <c r="F4439" s="25">
        <f t="shared" si="219"/>
        <v>0</v>
      </c>
      <c r="G4439" s="32"/>
      <c r="H4439" s="31"/>
      <c r="I4439" s="25">
        <f t="shared" si="220"/>
        <v>0</v>
      </c>
      <c r="J4439" s="21"/>
      <c r="K4439" s="16"/>
      <c r="L4439" s="105"/>
      <c r="M4439" s="105"/>
      <c r="N4439" s="105"/>
      <c r="O4439" s="105"/>
      <c r="P4439" s="105"/>
      <c r="Q4439" s="105">
        <v>0</v>
      </c>
      <c r="R4439" s="105"/>
      <c r="S4439" s="105"/>
      <c r="T4439" s="105"/>
    </row>
    <row r="4440" spans="1:20" x14ac:dyDescent="0.25">
      <c r="A4440" s="103" t="s">
        <v>3382</v>
      </c>
      <c r="B4440" s="104" t="s">
        <v>4882</v>
      </c>
      <c r="C4440" s="104">
        <v>2</v>
      </c>
      <c r="D4440" s="103" t="s">
        <v>9943</v>
      </c>
      <c r="E4440" s="25">
        <f t="shared" si="218"/>
        <v>0</v>
      </c>
      <c r="F4440" s="25">
        <f t="shared" si="219"/>
        <v>6.5</v>
      </c>
      <c r="G4440" s="32"/>
      <c r="H4440" s="31"/>
      <c r="I4440" s="25">
        <f t="shared" si="220"/>
        <v>0</v>
      </c>
      <c r="J4440" s="21"/>
      <c r="K4440" s="16"/>
      <c r="L4440" s="105"/>
      <c r="M4440" s="105">
        <v>26</v>
      </c>
      <c r="N4440" s="105"/>
      <c r="O4440" s="105"/>
      <c r="P4440" s="105"/>
      <c r="Q4440" s="105"/>
      <c r="R4440" s="105">
        <v>0</v>
      </c>
      <c r="S4440" s="105"/>
      <c r="T4440" s="105"/>
    </row>
    <row r="4441" spans="1:20" x14ac:dyDescent="0.25">
      <c r="A4441" s="103" t="s">
        <v>4110</v>
      </c>
      <c r="B4441" s="104" t="s">
        <v>4882</v>
      </c>
      <c r="C4441" s="104">
        <v>2</v>
      </c>
      <c r="D4441" s="103" t="s">
        <v>9944</v>
      </c>
      <c r="E4441" s="25">
        <f t="shared" si="218"/>
        <v>0</v>
      </c>
      <c r="F4441" s="25">
        <f t="shared" si="219"/>
        <v>0</v>
      </c>
      <c r="G4441" s="32"/>
      <c r="H4441" s="31"/>
      <c r="I4441" s="25">
        <f t="shared" si="220"/>
        <v>0</v>
      </c>
      <c r="J4441" s="21"/>
      <c r="K4441" s="16"/>
      <c r="L4441" s="105"/>
      <c r="M4441" s="105"/>
      <c r="N4441" s="105"/>
      <c r="O4441" s="105"/>
      <c r="P4441" s="105"/>
      <c r="Q4441" s="105">
        <v>0</v>
      </c>
      <c r="R4441" s="105">
        <v>0</v>
      </c>
      <c r="S4441" s="105">
        <v>0</v>
      </c>
      <c r="T4441" s="105"/>
    </row>
    <row r="4442" spans="1:20" x14ac:dyDescent="0.25">
      <c r="A4442" s="103" t="s">
        <v>4182</v>
      </c>
      <c r="B4442" s="104" t="s">
        <v>4898</v>
      </c>
      <c r="C4442" s="104">
        <v>6</v>
      </c>
      <c r="D4442" s="103" t="s">
        <v>9945</v>
      </c>
      <c r="E4442" s="25">
        <f t="shared" si="218"/>
        <v>0</v>
      </c>
      <c r="F4442" s="25">
        <f t="shared" si="219"/>
        <v>0</v>
      </c>
      <c r="G4442" s="32"/>
      <c r="H4442" s="31"/>
      <c r="I4442" s="25">
        <f t="shared" si="220"/>
        <v>0</v>
      </c>
      <c r="J4442" s="21"/>
      <c r="K4442" s="16"/>
      <c r="L4442" s="105"/>
      <c r="M4442" s="105"/>
      <c r="N4442" s="105"/>
      <c r="O4442" s="105"/>
      <c r="P4442" s="105">
        <v>0</v>
      </c>
      <c r="Q4442" s="105"/>
      <c r="R4442" s="105"/>
      <c r="S4442" s="105">
        <v>0</v>
      </c>
      <c r="T4442" s="105"/>
    </row>
    <row r="4443" spans="1:20" x14ac:dyDescent="0.25">
      <c r="A4443" s="103" t="s">
        <v>4053</v>
      </c>
      <c r="B4443" s="104" t="s">
        <v>4897</v>
      </c>
      <c r="C4443" s="104">
        <v>5</v>
      </c>
      <c r="D4443" s="103" t="s">
        <v>9946</v>
      </c>
      <c r="E4443" s="25">
        <f t="shared" si="218"/>
        <v>0</v>
      </c>
      <c r="F4443" s="25">
        <f t="shared" si="219"/>
        <v>0</v>
      </c>
      <c r="G4443" s="32"/>
      <c r="H4443" s="31"/>
      <c r="I4443" s="25">
        <f t="shared" si="220"/>
        <v>0.4</v>
      </c>
      <c r="J4443" s="21"/>
      <c r="K4443" s="16"/>
      <c r="L4443" s="105"/>
      <c r="M4443" s="105"/>
      <c r="N4443" s="105"/>
      <c r="O4443" s="105"/>
      <c r="P4443" s="105">
        <v>2</v>
      </c>
      <c r="Q4443" s="105">
        <v>0</v>
      </c>
      <c r="R4443" s="105"/>
      <c r="S4443" s="105"/>
      <c r="T4443" s="105"/>
    </row>
    <row r="4444" spans="1:20" x14ac:dyDescent="0.25">
      <c r="A4444" s="103" t="s">
        <v>4695</v>
      </c>
      <c r="B4444" s="104" t="s">
        <v>4890</v>
      </c>
      <c r="C4444" s="104">
        <v>4</v>
      </c>
      <c r="D4444" s="103" t="s">
        <v>9947</v>
      </c>
      <c r="E4444" s="25">
        <f t="shared" si="218"/>
        <v>0</v>
      </c>
      <c r="F4444" s="25">
        <f t="shared" si="219"/>
        <v>191.75</v>
      </c>
      <c r="G4444" s="32"/>
      <c r="H4444" s="31"/>
      <c r="I4444" s="25">
        <f t="shared" si="220"/>
        <v>0</v>
      </c>
      <c r="J4444" s="21"/>
      <c r="K4444" s="16"/>
      <c r="L4444" s="105">
        <v>336</v>
      </c>
      <c r="M4444" s="105">
        <v>431</v>
      </c>
      <c r="N4444" s="105"/>
      <c r="O4444" s="105"/>
      <c r="P4444" s="105"/>
      <c r="Q4444" s="105"/>
      <c r="R4444" s="105"/>
      <c r="S4444" s="105"/>
      <c r="T4444" s="105"/>
    </row>
    <row r="4445" spans="1:20" x14ac:dyDescent="0.25">
      <c r="A4445" s="103" t="s">
        <v>4116</v>
      </c>
      <c r="B4445" s="104" t="s">
        <v>4893</v>
      </c>
      <c r="C4445" s="104">
        <v>4</v>
      </c>
      <c r="D4445" s="103" t="s">
        <v>9948</v>
      </c>
      <c r="E4445" s="25">
        <f t="shared" si="218"/>
        <v>0</v>
      </c>
      <c r="F4445" s="25">
        <f t="shared" si="219"/>
        <v>0</v>
      </c>
      <c r="G4445" s="32"/>
      <c r="H4445" s="31"/>
      <c r="I4445" s="25">
        <f t="shared" si="220"/>
        <v>0</v>
      </c>
      <c r="J4445" s="21"/>
      <c r="K4445" s="16"/>
      <c r="L4445" s="105"/>
      <c r="M4445" s="105"/>
      <c r="N4445" s="105"/>
      <c r="O4445" s="105"/>
      <c r="P4445" s="105"/>
      <c r="Q4445" s="105"/>
      <c r="R4445" s="105"/>
      <c r="S4445" s="105">
        <v>0</v>
      </c>
      <c r="T4445" s="105"/>
    </row>
    <row r="4446" spans="1:20" x14ac:dyDescent="0.25">
      <c r="A4446" s="103" t="s">
        <v>4756</v>
      </c>
      <c r="B4446" s="104" t="s">
        <v>4959</v>
      </c>
      <c r="C4446" s="104">
        <v>18</v>
      </c>
      <c r="D4446" s="103" t="s">
        <v>9949</v>
      </c>
      <c r="E4446" s="25">
        <f t="shared" si="218"/>
        <v>2</v>
      </c>
      <c r="F4446" s="25">
        <f t="shared" si="219"/>
        <v>0</v>
      </c>
      <c r="G4446" s="32"/>
      <c r="H4446" s="31"/>
      <c r="I4446" s="25">
        <f t="shared" si="220"/>
        <v>1.2</v>
      </c>
      <c r="J4446" s="21"/>
      <c r="K4446" s="16"/>
      <c r="L4446" s="105"/>
      <c r="M4446" s="105"/>
      <c r="N4446" s="105"/>
      <c r="O4446" s="105"/>
      <c r="P4446" s="105"/>
      <c r="Q4446" s="105"/>
      <c r="R4446" s="105"/>
      <c r="S4446" s="105">
        <v>6</v>
      </c>
      <c r="T4446" s="105"/>
    </row>
    <row r="4447" spans="1:20" x14ac:dyDescent="0.25">
      <c r="A4447" s="103" t="s">
        <v>4753</v>
      </c>
      <c r="B4447" s="104" t="s">
        <v>4955</v>
      </c>
      <c r="C4447" s="104">
        <v>17</v>
      </c>
      <c r="D4447" s="103" t="s">
        <v>9950</v>
      </c>
      <c r="E4447" s="25">
        <f t="shared" si="218"/>
        <v>0</v>
      </c>
      <c r="F4447" s="25">
        <f t="shared" si="219"/>
        <v>0</v>
      </c>
      <c r="G4447" s="32"/>
      <c r="H4447" s="31"/>
      <c r="I4447" s="25">
        <f t="shared" si="220"/>
        <v>0</v>
      </c>
      <c r="J4447" s="21"/>
      <c r="K4447" s="16"/>
      <c r="L4447" s="105"/>
      <c r="M4447" s="105"/>
      <c r="N4447" s="105"/>
      <c r="O4447" s="105"/>
      <c r="P4447" s="105">
        <v>0</v>
      </c>
      <c r="Q4447" s="105"/>
      <c r="R4447" s="105"/>
      <c r="S4447" s="105"/>
      <c r="T4447" s="105"/>
    </row>
    <row r="4448" spans="1:20" x14ac:dyDescent="0.25">
      <c r="A4448" s="103" t="s">
        <v>9951</v>
      </c>
      <c r="B4448" s="104" t="s">
        <v>4954</v>
      </c>
      <c r="C4448" s="104">
        <v>16</v>
      </c>
      <c r="D4448" s="103" t="s">
        <v>9952</v>
      </c>
      <c r="E4448" s="25">
        <f t="shared" ref="E4448:E4511" si="221">SUM(R4448:T4448)/3</f>
        <v>0</v>
      </c>
      <c r="F4448" s="25">
        <f t="shared" ref="F4448:F4511" si="222">SUM(L4448:O4448)/4</f>
        <v>0</v>
      </c>
      <c r="G4448" s="32"/>
      <c r="H4448" s="31"/>
      <c r="I4448" s="25">
        <f t="shared" ref="I4448:I4511" si="223">SUM(P4448:T4448)/5</f>
        <v>0</v>
      </c>
      <c r="J4448" s="21"/>
      <c r="K4448" s="16"/>
      <c r="L4448" s="105"/>
      <c r="M4448" s="105"/>
      <c r="N4448" s="105"/>
      <c r="O4448" s="105"/>
      <c r="P4448" s="105"/>
      <c r="Q4448" s="105"/>
      <c r="R4448" s="105"/>
      <c r="S4448" s="105"/>
      <c r="T4448" s="105"/>
    </row>
    <row r="4449" spans="1:20" x14ac:dyDescent="0.25">
      <c r="A4449" s="103" t="s">
        <v>4224</v>
      </c>
      <c r="B4449" s="104" t="s">
        <v>4960</v>
      </c>
      <c r="C4449" s="104">
        <v>18</v>
      </c>
      <c r="D4449" s="103" t="s">
        <v>9953</v>
      </c>
      <c r="E4449" s="25">
        <f t="shared" si="221"/>
        <v>0</v>
      </c>
      <c r="F4449" s="25">
        <f t="shared" si="222"/>
        <v>0</v>
      </c>
      <c r="G4449" s="32"/>
      <c r="H4449" s="31"/>
      <c r="I4449" s="25">
        <f t="shared" si="223"/>
        <v>0</v>
      </c>
      <c r="J4449" s="21"/>
      <c r="K4449" s="16"/>
      <c r="L4449" s="105"/>
      <c r="M4449" s="105"/>
      <c r="N4449" s="105"/>
      <c r="O4449" s="105"/>
      <c r="P4449" s="105">
        <v>0</v>
      </c>
      <c r="Q4449" s="105"/>
      <c r="R4449" s="105"/>
      <c r="S4449" s="105"/>
      <c r="T4449" s="105"/>
    </row>
    <row r="4450" spans="1:20" x14ac:dyDescent="0.25">
      <c r="A4450" s="103" t="s">
        <v>2768</v>
      </c>
      <c r="B4450" s="104" t="s">
        <v>4961</v>
      </c>
      <c r="C4450" s="104">
        <v>18</v>
      </c>
      <c r="D4450" s="103" t="s">
        <v>9954</v>
      </c>
      <c r="E4450" s="25">
        <f t="shared" si="221"/>
        <v>0</v>
      </c>
      <c r="F4450" s="25">
        <f t="shared" si="222"/>
        <v>0</v>
      </c>
      <c r="G4450" s="32"/>
      <c r="H4450" s="31"/>
      <c r="I4450" s="25">
        <f t="shared" si="223"/>
        <v>0</v>
      </c>
      <c r="J4450" s="21"/>
      <c r="K4450" s="16"/>
      <c r="L4450" s="105"/>
      <c r="M4450" s="105"/>
      <c r="N4450" s="105"/>
      <c r="O4450" s="105"/>
      <c r="P4450" s="105"/>
      <c r="Q4450" s="105"/>
      <c r="R4450" s="105">
        <v>0</v>
      </c>
      <c r="S4450" s="105">
        <v>0</v>
      </c>
      <c r="T4450" s="105"/>
    </row>
    <row r="4451" spans="1:20" x14ac:dyDescent="0.25">
      <c r="A4451" s="103" t="s">
        <v>4757</v>
      </c>
      <c r="B4451" s="104" t="s">
        <v>4964</v>
      </c>
      <c r="C4451" s="104">
        <v>20</v>
      </c>
      <c r="D4451" s="103" t="s">
        <v>9955</v>
      </c>
      <c r="E4451" s="25">
        <f t="shared" si="221"/>
        <v>0.66666666666666663</v>
      </c>
      <c r="F4451" s="25">
        <f t="shared" si="222"/>
        <v>0.25</v>
      </c>
      <c r="G4451" s="32"/>
      <c r="H4451" s="31"/>
      <c r="I4451" s="25">
        <f t="shared" si="223"/>
        <v>0.4</v>
      </c>
      <c r="J4451" s="21"/>
      <c r="K4451" s="16"/>
      <c r="L4451" s="105"/>
      <c r="M4451" s="105"/>
      <c r="N4451" s="105">
        <v>1</v>
      </c>
      <c r="O4451" s="105"/>
      <c r="P4451" s="105">
        <v>0</v>
      </c>
      <c r="Q4451" s="105">
        <v>0</v>
      </c>
      <c r="R4451" s="105">
        <v>0</v>
      </c>
      <c r="S4451" s="105">
        <v>2</v>
      </c>
      <c r="T4451" s="105"/>
    </row>
    <row r="4452" spans="1:20" x14ac:dyDescent="0.25">
      <c r="A4452" s="103" t="s">
        <v>2358</v>
      </c>
      <c r="B4452" s="104" t="s">
        <v>4963</v>
      </c>
      <c r="C4452" s="104">
        <v>20</v>
      </c>
      <c r="D4452" s="103" t="s">
        <v>9956</v>
      </c>
      <c r="E4452" s="25">
        <f t="shared" si="221"/>
        <v>0</v>
      </c>
      <c r="F4452" s="25">
        <f t="shared" si="222"/>
        <v>0</v>
      </c>
      <c r="G4452" s="32"/>
      <c r="H4452" s="31"/>
      <c r="I4452" s="25">
        <f t="shared" si="223"/>
        <v>0</v>
      </c>
      <c r="J4452" s="21"/>
      <c r="K4452" s="16"/>
      <c r="L4452" s="105"/>
      <c r="M4452" s="105"/>
      <c r="N4452" s="105"/>
      <c r="O4452" s="105"/>
      <c r="P4452" s="105">
        <v>0</v>
      </c>
      <c r="Q4452" s="105">
        <v>0</v>
      </c>
      <c r="R4452" s="105"/>
      <c r="S4452" s="105"/>
      <c r="T4452" s="105"/>
    </row>
    <row r="4453" spans="1:20" x14ac:dyDescent="0.25">
      <c r="A4453" s="103" t="s">
        <v>1741</v>
      </c>
      <c r="B4453" s="104" t="s">
        <v>4902</v>
      </c>
      <c r="C4453" s="104">
        <v>6</v>
      </c>
      <c r="D4453" s="103" t="s">
        <v>9957</v>
      </c>
      <c r="E4453" s="25">
        <f t="shared" si="221"/>
        <v>0</v>
      </c>
      <c r="F4453" s="25">
        <f t="shared" si="222"/>
        <v>0</v>
      </c>
      <c r="G4453" s="32"/>
      <c r="H4453" s="31"/>
      <c r="I4453" s="25">
        <f t="shared" si="223"/>
        <v>0</v>
      </c>
      <c r="J4453" s="21"/>
      <c r="K4453" s="16"/>
      <c r="L4453" s="105"/>
      <c r="M4453" s="105"/>
      <c r="N4453" s="105"/>
      <c r="O4453" s="105"/>
      <c r="P4453" s="105">
        <v>0</v>
      </c>
      <c r="Q4453" s="105"/>
      <c r="R4453" s="105">
        <v>0</v>
      </c>
      <c r="S4453" s="105"/>
      <c r="T4453" s="105"/>
    </row>
    <row r="4454" spans="1:20" x14ac:dyDescent="0.25">
      <c r="A4454" s="103" t="s">
        <v>4223</v>
      </c>
      <c r="B4454" s="104" t="s">
        <v>4908</v>
      </c>
      <c r="C4454" s="104">
        <v>6</v>
      </c>
      <c r="D4454" s="103" t="s">
        <v>9958</v>
      </c>
      <c r="E4454" s="25">
        <f t="shared" si="221"/>
        <v>0</v>
      </c>
      <c r="F4454" s="25">
        <f t="shared" si="222"/>
        <v>1.75</v>
      </c>
      <c r="G4454" s="32"/>
      <c r="H4454" s="31"/>
      <c r="I4454" s="25">
        <f t="shared" si="223"/>
        <v>0</v>
      </c>
      <c r="J4454" s="21"/>
      <c r="K4454" s="16"/>
      <c r="L4454" s="105">
        <v>7</v>
      </c>
      <c r="M4454" s="105"/>
      <c r="N4454" s="105"/>
      <c r="O4454" s="105"/>
      <c r="P4454" s="105"/>
      <c r="Q4454" s="105"/>
      <c r="R4454" s="105"/>
      <c r="S4454" s="105"/>
      <c r="T4454" s="105"/>
    </row>
    <row r="4455" spans="1:20" x14ac:dyDescent="0.25">
      <c r="A4455" s="103" t="s">
        <v>3514</v>
      </c>
      <c r="B4455" s="104" t="s">
        <v>4907</v>
      </c>
      <c r="C4455" s="104">
        <v>6</v>
      </c>
      <c r="D4455" s="103" t="s">
        <v>9959</v>
      </c>
      <c r="E4455" s="25">
        <f t="shared" si="221"/>
        <v>0</v>
      </c>
      <c r="F4455" s="25">
        <f t="shared" si="222"/>
        <v>0</v>
      </c>
      <c r="G4455" s="32"/>
      <c r="H4455" s="31"/>
      <c r="I4455" s="25">
        <f t="shared" si="223"/>
        <v>0</v>
      </c>
      <c r="J4455" s="21"/>
      <c r="K4455" s="16"/>
      <c r="L4455" s="105"/>
      <c r="M4455" s="105"/>
      <c r="N4455" s="105"/>
      <c r="O4455" s="105"/>
      <c r="P4455" s="105"/>
      <c r="Q4455" s="105">
        <v>0</v>
      </c>
      <c r="R4455" s="105"/>
      <c r="S4455" s="105"/>
      <c r="T4455" s="105"/>
    </row>
    <row r="4456" spans="1:20" x14ac:dyDescent="0.25">
      <c r="A4456" s="103" t="s">
        <v>3623</v>
      </c>
      <c r="B4456" s="104" t="s">
        <v>4906</v>
      </c>
      <c r="C4456" s="104">
        <v>6</v>
      </c>
      <c r="D4456" s="103" t="s">
        <v>9960</v>
      </c>
      <c r="E4456" s="25">
        <f t="shared" si="221"/>
        <v>0</v>
      </c>
      <c r="F4456" s="25">
        <f t="shared" si="222"/>
        <v>2</v>
      </c>
      <c r="G4456" s="32"/>
      <c r="H4456" s="31"/>
      <c r="I4456" s="25">
        <f t="shared" si="223"/>
        <v>0</v>
      </c>
      <c r="J4456" s="21"/>
      <c r="K4456" s="16"/>
      <c r="L4456" s="105"/>
      <c r="M4456" s="105"/>
      <c r="N4456" s="105"/>
      <c r="O4456" s="105">
        <v>8</v>
      </c>
      <c r="P4456" s="105">
        <v>0</v>
      </c>
      <c r="Q4456" s="105">
        <v>0</v>
      </c>
      <c r="R4456" s="105">
        <v>0</v>
      </c>
      <c r="S4456" s="105">
        <v>0</v>
      </c>
      <c r="T4456" s="105"/>
    </row>
    <row r="4457" spans="1:20" x14ac:dyDescent="0.25">
      <c r="A4457" s="103" t="s">
        <v>3233</v>
      </c>
      <c r="B4457" s="104" t="s">
        <v>4899</v>
      </c>
      <c r="C4457" s="104">
        <v>6</v>
      </c>
      <c r="D4457" s="103" t="s">
        <v>9961</v>
      </c>
      <c r="E4457" s="25">
        <f t="shared" si="221"/>
        <v>0</v>
      </c>
      <c r="F4457" s="25">
        <f t="shared" si="222"/>
        <v>0</v>
      </c>
      <c r="G4457" s="32"/>
      <c r="H4457" s="31"/>
      <c r="I4457" s="25">
        <f t="shared" si="223"/>
        <v>0</v>
      </c>
      <c r="J4457" s="21"/>
      <c r="K4457" s="16"/>
      <c r="L4457" s="105"/>
      <c r="M4457" s="105"/>
      <c r="N4457" s="105"/>
      <c r="O4457" s="105"/>
      <c r="P4457" s="105"/>
      <c r="Q4457" s="105">
        <v>0</v>
      </c>
      <c r="R4457" s="105"/>
      <c r="S4457" s="105"/>
      <c r="T4457" s="105"/>
    </row>
    <row r="4458" spans="1:20" x14ac:dyDescent="0.25">
      <c r="A4458" s="103" t="s">
        <v>2063</v>
      </c>
      <c r="B4458" s="104" t="s">
        <v>4899</v>
      </c>
      <c r="C4458" s="104">
        <v>6</v>
      </c>
      <c r="D4458" s="103" t="s">
        <v>9962</v>
      </c>
      <c r="E4458" s="25">
        <f t="shared" si="221"/>
        <v>0</v>
      </c>
      <c r="F4458" s="25">
        <f t="shared" si="222"/>
        <v>0</v>
      </c>
      <c r="G4458" s="32"/>
      <c r="H4458" s="31"/>
      <c r="I4458" s="25">
        <f t="shared" si="223"/>
        <v>0</v>
      </c>
      <c r="J4458" s="21"/>
      <c r="K4458" s="16"/>
      <c r="L4458" s="105"/>
      <c r="M4458" s="105"/>
      <c r="N4458" s="105"/>
      <c r="O4458" s="105"/>
      <c r="P4458" s="105"/>
      <c r="Q4458" s="105">
        <v>0</v>
      </c>
      <c r="R4458" s="105"/>
      <c r="S4458" s="105"/>
      <c r="T4458" s="105"/>
    </row>
    <row r="4459" spans="1:20" x14ac:dyDescent="0.25">
      <c r="A4459" s="103" t="s">
        <v>4742</v>
      </c>
      <c r="B4459" s="104" t="s">
        <v>4898</v>
      </c>
      <c r="C4459" s="104">
        <v>6</v>
      </c>
      <c r="D4459" s="103" t="s">
        <v>9963</v>
      </c>
      <c r="E4459" s="25">
        <f t="shared" si="221"/>
        <v>0</v>
      </c>
      <c r="F4459" s="25">
        <f t="shared" si="222"/>
        <v>3</v>
      </c>
      <c r="G4459" s="32"/>
      <c r="H4459" s="31"/>
      <c r="I4459" s="25">
        <f t="shared" si="223"/>
        <v>0</v>
      </c>
      <c r="J4459" s="21"/>
      <c r="K4459" s="16"/>
      <c r="L4459" s="105"/>
      <c r="M4459" s="105">
        <v>12</v>
      </c>
      <c r="N4459" s="105"/>
      <c r="O4459" s="105"/>
      <c r="P4459" s="105"/>
      <c r="Q4459" s="105"/>
      <c r="R4459" s="105"/>
      <c r="S4459" s="105"/>
      <c r="T4459" s="105"/>
    </row>
    <row r="4460" spans="1:20" x14ac:dyDescent="0.25">
      <c r="A4460" s="103" t="s">
        <v>9964</v>
      </c>
      <c r="B4460" s="104" t="s">
        <v>4899</v>
      </c>
      <c r="C4460" s="104">
        <v>6</v>
      </c>
      <c r="D4460" s="103" t="s">
        <v>9965</v>
      </c>
      <c r="E4460" s="25">
        <f t="shared" si="221"/>
        <v>0</v>
      </c>
      <c r="F4460" s="25">
        <f t="shared" si="222"/>
        <v>0</v>
      </c>
      <c r="G4460" s="32"/>
      <c r="H4460" s="31"/>
      <c r="I4460" s="25">
        <f t="shared" si="223"/>
        <v>0</v>
      </c>
      <c r="J4460" s="21"/>
      <c r="K4460" s="16"/>
      <c r="L4460" s="105"/>
      <c r="M4460" s="105"/>
      <c r="N4460" s="105"/>
      <c r="O4460" s="105"/>
      <c r="P4460" s="105"/>
      <c r="Q4460" s="105"/>
      <c r="R4460" s="105">
        <v>0</v>
      </c>
      <c r="S4460" s="105"/>
      <c r="T4460" s="105"/>
    </row>
    <row r="4461" spans="1:20" x14ac:dyDescent="0.25">
      <c r="A4461" s="103" t="s">
        <v>4022</v>
      </c>
      <c r="B4461" s="104" t="s">
        <v>4899</v>
      </c>
      <c r="C4461" s="104">
        <v>6</v>
      </c>
      <c r="D4461" s="103" t="s">
        <v>9966</v>
      </c>
      <c r="E4461" s="25">
        <f t="shared" si="221"/>
        <v>0</v>
      </c>
      <c r="F4461" s="25">
        <f t="shared" si="222"/>
        <v>0</v>
      </c>
      <c r="G4461" s="32"/>
      <c r="H4461" s="31"/>
      <c r="I4461" s="25">
        <f t="shared" si="223"/>
        <v>0</v>
      </c>
      <c r="J4461" s="21"/>
      <c r="K4461" s="16"/>
      <c r="L4461" s="105"/>
      <c r="M4461" s="105"/>
      <c r="N4461" s="105"/>
      <c r="O4461" s="105"/>
      <c r="P4461" s="105"/>
      <c r="Q4461" s="105"/>
      <c r="R4461" s="105">
        <v>0</v>
      </c>
      <c r="S4461" s="105"/>
      <c r="T4461" s="105"/>
    </row>
    <row r="4462" spans="1:20" x14ac:dyDescent="0.25">
      <c r="A4462" s="103" t="s">
        <v>3342</v>
      </c>
      <c r="B4462" s="104" t="s">
        <v>4898</v>
      </c>
      <c r="C4462" s="104">
        <v>6</v>
      </c>
      <c r="D4462" s="103" t="s">
        <v>9967</v>
      </c>
      <c r="E4462" s="25">
        <f t="shared" si="221"/>
        <v>0</v>
      </c>
      <c r="F4462" s="25">
        <f t="shared" si="222"/>
        <v>0</v>
      </c>
      <c r="G4462" s="32"/>
      <c r="H4462" s="31"/>
      <c r="I4462" s="25">
        <f t="shared" si="223"/>
        <v>0</v>
      </c>
      <c r="J4462" s="21"/>
      <c r="K4462" s="16"/>
      <c r="L4462" s="105"/>
      <c r="M4462" s="105"/>
      <c r="N4462" s="105"/>
      <c r="O4462" s="105"/>
      <c r="P4462" s="105"/>
      <c r="Q4462" s="105"/>
      <c r="R4462" s="105"/>
      <c r="S4462" s="105">
        <v>0</v>
      </c>
      <c r="T4462" s="105"/>
    </row>
    <row r="4463" spans="1:20" x14ac:dyDescent="0.25">
      <c r="A4463" s="103" t="s">
        <v>3695</v>
      </c>
      <c r="B4463" s="104" t="s">
        <v>4909</v>
      </c>
      <c r="C4463" s="104">
        <v>7</v>
      </c>
      <c r="D4463" s="103" t="s">
        <v>9968</v>
      </c>
      <c r="E4463" s="25">
        <f t="shared" si="221"/>
        <v>0</v>
      </c>
      <c r="F4463" s="25">
        <f t="shared" si="222"/>
        <v>0</v>
      </c>
      <c r="G4463" s="32"/>
      <c r="H4463" s="31"/>
      <c r="I4463" s="25">
        <f t="shared" si="223"/>
        <v>0</v>
      </c>
      <c r="J4463" s="21"/>
      <c r="K4463" s="16"/>
      <c r="L4463" s="105"/>
      <c r="M4463" s="105"/>
      <c r="N4463" s="105"/>
      <c r="O4463" s="105"/>
      <c r="P4463" s="105"/>
      <c r="Q4463" s="105"/>
      <c r="R4463" s="105">
        <v>0</v>
      </c>
      <c r="S4463" s="105"/>
      <c r="T4463" s="105"/>
    </row>
    <row r="4464" spans="1:20" x14ac:dyDescent="0.25">
      <c r="A4464" s="103" t="s">
        <v>4745</v>
      </c>
      <c r="B4464" s="104" t="s">
        <v>4907</v>
      </c>
      <c r="C4464" s="104">
        <v>6</v>
      </c>
      <c r="D4464" s="103" t="s">
        <v>9969</v>
      </c>
      <c r="E4464" s="25">
        <f t="shared" si="221"/>
        <v>0</v>
      </c>
      <c r="F4464" s="25">
        <f t="shared" si="222"/>
        <v>0</v>
      </c>
      <c r="G4464" s="32"/>
      <c r="H4464" s="31"/>
      <c r="I4464" s="25">
        <f t="shared" si="223"/>
        <v>0</v>
      </c>
      <c r="J4464" s="21"/>
      <c r="K4464" s="16"/>
      <c r="L4464" s="105"/>
      <c r="M4464" s="105"/>
      <c r="N4464" s="105"/>
      <c r="O4464" s="105"/>
      <c r="P4464" s="105"/>
      <c r="Q4464" s="105">
        <v>0</v>
      </c>
      <c r="R4464" s="105">
        <v>0</v>
      </c>
      <c r="S4464" s="105"/>
      <c r="T4464" s="105"/>
    </row>
    <row r="4465" spans="1:20" x14ac:dyDescent="0.25">
      <c r="A4465" s="103" t="s">
        <v>3461</v>
      </c>
      <c r="B4465" s="104" t="s">
        <v>4909</v>
      </c>
      <c r="C4465" s="104">
        <v>7</v>
      </c>
      <c r="D4465" s="103" t="s">
        <v>9970</v>
      </c>
      <c r="E4465" s="25">
        <f t="shared" si="221"/>
        <v>0</v>
      </c>
      <c r="F4465" s="25">
        <f t="shared" si="222"/>
        <v>0</v>
      </c>
      <c r="G4465" s="32"/>
      <c r="H4465" s="31"/>
      <c r="I4465" s="25">
        <f t="shared" si="223"/>
        <v>0</v>
      </c>
      <c r="J4465" s="21"/>
      <c r="K4465" s="16"/>
      <c r="L4465" s="105"/>
      <c r="M4465" s="105"/>
      <c r="N4465" s="105"/>
      <c r="O4465" s="105"/>
      <c r="P4465" s="105">
        <v>0</v>
      </c>
      <c r="Q4465" s="105">
        <v>0</v>
      </c>
      <c r="R4465" s="105"/>
      <c r="S4465" s="105"/>
      <c r="T4465" s="105"/>
    </row>
    <row r="4466" spans="1:20" x14ac:dyDescent="0.25">
      <c r="A4466" s="103" t="s">
        <v>9971</v>
      </c>
      <c r="B4466" s="104" t="s">
        <v>4910</v>
      </c>
      <c r="C4466" s="104">
        <v>7</v>
      </c>
      <c r="D4466" s="103" t="s">
        <v>9972</v>
      </c>
      <c r="E4466" s="25">
        <f t="shared" si="221"/>
        <v>0</v>
      </c>
      <c r="F4466" s="25">
        <f t="shared" si="222"/>
        <v>0</v>
      </c>
      <c r="G4466" s="32"/>
      <c r="H4466" s="31"/>
      <c r="I4466" s="25">
        <f t="shared" si="223"/>
        <v>0</v>
      </c>
      <c r="J4466" s="21"/>
      <c r="K4466" s="16"/>
      <c r="L4466" s="105"/>
      <c r="M4466" s="105"/>
      <c r="N4466" s="105"/>
      <c r="O4466" s="105"/>
      <c r="P4466" s="105"/>
      <c r="Q4466" s="105"/>
      <c r="R4466" s="105"/>
      <c r="S4466" s="105"/>
      <c r="T4466" s="105"/>
    </row>
    <row r="4467" spans="1:20" x14ac:dyDescent="0.25">
      <c r="A4467" s="103" t="s">
        <v>3351</v>
      </c>
      <c r="B4467" s="104" t="s">
        <v>4914</v>
      </c>
      <c r="C4467" s="104">
        <v>9</v>
      </c>
      <c r="D4467" s="103" t="s">
        <v>9973</v>
      </c>
      <c r="E4467" s="25">
        <f t="shared" si="221"/>
        <v>0</v>
      </c>
      <c r="F4467" s="25">
        <f t="shared" si="222"/>
        <v>0</v>
      </c>
      <c r="G4467" s="32"/>
      <c r="H4467" s="31"/>
      <c r="I4467" s="25">
        <f t="shared" si="223"/>
        <v>0</v>
      </c>
      <c r="J4467" s="21"/>
      <c r="K4467" s="16"/>
      <c r="L4467" s="105"/>
      <c r="M4467" s="105"/>
      <c r="N4467" s="105"/>
      <c r="O4467" s="105"/>
      <c r="P4467" s="105">
        <v>0</v>
      </c>
      <c r="Q4467" s="105"/>
      <c r="R4467" s="105"/>
      <c r="S4467" s="105">
        <v>0</v>
      </c>
      <c r="T4467" s="105"/>
    </row>
    <row r="4468" spans="1:20" x14ac:dyDescent="0.25">
      <c r="A4468" s="103" t="s">
        <v>4733</v>
      </c>
      <c r="B4468" s="104" t="s">
        <v>4911</v>
      </c>
      <c r="C4468" s="104">
        <v>8</v>
      </c>
      <c r="D4468" s="103" t="s">
        <v>9974</v>
      </c>
      <c r="E4468" s="25">
        <f t="shared" si="221"/>
        <v>0</v>
      </c>
      <c r="F4468" s="25">
        <f t="shared" si="222"/>
        <v>59.5</v>
      </c>
      <c r="G4468" s="32"/>
      <c r="H4468" s="31"/>
      <c r="I4468" s="25">
        <f t="shared" si="223"/>
        <v>0</v>
      </c>
      <c r="J4468" s="21"/>
      <c r="K4468" s="16"/>
      <c r="L4468" s="105">
        <v>3</v>
      </c>
      <c r="M4468" s="105">
        <v>102</v>
      </c>
      <c r="N4468" s="105">
        <v>133</v>
      </c>
      <c r="O4468" s="105"/>
      <c r="P4468" s="105"/>
      <c r="Q4468" s="105"/>
      <c r="R4468" s="105"/>
      <c r="S4468" s="105"/>
      <c r="T4468" s="105"/>
    </row>
    <row r="4469" spans="1:20" x14ac:dyDescent="0.25">
      <c r="A4469" s="103" t="s">
        <v>1509</v>
      </c>
      <c r="B4469" s="104" t="s">
        <v>4911</v>
      </c>
      <c r="C4469" s="104">
        <v>8</v>
      </c>
      <c r="D4469" s="103" t="s">
        <v>9975</v>
      </c>
      <c r="E4469" s="25">
        <f t="shared" si="221"/>
        <v>0</v>
      </c>
      <c r="F4469" s="25">
        <f t="shared" si="222"/>
        <v>0</v>
      </c>
      <c r="G4469" s="32"/>
      <c r="H4469" s="31"/>
      <c r="I4469" s="25">
        <f t="shared" si="223"/>
        <v>0</v>
      </c>
      <c r="J4469" s="21"/>
      <c r="K4469" s="16"/>
      <c r="L4469" s="105"/>
      <c r="M4469" s="105"/>
      <c r="N4469" s="105"/>
      <c r="O4469" s="105"/>
      <c r="P4469" s="105">
        <v>0</v>
      </c>
      <c r="Q4469" s="105"/>
      <c r="R4469" s="105"/>
      <c r="S4469" s="105"/>
      <c r="T4469" s="105"/>
    </row>
    <row r="4470" spans="1:20" x14ac:dyDescent="0.25">
      <c r="A4470" s="103" t="s">
        <v>4732</v>
      </c>
      <c r="B4470" s="104" t="s">
        <v>4916</v>
      </c>
      <c r="C4470" s="104">
        <v>9</v>
      </c>
      <c r="D4470" s="103" t="s">
        <v>9976</v>
      </c>
      <c r="E4470" s="25">
        <f t="shared" si="221"/>
        <v>0</v>
      </c>
      <c r="F4470" s="25">
        <f t="shared" si="222"/>
        <v>2.25</v>
      </c>
      <c r="G4470" s="32"/>
      <c r="H4470" s="31"/>
      <c r="I4470" s="25">
        <f t="shared" si="223"/>
        <v>0</v>
      </c>
      <c r="J4470" s="21"/>
      <c r="K4470" s="16"/>
      <c r="L4470" s="105"/>
      <c r="M4470" s="105">
        <v>9</v>
      </c>
      <c r="N4470" s="105"/>
      <c r="O4470" s="105"/>
      <c r="P4470" s="105"/>
      <c r="Q4470" s="105"/>
      <c r="R4470" s="105"/>
      <c r="S4470" s="105"/>
      <c r="T4470" s="105"/>
    </row>
    <row r="4471" spans="1:20" x14ac:dyDescent="0.25">
      <c r="A4471" s="103" t="s">
        <v>2361</v>
      </c>
      <c r="B4471" s="104" t="s">
        <v>4898</v>
      </c>
      <c r="C4471" s="104">
        <v>6</v>
      </c>
      <c r="D4471" s="103" t="s">
        <v>9977</v>
      </c>
      <c r="E4471" s="25">
        <f t="shared" si="221"/>
        <v>0</v>
      </c>
      <c r="F4471" s="25">
        <f t="shared" si="222"/>
        <v>0</v>
      </c>
      <c r="G4471" s="32"/>
      <c r="H4471" s="31"/>
      <c r="I4471" s="25">
        <f t="shared" si="223"/>
        <v>0</v>
      </c>
      <c r="J4471" s="21"/>
      <c r="K4471" s="16"/>
      <c r="L4471" s="105"/>
      <c r="M4471" s="105"/>
      <c r="N4471" s="105"/>
      <c r="O4471" s="105"/>
      <c r="P4471" s="105">
        <v>0</v>
      </c>
      <c r="Q4471" s="105">
        <v>0</v>
      </c>
      <c r="R4471" s="105">
        <v>0</v>
      </c>
      <c r="S4471" s="105">
        <v>0</v>
      </c>
      <c r="T4471" s="105"/>
    </row>
    <row r="4472" spans="1:20" x14ac:dyDescent="0.25">
      <c r="A4472" s="103" t="s">
        <v>1185</v>
      </c>
      <c r="B4472" s="104" t="s">
        <v>4898</v>
      </c>
      <c r="C4472" s="104">
        <v>6</v>
      </c>
      <c r="D4472" s="103" t="s">
        <v>9978</v>
      </c>
      <c r="E4472" s="25">
        <f t="shared" si="221"/>
        <v>0.66666666666666663</v>
      </c>
      <c r="F4472" s="25">
        <f t="shared" si="222"/>
        <v>0</v>
      </c>
      <c r="G4472" s="32"/>
      <c r="H4472" s="31"/>
      <c r="I4472" s="25">
        <f t="shared" si="223"/>
        <v>0.4</v>
      </c>
      <c r="J4472" s="21"/>
      <c r="K4472" s="16"/>
      <c r="L4472" s="105"/>
      <c r="M4472" s="105"/>
      <c r="N4472" s="105"/>
      <c r="O4472" s="105"/>
      <c r="P4472" s="105">
        <v>0</v>
      </c>
      <c r="Q4472" s="105">
        <v>0</v>
      </c>
      <c r="R4472" s="105">
        <v>2</v>
      </c>
      <c r="S4472" s="105">
        <v>0</v>
      </c>
      <c r="T4472" s="105"/>
    </row>
    <row r="4473" spans="1:20" x14ac:dyDescent="0.25">
      <c r="A4473" s="103" t="s">
        <v>3313</v>
      </c>
      <c r="B4473" s="104" t="s">
        <v>4898</v>
      </c>
      <c r="C4473" s="104">
        <v>6</v>
      </c>
      <c r="D4473" s="103" t="s">
        <v>9979</v>
      </c>
      <c r="E4473" s="25">
        <f t="shared" si="221"/>
        <v>0</v>
      </c>
      <c r="F4473" s="25">
        <f t="shared" si="222"/>
        <v>0</v>
      </c>
      <c r="G4473" s="32"/>
      <c r="H4473" s="31"/>
      <c r="I4473" s="25">
        <f t="shared" si="223"/>
        <v>0</v>
      </c>
      <c r="J4473" s="21"/>
      <c r="K4473" s="16"/>
      <c r="L4473" s="105"/>
      <c r="M4473" s="105"/>
      <c r="N4473" s="105"/>
      <c r="O4473" s="105"/>
      <c r="P4473" s="105">
        <v>0</v>
      </c>
      <c r="Q4473" s="105"/>
      <c r="R4473" s="105"/>
      <c r="S4473" s="105"/>
      <c r="T4473" s="105"/>
    </row>
    <row r="4474" spans="1:20" x14ac:dyDescent="0.25">
      <c r="A4474" s="103" t="s">
        <v>9980</v>
      </c>
      <c r="B4474" s="104" t="s">
        <v>4897</v>
      </c>
      <c r="C4474" s="104">
        <v>5</v>
      </c>
      <c r="D4474" s="103" t="s">
        <v>9981</v>
      </c>
      <c r="E4474" s="25">
        <f t="shared" si="221"/>
        <v>0</v>
      </c>
      <c r="F4474" s="25">
        <f t="shared" si="222"/>
        <v>0</v>
      </c>
      <c r="G4474" s="32"/>
      <c r="H4474" s="31"/>
      <c r="I4474" s="25">
        <f t="shared" si="223"/>
        <v>0</v>
      </c>
      <c r="J4474" s="21"/>
      <c r="K4474" s="16"/>
      <c r="L4474" s="105"/>
      <c r="M4474" s="105"/>
      <c r="N4474" s="105"/>
      <c r="O4474" s="105"/>
      <c r="P4474" s="105"/>
      <c r="Q4474" s="105"/>
      <c r="R4474" s="105"/>
      <c r="S4474" s="105"/>
      <c r="T4474" s="105"/>
    </row>
    <row r="4475" spans="1:20" x14ac:dyDescent="0.25">
      <c r="A4475" s="103" t="s">
        <v>359</v>
      </c>
      <c r="B4475" s="104" t="s">
        <v>4896</v>
      </c>
      <c r="C4475" s="104">
        <v>5</v>
      </c>
      <c r="D4475" s="103" t="s">
        <v>9982</v>
      </c>
      <c r="E4475" s="25">
        <f t="shared" si="221"/>
        <v>84</v>
      </c>
      <c r="F4475" s="25">
        <f t="shared" si="222"/>
        <v>1.75</v>
      </c>
      <c r="G4475" s="32"/>
      <c r="H4475" s="31"/>
      <c r="I4475" s="25">
        <f t="shared" si="223"/>
        <v>50.6</v>
      </c>
      <c r="J4475" s="21"/>
      <c r="K4475" s="16"/>
      <c r="L4475" s="105"/>
      <c r="M4475" s="105"/>
      <c r="N4475" s="105"/>
      <c r="O4475" s="105">
        <v>7</v>
      </c>
      <c r="P4475" s="105"/>
      <c r="Q4475" s="105">
        <v>1</v>
      </c>
      <c r="R4475" s="105">
        <v>188</v>
      </c>
      <c r="S4475" s="105">
        <v>64</v>
      </c>
      <c r="T4475" s="105"/>
    </row>
    <row r="4476" spans="1:20" x14ac:dyDescent="0.25">
      <c r="A4476" s="103" t="s">
        <v>3439</v>
      </c>
      <c r="B4476" s="104" t="s">
        <v>4897</v>
      </c>
      <c r="C4476" s="104">
        <v>5</v>
      </c>
      <c r="D4476" s="103" t="s">
        <v>9983</v>
      </c>
      <c r="E4476" s="25">
        <f t="shared" si="221"/>
        <v>0</v>
      </c>
      <c r="F4476" s="25">
        <f t="shared" si="222"/>
        <v>0</v>
      </c>
      <c r="G4476" s="32"/>
      <c r="H4476" s="31"/>
      <c r="I4476" s="25">
        <f t="shared" si="223"/>
        <v>0</v>
      </c>
      <c r="J4476" s="21"/>
      <c r="K4476" s="16"/>
      <c r="L4476" s="105"/>
      <c r="M4476" s="105"/>
      <c r="N4476" s="105"/>
      <c r="O4476" s="105"/>
      <c r="P4476" s="105">
        <v>0</v>
      </c>
      <c r="Q4476" s="105">
        <v>0</v>
      </c>
      <c r="R4476" s="105">
        <v>0</v>
      </c>
      <c r="S4476" s="105">
        <v>0</v>
      </c>
      <c r="T4476" s="105"/>
    </row>
    <row r="4477" spans="1:20" x14ac:dyDescent="0.25">
      <c r="A4477" s="103" t="s">
        <v>2681</v>
      </c>
      <c r="B4477" s="104" t="s">
        <v>4897</v>
      </c>
      <c r="C4477" s="104">
        <v>5</v>
      </c>
      <c r="D4477" s="103" t="s">
        <v>9984</v>
      </c>
      <c r="E4477" s="25">
        <f t="shared" si="221"/>
        <v>0</v>
      </c>
      <c r="F4477" s="25">
        <f t="shared" si="222"/>
        <v>0</v>
      </c>
      <c r="G4477" s="32"/>
      <c r="H4477" s="31"/>
      <c r="I4477" s="25">
        <f t="shared" si="223"/>
        <v>0</v>
      </c>
      <c r="J4477" s="21"/>
      <c r="K4477" s="16"/>
      <c r="L4477" s="105"/>
      <c r="M4477" s="105"/>
      <c r="N4477" s="105"/>
      <c r="O4477" s="105"/>
      <c r="P4477" s="105"/>
      <c r="Q4477" s="105">
        <v>0</v>
      </c>
      <c r="R4477" s="105">
        <v>0</v>
      </c>
      <c r="S4477" s="105">
        <v>0</v>
      </c>
      <c r="T4477" s="105"/>
    </row>
    <row r="4478" spans="1:20" x14ac:dyDescent="0.25">
      <c r="A4478" s="103" t="s">
        <v>3388</v>
      </c>
      <c r="B4478" s="104" t="s">
        <v>4882</v>
      </c>
      <c r="C4478" s="104">
        <v>2</v>
      </c>
      <c r="D4478" s="103" t="s">
        <v>9985</v>
      </c>
      <c r="E4478" s="25">
        <f t="shared" si="221"/>
        <v>0</v>
      </c>
      <c r="F4478" s="25">
        <f t="shared" si="222"/>
        <v>0</v>
      </c>
      <c r="G4478" s="32"/>
      <c r="H4478" s="31"/>
      <c r="I4478" s="25">
        <f t="shared" si="223"/>
        <v>0</v>
      </c>
      <c r="J4478" s="21"/>
      <c r="K4478" s="16"/>
      <c r="L4478" s="105"/>
      <c r="M4478" s="105"/>
      <c r="N4478" s="105"/>
      <c r="O4478" s="105"/>
      <c r="P4478" s="105"/>
      <c r="Q4478" s="105">
        <v>0</v>
      </c>
      <c r="R4478" s="105"/>
      <c r="S4478" s="105"/>
      <c r="T4478" s="105"/>
    </row>
    <row r="4479" spans="1:20" x14ac:dyDescent="0.25">
      <c r="A4479" s="103" t="s">
        <v>4746</v>
      </c>
      <c r="B4479" s="104" t="s">
        <v>4870</v>
      </c>
      <c r="C4479" s="104">
        <v>1</v>
      </c>
      <c r="D4479" s="103" t="s">
        <v>9986</v>
      </c>
      <c r="E4479" s="25">
        <f t="shared" si="221"/>
        <v>0</v>
      </c>
      <c r="F4479" s="25">
        <f t="shared" si="222"/>
        <v>0</v>
      </c>
      <c r="G4479" s="32"/>
      <c r="H4479" s="31"/>
      <c r="I4479" s="25">
        <f t="shared" si="223"/>
        <v>0</v>
      </c>
      <c r="J4479" s="21"/>
      <c r="K4479" s="16"/>
      <c r="L4479" s="105"/>
      <c r="M4479" s="105"/>
      <c r="N4479" s="105"/>
      <c r="O4479" s="105"/>
      <c r="P4479" s="105">
        <v>0</v>
      </c>
      <c r="Q4479" s="105">
        <v>0</v>
      </c>
      <c r="R4479" s="105">
        <v>0</v>
      </c>
      <c r="S4479" s="105">
        <v>0</v>
      </c>
      <c r="T4479" s="105"/>
    </row>
    <row r="4480" spans="1:20" x14ac:dyDescent="0.25">
      <c r="A4480" s="103" t="s">
        <v>9987</v>
      </c>
      <c r="B4480" s="104" t="s">
        <v>4872</v>
      </c>
      <c r="C4480" s="104">
        <v>1</v>
      </c>
      <c r="D4480" s="103" t="s">
        <v>9988</v>
      </c>
      <c r="E4480" s="25">
        <f t="shared" si="221"/>
        <v>0</v>
      </c>
      <c r="F4480" s="25">
        <f t="shared" si="222"/>
        <v>0</v>
      </c>
      <c r="G4480" s="32"/>
      <c r="H4480" s="31"/>
      <c r="I4480" s="25">
        <f t="shared" si="223"/>
        <v>0</v>
      </c>
      <c r="J4480" s="21"/>
      <c r="K4480" s="16"/>
      <c r="L4480" s="105"/>
      <c r="M4480" s="105"/>
      <c r="N4480" s="105"/>
      <c r="O4480" s="105"/>
      <c r="P4480" s="105">
        <v>0</v>
      </c>
      <c r="Q4480" s="105"/>
      <c r="R4480" s="105"/>
      <c r="S4480" s="105"/>
      <c r="T4480" s="105"/>
    </row>
    <row r="4481" spans="1:20" x14ac:dyDescent="0.25">
      <c r="A4481" s="103" t="s">
        <v>4749</v>
      </c>
      <c r="B4481" s="104" t="s">
        <v>4882</v>
      </c>
      <c r="C4481" s="104">
        <v>2</v>
      </c>
      <c r="D4481" s="103" t="s">
        <v>9989</v>
      </c>
      <c r="E4481" s="25">
        <f t="shared" si="221"/>
        <v>0</v>
      </c>
      <c r="F4481" s="25">
        <f t="shared" si="222"/>
        <v>0</v>
      </c>
      <c r="G4481" s="32"/>
      <c r="H4481" s="31"/>
      <c r="I4481" s="25">
        <f t="shared" si="223"/>
        <v>0</v>
      </c>
      <c r="J4481" s="21"/>
      <c r="K4481" s="16"/>
      <c r="L4481" s="105"/>
      <c r="M4481" s="105"/>
      <c r="N4481" s="105"/>
      <c r="O4481" s="105"/>
      <c r="P4481" s="105"/>
      <c r="Q4481" s="105"/>
      <c r="R4481" s="105"/>
      <c r="S4481" s="105">
        <v>0</v>
      </c>
      <c r="T4481" s="105"/>
    </row>
    <row r="4482" spans="1:20" x14ac:dyDescent="0.25">
      <c r="A4482" s="103" t="s">
        <v>9990</v>
      </c>
      <c r="B4482" s="104" t="s">
        <v>4872</v>
      </c>
      <c r="C4482" s="104">
        <v>1</v>
      </c>
      <c r="D4482" s="103" t="s">
        <v>9991</v>
      </c>
      <c r="E4482" s="25">
        <f t="shared" si="221"/>
        <v>0</v>
      </c>
      <c r="F4482" s="25">
        <f t="shared" si="222"/>
        <v>0</v>
      </c>
      <c r="G4482" s="32"/>
      <c r="H4482" s="31"/>
      <c r="I4482" s="25">
        <f t="shared" si="223"/>
        <v>0</v>
      </c>
      <c r="J4482" s="21"/>
      <c r="K4482" s="16"/>
      <c r="L4482" s="105"/>
      <c r="M4482" s="105"/>
      <c r="N4482" s="105"/>
      <c r="O4482" s="105"/>
      <c r="P4482" s="105"/>
      <c r="Q4482" s="105"/>
      <c r="R4482" s="105"/>
      <c r="S4482" s="105">
        <v>0</v>
      </c>
      <c r="T4482" s="105"/>
    </row>
    <row r="4483" spans="1:20" x14ac:dyDescent="0.25">
      <c r="A4483" s="103" t="s">
        <v>1071</v>
      </c>
      <c r="B4483" s="104" t="s">
        <v>4876</v>
      </c>
      <c r="C4483" s="104">
        <v>2</v>
      </c>
      <c r="D4483" s="103" t="s">
        <v>9992</v>
      </c>
      <c r="E4483" s="25">
        <f t="shared" si="221"/>
        <v>0</v>
      </c>
      <c r="F4483" s="25">
        <f t="shared" si="222"/>
        <v>0</v>
      </c>
      <c r="G4483" s="32"/>
      <c r="H4483" s="31"/>
      <c r="I4483" s="25">
        <f t="shared" si="223"/>
        <v>0</v>
      </c>
      <c r="J4483" s="21"/>
      <c r="K4483" s="16"/>
      <c r="L4483" s="105"/>
      <c r="M4483" s="105"/>
      <c r="N4483" s="105"/>
      <c r="O4483" s="105"/>
      <c r="P4483" s="105">
        <v>0</v>
      </c>
      <c r="Q4483" s="105">
        <v>0</v>
      </c>
      <c r="R4483" s="105"/>
      <c r="S4483" s="105"/>
      <c r="T4483" s="105"/>
    </row>
    <row r="4484" spans="1:20" x14ac:dyDescent="0.25">
      <c r="A4484" s="103" t="s">
        <v>2532</v>
      </c>
      <c r="B4484" s="104" t="s">
        <v>4930</v>
      </c>
      <c r="C4484" s="104">
        <v>11</v>
      </c>
      <c r="D4484" s="103" t="s">
        <v>9993</v>
      </c>
      <c r="E4484" s="25">
        <f t="shared" si="221"/>
        <v>0</v>
      </c>
      <c r="F4484" s="25">
        <f t="shared" si="222"/>
        <v>0.75</v>
      </c>
      <c r="G4484" s="32"/>
      <c r="H4484" s="31"/>
      <c r="I4484" s="25">
        <f t="shared" si="223"/>
        <v>0</v>
      </c>
      <c r="J4484" s="21"/>
      <c r="K4484" s="16"/>
      <c r="L4484" s="105"/>
      <c r="M4484" s="105"/>
      <c r="N4484" s="105">
        <v>3</v>
      </c>
      <c r="O4484" s="105"/>
      <c r="P4484" s="105"/>
      <c r="Q4484" s="105"/>
      <c r="R4484" s="105"/>
      <c r="S4484" s="105"/>
      <c r="T4484" s="105"/>
    </row>
    <row r="4485" spans="1:20" x14ac:dyDescent="0.25">
      <c r="A4485" s="103" t="s">
        <v>3462</v>
      </c>
      <c r="B4485" s="104" t="s">
        <v>4925</v>
      </c>
      <c r="C4485" s="104">
        <v>11</v>
      </c>
      <c r="D4485" s="103" t="s">
        <v>9994</v>
      </c>
      <c r="E4485" s="25">
        <f t="shared" si="221"/>
        <v>0</v>
      </c>
      <c r="F4485" s="25">
        <f t="shared" si="222"/>
        <v>0</v>
      </c>
      <c r="G4485" s="32"/>
      <c r="H4485" s="31"/>
      <c r="I4485" s="25">
        <f t="shared" si="223"/>
        <v>0</v>
      </c>
      <c r="J4485" s="21"/>
      <c r="K4485" s="16"/>
      <c r="L4485" s="105"/>
      <c r="M4485" s="105"/>
      <c r="N4485" s="105"/>
      <c r="O4485" s="105"/>
      <c r="P4485" s="105"/>
      <c r="Q4485" s="105"/>
      <c r="R4485" s="105"/>
      <c r="S4485" s="105">
        <v>0</v>
      </c>
      <c r="T4485" s="105"/>
    </row>
    <row r="4486" spans="1:20" x14ac:dyDescent="0.25">
      <c r="A4486" s="103" t="s">
        <v>4734</v>
      </c>
      <c r="B4486" s="104" t="s">
        <v>4922</v>
      </c>
      <c r="C4486" s="104">
        <v>11</v>
      </c>
      <c r="D4486" s="103" t="s">
        <v>9995</v>
      </c>
      <c r="E4486" s="25">
        <f t="shared" si="221"/>
        <v>0</v>
      </c>
      <c r="F4486" s="25">
        <f t="shared" si="222"/>
        <v>0</v>
      </c>
      <c r="G4486" s="32"/>
      <c r="H4486" s="31"/>
      <c r="I4486" s="25">
        <f t="shared" si="223"/>
        <v>0</v>
      </c>
      <c r="J4486" s="21"/>
      <c r="K4486" s="16"/>
      <c r="L4486" s="105"/>
      <c r="M4486" s="105"/>
      <c r="N4486" s="105"/>
      <c r="O4486" s="105"/>
      <c r="P4486" s="105"/>
      <c r="Q4486" s="105">
        <v>0</v>
      </c>
      <c r="R4486" s="105"/>
      <c r="S4486" s="105">
        <v>0</v>
      </c>
      <c r="T4486" s="105"/>
    </row>
    <row r="4487" spans="1:20" x14ac:dyDescent="0.25">
      <c r="A4487" s="103" t="s">
        <v>3630</v>
      </c>
      <c r="B4487" s="104" t="s">
        <v>4922</v>
      </c>
      <c r="C4487" s="104">
        <v>11</v>
      </c>
      <c r="D4487" s="103" t="s">
        <v>9996</v>
      </c>
      <c r="E4487" s="25">
        <f t="shared" si="221"/>
        <v>0</v>
      </c>
      <c r="F4487" s="25">
        <f t="shared" si="222"/>
        <v>0</v>
      </c>
      <c r="G4487" s="32"/>
      <c r="H4487" s="31"/>
      <c r="I4487" s="25">
        <f t="shared" si="223"/>
        <v>0</v>
      </c>
      <c r="J4487" s="21"/>
      <c r="K4487" s="16"/>
      <c r="L4487" s="105"/>
      <c r="M4487" s="105"/>
      <c r="N4487" s="105"/>
      <c r="O4487" s="105"/>
      <c r="P4487" s="105"/>
      <c r="Q4487" s="105"/>
      <c r="R4487" s="105">
        <v>0</v>
      </c>
      <c r="S4487" s="105"/>
      <c r="T4487" s="105"/>
    </row>
    <row r="4488" spans="1:20" x14ac:dyDescent="0.25">
      <c r="A4488" s="103" t="s">
        <v>3956</v>
      </c>
      <c r="B4488" s="104" t="s">
        <v>4925</v>
      </c>
      <c r="C4488" s="104">
        <v>11</v>
      </c>
      <c r="D4488" s="103" t="s">
        <v>9997</v>
      </c>
      <c r="E4488" s="25">
        <f t="shared" si="221"/>
        <v>0</v>
      </c>
      <c r="F4488" s="25">
        <f t="shared" si="222"/>
        <v>0</v>
      </c>
      <c r="G4488" s="32"/>
      <c r="H4488" s="31"/>
      <c r="I4488" s="25">
        <f t="shared" si="223"/>
        <v>0</v>
      </c>
      <c r="J4488" s="21"/>
      <c r="K4488" s="16"/>
      <c r="L4488" s="105"/>
      <c r="M4488" s="105"/>
      <c r="N4488" s="105"/>
      <c r="O4488" s="105"/>
      <c r="P4488" s="105">
        <v>0</v>
      </c>
      <c r="Q4488" s="105">
        <v>0</v>
      </c>
      <c r="R4488" s="105">
        <v>0</v>
      </c>
      <c r="S4488" s="105">
        <v>0</v>
      </c>
      <c r="T4488" s="105"/>
    </row>
    <row r="4489" spans="1:20" x14ac:dyDescent="0.25">
      <c r="A4489" s="103" t="s">
        <v>3090</v>
      </c>
      <c r="B4489" s="104" t="s">
        <v>4918</v>
      </c>
      <c r="C4489" s="104">
        <v>10</v>
      </c>
      <c r="D4489" s="103" t="s">
        <v>9998</v>
      </c>
      <c r="E4489" s="25">
        <f t="shared" si="221"/>
        <v>0</v>
      </c>
      <c r="F4489" s="25">
        <f t="shared" si="222"/>
        <v>0</v>
      </c>
      <c r="G4489" s="32"/>
      <c r="H4489" s="31"/>
      <c r="I4489" s="25">
        <f t="shared" si="223"/>
        <v>0</v>
      </c>
      <c r="J4489" s="21"/>
      <c r="K4489" s="16"/>
      <c r="L4489" s="105"/>
      <c r="M4489" s="105"/>
      <c r="N4489" s="105"/>
      <c r="O4489" s="105"/>
      <c r="P4489" s="105">
        <v>0</v>
      </c>
      <c r="Q4489" s="105">
        <v>0</v>
      </c>
      <c r="R4489" s="105">
        <v>0</v>
      </c>
      <c r="S4489" s="105">
        <v>0</v>
      </c>
      <c r="T4489" s="105"/>
    </row>
    <row r="4490" spans="1:20" x14ac:dyDescent="0.25">
      <c r="A4490" s="103" t="s">
        <v>3145</v>
      </c>
      <c r="B4490" s="104" t="s">
        <v>4940</v>
      </c>
      <c r="C4490" s="104">
        <v>13</v>
      </c>
      <c r="D4490" s="103" t="s">
        <v>9999</v>
      </c>
      <c r="E4490" s="25">
        <f t="shared" si="221"/>
        <v>0</v>
      </c>
      <c r="F4490" s="25">
        <f t="shared" si="222"/>
        <v>0</v>
      </c>
      <c r="G4490" s="32"/>
      <c r="H4490" s="31"/>
      <c r="I4490" s="25">
        <f t="shared" si="223"/>
        <v>0</v>
      </c>
      <c r="J4490" s="21"/>
      <c r="K4490" s="16"/>
      <c r="L4490" s="105"/>
      <c r="M4490" s="105"/>
      <c r="N4490" s="105"/>
      <c r="O4490" s="105"/>
      <c r="P4490" s="105"/>
      <c r="Q4490" s="105">
        <v>0</v>
      </c>
      <c r="R4490" s="105">
        <v>0</v>
      </c>
      <c r="S4490" s="105">
        <v>0</v>
      </c>
      <c r="T4490" s="105"/>
    </row>
    <row r="4491" spans="1:20" x14ac:dyDescent="0.25">
      <c r="A4491" s="103" t="s">
        <v>4738</v>
      </c>
      <c r="B4491" s="104" t="s">
        <v>4940</v>
      </c>
      <c r="C4491" s="104">
        <v>13</v>
      </c>
      <c r="D4491" s="103" t="s">
        <v>10000</v>
      </c>
      <c r="E4491" s="25">
        <f t="shared" si="221"/>
        <v>1.3333333333333333</v>
      </c>
      <c r="F4491" s="25">
        <f t="shared" si="222"/>
        <v>0</v>
      </c>
      <c r="G4491" s="32"/>
      <c r="H4491" s="31"/>
      <c r="I4491" s="25">
        <f t="shared" si="223"/>
        <v>2</v>
      </c>
      <c r="J4491" s="21"/>
      <c r="K4491" s="16"/>
      <c r="L4491" s="105"/>
      <c r="M4491" s="105"/>
      <c r="N4491" s="105"/>
      <c r="O4491" s="105"/>
      <c r="P4491" s="105">
        <v>3</v>
      </c>
      <c r="Q4491" s="105">
        <v>3</v>
      </c>
      <c r="R4491" s="105">
        <v>4</v>
      </c>
      <c r="S4491" s="105"/>
      <c r="T4491" s="105"/>
    </row>
    <row r="4492" spans="1:20" x14ac:dyDescent="0.25">
      <c r="A4492" s="103" t="s">
        <v>4221</v>
      </c>
      <c r="B4492" s="104" t="s">
        <v>4941</v>
      </c>
      <c r="C4492" s="104">
        <v>14</v>
      </c>
      <c r="D4492" s="103" t="s">
        <v>10001</v>
      </c>
      <c r="E4492" s="25">
        <f t="shared" si="221"/>
        <v>0</v>
      </c>
      <c r="F4492" s="25">
        <f t="shared" si="222"/>
        <v>0</v>
      </c>
      <c r="G4492" s="32"/>
      <c r="H4492" s="31"/>
      <c r="I4492" s="25">
        <f t="shared" si="223"/>
        <v>0</v>
      </c>
      <c r="J4492" s="21"/>
      <c r="K4492" s="16"/>
      <c r="L4492" s="105"/>
      <c r="M4492" s="105"/>
      <c r="N4492" s="105"/>
      <c r="O4492" s="105"/>
      <c r="P4492" s="105">
        <v>0</v>
      </c>
      <c r="Q4492" s="105"/>
      <c r="R4492" s="105"/>
      <c r="S4492" s="105"/>
      <c r="T4492" s="105"/>
    </row>
    <row r="4493" spans="1:20" x14ac:dyDescent="0.25">
      <c r="A4493" s="103" t="s">
        <v>4051</v>
      </c>
      <c r="B4493" s="104" t="s">
        <v>4942</v>
      </c>
      <c r="C4493" s="104">
        <v>15</v>
      </c>
      <c r="D4493" s="103" t="s">
        <v>10002</v>
      </c>
      <c r="E4493" s="25">
        <f t="shared" si="221"/>
        <v>0</v>
      </c>
      <c r="F4493" s="25">
        <f t="shared" si="222"/>
        <v>0</v>
      </c>
      <c r="G4493" s="32"/>
      <c r="H4493" s="31"/>
      <c r="I4493" s="25">
        <f t="shared" si="223"/>
        <v>0</v>
      </c>
      <c r="J4493" s="21"/>
      <c r="K4493" s="16"/>
      <c r="L4493" s="105"/>
      <c r="M4493" s="105"/>
      <c r="N4493" s="105"/>
      <c r="O4493" s="105"/>
      <c r="P4493" s="105"/>
      <c r="Q4493" s="105">
        <v>0</v>
      </c>
      <c r="R4493" s="105"/>
      <c r="S4493" s="105"/>
      <c r="T4493" s="105"/>
    </row>
    <row r="4494" spans="1:20" x14ac:dyDescent="0.25">
      <c r="A4494" s="103" t="s">
        <v>3635</v>
      </c>
      <c r="B4494" s="104" t="s">
        <v>4942</v>
      </c>
      <c r="C4494" s="104">
        <v>15</v>
      </c>
      <c r="D4494" s="103" t="s">
        <v>10003</v>
      </c>
      <c r="E4494" s="25">
        <f t="shared" si="221"/>
        <v>0</v>
      </c>
      <c r="F4494" s="25">
        <f t="shared" si="222"/>
        <v>0</v>
      </c>
      <c r="G4494" s="32"/>
      <c r="H4494" s="31"/>
      <c r="I4494" s="25">
        <f t="shared" si="223"/>
        <v>0</v>
      </c>
      <c r="J4494" s="21"/>
      <c r="K4494" s="16"/>
      <c r="L4494" s="105"/>
      <c r="M4494" s="105"/>
      <c r="N4494" s="105"/>
      <c r="O4494" s="105"/>
      <c r="P4494" s="105"/>
      <c r="Q4494" s="105"/>
      <c r="R4494" s="105">
        <v>0</v>
      </c>
      <c r="S4494" s="105"/>
      <c r="T4494" s="105"/>
    </row>
    <row r="4495" spans="1:20" x14ac:dyDescent="0.25">
      <c r="A4495" s="103" t="s">
        <v>3613</v>
      </c>
      <c r="B4495" s="104" t="s">
        <v>4931</v>
      </c>
      <c r="C4495" s="104">
        <v>11</v>
      </c>
      <c r="D4495" s="103" t="s">
        <v>10004</v>
      </c>
      <c r="E4495" s="25">
        <f t="shared" si="221"/>
        <v>0</v>
      </c>
      <c r="F4495" s="25">
        <f t="shared" si="222"/>
        <v>0</v>
      </c>
      <c r="G4495" s="32"/>
      <c r="H4495" s="31"/>
      <c r="I4495" s="25">
        <f t="shared" si="223"/>
        <v>0</v>
      </c>
      <c r="J4495" s="21"/>
      <c r="K4495" s="16"/>
      <c r="L4495" s="105"/>
      <c r="M4495" s="105"/>
      <c r="N4495" s="105"/>
      <c r="O4495" s="105"/>
      <c r="P4495" s="105">
        <v>0</v>
      </c>
      <c r="Q4495" s="105"/>
      <c r="R4495" s="105">
        <v>0</v>
      </c>
      <c r="S4495" s="105"/>
      <c r="T4495" s="105"/>
    </row>
    <row r="4496" spans="1:20" x14ac:dyDescent="0.25">
      <c r="A4496" s="103" t="s">
        <v>4764</v>
      </c>
      <c r="B4496" s="104" t="s">
        <v>4950</v>
      </c>
      <c r="C4496" s="104">
        <v>15</v>
      </c>
      <c r="D4496" s="103" t="s">
        <v>10005</v>
      </c>
      <c r="E4496" s="25">
        <f t="shared" si="221"/>
        <v>0</v>
      </c>
      <c r="F4496" s="25">
        <f t="shared" si="222"/>
        <v>0</v>
      </c>
      <c r="G4496" s="32"/>
      <c r="H4496" s="31"/>
      <c r="I4496" s="25">
        <f t="shared" si="223"/>
        <v>0</v>
      </c>
      <c r="J4496" s="21"/>
      <c r="K4496" s="16"/>
      <c r="L4496" s="105"/>
      <c r="M4496" s="105"/>
      <c r="N4496" s="105"/>
      <c r="O4496" s="105"/>
      <c r="P4496" s="105"/>
      <c r="Q4496" s="105">
        <v>0</v>
      </c>
      <c r="R4496" s="105"/>
      <c r="S4496" s="105"/>
      <c r="T4496" s="105"/>
    </row>
    <row r="4497" spans="1:20" x14ac:dyDescent="0.25">
      <c r="A4497" s="103" t="s">
        <v>4765</v>
      </c>
      <c r="B4497" s="104" t="s">
        <v>4950</v>
      </c>
      <c r="C4497" s="104">
        <v>15</v>
      </c>
      <c r="D4497" s="103" t="s">
        <v>10006</v>
      </c>
      <c r="E4497" s="25">
        <f t="shared" si="221"/>
        <v>0</v>
      </c>
      <c r="F4497" s="25">
        <f t="shared" si="222"/>
        <v>0</v>
      </c>
      <c r="G4497" s="32"/>
      <c r="H4497" s="31"/>
      <c r="I4497" s="25">
        <f t="shared" si="223"/>
        <v>0</v>
      </c>
      <c r="J4497" s="21"/>
      <c r="K4497" s="16"/>
      <c r="L4497" s="105"/>
      <c r="M4497" s="105"/>
      <c r="N4497" s="105"/>
      <c r="O4497" s="105"/>
      <c r="P4497" s="105"/>
      <c r="Q4497" s="105"/>
      <c r="R4497" s="105"/>
      <c r="S4497" s="105">
        <v>0</v>
      </c>
      <c r="T4497" s="105"/>
    </row>
    <row r="4498" spans="1:20" x14ac:dyDescent="0.25">
      <c r="A4498" s="103" t="s">
        <v>4740</v>
      </c>
      <c r="B4498" s="104" t="s">
        <v>4944</v>
      </c>
      <c r="C4498" s="104">
        <v>15</v>
      </c>
      <c r="D4498" s="103" t="s">
        <v>10007</v>
      </c>
      <c r="E4498" s="25">
        <f t="shared" si="221"/>
        <v>0</v>
      </c>
      <c r="F4498" s="25">
        <f t="shared" si="222"/>
        <v>128</v>
      </c>
      <c r="G4498" s="32"/>
      <c r="H4498" s="31"/>
      <c r="I4498" s="25">
        <f t="shared" si="223"/>
        <v>0</v>
      </c>
      <c r="J4498" s="21"/>
      <c r="K4498" s="16"/>
      <c r="L4498" s="105">
        <v>393</v>
      </c>
      <c r="M4498" s="105"/>
      <c r="N4498" s="105">
        <v>119</v>
      </c>
      <c r="O4498" s="105"/>
      <c r="P4498" s="105"/>
      <c r="Q4498" s="105"/>
      <c r="R4498" s="105"/>
      <c r="S4498" s="105"/>
      <c r="T4498" s="105"/>
    </row>
    <row r="4499" spans="1:20" x14ac:dyDescent="0.25">
      <c r="A4499" s="103" t="s">
        <v>2933</v>
      </c>
      <c r="B4499" s="104" t="s">
        <v>4953</v>
      </c>
      <c r="C4499" s="104">
        <v>16</v>
      </c>
      <c r="D4499" s="103" t="s">
        <v>10008</v>
      </c>
      <c r="E4499" s="25">
        <f t="shared" si="221"/>
        <v>0</v>
      </c>
      <c r="F4499" s="25">
        <f t="shared" si="222"/>
        <v>3.25</v>
      </c>
      <c r="G4499" s="32"/>
      <c r="H4499" s="31"/>
      <c r="I4499" s="25">
        <f t="shared" si="223"/>
        <v>0</v>
      </c>
      <c r="J4499" s="21"/>
      <c r="K4499" s="16"/>
      <c r="L4499" s="105">
        <v>13</v>
      </c>
      <c r="M4499" s="105"/>
      <c r="N4499" s="105"/>
      <c r="O4499" s="105"/>
      <c r="P4499" s="105">
        <v>0</v>
      </c>
      <c r="Q4499" s="105">
        <v>0</v>
      </c>
      <c r="R4499" s="105"/>
      <c r="S4499" s="105">
        <v>0</v>
      </c>
      <c r="T4499" s="105"/>
    </row>
    <row r="4500" spans="1:20" x14ac:dyDescent="0.25">
      <c r="A4500" s="103" t="s">
        <v>2906</v>
      </c>
      <c r="B4500" s="104" t="s">
        <v>4953</v>
      </c>
      <c r="C4500" s="104">
        <v>16</v>
      </c>
      <c r="D4500" s="103" t="s">
        <v>10009</v>
      </c>
      <c r="E4500" s="25">
        <f t="shared" si="221"/>
        <v>0</v>
      </c>
      <c r="F4500" s="25">
        <f t="shared" si="222"/>
        <v>0</v>
      </c>
      <c r="G4500" s="32"/>
      <c r="H4500" s="31"/>
      <c r="I4500" s="25">
        <f t="shared" si="223"/>
        <v>0</v>
      </c>
      <c r="J4500" s="21"/>
      <c r="K4500" s="16"/>
      <c r="L4500" s="105"/>
      <c r="M4500" s="105"/>
      <c r="N4500" s="105"/>
      <c r="O4500" s="105"/>
      <c r="P4500" s="105"/>
      <c r="Q4500" s="105">
        <v>0</v>
      </c>
      <c r="R4500" s="105"/>
      <c r="S4500" s="105"/>
      <c r="T4500" s="105"/>
    </row>
    <row r="4501" spans="1:20" x14ac:dyDescent="0.25">
      <c r="A4501" s="103" t="s">
        <v>3673</v>
      </c>
      <c r="B4501" s="104" t="s">
        <v>4953</v>
      </c>
      <c r="C4501" s="104">
        <v>16</v>
      </c>
      <c r="D4501" s="103" t="s">
        <v>10010</v>
      </c>
      <c r="E4501" s="25">
        <f t="shared" si="221"/>
        <v>0</v>
      </c>
      <c r="F4501" s="25">
        <f t="shared" si="222"/>
        <v>0</v>
      </c>
      <c r="G4501" s="32"/>
      <c r="H4501" s="31"/>
      <c r="I4501" s="25">
        <f t="shared" si="223"/>
        <v>0</v>
      </c>
      <c r="J4501" s="21"/>
      <c r="K4501" s="16"/>
      <c r="L4501" s="105"/>
      <c r="M4501" s="105"/>
      <c r="N4501" s="105"/>
      <c r="O4501" s="105"/>
      <c r="P4501" s="105"/>
      <c r="Q4501" s="105"/>
      <c r="R4501" s="105">
        <v>0</v>
      </c>
      <c r="S4501" s="105"/>
      <c r="T4501" s="105"/>
    </row>
    <row r="4502" spans="1:20" x14ac:dyDescent="0.25">
      <c r="A4502" s="103" t="s">
        <v>4761</v>
      </c>
      <c r="B4502" s="104" t="s">
        <v>4953</v>
      </c>
      <c r="C4502" s="104">
        <v>16</v>
      </c>
      <c r="D4502" s="103" t="s">
        <v>10011</v>
      </c>
      <c r="E4502" s="25">
        <f t="shared" si="221"/>
        <v>0</v>
      </c>
      <c r="F4502" s="25">
        <f t="shared" si="222"/>
        <v>2.25</v>
      </c>
      <c r="G4502" s="32"/>
      <c r="H4502" s="31"/>
      <c r="I4502" s="25">
        <f t="shared" si="223"/>
        <v>0</v>
      </c>
      <c r="J4502" s="21"/>
      <c r="K4502" s="16"/>
      <c r="L4502" s="105"/>
      <c r="M4502" s="105">
        <v>9</v>
      </c>
      <c r="N4502" s="105"/>
      <c r="O4502" s="105"/>
      <c r="P4502" s="105"/>
      <c r="Q4502" s="105"/>
      <c r="R4502" s="105"/>
      <c r="S4502" s="105"/>
      <c r="T4502" s="105"/>
    </row>
    <row r="4503" spans="1:20" x14ac:dyDescent="0.25">
      <c r="A4503" s="103" t="s">
        <v>4758</v>
      </c>
      <c r="B4503" s="104" t="s">
        <v>4954</v>
      </c>
      <c r="C4503" s="104">
        <v>16</v>
      </c>
      <c r="D4503" s="103" t="s">
        <v>10012</v>
      </c>
      <c r="E4503" s="25">
        <f t="shared" si="221"/>
        <v>0</v>
      </c>
      <c r="F4503" s="25">
        <f t="shared" si="222"/>
        <v>0</v>
      </c>
      <c r="G4503" s="32"/>
      <c r="H4503" s="31"/>
      <c r="I4503" s="25">
        <f t="shared" si="223"/>
        <v>0</v>
      </c>
      <c r="J4503" s="21"/>
      <c r="K4503" s="16"/>
      <c r="L4503" s="105"/>
      <c r="M4503" s="105"/>
      <c r="N4503" s="105"/>
      <c r="O4503" s="105"/>
      <c r="P4503" s="105"/>
      <c r="Q4503" s="105"/>
      <c r="R4503" s="105"/>
      <c r="S4503" s="105"/>
      <c r="T4503" s="105"/>
    </row>
    <row r="4504" spans="1:20" x14ac:dyDescent="0.25">
      <c r="A4504" s="103" t="s">
        <v>2470</v>
      </c>
      <c r="B4504" s="104" t="s">
        <v>4931</v>
      </c>
      <c r="C4504" s="104">
        <v>11</v>
      </c>
      <c r="D4504" s="103" t="s">
        <v>10013</v>
      </c>
      <c r="E4504" s="25">
        <f t="shared" si="221"/>
        <v>0</v>
      </c>
      <c r="F4504" s="25">
        <f t="shared" si="222"/>
        <v>15.5</v>
      </c>
      <c r="G4504" s="32"/>
      <c r="H4504" s="31"/>
      <c r="I4504" s="25">
        <f t="shared" si="223"/>
        <v>0</v>
      </c>
      <c r="J4504" s="21"/>
      <c r="K4504" s="16"/>
      <c r="L4504" s="105"/>
      <c r="M4504" s="105">
        <v>13</v>
      </c>
      <c r="N4504" s="105">
        <v>49</v>
      </c>
      <c r="O4504" s="105"/>
      <c r="P4504" s="105">
        <v>0</v>
      </c>
      <c r="Q4504" s="105">
        <v>0</v>
      </c>
      <c r="R4504" s="105"/>
      <c r="S4504" s="105">
        <v>0</v>
      </c>
      <c r="T4504" s="105"/>
    </row>
    <row r="4505" spans="1:20" x14ac:dyDescent="0.25">
      <c r="A4505" s="103" t="s">
        <v>1982</v>
      </c>
      <c r="B4505" s="104" t="s">
        <v>4931</v>
      </c>
      <c r="C4505" s="104">
        <v>11</v>
      </c>
      <c r="D4505" s="103" t="s">
        <v>10014</v>
      </c>
      <c r="E4505" s="25">
        <f t="shared" si="221"/>
        <v>0</v>
      </c>
      <c r="F4505" s="25">
        <f t="shared" si="222"/>
        <v>0</v>
      </c>
      <c r="G4505" s="32"/>
      <c r="H4505" s="31"/>
      <c r="I4505" s="25">
        <f t="shared" si="223"/>
        <v>0</v>
      </c>
      <c r="J4505" s="21"/>
      <c r="K4505" s="16"/>
      <c r="L4505" s="105"/>
      <c r="M4505" s="105"/>
      <c r="N4505" s="105"/>
      <c r="O4505" s="105"/>
      <c r="P4505" s="105">
        <v>0</v>
      </c>
      <c r="Q4505" s="105">
        <v>0</v>
      </c>
      <c r="R4505" s="105">
        <v>0</v>
      </c>
      <c r="S4505" s="105"/>
      <c r="T4505" s="105"/>
    </row>
    <row r="4506" spans="1:20" x14ac:dyDescent="0.25">
      <c r="A4506" s="103" t="s">
        <v>4151</v>
      </c>
      <c r="B4506" s="104" t="s">
        <v>4922</v>
      </c>
      <c r="C4506" s="104">
        <v>11</v>
      </c>
      <c r="D4506" s="103" t="s">
        <v>10015</v>
      </c>
      <c r="E4506" s="25">
        <f t="shared" si="221"/>
        <v>0</v>
      </c>
      <c r="F4506" s="25">
        <f t="shared" si="222"/>
        <v>0</v>
      </c>
      <c r="G4506" s="32"/>
      <c r="H4506" s="31"/>
      <c r="I4506" s="25">
        <f t="shared" si="223"/>
        <v>0</v>
      </c>
      <c r="J4506" s="21"/>
      <c r="K4506" s="16"/>
      <c r="L4506" s="105"/>
      <c r="M4506" s="105"/>
      <c r="N4506" s="105"/>
      <c r="O4506" s="105"/>
      <c r="P4506" s="105">
        <v>0</v>
      </c>
      <c r="Q4506" s="105"/>
      <c r="R4506" s="105"/>
      <c r="S4506" s="105"/>
      <c r="T4506" s="105"/>
    </row>
    <row r="4507" spans="1:20" x14ac:dyDescent="0.25">
      <c r="A4507" s="103" t="s">
        <v>4475</v>
      </c>
      <c r="B4507" s="104" t="s">
        <v>4923</v>
      </c>
      <c r="C4507" s="104">
        <v>11</v>
      </c>
      <c r="D4507" s="103" t="s">
        <v>10016</v>
      </c>
      <c r="E4507" s="25">
        <f t="shared" si="221"/>
        <v>0</v>
      </c>
      <c r="F4507" s="25">
        <f t="shared" si="222"/>
        <v>0</v>
      </c>
      <c r="G4507" s="32"/>
      <c r="H4507" s="31"/>
      <c r="I4507" s="25">
        <f t="shared" si="223"/>
        <v>0</v>
      </c>
      <c r="J4507" s="21"/>
      <c r="K4507" s="16"/>
      <c r="L4507" s="105"/>
      <c r="M4507" s="105"/>
      <c r="N4507" s="105"/>
      <c r="O4507" s="105"/>
      <c r="P4507" s="105"/>
      <c r="Q4507" s="105"/>
      <c r="R4507" s="105">
        <v>0</v>
      </c>
      <c r="S4507" s="105"/>
      <c r="T4507" s="105"/>
    </row>
    <row r="4508" spans="1:20" x14ac:dyDescent="0.25">
      <c r="A4508" s="103" t="s">
        <v>3053</v>
      </c>
      <c r="B4508" s="104" t="s">
        <v>4930</v>
      </c>
      <c r="C4508" s="104">
        <v>11</v>
      </c>
      <c r="D4508" s="103" t="s">
        <v>10017</v>
      </c>
      <c r="E4508" s="25">
        <f t="shared" si="221"/>
        <v>0</v>
      </c>
      <c r="F4508" s="25">
        <f t="shared" si="222"/>
        <v>0</v>
      </c>
      <c r="G4508" s="32"/>
      <c r="H4508" s="31"/>
      <c r="I4508" s="25">
        <f t="shared" si="223"/>
        <v>0</v>
      </c>
      <c r="J4508" s="21"/>
      <c r="K4508" s="16"/>
      <c r="L4508" s="105"/>
      <c r="M4508" s="105"/>
      <c r="N4508" s="105"/>
      <c r="O4508" s="105"/>
      <c r="P4508" s="105"/>
      <c r="Q4508" s="105">
        <v>0</v>
      </c>
      <c r="R4508" s="105"/>
      <c r="S4508" s="105"/>
      <c r="T4508" s="105"/>
    </row>
    <row r="4509" spans="1:20" x14ac:dyDescent="0.25">
      <c r="A4509" s="103" t="s">
        <v>2578</v>
      </c>
      <c r="B4509" s="104" t="s">
        <v>4930</v>
      </c>
      <c r="C4509" s="104">
        <v>11</v>
      </c>
      <c r="D4509" s="103" t="s">
        <v>10018</v>
      </c>
      <c r="E4509" s="25">
        <f t="shared" si="221"/>
        <v>0</v>
      </c>
      <c r="F4509" s="25">
        <f t="shared" si="222"/>
        <v>0</v>
      </c>
      <c r="G4509" s="32"/>
      <c r="H4509" s="31"/>
      <c r="I4509" s="25">
        <f t="shared" si="223"/>
        <v>0</v>
      </c>
      <c r="J4509" s="21"/>
      <c r="K4509" s="16"/>
      <c r="L4509" s="105"/>
      <c r="M4509" s="105"/>
      <c r="N4509" s="105"/>
      <c r="O4509" s="105"/>
      <c r="P4509" s="105">
        <v>0</v>
      </c>
      <c r="Q4509" s="105">
        <v>0</v>
      </c>
      <c r="R4509" s="105">
        <v>0</v>
      </c>
      <c r="S4509" s="105"/>
      <c r="T4509" s="105"/>
    </row>
    <row r="4510" spans="1:20" x14ac:dyDescent="0.25">
      <c r="A4510" s="103" t="s">
        <v>3375</v>
      </c>
      <c r="B4510" s="104" t="s">
        <v>4924</v>
      </c>
      <c r="C4510" s="104">
        <v>11</v>
      </c>
      <c r="D4510" s="103" t="s">
        <v>10019</v>
      </c>
      <c r="E4510" s="25">
        <f t="shared" si="221"/>
        <v>0</v>
      </c>
      <c r="F4510" s="25">
        <f t="shared" si="222"/>
        <v>3.75</v>
      </c>
      <c r="G4510" s="32"/>
      <c r="H4510" s="31"/>
      <c r="I4510" s="25">
        <f t="shared" si="223"/>
        <v>0</v>
      </c>
      <c r="J4510" s="21"/>
      <c r="K4510" s="16"/>
      <c r="L4510" s="105"/>
      <c r="M4510" s="105"/>
      <c r="N4510" s="105">
        <v>15</v>
      </c>
      <c r="O4510" s="105"/>
      <c r="P4510" s="105">
        <v>0</v>
      </c>
      <c r="Q4510" s="105">
        <v>0</v>
      </c>
      <c r="R4510" s="105">
        <v>0</v>
      </c>
      <c r="S4510" s="105"/>
      <c r="T4510" s="105"/>
    </row>
    <row r="4511" spans="1:20" x14ac:dyDescent="0.25">
      <c r="A4511" s="103" t="s">
        <v>2880</v>
      </c>
      <c r="B4511" s="104" t="s">
        <v>4924</v>
      </c>
      <c r="C4511" s="104">
        <v>11</v>
      </c>
      <c r="D4511" s="103" t="s">
        <v>10020</v>
      </c>
      <c r="E4511" s="25">
        <f t="shared" si="221"/>
        <v>0</v>
      </c>
      <c r="F4511" s="25">
        <f t="shared" si="222"/>
        <v>0</v>
      </c>
      <c r="G4511" s="32"/>
      <c r="H4511" s="31"/>
      <c r="I4511" s="25">
        <f t="shared" si="223"/>
        <v>0</v>
      </c>
      <c r="J4511" s="21"/>
      <c r="K4511" s="16"/>
      <c r="L4511" s="105"/>
      <c r="M4511" s="105"/>
      <c r="N4511" s="105"/>
      <c r="O4511" s="105"/>
      <c r="P4511" s="105">
        <v>0</v>
      </c>
      <c r="Q4511" s="105"/>
      <c r="R4511" s="105">
        <v>0</v>
      </c>
      <c r="S4511" s="105">
        <v>0</v>
      </c>
      <c r="T4511" s="105"/>
    </row>
    <row r="4512" spans="1:20" x14ac:dyDescent="0.25">
      <c r="A4512" s="103" t="s">
        <v>3522</v>
      </c>
      <c r="B4512" s="104" t="s">
        <v>4922</v>
      </c>
      <c r="C4512" s="104">
        <v>11</v>
      </c>
      <c r="D4512" s="103" t="s">
        <v>10021</v>
      </c>
      <c r="E4512" s="25">
        <f t="shared" ref="E4512:E4575" si="224">SUM(R4512:T4512)/3</f>
        <v>0</v>
      </c>
      <c r="F4512" s="25">
        <f t="shared" ref="F4512:F4575" si="225">SUM(L4512:O4512)/4</f>
        <v>0</v>
      </c>
      <c r="G4512" s="32"/>
      <c r="H4512" s="31"/>
      <c r="I4512" s="25">
        <f t="shared" ref="I4512:I4575" si="226">SUM(P4512:T4512)/5</f>
        <v>0</v>
      </c>
      <c r="J4512" s="21"/>
      <c r="K4512" s="16"/>
      <c r="L4512" s="105"/>
      <c r="M4512" s="105"/>
      <c r="N4512" s="105"/>
      <c r="O4512" s="105"/>
      <c r="P4512" s="105"/>
      <c r="Q4512" s="105"/>
      <c r="R4512" s="105"/>
      <c r="S4512" s="105"/>
      <c r="T4512" s="105"/>
    </row>
    <row r="4513" spans="1:20" x14ac:dyDescent="0.25">
      <c r="A4513" s="103" t="s">
        <v>10022</v>
      </c>
      <c r="B4513" s="104" t="s">
        <v>4908</v>
      </c>
      <c r="C4513" s="104">
        <v>6</v>
      </c>
      <c r="D4513" s="103" t="s">
        <v>10023</v>
      </c>
      <c r="E4513" s="25">
        <f t="shared" si="224"/>
        <v>0</v>
      </c>
      <c r="F4513" s="25">
        <f t="shared" si="225"/>
        <v>0</v>
      </c>
      <c r="G4513" s="32"/>
      <c r="H4513" s="31"/>
      <c r="I4513" s="25">
        <f t="shared" si="226"/>
        <v>0</v>
      </c>
      <c r="J4513" s="21"/>
      <c r="K4513" s="16"/>
      <c r="L4513" s="105"/>
      <c r="M4513" s="105"/>
      <c r="N4513" s="105"/>
      <c r="O4513" s="105"/>
      <c r="P4513" s="105"/>
      <c r="Q4513" s="105">
        <v>0</v>
      </c>
      <c r="R4513" s="105"/>
      <c r="S4513" s="105"/>
      <c r="T4513" s="105"/>
    </row>
    <row r="4514" spans="1:20" x14ac:dyDescent="0.25">
      <c r="A4514" s="103" t="s">
        <v>3984</v>
      </c>
      <c r="B4514" s="104" t="s">
        <v>4910</v>
      </c>
      <c r="C4514" s="104">
        <v>7</v>
      </c>
      <c r="D4514" s="103" t="s">
        <v>10024</v>
      </c>
      <c r="E4514" s="25">
        <f t="shared" si="224"/>
        <v>0</v>
      </c>
      <c r="F4514" s="25">
        <f t="shared" si="225"/>
        <v>0</v>
      </c>
      <c r="G4514" s="32"/>
      <c r="H4514" s="31"/>
      <c r="I4514" s="25">
        <f t="shared" si="226"/>
        <v>0</v>
      </c>
      <c r="J4514" s="21"/>
      <c r="K4514" s="16"/>
      <c r="L4514" s="105"/>
      <c r="M4514" s="105"/>
      <c r="N4514" s="105"/>
      <c r="O4514" s="105"/>
      <c r="P4514" s="105"/>
      <c r="Q4514" s="105"/>
      <c r="R4514" s="105"/>
      <c r="S4514" s="105">
        <v>0</v>
      </c>
      <c r="T4514" s="105"/>
    </row>
    <row r="4515" spans="1:20" x14ac:dyDescent="0.25">
      <c r="A4515" s="103" t="s">
        <v>3505</v>
      </c>
      <c r="B4515" s="104" t="s">
        <v>4910</v>
      </c>
      <c r="C4515" s="104">
        <v>7</v>
      </c>
      <c r="D4515" s="103" t="s">
        <v>10025</v>
      </c>
      <c r="E4515" s="25">
        <f t="shared" si="224"/>
        <v>0</v>
      </c>
      <c r="F4515" s="25">
        <f t="shared" si="225"/>
        <v>0</v>
      </c>
      <c r="G4515" s="32"/>
      <c r="H4515" s="31"/>
      <c r="I4515" s="25">
        <f t="shared" si="226"/>
        <v>0</v>
      </c>
      <c r="J4515" s="21"/>
      <c r="K4515" s="16"/>
      <c r="L4515" s="105"/>
      <c r="M4515" s="105"/>
      <c r="N4515" s="105"/>
      <c r="O4515" s="105"/>
      <c r="P4515" s="105"/>
      <c r="Q4515" s="105"/>
      <c r="R4515" s="105">
        <v>0</v>
      </c>
      <c r="S4515" s="105">
        <v>0</v>
      </c>
      <c r="T4515" s="105"/>
    </row>
    <row r="4516" spans="1:20" x14ac:dyDescent="0.25">
      <c r="A4516" s="103" t="s">
        <v>2437</v>
      </c>
      <c r="B4516" s="104" t="s">
        <v>4911</v>
      </c>
      <c r="C4516" s="104">
        <v>8</v>
      </c>
      <c r="D4516" s="103" t="s">
        <v>10026</v>
      </c>
      <c r="E4516" s="25">
        <f t="shared" si="224"/>
        <v>0</v>
      </c>
      <c r="F4516" s="25">
        <f t="shared" si="225"/>
        <v>0</v>
      </c>
      <c r="G4516" s="32"/>
      <c r="H4516" s="31"/>
      <c r="I4516" s="25">
        <f t="shared" si="226"/>
        <v>0</v>
      </c>
      <c r="J4516" s="21"/>
      <c r="K4516" s="16"/>
      <c r="L4516" s="105"/>
      <c r="M4516" s="105"/>
      <c r="N4516" s="105"/>
      <c r="O4516" s="105"/>
      <c r="P4516" s="105"/>
      <c r="Q4516" s="105">
        <v>0</v>
      </c>
      <c r="R4516" s="105"/>
      <c r="S4516" s="105"/>
      <c r="T4516" s="105"/>
    </row>
    <row r="4517" spans="1:20" x14ac:dyDescent="0.25">
      <c r="A4517" s="103" t="s">
        <v>2294</v>
      </c>
      <c r="B4517" s="104" t="s">
        <v>4901</v>
      </c>
      <c r="C4517" s="104">
        <v>6</v>
      </c>
      <c r="D4517" s="103" t="s">
        <v>10027</v>
      </c>
      <c r="E4517" s="25">
        <f t="shared" si="224"/>
        <v>0</v>
      </c>
      <c r="F4517" s="25">
        <f t="shared" si="225"/>
        <v>0</v>
      </c>
      <c r="G4517" s="32"/>
      <c r="H4517" s="31"/>
      <c r="I4517" s="25">
        <f t="shared" si="226"/>
        <v>0</v>
      </c>
      <c r="J4517" s="21"/>
      <c r="K4517" s="16"/>
      <c r="L4517" s="105"/>
      <c r="M4517" s="105"/>
      <c r="N4517" s="105"/>
      <c r="O4517" s="105"/>
      <c r="P4517" s="105">
        <v>0</v>
      </c>
      <c r="Q4517" s="105">
        <v>0</v>
      </c>
      <c r="R4517" s="105">
        <v>0</v>
      </c>
      <c r="S4517" s="105">
        <v>0</v>
      </c>
      <c r="T4517" s="105"/>
    </row>
    <row r="4518" spans="1:20" x14ac:dyDescent="0.25">
      <c r="A4518" s="103" t="s">
        <v>3668</v>
      </c>
      <c r="B4518" s="104" t="s">
        <v>4908</v>
      </c>
      <c r="C4518" s="104">
        <v>6</v>
      </c>
      <c r="D4518" s="103" t="s">
        <v>10028</v>
      </c>
      <c r="E4518" s="25">
        <f t="shared" si="224"/>
        <v>0</v>
      </c>
      <c r="F4518" s="25">
        <f t="shared" si="225"/>
        <v>0</v>
      </c>
      <c r="G4518" s="32"/>
      <c r="H4518" s="31"/>
      <c r="I4518" s="25">
        <f t="shared" si="226"/>
        <v>0</v>
      </c>
      <c r="J4518" s="21"/>
      <c r="K4518" s="16"/>
      <c r="L4518" s="105"/>
      <c r="M4518" s="105"/>
      <c r="N4518" s="105"/>
      <c r="O4518" s="105"/>
      <c r="P4518" s="105"/>
      <c r="Q4518" s="105"/>
      <c r="R4518" s="105"/>
      <c r="S4518" s="105">
        <v>0</v>
      </c>
      <c r="T4518" s="105"/>
    </row>
    <row r="4519" spans="1:20" x14ac:dyDescent="0.25">
      <c r="A4519" s="103" t="s">
        <v>4507</v>
      </c>
      <c r="B4519" s="104" t="s">
        <v>4908</v>
      </c>
      <c r="C4519" s="104">
        <v>6</v>
      </c>
      <c r="D4519" s="103" t="s">
        <v>10029</v>
      </c>
      <c r="E4519" s="25">
        <f t="shared" si="224"/>
        <v>2.6666666666666665</v>
      </c>
      <c r="F4519" s="25">
        <f t="shared" si="225"/>
        <v>0</v>
      </c>
      <c r="G4519" s="32"/>
      <c r="H4519" s="31"/>
      <c r="I4519" s="25">
        <f t="shared" si="226"/>
        <v>48.2</v>
      </c>
      <c r="J4519" s="21"/>
      <c r="K4519" s="16"/>
      <c r="L4519" s="105"/>
      <c r="M4519" s="105"/>
      <c r="N4519" s="105"/>
      <c r="O4519" s="105"/>
      <c r="P4519" s="105">
        <v>124</v>
      </c>
      <c r="Q4519" s="105">
        <v>109</v>
      </c>
      <c r="R4519" s="105">
        <v>8</v>
      </c>
      <c r="S4519" s="105"/>
      <c r="T4519" s="105"/>
    </row>
    <row r="4520" spans="1:20" x14ac:dyDescent="0.25">
      <c r="A4520" s="103" t="s">
        <v>3843</v>
      </c>
      <c r="B4520" s="104" t="s">
        <v>4875</v>
      </c>
      <c r="C4520" s="104">
        <v>1</v>
      </c>
      <c r="D4520" s="103" t="s">
        <v>10030</v>
      </c>
      <c r="E4520" s="25">
        <f t="shared" si="224"/>
        <v>0</v>
      </c>
      <c r="F4520" s="25">
        <f t="shared" si="225"/>
        <v>0</v>
      </c>
      <c r="G4520" s="32"/>
      <c r="H4520" s="31"/>
      <c r="I4520" s="25">
        <f t="shared" si="226"/>
        <v>0</v>
      </c>
      <c r="J4520" s="21"/>
      <c r="K4520" s="16"/>
      <c r="L4520" s="105"/>
      <c r="M4520" s="105"/>
      <c r="N4520" s="105"/>
      <c r="O4520" s="105"/>
      <c r="P4520" s="105"/>
      <c r="Q4520" s="105">
        <v>0</v>
      </c>
      <c r="R4520" s="105"/>
      <c r="S4520" s="105">
        <v>0</v>
      </c>
      <c r="T4520" s="105"/>
    </row>
    <row r="4521" spans="1:20" x14ac:dyDescent="0.25">
      <c r="A4521" s="103" t="s">
        <v>4241</v>
      </c>
      <c r="B4521" s="104" t="s">
        <v>4872</v>
      </c>
      <c r="C4521" s="104">
        <v>1</v>
      </c>
      <c r="D4521" s="103" t="s">
        <v>10031</v>
      </c>
      <c r="E4521" s="25">
        <f t="shared" si="224"/>
        <v>0</v>
      </c>
      <c r="F4521" s="25">
        <f t="shared" si="225"/>
        <v>0</v>
      </c>
      <c r="G4521" s="32"/>
      <c r="H4521" s="31"/>
      <c r="I4521" s="25">
        <f t="shared" si="226"/>
        <v>0</v>
      </c>
      <c r="J4521" s="21"/>
      <c r="K4521" s="16"/>
      <c r="L4521" s="105"/>
      <c r="M4521" s="105"/>
      <c r="N4521" s="105"/>
      <c r="O4521" s="105"/>
      <c r="P4521" s="105"/>
      <c r="Q4521" s="105">
        <v>0</v>
      </c>
      <c r="R4521" s="105"/>
      <c r="S4521" s="105">
        <v>0</v>
      </c>
      <c r="T4521" s="105"/>
    </row>
    <row r="4522" spans="1:20" x14ac:dyDescent="0.25">
      <c r="A4522" s="103" t="s">
        <v>10032</v>
      </c>
      <c r="B4522" s="104" t="s">
        <v>4872</v>
      </c>
      <c r="C4522" s="104">
        <v>1</v>
      </c>
      <c r="D4522" s="103" t="s">
        <v>10033</v>
      </c>
      <c r="E4522" s="25">
        <f t="shared" si="224"/>
        <v>0</v>
      </c>
      <c r="F4522" s="25">
        <f t="shared" si="225"/>
        <v>0</v>
      </c>
      <c r="G4522" s="32"/>
      <c r="H4522" s="31"/>
      <c r="I4522" s="25">
        <f t="shared" si="226"/>
        <v>0</v>
      </c>
      <c r="J4522" s="21"/>
      <c r="K4522" s="16"/>
      <c r="L4522" s="105"/>
      <c r="M4522" s="105"/>
      <c r="N4522" s="105"/>
      <c r="O4522" s="105"/>
      <c r="P4522" s="105"/>
      <c r="Q4522" s="105"/>
      <c r="R4522" s="105"/>
      <c r="S4522" s="105">
        <v>0</v>
      </c>
      <c r="T4522" s="105"/>
    </row>
    <row r="4523" spans="1:20" x14ac:dyDescent="0.25">
      <c r="A4523" s="103" t="s">
        <v>3565</v>
      </c>
      <c r="B4523" s="104" t="s">
        <v>4872</v>
      </c>
      <c r="C4523" s="104">
        <v>1</v>
      </c>
      <c r="D4523" s="103" t="s">
        <v>10034</v>
      </c>
      <c r="E4523" s="25">
        <f t="shared" si="224"/>
        <v>0</v>
      </c>
      <c r="F4523" s="25">
        <f t="shared" si="225"/>
        <v>0</v>
      </c>
      <c r="G4523" s="32"/>
      <c r="H4523" s="31"/>
      <c r="I4523" s="25">
        <f t="shared" si="226"/>
        <v>0</v>
      </c>
      <c r="J4523" s="21"/>
      <c r="K4523" s="16"/>
      <c r="L4523" s="105"/>
      <c r="M4523" s="105"/>
      <c r="N4523" s="105"/>
      <c r="O4523" s="105"/>
      <c r="P4523" s="105"/>
      <c r="Q4523" s="105"/>
      <c r="R4523" s="105">
        <v>0</v>
      </c>
      <c r="S4523" s="105"/>
      <c r="T4523" s="105"/>
    </row>
    <row r="4524" spans="1:20" x14ac:dyDescent="0.25">
      <c r="A4524" s="103" t="s">
        <v>3137</v>
      </c>
      <c r="B4524" s="104" t="s">
        <v>4872</v>
      </c>
      <c r="C4524" s="104">
        <v>1</v>
      </c>
      <c r="D4524" s="103" t="s">
        <v>10035</v>
      </c>
      <c r="E4524" s="25">
        <f t="shared" si="224"/>
        <v>0</v>
      </c>
      <c r="F4524" s="25">
        <f t="shared" si="225"/>
        <v>0</v>
      </c>
      <c r="G4524" s="32"/>
      <c r="H4524" s="31"/>
      <c r="I4524" s="25">
        <f t="shared" si="226"/>
        <v>0</v>
      </c>
      <c r="J4524" s="21"/>
      <c r="K4524" s="16"/>
      <c r="L4524" s="105"/>
      <c r="M4524" s="105"/>
      <c r="N4524" s="105"/>
      <c r="O4524" s="105"/>
      <c r="P4524" s="105"/>
      <c r="Q4524" s="105">
        <v>0</v>
      </c>
      <c r="R4524" s="105">
        <v>0</v>
      </c>
      <c r="S4524" s="105"/>
      <c r="T4524" s="105"/>
    </row>
    <row r="4525" spans="1:20" x14ac:dyDescent="0.25">
      <c r="A4525" s="103" t="s">
        <v>10036</v>
      </c>
      <c r="B4525" s="104" t="s">
        <v>4871</v>
      </c>
      <c r="C4525" s="104">
        <v>1</v>
      </c>
      <c r="D4525" s="103" t="s">
        <v>10037</v>
      </c>
      <c r="E4525" s="25">
        <f t="shared" si="224"/>
        <v>0</v>
      </c>
      <c r="F4525" s="25">
        <f t="shared" si="225"/>
        <v>0</v>
      </c>
      <c r="G4525" s="32"/>
      <c r="H4525" s="31"/>
      <c r="I4525" s="25">
        <f t="shared" si="226"/>
        <v>0</v>
      </c>
      <c r="J4525" s="21"/>
      <c r="K4525" s="16"/>
      <c r="L4525" s="105"/>
      <c r="M4525" s="105"/>
      <c r="N4525" s="105"/>
      <c r="O4525" s="105"/>
      <c r="P4525" s="105"/>
      <c r="Q4525" s="105"/>
      <c r="R4525" s="105"/>
      <c r="S4525" s="105">
        <v>0</v>
      </c>
      <c r="T4525" s="105"/>
    </row>
    <row r="4526" spans="1:20" x14ac:dyDescent="0.25">
      <c r="A4526" s="103" t="s">
        <v>10038</v>
      </c>
      <c r="B4526" s="104" t="s">
        <v>4871</v>
      </c>
      <c r="C4526" s="104">
        <v>1</v>
      </c>
      <c r="D4526" s="103" t="s">
        <v>10039</v>
      </c>
      <c r="E4526" s="25">
        <f t="shared" si="224"/>
        <v>0</v>
      </c>
      <c r="F4526" s="25">
        <f t="shared" si="225"/>
        <v>0</v>
      </c>
      <c r="G4526" s="32"/>
      <c r="H4526" s="31"/>
      <c r="I4526" s="25">
        <f t="shared" si="226"/>
        <v>0</v>
      </c>
      <c r="J4526" s="21"/>
      <c r="K4526" s="16"/>
      <c r="L4526" s="105"/>
      <c r="M4526" s="105"/>
      <c r="N4526" s="105"/>
      <c r="O4526" s="105"/>
      <c r="P4526" s="105"/>
      <c r="Q4526" s="105"/>
      <c r="R4526" s="105"/>
      <c r="S4526" s="105">
        <v>0</v>
      </c>
      <c r="T4526" s="105"/>
    </row>
    <row r="4527" spans="1:20" x14ac:dyDescent="0.25">
      <c r="A4527" s="103" t="s">
        <v>4506</v>
      </c>
      <c r="B4527" s="104" t="s">
        <v>4878</v>
      </c>
      <c r="C4527" s="104">
        <v>2</v>
      </c>
      <c r="D4527" s="103" t="s">
        <v>10040</v>
      </c>
      <c r="E4527" s="25">
        <f t="shared" si="224"/>
        <v>0</v>
      </c>
      <c r="F4527" s="25">
        <f t="shared" si="225"/>
        <v>0</v>
      </c>
      <c r="G4527" s="32"/>
      <c r="H4527" s="31"/>
      <c r="I4527" s="25">
        <f t="shared" si="226"/>
        <v>0</v>
      </c>
      <c r="J4527" s="21"/>
      <c r="K4527" s="16"/>
      <c r="L4527" s="105"/>
      <c r="M4527" s="105"/>
      <c r="N4527" s="105"/>
      <c r="O4527" s="105"/>
      <c r="P4527" s="105">
        <v>0</v>
      </c>
      <c r="Q4527" s="105">
        <v>0</v>
      </c>
      <c r="R4527" s="105">
        <v>0</v>
      </c>
      <c r="S4527" s="105"/>
      <c r="T4527" s="105"/>
    </row>
    <row r="4528" spans="1:20" x14ac:dyDescent="0.25">
      <c r="A4528" s="103" t="s">
        <v>4501</v>
      </c>
      <c r="B4528" s="104" t="s">
        <v>4881</v>
      </c>
      <c r="C4528" s="104">
        <v>2</v>
      </c>
      <c r="D4528" s="103" t="s">
        <v>10041</v>
      </c>
      <c r="E4528" s="25">
        <f t="shared" si="224"/>
        <v>0</v>
      </c>
      <c r="F4528" s="25">
        <f t="shared" si="225"/>
        <v>1</v>
      </c>
      <c r="G4528" s="32"/>
      <c r="H4528" s="31"/>
      <c r="I4528" s="25">
        <f t="shared" si="226"/>
        <v>0</v>
      </c>
      <c r="J4528" s="21"/>
      <c r="K4528" s="16"/>
      <c r="L4528" s="105"/>
      <c r="M4528" s="105"/>
      <c r="N4528" s="105"/>
      <c r="O4528" s="105">
        <v>4</v>
      </c>
      <c r="P4528" s="105">
        <v>0</v>
      </c>
      <c r="Q4528" s="105"/>
      <c r="R4528" s="105"/>
      <c r="S4528" s="105"/>
      <c r="T4528" s="105"/>
    </row>
    <row r="4529" spans="1:20" x14ac:dyDescent="0.25">
      <c r="A4529" s="103" t="s">
        <v>2335</v>
      </c>
      <c r="B4529" s="104" t="s">
        <v>4881</v>
      </c>
      <c r="C4529" s="104">
        <v>2</v>
      </c>
      <c r="D4529" s="103" t="s">
        <v>10042</v>
      </c>
      <c r="E4529" s="25">
        <f t="shared" si="224"/>
        <v>0</v>
      </c>
      <c r="F4529" s="25">
        <f t="shared" si="225"/>
        <v>0</v>
      </c>
      <c r="G4529" s="32"/>
      <c r="H4529" s="31"/>
      <c r="I4529" s="25">
        <f t="shared" si="226"/>
        <v>0</v>
      </c>
      <c r="J4529" s="21"/>
      <c r="K4529" s="16"/>
      <c r="L4529" s="105"/>
      <c r="M4529" s="105"/>
      <c r="N4529" s="105"/>
      <c r="O4529" s="105"/>
      <c r="P4529" s="105">
        <v>0</v>
      </c>
      <c r="Q4529" s="105">
        <v>0</v>
      </c>
      <c r="R4529" s="105">
        <v>0</v>
      </c>
      <c r="S4529" s="105">
        <v>0</v>
      </c>
      <c r="T4529" s="105"/>
    </row>
    <row r="4530" spans="1:20" x14ac:dyDescent="0.25">
      <c r="A4530" s="103" t="s">
        <v>10043</v>
      </c>
      <c r="B4530" s="104" t="s">
        <v>4882</v>
      </c>
      <c r="C4530" s="104">
        <v>2</v>
      </c>
      <c r="D4530" s="103" t="s">
        <v>10044</v>
      </c>
      <c r="E4530" s="25">
        <f t="shared" si="224"/>
        <v>0</v>
      </c>
      <c r="F4530" s="25">
        <f t="shared" si="225"/>
        <v>0</v>
      </c>
      <c r="G4530" s="32"/>
      <c r="H4530" s="31"/>
      <c r="I4530" s="25">
        <f t="shared" si="226"/>
        <v>0</v>
      </c>
      <c r="J4530" s="21"/>
      <c r="K4530" s="16"/>
      <c r="L4530" s="105"/>
      <c r="M4530" s="105"/>
      <c r="N4530" s="105"/>
      <c r="O4530" s="105"/>
      <c r="P4530" s="105"/>
      <c r="Q4530" s="105"/>
      <c r="R4530" s="105"/>
      <c r="S4530" s="105">
        <v>0</v>
      </c>
      <c r="T4530" s="105"/>
    </row>
    <row r="4531" spans="1:20" x14ac:dyDescent="0.25">
      <c r="A4531" s="103" t="s">
        <v>3852</v>
      </c>
      <c r="B4531" s="104" t="s">
        <v>4870</v>
      </c>
      <c r="C4531" s="104">
        <v>1</v>
      </c>
      <c r="D4531" s="103" t="s">
        <v>10045</v>
      </c>
      <c r="E4531" s="25">
        <f t="shared" si="224"/>
        <v>0</v>
      </c>
      <c r="F4531" s="25">
        <f t="shared" si="225"/>
        <v>0</v>
      </c>
      <c r="G4531" s="32"/>
      <c r="H4531" s="31"/>
      <c r="I4531" s="25">
        <f t="shared" si="226"/>
        <v>0</v>
      </c>
      <c r="J4531" s="21"/>
      <c r="K4531" s="16"/>
      <c r="L4531" s="105"/>
      <c r="M4531" s="105"/>
      <c r="N4531" s="105"/>
      <c r="O4531" s="105"/>
      <c r="P4531" s="105">
        <v>0</v>
      </c>
      <c r="Q4531" s="105"/>
      <c r="R4531" s="105">
        <v>0</v>
      </c>
      <c r="S4531" s="105">
        <v>0</v>
      </c>
      <c r="T4531" s="105"/>
    </row>
    <row r="4532" spans="1:20" x14ac:dyDescent="0.25">
      <c r="A4532" s="103" t="s">
        <v>4505</v>
      </c>
      <c r="B4532" s="104" t="s">
        <v>4876</v>
      </c>
      <c r="C4532" s="104">
        <v>2</v>
      </c>
      <c r="D4532" s="103" t="s">
        <v>10046</v>
      </c>
      <c r="E4532" s="25">
        <f t="shared" si="224"/>
        <v>0</v>
      </c>
      <c r="F4532" s="25">
        <f t="shared" si="225"/>
        <v>1</v>
      </c>
      <c r="G4532" s="32"/>
      <c r="H4532" s="31"/>
      <c r="I4532" s="25">
        <f t="shared" si="226"/>
        <v>0</v>
      </c>
      <c r="J4532" s="21"/>
      <c r="K4532" s="16"/>
      <c r="L4532" s="105">
        <v>2</v>
      </c>
      <c r="M4532" s="105">
        <v>1</v>
      </c>
      <c r="N4532" s="105">
        <v>1</v>
      </c>
      <c r="O4532" s="105"/>
      <c r="P4532" s="105"/>
      <c r="Q4532" s="105"/>
      <c r="R4532" s="105"/>
      <c r="S4532" s="105"/>
      <c r="T4532" s="105"/>
    </row>
    <row r="4533" spans="1:20" x14ac:dyDescent="0.25">
      <c r="A4533" s="103" t="s">
        <v>10047</v>
      </c>
      <c r="B4533" s="104" t="s">
        <v>4876</v>
      </c>
      <c r="C4533" s="104">
        <v>2</v>
      </c>
      <c r="D4533" s="103" t="s">
        <v>10048</v>
      </c>
      <c r="E4533" s="25">
        <f t="shared" si="224"/>
        <v>2.3333333333333335</v>
      </c>
      <c r="F4533" s="25">
        <f t="shared" si="225"/>
        <v>0.25</v>
      </c>
      <c r="G4533" s="32"/>
      <c r="H4533" s="31"/>
      <c r="I4533" s="25">
        <f t="shared" si="226"/>
        <v>1.4</v>
      </c>
      <c r="J4533" s="21"/>
      <c r="K4533" s="16"/>
      <c r="L4533" s="105"/>
      <c r="M4533" s="105"/>
      <c r="N4533" s="105"/>
      <c r="O4533" s="105">
        <v>1</v>
      </c>
      <c r="P4533" s="105"/>
      <c r="Q4533" s="105"/>
      <c r="R4533" s="105">
        <v>7</v>
      </c>
      <c r="S4533" s="105">
        <v>0</v>
      </c>
      <c r="T4533" s="105"/>
    </row>
    <row r="4534" spans="1:20" x14ac:dyDescent="0.25">
      <c r="A4534" s="103" t="s">
        <v>2391</v>
      </c>
      <c r="B4534" s="104" t="s">
        <v>4899</v>
      </c>
      <c r="C4534" s="104">
        <v>6</v>
      </c>
      <c r="D4534" s="103" t="s">
        <v>10049</v>
      </c>
      <c r="E4534" s="25">
        <f t="shared" si="224"/>
        <v>0</v>
      </c>
      <c r="F4534" s="25">
        <f t="shared" si="225"/>
        <v>0</v>
      </c>
      <c r="G4534" s="32"/>
      <c r="H4534" s="31"/>
      <c r="I4534" s="25">
        <f t="shared" si="226"/>
        <v>0</v>
      </c>
      <c r="J4534" s="21"/>
      <c r="K4534" s="16"/>
      <c r="L4534" s="105"/>
      <c r="M4534" s="105"/>
      <c r="N4534" s="105"/>
      <c r="O4534" s="105"/>
      <c r="P4534" s="105">
        <v>0</v>
      </c>
      <c r="Q4534" s="105">
        <v>0</v>
      </c>
      <c r="R4534" s="105">
        <v>0</v>
      </c>
      <c r="S4534" s="105">
        <v>0</v>
      </c>
      <c r="T4534" s="105"/>
    </row>
    <row r="4535" spans="1:20" x14ac:dyDescent="0.25">
      <c r="A4535" s="103" t="s">
        <v>4194</v>
      </c>
      <c r="B4535" s="104" t="s">
        <v>4899</v>
      </c>
      <c r="C4535" s="104">
        <v>6</v>
      </c>
      <c r="D4535" s="103" t="s">
        <v>10050</v>
      </c>
      <c r="E4535" s="25">
        <f t="shared" si="224"/>
        <v>0</v>
      </c>
      <c r="F4535" s="25">
        <f t="shared" si="225"/>
        <v>0</v>
      </c>
      <c r="G4535" s="32"/>
      <c r="H4535" s="31"/>
      <c r="I4535" s="25">
        <f t="shared" si="226"/>
        <v>0</v>
      </c>
      <c r="J4535" s="21"/>
      <c r="K4535" s="16"/>
      <c r="L4535" s="105"/>
      <c r="M4535" s="105"/>
      <c r="N4535" s="105"/>
      <c r="O4535" s="105"/>
      <c r="P4535" s="105">
        <v>0</v>
      </c>
      <c r="Q4535" s="105"/>
      <c r="R4535" s="105"/>
      <c r="S4535" s="105">
        <v>0</v>
      </c>
      <c r="T4535" s="105"/>
    </row>
    <row r="4536" spans="1:20" x14ac:dyDescent="0.25">
      <c r="A4536" s="103" t="s">
        <v>3463</v>
      </c>
      <c r="B4536" s="104" t="s">
        <v>4899</v>
      </c>
      <c r="C4536" s="104">
        <v>6</v>
      </c>
      <c r="D4536" s="103" t="s">
        <v>10051</v>
      </c>
      <c r="E4536" s="25">
        <f t="shared" si="224"/>
        <v>0</v>
      </c>
      <c r="F4536" s="25">
        <f t="shared" si="225"/>
        <v>15</v>
      </c>
      <c r="G4536" s="32"/>
      <c r="H4536" s="31"/>
      <c r="I4536" s="25">
        <f t="shared" si="226"/>
        <v>0</v>
      </c>
      <c r="J4536" s="21"/>
      <c r="K4536" s="16"/>
      <c r="L4536" s="105">
        <v>60</v>
      </c>
      <c r="M4536" s="105"/>
      <c r="N4536" s="105"/>
      <c r="O4536" s="105"/>
      <c r="P4536" s="105"/>
      <c r="Q4536" s="105"/>
      <c r="R4536" s="105"/>
      <c r="S4536" s="105"/>
      <c r="T4536" s="105"/>
    </row>
    <row r="4537" spans="1:20" x14ac:dyDescent="0.25">
      <c r="A4537" s="103" t="s">
        <v>2416</v>
      </c>
      <c r="B4537" s="104" t="s">
        <v>4899</v>
      </c>
      <c r="C4537" s="104">
        <v>6</v>
      </c>
      <c r="D4537" s="103" t="s">
        <v>10052</v>
      </c>
      <c r="E4537" s="25">
        <f t="shared" si="224"/>
        <v>0</v>
      </c>
      <c r="F4537" s="25">
        <f t="shared" si="225"/>
        <v>0</v>
      </c>
      <c r="G4537" s="32"/>
      <c r="H4537" s="31"/>
      <c r="I4537" s="25">
        <f t="shared" si="226"/>
        <v>0</v>
      </c>
      <c r="J4537" s="21"/>
      <c r="K4537" s="16"/>
      <c r="L4537" s="105"/>
      <c r="M4537" s="105"/>
      <c r="N4537" s="105"/>
      <c r="O4537" s="105"/>
      <c r="P4537" s="105">
        <v>0</v>
      </c>
      <c r="Q4537" s="105"/>
      <c r="R4537" s="105"/>
      <c r="S4537" s="105">
        <v>0</v>
      </c>
      <c r="T4537" s="105"/>
    </row>
    <row r="4538" spans="1:20" x14ac:dyDescent="0.25">
      <c r="A4538" s="103" t="s">
        <v>4509</v>
      </c>
      <c r="B4538" s="104" t="s">
        <v>4899</v>
      </c>
      <c r="C4538" s="104">
        <v>6</v>
      </c>
      <c r="D4538" s="103" t="s">
        <v>10053</v>
      </c>
      <c r="E4538" s="25">
        <f t="shared" si="224"/>
        <v>0</v>
      </c>
      <c r="F4538" s="25">
        <f t="shared" si="225"/>
        <v>0</v>
      </c>
      <c r="G4538" s="32"/>
      <c r="H4538" s="31"/>
      <c r="I4538" s="25">
        <f t="shared" si="226"/>
        <v>0</v>
      </c>
      <c r="J4538" s="21"/>
      <c r="K4538" s="16"/>
      <c r="L4538" s="105"/>
      <c r="M4538" s="105"/>
      <c r="N4538" s="105"/>
      <c r="O4538" s="105"/>
      <c r="P4538" s="105"/>
      <c r="Q4538" s="105"/>
      <c r="R4538" s="105">
        <v>0</v>
      </c>
      <c r="S4538" s="105">
        <v>0</v>
      </c>
      <c r="T4538" s="105"/>
    </row>
    <row r="4539" spans="1:20" x14ac:dyDescent="0.25">
      <c r="A4539" s="103" t="s">
        <v>3147</v>
      </c>
      <c r="B4539" s="104" t="s">
        <v>4894</v>
      </c>
      <c r="C4539" s="104">
        <v>4</v>
      </c>
      <c r="D4539" s="103" t="s">
        <v>10054</v>
      </c>
      <c r="E4539" s="25">
        <f t="shared" si="224"/>
        <v>0</v>
      </c>
      <c r="F4539" s="25">
        <f t="shared" si="225"/>
        <v>0</v>
      </c>
      <c r="G4539" s="32"/>
      <c r="H4539" s="31"/>
      <c r="I4539" s="25">
        <f t="shared" si="226"/>
        <v>0</v>
      </c>
      <c r="J4539" s="21"/>
      <c r="K4539" s="16"/>
      <c r="L4539" s="105"/>
      <c r="M4539" s="105"/>
      <c r="N4539" s="105"/>
      <c r="O4539" s="105"/>
      <c r="P4539" s="105"/>
      <c r="Q4539" s="105"/>
      <c r="R4539" s="105"/>
      <c r="S4539" s="105">
        <v>0</v>
      </c>
      <c r="T4539" s="105"/>
    </row>
    <row r="4540" spans="1:20" x14ac:dyDescent="0.25">
      <c r="A4540" s="103" t="s">
        <v>4502</v>
      </c>
      <c r="B4540" s="104" t="s">
        <v>4879</v>
      </c>
      <c r="C4540" s="104">
        <v>2</v>
      </c>
      <c r="D4540" s="103" t="s">
        <v>10055</v>
      </c>
      <c r="E4540" s="25">
        <f t="shared" si="224"/>
        <v>0</v>
      </c>
      <c r="F4540" s="25">
        <f t="shared" si="225"/>
        <v>0</v>
      </c>
      <c r="G4540" s="32"/>
      <c r="H4540" s="31"/>
      <c r="I4540" s="25">
        <f t="shared" si="226"/>
        <v>0</v>
      </c>
      <c r="J4540" s="21"/>
      <c r="K4540" s="16"/>
      <c r="L4540" s="105"/>
      <c r="M4540" s="105"/>
      <c r="N4540" s="105"/>
      <c r="O4540" s="105"/>
      <c r="P4540" s="105">
        <v>0</v>
      </c>
      <c r="Q4540" s="105">
        <v>0</v>
      </c>
      <c r="R4540" s="105">
        <v>0</v>
      </c>
      <c r="S4540" s="105"/>
      <c r="T4540" s="105"/>
    </row>
    <row r="4541" spans="1:20" x14ac:dyDescent="0.25">
      <c r="A4541" s="103" t="s">
        <v>4196</v>
      </c>
      <c r="B4541" s="104" t="s">
        <v>4942</v>
      </c>
      <c r="C4541" s="104">
        <v>15</v>
      </c>
      <c r="D4541" s="103" t="s">
        <v>10056</v>
      </c>
      <c r="E4541" s="25">
        <f t="shared" si="224"/>
        <v>0</v>
      </c>
      <c r="F4541" s="25">
        <f t="shared" si="225"/>
        <v>0</v>
      </c>
      <c r="G4541" s="32"/>
      <c r="H4541" s="31"/>
      <c r="I4541" s="25">
        <f t="shared" si="226"/>
        <v>0</v>
      </c>
      <c r="J4541" s="21"/>
      <c r="K4541" s="16"/>
      <c r="L4541" s="105"/>
      <c r="M4541" s="105"/>
      <c r="N4541" s="105"/>
      <c r="O4541" s="105"/>
      <c r="P4541" s="105">
        <v>0</v>
      </c>
      <c r="Q4541" s="105"/>
      <c r="R4541" s="105"/>
      <c r="S4541" s="105"/>
      <c r="T4541" s="105"/>
    </row>
    <row r="4542" spans="1:20" x14ac:dyDescent="0.25">
      <c r="A4542" s="103" t="s">
        <v>4010</v>
      </c>
      <c r="B4542" s="104" t="s">
        <v>4938</v>
      </c>
      <c r="C4542" s="104">
        <v>13</v>
      </c>
      <c r="D4542" s="103" t="s">
        <v>10057</v>
      </c>
      <c r="E4542" s="25">
        <f t="shared" si="224"/>
        <v>0</v>
      </c>
      <c r="F4542" s="25">
        <f t="shared" si="225"/>
        <v>0</v>
      </c>
      <c r="G4542" s="32"/>
      <c r="H4542" s="31"/>
      <c r="I4542" s="25">
        <f t="shared" si="226"/>
        <v>0</v>
      </c>
      <c r="J4542" s="21"/>
      <c r="K4542" s="16"/>
      <c r="L4542" s="105"/>
      <c r="M4542" s="105"/>
      <c r="N4542" s="105"/>
      <c r="O4542" s="105"/>
      <c r="P4542" s="105">
        <v>0</v>
      </c>
      <c r="Q4542" s="105"/>
      <c r="R4542" s="105"/>
      <c r="S4542" s="105">
        <v>0</v>
      </c>
      <c r="T4542" s="105"/>
    </row>
    <row r="4543" spans="1:20" x14ac:dyDescent="0.25">
      <c r="A4543" s="103" t="s">
        <v>4097</v>
      </c>
      <c r="B4543" s="104" t="s">
        <v>4941</v>
      </c>
      <c r="C4543" s="104">
        <v>14</v>
      </c>
      <c r="D4543" s="103" t="s">
        <v>10058</v>
      </c>
      <c r="E4543" s="25">
        <f t="shared" si="224"/>
        <v>34</v>
      </c>
      <c r="F4543" s="25">
        <f t="shared" si="225"/>
        <v>11</v>
      </c>
      <c r="G4543" s="32"/>
      <c r="H4543" s="31"/>
      <c r="I4543" s="25">
        <f t="shared" si="226"/>
        <v>20.399999999999999</v>
      </c>
      <c r="J4543" s="21"/>
      <c r="K4543" s="16"/>
      <c r="L4543" s="105">
        <v>12</v>
      </c>
      <c r="M4543" s="105">
        <v>15</v>
      </c>
      <c r="N4543" s="105">
        <v>17</v>
      </c>
      <c r="O4543" s="105"/>
      <c r="P4543" s="105"/>
      <c r="Q4543" s="105"/>
      <c r="R4543" s="105"/>
      <c r="S4543" s="105">
        <v>102</v>
      </c>
      <c r="T4543" s="105"/>
    </row>
    <row r="4544" spans="1:20" x14ac:dyDescent="0.25">
      <c r="A4544" s="103" t="s">
        <v>3037</v>
      </c>
      <c r="B4544" s="104" t="s">
        <v>4931</v>
      </c>
      <c r="C4544" s="104">
        <v>11</v>
      </c>
      <c r="D4544" s="103" t="s">
        <v>10059</v>
      </c>
      <c r="E4544" s="25">
        <f t="shared" si="224"/>
        <v>0</v>
      </c>
      <c r="F4544" s="25">
        <f t="shared" si="225"/>
        <v>0</v>
      </c>
      <c r="G4544" s="32"/>
      <c r="H4544" s="31"/>
      <c r="I4544" s="25">
        <f t="shared" si="226"/>
        <v>0</v>
      </c>
      <c r="J4544" s="21"/>
      <c r="K4544" s="16"/>
      <c r="L4544" s="105"/>
      <c r="M4544" s="105"/>
      <c r="N4544" s="105"/>
      <c r="O4544" s="105"/>
      <c r="P4544" s="105">
        <v>0</v>
      </c>
      <c r="Q4544" s="105"/>
      <c r="R4544" s="105"/>
      <c r="S4544" s="105"/>
      <c r="T4544" s="105"/>
    </row>
    <row r="4545" spans="1:20" x14ac:dyDescent="0.25">
      <c r="A4545" s="103" t="s">
        <v>3419</v>
      </c>
      <c r="B4545" s="104" t="s">
        <v>4932</v>
      </c>
      <c r="C4545" s="104">
        <v>11</v>
      </c>
      <c r="D4545" s="103" t="s">
        <v>10060</v>
      </c>
      <c r="E4545" s="25">
        <f t="shared" si="224"/>
        <v>0</v>
      </c>
      <c r="F4545" s="25">
        <f t="shared" si="225"/>
        <v>0</v>
      </c>
      <c r="G4545" s="32"/>
      <c r="H4545" s="31"/>
      <c r="I4545" s="25">
        <f t="shared" si="226"/>
        <v>0</v>
      </c>
      <c r="J4545" s="21"/>
      <c r="K4545" s="16"/>
      <c r="L4545" s="105"/>
      <c r="M4545" s="105"/>
      <c r="N4545" s="105"/>
      <c r="O4545" s="105"/>
      <c r="P4545" s="105"/>
      <c r="Q4545" s="105">
        <v>0</v>
      </c>
      <c r="R4545" s="105">
        <v>0</v>
      </c>
      <c r="S4545" s="105">
        <v>0</v>
      </c>
      <c r="T4545" s="105"/>
    </row>
    <row r="4546" spans="1:20" x14ac:dyDescent="0.25">
      <c r="A4546" s="103" t="s">
        <v>4487</v>
      </c>
      <c r="B4546" s="104" t="s">
        <v>4938</v>
      </c>
      <c r="C4546" s="104">
        <v>13</v>
      </c>
      <c r="D4546" s="103" t="s">
        <v>10061</v>
      </c>
      <c r="E4546" s="25">
        <f t="shared" si="224"/>
        <v>0</v>
      </c>
      <c r="F4546" s="25">
        <f t="shared" si="225"/>
        <v>0</v>
      </c>
      <c r="G4546" s="32"/>
      <c r="H4546" s="31"/>
      <c r="I4546" s="25">
        <f t="shared" si="226"/>
        <v>0</v>
      </c>
      <c r="J4546" s="21"/>
      <c r="K4546" s="16"/>
      <c r="L4546" s="105"/>
      <c r="M4546" s="105"/>
      <c r="N4546" s="105"/>
      <c r="O4546" s="105"/>
      <c r="P4546" s="105"/>
      <c r="Q4546" s="105"/>
      <c r="R4546" s="105"/>
      <c r="S4546" s="105">
        <v>0</v>
      </c>
      <c r="T4546" s="105"/>
    </row>
    <row r="4547" spans="1:20" x14ac:dyDescent="0.25">
      <c r="A4547" s="103" t="s">
        <v>207</v>
      </c>
      <c r="B4547" s="104" t="s">
        <v>4941</v>
      </c>
      <c r="C4547" s="104">
        <v>14</v>
      </c>
      <c r="D4547" s="103" t="s">
        <v>10062</v>
      </c>
      <c r="E4547" s="25">
        <f t="shared" si="224"/>
        <v>3</v>
      </c>
      <c r="F4547" s="25">
        <f t="shared" si="225"/>
        <v>0</v>
      </c>
      <c r="G4547" s="32"/>
      <c r="H4547" s="31"/>
      <c r="I4547" s="25">
        <f t="shared" si="226"/>
        <v>45</v>
      </c>
      <c r="J4547" s="21"/>
      <c r="K4547" s="16"/>
      <c r="L4547" s="105"/>
      <c r="M4547" s="105"/>
      <c r="N4547" s="105"/>
      <c r="O4547" s="105"/>
      <c r="P4547" s="105">
        <v>61</v>
      </c>
      <c r="Q4547" s="105">
        <v>155</v>
      </c>
      <c r="R4547" s="105">
        <v>0</v>
      </c>
      <c r="S4547" s="105">
        <v>9</v>
      </c>
      <c r="T4547" s="105"/>
    </row>
    <row r="4548" spans="1:20" x14ac:dyDescent="0.25">
      <c r="A4548" s="103" t="s">
        <v>4494</v>
      </c>
      <c r="B4548" s="104" t="s">
        <v>4943</v>
      </c>
      <c r="C4548" s="104">
        <v>15</v>
      </c>
      <c r="D4548" s="103" t="s">
        <v>10063</v>
      </c>
      <c r="E4548" s="25">
        <f t="shared" si="224"/>
        <v>2.3333333333333335</v>
      </c>
      <c r="F4548" s="25">
        <f t="shared" si="225"/>
        <v>0.25</v>
      </c>
      <c r="G4548" s="32"/>
      <c r="H4548" s="31"/>
      <c r="I4548" s="25">
        <f t="shared" si="226"/>
        <v>1.4</v>
      </c>
      <c r="J4548" s="21"/>
      <c r="K4548" s="16"/>
      <c r="L4548" s="105"/>
      <c r="M4548" s="105"/>
      <c r="N4548" s="105">
        <v>1</v>
      </c>
      <c r="O4548" s="105"/>
      <c r="P4548" s="105">
        <v>0</v>
      </c>
      <c r="Q4548" s="105">
        <v>0</v>
      </c>
      <c r="R4548" s="105">
        <v>7</v>
      </c>
      <c r="S4548" s="105">
        <v>0</v>
      </c>
      <c r="T4548" s="105"/>
    </row>
    <row r="4549" spans="1:20" x14ac:dyDescent="0.25">
      <c r="A4549" s="103" t="s">
        <v>4495</v>
      </c>
      <c r="B4549" s="104" t="s">
        <v>4943</v>
      </c>
      <c r="C4549" s="104">
        <v>15</v>
      </c>
      <c r="D4549" s="103" t="s">
        <v>10064</v>
      </c>
      <c r="E4549" s="25">
        <f t="shared" si="224"/>
        <v>0</v>
      </c>
      <c r="F4549" s="25">
        <f t="shared" si="225"/>
        <v>0.5</v>
      </c>
      <c r="G4549" s="32"/>
      <c r="H4549" s="31"/>
      <c r="I4549" s="25">
        <f t="shared" si="226"/>
        <v>0</v>
      </c>
      <c r="J4549" s="21"/>
      <c r="K4549" s="16"/>
      <c r="L4549" s="105"/>
      <c r="M4549" s="105">
        <v>2</v>
      </c>
      <c r="N4549" s="105"/>
      <c r="O4549" s="105"/>
      <c r="P4549" s="105"/>
      <c r="Q4549" s="105"/>
      <c r="R4549" s="105"/>
      <c r="S4549" s="105"/>
      <c r="T4549" s="105"/>
    </row>
    <row r="4550" spans="1:20" x14ac:dyDescent="0.25">
      <c r="A4550" s="103" t="s">
        <v>10065</v>
      </c>
      <c r="B4550" s="104" t="s">
        <v>4950</v>
      </c>
      <c r="C4550" s="104">
        <v>15</v>
      </c>
      <c r="D4550" s="103" t="s">
        <v>10066</v>
      </c>
      <c r="E4550" s="25">
        <f t="shared" si="224"/>
        <v>0</v>
      </c>
      <c r="F4550" s="25">
        <f t="shared" si="225"/>
        <v>0</v>
      </c>
      <c r="G4550" s="32"/>
      <c r="H4550" s="31"/>
      <c r="I4550" s="25">
        <f t="shared" si="226"/>
        <v>0</v>
      </c>
      <c r="J4550" s="21"/>
      <c r="K4550" s="16"/>
      <c r="L4550" s="105"/>
      <c r="M4550" s="105"/>
      <c r="N4550" s="105"/>
      <c r="O4550" s="105"/>
      <c r="P4550" s="105"/>
      <c r="Q4550" s="105"/>
      <c r="R4550" s="105"/>
      <c r="S4550" s="105"/>
      <c r="T4550" s="105"/>
    </row>
    <row r="4551" spans="1:20" x14ac:dyDescent="0.25">
      <c r="A4551" s="103" t="s">
        <v>4497</v>
      </c>
      <c r="B4551" s="104" t="s">
        <v>4950</v>
      </c>
      <c r="C4551" s="104">
        <v>15</v>
      </c>
      <c r="D4551" s="103" t="s">
        <v>10067</v>
      </c>
      <c r="E4551" s="25">
        <f t="shared" si="224"/>
        <v>0</v>
      </c>
      <c r="F4551" s="25">
        <f t="shared" si="225"/>
        <v>0</v>
      </c>
      <c r="G4551" s="32"/>
      <c r="H4551" s="31"/>
      <c r="I4551" s="25">
        <f t="shared" si="226"/>
        <v>0</v>
      </c>
      <c r="J4551" s="21"/>
      <c r="K4551" s="16"/>
      <c r="L4551" s="105"/>
      <c r="M4551" s="105"/>
      <c r="N4551" s="105"/>
      <c r="O4551" s="105"/>
      <c r="P4551" s="105">
        <v>0</v>
      </c>
      <c r="Q4551" s="105"/>
      <c r="R4551" s="105"/>
      <c r="S4551" s="105"/>
      <c r="T4551" s="105"/>
    </row>
    <row r="4552" spans="1:20" x14ac:dyDescent="0.25">
      <c r="A4552" s="103" t="s">
        <v>3810</v>
      </c>
      <c r="B4552" s="104" t="s">
        <v>4948</v>
      </c>
      <c r="C4552" s="104">
        <v>15</v>
      </c>
      <c r="D4552" s="103" t="s">
        <v>10068</v>
      </c>
      <c r="E4552" s="25">
        <f t="shared" si="224"/>
        <v>0</v>
      </c>
      <c r="F4552" s="25">
        <f t="shared" si="225"/>
        <v>11.75</v>
      </c>
      <c r="G4552" s="32"/>
      <c r="H4552" s="31"/>
      <c r="I4552" s="25">
        <f t="shared" si="226"/>
        <v>0</v>
      </c>
      <c r="J4552" s="21"/>
      <c r="K4552" s="16"/>
      <c r="L4552" s="105"/>
      <c r="M4552" s="105">
        <v>47</v>
      </c>
      <c r="N4552" s="105"/>
      <c r="O4552" s="105"/>
      <c r="P4552" s="105"/>
      <c r="Q4552" s="105"/>
      <c r="R4552" s="105"/>
      <c r="S4552" s="105"/>
      <c r="T4552" s="105"/>
    </row>
    <row r="4553" spans="1:20" x14ac:dyDescent="0.25">
      <c r="A4553" s="103" t="s">
        <v>2420</v>
      </c>
      <c r="B4553" s="104" t="s">
        <v>4953</v>
      </c>
      <c r="C4553" s="104">
        <v>16</v>
      </c>
      <c r="D4553" s="103" t="s">
        <v>10069</v>
      </c>
      <c r="E4553" s="25">
        <f t="shared" si="224"/>
        <v>1.3333333333333333</v>
      </c>
      <c r="F4553" s="25">
        <f t="shared" si="225"/>
        <v>0</v>
      </c>
      <c r="G4553" s="32"/>
      <c r="H4553" s="31"/>
      <c r="I4553" s="25">
        <f t="shared" si="226"/>
        <v>1.6</v>
      </c>
      <c r="J4553" s="21"/>
      <c r="K4553" s="16"/>
      <c r="L4553" s="105"/>
      <c r="M4553" s="105"/>
      <c r="N4553" s="105"/>
      <c r="O4553" s="105"/>
      <c r="P4553" s="105">
        <v>0</v>
      </c>
      <c r="Q4553" s="105">
        <v>4</v>
      </c>
      <c r="R4553" s="105">
        <v>4</v>
      </c>
      <c r="S4553" s="105">
        <v>0</v>
      </c>
      <c r="T4553" s="105"/>
    </row>
    <row r="4554" spans="1:20" x14ac:dyDescent="0.25">
      <c r="A4554" s="103" t="s">
        <v>4467</v>
      </c>
      <c r="B4554" s="104" t="s">
        <v>4953</v>
      </c>
      <c r="C4554" s="104">
        <v>16</v>
      </c>
      <c r="D4554" s="103" t="s">
        <v>10070</v>
      </c>
      <c r="E4554" s="25">
        <f t="shared" si="224"/>
        <v>10.666666666666666</v>
      </c>
      <c r="F4554" s="25">
        <f t="shared" si="225"/>
        <v>0.25</v>
      </c>
      <c r="G4554" s="32"/>
      <c r="H4554" s="31"/>
      <c r="I4554" s="25">
        <f t="shared" si="226"/>
        <v>6.4</v>
      </c>
      <c r="J4554" s="21"/>
      <c r="K4554" s="16"/>
      <c r="L4554" s="105"/>
      <c r="M4554" s="105">
        <v>1</v>
      </c>
      <c r="N4554" s="105"/>
      <c r="O4554" s="105"/>
      <c r="P4554" s="105"/>
      <c r="Q4554" s="105">
        <v>0</v>
      </c>
      <c r="R4554" s="105">
        <v>4</v>
      </c>
      <c r="S4554" s="105">
        <v>28</v>
      </c>
      <c r="T4554" s="105"/>
    </row>
    <row r="4555" spans="1:20" x14ac:dyDescent="0.25">
      <c r="A4555" s="103" t="s">
        <v>3076</v>
      </c>
      <c r="B4555" s="104" t="s">
        <v>4953</v>
      </c>
      <c r="C4555" s="104">
        <v>16</v>
      </c>
      <c r="D4555" s="103" t="s">
        <v>10071</v>
      </c>
      <c r="E4555" s="25">
        <f t="shared" si="224"/>
        <v>0</v>
      </c>
      <c r="F4555" s="25">
        <f t="shared" si="225"/>
        <v>0</v>
      </c>
      <c r="G4555" s="32"/>
      <c r="H4555" s="31"/>
      <c r="I4555" s="25">
        <f t="shared" si="226"/>
        <v>0</v>
      </c>
      <c r="J4555" s="21"/>
      <c r="K4555" s="16"/>
      <c r="L4555" s="105"/>
      <c r="M4555" s="105"/>
      <c r="N4555" s="105"/>
      <c r="O4555" s="105"/>
      <c r="P4555" s="105">
        <v>0</v>
      </c>
      <c r="Q4555" s="105">
        <v>0</v>
      </c>
      <c r="R4555" s="105">
        <v>0</v>
      </c>
      <c r="S4555" s="105"/>
      <c r="T4555" s="105"/>
    </row>
    <row r="4556" spans="1:20" x14ac:dyDescent="0.25">
      <c r="A4556" s="103" t="s">
        <v>1987</v>
      </c>
      <c r="B4556" s="104" t="s">
        <v>4953</v>
      </c>
      <c r="C4556" s="104">
        <v>16</v>
      </c>
      <c r="D4556" s="103" t="s">
        <v>10072</v>
      </c>
      <c r="E4556" s="25">
        <f t="shared" si="224"/>
        <v>0</v>
      </c>
      <c r="F4556" s="25">
        <f t="shared" si="225"/>
        <v>0</v>
      </c>
      <c r="G4556" s="32"/>
      <c r="H4556" s="31"/>
      <c r="I4556" s="25">
        <f t="shared" si="226"/>
        <v>0</v>
      </c>
      <c r="J4556" s="21"/>
      <c r="K4556" s="16"/>
      <c r="L4556" s="105"/>
      <c r="M4556" s="105"/>
      <c r="N4556" s="105"/>
      <c r="O4556" s="105"/>
      <c r="P4556" s="105">
        <v>0</v>
      </c>
      <c r="Q4556" s="105"/>
      <c r="R4556" s="105">
        <v>0</v>
      </c>
      <c r="S4556" s="105"/>
      <c r="T4556" s="105"/>
    </row>
    <row r="4557" spans="1:20" x14ac:dyDescent="0.25">
      <c r="A4557" s="103" t="s">
        <v>10073</v>
      </c>
      <c r="B4557" s="104" t="s">
        <v>4953</v>
      </c>
      <c r="C4557" s="104">
        <v>16</v>
      </c>
      <c r="D4557" s="103" t="s">
        <v>10074</v>
      </c>
      <c r="E4557" s="25">
        <f t="shared" si="224"/>
        <v>0</v>
      </c>
      <c r="F4557" s="25">
        <f t="shared" si="225"/>
        <v>0</v>
      </c>
      <c r="G4557" s="32"/>
      <c r="H4557" s="31"/>
      <c r="I4557" s="25">
        <f t="shared" si="226"/>
        <v>0</v>
      </c>
      <c r="J4557" s="21"/>
      <c r="K4557" s="16"/>
      <c r="L4557" s="105"/>
      <c r="M4557" s="105"/>
      <c r="N4557" s="105"/>
      <c r="O4557" s="105"/>
      <c r="P4557" s="105">
        <v>0</v>
      </c>
      <c r="Q4557" s="105">
        <v>0</v>
      </c>
      <c r="R4557" s="105">
        <v>0</v>
      </c>
      <c r="S4557" s="105">
        <v>0</v>
      </c>
      <c r="T4557" s="105"/>
    </row>
    <row r="4558" spans="1:20" x14ac:dyDescent="0.25">
      <c r="A4558" s="103" t="s">
        <v>2769</v>
      </c>
      <c r="B4558" s="104" t="s">
        <v>4953</v>
      </c>
      <c r="C4558" s="104">
        <v>16</v>
      </c>
      <c r="D4558" s="103" t="s">
        <v>10075</v>
      </c>
      <c r="E4558" s="25">
        <f t="shared" si="224"/>
        <v>0</v>
      </c>
      <c r="F4558" s="25">
        <f t="shared" si="225"/>
        <v>0</v>
      </c>
      <c r="G4558" s="32"/>
      <c r="H4558" s="31"/>
      <c r="I4558" s="25">
        <f t="shared" si="226"/>
        <v>0</v>
      </c>
      <c r="J4558" s="21"/>
      <c r="K4558" s="16"/>
      <c r="L4558" s="105"/>
      <c r="M4558" s="105"/>
      <c r="N4558" s="105"/>
      <c r="O4558" s="105"/>
      <c r="P4558" s="105"/>
      <c r="Q4558" s="105">
        <v>0</v>
      </c>
      <c r="R4558" s="105"/>
      <c r="S4558" s="105"/>
      <c r="T4558" s="105"/>
    </row>
    <row r="4559" spans="1:20" x14ac:dyDescent="0.25">
      <c r="A4559" s="103" t="s">
        <v>4245</v>
      </c>
      <c r="B4559" s="104" t="s">
        <v>4953</v>
      </c>
      <c r="C4559" s="104">
        <v>16</v>
      </c>
      <c r="D4559" s="103" t="s">
        <v>10076</v>
      </c>
      <c r="E4559" s="25">
        <f t="shared" si="224"/>
        <v>0</v>
      </c>
      <c r="F4559" s="25">
        <f t="shared" si="225"/>
        <v>0</v>
      </c>
      <c r="G4559" s="32"/>
      <c r="H4559" s="31"/>
      <c r="I4559" s="25">
        <f t="shared" si="226"/>
        <v>0</v>
      </c>
      <c r="J4559" s="21"/>
      <c r="K4559" s="16"/>
      <c r="L4559" s="105"/>
      <c r="M4559" s="105"/>
      <c r="N4559" s="105"/>
      <c r="O4559" s="105"/>
      <c r="P4559" s="105">
        <v>0</v>
      </c>
      <c r="Q4559" s="105"/>
      <c r="R4559" s="105">
        <v>0</v>
      </c>
      <c r="S4559" s="105"/>
      <c r="T4559" s="105"/>
    </row>
    <row r="4560" spans="1:20" x14ac:dyDescent="0.25">
      <c r="A4560" s="103" t="s">
        <v>10077</v>
      </c>
      <c r="B4560" s="104" t="s">
        <v>4954</v>
      </c>
      <c r="C4560" s="104">
        <v>16</v>
      </c>
      <c r="D4560" s="103" t="s">
        <v>10078</v>
      </c>
      <c r="E4560" s="25">
        <f t="shared" si="224"/>
        <v>10.333333333333334</v>
      </c>
      <c r="F4560" s="25">
        <f t="shared" si="225"/>
        <v>14</v>
      </c>
      <c r="G4560" s="32"/>
      <c r="H4560" s="31"/>
      <c r="I4560" s="25">
        <f t="shared" si="226"/>
        <v>9</v>
      </c>
      <c r="J4560" s="21"/>
      <c r="K4560" s="16"/>
      <c r="L4560" s="105"/>
      <c r="M4560" s="105"/>
      <c r="N4560" s="105">
        <v>56</v>
      </c>
      <c r="O4560" s="105"/>
      <c r="P4560" s="105">
        <v>2</v>
      </c>
      <c r="Q4560" s="105">
        <v>12</v>
      </c>
      <c r="R4560" s="105">
        <v>31</v>
      </c>
      <c r="S4560" s="105">
        <v>0</v>
      </c>
      <c r="T4560" s="105"/>
    </row>
    <row r="4561" spans="1:20" x14ac:dyDescent="0.25">
      <c r="A4561" s="103" t="s">
        <v>4471</v>
      </c>
      <c r="B4561" s="104" t="s">
        <v>4954</v>
      </c>
      <c r="C4561" s="104">
        <v>16</v>
      </c>
      <c r="D4561" s="103" t="s">
        <v>10079</v>
      </c>
      <c r="E4561" s="25">
        <f t="shared" si="224"/>
        <v>0</v>
      </c>
      <c r="F4561" s="25">
        <f t="shared" si="225"/>
        <v>0.25</v>
      </c>
      <c r="G4561" s="32"/>
      <c r="H4561" s="31"/>
      <c r="I4561" s="25">
        <f t="shared" si="226"/>
        <v>0</v>
      </c>
      <c r="J4561" s="21"/>
      <c r="K4561" s="16"/>
      <c r="L4561" s="105"/>
      <c r="M4561" s="105">
        <v>1</v>
      </c>
      <c r="N4561" s="105"/>
      <c r="O4561" s="105"/>
      <c r="P4561" s="105"/>
      <c r="Q4561" s="105"/>
      <c r="R4561" s="105">
        <v>0</v>
      </c>
      <c r="S4561" s="105"/>
      <c r="T4561" s="105"/>
    </row>
    <row r="4562" spans="1:20" x14ac:dyDescent="0.25">
      <c r="A4562" s="103" t="s">
        <v>4091</v>
      </c>
      <c r="B4562" s="104" t="s">
        <v>4954</v>
      </c>
      <c r="C4562" s="104">
        <v>16</v>
      </c>
      <c r="D4562" s="103" t="s">
        <v>10080</v>
      </c>
      <c r="E4562" s="25">
        <f t="shared" si="224"/>
        <v>0</v>
      </c>
      <c r="F4562" s="25">
        <f t="shared" si="225"/>
        <v>0</v>
      </c>
      <c r="G4562" s="32"/>
      <c r="H4562" s="31"/>
      <c r="I4562" s="25">
        <f t="shared" si="226"/>
        <v>0</v>
      </c>
      <c r="J4562" s="21"/>
      <c r="K4562" s="16"/>
      <c r="L4562" s="105"/>
      <c r="M4562" s="105"/>
      <c r="N4562" s="105"/>
      <c r="O4562" s="105"/>
      <c r="P4562" s="105">
        <v>0</v>
      </c>
      <c r="Q4562" s="105"/>
      <c r="R4562" s="105"/>
      <c r="S4562" s="105"/>
      <c r="T4562" s="105"/>
    </row>
    <row r="4563" spans="1:20" x14ac:dyDescent="0.25">
      <c r="A4563" s="103" t="s">
        <v>4244</v>
      </c>
      <c r="B4563" s="104" t="s">
        <v>4957</v>
      </c>
      <c r="C4563" s="104">
        <v>17</v>
      </c>
      <c r="D4563" s="103" t="s">
        <v>10081</v>
      </c>
      <c r="E4563" s="25">
        <f t="shared" si="224"/>
        <v>0</v>
      </c>
      <c r="F4563" s="25">
        <f t="shared" si="225"/>
        <v>0</v>
      </c>
      <c r="G4563" s="32"/>
      <c r="H4563" s="31"/>
      <c r="I4563" s="25">
        <f t="shared" si="226"/>
        <v>0</v>
      </c>
      <c r="J4563" s="21"/>
      <c r="K4563" s="16"/>
      <c r="L4563" s="105"/>
      <c r="M4563" s="105"/>
      <c r="N4563" s="105"/>
      <c r="O4563" s="105"/>
      <c r="P4563" s="105"/>
      <c r="Q4563" s="105">
        <v>0</v>
      </c>
      <c r="R4563" s="105"/>
      <c r="S4563" s="105"/>
      <c r="T4563" s="105"/>
    </row>
    <row r="4564" spans="1:20" x14ac:dyDescent="0.25">
      <c r="A4564" s="103" t="s">
        <v>3260</v>
      </c>
      <c r="B4564" s="104" t="s">
        <v>4958</v>
      </c>
      <c r="C4564" s="104">
        <v>17</v>
      </c>
      <c r="D4564" s="103" t="s">
        <v>10082</v>
      </c>
      <c r="E4564" s="25">
        <f t="shared" si="224"/>
        <v>0</v>
      </c>
      <c r="F4564" s="25">
        <f t="shared" si="225"/>
        <v>0</v>
      </c>
      <c r="G4564" s="32"/>
      <c r="H4564" s="31"/>
      <c r="I4564" s="25">
        <f t="shared" si="226"/>
        <v>0</v>
      </c>
      <c r="J4564" s="21"/>
      <c r="K4564" s="16"/>
      <c r="L4564" s="105"/>
      <c r="M4564" s="105"/>
      <c r="N4564" s="105"/>
      <c r="O4564" s="105"/>
      <c r="P4564" s="105"/>
      <c r="Q4564" s="105"/>
      <c r="R4564" s="105">
        <v>0</v>
      </c>
      <c r="S4564" s="105"/>
      <c r="T4564" s="105"/>
    </row>
    <row r="4565" spans="1:20" x14ac:dyDescent="0.25">
      <c r="A4565" s="103" t="s">
        <v>3618</v>
      </c>
      <c r="B4565" s="104" t="s">
        <v>4959</v>
      </c>
      <c r="C4565" s="104">
        <v>18</v>
      </c>
      <c r="D4565" s="103" t="s">
        <v>10083</v>
      </c>
      <c r="E4565" s="25">
        <f t="shared" si="224"/>
        <v>0.66666666666666663</v>
      </c>
      <c r="F4565" s="25">
        <f t="shared" si="225"/>
        <v>0</v>
      </c>
      <c r="G4565" s="32"/>
      <c r="H4565" s="31"/>
      <c r="I4565" s="25">
        <f t="shared" si="226"/>
        <v>0.4</v>
      </c>
      <c r="J4565" s="21"/>
      <c r="K4565" s="16"/>
      <c r="L4565" s="105"/>
      <c r="M4565" s="105"/>
      <c r="N4565" s="105"/>
      <c r="O4565" s="105"/>
      <c r="P4565" s="105"/>
      <c r="Q4565" s="105"/>
      <c r="R4565" s="105">
        <v>1</v>
      </c>
      <c r="S4565" s="105">
        <v>1</v>
      </c>
      <c r="T4565" s="105"/>
    </row>
    <row r="4566" spans="1:20" x14ac:dyDescent="0.25">
      <c r="A4566" s="103" t="s">
        <v>4431</v>
      </c>
      <c r="B4566" s="104" t="s">
        <v>4954</v>
      </c>
      <c r="C4566" s="104">
        <v>16</v>
      </c>
      <c r="D4566" s="103" t="s">
        <v>10084</v>
      </c>
      <c r="E4566" s="25">
        <f t="shared" si="224"/>
        <v>0</v>
      </c>
      <c r="F4566" s="25">
        <f t="shared" si="225"/>
        <v>52</v>
      </c>
      <c r="G4566" s="32"/>
      <c r="H4566" s="31"/>
      <c r="I4566" s="25">
        <f t="shared" si="226"/>
        <v>0</v>
      </c>
      <c r="J4566" s="21"/>
      <c r="K4566" s="16"/>
      <c r="L4566" s="105">
        <v>31</v>
      </c>
      <c r="M4566" s="105">
        <v>177</v>
      </c>
      <c r="N4566" s="105"/>
      <c r="O4566" s="105"/>
      <c r="P4566" s="105"/>
      <c r="Q4566" s="105"/>
      <c r="R4566" s="105"/>
      <c r="S4566" s="105"/>
      <c r="T4566" s="105"/>
    </row>
    <row r="4567" spans="1:20" x14ac:dyDescent="0.25">
      <c r="A4567" s="103" t="s">
        <v>3667</v>
      </c>
      <c r="B4567" s="104" t="s">
        <v>4954</v>
      </c>
      <c r="C4567" s="104">
        <v>16</v>
      </c>
      <c r="D4567" s="103" t="s">
        <v>10085</v>
      </c>
      <c r="E4567" s="25">
        <f t="shared" si="224"/>
        <v>0</v>
      </c>
      <c r="F4567" s="25">
        <f t="shared" si="225"/>
        <v>0.25</v>
      </c>
      <c r="G4567" s="32"/>
      <c r="H4567" s="31"/>
      <c r="I4567" s="25">
        <f t="shared" si="226"/>
        <v>0</v>
      </c>
      <c r="J4567" s="21"/>
      <c r="K4567" s="16"/>
      <c r="L4567" s="105">
        <v>1</v>
      </c>
      <c r="M4567" s="105"/>
      <c r="N4567" s="105"/>
      <c r="O4567" s="105"/>
      <c r="P4567" s="105"/>
      <c r="Q4567" s="105"/>
      <c r="R4567" s="105">
        <v>0</v>
      </c>
      <c r="S4567" s="105">
        <v>0</v>
      </c>
      <c r="T4567" s="105"/>
    </row>
    <row r="4568" spans="1:20" x14ac:dyDescent="0.25">
      <c r="A4568" s="103" t="s">
        <v>4433</v>
      </c>
      <c r="B4568" s="104" t="s">
        <v>4954</v>
      </c>
      <c r="C4568" s="104">
        <v>16</v>
      </c>
      <c r="D4568" s="103" t="s">
        <v>10086</v>
      </c>
      <c r="E4568" s="25">
        <f t="shared" si="224"/>
        <v>0</v>
      </c>
      <c r="F4568" s="25">
        <f t="shared" si="225"/>
        <v>0</v>
      </c>
      <c r="G4568" s="32"/>
      <c r="H4568" s="31"/>
      <c r="I4568" s="25">
        <f t="shared" si="226"/>
        <v>0</v>
      </c>
      <c r="J4568" s="21"/>
      <c r="K4568" s="16"/>
      <c r="L4568" s="105"/>
      <c r="M4568" s="105"/>
      <c r="N4568" s="105"/>
      <c r="O4568" s="105"/>
      <c r="P4568" s="105"/>
      <c r="Q4568" s="105"/>
      <c r="R4568" s="105"/>
      <c r="S4568" s="105"/>
      <c r="T4568" s="105"/>
    </row>
    <row r="4569" spans="1:20" x14ac:dyDescent="0.25">
      <c r="A4569" s="103" t="s">
        <v>3689</v>
      </c>
      <c r="B4569" s="104" t="s">
        <v>4960</v>
      </c>
      <c r="C4569" s="104">
        <v>18</v>
      </c>
      <c r="D4569" s="103" t="s">
        <v>10087</v>
      </c>
      <c r="E4569" s="25">
        <f t="shared" si="224"/>
        <v>0</v>
      </c>
      <c r="F4569" s="25">
        <f t="shared" si="225"/>
        <v>0</v>
      </c>
      <c r="G4569" s="32"/>
      <c r="H4569" s="31"/>
      <c r="I4569" s="25">
        <f t="shared" si="226"/>
        <v>0</v>
      </c>
      <c r="J4569" s="21"/>
      <c r="K4569" s="16"/>
      <c r="L4569" s="105"/>
      <c r="M4569" s="105"/>
      <c r="N4569" s="105"/>
      <c r="O4569" s="105"/>
      <c r="P4569" s="105"/>
      <c r="Q4569" s="105"/>
      <c r="R4569" s="105"/>
      <c r="S4569" s="105">
        <v>0</v>
      </c>
      <c r="T4569" s="105"/>
    </row>
    <row r="4570" spans="1:20" x14ac:dyDescent="0.25">
      <c r="A4570" s="103" t="s">
        <v>3892</v>
      </c>
      <c r="B4570" s="104" t="s">
        <v>4961</v>
      </c>
      <c r="C4570" s="104">
        <v>18</v>
      </c>
      <c r="D4570" s="103" t="s">
        <v>10088</v>
      </c>
      <c r="E4570" s="25">
        <f t="shared" si="224"/>
        <v>0</v>
      </c>
      <c r="F4570" s="25">
        <f t="shared" si="225"/>
        <v>0</v>
      </c>
      <c r="G4570" s="32"/>
      <c r="H4570" s="31"/>
      <c r="I4570" s="25">
        <f t="shared" si="226"/>
        <v>0</v>
      </c>
      <c r="J4570" s="21"/>
      <c r="K4570" s="16"/>
      <c r="L4570" s="105"/>
      <c r="M4570" s="105"/>
      <c r="N4570" s="105"/>
      <c r="O4570" s="105"/>
      <c r="P4570" s="105"/>
      <c r="Q4570" s="105">
        <v>0</v>
      </c>
      <c r="R4570" s="105">
        <v>0</v>
      </c>
      <c r="S4570" s="105"/>
      <c r="T4570" s="105"/>
    </row>
    <row r="4571" spans="1:20" x14ac:dyDescent="0.25">
      <c r="A4571" s="103" t="s">
        <v>4435</v>
      </c>
      <c r="B4571" s="104" t="s">
        <v>4959</v>
      </c>
      <c r="C4571" s="104">
        <v>18</v>
      </c>
      <c r="D4571" s="103" t="s">
        <v>10089</v>
      </c>
      <c r="E4571" s="25">
        <f t="shared" si="224"/>
        <v>0</v>
      </c>
      <c r="F4571" s="25">
        <f t="shared" si="225"/>
        <v>0</v>
      </c>
      <c r="G4571" s="32"/>
      <c r="H4571" s="31"/>
      <c r="I4571" s="25">
        <f t="shared" si="226"/>
        <v>0</v>
      </c>
      <c r="J4571" s="21"/>
      <c r="K4571" s="16"/>
      <c r="L4571" s="105"/>
      <c r="M4571" s="105"/>
      <c r="N4571" s="105"/>
      <c r="O4571" s="105"/>
      <c r="P4571" s="105"/>
      <c r="Q4571" s="105">
        <v>0</v>
      </c>
      <c r="R4571" s="105"/>
      <c r="S4571" s="105"/>
      <c r="T4571" s="105"/>
    </row>
    <row r="4572" spans="1:20" x14ac:dyDescent="0.25">
      <c r="A4572" s="103" t="s">
        <v>4436</v>
      </c>
      <c r="B4572" s="104" t="s">
        <v>4959</v>
      </c>
      <c r="C4572" s="104">
        <v>18</v>
      </c>
      <c r="D4572" s="103" t="s">
        <v>10090</v>
      </c>
      <c r="E4572" s="25">
        <f t="shared" si="224"/>
        <v>0</v>
      </c>
      <c r="F4572" s="25">
        <f t="shared" si="225"/>
        <v>0.75</v>
      </c>
      <c r="G4572" s="32"/>
      <c r="H4572" s="31"/>
      <c r="I4572" s="25">
        <f t="shared" si="226"/>
        <v>0</v>
      </c>
      <c r="J4572" s="21"/>
      <c r="K4572" s="16"/>
      <c r="L4572" s="105"/>
      <c r="M4572" s="105">
        <v>3</v>
      </c>
      <c r="N4572" s="105"/>
      <c r="O4572" s="105"/>
      <c r="P4572" s="105"/>
      <c r="Q4572" s="105"/>
      <c r="R4572" s="105"/>
      <c r="S4572" s="105"/>
      <c r="T4572" s="105"/>
    </row>
    <row r="4573" spans="1:20" x14ac:dyDescent="0.25">
      <c r="A4573" s="103" t="s">
        <v>3812</v>
      </c>
      <c r="B4573" s="104" t="s">
        <v>4964</v>
      </c>
      <c r="C4573" s="104">
        <v>20</v>
      </c>
      <c r="D4573" s="103" t="s">
        <v>10091</v>
      </c>
      <c r="E4573" s="25">
        <f t="shared" si="224"/>
        <v>0</v>
      </c>
      <c r="F4573" s="25">
        <f t="shared" si="225"/>
        <v>0</v>
      </c>
      <c r="G4573" s="32"/>
      <c r="H4573" s="31"/>
      <c r="I4573" s="25">
        <f t="shared" si="226"/>
        <v>0</v>
      </c>
      <c r="J4573" s="21"/>
      <c r="K4573" s="16"/>
      <c r="L4573" s="105"/>
      <c r="M4573" s="105"/>
      <c r="N4573" s="105"/>
      <c r="O4573" s="105"/>
      <c r="P4573" s="105"/>
      <c r="Q4573" s="105">
        <v>0</v>
      </c>
      <c r="R4573" s="105"/>
      <c r="S4573" s="105"/>
      <c r="T4573" s="105"/>
    </row>
    <row r="4574" spans="1:20" x14ac:dyDescent="0.25">
      <c r="A4574" s="103" t="s">
        <v>4429</v>
      </c>
      <c r="B4574" s="104" t="s">
        <v>4963</v>
      </c>
      <c r="C4574" s="104">
        <v>20</v>
      </c>
      <c r="D4574" s="103" t="s">
        <v>10092</v>
      </c>
      <c r="E4574" s="25">
        <f t="shared" si="224"/>
        <v>0</v>
      </c>
      <c r="F4574" s="25">
        <f t="shared" si="225"/>
        <v>0.5</v>
      </c>
      <c r="G4574" s="32"/>
      <c r="H4574" s="31"/>
      <c r="I4574" s="25">
        <f t="shared" si="226"/>
        <v>0</v>
      </c>
      <c r="J4574" s="21"/>
      <c r="K4574" s="16"/>
      <c r="L4574" s="105"/>
      <c r="M4574" s="105">
        <v>1</v>
      </c>
      <c r="N4574" s="105">
        <v>1</v>
      </c>
      <c r="O4574" s="105"/>
      <c r="P4574" s="105"/>
      <c r="Q4574" s="105"/>
      <c r="R4574" s="105"/>
      <c r="S4574" s="105"/>
      <c r="T4574" s="105"/>
    </row>
    <row r="4575" spans="1:20" x14ac:dyDescent="0.25">
      <c r="A4575" s="103" t="s">
        <v>35</v>
      </c>
      <c r="B4575" s="104" t="s">
        <v>4896</v>
      </c>
      <c r="C4575" s="104">
        <v>5</v>
      </c>
      <c r="D4575" s="103" t="s">
        <v>10093</v>
      </c>
      <c r="E4575" s="25">
        <f t="shared" si="224"/>
        <v>0</v>
      </c>
      <c r="F4575" s="25">
        <f t="shared" si="225"/>
        <v>0.5</v>
      </c>
      <c r="G4575" s="32"/>
      <c r="H4575" s="31"/>
      <c r="I4575" s="25">
        <f t="shared" si="226"/>
        <v>0</v>
      </c>
      <c r="J4575" s="21"/>
      <c r="K4575" s="16"/>
      <c r="L4575" s="105"/>
      <c r="M4575" s="105">
        <v>1</v>
      </c>
      <c r="N4575" s="105">
        <v>1</v>
      </c>
      <c r="O4575" s="105"/>
      <c r="P4575" s="105">
        <v>0</v>
      </c>
      <c r="Q4575" s="105"/>
      <c r="R4575" s="105"/>
      <c r="S4575" s="105"/>
      <c r="T4575" s="105"/>
    </row>
    <row r="4576" spans="1:20" x14ac:dyDescent="0.25">
      <c r="A4576" s="103" t="s">
        <v>3617</v>
      </c>
      <c r="B4576" s="104" t="s">
        <v>4896</v>
      </c>
      <c r="C4576" s="104">
        <v>5</v>
      </c>
      <c r="D4576" s="103" t="s">
        <v>10094</v>
      </c>
      <c r="E4576" s="25">
        <f t="shared" ref="E4576:E4639" si="227">SUM(R4576:T4576)/3</f>
        <v>0</v>
      </c>
      <c r="F4576" s="25">
        <f t="shared" ref="F4576:F4639" si="228">SUM(L4576:O4576)/4</f>
        <v>0</v>
      </c>
      <c r="G4576" s="32"/>
      <c r="H4576" s="31"/>
      <c r="I4576" s="25">
        <f t="shared" ref="I4576:I4639" si="229">SUM(P4576:T4576)/5</f>
        <v>0</v>
      </c>
      <c r="J4576" s="21"/>
      <c r="K4576" s="16"/>
      <c r="L4576" s="105"/>
      <c r="M4576" s="105"/>
      <c r="N4576" s="105"/>
      <c r="O4576" s="105"/>
      <c r="P4576" s="105"/>
      <c r="Q4576" s="105">
        <v>0</v>
      </c>
      <c r="R4576" s="105"/>
      <c r="S4576" s="105"/>
      <c r="T4576" s="105"/>
    </row>
    <row r="4577" spans="1:20" x14ac:dyDescent="0.25">
      <c r="A4577" s="103" t="s">
        <v>3811</v>
      </c>
      <c r="B4577" s="104" t="s">
        <v>4897</v>
      </c>
      <c r="C4577" s="104">
        <v>5</v>
      </c>
      <c r="D4577" s="103" t="s">
        <v>10095</v>
      </c>
      <c r="E4577" s="25">
        <f t="shared" si="227"/>
        <v>0</v>
      </c>
      <c r="F4577" s="25">
        <f t="shared" si="228"/>
        <v>0</v>
      </c>
      <c r="G4577" s="32"/>
      <c r="H4577" s="31"/>
      <c r="I4577" s="25">
        <f t="shared" si="229"/>
        <v>0</v>
      </c>
      <c r="J4577" s="21"/>
      <c r="K4577" s="16"/>
      <c r="L4577" s="105"/>
      <c r="M4577" s="105"/>
      <c r="N4577" s="105"/>
      <c r="O4577" s="105"/>
      <c r="P4577" s="105"/>
      <c r="Q4577" s="105"/>
      <c r="R4577" s="105">
        <v>0</v>
      </c>
      <c r="S4577" s="105"/>
      <c r="T4577" s="105"/>
    </row>
    <row r="4578" spans="1:20" x14ac:dyDescent="0.25">
      <c r="A4578" s="103" t="s">
        <v>2461</v>
      </c>
      <c r="B4578" s="104" t="s">
        <v>4897</v>
      </c>
      <c r="C4578" s="104">
        <v>5</v>
      </c>
      <c r="D4578" s="103" t="s">
        <v>10096</v>
      </c>
      <c r="E4578" s="25">
        <f t="shared" si="227"/>
        <v>0</v>
      </c>
      <c r="F4578" s="25">
        <f t="shared" si="228"/>
        <v>0</v>
      </c>
      <c r="G4578" s="32"/>
      <c r="H4578" s="31"/>
      <c r="I4578" s="25">
        <f t="shared" si="229"/>
        <v>0</v>
      </c>
      <c r="J4578" s="21"/>
      <c r="K4578" s="16"/>
      <c r="L4578" s="105"/>
      <c r="M4578" s="105"/>
      <c r="N4578" s="105"/>
      <c r="O4578" s="105"/>
      <c r="P4578" s="105">
        <v>0</v>
      </c>
      <c r="Q4578" s="105">
        <v>0</v>
      </c>
      <c r="R4578" s="105">
        <v>0</v>
      </c>
      <c r="S4578" s="105">
        <v>0</v>
      </c>
      <c r="T4578" s="105"/>
    </row>
    <row r="4579" spans="1:20" x14ac:dyDescent="0.25">
      <c r="A4579" s="103" t="s">
        <v>245</v>
      </c>
      <c r="B4579" s="104" t="s">
        <v>4898</v>
      </c>
      <c r="C4579" s="104">
        <v>6</v>
      </c>
      <c r="D4579" s="103" t="s">
        <v>10097</v>
      </c>
      <c r="E4579" s="25">
        <f t="shared" si="227"/>
        <v>0</v>
      </c>
      <c r="F4579" s="25">
        <f t="shared" si="228"/>
        <v>0</v>
      </c>
      <c r="G4579" s="32"/>
      <c r="H4579" s="31"/>
      <c r="I4579" s="25">
        <f t="shared" si="229"/>
        <v>0</v>
      </c>
      <c r="J4579" s="21"/>
      <c r="K4579" s="16"/>
      <c r="L4579" s="105"/>
      <c r="M4579" s="105"/>
      <c r="N4579" s="105"/>
      <c r="O4579" s="105"/>
      <c r="P4579" s="105">
        <v>0</v>
      </c>
      <c r="Q4579" s="105"/>
      <c r="R4579" s="105"/>
      <c r="S4579" s="105"/>
      <c r="T4579" s="105"/>
    </row>
    <row r="4580" spans="1:20" x14ac:dyDescent="0.25">
      <c r="A4580" s="103" t="s">
        <v>3727</v>
      </c>
      <c r="B4580" s="104" t="s">
        <v>4885</v>
      </c>
      <c r="C4580" s="104">
        <v>3</v>
      </c>
      <c r="D4580" s="103" t="s">
        <v>10098</v>
      </c>
      <c r="E4580" s="25">
        <f t="shared" si="227"/>
        <v>0</v>
      </c>
      <c r="F4580" s="25">
        <f t="shared" si="228"/>
        <v>0</v>
      </c>
      <c r="G4580" s="32"/>
      <c r="H4580" s="31"/>
      <c r="I4580" s="25">
        <f t="shared" si="229"/>
        <v>0</v>
      </c>
      <c r="J4580" s="21"/>
      <c r="K4580" s="16"/>
      <c r="L4580" s="105"/>
      <c r="M4580" s="105"/>
      <c r="N4580" s="105"/>
      <c r="O4580" s="105"/>
      <c r="P4580" s="105"/>
      <c r="Q4580" s="105"/>
      <c r="R4580" s="105">
        <v>0</v>
      </c>
      <c r="S4580" s="105"/>
      <c r="T4580" s="105"/>
    </row>
    <row r="4581" spans="1:20" x14ac:dyDescent="0.25">
      <c r="A4581" s="103" t="s">
        <v>3270</v>
      </c>
      <c r="B4581" s="104" t="s">
        <v>4889</v>
      </c>
      <c r="C4581" s="104">
        <v>4</v>
      </c>
      <c r="D4581" s="103" t="s">
        <v>10099</v>
      </c>
      <c r="E4581" s="25">
        <f t="shared" si="227"/>
        <v>0</v>
      </c>
      <c r="F4581" s="25">
        <f t="shared" si="228"/>
        <v>0</v>
      </c>
      <c r="G4581" s="32"/>
      <c r="H4581" s="31"/>
      <c r="I4581" s="25">
        <f t="shared" si="229"/>
        <v>0</v>
      </c>
      <c r="J4581" s="21"/>
      <c r="K4581" s="16"/>
      <c r="L4581" s="105"/>
      <c r="M4581" s="105"/>
      <c r="N4581" s="105"/>
      <c r="O4581" s="105"/>
      <c r="P4581" s="105"/>
      <c r="Q4581" s="105"/>
      <c r="R4581" s="105">
        <v>0</v>
      </c>
      <c r="S4581" s="105">
        <v>0</v>
      </c>
      <c r="T4581" s="105"/>
    </row>
    <row r="4582" spans="1:20" x14ac:dyDescent="0.25">
      <c r="A4582" s="103" t="s">
        <v>4197</v>
      </c>
      <c r="B4582" s="104" t="s">
        <v>4882</v>
      </c>
      <c r="C4582" s="104">
        <v>2</v>
      </c>
      <c r="D4582" s="103" t="s">
        <v>10100</v>
      </c>
      <c r="E4582" s="25">
        <f t="shared" si="227"/>
        <v>0</v>
      </c>
      <c r="F4582" s="25">
        <f t="shared" si="228"/>
        <v>0</v>
      </c>
      <c r="G4582" s="32"/>
      <c r="H4582" s="31"/>
      <c r="I4582" s="25">
        <f t="shared" si="229"/>
        <v>0</v>
      </c>
      <c r="J4582" s="21"/>
      <c r="K4582" s="16"/>
      <c r="L4582" s="105"/>
      <c r="M4582" s="105"/>
      <c r="N4582" s="105"/>
      <c r="O4582" s="105"/>
      <c r="P4582" s="105">
        <v>0</v>
      </c>
      <c r="Q4582" s="105"/>
      <c r="R4582" s="105">
        <v>0</v>
      </c>
      <c r="S4582" s="105"/>
      <c r="T4582" s="105"/>
    </row>
    <row r="4583" spans="1:20" x14ac:dyDescent="0.25">
      <c r="A4583" s="103" t="s">
        <v>1848</v>
      </c>
      <c r="B4583" s="104" t="s">
        <v>4893</v>
      </c>
      <c r="C4583" s="104">
        <v>4</v>
      </c>
      <c r="D4583" s="103" t="s">
        <v>10101</v>
      </c>
      <c r="E4583" s="25">
        <f t="shared" si="227"/>
        <v>0</v>
      </c>
      <c r="F4583" s="25">
        <f t="shared" si="228"/>
        <v>0</v>
      </c>
      <c r="G4583" s="32"/>
      <c r="H4583" s="31"/>
      <c r="I4583" s="25">
        <f t="shared" si="229"/>
        <v>0</v>
      </c>
      <c r="J4583" s="21"/>
      <c r="K4583" s="16"/>
      <c r="L4583" s="105"/>
      <c r="M4583" s="105"/>
      <c r="N4583" s="105"/>
      <c r="O4583" s="105"/>
      <c r="P4583" s="105"/>
      <c r="Q4583" s="105">
        <v>0</v>
      </c>
      <c r="R4583" s="105"/>
      <c r="S4583" s="105"/>
      <c r="T4583" s="105"/>
    </row>
    <row r="4584" spans="1:20" x14ac:dyDescent="0.25">
      <c r="A4584" s="103" t="s">
        <v>10102</v>
      </c>
      <c r="B4584" s="104" t="s">
        <v>4870</v>
      </c>
      <c r="C4584" s="104">
        <v>1</v>
      </c>
      <c r="D4584" s="103" t="s">
        <v>10103</v>
      </c>
      <c r="E4584" s="25">
        <f t="shared" si="227"/>
        <v>0.33333333333333331</v>
      </c>
      <c r="F4584" s="25">
        <f t="shared" si="228"/>
        <v>0</v>
      </c>
      <c r="G4584" s="32"/>
      <c r="H4584" s="31"/>
      <c r="I4584" s="25">
        <f t="shared" si="229"/>
        <v>0.2</v>
      </c>
      <c r="J4584" s="21"/>
      <c r="K4584" s="16"/>
      <c r="L4584" s="105"/>
      <c r="M4584" s="105"/>
      <c r="N4584" s="105"/>
      <c r="O4584" s="105"/>
      <c r="P4584" s="105"/>
      <c r="Q4584" s="105"/>
      <c r="R4584" s="105"/>
      <c r="S4584" s="105">
        <v>1</v>
      </c>
      <c r="T4584" s="105"/>
    </row>
    <row r="4585" spans="1:20" x14ac:dyDescent="0.25">
      <c r="A4585" s="103" t="s">
        <v>10104</v>
      </c>
      <c r="B4585" s="104" t="s">
        <v>4871</v>
      </c>
      <c r="C4585" s="104">
        <v>1</v>
      </c>
      <c r="D4585" s="103" t="s">
        <v>10105</v>
      </c>
      <c r="E4585" s="25">
        <f t="shared" si="227"/>
        <v>0</v>
      </c>
      <c r="F4585" s="25">
        <f t="shared" si="228"/>
        <v>0</v>
      </c>
      <c r="G4585" s="32"/>
      <c r="H4585" s="31"/>
      <c r="I4585" s="25">
        <f t="shared" si="229"/>
        <v>0</v>
      </c>
      <c r="J4585" s="21"/>
      <c r="K4585" s="16"/>
      <c r="L4585" s="105"/>
      <c r="M4585" s="105"/>
      <c r="N4585" s="105"/>
      <c r="O4585" s="105"/>
      <c r="P4585" s="105"/>
      <c r="Q4585" s="105"/>
      <c r="R4585" s="105"/>
      <c r="S4585" s="105"/>
      <c r="T4585" s="105"/>
    </row>
    <row r="4586" spans="1:20" x14ac:dyDescent="0.25">
      <c r="A4586" s="103" t="s">
        <v>3729</v>
      </c>
      <c r="B4586" s="104" t="s">
        <v>4872</v>
      </c>
      <c r="C4586" s="104">
        <v>1</v>
      </c>
      <c r="D4586" s="103" t="s">
        <v>10106</v>
      </c>
      <c r="E4586" s="25">
        <f t="shared" si="227"/>
        <v>0</v>
      </c>
      <c r="F4586" s="25">
        <f t="shared" si="228"/>
        <v>0</v>
      </c>
      <c r="G4586" s="32"/>
      <c r="H4586" s="31"/>
      <c r="I4586" s="25">
        <f t="shared" si="229"/>
        <v>0</v>
      </c>
      <c r="J4586" s="21"/>
      <c r="K4586" s="16"/>
      <c r="L4586" s="105"/>
      <c r="M4586" s="105"/>
      <c r="N4586" s="105"/>
      <c r="O4586" s="105"/>
      <c r="P4586" s="105"/>
      <c r="Q4586" s="105"/>
      <c r="R4586" s="105"/>
      <c r="S4586" s="105">
        <v>0</v>
      </c>
      <c r="T4586" s="105"/>
    </row>
    <row r="4587" spans="1:20" x14ac:dyDescent="0.25">
      <c r="A4587" s="103" t="s">
        <v>4460</v>
      </c>
      <c r="B4587" s="104" t="s">
        <v>4870</v>
      </c>
      <c r="C4587" s="104">
        <v>1</v>
      </c>
      <c r="D4587" s="103" t="s">
        <v>10107</v>
      </c>
      <c r="E4587" s="25">
        <f t="shared" si="227"/>
        <v>0.33333333333333331</v>
      </c>
      <c r="F4587" s="25">
        <f t="shared" si="228"/>
        <v>0.5</v>
      </c>
      <c r="G4587" s="32"/>
      <c r="H4587" s="31"/>
      <c r="I4587" s="25">
        <f t="shared" si="229"/>
        <v>0.2</v>
      </c>
      <c r="J4587" s="21"/>
      <c r="K4587" s="16"/>
      <c r="L4587" s="105"/>
      <c r="M4587" s="105"/>
      <c r="N4587" s="105"/>
      <c r="O4587" s="105">
        <v>2</v>
      </c>
      <c r="P4587" s="105">
        <v>0</v>
      </c>
      <c r="Q4587" s="105">
        <v>0</v>
      </c>
      <c r="R4587" s="105">
        <v>0</v>
      </c>
      <c r="S4587" s="105">
        <v>1</v>
      </c>
      <c r="T4587" s="105"/>
    </row>
    <row r="4588" spans="1:20" x14ac:dyDescent="0.25">
      <c r="A4588" s="103" t="s">
        <v>4462</v>
      </c>
      <c r="B4588" s="104" t="s">
        <v>4879</v>
      </c>
      <c r="C4588" s="104">
        <v>2</v>
      </c>
      <c r="D4588" s="103" t="s">
        <v>10108</v>
      </c>
      <c r="E4588" s="25">
        <f t="shared" si="227"/>
        <v>0.33333333333333331</v>
      </c>
      <c r="F4588" s="25">
        <f t="shared" si="228"/>
        <v>0</v>
      </c>
      <c r="G4588" s="32"/>
      <c r="H4588" s="31"/>
      <c r="I4588" s="25">
        <f t="shared" si="229"/>
        <v>0.4</v>
      </c>
      <c r="J4588" s="21"/>
      <c r="K4588" s="16"/>
      <c r="L4588" s="105"/>
      <c r="M4588" s="105"/>
      <c r="N4588" s="105"/>
      <c r="O4588" s="105"/>
      <c r="P4588" s="105">
        <v>1</v>
      </c>
      <c r="Q4588" s="105">
        <v>0</v>
      </c>
      <c r="R4588" s="105">
        <v>1</v>
      </c>
      <c r="S4588" s="105"/>
      <c r="T4588" s="105"/>
    </row>
    <row r="4589" spans="1:20" x14ac:dyDescent="0.25">
      <c r="A4589" s="103" t="s">
        <v>4463</v>
      </c>
      <c r="B4589" s="104" t="s">
        <v>4879</v>
      </c>
      <c r="C4589" s="104">
        <v>2</v>
      </c>
      <c r="D4589" s="103" t="s">
        <v>10109</v>
      </c>
      <c r="E4589" s="25">
        <f t="shared" si="227"/>
        <v>0</v>
      </c>
      <c r="F4589" s="25">
        <f t="shared" si="228"/>
        <v>0</v>
      </c>
      <c r="G4589" s="32"/>
      <c r="H4589" s="31"/>
      <c r="I4589" s="25">
        <f t="shared" si="229"/>
        <v>0.6</v>
      </c>
      <c r="J4589" s="21"/>
      <c r="K4589" s="16"/>
      <c r="L4589" s="105"/>
      <c r="M4589" s="105"/>
      <c r="N4589" s="105"/>
      <c r="O4589" s="105"/>
      <c r="P4589" s="105">
        <v>1</v>
      </c>
      <c r="Q4589" s="105">
        <v>2</v>
      </c>
      <c r="R4589" s="105">
        <v>0</v>
      </c>
      <c r="S4589" s="105"/>
      <c r="T4589" s="105"/>
    </row>
    <row r="4590" spans="1:20" x14ac:dyDescent="0.25">
      <c r="A4590" s="103" t="s">
        <v>4090</v>
      </c>
      <c r="B4590" s="104" t="s">
        <v>4872</v>
      </c>
      <c r="C4590" s="104">
        <v>1</v>
      </c>
      <c r="D4590" s="103" t="s">
        <v>10110</v>
      </c>
      <c r="E4590" s="25">
        <f t="shared" si="227"/>
        <v>0</v>
      </c>
      <c r="F4590" s="25">
        <f t="shared" si="228"/>
        <v>0</v>
      </c>
      <c r="G4590" s="32"/>
      <c r="H4590" s="31"/>
      <c r="I4590" s="25">
        <f t="shared" si="229"/>
        <v>0</v>
      </c>
      <c r="J4590" s="21"/>
      <c r="K4590" s="16"/>
      <c r="L4590" s="105"/>
      <c r="M4590" s="105"/>
      <c r="N4590" s="105"/>
      <c r="O4590" s="105"/>
      <c r="P4590" s="105">
        <v>0</v>
      </c>
      <c r="Q4590" s="105"/>
      <c r="R4590" s="105"/>
      <c r="S4590" s="105"/>
      <c r="T4590" s="105"/>
    </row>
    <row r="4591" spans="1:20" x14ac:dyDescent="0.25">
      <c r="A4591" s="103" t="s">
        <v>10111</v>
      </c>
      <c r="B4591" s="104" t="s">
        <v>4878</v>
      </c>
      <c r="C4591" s="104">
        <v>2</v>
      </c>
      <c r="D4591" s="103" t="s">
        <v>10112</v>
      </c>
      <c r="E4591" s="25">
        <f t="shared" si="227"/>
        <v>0</v>
      </c>
      <c r="F4591" s="25">
        <f t="shared" si="228"/>
        <v>0</v>
      </c>
      <c r="G4591" s="32"/>
      <c r="H4591" s="31"/>
      <c r="I4591" s="25">
        <f t="shared" si="229"/>
        <v>0</v>
      </c>
      <c r="J4591" s="21"/>
      <c r="K4591" s="16"/>
      <c r="L4591" s="105"/>
      <c r="M4591" s="105"/>
      <c r="N4591" s="105"/>
      <c r="O4591" s="105"/>
      <c r="P4591" s="105"/>
      <c r="Q4591" s="105"/>
      <c r="R4591" s="105"/>
      <c r="S4591" s="105">
        <v>0</v>
      </c>
      <c r="T4591" s="105"/>
    </row>
    <row r="4592" spans="1:20" x14ac:dyDescent="0.25">
      <c r="A4592" s="103" t="s">
        <v>4464</v>
      </c>
      <c r="B4592" s="104" t="s">
        <v>4879</v>
      </c>
      <c r="C4592" s="104">
        <v>2</v>
      </c>
      <c r="D4592" s="103" t="s">
        <v>10113</v>
      </c>
      <c r="E4592" s="25">
        <f t="shared" si="227"/>
        <v>0</v>
      </c>
      <c r="F4592" s="25">
        <f t="shared" si="228"/>
        <v>0.75</v>
      </c>
      <c r="G4592" s="32"/>
      <c r="H4592" s="31"/>
      <c r="I4592" s="25">
        <f t="shared" si="229"/>
        <v>0</v>
      </c>
      <c r="J4592" s="21"/>
      <c r="K4592" s="16"/>
      <c r="L4592" s="105"/>
      <c r="M4592" s="105"/>
      <c r="N4592" s="105"/>
      <c r="O4592" s="105">
        <v>3</v>
      </c>
      <c r="P4592" s="105">
        <v>0</v>
      </c>
      <c r="Q4592" s="105">
        <v>0</v>
      </c>
      <c r="R4592" s="105">
        <v>0</v>
      </c>
      <c r="S4592" s="105">
        <v>0</v>
      </c>
      <c r="T4592" s="105"/>
    </row>
    <row r="4593" spans="1:20" x14ac:dyDescent="0.25">
      <c r="A4593" s="103" t="s">
        <v>4038</v>
      </c>
      <c r="B4593" s="104" t="s">
        <v>4900</v>
      </c>
      <c r="C4593" s="104">
        <v>6</v>
      </c>
      <c r="D4593" s="103" t="s">
        <v>10114</v>
      </c>
      <c r="E4593" s="25">
        <f t="shared" si="227"/>
        <v>0</v>
      </c>
      <c r="F4593" s="25">
        <f t="shared" si="228"/>
        <v>0</v>
      </c>
      <c r="G4593" s="32"/>
      <c r="H4593" s="31"/>
      <c r="I4593" s="25">
        <f t="shared" si="229"/>
        <v>0</v>
      </c>
      <c r="J4593" s="21"/>
      <c r="K4593" s="16"/>
      <c r="L4593" s="105"/>
      <c r="M4593" s="105"/>
      <c r="N4593" s="105"/>
      <c r="O4593" s="105"/>
      <c r="P4593" s="105"/>
      <c r="Q4593" s="105">
        <v>0</v>
      </c>
      <c r="R4593" s="105"/>
      <c r="S4593" s="105">
        <v>0</v>
      </c>
      <c r="T4593" s="105"/>
    </row>
    <row r="4594" spans="1:20" x14ac:dyDescent="0.25">
      <c r="A4594" s="103" t="s">
        <v>2115</v>
      </c>
      <c r="B4594" s="104" t="s">
        <v>4921</v>
      </c>
      <c r="C4594" s="104">
        <v>11</v>
      </c>
      <c r="D4594" s="103" t="s">
        <v>10115</v>
      </c>
      <c r="E4594" s="25">
        <f t="shared" si="227"/>
        <v>0</v>
      </c>
      <c r="F4594" s="25">
        <f t="shared" si="228"/>
        <v>0</v>
      </c>
      <c r="G4594" s="32"/>
      <c r="H4594" s="31"/>
      <c r="I4594" s="25">
        <f t="shared" si="229"/>
        <v>0</v>
      </c>
      <c r="J4594" s="21"/>
      <c r="K4594" s="16"/>
      <c r="L4594" s="105"/>
      <c r="M4594" s="105"/>
      <c r="N4594" s="105"/>
      <c r="O4594" s="105"/>
      <c r="P4594" s="105"/>
      <c r="Q4594" s="105"/>
      <c r="R4594" s="105">
        <v>0</v>
      </c>
      <c r="S4594" s="105"/>
      <c r="T4594" s="105"/>
    </row>
    <row r="4595" spans="1:20" x14ac:dyDescent="0.25">
      <c r="A4595" s="103" t="s">
        <v>2600</v>
      </c>
      <c r="B4595" s="104" t="s">
        <v>4918</v>
      </c>
      <c r="C4595" s="104">
        <v>10</v>
      </c>
      <c r="D4595" s="103" t="s">
        <v>10116</v>
      </c>
      <c r="E4595" s="25">
        <f t="shared" si="227"/>
        <v>0</v>
      </c>
      <c r="F4595" s="25">
        <f t="shared" si="228"/>
        <v>0</v>
      </c>
      <c r="G4595" s="32"/>
      <c r="H4595" s="31"/>
      <c r="I4595" s="25">
        <f t="shared" si="229"/>
        <v>0</v>
      </c>
      <c r="J4595" s="21"/>
      <c r="K4595" s="16"/>
      <c r="L4595" s="105"/>
      <c r="M4595" s="105"/>
      <c r="N4595" s="105"/>
      <c r="O4595" s="105"/>
      <c r="P4595" s="105"/>
      <c r="Q4595" s="105">
        <v>0</v>
      </c>
      <c r="R4595" s="105"/>
      <c r="S4595" s="105"/>
      <c r="T4595" s="105"/>
    </row>
    <row r="4596" spans="1:20" x14ac:dyDescent="0.25">
      <c r="A4596" s="103" t="s">
        <v>10117</v>
      </c>
      <c r="B4596" s="104" t="s">
        <v>4914</v>
      </c>
      <c r="C4596" s="104">
        <v>9</v>
      </c>
      <c r="D4596" s="103" t="s">
        <v>10118</v>
      </c>
      <c r="E4596" s="25">
        <f t="shared" si="227"/>
        <v>6.666666666666667</v>
      </c>
      <c r="F4596" s="25">
        <f t="shared" si="228"/>
        <v>34.75</v>
      </c>
      <c r="G4596" s="32"/>
      <c r="H4596" s="31"/>
      <c r="I4596" s="25">
        <f t="shared" si="229"/>
        <v>5.8</v>
      </c>
      <c r="J4596" s="21"/>
      <c r="K4596" s="16"/>
      <c r="L4596" s="105"/>
      <c r="M4596" s="105"/>
      <c r="N4596" s="105"/>
      <c r="O4596" s="105">
        <v>139</v>
      </c>
      <c r="P4596" s="105">
        <v>7</v>
      </c>
      <c r="Q4596" s="105">
        <v>2</v>
      </c>
      <c r="R4596" s="105">
        <v>6</v>
      </c>
      <c r="S4596" s="105">
        <v>14</v>
      </c>
      <c r="T4596" s="105"/>
    </row>
    <row r="4597" spans="1:20" x14ac:dyDescent="0.25">
      <c r="A4597" s="103" t="s">
        <v>4450</v>
      </c>
      <c r="B4597" s="104" t="s">
        <v>4912</v>
      </c>
      <c r="C4597" s="104">
        <v>8</v>
      </c>
      <c r="D4597" s="103" t="s">
        <v>10119</v>
      </c>
      <c r="E4597" s="25">
        <f t="shared" si="227"/>
        <v>0</v>
      </c>
      <c r="F4597" s="25">
        <f t="shared" si="228"/>
        <v>0</v>
      </c>
      <c r="G4597" s="32"/>
      <c r="H4597" s="31"/>
      <c r="I4597" s="25">
        <f t="shared" si="229"/>
        <v>0</v>
      </c>
      <c r="J4597" s="21"/>
      <c r="K4597" s="16"/>
      <c r="L4597" s="105"/>
      <c r="M4597" s="105"/>
      <c r="N4597" s="105"/>
      <c r="O4597" s="105"/>
      <c r="P4597" s="105"/>
      <c r="Q4597" s="105"/>
      <c r="R4597" s="105">
        <v>0</v>
      </c>
      <c r="S4597" s="105"/>
      <c r="T4597" s="105"/>
    </row>
    <row r="4598" spans="1:20" x14ac:dyDescent="0.25">
      <c r="A4598" s="103" t="s">
        <v>4247</v>
      </c>
      <c r="B4598" s="104" t="s">
        <v>4913</v>
      </c>
      <c r="C4598" s="104">
        <v>8</v>
      </c>
      <c r="D4598" s="103" t="s">
        <v>10120</v>
      </c>
      <c r="E4598" s="25">
        <f t="shared" si="227"/>
        <v>0</v>
      </c>
      <c r="F4598" s="25">
        <f t="shared" si="228"/>
        <v>0</v>
      </c>
      <c r="G4598" s="32"/>
      <c r="H4598" s="31"/>
      <c r="I4598" s="25">
        <f t="shared" si="229"/>
        <v>0</v>
      </c>
      <c r="J4598" s="21"/>
      <c r="K4598" s="16"/>
      <c r="L4598" s="105"/>
      <c r="M4598" s="105"/>
      <c r="N4598" s="105"/>
      <c r="O4598" s="105"/>
      <c r="P4598" s="105">
        <v>0</v>
      </c>
      <c r="Q4598" s="105">
        <v>0</v>
      </c>
      <c r="R4598" s="105"/>
      <c r="S4598" s="105"/>
      <c r="T4598" s="105"/>
    </row>
    <row r="4599" spans="1:20" x14ac:dyDescent="0.25">
      <c r="A4599" s="103" t="s">
        <v>4456</v>
      </c>
      <c r="B4599" s="104" t="s">
        <v>4899</v>
      </c>
      <c r="C4599" s="104">
        <v>6</v>
      </c>
      <c r="D4599" s="103" t="s">
        <v>10121</v>
      </c>
      <c r="E4599" s="25">
        <f t="shared" si="227"/>
        <v>0</v>
      </c>
      <c r="F4599" s="25">
        <f t="shared" si="228"/>
        <v>46.75</v>
      </c>
      <c r="G4599" s="32"/>
      <c r="H4599" s="31"/>
      <c r="I4599" s="25">
        <f t="shared" si="229"/>
        <v>0</v>
      </c>
      <c r="J4599" s="21"/>
      <c r="K4599" s="16"/>
      <c r="L4599" s="105"/>
      <c r="M4599" s="105">
        <v>187</v>
      </c>
      <c r="N4599" s="105"/>
      <c r="O4599" s="105"/>
      <c r="P4599" s="105"/>
      <c r="Q4599" s="105"/>
      <c r="R4599" s="105"/>
      <c r="S4599" s="105"/>
      <c r="T4599" s="105"/>
    </row>
    <row r="4600" spans="1:20" x14ac:dyDescent="0.25">
      <c r="A4600" s="103" t="s">
        <v>4457</v>
      </c>
      <c r="B4600" s="104" t="s">
        <v>4899</v>
      </c>
      <c r="C4600" s="104">
        <v>6</v>
      </c>
      <c r="D4600" s="103" t="s">
        <v>10122</v>
      </c>
      <c r="E4600" s="25">
        <f t="shared" si="227"/>
        <v>0</v>
      </c>
      <c r="F4600" s="25">
        <f t="shared" si="228"/>
        <v>501</v>
      </c>
      <c r="G4600" s="32"/>
      <c r="H4600" s="31"/>
      <c r="I4600" s="25">
        <f t="shared" si="229"/>
        <v>0</v>
      </c>
      <c r="J4600" s="21"/>
      <c r="K4600" s="16"/>
      <c r="L4600" s="105">
        <v>920</v>
      </c>
      <c r="M4600" s="105">
        <v>883</v>
      </c>
      <c r="N4600" s="105">
        <v>201</v>
      </c>
      <c r="O4600" s="105"/>
      <c r="P4600" s="105"/>
      <c r="Q4600" s="105"/>
      <c r="R4600" s="105"/>
      <c r="S4600" s="105"/>
      <c r="T4600" s="105"/>
    </row>
    <row r="4601" spans="1:20" x14ac:dyDescent="0.25">
      <c r="A4601" s="103" t="s">
        <v>3945</v>
      </c>
      <c r="B4601" s="104" t="s">
        <v>4899</v>
      </c>
      <c r="C4601" s="104">
        <v>6</v>
      </c>
      <c r="D4601" s="103" t="s">
        <v>10123</v>
      </c>
      <c r="E4601" s="25">
        <f t="shared" si="227"/>
        <v>0</v>
      </c>
      <c r="F4601" s="25">
        <f t="shared" si="228"/>
        <v>0</v>
      </c>
      <c r="G4601" s="32"/>
      <c r="H4601" s="31"/>
      <c r="I4601" s="25">
        <f t="shared" si="229"/>
        <v>0</v>
      </c>
      <c r="J4601" s="21"/>
      <c r="K4601" s="16"/>
      <c r="L4601" s="105"/>
      <c r="M4601" s="105"/>
      <c r="N4601" s="105"/>
      <c r="O4601" s="105"/>
      <c r="P4601" s="105"/>
      <c r="Q4601" s="105">
        <v>0</v>
      </c>
      <c r="R4601" s="105"/>
      <c r="S4601" s="105"/>
      <c r="T4601" s="105"/>
    </row>
    <row r="4602" spans="1:20" x14ac:dyDescent="0.25">
      <c r="A4602" s="103" t="s">
        <v>3594</v>
      </c>
      <c r="B4602" s="104" t="s">
        <v>4899</v>
      </c>
      <c r="C4602" s="104">
        <v>6</v>
      </c>
      <c r="D4602" s="103" t="s">
        <v>10124</v>
      </c>
      <c r="E4602" s="25">
        <f t="shared" si="227"/>
        <v>0</v>
      </c>
      <c r="F4602" s="25">
        <f t="shared" si="228"/>
        <v>4.5</v>
      </c>
      <c r="G4602" s="32"/>
      <c r="H4602" s="31"/>
      <c r="I4602" s="25">
        <f t="shared" si="229"/>
        <v>0</v>
      </c>
      <c r="J4602" s="21"/>
      <c r="K4602" s="16"/>
      <c r="L4602" s="105"/>
      <c r="M4602" s="105">
        <v>18</v>
      </c>
      <c r="N4602" s="105"/>
      <c r="O4602" s="105"/>
      <c r="P4602" s="105"/>
      <c r="Q4602" s="105"/>
      <c r="R4602" s="105">
        <v>0</v>
      </c>
      <c r="S4602" s="105"/>
      <c r="T4602" s="105"/>
    </row>
    <row r="4603" spans="1:20" x14ac:dyDescent="0.25">
      <c r="A4603" s="103" t="s">
        <v>3889</v>
      </c>
      <c r="B4603" s="104" t="s">
        <v>4899</v>
      </c>
      <c r="C4603" s="104">
        <v>6</v>
      </c>
      <c r="D4603" s="103" t="s">
        <v>10125</v>
      </c>
      <c r="E4603" s="25">
        <f t="shared" si="227"/>
        <v>0</v>
      </c>
      <c r="F4603" s="25">
        <f t="shared" si="228"/>
        <v>0</v>
      </c>
      <c r="G4603" s="32"/>
      <c r="H4603" s="31"/>
      <c r="I4603" s="25">
        <f t="shared" si="229"/>
        <v>0</v>
      </c>
      <c r="J4603" s="21"/>
      <c r="K4603" s="16"/>
      <c r="L4603" s="105"/>
      <c r="M4603" s="105"/>
      <c r="N4603" s="105"/>
      <c r="O4603" s="105"/>
      <c r="P4603" s="105"/>
      <c r="Q4603" s="105"/>
      <c r="R4603" s="105"/>
      <c r="S4603" s="105">
        <v>0</v>
      </c>
      <c r="T4603" s="105"/>
    </row>
    <row r="4604" spans="1:20" x14ac:dyDescent="0.25">
      <c r="A4604" s="103" t="s">
        <v>4453</v>
      </c>
      <c r="B4604" s="104" t="s">
        <v>4899</v>
      </c>
      <c r="C4604" s="104">
        <v>6</v>
      </c>
      <c r="D4604" s="103" t="s">
        <v>10126</v>
      </c>
      <c r="E4604" s="25">
        <f t="shared" si="227"/>
        <v>0</v>
      </c>
      <c r="F4604" s="25">
        <f t="shared" si="228"/>
        <v>0</v>
      </c>
      <c r="G4604" s="32"/>
      <c r="H4604" s="31"/>
      <c r="I4604" s="25">
        <f t="shared" si="229"/>
        <v>0</v>
      </c>
      <c r="J4604" s="21"/>
      <c r="K4604" s="16"/>
      <c r="L4604" s="105"/>
      <c r="M4604" s="105"/>
      <c r="N4604" s="105"/>
      <c r="O4604" s="105"/>
      <c r="P4604" s="105">
        <v>0</v>
      </c>
      <c r="Q4604" s="105">
        <v>0</v>
      </c>
      <c r="R4604" s="105"/>
      <c r="S4604" s="105"/>
      <c r="T4604" s="105"/>
    </row>
    <row r="4605" spans="1:20" x14ac:dyDescent="0.25">
      <c r="A4605" s="103" t="s">
        <v>10127</v>
      </c>
      <c r="B4605" s="104" t="s">
        <v>4899</v>
      </c>
      <c r="C4605" s="104">
        <v>6</v>
      </c>
      <c r="D4605" s="103" t="s">
        <v>10128</v>
      </c>
      <c r="E4605" s="25">
        <f t="shared" si="227"/>
        <v>0</v>
      </c>
      <c r="F4605" s="25">
        <f t="shared" si="228"/>
        <v>0</v>
      </c>
      <c r="G4605" s="32"/>
      <c r="H4605" s="31"/>
      <c r="I4605" s="25">
        <f t="shared" si="229"/>
        <v>0</v>
      </c>
      <c r="J4605" s="21"/>
      <c r="K4605" s="16"/>
      <c r="L4605" s="105"/>
      <c r="M4605" s="105"/>
      <c r="N4605" s="105"/>
      <c r="O4605" s="105"/>
      <c r="P4605" s="105"/>
      <c r="Q4605" s="105"/>
      <c r="R4605" s="105"/>
      <c r="S4605" s="105">
        <v>0</v>
      </c>
      <c r="T4605" s="105"/>
    </row>
    <row r="4606" spans="1:20" x14ac:dyDescent="0.25">
      <c r="A4606" s="103" t="s">
        <v>3448</v>
      </c>
      <c r="B4606" s="104" t="s">
        <v>4953</v>
      </c>
      <c r="C4606" s="104">
        <v>16</v>
      </c>
      <c r="D4606" s="103" t="s">
        <v>10129</v>
      </c>
      <c r="E4606" s="25">
        <f t="shared" si="227"/>
        <v>0</v>
      </c>
      <c r="F4606" s="25">
        <f t="shared" si="228"/>
        <v>1.75</v>
      </c>
      <c r="G4606" s="32"/>
      <c r="H4606" s="31"/>
      <c r="I4606" s="25">
        <f t="shared" si="229"/>
        <v>0</v>
      </c>
      <c r="J4606" s="21"/>
      <c r="K4606" s="16"/>
      <c r="L4606" s="105">
        <v>7</v>
      </c>
      <c r="M4606" s="105"/>
      <c r="N4606" s="105"/>
      <c r="O4606" s="105"/>
      <c r="P4606" s="105"/>
      <c r="Q4606" s="105">
        <v>0</v>
      </c>
      <c r="R4606" s="105">
        <v>0</v>
      </c>
      <c r="S4606" s="105">
        <v>0</v>
      </c>
      <c r="T4606" s="105"/>
    </row>
    <row r="4607" spans="1:20" x14ac:dyDescent="0.25">
      <c r="A4607" s="103" t="s">
        <v>3553</v>
      </c>
      <c r="B4607" s="104" t="s">
        <v>4954</v>
      </c>
      <c r="C4607" s="104">
        <v>16</v>
      </c>
      <c r="D4607" s="103" t="s">
        <v>10130</v>
      </c>
      <c r="E4607" s="25">
        <f t="shared" si="227"/>
        <v>0</v>
      </c>
      <c r="F4607" s="25">
        <f t="shared" si="228"/>
        <v>0</v>
      </c>
      <c r="G4607" s="32"/>
      <c r="H4607" s="31"/>
      <c r="I4607" s="25">
        <f t="shared" si="229"/>
        <v>0</v>
      </c>
      <c r="J4607" s="21"/>
      <c r="K4607" s="16"/>
      <c r="L4607" s="105"/>
      <c r="M4607" s="105"/>
      <c r="N4607" s="105"/>
      <c r="O4607" s="105"/>
      <c r="P4607" s="105"/>
      <c r="Q4607" s="105"/>
      <c r="R4607" s="105">
        <v>0</v>
      </c>
      <c r="S4607" s="105">
        <v>0</v>
      </c>
      <c r="T4607" s="105"/>
    </row>
    <row r="4608" spans="1:20" x14ac:dyDescent="0.25">
      <c r="A4608" s="103" t="s">
        <v>3400</v>
      </c>
      <c r="B4608" s="104" t="s">
        <v>4953</v>
      </c>
      <c r="C4608" s="104">
        <v>16</v>
      </c>
      <c r="D4608" s="103" t="s">
        <v>10131</v>
      </c>
      <c r="E4608" s="25">
        <f t="shared" si="227"/>
        <v>0</v>
      </c>
      <c r="F4608" s="25">
        <f t="shared" si="228"/>
        <v>0.5</v>
      </c>
      <c r="G4608" s="32"/>
      <c r="H4608" s="31"/>
      <c r="I4608" s="25">
        <f t="shared" si="229"/>
        <v>0</v>
      </c>
      <c r="J4608" s="21"/>
      <c r="K4608" s="16"/>
      <c r="L4608" s="105"/>
      <c r="M4608" s="105"/>
      <c r="N4608" s="105"/>
      <c r="O4608" s="105">
        <v>2</v>
      </c>
      <c r="P4608" s="105">
        <v>0</v>
      </c>
      <c r="Q4608" s="105"/>
      <c r="R4608" s="105">
        <v>0</v>
      </c>
      <c r="S4608" s="105"/>
      <c r="T4608" s="105"/>
    </row>
    <row r="4609" spans="1:20" x14ac:dyDescent="0.25">
      <c r="A4609" s="103" t="s">
        <v>4438</v>
      </c>
      <c r="B4609" s="104" t="s">
        <v>4950</v>
      </c>
      <c r="C4609" s="104">
        <v>15</v>
      </c>
      <c r="D4609" s="103" t="s">
        <v>10132</v>
      </c>
      <c r="E4609" s="25">
        <f t="shared" si="227"/>
        <v>0</v>
      </c>
      <c r="F4609" s="25">
        <f t="shared" si="228"/>
        <v>0</v>
      </c>
      <c r="G4609" s="32"/>
      <c r="H4609" s="31"/>
      <c r="I4609" s="25">
        <f t="shared" si="229"/>
        <v>0</v>
      </c>
      <c r="J4609" s="21"/>
      <c r="K4609" s="16"/>
      <c r="L4609" s="105"/>
      <c r="M4609" s="105"/>
      <c r="N4609" s="105"/>
      <c r="O4609" s="105"/>
      <c r="P4609" s="105"/>
      <c r="Q4609" s="105"/>
      <c r="R4609" s="105"/>
      <c r="S4609" s="105"/>
      <c r="T4609" s="105"/>
    </row>
    <row r="4610" spans="1:20" x14ac:dyDescent="0.25">
      <c r="A4610" s="103" t="s">
        <v>4439</v>
      </c>
      <c r="B4610" s="104" t="s">
        <v>4950</v>
      </c>
      <c r="C4610" s="104">
        <v>15</v>
      </c>
      <c r="D4610" s="103" t="s">
        <v>10133</v>
      </c>
      <c r="E4610" s="25">
        <f t="shared" si="227"/>
        <v>0</v>
      </c>
      <c r="F4610" s="25">
        <f t="shared" si="228"/>
        <v>33.25</v>
      </c>
      <c r="G4610" s="32"/>
      <c r="H4610" s="31"/>
      <c r="I4610" s="25">
        <f t="shared" si="229"/>
        <v>0.6</v>
      </c>
      <c r="J4610" s="21"/>
      <c r="K4610" s="16"/>
      <c r="L4610" s="105"/>
      <c r="M4610" s="105">
        <v>16</v>
      </c>
      <c r="N4610" s="105">
        <v>117</v>
      </c>
      <c r="O4610" s="105"/>
      <c r="P4610" s="105">
        <v>3</v>
      </c>
      <c r="Q4610" s="105"/>
      <c r="R4610" s="105"/>
      <c r="S4610" s="105"/>
      <c r="T4610" s="105"/>
    </row>
    <row r="4611" spans="1:20" x14ac:dyDescent="0.25">
      <c r="A4611" s="103" t="s">
        <v>4437</v>
      </c>
      <c r="B4611" s="104" t="s">
        <v>4944</v>
      </c>
      <c r="C4611" s="104">
        <v>15</v>
      </c>
      <c r="D4611" s="103" t="s">
        <v>10134</v>
      </c>
      <c r="E4611" s="25">
        <f t="shared" si="227"/>
        <v>0</v>
      </c>
      <c r="F4611" s="25">
        <f t="shared" si="228"/>
        <v>532.5</v>
      </c>
      <c r="G4611" s="32"/>
      <c r="H4611" s="31"/>
      <c r="I4611" s="25">
        <f t="shared" si="229"/>
        <v>0</v>
      </c>
      <c r="J4611" s="21"/>
      <c r="K4611" s="16"/>
      <c r="L4611" s="105">
        <v>844</v>
      </c>
      <c r="M4611" s="105">
        <v>1286</v>
      </c>
      <c r="N4611" s="105"/>
      <c r="O4611" s="105"/>
      <c r="P4611" s="105"/>
      <c r="Q4611" s="105"/>
      <c r="R4611" s="105"/>
      <c r="S4611" s="105"/>
      <c r="T4611" s="105"/>
    </row>
    <row r="4612" spans="1:20" x14ac:dyDescent="0.25">
      <c r="A4612" s="103" t="s">
        <v>3077</v>
      </c>
      <c r="B4612" s="104" t="s">
        <v>4944</v>
      </c>
      <c r="C4612" s="104">
        <v>15</v>
      </c>
      <c r="D4612" s="103" t="s">
        <v>10135</v>
      </c>
      <c r="E4612" s="25">
        <f t="shared" si="227"/>
        <v>0</v>
      </c>
      <c r="F4612" s="25">
        <f t="shared" si="228"/>
        <v>0</v>
      </c>
      <c r="G4612" s="32"/>
      <c r="H4612" s="31"/>
      <c r="I4612" s="25">
        <f t="shared" si="229"/>
        <v>0</v>
      </c>
      <c r="J4612" s="21"/>
      <c r="K4612" s="16"/>
      <c r="L4612" s="105"/>
      <c r="M4612" s="105"/>
      <c r="N4612" s="105"/>
      <c r="O4612" s="105"/>
      <c r="P4612" s="105"/>
      <c r="Q4612" s="105">
        <v>0</v>
      </c>
      <c r="R4612" s="105"/>
      <c r="S4612" s="105"/>
      <c r="T4612" s="105"/>
    </row>
    <row r="4613" spans="1:20" x14ac:dyDescent="0.25">
      <c r="A4613" s="103" t="s">
        <v>184</v>
      </c>
      <c r="B4613" s="104" t="s">
        <v>4945</v>
      </c>
      <c r="C4613" s="104">
        <v>15</v>
      </c>
      <c r="D4613" s="103" t="s">
        <v>10136</v>
      </c>
      <c r="E4613" s="25">
        <f t="shared" si="227"/>
        <v>0</v>
      </c>
      <c r="F4613" s="25">
        <f t="shared" si="228"/>
        <v>0</v>
      </c>
      <c r="G4613" s="32"/>
      <c r="H4613" s="31"/>
      <c r="I4613" s="25">
        <f t="shared" si="229"/>
        <v>0</v>
      </c>
      <c r="J4613" s="21"/>
      <c r="K4613" s="16"/>
      <c r="L4613" s="105"/>
      <c r="M4613" s="105"/>
      <c r="N4613" s="105"/>
      <c r="O4613" s="105"/>
      <c r="P4613" s="105">
        <v>0</v>
      </c>
      <c r="Q4613" s="105"/>
      <c r="R4613" s="105">
        <v>0</v>
      </c>
      <c r="S4613" s="105"/>
      <c r="T4613" s="105"/>
    </row>
    <row r="4614" spans="1:20" x14ac:dyDescent="0.25">
      <c r="A4614" s="103" t="s">
        <v>109</v>
      </c>
      <c r="B4614" s="104" t="s">
        <v>4946</v>
      </c>
      <c r="C4614" s="104">
        <v>15</v>
      </c>
      <c r="D4614" s="103" t="s">
        <v>10137</v>
      </c>
      <c r="E4614" s="25">
        <f t="shared" si="227"/>
        <v>73.666666666666671</v>
      </c>
      <c r="F4614" s="25">
        <f t="shared" si="228"/>
        <v>0</v>
      </c>
      <c r="G4614" s="32"/>
      <c r="H4614" s="31"/>
      <c r="I4614" s="25">
        <f t="shared" si="229"/>
        <v>56.2</v>
      </c>
      <c r="J4614" s="21"/>
      <c r="K4614" s="16"/>
      <c r="L4614" s="105"/>
      <c r="M4614" s="105"/>
      <c r="N4614" s="105"/>
      <c r="O4614" s="105"/>
      <c r="P4614" s="105">
        <v>0</v>
      </c>
      <c r="Q4614" s="105">
        <v>60</v>
      </c>
      <c r="R4614" s="105">
        <v>128</v>
      </c>
      <c r="S4614" s="105">
        <v>93</v>
      </c>
      <c r="T4614" s="105"/>
    </row>
    <row r="4615" spans="1:20" x14ac:dyDescent="0.25">
      <c r="A4615" s="103" t="s">
        <v>3387</v>
      </c>
      <c r="B4615" s="104" t="s">
        <v>4932</v>
      </c>
      <c r="C4615" s="104">
        <v>11</v>
      </c>
      <c r="D4615" s="103" t="s">
        <v>10138</v>
      </c>
      <c r="E4615" s="25">
        <f t="shared" si="227"/>
        <v>0</v>
      </c>
      <c r="F4615" s="25">
        <f t="shared" si="228"/>
        <v>0</v>
      </c>
      <c r="G4615" s="32"/>
      <c r="H4615" s="31"/>
      <c r="I4615" s="25">
        <f t="shared" si="229"/>
        <v>0</v>
      </c>
      <c r="J4615" s="21"/>
      <c r="K4615" s="16"/>
      <c r="L4615" s="105"/>
      <c r="M4615" s="105"/>
      <c r="N4615" s="105"/>
      <c r="O4615" s="105"/>
      <c r="P4615" s="105"/>
      <c r="Q4615" s="105"/>
      <c r="R4615" s="105">
        <v>0</v>
      </c>
      <c r="S4615" s="105"/>
      <c r="T4615" s="105"/>
    </row>
    <row r="4616" spans="1:20" x14ac:dyDescent="0.25">
      <c r="A4616" s="103" t="s">
        <v>3641</v>
      </c>
      <c r="B4616" s="104" t="s">
        <v>4942</v>
      </c>
      <c r="C4616" s="104">
        <v>15</v>
      </c>
      <c r="D4616" s="103" t="s">
        <v>10139</v>
      </c>
      <c r="E4616" s="25">
        <f t="shared" si="227"/>
        <v>0</v>
      </c>
      <c r="F4616" s="25">
        <f t="shared" si="228"/>
        <v>0</v>
      </c>
      <c r="G4616" s="32"/>
      <c r="H4616" s="31"/>
      <c r="I4616" s="25">
        <f t="shared" si="229"/>
        <v>0</v>
      </c>
      <c r="J4616" s="21"/>
      <c r="K4616" s="16"/>
      <c r="L4616" s="105"/>
      <c r="M4616" s="105"/>
      <c r="N4616" s="105"/>
      <c r="O4616" s="105"/>
      <c r="P4616" s="105">
        <v>0</v>
      </c>
      <c r="Q4616" s="105">
        <v>0</v>
      </c>
      <c r="R4616" s="105">
        <v>0</v>
      </c>
      <c r="S4616" s="105">
        <v>0</v>
      </c>
      <c r="T4616" s="105"/>
    </row>
    <row r="4617" spans="1:20" x14ac:dyDescent="0.25">
      <c r="A4617" s="103" t="s">
        <v>4072</v>
      </c>
      <c r="B4617" s="104" t="s">
        <v>4942</v>
      </c>
      <c r="C4617" s="104">
        <v>15</v>
      </c>
      <c r="D4617" s="103" t="s">
        <v>10140</v>
      </c>
      <c r="E4617" s="25">
        <f t="shared" si="227"/>
        <v>0</v>
      </c>
      <c r="F4617" s="25">
        <f t="shared" si="228"/>
        <v>0</v>
      </c>
      <c r="G4617" s="32"/>
      <c r="H4617" s="31"/>
      <c r="I4617" s="25">
        <f t="shared" si="229"/>
        <v>0</v>
      </c>
      <c r="J4617" s="21"/>
      <c r="K4617" s="16"/>
      <c r="L4617" s="105"/>
      <c r="M4617" s="105"/>
      <c r="N4617" s="105"/>
      <c r="O4617" s="105"/>
      <c r="P4617" s="105">
        <v>0</v>
      </c>
      <c r="Q4617" s="105"/>
      <c r="R4617" s="105">
        <v>0</v>
      </c>
      <c r="S4617" s="105">
        <v>0</v>
      </c>
      <c r="T4617" s="105"/>
    </row>
    <row r="4618" spans="1:20" x14ac:dyDescent="0.25">
      <c r="A4618" s="103" t="s">
        <v>10141</v>
      </c>
      <c r="B4618" s="104" t="s">
        <v>4940</v>
      </c>
      <c r="C4618" s="104">
        <v>13</v>
      </c>
      <c r="D4618" s="103" t="s">
        <v>10142</v>
      </c>
      <c r="E4618" s="25">
        <f t="shared" si="227"/>
        <v>0</v>
      </c>
      <c r="F4618" s="25">
        <f t="shared" si="228"/>
        <v>0</v>
      </c>
      <c r="G4618" s="32"/>
      <c r="H4618" s="31"/>
      <c r="I4618" s="25">
        <f t="shared" si="229"/>
        <v>0</v>
      </c>
      <c r="J4618" s="21"/>
      <c r="K4618" s="16"/>
      <c r="L4618" s="105"/>
      <c r="M4618" s="105"/>
      <c r="N4618" s="105"/>
      <c r="O4618" s="105"/>
      <c r="P4618" s="105"/>
      <c r="Q4618" s="105"/>
      <c r="R4618" s="105"/>
      <c r="S4618" s="105"/>
      <c r="T4618" s="105"/>
    </row>
    <row r="4619" spans="1:20" x14ac:dyDescent="0.25">
      <c r="A4619" s="103" t="s">
        <v>4440</v>
      </c>
      <c r="B4619" s="104" t="s">
        <v>4934</v>
      </c>
      <c r="C4619" s="104">
        <v>12</v>
      </c>
      <c r="D4619" s="103" t="s">
        <v>10143</v>
      </c>
      <c r="E4619" s="25">
        <f t="shared" si="227"/>
        <v>0.33333333333333331</v>
      </c>
      <c r="F4619" s="25">
        <f t="shared" si="228"/>
        <v>0.25</v>
      </c>
      <c r="G4619" s="32"/>
      <c r="H4619" s="31"/>
      <c r="I4619" s="25">
        <f t="shared" si="229"/>
        <v>0.2</v>
      </c>
      <c r="J4619" s="21"/>
      <c r="K4619" s="16"/>
      <c r="L4619" s="105">
        <v>1</v>
      </c>
      <c r="M4619" s="105"/>
      <c r="N4619" s="105"/>
      <c r="O4619" s="105"/>
      <c r="P4619" s="105"/>
      <c r="Q4619" s="105"/>
      <c r="R4619" s="105"/>
      <c r="S4619" s="105">
        <v>1</v>
      </c>
      <c r="T4619" s="105"/>
    </row>
    <row r="4620" spans="1:20" x14ac:dyDescent="0.25">
      <c r="A4620" s="103" t="s">
        <v>2315</v>
      </c>
      <c r="B4620" s="104" t="s">
        <v>4931</v>
      </c>
      <c r="C4620" s="104">
        <v>11</v>
      </c>
      <c r="D4620" s="103" t="s">
        <v>10144</v>
      </c>
      <c r="E4620" s="25">
        <f t="shared" si="227"/>
        <v>0</v>
      </c>
      <c r="F4620" s="25">
        <f t="shared" si="228"/>
        <v>0</v>
      </c>
      <c r="G4620" s="32"/>
      <c r="H4620" s="31"/>
      <c r="I4620" s="25">
        <f t="shared" si="229"/>
        <v>0</v>
      </c>
      <c r="J4620" s="21"/>
      <c r="K4620" s="16"/>
      <c r="L4620" s="105"/>
      <c r="M4620" s="105"/>
      <c r="N4620" s="105"/>
      <c r="O4620" s="105"/>
      <c r="P4620" s="105">
        <v>0</v>
      </c>
      <c r="Q4620" s="105">
        <v>0</v>
      </c>
      <c r="R4620" s="105">
        <v>0</v>
      </c>
      <c r="S4620" s="105">
        <v>0</v>
      </c>
      <c r="T4620" s="105"/>
    </row>
    <row r="4621" spans="1:20" x14ac:dyDescent="0.25">
      <c r="A4621" s="103" t="s">
        <v>3583</v>
      </c>
      <c r="B4621" s="104" t="s">
        <v>4931</v>
      </c>
      <c r="C4621" s="104">
        <v>11</v>
      </c>
      <c r="D4621" s="103" t="s">
        <v>10145</v>
      </c>
      <c r="E4621" s="25">
        <f t="shared" si="227"/>
        <v>0</v>
      </c>
      <c r="F4621" s="25">
        <f t="shared" si="228"/>
        <v>0</v>
      </c>
      <c r="G4621" s="32"/>
      <c r="H4621" s="31"/>
      <c r="I4621" s="25">
        <f t="shared" si="229"/>
        <v>0</v>
      </c>
      <c r="J4621" s="21"/>
      <c r="K4621" s="16"/>
      <c r="L4621" s="105"/>
      <c r="M4621" s="105"/>
      <c r="N4621" s="105"/>
      <c r="O4621" s="105"/>
      <c r="P4621" s="105"/>
      <c r="Q4621" s="105"/>
      <c r="R4621" s="105">
        <v>0</v>
      </c>
      <c r="S4621" s="105">
        <v>0</v>
      </c>
      <c r="T4621" s="105"/>
    </row>
    <row r="4622" spans="1:20" x14ac:dyDescent="0.25">
      <c r="A4622" s="103" t="s">
        <v>10146</v>
      </c>
      <c r="B4622" s="104" t="s">
        <v>4931</v>
      </c>
      <c r="C4622" s="104">
        <v>11</v>
      </c>
      <c r="D4622" s="103" t="s">
        <v>10147</v>
      </c>
      <c r="E4622" s="25">
        <f t="shared" si="227"/>
        <v>0</v>
      </c>
      <c r="F4622" s="25">
        <f t="shared" si="228"/>
        <v>0</v>
      </c>
      <c r="G4622" s="32"/>
      <c r="H4622" s="31"/>
      <c r="I4622" s="25">
        <f t="shared" si="229"/>
        <v>0</v>
      </c>
      <c r="J4622" s="21"/>
      <c r="K4622" s="16"/>
      <c r="L4622" s="105"/>
      <c r="M4622" s="105"/>
      <c r="N4622" s="105"/>
      <c r="O4622" s="105"/>
      <c r="P4622" s="105"/>
      <c r="Q4622" s="105"/>
      <c r="R4622" s="105"/>
      <c r="S4622" s="105">
        <v>0</v>
      </c>
      <c r="T4622" s="105"/>
    </row>
    <row r="4623" spans="1:20" x14ac:dyDescent="0.25">
      <c r="A4623" s="103" t="s">
        <v>3666</v>
      </c>
      <c r="B4623" s="104" t="s">
        <v>4929</v>
      </c>
      <c r="C4623" s="104">
        <v>11</v>
      </c>
      <c r="D4623" s="103" t="s">
        <v>10148</v>
      </c>
      <c r="E4623" s="25">
        <f t="shared" si="227"/>
        <v>0</v>
      </c>
      <c r="F4623" s="25">
        <f t="shared" si="228"/>
        <v>0</v>
      </c>
      <c r="G4623" s="32"/>
      <c r="H4623" s="31"/>
      <c r="I4623" s="25">
        <f t="shared" si="229"/>
        <v>0</v>
      </c>
      <c r="J4623" s="21"/>
      <c r="K4623" s="16"/>
      <c r="L4623" s="105"/>
      <c r="M4623" s="105"/>
      <c r="N4623" s="105"/>
      <c r="O4623" s="105"/>
      <c r="P4623" s="105">
        <v>0</v>
      </c>
      <c r="Q4623" s="105">
        <v>0</v>
      </c>
      <c r="R4623" s="105">
        <v>0</v>
      </c>
      <c r="S4623" s="105">
        <v>0</v>
      </c>
      <c r="T4623" s="105"/>
    </row>
    <row r="4624" spans="1:20" x14ac:dyDescent="0.25">
      <c r="A4624" s="103" t="s">
        <v>1807</v>
      </c>
      <c r="B4624" s="104" t="s">
        <v>4921</v>
      </c>
      <c r="C4624" s="104">
        <v>11</v>
      </c>
      <c r="D4624" s="103" t="s">
        <v>10149</v>
      </c>
      <c r="E4624" s="25">
        <f t="shared" si="227"/>
        <v>0</v>
      </c>
      <c r="F4624" s="25">
        <f t="shared" si="228"/>
        <v>0</v>
      </c>
      <c r="G4624" s="32"/>
      <c r="H4624" s="31"/>
      <c r="I4624" s="25">
        <f t="shared" si="229"/>
        <v>0</v>
      </c>
      <c r="J4624" s="21"/>
      <c r="K4624" s="16"/>
      <c r="L4624" s="105"/>
      <c r="M4624" s="105"/>
      <c r="N4624" s="105"/>
      <c r="O4624" s="105"/>
      <c r="P4624" s="105"/>
      <c r="Q4624" s="105"/>
      <c r="R4624" s="105">
        <v>0</v>
      </c>
      <c r="S4624" s="105"/>
      <c r="T4624" s="105"/>
    </row>
    <row r="4625" spans="1:20" x14ac:dyDescent="0.25">
      <c r="A4625" s="103" t="s">
        <v>10150</v>
      </c>
      <c r="B4625" s="104" t="s">
        <v>4914</v>
      </c>
      <c r="C4625" s="104">
        <v>9</v>
      </c>
      <c r="D4625" s="103" t="s">
        <v>8143</v>
      </c>
      <c r="E4625" s="25">
        <f t="shared" si="227"/>
        <v>0</v>
      </c>
      <c r="F4625" s="25">
        <f t="shared" si="228"/>
        <v>133</v>
      </c>
      <c r="G4625" s="32"/>
      <c r="H4625" s="31"/>
      <c r="I4625" s="25">
        <f t="shared" si="229"/>
        <v>26</v>
      </c>
      <c r="J4625" s="21"/>
      <c r="K4625" s="16"/>
      <c r="L4625" s="105"/>
      <c r="M4625" s="105"/>
      <c r="N4625" s="105">
        <v>244</v>
      </c>
      <c r="O4625" s="105">
        <v>288</v>
      </c>
      <c r="P4625" s="105">
        <v>106</v>
      </c>
      <c r="Q4625" s="105">
        <v>24</v>
      </c>
      <c r="R4625" s="105">
        <v>0</v>
      </c>
      <c r="S4625" s="105"/>
      <c r="T4625" s="105"/>
    </row>
    <row r="4626" spans="1:20" x14ac:dyDescent="0.25">
      <c r="A4626" s="103" t="s">
        <v>3554</v>
      </c>
      <c r="B4626" s="104" t="s">
        <v>4917</v>
      </c>
      <c r="C4626" s="104">
        <v>10</v>
      </c>
      <c r="D4626" s="103" t="s">
        <v>10151</v>
      </c>
      <c r="E4626" s="25">
        <f t="shared" si="227"/>
        <v>0</v>
      </c>
      <c r="F4626" s="25">
        <f t="shared" si="228"/>
        <v>0</v>
      </c>
      <c r="G4626" s="32"/>
      <c r="H4626" s="31"/>
      <c r="I4626" s="25">
        <f t="shared" si="229"/>
        <v>0</v>
      </c>
      <c r="J4626" s="21"/>
      <c r="K4626" s="16"/>
      <c r="L4626" s="105"/>
      <c r="M4626" s="105"/>
      <c r="N4626" s="105"/>
      <c r="O4626" s="105"/>
      <c r="P4626" s="105"/>
      <c r="Q4626" s="105"/>
      <c r="R4626" s="105"/>
      <c r="S4626" s="105"/>
      <c r="T4626" s="105"/>
    </row>
    <row r="4627" spans="1:20" x14ac:dyDescent="0.25">
      <c r="A4627" s="103" t="s">
        <v>3931</v>
      </c>
      <c r="B4627" s="104" t="s">
        <v>4925</v>
      </c>
      <c r="C4627" s="104">
        <v>11</v>
      </c>
      <c r="D4627" s="103" t="s">
        <v>10152</v>
      </c>
      <c r="E4627" s="25">
        <f t="shared" si="227"/>
        <v>0</v>
      </c>
      <c r="F4627" s="25">
        <f t="shared" si="228"/>
        <v>0</v>
      </c>
      <c r="G4627" s="32"/>
      <c r="H4627" s="31"/>
      <c r="I4627" s="25">
        <f t="shared" si="229"/>
        <v>0</v>
      </c>
      <c r="J4627" s="21"/>
      <c r="K4627" s="16"/>
      <c r="L4627" s="105"/>
      <c r="M4627" s="105"/>
      <c r="N4627" s="105"/>
      <c r="O4627" s="105"/>
      <c r="P4627" s="105"/>
      <c r="Q4627" s="105"/>
      <c r="R4627" s="105"/>
      <c r="S4627" s="105">
        <v>0</v>
      </c>
      <c r="T4627" s="105"/>
    </row>
    <row r="4628" spans="1:20" x14ac:dyDescent="0.25">
      <c r="A4628" s="103" t="s">
        <v>4089</v>
      </c>
      <c r="B4628" s="104" t="s">
        <v>4925</v>
      </c>
      <c r="C4628" s="104">
        <v>11</v>
      </c>
      <c r="D4628" s="103" t="s">
        <v>10153</v>
      </c>
      <c r="E4628" s="25">
        <f t="shared" si="227"/>
        <v>0</v>
      </c>
      <c r="F4628" s="25">
        <f t="shared" si="228"/>
        <v>0</v>
      </c>
      <c r="G4628" s="32"/>
      <c r="H4628" s="31"/>
      <c r="I4628" s="25">
        <f t="shared" si="229"/>
        <v>0</v>
      </c>
      <c r="J4628" s="21"/>
      <c r="K4628" s="16"/>
      <c r="L4628" s="105"/>
      <c r="M4628" s="105"/>
      <c r="N4628" s="105"/>
      <c r="O4628" s="105"/>
      <c r="P4628" s="105"/>
      <c r="Q4628" s="105">
        <v>0</v>
      </c>
      <c r="R4628" s="105"/>
      <c r="S4628" s="105"/>
      <c r="T4628" s="105"/>
    </row>
    <row r="4629" spans="1:20" x14ac:dyDescent="0.25">
      <c r="A4629" s="103" t="s">
        <v>3888</v>
      </c>
      <c r="B4629" s="104" t="s">
        <v>4925</v>
      </c>
      <c r="C4629" s="104">
        <v>11</v>
      </c>
      <c r="D4629" s="103" t="s">
        <v>10154</v>
      </c>
      <c r="E4629" s="25">
        <f t="shared" si="227"/>
        <v>0</v>
      </c>
      <c r="F4629" s="25">
        <f t="shared" si="228"/>
        <v>0</v>
      </c>
      <c r="G4629" s="32"/>
      <c r="H4629" s="31"/>
      <c r="I4629" s="25">
        <f t="shared" si="229"/>
        <v>0</v>
      </c>
      <c r="J4629" s="21"/>
      <c r="K4629" s="16"/>
      <c r="L4629" s="105"/>
      <c r="M4629" s="105"/>
      <c r="N4629" s="105"/>
      <c r="O4629" s="105"/>
      <c r="P4629" s="105"/>
      <c r="Q4629" s="105"/>
      <c r="R4629" s="105"/>
      <c r="S4629" s="105"/>
      <c r="T4629" s="105"/>
    </row>
    <row r="4630" spans="1:20" x14ac:dyDescent="0.25">
      <c r="A4630" s="103" t="s">
        <v>4100</v>
      </c>
      <c r="B4630" s="104" t="s">
        <v>4925</v>
      </c>
      <c r="C4630" s="104">
        <v>11</v>
      </c>
      <c r="D4630" s="103" t="s">
        <v>10155</v>
      </c>
      <c r="E4630" s="25">
        <f t="shared" si="227"/>
        <v>0</v>
      </c>
      <c r="F4630" s="25">
        <f t="shared" si="228"/>
        <v>0</v>
      </c>
      <c r="G4630" s="32"/>
      <c r="H4630" s="31"/>
      <c r="I4630" s="25">
        <f t="shared" si="229"/>
        <v>0</v>
      </c>
      <c r="J4630" s="21"/>
      <c r="K4630" s="16"/>
      <c r="L4630" s="105"/>
      <c r="M4630" s="105"/>
      <c r="N4630" s="105"/>
      <c r="O4630" s="105"/>
      <c r="P4630" s="105">
        <v>0</v>
      </c>
      <c r="Q4630" s="105"/>
      <c r="R4630" s="105"/>
      <c r="S4630" s="105"/>
      <c r="T4630" s="105"/>
    </row>
    <row r="4631" spans="1:20" x14ac:dyDescent="0.25">
      <c r="A4631" s="103" t="s">
        <v>3449</v>
      </c>
      <c r="B4631" s="104" t="s">
        <v>4922</v>
      </c>
      <c r="C4631" s="104">
        <v>11</v>
      </c>
      <c r="D4631" s="103" t="s">
        <v>10156</v>
      </c>
      <c r="E4631" s="25">
        <f t="shared" si="227"/>
        <v>0</v>
      </c>
      <c r="F4631" s="25">
        <f t="shared" si="228"/>
        <v>0</v>
      </c>
      <c r="G4631" s="32"/>
      <c r="H4631" s="31"/>
      <c r="I4631" s="25">
        <f t="shared" si="229"/>
        <v>0</v>
      </c>
      <c r="J4631" s="21"/>
      <c r="K4631" s="16"/>
      <c r="L4631" s="105"/>
      <c r="M4631" s="105"/>
      <c r="N4631" s="105"/>
      <c r="O4631" s="105"/>
      <c r="P4631" s="105"/>
      <c r="Q4631" s="105"/>
      <c r="R4631" s="105"/>
      <c r="S4631" s="105">
        <v>0</v>
      </c>
      <c r="T4631" s="105"/>
    </row>
    <row r="4632" spans="1:20" x14ac:dyDescent="0.25">
      <c r="A4632" s="103" t="s">
        <v>4442</v>
      </c>
      <c r="B4632" s="104" t="s">
        <v>4926</v>
      </c>
      <c r="C4632" s="104">
        <v>11</v>
      </c>
      <c r="D4632" s="103" t="s">
        <v>10157</v>
      </c>
      <c r="E4632" s="25">
        <f t="shared" si="227"/>
        <v>0.33333333333333331</v>
      </c>
      <c r="F4632" s="25">
        <f t="shared" si="228"/>
        <v>0.5</v>
      </c>
      <c r="G4632" s="32"/>
      <c r="H4632" s="31"/>
      <c r="I4632" s="25">
        <f t="shared" si="229"/>
        <v>0.2</v>
      </c>
      <c r="J4632" s="21"/>
      <c r="K4632" s="16"/>
      <c r="L4632" s="105"/>
      <c r="M4632" s="105">
        <v>1</v>
      </c>
      <c r="N4632" s="105"/>
      <c r="O4632" s="105">
        <v>1</v>
      </c>
      <c r="P4632" s="105">
        <v>0</v>
      </c>
      <c r="Q4632" s="105">
        <v>0</v>
      </c>
      <c r="R4632" s="105">
        <v>1</v>
      </c>
      <c r="S4632" s="105">
        <v>0</v>
      </c>
      <c r="T4632" s="105"/>
    </row>
    <row r="4633" spans="1:20" x14ac:dyDescent="0.25">
      <c r="A4633" s="103" t="s">
        <v>2211</v>
      </c>
      <c r="B4633" s="104" t="s">
        <v>4940</v>
      </c>
      <c r="C4633" s="104">
        <v>13</v>
      </c>
      <c r="D4633" s="103" t="s">
        <v>10158</v>
      </c>
      <c r="E4633" s="25">
        <f t="shared" si="227"/>
        <v>0</v>
      </c>
      <c r="F4633" s="25">
        <f t="shared" si="228"/>
        <v>0</v>
      </c>
      <c r="G4633" s="32"/>
      <c r="H4633" s="31"/>
      <c r="I4633" s="25">
        <f t="shared" si="229"/>
        <v>0</v>
      </c>
      <c r="J4633" s="21"/>
      <c r="K4633" s="16"/>
      <c r="L4633" s="105"/>
      <c r="M4633" s="105"/>
      <c r="N4633" s="105"/>
      <c r="O4633" s="105"/>
      <c r="P4633" s="105">
        <v>0</v>
      </c>
      <c r="Q4633" s="105">
        <v>0</v>
      </c>
      <c r="R4633" s="105">
        <v>0</v>
      </c>
      <c r="S4633" s="105">
        <v>0</v>
      </c>
      <c r="T4633" s="105"/>
    </row>
    <row r="4634" spans="1:20" x14ac:dyDescent="0.25">
      <c r="A4634" s="103" t="s">
        <v>4366</v>
      </c>
      <c r="B4634" s="104" t="s">
        <v>4933</v>
      </c>
      <c r="C4634" s="104">
        <v>11</v>
      </c>
      <c r="D4634" s="103" t="s">
        <v>10159</v>
      </c>
      <c r="E4634" s="25">
        <f t="shared" si="227"/>
        <v>0</v>
      </c>
      <c r="F4634" s="25">
        <f t="shared" si="228"/>
        <v>0</v>
      </c>
      <c r="G4634" s="32"/>
      <c r="H4634" s="31"/>
      <c r="I4634" s="25">
        <f t="shared" si="229"/>
        <v>0</v>
      </c>
      <c r="J4634" s="21"/>
      <c r="K4634" s="16"/>
      <c r="L4634" s="105"/>
      <c r="M4634" s="105"/>
      <c r="N4634" s="105"/>
      <c r="O4634" s="105"/>
      <c r="P4634" s="105">
        <v>0</v>
      </c>
      <c r="Q4634" s="105">
        <v>0</v>
      </c>
      <c r="R4634" s="105">
        <v>0</v>
      </c>
      <c r="S4634" s="105"/>
      <c r="T4634" s="105"/>
    </row>
    <row r="4635" spans="1:20" x14ac:dyDescent="0.25">
      <c r="A4635" s="103" t="s">
        <v>2660</v>
      </c>
      <c r="B4635" s="104" t="s">
        <v>4938</v>
      </c>
      <c r="C4635" s="104">
        <v>13</v>
      </c>
      <c r="D4635" s="103" t="s">
        <v>10160</v>
      </c>
      <c r="E4635" s="25">
        <f t="shared" si="227"/>
        <v>0</v>
      </c>
      <c r="F4635" s="25">
        <f t="shared" si="228"/>
        <v>0</v>
      </c>
      <c r="G4635" s="32"/>
      <c r="H4635" s="31"/>
      <c r="I4635" s="25">
        <f t="shared" si="229"/>
        <v>0</v>
      </c>
      <c r="J4635" s="21"/>
      <c r="K4635" s="16"/>
      <c r="L4635" s="105"/>
      <c r="M4635" s="105"/>
      <c r="N4635" s="105"/>
      <c r="O4635" s="105"/>
      <c r="P4635" s="105">
        <v>0</v>
      </c>
      <c r="Q4635" s="105">
        <v>0</v>
      </c>
      <c r="R4635" s="105">
        <v>0</v>
      </c>
      <c r="S4635" s="105">
        <v>0</v>
      </c>
      <c r="T4635" s="105"/>
    </row>
    <row r="4636" spans="1:20" x14ac:dyDescent="0.25">
      <c r="A4636" s="103" t="s">
        <v>3405</v>
      </c>
      <c r="B4636" s="104" t="s">
        <v>4941</v>
      </c>
      <c r="C4636" s="104">
        <v>14</v>
      </c>
      <c r="D4636" s="103" t="s">
        <v>10161</v>
      </c>
      <c r="E4636" s="25">
        <f t="shared" si="227"/>
        <v>0</v>
      </c>
      <c r="F4636" s="25">
        <f t="shared" si="228"/>
        <v>0</v>
      </c>
      <c r="G4636" s="32"/>
      <c r="H4636" s="31"/>
      <c r="I4636" s="25">
        <f t="shared" si="229"/>
        <v>0</v>
      </c>
      <c r="J4636" s="21"/>
      <c r="K4636" s="16"/>
      <c r="L4636" s="105"/>
      <c r="M4636" s="105"/>
      <c r="N4636" s="105"/>
      <c r="O4636" s="105"/>
      <c r="P4636" s="105">
        <v>0</v>
      </c>
      <c r="Q4636" s="105"/>
      <c r="R4636" s="105"/>
      <c r="S4636" s="105"/>
      <c r="T4636" s="105"/>
    </row>
    <row r="4637" spans="1:20" x14ac:dyDescent="0.25">
      <c r="A4637" s="103" t="s">
        <v>3015</v>
      </c>
      <c r="B4637" s="104" t="s">
        <v>4941</v>
      </c>
      <c r="C4637" s="104">
        <v>14</v>
      </c>
      <c r="D4637" s="103" t="s">
        <v>10162</v>
      </c>
      <c r="E4637" s="25">
        <f t="shared" si="227"/>
        <v>0</v>
      </c>
      <c r="F4637" s="25">
        <f t="shared" si="228"/>
        <v>1.25</v>
      </c>
      <c r="G4637" s="32"/>
      <c r="H4637" s="31"/>
      <c r="I4637" s="25">
        <f t="shared" si="229"/>
        <v>0.2</v>
      </c>
      <c r="J4637" s="21"/>
      <c r="K4637" s="16"/>
      <c r="L4637" s="105">
        <v>5</v>
      </c>
      <c r="M4637" s="105"/>
      <c r="N4637" s="105"/>
      <c r="O4637" s="105"/>
      <c r="P4637" s="105"/>
      <c r="Q4637" s="105">
        <v>1</v>
      </c>
      <c r="R4637" s="105"/>
      <c r="S4637" s="105"/>
      <c r="T4637" s="105"/>
    </row>
    <row r="4638" spans="1:20" x14ac:dyDescent="0.25">
      <c r="A4638" s="103" t="s">
        <v>2144</v>
      </c>
      <c r="B4638" s="104" t="s">
        <v>4950</v>
      </c>
      <c r="C4638" s="104">
        <v>15</v>
      </c>
      <c r="D4638" s="103" t="s">
        <v>10163</v>
      </c>
      <c r="E4638" s="25">
        <f t="shared" si="227"/>
        <v>0</v>
      </c>
      <c r="F4638" s="25">
        <f t="shared" si="228"/>
        <v>2</v>
      </c>
      <c r="G4638" s="32"/>
      <c r="H4638" s="31"/>
      <c r="I4638" s="25">
        <f t="shared" si="229"/>
        <v>0</v>
      </c>
      <c r="J4638" s="21"/>
      <c r="K4638" s="16"/>
      <c r="L4638" s="105">
        <v>8</v>
      </c>
      <c r="M4638" s="105"/>
      <c r="N4638" s="105"/>
      <c r="O4638" s="105"/>
      <c r="P4638" s="105"/>
      <c r="Q4638" s="105"/>
      <c r="R4638" s="105"/>
      <c r="S4638" s="105"/>
      <c r="T4638" s="105"/>
    </row>
    <row r="4639" spans="1:20" x14ac:dyDescent="0.25">
      <c r="A4639" s="103" t="s">
        <v>4360</v>
      </c>
      <c r="B4639" s="104" t="s">
        <v>4945</v>
      </c>
      <c r="C4639" s="104">
        <v>15</v>
      </c>
      <c r="D4639" s="103" t="s">
        <v>10164</v>
      </c>
      <c r="E4639" s="25">
        <f t="shared" si="227"/>
        <v>649.33333333333337</v>
      </c>
      <c r="F4639" s="25">
        <f t="shared" si="228"/>
        <v>0</v>
      </c>
      <c r="G4639" s="32"/>
      <c r="H4639" s="31"/>
      <c r="I4639" s="25">
        <f t="shared" si="229"/>
        <v>396</v>
      </c>
      <c r="J4639" s="21"/>
      <c r="K4639" s="16"/>
      <c r="L4639" s="105"/>
      <c r="M4639" s="105"/>
      <c r="N4639" s="105"/>
      <c r="O4639" s="105"/>
      <c r="P4639" s="105">
        <v>32</v>
      </c>
      <c r="Q4639" s="105"/>
      <c r="R4639" s="105">
        <v>113</v>
      </c>
      <c r="S4639" s="105">
        <v>1835</v>
      </c>
      <c r="T4639" s="105"/>
    </row>
    <row r="4640" spans="1:20" x14ac:dyDescent="0.25">
      <c r="A4640" s="103" t="s">
        <v>4129</v>
      </c>
      <c r="B4640" s="104" t="s">
        <v>4945</v>
      </c>
      <c r="C4640" s="104">
        <v>15</v>
      </c>
      <c r="D4640" s="103" t="s">
        <v>10165</v>
      </c>
      <c r="E4640" s="25">
        <f t="shared" ref="E4640:E4703" si="230">SUM(R4640:T4640)/3</f>
        <v>0</v>
      </c>
      <c r="F4640" s="25">
        <f t="shared" ref="F4640:F4703" si="231">SUM(L4640:O4640)/4</f>
        <v>0</v>
      </c>
      <c r="G4640" s="32"/>
      <c r="H4640" s="31"/>
      <c r="I4640" s="25">
        <f t="shared" ref="I4640:I4703" si="232">SUM(P4640:T4640)/5</f>
        <v>0</v>
      </c>
      <c r="J4640" s="21"/>
      <c r="K4640" s="16"/>
      <c r="L4640" s="105"/>
      <c r="M4640" s="105"/>
      <c r="N4640" s="105"/>
      <c r="O4640" s="105"/>
      <c r="P4640" s="105"/>
      <c r="Q4640" s="105">
        <v>0</v>
      </c>
      <c r="R4640" s="105"/>
      <c r="S4640" s="105">
        <v>0</v>
      </c>
      <c r="T4640" s="105"/>
    </row>
    <row r="4641" spans="1:20" x14ac:dyDescent="0.25">
      <c r="A4641" s="103" t="s">
        <v>4132</v>
      </c>
      <c r="B4641" s="104" t="s">
        <v>4945</v>
      </c>
      <c r="C4641" s="104">
        <v>15</v>
      </c>
      <c r="D4641" s="103" t="s">
        <v>10166</v>
      </c>
      <c r="E4641" s="25">
        <f t="shared" si="230"/>
        <v>0</v>
      </c>
      <c r="F4641" s="25">
        <f t="shared" si="231"/>
        <v>0</v>
      </c>
      <c r="G4641" s="32"/>
      <c r="H4641" s="31"/>
      <c r="I4641" s="25">
        <f t="shared" si="232"/>
        <v>0</v>
      </c>
      <c r="J4641" s="21"/>
      <c r="K4641" s="16"/>
      <c r="L4641" s="105"/>
      <c r="M4641" s="105"/>
      <c r="N4641" s="105"/>
      <c r="O4641" s="105"/>
      <c r="P4641" s="105">
        <v>0</v>
      </c>
      <c r="Q4641" s="105">
        <v>0</v>
      </c>
      <c r="R4641" s="105">
        <v>0</v>
      </c>
      <c r="S4641" s="105"/>
      <c r="T4641" s="105"/>
    </row>
    <row r="4642" spans="1:20" x14ac:dyDescent="0.25">
      <c r="A4642" s="103" t="s">
        <v>4017</v>
      </c>
      <c r="B4642" s="104" t="s">
        <v>4925</v>
      </c>
      <c r="C4642" s="104">
        <v>11</v>
      </c>
      <c r="D4642" s="103" t="s">
        <v>10167</v>
      </c>
      <c r="E4642" s="25">
        <f t="shared" si="230"/>
        <v>0</v>
      </c>
      <c r="F4642" s="25">
        <f t="shared" si="231"/>
        <v>0</v>
      </c>
      <c r="G4642" s="32"/>
      <c r="H4642" s="31"/>
      <c r="I4642" s="25">
        <f t="shared" si="232"/>
        <v>0</v>
      </c>
      <c r="J4642" s="21"/>
      <c r="K4642" s="16"/>
      <c r="L4642" s="105"/>
      <c r="M4642" s="105"/>
      <c r="N4642" s="105"/>
      <c r="O4642" s="105"/>
      <c r="P4642" s="105">
        <v>0</v>
      </c>
      <c r="Q4642" s="105">
        <v>0</v>
      </c>
      <c r="R4642" s="105"/>
      <c r="S4642" s="105"/>
      <c r="T4642" s="105"/>
    </row>
    <row r="4643" spans="1:20" x14ac:dyDescent="0.25">
      <c r="A4643" s="103" t="s">
        <v>4093</v>
      </c>
      <c r="B4643" s="104" t="s">
        <v>4925</v>
      </c>
      <c r="C4643" s="104">
        <v>11</v>
      </c>
      <c r="D4643" s="103" t="s">
        <v>10168</v>
      </c>
      <c r="E4643" s="25">
        <f t="shared" si="230"/>
        <v>0</v>
      </c>
      <c r="F4643" s="25">
        <f t="shared" si="231"/>
        <v>0</v>
      </c>
      <c r="G4643" s="32"/>
      <c r="H4643" s="31"/>
      <c r="I4643" s="25">
        <f t="shared" si="232"/>
        <v>0</v>
      </c>
      <c r="J4643" s="21"/>
      <c r="K4643" s="16"/>
      <c r="L4643" s="105"/>
      <c r="M4643" s="105"/>
      <c r="N4643" s="105"/>
      <c r="O4643" s="105"/>
      <c r="P4643" s="105">
        <v>0</v>
      </c>
      <c r="Q4643" s="105">
        <v>0</v>
      </c>
      <c r="R4643" s="105">
        <v>0</v>
      </c>
      <c r="S4643" s="105">
        <v>0</v>
      </c>
      <c r="T4643" s="105"/>
    </row>
    <row r="4644" spans="1:20" x14ac:dyDescent="0.25">
      <c r="A4644" s="103" t="s">
        <v>4134</v>
      </c>
      <c r="B4644" s="104" t="s">
        <v>4924</v>
      </c>
      <c r="C4644" s="104">
        <v>11</v>
      </c>
      <c r="D4644" s="103" t="s">
        <v>10169</v>
      </c>
      <c r="E4644" s="25">
        <f t="shared" si="230"/>
        <v>0</v>
      </c>
      <c r="F4644" s="25">
        <f t="shared" si="231"/>
        <v>0</v>
      </c>
      <c r="G4644" s="32"/>
      <c r="H4644" s="31"/>
      <c r="I4644" s="25">
        <f t="shared" si="232"/>
        <v>0</v>
      </c>
      <c r="J4644" s="21"/>
      <c r="K4644" s="16"/>
      <c r="L4644" s="105"/>
      <c r="M4644" s="105"/>
      <c r="N4644" s="105"/>
      <c r="O4644" s="105"/>
      <c r="P4644" s="105">
        <v>0</v>
      </c>
      <c r="Q4644" s="105"/>
      <c r="R4644" s="105"/>
      <c r="S4644" s="105"/>
      <c r="T4644" s="105"/>
    </row>
    <row r="4645" spans="1:20" x14ac:dyDescent="0.25">
      <c r="A4645" s="103" t="s">
        <v>1846</v>
      </c>
      <c r="B4645" s="104" t="s">
        <v>4925</v>
      </c>
      <c r="C4645" s="104">
        <v>11</v>
      </c>
      <c r="D4645" s="103" t="s">
        <v>10170</v>
      </c>
      <c r="E4645" s="25">
        <f t="shared" si="230"/>
        <v>0</v>
      </c>
      <c r="F4645" s="25">
        <f t="shared" si="231"/>
        <v>2</v>
      </c>
      <c r="G4645" s="32"/>
      <c r="H4645" s="31"/>
      <c r="I4645" s="25">
        <f t="shared" si="232"/>
        <v>0</v>
      </c>
      <c r="J4645" s="21"/>
      <c r="K4645" s="16"/>
      <c r="L4645" s="105">
        <v>8</v>
      </c>
      <c r="M4645" s="105"/>
      <c r="N4645" s="105"/>
      <c r="O4645" s="105"/>
      <c r="P4645" s="105"/>
      <c r="Q4645" s="105">
        <v>0</v>
      </c>
      <c r="R4645" s="105"/>
      <c r="S4645" s="105">
        <v>0</v>
      </c>
      <c r="T4645" s="105"/>
    </row>
    <row r="4646" spans="1:20" x14ac:dyDescent="0.25">
      <c r="A4646" s="103" t="s">
        <v>904</v>
      </c>
      <c r="B4646" s="104" t="s">
        <v>4925</v>
      </c>
      <c r="C4646" s="104">
        <v>11</v>
      </c>
      <c r="D4646" s="103" t="s">
        <v>10171</v>
      </c>
      <c r="E4646" s="25">
        <f t="shared" si="230"/>
        <v>0</v>
      </c>
      <c r="F4646" s="25">
        <f t="shared" si="231"/>
        <v>0</v>
      </c>
      <c r="G4646" s="32"/>
      <c r="H4646" s="31"/>
      <c r="I4646" s="25">
        <f t="shared" si="232"/>
        <v>0</v>
      </c>
      <c r="J4646" s="21"/>
      <c r="K4646" s="16"/>
      <c r="L4646" s="105"/>
      <c r="M4646" s="105"/>
      <c r="N4646" s="105"/>
      <c r="O4646" s="105"/>
      <c r="P4646" s="105"/>
      <c r="Q4646" s="105">
        <v>0</v>
      </c>
      <c r="R4646" s="105"/>
      <c r="S4646" s="105">
        <v>0</v>
      </c>
      <c r="T4646" s="105"/>
    </row>
    <row r="4647" spans="1:20" x14ac:dyDescent="0.25">
      <c r="A4647" s="103" t="s">
        <v>3908</v>
      </c>
      <c r="B4647" s="104" t="s">
        <v>4922</v>
      </c>
      <c r="C4647" s="104">
        <v>11</v>
      </c>
      <c r="D4647" s="103" t="s">
        <v>10172</v>
      </c>
      <c r="E4647" s="25">
        <f t="shared" si="230"/>
        <v>0</v>
      </c>
      <c r="F4647" s="25">
        <f t="shared" si="231"/>
        <v>0</v>
      </c>
      <c r="G4647" s="32"/>
      <c r="H4647" s="31"/>
      <c r="I4647" s="25">
        <f t="shared" si="232"/>
        <v>0</v>
      </c>
      <c r="J4647" s="21"/>
      <c r="K4647" s="16"/>
      <c r="L4647" s="105"/>
      <c r="M4647" s="105"/>
      <c r="N4647" s="105"/>
      <c r="O4647" s="105"/>
      <c r="P4647" s="105"/>
      <c r="Q4647" s="105"/>
      <c r="R4647" s="105"/>
      <c r="S4647" s="105"/>
      <c r="T4647" s="105"/>
    </row>
    <row r="4648" spans="1:20" x14ac:dyDescent="0.25">
      <c r="A4648" s="103" t="s">
        <v>4254</v>
      </c>
      <c r="B4648" s="104" t="s">
        <v>4922</v>
      </c>
      <c r="C4648" s="104">
        <v>11</v>
      </c>
      <c r="D4648" s="103" t="s">
        <v>10173</v>
      </c>
      <c r="E4648" s="25">
        <f t="shared" si="230"/>
        <v>1.3333333333333333</v>
      </c>
      <c r="F4648" s="25">
        <f t="shared" si="231"/>
        <v>0</v>
      </c>
      <c r="G4648" s="32"/>
      <c r="H4648" s="31"/>
      <c r="I4648" s="25">
        <f t="shared" si="232"/>
        <v>0.8</v>
      </c>
      <c r="J4648" s="21"/>
      <c r="K4648" s="16"/>
      <c r="L4648" s="105"/>
      <c r="M4648" s="105"/>
      <c r="N4648" s="105"/>
      <c r="O4648" s="105"/>
      <c r="P4648" s="105"/>
      <c r="Q4648" s="105"/>
      <c r="R4648" s="105"/>
      <c r="S4648" s="105">
        <v>4</v>
      </c>
      <c r="T4648" s="105"/>
    </row>
    <row r="4649" spans="1:20" x14ac:dyDescent="0.25">
      <c r="A4649" s="103" t="s">
        <v>4163</v>
      </c>
      <c r="B4649" s="104" t="s">
        <v>4922</v>
      </c>
      <c r="C4649" s="104">
        <v>11</v>
      </c>
      <c r="D4649" s="103" t="s">
        <v>10174</v>
      </c>
      <c r="E4649" s="25">
        <f t="shared" si="230"/>
        <v>5.333333333333333</v>
      </c>
      <c r="F4649" s="25">
        <f t="shared" si="231"/>
        <v>0</v>
      </c>
      <c r="G4649" s="32"/>
      <c r="H4649" s="31"/>
      <c r="I4649" s="25">
        <f t="shared" si="232"/>
        <v>3.2</v>
      </c>
      <c r="J4649" s="21"/>
      <c r="K4649" s="16"/>
      <c r="L4649" s="105"/>
      <c r="M4649" s="105"/>
      <c r="N4649" s="105"/>
      <c r="O4649" s="105"/>
      <c r="P4649" s="105"/>
      <c r="Q4649" s="105">
        <v>0</v>
      </c>
      <c r="R4649" s="105">
        <v>16</v>
      </c>
      <c r="S4649" s="105"/>
      <c r="T4649" s="105"/>
    </row>
    <row r="4650" spans="1:20" x14ac:dyDescent="0.25">
      <c r="A4650" s="103" t="s">
        <v>352</v>
      </c>
      <c r="B4650" s="104" t="s">
        <v>4921</v>
      </c>
      <c r="C4650" s="104">
        <v>11</v>
      </c>
      <c r="D4650" s="103" t="s">
        <v>10175</v>
      </c>
      <c r="E4650" s="25">
        <f t="shared" si="230"/>
        <v>0</v>
      </c>
      <c r="F4650" s="25">
        <f t="shared" si="231"/>
        <v>0</v>
      </c>
      <c r="G4650" s="32"/>
      <c r="H4650" s="31"/>
      <c r="I4650" s="25">
        <f t="shared" si="232"/>
        <v>0</v>
      </c>
      <c r="J4650" s="21"/>
      <c r="K4650" s="16"/>
      <c r="L4650" s="105"/>
      <c r="M4650" s="105"/>
      <c r="N4650" s="105"/>
      <c r="O4650" s="105"/>
      <c r="P4650" s="105">
        <v>0</v>
      </c>
      <c r="Q4650" s="105"/>
      <c r="R4650" s="105"/>
      <c r="S4650" s="105"/>
      <c r="T4650" s="105"/>
    </row>
    <row r="4651" spans="1:20" x14ac:dyDescent="0.25">
      <c r="A4651" s="103" t="s">
        <v>3232</v>
      </c>
      <c r="B4651" s="104" t="s">
        <v>4922</v>
      </c>
      <c r="C4651" s="104">
        <v>11</v>
      </c>
      <c r="D4651" s="103" t="s">
        <v>10176</v>
      </c>
      <c r="E4651" s="25">
        <f t="shared" si="230"/>
        <v>0</v>
      </c>
      <c r="F4651" s="25">
        <f t="shared" si="231"/>
        <v>0</v>
      </c>
      <c r="G4651" s="32"/>
      <c r="H4651" s="31"/>
      <c r="I4651" s="25">
        <f t="shared" si="232"/>
        <v>0</v>
      </c>
      <c r="J4651" s="21"/>
      <c r="K4651" s="16"/>
      <c r="L4651" s="105"/>
      <c r="M4651" s="105"/>
      <c r="N4651" s="105"/>
      <c r="O4651" s="105"/>
      <c r="P4651" s="105">
        <v>0</v>
      </c>
      <c r="Q4651" s="105">
        <v>0</v>
      </c>
      <c r="R4651" s="105">
        <v>0</v>
      </c>
      <c r="S4651" s="105">
        <v>0</v>
      </c>
      <c r="T4651" s="105"/>
    </row>
    <row r="4652" spans="1:20" x14ac:dyDescent="0.25">
      <c r="A4652" s="103" t="s">
        <v>2679</v>
      </c>
      <c r="B4652" s="104" t="s">
        <v>4931</v>
      </c>
      <c r="C4652" s="104">
        <v>11</v>
      </c>
      <c r="D4652" s="103" t="s">
        <v>10177</v>
      </c>
      <c r="E4652" s="25">
        <f t="shared" si="230"/>
        <v>0</v>
      </c>
      <c r="F4652" s="25">
        <f t="shared" si="231"/>
        <v>0</v>
      </c>
      <c r="G4652" s="32"/>
      <c r="H4652" s="31"/>
      <c r="I4652" s="25">
        <f t="shared" si="232"/>
        <v>0</v>
      </c>
      <c r="J4652" s="21"/>
      <c r="K4652" s="16"/>
      <c r="L4652" s="105"/>
      <c r="M4652" s="105"/>
      <c r="N4652" s="105"/>
      <c r="O4652" s="105"/>
      <c r="P4652" s="105"/>
      <c r="Q4652" s="105">
        <v>0</v>
      </c>
      <c r="R4652" s="105"/>
      <c r="S4652" s="105">
        <v>0</v>
      </c>
      <c r="T4652" s="105"/>
    </row>
    <row r="4653" spans="1:20" x14ac:dyDescent="0.25">
      <c r="A4653" s="103" t="s">
        <v>3044</v>
      </c>
      <c r="B4653" s="104" t="s">
        <v>4931</v>
      </c>
      <c r="C4653" s="104">
        <v>11</v>
      </c>
      <c r="D4653" s="103" t="s">
        <v>10178</v>
      </c>
      <c r="E4653" s="25">
        <f t="shared" si="230"/>
        <v>0</v>
      </c>
      <c r="F4653" s="25">
        <f t="shared" si="231"/>
        <v>0</v>
      </c>
      <c r="G4653" s="32"/>
      <c r="H4653" s="31"/>
      <c r="I4653" s="25">
        <f t="shared" si="232"/>
        <v>0</v>
      </c>
      <c r="J4653" s="21"/>
      <c r="K4653" s="16"/>
      <c r="L4653" s="105"/>
      <c r="M4653" s="105"/>
      <c r="N4653" s="105"/>
      <c r="O4653" s="105"/>
      <c r="P4653" s="105"/>
      <c r="Q4653" s="105">
        <v>0</v>
      </c>
      <c r="R4653" s="105">
        <v>0</v>
      </c>
      <c r="S4653" s="105">
        <v>0</v>
      </c>
      <c r="T4653" s="105"/>
    </row>
    <row r="4654" spans="1:20" x14ac:dyDescent="0.25">
      <c r="A4654" s="103" t="s">
        <v>3555</v>
      </c>
      <c r="B4654" s="104" t="s">
        <v>4928</v>
      </c>
      <c r="C4654" s="104">
        <v>11</v>
      </c>
      <c r="D4654" s="103" t="s">
        <v>10179</v>
      </c>
      <c r="E4654" s="25">
        <f t="shared" si="230"/>
        <v>0</v>
      </c>
      <c r="F4654" s="25">
        <f t="shared" si="231"/>
        <v>0.25</v>
      </c>
      <c r="G4654" s="32"/>
      <c r="H4654" s="31"/>
      <c r="I4654" s="25">
        <f t="shared" si="232"/>
        <v>0</v>
      </c>
      <c r="J4654" s="21"/>
      <c r="K4654" s="16"/>
      <c r="L4654" s="105"/>
      <c r="M4654" s="105"/>
      <c r="N4654" s="105">
        <v>1</v>
      </c>
      <c r="O4654" s="105"/>
      <c r="P4654" s="105"/>
      <c r="Q4654" s="105">
        <v>0</v>
      </c>
      <c r="R4654" s="105">
        <v>0</v>
      </c>
      <c r="S4654" s="105"/>
      <c r="T4654" s="105"/>
    </row>
    <row r="4655" spans="1:20" x14ac:dyDescent="0.25">
      <c r="A4655" s="103" t="s">
        <v>4363</v>
      </c>
      <c r="B4655" s="104" t="s">
        <v>4928</v>
      </c>
      <c r="C4655" s="104">
        <v>11</v>
      </c>
      <c r="D4655" s="103" t="s">
        <v>10180</v>
      </c>
      <c r="E4655" s="25">
        <f t="shared" si="230"/>
        <v>0</v>
      </c>
      <c r="F4655" s="25">
        <f t="shared" si="231"/>
        <v>0.5</v>
      </c>
      <c r="G4655" s="32"/>
      <c r="H4655" s="31"/>
      <c r="I4655" s="25">
        <f t="shared" si="232"/>
        <v>0</v>
      </c>
      <c r="J4655" s="21"/>
      <c r="K4655" s="16"/>
      <c r="L4655" s="105">
        <v>2</v>
      </c>
      <c r="M4655" s="105"/>
      <c r="N4655" s="105"/>
      <c r="O4655" s="105"/>
      <c r="P4655" s="105">
        <v>0</v>
      </c>
      <c r="Q4655" s="105">
        <v>0</v>
      </c>
      <c r="R4655" s="105">
        <v>0</v>
      </c>
      <c r="S4655" s="105"/>
      <c r="T4655" s="105"/>
    </row>
    <row r="4656" spans="1:20" x14ac:dyDescent="0.25">
      <c r="A4656" s="103" t="s">
        <v>3926</v>
      </c>
      <c r="B4656" s="104" t="s">
        <v>4929</v>
      </c>
      <c r="C4656" s="104">
        <v>11</v>
      </c>
      <c r="D4656" s="103" t="s">
        <v>10181</v>
      </c>
      <c r="E4656" s="25">
        <f t="shared" si="230"/>
        <v>0</v>
      </c>
      <c r="F4656" s="25">
        <f t="shared" si="231"/>
        <v>0</v>
      </c>
      <c r="G4656" s="32"/>
      <c r="H4656" s="31"/>
      <c r="I4656" s="25">
        <f t="shared" si="232"/>
        <v>0</v>
      </c>
      <c r="J4656" s="21"/>
      <c r="K4656" s="16"/>
      <c r="L4656" s="105"/>
      <c r="M4656" s="105"/>
      <c r="N4656" s="105"/>
      <c r="O4656" s="105"/>
      <c r="P4656" s="105">
        <v>0</v>
      </c>
      <c r="Q4656" s="105"/>
      <c r="R4656" s="105"/>
      <c r="S4656" s="105"/>
      <c r="T4656" s="105"/>
    </row>
    <row r="4657" spans="1:20" x14ac:dyDescent="0.25">
      <c r="A4657" s="103" t="s">
        <v>4364</v>
      </c>
      <c r="B4657" s="104" t="s">
        <v>4931</v>
      </c>
      <c r="C4657" s="104">
        <v>11</v>
      </c>
      <c r="D4657" s="103" t="s">
        <v>10182</v>
      </c>
      <c r="E4657" s="25">
        <f t="shared" si="230"/>
        <v>0</v>
      </c>
      <c r="F4657" s="25">
        <f t="shared" si="231"/>
        <v>0.75</v>
      </c>
      <c r="G4657" s="32"/>
      <c r="H4657" s="31"/>
      <c r="I4657" s="25">
        <f t="shared" si="232"/>
        <v>0</v>
      </c>
      <c r="J4657" s="21"/>
      <c r="K4657" s="16"/>
      <c r="L4657" s="105">
        <v>3</v>
      </c>
      <c r="M4657" s="105"/>
      <c r="N4657" s="105"/>
      <c r="O4657" s="105"/>
      <c r="P4657" s="105"/>
      <c r="Q4657" s="105"/>
      <c r="R4657" s="105"/>
      <c r="S4657" s="105"/>
      <c r="T4657" s="105"/>
    </row>
    <row r="4658" spans="1:20" x14ac:dyDescent="0.25">
      <c r="A4658" s="103" t="s">
        <v>3286</v>
      </c>
      <c r="B4658" s="104" t="s">
        <v>4932</v>
      </c>
      <c r="C4658" s="104">
        <v>11</v>
      </c>
      <c r="D4658" s="103" t="s">
        <v>10183</v>
      </c>
      <c r="E4658" s="25">
        <f t="shared" si="230"/>
        <v>0</v>
      </c>
      <c r="F4658" s="25">
        <f t="shared" si="231"/>
        <v>0</v>
      </c>
      <c r="G4658" s="32"/>
      <c r="H4658" s="31"/>
      <c r="I4658" s="25">
        <f t="shared" si="232"/>
        <v>0</v>
      </c>
      <c r="J4658" s="21"/>
      <c r="K4658" s="16"/>
      <c r="L4658" s="105"/>
      <c r="M4658" s="105"/>
      <c r="N4658" s="105"/>
      <c r="O4658" s="105"/>
      <c r="P4658" s="105">
        <v>0</v>
      </c>
      <c r="Q4658" s="105">
        <v>0</v>
      </c>
      <c r="R4658" s="105">
        <v>0</v>
      </c>
      <c r="S4658" s="105">
        <v>0</v>
      </c>
      <c r="T4658" s="105"/>
    </row>
    <row r="4659" spans="1:20" x14ac:dyDescent="0.25">
      <c r="A4659" s="103" t="s">
        <v>3568</v>
      </c>
      <c r="B4659" s="104" t="s">
        <v>4932</v>
      </c>
      <c r="C4659" s="104">
        <v>11</v>
      </c>
      <c r="D4659" s="103" t="s">
        <v>10184</v>
      </c>
      <c r="E4659" s="25">
        <f t="shared" si="230"/>
        <v>0</v>
      </c>
      <c r="F4659" s="25">
        <f t="shared" si="231"/>
        <v>0</v>
      </c>
      <c r="G4659" s="32"/>
      <c r="H4659" s="31"/>
      <c r="I4659" s="25">
        <f t="shared" si="232"/>
        <v>0</v>
      </c>
      <c r="J4659" s="21"/>
      <c r="K4659" s="16"/>
      <c r="L4659" s="105"/>
      <c r="M4659" s="105"/>
      <c r="N4659" s="105"/>
      <c r="O4659" s="105"/>
      <c r="P4659" s="105">
        <v>0</v>
      </c>
      <c r="Q4659" s="105">
        <v>0</v>
      </c>
      <c r="R4659" s="105">
        <v>0</v>
      </c>
      <c r="S4659" s="105"/>
      <c r="T4659" s="105"/>
    </row>
    <row r="4660" spans="1:20" x14ac:dyDescent="0.25">
      <c r="A4660" s="103" t="s">
        <v>4353</v>
      </c>
      <c r="B4660" s="104" t="s">
        <v>4953</v>
      </c>
      <c r="C4660" s="104">
        <v>16</v>
      </c>
      <c r="D4660" s="103" t="s">
        <v>10185</v>
      </c>
      <c r="E4660" s="25">
        <f t="shared" si="230"/>
        <v>0</v>
      </c>
      <c r="F4660" s="25">
        <f t="shared" si="231"/>
        <v>0</v>
      </c>
      <c r="G4660" s="32"/>
      <c r="H4660" s="31"/>
      <c r="I4660" s="25">
        <f t="shared" si="232"/>
        <v>0</v>
      </c>
      <c r="J4660" s="21"/>
      <c r="K4660" s="16"/>
      <c r="L4660" s="105"/>
      <c r="M4660" s="105"/>
      <c r="N4660" s="105"/>
      <c r="O4660" s="105"/>
      <c r="P4660" s="105"/>
      <c r="Q4660" s="105"/>
      <c r="R4660" s="105"/>
      <c r="S4660" s="105">
        <v>0</v>
      </c>
      <c r="T4660" s="105"/>
    </row>
    <row r="4661" spans="1:20" x14ac:dyDescent="0.25">
      <c r="A4661" s="103" t="s">
        <v>3530</v>
      </c>
      <c r="B4661" s="104" t="s">
        <v>4953</v>
      </c>
      <c r="C4661" s="104">
        <v>16</v>
      </c>
      <c r="D4661" s="103" t="s">
        <v>10186</v>
      </c>
      <c r="E4661" s="25">
        <f t="shared" si="230"/>
        <v>0</v>
      </c>
      <c r="F4661" s="25">
        <f t="shared" si="231"/>
        <v>0</v>
      </c>
      <c r="G4661" s="32"/>
      <c r="H4661" s="31"/>
      <c r="I4661" s="25">
        <f t="shared" si="232"/>
        <v>0</v>
      </c>
      <c r="J4661" s="21"/>
      <c r="K4661" s="16"/>
      <c r="L4661" s="105"/>
      <c r="M4661" s="105"/>
      <c r="N4661" s="105"/>
      <c r="O4661" s="105"/>
      <c r="P4661" s="105">
        <v>0</v>
      </c>
      <c r="Q4661" s="105">
        <v>0</v>
      </c>
      <c r="R4661" s="105">
        <v>0</v>
      </c>
      <c r="S4661" s="105">
        <v>0</v>
      </c>
      <c r="T4661" s="105"/>
    </row>
    <row r="4662" spans="1:20" x14ac:dyDescent="0.25">
      <c r="A4662" s="103" t="s">
        <v>4355</v>
      </c>
      <c r="B4662" s="104" t="s">
        <v>4953</v>
      </c>
      <c r="C4662" s="104">
        <v>16</v>
      </c>
      <c r="D4662" s="103" t="s">
        <v>10187</v>
      </c>
      <c r="E4662" s="25">
        <f t="shared" si="230"/>
        <v>3</v>
      </c>
      <c r="F4662" s="25">
        <f t="shared" si="231"/>
        <v>0.75</v>
      </c>
      <c r="G4662" s="32"/>
      <c r="H4662" s="31"/>
      <c r="I4662" s="25">
        <f t="shared" si="232"/>
        <v>5.2</v>
      </c>
      <c r="J4662" s="21"/>
      <c r="K4662" s="16"/>
      <c r="L4662" s="105"/>
      <c r="M4662" s="105"/>
      <c r="N4662" s="105">
        <v>3</v>
      </c>
      <c r="O4662" s="105"/>
      <c r="P4662" s="105">
        <v>8</v>
      </c>
      <c r="Q4662" s="105">
        <v>9</v>
      </c>
      <c r="R4662" s="105"/>
      <c r="S4662" s="105">
        <v>9</v>
      </c>
      <c r="T4662" s="105"/>
    </row>
    <row r="4663" spans="1:20" x14ac:dyDescent="0.25">
      <c r="A4663" s="103" t="s">
        <v>3052</v>
      </c>
      <c r="B4663" s="104" t="s">
        <v>4953</v>
      </c>
      <c r="C4663" s="104">
        <v>16</v>
      </c>
      <c r="D4663" s="103" t="s">
        <v>10188</v>
      </c>
      <c r="E4663" s="25">
        <f t="shared" si="230"/>
        <v>0</v>
      </c>
      <c r="F4663" s="25">
        <f t="shared" si="231"/>
        <v>0</v>
      </c>
      <c r="G4663" s="32"/>
      <c r="H4663" s="31"/>
      <c r="I4663" s="25">
        <f t="shared" si="232"/>
        <v>0</v>
      </c>
      <c r="J4663" s="21"/>
      <c r="K4663" s="16"/>
      <c r="L4663" s="105"/>
      <c r="M4663" s="105"/>
      <c r="N4663" s="105"/>
      <c r="O4663" s="105"/>
      <c r="P4663" s="105">
        <v>0</v>
      </c>
      <c r="Q4663" s="105">
        <v>0</v>
      </c>
      <c r="R4663" s="105"/>
      <c r="S4663" s="105"/>
      <c r="T4663" s="105"/>
    </row>
    <row r="4664" spans="1:20" x14ac:dyDescent="0.25">
      <c r="A4664" s="103" t="s">
        <v>4351</v>
      </c>
      <c r="B4664" s="104" t="s">
        <v>4954</v>
      </c>
      <c r="C4664" s="104">
        <v>16</v>
      </c>
      <c r="D4664" s="103" t="s">
        <v>10189</v>
      </c>
      <c r="E4664" s="25">
        <f t="shared" si="230"/>
        <v>0.66666666666666663</v>
      </c>
      <c r="F4664" s="25">
        <f t="shared" si="231"/>
        <v>1.25</v>
      </c>
      <c r="G4664" s="32"/>
      <c r="H4664" s="31"/>
      <c r="I4664" s="25">
        <f t="shared" si="232"/>
        <v>0.4</v>
      </c>
      <c r="J4664" s="21"/>
      <c r="K4664" s="16"/>
      <c r="L4664" s="105"/>
      <c r="M4664" s="105">
        <v>5</v>
      </c>
      <c r="N4664" s="105"/>
      <c r="O4664" s="105"/>
      <c r="P4664" s="105">
        <v>0</v>
      </c>
      <c r="Q4664" s="105"/>
      <c r="R4664" s="105">
        <v>2</v>
      </c>
      <c r="S4664" s="105"/>
      <c r="T4664" s="105"/>
    </row>
    <row r="4665" spans="1:20" x14ac:dyDescent="0.25">
      <c r="A4665" s="103" t="s">
        <v>4357</v>
      </c>
      <c r="B4665" s="104" t="s">
        <v>4954</v>
      </c>
      <c r="C4665" s="104">
        <v>16</v>
      </c>
      <c r="D4665" s="103" t="s">
        <v>10190</v>
      </c>
      <c r="E4665" s="25">
        <f t="shared" si="230"/>
        <v>2.6666666666666665</v>
      </c>
      <c r="F4665" s="25">
        <f t="shared" si="231"/>
        <v>0</v>
      </c>
      <c r="G4665" s="32"/>
      <c r="H4665" s="31"/>
      <c r="I4665" s="25">
        <f t="shared" si="232"/>
        <v>1.6</v>
      </c>
      <c r="J4665" s="21"/>
      <c r="K4665" s="16"/>
      <c r="L4665" s="105"/>
      <c r="M4665" s="105"/>
      <c r="N4665" s="105"/>
      <c r="O4665" s="105"/>
      <c r="P4665" s="105"/>
      <c r="Q4665" s="105"/>
      <c r="R4665" s="105"/>
      <c r="S4665" s="105">
        <v>8</v>
      </c>
      <c r="T4665" s="105"/>
    </row>
    <row r="4666" spans="1:20" x14ac:dyDescent="0.25">
      <c r="A4666" s="103" t="s">
        <v>10191</v>
      </c>
      <c r="B4666" s="104" t="s">
        <v>4954</v>
      </c>
      <c r="C4666" s="104">
        <v>16</v>
      </c>
      <c r="D4666" s="103" t="s">
        <v>5961</v>
      </c>
      <c r="E4666" s="25">
        <f t="shared" si="230"/>
        <v>0</v>
      </c>
      <c r="F4666" s="25">
        <f t="shared" si="231"/>
        <v>0</v>
      </c>
      <c r="G4666" s="32"/>
      <c r="H4666" s="31"/>
      <c r="I4666" s="25">
        <f t="shared" si="232"/>
        <v>0</v>
      </c>
      <c r="J4666" s="21"/>
      <c r="K4666" s="16"/>
      <c r="L4666" s="105"/>
      <c r="M4666" s="105"/>
      <c r="N4666" s="105"/>
      <c r="O4666" s="105"/>
      <c r="P4666" s="105"/>
      <c r="Q4666" s="105">
        <v>0</v>
      </c>
      <c r="R4666" s="105">
        <v>0</v>
      </c>
      <c r="S4666" s="105">
        <v>0</v>
      </c>
      <c r="T4666" s="105"/>
    </row>
    <row r="4667" spans="1:20" x14ac:dyDescent="0.25">
      <c r="A4667" s="103" t="s">
        <v>3504</v>
      </c>
      <c r="B4667" s="104" t="s">
        <v>4899</v>
      </c>
      <c r="C4667" s="104">
        <v>6</v>
      </c>
      <c r="D4667" s="103" t="s">
        <v>10192</v>
      </c>
      <c r="E4667" s="25">
        <f t="shared" si="230"/>
        <v>0</v>
      </c>
      <c r="F4667" s="25">
        <f t="shared" si="231"/>
        <v>0</v>
      </c>
      <c r="G4667" s="32"/>
      <c r="H4667" s="31"/>
      <c r="I4667" s="25">
        <f t="shared" si="232"/>
        <v>0</v>
      </c>
      <c r="J4667" s="21"/>
      <c r="K4667" s="16"/>
      <c r="L4667" s="105"/>
      <c r="M4667" s="105"/>
      <c r="N4667" s="105"/>
      <c r="O4667" s="105"/>
      <c r="P4667" s="105"/>
      <c r="Q4667" s="105">
        <v>0</v>
      </c>
      <c r="R4667" s="105">
        <v>0</v>
      </c>
      <c r="S4667" s="105">
        <v>0</v>
      </c>
      <c r="T4667" s="105"/>
    </row>
    <row r="4668" spans="1:20" x14ac:dyDescent="0.25">
      <c r="A4668" s="103" t="s">
        <v>4044</v>
      </c>
      <c r="B4668" s="104" t="s">
        <v>4899</v>
      </c>
      <c r="C4668" s="104">
        <v>6</v>
      </c>
      <c r="D4668" s="103" t="s">
        <v>10193</v>
      </c>
      <c r="E4668" s="25">
        <f t="shared" si="230"/>
        <v>0</v>
      </c>
      <c r="F4668" s="25">
        <f t="shared" si="231"/>
        <v>0</v>
      </c>
      <c r="G4668" s="32"/>
      <c r="H4668" s="31"/>
      <c r="I4668" s="25">
        <f t="shared" si="232"/>
        <v>0</v>
      </c>
      <c r="J4668" s="21"/>
      <c r="K4668" s="16"/>
      <c r="L4668" s="105"/>
      <c r="M4668" s="105"/>
      <c r="N4668" s="105"/>
      <c r="O4668" s="105"/>
      <c r="P4668" s="105"/>
      <c r="Q4668" s="105"/>
      <c r="R4668" s="105"/>
      <c r="S4668" s="105">
        <v>0</v>
      </c>
      <c r="T4668" s="105"/>
    </row>
    <row r="4669" spans="1:20" x14ac:dyDescent="0.25">
      <c r="A4669" s="103" t="s">
        <v>10194</v>
      </c>
      <c r="B4669" s="104" t="s">
        <v>4899</v>
      </c>
      <c r="C4669" s="104">
        <v>6</v>
      </c>
      <c r="D4669" s="103" t="s">
        <v>10195</v>
      </c>
      <c r="E4669" s="25">
        <f t="shared" si="230"/>
        <v>0</v>
      </c>
      <c r="F4669" s="25">
        <f t="shared" si="231"/>
        <v>0</v>
      </c>
      <c r="G4669" s="32"/>
      <c r="H4669" s="31"/>
      <c r="I4669" s="25">
        <f t="shared" si="232"/>
        <v>0</v>
      </c>
      <c r="J4669" s="21"/>
      <c r="K4669" s="16"/>
      <c r="L4669" s="105"/>
      <c r="M4669" s="105"/>
      <c r="N4669" s="105"/>
      <c r="O4669" s="105"/>
      <c r="P4669" s="105"/>
      <c r="Q4669" s="105">
        <v>0</v>
      </c>
      <c r="R4669" s="105"/>
      <c r="S4669" s="105">
        <v>0</v>
      </c>
      <c r="T4669" s="105"/>
    </row>
    <row r="4670" spans="1:20" x14ac:dyDescent="0.25">
      <c r="A4670" s="103" t="s">
        <v>4376</v>
      </c>
      <c r="B4670" s="104" t="s">
        <v>4899</v>
      </c>
      <c r="C4670" s="104">
        <v>6</v>
      </c>
      <c r="D4670" s="103" t="s">
        <v>10196</v>
      </c>
      <c r="E4670" s="25">
        <f t="shared" si="230"/>
        <v>0</v>
      </c>
      <c r="F4670" s="25">
        <f t="shared" si="231"/>
        <v>0</v>
      </c>
      <c r="G4670" s="32"/>
      <c r="H4670" s="31"/>
      <c r="I4670" s="25">
        <f t="shared" si="232"/>
        <v>0</v>
      </c>
      <c r="J4670" s="21"/>
      <c r="K4670" s="16"/>
      <c r="L4670" s="105"/>
      <c r="M4670" s="105"/>
      <c r="N4670" s="105"/>
      <c r="O4670" s="105"/>
      <c r="P4670" s="105"/>
      <c r="Q4670" s="105"/>
      <c r="R4670" s="105">
        <v>0</v>
      </c>
      <c r="S4670" s="105"/>
      <c r="T4670" s="105"/>
    </row>
    <row r="4671" spans="1:20" x14ac:dyDescent="0.25">
      <c r="A4671" s="103" t="s">
        <v>3285</v>
      </c>
      <c r="B4671" s="104" t="s">
        <v>4898</v>
      </c>
      <c r="C4671" s="104">
        <v>6</v>
      </c>
      <c r="D4671" s="103" t="s">
        <v>10197</v>
      </c>
      <c r="E4671" s="25">
        <f t="shared" si="230"/>
        <v>0</v>
      </c>
      <c r="F4671" s="25">
        <f t="shared" si="231"/>
        <v>0</v>
      </c>
      <c r="G4671" s="32"/>
      <c r="H4671" s="31"/>
      <c r="I4671" s="25">
        <f t="shared" si="232"/>
        <v>0</v>
      </c>
      <c r="J4671" s="21"/>
      <c r="K4671" s="16"/>
      <c r="L4671" s="105"/>
      <c r="M4671" s="105"/>
      <c r="N4671" s="105"/>
      <c r="O4671" s="105"/>
      <c r="P4671" s="105"/>
      <c r="Q4671" s="105"/>
      <c r="R4671" s="105">
        <v>0</v>
      </c>
      <c r="S4671" s="105"/>
      <c r="T4671" s="105"/>
    </row>
    <row r="4672" spans="1:20" x14ac:dyDescent="0.25">
      <c r="A4672" s="103" t="s">
        <v>3450</v>
      </c>
      <c r="B4672" s="104" t="s">
        <v>4908</v>
      </c>
      <c r="C4672" s="104">
        <v>6</v>
      </c>
      <c r="D4672" s="103" t="s">
        <v>10198</v>
      </c>
      <c r="E4672" s="25">
        <f t="shared" si="230"/>
        <v>0</v>
      </c>
      <c r="F4672" s="25">
        <f t="shared" si="231"/>
        <v>0</v>
      </c>
      <c r="G4672" s="32"/>
      <c r="H4672" s="31"/>
      <c r="I4672" s="25">
        <f t="shared" si="232"/>
        <v>0</v>
      </c>
      <c r="J4672" s="21"/>
      <c r="K4672" s="16"/>
      <c r="L4672" s="105"/>
      <c r="M4672" s="105"/>
      <c r="N4672" s="105"/>
      <c r="O4672" s="105"/>
      <c r="P4672" s="105"/>
      <c r="Q4672" s="105"/>
      <c r="R4672" s="105">
        <v>0</v>
      </c>
      <c r="S4672" s="105">
        <v>0</v>
      </c>
      <c r="T4672" s="105"/>
    </row>
    <row r="4673" spans="1:20" x14ac:dyDescent="0.25">
      <c r="A4673" s="103" t="s">
        <v>10199</v>
      </c>
      <c r="B4673" s="104" t="s">
        <v>4908</v>
      </c>
      <c r="C4673" s="104">
        <v>6</v>
      </c>
      <c r="D4673" s="103" t="s">
        <v>10200</v>
      </c>
      <c r="E4673" s="25">
        <f t="shared" si="230"/>
        <v>0</v>
      </c>
      <c r="F4673" s="25">
        <f t="shared" si="231"/>
        <v>0</v>
      </c>
      <c r="G4673" s="32"/>
      <c r="H4673" s="31"/>
      <c r="I4673" s="25">
        <f t="shared" si="232"/>
        <v>0</v>
      </c>
      <c r="J4673" s="21"/>
      <c r="K4673" s="16"/>
      <c r="L4673" s="105"/>
      <c r="M4673" s="105"/>
      <c r="N4673" s="105"/>
      <c r="O4673" s="105"/>
      <c r="P4673" s="105"/>
      <c r="Q4673" s="105"/>
      <c r="R4673" s="105"/>
      <c r="S4673" s="105">
        <v>0</v>
      </c>
      <c r="T4673" s="105"/>
    </row>
    <row r="4674" spans="1:20" x14ac:dyDescent="0.25">
      <c r="A4674" s="103" t="s">
        <v>10201</v>
      </c>
      <c r="B4674" s="104" t="s">
        <v>4908</v>
      </c>
      <c r="C4674" s="104">
        <v>6</v>
      </c>
      <c r="D4674" s="103" t="s">
        <v>10202</v>
      </c>
      <c r="E4674" s="25">
        <f t="shared" si="230"/>
        <v>0</v>
      </c>
      <c r="F4674" s="25">
        <f t="shared" si="231"/>
        <v>0</v>
      </c>
      <c r="G4674" s="32"/>
      <c r="H4674" s="31"/>
      <c r="I4674" s="25">
        <f t="shared" si="232"/>
        <v>0</v>
      </c>
      <c r="J4674" s="21"/>
      <c r="K4674" s="16"/>
      <c r="L4674" s="105"/>
      <c r="M4674" s="105"/>
      <c r="N4674" s="105"/>
      <c r="O4674" s="105"/>
      <c r="P4674" s="105">
        <v>0</v>
      </c>
      <c r="Q4674" s="105"/>
      <c r="R4674" s="105">
        <v>0</v>
      </c>
      <c r="S4674" s="105"/>
      <c r="T4674" s="105"/>
    </row>
    <row r="4675" spans="1:20" x14ac:dyDescent="0.25">
      <c r="A4675" s="103" t="s">
        <v>887</v>
      </c>
      <c r="B4675" s="104" t="s">
        <v>4911</v>
      </c>
      <c r="C4675" s="104">
        <v>8</v>
      </c>
      <c r="D4675" s="103" t="s">
        <v>10203</v>
      </c>
      <c r="E4675" s="25">
        <f t="shared" si="230"/>
        <v>0</v>
      </c>
      <c r="F4675" s="25">
        <f t="shared" si="231"/>
        <v>0</v>
      </c>
      <c r="G4675" s="32"/>
      <c r="H4675" s="31"/>
      <c r="I4675" s="25">
        <f t="shared" si="232"/>
        <v>1</v>
      </c>
      <c r="J4675" s="21"/>
      <c r="K4675" s="16"/>
      <c r="L4675" s="105"/>
      <c r="M4675" s="105"/>
      <c r="N4675" s="105"/>
      <c r="O4675" s="105"/>
      <c r="P4675" s="105"/>
      <c r="Q4675" s="105">
        <v>5</v>
      </c>
      <c r="R4675" s="105"/>
      <c r="S4675" s="105">
        <v>0</v>
      </c>
      <c r="T4675" s="105"/>
    </row>
    <row r="4676" spans="1:20" x14ac:dyDescent="0.25">
      <c r="A4676" s="103" t="s">
        <v>4368</v>
      </c>
      <c r="B4676" s="104" t="s">
        <v>4914</v>
      </c>
      <c r="C4676" s="104">
        <v>9</v>
      </c>
      <c r="D4676" s="103" t="s">
        <v>10204</v>
      </c>
      <c r="E4676" s="25">
        <f t="shared" si="230"/>
        <v>6</v>
      </c>
      <c r="F4676" s="25">
        <f t="shared" si="231"/>
        <v>18.25</v>
      </c>
      <c r="G4676" s="32"/>
      <c r="H4676" s="31"/>
      <c r="I4676" s="25">
        <f t="shared" si="232"/>
        <v>5.6</v>
      </c>
      <c r="J4676" s="21"/>
      <c r="K4676" s="16"/>
      <c r="L4676" s="105"/>
      <c r="M4676" s="105">
        <v>18</v>
      </c>
      <c r="N4676" s="105">
        <v>2</v>
      </c>
      <c r="O4676" s="105">
        <v>53</v>
      </c>
      <c r="P4676" s="105">
        <v>10</v>
      </c>
      <c r="Q4676" s="105">
        <v>0</v>
      </c>
      <c r="R4676" s="105">
        <v>18</v>
      </c>
      <c r="S4676" s="105"/>
      <c r="T4676" s="105"/>
    </row>
    <row r="4677" spans="1:20" x14ac:dyDescent="0.25">
      <c r="A4677" s="103" t="s">
        <v>4152</v>
      </c>
      <c r="B4677" s="104" t="s">
        <v>4909</v>
      </c>
      <c r="C4677" s="104">
        <v>7</v>
      </c>
      <c r="D4677" s="103" t="s">
        <v>10205</v>
      </c>
      <c r="E4677" s="25">
        <f t="shared" si="230"/>
        <v>0</v>
      </c>
      <c r="F4677" s="25">
        <f t="shared" si="231"/>
        <v>0</v>
      </c>
      <c r="G4677" s="32"/>
      <c r="H4677" s="31"/>
      <c r="I4677" s="25">
        <f t="shared" si="232"/>
        <v>0</v>
      </c>
      <c r="J4677" s="21"/>
      <c r="K4677" s="16"/>
      <c r="L4677" s="105"/>
      <c r="M4677" s="105"/>
      <c r="N4677" s="105"/>
      <c r="O4677" s="105"/>
      <c r="P4677" s="105">
        <v>0</v>
      </c>
      <c r="Q4677" s="105">
        <v>0</v>
      </c>
      <c r="R4677" s="105">
        <v>0</v>
      </c>
      <c r="S4677" s="105"/>
      <c r="T4677" s="105"/>
    </row>
    <row r="4678" spans="1:20" x14ac:dyDescent="0.25">
      <c r="A4678" s="103" t="s">
        <v>3185</v>
      </c>
      <c r="B4678" s="104" t="s">
        <v>4910</v>
      </c>
      <c r="C4678" s="104">
        <v>7</v>
      </c>
      <c r="D4678" s="103" t="s">
        <v>10206</v>
      </c>
      <c r="E4678" s="25">
        <f t="shared" si="230"/>
        <v>0</v>
      </c>
      <c r="F4678" s="25">
        <f t="shared" si="231"/>
        <v>0</v>
      </c>
      <c r="G4678" s="32"/>
      <c r="H4678" s="31"/>
      <c r="I4678" s="25">
        <f t="shared" si="232"/>
        <v>0</v>
      </c>
      <c r="J4678" s="21"/>
      <c r="K4678" s="16"/>
      <c r="L4678" s="105"/>
      <c r="M4678" s="105"/>
      <c r="N4678" s="105"/>
      <c r="O4678" s="105"/>
      <c r="P4678" s="105">
        <v>0</v>
      </c>
      <c r="Q4678" s="105"/>
      <c r="R4678" s="105"/>
      <c r="S4678" s="105"/>
      <c r="T4678" s="105"/>
    </row>
    <row r="4679" spans="1:20" x14ac:dyDescent="0.25">
      <c r="A4679" s="103" t="s">
        <v>3964</v>
      </c>
      <c r="B4679" s="104" t="s">
        <v>4918</v>
      </c>
      <c r="C4679" s="104">
        <v>10</v>
      </c>
      <c r="D4679" s="103" t="s">
        <v>10207</v>
      </c>
      <c r="E4679" s="25">
        <f t="shared" si="230"/>
        <v>0</v>
      </c>
      <c r="F4679" s="25">
        <f t="shared" si="231"/>
        <v>0</v>
      </c>
      <c r="G4679" s="32"/>
      <c r="H4679" s="31"/>
      <c r="I4679" s="25">
        <f t="shared" si="232"/>
        <v>0</v>
      </c>
      <c r="J4679" s="21"/>
      <c r="K4679" s="16"/>
      <c r="L4679" s="105"/>
      <c r="M4679" s="105"/>
      <c r="N4679" s="105"/>
      <c r="O4679" s="105"/>
      <c r="P4679" s="105">
        <v>0</v>
      </c>
      <c r="Q4679" s="105"/>
      <c r="R4679" s="105"/>
      <c r="S4679" s="105"/>
      <c r="T4679" s="105"/>
    </row>
    <row r="4680" spans="1:20" x14ac:dyDescent="0.25">
      <c r="A4680" s="103" t="s">
        <v>10208</v>
      </c>
      <c r="B4680" s="104" t="s">
        <v>4918</v>
      </c>
      <c r="C4680" s="104">
        <v>10</v>
      </c>
      <c r="D4680" s="103" t="s">
        <v>10209</v>
      </c>
      <c r="E4680" s="25">
        <f t="shared" si="230"/>
        <v>0</v>
      </c>
      <c r="F4680" s="25">
        <f t="shared" si="231"/>
        <v>0</v>
      </c>
      <c r="G4680" s="32"/>
      <c r="H4680" s="31"/>
      <c r="I4680" s="25">
        <f t="shared" si="232"/>
        <v>0</v>
      </c>
      <c r="J4680" s="21"/>
      <c r="K4680" s="16"/>
      <c r="L4680" s="105"/>
      <c r="M4680" s="105"/>
      <c r="N4680" s="105"/>
      <c r="O4680" s="105"/>
      <c r="P4680" s="105"/>
      <c r="Q4680" s="105"/>
      <c r="R4680" s="105"/>
      <c r="S4680" s="105"/>
      <c r="T4680" s="105"/>
    </row>
    <row r="4681" spans="1:20" x14ac:dyDescent="0.25">
      <c r="A4681" s="103" t="s">
        <v>10210</v>
      </c>
      <c r="B4681" s="104" t="s">
        <v>4918</v>
      </c>
      <c r="C4681" s="104">
        <v>10</v>
      </c>
      <c r="D4681" s="103" t="s">
        <v>10211</v>
      </c>
      <c r="E4681" s="25">
        <f t="shared" si="230"/>
        <v>0</v>
      </c>
      <c r="F4681" s="25">
        <f t="shared" si="231"/>
        <v>0</v>
      </c>
      <c r="G4681" s="32"/>
      <c r="H4681" s="31"/>
      <c r="I4681" s="25">
        <f t="shared" si="232"/>
        <v>0</v>
      </c>
      <c r="J4681" s="21"/>
      <c r="K4681" s="16"/>
      <c r="L4681" s="105"/>
      <c r="M4681" s="105"/>
      <c r="N4681" s="105"/>
      <c r="O4681" s="105"/>
      <c r="P4681" s="105"/>
      <c r="Q4681" s="105"/>
      <c r="R4681" s="105"/>
      <c r="S4681" s="105"/>
      <c r="T4681" s="105"/>
    </row>
    <row r="4682" spans="1:20" x14ac:dyDescent="0.25">
      <c r="A4682" s="103" t="s">
        <v>2497</v>
      </c>
      <c r="B4682" s="104" t="s">
        <v>4914</v>
      </c>
      <c r="C4682" s="104">
        <v>9</v>
      </c>
      <c r="D4682" s="103" t="s">
        <v>10212</v>
      </c>
      <c r="E4682" s="25">
        <f t="shared" si="230"/>
        <v>0</v>
      </c>
      <c r="F4682" s="25">
        <f t="shared" si="231"/>
        <v>172.5</v>
      </c>
      <c r="G4682" s="32"/>
      <c r="H4682" s="31"/>
      <c r="I4682" s="25">
        <f t="shared" si="232"/>
        <v>0</v>
      </c>
      <c r="J4682" s="21"/>
      <c r="K4682" s="16"/>
      <c r="L4682" s="105">
        <v>389</v>
      </c>
      <c r="M4682" s="105">
        <v>301</v>
      </c>
      <c r="N4682" s="105"/>
      <c r="O4682" s="105"/>
      <c r="P4682" s="105"/>
      <c r="Q4682" s="105"/>
      <c r="R4682" s="105"/>
      <c r="S4682" s="105"/>
      <c r="T4682" s="105"/>
    </row>
    <row r="4683" spans="1:20" x14ac:dyDescent="0.25">
      <c r="A4683" s="103" t="s">
        <v>10213</v>
      </c>
      <c r="B4683" s="104" t="s">
        <v>4872</v>
      </c>
      <c r="C4683" s="104">
        <v>1</v>
      </c>
      <c r="D4683" s="103" t="s">
        <v>10214</v>
      </c>
      <c r="E4683" s="25">
        <f t="shared" si="230"/>
        <v>0</v>
      </c>
      <c r="F4683" s="25">
        <f t="shared" si="231"/>
        <v>0</v>
      </c>
      <c r="G4683" s="32"/>
      <c r="H4683" s="31"/>
      <c r="I4683" s="25">
        <f t="shared" si="232"/>
        <v>0</v>
      </c>
      <c r="J4683" s="21"/>
      <c r="K4683" s="16"/>
      <c r="L4683" s="105"/>
      <c r="M4683" s="105"/>
      <c r="N4683" s="105"/>
      <c r="O4683" s="105"/>
      <c r="P4683" s="105"/>
      <c r="Q4683" s="105"/>
      <c r="R4683" s="105"/>
      <c r="S4683" s="105">
        <v>0</v>
      </c>
      <c r="T4683" s="105"/>
    </row>
    <row r="4684" spans="1:20" x14ac:dyDescent="0.25">
      <c r="A4684" s="103" t="s">
        <v>10215</v>
      </c>
      <c r="B4684" s="104" t="s">
        <v>4872</v>
      </c>
      <c r="C4684" s="104">
        <v>1</v>
      </c>
      <c r="D4684" s="103" t="s">
        <v>10216</v>
      </c>
      <c r="E4684" s="25">
        <f t="shared" si="230"/>
        <v>0</v>
      </c>
      <c r="F4684" s="25">
        <f t="shared" si="231"/>
        <v>0</v>
      </c>
      <c r="G4684" s="32"/>
      <c r="H4684" s="31"/>
      <c r="I4684" s="25">
        <f t="shared" si="232"/>
        <v>0</v>
      </c>
      <c r="J4684" s="21"/>
      <c r="K4684" s="16"/>
      <c r="L4684" s="105"/>
      <c r="M4684" s="105"/>
      <c r="N4684" s="105"/>
      <c r="O4684" s="105"/>
      <c r="P4684" s="105">
        <v>0</v>
      </c>
      <c r="Q4684" s="105">
        <v>0</v>
      </c>
      <c r="R4684" s="105">
        <v>0</v>
      </c>
      <c r="S4684" s="105">
        <v>0</v>
      </c>
      <c r="T4684" s="105"/>
    </row>
    <row r="4685" spans="1:20" x14ac:dyDescent="0.25">
      <c r="A4685" s="103" t="s">
        <v>10217</v>
      </c>
      <c r="B4685" s="104" t="s">
        <v>4872</v>
      </c>
      <c r="C4685" s="104">
        <v>1</v>
      </c>
      <c r="D4685" s="103" t="s">
        <v>10218</v>
      </c>
      <c r="E4685" s="25">
        <f t="shared" si="230"/>
        <v>0</v>
      </c>
      <c r="F4685" s="25">
        <f t="shared" si="231"/>
        <v>0</v>
      </c>
      <c r="G4685" s="32"/>
      <c r="H4685" s="31"/>
      <c r="I4685" s="25">
        <f t="shared" si="232"/>
        <v>0</v>
      </c>
      <c r="J4685" s="21"/>
      <c r="K4685" s="16"/>
      <c r="L4685" s="105"/>
      <c r="M4685" s="105"/>
      <c r="N4685" s="105"/>
      <c r="O4685" s="105"/>
      <c r="P4685" s="105"/>
      <c r="Q4685" s="105"/>
      <c r="R4685" s="105">
        <v>0</v>
      </c>
      <c r="S4685" s="105"/>
      <c r="T4685" s="105"/>
    </row>
    <row r="4686" spans="1:20" x14ac:dyDescent="0.25">
      <c r="A4686" s="103" t="s">
        <v>10219</v>
      </c>
      <c r="B4686" s="104" t="s">
        <v>4872</v>
      </c>
      <c r="C4686" s="104">
        <v>1</v>
      </c>
      <c r="D4686" s="103" t="s">
        <v>10220</v>
      </c>
      <c r="E4686" s="25">
        <f t="shared" si="230"/>
        <v>0</v>
      </c>
      <c r="F4686" s="25">
        <f t="shared" si="231"/>
        <v>0</v>
      </c>
      <c r="G4686" s="32"/>
      <c r="H4686" s="31"/>
      <c r="I4686" s="25">
        <f t="shared" si="232"/>
        <v>0</v>
      </c>
      <c r="J4686" s="21"/>
      <c r="K4686" s="16"/>
      <c r="L4686" s="105"/>
      <c r="M4686" s="105"/>
      <c r="N4686" s="105"/>
      <c r="O4686" s="105"/>
      <c r="P4686" s="105">
        <v>0</v>
      </c>
      <c r="Q4686" s="105">
        <v>0</v>
      </c>
      <c r="R4686" s="105">
        <v>0</v>
      </c>
      <c r="S4686" s="105"/>
      <c r="T4686" s="105"/>
    </row>
    <row r="4687" spans="1:20" x14ac:dyDescent="0.25">
      <c r="A4687" s="103" t="s">
        <v>4373</v>
      </c>
      <c r="B4687" s="104" t="s">
        <v>4872</v>
      </c>
      <c r="C4687" s="104">
        <v>1</v>
      </c>
      <c r="D4687" s="103" t="s">
        <v>10221</v>
      </c>
      <c r="E4687" s="25">
        <f t="shared" si="230"/>
        <v>0</v>
      </c>
      <c r="F4687" s="25">
        <f t="shared" si="231"/>
        <v>0.5</v>
      </c>
      <c r="G4687" s="32"/>
      <c r="H4687" s="31"/>
      <c r="I4687" s="25">
        <f t="shared" si="232"/>
        <v>0</v>
      </c>
      <c r="J4687" s="21"/>
      <c r="K4687" s="16"/>
      <c r="L4687" s="105"/>
      <c r="M4687" s="105"/>
      <c r="N4687" s="105"/>
      <c r="O4687" s="105">
        <v>2</v>
      </c>
      <c r="P4687" s="105">
        <v>0</v>
      </c>
      <c r="Q4687" s="105"/>
      <c r="R4687" s="105"/>
      <c r="S4687" s="105"/>
      <c r="T4687" s="105"/>
    </row>
    <row r="4688" spans="1:20" x14ac:dyDescent="0.25">
      <c r="A4688" s="103" t="s">
        <v>4374</v>
      </c>
      <c r="B4688" s="104" t="s">
        <v>4872</v>
      </c>
      <c r="C4688" s="104">
        <v>1</v>
      </c>
      <c r="D4688" s="103" t="s">
        <v>10222</v>
      </c>
      <c r="E4688" s="25">
        <f t="shared" si="230"/>
        <v>0</v>
      </c>
      <c r="F4688" s="25">
        <f t="shared" si="231"/>
        <v>0</v>
      </c>
      <c r="G4688" s="32"/>
      <c r="H4688" s="31"/>
      <c r="I4688" s="25">
        <f t="shared" si="232"/>
        <v>0</v>
      </c>
      <c r="J4688" s="21"/>
      <c r="K4688" s="16"/>
      <c r="L4688" s="105"/>
      <c r="M4688" s="105"/>
      <c r="N4688" s="105"/>
      <c r="O4688" s="105"/>
      <c r="P4688" s="105"/>
      <c r="Q4688" s="105"/>
      <c r="R4688" s="105">
        <v>0</v>
      </c>
      <c r="S4688" s="105"/>
      <c r="T4688" s="105"/>
    </row>
    <row r="4689" spans="1:20" x14ac:dyDescent="0.25">
      <c r="A4689" s="103" t="s">
        <v>10223</v>
      </c>
      <c r="B4689" s="104" t="s">
        <v>4872</v>
      </c>
      <c r="C4689" s="104">
        <v>1</v>
      </c>
      <c r="D4689" s="103" t="s">
        <v>10224</v>
      </c>
      <c r="E4689" s="25">
        <f t="shared" si="230"/>
        <v>0</v>
      </c>
      <c r="F4689" s="25">
        <f t="shared" si="231"/>
        <v>0</v>
      </c>
      <c r="G4689" s="32"/>
      <c r="H4689" s="31"/>
      <c r="I4689" s="25">
        <f t="shared" si="232"/>
        <v>0</v>
      </c>
      <c r="J4689" s="21"/>
      <c r="K4689" s="16"/>
      <c r="L4689" s="105"/>
      <c r="M4689" s="105"/>
      <c r="N4689" s="105"/>
      <c r="O4689" s="105"/>
      <c r="P4689" s="105"/>
      <c r="Q4689" s="105"/>
      <c r="R4689" s="105"/>
      <c r="S4689" s="105">
        <v>0</v>
      </c>
      <c r="T4689" s="105"/>
    </row>
    <row r="4690" spans="1:20" x14ac:dyDescent="0.25">
      <c r="A4690" s="103" t="s">
        <v>3109</v>
      </c>
      <c r="B4690" s="104" t="s">
        <v>4870</v>
      </c>
      <c r="C4690" s="104">
        <v>1</v>
      </c>
      <c r="D4690" s="103" t="s">
        <v>10225</v>
      </c>
      <c r="E4690" s="25">
        <f t="shared" si="230"/>
        <v>0</v>
      </c>
      <c r="F4690" s="25">
        <f t="shared" si="231"/>
        <v>0.75</v>
      </c>
      <c r="G4690" s="32"/>
      <c r="H4690" s="31"/>
      <c r="I4690" s="25">
        <f t="shared" si="232"/>
        <v>0</v>
      </c>
      <c r="J4690" s="21"/>
      <c r="K4690" s="16"/>
      <c r="L4690" s="105"/>
      <c r="M4690" s="105"/>
      <c r="N4690" s="105"/>
      <c r="O4690" s="105">
        <v>3</v>
      </c>
      <c r="P4690" s="105">
        <v>0</v>
      </c>
      <c r="Q4690" s="105"/>
      <c r="R4690" s="105"/>
      <c r="S4690" s="105"/>
      <c r="T4690" s="105"/>
    </row>
    <row r="4691" spans="1:20" x14ac:dyDescent="0.25">
      <c r="A4691" s="103" t="s">
        <v>2304</v>
      </c>
      <c r="B4691" s="104" t="s">
        <v>4876</v>
      </c>
      <c r="C4691" s="104">
        <v>2</v>
      </c>
      <c r="D4691" s="103" t="s">
        <v>10226</v>
      </c>
      <c r="E4691" s="25">
        <f t="shared" si="230"/>
        <v>0</v>
      </c>
      <c r="F4691" s="25">
        <f t="shared" si="231"/>
        <v>0</v>
      </c>
      <c r="G4691" s="32"/>
      <c r="H4691" s="31"/>
      <c r="I4691" s="25">
        <f t="shared" si="232"/>
        <v>0</v>
      </c>
      <c r="J4691" s="21"/>
      <c r="K4691" s="16"/>
      <c r="L4691" s="105"/>
      <c r="M4691" s="105"/>
      <c r="N4691" s="105"/>
      <c r="O4691" s="105"/>
      <c r="P4691" s="105"/>
      <c r="Q4691" s="105"/>
      <c r="R4691" s="105"/>
      <c r="S4691" s="105">
        <v>0</v>
      </c>
      <c r="T4691" s="105"/>
    </row>
    <row r="4692" spans="1:20" x14ac:dyDescent="0.25">
      <c r="A4692" s="103" t="s">
        <v>3361</v>
      </c>
      <c r="B4692" s="104" t="s">
        <v>4878</v>
      </c>
      <c r="C4692" s="104">
        <v>2</v>
      </c>
      <c r="D4692" s="103" t="s">
        <v>10227</v>
      </c>
      <c r="E4692" s="25">
        <f t="shared" si="230"/>
        <v>0</v>
      </c>
      <c r="F4692" s="25">
        <f t="shared" si="231"/>
        <v>0</v>
      </c>
      <c r="G4692" s="32"/>
      <c r="H4692" s="31"/>
      <c r="I4692" s="25">
        <f t="shared" si="232"/>
        <v>0</v>
      </c>
      <c r="J4692" s="21"/>
      <c r="K4692" s="16"/>
      <c r="L4692" s="105"/>
      <c r="M4692" s="105"/>
      <c r="N4692" s="105"/>
      <c r="O4692" s="105"/>
      <c r="P4692" s="105"/>
      <c r="Q4692" s="105"/>
      <c r="R4692" s="105"/>
      <c r="S4692" s="105">
        <v>0</v>
      </c>
      <c r="T4692" s="105"/>
    </row>
    <row r="4693" spans="1:20" x14ac:dyDescent="0.25">
      <c r="A4693" s="103" t="s">
        <v>129</v>
      </c>
      <c r="B4693" s="104" t="s">
        <v>4878</v>
      </c>
      <c r="C4693" s="104">
        <v>2</v>
      </c>
      <c r="D4693" s="103" t="s">
        <v>10228</v>
      </c>
      <c r="E4693" s="25">
        <f t="shared" si="230"/>
        <v>0.66666666666666663</v>
      </c>
      <c r="F4693" s="25">
        <f t="shared" si="231"/>
        <v>0.25</v>
      </c>
      <c r="G4693" s="32"/>
      <c r="H4693" s="31"/>
      <c r="I4693" s="25">
        <f t="shared" si="232"/>
        <v>2.4</v>
      </c>
      <c r="J4693" s="21"/>
      <c r="K4693" s="16"/>
      <c r="L4693" s="105"/>
      <c r="M4693" s="105"/>
      <c r="N4693" s="105">
        <v>1</v>
      </c>
      <c r="O4693" s="105"/>
      <c r="P4693" s="105">
        <v>7</v>
      </c>
      <c r="Q4693" s="105">
        <v>3</v>
      </c>
      <c r="R4693" s="105">
        <v>2</v>
      </c>
      <c r="S4693" s="105">
        <v>0</v>
      </c>
      <c r="T4693" s="105"/>
    </row>
    <row r="4694" spans="1:20" x14ac:dyDescent="0.25">
      <c r="A4694" s="103" t="s">
        <v>4371</v>
      </c>
      <c r="B4694" s="104" t="s">
        <v>4880</v>
      </c>
      <c r="C4694" s="104">
        <v>2</v>
      </c>
      <c r="D4694" s="103" t="s">
        <v>10229</v>
      </c>
      <c r="E4694" s="25">
        <f t="shared" si="230"/>
        <v>0</v>
      </c>
      <c r="F4694" s="25">
        <f t="shared" si="231"/>
        <v>0</v>
      </c>
      <c r="G4694" s="32"/>
      <c r="H4694" s="31"/>
      <c r="I4694" s="25">
        <f t="shared" si="232"/>
        <v>0</v>
      </c>
      <c r="J4694" s="21"/>
      <c r="K4694" s="16"/>
      <c r="L4694" s="105"/>
      <c r="M4694" s="105"/>
      <c r="N4694" s="105"/>
      <c r="O4694" s="105"/>
      <c r="P4694" s="105"/>
      <c r="Q4694" s="105"/>
      <c r="R4694" s="105"/>
      <c r="S4694" s="105">
        <v>0</v>
      </c>
      <c r="T4694" s="105"/>
    </row>
    <row r="4695" spans="1:20" x14ac:dyDescent="0.25">
      <c r="A4695" s="103" t="s">
        <v>4253</v>
      </c>
      <c r="B4695" s="104" t="s">
        <v>4882</v>
      </c>
      <c r="C4695" s="104">
        <v>2</v>
      </c>
      <c r="D4695" s="103" t="s">
        <v>10230</v>
      </c>
      <c r="E4695" s="25">
        <f t="shared" si="230"/>
        <v>0</v>
      </c>
      <c r="F4695" s="25">
        <f t="shared" si="231"/>
        <v>0.25</v>
      </c>
      <c r="G4695" s="32"/>
      <c r="H4695" s="31"/>
      <c r="I4695" s="25">
        <f t="shared" si="232"/>
        <v>0</v>
      </c>
      <c r="J4695" s="21"/>
      <c r="K4695" s="16"/>
      <c r="L4695" s="105"/>
      <c r="M4695" s="105">
        <v>1</v>
      </c>
      <c r="N4695" s="105"/>
      <c r="O4695" s="105"/>
      <c r="P4695" s="105"/>
      <c r="Q4695" s="105"/>
      <c r="R4695" s="105"/>
      <c r="S4695" s="105"/>
      <c r="T4695" s="105"/>
    </row>
    <row r="4696" spans="1:20" x14ac:dyDescent="0.25">
      <c r="A4696" s="103" t="s">
        <v>4370</v>
      </c>
      <c r="B4696" s="104" t="s">
        <v>4882</v>
      </c>
      <c r="C4696" s="104">
        <v>2</v>
      </c>
      <c r="D4696" s="103" t="s">
        <v>10231</v>
      </c>
      <c r="E4696" s="25">
        <f t="shared" si="230"/>
        <v>15.666666666666666</v>
      </c>
      <c r="F4696" s="25">
        <f t="shared" si="231"/>
        <v>21.5</v>
      </c>
      <c r="G4696" s="32"/>
      <c r="H4696" s="31"/>
      <c r="I4696" s="25">
        <f t="shared" si="232"/>
        <v>27.2</v>
      </c>
      <c r="J4696" s="21"/>
      <c r="K4696" s="16"/>
      <c r="L4696" s="105">
        <v>8</v>
      </c>
      <c r="M4696" s="105">
        <v>6</v>
      </c>
      <c r="N4696" s="105">
        <v>17</v>
      </c>
      <c r="O4696" s="105">
        <v>55</v>
      </c>
      <c r="P4696" s="105">
        <v>46</v>
      </c>
      <c r="Q4696" s="105">
        <v>43</v>
      </c>
      <c r="R4696" s="105">
        <v>46</v>
      </c>
      <c r="S4696" s="105">
        <v>1</v>
      </c>
      <c r="T4696" s="105"/>
    </row>
    <row r="4697" spans="1:20" x14ac:dyDescent="0.25">
      <c r="A4697" s="103" t="s">
        <v>3761</v>
      </c>
      <c r="B4697" s="104" t="s">
        <v>4885</v>
      </c>
      <c r="C4697" s="104">
        <v>3</v>
      </c>
      <c r="D4697" s="103" t="s">
        <v>10232</v>
      </c>
      <c r="E4697" s="25">
        <f t="shared" si="230"/>
        <v>0</v>
      </c>
      <c r="F4697" s="25">
        <f t="shared" si="231"/>
        <v>317.25</v>
      </c>
      <c r="G4697" s="32"/>
      <c r="H4697" s="31"/>
      <c r="I4697" s="25">
        <f t="shared" si="232"/>
        <v>0</v>
      </c>
      <c r="J4697" s="21"/>
      <c r="K4697" s="16"/>
      <c r="L4697" s="105"/>
      <c r="M4697" s="105">
        <v>363</v>
      </c>
      <c r="N4697" s="105">
        <v>906</v>
      </c>
      <c r="O4697" s="105"/>
      <c r="P4697" s="105">
        <v>0</v>
      </c>
      <c r="Q4697" s="105">
        <v>0</v>
      </c>
      <c r="R4697" s="105">
        <v>0</v>
      </c>
      <c r="S4697" s="105"/>
      <c r="T4697" s="105"/>
    </row>
    <row r="4698" spans="1:20" x14ac:dyDescent="0.25">
      <c r="A4698" s="103" t="s">
        <v>10233</v>
      </c>
      <c r="B4698" s="104" t="s">
        <v>4898</v>
      </c>
      <c r="C4698" s="104">
        <v>6</v>
      </c>
      <c r="D4698" s="103" t="s">
        <v>10234</v>
      </c>
      <c r="E4698" s="25">
        <f t="shared" si="230"/>
        <v>0</v>
      </c>
      <c r="F4698" s="25">
        <f t="shared" si="231"/>
        <v>0</v>
      </c>
      <c r="G4698" s="32"/>
      <c r="H4698" s="31"/>
      <c r="I4698" s="25">
        <f t="shared" si="232"/>
        <v>0</v>
      </c>
      <c r="J4698" s="21"/>
      <c r="K4698" s="16"/>
      <c r="L4698" s="105"/>
      <c r="M4698" s="105"/>
      <c r="N4698" s="105"/>
      <c r="O4698" s="105"/>
      <c r="P4698" s="105"/>
      <c r="Q4698" s="105">
        <v>0</v>
      </c>
      <c r="R4698" s="105">
        <v>0</v>
      </c>
      <c r="S4698" s="105"/>
      <c r="T4698" s="105"/>
    </row>
    <row r="4699" spans="1:20" x14ac:dyDescent="0.25">
      <c r="A4699" s="103" t="s">
        <v>4016</v>
      </c>
      <c r="B4699" s="104" t="s">
        <v>4896</v>
      </c>
      <c r="C4699" s="104">
        <v>5</v>
      </c>
      <c r="D4699" s="103" t="s">
        <v>10235</v>
      </c>
      <c r="E4699" s="25">
        <f t="shared" si="230"/>
        <v>0</v>
      </c>
      <c r="F4699" s="25">
        <f t="shared" si="231"/>
        <v>79.5</v>
      </c>
      <c r="G4699" s="32"/>
      <c r="H4699" s="31"/>
      <c r="I4699" s="25">
        <f t="shared" si="232"/>
        <v>0</v>
      </c>
      <c r="J4699" s="21"/>
      <c r="K4699" s="16"/>
      <c r="L4699" s="105"/>
      <c r="M4699" s="105">
        <v>318</v>
      </c>
      <c r="N4699" s="105"/>
      <c r="O4699" s="105"/>
      <c r="P4699" s="105"/>
      <c r="Q4699" s="105"/>
      <c r="R4699" s="105"/>
      <c r="S4699" s="105"/>
      <c r="T4699" s="105"/>
    </row>
    <row r="4700" spans="1:20" x14ac:dyDescent="0.25">
      <c r="A4700" s="103" t="s">
        <v>3300</v>
      </c>
      <c r="B4700" s="104" t="s">
        <v>4895</v>
      </c>
      <c r="C4700" s="104">
        <v>5</v>
      </c>
      <c r="D4700" s="103" t="s">
        <v>10236</v>
      </c>
      <c r="E4700" s="25">
        <f t="shared" si="230"/>
        <v>0</v>
      </c>
      <c r="F4700" s="25">
        <f t="shared" si="231"/>
        <v>0</v>
      </c>
      <c r="G4700" s="32"/>
      <c r="H4700" s="31"/>
      <c r="I4700" s="25">
        <f t="shared" si="232"/>
        <v>0</v>
      </c>
      <c r="J4700" s="21"/>
      <c r="K4700" s="16"/>
      <c r="L4700" s="105"/>
      <c r="M4700" s="105"/>
      <c r="N4700" s="105"/>
      <c r="O4700" s="105"/>
      <c r="P4700" s="105">
        <v>0</v>
      </c>
      <c r="Q4700" s="105">
        <v>0</v>
      </c>
      <c r="R4700" s="105">
        <v>0</v>
      </c>
      <c r="S4700" s="105"/>
      <c r="T4700" s="105"/>
    </row>
    <row r="4701" spans="1:20" x14ac:dyDescent="0.25">
      <c r="A4701" s="103" t="s">
        <v>3110</v>
      </c>
      <c r="B4701" s="104" t="s">
        <v>4892</v>
      </c>
      <c r="C4701" s="104">
        <v>4</v>
      </c>
      <c r="D4701" s="103" t="s">
        <v>10237</v>
      </c>
      <c r="E4701" s="25">
        <f t="shared" si="230"/>
        <v>0</v>
      </c>
      <c r="F4701" s="25">
        <f t="shared" si="231"/>
        <v>0</v>
      </c>
      <c r="G4701" s="32"/>
      <c r="H4701" s="31"/>
      <c r="I4701" s="25">
        <f t="shared" si="232"/>
        <v>0</v>
      </c>
      <c r="J4701" s="21"/>
      <c r="K4701" s="16"/>
      <c r="L4701" s="105"/>
      <c r="M4701" s="105"/>
      <c r="N4701" s="105"/>
      <c r="O4701" s="105"/>
      <c r="P4701" s="105">
        <v>0</v>
      </c>
      <c r="Q4701" s="105">
        <v>0</v>
      </c>
      <c r="R4701" s="105">
        <v>0</v>
      </c>
      <c r="S4701" s="105">
        <v>0</v>
      </c>
      <c r="T4701" s="105"/>
    </row>
    <row r="4702" spans="1:20" x14ac:dyDescent="0.25">
      <c r="A4702" s="103" t="s">
        <v>4372</v>
      </c>
      <c r="B4702" s="104" t="s">
        <v>4893</v>
      </c>
      <c r="C4702" s="104">
        <v>4</v>
      </c>
      <c r="D4702" s="103" t="s">
        <v>10238</v>
      </c>
      <c r="E4702" s="25">
        <f t="shared" si="230"/>
        <v>0</v>
      </c>
      <c r="F4702" s="25">
        <f t="shared" si="231"/>
        <v>0</v>
      </c>
      <c r="G4702" s="32"/>
      <c r="H4702" s="31"/>
      <c r="I4702" s="25">
        <f t="shared" si="232"/>
        <v>0</v>
      </c>
      <c r="J4702" s="21"/>
      <c r="K4702" s="16"/>
      <c r="L4702" s="105"/>
      <c r="M4702" s="105"/>
      <c r="N4702" s="105"/>
      <c r="O4702" s="105"/>
      <c r="P4702" s="105">
        <v>0</v>
      </c>
      <c r="Q4702" s="105">
        <v>0</v>
      </c>
      <c r="R4702" s="105">
        <v>0</v>
      </c>
      <c r="S4702" s="105"/>
      <c r="T4702" s="105"/>
    </row>
    <row r="4703" spans="1:20" x14ac:dyDescent="0.25">
      <c r="A4703" s="103" t="s">
        <v>5157</v>
      </c>
      <c r="B4703" s="104" t="s">
        <v>5153</v>
      </c>
      <c r="C4703" s="104">
        <v>19</v>
      </c>
      <c r="D4703" s="103" t="s">
        <v>10239</v>
      </c>
      <c r="E4703" s="25">
        <f t="shared" si="230"/>
        <v>0</v>
      </c>
      <c r="F4703" s="25">
        <f t="shared" si="231"/>
        <v>0</v>
      </c>
      <c r="G4703" s="32"/>
      <c r="H4703" s="31"/>
      <c r="I4703" s="25">
        <f t="shared" si="232"/>
        <v>0</v>
      </c>
      <c r="J4703" s="21"/>
      <c r="K4703" s="16"/>
      <c r="L4703" s="105"/>
      <c r="M4703" s="105"/>
      <c r="N4703" s="105"/>
      <c r="O4703" s="105"/>
      <c r="P4703" s="105"/>
      <c r="Q4703" s="105"/>
      <c r="R4703" s="105">
        <v>0</v>
      </c>
      <c r="S4703" s="105"/>
      <c r="T4703" s="105"/>
    </row>
    <row r="4704" spans="1:20" x14ac:dyDescent="0.25">
      <c r="A4704" s="103" t="s">
        <v>5142</v>
      </c>
      <c r="B4704" s="104" t="s">
        <v>5153</v>
      </c>
      <c r="C4704" s="104">
        <v>19</v>
      </c>
      <c r="D4704" s="103" t="s">
        <v>10240</v>
      </c>
      <c r="E4704" s="25">
        <f t="shared" ref="E4704:E4767" si="233">SUM(R4704:T4704)/3</f>
        <v>0</v>
      </c>
      <c r="F4704" s="25">
        <f t="shared" ref="F4704:F4767" si="234">SUM(L4704:O4704)/4</f>
        <v>0</v>
      </c>
      <c r="G4704" s="32"/>
      <c r="H4704" s="31"/>
      <c r="I4704" s="25">
        <f t="shared" ref="I4704:I4767" si="235">SUM(P4704:T4704)/5</f>
        <v>0</v>
      </c>
      <c r="J4704" s="21"/>
      <c r="K4704" s="16"/>
      <c r="L4704" s="105"/>
      <c r="M4704" s="105"/>
      <c r="N4704" s="105"/>
      <c r="O4704" s="105"/>
      <c r="P4704" s="105">
        <v>0</v>
      </c>
      <c r="Q4704" s="105">
        <v>0</v>
      </c>
      <c r="R4704" s="105"/>
      <c r="S4704" s="105"/>
      <c r="T4704" s="105"/>
    </row>
    <row r="4705" spans="1:20" x14ac:dyDescent="0.25">
      <c r="A4705" s="103" t="s">
        <v>3841</v>
      </c>
      <c r="B4705" s="104" t="s">
        <v>4960</v>
      </c>
      <c r="C4705" s="104">
        <v>18</v>
      </c>
      <c r="D4705" s="103" t="s">
        <v>10241</v>
      </c>
      <c r="E4705" s="25">
        <f t="shared" si="233"/>
        <v>0</v>
      </c>
      <c r="F4705" s="25">
        <f t="shared" si="234"/>
        <v>0</v>
      </c>
      <c r="G4705" s="32"/>
      <c r="H4705" s="31"/>
      <c r="I4705" s="25">
        <f t="shared" si="235"/>
        <v>0</v>
      </c>
      <c r="J4705" s="21"/>
      <c r="K4705" s="16"/>
      <c r="L4705" s="105"/>
      <c r="M4705" s="105"/>
      <c r="N4705" s="105"/>
      <c r="O4705" s="105"/>
      <c r="P4705" s="105">
        <v>0</v>
      </c>
      <c r="Q4705" s="105">
        <v>0</v>
      </c>
      <c r="R4705" s="105">
        <v>0</v>
      </c>
      <c r="S4705" s="105">
        <v>0</v>
      </c>
      <c r="T4705" s="105"/>
    </row>
    <row r="4706" spans="1:20" x14ac:dyDescent="0.25">
      <c r="A4706" s="103" t="s">
        <v>4095</v>
      </c>
      <c r="B4706" s="104" t="s">
        <v>4960</v>
      </c>
      <c r="C4706" s="104">
        <v>18</v>
      </c>
      <c r="D4706" s="103" t="s">
        <v>10242</v>
      </c>
      <c r="E4706" s="25">
        <f t="shared" si="233"/>
        <v>0</v>
      </c>
      <c r="F4706" s="25">
        <f t="shared" si="234"/>
        <v>0</v>
      </c>
      <c r="G4706" s="32"/>
      <c r="H4706" s="31"/>
      <c r="I4706" s="25">
        <f t="shared" si="235"/>
        <v>0</v>
      </c>
      <c r="J4706" s="21"/>
      <c r="K4706" s="16"/>
      <c r="L4706" s="105"/>
      <c r="M4706" s="105"/>
      <c r="N4706" s="105"/>
      <c r="O4706" s="105"/>
      <c r="P4706" s="105">
        <v>0</v>
      </c>
      <c r="Q4706" s="105"/>
      <c r="R4706" s="105"/>
      <c r="S4706" s="105"/>
      <c r="T4706" s="105"/>
    </row>
    <row r="4707" spans="1:20" x14ac:dyDescent="0.25">
      <c r="A4707" s="103" t="s">
        <v>4352</v>
      </c>
      <c r="B4707" s="104" t="s">
        <v>4963</v>
      </c>
      <c r="C4707" s="104">
        <v>20</v>
      </c>
      <c r="D4707" s="103" t="s">
        <v>10243</v>
      </c>
      <c r="E4707" s="25">
        <f t="shared" si="233"/>
        <v>0</v>
      </c>
      <c r="F4707" s="25">
        <f t="shared" si="234"/>
        <v>0.75</v>
      </c>
      <c r="G4707" s="32"/>
      <c r="H4707" s="31"/>
      <c r="I4707" s="25">
        <f t="shared" si="235"/>
        <v>0</v>
      </c>
      <c r="J4707" s="21"/>
      <c r="K4707" s="16"/>
      <c r="L4707" s="105"/>
      <c r="M4707" s="105">
        <v>3</v>
      </c>
      <c r="N4707" s="105"/>
      <c r="O4707" s="105"/>
      <c r="P4707" s="105"/>
      <c r="Q4707" s="105"/>
      <c r="R4707" s="105"/>
      <c r="S4707" s="105"/>
      <c r="T4707" s="105"/>
    </row>
    <row r="4708" spans="1:20" x14ac:dyDescent="0.25">
      <c r="A4708" s="103" t="s">
        <v>4349</v>
      </c>
      <c r="B4708" s="104" t="s">
        <v>4959</v>
      </c>
      <c r="C4708" s="104">
        <v>18</v>
      </c>
      <c r="D4708" s="103" t="s">
        <v>10244</v>
      </c>
      <c r="E4708" s="25">
        <f t="shared" si="233"/>
        <v>0</v>
      </c>
      <c r="F4708" s="25">
        <f t="shared" si="234"/>
        <v>0</v>
      </c>
      <c r="G4708" s="32"/>
      <c r="H4708" s="31"/>
      <c r="I4708" s="25">
        <f t="shared" si="235"/>
        <v>0</v>
      </c>
      <c r="J4708" s="21"/>
      <c r="K4708" s="16"/>
      <c r="L4708" s="105"/>
      <c r="M4708" s="105"/>
      <c r="N4708" s="105"/>
      <c r="O4708" s="105"/>
      <c r="P4708" s="105">
        <v>0</v>
      </c>
      <c r="Q4708" s="105"/>
      <c r="R4708" s="105"/>
      <c r="S4708" s="105"/>
      <c r="T4708" s="105"/>
    </row>
    <row r="4709" spans="1:20" x14ac:dyDescent="0.25">
      <c r="A4709" s="103" t="s">
        <v>4043</v>
      </c>
      <c r="B4709" s="104" t="s">
        <v>4960</v>
      </c>
      <c r="C4709" s="104">
        <v>18</v>
      </c>
      <c r="D4709" s="103" t="s">
        <v>10245</v>
      </c>
      <c r="E4709" s="25">
        <f t="shared" si="233"/>
        <v>0.33333333333333331</v>
      </c>
      <c r="F4709" s="25">
        <f t="shared" si="234"/>
        <v>0</v>
      </c>
      <c r="G4709" s="32"/>
      <c r="H4709" s="31"/>
      <c r="I4709" s="25">
        <f t="shared" si="235"/>
        <v>0.2</v>
      </c>
      <c r="J4709" s="21"/>
      <c r="K4709" s="16"/>
      <c r="L4709" s="105"/>
      <c r="M4709" s="105"/>
      <c r="N4709" s="105"/>
      <c r="O4709" s="105"/>
      <c r="P4709" s="105"/>
      <c r="Q4709" s="105"/>
      <c r="R4709" s="105">
        <v>1</v>
      </c>
      <c r="S4709" s="105"/>
      <c r="T4709" s="105"/>
    </row>
    <row r="4710" spans="1:20" x14ac:dyDescent="0.25">
      <c r="A4710" s="103" t="s">
        <v>4393</v>
      </c>
      <c r="B4710" s="104" t="s">
        <v>4925</v>
      </c>
      <c r="C4710" s="104">
        <v>11</v>
      </c>
      <c r="D4710" s="103" t="s">
        <v>10246</v>
      </c>
      <c r="E4710" s="25">
        <f t="shared" si="233"/>
        <v>0</v>
      </c>
      <c r="F4710" s="25">
        <f t="shared" si="234"/>
        <v>0</v>
      </c>
      <c r="G4710" s="32"/>
      <c r="H4710" s="31"/>
      <c r="I4710" s="25">
        <f t="shared" si="235"/>
        <v>0</v>
      </c>
      <c r="J4710" s="21"/>
      <c r="K4710" s="16"/>
      <c r="L4710" s="105"/>
      <c r="M4710" s="105"/>
      <c r="N4710" s="105"/>
      <c r="O4710" s="105"/>
      <c r="P4710" s="105">
        <v>0</v>
      </c>
      <c r="Q4710" s="105">
        <v>0</v>
      </c>
      <c r="R4710" s="105"/>
      <c r="S4710" s="105"/>
      <c r="T4710" s="105"/>
    </row>
    <row r="4711" spans="1:20" x14ac:dyDescent="0.25">
      <c r="A4711" s="103" t="s">
        <v>4394</v>
      </c>
      <c r="B4711" s="104" t="s">
        <v>4922</v>
      </c>
      <c r="C4711" s="104">
        <v>11</v>
      </c>
      <c r="D4711" s="103" t="s">
        <v>10247</v>
      </c>
      <c r="E4711" s="25">
        <f t="shared" si="233"/>
        <v>0</v>
      </c>
      <c r="F4711" s="25">
        <f t="shared" si="234"/>
        <v>0</v>
      </c>
      <c r="G4711" s="32"/>
      <c r="H4711" s="31"/>
      <c r="I4711" s="25">
        <f t="shared" si="235"/>
        <v>0</v>
      </c>
      <c r="J4711" s="21"/>
      <c r="K4711" s="16"/>
      <c r="L4711" s="105"/>
      <c r="M4711" s="105"/>
      <c r="N4711" s="105"/>
      <c r="O4711" s="105"/>
      <c r="P4711" s="105"/>
      <c r="Q4711" s="105">
        <v>0</v>
      </c>
      <c r="R4711" s="105"/>
      <c r="S4711" s="105">
        <v>0</v>
      </c>
      <c r="T4711" s="105"/>
    </row>
    <row r="4712" spans="1:20" x14ac:dyDescent="0.25">
      <c r="A4712" s="103" t="s">
        <v>10248</v>
      </c>
      <c r="B4712" s="104" t="s">
        <v>4924</v>
      </c>
      <c r="C4712" s="104">
        <v>11</v>
      </c>
      <c r="D4712" s="103" t="s">
        <v>10249</v>
      </c>
      <c r="E4712" s="25">
        <f t="shared" si="233"/>
        <v>0</v>
      </c>
      <c r="F4712" s="25">
        <f t="shared" si="234"/>
        <v>0</v>
      </c>
      <c r="G4712" s="32"/>
      <c r="H4712" s="31"/>
      <c r="I4712" s="25">
        <f t="shared" si="235"/>
        <v>0</v>
      </c>
      <c r="J4712" s="21"/>
      <c r="K4712" s="16"/>
      <c r="L4712" s="105"/>
      <c r="M4712" s="105"/>
      <c r="N4712" s="105"/>
      <c r="O4712" s="105"/>
      <c r="P4712" s="105">
        <v>0</v>
      </c>
      <c r="Q4712" s="105">
        <v>0</v>
      </c>
      <c r="R4712" s="105"/>
      <c r="S4712" s="105"/>
      <c r="T4712" s="105"/>
    </row>
    <row r="4713" spans="1:20" x14ac:dyDescent="0.25">
      <c r="A4713" s="103" t="s">
        <v>3927</v>
      </c>
      <c r="B4713" s="104" t="s">
        <v>4924</v>
      </c>
      <c r="C4713" s="104">
        <v>11</v>
      </c>
      <c r="D4713" s="103" t="s">
        <v>10250</v>
      </c>
      <c r="E4713" s="25">
        <f t="shared" si="233"/>
        <v>0</v>
      </c>
      <c r="F4713" s="25">
        <f t="shared" si="234"/>
        <v>0</v>
      </c>
      <c r="G4713" s="32"/>
      <c r="H4713" s="31"/>
      <c r="I4713" s="25">
        <f t="shared" si="235"/>
        <v>0</v>
      </c>
      <c r="J4713" s="21"/>
      <c r="K4713" s="16"/>
      <c r="L4713" s="105"/>
      <c r="M4713" s="105"/>
      <c r="N4713" s="105"/>
      <c r="O4713" s="105"/>
      <c r="P4713" s="105"/>
      <c r="Q4713" s="105"/>
      <c r="R4713" s="105"/>
      <c r="S4713" s="105">
        <v>0</v>
      </c>
      <c r="T4713" s="105"/>
    </row>
    <row r="4714" spans="1:20" x14ac:dyDescent="0.25">
      <c r="A4714" s="103" t="s">
        <v>1701</v>
      </c>
      <c r="B4714" s="104" t="s">
        <v>4930</v>
      </c>
      <c r="C4714" s="104">
        <v>11</v>
      </c>
      <c r="D4714" s="103" t="s">
        <v>10251</v>
      </c>
      <c r="E4714" s="25">
        <f t="shared" si="233"/>
        <v>0</v>
      </c>
      <c r="F4714" s="25">
        <f t="shared" si="234"/>
        <v>0</v>
      </c>
      <c r="G4714" s="32"/>
      <c r="H4714" s="31"/>
      <c r="I4714" s="25">
        <f t="shared" si="235"/>
        <v>0</v>
      </c>
      <c r="J4714" s="21"/>
      <c r="K4714" s="16"/>
      <c r="L4714" s="105"/>
      <c r="M4714" s="105"/>
      <c r="N4714" s="105"/>
      <c r="O4714" s="105"/>
      <c r="P4714" s="105">
        <v>0</v>
      </c>
      <c r="Q4714" s="105"/>
      <c r="R4714" s="105"/>
      <c r="S4714" s="105"/>
      <c r="T4714" s="105"/>
    </row>
    <row r="4715" spans="1:20" x14ac:dyDescent="0.25">
      <c r="A4715" s="103" t="s">
        <v>4199</v>
      </c>
      <c r="B4715" s="104" t="s">
        <v>4930</v>
      </c>
      <c r="C4715" s="104">
        <v>11</v>
      </c>
      <c r="D4715" s="103" t="s">
        <v>10252</v>
      </c>
      <c r="E4715" s="25">
        <f t="shared" si="233"/>
        <v>0</v>
      </c>
      <c r="F4715" s="25">
        <f t="shared" si="234"/>
        <v>0</v>
      </c>
      <c r="G4715" s="32"/>
      <c r="H4715" s="31"/>
      <c r="I4715" s="25">
        <f t="shared" si="235"/>
        <v>0</v>
      </c>
      <c r="J4715" s="21"/>
      <c r="K4715" s="16"/>
      <c r="L4715" s="105"/>
      <c r="M4715" s="105"/>
      <c r="N4715" s="105"/>
      <c r="O4715" s="105"/>
      <c r="P4715" s="105"/>
      <c r="Q4715" s="105"/>
      <c r="R4715" s="105"/>
      <c r="S4715" s="105">
        <v>0</v>
      </c>
      <c r="T4715" s="105"/>
    </row>
    <row r="4716" spans="1:20" x14ac:dyDescent="0.25">
      <c r="A4716" s="103" t="s">
        <v>1113</v>
      </c>
      <c r="B4716" s="104" t="s">
        <v>4918</v>
      </c>
      <c r="C4716" s="104">
        <v>10</v>
      </c>
      <c r="D4716" s="103" t="s">
        <v>10253</v>
      </c>
      <c r="E4716" s="25">
        <f t="shared" si="233"/>
        <v>0.33333333333333331</v>
      </c>
      <c r="F4716" s="25">
        <f t="shared" si="234"/>
        <v>0</v>
      </c>
      <c r="G4716" s="32"/>
      <c r="H4716" s="31"/>
      <c r="I4716" s="25">
        <f t="shared" si="235"/>
        <v>42.8</v>
      </c>
      <c r="J4716" s="21"/>
      <c r="K4716" s="16"/>
      <c r="L4716" s="105"/>
      <c r="M4716" s="105"/>
      <c r="N4716" s="105"/>
      <c r="O4716" s="105"/>
      <c r="P4716" s="105">
        <v>0</v>
      </c>
      <c r="Q4716" s="105">
        <v>213</v>
      </c>
      <c r="R4716" s="105"/>
      <c r="S4716" s="105">
        <v>1</v>
      </c>
      <c r="T4716" s="105"/>
    </row>
    <row r="4717" spans="1:20" x14ac:dyDescent="0.25">
      <c r="A4717" s="103" t="s">
        <v>3502</v>
      </c>
      <c r="B4717" s="104" t="s">
        <v>4918</v>
      </c>
      <c r="C4717" s="104">
        <v>10</v>
      </c>
      <c r="D4717" s="103" t="s">
        <v>10254</v>
      </c>
      <c r="E4717" s="25">
        <f t="shared" si="233"/>
        <v>0</v>
      </c>
      <c r="F4717" s="25">
        <f t="shared" si="234"/>
        <v>0</v>
      </c>
      <c r="G4717" s="32"/>
      <c r="H4717" s="31"/>
      <c r="I4717" s="25">
        <f t="shared" si="235"/>
        <v>0</v>
      </c>
      <c r="J4717" s="21"/>
      <c r="K4717" s="16"/>
      <c r="L4717" s="105"/>
      <c r="M4717" s="105"/>
      <c r="N4717" s="105"/>
      <c r="O4717" s="105"/>
      <c r="P4717" s="105">
        <v>0</v>
      </c>
      <c r="Q4717" s="105"/>
      <c r="R4717" s="105"/>
      <c r="S4717" s="105"/>
      <c r="T4717" s="105"/>
    </row>
    <row r="4718" spans="1:20" x14ac:dyDescent="0.25">
      <c r="A4718" s="103" t="s">
        <v>3536</v>
      </c>
      <c r="B4718" s="104" t="s">
        <v>4918</v>
      </c>
      <c r="C4718" s="104">
        <v>10</v>
      </c>
      <c r="D4718" s="103" t="s">
        <v>6923</v>
      </c>
      <c r="E4718" s="25">
        <f t="shared" si="233"/>
        <v>0</v>
      </c>
      <c r="F4718" s="25">
        <f t="shared" si="234"/>
        <v>0</v>
      </c>
      <c r="G4718" s="32"/>
      <c r="H4718" s="31"/>
      <c r="I4718" s="25">
        <f t="shared" si="235"/>
        <v>0</v>
      </c>
      <c r="J4718" s="21"/>
      <c r="K4718" s="16"/>
      <c r="L4718" s="105"/>
      <c r="M4718" s="105"/>
      <c r="N4718" s="105"/>
      <c r="O4718" s="105"/>
      <c r="P4718" s="105"/>
      <c r="Q4718" s="105"/>
      <c r="R4718" s="105">
        <v>0</v>
      </c>
      <c r="S4718" s="105"/>
      <c r="T4718" s="105"/>
    </row>
    <row r="4719" spans="1:20" x14ac:dyDescent="0.25">
      <c r="A4719" s="103" t="s">
        <v>4399</v>
      </c>
      <c r="B4719" s="104" t="s">
        <v>4916</v>
      </c>
      <c r="C4719" s="104">
        <v>9</v>
      </c>
      <c r="D4719" s="103" t="s">
        <v>10255</v>
      </c>
      <c r="E4719" s="25">
        <f t="shared" si="233"/>
        <v>0</v>
      </c>
      <c r="F4719" s="25">
        <f t="shared" si="234"/>
        <v>0.25</v>
      </c>
      <c r="G4719" s="32"/>
      <c r="H4719" s="31"/>
      <c r="I4719" s="25">
        <f t="shared" si="235"/>
        <v>0</v>
      </c>
      <c r="J4719" s="21"/>
      <c r="K4719" s="16"/>
      <c r="L4719" s="105"/>
      <c r="M4719" s="105">
        <v>1</v>
      </c>
      <c r="N4719" s="105"/>
      <c r="O4719" s="105"/>
      <c r="P4719" s="105"/>
      <c r="Q4719" s="105"/>
      <c r="R4719" s="105"/>
      <c r="S4719" s="105"/>
      <c r="T4719" s="105"/>
    </row>
    <row r="4720" spans="1:20" x14ac:dyDescent="0.25">
      <c r="A4720" s="103" t="s">
        <v>10256</v>
      </c>
      <c r="B4720" s="104" t="s">
        <v>4916</v>
      </c>
      <c r="C4720" s="104">
        <v>9</v>
      </c>
      <c r="D4720" s="103" t="s">
        <v>10257</v>
      </c>
      <c r="E4720" s="25">
        <f t="shared" si="233"/>
        <v>0</v>
      </c>
      <c r="F4720" s="25">
        <f t="shared" si="234"/>
        <v>0</v>
      </c>
      <c r="G4720" s="32"/>
      <c r="H4720" s="31"/>
      <c r="I4720" s="25">
        <f t="shared" si="235"/>
        <v>0.4</v>
      </c>
      <c r="J4720" s="21"/>
      <c r="K4720" s="16"/>
      <c r="L4720" s="105"/>
      <c r="M4720" s="105"/>
      <c r="N4720" s="105"/>
      <c r="O4720" s="105"/>
      <c r="P4720" s="105">
        <v>1</v>
      </c>
      <c r="Q4720" s="105">
        <v>1</v>
      </c>
      <c r="R4720" s="105">
        <v>0</v>
      </c>
      <c r="S4720" s="105"/>
      <c r="T4720" s="105"/>
    </row>
    <row r="4721" spans="1:20" x14ac:dyDescent="0.25">
      <c r="A4721" s="103" t="s">
        <v>4096</v>
      </c>
      <c r="B4721" s="104" t="s">
        <v>4921</v>
      </c>
      <c r="C4721" s="104">
        <v>11</v>
      </c>
      <c r="D4721" s="103" t="s">
        <v>10258</v>
      </c>
      <c r="E4721" s="25">
        <f t="shared" si="233"/>
        <v>0</v>
      </c>
      <c r="F4721" s="25">
        <f t="shared" si="234"/>
        <v>0</v>
      </c>
      <c r="G4721" s="32"/>
      <c r="H4721" s="31"/>
      <c r="I4721" s="25">
        <f t="shared" si="235"/>
        <v>0.2</v>
      </c>
      <c r="J4721" s="21"/>
      <c r="K4721" s="16"/>
      <c r="L4721" s="105"/>
      <c r="M4721" s="105"/>
      <c r="N4721" s="105"/>
      <c r="O4721" s="105"/>
      <c r="P4721" s="105">
        <v>1</v>
      </c>
      <c r="Q4721" s="105"/>
      <c r="R4721" s="105"/>
      <c r="S4721" s="105">
        <v>0</v>
      </c>
      <c r="T4721" s="105"/>
    </row>
    <row r="4722" spans="1:20" x14ac:dyDescent="0.25">
      <c r="A4722" s="103" t="s">
        <v>4396</v>
      </c>
      <c r="B4722" s="104" t="s">
        <v>4922</v>
      </c>
      <c r="C4722" s="104">
        <v>11</v>
      </c>
      <c r="D4722" s="103" t="s">
        <v>10259</v>
      </c>
      <c r="E4722" s="25">
        <f t="shared" si="233"/>
        <v>0</v>
      </c>
      <c r="F4722" s="25">
        <f t="shared" si="234"/>
        <v>0</v>
      </c>
      <c r="G4722" s="32"/>
      <c r="H4722" s="31"/>
      <c r="I4722" s="25">
        <f t="shared" si="235"/>
        <v>0</v>
      </c>
      <c r="J4722" s="21"/>
      <c r="K4722" s="16"/>
      <c r="L4722" s="105"/>
      <c r="M4722" s="105"/>
      <c r="N4722" s="105"/>
      <c r="O4722" s="105"/>
      <c r="P4722" s="105">
        <v>0</v>
      </c>
      <c r="Q4722" s="105"/>
      <c r="R4722" s="105"/>
      <c r="S4722" s="105"/>
      <c r="T4722" s="105"/>
    </row>
    <row r="4723" spans="1:20" x14ac:dyDescent="0.25">
      <c r="A4723" s="103" t="s">
        <v>4249</v>
      </c>
      <c r="B4723" s="104" t="s">
        <v>4922</v>
      </c>
      <c r="C4723" s="104">
        <v>11</v>
      </c>
      <c r="D4723" s="103" t="s">
        <v>10260</v>
      </c>
      <c r="E4723" s="25">
        <f t="shared" si="233"/>
        <v>0</v>
      </c>
      <c r="F4723" s="25">
        <f t="shared" si="234"/>
        <v>0</v>
      </c>
      <c r="G4723" s="32"/>
      <c r="H4723" s="31"/>
      <c r="I4723" s="25">
        <f t="shared" si="235"/>
        <v>0</v>
      </c>
      <c r="J4723" s="21"/>
      <c r="K4723" s="16"/>
      <c r="L4723" s="105"/>
      <c r="M4723" s="105"/>
      <c r="N4723" s="105"/>
      <c r="O4723" s="105"/>
      <c r="P4723" s="105"/>
      <c r="Q4723" s="105"/>
      <c r="R4723" s="105"/>
      <c r="S4723" s="105"/>
      <c r="T4723" s="105"/>
    </row>
    <row r="4724" spans="1:20" x14ac:dyDescent="0.25">
      <c r="A4724" s="103" t="s">
        <v>3604</v>
      </c>
      <c r="B4724" s="104" t="s">
        <v>4932</v>
      </c>
      <c r="C4724" s="104">
        <v>11</v>
      </c>
      <c r="D4724" s="103" t="s">
        <v>10261</v>
      </c>
      <c r="E4724" s="25">
        <f t="shared" si="233"/>
        <v>0</v>
      </c>
      <c r="F4724" s="25">
        <f t="shared" si="234"/>
        <v>0.5</v>
      </c>
      <c r="G4724" s="32"/>
      <c r="H4724" s="31"/>
      <c r="I4724" s="25">
        <f t="shared" si="235"/>
        <v>0</v>
      </c>
      <c r="J4724" s="21"/>
      <c r="K4724" s="16"/>
      <c r="L4724" s="105"/>
      <c r="M4724" s="105"/>
      <c r="N4724" s="105">
        <v>2</v>
      </c>
      <c r="O4724" s="105"/>
      <c r="P4724" s="105">
        <v>0</v>
      </c>
      <c r="Q4724" s="105">
        <v>0</v>
      </c>
      <c r="R4724" s="105">
        <v>0</v>
      </c>
      <c r="S4724" s="105">
        <v>0</v>
      </c>
      <c r="T4724" s="105"/>
    </row>
    <row r="4725" spans="1:20" x14ac:dyDescent="0.25">
      <c r="A4725" s="103" t="s">
        <v>3073</v>
      </c>
      <c r="B4725" s="104" t="s">
        <v>4927</v>
      </c>
      <c r="C4725" s="104">
        <v>11</v>
      </c>
      <c r="D4725" s="103" t="s">
        <v>10262</v>
      </c>
      <c r="E4725" s="25">
        <f t="shared" si="233"/>
        <v>2</v>
      </c>
      <c r="F4725" s="25">
        <f t="shared" si="234"/>
        <v>0.5</v>
      </c>
      <c r="G4725" s="32"/>
      <c r="H4725" s="31"/>
      <c r="I4725" s="25">
        <f t="shared" si="235"/>
        <v>1.2</v>
      </c>
      <c r="J4725" s="21"/>
      <c r="K4725" s="16"/>
      <c r="L4725" s="105"/>
      <c r="M4725" s="105"/>
      <c r="N4725" s="105">
        <v>2</v>
      </c>
      <c r="O4725" s="105"/>
      <c r="P4725" s="105"/>
      <c r="Q4725" s="105"/>
      <c r="R4725" s="105">
        <v>2</v>
      </c>
      <c r="S4725" s="105">
        <v>4</v>
      </c>
      <c r="T4725" s="105"/>
    </row>
    <row r="4726" spans="1:20" x14ac:dyDescent="0.25">
      <c r="A4726" s="103" t="s">
        <v>2311</v>
      </c>
      <c r="B4726" s="104" t="s">
        <v>4927</v>
      </c>
      <c r="C4726" s="104">
        <v>11</v>
      </c>
      <c r="D4726" s="103" t="s">
        <v>10263</v>
      </c>
      <c r="E4726" s="25">
        <f t="shared" si="233"/>
        <v>0.66666666666666663</v>
      </c>
      <c r="F4726" s="25">
        <f t="shared" si="234"/>
        <v>0</v>
      </c>
      <c r="G4726" s="32"/>
      <c r="H4726" s="31"/>
      <c r="I4726" s="25">
        <f t="shared" si="235"/>
        <v>0.4</v>
      </c>
      <c r="J4726" s="21"/>
      <c r="K4726" s="16"/>
      <c r="L4726" s="105"/>
      <c r="M4726" s="105"/>
      <c r="N4726" s="105"/>
      <c r="O4726" s="105"/>
      <c r="P4726" s="105"/>
      <c r="Q4726" s="105"/>
      <c r="R4726" s="105">
        <v>2</v>
      </c>
      <c r="S4726" s="105">
        <v>0</v>
      </c>
      <c r="T4726" s="105"/>
    </row>
    <row r="4727" spans="1:20" x14ac:dyDescent="0.25">
      <c r="A4727" s="103" t="s">
        <v>2080</v>
      </c>
      <c r="B4727" s="104" t="s">
        <v>4932</v>
      </c>
      <c r="C4727" s="104">
        <v>11</v>
      </c>
      <c r="D4727" s="103" t="s">
        <v>10264</v>
      </c>
      <c r="E4727" s="25">
        <f t="shared" si="233"/>
        <v>8.3333333333333339</v>
      </c>
      <c r="F4727" s="25">
        <f t="shared" si="234"/>
        <v>0.25</v>
      </c>
      <c r="G4727" s="32"/>
      <c r="H4727" s="31"/>
      <c r="I4727" s="25">
        <f t="shared" si="235"/>
        <v>5</v>
      </c>
      <c r="J4727" s="21"/>
      <c r="K4727" s="16"/>
      <c r="L4727" s="105"/>
      <c r="M4727" s="105"/>
      <c r="N4727" s="105"/>
      <c r="O4727" s="105">
        <v>1</v>
      </c>
      <c r="P4727" s="105">
        <v>0</v>
      </c>
      <c r="Q4727" s="105"/>
      <c r="R4727" s="105">
        <v>25</v>
      </c>
      <c r="S4727" s="105">
        <v>0</v>
      </c>
      <c r="T4727" s="105"/>
    </row>
    <row r="4728" spans="1:20" x14ac:dyDescent="0.25">
      <c r="A4728" s="103" t="s">
        <v>3646</v>
      </c>
      <c r="B4728" s="104" t="s">
        <v>4932</v>
      </c>
      <c r="C4728" s="104">
        <v>11</v>
      </c>
      <c r="D4728" s="103" t="s">
        <v>10265</v>
      </c>
      <c r="E4728" s="25">
        <f t="shared" si="233"/>
        <v>0</v>
      </c>
      <c r="F4728" s="25">
        <f t="shared" si="234"/>
        <v>0.5</v>
      </c>
      <c r="G4728" s="32"/>
      <c r="H4728" s="31"/>
      <c r="I4728" s="25">
        <f t="shared" si="235"/>
        <v>0</v>
      </c>
      <c r="J4728" s="21"/>
      <c r="K4728" s="16"/>
      <c r="L4728" s="105"/>
      <c r="M4728" s="105"/>
      <c r="N4728" s="105"/>
      <c r="O4728" s="105">
        <v>2</v>
      </c>
      <c r="P4728" s="105">
        <v>0</v>
      </c>
      <c r="Q4728" s="105">
        <v>0</v>
      </c>
      <c r="R4728" s="105"/>
      <c r="S4728" s="105"/>
      <c r="T4728" s="105"/>
    </row>
    <row r="4729" spans="1:20" x14ac:dyDescent="0.25">
      <c r="A4729" s="103" t="s">
        <v>2298</v>
      </c>
      <c r="B4729" s="104" t="s">
        <v>4938</v>
      </c>
      <c r="C4729" s="104">
        <v>13</v>
      </c>
      <c r="D4729" s="103" t="s">
        <v>10266</v>
      </c>
      <c r="E4729" s="25">
        <f t="shared" si="233"/>
        <v>0</v>
      </c>
      <c r="F4729" s="25">
        <f t="shared" si="234"/>
        <v>0</v>
      </c>
      <c r="G4729" s="32"/>
      <c r="H4729" s="31"/>
      <c r="I4729" s="25">
        <f t="shared" si="235"/>
        <v>0</v>
      </c>
      <c r="J4729" s="21"/>
      <c r="K4729" s="16"/>
      <c r="L4729" s="105"/>
      <c r="M4729" s="105"/>
      <c r="N4729" s="105"/>
      <c r="O4729" s="105"/>
      <c r="P4729" s="105">
        <v>0</v>
      </c>
      <c r="Q4729" s="105"/>
      <c r="R4729" s="105">
        <v>0</v>
      </c>
      <c r="S4729" s="105">
        <v>0</v>
      </c>
      <c r="T4729" s="105"/>
    </row>
    <row r="4730" spans="1:20" x14ac:dyDescent="0.25">
      <c r="A4730" s="103" t="s">
        <v>4382</v>
      </c>
      <c r="B4730" s="104" t="s">
        <v>4938</v>
      </c>
      <c r="C4730" s="104">
        <v>13</v>
      </c>
      <c r="D4730" s="103" t="s">
        <v>10267</v>
      </c>
      <c r="E4730" s="25">
        <f t="shared" si="233"/>
        <v>0</v>
      </c>
      <c r="F4730" s="25">
        <f t="shared" si="234"/>
        <v>0.5</v>
      </c>
      <c r="G4730" s="32"/>
      <c r="H4730" s="31"/>
      <c r="I4730" s="25">
        <f t="shared" si="235"/>
        <v>0</v>
      </c>
      <c r="J4730" s="21"/>
      <c r="K4730" s="16"/>
      <c r="L4730" s="105"/>
      <c r="M4730" s="105">
        <v>2</v>
      </c>
      <c r="N4730" s="105"/>
      <c r="O4730" s="105"/>
      <c r="P4730" s="105"/>
      <c r="Q4730" s="105"/>
      <c r="R4730" s="105"/>
      <c r="S4730" s="105"/>
      <c r="T4730" s="105"/>
    </row>
    <row r="4731" spans="1:20" x14ac:dyDescent="0.25">
      <c r="A4731" s="103" t="s">
        <v>4383</v>
      </c>
      <c r="B4731" s="104" t="s">
        <v>4938</v>
      </c>
      <c r="C4731" s="104">
        <v>13</v>
      </c>
      <c r="D4731" s="103" t="s">
        <v>10268</v>
      </c>
      <c r="E4731" s="25">
        <f t="shared" si="233"/>
        <v>0</v>
      </c>
      <c r="F4731" s="25">
        <f t="shared" si="234"/>
        <v>4.25</v>
      </c>
      <c r="G4731" s="32"/>
      <c r="H4731" s="31"/>
      <c r="I4731" s="25">
        <f t="shared" si="235"/>
        <v>0</v>
      </c>
      <c r="J4731" s="21"/>
      <c r="K4731" s="16"/>
      <c r="L4731" s="105"/>
      <c r="M4731" s="105">
        <v>17</v>
      </c>
      <c r="N4731" s="105"/>
      <c r="O4731" s="105"/>
      <c r="P4731" s="105"/>
      <c r="Q4731" s="105">
        <v>0</v>
      </c>
      <c r="R4731" s="105"/>
      <c r="S4731" s="105"/>
      <c r="T4731" s="105"/>
    </row>
    <row r="4732" spans="1:20" x14ac:dyDescent="0.25">
      <c r="A4732" s="103" t="s">
        <v>4251</v>
      </c>
      <c r="B4732" s="104" t="s">
        <v>4950</v>
      </c>
      <c r="C4732" s="104">
        <v>15</v>
      </c>
      <c r="D4732" s="103" t="s">
        <v>10269</v>
      </c>
      <c r="E4732" s="25">
        <f t="shared" si="233"/>
        <v>0</v>
      </c>
      <c r="F4732" s="25">
        <f t="shared" si="234"/>
        <v>0</v>
      </c>
      <c r="G4732" s="32"/>
      <c r="H4732" s="31"/>
      <c r="I4732" s="25">
        <f t="shared" si="235"/>
        <v>0</v>
      </c>
      <c r="J4732" s="21"/>
      <c r="K4732" s="16"/>
      <c r="L4732" s="105"/>
      <c r="M4732" s="105"/>
      <c r="N4732" s="105"/>
      <c r="O4732" s="105"/>
      <c r="P4732" s="105">
        <v>0</v>
      </c>
      <c r="Q4732" s="105">
        <v>0</v>
      </c>
      <c r="R4732" s="105"/>
      <c r="S4732" s="105"/>
      <c r="T4732" s="105"/>
    </row>
    <row r="4733" spans="1:20" x14ac:dyDescent="0.25">
      <c r="A4733" s="103" t="s">
        <v>3207</v>
      </c>
      <c r="B4733" s="104" t="s">
        <v>4950</v>
      </c>
      <c r="C4733" s="104">
        <v>15</v>
      </c>
      <c r="D4733" s="103" t="s">
        <v>10270</v>
      </c>
      <c r="E4733" s="25">
        <f t="shared" si="233"/>
        <v>0</v>
      </c>
      <c r="F4733" s="25">
        <f t="shared" si="234"/>
        <v>0</v>
      </c>
      <c r="G4733" s="32"/>
      <c r="H4733" s="31"/>
      <c r="I4733" s="25">
        <f t="shared" si="235"/>
        <v>0</v>
      </c>
      <c r="J4733" s="21"/>
      <c r="K4733" s="16"/>
      <c r="L4733" s="105"/>
      <c r="M4733" s="105"/>
      <c r="N4733" s="105"/>
      <c r="O4733" s="105"/>
      <c r="P4733" s="105"/>
      <c r="Q4733" s="105"/>
      <c r="R4733" s="105">
        <v>0</v>
      </c>
      <c r="S4733" s="105"/>
      <c r="T4733" s="105"/>
    </row>
    <row r="4734" spans="1:20" x14ac:dyDescent="0.25">
      <c r="A4734" s="103" t="s">
        <v>3793</v>
      </c>
      <c r="B4734" s="104" t="s">
        <v>4953</v>
      </c>
      <c r="C4734" s="104">
        <v>16</v>
      </c>
      <c r="D4734" s="103" t="s">
        <v>10271</v>
      </c>
      <c r="E4734" s="25">
        <f t="shared" si="233"/>
        <v>0</v>
      </c>
      <c r="F4734" s="25">
        <f t="shared" si="234"/>
        <v>0</v>
      </c>
      <c r="G4734" s="32"/>
      <c r="H4734" s="31"/>
      <c r="I4734" s="25">
        <f t="shared" si="235"/>
        <v>0</v>
      </c>
      <c r="J4734" s="21"/>
      <c r="K4734" s="16"/>
      <c r="L4734" s="105"/>
      <c r="M4734" s="105"/>
      <c r="N4734" s="105"/>
      <c r="O4734" s="105"/>
      <c r="P4734" s="105"/>
      <c r="Q4734" s="105"/>
      <c r="R4734" s="105"/>
      <c r="S4734" s="105">
        <v>0</v>
      </c>
      <c r="T4734" s="105"/>
    </row>
    <row r="4735" spans="1:20" x14ac:dyDescent="0.25">
      <c r="A4735" s="103" t="s">
        <v>4386</v>
      </c>
      <c r="B4735" s="104" t="s">
        <v>4953</v>
      </c>
      <c r="C4735" s="104">
        <v>16</v>
      </c>
      <c r="D4735" s="103" t="s">
        <v>10272</v>
      </c>
      <c r="E4735" s="25">
        <f t="shared" si="233"/>
        <v>0</v>
      </c>
      <c r="F4735" s="25">
        <f t="shared" si="234"/>
        <v>0</v>
      </c>
      <c r="G4735" s="32"/>
      <c r="H4735" s="31"/>
      <c r="I4735" s="25">
        <f t="shared" si="235"/>
        <v>31.6</v>
      </c>
      <c r="J4735" s="21"/>
      <c r="K4735" s="16"/>
      <c r="L4735" s="105"/>
      <c r="M4735" s="105"/>
      <c r="N4735" s="105"/>
      <c r="O4735" s="105"/>
      <c r="P4735" s="105">
        <v>158</v>
      </c>
      <c r="Q4735" s="105"/>
      <c r="R4735" s="105"/>
      <c r="S4735" s="105"/>
      <c r="T4735" s="105"/>
    </row>
    <row r="4736" spans="1:20" x14ac:dyDescent="0.25">
      <c r="A4736" s="103" t="s">
        <v>4385</v>
      </c>
      <c r="B4736" s="104" t="s">
        <v>4953</v>
      </c>
      <c r="C4736" s="104">
        <v>16</v>
      </c>
      <c r="D4736" s="103" t="s">
        <v>10273</v>
      </c>
      <c r="E4736" s="25">
        <f t="shared" si="233"/>
        <v>0</v>
      </c>
      <c r="F4736" s="25">
        <f t="shared" si="234"/>
        <v>0</v>
      </c>
      <c r="G4736" s="32"/>
      <c r="H4736" s="31"/>
      <c r="I4736" s="25">
        <f t="shared" si="235"/>
        <v>0.2</v>
      </c>
      <c r="J4736" s="21"/>
      <c r="K4736" s="16"/>
      <c r="L4736" s="105"/>
      <c r="M4736" s="105"/>
      <c r="N4736" s="105"/>
      <c r="O4736" s="105"/>
      <c r="P4736" s="105">
        <v>1</v>
      </c>
      <c r="Q4736" s="105"/>
      <c r="R4736" s="105"/>
      <c r="S4736" s="105"/>
      <c r="T4736" s="105"/>
    </row>
    <row r="4737" spans="1:20" x14ac:dyDescent="0.25">
      <c r="A4737" s="103" t="s">
        <v>4252</v>
      </c>
      <c r="B4737" s="104" t="s">
        <v>4941</v>
      </c>
      <c r="C4737" s="104">
        <v>14</v>
      </c>
      <c r="D4737" s="103" t="s">
        <v>10274</v>
      </c>
      <c r="E4737" s="25">
        <f t="shared" si="233"/>
        <v>0</v>
      </c>
      <c r="F4737" s="25">
        <f t="shared" si="234"/>
        <v>0</v>
      </c>
      <c r="G4737" s="32"/>
      <c r="H4737" s="31"/>
      <c r="I4737" s="25">
        <f t="shared" si="235"/>
        <v>0</v>
      </c>
      <c r="J4737" s="21"/>
      <c r="K4737" s="16"/>
      <c r="L4737" s="105"/>
      <c r="M4737" s="105"/>
      <c r="N4737" s="105"/>
      <c r="O4737" s="105"/>
      <c r="P4737" s="105"/>
      <c r="Q4737" s="105"/>
      <c r="R4737" s="105"/>
      <c r="S4737" s="105">
        <v>0</v>
      </c>
      <c r="T4737" s="105"/>
    </row>
    <row r="4738" spans="1:20" x14ac:dyDescent="0.25">
      <c r="A4738" s="103" t="s">
        <v>1250</v>
      </c>
      <c r="B4738" s="104" t="s">
        <v>4941</v>
      </c>
      <c r="C4738" s="104">
        <v>14</v>
      </c>
      <c r="D4738" s="103" t="s">
        <v>10275</v>
      </c>
      <c r="E4738" s="25">
        <f t="shared" si="233"/>
        <v>0</v>
      </c>
      <c r="F4738" s="25">
        <f t="shared" si="234"/>
        <v>2</v>
      </c>
      <c r="G4738" s="32"/>
      <c r="H4738" s="31"/>
      <c r="I4738" s="25">
        <f t="shared" si="235"/>
        <v>0</v>
      </c>
      <c r="J4738" s="21"/>
      <c r="K4738" s="16"/>
      <c r="L4738" s="105"/>
      <c r="M4738" s="105">
        <v>8</v>
      </c>
      <c r="N4738" s="105"/>
      <c r="O4738" s="105"/>
      <c r="P4738" s="105"/>
      <c r="Q4738" s="105"/>
      <c r="R4738" s="105"/>
      <c r="S4738" s="105">
        <v>0</v>
      </c>
      <c r="T4738" s="105"/>
    </row>
    <row r="4739" spans="1:20" x14ac:dyDescent="0.25">
      <c r="A4739" s="103" t="s">
        <v>1210</v>
      </c>
      <c r="B4739" s="104" t="s">
        <v>4941</v>
      </c>
      <c r="C4739" s="104">
        <v>14</v>
      </c>
      <c r="D4739" s="103" t="s">
        <v>10276</v>
      </c>
      <c r="E4739" s="25">
        <f t="shared" si="233"/>
        <v>0</v>
      </c>
      <c r="F4739" s="25">
        <f t="shared" si="234"/>
        <v>0</v>
      </c>
      <c r="G4739" s="32"/>
      <c r="H4739" s="31"/>
      <c r="I4739" s="25">
        <f t="shared" si="235"/>
        <v>0</v>
      </c>
      <c r="J4739" s="21"/>
      <c r="K4739" s="16"/>
      <c r="L4739" s="105"/>
      <c r="M4739" s="105"/>
      <c r="N4739" s="105"/>
      <c r="O4739" s="105"/>
      <c r="P4739" s="105">
        <v>0</v>
      </c>
      <c r="Q4739" s="105"/>
      <c r="R4739" s="105"/>
      <c r="S4739" s="105">
        <v>0</v>
      </c>
      <c r="T4739" s="105"/>
    </row>
    <row r="4740" spans="1:20" x14ac:dyDescent="0.25">
      <c r="A4740" s="103" t="s">
        <v>4384</v>
      </c>
      <c r="B4740" s="104" t="s">
        <v>4942</v>
      </c>
      <c r="C4740" s="104">
        <v>15</v>
      </c>
      <c r="D4740" s="103" t="s">
        <v>10277</v>
      </c>
      <c r="E4740" s="25">
        <f t="shared" si="233"/>
        <v>0</v>
      </c>
      <c r="F4740" s="25">
        <f t="shared" si="234"/>
        <v>47.25</v>
      </c>
      <c r="G4740" s="32"/>
      <c r="H4740" s="31"/>
      <c r="I4740" s="25">
        <f t="shared" si="235"/>
        <v>0</v>
      </c>
      <c r="J4740" s="21"/>
      <c r="K4740" s="16"/>
      <c r="L4740" s="105">
        <v>189</v>
      </c>
      <c r="M4740" s="105"/>
      <c r="N4740" s="105"/>
      <c r="O4740" s="105"/>
      <c r="P4740" s="105"/>
      <c r="Q4740" s="105"/>
      <c r="R4740" s="105"/>
      <c r="S4740" s="105"/>
      <c r="T4740" s="105"/>
    </row>
    <row r="4741" spans="1:20" x14ac:dyDescent="0.25">
      <c r="A4741" s="103" t="s">
        <v>3295</v>
      </c>
      <c r="B4741" s="104" t="s">
        <v>4943</v>
      </c>
      <c r="C4741" s="104">
        <v>15</v>
      </c>
      <c r="D4741" s="103" t="s">
        <v>10278</v>
      </c>
      <c r="E4741" s="25">
        <f t="shared" si="233"/>
        <v>0</v>
      </c>
      <c r="F4741" s="25">
        <f t="shared" si="234"/>
        <v>0</v>
      </c>
      <c r="G4741" s="32"/>
      <c r="H4741" s="31"/>
      <c r="I4741" s="25">
        <f t="shared" si="235"/>
        <v>0</v>
      </c>
      <c r="J4741" s="21"/>
      <c r="K4741" s="16"/>
      <c r="L4741" s="105"/>
      <c r="M4741" s="105"/>
      <c r="N4741" s="105"/>
      <c r="O4741" s="105"/>
      <c r="P4741" s="105"/>
      <c r="Q4741" s="105">
        <v>0</v>
      </c>
      <c r="R4741" s="105">
        <v>0</v>
      </c>
      <c r="S4741" s="105">
        <v>0</v>
      </c>
      <c r="T4741" s="105"/>
    </row>
    <row r="4742" spans="1:20" x14ac:dyDescent="0.25">
      <c r="A4742" s="103" t="s">
        <v>66</v>
      </c>
      <c r="B4742" s="104" t="s">
        <v>4945</v>
      </c>
      <c r="C4742" s="104">
        <v>15</v>
      </c>
      <c r="D4742" s="103" t="s">
        <v>10279</v>
      </c>
      <c r="E4742" s="25">
        <f t="shared" si="233"/>
        <v>0</v>
      </c>
      <c r="F4742" s="25">
        <f t="shared" si="234"/>
        <v>0</v>
      </c>
      <c r="G4742" s="32"/>
      <c r="H4742" s="31"/>
      <c r="I4742" s="25">
        <f t="shared" si="235"/>
        <v>0</v>
      </c>
      <c r="J4742" s="21"/>
      <c r="K4742" s="16"/>
      <c r="L4742" s="105"/>
      <c r="M4742" s="105"/>
      <c r="N4742" s="105"/>
      <c r="O4742" s="105"/>
      <c r="P4742" s="105">
        <v>0</v>
      </c>
      <c r="Q4742" s="105"/>
      <c r="R4742" s="105"/>
      <c r="S4742" s="105"/>
      <c r="T4742" s="105"/>
    </row>
    <row r="4743" spans="1:20" x14ac:dyDescent="0.25">
      <c r="A4743" s="103" t="s">
        <v>3274</v>
      </c>
      <c r="B4743" s="104" t="s">
        <v>4946</v>
      </c>
      <c r="C4743" s="104">
        <v>15</v>
      </c>
      <c r="D4743" s="103" t="s">
        <v>10280</v>
      </c>
      <c r="E4743" s="25">
        <f t="shared" si="233"/>
        <v>0</v>
      </c>
      <c r="F4743" s="25">
        <f t="shared" si="234"/>
        <v>0</v>
      </c>
      <c r="G4743" s="32"/>
      <c r="H4743" s="31"/>
      <c r="I4743" s="25">
        <f t="shared" si="235"/>
        <v>0</v>
      </c>
      <c r="J4743" s="21"/>
      <c r="K4743" s="16"/>
      <c r="L4743" s="105"/>
      <c r="M4743" s="105"/>
      <c r="N4743" s="105"/>
      <c r="O4743" s="105"/>
      <c r="P4743" s="105">
        <v>0</v>
      </c>
      <c r="Q4743" s="105"/>
      <c r="R4743" s="105"/>
      <c r="S4743" s="105"/>
      <c r="T4743" s="105"/>
    </row>
    <row r="4744" spans="1:20" x14ac:dyDescent="0.25">
      <c r="A4744" s="103" t="s">
        <v>2770</v>
      </c>
      <c r="B4744" s="104" t="s">
        <v>4948</v>
      </c>
      <c r="C4744" s="104">
        <v>15</v>
      </c>
      <c r="D4744" s="103" t="s">
        <v>10281</v>
      </c>
      <c r="E4744" s="25">
        <f t="shared" si="233"/>
        <v>0</v>
      </c>
      <c r="F4744" s="25">
        <f t="shared" si="234"/>
        <v>0</v>
      </c>
      <c r="G4744" s="32"/>
      <c r="H4744" s="31"/>
      <c r="I4744" s="25">
        <f t="shared" si="235"/>
        <v>0</v>
      </c>
      <c r="J4744" s="21"/>
      <c r="K4744" s="16"/>
      <c r="L4744" s="105"/>
      <c r="M4744" s="105"/>
      <c r="N4744" s="105"/>
      <c r="O4744" s="105"/>
      <c r="P4744" s="105"/>
      <c r="Q4744" s="105">
        <v>0</v>
      </c>
      <c r="R4744" s="105"/>
      <c r="S4744" s="105"/>
      <c r="T4744" s="105"/>
    </row>
    <row r="4745" spans="1:20" x14ac:dyDescent="0.25">
      <c r="A4745" s="103" t="s">
        <v>10282</v>
      </c>
      <c r="B4745" s="104" t="s">
        <v>4908</v>
      </c>
      <c r="C4745" s="104">
        <v>6</v>
      </c>
      <c r="D4745" s="103" t="s">
        <v>10283</v>
      </c>
      <c r="E4745" s="25">
        <f t="shared" si="233"/>
        <v>0</v>
      </c>
      <c r="F4745" s="25">
        <f t="shared" si="234"/>
        <v>0</v>
      </c>
      <c r="G4745" s="32"/>
      <c r="H4745" s="31"/>
      <c r="I4745" s="25">
        <f t="shared" si="235"/>
        <v>0</v>
      </c>
      <c r="J4745" s="21"/>
      <c r="K4745" s="16"/>
      <c r="L4745" s="105"/>
      <c r="M4745" s="105"/>
      <c r="N4745" s="105"/>
      <c r="O4745" s="105"/>
      <c r="P4745" s="105"/>
      <c r="Q4745" s="105">
        <v>0</v>
      </c>
      <c r="R4745" s="105"/>
      <c r="S4745" s="105"/>
      <c r="T4745" s="105"/>
    </row>
    <row r="4746" spans="1:20" x14ac:dyDescent="0.25">
      <c r="A4746" s="103" t="s">
        <v>645</v>
      </c>
      <c r="B4746" s="104" t="s">
        <v>4908</v>
      </c>
      <c r="C4746" s="104">
        <v>6</v>
      </c>
      <c r="D4746" s="103" t="s">
        <v>10284</v>
      </c>
      <c r="E4746" s="25">
        <f t="shared" si="233"/>
        <v>0</v>
      </c>
      <c r="F4746" s="25">
        <f t="shared" si="234"/>
        <v>0</v>
      </c>
      <c r="G4746" s="32"/>
      <c r="H4746" s="31"/>
      <c r="I4746" s="25">
        <f t="shared" si="235"/>
        <v>0</v>
      </c>
      <c r="J4746" s="21"/>
      <c r="K4746" s="16"/>
      <c r="L4746" s="105"/>
      <c r="M4746" s="105"/>
      <c r="N4746" s="105"/>
      <c r="O4746" s="105"/>
      <c r="P4746" s="105"/>
      <c r="Q4746" s="105"/>
      <c r="R4746" s="105"/>
      <c r="S4746" s="105">
        <v>0</v>
      </c>
      <c r="T4746" s="105"/>
    </row>
    <row r="4747" spans="1:20" x14ac:dyDescent="0.25">
      <c r="A4747" s="103" t="s">
        <v>4407</v>
      </c>
      <c r="B4747" s="104" t="s">
        <v>4911</v>
      </c>
      <c r="C4747" s="104">
        <v>8</v>
      </c>
      <c r="D4747" s="103" t="s">
        <v>10285</v>
      </c>
      <c r="E4747" s="25">
        <f t="shared" si="233"/>
        <v>0</v>
      </c>
      <c r="F4747" s="25">
        <f t="shared" si="234"/>
        <v>0</v>
      </c>
      <c r="G4747" s="32"/>
      <c r="H4747" s="31"/>
      <c r="I4747" s="25">
        <f t="shared" si="235"/>
        <v>0</v>
      </c>
      <c r="J4747" s="21"/>
      <c r="K4747" s="16"/>
      <c r="L4747" s="105"/>
      <c r="M4747" s="105"/>
      <c r="N4747" s="105"/>
      <c r="O4747" s="105"/>
      <c r="P4747" s="105"/>
      <c r="Q4747" s="105">
        <v>0</v>
      </c>
      <c r="R4747" s="105"/>
      <c r="S4747" s="105"/>
      <c r="T4747" s="105"/>
    </row>
    <row r="4748" spans="1:20" x14ac:dyDescent="0.25">
      <c r="A4748" s="103" t="s">
        <v>1995</v>
      </c>
      <c r="B4748" s="104" t="s">
        <v>4910</v>
      </c>
      <c r="C4748" s="104">
        <v>7</v>
      </c>
      <c r="D4748" s="103" t="s">
        <v>10286</v>
      </c>
      <c r="E4748" s="25">
        <f t="shared" si="233"/>
        <v>0</v>
      </c>
      <c r="F4748" s="25">
        <f t="shared" si="234"/>
        <v>0</v>
      </c>
      <c r="G4748" s="32"/>
      <c r="H4748" s="31"/>
      <c r="I4748" s="25">
        <f t="shared" si="235"/>
        <v>0</v>
      </c>
      <c r="J4748" s="21"/>
      <c r="K4748" s="16"/>
      <c r="L4748" s="105"/>
      <c r="M4748" s="105"/>
      <c r="N4748" s="105"/>
      <c r="O4748" s="105"/>
      <c r="P4748" s="105"/>
      <c r="Q4748" s="105">
        <v>0</v>
      </c>
      <c r="R4748" s="105">
        <v>0</v>
      </c>
      <c r="S4748" s="105"/>
      <c r="T4748" s="105"/>
    </row>
    <row r="4749" spans="1:20" x14ac:dyDescent="0.25">
      <c r="A4749" s="103" t="s">
        <v>4018</v>
      </c>
      <c r="B4749" s="104" t="s">
        <v>4910</v>
      </c>
      <c r="C4749" s="104">
        <v>7</v>
      </c>
      <c r="D4749" s="103" t="s">
        <v>10287</v>
      </c>
      <c r="E4749" s="25">
        <f t="shared" si="233"/>
        <v>0</v>
      </c>
      <c r="F4749" s="25">
        <f t="shared" si="234"/>
        <v>0</v>
      </c>
      <c r="G4749" s="32"/>
      <c r="H4749" s="31"/>
      <c r="I4749" s="25">
        <f t="shared" si="235"/>
        <v>0.6</v>
      </c>
      <c r="J4749" s="21"/>
      <c r="K4749" s="16"/>
      <c r="L4749" s="105"/>
      <c r="M4749" s="105"/>
      <c r="N4749" s="105"/>
      <c r="O4749" s="105"/>
      <c r="P4749" s="105"/>
      <c r="Q4749" s="105">
        <v>3</v>
      </c>
      <c r="R4749" s="105"/>
      <c r="S4749" s="105"/>
      <c r="T4749" s="105"/>
    </row>
    <row r="4750" spans="1:20" x14ac:dyDescent="0.25">
      <c r="A4750" s="103" t="s">
        <v>4127</v>
      </c>
      <c r="B4750" s="104" t="s">
        <v>4914</v>
      </c>
      <c r="C4750" s="104">
        <v>9</v>
      </c>
      <c r="D4750" s="103" t="s">
        <v>10288</v>
      </c>
      <c r="E4750" s="25">
        <f t="shared" si="233"/>
        <v>0</v>
      </c>
      <c r="F4750" s="25">
        <f t="shared" si="234"/>
        <v>0</v>
      </c>
      <c r="G4750" s="32"/>
      <c r="H4750" s="31"/>
      <c r="I4750" s="25">
        <f t="shared" si="235"/>
        <v>0</v>
      </c>
      <c r="J4750" s="21"/>
      <c r="K4750" s="16"/>
      <c r="L4750" s="105"/>
      <c r="M4750" s="105"/>
      <c r="N4750" s="105"/>
      <c r="O4750" s="105"/>
      <c r="P4750" s="105"/>
      <c r="Q4750" s="105"/>
      <c r="R4750" s="105">
        <v>0</v>
      </c>
      <c r="S4750" s="105">
        <v>0</v>
      </c>
      <c r="T4750" s="105"/>
    </row>
    <row r="4751" spans="1:20" x14ac:dyDescent="0.25">
      <c r="A4751" s="103" t="s">
        <v>4401</v>
      </c>
      <c r="B4751" s="104" t="s">
        <v>4914</v>
      </c>
      <c r="C4751" s="104">
        <v>9</v>
      </c>
      <c r="D4751" s="103" t="s">
        <v>10289</v>
      </c>
      <c r="E4751" s="25">
        <f t="shared" si="233"/>
        <v>0</v>
      </c>
      <c r="F4751" s="25">
        <f t="shared" si="234"/>
        <v>0.75</v>
      </c>
      <c r="G4751" s="32"/>
      <c r="H4751" s="31"/>
      <c r="I4751" s="25">
        <f t="shared" si="235"/>
        <v>0</v>
      </c>
      <c r="J4751" s="21"/>
      <c r="K4751" s="16"/>
      <c r="L4751" s="105">
        <v>3</v>
      </c>
      <c r="M4751" s="105"/>
      <c r="N4751" s="105"/>
      <c r="O4751" s="105"/>
      <c r="P4751" s="105"/>
      <c r="Q4751" s="105"/>
      <c r="R4751" s="105"/>
      <c r="S4751" s="105"/>
      <c r="T4751" s="105"/>
    </row>
    <row r="4752" spans="1:20" x14ac:dyDescent="0.25">
      <c r="A4752" s="103" t="s">
        <v>4400</v>
      </c>
      <c r="B4752" s="104" t="s">
        <v>4914</v>
      </c>
      <c r="C4752" s="104">
        <v>9</v>
      </c>
      <c r="D4752" s="103" t="s">
        <v>10290</v>
      </c>
      <c r="E4752" s="25">
        <f t="shared" si="233"/>
        <v>0</v>
      </c>
      <c r="F4752" s="25">
        <f t="shared" si="234"/>
        <v>284</v>
      </c>
      <c r="G4752" s="32"/>
      <c r="H4752" s="31"/>
      <c r="I4752" s="25">
        <f t="shared" si="235"/>
        <v>5.4</v>
      </c>
      <c r="J4752" s="21"/>
      <c r="K4752" s="16"/>
      <c r="L4752" s="105">
        <v>324</v>
      </c>
      <c r="M4752" s="105">
        <v>812</v>
      </c>
      <c r="N4752" s="105"/>
      <c r="O4752" s="105"/>
      <c r="P4752" s="105">
        <v>27</v>
      </c>
      <c r="Q4752" s="105"/>
      <c r="R4752" s="105"/>
      <c r="S4752" s="105"/>
      <c r="T4752" s="105"/>
    </row>
    <row r="4753" spans="1:20" x14ac:dyDescent="0.25">
      <c r="A4753" s="103" t="s">
        <v>1296</v>
      </c>
      <c r="B4753" s="104" t="s">
        <v>4898</v>
      </c>
      <c r="C4753" s="104">
        <v>6</v>
      </c>
      <c r="D4753" s="103" t="s">
        <v>10291</v>
      </c>
      <c r="E4753" s="25">
        <f t="shared" si="233"/>
        <v>0</v>
      </c>
      <c r="F4753" s="25">
        <f t="shared" si="234"/>
        <v>0</v>
      </c>
      <c r="G4753" s="32"/>
      <c r="H4753" s="31"/>
      <c r="I4753" s="25">
        <f t="shared" si="235"/>
        <v>0</v>
      </c>
      <c r="J4753" s="21"/>
      <c r="K4753" s="16"/>
      <c r="L4753" s="105"/>
      <c r="M4753" s="105"/>
      <c r="N4753" s="105"/>
      <c r="O4753" s="105"/>
      <c r="P4753" s="105"/>
      <c r="Q4753" s="105">
        <v>0</v>
      </c>
      <c r="R4753" s="105">
        <v>0</v>
      </c>
      <c r="S4753" s="105"/>
      <c r="T4753" s="105"/>
    </row>
    <row r="4754" spans="1:20" x14ac:dyDescent="0.25">
      <c r="A4754" s="103" t="s">
        <v>3677</v>
      </c>
      <c r="B4754" s="104" t="s">
        <v>4899</v>
      </c>
      <c r="C4754" s="104">
        <v>6</v>
      </c>
      <c r="D4754" s="103" t="s">
        <v>10292</v>
      </c>
      <c r="E4754" s="25">
        <f t="shared" si="233"/>
        <v>0</v>
      </c>
      <c r="F4754" s="25">
        <f t="shared" si="234"/>
        <v>1.25</v>
      </c>
      <c r="G4754" s="32"/>
      <c r="H4754" s="31"/>
      <c r="I4754" s="25">
        <f t="shared" si="235"/>
        <v>0</v>
      </c>
      <c r="J4754" s="21"/>
      <c r="K4754" s="16"/>
      <c r="L4754" s="105"/>
      <c r="M4754" s="105"/>
      <c r="N4754" s="105"/>
      <c r="O4754" s="105">
        <v>5</v>
      </c>
      <c r="P4754" s="105"/>
      <c r="Q4754" s="105"/>
      <c r="R4754" s="105"/>
      <c r="S4754" s="105"/>
      <c r="T4754" s="105"/>
    </row>
    <row r="4755" spans="1:20" x14ac:dyDescent="0.25">
      <c r="A4755" s="103" t="s">
        <v>4135</v>
      </c>
      <c r="B4755" s="104" t="s">
        <v>4898</v>
      </c>
      <c r="C4755" s="104">
        <v>6</v>
      </c>
      <c r="D4755" s="103" t="s">
        <v>10293</v>
      </c>
      <c r="E4755" s="25">
        <f t="shared" si="233"/>
        <v>0</v>
      </c>
      <c r="F4755" s="25">
        <f t="shared" si="234"/>
        <v>0</v>
      </c>
      <c r="G4755" s="32"/>
      <c r="H4755" s="31"/>
      <c r="I4755" s="25">
        <f t="shared" si="235"/>
        <v>0</v>
      </c>
      <c r="J4755" s="21"/>
      <c r="K4755" s="16"/>
      <c r="L4755" s="105"/>
      <c r="M4755" s="105"/>
      <c r="N4755" s="105"/>
      <c r="O4755" s="105"/>
      <c r="P4755" s="105">
        <v>0</v>
      </c>
      <c r="Q4755" s="105"/>
      <c r="R4755" s="105"/>
      <c r="S4755" s="105">
        <v>0</v>
      </c>
      <c r="T4755" s="105"/>
    </row>
    <row r="4756" spans="1:20" x14ac:dyDescent="0.25">
      <c r="A4756" s="103" t="s">
        <v>4411</v>
      </c>
      <c r="B4756" s="104" t="s">
        <v>4899</v>
      </c>
      <c r="C4756" s="104">
        <v>6</v>
      </c>
      <c r="D4756" s="103" t="s">
        <v>10294</v>
      </c>
      <c r="E4756" s="25">
        <f t="shared" si="233"/>
        <v>0</v>
      </c>
      <c r="F4756" s="25">
        <f t="shared" si="234"/>
        <v>0</v>
      </c>
      <c r="G4756" s="32"/>
      <c r="H4756" s="31"/>
      <c r="I4756" s="25">
        <f t="shared" si="235"/>
        <v>0</v>
      </c>
      <c r="J4756" s="21"/>
      <c r="K4756" s="16"/>
      <c r="L4756" s="105"/>
      <c r="M4756" s="105"/>
      <c r="N4756" s="105"/>
      <c r="O4756" s="105"/>
      <c r="P4756" s="105"/>
      <c r="Q4756" s="105"/>
      <c r="R4756" s="105">
        <v>0</v>
      </c>
      <c r="S4756" s="105">
        <v>0</v>
      </c>
      <c r="T4756" s="105"/>
    </row>
    <row r="4757" spans="1:20" x14ac:dyDescent="0.25">
      <c r="A4757" s="103" t="s">
        <v>3243</v>
      </c>
      <c r="B4757" s="104" t="s">
        <v>4899</v>
      </c>
      <c r="C4757" s="104">
        <v>6</v>
      </c>
      <c r="D4757" s="103" t="s">
        <v>10295</v>
      </c>
      <c r="E4757" s="25">
        <f t="shared" si="233"/>
        <v>0</v>
      </c>
      <c r="F4757" s="25">
        <f t="shared" si="234"/>
        <v>0</v>
      </c>
      <c r="G4757" s="32"/>
      <c r="H4757" s="31"/>
      <c r="I4757" s="25">
        <f t="shared" si="235"/>
        <v>0</v>
      </c>
      <c r="J4757" s="21"/>
      <c r="K4757" s="16"/>
      <c r="L4757" s="105"/>
      <c r="M4757" s="105"/>
      <c r="N4757" s="105"/>
      <c r="O4757" s="105"/>
      <c r="P4757" s="105"/>
      <c r="Q4757" s="105">
        <v>0</v>
      </c>
      <c r="R4757" s="105">
        <v>0</v>
      </c>
      <c r="S4757" s="105"/>
      <c r="T4757" s="105"/>
    </row>
    <row r="4758" spans="1:20" x14ac:dyDescent="0.25">
      <c r="A4758" s="103" t="s">
        <v>4045</v>
      </c>
      <c r="B4758" s="104" t="s">
        <v>4899</v>
      </c>
      <c r="C4758" s="104">
        <v>6</v>
      </c>
      <c r="D4758" s="103" t="s">
        <v>10296</v>
      </c>
      <c r="E4758" s="25">
        <f t="shared" si="233"/>
        <v>0</v>
      </c>
      <c r="F4758" s="25">
        <f t="shared" si="234"/>
        <v>0</v>
      </c>
      <c r="G4758" s="32"/>
      <c r="H4758" s="31"/>
      <c r="I4758" s="25">
        <f t="shared" si="235"/>
        <v>0</v>
      </c>
      <c r="J4758" s="21"/>
      <c r="K4758" s="16"/>
      <c r="L4758" s="105"/>
      <c r="M4758" s="105"/>
      <c r="N4758" s="105"/>
      <c r="O4758" s="105"/>
      <c r="P4758" s="105"/>
      <c r="Q4758" s="105">
        <v>0</v>
      </c>
      <c r="R4758" s="105">
        <v>0</v>
      </c>
      <c r="S4758" s="105"/>
      <c r="T4758" s="105"/>
    </row>
    <row r="4759" spans="1:20" x14ac:dyDescent="0.25">
      <c r="A4759" s="103" t="s">
        <v>3872</v>
      </c>
      <c r="B4759" s="104" t="s">
        <v>4899</v>
      </c>
      <c r="C4759" s="104">
        <v>6</v>
      </c>
      <c r="D4759" s="103" t="s">
        <v>10297</v>
      </c>
      <c r="E4759" s="25">
        <f t="shared" si="233"/>
        <v>0</v>
      </c>
      <c r="F4759" s="25">
        <f t="shared" si="234"/>
        <v>0</v>
      </c>
      <c r="G4759" s="32"/>
      <c r="H4759" s="31"/>
      <c r="I4759" s="25">
        <f t="shared" si="235"/>
        <v>0</v>
      </c>
      <c r="J4759" s="21"/>
      <c r="K4759" s="16"/>
      <c r="L4759" s="105"/>
      <c r="M4759" s="105"/>
      <c r="N4759" s="105"/>
      <c r="O4759" s="105"/>
      <c r="P4759" s="105">
        <v>0</v>
      </c>
      <c r="Q4759" s="105"/>
      <c r="R4759" s="105">
        <v>0</v>
      </c>
      <c r="S4759" s="105"/>
      <c r="T4759" s="105"/>
    </row>
    <row r="4760" spans="1:20" x14ac:dyDescent="0.25">
      <c r="A4760" s="103" t="s">
        <v>10298</v>
      </c>
      <c r="B4760" s="104" t="s">
        <v>4897</v>
      </c>
      <c r="C4760" s="104">
        <v>5</v>
      </c>
      <c r="D4760" s="103" t="s">
        <v>10299</v>
      </c>
      <c r="E4760" s="25">
        <f t="shared" si="233"/>
        <v>0</v>
      </c>
      <c r="F4760" s="25">
        <f t="shared" si="234"/>
        <v>1.5</v>
      </c>
      <c r="G4760" s="32"/>
      <c r="H4760" s="31"/>
      <c r="I4760" s="25">
        <f t="shared" si="235"/>
        <v>0</v>
      </c>
      <c r="J4760" s="21"/>
      <c r="K4760" s="16"/>
      <c r="L4760" s="105">
        <v>6</v>
      </c>
      <c r="M4760" s="105"/>
      <c r="N4760" s="105"/>
      <c r="O4760" s="105"/>
      <c r="P4760" s="105"/>
      <c r="Q4760" s="105"/>
      <c r="R4760" s="105"/>
      <c r="S4760" s="105"/>
      <c r="T4760" s="105"/>
    </row>
    <row r="4761" spans="1:20" x14ac:dyDescent="0.25">
      <c r="A4761" s="103" t="s">
        <v>3823</v>
      </c>
      <c r="B4761" s="104" t="s">
        <v>4897</v>
      </c>
      <c r="C4761" s="104">
        <v>5</v>
      </c>
      <c r="D4761" s="103" t="s">
        <v>10300</v>
      </c>
      <c r="E4761" s="25">
        <f t="shared" si="233"/>
        <v>0</v>
      </c>
      <c r="F4761" s="25">
        <f t="shared" si="234"/>
        <v>0</v>
      </c>
      <c r="G4761" s="32"/>
      <c r="H4761" s="31"/>
      <c r="I4761" s="25">
        <f t="shared" si="235"/>
        <v>0</v>
      </c>
      <c r="J4761" s="21"/>
      <c r="K4761" s="16"/>
      <c r="L4761" s="105"/>
      <c r="M4761" s="105"/>
      <c r="N4761" s="105"/>
      <c r="O4761" s="105"/>
      <c r="P4761" s="105"/>
      <c r="Q4761" s="105">
        <v>0</v>
      </c>
      <c r="R4761" s="105"/>
      <c r="S4761" s="105">
        <v>0</v>
      </c>
      <c r="T4761" s="105"/>
    </row>
    <row r="4762" spans="1:20" x14ac:dyDescent="0.25">
      <c r="A4762" s="103" t="s">
        <v>3657</v>
      </c>
      <c r="B4762" s="104" t="s">
        <v>4880</v>
      </c>
      <c r="C4762" s="104">
        <v>2</v>
      </c>
      <c r="D4762" s="103" t="s">
        <v>10301</v>
      </c>
      <c r="E4762" s="25">
        <f t="shared" si="233"/>
        <v>0</v>
      </c>
      <c r="F4762" s="25">
        <f t="shared" si="234"/>
        <v>0</v>
      </c>
      <c r="G4762" s="32"/>
      <c r="H4762" s="31"/>
      <c r="I4762" s="25">
        <f t="shared" si="235"/>
        <v>0</v>
      </c>
      <c r="J4762" s="21"/>
      <c r="K4762" s="16"/>
      <c r="L4762" s="105"/>
      <c r="M4762" s="105"/>
      <c r="N4762" s="105"/>
      <c r="O4762" s="105"/>
      <c r="P4762" s="105"/>
      <c r="Q4762" s="105"/>
      <c r="R4762" s="105">
        <v>0</v>
      </c>
      <c r="S4762" s="105"/>
      <c r="T4762" s="105"/>
    </row>
    <row r="4763" spans="1:20" x14ac:dyDescent="0.25">
      <c r="A4763" s="103" t="s">
        <v>3981</v>
      </c>
      <c r="B4763" s="104" t="s">
        <v>4882</v>
      </c>
      <c r="C4763" s="104">
        <v>2</v>
      </c>
      <c r="D4763" s="103" t="s">
        <v>10302</v>
      </c>
      <c r="E4763" s="25">
        <f t="shared" si="233"/>
        <v>0</v>
      </c>
      <c r="F4763" s="25">
        <f t="shared" si="234"/>
        <v>0</v>
      </c>
      <c r="G4763" s="32"/>
      <c r="H4763" s="31"/>
      <c r="I4763" s="25">
        <f t="shared" si="235"/>
        <v>965.6</v>
      </c>
      <c r="J4763" s="21"/>
      <c r="K4763" s="16"/>
      <c r="L4763" s="105"/>
      <c r="M4763" s="105"/>
      <c r="N4763" s="105"/>
      <c r="O4763" s="105"/>
      <c r="P4763" s="105"/>
      <c r="Q4763" s="105">
        <v>4828</v>
      </c>
      <c r="R4763" s="105"/>
      <c r="S4763" s="105"/>
      <c r="T4763" s="105"/>
    </row>
    <row r="4764" spans="1:20" x14ac:dyDescent="0.25">
      <c r="A4764" s="103" t="s">
        <v>4420</v>
      </c>
      <c r="B4764" s="104" t="s">
        <v>4882</v>
      </c>
      <c r="C4764" s="104">
        <v>2</v>
      </c>
      <c r="D4764" s="103" t="s">
        <v>10303</v>
      </c>
      <c r="E4764" s="25">
        <f t="shared" si="233"/>
        <v>0</v>
      </c>
      <c r="F4764" s="25">
        <f t="shared" si="234"/>
        <v>0.5</v>
      </c>
      <c r="G4764" s="32"/>
      <c r="H4764" s="31"/>
      <c r="I4764" s="25">
        <f t="shared" si="235"/>
        <v>0</v>
      </c>
      <c r="J4764" s="21"/>
      <c r="K4764" s="16"/>
      <c r="L4764" s="105">
        <v>2</v>
      </c>
      <c r="M4764" s="105"/>
      <c r="N4764" s="105"/>
      <c r="O4764" s="105"/>
      <c r="P4764" s="105"/>
      <c r="Q4764" s="105">
        <v>0</v>
      </c>
      <c r="R4764" s="105"/>
      <c r="S4764" s="105"/>
      <c r="T4764" s="105"/>
    </row>
    <row r="4765" spans="1:20" x14ac:dyDescent="0.25">
      <c r="A4765" s="103" t="s">
        <v>4426</v>
      </c>
      <c r="B4765" s="104" t="s">
        <v>4880</v>
      </c>
      <c r="C4765" s="104">
        <v>2</v>
      </c>
      <c r="D4765" s="103" t="s">
        <v>10304</v>
      </c>
      <c r="E4765" s="25">
        <f t="shared" si="233"/>
        <v>0</v>
      </c>
      <c r="F4765" s="25">
        <f t="shared" si="234"/>
        <v>408.25</v>
      </c>
      <c r="G4765" s="32"/>
      <c r="H4765" s="31"/>
      <c r="I4765" s="25">
        <f t="shared" si="235"/>
        <v>0</v>
      </c>
      <c r="J4765" s="21"/>
      <c r="K4765" s="16"/>
      <c r="L4765" s="105"/>
      <c r="M4765" s="105"/>
      <c r="N4765" s="105">
        <v>999</v>
      </c>
      <c r="O4765" s="105">
        <v>634</v>
      </c>
      <c r="P4765" s="105">
        <v>0</v>
      </c>
      <c r="Q4765" s="105">
        <v>0</v>
      </c>
      <c r="R4765" s="105"/>
      <c r="S4765" s="105"/>
      <c r="T4765" s="105"/>
    </row>
    <row r="4766" spans="1:20" x14ac:dyDescent="0.25">
      <c r="A4766" s="103" t="s">
        <v>3960</v>
      </c>
      <c r="B4766" s="104" t="s">
        <v>4883</v>
      </c>
      <c r="C4766" s="104">
        <v>2</v>
      </c>
      <c r="D4766" s="103" t="s">
        <v>10305</v>
      </c>
      <c r="E4766" s="25">
        <f t="shared" si="233"/>
        <v>0</v>
      </c>
      <c r="F4766" s="25">
        <f t="shared" si="234"/>
        <v>0</v>
      </c>
      <c r="G4766" s="32"/>
      <c r="H4766" s="31"/>
      <c r="I4766" s="25">
        <f t="shared" si="235"/>
        <v>0</v>
      </c>
      <c r="J4766" s="21"/>
      <c r="K4766" s="16"/>
      <c r="L4766" s="105"/>
      <c r="M4766" s="105"/>
      <c r="N4766" s="105"/>
      <c r="O4766" s="105"/>
      <c r="P4766" s="105"/>
      <c r="Q4766" s="105">
        <v>0</v>
      </c>
      <c r="R4766" s="105"/>
      <c r="S4766" s="105"/>
      <c r="T4766" s="105"/>
    </row>
    <row r="4767" spans="1:20" x14ac:dyDescent="0.25">
      <c r="A4767" s="103" t="s">
        <v>4126</v>
      </c>
      <c r="B4767" s="104" t="s">
        <v>4884</v>
      </c>
      <c r="C4767" s="104">
        <v>2</v>
      </c>
      <c r="D4767" s="103" t="s">
        <v>10306</v>
      </c>
      <c r="E4767" s="25">
        <f t="shared" si="233"/>
        <v>0</v>
      </c>
      <c r="F4767" s="25">
        <f t="shared" si="234"/>
        <v>0</v>
      </c>
      <c r="G4767" s="32"/>
      <c r="H4767" s="31"/>
      <c r="I4767" s="25">
        <f t="shared" si="235"/>
        <v>0.2</v>
      </c>
      <c r="J4767" s="21"/>
      <c r="K4767" s="16"/>
      <c r="L4767" s="105"/>
      <c r="M4767" s="105"/>
      <c r="N4767" s="105"/>
      <c r="O4767" s="105"/>
      <c r="P4767" s="105"/>
      <c r="Q4767" s="105">
        <v>1</v>
      </c>
      <c r="R4767" s="105"/>
      <c r="S4767" s="105"/>
      <c r="T4767" s="105"/>
    </row>
    <row r="4768" spans="1:20" x14ac:dyDescent="0.25">
      <c r="A4768" s="103" t="s">
        <v>3212</v>
      </c>
      <c r="B4768" s="104" t="s">
        <v>4890</v>
      </c>
      <c r="C4768" s="104">
        <v>4</v>
      </c>
      <c r="D4768" s="103" t="s">
        <v>10307</v>
      </c>
      <c r="E4768" s="25">
        <f t="shared" ref="E4768:E4831" si="236">SUM(R4768:T4768)/3</f>
        <v>0</v>
      </c>
      <c r="F4768" s="25">
        <f t="shared" ref="F4768:F4831" si="237">SUM(L4768:O4768)/4</f>
        <v>0</v>
      </c>
      <c r="G4768" s="32"/>
      <c r="H4768" s="31"/>
      <c r="I4768" s="25">
        <f t="shared" ref="I4768:I4831" si="238">SUM(P4768:T4768)/5</f>
        <v>0</v>
      </c>
      <c r="J4768" s="21"/>
      <c r="K4768" s="16"/>
      <c r="L4768" s="105"/>
      <c r="M4768" s="105"/>
      <c r="N4768" s="105"/>
      <c r="O4768" s="105"/>
      <c r="P4768" s="105"/>
      <c r="Q4768" s="105"/>
      <c r="R4768" s="105">
        <v>0</v>
      </c>
      <c r="S4768" s="105">
        <v>0</v>
      </c>
      <c r="T4768" s="105"/>
    </row>
    <row r="4769" spans="1:20" x14ac:dyDescent="0.25">
      <c r="A4769" s="103" t="s">
        <v>4423</v>
      </c>
      <c r="B4769" s="104" t="s">
        <v>4879</v>
      </c>
      <c r="C4769" s="104">
        <v>2</v>
      </c>
      <c r="D4769" s="103" t="s">
        <v>10308</v>
      </c>
      <c r="E4769" s="25">
        <f t="shared" si="236"/>
        <v>0</v>
      </c>
      <c r="F4769" s="25">
        <f t="shared" si="237"/>
        <v>54.75</v>
      </c>
      <c r="G4769" s="32"/>
      <c r="H4769" s="31"/>
      <c r="I4769" s="25">
        <f t="shared" si="238"/>
        <v>9</v>
      </c>
      <c r="J4769" s="21"/>
      <c r="K4769" s="16"/>
      <c r="L4769" s="105"/>
      <c r="M4769" s="105">
        <v>4</v>
      </c>
      <c r="N4769" s="105">
        <v>38</v>
      </c>
      <c r="O4769" s="105">
        <v>177</v>
      </c>
      <c r="P4769" s="105">
        <v>45</v>
      </c>
      <c r="Q4769" s="105">
        <v>0</v>
      </c>
      <c r="R4769" s="105">
        <v>0</v>
      </c>
      <c r="S4769" s="105"/>
      <c r="T4769" s="105"/>
    </row>
    <row r="4770" spans="1:20" x14ac:dyDescent="0.25">
      <c r="A4770" s="103" t="s">
        <v>10309</v>
      </c>
      <c r="B4770" s="104" t="s">
        <v>4879</v>
      </c>
      <c r="C4770" s="104">
        <v>2</v>
      </c>
      <c r="D4770" s="103" t="s">
        <v>10310</v>
      </c>
      <c r="E4770" s="25">
        <f t="shared" si="236"/>
        <v>0</v>
      </c>
      <c r="F4770" s="25">
        <f t="shared" si="237"/>
        <v>0</v>
      </c>
      <c r="G4770" s="32"/>
      <c r="H4770" s="31"/>
      <c r="I4770" s="25">
        <f t="shared" si="238"/>
        <v>0</v>
      </c>
      <c r="J4770" s="21"/>
      <c r="K4770" s="16"/>
      <c r="L4770" s="105"/>
      <c r="M4770" s="105"/>
      <c r="N4770" s="105"/>
      <c r="O4770" s="105"/>
      <c r="P4770" s="105"/>
      <c r="Q4770" s="105"/>
      <c r="R4770" s="105"/>
      <c r="S4770" s="105">
        <v>0</v>
      </c>
      <c r="T4770" s="105"/>
    </row>
    <row r="4771" spans="1:20" x14ac:dyDescent="0.25">
      <c r="A4771" s="103" t="s">
        <v>4424</v>
      </c>
      <c r="B4771" s="104" t="s">
        <v>4878</v>
      </c>
      <c r="C4771" s="104">
        <v>2</v>
      </c>
      <c r="D4771" s="103" t="s">
        <v>10311</v>
      </c>
      <c r="E4771" s="25">
        <f t="shared" si="236"/>
        <v>0</v>
      </c>
      <c r="F4771" s="25">
        <f t="shared" si="237"/>
        <v>0.25</v>
      </c>
      <c r="G4771" s="32"/>
      <c r="H4771" s="31"/>
      <c r="I4771" s="25">
        <f t="shared" si="238"/>
        <v>0</v>
      </c>
      <c r="J4771" s="21"/>
      <c r="K4771" s="16"/>
      <c r="L4771" s="105"/>
      <c r="M4771" s="105"/>
      <c r="N4771" s="105"/>
      <c r="O4771" s="105">
        <v>1</v>
      </c>
      <c r="P4771" s="105">
        <v>0</v>
      </c>
      <c r="Q4771" s="105">
        <v>0</v>
      </c>
      <c r="R4771" s="105">
        <v>0</v>
      </c>
      <c r="S4771" s="105"/>
      <c r="T4771" s="105"/>
    </row>
    <row r="4772" spans="1:20" x14ac:dyDescent="0.25">
      <c r="A4772" s="103" t="s">
        <v>4428</v>
      </c>
      <c r="B4772" s="104" t="s">
        <v>4878</v>
      </c>
      <c r="C4772" s="104">
        <v>2</v>
      </c>
      <c r="D4772" s="103" t="s">
        <v>10312</v>
      </c>
      <c r="E4772" s="25">
        <f t="shared" si="236"/>
        <v>59.666666666666664</v>
      </c>
      <c r="F4772" s="25">
        <f t="shared" si="237"/>
        <v>77.5</v>
      </c>
      <c r="G4772" s="32"/>
      <c r="H4772" s="31"/>
      <c r="I4772" s="25">
        <f t="shared" si="238"/>
        <v>104.2</v>
      </c>
      <c r="J4772" s="21"/>
      <c r="K4772" s="16"/>
      <c r="L4772" s="105">
        <v>6</v>
      </c>
      <c r="M4772" s="105"/>
      <c r="N4772" s="105">
        <v>87</v>
      </c>
      <c r="O4772" s="105">
        <v>217</v>
      </c>
      <c r="P4772" s="105">
        <v>17</v>
      </c>
      <c r="Q4772" s="105">
        <v>325</v>
      </c>
      <c r="R4772" s="105">
        <v>174</v>
      </c>
      <c r="S4772" s="105">
        <v>5</v>
      </c>
      <c r="T4772" s="105"/>
    </row>
    <row r="4773" spans="1:20" x14ac:dyDescent="0.25">
      <c r="A4773" s="103" t="s">
        <v>2986</v>
      </c>
      <c r="B4773" s="104" t="s">
        <v>4875</v>
      </c>
      <c r="C4773" s="104">
        <v>1</v>
      </c>
      <c r="D4773" s="103" t="s">
        <v>10313</v>
      </c>
      <c r="E4773" s="25">
        <f t="shared" si="236"/>
        <v>0</v>
      </c>
      <c r="F4773" s="25">
        <f t="shared" si="237"/>
        <v>0.75</v>
      </c>
      <c r="G4773" s="32"/>
      <c r="H4773" s="31"/>
      <c r="I4773" s="25">
        <f t="shared" si="238"/>
        <v>7.6</v>
      </c>
      <c r="J4773" s="21"/>
      <c r="K4773" s="16"/>
      <c r="L4773" s="105"/>
      <c r="M4773" s="105"/>
      <c r="N4773" s="105"/>
      <c r="O4773" s="105">
        <v>3</v>
      </c>
      <c r="P4773" s="105">
        <v>29</v>
      </c>
      <c r="Q4773" s="105">
        <v>9</v>
      </c>
      <c r="R4773" s="105">
        <v>0</v>
      </c>
      <c r="S4773" s="105">
        <v>0</v>
      </c>
      <c r="T4773" s="105"/>
    </row>
    <row r="4774" spans="1:20" x14ac:dyDescent="0.25">
      <c r="A4774" s="103" t="s">
        <v>2504</v>
      </c>
      <c r="B4774" s="104" t="s">
        <v>4875</v>
      </c>
      <c r="C4774" s="104">
        <v>1</v>
      </c>
      <c r="D4774" s="103" t="s">
        <v>10314</v>
      </c>
      <c r="E4774" s="25">
        <f t="shared" si="236"/>
        <v>0</v>
      </c>
      <c r="F4774" s="25">
        <f t="shared" si="237"/>
        <v>1.25</v>
      </c>
      <c r="G4774" s="32"/>
      <c r="H4774" s="31"/>
      <c r="I4774" s="25">
        <f t="shared" si="238"/>
        <v>0</v>
      </c>
      <c r="J4774" s="21"/>
      <c r="K4774" s="16"/>
      <c r="L4774" s="105"/>
      <c r="M4774" s="105"/>
      <c r="N4774" s="105"/>
      <c r="O4774" s="105">
        <v>5</v>
      </c>
      <c r="P4774" s="105">
        <v>0</v>
      </c>
      <c r="Q4774" s="105"/>
      <c r="R4774" s="105"/>
      <c r="S4774" s="105"/>
      <c r="T4774" s="105"/>
    </row>
    <row r="4775" spans="1:20" x14ac:dyDescent="0.25">
      <c r="A4775" s="103" t="s">
        <v>4415</v>
      </c>
      <c r="B4775" s="104" t="s">
        <v>4872</v>
      </c>
      <c r="C4775" s="104">
        <v>1</v>
      </c>
      <c r="D4775" s="103" t="s">
        <v>10315</v>
      </c>
      <c r="E4775" s="25">
        <f t="shared" si="236"/>
        <v>0</v>
      </c>
      <c r="F4775" s="25">
        <f t="shared" si="237"/>
        <v>0</v>
      </c>
      <c r="G4775" s="32"/>
      <c r="H4775" s="31"/>
      <c r="I4775" s="25">
        <f t="shared" si="238"/>
        <v>0</v>
      </c>
      <c r="J4775" s="21"/>
      <c r="K4775" s="16"/>
      <c r="L4775" s="105"/>
      <c r="M4775" s="105"/>
      <c r="N4775" s="105"/>
      <c r="O4775" s="105"/>
      <c r="P4775" s="105">
        <v>0</v>
      </c>
      <c r="Q4775" s="105">
        <v>0</v>
      </c>
      <c r="R4775" s="105">
        <v>0</v>
      </c>
      <c r="S4775" s="105"/>
      <c r="T4775" s="105"/>
    </row>
    <row r="4776" spans="1:20" x14ac:dyDescent="0.25">
      <c r="A4776" s="103" t="s">
        <v>2713</v>
      </c>
      <c r="B4776" s="104" t="s">
        <v>4872</v>
      </c>
      <c r="C4776" s="104">
        <v>1</v>
      </c>
      <c r="D4776" s="103" t="s">
        <v>10316</v>
      </c>
      <c r="E4776" s="25">
        <f t="shared" si="236"/>
        <v>0</v>
      </c>
      <c r="F4776" s="25">
        <f t="shared" si="237"/>
        <v>0</v>
      </c>
      <c r="G4776" s="32"/>
      <c r="H4776" s="31"/>
      <c r="I4776" s="25">
        <f t="shared" si="238"/>
        <v>0</v>
      </c>
      <c r="J4776" s="21"/>
      <c r="K4776" s="16"/>
      <c r="L4776" s="105"/>
      <c r="M4776" s="105"/>
      <c r="N4776" s="105"/>
      <c r="O4776" s="105"/>
      <c r="P4776" s="105"/>
      <c r="Q4776" s="105">
        <v>0</v>
      </c>
      <c r="R4776" s="105">
        <v>0</v>
      </c>
      <c r="S4776" s="105">
        <v>0</v>
      </c>
      <c r="T4776" s="105"/>
    </row>
    <row r="4777" spans="1:20" x14ac:dyDescent="0.25">
      <c r="A4777" s="103" t="s">
        <v>4414</v>
      </c>
      <c r="B4777" s="104" t="s">
        <v>4872</v>
      </c>
      <c r="C4777" s="104">
        <v>1</v>
      </c>
      <c r="D4777" s="103" t="s">
        <v>10317</v>
      </c>
      <c r="E4777" s="25">
        <f t="shared" si="236"/>
        <v>0</v>
      </c>
      <c r="F4777" s="25">
        <f t="shared" si="237"/>
        <v>0</v>
      </c>
      <c r="G4777" s="32"/>
      <c r="H4777" s="31"/>
      <c r="I4777" s="25">
        <f t="shared" si="238"/>
        <v>0</v>
      </c>
      <c r="J4777" s="21"/>
      <c r="K4777" s="16"/>
      <c r="L4777" s="105"/>
      <c r="M4777" s="105"/>
      <c r="N4777" s="105"/>
      <c r="O4777" s="105"/>
      <c r="P4777" s="105"/>
      <c r="Q4777" s="105"/>
      <c r="R4777" s="105"/>
      <c r="S4777" s="105"/>
      <c r="T4777" s="105"/>
    </row>
    <row r="4778" spans="1:20" x14ac:dyDescent="0.25">
      <c r="A4778" s="103" t="s">
        <v>10318</v>
      </c>
      <c r="B4778" s="104" t="s">
        <v>4872</v>
      </c>
      <c r="C4778" s="104">
        <v>1</v>
      </c>
      <c r="D4778" s="103" t="s">
        <v>10319</v>
      </c>
      <c r="E4778" s="25">
        <f t="shared" si="236"/>
        <v>0</v>
      </c>
      <c r="F4778" s="25">
        <f t="shared" si="237"/>
        <v>0</v>
      </c>
      <c r="G4778" s="32"/>
      <c r="H4778" s="31"/>
      <c r="I4778" s="25">
        <f t="shared" si="238"/>
        <v>0</v>
      </c>
      <c r="J4778" s="21"/>
      <c r="K4778" s="16"/>
      <c r="L4778" s="105"/>
      <c r="M4778" s="105"/>
      <c r="N4778" s="105"/>
      <c r="O4778" s="105"/>
      <c r="P4778" s="105">
        <v>0</v>
      </c>
      <c r="Q4778" s="105"/>
      <c r="R4778" s="105"/>
      <c r="S4778" s="105"/>
      <c r="T4778" s="105"/>
    </row>
    <row r="4779" spans="1:20" x14ac:dyDescent="0.25">
      <c r="A4779" s="103" t="s">
        <v>4416</v>
      </c>
      <c r="B4779" s="104" t="s">
        <v>4872</v>
      </c>
      <c r="C4779" s="104">
        <v>1</v>
      </c>
      <c r="D4779" s="103" t="s">
        <v>10320</v>
      </c>
      <c r="E4779" s="25">
        <f t="shared" si="236"/>
        <v>0</v>
      </c>
      <c r="F4779" s="25">
        <f t="shared" si="237"/>
        <v>0</v>
      </c>
      <c r="G4779" s="32"/>
      <c r="H4779" s="31"/>
      <c r="I4779" s="25">
        <f t="shared" si="238"/>
        <v>0</v>
      </c>
      <c r="J4779" s="21"/>
      <c r="K4779" s="16"/>
      <c r="L4779" s="105"/>
      <c r="M4779" s="105"/>
      <c r="N4779" s="105"/>
      <c r="O4779" s="105"/>
      <c r="P4779" s="105">
        <v>0</v>
      </c>
      <c r="Q4779" s="105"/>
      <c r="R4779" s="105">
        <v>0</v>
      </c>
      <c r="S4779" s="105"/>
      <c r="T4779" s="105"/>
    </row>
    <row r="4780" spans="1:20" x14ac:dyDescent="0.25">
      <c r="A4780" s="103" t="s">
        <v>4417</v>
      </c>
      <c r="B4780" s="104" t="s">
        <v>4872</v>
      </c>
      <c r="C4780" s="104">
        <v>1</v>
      </c>
      <c r="D4780" s="103" t="s">
        <v>10321</v>
      </c>
      <c r="E4780" s="25">
        <f t="shared" si="236"/>
        <v>0</v>
      </c>
      <c r="F4780" s="25">
        <f t="shared" si="237"/>
        <v>1</v>
      </c>
      <c r="G4780" s="32"/>
      <c r="H4780" s="31"/>
      <c r="I4780" s="25">
        <f t="shared" si="238"/>
        <v>0</v>
      </c>
      <c r="J4780" s="21"/>
      <c r="K4780" s="16"/>
      <c r="L4780" s="105"/>
      <c r="M4780" s="105"/>
      <c r="N4780" s="105"/>
      <c r="O4780" s="105">
        <v>4</v>
      </c>
      <c r="P4780" s="105">
        <v>0</v>
      </c>
      <c r="Q4780" s="105">
        <v>0</v>
      </c>
      <c r="R4780" s="105">
        <v>0</v>
      </c>
      <c r="S4780" s="105">
        <v>0</v>
      </c>
      <c r="T4780" s="105"/>
    </row>
    <row r="4781" spans="1:20" x14ac:dyDescent="0.25">
      <c r="A4781" s="103" t="s">
        <v>2762</v>
      </c>
      <c r="B4781" s="104" t="s">
        <v>4871</v>
      </c>
      <c r="C4781" s="104">
        <v>1</v>
      </c>
      <c r="D4781" s="103" t="s">
        <v>10322</v>
      </c>
      <c r="E4781" s="25">
        <f t="shared" si="236"/>
        <v>0</v>
      </c>
      <c r="F4781" s="25">
        <f t="shared" si="237"/>
        <v>0</v>
      </c>
      <c r="G4781" s="32"/>
      <c r="H4781" s="31"/>
      <c r="I4781" s="25">
        <f t="shared" si="238"/>
        <v>0</v>
      </c>
      <c r="J4781" s="21"/>
      <c r="K4781" s="16"/>
      <c r="L4781" s="105"/>
      <c r="M4781" s="105"/>
      <c r="N4781" s="105"/>
      <c r="O4781" s="105"/>
      <c r="P4781" s="105">
        <v>0</v>
      </c>
      <c r="Q4781" s="105">
        <v>0</v>
      </c>
      <c r="R4781" s="105">
        <v>0</v>
      </c>
      <c r="S4781" s="105"/>
      <c r="T4781" s="105"/>
    </row>
    <row r="4782" spans="1:20" x14ac:dyDescent="0.25">
      <c r="A4782" s="103" t="s">
        <v>4418</v>
      </c>
      <c r="B4782" s="104" t="s">
        <v>4872</v>
      </c>
      <c r="C4782" s="104">
        <v>1</v>
      </c>
      <c r="D4782" s="103" t="s">
        <v>10323</v>
      </c>
      <c r="E4782" s="25">
        <f t="shared" si="236"/>
        <v>0</v>
      </c>
      <c r="F4782" s="25">
        <f t="shared" si="237"/>
        <v>0</v>
      </c>
      <c r="G4782" s="32"/>
      <c r="H4782" s="31"/>
      <c r="I4782" s="25">
        <f t="shared" si="238"/>
        <v>0</v>
      </c>
      <c r="J4782" s="21"/>
      <c r="K4782" s="16"/>
      <c r="L4782" s="105"/>
      <c r="M4782" s="105"/>
      <c r="N4782" s="105"/>
      <c r="O4782" s="105"/>
      <c r="P4782" s="105">
        <v>0</v>
      </c>
      <c r="Q4782" s="105">
        <v>0</v>
      </c>
      <c r="R4782" s="105">
        <v>0</v>
      </c>
      <c r="S4782" s="105"/>
      <c r="T4782" s="105"/>
    </row>
    <row r="4783" spans="1:20" x14ac:dyDescent="0.25">
      <c r="A4783" s="103" t="s">
        <v>3186</v>
      </c>
      <c r="B4783" s="104" t="s">
        <v>4871</v>
      </c>
      <c r="C4783" s="104">
        <v>1</v>
      </c>
      <c r="D4783" s="103" t="s">
        <v>10324</v>
      </c>
      <c r="E4783" s="25">
        <f t="shared" si="236"/>
        <v>0</v>
      </c>
      <c r="F4783" s="25">
        <f t="shared" si="237"/>
        <v>0</v>
      </c>
      <c r="G4783" s="32"/>
      <c r="H4783" s="31"/>
      <c r="I4783" s="25">
        <f t="shared" si="238"/>
        <v>0</v>
      </c>
      <c r="J4783" s="21"/>
      <c r="K4783" s="16"/>
      <c r="L4783" s="105"/>
      <c r="M4783" s="105"/>
      <c r="N4783" s="105"/>
      <c r="O4783" s="105"/>
      <c r="P4783" s="105">
        <v>0</v>
      </c>
      <c r="Q4783" s="105"/>
      <c r="R4783" s="105"/>
      <c r="S4783" s="105"/>
      <c r="T4783" s="105"/>
    </row>
    <row r="4784" spans="1:20" x14ac:dyDescent="0.25">
      <c r="A4784" s="103" t="s">
        <v>4128</v>
      </c>
      <c r="B4784" s="104" t="s">
        <v>4960</v>
      </c>
      <c r="C4784" s="104">
        <v>18</v>
      </c>
      <c r="D4784" s="103" t="s">
        <v>10325</v>
      </c>
      <c r="E4784" s="25">
        <f t="shared" si="236"/>
        <v>0</v>
      </c>
      <c r="F4784" s="25">
        <f t="shared" si="237"/>
        <v>0</v>
      </c>
      <c r="G4784" s="32"/>
      <c r="H4784" s="31"/>
      <c r="I4784" s="25">
        <f t="shared" si="238"/>
        <v>0</v>
      </c>
      <c r="J4784" s="21"/>
      <c r="K4784" s="16"/>
      <c r="L4784" s="105"/>
      <c r="M4784" s="105"/>
      <c r="N4784" s="105"/>
      <c r="O4784" s="105"/>
      <c r="P4784" s="105"/>
      <c r="Q4784" s="105"/>
      <c r="R4784" s="105"/>
      <c r="S4784" s="105">
        <v>0</v>
      </c>
      <c r="T4784" s="105"/>
    </row>
    <row r="4785" spans="1:20" x14ac:dyDescent="0.25">
      <c r="A4785" s="103" t="s">
        <v>5149</v>
      </c>
      <c r="B4785" s="104" t="s">
        <v>5153</v>
      </c>
      <c r="C4785" s="104">
        <v>19</v>
      </c>
      <c r="D4785" s="103" t="s">
        <v>10326</v>
      </c>
      <c r="E4785" s="25">
        <f t="shared" si="236"/>
        <v>0</v>
      </c>
      <c r="F4785" s="25">
        <f t="shared" si="237"/>
        <v>0</v>
      </c>
      <c r="G4785" s="32"/>
      <c r="H4785" s="31"/>
      <c r="I4785" s="25">
        <f t="shared" si="238"/>
        <v>0</v>
      </c>
      <c r="J4785" s="21"/>
      <c r="K4785" s="16"/>
      <c r="L4785" s="105"/>
      <c r="M4785" s="105"/>
      <c r="N4785" s="105"/>
      <c r="O4785" s="105"/>
      <c r="P4785" s="105">
        <v>0</v>
      </c>
      <c r="Q4785" s="105"/>
      <c r="R4785" s="105"/>
      <c r="S4785" s="105"/>
      <c r="T4785" s="105"/>
    </row>
    <row r="4786" spans="1:20" x14ac:dyDescent="0.25">
      <c r="A4786" s="103" t="s">
        <v>3987</v>
      </c>
      <c r="B4786" s="104" t="s">
        <v>4963</v>
      </c>
      <c r="C4786" s="104">
        <v>20</v>
      </c>
      <c r="D4786" s="103" t="s">
        <v>10327</v>
      </c>
      <c r="E4786" s="25">
        <f t="shared" si="236"/>
        <v>0</v>
      </c>
      <c r="F4786" s="25">
        <f t="shared" si="237"/>
        <v>0</v>
      </c>
      <c r="G4786" s="32"/>
      <c r="H4786" s="31"/>
      <c r="I4786" s="25">
        <f t="shared" si="238"/>
        <v>0.2</v>
      </c>
      <c r="J4786" s="21"/>
      <c r="K4786" s="16"/>
      <c r="L4786" s="105"/>
      <c r="M4786" s="105"/>
      <c r="N4786" s="105"/>
      <c r="O4786" s="105"/>
      <c r="P4786" s="105">
        <v>1</v>
      </c>
      <c r="Q4786" s="105">
        <v>0</v>
      </c>
      <c r="R4786" s="105">
        <v>0</v>
      </c>
      <c r="S4786" s="105"/>
      <c r="T4786" s="105"/>
    </row>
    <row r="4787" spans="1:20" x14ac:dyDescent="0.25">
      <c r="A4787" s="103" t="s">
        <v>3910</v>
      </c>
      <c r="B4787" s="104" t="s">
        <v>4958</v>
      </c>
      <c r="C4787" s="104">
        <v>17</v>
      </c>
      <c r="D4787" s="103" t="s">
        <v>10328</v>
      </c>
      <c r="E4787" s="25">
        <f t="shared" si="236"/>
        <v>0</v>
      </c>
      <c r="F4787" s="25">
        <f t="shared" si="237"/>
        <v>0</v>
      </c>
      <c r="G4787" s="32"/>
      <c r="H4787" s="31"/>
      <c r="I4787" s="25">
        <f t="shared" si="238"/>
        <v>0</v>
      </c>
      <c r="J4787" s="21"/>
      <c r="K4787" s="16"/>
      <c r="L4787" s="105"/>
      <c r="M4787" s="105"/>
      <c r="N4787" s="105"/>
      <c r="O4787" s="105"/>
      <c r="P4787" s="105"/>
      <c r="Q4787" s="105">
        <v>0</v>
      </c>
      <c r="R4787" s="105"/>
      <c r="S4787" s="105"/>
      <c r="T4787" s="105"/>
    </row>
    <row r="4788" spans="1:20" x14ac:dyDescent="0.25">
      <c r="A4788" s="103" t="s">
        <v>4387</v>
      </c>
      <c r="B4788" s="104" t="s">
        <v>4954</v>
      </c>
      <c r="C4788" s="104">
        <v>16</v>
      </c>
      <c r="D4788" s="103" t="s">
        <v>10329</v>
      </c>
      <c r="E4788" s="25">
        <f t="shared" si="236"/>
        <v>0</v>
      </c>
      <c r="F4788" s="25">
        <f t="shared" si="237"/>
        <v>7.75</v>
      </c>
      <c r="G4788" s="32"/>
      <c r="H4788" s="31"/>
      <c r="I4788" s="25">
        <f t="shared" si="238"/>
        <v>0</v>
      </c>
      <c r="J4788" s="21"/>
      <c r="K4788" s="16"/>
      <c r="L4788" s="105"/>
      <c r="M4788" s="105">
        <v>1</v>
      </c>
      <c r="N4788" s="105"/>
      <c r="O4788" s="105">
        <v>30</v>
      </c>
      <c r="P4788" s="105"/>
      <c r="Q4788" s="105"/>
      <c r="R4788" s="105">
        <v>0</v>
      </c>
      <c r="S4788" s="105">
        <v>0</v>
      </c>
      <c r="T4788" s="105"/>
    </row>
    <row r="4789" spans="1:20" x14ac:dyDescent="0.25">
      <c r="A4789" s="103" t="s">
        <v>4391</v>
      </c>
      <c r="B4789" s="104" t="s">
        <v>4954</v>
      </c>
      <c r="C4789" s="104">
        <v>16</v>
      </c>
      <c r="D4789" s="103" t="s">
        <v>10330</v>
      </c>
      <c r="E4789" s="25">
        <f t="shared" si="236"/>
        <v>0</v>
      </c>
      <c r="F4789" s="25">
        <f t="shared" si="237"/>
        <v>5.5</v>
      </c>
      <c r="G4789" s="32"/>
      <c r="H4789" s="31"/>
      <c r="I4789" s="25">
        <f t="shared" si="238"/>
        <v>0</v>
      </c>
      <c r="J4789" s="21"/>
      <c r="K4789" s="16"/>
      <c r="L4789" s="105">
        <v>14</v>
      </c>
      <c r="M4789" s="105">
        <v>8</v>
      </c>
      <c r="N4789" s="105"/>
      <c r="O4789" s="105"/>
      <c r="P4789" s="105"/>
      <c r="Q4789" s="105">
        <v>0</v>
      </c>
      <c r="R4789" s="105"/>
      <c r="S4789" s="105"/>
      <c r="T4789" s="105"/>
    </row>
    <row r="4790" spans="1:20" x14ac:dyDescent="0.25">
      <c r="A4790" s="103" t="s">
        <v>4092</v>
      </c>
      <c r="B4790" s="104" t="s">
        <v>4953</v>
      </c>
      <c r="C4790" s="104">
        <v>16</v>
      </c>
      <c r="D4790" s="103" t="s">
        <v>10331</v>
      </c>
      <c r="E4790" s="25">
        <f t="shared" si="236"/>
        <v>0</v>
      </c>
      <c r="F4790" s="25">
        <f t="shared" si="237"/>
        <v>0</v>
      </c>
      <c r="G4790" s="32"/>
      <c r="H4790" s="31"/>
      <c r="I4790" s="25">
        <f t="shared" si="238"/>
        <v>0</v>
      </c>
      <c r="J4790" s="21"/>
      <c r="K4790" s="16"/>
      <c r="L4790" s="105"/>
      <c r="M4790" s="105"/>
      <c r="N4790" s="105"/>
      <c r="O4790" s="105"/>
      <c r="P4790" s="105"/>
      <c r="Q4790" s="105">
        <v>0</v>
      </c>
      <c r="R4790" s="105">
        <v>0</v>
      </c>
      <c r="S4790" s="105">
        <v>0</v>
      </c>
      <c r="T4790" s="105"/>
    </row>
    <row r="4791" spans="1:20" x14ac:dyDescent="0.25">
      <c r="A4791" s="103" t="s">
        <v>3784</v>
      </c>
      <c r="B4791" s="104" t="s">
        <v>4954</v>
      </c>
      <c r="C4791" s="104">
        <v>16</v>
      </c>
      <c r="D4791" s="103" t="s">
        <v>10332</v>
      </c>
      <c r="E4791" s="25">
        <f t="shared" si="236"/>
        <v>0</v>
      </c>
      <c r="F4791" s="25">
        <f t="shared" si="237"/>
        <v>0</v>
      </c>
      <c r="G4791" s="32"/>
      <c r="H4791" s="31"/>
      <c r="I4791" s="25">
        <f t="shared" si="238"/>
        <v>0</v>
      </c>
      <c r="J4791" s="21"/>
      <c r="K4791" s="16"/>
      <c r="L4791" s="105"/>
      <c r="M4791" s="105"/>
      <c r="N4791" s="105"/>
      <c r="O4791" s="105"/>
      <c r="P4791" s="105">
        <v>0</v>
      </c>
      <c r="Q4791" s="105"/>
      <c r="R4791" s="105"/>
      <c r="S4791" s="105"/>
      <c r="T4791" s="105"/>
    </row>
    <row r="4792" spans="1:20" x14ac:dyDescent="0.25">
      <c r="A4792" s="103" t="s">
        <v>10333</v>
      </c>
      <c r="B4792" s="104" t="s">
        <v>4899</v>
      </c>
      <c r="C4792" s="104">
        <v>6</v>
      </c>
      <c r="D4792" s="103" t="s">
        <v>10334</v>
      </c>
      <c r="E4792" s="25">
        <f t="shared" si="236"/>
        <v>0</v>
      </c>
      <c r="F4792" s="25">
        <f t="shared" si="237"/>
        <v>0</v>
      </c>
      <c r="G4792" s="32"/>
      <c r="H4792" s="31"/>
      <c r="I4792" s="25">
        <f t="shared" si="238"/>
        <v>0</v>
      </c>
      <c r="J4792" s="21"/>
      <c r="K4792" s="16"/>
      <c r="L4792" s="105"/>
      <c r="M4792" s="105"/>
      <c r="N4792" s="105"/>
      <c r="O4792" s="105"/>
      <c r="P4792" s="105"/>
      <c r="Q4792" s="105"/>
      <c r="R4792" s="105"/>
      <c r="S4792" s="105">
        <v>0</v>
      </c>
      <c r="T4792" s="105"/>
    </row>
    <row r="4793" spans="1:20" x14ac:dyDescent="0.25">
      <c r="A4793" s="103" t="s">
        <v>4068</v>
      </c>
      <c r="B4793" s="104" t="s">
        <v>4899</v>
      </c>
      <c r="C4793" s="104">
        <v>6</v>
      </c>
      <c r="D4793" s="103" t="s">
        <v>10335</v>
      </c>
      <c r="E4793" s="25">
        <f t="shared" si="236"/>
        <v>0</v>
      </c>
      <c r="F4793" s="25">
        <f t="shared" si="237"/>
        <v>0</v>
      </c>
      <c r="G4793" s="32"/>
      <c r="H4793" s="31"/>
      <c r="I4793" s="25">
        <f t="shared" si="238"/>
        <v>0</v>
      </c>
      <c r="J4793" s="21"/>
      <c r="K4793" s="16"/>
      <c r="L4793" s="105"/>
      <c r="M4793" s="105"/>
      <c r="N4793" s="105"/>
      <c r="O4793" s="105"/>
      <c r="P4793" s="105"/>
      <c r="Q4793" s="105"/>
      <c r="R4793" s="105"/>
      <c r="S4793" s="105"/>
      <c r="T4793" s="105"/>
    </row>
    <row r="4794" spans="1:20" x14ac:dyDescent="0.25">
      <c r="A4794" s="103" t="s">
        <v>4288</v>
      </c>
      <c r="B4794" s="104" t="s">
        <v>4898</v>
      </c>
      <c r="C4794" s="104">
        <v>6</v>
      </c>
      <c r="D4794" s="103" t="s">
        <v>10336</v>
      </c>
      <c r="E4794" s="25">
        <f t="shared" si="236"/>
        <v>0</v>
      </c>
      <c r="F4794" s="25">
        <f t="shared" si="237"/>
        <v>0</v>
      </c>
      <c r="G4794" s="32"/>
      <c r="H4794" s="31"/>
      <c r="I4794" s="25">
        <f t="shared" si="238"/>
        <v>0.8</v>
      </c>
      <c r="J4794" s="21"/>
      <c r="K4794" s="16"/>
      <c r="L4794" s="105"/>
      <c r="M4794" s="105"/>
      <c r="N4794" s="105"/>
      <c r="O4794" s="105"/>
      <c r="P4794" s="105">
        <v>2</v>
      </c>
      <c r="Q4794" s="105">
        <v>2</v>
      </c>
      <c r="R4794" s="105"/>
      <c r="S4794" s="105"/>
      <c r="T4794" s="105"/>
    </row>
    <row r="4795" spans="1:20" x14ac:dyDescent="0.25">
      <c r="A4795" s="103" t="s">
        <v>4159</v>
      </c>
      <c r="B4795" s="104" t="s">
        <v>4898</v>
      </c>
      <c r="C4795" s="104">
        <v>6</v>
      </c>
      <c r="D4795" s="103" t="s">
        <v>10337</v>
      </c>
      <c r="E4795" s="25">
        <f t="shared" si="236"/>
        <v>0</v>
      </c>
      <c r="F4795" s="25">
        <f t="shared" si="237"/>
        <v>0</v>
      </c>
      <c r="G4795" s="32"/>
      <c r="H4795" s="31"/>
      <c r="I4795" s="25">
        <f t="shared" si="238"/>
        <v>0</v>
      </c>
      <c r="J4795" s="21"/>
      <c r="K4795" s="16"/>
      <c r="L4795" s="105"/>
      <c r="M4795" s="105"/>
      <c r="N4795" s="105"/>
      <c r="O4795" s="105"/>
      <c r="P4795" s="105"/>
      <c r="Q4795" s="105"/>
      <c r="R4795" s="105">
        <v>0</v>
      </c>
      <c r="S4795" s="105"/>
      <c r="T4795" s="105"/>
    </row>
    <row r="4796" spans="1:20" x14ac:dyDescent="0.25">
      <c r="A4796" s="103" t="s">
        <v>4284</v>
      </c>
      <c r="B4796" s="104" t="s">
        <v>4899</v>
      </c>
      <c r="C4796" s="104">
        <v>6</v>
      </c>
      <c r="D4796" s="103" t="s">
        <v>10338</v>
      </c>
      <c r="E4796" s="25">
        <f t="shared" si="236"/>
        <v>0</v>
      </c>
      <c r="F4796" s="25">
        <f t="shared" si="237"/>
        <v>0</v>
      </c>
      <c r="G4796" s="32"/>
      <c r="H4796" s="31"/>
      <c r="I4796" s="25">
        <f t="shared" si="238"/>
        <v>0</v>
      </c>
      <c r="J4796" s="21"/>
      <c r="K4796" s="16"/>
      <c r="L4796" s="105"/>
      <c r="M4796" s="105"/>
      <c r="N4796" s="105"/>
      <c r="O4796" s="105"/>
      <c r="P4796" s="105">
        <v>0</v>
      </c>
      <c r="Q4796" s="105"/>
      <c r="R4796" s="105"/>
      <c r="S4796" s="105"/>
      <c r="T4796" s="105"/>
    </row>
    <row r="4797" spans="1:20" x14ac:dyDescent="0.25">
      <c r="A4797" s="103" t="s">
        <v>4285</v>
      </c>
      <c r="B4797" s="104" t="s">
        <v>4899</v>
      </c>
      <c r="C4797" s="104">
        <v>6</v>
      </c>
      <c r="D4797" s="103" t="s">
        <v>10339</v>
      </c>
      <c r="E4797" s="25">
        <f t="shared" si="236"/>
        <v>0</v>
      </c>
      <c r="F4797" s="25">
        <f t="shared" si="237"/>
        <v>0</v>
      </c>
      <c r="G4797" s="32"/>
      <c r="H4797" s="31"/>
      <c r="I4797" s="25">
        <f t="shared" si="238"/>
        <v>0</v>
      </c>
      <c r="J4797" s="21"/>
      <c r="K4797" s="16"/>
      <c r="L4797" s="105"/>
      <c r="M4797" s="105"/>
      <c r="N4797" s="105"/>
      <c r="O4797" s="105"/>
      <c r="P4797" s="105">
        <v>0</v>
      </c>
      <c r="Q4797" s="105"/>
      <c r="R4797" s="105">
        <v>0</v>
      </c>
      <c r="S4797" s="105"/>
      <c r="T4797" s="105"/>
    </row>
    <row r="4798" spans="1:20" x14ac:dyDescent="0.25">
      <c r="A4798" s="103" t="s">
        <v>4287</v>
      </c>
      <c r="B4798" s="104" t="s">
        <v>4899</v>
      </c>
      <c r="C4798" s="104">
        <v>6</v>
      </c>
      <c r="D4798" s="103" t="s">
        <v>10340</v>
      </c>
      <c r="E4798" s="25">
        <f t="shared" si="236"/>
        <v>0</v>
      </c>
      <c r="F4798" s="25">
        <f t="shared" si="237"/>
        <v>0</v>
      </c>
      <c r="G4798" s="32"/>
      <c r="H4798" s="31"/>
      <c r="I4798" s="25">
        <f t="shared" si="238"/>
        <v>0</v>
      </c>
      <c r="J4798" s="21"/>
      <c r="K4798" s="16"/>
      <c r="L4798" s="105"/>
      <c r="M4798" s="105"/>
      <c r="N4798" s="105"/>
      <c r="O4798" s="105"/>
      <c r="P4798" s="105"/>
      <c r="Q4798" s="105">
        <v>0</v>
      </c>
      <c r="R4798" s="105">
        <v>0</v>
      </c>
      <c r="S4798" s="105"/>
      <c r="T4798" s="105"/>
    </row>
    <row r="4799" spans="1:20" x14ac:dyDescent="0.25">
      <c r="A4799" s="103" t="s">
        <v>3411</v>
      </c>
      <c r="B4799" s="104" t="s">
        <v>4899</v>
      </c>
      <c r="C4799" s="104">
        <v>6</v>
      </c>
      <c r="D4799" s="103" t="s">
        <v>10341</v>
      </c>
      <c r="E4799" s="25">
        <f t="shared" si="236"/>
        <v>0</v>
      </c>
      <c r="F4799" s="25">
        <f t="shared" si="237"/>
        <v>0</v>
      </c>
      <c r="G4799" s="32"/>
      <c r="H4799" s="31"/>
      <c r="I4799" s="25">
        <f t="shared" si="238"/>
        <v>0</v>
      </c>
      <c r="J4799" s="21"/>
      <c r="K4799" s="16"/>
      <c r="L4799" s="105"/>
      <c r="M4799" s="105"/>
      <c r="N4799" s="105"/>
      <c r="O4799" s="105"/>
      <c r="P4799" s="105"/>
      <c r="Q4799" s="105"/>
      <c r="R4799" s="105"/>
      <c r="S4799" s="105">
        <v>0</v>
      </c>
      <c r="T4799" s="105"/>
    </row>
    <row r="4800" spans="1:20" x14ac:dyDescent="0.25">
      <c r="A4800" s="103" t="s">
        <v>3430</v>
      </c>
      <c r="B4800" s="104" t="s">
        <v>4899</v>
      </c>
      <c r="C4800" s="104">
        <v>6</v>
      </c>
      <c r="D4800" s="103" t="s">
        <v>10342</v>
      </c>
      <c r="E4800" s="25">
        <f t="shared" si="236"/>
        <v>0</v>
      </c>
      <c r="F4800" s="25">
        <f t="shared" si="237"/>
        <v>0</v>
      </c>
      <c r="G4800" s="32"/>
      <c r="H4800" s="31"/>
      <c r="I4800" s="25">
        <f t="shared" si="238"/>
        <v>0</v>
      </c>
      <c r="J4800" s="21"/>
      <c r="K4800" s="16"/>
      <c r="L4800" s="105"/>
      <c r="M4800" s="105"/>
      <c r="N4800" s="105"/>
      <c r="O4800" s="105"/>
      <c r="P4800" s="105">
        <v>0</v>
      </c>
      <c r="Q4800" s="105"/>
      <c r="R4800" s="105">
        <v>0</v>
      </c>
      <c r="S4800" s="105">
        <v>0</v>
      </c>
      <c r="T4800" s="105"/>
    </row>
    <row r="4801" spans="1:20" x14ac:dyDescent="0.25">
      <c r="A4801" s="103" t="s">
        <v>4155</v>
      </c>
      <c r="B4801" s="104" t="s">
        <v>4899</v>
      </c>
      <c r="C4801" s="104">
        <v>6</v>
      </c>
      <c r="D4801" s="103" t="s">
        <v>10343</v>
      </c>
      <c r="E4801" s="25">
        <f t="shared" si="236"/>
        <v>0</v>
      </c>
      <c r="F4801" s="25">
        <f t="shared" si="237"/>
        <v>0</v>
      </c>
      <c r="G4801" s="32"/>
      <c r="H4801" s="31"/>
      <c r="I4801" s="25">
        <f t="shared" si="238"/>
        <v>0</v>
      </c>
      <c r="J4801" s="21"/>
      <c r="K4801" s="16"/>
      <c r="L4801" s="105"/>
      <c r="M4801" s="105"/>
      <c r="N4801" s="105"/>
      <c r="O4801" s="105"/>
      <c r="P4801" s="105"/>
      <c r="Q4801" s="105"/>
      <c r="R4801" s="105">
        <v>0</v>
      </c>
      <c r="S4801" s="105">
        <v>0</v>
      </c>
      <c r="T4801" s="105"/>
    </row>
    <row r="4802" spans="1:20" x14ac:dyDescent="0.25">
      <c r="A4802" s="103" t="s">
        <v>4157</v>
      </c>
      <c r="B4802" s="104" t="s">
        <v>4907</v>
      </c>
      <c r="C4802" s="104">
        <v>6</v>
      </c>
      <c r="D4802" s="103" t="s">
        <v>10344</v>
      </c>
      <c r="E4802" s="25">
        <f t="shared" si="236"/>
        <v>0</v>
      </c>
      <c r="F4802" s="25">
        <f t="shared" si="237"/>
        <v>0</v>
      </c>
      <c r="G4802" s="32"/>
      <c r="H4802" s="31"/>
      <c r="I4802" s="25">
        <f t="shared" si="238"/>
        <v>0</v>
      </c>
      <c r="J4802" s="21"/>
      <c r="K4802" s="16"/>
      <c r="L4802" s="105"/>
      <c r="M4802" s="105"/>
      <c r="N4802" s="105"/>
      <c r="O4802" s="105"/>
      <c r="P4802" s="105"/>
      <c r="Q4802" s="105"/>
      <c r="R4802" s="105">
        <v>0</v>
      </c>
      <c r="S4802" s="105"/>
      <c r="T4802" s="105"/>
    </row>
    <row r="4803" spans="1:20" x14ac:dyDescent="0.25">
      <c r="A4803" s="103" t="s">
        <v>4206</v>
      </c>
      <c r="B4803" s="104" t="s">
        <v>4907</v>
      </c>
      <c r="C4803" s="104">
        <v>6</v>
      </c>
      <c r="D4803" s="103" t="s">
        <v>10345</v>
      </c>
      <c r="E4803" s="25">
        <f t="shared" si="236"/>
        <v>0</v>
      </c>
      <c r="F4803" s="25">
        <f t="shared" si="237"/>
        <v>0</v>
      </c>
      <c r="G4803" s="32"/>
      <c r="H4803" s="31"/>
      <c r="I4803" s="25">
        <f t="shared" si="238"/>
        <v>0</v>
      </c>
      <c r="J4803" s="21"/>
      <c r="K4803" s="16"/>
      <c r="L4803" s="105"/>
      <c r="M4803" s="105"/>
      <c r="N4803" s="105"/>
      <c r="O4803" s="105"/>
      <c r="P4803" s="105"/>
      <c r="Q4803" s="105">
        <v>0</v>
      </c>
      <c r="R4803" s="105"/>
      <c r="S4803" s="105"/>
      <c r="T4803" s="105"/>
    </row>
    <row r="4804" spans="1:20" x14ac:dyDescent="0.25">
      <c r="A4804" s="103" t="s">
        <v>294</v>
      </c>
      <c r="B4804" s="104" t="s">
        <v>4910</v>
      </c>
      <c r="C4804" s="104">
        <v>7</v>
      </c>
      <c r="D4804" s="103" t="s">
        <v>10346</v>
      </c>
      <c r="E4804" s="25">
        <f t="shared" si="236"/>
        <v>62.333333333333336</v>
      </c>
      <c r="F4804" s="25">
        <f t="shared" si="237"/>
        <v>0</v>
      </c>
      <c r="G4804" s="32"/>
      <c r="H4804" s="31"/>
      <c r="I4804" s="25">
        <f t="shared" si="238"/>
        <v>37.4</v>
      </c>
      <c r="J4804" s="21"/>
      <c r="K4804" s="16"/>
      <c r="L4804" s="105"/>
      <c r="M4804" s="105"/>
      <c r="N4804" s="105"/>
      <c r="O4804" s="105"/>
      <c r="P4804" s="105">
        <v>0</v>
      </c>
      <c r="Q4804" s="105">
        <v>0</v>
      </c>
      <c r="R4804" s="105">
        <v>187</v>
      </c>
      <c r="S4804" s="105"/>
      <c r="T4804" s="105"/>
    </row>
    <row r="4805" spans="1:20" x14ac:dyDescent="0.25">
      <c r="A4805" s="103" t="s">
        <v>4305</v>
      </c>
      <c r="B4805" s="104" t="s">
        <v>4918</v>
      </c>
      <c r="C4805" s="104">
        <v>10</v>
      </c>
      <c r="D4805" s="103" t="s">
        <v>10347</v>
      </c>
      <c r="E4805" s="25">
        <f t="shared" si="236"/>
        <v>0</v>
      </c>
      <c r="F4805" s="25">
        <f t="shared" si="237"/>
        <v>2</v>
      </c>
      <c r="G4805" s="32"/>
      <c r="H4805" s="31"/>
      <c r="I4805" s="25">
        <f t="shared" si="238"/>
        <v>0</v>
      </c>
      <c r="J4805" s="21"/>
      <c r="K4805" s="16"/>
      <c r="L4805" s="105">
        <v>5</v>
      </c>
      <c r="M4805" s="105">
        <v>3</v>
      </c>
      <c r="N4805" s="105"/>
      <c r="O4805" s="105"/>
      <c r="P4805" s="105">
        <v>0</v>
      </c>
      <c r="Q4805" s="105">
        <v>0</v>
      </c>
      <c r="R4805" s="105">
        <v>0</v>
      </c>
      <c r="S4805" s="105"/>
      <c r="T4805" s="105"/>
    </row>
    <row r="4806" spans="1:20" x14ac:dyDescent="0.25">
      <c r="A4806" s="103" t="s">
        <v>4306</v>
      </c>
      <c r="B4806" s="104" t="s">
        <v>4918</v>
      </c>
      <c r="C4806" s="104">
        <v>10</v>
      </c>
      <c r="D4806" s="103" t="s">
        <v>10348</v>
      </c>
      <c r="E4806" s="25">
        <f t="shared" si="236"/>
        <v>0</v>
      </c>
      <c r="F4806" s="25">
        <f t="shared" si="237"/>
        <v>0.25</v>
      </c>
      <c r="G4806" s="32"/>
      <c r="H4806" s="31"/>
      <c r="I4806" s="25">
        <f t="shared" si="238"/>
        <v>0</v>
      </c>
      <c r="J4806" s="21"/>
      <c r="K4806" s="16"/>
      <c r="L4806" s="105">
        <v>1</v>
      </c>
      <c r="M4806" s="105"/>
      <c r="N4806" s="105"/>
      <c r="O4806" s="105"/>
      <c r="P4806" s="105"/>
      <c r="Q4806" s="105"/>
      <c r="R4806" s="105"/>
      <c r="S4806" s="105"/>
      <c r="T4806" s="105"/>
    </row>
    <row r="4807" spans="1:20" x14ac:dyDescent="0.25">
      <c r="A4807" s="103" t="s">
        <v>2224</v>
      </c>
      <c r="B4807" s="104" t="s">
        <v>4909</v>
      </c>
      <c r="C4807" s="104">
        <v>7</v>
      </c>
      <c r="D4807" s="103" t="s">
        <v>10349</v>
      </c>
      <c r="E4807" s="25">
        <f t="shared" si="236"/>
        <v>8.3333333333333339</v>
      </c>
      <c r="F4807" s="25">
        <f t="shared" si="237"/>
        <v>0</v>
      </c>
      <c r="G4807" s="32"/>
      <c r="H4807" s="31"/>
      <c r="I4807" s="25">
        <f t="shared" si="238"/>
        <v>5</v>
      </c>
      <c r="J4807" s="21"/>
      <c r="K4807" s="16"/>
      <c r="L4807" s="105"/>
      <c r="M4807" s="105"/>
      <c r="N4807" s="105"/>
      <c r="O4807" s="105"/>
      <c r="P4807" s="105">
        <v>0</v>
      </c>
      <c r="Q4807" s="105">
        <v>0</v>
      </c>
      <c r="R4807" s="105">
        <v>25</v>
      </c>
      <c r="S4807" s="105"/>
      <c r="T4807" s="105"/>
    </row>
    <row r="4808" spans="1:20" x14ac:dyDescent="0.25">
      <c r="A4808" s="103" t="s">
        <v>2922</v>
      </c>
      <c r="B4808" s="104" t="s">
        <v>4913</v>
      </c>
      <c r="C4808" s="104">
        <v>8</v>
      </c>
      <c r="D4808" s="103" t="s">
        <v>10350</v>
      </c>
      <c r="E4808" s="25">
        <f t="shared" si="236"/>
        <v>0</v>
      </c>
      <c r="F4808" s="25">
        <f t="shared" si="237"/>
        <v>0.25</v>
      </c>
      <c r="G4808" s="32"/>
      <c r="H4808" s="31"/>
      <c r="I4808" s="25">
        <f t="shared" si="238"/>
        <v>0</v>
      </c>
      <c r="J4808" s="21"/>
      <c r="K4808" s="16"/>
      <c r="L4808" s="105"/>
      <c r="M4808" s="105">
        <v>1</v>
      </c>
      <c r="N4808" s="105"/>
      <c r="O4808" s="105"/>
      <c r="P4808" s="105">
        <v>0</v>
      </c>
      <c r="Q4808" s="105">
        <v>0</v>
      </c>
      <c r="R4808" s="105">
        <v>0</v>
      </c>
      <c r="S4808" s="105">
        <v>0</v>
      </c>
      <c r="T4808" s="105"/>
    </row>
    <row r="4809" spans="1:20" x14ac:dyDescent="0.25">
      <c r="A4809" s="103" t="s">
        <v>1152</v>
      </c>
      <c r="B4809" s="104" t="s">
        <v>4914</v>
      </c>
      <c r="C4809" s="104">
        <v>9</v>
      </c>
      <c r="D4809" s="103" t="s">
        <v>10351</v>
      </c>
      <c r="E4809" s="25">
        <f t="shared" si="236"/>
        <v>2.3333333333333335</v>
      </c>
      <c r="F4809" s="25">
        <f t="shared" si="237"/>
        <v>2.5</v>
      </c>
      <c r="G4809" s="32"/>
      <c r="H4809" s="31"/>
      <c r="I4809" s="25">
        <f t="shared" si="238"/>
        <v>2</v>
      </c>
      <c r="J4809" s="21"/>
      <c r="K4809" s="16"/>
      <c r="L4809" s="105"/>
      <c r="M4809" s="105">
        <v>6</v>
      </c>
      <c r="N4809" s="105"/>
      <c r="O4809" s="105">
        <v>4</v>
      </c>
      <c r="P4809" s="105">
        <v>1</v>
      </c>
      <c r="Q4809" s="105">
        <v>2</v>
      </c>
      <c r="R4809" s="105">
        <v>7</v>
      </c>
      <c r="S4809" s="105">
        <v>0</v>
      </c>
      <c r="T4809" s="105"/>
    </row>
    <row r="4810" spans="1:20" x14ac:dyDescent="0.25">
      <c r="A4810" s="103" t="s">
        <v>10352</v>
      </c>
      <c r="B4810" s="104" t="s">
        <v>4914</v>
      </c>
      <c r="C4810" s="104">
        <v>9</v>
      </c>
      <c r="D4810" s="103" t="s">
        <v>10353</v>
      </c>
      <c r="E4810" s="25">
        <f t="shared" si="236"/>
        <v>0</v>
      </c>
      <c r="F4810" s="25">
        <f t="shared" si="237"/>
        <v>0</v>
      </c>
      <c r="G4810" s="32"/>
      <c r="H4810" s="31"/>
      <c r="I4810" s="25">
        <f t="shared" si="238"/>
        <v>0</v>
      </c>
      <c r="J4810" s="21"/>
      <c r="K4810" s="16"/>
      <c r="L4810" s="105"/>
      <c r="M4810" s="105"/>
      <c r="N4810" s="105"/>
      <c r="O4810" s="105"/>
      <c r="P4810" s="105"/>
      <c r="Q4810" s="105">
        <v>0</v>
      </c>
      <c r="R4810" s="105"/>
      <c r="S4810" s="105"/>
      <c r="T4810" s="105"/>
    </row>
    <row r="4811" spans="1:20" x14ac:dyDescent="0.25">
      <c r="A4811" s="103" t="s">
        <v>4293</v>
      </c>
      <c r="B4811" s="104" t="s">
        <v>4886</v>
      </c>
      <c r="C4811" s="104">
        <v>4</v>
      </c>
      <c r="D4811" s="103" t="s">
        <v>10354</v>
      </c>
      <c r="E4811" s="25">
        <f t="shared" si="236"/>
        <v>0</v>
      </c>
      <c r="F4811" s="25">
        <f t="shared" si="237"/>
        <v>0</v>
      </c>
      <c r="G4811" s="32"/>
      <c r="H4811" s="31"/>
      <c r="I4811" s="25">
        <f t="shared" si="238"/>
        <v>0</v>
      </c>
      <c r="J4811" s="21"/>
      <c r="K4811" s="16"/>
      <c r="L4811" s="105"/>
      <c r="M4811" s="105"/>
      <c r="N4811" s="105"/>
      <c r="O4811" s="105"/>
      <c r="P4811" s="105">
        <v>0</v>
      </c>
      <c r="Q4811" s="105">
        <v>0</v>
      </c>
      <c r="R4811" s="105">
        <v>0</v>
      </c>
      <c r="S4811" s="105"/>
      <c r="T4811" s="105"/>
    </row>
    <row r="4812" spans="1:20" x14ac:dyDescent="0.25">
      <c r="A4812" s="103" t="s">
        <v>4292</v>
      </c>
      <c r="B4812" s="104" t="s">
        <v>4880</v>
      </c>
      <c r="C4812" s="104">
        <v>2</v>
      </c>
      <c r="D4812" s="103" t="s">
        <v>10355</v>
      </c>
      <c r="E4812" s="25">
        <f t="shared" si="236"/>
        <v>0</v>
      </c>
      <c r="F4812" s="25">
        <f t="shared" si="237"/>
        <v>0</v>
      </c>
      <c r="G4812" s="32"/>
      <c r="H4812" s="31"/>
      <c r="I4812" s="25">
        <f t="shared" si="238"/>
        <v>0.2</v>
      </c>
      <c r="J4812" s="21"/>
      <c r="K4812" s="16"/>
      <c r="L4812" s="105"/>
      <c r="M4812" s="105"/>
      <c r="N4812" s="105"/>
      <c r="O4812" s="105"/>
      <c r="P4812" s="105">
        <v>1</v>
      </c>
      <c r="Q4812" s="105">
        <v>0</v>
      </c>
      <c r="R4812" s="105">
        <v>0</v>
      </c>
      <c r="S4812" s="105">
        <v>0</v>
      </c>
      <c r="T4812" s="105"/>
    </row>
    <row r="4813" spans="1:20" x14ac:dyDescent="0.25">
      <c r="A4813" s="103" t="s">
        <v>1021</v>
      </c>
      <c r="B4813" s="104" t="s">
        <v>4882</v>
      </c>
      <c r="C4813" s="104">
        <v>2</v>
      </c>
      <c r="D4813" s="103" t="s">
        <v>10356</v>
      </c>
      <c r="E4813" s="25">
        <f t="shared" si="236"/>
        <v>0</v>
      </c>
      <c r="F4813" s="25">
        <f t="shared" si="237"/>
        <v>0</v>
      </c>
      <c r="G4813" s="32"/>
      <c r="H4813" s="31"/>
      <c r="I4813" s="25">
        <f t="shared" si="238"/>
        <v>0</v>
      </c>
      <c r="J4813" s="21"/>
      <c r="K4813" s="16"/>
      <c r="L4813" s="105"/>
      <c r="M4813" s="105"/>
      <c r="N4813" s="105"/>
      <c r="O4813" s="105"/>
      <c r="P4813" s="105">
        <v>0</v>
      </c>
      <c r="Q4813" s="105"/>
      <c r="R4813" s="105">
        <v>0</v>
      </c>
      <c r="S4813" s="105">
        <v>0</v>
      </c>
      <c r="T4813" s="105"/>
    </row>
    <row r="4814" spans="1:20" x14ac:dyDescent="0.25">
      <c r="A4814" s="103" t="s">
        <v>4020</v>
      </c>
      <c r="B4814" s="104" t="s">
        <v>4882</v>
      </c>
      <c r="C4814" s="104">
        <v>2</v>
      </c>
      <c r="D4814" s="103" t="s">
        <v>10357</v>
      </c>
      <c r="E4814" s="25">
        <f t="shared" si="236"/>
        <v>0</v>
      </c>
      <c r="F4814" s="25">
        <f t="shared" si="237"/>
        <v>0</v>
      </c>
      <c r="G4814" s="32"/>
      <c r="H4814" s="31"/>
      <c r="I4814" s="25">
        <f t="shared" si="238"/>
        <v>0</v>
      </c>
      <c r="J4814" s="21"/>
      <c r="K4814" s="16"/>
      <c r="L4814" s="105"/>
      <c r="M4814" s="105"/>
      <c r="N4814" s="105"/>
      <c r="O4814" s="105"/>
      <c r="P4814" s="105"/>
      <c r="Q4814" s="105"/>
      <c r="R4814" s="105"/>
      <c r="S4814" s="105"/>
      <c r="T4814" s="105"/>
    </row>
    <row r="4815" spans="1:20" x14ac:dyDescent="0.25">
      <c r="A4815" s="103" t="s">
        <v>1599</v>
      </c>
      <c r="B4815" s="104" t="s">
        <v>4884</v>
      </c>
      <c r="C4815" s="104">
        <v>2</v>
      </c>
      <c r="D4815" s="103" t="s">
        <v>10358</v>
      </c>
      <c r="E4815" s="25">
        <f t="shared" si="236"/>
        <v>0</v>
      </c>
      <c r="F4815" s="25">
        <f t="shared" si="237"/>
        <v>0</v>
      </c>
      <c r="G4815" s="32"/>
      <c r="H4815" s="31"/>
      <c r="I4815" s="25">
        <f t="shared" si="238"/>
        <v>0</v>
      </c>
      <c r="J4815" s="21"/>
      <c r="K4815" s="16"/>
      <c r="L4815" s="105"/>
      <c r="M4815" s="105"/>
      <c r="N4815" s="105"/>
      <c r="O4815" s="105"/>
      <c r="P4815" s="105"/>
      <c r="Q4815" s="105"/>
      <c r="R4815" s="105">
        <v>0</v>
      </c>
      <c r="S4815" s="105">
        <v>0</v>
      </c>
      <c r="T4815" s="105"/>
    </row>
    <row r="4816" spans="1:20" x14ac:dyDescent="0.25">
      <c r="A4816" s="103" t="s">
        <v>10359</v>
      </c>
      <c r="B4816" s="104" t="s">
        <v>4895</v>
      </c>
      <c r="C4816" s="104">
        <v>5</v>
      </c>
      <c r="D4816" s="103" t="s">
        <v>10360</v>
      </c>
      <c r="E4816" s="25">
        <f t="shared" si="236"/>
        <v>0</v>
      </c>
      <c r="F4816" s="25">
        <f t="shared" si="237"/>
        <v>0</v>
      </c>
      <c r="G4816" s="32"/>
      <c r="H4816" s="31"/>
      <c r="I4816" s="25">
        <f t="shared" si="238"/>
        <v>0</v>
      </c>
      <c r="J4816" s="21"/>
      <c r="K4816" s="16"/>
      <c r="L4816" s="105"/>
      <c r="M4816" s="105"/>
      <c r="N4816" s="105"/>
      <c r="O4816" s="105"/>
      <c r="P4816" s="105"/>
      <c r="Q4816" s="105"/>
      <c r="R4816" s="105"/>
      <c r="S4816" s="105">
        <v>0</v>
      </c>
      <c r="T4816" s="105"/>
    </row>
    <row r="4817" spans="1:20" x14ac:dyDescent="0.25">
      <c r="A4817" s="103" t="s">
        <v>2128</v>
      </c>
      <c r="B4817" s="104" t="s">
        <v>4898</v>
      </c>
      <c r="C4817" s="104">
        <v>6</v>
      </c>
      <c r="D4817" s="103" t="s">
        <v>10361</v>
      </c>
      <c r="E4817" s="25">
        <f t="shared" si="236"/>
        <v>0</v>
      </c>
      <c r="F4817" s="25">
        <f t="shared" si="237"/>
        <v>0</v>
      </c>
      <c r="G4817" s="32"/>
      <c r="H4817" s="31"/>
      <c r="I4817" s="25">
        <f t="shared" si="238"/>
        <v>0</v>
      </c>
      <c r="J4817" s="21"/>
      <c r="K4817" s="16"/>
      <c r="L4817" s="105"/>
      <c r="M4817" s="105"/>
      <c r="N4817" s="105"/>
      <c r="O4817" s="105"/>
      <c r="P4817" s="105"/>
      <c r="Q4817" s="105"/>
      <c r="R4817" s="105">
        <v>0</v>
      </c>
      <c r="S4817" s="105">
        <v>0</v>
      </c>
      <c r="T4817" s="105"/>
    </row>
    <row r="4818" spans="1:20" x14ac:dyDescent="0.25">
      <c r="A4818" s="103" t="s">
        <v>3760</v>
      </c>
      <c r="B4818" s="104" t="s">
        <v>4898</v>
      </c>
      <c r="C4818" s="104">
        <v>6</v>
      </c>
      <c r="D4818" s="103" t="s">
        <v>10362</v>
      </c>
      <c r="E4818" s="25">
        <f t="shared" si="236"/>
        <v>0</v>
      </c>
      <c r="F4818" s="25">
        <f t="shared" si="237"/>
        <v>0</v>
      </c>
      <c r="G4818" s="32"/>
      <c r="H4818" s="31"/>
      <c r="I4818" s="25">
        <f t="shared" si="238"/>
        <v>0</v>
      </c>
      <c r="J4818" s="21"/>
      <c r="K4818" s="16"/>
      <c r="L4818" s="105"/>
      <c r="M4818" s="105"/>
      <c r="N4818" s="105"/>
      <c r="O4818" s="105"/>
      <c r="P4818" s="105"/>
      <c r="Q4818" s="105"/>
      <c r="R4818" s="105"/>
      <c r="S4818" s="105">
        <v>0</v>
      </c>
      <c r="T4818" s="105"/>
    </row>
    <row r="4819" spans="1:20" x14ac:dyDescent="0.25">
      <c r="A4819" s="103" t="s">
        <v>3483</v>
      </c>
      <c r="B4819" s="104" t="s">
        <v>4898</v>
      </c>
      <c r="C4819" s="104">
        <v>6</v>
      </c>
      <c r="D4819" s="103" t="s">
        <v>10363</v>
      </c>
      <c r="E4819" s="25">
        <f t="shared" si="236"/>
        <v>0</v>
      </c>
      <c r="F4819" s="25">
        <f t="shared" si="237"/>
        <v>0</v>
      </c>
      <c r="G4819" s="32"/>
      <c r="H4819" s="31"/>
      <c r="I4819" s="25">
        <f t="shared" si="238"/>
        <v>0</v>
      </c>
      <c r="J4819" s="21"/>
      <c r="K4819" s="16"/>
      <c r="L4819" s="105"/>
      <c r="M4819" s="105"/>
      <c r="N4819" s="105"/>
      <c r="O4819" s="105"/>
      <c r="P4819" s="105"/>
      <c r="Q4819" s="105">
        <v>0</v>
      </c>
      <c r="R4819" s="105">
        <v>0</v>
      </c>
      <c r="S4819" s="105">
        <v>0</v>
      </c>
      <c r="T4819" s="105"/>
    </row>
    <row r="4820" spans="1:20" x14ac:dyDescent="0.25">
      <c r="A4820" s="103" t="s">
        <v>4300</v>
      </c>
      <c r="B4820" s="104" t="s">
        <v>4874</v>
      </c>
      <c r="C4820" s="104">
        <v>1</v>
      </c>
      <c r="D4820" s="103" t="s">
        <v>10364</v>
      </c>
      <c r="E4820" s="25">
        <f t="shared" si="236"/>
        <v>0.33333333333333331</v>
      </c>
      <c r="F4820" s="25">
        <f t="shared" si="237"/>
        <v>0</v>
      </c>
      <c r="G4820" s="32"/>
      <c r="H4820" s="31"/>
      <c r="I4820" s="25">
        <f t="shared" si="238"/>
        <v>0.2</v>
      </c>
      <c r="J4820" s="21"/>
      <c r="K4820" s="16"/>
      <c r="L4820" s="105"/>
      <c r="M4820" s="105"/>
      <c r="N4820" s="105"/>
      <c r="O4820" s="105"/>
      <c r="P4820" s="105">
        <v>0</v>
      </c>
      <c r="Q4820" s="105">
        <v>0</v>
      </c>
      <c r="R4820" s="105">
        <v>1</v>
      </c>
      <c r="S4820" s="105"/>
      <c r="T4820" s="105"/>
    </row>
    <row r="4821" spans="1:20" x14ac:dyDescent="0.25">
      <c r="A4821" s="103" t="s">
        <v>4299</v>
      </c>
      <c r="B4821" s="104" t="s">
        <v>4872</v>
      </c>
      <c r="C4821" s="104">
        <v>1</v>
      </c>
      <c r="D4821" s="103" t="s">
        <v>10365</v>
      </c>
      <c r="E4821" s="25">
        <f t="shared" si="236"/>
        <v>0</v>
      </c>
      <c r="F4821" s="25">
        <f t="shared" si="237"/>
        <v>0</v>
      </c>
      <c r="G4821" s="32"/>
      <c r="H4821" s="31"/>
      <c r="I4821" s="25">
        <f t="shared" si="238"/>
        <v>0</v>
      </c>
      <c r="J4821" s="21"/>
      <c r="K4821" s="16"/>
      <c r="L4821" s="105"/>
      <c r="M4821" s="105"/>
      <c r="N4821" s="105"/>
      <c r="O4821" s="105"/>
      <c r="P4821" s="105"/>
      <c r="Q4821" s="105"/>
      <c r="R4821" s="105">
        <v>0</v>
      </c>
      <c r="S4821" s="105"/>
      <c r="T4821" s="105"/>
    </row>
    <row r="4822" spans="1:20" x14ac:dyDescent="0.25">
      <c r="A4822" s="103" t="s">
        <v>10366</v>
      </c>
      <c r="B4822" s="104" t="s">
        <v>4872</v>
      </c>
      <c r="C4822" s="104">
        <v>1</v>
      </c>
      <c r="D4822" s="103" t="s">
        <v>10367</v>
      </c>
      <c r="E4822" s="25">
        <f t="shared" si="236"/>
        <v>0</v>
      </c>
      <c r="F4822" s="25">
        <f t="shared" si="237"/>
        <v>0</v>
      </c>
      <c r="G4822" s="32"/>
      <c r="H4822" s="31"/>
      <c r="I4822" s="25">
        <f t="shared" si="238"/>
        <v>0</v>
      </c>
      <c r="J4822" s="21"/>
      <c r="K4822" s="16"/>
      <c r="L4822" s="105"/>
      <c r="M4822" s="105"/>
      <c r="N4822" s="105"/>
      <c r="O4822" s="105"/>
      <c r="P4822" s="105"/>
      <c r="Q4822" s="105"/>
      <c r="R4822" s="105"/>
      <c r="S4822" s="105">
        <v>0</v>
      </c>
      <c r="T4822" s="105"/>
    </row>
    <row r="4823" spans="1:20" x14ac:dyDescent="0.25">
      <c r="A4823" s="103" t="s">
        <v>10368</v>
      </c>
      <c r="B4823" s="104" t="s">
        <v>4872</v>
      </c>
      <c r="C4823" s="104">
        <v>1</v>
      </c>
      <c r="D4823" s="103" t="s">
        <v>10369</v>
      </c>
      <c r="E4823" s="25">
        <f t="shared" si="236"/>
        <v>0</v>
      </c>
      <c r="F4823" s="25">
        <f t="shared" si="237"/>
        <v>0</v>
      </c>
      <c r="G4823" s="32"/>
      <c r="H4823" s="31"/>
      <c r="I4823" s="25">
        <f t="shared" si="238"/>
        <v>0</v>
      </c>
      <c r="J4823" s="21"/>
      <c r="K4823" s="16"/>
      <c r="L4823" s="105"/>
      <c r="M4823" s="105"/>
      <c r="N4823" s="105"/>
      <c r="O4823" s="105"/>
      <c r="P4823" s="105">
        <v>0</v>
      </c>
      <c r="Q4823" s="105">
        <v>0</v>
      </c>
      <c r="R4823" s="105">
        <v>0</v>
      </c>
      <c r="S4823" s="105">
        <v>0</v>
      </c>
      <c r="T4823" s="105"/>
    </row>
    <row r="4824" spans="1:20" x14ac:dyDescent="0.25">
      <c r="A4824" s="103" t="s">
        <v>4294</v>
      </c>
      <c r="B4824" s="104" t="s">
        <v>4871</v>
      </c>
      <c r="C4824" s="104">
        <v>1</v>
      </c>
      <c r="D4824" s="103" t="s">
        <v>10370</v>
      </c>
      <c r="E4824" s="25">
        <f t="shared" si="236"/>
        <v>0</v>
      </c>
      <c r="F4824" s="25">
        <f t="shared" si="237"/>
        <v>0</v>
      </c>
      <c r="G4824" s="32"/>
      <c r="H4824" s="31"/>
      <c r="I4824" s="25">
        <f t="shared" si="238"/>
        <v>0</v>
      </c>
      <c r="J4824" s="21"/>
      <c r="K4824" s="16"/>
      <c r="L4824" s="105"/>
      <c r="M4824" s="105"/>
      <c r="N4824" s="105"/>
      <c r="O4824" s="105"/>
      <c r="P4824" s="105">
        <v>0</v>
      </c>
      <c r="Q4824" s="105">
        <v>0</v>
      </c>
      <c r="R4824" s="105"/>
      <c r="S4824" s="105"/>
      <c r="T4824" s="105"/>
    </row>
    <row r="4825" spans="1:20" x14ac:dyDescent="0.25">
      <c r="A4825" s="103" t="s">
        <v>4295</v>
      </c>
      <c r="B4825" s="104" t="s">
        <v>4871</v>
      </c>
      <c r="C4825" s="104">
        <v>1</v>
      </c>
      <c r="D4825" s="103" t="s">
        <v>10371</v>
      </c>
      <c r="E4825" s="25">
        <f t="shared" si="236"/>
        <v>0</v>
      </c>
      <c r="F4825" s="25">
        <f t="shared" si="237"/>
        <v>0</v>
      </c>
      <c r="G4825" s="32"/>
      <c r="H4825" s="31"/>
      <c r="I4825" s="25">
        <f t="shared" si="238"/>
        <v>0</v>
      </c>
      <c r="J4825" s="21"/>
      <c r="K4825" s="16"/>
      <c r="L4825" s="105"/>
      <c r="M4825" s="105"/>
      <c r="N4825" s="105"/>
      <c r="O4825" s="105"/>
      <c r="P4825" s="105">
        <v>0</v>
      </c>
      <c r="Q4825" s="105">
        <v>0</v>
      </c>
      <c r="R4825" s="105">
        <v>0</v>
      </c>
      <c r="S4825" s="105"/>
      <c r="T4825" s="105"/>
    </row>
    <row r="4826" spans="1:20" x14ac:dyDescent="0.25">
      <c r="A4826" s="103" t="s">
        <v>4296</v>
      </c>
      <c r="B4826" s="104" t="s">
        <v>4871</v>
      </c>
      <c r="C4826" s="104">
        <v>1</v>
      </c>
      <c r="D4826" s="103" t="s">
        <v>10372</v>
      </c>
      <c r="E4826" s="25">
        <f t="shared" si="236"/>
        <v>0</v>
      </c>
      <c r="F4826" s="25">
        <f t="shared" si="237"/>
        <v>0</v>
      </c>
      <c r="G4826" s="32"/>
      <c r="H4826" s="31"/>
      <c r="I4826" s="25">
        <f t="shared" si="238"/>
        <v>0</v>
      </c>
      <c r="J4826" s="21"/>
      <c r="K4826" s="16"/>
      <c r="L4826" s="105"/>
      <c r="M4826" s="105"/>
      <c r="N4826" s="105"/>
      <c r="O4826" s="105"/>
      <c r="P4826" s="105">
        <v>0</v>
      </c>
      <c r="Q4826" s="105">
        <v>0</v>
      </c>
      <c r="R4826" s="105">
        <v>0</v>
      </c>
      <c r="S4826" s="105"/>
      <c r="T4826" s="105"/>
    </row>
    <row r="4827" spans="1:20" x14ac:dyDescent="0.25">
      <c r="A4827" s="103" t="s">
        <v>4297</v>
      </c>
      <c r="B4827" s="104" t="s">
        <v>4872</v>
      </c>
      <c r="C4827" s="104">
        <v>1</v>
      </c>
      <c r="D4827" s="103" t="s">
        <v>10373</v>
      </c>
      <c r="E4827" s="25">
        <f t="shared" si="236"/>
        <v>0</v>
      </c>
      <c r="F4827" s="25">
        <f t="shared" si="237"/>
        <v>0</v>
      </c>
      <c r="G4827" s="32"/>
      <c r="H4827" s="31"/>
      <c r="I4827" s="25">
        <f t="shared" si="238"/>
        <v>0</v>
      </c>
      <c r="J4827" s="21"/>
      <c r="K4827" s="16"/>
      <c r="L4827" s="105"/>
      <c r="M4827" s="105"/>
      <c r="N4827" s="105"/>
      <c r="O4827" s="105"/>
      <c r="P4827" s="105">
        <v>0</v>
      </c>
      <c r="Q4827" s="105"/>
      <c r="R4827" s="105"/>
      <c r="S4827" s="105"/>
      <c r="T4827" s="105"/>
    </row>
    <row r="4828" spans="1:20" x14ac:dyDescent="0.25">
      <c r="A4828" s="103" t="s">
        <v>3443</v>
      </c>
      <c r="B4828" s="104" t="s">
        <v>4871</v>
      </c>
      <c r="C4828" s="104">
        <v>1</v>
      </c>
      <c r="D4828" s="103" t="s">
        <v>10374</v>
      </c>
      <c r="E4828" s="25">
        <f t="shared" si="236"/>
        <v>0</v>
      </c>
      <c r="F4828" s="25">
        <f t="shared" si="237"/>
        <v>0.75</v>
      </c>
      <c r="G4828" s="32"/>
      <c r="H4828" s="31"/>
      <c r="I4828" s="25">
        <f t="shared" si="238"/>
        <v>0</v>
      </c>
      <c r="J4828" s="21"/>
      <c r="K4828" s="16"/>
      <c r="L4828" s="105"/>
      <c r="M4828" s="105"/>
      <c r="N4828" s="105"/>
      <c r="O4828" s="105">
        <v>3</v>
      </c>
      <c r="P4828" s="105">
        <v>0</v>
      </c>
      <c r="Q4828" s="105"/>
      <c r="R4828" s="105">
        <v>0</v>
      </c>
      <c r="S4828" s="105">
        <v>0</v>
      </c>
      <c r="T4828" s="105"/>
    </row>
    <row r="4829" spans="1:20" x14ac:dyDescent="0.25">
      <c r="A4829" s="103" t="s">
        <v>4032</v>
      </c>
      <c r="B4829" s="104" t="s">
        <v>4878</v>
      </c>
      <c r="C4829" s="104">
        <v>2</v>
      </c>
      <c r="D4829" s="103" t="s">
        <v>10375</v>
      </c>
      <c r="E4829" s="25">
        <f t="shared" si="236"/>
        <v>0</v>
      </c>
      <c r="F4829" s="25">
        <f t="shared" si="237"/>
        <v>0</v>
      </c>
      <c r="G4829" s="32"/>
      <c r="H4829" s="31"/>
      <c r="I4829" s="25">
        <f t="shared" si="238"/>
        <v>0</v>
      </c>
      <c r="J4829" s="21"/>
      <c r="K4829" s="16"/>
      <c r="L4829" s="105"/>
      <c r="M4829" s="105"/>
      <c r="N4829" s="105"/>
      <c r="O4829" s="105"/>
      <c r="P4829" s="105"/>
      <c r="Q4829" s="105">
        <v>0</v>
      </c>
      <c r="R4829" s="105"/>
      <c r="S4829" s="105"/>
      <c r="T4829" s="105"/>
    </row>
    <row r="4830" spans="1:20" x14ac:dyDescent="0.25">
      <c r="A4830" s="103" t="s">
        <v>3491</v>
      </c>
      <c r="B4830" s="104" t="s">
        <v>4876</v>
      </c>
      <c r="C4830" s="104">
        <v>2</v>
      </c>
      <c r="D4830" s="103" t="s">
        <v>10376</v>
      </c>
      <c r="E4830" s="25">
        <f t="shared" si="236"/>
        <v>0</v>
      </c>
      <c r="F4830" s="25">
        <f t="shared" si="237"/>
        <v>0</v>
      </c>
      <c r="G4830" s="32"/>
      <c r="H4830" s="31"/>
      <c r="I4830" s="25">
        <f t="shared" si="238"/>
        <v>0</v>
      </c>
      <c r="J4830" s="21"/>
      <c r="K4830" s="16"/>
      <c r="L4830" s="105"/>
      <c r="M4830" s="105"/>
      <c r="N4830" s="105"/>
      <c r="O4830" s="105"/>
      <c r="P4830" s="105"/>
      <c r="Q4830" s="105">
        <v>0</v>
      </c>
      <c r="R4830" s="105">
        <v>0</v>
      </c>
      <c r="S4830" s="105"/>
      <c r="T4830" s="105"/>
    </row>
    <row r="4831" spans="1:20" x14ac:dyDescent="0.25">
      <c r="A4831" s="103" t="s">
        <v>4291</v>
      </c>
      <c r="B4831" s="104" t="s">
        <v>4877</v>
      </c>
      <c r="C4831" s="104">
        <v>2</v>
      </c>
      <c r="D4831" s="103" t="s">
        <v>10377</v>
      </c>
      <c r="E4831" s="25">
        <f t="shared" si="236"/>
        <v>157.33333333333334</v>
      </c>
      <c r="F4831" s="25">
        <f t="shared" si="237"/>
        <v>1050.75</v>
      </c>
      <c r="G4831" s="32"/>
      <c r="H4831" s="31"/>
      <c r="I4831" s="25">
        <f t="shared" si="238"/>
        <v>431.4</v>
      </c>
      <c r="J4831" s="21"/>
      <c r="K4831" s="16"/>
      <c r="L4831" s="105">
        <v>932</v>
      </c>
      <c r="M4831" s="105">
        <v>903</v>
      </c>
      <c r="N4831" s="105">
        <v>1226</v>
      </c>
      <c r="O4831" s="105">
        <v>1142</v>
      </c>
      <c r="P4831" s="105">
        <v>968</v>
      </c>
      <c r="Q4831" s="105">
        <v>717</v>
      </c>
      <c r="R4831" s="105">
        <v>472</v>
      </c>
      <c r="S4831" s="105">
        <v>0</v>
      </c>
      <c r="T4831" s="105"/>
    </row>
    <row r="4832" spans="1:20" x14ac:dyDescent="0.25">
      <c r="A4832" s="103" t="s">
        <v>2717</v>
      </c>
      <c r="B4832" s="104" t="s">
        <v>4874</v>
      </c>
      <c r="C4832" s="104">
        <v>1</v>
      </c>
      <c r="D4832" s="103" t="s">
        <v>10378</v>
      </c>
      <c r="E4832" s="25">
        <f t="shared" ref="E4832:E4895" si="239">SUM(R4832:T4832)/3</f>
        <v>0</v>
      </c>
      <c r="F4832" s="25">
        <f t="shared" ref="F4832:F4895" si="240">SUM(L4832:O4832)/4</f>
        <v>0</v>
      </c>
      <c r="G4832" s="32"/>
      <c r="H4832" s="31"/>
      <c r="I4832" s="25">
        <f t="shared" ref="I4832:I4895" si="241">SUM(P4832:T4832)/5</f>
        <v>0</v>
      </c>
      <c r="J4832" s="21"/>
      <c r="K4832" s="16"/>
      <c r="L4832" s="105"/>
      <c r="M4832" s="105"/>
      <c r="N4832" s="105"/>
      <c r="O4832" s="105"/>
      <c r="P4832" s="105">
        <v>0</v>
      </c>
      <c r="Q4832" s="105">
        <v>0</v>
      </c>
      <c r="R4832" s="105"/>
      <c r="S4832" s="105"/>
      <c r="T4832" s="105"/>
    </row>
    <row r="4833" spans="1:20" x14ac:dyDescent="0.25">
      <c r="A4833" s="103" t="s">
        <v>10379</v>
      </c>
      <c r="B4833" s="104" t="s">
        <v>4872</v>
      </c>
      <c r="C4833" s="104">
        <v>1</v>
      </c>
      <c r="D4833" s="103" t="s">
        <v>10380</v>
      </c>
      <c r="E4833" s="25">
        <f t="shared" si="239"/>
        <v>0</v>
      </c>
      <c r="F4833" s="25">
        <f t="shared" si="240"/>
        <v>0</v>
      </c>
      <c r="G4833" s="32"/>
      <c r="H4833" s="31"/>
      <c r="I4833" s="25">
        <f t="shared" si="241"/>
        <v>0</v>
      </c>
      <c r="J4833" s="21"/>
      <c r="K4833" s="16"/>
      <c r="L4833" s="105"/>
      <c r="M4833" s="105"/>
      <c r="N4833" s="105"/>
      <c r="O4833" s="105"/>
      <c r="P4833" s="105"/>
      <c r="Q4833" s="105"/>
      <c r="R4833" s="105"/>
      <c r="S4833" s="105">
        <v>0</v>
      </c>
      <c r="T4833" s="105"/>
    </row>
    <row r="4834" spans="1:20" x14ac:dyDescent="0.25">
      <c r="A4834" s="103" t="s">
        <v>1802</v>
      </c>
      <c r="B4834" s="104" t="s">
        <v>4931</v>
      </c>
      <c r="C4834" s="104">
        <v>11</v>
      </c>
      <c r="D4834" s="103" t="s">
        <v>10381</v>
      </c>
      <c r="E4834" s="25">
        <f t="shared" si="239"/>
        <v>0</v>
      </c>
      <c r="F4834" s="25">
        <f t="shared" si="240"/>
        <v>0</v>
      </c>
      <c r="G4834" s="32"/>
      <c r="H4834" s="31"/>
      <c r="I4834" s="25">
        <f t="shared" si="241"/>
        <v>0</v>
      </c>
      <c r="J4834" s="21"/>
      <c r="K4834" s="16"/>
      <c r="L4834" s="105"/>
      <c r="M4834" s="105"/>
      <c r="N4834" s="105"/>
      <c r="O4834" s="105"/>
      <c r="P4834" s="105">
        <v>0</v>
      </c>
      <c r="Q4834" s="105"/>
      <c r="R4834" s="105"/>
      <c r="S4834" s="105">
        <v>0</v>
      </c>
      <c r="T4834" s="105"/>
    </row>
    <row r="4835" spans="1:20" x14ac:dyDescent="0.25">
      <c r="A4835" s="103" t="s">
        <v>3886</v>
      </c>
      <c r="B4835" s="104" t="s">
        <v>4932</v>
      </c>
      <c r="C4835" s="104">
        <v>11</v>
      </c>
      <c r="D4835" s="103" t="s">
        <v>10382</v>
      </c>
      <c r="E4835" s="25">
        <f t="shared" si="239"/>
        <v>0</v>
      </c>
      <c r="F4835" s="25">
        <f t="shared" si="240"/>
        <v>0</v>
      </c>
      <c r="G4835" s="32"/>
      <c r="H4835" s="31"/>
      <c r="I4835" s="25">
        <f t="shared" si="241"/>
        <v>0</v>
      </c>
      <c r="J4835" s="21"/>
      <c r="K4835" s="16"/>
      <c r="L4835" s="105"/>
      <c r="M4835" s="105"/>
      <c r="N4835" s="105"/>
      <c r="O4835" s="105"/>
      <c r="P4835" s="105"/>
      <c r="Q4835" s="105"/>
      <c r="R4835" s="105"/>
      <c r="S4835" s="105"/>
      <c r="T4835" s="105"/>
    </row>
    <row r="4836" spans="1:20" x14ac:dyDescent="0.25">
      <c r="A4836" s="103" t="s">
        <v>4311</v>
      </c>
      <c r="B4836" s="104" t="s">
        <v>4934</v>
      </c>
      <c r="C4836" s="104">
        <v>12</v>
      </c>
      <c r="D4836" s="103" t="s">
        <v>10383</v>
      </c>
      <c r="E4836" s="25">
        <f t="shared" si="239"/>
        <v>0</v>
      </c>
      <c r="F4836" s="25">
        <f t="shared" si="240"/>
        <v>0.25</v>
      </c>
      <c r="G4836" s="32"/>
      <c r="H4836" s="31"/>
      <c r="I4836" s="25">
        <f t="shared" si="241"/>
        <v>0</v>
      </c>
      <c r="J4836" s="21"/>
      <c r="K4836" s="16"/>
      <c r="L4836" s="105"/>
      <c r="M4836" s="105">
        <v>1</v>
      </c>
      <c r="N4836" s="105"/>
      <c r="O4836" s="105"/>
      <c r="P4836" s="105">
        <v>0</v>
      </c>
      <c r="Q4836" s="105">
        <v>0</v>
      </c>
      <c r="R4836" s="105">
        <v>0</v>
      </c>
      <c r="S4836" s="105"/>
      <c r="T4836" s="105"/>
    </row>
    <row r="4837" spans="1:20" x14ac:dyDescent="0.25">
      <c r="A4837" s="103" t="s">
        <v>4312</v>
      </c>
      <c r="B4837" s="104" t="s">
        <v>4935</v>
      </c>
      <c r="C4837" s="104">
        <v>12</v>
      </c>
      <c r="D4837" s="103" t="s">
        <v>10384</v>
      </c>
      <c r="E4837" s="25">
        <f t="shared" si="239"/>
        <v>0</v>
      </c>
      <c r="F4837" s="25">
        <f t="shared" si="240"/>
        <v>0</v>
      </c>
      <c r="G4837" s="32"/>
      <c r="H4837" s="31"/>
      <c r="I4837" s="25">
        <f t="shared" si="241"/>
        <v>0</v>
      </c>
      <c r="J4837" s="21"/>
      <c r="K4837" s="16"/>
      <c r="L4837" s="105"/>
      <c r="M4837" s="105"/>
      <c r="N4837" s="105"/>
      <c r="O4837" s="105"/>
      <c r="P4837" s="105">
        <v>0</v>
      </c>
      <c r="Q4837" s="105">
        <v>0</v>
      </c>
      <c r="R4837" s="105"/>
      <c r="S4837" s="105"/>
      <c r="T4837" s="105"/>
    </row>
    <row r="4838" spans="1:20" x14ac:dyDescent="0.25">
      <c r="A4838" s="103" t="s">
        <v>10385</v>
      </c>
      <c r="B4838" s="104" t="s">
        <v>4940</v>
      </c>
      <c r="C4838" s="104">
        <v>13</v>
      </c>
      <c r="D4838" s="103" t="s">
        <v>10386</v>
      </c>
      <c r="E4838" s="25">
        <f t="shared" si="239"/>
        <v>0</v>
      </c>
      <c r="F4838" s="25">
        <f t="shared" si="240"/>
        <v>0</v>
      </c>
      <c r="G4838" s="32"/>
      <c r="H4838" s="31"/>
      <c r="I4838" s="25">
        <f t="shared" si="241"/>
        <v>0</v>
      </c>
      <c r="J4838" s="21"/>
      <c r="K4838" s="16"/>
      <c r="L4838" s="105"/>
      <c r="M4838" s="105"/>
      <c r="N4838" s="105"/>
      <c r="O4838" s="105"/>
      <c r="P4838" s="105"/>
      <c r="Q4838" s="105"/>
      <c r="R4838" s="105"/>
      <c r="S4838" s="105"/>
      <c r="T4838" s="105"/>
    </row>
    <row r="4839" spans="1:20" x14ac:dyDescent="0.25">
      <c r="A4839" s="103" t="s">
        <v>3748</v>
      </c>
      <c r="B4839" s="104" t="s">
        <v>4941</v>
      </c>
      <c r="C4839" s="104">
        <v>14</v>
      </c>
      <c r="D4839" s="103" t="s">
        <v>10387</v>
      </c>
      <c r="E4839" s="25">
        <f t="shared" si="239"/>
        <v>469.33333333333331</v>
      </c>
      <c r="F4839" s="25">
        <f t="shared" si="240"/>
        <v>127.25</v>
      </c>
      <c r="G4839" s="32"/>
      <c r="H4839" s="31"/>
      <c r="I4839" s="25">
        <f t="shared" si="241"/>
        <v>474.8</v>
      </c>
      <c r="J4839" s="21"/>
      <c r="K4839" s="16"/>
      <c r="L4839" s="105"/>
      <c r="M4839" s="105"/>
      <c r="N4839" s="105"/>
      <c r="O4839" s="105">
        <v>509</v>
      </c>
      <c r="P4839" s="105">
        <v>117</v>
      </c>
      <c r="Q4839" s="105">
        <v>849</v>
      </c>
      <c r="R4839" s="105">
        <v>1306</v>
      </c>
      <c r="S4839" s="105">
        <v>102</v>
      </c>
      <c r="T4839" s="105"/>
    </row>
    <row r="4840" spans="1:20" x14ac:dyDescent="0.25">
      <c r="A4840" s="103" t="s">
        <v>3904</v>
      </c>
      <c r="B4840" s="104" t="s">
        <v>4940</v>
      </c>
      <c r="C4840" s="104">
        <v>13</v>
      </c>
      <c r="D4840" s="103" t="s">
        <v>10388</v>
      </c>
      <c r="E4840" s="25">
        <f t="shared" si="239"/>
        <v>0</v>
      </c>
      <c r="F4840" s="25">
        <f t="shared" si="240"/>
        <v>0</v>
      </c>
      <c r="G4840" s="32"/>
      <c r="H4840" s="31"/>
      <c r="I4840" s="25">
        <f t="shared" si="241"/>
        <v>0</v>
      </c>
      <c r="J4840" s="21"/>
      <c r="K4840" s="16"/>
      <c r="L4840" s="105"/>
      <c r="M4840" s="105"/>
      <c r="N4840" s="105"/>
      <c r="O4840" s="105"/>
      <c r="P4840" s="105"/>
      <c r="Q4840" s="105">
        <v>0</v>
      </c>
      <c r="R4840" s="105"/>
      <c r="S4840" s="105">
        <v>0</v>
      </c>
      <c r="T4840" s="105"/>
    </row>
    <row r="4841" spans="1:20" x14ac:dyDescent="0.25">
      <c r="A4841" s="103" t="s">
        <v>4309</v>
      </c>
      <c r="B4841" s="104" t="s">
        <v>4925</v>
      </c>
      <c r="C4841" s="104">
        <v>11</v>
      </c>
      <c r="D4841" s="103" t="s">
        <v>10389</v>
      </c>
      <c r="E4841" s="25">
        <f t="shared" si="239"/>
        <v>0</v>
      </c>
      <c r="F4841" s="25">
        <f t="shared" si="240"/>
        <v>0.75</v>
      </c>
      <c r="G4841" s="32"/>
      <c r="H4841" s="31"/>
      <c r="I4841" s="25">
        <f t="shared" si="241"/>
        <v>0</v>
      </c>
      <c r="J4841" s="21"/>
      <c r="K4841" s="16"/>
      <c r="L4841" s="105">
        <v>3</v>
      </c>
      <c r="M4841" s="105"/>
      <c r="N4841" s="105"/>
      <c r="O4841" s="105"/>
      <c r="P4841" s="105"/>
      <c r="Q4841" s="105"/>
      <c r="R4841" s="105"/>
      <c r="S4841" s="105"/>
      <c r="T4841" s="105"/>
    </row>
    <row r="4842" spans="1:20" x14ac:dyDescent="0.25">
      <c r="A4842" s="103" t="s">
        <v>4066</v>
      </c>
      <c r="B4842" s="104" t="s">
        <v>4925</v>
      </c>
      <c r="C4842" s="104">
        <v>11</v>
      </c>
      <c r="D4842" s="103" t="s">
        <v>10390</v>
      </c>
      <c r="E4842" s="25">
        <f t="shared" si="239"/>
        <v>0</v>
      </c>
      <c r="F4842" s="25">
        <f t="shared" si="240"/>
        <v>0</v>
      </c>
      <c r="G4842" s="32"/>
      <c r="H4842" s="31"/>
      <c r="I4842" s="25">
        <f t="shared" si="241"/>
        <v>0</v>
      </c>
      <c r="J4842" s="21"/>
      <c r="K4842" s="16"/>
      <c r="L4842" s="105"/>
      <c r="M4842" s="105"/>
      <c r="N4842" s="105"/>
      <c r="O4842" s="105"/>
      <c r="P4842" s="105">
        <v>0</v>
      </c>
      <c r="Q4842" s="105"/>
      <c r="R4842" s="105"/>
      <c r="S4842" s="105"/>
      <c r="T4842" s="105"/>
    </row>
    <row r="4843" spans="1:20" x14ac:dyDescent="0.25">
      <c r="A4843" s="103" t="s">
        <v>3979</v>
      </c>
      <c r="B4843" s="104" t="s">
        <v>4925</v>
      </c>
      <c r="C4843" s="104">
        <v>11</v>
      </c>
      <c r="D4843" s="103" t="s">
        <v>10391</v>
      </c>
      <c r="E4843" s="25">
        <f t="shared" si="239"/>
        <v>0</v>
      </c>
      <c r="F4843" s="25">
        <f t="shared" si="240"/>
        <v>0</v>
      </c>
      <c r="G4843" s="32"/>
      <c r="H4843" s="31"/>
      <c r="I4843" s="25">
        <f t="shared" si="241"/>
        <v>0</v>
      </c>
      <c r="J4843" s="21"/>
      <c r="K4843" s="16"/>
      <c r="L4843" s="105"/>
      <c r="M4843" s="105"/>
      <c r="N4843" s="105"/>
      <c r="O4843" s="105"/>
      <c r="P4843" s="105"/>
      <c r="Q4843" s="105">
        <v>0</v>
      </c>
      <c r="R4843" s="105"/>
      <c r="S4843" s="105"/>
      <c r="T4843" s="105"/>
    </row>
    <row r="4844" spans="1:20" x14ac:dyDescent="0.25">
      <c r="A4844" s="103" t="s">
        <v>4033</v>
      </c>
      <c r="B4844" s="104" t="s">
        <v>4925</v>
      </c>
      <c r="C4844" s="104">
        <v>11</v>
      </c>
      <c r="D4844" s="103" t="s">
        <v>10392</v>
      </c>
      <c r="E4844" s="25">
        <f t="shared" si="239"/>
        <v>0</v>
      </c>
      <c r="F4844" s="25">
        <f t="shared" si="240"/>
        <v>0</v>
      </c>
      <c r="G4844" s="32"/>
      <c r="H4844" s="31"/>
      <c r="I4844" s="25">
        <f t="shared" si="241"/>
        <v>0</v>
      </c>
      <c r="J4844" s="21"/>
      <c r="K4844" s="16"/>
      <c r="L4844" s="105"/>
      <c r="M4844" s="105"/>
      <c r="N4844" s="105"/>
      <c r="O4844" s="105"/>
      <c r="P4844" s="105"/>
      <c r="Q4844" s="105"/>
      <c r="R4844" s="105">
        <v>0</v>
      </c>
      <c r="S4844" s="105"/>
      <c r="T4844" s="105"/>
    </row>
    <row r="4845" spans="1:20" x14ac:dyDescent="0.25">
      <c r="A4845" s="103" t="s">
        <v>3948</v>
      </c>
      <c r="B4845" s="104" t="s">
        <v>4925</v>
      </c>
      <c r="C4845" s="104">
        <v>11</v>
      </c>
      <c r="D4845" s="103" t="s">
        <v>10393</v>
      </c>
      <c r="E4845" s="25">
        <f t="shared" si="239"/>
        <v>0</v>
      </c>
      <c r="F4845" s="25">
        <f t="shared" si="240"/>
        <v>0</v>
      </c>
      <c r="G4845" s="32"/>
      <c r="H4845" s="31"/>
      <c r="I4845" s="25">
        <f t="shared" si="241"/>
        <v>0</v>
      </c>
      <c r="J4845" s="21"/>
      <c r="K4845" s="16"/>
      <c r="L4845" s="105"/>
      <c r="M4845" s="105"/>
      <c r="N4845" s="105"/>
      <c r="O4845" s="105"/>
      <c r="P4845" s="105"/>
      <c r="Q4845" s="105"/>
      <c r="R4845" s="105">
        <v>0</v>
      </c>
      <c r="S4845" s="105"/>
      <c r="T4845" s="105"/>
    </row>
    <row r="4846" spans="1:20" x14ac:dyDescent="0.25">
      <c r="A4846" s="103" t="s">
        <v>4205</v>
      </c>
      <c r="B4846" s="104" t="s">
        <v>4925</v>
      </c>
      <c r="C4846" s="104">
        <v>11</v>
      </c>
      <c r="D4846" s="103" t="s">
        <v>10394</v>
      </c>
      <c r="E4846" s="25">
        <f t="shared" si="239"/>
        <v>0</v>
      </c>
      <c r="F4846" s="25">
        <f t="shared" si="240"/>
        <v>13.75</v>
      </c>
      <c r="G4846" s="32"/>
      <c r="H4846" s="31"/>
      <c r="I4846" s="25">
        <f t="shared" si="241"/>
        <v>0</v>
      </c>
      <c r="J4846" s="21"/>
      <c r="K4846" s="16"/>
      <c r="L4846" s="105"/>
      <c r="M4846" s="105"/>
      <c r="N4846" s="105"/>
      <c r="O4846" s="105">
        <v>55</v>
      </c>
      <c r="P4846" s="105"/>
      <c r="Q4846" s="105"/>
      <c r="R4846" s="105"/>
      <c r="S4846" s="105"/>
      <c r="T4846" s="105"/>
    </row>
    <row r="4847" spans="1:20" x14ac:dyDescent="0.25">
      <c r="A4847" s="103" t="s">
        <v>4203</v>
      </c>
      <c r="B4847" s="104" t="s">
        <v>4922</v>
      </c>
      <c r="C4847" s="104">
        <v>11</v>
      </c>
      <c r="D4847" s="103" t="s">
        <v>10395</v>
      </c>
      <c r="E4847" s="25">
        <f t="shared" si="239"/>
        <v>0</v>
      </c>
      <c r="F4847" s="25">
        <f t="shared" si="240"/>
        <v>0</v>
      </c>
      <c r="G4847" s="32"/>
      <c r="H4847" s="31"/>
      <c r="I4847" s="25">
        <f t="shared" si="241"/>
        <v>0</v>
      </c>
      <c r="J4847" s="21"/>
      <c r="K4847" s="16"/>
      <c r="L4847" s="105"/>
      <c r="M4847" s="105"/>
      <c r="N4847" s="105"/>
      <c r="O4847" s="105"/>
      <c r="P4847" s="105"/>
      <c r="Q4847" s="105"/>
      <c r="R4847" s="105"/>
      <c r="S4847" s="105">
        <v>0</v>
      </c>
      <c r="T4847" s="105"/>
    </row>
    <row r="4848" spans="1:20" x14ac:dyDescent="0.25">
      <c r="A4848" s="103" t="s">
        <v>10396</v>
      </c>
      <c r="B4848" s="104" t="s">
        <v>4924</v>
      </c>
      <c r="C4848" s="104">
        <v>11</v>
      </c>
      <c r="D4848" s="103" t="s">
        <v>10397</v>
      </c>
      <c r="E4848" s="25">
        <f t="shared" si="239"/>
        <v>0</v>
      </c>
      <c r="F4848" s="25">
        <f t="shared" si="240"/>
        <v>0</v>
      </c>
      <c r="G4848" s="32"/>
      <c r="H4848" s="31"/>
      <c r="I4848" s="25">
        <f t="shared" si="241"/>
        <v>0</v>
      </c>
      <c r="J4848" s="21"/>
      <c r="K4848" s="16"/>
      <c r="L4848" s="105"/>
      <c r="M4848" s="105"/>
      <c r="N4848" s="105"/>
      <c r="O4848" s="105"/>
      <c r="P4848" s="105"/>
      <c r="Q4848" s="105"/>
      <c r="R4848" s="105">
        <v>0</v>
      </c>
      <c r="S4848" s="105"/>
      <c r="T4848" s="105"/>
    </row>
    <row r="4849" spans="1:20" x14ac:dyDescent="0.25">
      <c r="A4849" s="103" t="s">
        <v>10398</v>
      </c>
      <c r="B4849" s="104" t="s">
        <v>4924</v>
      </c>
      <c r="C4849" s="104">
        <v>11</v>
      </c>
      <c r="D4849" s="103" t="s">
        <v>10399</v>
      </c>
      <c r="E4849" s="25">
        <f t="shared" si="239"/>
        <v>0</v>
      </c>
      <c r="F4849" s="25">
        <f t="shared" si="240"/>
        <v>0</v>
      </c>
      <c r="G4849" s="32"/>
      <c r="H4849" s="31"/>
      <c r="I4849" s="25">
        <f t="shared" si="241"/>
        <v>0</v>
      </c>
      <c r="J4849" s="21"/>
      <c r="K4849" s="16"/>
      <c r="L4849" s="105"/>
      <c r="M4849" s="105"/>
      <c r="N4849" s="105"/>
      <c r="O4849" s="105"/>
      <c r="P4849" s="105"/>
      <c r="Q4849" s="105">
        <v>0</v>
      </c>
      <c r="R4849" s="105">
        <v>0</v>
      </c>
      <c r="S4849" s="105">
        <v>0</v>
      </c>
      <c r="T4849" s="105"/>
    </row>
    <row r="4850" spans="1:20" x14ac:dyDescent="0.25">
      <c r="A4850" s="103" t="s">
        <v>3980</v>
      </c>
      <c r="B4850" s="104" t="s">
        <v>4931</v>
      </c>
      <c r="C4850" s="104">
        <v>11</v>
      </c>
      <c r="D4850" s="103" t="s">
        <v>10400</v>
      </c>
      <c r="E4850" s="25">
        <f t="shared" si="239"/>
        <v>0</v>
      </c>
      <c r="F4850" s="25">
        <f t="shared" si="240"/>
        <v>0</v>
      </c>
      <c r="G4850" s="32"/>
      <c r="H4850" s="31"/>
      <c r="I4850" s="25">
        <f t="shared" si="241"/>
        <v>0</v>
      </c>
      <c r="J4850" s="21"/>
      <c r="K4850" s="16"/>
      <c r="L4850" s="105"/>
      <c r="M4850" s="105"/>
      <c r="N4850" s="105"/>
      <c r="O4850" s="105"/>
      <c r="P4850" s="105"/>
      <c r="Q4850" s="105">
        <v>0</v>
      </c>
      <c r="R4850" s="105">
        <v>0</v>
      </c>
      <c r="S4850" s="105"/>
      <c r="T4850" s="105"/>
    </row>
    <row r="4851" spans="1:20" x14ac:dyDescent="0.25">
      <c r="A4851" s="103" t="s">
        <v>3627</v>
      </c>
      <c r="B4851" s="104" t="s">
        <v>4931</v>
      </c>
      <c r="C4851" s="104">
        <v>11</v>
      </c>
      <c r="D4851" s="103" t="s">
        <v>10401</v>
      </c>
      <c r="E4851" s="25">
        <f t="shared" si="239"/>
        <v>0</v>
      </c>
      <c r="F4851" s="25">
        <f t="shared" si="240"/>
        <v>0</v>
      </c>
      <c r="G4851" s="32"/>
      <c r="H4851" s="31"/>
      <c r="I4851" s="25">
        <f t="shared" si="241"/>
        <v>0</v>
      </c>
      <c r="J4851" s="21"/>
      <c r="K4851" s="16"/>
      <c r="L4851" s="105"/>
      <c r="M4851" s="105"/>
      <c r="N4851" s="105"/>
      <c r="O4851" s="105"/>
      <c r="P4851" s="105">
        <v>0</v>
      </c>
      <c r="Q4851" s="105"/>
      <c r="R4851" s="105">
        <v>0</v>
      </c>
      <c r="S4851" s="105"/>
      <c r="T4851" s="105"/>
    </row>
    <row r="4852" spans="1:20" x14ac:dyDescent="0.25">
      <c r="A4852" s="103" t="s">
        <v>1202</v>
      </c>
      <c r="B4852" s="104" t="s">
        <v>4927</v>
      </c>
      <c r="C4852" s="104">
        <v>11</v>
      </c>
      <c r="D4852" s="103" t="s">
        <v>10402</v>
      </c>
      <c r="E4852" s="25">
        <f t="shared" si="239"/>
        <v>0</v>
      </c>
      <c r="F4852" s="25">
        <f t="shared" si="240"/>
        <v>0</v>
      </c>
      <c r="G4852" s="32"/>
      <c r="H4852" s="31"/>
      <c r="I4852" s="25">
        <f t="shared" si="241"/>
        <v>0</v>
      </c>
      <c r="J4852" s="21"/>
      <c r="K4852" s="16"/>
      <c r="L4852" s="105"/>
      <c r="M4852" s="105"/>
      <c r="N4852" s="105"/>
      <c r="O4852" s="105"/>
      <c r="P4852" s="105"/>
      <c r="Q4852" s="105">
        <v>0</v>
      </c>
      <c r="R4852" s="105"/>
      <c r="S4852" s="105">
        <v>0</v>
      </c>
      <c r="T4852" s="105"/>
    </row>
    <row r="4853" spans="1:20" x14ac:dyDescent="0.25">
      <c r="A4853" s="103" t="s">
        <v>3746</v>
      </c>
      <c r="B4853" s="104" t="s">
        <v>4925</v>
      </c>
      <c r="C4853" s="104">
        <v>11</v>
      </c>
      <c r="D4853" s="103" t="s">
        <v>10403</v>
      </c>
      <c r="E4853" s="25">
        <f t="shared" si="239"/>
        <v>0</v>
      </c>
      <c r="F4853" s="25">
        <f t="shared" si="240"/>
        <v>0</v>
      </c>
      <c r="G4853" s="32"/>
      <c r="H4853" s="31"/>
      <c r="I4853" s="25">
        <f t="shared" si="241"/>
        <v>0</v>
      </c>
      <c r="J4853" s="21"/>
      <c r="K4853" s="16"/>
      <c r="L4853" s="105"/>
      <c r="M4853" s="105"/>
      <c r="N4853" s="105"/>
      <c r="O4853" s="105"/>
      <c r="P4853" s="105">
        <v>0</v>
      </c>
      <c r="Q4853" s="105">
        <v>0</v>
      </c>
      <c r="R4853" s="105">
        <v>0</v>
      </c>
      <c r="S4853" s="105"/>
      <c r="T4853" s="105"/>
    </row>
    <row r="4854" spans="1:20" x14ac:dyDescent="0.25">
      <c r="A4854" s="103" t="s">
        <v>3747</v>
      </c>
      <c r="B4854" s="104" t="s">
        <v>4928</v>
      </c>
      <c r="C4854" s="104">
        <v>11</v>
      </c>
      <c r="D4854" s="103" t="s">
        <v>10404</v>
      </c>
      <c r="E4854" s="25">
        <f t="shared" si="239"/>
        <v>0</v>
      </c>
      <c r="F4854" s="25">
        <f t="shared" si="240"/>
        <v>0</v>
      </c>
      <c r="G4854" s="32"/>
      <c r="H4854" s="31"/>
      <c r="I4854" s="25">
        <f t="shared" si="241"/>
        <v>0</v>
      </c>
      <c r="J4854" s="21"/>
      <c r="K4854" s="16"/>
      <c r="L4854" s="105"/>
      <c r="M4854" s="105"/>
      <c r="N4854" s="105"/>
      <c r="O4854" s="105"/>
      <c r="P4854" s="105">
        <v>0</v>
      </c>
      <c r="Q4854" s="105">
        <v>0</v>
      </c>
      <c r="R4854" s="105">
        <v>0</v>
      </c>
      <c r="S4854" s="105">
        <v>0</v>
      </c>
      <c r="T4854" s="105"/>
    </row>
    <row r="4855" spans="1:20" x14ac:dyDescent="0.25">
      <c r="A4855" s="103" t="s">
        <v>2116</v>
      </c>
      <c r="B4855" s="104" t="s">
        <v>4928</v>
      </c>
      <c r="C4855" s="104">
        <v>11</v>
      </c>
      <c r="D4855" s="103" t="s">
        <v>10405</v>
      </c>
      <c r="E4855" s="25">
        <f t="shared" si="239"/>
        <v>0</v>
      </c>
      <c r="F4855" s="25">
        <f t="shared" si="240"/>
        <v>0</v>
      </c>
      <c r="G4855" s="32"/>
      <c r="H4855" s="31"/>
      <c r="I4855" s="25">
        <f t="shared" si="241"/>
        <v>0</v>
      </c>
      <c r="J4855" s="21"/>
      <c r="K4855" s="16"/>
      <c r="L4855" s="105"/>
      <c r="M4855" s="105"/>
      <c r="N4855" s="105"/>
      <c r="O4855" s="105"/>
      <c r="P4855" s="105"/>
      <c r="Q4855" s="105"/>
      <c r="R4855" s="105"/>
      <c r="S4855" s="105">
        <v>0</v>
      </c>
      <c r="T4855" s="105"/>
    </row>
    <row r="4856" spans="1:20" x14ac:dyDescent="0.25">
      <c r="A4856" s="103" t="s">
        <v>1731</v>
      </c>
      <c r="B4856" s="104" t="s">
        <v>4953</v>
      </c>
      <c r="C4856" s="104">
        <v>16</v>
      </c>
      <c r="D4856" s="103" t="s">
        <v>10406</v>
      </c>
      <c r="E4856" s="25">
        <f t="shared" si="239"/>
        <v>0</v>
      </c>
      <c r="F4856" s="25">
        <f t="shared" si="240"/>
        <v>0</v>
      </c>
      <c r="G4856" s="32"/>
      <c r="H4856" s="31"/>
      <c r="I4856" s="25">
        <f t="shared" si="241"/>
        <v>0</v>
      </c>
      <c r="J4856" s="21"/>
      <c r="K4856" s="16"/>
      <c r="L4856" s="105"/>
      <c r="M4856" s="105"/>
      <c r="N4856" s="105"/>
      <c r="O4856" s="105"/>
      <c r="P4856" s="105"/>
      <c r="Q4856" s="105">
        <v>0</v>
      </c>
      <c r="R4856" s="105">
        <v>0</v>
      </c>
      <c r="S4856" s="105">
        <v>0</v>
      </c>
      <c r="T4856" s="105"/>
    </row>
    <row r="4857" spans="1:20" x14ac:dyDescent="0.25">
      <c r="A4857" s="103" t="s">
        <v>2455</v>
      </c>
      <c r="B4857" s="104" t="s">
        <v>4950</v>
      </c>
      <c r="C4857" s="104">
        <v>15</v>
      </c>
      <c r="D4857" s="103" t="s">
        <v>10407</v>
      </c>
      <c r="E4857" s="25">
        <f t="shared" si="239"/>
        <v>0</v>
      </c>
      <c r="F4857" s="25">
        <f t="shared" si="240"/>
        <v>0</v>
      </c>
      <c r="G4857" s="32"/>
      <c r="H4857" s="31"/>
      <c r="I4857" s="25">
        <f t="shared" si="241"/>
        <v>0</v>
      </c>
      <c r="J4857" s="21"/>
      <c r="K4857" s="16"/>
      <c r="L4857" s="105"/>
      <c r="M4857" s="105"/>
      <c r="N4857" s="105"/>
      <c r="O4857" s="105"/>
      <c r="P4857" s="105">
        <v>0</v>
      </c>
      <c r="Q4857" s="105">
        <v>0</v>
      </c>
      <c r="R4857" s="105"/>
      <c r="S4857" s="105">
        <v>0</v>
      </c>
      <c r="T4857" s="105"/>
    </row>
    <row r="4858" spans="1:20" x14ac:dyDescent="0.25">
      <c r="A4858" s="103" t="s">
        <v>4268</v>
      </c>
      <c r="B4858" s="104" t="s">
        <v>4953</v>
      </c>
      <c r="C4858" s="104">
        <v>16</v>
      </c>
      <c r="D4858" s="103" t="s">
        <v>10408</v>
      </c>
      <c r="E4858" s="25">
        <f t="shared" si="239"/>
        <v>0</v>
      </c>
      <c r="F4858" s="25">
        <f t="shared" si="240"/>
        <v>0</v>
      </c>
      <c r="G4858" s="32"/>
      <c r="H4858" s="31"/>
      <c r="I4858" s="25">
        <f t="shared" si="241"/>
        <v>0</v>
      </c>
      <c r="J4858" s="21"/>
      <c r="K4858" s="16"/>
      <c r="L4858" s="105"/>
      <c r="M4858" s="105"/>
      <c r="N4858" s="105"/>
      <c r="O4858" s="105"/>
      <c r="P4858" s="105">
        <v>0</v>
      </c>
      <c r="Q4858" s="105">
        <v>0</v>
      </c>
      <c r="R4858" s="105">
        <v>0</v>
      </c>
      <c r="S4858" s="105"/>
      <c r="T4858" s="105"/>
    </row>
    <row r="4859" spans="1:20" x14ac:dyDescent="0.25">
      <c r="A4859" s="103" t="s">
        <v>3346</v>
      </c>
      <c r="B4859" s="104" t="s">
        <v>4953</v>
      </c>
      <c r="C4859" s="104">
        <v>16</v>
      </c>
      <c r="D4859" s="103" t="s">
        <v>10409</v>
      </c>
      <c r="E4859" s="25">
        <f t="shared" si="239"/>
        <v>0</v>
      </c>
      <c r="F4859" s="25">
        <f t="shared" si="240"/>
        <v>0</v>
      </c>
      <c r="G4859" s="32"/>
      <c r="H4859" s="31"/>
      <c r="I4859" s="25">
        <f t="shared" si="241"/>
        <v>0</v>
      </c>
      <c r="J4859" s="21"/>
      <c r="K4859" s="16"/>
      <c r="L4859" s="105"/>
      <c r="M4859" s="105"/>
      <c r="N4859" s="105"/>
      <c r="O4859" s="105"/>
      <c r="P4859" s="105"/>
      <c r="Q4859" s="105">
        <v>0</v>
      </c>
      <c r="R4859" s="105">
        <v>0</v>
      </c>
      <c r="S4859" s="105">
        <v>0</v>
      </c>
      <c r="T4859" s="105"/>
    </row>
    <row r="4860" spans="1:20" x14ac:dyDescent="0.25">
      <c r="A4860" s="103" t="s">
        <v>159</v>
      </c>
      <c r="B4860" s="104" t="s">
        <v>4945</v>
      </c>
      <c r="C4860" s="104">
        <v>15</v>
      </c>
      <c r="D4860" s="103" t="s">
        <v>10410</v>
      </c>
      <c r="E4860" s="25">
        <f t="shared" si="239"/>
        <v>0</v>
      </c>
      <c r="F4860" s="25">
        <f t="shared" si="240"/>
        <v>0</v>
      </c>
      <c r="G4860" s="32"/>
      <c r="H4860" s="31"/>
      <c r="I4860" s="25">
        <f t="shared" si="241"/>
        <v>0</v>
      </c>
      <c r="J4860" s="21"/>
      <c r="K4860" s="16"/>
      <c r="L4860" s="105"/>
      <c r="M4860" s="105"/>
      <c r="N4860" s="105"/>
      <c r="O4860" s="105"/>
      <c r="P4860" s="105"/>
      <c r="Q4860" s="105"/>
      <c r="R4860" s="105"/>
      <c r="S4860" s="105">
        <v>0</v>
      </c>
      <c r="T4860" s="105"/>
    </row>
    <row r="4861" spans="1:20" x14ac:dyDescent="0.25">
      <c r="A4861" s="103" t="s">
        <v>3124</v>
      </c>
      <c r="B4861" s="104" t="s">
        <v>4942</v>
      </c>
      <c r="C4861" s="104">
        <v>15</v>
      </c>
      <c r="D4861" s="103" t="s">
        <v>10411</v>
      </c>
      <c r="E4861" s="25">
        <f t="shared" si="239"/>
        <v>0</v>
      </c>
      <c r="F4861" s="25">
        <f t="shared" si="240"/>
        <v>0</v>
      </c>
      <c r="G4861" s="32"/>
      <c r="H4861" s="31"/>
      <c r="I4861" s="25">
        <f t="shared" si="241"/>
        <v>0</v>
      </c>
      <c r="J4861" s="21"/>
      <c r="K4861" s="16"/>
      <c r="L4861" s="105"/>
      <c r="M4861" s="105"/>
      <c r="N4861" s="105"/>
      <c r="O4861" s="105"/>
      <c r="P4861" s="105">
        <v>0</v>
      </c>
      <c r="Q4861" s="105">
        <v>0</v>
      </c>
      <c r="R4861" s="105"/>
      <c r="S4861" s="105">
        <v>0</v>
      </c>
      <c r="T4861" s="105"/>
    </row>
    <row r="4862" spans="1:20" x14ac:dyDescent="0.25">
      <c r="A4862" s="103" t="s">
        <v>4271</v>
      </c>
      <c r="B4862" s="104" t="s">
        <v>4963</v>
      </c>
      <c r="C4862" s="104">
        <v>20</v>
      </c>
      <c r="D4862" s="103" t="s">
        <v>10412</v>
      </c>
      <c r="E4862" s="25">
        <f t="shared" si="239"/>
        <v>0</v>
      </c>
      <c r="F4862" s="25">
        <f t="shared" si="240"/>
        <v>0.75</v>
      </c>
      <c r="G4862" s="32"/>
      <c r="H4862" s="31"/>
      <c r="I4862" s="25">
        <f t="shared" si="241"/>
        <v>0</v>
      </c>
      <c r="J4862" s="21"/>
      <c r="K4862" s="16"/>
      <c r="L4862" s="105">
        <v>3</v>
      </c>
      <c r="M4862" s="105"/>
      <c r="N4862" s="105"/>
      <c r="O4862" s="105"/>
      <c r="P4862" s="105"/>
      <c r="Q4862" s="105">
        <v>0</v>
      </c>
      <c r="R4862" s="105"/>
      <c r="S4862" s="105"/>
      <c r="T4862" s="105"/>
    </row>
    <row r="4863" spans="1:20" x14ac:dyDescent="0.25">
      <c r="A4863" s="103" t="s">
        <v>4272</v>
      </c>
      <c r="B4863" s="104" t="s">
        <v>4963</v>
      </c>
      <c r="C4863" s="104">
        <v>20</v>
      </c>
      <c r="D4863" s="103" t="s">
        <v>10413</v>
      </c>
      <c r="E4863" s="25">
        <f t="shared" si="239"/>
        <v>0.33333333333333331</v>
      </c>
      <c r="F4863" s="25">
        <f t="shared" si="240"/>
        <v>0</v>
      </c>
      <c r="G4863" s="32"/>
      <c r="H4863" s="31"/>
      <c r="I4863" s="25">
        <f t="shared" si="241"/>
        <v>0.4</v>
      </c>
      <c r="J4863" s="21"/>
      <c r="K4863" s="16"/>
      <c r="L4863" s="105"/>
      <c r="M4863" s="105"/>
      <c r="N4863" s="105"/>
      <c r="O4863" s="105"/>
      <c r="P4863" s="105">
        <v>0</v>
      </c>
      <c r="Q4863" s="105">
        <v>1</v>
      </c>
      <c r="R4863" s="105">
        <v>1</v>
      </c>
      <c r="S4863" s="105"/>
      <c r="T4863" s="105"/>
    </row>
    <row r="4864" spans="1:20" x14ac:dyDescent="0.25">
      <c r="A4864" s="103" t="s">
        <v>4273</v>
      </c>
      <c r="B4864" s="104" t="s">
        <v>4960</v>
      </c>
      <c r="C4864" s="104">
        <v>18</v>
      </c>
      <c r="D4864" s="103" t="s">
        <v>10414</v>
      </c>
      <c r="E4864" s="25">
        <f t="shared" si="239"/>
        <v>0</v>
      </c>
      <c r="F4864" s="25">
        <f t="shared" si="240"/>
        <v>0</v>
      </c>
      <c r="G4864" s="32"/>
      <c r="H4864" s="31"/>
      <c r="I4864" s="25">
        <f t="shared" si="241"/>
        <v>0</v>
      </c>
      <c r="J4864" s="21"/>
      <c r="K4864" s="16"/>
      <c r="L4864" s="105"/>
      <c r="M4864" s="105"/>
      <c r="N4864" s="105"/>
      <c r="O4864" s="105"/>
      <c r="P4864" s="105">
        <v>0</v>
      </c>
      <c r="Q4864" s="105"/>
      <c r="R4864" s="105"/>
      <c r="S4864" s="105"/>
      <c r="T4864" s="105"/>
    </row>
    <row r="4865" spans="1:20" x14ac:dyDescent="0.25">
      <c r="A4865" s="103" t="s">
        <v>5161</v>
      </c>
      <c r="B4865" s="104" t="s">
        <v>5153</v>
      </c>
      <c r="C4865" s="104">
        <v>19</v>
      </c>
      <c r="D4865" s="103" t="s">
        <v>10415</v>
      </c>
      <c r="E4865" s="25">
        <f t="shared" si="239"/>
        <v>0</v>
      </c>
      <c r="F4865" s="25">
        <f t="shared" si="240"/>
        <v>0</v>
      </c>
      <c r="G4865" s="32"/>
      <c r="H4865" s="31"/>
      <c r="I4865" s="25">
        <f t="shared" si="241"/>
        <v>0</v>
      </c>
      <c r="J4865" s="21"/>
      <c r="K4865" s="16"/>
      <c r="L4865" s="105"/>
      <c r="M4865" s="105"/>
      <c r="N4865" s="105"/>
      <c r="O4865" s="105"/>
      <c r="P4865" s="105"/>
      <c r="Q4865" s="105"/>
      <c r="R4865" s="105"/>
      <c r="S4865" s="105"/>
      <c r="T4865" s="105"/>
    </row>
    <row r="4866" spans="1:20" x14ac:dyDescent="0.25">
      <c r="A4866" s="103" t="s">
        <v>3813</v>
      </c>
      <c r="B4866" s="104" t="s">
        <v>4959</v>
      </c>
      <c r="C4866" s="104">
        <v>18</v>
      </c>
      <c r="D4866" s="103" t="s">
        <v>10416</v>
      </c>
      <c r="E4866" s="25">
        <f t="shared" si="239"/>
        <v>0</v>
      </c>
      <c r="F4866" s="25">
        <f t="shared" si="240"/>
        <v>0</v>
      </c>
      <c r="G4866" s="32"/>
      <c r="H4866" s="31"/>
      <c r="I4866" s="25">
        <f t="shared" si="241"/>
        <v>0</v>
      </c>
      <c r="J4866" s="21"/>
      <c r="K4866" s="16"/>
      <c r="L4866" s="105"/>
      <c r="M4866" s="105"/>
      <c r="N4866" s="105"/>
      <c r="O4866" s="105"/>
      <c r="P4866" s="105"/>
      <c r="Q4866" s="105">
        <v>0</v>
      </c>
      <c r="R4866" s="105">
        <v>0</v>
      </c>
      <c r="S4866" s="105">
        <v>0</v>
      </c>
      <c r="T4866" s="105"/>
    </row>
    <row r="4867" spans="1:20" x14ac:dyDescent="0.25">
      <c r="A4867" s="103" t="s">
        <v>10417</v>
      </c>
      <c r="B4867" s="104" t="s">
        <v>4954</v>
      </c>
      <c r="C4867" s="104">
        <v>16</v>
      </c>
      <c r="D4867" s="103" t="s">
        <v>10418</v>
      </c>
      <c r="E4867" s="25">
        <f t="shared" si="239"/>
        <v>0</v>
      </c>
      <c r="F4867" s="25">
        <f t="shared" si="240"/>
        <v>0</v>
      </c>
      <c r="G4867" s="32"/>
      <c r="H4867" s="31"/>
      <c r="I4867" s="25">
        <f t="shared" si="241"/>
        <v>0</v>
      </c>
      <c r="J4867" s="21"/>
      <c r="K4867" s="16"/>
      <c r="L4867" s="105"/>
      <c r="M4867" s="105"/>
      <c r="N4867" s="105"/>
      <c r="O4867" s="105"/>
      <c r="P4867" s="105"/>
      <c r="Q4867" s="105"/>
      <c r="R4867" s="105"/>
      <c r="S4867" s="105"/>
      <c r="T4867" s="105"/>
    </row>
    <row r="4868" spans="1:20" x14ac:dyDescent="0.25">
      <c r="A4868" s="103" t="s">
        <v>4275</v>
      </c>
      <c r="B4868" s="104" t="s">
        <v>4954</v>
      </c>
      <c r="C4868" s="104">
        <v>16</v>
      </c>
      <c r="D4868" s="103" t="s">
        <v>10419</v>
      </c>
      <c r="E4868" s="25">
        <f t="shared" si="239"/>
        <v>0</v>
      </c>
      <c r="F4868" s="25">
        <f t="shared" si="240"/>
        <v>1.5</v>
      </c>
      <c r="G4868" s="32"/>
      <c r="H4868" s="31"/>
      <c r="I4868" s="25">
        <f t="shared" si="241"/>
        <v>0</v>
      </c>
      <c r="J4868" s="21"/>
      <c r="K4868" s="16"/>
      <c r="L4868" s="105">
        <v>1</v>
      </c>
      <c r="M4868" s="105">
        <v>5</v>
      </c>
      <c r="N4868" s="105"/>
      <c r="O4868" s="105"/>
      <c r="P4868" s="105"/>
      <c r="Q4868" s="105"/>
      <c r="R4868" s="105"/>
      <c r="S4868" s="105"/>
      <c r="T4868" s="105"/>
    </row>
    <row r="4869" spans="1:20" x14ac:dyDescent="0.25">
      <c r="A4869" s="103" t="s">
        <v>4277</v>
      </c>
      <c r="B4869" s="104" t="s">
        <v>4954</v>
      </c>
      <c r="C4869" s="104">
        <v>16</v>
      </c>
      <c r="D4869" s="103" t="s">
        <v>10420</v>
      </c>
      <c r="E4869" s="25">
        <f t="shared" si="239"/>
        <v>0</v>
      </c>
      <c r="F4869" s="25">
        <f t="shared" si="240"/>
        <v>0</v>
      </c>
      <c r="G4869" s="32"/>
      <c r="H4869" s="31"/>
      <c r="I4869" s="25">
        <f t="shared" si="241"/>
        <v>0</v>
      </c>
      <c r="J4869" s="21"/>
      <c r="K4869" s="16"/>
      <c r="L4869" s="105"/>
      <c r="M4869" s="105"/>
      <c r="N4869" s="105"/>
      <c r="O4869" s="105"/>
      <c r="P4869" s="105"/>
      <c r="Q4869" s="105"/>
      <c r="R4869" s="105"/>
      <c r="S4869" s="105">
        <v>0</v>
      </c>
      <c r="T4869" s="105"/>
    </row>
    <row r="4870" spans="1:20" x14ac:dyDescent="0.25">
      <c r="A4870" s="103" t="s">
        <v>4279</v>
      </c>
      <c r="B4870" s="104" t="s">
        <v>4954</v>
      </c>
      <c r="C4870" s="104">
        <v>16</v>
      </c>
      <c r="D4870" s="103" t="s">
        <v>10421</v>
      </c>
      <c r="E4870" s="25">
        <f t="shared" si="239"/>
        <v>1.3333333333333333</v>
      </c>
      <c r="F4870" s="25">
        <f t="shared" si="240"/>
        <v>8.75</v>
      </c>
      <c r="G4870" s="32"/>
      <c r="H4870" s="31"/>
      <c r="I4870" s="25">
        <f t="shared" si="241"/>
        <v>0.8</v>
      </c>
      <c r="J4870" s="21"/>
      <c r="K4870" s="16"/>
      <c r="L4870" s="105">
        <v>13</v>
      </c>
      <c r="M4870" s="105">
        <v>21</v>
      </c>
      <c r="N4870" s="105">
        <v>1</v>
      </c>
      <c r="O4870" s="105"/>
      <c r="P4870" s="105"/>
      <c r="Q4870" s="105"/>
      <c r="R4870" s="105"/>
      <c r="S4870" s="105">
        <v>4</v>
      </c>
      <c r="T4870" s="105"/>
    </row>
    <row r="4871" spans="1:20" x14ac:dyDescent="0.25">
      <c r="A4871" s="103" t="s">
        <v>4280</v>
      </c>
      <c r="B4871" s="104" t="s">
        <v>4954</v>
      </c>
      <c r="C4871" s="104">
        <v>16</v>
      </c>
      <c r="D4871" s="103" t="s">
        <v>10422</v>
      </c>
      <c r="E4871" s="25">
        <f t="shared" si="239"/>
        <v>1.3333333333333333</v>
      </c>
      <c r="F4871" s="25">
        <f t="shared" si="240"/>
        <v>59.75</v>
      </c>
      <c r="G4871" s="32"/>
      <c r="H4871" s="31"/>
      <c r="I4871" s="25">
        <f t="shared" si="241"/>
        <v>0.8</v>
      </c>
      <c r="J4871" s="21"/>
      <c r="K4871" s="16"/>
      <c r="L4871" s="105">
        <v>95</v>
      </c>
      <c r="M4871" s="105">
        <v>139</v>
      </c>
      <c r="N4871" s="105">
        <v>5</v>
      </c>
      <c r="O4871" s="105"/>
      <c r="P4871" s="105">
        <v>0</v>
      </c>
      <c r="Q4871" s="105"/>
      <c r="R4871" s="105">
        <v>4</v>
      </c>
      <c r="S4871" s="105">
        <v>0</v>
      </c>
      <c r="T4871" s="105"/>
    </row>
    <row r="4872" spans="1:20" x14ac:dyDescent="0.25">
      <c r="A4872" s="103" t="s">
        <v>3005</v>
      </c>
      <c r="B4872" s="104" t="s">
        <v>4955</v>
      </c>
      <c r="C4872" s="104">
        <v>17</v>
      </c>
      <c r="D4872" s="103" t="s">
        <v>10423</v>
      </c>
      <c r="E4872" s="25">
        <f t="shared" si="239"/>
        <v>0</v>
      </c>
      <c r="F4872" s="25">
        <f t="shared" si="240"/>
        <v>0</v>
      </c>
      <c r="G4872" s="32"/>
      <c r="H4872" s="31"/>
      <c r="I4872" s="25">
        <f t="shared" si="241"/>
        <v>0</v>
      </c>
      <c r="J4872" s="21"/>
      <c r="K4872" s="16"/>
      <c r="L4872" s="105"/>
      <c r="M4872" s="105"/>
      <c r="N4872" s="105"/>
      <c r="O4872" s="105"/>
      <c r="P4872" s="105"/>
      <c r="Q4872" s="105"/>
      <c r="R4872" s="105"/>
      <c r="S4872" s="105">
        <v>0</v>
      </c>
      <c r="T4872" s="105"/>
    </row>
    <row r="4873" spans="1:20" x14ac:dyDescent="0.25">
      <c r="A4873" s="103" t="s">
        <v>5147</v>
      </c>
      <c r="B4873" s="104" t="s">
        <v>5153</v>
      </c>
      <c r="C4873" s="104">
        <v>19</v>
      </c>
      <c r="D4873" s="103" t="s">
        <v>10424</v>
      </c>
      <c r="E4873" s="25">
        <f t="shared" si="239"/>
        <v>0</v>
      </c>
      <c r="F4873" s="25">
        <f t="shared" si="240"/>
        <v>0</v>
      </c>
      <c r="G4873" s="32"/>
      <c r="H4873" s="31"/>
      <c r="I4873" s="25">
        <f t="shared" si="241"/>
        <v>0</v>
      </c>
      <c r="J4873" s="21"/>
      <c r="K4873" s="16"/>
      <c r="L4873" s="105"/>
      <c r="M4873" s="105"/>
      <c r="N4873" s="105"/>
      <c r="O4873" s="105"/>
      <c r="P4873" s="105"/>
      <c r="Q4873" s="105"/>
      <c r="R4873" s="105"/>
      <c r="S4873" s="105"/>
      <c r="T4873" s="105"/>
    </row>
    <row r="4874" spans="1:20" x14ac:dyDescent="0.25">
      <c r="A4874" s="103" t="s">
        <v>3558</v>
      </c>
      <c r="B4874" s="104" t="s">
        <v>4960</v>
      </c>
      <c r="C4874" s="104">
        <v>18</v>
      </c>
      <c r="D4874" s="103" t="s">
        <v>10425</v>
      </c>
      <c r="E4874" s="25">
        <f t="shared" si="239"/>
        <v>0</v>
      </c>
      <c r="F4874" s="25">
        <f t="shared" si="240"/>
        <v>0</v>
      </c>
      <c r="G4874" s="32"/>
      <c r="H4874" s="31"/>
      <c r="I4874" s="25">
        <f t="shared" si="241"/>
        <v>0</v>
      </c>
      <c r="J4874" s="21"/>
      <c r="K4874" s="16"/>
      <c r="L4874" s="105"/>
      <c r="M4874" s="105"/>
      <c r="N4874" s="105"/>
      <c r="O4874" s="105"/>
      <c r="P4874" s="105"/>
      <c r="Q4874" s="105">
        <v>0</v>
      </c>
      <c r="R4874" s="105">
        <v>0</v>
      </c>
      <c r="S4874" s="105"/>
      <c r="T4874" s="105"/>
    </row>
    <row r="4875" spans="1:20" x14ac:dyDescent="0.25">
      <c r="A4875" s="103" t="s">
        <v>3782</v>
      </c>
      <c r="B4875" s="104" t="s">
        <v>4960</v>
      </c>
      <c r="C4875" s="104">
        <v>18</v>
      </c>
      <c r="D4875" s="103" t="s">
        <v>10426</v>
      </c>
      <c r="E4875" s="25">
        <f t="shared" si="239"/>
        <v>0</v>
      </c>
      <c r="F4875" s="25">
        <f t="shared" si="240"/>
        <v>0</v>
      </c>
      <c r="G4875" s="32"/>
      <c r="H4875" s="31"/>
      <c r="I4875" s="25">
        <f t="shared" si="241"/>
        <v>0</v>
      </c>
      <c r="J4875" s="21"/>
      <c r="K4875" s="16"/>
      <c r="L4875" s="105"/>
      <c r="M4875" s="105"/>
      <c r="N4875" s="105"/>
      <c r="O4875" s="105"/>
      <c r="P4875" s="105"/>
      <c r="Q4875" s="105">
        <v>0</v>
      </c>
      <c r="R4875" s="105"/>
      <c r="S4875" s="105"/>
      <c r="T4875" s="105"/>
    </row>
    <row r="4876" spans="1:20" x14ac:dyDescent="0.25">
      <c r="A4876" s="103" t="s">
        <v>4337</v>
      </c>
      <c r="B4876" s="104" t="s">
        <v>4879</v>
      </c>
      <c r="C4876" s="104">
        <v>2</v>
      </c>
      <c r="D4876" s="103" t="s">
        <v>10427</v>
      </c>
      <c r="E4876" s="25">
        <f t="shared" si="239"/>
        <v>0</v>
      </c>
      <c r="F4876" s="25">
        <f t="shared" si="240"/>
        <v>0</v>
      </c>
      <c r="G4876" s="32"/>
      <c r="H4876" s="31"/>
      <c r="I4876" s="25">
        <f t="shared" si="241"/>
        <v>0</v>
      </c>
      <c r="J4876" s="21"/>
      <c r="K4876" s="16"/>
      <c r="L4876" s="105"/>
      <c r="M4876" s="105"/>
      <c r="N4876" s="105"/>
      <c r="O4876" s="105"/>
      <c r="P4876" s="105"/>
      <c r="Q4876" s="105">
        <v>0</v>
      </c>
      <c r="R4876" s="105">
        <v>0</v>
      </c>
      <c r="S4876" s="105"/>
      <c r="T4876" s="105"/>
    </row>
    <row r="4877" spans="1:20" x14ac:dyDescent="0.25">
      <c r="A4877" s="103" t="s">
        <v>10428</v>
      </c>
      <c r="B4877" s="104" t="s">
        <v>4871</v>
      </c>
      <c r="C4877" s="104">
        <v>1</v>
      </c>
      <c r="D4877" s="103" t="s">
        <v>10429</v>
      </c>
      <c r="E4877" s="25">
        <f t="shared" si="239"/>
        <v>0</v>
      </c>
      <c r="F4877" s="25">
        <f t="shared" si="240"/>
        <v>0</v>
      </c>
      <c r="G4877" s="32"/>
      <c r="H4877" s="31"/>
      <c r="I4877" s="25">
        <f t="shared" si="241"/>
        <v>0</v>
      </c>
      <c r="J4877" s="21"/>
      <c r="K4877" s="16"/>
      <c r="L4877" s="105"/>
      <c r="M4877" s="105"/>
      <c r="N4877" s="105"/>
      <c r="O4877" s="105"/>
      <c r="P4877" s="105"/>
      <c r="Q4877" s="105"/>
      <c r="R4877" s="105"/>
      <c r="S4877" s="105">
        <v>0</v>
      </c>
      <c r="T4877" s="105"/>
    </row>
    <row r="4878" spans="1:20" x14ac:dyDescent="0.25">
      <c r="A4878" s="103" t="s">
        <v>10430</v>
      </c>
      <c r="B4878" s="104" t="s">
        <v>4872</v>
      </c>
      <c r="C4878" s="104">
        <v>1</v>
      </c>
      <c r="D4878" s="103" t="s">
        <v>10431</v>
      </c>
      <c r="E4878" s="25">
        <f t="shared" si="239"/>
        <v>0</v>
      </c>
      <c r="F4878" s="25">
        <f t="shared" si="240"/>
        <v>0</v>
      </c>
      <c r="G4878" s="32"/>
      <c r="H4878" s="31"/>
      <c r="I4878" s="25">
        <f t="shared" si="241"/>
        <v>0</v>
      </c>
      <c r="J4878" s="21"/>
      <c r="K4878" s="16"/>
      <c r="L4878" s="105"/>
      <c r="M4878" s="105"/>
      <c r="N4878" s="105"/>
      <c r="O4878" s="105"/>
      <c r="P4878" s="105"/>
      <c r="Q4878" s="105"/>
      <c r="R4878" s="105"/>
      <c r="S4878" s="105">
        <v>0</v>
      </c>
      <c r="T4878" s="105"/>
    </row>
    <row r="4879" spans="1:20" x14ac:dyDescent="0.25">
      <c r="A4879" s="103" t="s">
        <v>4335</v>
      </c>
      <c r="B4879" s="104" t="s">
        <v>4872</v>
      </c>
      <c r="C4879" s="104">
        <v>1</v>
      </c>
      <c r="D4879" s="103" t="s">
        <v>10432</v>
      </c>
      <c r="E4879" s="25">
        <f t="shared" si="239"/>
        <v>0</v>
      </c>
      <c r="F4879" s="25">
        <f t="shared" si="240"/>
        <v>0</v>
      </c>
      <c r="G4879" s="32"/>
      <c r="H4879" s="31"/>
      <c r="I4879" s="25">
        <f t="shared" si="241"/>
        <v>0</v>
      </c>
      <c r="J4879" s="21"/>
      <c r="K4879" s="16"/>
      <c r="L4879" s="105"/>
      <c r="M4879" s="105"/>
      <c r="N4879" s="105"/>
      <c r="O4879" s="105"/>
      <c r="P4879" s="105">
        <v>0</v>
      </c>
      <c r="Q4879" s="105">
        <v>0</v>
      </c>
      <c r="R4879" s="105">
        <v>0</v>
      </c>
      <c r="S4879" s="105">
        <v>0</v>
      </c>
      <c r="T4879" s="105"/>
    </row>
    <row r="4880" spans="1:20" x14ac:dyDescent="0.25">
      <c r="A4880" s="103" t="s">
        <v>10433</v>
      </c>
      <c r="B4880" s="104" t="s">
        <v>4872</v>
      </c>
      <c r="C4880" s="104">
        <v>1</v>
      </c>
      <c r="D4880" s="103" t="s">
        <v>10434</v>
      </c>
      <c r="E4880" s="25">
        <f t="shared" si="239"/>
        <v>0</v>
      </c>
      <c r="F4880" s="25">
        <f t="shared" si="240"/>
        <v>0</v>
      </c>
      <c r="G4880" s="32"/>
      <c r="H4880" s="31"/>
      <c r="I4880" s="25">
        <f t="shared" si="241"/>
        <v>0</v>
      </c>
      <c r="J4880" s="21"/>
      <c r="K4880" s="16"/>
      <c r="L4880" s="105"/>
      <c r="M4880" s="105"/>
      <c r="N4880" s="105"/>
      <c r="O4880" s="105"/>
      <c r="P4880" s="105"/>
      <c r="Q4880" s="105"/>
      <c r="R4880" s="105"/>
      <c r="S4880" s="105">
        <v>0</v>
      </c>
      <c r="T4880" s="105"/>
    </row>
    <row r="4881" spans="1:20" x14ac:dyDescent="0.25">
      <c r="A4881" s="103" t="s">
        <v>3456</v>
      </c>
      <c r="B4881" s="104" t="s">
        <v>4885</v>
      </c>
      <c r="C4881" s="104">
        <v>3</v>
      </c>
      <c r="D4881" s="103" t="s">
        <v>10435</v>
      </c>
      <c r="E4881" s="25">
        <f t="shared" si="239"/>
        <v>0</v>
      </c>
      <c r="F4881" s="25">
        <f t="shared" si="240"/>
        <v>0.5</v>
      </c>
      <c r="G4881" s="32"/>
      <c r="H4881" s="31"/>
      <c r="I4881" s="25">
        <f t="shared" si="241"/>
        <v>0</v>
      </c>
      <c r="J4881" s="21"/>
      <c r="K4881" s="16"/>
      <c r="L4881" s="105"/>
      <c r="M4881" s="105"/>
      <c r="N4881" s="105">
        <v>2</v>
      </c>
      <c r="O4881" s="105"/>
      <c r="P4881" s="105">
        <v>0</v>
      </c>
      <c r="Q4881" s="105">
        <v>0</v>
      </c>
      <c r="R4881" s="105">
        <v>0</v>
      </c>
      <c r="S4881" s="105">
        <v>0</v>
      </c>
      <c r="T4881" s="105"/>
    </row>
    <row r="4882" spans="1:20" x14ac:dyDescent="0.25">
      <c r="A4882" s="103" t="s">
        <v>2788</v>
      </c>
      <c r="B4882" s="104" t="s">
        <v>4882</v>
      </c>
      <c r="C4882" s="104">
        <v>2</v>
      </c>
      <c r="D4882" s="103" t="s">
        <v>10436</v>
      </c>
      <c r="E4882" s="25">
        <f t="shared" si="239"/>
        <v>0</v>
      </c>
      <c r="F4882" s="25">
        <f t="shared" si="240"/>
        <v>0</v>
      </c>
      <c r="G4882" s="32"/>
      <c r="H4882" s="31"/>
      <c r="I4882" s="25">
        <f t="shared" si="241"/>
        <v>0</v>
      </c>
      <c r="J4882" s="21"/>
      <c r="K4882" s="16"/>
      <c r="L4882" s="105"/>
      <c r="M4882" s="105"/>
      <c r="N4882" s="105"/>
      <c r="O4882" s="105"/>
      <c r="P4882" s="105"/>
      <c r="Q4882" s="105"/>
      <c r="R4882" s="105">
        <v>0</v>
      </c>
      <c r="S4882" s="105"/>
      <c r="T4882" s="105"/>
    </row>
    <row r="4883" spans="1:20" x14ac:dyDescent="0.25">
      <c r="A4883" s="103" t="s">
        <v>10437</v>
      </c>
      <c r="B4883" s="104" t="s">
        <v>4885</v>
      </c>
      <c r="C4883" s="104">
        <v>3</v>
      </c>
      <c r="D4883" s="103" t="s">
        <v>10438</v>
      </c>
      <c r="E4883" s="25">
        <f t="shared" si="239"/>
        <v>0</v>
      </c>
      <c r="F4883" s="25">
        <f t="shared" si="240"/>
        <v>0</v>
      </c>
      <c r="G4883" s="32"/>
      <c r="H4883" s="31"/>
      <c r="I4883" s="25">
        <f t="shared" si="241"/>
        <v>0</v>
      </c>
      <c r="J4883" s="21"/>
      <c r="K4883" s="16"/>
      <c r="L4883" s="105"/>
      <c r="M4883" s="105"/>
      <c r="N4883" s="105"/>
      <c r="O4883" s="105"/>
      <c r="P4883" s="105"/>
      <c r="Q4883" s="105"/>
      <c r="R4883" s="105"/>
      <c r="S4883" s="105">
        <v>0</v>
      </c>
      <c r="T4883" s="105"/>
    </row>
    <row r="4884" spans="1:20" x14ac:dyDescent="0.25">
      <c r="A4884" s="103" t="s">
        <v>4340</v>
      </c>
      <c r="B4884" s="104" t="s">
        <v>4882</v>
      </c>
      <c r="C4884" s="104">
        <v>2</v>
      </c>
      <c r="D4884" s="103" t="s">
        <v>10439</v>
      </c>
      <c r="E4884" s="25">
        <f t="shared" si="239"/>
        <v>0.66666666666666663</v>
      </c>
      <c r="F4884" s="25">
        <f t="shared" si="240"/>
        <v>42</v>
      </c>
      <c r="G4884" s="32"/>
      <c r="H4884" s="31"/>
      <c r="I4884" s="25">
        <f t="shared" si="241"/>
        <v>8</v>
      </c>
      <c r="J4884" s="21"/>
      <c r="K4884" s="16"/>
      <c r="L4884" s="105"/>
      <c r="M4884" s="105"/>
      <c r="N4884" s="105">
        <v>30</v>
      </c>
      <c r="O4884" s="105">
        <v>138</v>
      </c>
      <c r="P4884" s="105">
        <v>22</v>
      </c>
      <c r="Q4884" s="105">
        <v>16</v>
      </c>
      <c r="R4884" s="105">
        <v>2</v>
      </c>
      <c r="S4884" s="105">
        <v>0</v>
      </c>
      <c r="T4884" s="105"/>
    </row>
    <row r="4885" spans="1:20" x14ac:dyDescent="0.25">
      <c r="A4885" s="103" t="s">
        <v>3492</v>
      </c>
      <c r="B4885" s="104" t="s">
        <v>4877</v>
      </c>
      <c r="C4885" s="104">
        <v>2</v>
      </c>
      <c r="D4885" s="103" t="s">
        <v>10440</v>
      </c>
      <c r="E4885" s="25">
        <f t="shared" si="239"/>
        <v>0</v>
      </c>
      <c r="F4885" s="25">
        <f t="shared" si="240"/>
        <v>0</v>
      </c>
      <c r="G4885" s="32"/>
      <c r="H4885" s="31"/>
      <c r="I4885" s="25">
        <f t="shared" si="241"/>
        <v>0</v>
      </c>
      <c r="J4885" s="21"/>
      <c r="K4885" s="16"/>
      <c r="L4885" s="105"/>
      <c r="M4885" s="105"/>
      <c r="N4885" s="105"/>
      <c r="O4885" s="105"/>
      <c r="P4885" s="105"/>
      <c r="Q4885" s="105">
        <v>0</v>
      </c>
      <c r="R4885" s="105"/>
      <c r="S4885" s="105">
        <v>0</v>
      </c>
      <c r="T4885" s="105"/>
    </row>
    <row r="4886" spans="1:20" x14ac:dyDescent="0.25">
      <c r="A4886" s="103" t="s">
        <v>10441</v>
      </c>
      <c r="B4886" s="104" t="s">
        <v>4880</v>
      </c>
      <c r="C4886" s="104">
        <v>2</v>
      </c>
      <c r="D4886" s="103" t="s">
        <v>10442</v>
      </c>
      <c r="E4886" s="25">
        <f t="shared" si="239"/>
        <v>0</v>
      </c>
      <c r="F4886" s="25">
        <f t="shared" si="240"/>
        <v>0</v>
      </c>
      <c r="G4886" s="32"/>
      <c r="H4886" s="31"/>
      <c r="I4886" s="25">
        <f t="shared" si="241"/>
        <v>0</v>
      </c>
      <c r="J4886" s="21"/>
      <c r="K4886" s="16"/>
      <c r="L4886" s="105"/>
      <c r="M4886" s="105"/>
      <c r="N4886" s="105"/>
      <c r="O4886" s="105"/>
      <c r="P4886" s="105"/>
      <c r="Q4886" s="105"/>
      <c r="R4886" s="105"/>
      <c r="S4886" s="105">
        <v>0</v>
      </c>
      <c r="T4886" s="105"/>
    </row>
    <row r="4887" spans="1:20" x14ac:dyDescent="0.25">
      <c r="A4887" s="103" t="s">
        <v>4339</v>
      </c>
      <c r="B4887" s="104" t="s">
        <v>4880</v>
      </c>
      <c r="C4887" s="104">
        <v>2</v>
      </c>
      <c r="D4887" s="103" t="s">
        <v>10443</v>
      </c>
      <c r="E4887" s="25">
        <f t="shared" si="239"/>
        <v>0</v>
      </c>
      <c r="F4887" s="25">
        <f t="shared" si="240"/>
        <v>0</v>
      </c>
      <c r="G4887" s="32"/>
      <c r="H4887" s="31"/>
      <c r="I4887" s="25">
        <f t="shared" si="241"/>
        <v>0</v>
      </c>
      <c r="J4887" s="21"/>
      <c r="K4887" s="16"/>
      <c r="L4887" s="105"/>
      <c r="M4887" s="105"/>
      <c r="N4887" s="105"/>
      <c r="O4887" s="105"/>
      <c r="P4887" s="105">
        <v>0</v>
      </c>
      <c r="Q4887" s="105">
        <v>0</v>
      </c>
      <c r="R4887" s="105">
        <v>0</v>
      </c>
      <c r="S4887" s="105"/>
      <c r="T4887" s="105"/>
    </row>
    <row r="4888" spans="1:20" x14ac:dyDescent="0.25">
      <c r="A4888" s="103" t="s">
        <v>3104</v>
      </c>
      <c r="B4888" s="104" t="s">
        <v>4875</v>
      </c>
      <c r="C4888" s="104">
        <v>1</v>
      </c>
      <c r="D4888" s="103" t="s">
        <v>10444</v>
      </c>
      <c r="E4888" s="25">
        <f t="shared" si="239"/>
        <v>0</v>
      </c>
      <c r="F4888" s="25">
        <f t="shared" si="240"/>
        <v>1</v>
      </c>
      <c r="G4888" s="32"/>
      <c r="H4888" s="31"/>
      <c r="I4888" s="25">
        <f t="shared" si="241"/>
        <v>0</v>
      </c>
      <c r="J4888" s="21"/>
      <c r="K4888" s="16"/>
      <c r="L4888" s="105"/>
      <c r="M4888" s="105"/>
      <c r="N4888" s="105"/>
      <c r="O4888" s="105">
        <v>4</v>
      </c>
      <c r="P4888" s="105">
        <v>0</v>
      </c>
      <c r="Q4888" s="105">
        <v>0</v>
      </c>
      <c r="R4888" s="105">
        <v>0</v>
      </c>
      <c r="S4888" s="105"/>
      <c r="T4888" s="105"/>
    </row>
    <row r="4889" spans="1:20" x14ac:dyDescent="0.25">
      <c r="A4889" s="103" t="s">
        <v>2583</v>
      </c>
      <c r="B4889" s="104" t="s">
        <v>4896</v>
      </c>
      <c r="C4889" s="104">
        <v>5</v>
      </c>
      <c r="D4889" s="103" t="s">
        <v>10445</v>
      </c>
      <c r="E4889" s="25">
        <f t="shared" si="239"/>
        <v>0</v>
      </c>
      <c r="F4889" s="25">
        <f t="shared" si="240"/>
        <v>0</v>
      </c>
      <c r="G4889" s="32"/>
      <c r="H4889" s="31"/>
      <c r="I4889" s="25">
        <f t="shared" si="241"/>
        <v>0</v>
      </c>
      <c r="J4889" s="21"/>
      <c r="K4889" s="16"/>
      <c r="L4889" s="105"/>
      <c r="M4889" s="105"/>
      <c r="N4889" s="105"/>
      <c r="O4889" s="105"/>
      <c r="P4889" s="105">
        <v>0</v>
      </c>
      <c r="Q4889" s="105"/>
      <c r="R4889" s="105"/>
      <c r="S4889" s="105"/>
      <c r="T4889" s="105"/>
    </row>
    <row r="4890" spans="1:20" x14ac:dyDescent="0.25">
      <c r="A4890" s="103" t="s">
        <v>1252</v>
      </c>
      <c r="B4890" s="104" t="s">
        <v>4898</v>
      </c>
      <c r="C4890" s="104">
        <v>6</v>
      </c>
      <c r="D4890" s="103" t="s">
        <v>10446</v>
      </c>
      <c r="E4890" s="25">
        <f t="shared" si="239"/>
        <v>0</v>
      </c>
      <c r="F4890" s="25">
        <f t="shared" si="240"/>
        <v>0</v>
      </c>
      <c r="G4890" s="32"/>
      <c r="H4890" s="31"/>
      <c r="I4890" s="25">
        <f t="shared" si="241"/>
        <v>0</v>
      </c>
      <c r="J4890" s="21"/>
      <c r="K4890" s="16"/>
      <c r="L4890" s="105"/>
      <c r="M4890" s="105"/>
      <c r="N4890" s="105"/>
      <c r="O4890" s="105"/>
      <c r="P4890" s="105">
        <v>0</v>
      </c>
      <c r="Q4890" s="105">
        <v>0</v>
      </c>
      <c r="R4890" s="105">
        <v>0</v>
      </c>
      <c r="S4890" s="105">
        <v>0</v>
      </c>
      <c r="T4890" s="105"/>
    </row>
    <row r="4891" spans="1:20" x14ac:dyDescent="0.25">
      <c r="A4891" s="103" t="s">
        <v>335</v>
      </c>
      <c r="B4891" s="104" t="s">
        <v>4898</v>
      </c>
      <c r="C4891" s="104">
        <v>6</v>
      </c>
      <c r="D4891" s="103" t="s">
        <v>10447</v>
      </c>
      <c r="E4891" s="25">
        <f t="shared" si="239"/>
        <v>0</v>
      </c>
      <c r="F4891" s="25">
        <f t="shared" si="240"/>
        <v>0</v>
      </c>
      <c r="G4891" s="32"/>
      <c r="H4891" s="31"/>
      <c r="I4891" s="25">
        <f t="shared" si="241"/>
        <v>0</v>
      </c>
      <c r="J4891" s="21"/>
      <c r="K4891" s="16"/>
      <c r="L4891" s="105"/>
      <c r="M4891" s="105"/>
      <c r="N4891" s="105"/>
      <c r="O4891" s="105"/>
      <c r="P4891" s="105"/>
      <c r="Q4891" s="105">
        <v>0</v>
      </c>
      <c r="R4891" s="105"/>
      <c r="S4891" s="105"/>
      <c r="T4891" s="105"/>
    </row>
    <row r="4892" spans="1:20" x14ac:dyDescent="0.25">
      <c r="A4892" s="103" t="s">
        <v>3420</v>
      </c>
      <c r="B4892" s="104" t="s">
        <v>4898</v>
      </c>
      <c r="C4892" s="104">
        <v>6</v>
      </c>
      <c r="D4892" s="103" t="s">
        <v>10448</v>
      </c>
      <c r="E4892" s="25">
        <f t="shared" si="239"/>
        <v>0</v>
      </c>
      <c r="F4892" s="25">
        <f t="shared" si="240"/>
        <v>0</v>
      </c>
      <c r="G4892" s="32"/>
      <c r="H4892" s="31"/>
      <c r="I4892" s="25">
        <f t="shared" si="241"/>
        <v>0</v>
      </c>
      <c r="J4892" s="21"/>
      <c r="K4892" s="16"/>
      <c r="L4892" s="105"/>
      <c r="M4892" s="105"/>
      <c r="N4892" s="105"/>
      <c r="O4892" s="105"/>
      <c r="P4892" s="105"/>
      <c r="Q4892" s="105"/>
      <c r="R4892" s="105"/>
      <c r="S4892" s="105">
        <v>0</v>
      </c>
      <c r="T4892" s="105"/>
    </row>
    <row r="4893" spans="1:20" x14ac:dyDescent="0.25">
      <c r="A4893" s="103" t="s">
        <v>4019</v>
      </c>
      <c r="B4893" s="104" t="s">
        <v>4899</v>
      </c>
      <c r="C4893" s="104">
        <v>6</v>
      </c>
      <c r="D4893" s="103" t="s">
        <v>10449</v>
      </c>
      <c r="E4893" s="25">
        <f t="shared" si="239"/>
        <v>0</v>
      </c>
      <c r="F4893" s="25">
        <f t="shared" si="240"/>
        <v>0</v>
      </c>
      <c r="G4893" s="32"/>
      <c r="H4893" s="31"/>
      <c r="I4893" s="25">
        <f t="shared" si="241"/>
        <v>0</v>
      </c>
      <c r="J4893" s="21"/>
      <c r="K4893" s="16"/>
      <c r="L4893" s="105"/>
      <c r="M4893" s="105"/>
      <c r="N4893" s="105"/>
      <c r="O4893" s="105"/>
      <c r="P4893" s="105"/>
      <c r="Q4893" s="105">
        <v>0</v>
      </c>
      <c r="R4893" s="105"/>
      <c r="S4893" s="105"/>
      <c r="T4893" s="105"/>
    </row>
    <row r="4894" spans="1:20" x14ac:dyDescent="0.25">
      <c r="A4894" s="103" t="s">
        <v>4345</v>
      </c>
      <c r="B4894" s="104" t="s">
        <v>4898</v>
      </c>
      <c r="C4894" s="104">
        <v>6</v>
      </c>
      <c r="D4894" s="103" t="s">
        <v>10450</v>
      </c>
      <c r="E4894" s="25">
        <f t="shared" si="239"/>
        <v>0</v>
      </c>
      <c r="F4894" s="25">
        <f t="shared" si="240"/>
        <v>0</v>
      </c>
      <c r="G4894" s="32"/>
      <c r="H4894" s="31"/>
      <c r="I4894" s="25">
        <f t="shared" si="241"/>
        <v>0</v>
      </c>
      <c r="J4894" s="21"/>
      <c r="K4894" s="16"/>
      <c r="L4894" s="105"/>
      <c r="M4894" s="105"/>
      <c r="N4894" s="105"/>
      <c r="O4894" s="105"/>
      <c r="P4894" s="105">
        <v>0</v>
      </c>
      <c r="Q4894" s="105"/>
      <c r="R4894" s="105"/>
      <c r="S4894" s="105"/>
      <c r="T4894" s="105"/>
    </row>
    <row r="4895" spans="1:20" x14ac:dyDescent="0.25">
      <c r="A4895" s="103" t="s">
        <v>2812</v>
      </c>
      <c r="B4895" s="104" t="s">
        <v>4895</v>
      </c>
      <c r="C4895" s="104">
        <v>5</v>
      </c>
      <c r="D4895" s="103" t="s">
        <v>10451</v>
      </c>
      <c r="E4895" s="25">
        <f t="shared" si="239"/>
        <v>0</v>
      </c>
      <c r="F4895" s="25">
        <f t="shared" si="240"/>
        <v>0</v>
      </c>
      <c r="G4895" s="32"/>
      <c r="H4895" s="31"/>
      <c r="I4895" s="25">
        <f t="shared" si="241"/>
        <v>0</v>
      </c>
      <c r="J4895" s="21"/>
      <c r="K4895" s="16"/>
      <c r="L4895" s="105"/>
      <c r="M4895" s="105"/>
      <c r="N4895" s="105"/>
      <c r="O4895" s="105"/>
      <c r="P4895" s="105"/>
      <c r="Q4895" s="105"/>
      <c r="R4895" s="105">
        <v>0</v>
      </c>
      <c r="S4895" s="105"/>
      <c r="T4895" s="105"/>
    </row>
    <row r="4896" spans="1:20" x14ac:dyDescent="0.25">
      <c r="A4896" s="103" t="s">
        <v>4035</v>
      </c>
      <c r="B4896" s="104" t="s">
        <v>4893</v>
      </c>
      <c r="C4896" s="104">
        <v>4</v>
      </c>
      <c r="D4896" s="103" t="s">
        <v>10452</v>
      </c>
      <c r="E4896" s="25">
        <f t="shared" ref="E4896:E4941" si="242">SUM(R4896:T4896)/3</f>
        <v>0</v>
      </c>
      <c r="F4896" s="25">
        <f t="shared" ref="F4896:F4941" si="243">SUM(L4896:O4896)/4</f>
        <v>0</v>
      </c>
      <c r="G4896" s="32"/>
      <c r="H4896" s="31"/>
      <c r="I4896" s="25">
        <f t="shared" ref="I4896:I4941" si="244">SUM(P4896:T4896)/5</f>
        <v>0</v>
      </c>
      <c r="J4896" s="21"/>
      <c r="K4896" s="16"/>
      <c r="L4896" s="105"/>
      <c r="M4896" s="105"/>
      <c r="N4896" s="105"/>
      <c r="O4896" s="105"/>
      <c r="P4896" s="105"/>
      <c r="Q4896" s="105">
        <v>0</v>
      </c>
      <c r="R4896" s="105"/>
      <c r="S4896" s="105"/>
      <c r="T4896" s="105"/>
    </row>
    <row r="4897" spans="1:20" x14ac:dyDescent="0.25">
      <c r="A4897" s="103" t="s">
        <v>3064</v>
      </c>
      <c r="B4897" s="104" t="s">
        <v>4911</v>
      </c>
      <c r="C4897" s="104">
        <v>8</v>
      </c>
      <c r="D4897" s="103" t="s">
        <v>10453</v>
      </c>
      <c r="E4897" s="25">
        <f t="shared" si="242"/>
        <v>0.66666666666666663</v>
      </c>
      <c r="F4897" s="25">
        <f t="shared" si="243"/>
        <v>0</v>
      </c>
      <c r="G4897" s="32"/>
      <c r="H4897" s="31"/>
      <c r="I4897" s="25">
        <f t="shared" si="244"/>
        <v>0.4</v>
      </c>
      <c r="J4897" s="21"/>
      <c r="K4897" s="16"/>
      <c r="L4897" s="105"/>
      <c r="M4897" s="105"/>
      <c r="N4897" s="105"/>
      <c r="O4897" s="105"/>
      <c r="P4897" s="105"/>
      <c r="Q4897" s="105"/>
      <c r="R4897" s="105">
        <v>2</v>
      </c>
      <c r="S4897" s="105"/>
      <c r="T4897" s="105"/>
    </row>
    <row r="4898" spans="1:20" x14ac:dyDescent="0.25">
      <c r="A4898" s="103" t="s">
        <v>10454</v>
      </c>
      <c r="B4898" s="104" t="s">
        <v>4911</v>
      </c>
      <c r="C4898" s="104">
        <v>8</v>
      </c>
      <c r="D4898" s="103" t="s">
        <v>10455</v>
      </c>
      <c r="E4898" s="25">
        <f t="shared" si="242"/>
        <v>0</v>
      </c>
      <c r="F4898" s="25">
        <f t="shared" si="243"/>
        <v>0</v>
      </c>
      <c r="G4898" s="32"/>
      <c r="H4898" s="31"/>
      <c r="I4898" s="25">
        <f t="shared" si="244"/>
        <v>0</v>
      </c>
      <c r="J4898" s="21"/>
      <c r="K4898" s="16"/>
      <c r="L4898" s="105"/>
      <c r="M4898" s="105"/>
      <c r="N4898" s="105"/>
      <c r="O4898" s="105"/>
      <c r="P4898" s="105"/>
      <c r="Q4898" s="105"/>
      <c r="R4898" s="105"/>
      <c r="S4898" s="105"/>
      <c r="T4898" s="105"/>
    </row>
    <row r="4899" spans="1:20" x14ac:dyDescent="0.25">
      <c r="A4899" s="103" t="s">
        <v>1743</v>
      </c>
      <c r="B4899" s="104" t="s">
        <v>4918</v>
      </c>
      <c r="C4899" s="104">
        <v>10</v>
      </c>
      <c r="D4899" s="103" t="s">
        <v>10456</v>
      </c>
      <c r="E4899" s="25">
        <f t="shared" si="242"/>
        <v>0</v>
      </c>
      <c r="F4899" s="25">
        <f t="shared" si="243"/>
        <v>0</v>
      </c>
      <c r="G4899" s="32"/>
      <c r="H4899" s="31"/>
      <c r="I4899" s="25">
        <f t="shared" si="244"/>
        <v>0</v>
      </c>
      <c r="J4899" s="21"/>
      <c r="K4899" s="16"/>
      <c r="L4899" s="105"/>
      <c r="M4899" s="105"/>
      <c r="N4899" s="105"/>
      <c r="O4899" s="105"/>
      <c r="P4899" s="105">
        <v>0</v>
      </c>
      <c r="Q4899" s="105">
        <v>0</v>
      </c>
      <c r="R4899" s="105"/>
      <c r="S4899" s="105">
        <v>0</v>
      </c>
      <c r="T4899" s="105"/>
    </row>
    <row r="4900" spans="1:20" x14ac:dyDescent="0.25">
      <c r="A4900" s="103" t="s">
        <v>4261</v>
      </c>
      <c r="B4900" s="104" t="s">
        <v>4917</v>
      </c>
      <c r="C4900" s="104">
        <v>10</v>
      </c>
      <c r="D4900" s="103" t="s">
        <v>10457</v>
      </c>
      <c r="E4900" s="25">
        <f t="shared" si="242"/>
        <v>0</v>
      </c>
      <c r="F4900" s="25">
        <f t="shared" si="243"/>
        <v>0</v>
      </c>
      <c r="G4900" s="32"/>
      <c r="H4900" s="31"/>
      <c r="I4900" s="25">
        <f t="shared" si="244"/>
        <v>0</v>
      </c>
      <c r="J4900" s="21"/>
      <c r="K4900" s="16"/>
      <c r="L4900" s="105"/>
      <c r="M4900" s="105"/>
      <c r="N4900" s="105"/>
      <c r="O4900" s="105"/>
      <c r="P4900" s="105">
        <v>0</v>
      </c>
      <c r="Q4900" s="105">
        <v>0</v>
      </c>
      <c r="R4900" s="105"/>
      <c r="S4900" s="105"/>
      <c r="T4900" s="105"/>
    </row>
    <row r="4901" spans="1:20" x14ac:dyDescent="0.25">
      <c r="A4901" s="103" t="s">
        <v>4325</v>
      </c>
      <c r="B4901" s="104" t="s">
        <v>4914</v>
      </c>
      <c r="C4901" s="104">
        <v>9</v>
      </c>
      <c r="D4901" s="103" t="s">
        <v>10458</v>
      </c>
      <c r="E4901" s="25">
        <f t="shared" si="242"/>
        <v>0</v>
      </c>
      <c r="F4901" s="25">
        <f t="shared" si="243"/>
        <v>0.5</v>
      </c>
      <c r="G4901" s="32"/>
      <c r="H4901" s="31"/>
      <c r="I4901" s="25">
        <f t="shared" si="244"/>
        <v>0</v>
      </c>
      <c r="J4901" s="21"/>
      <c r="K4901" s="16"/>
      <c r="L4901" s="105"/>
      <c r="M4901" s="105"/>
      <c r="N4901" s="105">
        <v>1</v>
      </c>
      <c r="O4901" s="105">
        <v>1</v>
      </c>
      <c r="P4901" s="105"/>
      <c r="Q4901" s="105">
        <v>0</v>
      </c>
      <c r="R4901" s="105"/>
      <c r="S4901" s="105"/>
      <c r="T4901" s="105"/>
    </row>
    <row r="4902" spans="1:20" x14ac:dyDescent="0.25">
      <c r="A4902" s="103" t="s">
        <v>3608</v>
      </c>
      <c r="B4902" s="104" t="s">
        <v>4914</v>
      </c>
      <c r="C4902" s="104">
        <v>9</v>
      </c>
      <c r="D4902" s="103" t="s">
        <v>10459</v>
      </c>
      <c r="E4902" s="25">
        <f t="shared" si="242"/>
        <v>0.33333333333333331</v>
      </c>
      <c r="F4902" s="25">
        <f t="shared" si="243"/>
        <v>0</v>
      </c>
      <c r="G4902" s="32"/>
      <c r="H4902" s="31"/>
      <c r="I4902" s="25">
        <f t="shared" si="244"/>
        <v>24.6</v>
      </c>
      <c r="J4902" s="21"/>
      <c r="K4902" s="16"/>
      <c r="L4902" s="105"/>
      <c r="M4902" s="105"/>
      <c r="N4902" s="105"/>
      <c r="O4902" s="105"/>
      <c r="P4902" s="105">
        <v>1</v>
      </c>
      <c r="Q4902" s="105">
        <v>121</v>
      </c>
      <c r="R4902" s="105"/>
      <c r="S4902" s="105">
        <v>1</v>
      </c>
      <c r="T4902" s="105"/>
    </row>
    <row r="4903" spans="1:20" x14ac:dyDescent="0.25">
      <c r="A4903" s="103" t="s">
        <v>4263</v>
      </c>
      <c r="B4903" s="104" t="s">
        <v>4911</v>
      </c>
      <c r="C4903" s="104">
        <v>8</v>
      </c>
      <c r="D4903" s="103" t="s">
        <v>6294</v>
      </c>
      <c r="E4903" s="25">
        <f t="shared" si="242"/>
        <v>0</v>
      </c>
      <c r="F4903" s="25">
        <f t="shared" si="243"/>
        <v>0.5</v>
      </c>
      <c r="G4903" s="32"/>
      <c r="H4903" s="31"/>
      <c r="I4903" s="25">
        <f t="shared" si="244"/>
        <v>0</v>
      </c>
      <c r="J4903" s="21"/>
      <c r="K4903" s="16"/>
      <c r="L4903" s="105"/>
      <c r="M4903" s="105"/>
      <c r="N4903" s="105"/>
      <c r="O4903" s="105">
        <v>2</v>
      </c>
      <c r="P4903" s="105"/>
      <c r="Q4903" s="105">
        <v>0</v>
      </c>
      <c r="R4903" s="105"/>
      <c r="S4903" s="105"/>
      <c r="T4903" s="105"/>
    </row>
    <row r="4904" spans="1:20" x14ac:dyDescent="0.25">
      <c r="A4904" s="103" t="s">
        <v>2181</v>
      </c>
      <c r="B4904" s="104" t="s">
        <v>4899</v>
      </c>
      <c r="C4904" s="104">
        <v>6</v>
      </c>
      <c r="D4904" s="103" t="s">
        <v>10460</v>
      </c>
      <c r="E4904" s="25">
        <f t="shared" si="242"/>
        <v>0</v>
      </c>
      <c r="F4904" s="25">
        <f t="shared" si="243"/>
        <v>0</v>
      </c>
      <c r="G4904" s="32"/>
      <c r="H4904" s="31"/>
      <c r="I4904" s="25">
        <f t="shared" si="244"/>
        <v>0</v>
      </c>
      <c r="J4904" s="21"/>
      <c r="K4904" s="16"/>
      <c r="L4904" s="105"/>
      <c r="M4904" s="105"/>
      <c r="N4904" s="105"/>
      <c r="O4904" s="105"/>
      <c r="P4904" s="105"/>
      <c r="Q4904" s="105"/>
      <c r="R4904" s="105"/>
      <c r="S4904" s="105">
        <v>0</v>
      </c>
      <c r="T4904" s="105"/>
    </row>
    <row r="4905" spans="1:20" x14ac:dyDescent="0.25">
      <c r="A4905" s="103" t="s">
        <v>2975</v>
      </c>
      <c r="B4905" s="104" t="s">
        <v>4899</v>
      </c>
      <c r="C4905" s="104">
        <v>6</v>
      </c>
      <c r="D4905" s="103" t="s">
        <v>10461</v>
      </c>
      <c r="E4905" s="25">
        <f t="shared" si="242"/>
        <v>0</v>
      </c>
      <c r="F4905" s="25">
        <f t="shared" si="243"/>
        <v>0</v>
      </c>
      <c r="G4905" s="32"/>
      <c r="H4905" s="31"/>
      <c r="I4905" s="25">
        <f t="shared" si="244"/>
        <v>0</v>
      </c>
      <c r="J4905" s="21"/>
      <c r="K4905" s="16"/>
      <c r="L4905" s="105"/>
      <c r="M4905" s="105"/>
      <c r="N4905" s="105"/>
      <c r="O4905" s="105"/>
      <c r="P4905" s="105"/>
      <c r="Q4905" s="105"/>
      <c r="R4905" s="105"/>
      <c r="S4905" s="105">
        <v>0</v>
      </c>
      <c r="T4905" s="105"/>
    </row>
    <row r="4906" spans="1:20" x14ac:dyDescent="0.25">
      <c r="A4906" s="103" t="s">
        <v>4341</v>
      </c>
      <c r="B4906" s="104" t="s">
        <v>4899</v>
      </c>
      <c r="C4906" s="104">
        <v>6</v>
      </c>
      <c r="D4906" s="103" t="s">
        <v>10462</v>
      </c>
      <c r="E4906" s="25">
        <f t="shared" si="242"/>
        <v>0</v>
      </c>
      <c r="F4906" s="25">
        <f t="shared" si="243"/>
        <v>21</v>
      </c>
      <c r="G4906" s="32"/>
      <c r="H4906" s="31"/>
      <c r="I4906" s="25">
        <f t="shared" si="244"/>
        <v>0</v>
      </c>
      <c r="J4906" s="21"/>
      <c r="K4906" s="16"/>
      <c r="L4906" s="105"/>
      <c r="M4906" s="105"/>
      <c r="N4906" s="105"/>
      <c r="O4906" s="105">
        <v>84</v>
      </c>
      <c r="P4906" s="105"/>
      <c r="Q4906" s="105"/>
      <c r="R4906" s="105"/>
      <c r="S4906" s="105"/>
      <c r="T4906" s="105"/>
    </row>
    <row r="4907" spans="1:20" x14ac:dyDescent="0.25">
      <c r="A4907" s="103" t="s">
        <v>4257</v>
      </c>
      <c r="B4907" s="104" t="s">
        <v>4899</v>
      </c>
      <c r="C4907" s="104">
        <v>6</v>
      </c>
      <c r="D4907" s="103" t="s">
        <v>10463</v>
      </c>
      <c r="E4907" s="25">
        <f t="shared" si="242"/>
        <v>0</v>
      </c>
      <c r="F4907" s="25">
        <f t="shared" si="243"/>
        <v>0</v>
      </c>
      <c r="G4907" s="32"/>
      <c r="H4907" s="31"/>
      <c r="I4907" s="25">
        <f t="shared" si="244"/>
        <v>0</v>
      </c>
      <c r="J4907" s="21"/>
      <c r="K4907" s="16"/>
      <c r="L4907" s="105"/>
      <c r="M4907" s="105"/>
      <c r="N4907" s="105"/>
      <c r="O4907" s="105"/>
      <c r="P4907" s="105"/>
      <c r="Q4907" s="105"/>
      <c r="R4907" s="105">
        <v>0</v>
      </c>
      <c r="S4907" s="105">
        <v>0</v>
      </c>
      <c r="T4907" s="105"/>
    </row>
    <row r="4908" spans="1:20" x14ac:dyDescent="0.25">
      <c r="A4908" s="103" t="s">
        <v>3822</v>
      </c>
      <c r="B4908" s="104" t="s">
        <v>4899</v>
      </c>
      <c r="C4908" s="104">
        <v>6</v>
      </c>
      <c r="D4908" s="103" t="s">
        <v>10464</v>
      </c>
      <c r="E4908" s="25">
        <f t="shared" si="242"/>
        <v>0</v>
      </c>
      <c r="F4908" s="25">
        <f t="shared" si="243"/>
        <v>0</v>
      </c>
      <c r="G4908" s="32"/>
      <c r="H4908" s="31"/>
      <c r="I4908" s="25">
        <f t="shared" si="244"/>
        <v>0</v>
      </c>
      <c r="J4908" s="21"/>
      <c r="K4908" s="16"/>
      <c r="L4908" s="105"/>
      <c r="M4908" s="105"/>
      <c r="N4908" s="105"/>
      <c r="O4908" s="105"/>
      <c r="P4908" s="105">
        <v>0</v>
      </c>
      <c r="Q4908" s="105"/>
      <c r="R4908" s="105"/>
      <c r="S4908" s="105"/>
      <c r="T4908" s="105"/>
    </row>
    <row r="4909" spans="1:20" x14ac:dyDescent="0.25">
      <c r="A4909" s="103" t="s">
        <v>4344</v>
      </c>
      <c r="B4909" s="104" t="s">
        <v>4908</v>
      </c>
      <c r="C4909" s="104">
        <v>6</v>
      </c>
      <c r="D4909" s="103" t="s">
        <v>10465</v>
      </c>
      <c r="E4909" s="25">
        <f t="shared" si="242"/>
        <v>0</v>
      </c>
      <c r="F4909" s="25">
        <f t="shared" si="243"/>
        <v>3</v>
      </c>
      <c r="G4909" s="32"/>
      <c r="H4909" s="31"/>
      <c r="I4909" s="25">
        <f t="shared" si="244"/>
        <v>13.4</v>
      </c>
      <c r="J4909" s="21"/>
      <c r="K4909" s="16"/>
      <c r="L4909" s="105">
        <v>12</v>
      </c>
      <c r="M4909" s="105"/>
      <c r="N4909" s="105"/>
      <c r="O4909" s="105"/>
      <c r="P4909" s="105">
        <v>35</v>
      </c>
      <c r="Q4909" s="105">
        <v>32</v>
      </c>
      <c r="R4909" s="105"/>
      <c r="S4909" s="105"/>
      <c r="T4909" s="105"/>
    </row>
    <row r="4910" spans="1:20" x14ac:dyDescent="0.25">
      <c r="A4910" s="103" t="s">
        <v>2589</v>
      </c>
      <c r="B4910" s="104" t="s">
        <v>4908</v>
      </c>
      <c r="C4910" s="104">
        <v>6</v>
      </c>
      <c r="D4910" s="103" t="s">
        <v>10466</v>
      </c>
      <c r="E4910" s="25">
        <f t="shared" si="242"/>
        <v>0.66666666666666663</v>
      </c>
      <c r="F4910" s="25">
        <f t="shared" si="243"/>
        <v>23.5</v>
      </c>
      <c r="G4910" s="32"/>
      <c r="H4910" s="31"/>
      <c r="I4910" s="25">
        <f t="shared" si="244"/>
        <v>0.4</v>
      </c>
      <c r="J4910" s="21"/>
      <c r="K4910" s="16"/>
      <c r="L4910" s="105">
        <v>94</v>
      </c>
      <c r="M4910" s="105"/>
      <c r="N4910" s="105"/>
      <c r="O4910" s="105"/>
      <c r="P4910" s="105">
        <v>0</v>
      </c>
      <c r="Q4910" s="105">
        <v>0</v>
      </c>
      <c r="R4910" s="105">
        <v>2</v>
      </c>
      <c r="S4910" s="105">
        <v>0</v>
      </c>
      <c r="T4910" s="105"/>
    </row>
    <row r="4911" spans="1:20" x14ac:dyDescent="0.25">
      <c r="A4911" s="103" t="s">
        <v>10467</v>
      </c>
      <c r="B4911" s="104" t="s">
        <v>4908</v>
      </c>
      <c r="C4911" s="104">
        <v>6</v>
      </c>
      <c r="D4911" s="103" t="s">
        <v>10468</v>
      </c>
      <c r="E4911" s="25">
        <f t="shared" si="242"/>
        <v>0</v>
      </c>
      <c r="F4911" s="25">
        <f t="shared" si="243"/>
        <v>0</v>
      </c>
      <c r="G4911" s="32"/>
      <c r="H4911" s="31"/>
      <c r="I4911" s="25">
        <f t="shared" si="244"/>
        <v>0</v>
      </c>
      <c r="J4911" s="21"/>
      <c r="K4911" s="16"/>
      <c r="L4911" s="105"/>
      <c r="M4911" s="105"/>
      <c r="N4911" s="105"/>
      <c r="O4911" s="105"/>
      <c r="P4911" s="105"/>
      <c r="Q4911" s="105"/>
      <c r="R4911" s="105">
        <v>0</v>
      </c>
      <c r="S4911" s="105"/>
      <c r="T4911" s="105"/>
    </row>
    <row r="4912" spans="1:20" x14ac:dyDescent="0.25">
      <c r="A4912" s="103" t="s">
        <v>3096</v>
      </c>
      <c r="B4912" s="104" t="s">
        <v>4909</v>
      </c>
      <c r="C4912" s="104">
        <v>7</v>
      </c>
      <c r="D4912" s="103" t="s">
        <v>10469</v>
      </c>
      <c r="E4912" s="25">
        <f t="shared" si="242"/>
        <v>0</v>
      </c>
      <c r="F4912" s="25">
        <f t="shared" si="243"/>
        <v>0</v>
      </c>
      <c r="G4912" s="32"/>
      <c r="H4912" s="31"/>
      <c r="I4912" s="25">
        <f t="shared" si="244"/>
        <v>0</v>
      </c>
      <c r="J4912" s="21"/>
      <c r="K4912" s="16"/>
      <c r="L4912" s="105"/>
      <c r="M4912" s="105"/>
      <c r="N4912" s="105"/>
      <c r="O4912" s="105"/>
      <c r="P4912" s="105"/>
      <c r="Q4912" s="105"/>
      <c r="R4912" s="105"/>
      <c r="S4912" s="105"/>
      <c r="T4912" s="105"/>
    </row>
    <row r="4913" spans="1:20" x14ac:dyDescent="0.25">
      <c r="A4913" s="103" t="s">
        <v>3293</v>
      </c>
      <c r="B4913" s="104" t="s">
        <v>4930</v>
      </c>
      <c r="C4913" s="104">
        <v>11</v>
      </c>
      <c r="D4913" s="103" t="s">
        <v>10470</v>
      </c>
      <c r="E4913" s="25">
        <f t="shared" si="242"/>
        <v>0</v>
      </c>
      <c r="F4913" s="25">
        <f t="shared" si="243"/>
        <v>0</v>
      </c>
      <c r="G4913" s="32"/>
      <c r="H4913" s="31"/>
      <c r="I4913" s="25">
        <f t="shared" si="244"/>
        <v>0</v>
      </c>
      <c r="J4913" s="21"/>
      <c r="K4913" s="16"/>
      <c r="L4913" s="105"/>
      <c r="M4913" s="105"/>
      <c r="N4913" s="105"/>
      <c r="O4913" s="105"/>
      <c r="P4913" s="105"/>
      <c r="Q4913" s="105">
        <v>0</v>
      </c>
      <c r="R4913" s="105"/>
      <c r="S4913" s="105">
        <v>0</v>
      </c>
      <c r="T4913" s="105"/>
    </row>
    <row r="4914" spans="1:20" x14ac:dyDescent="0.25">
      <c r="A4914" s="103" t="s">
        <v>10471</v>
      </c>
      <c r="B4914" s="104" t="s">
        <v>4928</v>
      </c>
      <c r="C4914" s="104">
        <v>11</v>
      </c>
      <c r="D4914" s="103" t="s">
        <v>10472</v>
      </c>
      <c r="E4914" s="25">
        <f t="shared" si="242"/>
        <v>0</v>
      </c>
      <c r="F4914" s="25">
        <f t="shared" si="243"/>
        <v>0</v>
      </c>
      <c r="G4914" s="32"/>
      <c r="H4914" s="31"/>
      <c r="I4914" s="25">
        <f t="shared" si="244"/>
        <v>0</v>
      </c>
      <c r="J4914" s="21"/>
      <c r="K4914" s="16"/>
      <c r="L4914" s="105"/>
      <c r="M4914" s="105"/>
      <c r="N4914" s="105"/>
      <c r="O4914" s="105"/>
      <c r="P4914" s="105"/>
      <c r="Q4914" s="105">
        <v>0</v>
      </c>
      <c r="R4914" s="105">
        <v>0</v>
      </c>
      <c r="S4914" s="105">
        <v>0</v>
      </c>
      <c r="T4914" s="105"/>
    </row>
    <row r="4915" spans="1:20" x14ac:dyDescent="0.25">
      <c r="A4915" s="103" t="s">
        <v>3796</v>
      </c>
      <c r="B4915" s="104" t="s">
        <v>4925</v>
      </c>
      <c r="C4915" s="104">
        <v>11</v>
      </c>
      <c r="D4915" s="103" t="s">
        <v>10473</v>
      </c>
      <c r="E4915" s="25">
        <f t="shared" si="242"/>
        <v>0</v>
      </c>
      <c r="F4915" s="25">
        <f t="shared" si="243"/>
        <v>0</v>
      </c>
      <c r="G4915" s="32"/>
      <c r="H4915" s="31"/>
      <c r="I4915" s="25">
        <f t="shared" si="244"/>
        <v>0</v>
      </c>
      <c r="J4915" s="21"/>
      <c r="K4915" s="16"/>
      <c r="L4915" s="105"/>
      <c r="M4915" s="105"/>
      <c r="N4915" s="105"/>
      <c r="O4915" s="105"/>
      <c r="P4915" s="105">
        <v>0</v>
      </c>
      <c r="Q4915" s="105">
        <v>0</v>
      </c>
      <c r="R4915" s="105"/>
      <c r="S4915" s="105"/>
      <c r="T4915" s="105"/>
    </row>
    <row r="4916" spans="1:20" x14ac:dyDescent="0.25">
      <c r="A4916" s="103" t="s">
        <v>4202</v>
      </c>
      <c r="B4916" s="104" t="s">
        <v>4925</v>
      </c>
      <c r="C4916" s="104">
        <v>11</v>
      </c>
      <c r="D4916" s="103" t="s">
        <v>10474</v>
      </c>
      <c r="E4916" s="25">
        <f t="shared" si="242"/>
        <v>0</v>
      </c>
      <c r="F4916" s="25">
        <f t="shared" si="243"/>
        <v>0</v>
      </c>
      <c r="G4916" s="32"/>
      <c r="H4916" s="31"/>
      <c r="I4916" s="25">
        <f t="shared" si="244"/>
        <v>0</v>
      </c>
      <c r="J4916" s="21"/>
      <c r="K4916" s="16"/>
      <c r="L4916" s="105"/>
      <c r="M4916" s="105"/>
      <c r="N4916" s="105"/>
      <c r="O4916" s="105"/>
      <c r="P4916" s="105"/>
      <c r="Q4916" s="105">
        <v>0</v>
      </c>
      <c r="R4916" s="105"/>
      <c r="S4916" s="105">
        <v>0</v>
      </c>
      <c r="T4916" s="105"/>
    </row>
    <row r="4917" spans="1:20" x14ac:dyDescent="0.25">
      <c r="A4917" s="103" t="s">
        <v>3967</v>
      </c>
      <c r="B4917" s="104" t="s">
        <v>4925</v>
      </c>
      <c r="C4917" s="104">
        <v>11</v>
      </c>
      <c r="D4917" s="103" t="s">
        <v>10475</v>
      </c>
      <c r="E4917" s="25">
        <f t="shared" si="242"/>
        <v>0</v>
      </c>
      <c r="F4917" s="25">
        <f t="shared" si="243"/>
        <v>0</v>
      </c>
      <c r="G4917" s="32"/>
      <c r="H4917" s="31"/>
      <c r="I4917" s="25">
        <f t="shared" si="244"/>
        <v>0</v>
      </c>
      <c r="J4917" s="21"/>
      <c r="K4917" s="16"/>
      <c r="L4917" s="105"/>
      <c r="M4917" s="105"/>
      <c r="N4917" s="105"/>
      <c r="O4917" s="105"/>
      <c r="P4917" s="105"/>
      <c r="Q4917" s="105"/>
      <c r="R4917" s="105">
        <v>0</v>
      </c>
      <c r="S4917" s="105"/>
      <c r="T4917" s="105"/>
    </row>
    <row r="4918" spans="1:20" x14ac:dyDescent="0.25">
      <c r="A4918" s="103" t="s">
        <v>4259</v>
      </c>
      <c r="B4918" s="104" t="s">
        <v>4925</v>
      </c>
      <c r="C4918" s="104">
        <v>11</v>
      </c>
      <c r="D4918" s="103" t="s">
        <v>10476</v>
      </c>
      <c r="E4918" s="25">
        <f t="shared" si="242"/>
        <v>0</v>
      </c>
      <c r="F4918" s="25">
        <f t="shared" si="243"/>
        <v>0</v>
      </c>
      <c r="G4918" s="32"/>
      <c r="H4918" s="31"/>
      <c r="I4918" s="25">
        <f t="shared" si="244"/>
        <v>0</v>
      </c>
      <c r="J4918" s="21"/>
      <c r="K4918" s="16"/>
      <c r="L4918" s="105"/>
      <c r="M4918" s="105"/>
      <c r="N4918" s="105"/>
      <c r="O4918" s="105"/>
      <c r="P4918" s="105"/>
      <c r="Q4918" s="105"/>
      <c r="R4918" s="105">
        <v>0</v>
      </c>
      <c r="S4918" s="105">
        <v>0</v>
      </c>
      <c r="T4918" s="105"/>
    </row>
    <row r="4919" spans="1:20" x14ac:dyDescent="0.25">
      <c r="A4919" s="103" t="s">
        <v>4326</v>
      </c>
      <c r="B4919" s="104" t="s">
        <v>4925</v>
      </c>
      <c r="C4919" s="104">
        <v>11</v>
      </c>
      <c r="D4919" s="103" t="s">
        <v>10477</v>
      </c>
      <c r="E4919" s="25">
        <f t="shared" si="242"/>
        <v>0</v>
      </c>
      <c r="F4919" s="25">
        <f t="shared" si="243"/>
        <v>0</v>
      </c>
      <c r="G4919" s="32"/>
      <c r="H4919" s="31"/>
      <c r="I4919" s="25">
        <f t="shared" si="244"/>
        <v>0</v>
      </c>
      <c r="J4919" s="21"/>
      <c r="K4919" s="16"/>
      <c r="L4919" s="105"/>
      <c r="M4919" s="105"/>
      <c r="N4919" s="105"/>
      <c r="O4919" s="105"/>
      <c r="P4919" s="105"/>
      <c r="Q4919" s="105"/>
      <c r="R4919" s="105">
        <v>0</v>
      </c>
      <c r="S4919" s="105"/>
      <c r="T4919" s="105"/>
    </row>
    <row r="4920" spans="1:20" x14ac:dyDescent="0.25">
      <c r="A4920" s="103" t="s">
        <v>3268</v>
      </c>
      <c r="B4920" s="104" t="s">
        <v>4924</v>
      </c>
      <c r="C4920" s="104">
        <v>11</v>
      </c>
      <c r="D4920" s="103" t="s">
        <v>10478</v>
      </c>
      <c r="E4920" s="25">
        <f t="shared" si="242"/>
        <v>0</v>
      </c>
      <c r="F4920" s="25">
        <f t="shared" si="243"/>
        <v>0</v>
      </c>
      <c r="G4920" s="32"/>
      <c r="H4920" s="31"/>
      <c r="I4920" s="25">
        <f t="shared" si="244"/>
        <v>0</v>
      </c>
      <c r="J4920" s="21"/>
      <c r="K4920" s="16"/>
      <c r="L4920" s="105"/>
      <c r="M4920" s="105"/>
      <c r="N4920" s="105"/>
      <c r="O4920" s="105"/>
      <c r="P4920" s="105">
        <v>0</v>
      </c>
      <c r="Q4920" s="105">
        <v>0</v>
      </c>
      <c r="R4920" s="105"/>
      <c r="S4920" s="105">
        <v>0</v>
      </c>
      <c r="T4920" s="105"/>
    </row>
    <row r="4921" spans="1:20" x14ac:dyDescent="0.25">
      <c r="A4921" s="103" t="s">
        <v>3399</v>
      </c>
      <c r="B4921" s="104" t="s">
        <v>4922</v>
      </c>
      <c r="C4921" s="104">
        <v>11</v>
      </c>
      <c r="D4921" s="103" t="s">
        <v>10479</v>
      </c>
      <c r="E4921" s="25">
        <f t="shared" si="242"/>
        <v>0</v>
      </c>
      <c r="F4921" s="25">
        <f t="shared" si="243"/>
        <v>0</v>
      </c>
      <c r="G4921" s="32"/>
      <c r="H4921" s="31"/>
      <c r="I4921" s="25">
        <f t="shared" si="244"/>
        <v>0</v>
      </c>
      <c r="J4921" s="21"/>
      <c r="K4921" s="16"/>
      <c r="L4921" s="105"/>
      <c r="M4921" s="105"/>
      <c r="N4921" s="105"/>
      <c r="O4921" s="105"/>
      <c r="P4921" s="105"/>
      <c r="Q4921" s="105"/>
      <c r="R4921" s="105">
        <v>0</v>
      </c>
      <c r="S4921" s="105"/>
      <c r="T4921" s="105"/>
    </row>
    <row r="4922" spans="1:20" x14ac:dyDescent="0.25">
      <c r="A4922" s="103" t="s">
        <v>4329</v>
      </c>
      <c r="B4922" s="104" t="s">
        <v>4922</v>
      </c>
      <c r="C4922" s="104">
        <v>11</v>
      </c>
      <c r="D4922" s="103" t="s">
        <v>10480</v>
      </c>
      <c r="E4922" s="25">
        <f t="shared" si="242"/>
        <v>0</v>
      </c>
      <c r="F4922" s="25">
        <f t="shared" si="243"/>
        <v>0</v>
      </c>
      <c r="G4922" s="32"/>
      <c r="H4922" s="31"/>
      <c r="I4922" s="25">
        <f t="shared" si="244"/>
        <v>0</v>
      </c>
      <c r="J4922" s="21"/>
      <c r="K4922" s="16"/>
      <c r="L4922" s="105"/>
      <c r="M4922" s="105"/>
      <c r="N4922" s="105"/>
      <c r="O4922" s="105"/>
      <c r="P4922" s="105"/>
      <c r="Q4922" s="105"/>
      <c r="R4922" s="105">
        <v>0</v>
      </c>
      <c r="S4922" s="105"/>
      <c r="T4922" s="105"/>
    </row>
    <row r="4923" spans="1:20" x14ac:dyDescent="0.25">
      <c r="A4923" s="103" t="s">
        <v>3588</v>
      </c>
      <c r="B4923" s="104" t="s">
        <v>4922</v>
      </c>
      <c r="C4923" s="104">
        <v>11</v>
      </c>
      <c r="D4923" s="103" t="s">
        <v>10481</v>
      </c>
      <c r="E4923" s="25">
        <f t="shared" si="242"/>
        <v>0</v>
      </c>
      <c r="F4923" s="25">
        <f t="shared" si="243"/>
        <v>0</v>
      </c>
      <c r="G4923" s="32"/>
      <c r="H4923" s="31"/>
      <c r="I4923" s="25">
        <f t="shared" si="244"/>
        <v>0</v>
      </c>
      <c r="J4923" s="21"/>
      <c r="K4923" s="16"/>
      <c r="L4923" s="105"/>
      <c r="M4923" s="105"/>
      <c r="N4923" s="105"/>
      <c r="O4923" s="105"/>
      <c r="P4923" s="105">
        <v>0</v>
      </c>
      <c r="Q4923" s="105"/>
      <c r="R4923" s="105"/>
      <c r="S4923" s="105">
        <v>0</v>
      </c>
      <c r="T4923" s="105"/>
    </row>
    <row r="4924" spans="1:20" x14ac:dyDescent="0.25">
      <c r="A4924" s="103" t="s">
        <v>10482</v>
      </c>
      <c r="B4924" s="104" t="s">
        <v>4924</v>
      </c>
      <c r="C4924" s="104">
        <v>11</v>
      </c>
      <c r="D4924" s="103" t="s">
        <v>10483</v>
      </c>
      <c r="E4924" s="25">
        <f t="shared" si="242"/>
        <v>0</v>
      </c>
      <c r="F4924" s="25">
        <f t="shared" si="243"/>
        <v>0</v>
      </c>
      <c r="G4924" s="32"/>
      <c r="H4924" s="31"/>
      <c r="I4924" s="25">
        <f t="shared" si="244"/>
        <v>0</v>
      </c>
      <c r="J4924" s="21"/>
      <c r="K4924" s="16"/>
      <c r="L4924" s="105"/>
      <c r="M4924" s="105"/>
      <c r="N4924" s="105"/>
      <c r="O4924" s="105"/>
      <c r="P4924" s="105">
        <v>0</v>
      </c>
      <c r="Q4924" s="105"/>
      <c r="R4924" s="105">
        <v>0</v>
      </c>
      <c r="S4924" s="105"/>
      <c r="T4924" s="105"/>
    </row>
    <row r="4925" spans="1:20" x14ac:dyDescent="0.25">
      <c r="A4925" s="103" t="s">
        <v>3589</v>
      </c>
      <c r="B4925" s="104" t="s">
        <v>4932</v>
      </c>
      <c r="C4925" s="104">
        <v>11</v>
      </c>
      <c r="D4925" s="103" t="s">
        <v>10484</v>
      </c>
      <c r="E4925" s="25">
        <f t="shared" si="242"/>
        <v>0</v>
      </c>
      <c r="F4925" s="25">
        <f t="shared" si="243"/>
        <v>0</v>
      </c>
      <c r="G4925" s="32"/>
      <c r="H4925" s="31"/>
      <c r="I4925" s="25">
        <f t="shared" si="244"/>
        <v>0</v>
      </c>
      <c r="J4925" s="21"/>
      <c r="K4925" s="16"/>
      <c r="L4925" s="105"/>
      <c r="M4925" s="105"/>
      <c r="N4925" s="105"/>
      <c r="O4925" s="105"/>
      <c r="P4925" s="105"/>
      <c r="Q4925" s="105"/>
      <c r="R4925" s="105"/>
      <c r="S4925" s="105">
        <v>0</v>
      </c>
      <c r="T4925" s="105"/>
    </row>
    <row r="4926" spans="1:20" x14ac:dyDescent="0.25">
      <c r="A4926" s="103" t="s">
        <v>3194</v>
      </c>
      <c r="B4926" s="104" t="s">
        <v>4932</v>
      </c>
      <c r="C4926" s="104">
        <v>11</v>
      </c>
      <c r="D4926" s="103" t="s">
        <v>10485</v>
      </c>
      <c r="E4926" s="25">
        <f t="shared" si="242"/>
        <v>0</v>
      </c>
      <c r="F4926" s="25">
        <f t="shared" si="243"/>
        <v>0</v>
      </c>
      <c r="G4926" s="32"/>
      <c r="H4926" s="31"/>
      <c r="I4926" s="25">
        <f t="shared" si="244"/>
        <v>0</v>
      </c>
      <c r="J4926" s="21"/>
      <c r="K4926" s="16"/>
      <c r="L4926" s="105"/>
      <c r="M4926" s="105"/>
      <c r="N4926" s="105"/>
      <c r="O4926" s="105"/>
      <c r="P4926" s="105"/>
      <c r="Q4926" s="105"/>
      <c r="R4926" s="105">
        <v>0</v>
      </c>
      <c r="S4926" s="105"/>
      <c r="T4926" s="105"/>
    </row>
    <row r="4927" spans="1:20" x14ac:dyDescent="0.25">
      <c r="A4927" s="103" t="s">
        <v>1967</v>
      </c>
      <c r="B4927" s="104" t="s">
        <v>4931</v>
      </c>
      <c r="C4927" s="104">
        <v>11</v>
      </c>
      <c r="D4927" s="103" t="s">
        <v>10486</v>
      </c>
      <c r="E4927" s="25">
        <f t="shared" si="242"/>
        <v>0</v>
      </c>
      <c r="F4927" s="25">
        <f t="shared" si="243"/>
        <v>0.75</v>
      </c>
      <c r="G4927" s="32"/>
      <c r="H4927" s="31"/>
      <c r="I4927" s="25">
        <f t="shared" si="244"/>
        <v>0</v>
      </c>
      <c r="J4927" s="21"/>
      <c r="K4927" s="16"/>
      <c r="L4927" s="105"/>
      <c r="M4927" s="105">
        <v>1</v>
      </c>
      <c r="N4927" s="105">
        <v>1</v>
      </c>
      <c r="O4927" s="105">
        <v>1</v>
      </c>
      <c r="P4927" s="105">
        <v>0</v>
      </c>
      <c r="Q4927" s="105">
        <v>0</v>
      </c>
      <c r="R4927" s="105">
        <v>0</v>
      </c>
      <c r="S4927" s="105"/>
      <c r="T4927" s="105"/>
    </row>
    <row r="4928" spans="1:20" x14ac:dyDescent="0.25">
      <c r="A4928" s="103" t="s">
        <v>2685</v>
      </c>
      <c r="B4928" s="104" t="s">
        <v>4931</v>
      </c>
      <c r="C4928" s="104">
        <v>11</v>
      </c>
      <c r="D4928" s="103" t="s">
        <v>10487</v>
      </c>
      <c r="E4928" s="25">
        <f t="shared" si="242"/>
        <v>0</v>
      </c>
      <c r="F4928" s="25">
        <f t="shared" si="243"/>
        <v>0</v>
      </c>
      <c r="G4928" s="32"/>
      <c r="H4928" s="31"/>
      <c r="I4928" s="25">
        <f t="shared" si="244"/>
        <v>0</v>
      </c>
      <c r="J4928" s="21"/>
      <c r="K4928" s="16"/>
      <c r="L4928" s="105"/>
      <c r="M4928" s="105"/>
      <c r="N4928" s="105"/>
      <c r="O4928" s="105"/>
      <c r="P4928" s="105"/>
      <c r="Q4928" s="105">
        <v>0</v>
      </c>
      <c r="R4928" s="105"/>
      <c r="S4928" s="105"/>
      <c r="T4928" s="105"/>
    </row>
    <row r="4929" spans="1:20" x14ac:dyDescent="0.25">
      <c r="A4929" s="103" t="s">
        <v>2710</v>
      </c>
      <c r="B4929" s="104" t="s">
        <v>4932</v>
      </c>
      <c r="C4929" s="104">
        <v>11</v>
      </c>
      <c r="D4929" s="103" t="s">
        <v>10488</v>
      </c>
      <c r="E4929" s="25">
        <f t="shared" si="242"/>
        <v>0</v>
      </c>
      <c r="F4929" s="25">
        <f t="shared" si="243"/>
        <v>0</v>
      </c>
      <c r="G4929" s="32"/>
      <c r="H4929" s="31"/>
      <c r="I4929" s="25">
        <f t="shared" si="244"/>
        <v>0</v>
      </c>
      <c r="J4929" s="21"/>
      <c r="K4929" s="16"/>
      <c r="L4929" s="105"/>
      <c r="M4929" s="105"/>
      <c r="N4929" s="105"/>
      <c r="O4929" s="105"/>
      <c r="P4929" s="105">
        <v>0</v>
      </c>
      <c r="Q4929" s="105"/>
      <c r="R4929" s="105">
        <v>0</v>
      </c>
      <c r="S4929" s="105"/>
      <c r="T4929" s="105"/>
    </row>
    <row r="4930" spans="1:20" x14ac:dyDescent="0.25">
      <c r="A4930" s="103" t="s">
        <v>4333</v>
      </c>
      <c r="B4930" s="104" t="s">
        <v>4931</v>
      </c>
      <c r="C4930" s="104">
        <v>11</v>
      </c>
      <c r="D4930" s="103" t="s">
        <v>10489</v>
      </c>
      <c r="E4930" s="25">
        <f t="shared" si="242"/>
        <v>0</v>
      </c>
      <c r="F4930" s="25">
        <f t="shared" si="243"/>
        <v>2.5</v>
      </c>
      <c r="G4930" s="32"/>
      <c r="H4930" s="31"/>
      <c r="I4930" s="25">
        <f t="shared" si="244"/>
        <v>0</v>
      </c>
      <c r="J4930" s="21"/>
      <c r="K4930" s="16"/>
      <c r="L4930" s="105">
        <v>10</v>
      </c>
      <c r="M4930" s="105"/>
      <c r="N4930" s="105"/>
      <c r="O4930" s="105"/>
      <c r="P4930" s="105"/>
      <c r="Q4930" s="105"/>
      <c r="R4930" s="105"/>
      <c r="S4930" s="105"/>
      <c r="T4930" s="105"/>
    </row>
    <row r="4931" spans="1:20" x14ac:dyDescent="0.25">
      <c r="A4931" s="103" t="s">
        <v>4317</v>
      </c>
      <c r="B4931" s="104" t="s">
        <v>4959</v>
      </c>
      <c r="C4931" s="104">
        <v>18</v>
      </c>
      <c r="D4931" s="103" t="s">
        <v>10490</v>
      </c>
      <c r="E4931" s="25">
        <f t="shared" si="242"/>
        <v>0</v>
      </c>
      <c r="F4931" s="25">
        <f t="shared" si="243"/>
        <v>0</v>
      </c>
      <c r="G4931" s="32"/>
      <c r="H4931" s="31"/>
      <c r="I4931" s="25">
        <f t="shared" si="244"/>
        <v>0</v>
      </c>
      <c r="J4931" s="21"/>
      <c r="K4931" s="16"/>
      <c r="L4931" s="105"/>
      <c r="M4931" s="105"/>
      <c r="N4931" s="105"/>
      <c r="O4931" s="105"/>
      <c r="P4931" s="105"/>
      <c r="Q4931" s="105"/>
      <c r="R4931" s="105"/>
      <c r="S4931" s="105"/>
      <c r="T4931" s="105"/>
    </row>
    <row r="4932" spans="1:20" x14ac:dyDescent="0.25">
      <c r="A4932" s="103" t="s">
        <v>2833</v>
      </c>
      <c r="B4932" s="104" t="s">
        <v>4955</v>
      </c>
      <c r="C4932" s="104">
        <v>17</v>
      </c>
      <c r="D4932" s="103" t="s">
        <v>10491</v>
      </c>
      <c r="E4932" s="25">
        <f t="shared" si="242"/>
        <v>0</v>
      </c>
      <c r="F4932" s="25">
        <f t="shared" si="243"/>
        <v>0</v>
      </c>
      <c r="G4932" s="32"/>
      <c r="H4932" s="31"/>
      <c r="I4932" s="25">
        <f t="shared" si="244"/>
        <v>0</v>
      </c>
      <c r="J4932" s="21"/>
      <c r="K4932" s="16"/>
      <c r="L4932" s="105"/>
      <c r="M4932" s="105"/>
      <c r="N4932" s="105"/>
      <c r="O4932" s="105"/>
      <c r="P4932" s="105"/>
      <c r="Q4932" s="105"/>
      <c r="R4932" s="105">
        <v>0</v>
      </c>
      <c r="S4932" s="105"/>
      <c r="T4932" s="105"/>
    </row>
    <row r="4933" spans="1:20" x14ac:dyDescent="0.25">
      <c r="A4933" s="103" t="s">
        <v>4265</v>
      </c>
      <c r="B4933" s="104" t="s">
        <v>4954</v>
      </c>
      <c r="C4933" s="104">
        <v>16</v>
      </c>
      <c r="D4933" s="103" t="s">
        <v>10492</v>
      </c>
      <c r="E4933" s="25">
        <f t="shared" si="242"/>
        <v>0</v>
      </c>
      <c r="F4933" s="25">
        <f t="shared" si="243"/>
        <v>0</v>
      </c>
      <c r="G4933" s="32"/>
      <c r="H4933" s="31"/>
      <c r="I4933" s="25">
        <f t="shared" si="244"/>
        <v>0</v>
      </c>
      <c r="J4933" s="21"/>
      <c r="K4933" s="16"/>
      <c r="L4933" s="105"/>
      <c r="M4933" s="105"/>
      <c r="N4933" s="105"/>
      <c r="O4933" s="105"/>
      <c r="P4933" s="105"/>
      <c r="Q4933" s="105">
        <v>0</v>
      </c>
      <c r="R4933" s="105"/>
      <c r="S4933" s="105"/>
      <c r="T4933" s="105"/>
    </row>
    <row r="4934" spans="1:20" x14ac:dyDescent="0.25">
      <c r="A4934" s="103" t="s">
        <v>4313</v>
      </c>
      <c r="B4934" s="104" t="s">
        <v>4954</v>
      </c>
      <c r="C4934" s="104">
        <v>16</v>
      </c>
      <c r="D4934" s="103" t="s">
        <v>10493</v>
      </c>
      <c r="E4934" s="25">
        <f t="shared" si="242"/>
        <v>0</v>
      </c>
      <c r="F4934" s="25">
        <f t="shared" si="243"/>
        <v>1.25</v>
      </c>
      <c r="G4934" s="32"/>
      <c r="H4934" s="31"/>
      <c r="I4934" s="25">
        <f t="shared" si="244"/>
        <v>0</v>
      </c>
      <c r="J4934" s="21"/>
      <c r="K4934" s="16"/>
      <c r="L4934" s="105">
        <v>5</v>
      </c>
      <c r="M4934" s="105"/>
      <c r="N4934" s="105"/>
      <c r="O4934" s="105"/>
      <c r="P4934" s="105"/>
      <c r="Q4934" s="105"/>
      <c r="R4934" s="105"/>
      <c r="S4934" s="105"/>
      <c r="T4934" s="105"/>
    </row>
    <row r="4935" spans="1:20" x14ac:dyDescent="0.25">
      <c r="A4935" s="103" t="s">
        <v>4314</v>
      </c>
      <c r="B4935" s="104" t="s">
        <v>4954</v>
      </c>
      <c r="C4935" s="104">
        <v>16</v>
      </c>
      <c r="D4935" s="103" t="s">
        <v>10494</v>
      </c>
      <c r="E4935" s="25">
        <f t="shared" si="242"/>
        <v>0</v>
      </c>
      <c r="F4935" s="25">
        <f t="shared" si="243"/>
        <v>0.25</v>
      </c>
      <c r="G4935" s="32"/>
      <c r="H4935" s="31"/>
      <c r="I4935" s="25">
        <f t="shared" si="244"/>
        <v>0.8</v>
      </c>
      <c r="J4935" s="21"/>
      <c r="K4935" s="16"/>
      <c r="L4935" s="105"/>
      <c r="M4935" s="105">
        <v>1</v>
      </c>
      <c r="N4935" s="105"/>
      <c r="O4935" s="105"/>
      <c r="P4935" s="105">
        <v>2</v>
      </c>
      <c r="Q4935" s="105">
        <v>2</v>
      </c>
      <c r="R4935" s="105"/>
      <c r="S4935" s="105"/>
      <c r="T4935" s="105"/>
    </row>
    <row r="4936" spans="1:20" x14ac:dyDescent="0.25">
      <c r="A4936" s="103" t="s">
        <v>4321</v>
      </c>
      <c r="B4936" s="104" t="s">
        <v>4953</v>
      </c>
      <c r="C4936" s="104">
        <v>16</v>
      </c>
      <c r="D4936" s="103" t="s">
        <v>10495</v>
      </c>
      <c r="E4936" s="25">
        <f t="shared" si="242"/>
        <v>0</v>
      </c>
      <c r="F4936" s="25">
        <f t="shared" si="243"/>
        <v>0</v>
      </c>
      <c r="G4936" s="32"/>
      <c r="H4936" s="31"/>
      <c r="I4936" s="25">
        <f t="shared" si="244"/>
        <v>0</v>
      </c>
      <c r="J4936" s="21"/>
      <c r="K4936" s="16"/>
      <c r="L4936" s="105"/>
      <c r="M4936" s="105"/>
      <c r="N4936" s="105"/>
      <c r="O4936" s="105"/>
      <c r="P4936" s="105"/>
      <c r="Q4936" s="105">
        <v>0</v>
      </c>
      <c r="R4936" s="105"/>
      <c r="S4936" s="105"/>
      <c r="T4936" s="105"/>
    </row>
    <row r="4937" spans="1:20" x14ac:dyDescent="0.25">
      <c r="A4937" s="103" t="s">
        <v>4318</v>
      </c>
      <c r="B4937" s="104" t="s">
        <v>4953</v>
      </c>
      <c r="C4937" s="104">
        <v>16</v>
      </c>
      <c r="D4937" s="103" t="s">
        <v>10496</v>
      </c>
      <c r="E4937" s="25">
        <f t="shared" si="242"/>
        <v>0</v>
      </c>
      <c r="F4937" s="25">
        <f t="shared" si="243"/>
        <v>0</v>
      </c>
      <c r="G4937" s="32"/>
      <c r="H4937" s="31"/>
      <c r="I4937" s="25">
        <f t="shared" si="244"/>
        <v>0</v>
      </c>
      <c r="J4937" s="21"/>
      <c r="K4937" s="16"/>
      <c r="L4937" s="105"/>
      <c r="M4937" s="105"/>
      <c r="N4937" s="105"/>
      <c r="O4937" s="105"/>
      <c r="P4937" s="105"/>
      <c r="Q4937" s="105"/>
      <c r="R4937" s="105"/>
      <c r="S4937" s="105">
        <v>0</v>
      </c>
      <c r="T4937" s="105"/>
    </row>
    <row r="4938" spans="1:20" x14ac:dyDescent="0.25">
      <c r="A4938" s="103" t="s">
        <v>4264</v>
      </c>
      <c r="B4938" s="104" t="s">
        <v>4953</v>
      </c>
      <c r="C4938" s="104">
        <v>16</v>
      </c>
      <c r="D4938" s="103" t="s">
        <v>10497</v>
      </c>
      <c r="E4938" s="25">
        <f t="shared" si="242"/>
        <v>0</v>
      </c>
      <c r="F4938" s="25">
        <f t="shared" si="243"/>
        <v>0</v>
      </c>
      <c r="G4938" s="32"/>
      <c r="H4938" s="31"/>
      <c r="I4938" s="25">
        <f t="shared" si="244"/>
        <v>0</v>
      </c>
      <c r="J4938" s="21"/>
      <c r="K4938" s="16"/>
      <c r="L4938" s="105"/>
      <c r="M4938" s="105"/>
      <c r="N4938" s="105"/>
      <c r="O4938" s="105"/>
      <c r="P4938" s="105"/>
      <c r="Q4938" s="105"/>
      <c r="R4938" s="105">
        <v>0</v>
      </c>
      <c r="S4938" s="105"/>
      <c r="T4938" s="105"/>
    </row>
    <row r="4939" spans="1:20" x14ac:dyDescent="0.25">
      <c r="A4939" s="103" t="s">
        <v>3473</v>
      </c>
      <c r="B4939" s="104" t="s">
        <v>4950</v>
      </c>
      <c r="C4939" s="104">
        <v>15</v>
      </c>
      <c r="D4939" s="103" t="s">
        <v>10498</v>
      </c>
      <c r="E4939" s="25">
        <f t="shared" si="242"/>
        <v>0</v>
      </c>
      <c r="F4939" s="25">
        <f t="shared" si="243"/>
        <v>0</v>
      </c>
      <c r="G4939" s="32"/>
      <c r="H4939" s="31"/>
      <c r="I4939" s="25">
        <f t="shared" si="244"/>
        <v>0</v>
      </c>
      <c r="J4939" s="21"/>
      <c r="K4939" s="16"/>
      <c r="L4939" s="105"/>
      <c r="M4939" s="105"/>
      <c r="N4939" s="105"/>
      <c r="O4939" s="105"/>
      <c r="P4939" s="105"/>
      <c r="Q4939" s="105"/>
      <c r="R4939" s="105"/>
      <c r="S4939" s="105"/>
      <c r="T4939" s="105"/>
    </row>
    <row r="4940" spans="1:20" x14ac:dyDescent="0.25">
      <c r="A4940" s="103" t="s">
        <v>4322</v>
      </c>
      <c r="B4940" s="104" t="s">
        <v>4951</v>
      </c>
      <c r="C4940" s="104">
        <v>15</v>
      </c>
      <c r="D4940" s="103" t="s">
        <v>10499</v>
      </c>
      <c r="E4940" s="25">
        <f t="shared" si="242"/>
        <v>0</v>
      </c>
      <c r="F4940" s="25">
        <f t="shared" si="243"/>
        <v>0</v>
      </c>
      <c r="G4940" s="32"/>
      <c r="H4940" s="31"/>
      <c r="I4940" s="25">
        <f t="shared" si="244"/>
        <v>0</v>
      </c>
      <c r="J4940" s="21"/>
      <c r="K4940" s="16"/>
      <c r="L4940" s="105"/>
      <c r="M4940" s="105"/>
      <c r="N4940" s="105"/>
      <c r="O4940" s="105"/>
      <c r="P4940" s="105">
        <v>0</v>
      </c>
      <c r="Q4940" s="105">
        <v>0</v>
      </c>
      <c r="R4940" s="105">
        <v>0</v>
      </c>
      <c r="S4940" s="105"/>
      <c r="T4940" s="105"/>
    </row>
    <row r="4941" spans="1:20" x14ac:dyDescent="0.25">
      <c r="A4941" s="103" t="s">
        <v>3906</v>
      </c>
      <c r="B4941" s="104" t="s">
        <v>4944</v>
      </c>
      <c r="C4941" s="104">
        <v>15</v>
      </c>
      <c r="D4941" s="103" t="s">
        <v>10500</v>
      </c>
      <c r="E4941" s="25">
        <f t="shared" si="242"/>
        <v>0</v>
      </c>
      <c r="F4941" s="25">
        <f t="shared" si="243"/>
        <v>0.75</v>
      </c>
      <c r="G4941" s="32"/>
      <c r="H4941" s="31"/>
      <c r="I4941" s="25">
        <f t="shared" si="244"/>
        <v>0</v>
      </c>
      <c r="J4941" s="21"/>
      <c r="K4941" s="16"/>
      <c r="L4941" s="105"/>
      <c r="M4941" s="105"/>
      <c r="N4941" s="105">
        <v>3</v>
      </c>
      <c r="O4941" s="105"/>
      <c r="P4941" s="105"/>
      <c r="Q4941" s="105"/>
      <c r="R4941" s="105">
        <v>0</v>
      </c>
      <c r="S4941" s="105">
        <v>0</v>
      </c>
      <c r="T4941" s="105"/>
    </row>
  </sheetData>
  <autoFilter ref="A31:U4941">
    <sortState ref="A30:U5222">
      <sortCondition descending="1" ref="E29:E5222"/>
    </sortState>
  </autoFilter>
  <sortState ref="A30:T5203">
    <sortCondition ref="A30:A5203"/>
  </sortState>
  <mergeCells count="17">
    <mergeCell ref="B3:L3"/>
    <mergeCell ref="P4:P5"/>
    <mergeCell ref="Q4:Q5"/>
    <mergeCell ref="R4:R5"/>
    <mergeCell ref="S4:S5"/>
    <mergeCell ref="T4:T5"/>
    <mergeCell ref="A4:A5"/>
    <mergeCell ref="B4:B5"/>
    <mergeCell ref="C4:C5"/>
    <mergeCell ref="D4:D5"/>
    <mergeCell ref="F4:H4"/>
    <mergeCell ref="E4:E5"/>
    <mergeCell ref="I4:K4"/>
    <mergeCell ref="L4:L5"/>
    <mergeCell ref="M4:M5"/>
    <mergeCell ref="N4:N5"/>
    <mergeCell ref="O4:O5"/>
  </mergeCells>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57"/>
  <sheetViews>
    <sheetView workbookViewId="0">
      <selection activeCell="E1" sqref="E1:F1"/>
    </sheetView>
  </sheetViews>
  <sheetFormatPr defaultColWidth="9.28515625" defaultRowHeight="12" x14ac:dyDescent="0.25"/>
  <cols>
    <col min="1" max="1" width="9.28515625" style="1"/>
    <col min="2" max="2" width="14" style="1" customWidth="1"/>
    <col min="3" max="3" width="6.7109375" style="1" customWidth="1"/>
    <col min="4" max="4" width="12.42578125" style="1" customWidth="1"/>
    <col min="5" max="5" width="13.28515625" style="12" bestFit="1" customWidth="1"/>
    <col min="6" max="6" width="15.7109375" style="1" customWidth="1"/>
    <col min="7" max="14" width="11.42578125" style="1" bestFit="1" customWidth="1"/>
    <col min="15" max="16384" width="9.28515625" style="1"/>
  </cols>
  <sheetData>
    <row r="1" spans="1:15" ht="15" x14ac:dyDescent="0.2">
      <c r="A1" s="30" t="s">
        <v>11092</v>
      </c>
      <c r="E1" s="109" t="s">
        <v>10501</v>
      </c>
      <c r="F1" s="108"/>
    </row>
    <row r="2" spans="1:15" s="47" customFormat="1" x14ac:dyDescent="0.2">
      <c r="A2" s="47" t="s">
        <v>5124</v>
      </c>
      <c r="B2" s="86" t="s">
        <v>5203</v>
      </c>
      <c r="E2" s="48"/>
    </row>
    <row r="3" spans="1:15" s="2" customFormat="1" ht="24" x14ac:dyDescent="0.2">
      <c r="A3" s="11" t="s">
        <v>4976</v>
      </c>
      <c r="B3" s="11" t="s">
        <v>4977</v>
      </c>
      <c r="C3" s="53"/>
      <c r="D3" s="11" t="s">
        <v>4978</v>
      </c>
      <c r="E3" s="72" t="s">
        <v>5141</v>
      </c>
      <c r="F3" s="11" t="s">
        <v>4979</v>
      </c>
      <c r="G3" s="11" t="s">
        <v>4980</v>
      </c>
      <c r="H3" s="11" t="s">
        <v>4981</v>
      </c>
      <c r="I3" s="11" t="s">
        <v>4982</v>
      </c>
      <c r="J3" s="11" t="s">
        <v>4983</v>
      </c>
      <c r="K3" s="11" t="s">
        <v>4984</v>
      </c>
      <c r="L3" s="11" t="s">
        <v>4985</v>
      </c>
      <c r="M3" s="11" t="s">
        <v>4986</v>
      </c>
      <c r="N3" s="11" t="s">
        <v>4987</v>
      </c>
    </row>
    <row r="4" spans="1:15" s="2" customFormat="1" x14ac:dyDescent="0.2">
      <c r="A4" s="4"/>
      <c r="B4" s="4"/>
      <c r="C4" s="54"/>
      <c r="D4" s="4"/>
      <c r="E4" s="13"/>
      <c r="F4" s="36">
        <f>(COUNTIF(F8:F9999,"&gt;0")-1)</f>
        <v>88</v>
      </c>
      <c r="G4" s="36">
        <f t="shared" ref="G4:N4" si="0">(COUNTIF(G8:G9999,"&gt;0")-1)</f>
        <v>90</v>
      </c>
      <c r="H4" s="36">
        <f t="shared" si="0"/>
        <v>87</v>
      </c>
      <c r="I4" s="36">
        <f t="shared" si="0"/>
        <v>100</v>
      </c>
      <c r="J4" s="36">
        <f t="shared" si="0"/>
        <v>98</v>
      </c>
      <c r="K4" s="36">
        <f t="shared" si="0"/>
        <v>96</v>
      </c>
      <c r="L4" s="36">
        <f t="shared" si="0"/>
        <v>92</v>
      </c>
      <c r="M4" s="36">
        <f t="shared" si="0"/>
        <v>87</v>
      </c>
      <c r="N4" s="36">
        <f t="shared" si="0"/>
        <v>84</v>
      </c>
    </row>
    <row r="5" spans="1:15" s="7" customFormat="1" x14ac:dyDescent="0.2">
      <c r="A5" s="7" t="s">
        <v>5154</v>
      </c>
      <c r="B5" s="126" t="s">
        <v>11113</v>
      </c>
      <c r="C5" s="6"/>
      <c r="D5" s="127" t="s">
        <v>11094</v>
      </c>
      <c r="E5" s="128">
        <f>SUM(L5:N5)/3</f>
        <v>7161095.333333333</v>
      </c>
      <c r="F5" s="106">
        <v>1495882</v>
      </c>
      <c r="G5" s="106">
        <v>1480589</v>
      </c>
      <c r="H5" s="106">
        <v>2079868</v>
      </c>
      <c r="I5" s="106">
        <v>3754483</v>
      </c>
      <c r="J5" s="106">
        <v>2806517</v>
      </c>
      <c r="K5" s="106">
        <v>5626821</v>
      </c>
      <c r="L5" s="106">
        <v>6932051</v>
      </c>
      <c r="M5" s="106">
        <v>6930893</v>
      </c>
      <c r="N5" s="106">
        <v>7620342</v>
      </c>
    </row>
    <row r="6" spans="1:15" s="7" customFormat="1" x14ac:dyDescent="0.2">
      <c r="B6" s="126"/>
      <c r="C6" s="6"/>
      <c r="D6" s="127"/>
      <c r="E6" s="129">
        <f>SUBTOTAL(9,E8:E128)</f>
        <v>7161095.333333333</v>
      </c>
      <c r="F6" s="106"/>
      <c r="G6" s="106"/>
      <c r="H6" s="106"/>
      <c r="I6" s="106"/>
      <c r="J6" s="106"/>
      <c r="K6" s="106"/>
      <c r="L6" s="129">
        <f t="shared" ref="L6:N6" si="1">SUBTOTAL(9,L8:L128)</f>
        <v>6932051</v>
      </c>
      <c r="M6" s="129">
        <f>SUBTOTAL(9,M8:M128)</f>
        <v>6930893</v>
      </c>
      <c r="N6" s="129">
        <f t="shared" si="1"/>
        <v>7620342</v>
      </c>
    </row>
    <row r="7" spans="1:15" s="2" customFormat="1" x14ac:dyDescent="0.2">
      <c r="A7" s="44"/>
      <c r="B7" s="44"/>
      <c r="C7" s="44"/>
      <c r="D7" s="44"/>
      <c r="E7" s="45"/>
      <c r="F7" s="44"/>
      <c r="G7" s="44"/>
      <c r="H7" s="44"/>
      <c r="I7" s="44"/>
      <c r="J7" s="44"/>
      <c r="K7" s="44"/>
      <c r="L7" s="44"/>
      <c r="M7" s="44"/>
      <c r="N7" s="44"/>
    </row>
    <row r="8" spans="1:15" s="12" customFormat="1" x14ac:dyDescent="0.2">
      <c r="A8" s="5" t="s">
        <v>5154</v>
      </c>
      <c r="B8" s="103" t="s">
        <v>5015</v>
      </c>
      <c r="C8" s="5"/>
      <c r="D8" s="122" t="s">
        <v>11094</v>
      </c>
      <c r="E8" s="123">
        <f t="shared" ref="E8:E39" si="2">SUM(L8:N8)/3</f>
        <v>3144912.6666666665</v>
      </c>
      <c r="F8" s="130">
        <v>175772</v>
      </c>
      <c r="G8" s="130">
        <v>368550</v>
      </c>
      <c r="H8" s="130">
        <v>460176</v>
      </c>
      <c r="I8" s="130">
        <v>1583860</v>
      </c>
      <c r="J8" s="130">
        <v>1136448</v>
      </c>
      <c r="K8" s="130">
        <v>2505716</v>
      </c>
      <c r="L8" s="130">
        <v>3161988</v>
      </c>
      <c r="M8" s="130">
        <v>3527095</v>
      </c>
      <c r="N8" s="130">
        <v>2745655</v>
      </c>
      <c r="O8" s="1"/>
    </row>
    <row r="9" spans="1:15" x14ac:dyDescent="0.2">
      <c r="A9" s="5" t="s">
        <v>5154</v>
      </c>
      <c r="B9" s="103" t="s">
        <v>5120</v>
      </c>
      <c r="C9" s="5"/>
      <c r="D9" s="122" t="s">
        <v>11094</v>
      </c>
      <c r="E9" s="123">
        <f t="shared" si="2"/>
        <v>1481447.3333333333</v>
      </c>
      <c r="F9" s="105">
        <v>21791</v>
      </c>
      <c r="G9" s="105">
        <v>31365</v>
      </c>
      <c r="H9" s="105">
        <v>127899</v>
      </c>
      <c r="I9" s="105">
        <v>534743</v>
      </c>
      <c r="J9" s="105">
        <v>486732</v>
      </c>
      <c r="K9" s="105">
        <v>1268675</v>
      </c>
      <c r="L9" s="105">
        <v>1330355</v>
      </c>
      <c r="M9" s="105">
        <v>1267366</v>
      </c>
      <c r="N9" s="105">
        <v>1846621</v>
      </c>
    </row>
    <row r="10" spans="1:15" x14ac:dyDescent="0.2">
      <c r="A10" s="16" t="s">
        <v>5154</v>
      </c>
      <c r="B10" s="124" t="s">
        <v>5137</v>
      </c>
      <c r="C10" s="16"/>
      <c r="D10" s="125" t="s">
        <v>11094</v>
      </c>
      <c r="E10" s="123">
        <f t="shared" si="2"/>
        <v>1104483.3333333333</v>
      </c>
      <c r="F10" s="31">
        <v>907721</v>
      </c>
      <c r="G10" s="31">
        <v>801203</v>
      </c>
      <c r="H10" s="31">
        <v>996540</v>
      </c>
      <c r="I10" s="31">
        <v>1113523</v>
      </c>
      <c r="J10" s="31">
        <v>525531</v>
      </c>
      <c r="K10" s="31">
        <v>713232</v>
      </c>
      <c r="L10" s="31">
        <v>825412</v>
      </c>
      <c r="M10" s="31">
        <v>915676</v>
      </c>
      <c r="N10" s="31">
        <v>1572362</v>
      </c>
      <c r="O10" s="12"/>
    </row>
    <row r="11" spans="1:15" x14ac:dyDescent="0.2">
      <c r="A11" s="5" t="s">
        <v>5154</v>
      </c>
      <c r="B11" s="103" t="s">
        <v>5097</v>
      </c>
      <c r="C11" s="5"/>
      <c r="D11" s="122" t="s">
        <v>11094</v>
      </c>
      <c r="E11" s="123">
        <f t="shared" si="2"/>
        <v>572982.33333333337</v>
      </c>
      <c r="F11" s="105">
        <v>0</v>
      </c>
      <c r="G11" s="105">
        <v>0</v>
      </c>
      <c r="H11" s="105">
        <v>0</v>
      </c>
      <c r="I11" s="105">
        <v>1727</v>
      </c>
      <c r="J11" s="105">
        <v>19088</v>
      </c>
      <c r="K11" s="105">
        <v>195323</v>
      </c>
      <c r="L11" s="105">
        <v>448445</v>
      </c>
      <c r="M11" s="105">
        <v>616212</v>
      </c>
      <c r="N11" s="105">
        <v>654290</v>
      </c>
    </row>
    <row r="12" spans="1:15" x14ac:dyDescent="0.2">
      <c r="A12" s="5" t="s">
        <v>5154</v>
      </c>
      <c r="B12" s="103" t="s">
        <v>11097</v>
      </c>
      <c r="C12" s="5"/>
      <c r="D12" s="122" t="s">
        <v>11094</v>
      </c>
      <c r="E12" s="123">
        <f t="shared" si="2"/>
        <v>247835.33333333334</v>
      </c>
      <c r="F12" s="105">
        <v>269134</v>
      </c>
      <c r="G12" s="105">
        <v>86145</v>
      </c>
      <c r="H12" s="105">
        <v>208501</v>
      </c>
      <c r="I12" s="105">
        <v>270587</v>
      </c>
      <c r="J12" s="105">
        <v>338952</v>
      </c>
      <c r="K12" s="105">
        <v>546187</v>
      </c>
      <c r="L12" s="105">
        <v>623096</v>
      </c>
      <c r="M12" s="105">
        <v>42262</v>
      </c>
      <c r="N12" s="105">
        <v>78148</v>
      </c>
    </row>
    <row r="13" spans="1:15" x14ac:dyDescent="0.2">
      <c r="A13" s="5" t="s">
        <v>5154</v>
      </c>
      <c r="B13" s="103" t="s">
        <v>11095</v>
      </c>
      <c r="C13" s="5"/>
      <c r="D13" s="122" t="s">
        <v>11094</v>
      </c>
      <c r="E13" s="123">
        <f t="shared" si="2"/>
        <v>202414.33333333334</v>
      </c>
      <c r="F13" s="105">
        <v>139</v>
      </c>
      <c r="G13" s="105">
        <v>225</v>
      </c>
      <c r="H13" s="105">
        <v>5935</v>
      </c>
      <c r="I13" s="105">
        <v>2753</v>
      </c>
      <c r="J13" s="105">
        <v>22848</v>
      </c>
      <c r="K13" s="105">
        <v>97879</v>
      </c>
      <c r="L13" s="105">
        <v>149197</v>
      </c>
      <c r="M13" s="105">
        <v>236584</v>
      </c>
      <c r="N13" s="105">
        <v>221462</v>
      </c>
    </row>
    <row r="14" spans="1:15" x14ac:dyDescent="0.2">
      <c r="A14" s="5" t="s">
        <v>5154</v>
      </c>
      <c r="B14" s="103" t="s">
        <v>11096</v>
      </c>
      <c r="C14" s="5"/>
      <c r="D14" s="122" t="s">
        <v>11094</v>
      </c>
      <c r="E14" s="123">
        <f t="shared" si="2"/>
        <v>110553.66666666667</v>
      </c>
      <c r="F14" s="105"/>
      <c r="G14" s="105"/>
      <c r="H14" s="105">
        <v>19468</v>
      </c>
      <c r="I14" s="105">
        <v>16472</v>
      </c>
      <c r="J14" s="105">
        <v>14084</v>
      </c>
      <c r="K14" s="105">
        <v>13036</v>
      </c>
      <c r="L14" s="105">
        <v>87582</v>
      </c>
      <c r="M14" s="105">
        <v>37435</v>
      </c>
      <c r="N14" s="105">
        <v>206644</v>
      </c>
    </row>
    <row r="15" spans="1:15" x14ac:dyDescent="0.2">
      <c r="A15" s="5" t="s">
        <v>5154</v>
      </c>
      <c r="B15" s="103" t="s">
        <v>5008</v>
      </c>
      <c r="C15" s="5"/>
      <c r="D15" s="122" t="s">
        <v>11094</v>
      </c>
      <c r="E15" s="123">
        <f t="shared" si="2"/>
        <v>46599.333333333336</v>
      </c>
      <c r="F15" s="105">
        <v>222</v>
      </c>
      <c r="G15" s="105">
        <v>132437</v>
      </c>
      <c r="H15" s="105">
        <v>175289</v>
      </c>
      <c r="I15" s="105">
        <v>3843</v>
      </c>
      <c r="J15" s="105">
        <v>4783</v>
      </c>
      <c r="K15" s="105">
        <v>13318</v>
      </c>
      <c r="L15" s="105">
        <v>107141</v>
      </c>
      <c r="M15" s="105">
        <v>15719</v>
      </c>
      <c r="N15" s="105">
        <v>16938</v>
      </c>
    </row>
    <row r="16" spans="1:15" x14ac:dyDescent="0.2">
      <c r="A16" s="5" t="s">
        <v>5154</v>
      </c>
      <c r="B16" s="103" t="s">
        <v>5111</v>
      </c>
      <c r="C16" s="5"/>
      <c r="D16" s="122" t="s">
        <v>11094</v>
      </c>
      <c r="E16" s="123">
        <f t="shared" si="2"/>
        <v>40977.333333333336</v>
      </c>
      <c r="F16" s="105">
        <v>76</v>
      </c>
      <c r="G16" s="105">
        <v>548</v>
      </c>
      <c r="H16" s="105">
        <v>1164</v>
      </c>
      <c r="I16" s="105">
        <v>882</v>
      </c>
      <c r="J16" s="105">
        <v>6178</v>
      </c>
      <c r="K16" s="105">
        <v>3170</v>
      </c>
      <c r="L16" s="105">
        <v>18933</v>
      </c>
      <c r="M16" s="105">
        <v>40888</v>
      </c>
      <c r="N16" s="105">
        <v>63111</v>
      </c>
    </row>
    <row r="17" spans="1:14" x14ac:dyDescent="0.2">
      <c r="A17" s="5" t="s">
        <v>5154</v>
      </c>
      <c r="B17" s="103" t="s">
        <v>11098</v>
      </c>
      <c r="C17" s="5"/>
      <c r="D17" s="122" t="s">
        <v>11094</v>
      </c>
      <c r="E17" s="123">
        <f t="shared" si="2"/>
        <v>40513.666666666664</v>
      </c>
      <c r="F17" s="105">
        <v>0</v>
      </c>
      <c r="G17" s="105">
        <v>679</v>
      </c>
      <c r="H17" s="105">
        <v>4894</v>
      </c>
      <c r="I17" s="105">
        <v>7057</v>
      </c>
      <c r="J17" s="105">
        <v>9905</v>
      </c>
      <c r="K17" s="105">
        <v>73000</v>
      </c>
      <c r="L17" s="105">
        <v>18311</v>
      </c>
      <c r="M17" s="105">
        <v>58897</v>
      </c>
      <c r="N17" s="105">
        <v>44333</v>
      </c>
    </row>
    <row r="18" spans="1:14" x14ac:dyDescent="0.2">
      <c r="A18" s="5" t="s">
        <v>5154</v>
      </c>
      <c r="B18" s="103" t="s">
        <v>11099</v>
      </c>
      <c r="C18" s="5"/>
      <c r="D18" s="122" t="s">
        <v>11094</v>
      </c>
      <c r="E18" s="123">
        <f t="shared" si="2"/>
        <v>37359.333333333336</v>
      </c>
      <c r="F18" s="105">
        <v>63</v>
      </c>
      <c r="G18" s="105">
        <v>0</v>
      </c>
      <c r="H18" s="105">
        <v>0</v>
      </c>
      <c r="I18" s="105">
        <v>953</v>
      </c>
      <c r="J18" s="105">
        <v>163</v>
      </c>
      <c r="K18" s="105">
        <v>188</v>
      </c>
      <c r="L18" s="105">
        <v>10679</v>
      </c>
      <c r="M18" s="105">
        <v>70758</v>
      </c>
      <c r="N18" s="105">
        <v>30641</v>
      </c>
    </row>
    <row r="19" spans="1:14" x14ac:dyDescent="0.2">
      <c r="A19" s="5" t="s">
        <v>5154</v>
      </c>
      <c r="B19" s="103" t="s">
        <v>5201</v>
      </c>
      <c r="C19" s="5"/>
      <c r="D19" s="122" t="s">
        <v>11094</v>
      </c>
      <c r="E19" s="123">
        <f t="shared" si="2"/>
        <v>16697.666666666668</v>
      </c>
      <c r="F19" s="105">
        <v>5171</v>
      </c>
      <c r="G19" s="105">
        <v>18670</v>
      </c>
      <c r="H19" s="105">
        <v>17122</v>
      </c>
      <c r="I19" s="105">
        <v>114316</v>
      </c>
      <c r="J19" s="105">
        <v>137747</v>
      </c>
      <c r="K19" s="105">
        <v>11910</v>
      </c>
      <c r="L19" s="105">
        <v>6014</v>
      </c>
      <c r="M19" s="105">
        <v>19933</v>
      </c>
      <c r="N19" s="105">
        <v>24146</v>
      </c>
    </row>
    <row r="20" spans="1:14" x14ac:dyDescent="0.2">
      <c r="A20" s="5" t="s">
        <v>5154</v>
      </c>
      <c r="B20" s="103" t="s">
        <v>5126</v>
      </c>
      <c r="C20" s="5"/>
      <c r="D20" s="122" t="s">
        <v>11094</v>
      </c>
      <c r="E20" s="123">
        <f t="shared" si="2"/>
        <v>12160.666666666666</v>
      </c>
      <c r="F20" s="105">
        <v>4208</v>
      </c>
      <c r="G20" s="105">
        <v>7227</v>
      </c>
      <c r="H20" s="105">
        <v>7777</v>
      </c>
      <c r="I20" s="105">
        <v>6133</v>
      </c>
      <c r="J20" s="105">
        <v>10196</v>
      </c>
      <c r="K20" s="105">
        <v>14091</v>
      </c>
      <c r="L20" s="105">
        <v>14815</v>
      </c>
      <c r="M20" s="105">
        <v>9230</v>
      </c>
      <c r="N20" s="105">
        <v>12437</v>
      </c>
    </row>
    <row r="21" spans="1:14" x14ac:dyDescent="0.25">
      <c r="A21" s="5" t="s">
        <v>5154</v>
      </c>
      <c r="B21" s="103" t="s">
        <v>5073</v>
      </c>
      <c r="C21" s="5"/>
      <c r="D21" s="122" t="s">
        <v>11094</v>
      </c>
      <c r="E21" s="123">
        <f t="shared" si="2"/>
        <v>11252.666666666666</v>
      </c>
      <c r="F21" s="105">
        <v>2379</v>
      </c>
      <c r="G21" s="105">
        <v>3784</v>
      </c>
      <c r="H21" s="105">
        <v>6042</v>
      </c>
      <c r="I21" s="105">
        <v>15</v>
      </c>
      <c r="J21" s="105">
        <v>14</v>
      </c>
      <c r="K21" s="105">
        <v>553</v>
      </c>
      <c r="L21" s="105">
        <v>519</v>
      </c>
      <c r="M21" s="105">
        <v>1908</v>
      </c>
      <c r="N21" s="105">
        <v>31331</v>
      </c>
    </row>
    <row r="22" spans="1:14" x14ac:dyDescent="0.25">
      <c r="A22" s="5" t="s">
        <v>5154</v>
      </c>
      <c r="B22" s="103" t="s">
        <v>5054</v>
      </c>
      <c r="C22" s="5"/>
      <c r="D22" s="122" t="s">
        <v>11094</v>
      </c>
      <c r="E22" s="123">
        <f t="shared" si="2"/>
        <v>10088.333333333334</v>
      </c>
      <c r="F22" s="105">
        <v>0</v>
      </c>
      <c r="G22" s="105">
        <v>0</v>
      </c>
      <c r="H22" s="105">
        <v>0</v>
      </c>
      <c r="I22" s="105">
        <v>191</v>
      </c>
      <c r="J22" s="105">
        <v>80</v>
      </c>
      <c r="K22" s="105">
        <v>51</v>
      </c>
      <c r="L22" s="105">
        <v>4500</v>
      </c>
      <c r="M22" s="105">
        <v>15295</v>
      </c>
      <c r="N22" s="105">
        <v>10470</v>
      </c>
    </row>
    <row r="23" spans="1:14" x14ac:dyDescent="0.25">
      <c r="A23" s="5" t="s">
        <v>5154</v>
      </c>
      <c r="B23" s="103" t="s">
        <v>5096</v>
      </c>
      <c r="C23" s="5"/>
      <c r="D23" s="122" t="s">
        <v>11094</v>
      </c>
      <c r="E23" s="123">
        <f t="shared" si="2"/>
        <v>9896.6666666666661</v>
      </c>
      <c r="F23" s="105">
        <v>325</v>
      </c>
      <c r="G23" s="105">
        <v>1613</v>
      </c>
      <c r="H23" s="105">
        <v>2877</v>
      </c>
      <c r="I23" s="105">
        <v>6106</v>
      </c>
      <c r="J23" s="105">
        <v>5995</v>
      </c>
      <c r="K23" s="105"/>
      <c r="L23" s="105">
        <v>13614</v>
      </c>
      <c r="M23" s="105">
        <v>8496</v>
      </c>
      <c r="N23" s="105">
        <v>7580</v>
      </c>
    </row>
    <row r="24" spans="1:14" x14ac:dyDescent="0.25">
      <c r="A24" s="5" t="s">
        <v>5154</v>
      </c>
      <c r="B24" s="103" t="s">
        <v>5055</v>
      </c>
      <c r="C24" s="5"/>
      <c r="D24" s="122" t="s">
        <v>11094</v>
      </c>
      <c r="E24" s="123">
        <f t="shared" si="2"/>
        <v>9476</v>
      </c>
      <c r="F24" s="105">
        <v>11999</v>
      </c>
      <c r="G24" s="105">
        <v>12819</v>
      </c>
      <c r="H24" s="105">
        <v>22685</v>
      </c>
      <c r="I24" s="105">
        <v>14251</v>
      </c>
      <c r="J24" s="105">
        <v>11390</v>
      </c>
      <c r="K24" s="105">
        <v>16770</v>
      </c>
      <c r="L24" s="105">
        <v>28428</v>
      </c>
      <c r="M24" s="105"/>
      <c r="N24" s="105"/>
    </row>
    <row r="25" spans="1:14" x14ac:dyDescent="0.25">
      <c r="A25" s="5" t="s">
        <v>5154</v>
      </c>
      <c r="B25" s="103" t="s">
        <v>5113</v>
      </c>
      <c r="C25" s="5"/>
      <c r="D25" s="122" t="s">
        <v>11094</v>
      </c>
      <c r="E25" s="123">
        <f t="shared" si="2"/>
        <v>8442.6666666666661</v>
      </c>
      <c r="F25" s="105">
        <v>3027</v>
      </c>
      <c r="G25" s="105">
        <v>124</v>
      </c>
      <c r="H25" s="105">
        <v>82</v>
      </c>
      <c r="I25" s="105">
        <v>1510</v>
      </c>
      <c r="J25" s="105">
        <v>4346</v>
      </c>
      <c r="K25" s="105">
        <v>7278</v>
      </c>
      <c r="L25" s="105">
        <v>6354</v>
      </c>
      <c r="M25" s="105">
        <v>12223</v>
      </c>
      <c r="N25" s="105">
        <v>6751</v>
      </c>
    </row>
    <row r="26" spans="1:14" x14ac:dyDescent="0.25">
      <c r="A26" s="5" t="s">
        <v>5154</v>
      </c>
      <c r="B26" s="103" t="s">
        <v>5074</v>
      </c>
      <c r="C26" s="5"/>
      <c r="D26" s="122" t="s">
        <v>11094</v>
      </c>
      <c r="E26" s="123">
        <f t="shared" si="2"/>
        <v>8028.333333333333</v>
      </c>
      <c r="F26" s="105">
        <v>13</v>
      </c>
      <c r="G26" s="105">
        <v>11</v>
      </c>
      <c r="H26" s="105">
        <v>13</v>
      </c>
      <c r="I26" s="105">
        <v>12370</v>
      </c>
      <c r="J26" s="105">
        <v>4320</v>
      </c>
      <c r="K26" s="105">
        <v>1312</v>
      </c>
      <c r="L26" s="105">
        <v>1192</v>
      </c>
      <c r="M26" s="105">
        <v>1519</v>
      </c>
      <c r="N26" s="105">
        <v>21374</v>
      </c>
    </row>
    <row r="27" spans="1:14" x14ac:dyDescent="0.25">
      <c r="A27" s="5" t="s">
        <v>5154</v>
      </c>
      <c r="B27" s="103" t="s">
        <v>11100</v>
      </c>
      <c r="C27" s="5"/>
      <c r="D27" s="122" t="s">
        <v>11094</v>
      </c>
      <c r="E27" s="123">
        <f t="shared" si="2"/>
        <v>7786.666666666667</v>
      </c>
      <c r="F27" s="105">
        <v>322</v>
      </c>
      <c r="G27" s="105">
        <v>30</v>
      </c>
      <c r="H27" s="105">
        <v>92</v>
      </c>
      <c r="I27" s="105">
        <v>349</v>
      </c>
      <c r="J27" s="105">
        <v>1323</v>
      </c>
      <c r="K27" s="105">
        <v>29835</v>
      </c>
      <c r="L27" s="105">
        <v>22314</v>
      </c>
      <c r="M27" s="105">
        <v>830</v>
      </c>
      <c r="N27" s="105">
        <v>216</v>
      </c>
    </row>
    <row r="28" spans="1:14" x14ac:dyDescent="0.25">
      <c r="A28" s="5" t="s">
        <v>5154</v>
      </c>
      <c r="B28" s="103" t="s">
        <v>5098</v>
      </c>
      <c r="C28" s="5"/>
      <c r="D28" s="122" t="s">
        <v>11094</v>
      </c>
      <c r="E28" s="123">
        <f t="shared" si="2"/>
        <v>7603.666666666667</v>
      </c>
      <c r="F28" s="105">
        <v>10</v>
      </c>
      <c r="G28" s="105">
        <v>21</v>
      </c>
      <c r="H28" s="105">
        <v>91</v>
      </c>
      <c r="I28" s="105">
        <v>262</v>
      </c>
      <c r="J28" s="105">
        <v>58</v>
      </c>
      <c r="K28" s="105">
        <v>62</v>
      </c>
      <c r="L28" s="105">
        <v>22484</v>
      </c>
      <c r="M28" s="105">
        <v>248</v>
      </c>
      <c r="N28" s="105">
        <v>79</v>
      </c>
    </row>
    <row r="29" spans="1:14" x14ac:dyDescent="0.25">
      <c r="A29" s="5" t="s">
        <v>5154</v>
      </c>
      <c r="B29" s="103" t="s">
        <v>4997</v>
      </c>
      <c r="C29" s="5"/>
      <c r="D29" s="122" t="s">
        <v>11094</v>
      </c>
      <c r="E29" s="123">
        <f t="shared" si="2"/>
        <v>5183.333333333333</v>
      </c>
      <c r="F29" s="105">
        <v>1120</v>
      </c>
      <c r="G29" s="105">
        <v>685</v>
      </c>
      <c r="H29" s="105">
        <v>804</v>
      </c>
      <c r="I29" s="105">
        <v>305</v>
      </c>
      <c r="J29" s="105">
        <v>652</v>
      </c>
      <c r="K29" s="105">
        <v>701</v>
      </c>
      <c r="L29" s="105">
        <v>5330</v>
      </c>
      <c r="M29" s="105">
        <v>6342</v>
      </c>
      <c r="N29" s="105">
        <v>3878</v>
      </c>
    </row>
    <row r="30" spans="1:14" x14ac:dyDescent="0.25">
      <c r="A30" s="5" t="s">
        <v>5154</v>
      </c>
      <c r="B30" s="103" t="s">
        <v>5064</v>
      </c>
      <c r="C30" s="5"/>
      <c r="D30" s="122" t="s">
        <v>11094</v>
      </c>
      <c r="E30" s="123">
        <f t="shared" si="2"/>
        <v>3851</v>
      </c>
      <c r="F30" s="105">
        <v>2829</v>
      </c>
      <c r="G30" s="105">
        <v>2634</v>
      </c>
      <c r="H30" s="105">
        <v>3661</v>
      </c>
      <c r="I30" s="105">
        <v>4454</v>
      </c>
      <c r="J30" s="105">
        <v>6686</v>
      </c>
      <c r="K30" s="105">
        <v>11226</v>
      </c>
      <c r="L30" s="105">
        <v>8011</v>
      </c>
      <c r="M30" s="105">
        <v>1940</v>
      </c>
      <c r="N30" s="105">
        <v>1602</v>
      </c>
    </row>
    <row r="31" spans="1:14" x14ac:dyDescent="0.25">
      <c r="A31" s="5" t="s">
        <v>5154</v>
      </c>
      <c r="B31" s="103" t="s">
        <v>5047</v>
      </c>
      <c r="C31" s="5"/>
      <c r="D31" s="122" t="s">
        <v>11094</v>
      </c>
      <c r="E31" s="123">
        <f t="shared" si="2"/>
        <v>3757</v>
      </c>
      <c r="F31" s="105">
        <v>0</v>
      </c>
      <c r="G31" s="105">
        <v>0</v>
      </c>
      <c r="H31" s="105">
        <v>0</v>
      </c>
      <c r="I31" s="105">
        <v>0</v>
      </c>
      <c r="J31" s="105">
        <v>0</v>
      </c>
      <c r="K31" s="105">
        <v>0</v>
      </c>
      <c r="L31" s="105">
        <v>3077</v>
      </c>
      <c r="M31" s="105">
        <v>3775</v>
      </c>
      <c r="N31" s="105">
        <v>4419</v>
      </c>
    </row>
    <row r="32" spans="1:14" x14ac:dyDescent="0.25">
      <c r="A32" s="5" t="s">
        <v>5154</v>
      </c>
      <c r="B32" s="103" t="s">
        <v>4994</v>
      </c>
      <c r="C32" s="5"/>
      <c r="D32" s="122" t="s">
        <v>11094</v>
      </c>
      <c r="E32" s="123">
        <f t="shared" si="2"/>
        <v>2917</v>
      </c>
      <c r="F32" s="105">
        <v>178</v>
      </c>
      <c r="G32" s="105">
        <v>82</v>
      </c>
      <c r="H32" s="105">
        <v>373</v>
      </c>
      <c r="I32" s="105">
        <v>88</v>
      </c>
      <c r="J32" s="105">
        <v>94</v>
      </c>
      <c r="K32" s="105">
        <v>11387</v>
      </c>
      <c r="L32" s="105">
        <v>89</v>
      </c>
      <c r="M32" s="105">
        <v>6031</v>
      </c>
      <c r="N32" s="105">
        <v>2631</v>
      </c>
    </row>
    <row r="33" spans="1:14" x14ac:dyDescent="0.25">
      <c r="A33" s="5" t="s">
        <v>5154</v>
      </c>
      <c r="B33" s="103" t="s">
        <v>5053</v>
      </c>
      <c r="C33" s="5"/>
      <c r="D33" s="122" t="s">
        <v>11094</v>
      </c>
      <c r="E33" s="123">
        <f t="shared" si="2"/>
        <v>2410</v>
      </c>
      <c r="F33" s="105">
        <v>3344</v>
      </c>
      <c r="G33" s="105">
        <v>2321</v>
      </c>
      <c r="H33" s="105">
        <v>3080</v>
      </c>
      <c r="I33" s="105">
        <v>24648</v>
      </c>
      <c r="J33" s="105">
        <v>5608</v>
      </c>
      <c r="K33" s="105">
        <v>844</v>
      </c>
      <c r="L33" s="105">
        <v>1443</v>
      </c>
      <c r="M33" s="105">
        <v>3989</v>
      </c>
      <c r="N33" s="105">
        <v>1798</v>
      </c>
    </row>
    <row r="34" spans="1:14" x14ac:dyDescent="0.25">
      <c r="A34" s="5" t="s">
        <v>5154</v>
      </c>
      <c r="B34" s="103" t="s">
        <v>5012</v>
      </c>
      <c r="C34" s="5"/>
      <c r="D34" s="122" t="s">
        <v>11094</v>
      </c>
      <c r="E34" s="123">
        <f t="shared" si="2"/>
        <v>2090</v>
      </c>
      <c r="F34" s="105">
        <v>434</v>
      </c>
      <c r="G34" s="105">
        <v>571</v>
      </c>
      <c r="H34" s="105">
        <v>769</v>
      </c>
      <c r="I34" s="105">
        <v>769</v>
      </c>
      <c r="J34" s="105">
        <v>519</v>
      </c>
      <c r="K34" s="105">
        <v>733</v>
      </c>
      <c r="L34" s="105">
        <v>1028</v>
      </c>
      <c r="M34" s="105">
        <v>1564</v>
      </c>
      <c r="N34" s="105">
        <v>3678</v>
      </c>
    </row>
    <row r="35" spans="1:14" x14ac:dyDescent="0.25">
      <c r="A35" s="5" t="s">
        <v>5154</v>
      </c>
      <c r="B35" s="103" t="s">
        <v>5114</v>
      </c>
      <c r="C35" s="5"/>
      <c r="D35" s="122" t="s">
        <v>11094</v>
      </c>
      <c r="E35" s="123">
        <f t="shared" si="2"/>
        <v>1837</v>
      </c>
      <c r="F35" s="105">
        <v>90</v>
      </c>
      <c r="G35" s="105">
        <v>130</v>
      </c>
      <c r="H35" s="105">
        <v>190</v>
      </c>
      <c r="I35" s="105">
        <v>1075</v>
      </c>
      <c r="J35" s="105">
        <v>702</v>
      </c>
      <c r="K35" s="105">
        <v>809</v>
      </c>
      <c r="L35" s="105">
        <v>869</v>
      </c>
      <c r="M35" s="105">
        <v>2302</v>
      </c>
      <c r="N35" s="105">
        <v>2340</v>
      </c>
    </row>
    <row r="36" spans="1:14" x14ac:dyDescent="0.25">
      <c r="A36" s="5" t="s">
        <v>5154</v>
      </c>
      <c r="B36" s="103" t="s">
        <v>5013</v>
      </c>
      <c r="C36" s="5"/>
      <c r="D36" s="122" t="s">
        <v>11094</v>
      </c>
      <c r="E36" s="123">
        <f t="shared" si="2"/>
        <v>1795.3333333333333</v>
      </c>
      <c r="F36" s="105">
        <v>487</v>
      </c>
      <c r="G36" s="105">
        <v>461</v>
      </c>
      <c r="H36" s="105">
        <v>531</v>
      </c>
      <c r="I36" s="105">
        <v>614</v>
      </c>
      <c r="J36" s="105">
        <v>681</v>
      </c>
      <c r="K36" s="105">
        <v>924</v>
      </c>
      <c r="L36" s="105">
        <v>1985</v>
      </c>
      <c r="M36" s="105">
        <v>2105</v>
      </c>
      <c r="N36" s="105">
        <v>1296</v>
      </c>
    </row>
    <row r="37" spans="1:14" x14ac:dyDescent="0.25">
      <c r="A37" s="5" t="s">
        <v>5154</v>
      </c>
      <c r="B37" s="103" t="s">
        <v>5121</v>
      </c>
      <c r="C37" s="5"/>
      <c r="D37" s="122" t="s">
        <v>11094</v>
      </c>
      <c r="E37" s="123">
        <f t="shared" si="2"/>
        <v>891</v>
      </c>
      <c r="F37" s="105">
        <v>77677</v>
      </c>
      <c r="G37" s="105">
        <v>1613</v>
      </c>
      <c r="H37" s="105">
        <v>725</v>
      </c>
      <c r="I37" s="105">
        <v>86</v>
      </c>
      <c r="J37" s="105">
        <v>14872</v>
      </c>
      <c r="K37" s="105">
        <v>594</v>
      </c>
      <c r="L37" s="105">
        <v>2479</v>
      </c>
      <c r="M37" s="105">
        <v>89</v>
      </c>
      <c r="N37" s="105">
        <v>105</v>
      </c>
    </row>
    <row r="38" spans="1:14" x14ac:dyDescent="0.25">
      <c r="A38" s="5" t="s">
        <v>5154</v>
      </c>
      <c r="B38" s="103" t="s">
        <v>5010</v>
      </c>
      <c r="C38" s="5"/>
      <c r="D38" s="122" t="s">
        <v>11094</v>
      </c>
      <c r="E38" s="123">
        <f t="shared" si="2"/>
        <v>537.66666666666663</v>
      </c>
      <c r="F38" s="105">
        <v>909</v>
      </c>
      <c r="G38" s="105">
        <v>2</v>
      </c>
      <c r="H38" s="105">
        <v>23</v>
      </c>
      <c r="I38" s="105">
        <v>568</v>
      </c>
      <c r="J38" s="105">
        <v>278</v>
      </c>
      <c r="K38" s="105">
        <v>358</v>
      </c>
      <c r="L38" s="105">
        <v>1368</v>
      </c>
      <c r="M38" s="105">
        <v>53</v>
      </c>
      <c r="N38" s="105">
        <v>192</v>
      </c>
    </row>
    <row r="39" spans="1:14" x14ac:dyDescent="0.25">
      <c r="A39" s="5" t="s">
        <v>5154</v>
      </c>
      <c r="B39" s="103" t="s">
        <v>11102</v>
      </c>
      <c r="C39" s="5"/>
      <c r="D39" s="122" t="s">
        <v>11094</v>
      </c>
      <c r="E39" s="123">
        <f t="shared" si="2"/>
        <v>473</v>
      </c>
      <c r="F39" s="105">
        <v>616</v>
      </c>
      <c r="G39" s="105">
        <v>200</v>
      </c>
      <c r="H39" s="105">
        <v>646</v>
      </c>
      <c r="I39" s="105">
        <v>4230</v>
      </c>
      <c r="J39" s="105">
        <v>1244</v>
      </c>
      <c r="K39" s="105">
        <v>1134</v>
      </c>
      <c r="L39" s="105">
        <v>403</v>
      </c>
      <c r="M39" s="105">
        <v>906</v>
      </c>
      <c r="N39" s="105">
        <v>110</v>
      </c>
    </row>
    <row r="40" spans="1:14" x14ac:dyDescent="0.25">
      <c r="A40" s="5" t="s">
        <v>5154</v>
      </c>
      <c r="B40" s="103" t="s">
        <v>5095</v>
      </c>
      <c r="C40" s="5"/>
      <c r="D40" s="122" t="s">
        <v>11094</v>
      </c>
      <c r="E40" s="123">
        <f t="shared" ref="E40:E71" si="3">SUM(L40:N40)/3</f>
        <v>415.66666666666669</v>
      </c>
      <c r="F40" s="105">
        <v>1000</v>
      </c>
      <c r="G40" s="105">
        <v>1853</v>
      </c>
      <c r="H40" s="105">
        <v>6751</v>
      </c>
      <c r="I40" s="105">
        <v>9066</v>
      </c>
      <c r="J40" s="105">
        <v>2782</v>
      </c>
      <c r="K40" s="105">
        <v>1129</v>
      </c>
      <c r="L40" s="105">
        <v>609</v>
      </c>
      <c r="M40" s="105">
        <v>432</v>
      </c>
      <c r="N40" s="105">
        <v>206</v>
      </c>
    </row>
    <row r="41" spans="1:14" x14ac:dyDescent="0.25">
      <c r="A41" s="5" t="s">
        <v>5154</v>
      </c>
      <c r="B41" s="103" t="s">
        <v>5043</v>
      </c>
      <c r="C41" s="5"/>
      <c r="D41" s="122" t="s">
        <v>11094</v>
      </c>
      <c r="E41" s="123">
        <f t="shared" si="3"/>
        <v>365.66666666666669</v>
      </c>
      <c r="F41" s="105">
        <v>214</v>
      </c>
      <c r="G41" s="105">
        <v>111</v>
      </c>
      <c r="H41" s="105">
        <v>208</v>
      </c>
      <c r="I41" s="105">
        <v>147</v>
      </c>
      <c r="J41" s="105">
        <v>1058</v>
      </c>
      <c r="K41" s="105">
        <v>157</v>
      </c>
      <c r="L41" s="105">
        <v>413</v>
      </c>
      <c r="M41" s="105">
        <v>684</v>
      </c>
      <c r="N41" s="105"/>
    </row>
    <row r="42" spans="1:14" x14ac:dyDescent="0.25">
      <c r="A42" s="5" t="s">
        <v>5154</v>
      </c>
      <c r="B42" s="103" t="s">
        <v>5076</v>
      </c>
      <c r="C42" s="5"/>
      <c r="D42" s="122" t="s">
        <v>11094</v>
      </c>
      <c r="E42" s="123">
        <f t="shared" si="3"/>
        <v>339.66666666666669</v>
      </c>
      <c r="F42" s="105">
        <v>0</v>
      </c>
      <c r="G42" s="105">
        <v>18</v>
      </c>
      <c r="H42" s="105">
        <v>41</v>
      </c>
      <c r="I42" s="105">
        <v>29</v>
      </c>
      <c r="J42" s="105">
        <v>103</v>
      </c>
      <c r="K42" s="105">
        <v>1</v>
      </c>
      <c r="L42" s="105">
        <v>24</v>
      </c>
      <c r="M42" s="105">
        <v>1</v>
      </c>
      <c r="N42" s="105">
        <v>994</v>
      </c>
    </row>
    <row r="43" spans="1:14" x14ac:dyDescent="0.25">
      <c r="A43" s="5" t="s">
        <v>5154</v>
      </c>
      <c r="B43" s="103" t="s">
        <v>5011</v>
      </c>
      <c r="C43" s="5"/>
      <c r="D43" s="122" t="s">
        <v>11094</v>
      </c>
      <c r="E43" s="123">
        <f t="shared" si="3"/>
        <v>338.33333333333331</v>
      </c>
      <c r="F43" s="105"/>
      <c r="G43" s="105">
        <v>21</v>
      </c>
      <c r="H43" s="105">
        <v>705</v>
      </c>
      <c r="I43" s="105">
        <v>1375</v>
      </c>
      <c r="J43" s="105">
        <v>1895</v>
      </c>
      <c r="K43" s="105">
        <v>499</v>
      </c>
      <c r="L43" s="105">
        <v>1015</v>
      </c>
      <c r="M43" s="105">
        <v>0</v>
      </c>
      <c r="N43" s="105">
        <v>0</v>
      </c>
    </row>
    <row r="44" spans="1:14" x14ac:dyDescent="0.25">
      <c r="A44" s="5" t="s">
        <v>5154</v>
      </c>
      <c r="B44" s="103" t="s">
        <v>11101</v>
      </c>
      <c r="C44" s="5"/>
      <c r="D44" s="122" t="s">
        <v>11094</v>
      </c>
      <c r="E44" s="123">
        <f t="shared" si="3"/>
        <v>230.66666666666666</v>
      </c>
      <c r="F44" s="105">
        <v>475</v>
      </c>
      <c r="G44" s="105">
        <v>0</v>
      </c>
      <c r="H44" s="105">
        <v>489</v>
      </c>
      <c r="I44" s="105"/>
      <c r="J44" s="105">
        <v>0</v>
      </c>
      <c r="K44" s="105">
        <v>0</v>
      </c>
      <c r="L44" s="105">
        <v>470</v>
      </c>
      <c r="M44" s="105">
        <v>16</v>
      </c>
      <c r="N44" s="105">
        <v>206</v>
      </c>
    </row>
    <row r="45" spans="1:14" x14ac:dyDescent="0.25">
      <c r="A45" s="5" t="s">
        <v>5154</v>
      </c>
      <c r="B45" s="103" t="s">
        <v>5099</v>
      </c>
      <c r="C45" s="5"/>
      <c r="D45" s="122" t="s">
        <v>11094</v>
      </c>
      <c r="E45" s="123">
        <f t="shared" si="3"/>
        <v>204</v>
      </c>
      <c r="F45" s="105">
        <v>0</v>
      </c>
      <c r="G45" s="105">
        <v>0</v>
      </c>
      <c r="H45" s="105">
        <v>0</v>
      </c>
      <c r="I45" s="105">
        <v>0</v>
      </c>
      <c r="J45" s="105">
        <v>0</v>
      </c>
      <c r="K45" s="105">
        <v>0</v>
      </c>
      <c r="L45" s="105">
        <v>0</v>
      </c>
      <c r="M45" s="105">
        <v>180</v>
      </c>
      <c r="N45" s="105">
        <v>432</v>
      </c>
    </row>
    <row r="46" spans="1:14" x14ac:dyDescent="0.25">
      <c r="A46" s="5" t="s">
        <v>5154</v>
      </c>
      <c r="B46" s="103" t="s">
        <v>5080</v>
      </c>
      <c r="C46" s="5"/>
      <c r="D46" s="122" t="s">
        <v>11094</v>
      </c>
      <c r="E46" s="123">
        <f t="shared" si="3"/>
        <v>202.66666666666666</v>
      </c>
      <c r="F46" s="105">
        <v>61</v>
      </c>
      <c r="G46" s="105">
        <v>0</v>
      </c>
      <c r="H46" s="105">
        <v>0</v>
      </c>
      <c r="I46" s="105">
        <v>8480</v>
      </c>
      <c r="J46" s="105">
        <v>20216</v>
      </c>
      <c r="K46" s="105">
        <v>7</v>
      </c>
      <c r="L46" s="105">
        <v>0</v>
      </c>
      <c r="M46" s="105">
        <v>148</v>
      </c>
      <c r="N46" s="105">
        <v>460</v>
      </c>
    </row>
    <row r="47" spans="1:14" x14ac:dyDescent="0.25">
      <c r="A47" s="5" t="s">
        <v>5154</v>
      </c>
      <c r="B47" s="103" t="s">
        <v>5093</v>
      </c>
      <c r="C47" s="5"/>
      <c r="D47" s="122" t="s">
        <v>11094</v>
      </c>
      <c r="E47" s="123">
        <f t="shared" si="3"/>
        <v>164.66666666666666</v>
      </c>
      <c r="F47" s="105">
        <v>0</v>
      </c>
      <c r="G47" s="105">
        <v>65</v>
      </c>
      <c r="H47" s="105">
        <v>82</v>
      </c>
      <c r="I47" s="105">
        <v>28</v>
      </c>
      <c r="J47" s="105">
        <v>283</v>
      </c>
      <c r="K47" s="105">
        <v>471</v>
      </c>
      <c r="L47" s="105">
        <v>215</v>
      </c>
      <c r="M47" s="105">
        <v>0</v>
      </c>
      <c r="N47" s="105">
        <v>279</v>
      </c>
    </row>
    <row r="48" spans="1:14" x14ac:dyDescent="0.25">
      <c r="A48" s="5" t="s">
        <v>5154</v>
      </c>
      <c r="B48" s="103" t="s">
        <v>5019</v>
      </c>
      <c r="C48" s="5"/>
      <c r="D48" s="122" t="s">
        <v>11094</v>
      </c>
      <c r="E48" s="123">
        <f t="shared" si="3"/>
        <v>157.33333333333334</v>
      </c>
      <c r="F48" s="105">
        <v>113</v>
      </c>
      <c r="G48" s="105">
        <v>72</v>
      </c>
      <c r="H48" s="105">
        <v>69</v>
      </c>
      <c r="I48" s="105">
        <v>22</v>
      </c>
      <c r="J48" s="105">
        <v>351</v>
      </c>
      <c r="K48" s="105">
        <v>194</v>
      </c>
      <c r="L48" s="105">
        <v>80</v>
      </c>
      <c r="M48" s="105">
        <v>339</v>
      </c>
      <c r="N48" s="105">
        <v>53</v>
      </c>
    </row>
    <row r="49" spans="1:14" x14ac:dyDescent="0.25">
      <c r="A49" s="5" t="s">
        <v>5154</v>
      </c>
      <c r="B49" s="103" t="s">
        <v>11103</v>
      </c>
      <c r="C49" s="5"/>
      <c r="D49" s="122" t="s">
        <v>11094</v>
      </c>
      <c r="E49" s="123">
        <f t="shared" si="3"/>
        <v>144.33333333333334</v>
      </c>
      <c r="F49" s="105">
        <v>14</v>
      </c>
      <c r="G49" s="105">
        <v>2</v>
      </c>
      <c r="H49" s="105">
        <v>38</v>
      </c>
      <c r="I49" s="105">
        <v>200</v>
      </c>
      <c r="J49" s="105">
        <v>27</v>
      </c>
      <c r="K49" s="105">
        <v>13</v>
      </c>
      <c r="L49" s="105">
        <v>258</v>
      </c>
      <c r="M49" s="105">
        <v>98</v>
      </c>
      <c r="N49" s="105">
        <v>77</v>
      </c>
    </row>
    <row r="50" spans="1:14" x14ac:dyDescent="0.25">
      <c r="A50" s="5" t="s">
        <v>5154</v>
      </c>
      <c r="B50" s="103" t="s">
        <v>5016</v>
      </c>
      <c r="C50" s="5"/>
      <c r="D50" s="122" t="s">
        <v>11094</v>
      </c>
      <c r="E50" s="123">
        <f t="shared" si="3"/>
        <v>131.33333333333334</v>
      </c>
      <c r="F50" s="105">
        <v>14</v>
      </c>
      <c r="G50" s="105">
        <v>13</v>
      </c>
      <c r="H50" s="105">
        <v>160</v>
      </c>
      <c r="I50" s="105">
        <v>0</v>
      </c>
      <c r="J50" s="105">
        <v>759</v>
      </c>
      <c r="K50" s="105">
        <v>35487</v>
      </c>
      <c r="L50" s="105">
        <v>93</v>
      </c>
      <c r="M50" s="105">
        <v>301</v>
      </c>
      <c r="N50" s="105"/>
    </row>
    <row r="51" spans="1:14" x14ac:dyDescent="0.25">
      <c r="A51" s="5" t="s">
        <v>5154</v>
      </c>
      <c r="B51" s="103" t="s">
        <v>5070</v>
      </c>
      <c r="C51" s="5"/>
      <c r="D51" s="122" t="s">
        <v>11094</v>
      </c>
      <c r="E51" s="123">
        <f t="shared" si="3"/>
        <v>115</v>
      </c>
      <c r="F51" s="105">
        <v>0</v>
      </c>
      <c r="G51" s="105"/>
      <c r="H51" s="105">
        <v>0</v>
      </c>
      <c r="I51" s="105">
        <v>0</v>
      </c>
      <c r="J51" s="105">
        <v>0</v>
      </c>
      <c r="K51" s="105">
        <v>0</v>
      </c>
      <c r="L51" s="105">
        <v>315</v>
      </c>
      <c r="M51" s="105">
        <v>0</v>
      </c>
      <c r="N51" s="105">
        <v>30</v>
      </c>
    </row>
    <row r="52" spans="1:14" x14ac:dyDescent="0.25">
      <c r="A52" s="5" t="s">
        <v>5154</v>
      </c>
      <c r="B52" s="103" t="s">
        <v>5082</v>
      </c>
      <c r="C52" s="5"/>
      <c r="D52" s="122" t="s">
        <v>11094</v>
      </c>
      <c r="E52" s="123">
        <f t="shared" si="3"/>
        <v>114.66666666666667</v>
      </c>
      <c r="F52" s="105">
        <v>1</v>
      </c>
      <c r="G52" s="105">
        <v>0</v>
      </c>
      <c r="H52" s="105">
        <v>2</v>
      </c>
      <c r="I52" s="105">
        <v>114</v>
      </c>
      <c r="J52" s="105">
        <v>68</v>
      </c>
      <c r="K52" s="105">
        <v>1</v>
      </c>
      <c r="L52" s="105">
        <v>27</v>
      </c>
      <c r="M52" s="105">
        <v>68</v>
      </c>
      <c r="N52" s="105">
        <v>249</v>
      </c>
    </row>
    <row r="53" spans="1:14" x14ac:dyDescent="0.25">
      <c r="A53" s="5" t="s">
        <v>5154</v>
      </c>
      <c r="B53" s="103" t="s">
        <v>5067</v>
      </c>
      <c r="C53" s="5"/>
      <c r="D53" s="122" t="s">
        <v>11094</v>
      </c>
      <c r="E53" s="123">
        <f t="shared" si="3"/>
        <v>114.33333333333333</v>
      </c>
      <c r="F53" s="105">
        <v>22</v>
      </c>
      <c r="G53" s="105">
        <v>8</v>
      </c>
      <c r="H53" s="105">
        <v>0</v>
      </c>
      <c r="I53" s="105">
        <v>10</v>
      </c>
      <c r="J53" s="105"/>
      <c r="K53" s="105">
        <v>78</v>
      </c>
      <c r="L53" s="105">
        <v>177</v>
      </c>
      <c r="M53" s="105">
        <v>166</v>
      </c>
      <c r="N53" s="105"/>
    </row>
    <row r="54" spans="1:14" x14ac:dyDescent="0.25">
      <c r="A54" s="5" t="s">
        <v>5154</v>
      </c>
      <c r="B54" s="103" t="s">
        <v>5072</v>
      </c>
      <c r="C54" s="5"/>
      <c r="D54" s="122" t="s">
        <v>11094</v>
      </c>
      <c r="E54" s="123">
        <f t="shared" si="3"/>
        <v>88.333333333333329</v>
      </c>
      <c r="F54" s="105">
        <v>1</v>
      </c>
      <c r="G54" s="105">
        <v>10</v>
      </c>
      <c r="H54" s="105">
        <v>1</v>
      </c>
      <c r="I54" s="105">
        <v>37</v>
      </c>
      <c r="J54" s="105">
        <v>60</v>
      </c>
      <c r="K54" s="105">
        <v>42</v>
      </c>
      <c r="L54" s="105">
        <v>70</v>
      </c>
      <c r="M54" s="105">
        <v>85</v>
      </c>
      <c r="N54" s="105">
        <v>110</v>
      </c>
    </row>
    <row r="55" spans="1:14" x14ac:dyDescent="0.25">
      <c r="A55" s="5" t="s">
        <v>5154</v>
      </c>
      <c r="B55" s="103" t="s">
        <v>5000</v>
      </c>
      <c r="C55" s="5"/>
      <c r="D55" s="122" t="s">
        <v>11094</v>
      </c>
      <c r="E55" s="123">
        <f t="shared" si="3"/>
        <v>85.666666666666671</v>
      </c>
      <c r="F55" s="105">
        <v>5</v>
      </c>
      <c r="G55" s="105"/>
      <c r="H55" s="105">
        <v>2301</v>
      </c>
      <c r="I55" s="105">
        <v>2745</v>
      </c>
      <c r="J55" s="105">
        <v>1270</v>
      </c>
      <c r="K55" s="105">
        <v>6036</v>
      </c>
      <c r="L55" s="105">
        <v>205</v>
      </c>
      <c r="M55" s="105">
        <v>0</v>
      </c>
      <c r="N55" s="105">
        <v>52</v>
      </c>
    </row>
    <row r="56" spans="1:14" x14ac:dyDescent="0.25">
      <c r="A56" s="5" t="s">
        <v>5154</v>
      </c>
      <c r="B56" s="103" t="s">
        <v>5066</v>
      </c>
      <c r="C56" s="5"/>
      <c r="D56" s="122" t="s">
        <v>11094</v>
      </c>
      <c r="E56" s="123">
        <f t="shared" si="3"/>
        <v>77</v>
      </c>
      <c r="F56" s="105">
        <v>0</v>
      </c>
      <c r="G56" s="105">
        <v>0</v>
      </c>
      <c r="H56" s="105">
        <v>0</v>
      </c>
      <c r="I56" s="105">
        <v>0</v>
      </c>
      <c r="J56" s="105">
        <v>0</v>
      </c>
      <c r="K56" s="105">
        <v>0</v>
      </c>
      <c r="L56" s="105">
        <v>0</v>
      </c>
      <c r="M56" s="105">
        <v>157</v>
      </c>
      <c r="N56" s="105">
        <v>74</v>
      </c>
    </row>
    <row r="57" spans="1:14" x14ac:dyDescent="0.25">
      <c r="A57" s="5" t="s">
        <v>5154</v>
      </c>
      <c r="B57" s="103" t="s">
        <v>5084</v>
      </c>
      <c r="C57" s="5"/>
      <c r="D57" s="122" t="s">
        <v>11094</v>
      </c>
      <c r="E57" s="123">
        <f t="shared" si="3"/>
        <v>62</v>
      </c>
      <c r="F57" s="105">
        <v>748</v>
      </c>
      <c r="G57" s="105">
        <v>116</v>
      </c>
      <c r="H57" s="105">
        <v>72</v>
      </c>
      <c r="I57" s="105">
        <v>57</v>
      </c>
      <c r="J57" s="105">
        <v>86</v>
      </c>
      <c r="K57" s="105">
        <v>90</v>
      </c>
      <c r="L57" s="105">
        <v>103</v>
      </c>
      <c r="M57" s="105">
        <v>47</v>
      </c>
      <c r="N57" s="105">
        <v>36</v>
      </c>
    </row>
    <row r="58" spans="1:14" x14ac:dyDescent="0.25">
      <c r="A58" s="5" t="s">
        <v>5154</v>
      </c>
      <c r="B58" s="103" t="s">
        <v>5069</v>
      </c>
      <c r="C58" s="5"/>
      <c r="D58" s="122" t="s">
        <v>11094</v>
      </c>
      <c r="E58" s="123">
        <f t="shared" si="3"/>
        <v>55.666666666666664</v>
      </c>
      <c r="F58" s="105">
        <v>0</v>
      </c>
      <c r="G58" s="105">
        <v>0</v>
      </c>
      <c r="H58" s="105">
        <v>0</v>
      </c>
      <c r="I58" s="105">
        <v>0</v>
      </c>
      <c r="J58" s="105">
        <v>0</v>
      </c>
      <c r="K58" s="105">
        <v>0</v>
      </c>
      <c r="L58" s="105">
        <v>107</v>
      </c>
      <c r="M58" s="105">
        <v>60</v>
      </c>
      <c r="N58" s="105">
        <v>0</v>
      </c>
    </row>
    <row r="59" spans="1:14" x14ac:dyDescent="0.25">
      <c r="A59" s="5" t="s">
        <v>5154</v>
      </c>
      <c r="B59" s="103" t="s">
        <v>5036</v>
      </c>
      <c r="C59" s="5"/>
      <c r="D59" s="122" t="s">
        <v>11094</v>
      </c>
      <c r="E59" s="123">
        <f t="shared" si="3"/>
        <v>46</v>
      </c>
      <c r="F59" s="105">
        <v>0</v>
      </c>
      <c r="G59" s="105">
        <v>6</v>
      </c>
      <c r="H59" s="105">
        <v>0</v>
      </c>
      <c r="I59" s="105">
        <v>0</v>
      </c>
      <c r="J59" s="105">
        <v>0</v>
      </c>
      <c r="K59" s="105">
        <v>1058</v>
      </c>
      <c r="L59" s="105">
        <v>54</v>
      </c>
      <c r="M59" s="105">
        <v>48</v>
      </c>
      <c r="N59" s="105">
        <v>36</v>
      </c>
    </row>
    <row r="60" spans="1:14" x14ac:dyDescent="0.25">
      <c r="A60" s="5" t="s">
        <v>5154</v>
      </c>
      <c r="B60" s="103" t="s">
        <v>5028</v>
      </c>
      <c r="C60" s="5"/>
      <c r="D60" s="122" t="s">
        <v>11094</v>
      </c>
      <c r="E60" s="123">
        <f t="shared" si="3"/>
        <v>42.333333333333336</v>
      </c>
      <c r="F60" s="105">
        <v>0</v>
      </c>
      <c r="G60" s="105">
        <v>0</v>
      </c>
      <c r="H60" s="105">
        <v>0</v>
      </c>
      <c r="I60" s="105">
        <v>4</v>
      </c>
      <c r="J60" s="105">
        <v>43</v>
      </c>
      <c r="K60" s="105">
        <v>29</v>
      </c>
      <c r="L60" s="105">
        <v>15</v>
      </c>
      <c r="M60" s="105">
        <v>67</v>
      </c>
      <c r="N60" s="105">
        <v>45</v>
      </c>
    </row>
    <row r="61" spans="1:14" x14ac:dyDescent="0.25">
      <c r="A61" s="5" t="s">
        <v>5154</v>
      </c>
      <c r="B61" s="103" t="s">
        <v>5065</v>
      </c>
      <c r="C61" s="5"/>
      <c r="D61" s="122" t="s">
        <v>11094</v>
      </c>
      <c r="E61" s="123">
        <f t="shared" si="3"/>
        <v>39.333333333333336</v>
      </c>
      <c r="F61" s="105">
        <v>81</v>
      </c>
      <c r="G61" s="105">
        <v>92</v>
      </c>
      <c r="H61" s="105">
        <v>345</v>
      </c>
      <c r="I61" s="105">
        <v>126</v>
      </c>
      <c r="J61" s="105">
        <v>1656</v>
      </c>
      <c r="K61" s="105">
        <v>258</v>
      </c>
      <c r="L61" s="105">
        <v>32</v>
      </c>
      <c r="M61" s="105">
        <v>57</v>
      </c>
      <c r="N61" s="105">
        <v>29</v>
      </c>
    </row>
    <row r="62" spans="1:14" x14ac:dyDescent="0.25">
      <c r="A62" s="5" t="s">
        <v>5154</v>
      </c>
      <c r="B62" s="103" t="s">
        <v>4999</v>
      </c>
      <c r="C62" s="5"/>
      <c r="D62" s="122" t="s">
        <v>11094</v>
      </c>
      <c r="E62" s="123">
        <f t="shared" si="3"/>
        <v>39</v>
      </c>
      <c r="F62" s="105">
        <v>6</v>
      </c>
      <c r="G62" s="105">
        <v>9</v>
      </c>
      <c r="H62" s="105">
        <v>103</v>
      </c>
      <c r="I62" s="105">
        <v>89</v>
      </c>
      <c r="J62" s="105">
        <v>272</v>
      </c>
      <c r="K62" s="105">
        <v>123</v>
      </c>
      <c r="L62" s="105">
        <v>64</v>
      </c>
      <c r="M62" s="105">
        <v>23</v>
      </c>
      <c r="N62" s="105">
        <v>30</v>
      </c>
    </row>
    <row r="63" spans="1:14" x14ac:dyDescent="0.25">
      <c r="A63" s="5" t="s">
        <v>5154</v>
      </c>
      <c r="B63" s="103" t="s">
        <v>4991</v>
      </c>
      <c r="C63" s="5"/>
      <c r="D63" s="122" t="s">
        <v>11094</v>
      </c>
      <c r="E63" s="123">
        <f t="shared" si="3"/>
        <v>35.333333333333336</v>
      </c>
      <c r="F63" s="105">
        <v>0</v>
      </c>
      <c r="G63" s="105">
        <v>0</v>
      </c>
      <c r="H63" s="105">
        <v>0</v>
      </c>
      <c r="I63" s="105">
        <v>1</v>
      </c>
      <c r="J63" s="105">
        <v>0</v>
      </c>
      <c r="K63" s="105">
        <v>0</v>
      </c>
      <c r="L63" s="105">
        <v>0</v>
      </c>
      <c r="M63" s="105">
        <v>106</v>
      </c>
      <c r="N63" s="105">
        <v>0</v>
      </c>
    </row>
    <row r="64" spans="1:14" x14ac:dyDescent="0.25">
      <c r="A64" s="5" t="s">
        <v>5154</v>
      </c>
      <c r="B64" s="103" t="s">
        <v>11105</v>
      </c>
      <c r="C64" s="5"/>
      <c r="D64" s="122" t="s">
        <v>11094</v>
      </c>
      <c r="E64" s="123">
        <f t="shared" si="3"/>
        <v>34.666666666666664</v>
      </c>
      <c r="F64" s="105">
        <v>14</v>
      </c>
      <c r="G64" s="105">
        <v>14</v>
      </c>
      <c r="H64" s="105">
        <v>0</v>
      </c>
      <c r="I64" s="105">
        <v>0</v>
      </c>
      <c r="J64" s="105">
        <v>0</v>
      </c>
      <c r="K64" s="105">
        <v>0</v>
      </c>
      <c r="L64" s="105">
        <v>98</v>
      </c>
      <c r="M64" s="105">
        <v>0</v>
      </c>
      <c r="N64" s="105">
        <v>6</v>
      </c>
    </row>
    <row r="65" spans="1:14" x14ac:dyDescent="0.25">
      <c r="A65" s="5" t="s">
        <v>5154</v>
      </c>
      <c r="B65" s="103" t="s">
        <v>5110</v>
      </c>
      <c r="C65" s="5"/>
      <c r="D65" s="122" t="s">
        <v>11094</v>
      </c>
      <c r="E65" s="123">
        <f t="shared" si="3"/>
        <v>34.333333333333336</v>
      </c>
      <c r="F65" s="105">
        <v>24</v>
      </c>
      <c r="G65" s="105">
        <v>1</v>
      </c>
      <c r="H65" s="105">
        <v>0</v>
      </c>
      <c r="I65" s="105">
        <v>0</v>
      </c>
      <c r="J65" s="105">
        <v>47</v>
      </c>
      <c r="K65" s="105">
        <v>3</v>
      </c>
      <c r="L65" s="105">
        <v>2</v>
      </c>
      <c r="M65" s="105">
        <v>4</v>
      </c>
      <c r="N65" s="105">
        <v>97</v>
      </c>
    </row>
    <row r="66" spans="1:14" x14ac:dyDescent="0.25">
      <c r="A66" s="5" t="s">
        <v>5154</v>
      </c>
      <c r="B66" s="103" t="s">
        <v>5108</v>
      </c>
      <c r="C66" s="5"/>
      <c r="D66" s="122" t="s">
        <v>11094</v>
      </c>
      <c r="E66" s="123">
        <f t="shared" si="3"/>
        <v>33.333333333333336</v>
      </c>
      <c r="F66" s="105">
        <v>1</v>
      </c>
      <c r="G66" s="105">
        <v>0</v>
      </c>
      <c r="H66" s="105">
        <v>1</v>
      </c>
      <c r="I66" s="105">
        <v>33</v>
      </c>
      <c r="J66" s="105">
        <v>0</v>
      </c>
      <c r="K66" s="105">
        <v>0</v>
      </c>
      <c r="L66" s="105">
        <v>0</v>
      </c>
      <c r="M66" s="105">
        <v>0</v>
      </c>
      <c r="N66" s="105">
        <v>100</v>
      </c>
    </row>
    <row r="67" spans="1:14" x14ac:dyDescent="0.25">
      <c r="A67" s="5" t="s">
        <v>5154</v>
      </c>
      <c r="B67" s="103" t="s">
        <v>11104</v>
      </c>
      <c r="C67" s="5"/>
      <c r="D67" s="122" t="s">
        <v>11094</v>
      </c>
      <c r="E67" s="123">
        <f t="shared" si="3"/>
        <v>19</v>
      </c>
      <c r="F67" s="105"/>
      <c r="G67" s="105">
        <v>2</v>
      </c>
      <c r="H67" s="105">
        <v>0</v>
      </c>
      <c r="I67" s="105">
        <v>1</v>
      </c>
      <c r="J67" s="105">
        <v>0</v>
      </c>
      <c r="K67" s="105">
        <v>0</v>
      </c>
      <c r="L67" s="105">
        <v>3</v>
      </c>
      <c r="M67" s="105">
        <v>0</v>
      </c>
      <c r="N67" s="105">
        <v>54</v>
      </c>
    </row>
    <row r="68" spans="1:14" x14ac:dyDescent="0.25">
      <c r="A68" s="5" t="s">
        <v>5154</v>
      </c>
      <c r="B68" s="103" t="s">
        <v>5001</v>
      </c>
      <c r="C68" s="5"/>
      <c r="D68" s="122" t="s">
        <v>11094</v>
      </c>
      <c r="E68" s="123">
        <f t="shared" si="3"/>
        <v>16</v>
      </c>
      <c r="F68" s="105">
        <v>98</v>
      </c>
      <c r="G68" s="105">
        <v>171</v>
      </c>
      <c r="H68" s="105">
        <v>298</v>
      </c>
      <c r="I68" s="105"/>
      <c r="J68" s="105">
        <v>0</v>
      </c>
      <c r="K68" s="105">
        <v>0</v>
      </c>
      <c r="L68" s="105">
        <v>48</v>
      </c>
      <c r="M68" s="105"/>
      <c r="N68" s="105"/>
    </row>
    <row r="69" spans="1:14" x14ac:dyDescent="0.25">
      <c r="A69" s="5" t="s">
        <v>5154</v>
      </c>
      <c r="B69" s="103" t="s">
        <v>5075</v>
      </c>
      <c r="C69" s="5"/>
      <c r="D69" s="122" t="s">
        <v>11094</v>
      </c>
      <c r="E69" s="123">
        <f t="shared" si="3"/>
        <v>15</v>
      </c>
      <c r="F69" s="105">
        <v>0</v>
      </c>
      <c r="G69" s="105">
        <v>0</v>
      </c>
      <c r="H69" s="105">
        <v>0</v>
      </c>
      <c r="I69" s="105">
        <v>0</v>
      </c>
      <c r="J69" s="105">
        <v>53</v>
      </c>
      <c r="K69" s="105">
        <v>31</v>
      </c>
      <c r="L69" s="105">
        <v>45</v>
      </c>
      <c r="M69" s="105">
        <v>0</v>
      </c>
      <c r="N69" s="105">
        <v>0</v>
      </c>
    </row>
    <row r="70" spans="1:14" x14ac:dyDescent="0.25">
      <c r="A70" s="5" t="s">
        <v>5154</v>
      </c>
      <c r="B70" s="103" t="s">
        <v>5027</v>
      </c>
      <c r="C70" s="5"/>
      <c r="D70" s="122" t="s">
        <v>11094</v>
      </c>
      <c r="E70" s="123">
        <f t="shared" si="3"/>
        <v>14.333333333333334</v>
      </c>
      <c r="F70" s="105">
        <v>5</v>
      </c>
      <c r="G70" s="105">
        <v>29</v>
      </c>
      <c r="H70" s="105">
        <v>17</v>
      </c>
      <c r="I70" s="105">
        <v>22</v>
      </c>
      <c r="J70" s="105">
        <v>2</v>
      </c>
      <c r="K70" s="105">
        <v>7</v>
      </c>
      <c r="L70" s="105">
        <v>0</v>
      </c>
      <c r="M70" s="105">
        <v>32</v>
      </c>
      <c r="N70" s="105">
        <v>11</v>
      </c>
    </row>
    <row r="71" spans="1:14" x14ac:dyDescent="0.25">
      <c r="A71" s="5" t="s">
        <v>5154</v>
      </c>
      <c r="B71" s="103" t="s">
        <v>5005</v>
      </c>
      <c r="C71" s="5"/>
      <c r="D71" s="122" t="s">
        <v>11094</v>
      </c>
      <c r="E71" s="123">
        <f t="shared" si="3"/>
        <v>14</v>
      </c>
      <c r="F71" s="105">
        <v>4</v>
      </c>
      <c r="G71" s="105">
        <v>6</v>
      </c>
      <c r="H71" s="105">
        <v>2</v>
      </c>
      <c r="I71" s="105">
        <v>6</v>
      </c>
      <c r="J71" s="105">
        <v>1</v>
      </c>
      <c r="K71" s="105">
        <v>0</v>
      </c>
      <c r="L71" s="105">
        <v>7</v>
      </c>
      <c r="M71" s="105">
        <v>35</v>
      </c>
      <c r="N71" s="105">
        <v>0</v>
      </c>
    </row>
    <row r="72" spans="1:14" x14ac:dyDescent="0.25">
      <c r="A72" s="5" t="s">
        <v>5154</v>
      </c>
      <c r="B72" s="103" t="s">
        <v>5017</v>
      </c>
      <c r="C72" s="5"/>
      <c r="D72" s="122" t="s">
        <v>11094</v>
      </c>
      <c r="E72" s="123">
        <f t="shared" ref="E72:E103" si="4">SUM(L72:N72)/3</f>
        <v>13</v>
      </c>
      <c r="F72" s="105">
        <v>0</v>
      </c>
      <c r="G72" s="105">
        <v>0</v>
      </c>
      <c r="H72" s="105">
        <v>0</v>
      </c>
      <c r="I72" s="105">
        <v>0</v>
      </c>
      <c r="J72" s="105">
        <v>1</v>
      </c>
      <c r="K72" s="105">
        <v>0</v>
      </c>
      <c r="L72" s="105">
        <v>0</v>
      </c>
      <c r="M72" s="105">
        <v>11</v>
      </c>
      <c r="N72" s="105">
        <v>28</v>
      </c>
    </row>
    <row r="73" spans="1:14" x14ac:dyDescent="0.25">
      <c r="A73" s="5" t="s">
        <v>5154</v>
      </c>
      <c r="B73" s="103" t="s">
        <v>11110</v>
      </c>
      <c r="C73" s="5"/>
      <c r="D73" s="122" t="s">
        <v>11094</v>
      </c>
      <c r="E73" s="123">
        <f t="shared" si="4"/>
        <v>8</v>
      </c>
      <c r="F73" s="105">
        <v>65</v>
      </c>
      <c r="G73" s="105">
        <v>93</v>
      </c>
      <c r="H73" s="105"/>
      <c r="I73" s="105">
        <v>114</v>
      </c>
      <c r="J73" s="105">
        <v>565</v>
      </c>
      <c r="K73" s="105">
        <v>171</v>
      </c>
      <c r="L73" s="105">
        <v>24</v>
      </c>
      <c r="M73" s="105"/>
      <c r="N73" s="105"/>
    </row>
    <row r="74" spans="1:14" x14ac:dyDescent="0.25">
      <c r="A74" s="5" t="s">
        <v>5154</v>
      </c>
      <c r="B74" s="103" t="s">
        <v>5092</v>
      </c>
      <c r="C74" s="5"/>
      <c r="D74" s="122" t="s">
        <v>11094</v>
      </c>
      <c r="E74" s="123">
        <f t="shared" si="4"/>
        <v>6.333333333333333</v>
      </c>
      <c r="F74" s="105">
        <v>0</v>
      </c>
      <c r="G74" s="105">
        <v>9</v>
      </c>
      <c r="H74" s="105">
        <v>27</v>
      </c>
      <c r="I74" s="105">
        <v>0</v>
      </c>
      <c r="J74" s="105">
        <v>0</v>
      </c>
      <c r="K74" s="105">
        <v>0</v>
      </c>
      <c r="L74" s="105">
        <v>1</v>
      </c>
      <c r="M74" s="105">
        <v>18</v>
      </c>
      <c r="N74" s="105">
        <v>0</v>
      </c>
    </row>
    <row r="75" spans="1:14" x14ac:dyDescent="0.25">
      <c r="A75" s="5" t="s">
        <v>5154</v>
      </c>
      <c r="B75" s="103" t="s">
        <v>4992</v>
      </c>
      <c r="C75" s="5"/>
      <c r="D75" s="122" t="s">
        <v>11094</v>
      </c>
      <c r="E75" s="123">
        <f t="shared" si="4"/>
        <v>5.666666666666667</v>
      </c>
      <c r="F75" s="105">
        <v>0</v>
      </c>
      <c r="G75" s="105">
        <v>0</v>
      </c>
      <c r="H75" s="105">
        <v>0</v>
      </c>
      <c r="I75" s="105">
        <v>183</v>
      </c>
      <c r="J75" s="105">
        <v>8</v>
      </c>
      <c r="K75" s="105">
        <v>1</v>
      </c>
      <c r="L75" s="105">
        <v>4</v>
      </c>
      <c r="M75" s="105">
        <v>11</v>
      </c>
      <c r="N75" s="105">
        <v>2</v>
      </c>
    </row>
    <row r="76" spans="1:14" x14ac:dyDescent="0.25">
      <c r="A76" s="5" t="s">
        <v>5154</v>
      </c>
      <c r="B76" s="103" t="s">
        <v>5107</v>
      </c>
      <c r="C76" s="5"/>
      <c r="D76" s="122" t="s">
        <v>11094</v>
      </c>
      <c r="E76" s="123">
        <f t="shared" si="4"/>
        <v>4</v>
      </c>
      <c r="F76" s="105">
        <v>20</v>
      </c>
      <c r="G76" s="105"/>
      <c r="H76" s="105">
        <v>26</v>
      </c>
      <c r="I76" s="105">
        <v>3</v>
      </c>
      <c r="J76" s="105">
        <v>2</v>
      </c>
      <c r="K76" s="105">
        <v>27</v>
      </c>
      <c r="L76" s="105">
        <v>0</v>
      </c>
      <c r="M76" s="105">
        <v>12</v>
      </c>
      <c r="N76" s="105">
        <v>0</v>
      </c>
    </row>
    <row r="77" spans="1:14" x14ac:dyDescent="0.25">
      <c r="A77" s="5" t="s">
        <v>5154</v>
      </c>
      <c r="B77" s="103" t="s">
        <v>5050</v>
      </c>
      <c r="C77" s="5"/>
      <c r="D77" s="122" t="s">
        <v>11094</v>
      </c>
      <c r="E77" s="123">
        <f t="shared" si="4"/>
        <v>3</v>
      </c>
      <c r="F77" s="105">
        <v>0</v>
      </c>
      <c r="G77" s="105">
        <v>0</v>
      </c>
      <c r="H77" s="105">
        <v>0</v>
      </c>
      <c r="I77" s="105">
        <v>21</v>
      </c>
      <c r="J77" s="105">
        <v>0</v>
      </c>
      <c r="K77" s="105">
        <v>1</v>
      </c>
      <c r="L77" s="105">
        <v>0</v>
      </c>
      <c r="M77" s="105">
        <v>6</v>
      </c>
      <c r="N77" s="105">
        <v>3</v>
      </c>
    </row>
    <row r="78" spans="1:14" x14ac:dyDescent="0.25">
      <c r="A78" s="5" t="s">
        <v>5154</v>
      </c>
      <c r="B78" s="103" t="s">
        <v>11111</v>
      </c>
      <c r="C78" s="5"/>
      <c r="D78" s="122" t="s">
        <v>11094</v>
      </c>
      <c r="E78" s="123">
        <f t="shared" si="4"/>
        <v>2.6666666666666665</v>
      </c>
      <c r="F78" s="105">
        <v>0</v>
      </c>
      <c r="G78" s="105">
        <v>0</v>
      </c>
      <c r="H78" s="105">
        <v>58</v>
      </c>
      <c r="I78" s="105">
        <v>67</v>
      </c>
      <c r="J78" s="105">
        <v>12</v>
      </c>
      <c r="K78" s="105">
        <v>21</v>
      </c>
      <c r="L78" s="105">
        <v>1</v>
      </c>
      <c r="M78" s="105">
        <v>7</v>
      </c>
      <c r="N78" s="105"/>
    </row>
    <row r="79" spans="1:14" x14ac:dyDescent="0.25">
      <c r="A79" s="5" t="s">
        <v>5154</v>
      </c>
      <c r="B79" s="103" t="s">
        <v>5116</v>
      </c>
      <c r="C79" s="5"/>
      <c r="D79" s="122" t="s">
        <v>11094</v>
      </c>
      <c r="E79" s="123">
        <f t="shared" si="4"/>
        <v>2</v>
      </c>
      <c r="F79" s="105">
        <v>0</v>
      </c>
      <c r="G79" s="105">
        <v>6</v>
      </c>
      <c r="H79" s="105"/>
      <c r="I79" s="105">
        <v>0</v>
      </c>
      <c r="J79" s="105">
        <v>0</v>
      </c>
      <c r="K79" s="105">
        <v>11</v>
      </c>
      <c r="L79" s="105">
        <v>6</v>
      </c>
      <c r="M79" s="105">
        <v>0</v>
      </c>
      <c r="N79" s="105">
        <v>0</v>
      </c>
    </row>
    <row r="80" spans="1:14" x14ac:dyDescent="0.25">
      <c r="A80" s="5" t="s">
        <v>5154</v>
      </c>
      <c r="B80" s="103" t="s">
        <v>5058</v>
      </c>
      <c r="C80" s="5"/>
      <c r="D80" s="122" t="s">
        <v>11094</v>
      </c>
      <c r="E80" s="123">
        <f t="shared" si="4"/>
        <v>1.3333333333333333</v>
      </c>
      <c r="F80" s="105">
        <v>0</v>
      </c>
      <c r="G80" s="105">
        <v>0</v>
      </c>
      <c r="H80" s="105">
        <v>138</v>
      </c>
      <c r="I80" s="105">
        <v>2053</v>
      </c>
      <c r="J80" s="105">
        <v>0</v>
      </c>
      <c r="K80" s="105">
        <v>1</v>
      </c>
      <c r="L80" s="105">
        <v>4</v>
      </c>
      <c r="M80" s="105">
        <v>0</v>
      </c>
      <c r="N80" s="105">
        <v>0</v>
      </c>
    </row>
    <row r="81" spans="1:14" x14ac:dyDescent="0.25">
      <c r="A81" s="5" t="s">
        <v>5154</v>
      </c>
      <c r="B81" s="103" t="s">
        <v>5007</v>
      </c>
      <c r="C81" s="5"/>
      <c r="D81" s="122" t="s">
        <v>11094</v>
      </c>
      <c r="E81" s="123">
        <f t="shared" si="4"/>
        <v>1</v>
      </c>
      <c r="F81" s="105">
        <v>0</v>
      </c>
      <c r="G81" s="105">
        <v>0</v>
      </c>
      <c r="H81" s="105">
        <v>0</v>
      </c>
      <c r="I81" s="105">
        <v>0</v>
      </c>
      <c r="J81" s="105">
        <v>2</v>
      </c>
      <c r="K81" s="105">
        <v>1</v>
      </c>
      <c r="L81" s="105">
        <v>1</v>
      </c>
      <c r="M81" s="105">
        <v>2</v>
      </c>
      <c r="N81" s="105">
        <v>0</v>
      </c>
    </row>
    <row r="82" spans="1:14" x14ac:dyDescent="0.25">
      <c r="A82" s="5" t="s">
        <v>5154</v>
      </c>
      <c r="B82" s="103" t="s">
        <v>5032</v>
      </c>
      <c r="C82" s="5"/>
      <c r="D82" s="122" t="s">
        <v>11094</v>
      </c>
      <c r="E82" s="123">
        <f t="shared" si="4"/>
        <v>1</v>
      </c>
      <c r="F82" s="105">
        <v>0</v>
      </c>
      <c r="G82" s="105">
        <v>0</v>
      </c>
      <c r="H82" s="105">
        <v>0</v>
      </c>
      <c r="I82" s="105">
        <v>8</v>
      </c>
      <c r="J82" s="105">
        <v>0</v>
      </c>
      <c r="K82" s="105">
        <v>0</v>
      </c>
      <c r="L82" s="105">
        <v>3</v>
      </c>
      <c r="M82" s="105">
        <v>0</v>
      </c>
      <c r="N82" s="105">
        <v>0</v>
      </c>
    </row>
    <row r="83" spans="1:14" x14ac:dyDescent="0.25">
      <c r="A83" s="5" t="s">
        <v>5154</v>
      </c>
      <c r="B83" s="103" t="s">
        <v>5004</v>
      </c>
      <c r="C83" s="5"/>
      <c r="D83" s="122" t="s">
        <v>11094</v>
      </c>
      <c r="E83" s="123">
        <f t="shared" si="4"/>
        <v>0.66666666666666663</v>
      </c>
      <c r="F83" s="105">
        <v>1</v>
      </c>
      <c r="G83" s="105">
        <v>0</v>
      </c>
      <c r="H83" s="105">
        <v>1</v>
      </c>
      <c r="I83" s="105">
        <v>1</v>
      </c>
      <c r="J83" s="105">
        <v>2</v>
      </c>
      <c r="K83" s="105">
        <v>7</v>
      </c>
      <c r="L83" s="105">
        <v>0</v>
      </c>
      <c r="M83" s="105">
        <v>0</v>
      </c>
      <c r="N83" s="105">
        <v>2</v>
      </c>
    </row>
    <row r="84" spans="1:14" x14ac:dyDescent="0.25">
      <c r="A84" s="5" t="s">
        <v>5154</v>
      </c>
      <c r="B84" s="103" t="s">
        <v>5024</v>
      </c>
      <c r="C84" s="5"/>
      <c r="D84" s="122" t="s">
        <v>11094</v>
      </c>
      <c r="E84" s="123">
        <f t="shared" si="4"/>
        <v>0.66666666666666663</v>
      </c>
      <c r="F84" s="105">
        <v>0</v>
      </c>
      <c r="G84" s="105">
        <v>0</v>
      </c>
      <c r="H84" s="105">
        <v>0</v>
      </c>
      <c r="I84" s="105">
        <v>0</v>
      </c>
      <c r="J84" s="105">
        <v>0</v>
      </c>
      <c r="K84" s="105">
        <v>0</v>
      </c>
      <c r="L84" s="105">
        <v>0</v>
      </c>
      <c r="M84" s="105">
        <v>0</v>
      </c>
      <c r="N84" s="105">
        <v>2</v>
      </c>
    </row>
    <row r="85" spans="1:14" x14ac:dyDescent="0.25">
      <c r="A85" s="5" t="s">
        <v>5154</v>
      </c>
      <c r="B85" s="103" t="s">
        <v>5044</v>
      </c>
      <c r="C85" s="5"/>
      <c r="D85" s="122" t="s">
        <v>11094</v>
      </c>
      <c r="E85" s="123">
        <f t="shared" si="4"/>
        <v>0.66666666666666663</v>
      </c>
      <c r="F85" s="105">
        <v>0</v>
      </c>
      <c r="G85" s="105">
        <v>0</v>
      </c>
      <c r="H85" s="105">
        <v>0</v>
      </c>
      <c r="I85" s="105">
        <v>0</v>
      </c>
      <c r="J85" s="105">
        <v>1866</v>
      </c>
      <c r="K85" s="105">
        <v>0</v>
      </c>
      <c r="L85" s="105">
        <v>1</v>
      </c>
      <c r="M85" s="105">
        <v>0</v>
      </c>
      <c r="N85" s="105">
        <v>1</v>
      </c>
    </row>
    <row r="86" spans="1:14" x14ac:dyDescent="0.25">
      <c r="A86" s="5" t="s">
        <v>5154</v>
      </c>
      <c r="B86" s="103" t="s">
        <v>5026</v>
      </c>
      <c r="C86" s="5"/>
      <c r="D86" s="122" t="s">
        <v>11094</v>
      </c>
      <c r="E86" s="123">
        <f t="shared" si="4"/>
        <v>0.66666666666666663</v>
      </c>
      <c r="F86" s="105">
        <v>55</v>
      </c>
      <c r="G86" s="105">
        <v>29</v>
      </c>
      <c r="H86" s="105">
        <v>133</v>
      </c>
      <c r="I86" s="105">
        <v>302</v>
      </c>
      <c r="J86" s="105">
        <v>2</v>
      </c>
      <c r="K86" s="105">
        <v>111</v>
      </c>
      <c r="L86" s="105">
        <v>2</v>
      </c>
      <c r="M86" s="105">
        <v>0</v>
      </c>
      <c r="N86" s="105">
        <v>0</v>
      </c>
    </row>
    <row r="87" spans="1:14" x14ac:dyDescent="0.25">
      <c r="A87" s="5" t="s">
        <v>5154</v>
      </c>
      <c r="B87" s="103" t="s">
        <v>5006</v>
      </c>
      <c r="C87" s="5"/>
      <c r="D87" s="122" t="s">
        <v>11094</v>
      </c>
      <c r="E87" s="123">
        <f t="shared" si="4"/>
        <v>0.33333333333333331</v>
      </c>
      <c r="F87" s="105">
        <v>0</v>
      </c>
      <c r="G87" s="105">
        <v>0</v>
      </c>
      <c r="H87" s="105">
        <v>0</v>
      </c>
      <c r="I87" s="105">
        <v>0</v>
      </c>
      <c r="J87" s="105">
        <v>355</v>
      </c>
      <c r="K87" s="105">
        <v>0</v>
      </c>
      <c r="L87" s="105">
        <v>0</v>
      </c>
      <c r="M87" s="105">
        <v>1</v>
      </c>
      <c r="N87" s="105">
        <v>0</v>
      </c>
    </row>
    <row r="88" spans="1:14" x14ac:dyDescent="0.25">
      <c r="A88" s="5" t="s">
        <v>5154</v>
      </c>
      <c r="B88" s="103" t="s">
        <v>11109</v>
      </c>
      <c r="C88" s="5"/>
      <c r="D88" s="122" t="s">
        <v>11094</v>
      </c>
      <c r="E88" s="123">
        <f t="shared" si="4"/>
        <v>0.33333333333333331</v>
      </c>
      <c r="F88" s="105">
        <v>0</v>
      </c>
      <c r="G88" s="105">
        <v>1</v>
      </c>
      <c r="H88" s="105">
        <v>16</v>
      </c>
      <c r="I88" s="105">
        <v>0</v>
      </c>
      <c r="J88" s="105">
        <v>0</v>
      </c>
      <c r="K88" s="105">
        <v>0</v>
      </c>
      <c r="L88" s="105">
        <v>0</v>
      </c>
      <c r="M88" s="105">
        <v>1</v>
      </c>
      <c r="N88" s="105">
        <v>0</v>
      </c>
    </row>
    <row r="89" spans="1:14" x14ac:dyDescent="0.25">
      <c r="A89" s="5" t="s">
        <v>5154</v>
      </c>
      <c r="B89" s="103" t="s">
        <v>5081</v>
      </c>
      <c r="C89" s="5"/>
      <c r="D89" s="122" t="s">
        <v>11094</v>
      </c>
      <c r="E89" s="123">
        <f t="shared" si="4"/>
        <v>0</v>
      </c>
      <c r="F89" s="105"/>
      <c r="G89" s="105"/>
      <c r="H89" s="105"/>
      <c r="I89" s="105"/>
      <c r="J89" s="105">
        <v>0</v>
      </c>
      <c r="K89" s="105">
        <v>30</v>
      </c>
      <c r="L89" s="105">
        <v>0</v>
      </c>
      <c r="M89" s="105"/>
      <c r="N89" s="105">
        <v>0</v>
      </c>
    </row>
    <row r="90" spans="1:14" x14ac:dyDescent="0.25">
      <c r="A90" s="5" t="s">
        <v>5154</v>
      </c>
      <c r="B90" s="103" t="s">
        <v>4993</v>
      </c>
      <c r="C90" s="5"/>
      <c r="D90" s="122" t="s">
        <v>11094</v>
      </c>
      <c r="E90" s="123">
        <f t="shared" si="4"/>
        <v>0</v>
      </c>
      <c r="F90" s="105">
        <v>0</v>
      </c>
      <c r="G90" s="105"/>
      <c r="H90" s="105">
        <v>7</v>
      </c>
      <c r="I90" s="105"/>
      <c r="J90" s="105">
        <v>0</v>
      </c>
      <c r="K90" s="105">
        <v>0</v>
      </c>
      <c r="L90" s="105">
        <v>0</v>
      </c>
      <c r="M90" s="105">
        <v>0</v>
      </c>
      <c r="N90" s="105">
        <v>0</v>
      </c>
    </row>
    <row r="91" spans="1:14" x14ac:dyDescent="0.25">
      <c r="A91" s="5" t="s">
        <v>5154</v>
      </c>
      <c r="B91" s="103" t="s">
        <v>11107</v>
      </c>
      <c r="C91" s="5"/>
      <c r="D91" s="122" t="s">
        <v>11094</v>
      </c>
      <c r="E91" s="123">
        <f t="shared" si="4"/>
        <v>0</v>
      </c>
      <c r="F91" s="105"/>
      <c r="G91" s="105">
        <v>0</v>
      </c>
      <c r="H91" s="105"/>
      <c r="I91" s="105"/>
      <c r="J91" s="105"/>
      <c r="K91" s="105">
        <v>0</v>
      </c>
      <c r="L91" s="105">
        <v>0</v>
      </c>
      <c r="M91" s="105">
        <v>0</v>
      </c>
      <c r="N91" s="105">
        <v>0</v>
      </c>
    </row>
    <row r="92" spans="1:14" x14ac:dyDescent="0.25">
      <c r="A92" s="5" t="s">
        <v>5154</v>
      </c>
      <c r="B92" s="103" t="s">
        <v>5052</v>
      </c>
      <c r="C92" s="5"/>
      <c r="D92" s="122" t="s">
        <v>11094</v>
      </c>
      <c r="E92" s="123">
        <f t="shared" si="4"/>
        <v>0</v>
      </c>
      <c r="F92" s="105"/>
      <c r="G92" s="105">
        <v>0</v>
      </c>
      <c r="H92" s="105">
        <v>0</v>
      </c>
      <c r="I92" s="105">
        <v>0</v>
      </c>
      <c r="J92" s="105">
        <v>0</v>
      </c>
      <c r="K92" s="105">
        <v>5</v>
      </c>
      <c r="L92" s="105">
        <v>0</v>
      </c>
      <c r="M92" s="105">
        <v>0</v>
      </c>
      <c r="N92" s="105">
        <v>0</v>
      </c>
    </row>
    <row r="93" spans="1:14" x14ac:dyDescent="0.25">
      <c r="A93" s="5" t="s">
        <v>5154</v>
      </c>
      <c r="B93" s="103" t="s">
        <v>5009</v>
      </c>
      <c r="C93" s="5"/>
      <c r="D93" s="122" t="s">
        <v>11094</v>
      </c>
      <c r="E93" s="123">
        <f t="shared" si="4"/>
        <v>0</v>
      </c>
      <c r="F93" s="105">
        <v>11</v>
      </c>
      <c r="G93" s="105">
        <v>0</v>
      </c>
      <c r="H93" s="105">
        <v>0</v>
      </c>
      <c r="I93" s="105">
        <v>0</v>
      </c>
      <c r="J93" s="105">
        <v>0</v>
      </c>
      <c r="K93" s="105">
        <v>0</v>
      </c>
      <c r="L93" s="105">
        <v>0</v>
      </c>
      <c r="M93" s="105">
        <v>0</v>
      </c>
      <c r="N93" s="105">
        <v>0</v>
      </c>
    </row>
    <row r="94" spans="1:14" x14ac:dyDescent="0.25">
      <c r="A94" s="5" t="s">
        <v>5154</v>
      </c>
      <c r="B94" s="103" t="s">
        <v>5056</v>
      </c>
      <c r="C94" s="5"/>
      <c r="D94" s="122" t="s">
        <v>11094</v>
      </c>
      <c r="E94" s="123">
        <f t="shared" si="4"/>
        <v>0</v>
      </c>
      <c r="F94" s="105">
        <v>0</v>
      </c>
      <c r="G94" s="105">
        <v>0</v>
      </c>
      <c r="H94" s="105">
        <v>36</v>
      </c>
      <c r="I94" s="105">
        <v>0</v>
      </c>
      <c r="J94" s="105">
        <v>0</v>
      </c>
      <c r="K94" s="105">
        <v>0</v>
      </c>
      <c r="L94" s="105">
        <v>0</v>
      </c>
      <c r="M94" s="105">
        <v>0</v>
      </c>
      <c r="N94" s="105">
        <v>0</v>
      </c>
    </row>
    <row r="95" spans="1:14" x14ac:dyDescent="0.25">
      <c r="A95" s="5" t="s">
        <v>5154</v>
      </c>
      <c r="B95" s="103" t="s">
        <v>5059</v>
      </c>
      <c r="C95" s="5"/>
      <c r="D95" s="122" t="s">
        <v>11094</v>
      </c>
      <c r="E95" s="123">
        <f t="shared" si="4"/>
        <v>0</v>
      </c>
      <c r="F95" s="105">
        <v>0</v>
      </c>
      <c r="G95" s="105">
        <v>17</v>
      </c>
      <c r="H95" s="105">
        <v>0</v>
      </c>
      <c r="I95" s="105">
        <v>0</v>
      </c>
      <c r="J95" s="105">
        <v>0</v>
      </c>
      <c r="K95" s="105">
        <v>0</v>
      </c>
      <c r="L95" s="105">
        <v>0</v>
      </c>
      <c r="M95" s="105">
        <v>0</v>
      </c>
      <c r="N95" s="105">
        <v>0</v>
      </c>
    </row>
    <row r="96" spans="1:14" x14ac:dyDescent="0.25">
      <c r="A96" s="5" t="s">
        <v>5154</v>
      </c>
      <c r="B96" s="103" t="s">
        <v>5014</v>
      </c>
      <c r="C96" s="5"/>
      <c r="D96" s="122" t="s">
        <v>11094</v>
      </c>
      <c r="E96" s="123">
        <f t="shared" si="4"/>
        <v>0</v>
      </c>
      <c r="F96" s="105">
        <v>1</v>
      </c>
      <c r="G96" s="105">
        <v>0</v>
      </c>
      <c r="H96" s="105">
        <v>0</v>
      </c>
      <c r="I96" s="105">
        <v>0</v>
      </c>
      <c r="J96" s="105">
        <v>0</v>
      </c>
      <c r="K96" s="105">
        <v>0</v>
      </c>
      <c r="L96" s="105">
        <v>0</v>
      </c>
      <c r="M96" s="105">
        <v>0</v>
      </c>
      <c r="N96" s="105">
        <v>0</v>
      </c>
    </row>
    <row r="97" spans="1:14" x14ac:dyDescent="0.25">
      <c r="A97" s="5" t="s">
        <v>5154</v>
      </c>
      <c r="B97" s="103" t="s">
        <v>5100</v>
      </c>
      <c r="C97" s="5"/>
      <c r="D97" s="122" t="s">
        <v>11094</v>
      </c>
      <c r="E97" s="123">
        <f t="shared" si="4"/>
        <v>0</v>
      </c>
      <c r="F97" s="105">
        <v>41</v>
      </c>
      <c r="G97" s="105">
        <v>0</v>
      </c>
      <c r="H97" s="105">
        <v>0</v>
      </c>
      <c r="I97" s="105">
        <v>0</v>
      </c>
      <c r="J97" s="105">
        <v>0</v>
      </c>
      <c r="K97" s="105">
        <v>0</v>
      </c>
      <c r="L97" s="105">
        <v>0</v>
      </c>
      <c r="M97" s="105">
        <v>0</v>
      </c>
      <c r="N97" s="105">
        <v>0</v>
      </c>
    </row>
    <row r="98" spans="1:14" x14ac:dyDescent="0.25">
      <c r="A98" s="5" t="s">
        <v>5154</v>
      </c>
      <c r="B98" s="103" t="s">
        <v>5040</v>
      </c>
      <c r="C98" s="5"/>
      <c r="D98" s="122" t="s">
        <v>11094</v>
      </c>
      <c r="E98" s="123">
        <f t="shared" si="4"/>
        <v>0</v>
      </c>
      <c r="F98" s="105">
        <v>0</v>
      </c>
      <c r="G98" s="105">
        <v>0</v>
      </c>
      <c r="H98" s="105">
        <v>0</v>
      </c>
      <c r="I98" s="105">
        <v>0</v>
      </c>
      <c r="J98" s="105">
        <v>3</v>
      </c>
      <c r="K98" s="105">
        <v>0</v>
      </c>
      <c r="L98" s="105">
        <v>0</v>
      </c>
      <c r="M98" s="105">
        <v>0</v>
      </c>
      <c r="N98" s="105">
        <v>0</v>
      </c>
    </row>
    <row r="99" spans="1:14" x14ac:dyDescent="0.25">
      <c r="A99" s="5" t="s">
        <v>5154</v>
      </c>
      <c r="B99" s="103" t="s">
        <v>5041</v>
      </c>
      <c r="C99" s="5"/>
      <c r="D99" s="122" t="s">
        <v>11094</v>
      </c>
      <c r="E99" s="123">
        <f t="shared" si="4"/>
        <v>0</v>
      </c>
      <c r="F99" s="105">
        <v>5</v>
      </c>
      <c r="G99" s="105">
        <v>0</v>
      </c>
      <c r="H99" s="105">
        <v>1</v>
      </c>
      <c r="I99" s="105">
        <v>28</v>
      </c>
      <c r="J99" s="105">
        <v>1021</v>
      </c>
      <c r="K99" s="105">
        <v>11</v>
      </c>
      <c r="L99" s="105">
        <v>0</v>
      </c>
      <c r="M99" s="105">
        <v>0</v>
      </c>
      <c r="N99" s="105">
        <v>0</v>
      </c>
    </row>
    <row r="100" spans="1:14" x14ac:dyDescent="0.25">
      <c r="A100" s="5" t="s">
        <v>5154</v>
      </c>
      <c r="B100" s="103" t="s">
        <v>5037</v>
      </c>
      <c r="C100" s="5"/>
      <c r="D100" s="122" t="s">
        <v>11094</v>
      </c>
      <c r="E100" s="123">
        <f t="shared" si="4"/>
        <v>0</v>
      </c>
      <c r="F100" s="105">
        <v>10</v>
      </c>
      <c r="G100" s="105">
        <v>24</v>
      </c>
      <c r="H100" s="105">
        <v>30</v>
      </c>
      <c r="I100" s="105">
        <v>4</v>
      </c>
      <c r="J100" s="105">
        <v>0</v>
      </c>
      <c r="K100" s="105">
        <v>0</v>
      </c>
      <c r="L100" s="105">
        <v>0</v>
      </c>
      <c r="M100" s="105">
        <v>0</v>
      </c>
      <c r="N100" s="105">
        <v>0</v>
      </c>
    </row>
    <row r="101" spans="1:14" x14ac:dyDescent="0.25">
      <c r="A101" s="5" t="s">
        <v>5154</v>
      </c>
      <c r="B101" s="103" t="s">
        <v>5042</v>
      </c>
      <c r="C101" s="5"/>
      <c r="D101" s="122" t="s">
        <v>11094</v>
      </c>
      <c r="E101" s="123">
        <f t="shared" si="4"/>
        <v>0</v>
      </c>
      <c r="F101" s="105">
        <v>0</v>
      </c>
      <c r="G101" s="105">
        <v>0</v>
      </c>
      <c r="H101" s="105">
        <v>0</v>
      </c>
      <c r="I101" s="105">
        <v>0</v>
      </c>
      <c r="J101" s="105">
        <v>6</v>
      </c>
      <c r="K101" s="105">
        <v>3</v>
      </c>
      <c r="L101" s="105">
        <v>0</v>
      </c>
      <c r="M101" s="105">
        <v>0</v>
      </c>
      <c r="N101" s="105">
        <v>0</v>
      </c>
    </row>
    <row r="102" spans="1:14" x14ac:dyDescent="0.25">
      <c r="A102" s="5" t="s">
        <v>5154</v>
      </c>
      <c r="B102" s="103" t="s">
        <v>11108</v>
      </c>
      <c r="C102" s="5"/>
      <c r="D102" s="122" t="s">
        <v>11094</v>
      </c>
      <c r="E102" s="123">
        <f t="shared" si="4"/>
        <v>0</v>
      </c>
      <c r="F102" s="105">
        <v>0</v>
      </c>
      <c r="G102" s="105">
        <v>0</v>
      </c>
      <c r="H102" s="105">
        <v>0</v>
      </c>
      <c r="I102" s="105">
        <v>0</v>
      </c>
      <c r="J102" s="105">
        <v>0</v>
      </c>
      <c r="K102" s="105">
        <v>0</v>
      </c>
      <c r="L102" s="105">
        <v>0</v>
      </c>
      <c r="M102" s="105">
        <v>0</v>
      </c>
      <c r="N102" s="105">
        <v>0</v>
      </c>
    </row>
    <row r="103" spans="1:14" x14ac:dyDescent="0.25">
      <c r="A103" s="5" t="s">
        <v>5154</v>
      </c>
      <c r="B103" s="103" t="s">
        <v>5071</v>
      </c>
      <c r="C103" s="5"/>
      <c r="D103" s="122" t="s">
        <v>11094</v>
      </c>
      <c r="E103" s="123">
        <f t="shared" si="4"/>
        <v>0</v>
      </c>
      <c r="F103" s="105">
        <v>7</v>
      </c>
      <c r="G103" s="105">
        <v>0</v>
      </c>
      <c r="H103" s="105">
        <v>0</v>
      </c>
      <c r="I103" s="105">
        <v>0</v>
      </c>
      <c r="J103" s="105">
        <v>0</v>
      </c>
      <c r="K103" s="105">
        <v>0</v>
      </c>
      <c r="L103" s="105">
        <v>0</v>
      </c>
      <c r="M103" s="105">
        <v>0</v>
      </c>
      <c r="N103" s="105">
        <v>0</v>
      </c>
    </row>
    <row r="104" spans="1:14" x14ac:dyDescent="0.25">
      <c r="A104" s="5" t="s">
        <v>5154</v>
      </c>
      <c r="B104" s="103" t="s">
        <v>5083</v>
      </c>
      <c r="C104" s="5"/>
      <c r="D104" s="122" t="s">
        <v>11094</v>
      </c>
      <c r="E104" s="123">
        <f t="shared" ref="E104:E128" si="5">SUM(L104:N104)/3</f>
        <v>0</v>
      </c>
      <c r="F104" s="105">
        <v>0</v>
      </c>
      <c r="G104" s="105">
        <v>0</v>
      </c>
      <c r="H104" s="105">
        <v>0</v>
      </c>
      <c r="I104" s="105">
        <v>7</v>
      </c>
      <c r="J104" s="105">
        <v>0</v>
      </c>
      <c r="K104" s="105">
        <v>0</v>
      </c>
      <c r="L104" s="105">
        <v>0</v>
      </c>
      <c r="M104" s="105">
        <v>0</v>
      </c>
      <c r="N104" s="105">
        <v>0</v>
      </c>
    </row>
    <row r="105" spans="1:14" x14ac:dyDescent="0.25">
      <c r="A105" s="5" t="s">
        <v>5154</v>
      </c>
      <c r="B105" s="103" t="s">
        <v>5078</v>
      </c>
      <c r="C105" s="5"/>
      <c r="D105" s="122" t="s">
        <v>11094</v>
      </c>
      <c r="E105" s="123">
        <f t="shared" si="5"/>
        <v>0</v>
      </c>
      <c r="F105" s="105">
        <v>0</v>
      </c>
      <c r="G105" s="105">
        <v>0</v>
      </c>
      <c r="H105" s="105">
        <v>4</v>
      </c>
      <c r="I105" s="105">
        <v>6</v>
      </c>
      <c r="J105" s="105">
        <v>0</v>
      </c>
      <c r="K105" s="105">
        <v>0</v>
      </c>
      <c r="L105" s="105">
        <v>0</v>
      </c>
      <c r="M105" s="105">
        <v>0</v>
      </c>
      <c r="N105" s="105">
        <v>0</v>
      </c>
    </row>
    <row r="106" spans="1:14" x14ac:dyDescent="0.25">
      <c r="A106" s="5" t="s">
        <v>5154</v>
      </c>
      <c r="B106" s="103" t="s">
        <v>5091</v>
      </c>
      <c r="C106" s="5"/>
      <c r="D106" s="122" t="s">
        <v>11094</v>
      </c>
      <c r="E106" s="123">
        <f t="shared" si="5"/>
        <v>0</v>
      </c>
      <c r="F106" s="105">
        <v>0</v>
      </c>
      <c r="G106" s="105">
        <v>0</v>
      </c>
      <c r="H106" s="105">
        <v>0</v>
      </c>
      <c r="I106" s="105">
        <v>2</v>
      </c>
      <c r="J106" s="105">
        <v>3</v>
      </c>
      <c r="K106" s="105">
        <v>0</v>
      </c>
      <c r="L106" s="105">
        <v>0</v>
      </c>
      <c r="M106" s="105">
        <v>0</v>
      </c>
      <c r="N106" s="105">
        <v>0</v>
      </c>
    </row>
    <row r="107" spans="1:14" x14ac:dyDescent="0.25">
      <c r="A107" s="5" t="s">
        <v>5154</v>
      </c>
      <c r="B107" s="103" t="s">
        <v>5086</v>
      </c>
      <c r="C107" s="5"/>
      <c r="D107" s="122" t="s">
        <v>11094</v>
      </c>
      <c r="E107" s="123">
        <f t="shared" si="5"/>
        <v>0</v>
      </c>
      <c r="F107" s="105">
        <v>0</v>
      </c>
      <c r="G107" s="105">
        <v>0</v>
      </c>
      <c r="H107" s="105">
        <v>0</v>
      </c>
      <c r="I107" s="105">
        <v>1</v>
      </c>
      <c r="J107" s="105">
        <v>1</v>
      </c>
      <c r="K107" s="105">
        <v>2</v>
      </c>
      <c r="L107" s="105">
        <v>0</v>
      </c>
      <c r="M107" s="105">
        <v>0</v>
      </c>
      <c r="N107" s="105">
        <v>0</v>
      </c>
    </row>
    <row r="108" spans="1:14" x14ac:dyDescent="0.25">
      <c r="A108" s="5" t="s">
        <v>5154</v>
      </c>
      <c r="B108" s="103" t="s">
        <v>5087</v>
      </c>
      <c r="C108" s="5"/>
      <c r="D108" s="122" t="s">
        <v>11094</v>
      </c>
      <c r="E108" s="123">
        <f t="shared" si="5"/>
        <v>0</v>
      </c>
      <c r="F108" s="105">
        <v>2</v>
      </c>
      <c r="G108" s="105">
        <v>314</v>
      </c>
      <c r="H108" s="105">
        <v>0</v>
      </c>
      <c r="I108" s="105">
        <v>0</v>
      </c>
      <c r="J108" s="105">
        <v>75</v>
      </c>
      <c r="K108" s="105">
        <v>0</v>
      </c>
      <c r="L108" s="105">
        <v>0</v>
      </c>
      <c r="M108" s="105">
        <v>0</v>
      </c>
      <c r="N108" s="105">
        <v>0</v>
      </c>
    </row>
    <row r="109" spans="1:14" x14ac:dyDescent="0.25">
      <c r="A109" s="5" t="s">
        <v>5154</v>
      </c>
      <c r="B109" s="103" t="s">
        <v>5115</v>
      </c>
      <c r="C109" s="5"/>
      <c r="D109" s="122" t="s">
        <v>11094</v>
      </c>
      <c r="E109" s="123">
        <f t="shared" si="5"/>
        <v>0</v>
      </c>
      <c r="F109" s="105">
        <v>0</v>
      </c>
      <c r="G109" s="105">
        <v>0</v>
      </c>
      <c r="H109" s="105">
        <v>0</v>
      </c>
      <c r="I109" s="105">
        <v>0</v>
      </c>
      <c r="J109" s="105">
        <v>0</v>
      </c>
      <c r="K109" s="105">
        <v>7</v>
      </c>
      <c r="L109" s="105">
        <v>0</v>
      </c>
      <c r="M109" s="105">
        <v>0</v>
      </c>
      <c r="N109" s="105">
        <v>0</v>
      </c>
    </row>
    <row r="110" spans="1:14" x14ac:dyDescent="0.25">
      <c r="A110" s="5" t="s">
        <v>5154</v>
      </c>
      <c r="B110" s="103" t="s">
        <v>5118</v>
      </c>
      <c r="C110" s="5"/>
      <c r="D110" s="122" t="s">
        <v>11094</v>
      </c>
      <c r="E110" s="123">
        <f t="shared" si="5"/>
        <v>0</v>
      </c>
      <c r="F110" s="105">
        <v>0</v>
      </c>
      <c r="G110" s="105">
        <v>0</v>
      </c>
      <c r="H110" s="105">
        <v>0</v>
      </c>
      <c r="I110" s="105">
        <v>0</v>
      </c>
      <c r="J110" s="105">
        <v>1</v>
      </c>
      <c r="K110" s="105">
        <v>0</v>
      </c>
      <c r="L110" s="105">
        <v>0</v>
      </c>
      <c r="M110" s="105">
        <v>0</v>
      </c>
      <c r="N110" s="105">
        <v>0</v>
      </c>
    </row>
    <row r="111" spans="1:14" x14ac:dyDescent="0.25">
      <c r="A111" s="5" t="s">
        <v>5154</v>
      </c>
      <c r="B111" s="103" t="s">
        <v>5119</v>
      </c>
      <c r="C111" s="5"/>
      <c r="D111" s="122" t="s">
        <v>11094</v>
      </c>
      <c r="E111" s="123">
        <f t="shared" si="5"/>
        <v>0</v>
      </c>
      <c r="F111" s="105">
        <v>0</v>
      </c>
      <c r="G111" s="105">
        <v>1</v>
      </c>
      <c r="H111" s="105">
        <v>0</v>
      </c>
      <c r="I111" s="105">
        <v>0</v>
      </c>
      <c r="J111" s="105">
        <v>0</v>
      </c>
      <c r="K111" s="105">
        <v>3</v>
      </c>
      <c r="L111" s="105">
        <v>0</v>
      </c>
      <c r="M111" s="105">
        <v>0</v>
      </c>
      <c r="N111" s="105">
        <v>0</v>
      </c>
    </row>
    <row r="112" spans="1:14" x14ac:dyDescent="0.25">
      <c r="A112" s="5" t="s">
        <v>5154</v>
      </c>
      <c r="B112" s="103" t="s">
        <v>5060</v>
      </c>
      <c r="C112" s="5"/>
      <c r="D112" s="122" t="s">
        <v>11094</v>
      </c>
      <c r="E112" s="123">
        <f t="shared" si="5"/>
        <v>0</v>
      </c>
      <c r="F112" s="105"/>
      <c r="G112" s="105"/>
      <c r="H112" s="105"/>
      <c r="I112" s="105">
        <v>0</v>
      </c>
      <c r="J112" s="105">
        <v>0</v>
      </c>
      <c r="K112" s="105">
        <v>6</v>
      </c>
      <c r="L112" s="105">
        <v>0</v>
      </c>
      <c r="M112" s="105">
        <v>0</v>
      </c>
      <c r="N112" s="105"/>
    </row>
    <row r="113" spans="1:14" x14ac:dyDescent="0.25">
      <c r="A113" s="5" t="s">
        <v>5154</v>
      </c>
      <c r="B113" s="103" t="s">
        <v>5117</v>
      </c>
      <c r="C113" s="5"/>
      <c r="D113" s="122" t="s">
        <v>11094</v>
      </c>
      <c r="E113" s="123">
        <f t="shared" si="5"/>
        <v>0</v>
      </c>
      <c r="F113" s="105"/>
      <c r="G113" s="105">
        <v>0</v>
      </c>
      <c r="H113" s="105">
        <v>0</v>
      </c>
      <c r="I113" s="105"/>
      <c r="J113" s="105">
        <v>0</v>
      </c>
      <c r="K113" s="105">
        <v>1</v>
      </c>
      <c r="L113" s="105">
        <v>0</v>
      </c>
      <c r="M113" s="105"/>
      <c r="N113" s="105"/>
    </row>
    <row r="114" spans="1:14" x14ac:dyDescent="0.25">
      <c r="A114" s="5" t="s">
        <v>5154</v>
      </c>
      <c r="B114" s="103" t="s">
        <v>5077</v>
      </c>
      <c r="C114" s="5"/>
      <c r="D114" s="122" t="s">
        <v>11094</v>
      </c>
      <c r="E114" s="123">
        <f t="shared" si="5"/>
        <v>0</v>
      </c>
      <c r="F114" s="105"/>
      <c r="G114" s="105">
        <v>1943</v>
      </c>
      <c r="H114" s="105">
        <v>0</v>
      </c>
      <c r="I114" s="105">
        <v>0</v>
      </c>
      <c r="J114" s="105">
        <v>13</v>
      </c>
      <c r="K114" s="105">
        <v>40235</v>
      </c>
      <c r="L114" s="105">
        <v>0</v>
      </c>
      <c r="M114" s="105">
        <v>0</v>
      </c>
      <c r="N114" s="105"/>
    </row>
    <row r="115" spans="1:14" x14ac:dyDescent="0.25">
      <c r="A115" s="5" t="s">
        <v>5154</v>
      </c>
      <c r="B115" s="103" t="s">
        <v>4990</v>
      </c>
      <c r="C115" s="5"/>
      <c r="D115" s="122" t="s">
        <v>11094</v>
      </c>
      <c r="E115" s="123">
        <f t="shared" si="5"/>
        <v>0</v>
      </c>
      <c r="F115" s="105">
        <v>746</v>
      </c>
      <c r="G115" s="105"/>
      <c r="H115" s="105">
        <v>7</v>
      </c>
      <c r="I115" s="105">
        <v>45</v>
      </c>
      <c r="J115" s="105"/>
      <c r="K115" s="105"/>
      <c r="L115" s="105"/>
      <c r="M115" s="105"/>
      <c r="N115" s="105"/>
    </row>
    <row r="116" spans="1:14" x14ac:dyDescent="0.25">
      <c r="A116" s="5" t="s">
        <v>5154</v>
      </c>
      <c r="B116" s="103" t="s">
        <v>5105</v>
      </c>
      <c r="C116" s="5"/>
      <c r="D116" s="122" t="s">
        <v>11094</v>
      </c>
      <c r="E116" s="123">
        <f t="shared" si="5"/>
        <v>0</v>
      </c>
      <c r="F116" s="105">
        <v>0</v>
      </c>
      <c r="G116" s="105">
        <v>1</v>
      </c>
      <c r="H116" s="105"/>
      <c r="I116" s="105">
        <v>0</v>
      </c>
      <c r="J116" s="105"/>
      <c r="K116" s="105"/>
      <c r="L116" s="105"/>
      <c r="M116" s="105"/>
      <c r="N116" s="105"/>
    </row>
    <row r="117" spans="1:14" x14ac:dyDescent="0.25">
      <c r="A117" s="5" t="s">
        <v>5154</v>
      </c>
      <c r="B117" s="103" t="s">
        <v>4989</v>
      </c>
      <c r="C117" s="5"/>
      <c r="D117" s="122" t="s">
        <v>11094</v>
      </c>
      <c r="E117" s="123">
        <f t="shared" si="5"/>
        <v>0</v>
      </c>
      <c r="F117" s="105">
        <v>4</v>
      </c>
      <c r="G117" s="105">
        <v>0</v>
      </c>
      <c r="H117" s="105">
        <v>0</v>
      </c>
      <c r="I117" s="105">
        <v>1</v>
      </c>
      <c r="J117" s="105"/>
      <c r="K117" s="105"/>
      <c r="L117" s="105"/>
      <c r="M117" s="105"/>
      <c r="N117" s="105"/>
    </row>
    <row r="118" spans="1:14" x14ac:dyDescent="0.25">
      <c r="A118" s="5" t="s">
        <v>5154</v>
      </c>
      <c r="B118" s="103" t="s">
        <v>5088</v>
      </c>
      <c r="C118" s="5"/>
      <c r="D118" s="122" t="s">
        <v>11094</v>
      </c>
      <c r="E118" s="123">
        <f t="shared" si="5"/>
        <v>0</v>
      </c>
      <c r="F118" s="105"/>
      <c r="G118" s="105"/>
      <c r="H118" s="105"/>
      <c r="I118" s="105"/>
      <c r="J118" s="105"/>
      <c r="K118" s="105"/>
      <c r="L118" s="105">
        <v>0</v>
      </c>
      <c r="M118" s="105">
        <v>0</v>
      </c>
      <c r="N118" s="105"/>
    </row>
    <row r="119" spans="1:14" x14ac:dyDescent="0.25">
      <c r="A119" s="5" t="s">
        <v>5154</v>
      </c>
      <c r="B119" s="103" t="s">
        <v>5057</v>
      </c>
      <c r="C119" s="5"/>
      <c r="D119" s="122" t="s">
        <v>11094</v>
      </c>
      <c r="E119" s="123">
        <f t="shared" si="5"/>
        <v>0</v>
      </c>
      <c r="F119" s="105"/>
      <c r="G119" s="105">
        <v>1</v>
      </c>
      <c r="H119" s="105">
        <v>1</v>
      </c>
      <c r="I119" s="105">
        <v>4</v>
      </c>
      <c r="J119" s="105"/>
      <c r="K119" s="105"/>
      <c r="L119" s="105"/>
      <c r="M119" s="105"/>
      <c r="N119" s="105"/>
    </row>
    <row r="120" spans="1:14" x14ac:dyDescent="0.25">
      <c r="A120" s="5" t="s">
        <v>5154</v>
      </c>
      <c r="B120" s="103" t="s">
        <v>5003</v>
      </c>
      <c r="C120" s="5"/>
      <c r="D120" s="122" t="s">
        <v>11094</v>
      </c>
      <c r="E120" s="123">
        <f t="shared" si="5"/>
        <v>0</v>
      </c>
      <c r="F120" s="105">
        <v>0</v>
      </c>
      <c r="G120" s="105">
        <v>0</v>
      </c>
      <c r="H120" s="105">
        <v>0</v>
      </c>
      <c r="I120" s="105">
        <v>0</v>
      </c>
      <c r="J120" s="105">
        <v>0</v>
      </c>
      <c r="K120" s="105">
        <v>13</v>
      </c>
      <c r="L120" s="105">
        <v>0</v>
      </c>
      <c r="M120" s="105"/>
      <c r="N120" s="105"/>
    </row>
    <row r="121" spans="1:14" x14ac:dyDescent="0.25">
      <c r="A121" s="5" t="s">
        <v>5154</v>
      </c>
      <c r="B121" s="103" t="s">
        <v>5106</v>
      </c>
      <c r="C121" s="5"/>
      <c r="D121" s="122" t="s">
        <v>11094</v>
      </c>
      <c r="E121" s="123">
        <f t="shared" si="5"/>
        <v>0</v>
      </c>
      <c r="F121" s="105">
        <v>287</v>
      </c>
      <c r="G121" s="105">
        <v>638</v>
      </c>
      <c r="H121" s="105">
        <v>0</v>
      </c>
      <c r="I121" s="105">
        <v>129</v>
      </c>
      <c r="J121" s="105">
        <v>0</v>
      </c>
      <c r="K121" s="105">
        <v>0</v>
      </c>
      <c r="L121" s="105"/>
      <c r="M121" s="105"/>
      <c r="N121" s="105"/>
    </row>
    <row r="122" spans="1:14" x14ac:dyDescent="0.25">
      <c r="A122" s="5" t="s">
        <v>5154</v>
      </c>
      <c r="B122" s="103" t="s">
        <v>5109</v>
      </c>
      <c r="C122" s="5"/>
      <c r="D122" s="122" t="s">
        <v>11094</v>
      </c>
      <c r="E122" s="123">
        <f t="shared" si="5"/>
        <v>0</v>
      </c>
      <c r="F122" s="105">
        <v>42</v>
      </c>
      <c r="G122" s="105">
        <v>70</v>
      </c>
      <c r="H122" s="105">
        <v>158</v>
      </c>
      <c r="I122" s="105">
        <v>108</v>
      </c>
      <c r="J122" s="105">
        <v>1</v>
      </c>
      <c r="K122" s="105">
        <v>143</v>
      </c>
      <c r="L122" s="105"/>
      <c r="M122" s="105"/>
      <c r="N122" s="105"/>
    </row>
    <row r="123" spans="1:14" x14ac:dyDescent="0.25">
      <c r="A123" s="5" t="s">
        <v>5154</v>
      </c>
      <c r="B123" s="103" t="s">
        <v>11112</v>
      </c>
      <c r="C123" s="5"/>
      <c r="D123" s="122" t="s">
        <v>11094</v>
      </c>
      <c r="E123" s="123">
        <f t="shared" si="5"/>
        <v>0</v>
      </c>
      <c r="F123" s="105">
        <v>2</v>
      </c>
      <c r="G123" s="105">
        <v>0</v>
      </c>
      <c r="H123" s="105">
        <v>0</v>
      </c>
      <c r="I123" s="105">
        <v>0</v>
      </c>
      <c r="J123" s="105">
        <v>1</v>
      </c>
      <c r="K123" s="105"/>
      <c r="L123" s="105"/>
      <c r="M123" s="105"/>
      <c r="N123" s="105"/>
    </row>
    <row r="124" spans="1:14" x14ac:dyDescent="0.25">
      <c r="A124" s="5" t="s">
        <v>5154</v>
      </c>
      <c r="B124" s="103" t="s">
        <v>5034</v>
      </c>
      <c r="C124" s="5"/>
      <c r="D124" s="122" t="s">
        <v>11094</v>
      </c>
      <c r="E124" s="123">
        <f t="shared" si="5"/>
        <v>0</v>
      </c>
      <c r="F124" s="105">
        <v>1626</v>
      </c>
      <c r="G124" s="105">
        <v>44</v>
      </c>
      <c r="H124" s="105">
        <v>91</v>
      </c>
      <c r="I124" s="105">
        <v>64</v>
      </c>
      <c r="J124" s="105">
        <v>28</v>
      </c>
      <c r="K124" s="105"/>
      <c r="L124" s="105"/>
      <c r="M124" s="105"/>
      <c r="N124" s="105"/>
    </row>
    <row r="125" spans="1:14" x14ac:dyDescent="0.25">
      <c r="A125" s="5" t="s">
        <v>5154</v>
      </c>
      <c r="B125" s="103" t="s">
        <v>5039</v>
      </c>
      <c r="C125" s="5"/>
      <c r="D125" s="122" t="s">
        <v>11094</v>
      </c>
      <c r="E125" s="123">
        <f t="shared" si="5"/>
        <v>0</v>
      </c>
      <c r="F125" s="105">
        <v>0</v>
      </c>
      <c r="G125" s="105">
        <v>0</v>
      </c>
      <c r="H125" s="105">
        <v>0</v>
      </c>
      <c r="I125" s="105">
        <v>0</v>
      </c>
      <c r="J125" s="105"/>
      <c r="K125" s="105"/>
      <c r="L125" s="105"/>
      <c r="M125" s="105"/>
      <c r="N125" s="105"/>
    </row>
    <row r="126" spans="1:14" x14ac:dyDescent="0.25">
      <c r="A126" s="5" t="s">
        <v>5154</v>
      </c>
      <c r="B126" s="103" t="s">
        <v>5104</v>
      </c>
      <c r="C126" s="5"/>
      <c r="D126" s="122" t="s">
        <v>11094</v>
      </c>
      <c r="E126" s="123">
        <f t="shared" si="5"/>
        <v>0</v>
      </c>
      <c r="F126" s="105">
        <v>0</v>
      </c>
      <c r="G126" s="105">
        <v>155</v>
      </c>
      <c r="H126" s="105">
        <v>0</v>
      </c>
      <c r="I126" s="105"/>
      <c r="J126" s="105"/>
      <c r="K126" s="105"/>
      <c r="L126" s="105"/>
      <c r="M126" s="105"/>
      <c r="N126" s="105"/>
    </row>
    <row r="127" spans="1:14" x14ac:dyDescent="0.25">
      <c r="A127" s="5" t="s">
        <v>5154</v>
      </c>
      <c r="B127" s="103" t="s">
        <v>5020</v>
      </c>
      <c r="C127" s="5"/>
      <c r="D127" s="122" t="s">
        <v>11094</v>
      </c>
      <c r="E127" s="123">
        <f t="shared" si="5"/>
        <v>0</v>
      </c>
      <c r="F127" s="105">
        <v>0</v>
      </c>
      <c r="G127" s="105">
        <v>474</v>
      </c>
      <c r="H127" s="105"/>
      <c r="I127" s="105"/>
      <c r="J127" s="105"/>
      <c r="K127" s="105"/>
      <c r="L127" s="105"/>
      <c r="M127" s="105"/>
      <c r="N127" s="105"/>
    </row>
    <row r="128" spans="1:14" x14ac:dyDescent="0.25">
      <c r="A128" s="5" t="s">
        <v>5154</v>
      </c>
      <c r="B128" s="103" t="s">
        <v>4988</v>
      </c>
      <c r="C128" s="5"/>
      <c r="D128" s="122" t="s">
        <v>11094</v>
      </c>
      <c r="E128" s="123">
        <f t="shared" si="5"/>
        <v>0</v>
      </c>
      <c r="F128" s="105"/>
      <c r="G128" s="105"/>
      <c r="H128" s="105"/>
      <c r="I128" s="105"/>
      <c r="J128" s="105"/>
      <c r="K128" s="105"/>
      <c r="L128" s="105"/>
      <c r="M128" s="105"/>
      <c r="N128" s="105"/>
    </row>
    <row r="130" spans="1:14" x14ac:dyDescent="0.25">
      <c r="A130" s="5" t="s">
        <v>5154</v>
      </c>
      <c r="B130" s="103" t="s">
        <v>5051</v>
      </c>
      <c r="C130" s="5" t="s">
        <v>5137</v>
      </c>
      <c r="D130" s="122" t="s">
        <v>11094</v>
      </c>
      <c r="E130" s="123">
        <v>280373</v>
      </c>
      <c r="F130" s="105">
        <v>19650</v>
      </c>
      <c r="G130" s="105">
        <v>25538</v>
      </c>
      <c r="H130" s="105">
        <v>31180</v>
      </c>
      <c r="I130" s="105">
        <v>19597</v>
      </c>
      <c r="J130" s="105">
        <v>13478</v>
      </c>
      <c r="K130" s="105">
        <v>85039</v>
      </c>
      <c r="L130" s="105">
        <v>22824</v>
      </c>
      <c r="M130" s="105">
        <v>124153</v>
      </c>
      <c r="N130" s="105">
        <v>694142</v>
      </c>
    </row>
    <row r="131" spans="1:14" x14ac:dyDescent="0.25">
      <c r="A131" s="5" t="s">
        <v>5154</v>
      </c>
      <c r="B131" s="103" t="s">
        <v>4998</v>
      </c>
      <c r="C131" s="5" t="s">
        <v>5137</v>
      </c>
      <c r="D131" s="122" t="s">
        <v>11094</v>
      </c>
      <c r="E131" s="123">
        <v>353089.33333333331</v>
      </c>
      <c r="F131" s="105">
        <v>575747</v>
      </c>
      <c r="G131" s="105">
        <v>513592</v>
      </c>
      <c r="H131" s="105">
        <v>502446</v>
      </c>
      <c r="I131" s="105">
        <v>509632</v>
      </c>
      <c r="J131" s="105">
        <v>234628</v>
      </c>
      <c r="K131" s="105">
        <v>294204</v>
      </c>
      <c r="L131" s="105">
        <v>366249</v>
      </c>
      <c r="M131" s="105">
        <v>365191</v>
      </c>
      <c r="N131" s="105">
        <v>327828</v>
      </c>
    </row>
    <row r="132" spans="1:14" x14ac:dyDescent="0.25">
      <c r="A132" s="5" t="s">
        <v>5154</v>
      </c>
      <c r="B132" s="103" t="s">
        <v>5029</v>
      </c>
      <c r="C132" s="5" t="s">
        <v>5137</v>
      </c>
      <c r="D132" s="122" t="s">
        <v>11094</v>
      </c>
      <c r="E132" s="123">
        <v>89976</v>
      </c>
      <c r="F132" s="105">
        <v>4542</v>
      </c>
      <c r="G132" s="105">
        <v>4276</v>
      </c>
      <c r="H132" s="105">
        <v>5431</v>
      </c>
      <c r="I132" s="105">
        <v>6887</v>
      </c>
      <c r="J132" s="105">
        <v>3624</v>
      </c>
      <c r="K132" s="105">
        <v>2785</v>
      </c>
      <c r="L132" s="105">
        <v>101672</v>
      </c>
      <c r="M132" s="105">
        <v>11111</v>
      </c>
      <c r="N132" s="105">
        <v>157145</v>
      </c>
    </row>
    <row r="133" spans="1:14" x14ac:dyDescent="0.25">
      <c r="A133" s="5" t="s">
        <v>5154</v>
      </c>
      <c r="B133" s="103" t="s">
        <v>5031</v>
      </c>
      <c r="C133" s="5" t="s">
        <v>5137</v>
      </c>
      <c r="D133" s="122" t="s">
        <v>11094</v>
      </c>
      <c r="E133" s="123">
        <v>139959</v>
      </c>
      <c r="F133" s="105">
        <v>116107</v>
      </c>
      <c r="G133" s="105">
        <v>125342</v>
      </c>
      <c r="H133" s="105">
        <v>192857</v>
      </c>
      <c r="I133" s="105">
        <v>325967</v>
      </c>
      <c r="J133" s="105">
        <v>101920</v>
      </c>
      <c r="K133" s="105">
        <v>130459</v>
      </c>
      <c r="L133" s="105">
        <v>89405</v>
      </c>
      <c r="M133" s="105">
        <v>175316</v>
      </c>
      <c r="N133" s="105">
        <v>155156</v>
      </c>
    </row>
    <row r="134" spans="1:14" x14ac:dyDescent="0.25">
      <c r="A134" s="5" t="s">
        <v>5154</v>
      </c>
      <c r="B134" s="103" t="s">
        <v>5023</v>
      </c>
      <c r="C134" s="5" t="s">
        <v>5137</v>
      </c>
      <c r="D134" s="122" t="s">
        <v>11094</v>
      </c>
      <c r="E134" s="123">
        <v>83688.333333333328</v>
      </c>
      <c r="F134" s="105">
        <v>16153</v>
      </c>
      <c r="G134" s="105">
        <v>17585</v>
      </c>
      <c r="H134" s="105">
        <v>16956</v>
      </c>
      <c r="I134" s="105">
        <v>14214</v>
      </c>
      <c r="J134" s="105">
        <v>21072</v>
      </c>
      <c r="K134" s="105">
        <v>22978</v>
      </c>
      <c r="L134" s="105">
        <v>14754</v>
      </c>
      <c r="M134" s="105">
        <v>100913</v>
      </c>
      <c r="N134" s="105">
        <v>135398</v>
      </c>
    </row>
    <row r="135" spans="1:14" x14ac:dyDescent="0.25">
      <c r="A135" s="5" t="s">
        <v>5154</v>
      </c>
      <c r="B135" s="103" t="s">
        <v>5035</v>
      </c>
      <c r="C135" s="5" t="s">
        <v>5137</v>
      </c>
      <c r="D135" s="122" t="s">
        <v>11094</v>
      </c>
      <c r="E135" s="123">
        <v>39011</v>
      </c>
      <c r="F135" s="105">
        <v>12401</v>
      </c>
      <c r="G135" s="105">
        <v>2523</v>
      </c>
      <c r="H135" s="105">
        <v>1773</v>
      </c>
      <c r="I135" s="105">
        <v>8118</v>
      </c>
      <c r="J135" s="105">
        <v>52723</v>
      </c>
      <c r="K135" s="105">
        <v>50256</v>
      </c>
      <c r="L135" s="105">
        <v>36086</v>
      </c>
      <c r="M135" s="105">
        <v>36668</v>
      </c>
      <c r="N135" s="105">
        <v>44279</v>
      </c>
    </row>
    <row r="136" spans="1:14" x14ac:dyDescent="0.25">
      <c r="A136" s="5" t="s">
        <v>5154</v>
      </c>
      <c r="B136" s="103" t="s">
        <v>5079</v>
      </c>
      <c r="C136" s="5" t="s">
        <v>5137</v>
      </c>
      <c r="D136" s="122" t="s">
        <v>11094</v>
      </c>
      <c r="E136" s="123">
        <v>57915.333333333336</v>
      </c>
      <c r="F136" s="105">
        <v>7744</v>
      </c>
      <c r="G136" s="105">
        <v>22505</v>
      </c>
      <c r="H136" s="105">
        <v>29976</v>
      </c>
      <c r="I136" s="105">
        <v>40435</v>
      </c>
      <c r="J136" s="105">
        <v>16762</v>
      </c>
      <c r="K136" s="105">
        <v>53275</v>
      </c>
      <c r="L136" s="105">
        <v>126832</v>
      </c>
      <c r="M136" s="105">
        <v>27568</v>
      </c>
      <c r="N136" s="105">
        <v>19346</v>
      </c>
    </row>
    <row r="137" spans="1:14" x14ac:dyDescent="0.25">
      <c r="A137" s="5" t="s">
        <v>5154</v>
      </c>
      <c r="B137" s="103" t="s">
        <v>5033</v>
      </c>
      <c r="C137" s="5" t="s">
        <v>5137</v>
      </c>
      <c r="D137" s="122" t="s">
        <v>11094</v>
      </c>
      <c r="E137" s="123">
        <v>24045</v>
      </c>
      <c r="F137" s="105">
        <v>124373</v>
      </c>
      <c r="G137" s="105">
        <v>34643</v>
      </c>
      <c r="H137" s="105">
        <v>142022</v>
      </c>
      <c r="I137" s="105">
        <v>57083</v>
      </c>
      <c r="J137" s="105">
        <v>28474</v>
      </c>
      <c r="K137" s="105">
        <v>31085</v>
      </c>
      <c r="L137" s="105">
        <v>27982</v>
      </c>
      <c r="M137" s="105">
        <v>25132</v>
      </c>
      <c r="N137" s="105">
        <v>19021</v>
      </c>
    </row>
    <row r="138" spans="1:14" x14ac:dyDescent="0.25">
      <c r="A138" s="5" t="s">
        <v>5154</v>
      </c>
      <c r="B138" s="103" t="s">
        <v>5090</v>
      </c>
      <c r="C138" s="5" t="s">
        <v>5137</v>
      </c>
      <c r="D138" s="122" t="s">
        <v>11094</v>
      </c>
      <c r="E138" s="123">
        <v>9154.6666666666661</v>
      </c>
      <c r="F138" s="105">
        <v>25990</v>
      </c>
      <c r="G138" s="105">
        <v>27695</v>
      </c>
      <c r="H138" s="105">
        <v>26172</v>
      </c>
      <c r="I138" s="105">
        <v>41138</v>
      </c>
      <c r="J138" s="105">
        <v>25969</v>
      </c>
      <c r="K138" s="105">
        <v>18674</v>
      </c>
      <c r="L138" s="105">
        <v>13232</v>
      </c>
      <c r="M138" s="105">
        <v>6803</v>
      </c>
      <c r="N138" s="105">
        <v>7429</v>
      </c>
    </row>
    <row r="139" spans="1:14" x14ac:dyDescent="0.25">
      <c r="A139" s="5" t="s">
        <v>5154</v>
      </c>
      <c r="B139" s="103" t="s">
        <v>5089</v>
      </c>
      <c r="C139" s="5" t="s">
        <v>5137</v>
      </c>
      <c r="D139" s="122" t="s">
        <v>11094</v>
      </c>
      <c r="E139" s="123">
        <v>11141.333333333334</v>
      </c>
      <c r="F139" s="105">
        <v>1234</v>
      </c>
      <c r="G139" s="105">
        <v>21727</v>
      </c>
      <c r="H139" s="105">
        <v>39004</v>
      </c>
      <c r="I139" s="105">
        <v>79653</v>
      </c>
      <c r="J139" s="105">
        <v>20693</v>
      </c>
      <c r="K139" s="105">
        <v>10852</v>
      </c>
      <c r="L139" s="105">
        <v>17470</v>
      </c>
      <c r="M139" s="105">
        <v>10275</v>
      </c>
      <c r="N139" s="105">
        <v>5679</v>
      </c>
    </row>
    <row r="140" spans="1:14" x14ac:dyDescent="0.25">
      <c r="A140" s="5" t="s">
        <v>5154</v>
      </c>
      <c r="B140" s="103" t="s">
        <v>5038</v>
      </c>
      <c r="C140" s="5" t="s">
        <v>5137</v>
      </c>
      <c r="D140" s="122" t="s">
        <v>11094</v>
      </c>
      <c r="E140" s="123">
        <v>2327.3333333333335</v>
      </c>
      <c r="F140" s="105">
        <v>93</v>
      </c>
      <c r="G140" s="105">
        <v>124</v>
      </c>
      <c r="H140" s="105">
        <v>204</v>
      </c>
      <c r="I140" s="105">
        <v>751</v>
      </c>
      <c r="J140" s="105">
        <v>1362</v>
      </c>
      <c r="K140" s="105">
        <v>11052</v>
      </c>
      <c r="L140" s="105">
        <v>2083</v>
      </c>
      <c r="M140" s="105">
        <v>1097</v>
      </c>
      <c r="N140" s="105">
        <v>3802</v>
      </c>
    </row>
    <row r="141" spans="1:14" x14ac:dyDescent="0.25">
      <c r="A141" s="5" t="s">
        <v>5154</v>
      </c>
      <c r="B141" s="103" t="s">
        <v>5102</v>
      </c>
      <c r="C141" s="5" t="s">
        <v>5137</v>
      </c>
      <c r="D141" s="122" t="s">
        <v>11094</v>
      </c>
      <c r="E141" s="123">
        <v>697.33333333333337</v>
      </c>
      <c r="F141" s="105">
        <v>1371</v>
      </c>
      <c r="G141" s="105">
        <v>2335</v>
      </c>
      <c r="H141" s="105">
        <v>4028</v>
      </c>
      <c r="I141" s="105">
        <v>1840</v>
      </c>
      <c r="J141" s="105">
        <v>1708</v>
      </c>
      <c r="K141" s="105">
        <v>940</v>
      </c>
      <c r="L141" s="105">
        <v>963</v>
      </c>
      <c r="M141" s="105">
        <v>448</v>
      </c>
      <c r="N141" s="105">
        <v>681</v>
      </c>
    </row>
    <row r="142" spans="1:14" x14ac:dyDescent="0.25">
      <c r="A142" s="5" t="s">
        <v>5154</v>
      </c>
      <c r="B142" s="103" t="s">
        <v>5094</v>
      </c>
      <c r="C142" s="5" t="s">
        <v>5137</v>
      </c>
      <c r="D142" s="122" t="s">
        <v>11094</v>
      </c>
      <c r="E142" s="123">
        <v>701.66666666666663</v>
      </c>
      <c r="F142" s="105">
        <v>65</v>
      </c>
      <c r="G142" s="105">
        <v>22</v>
      </c>
      <c r="H142" s="105">
        <v>229</v>
      </c>
      <c r="I142" s="105">
        <v>496</v>
      </c>
      <c r="J142" s="105">
        <v>278</v>
      </c>
      <c r="K142" s="105">
        <v>21</v>
      </c>
      <c r="L142" s="105">
        <v>1117</v>
      </c>
      <c r="M142" s="105">
        <v>501</v>
      </c>
      <c r="N142" s="105">
        <v>487</v>
      </c>
    </row>
    <row r="143" spans="1:14" x14ac:dyDescent="0.25">
      <c r="A143" s="5" t="s">
        <v>5154</v>
      </c>
      <c r="B143" s="103" t="s">
        <v>5022</v>
      </c>
      <c r="C143" s="5" t="s">
        <v>5137</v>
      </c>
      <c r="D143" s="122" t="s">
        <v>11094</v>
      </c>
      <c r="E143" s="123">
        <v>476</v>
      </c>
      <c r="F143" s="105">
        <v>181</v>
      </c>
      <c r="G143" s="105">
        <v>697</v>
      </c>
      <c r="H143" s="105">
        <v>1035</v>
      </c>
      <c r="I143" s="105">
        <v>1070</v>
      </c>
      <c r="J143" s="105">
        <v>974</v>
      </c>
      <c r="K143" s="105">
        <v>698</v>
      </c>
      <c r="L143" s="105">
        <v>673</v>
      </c>
      <c r="M143" s="105">
        <v>309</v>
      </c>
      <c r="N143" s="105">
        <v>446</v>
      </c>
    </row>
    <row r="144" spans="1:14" x14ac:dyDescent="0.25">
      <c r="A144" s="5" t="s">
        <v>5154</v>
      </c>
      <c r="B144" s="103" t="s">
        <v>4995</v>
      </c>
      <c r="C144" s="5" t="s">
        <v>5137</v>
      </c>
      <c r="D144" s="122" t="s">
        <v>11094</v>
      </c>
      <c r="E144" s="123">
        <v>316.66666666666669</v>
      </c>
      <c r="F144" s="105">
        <v>467</v>
      </c>
      <c r="G144" s="105">
        <v>297</v>
      </c>
      <c r="H144" s="105">
        <v>496</v>
      </c>
      <c r="I144" s="105">
        <v>509</v>
      </c>
      <c r="J144" s="105">
        <v>129</v>
      </c>
      <c r="K144" s="105">
        <v>468</v>
      </c>
      <c r="L144" s="105">
        <v>460</v>
      </c>
      <c r="M144" s="105">
        <v>127</v>
      </c>
      <c r="N144" s="105">
        <v>363</v>
      </c>
    </row>
    <row r="145" spans="1:14" x14ac:dyDescent="0.25">
      <c r="A145" s="5" t="s">
        <v>5154</v>
      </c>
      <c r="B145" s="103" t="s">
        <v>5103</v>
      </c>
      <c r="C145" s="5" t="s">
        <v>5137</v>
      </c>
      <c r="D145" s="122" t="s">
        <v>11094</v>
      </c>
      <c r="E145" s="123">
        <v>456.33333333333331</v>
      </c>
      <c r="F145" s="105">
        <v>52</v>
      </c>
      <c r="G145" s="105">
        <v>61</v>
      </c>
      <c r="H145" s="105">
        <v>31</v>
      </c>
      <c r="I145" s="105">
        <v>27</v>
      </c>
      <c r="J145" s="105">
        <v>120</v>
      </c>
      <c r="K145" s="105">
        <v>4</v>
      </c>
      <c r="L145" s="105">
        <v>545</v>
      </c>
      <c r="M145" s="105">
        <v>486</v>
      </c>
      <c r="N145" s="105">
        <v>338</v>
      </c>
    </row>
    <row r="146" spans="1:14" x14ac:dyDescent="0.25">
      <c r="A146" s="5" t="s">
        <v>5154</v>
      </c>
      <c r="B146" s="103" t="s">
        <v>5025</v>
      </c>
      <c r="C146" s="5" t="s">
        <v>5137</v>
      </c>
      <c r="D146" s="122" t="s">
        <v>11094</v>
      </c>
      <c r="E146" s="123">
        <v>294</v>
      </c>
      <c r="F146" s="105">
        <v>172</v>
      </c>
      <c r="G146" s="105">
        <v>191</v>
      </c>
      <c r="H146" s="105">
        <v>980</v>
      </c>
      <c r="I146" s="105">
        <v>3970</v>
      </c>
      <c r="J146" s="105">
        <v>636</v>
      </c>
      <c r="K146" s="105">
        <v>125</v>
      </c>
      <c r="L146" s="105">
        <v>155</v>
      </c>
      <c r="M146" s="105">
        <v>441</v>
      </c>
      <c r="N146" s="105">
        <v>286</v>
      </c>
    </row>
    <row r="147" spans="1:14" x14ac:dyDescent="0.25">
      <c r="A147" s="5" t="s">
        <v>5154</v>
      </c>
      <c r="B147" s="103" t="s">
        <v>5048</v>
      </c>
      <c r="C147" s="5" t="s">
        <v>5137</v>
      </c>
      <c r="D147" s="122" t="s">
        <v>11094</v>
      </c>
      <c r="E147" s="123">
        <v>162.66666666666666</v>
      </c>
      <c r="F147" s="105">
        <v>48</v>
      </c>
      <c r="G147" s="105">
        <v>50</v>
      </c>
      <c r="H147" s="105">
        <v>70</v>
      </c>
      <c r="I147" s="105">
        <v>227</v>
      </c>
      <c r="J147" s="105">
        <v>84</v>
      </c>
      <c r="K147" s="105">
        <v>137</v>
      </c>
      <c r="L147" s="105">
        <v>93</v>
      </c>
      <c r="M147" s="105">
        <v>194</v>
      </c>
      <c r="N147" s="105">
        <v>201</v>
      </c>
    </row>
    <row r="148" spans="1:14" x14ac:dyDescent="0.25">
      <c r="A148" s="5" t="s">
        <v>5154</v>
      </c>
      <c r="B148" s="103" t="s">
        <v>5021</v>
      </c>
      <c r="C148" s="5" t="s">
        <v>5137</v>
      </c>
      <c r="D148" s="122" t="s">
        <v>11094</v>
      </c>
      <c r="E148" s="123">
        <v>356.33333333333331</v>
      </c>
      <c r="F148" s="105">
        <v>153</v>
      </c>
      <c r="G148" s="105">
        <v>112</v>
      </c>
      <c r="H148" s="105">
        <v>574</v>
      </c>
      <c r="I148" s="105">
        <v>291</v>
      </c>
      <c r="J148" s="105">
        <v>550</v>
      </c>
      <c r="K148" s="105">
        <v>0</v>
      </c>
      <c r="L148" s="105">
        <v>309</v>
      </c>
      <c r="M148" s="105">
        <v>637</v>
      </c>
      <c r="N148" s="105">
        <v>123</v>
      </c>
    </row>
    <row r="149" spans="1:14" x14ac:dyDescent="0.25">
      <c r="A149" s="5" t="s">
        <v>5154</v>
      </c>
      <c r="B149" s="103" t="s">
        <v>5068</v>
      </c>
      <c r="C149" s="5" t="s">
        <v>5137</v>
      </c>
      <c r="D149" s="122" t="s">
        <v>11094</v>
      </c>
      <c r="E149" s="123">
        <v>9464</v>
      </c>
      <c r="F149" s="105">
        <v>0</v>
      </c>
      <c r="G149" s="105">
        <v>0</v>
      </c>
      <c r="H149" s="105">
        <v>0</v>
      </c>
      <c r="I149" s="105">
        <v>40</v>
      </c>
      <c r="J149" s="105">
        <v>35</v>
      </c>
      <c r="K149" s="105">
        <v>63</v>
      </c>
      <c r="L149" s="105">
        <v>66</v>
      </c>
      <c r="M149" s="105">
        <v>28213</v>
      </c>
      <c r="N149" s="105">
        <v>113</v>
      </c>
    </row>
    <row r="150" spans="1:14" x14ac:dyDescent="0.25">
      <c r="A150" s="5" t="s">
        <v>5154</v>
      </c>
      <c r="B150" s="103" t="s">
        <v>5063</v>
      </c>
      <c r="C150" s="5" t="s">
        <v>5137</v>
      </c>
      <c r="D150" s="122" t="s">
        <v>11094</v>
      </c>
      <c r="E150" s="123">
        <v>12</v>
      </c>
      <c r="F150" s="105">
        <v>0</v>
      </c>
      <c r="G150" s="105">
        <v>299</v>
      </c>
      <c r="H150" s="105">
        <v>602</v>
      </c>
      <c r="I150" s="105">
        <v>178</v>
      </c>
      <c r="J150" s="105">
        <v>0</v>
      </c>
      <c r="K150" s="105">
        <v>0</v>
      </c>
      <c r="L150" s="105">
        <v>0</v>
      </c>
      <c r="M150" s="105">
        <v>0</v>
      </c>
      <c r="N150" s="105">
        <v>36</v>
      </c>
    </row>
    <row r="151" spans="1:14" x14ac:dyDescent="0.25">
      <c r="A151" s="5" t="s">
        <v>5154</v>
      </c>
      <c r="B151" s="103" t="s">
        <v>5045</v>
      </c>
      <c r="C151" s="5" t="s">
        <v>5137</v>
      </c>
      <c r="D151" s="122" t="s">
        <v>11094</v>
      </c>
      <c r="E151" s="123">
        <v>30</v>
      </c>
      <c r="F151" s="105">
        <v>50</v>
      </c>
      <c r="G151" s="105">
        <v>127</v>
      </c>
      <c r="H151" s="105">
        <v>341</v>
      </c>
      <c r="I151" s="105">
        <v>42</v>
      </c>
      <c r="J151" s="105">
        <v>18</v>
      </c>
      <c r="K151" s="105">
        <v>23</v>
      </c>
      <c r="L151" s="105">
        <v>35</v>
      </c>
      <c r="M151" s="105">
        <v>28</v>
      </c>
      <c r="N151" s="105">
        <v>27</v>
      </c>
    </row>
    <row r="152" spans="1:14" x14ac:dyDescent="0.25">
      <c r="A152" s="5" t="s">
        <v>5154</v>
      </c>
      <c r="B152" s="103" t="s">
        <v>5062</v>
      </c>
      <c r="C152" s="5" t="s">
        <v>5137</v>
      </c>
      <c r="D152" s="122" t="s">
        <v>11094</v>
      </c>
      <c r="E152" s="123">
        <v>17.666666666666668</v>
      </c>
      <c r="F152" s="105">
        <v>0</v>
      </c>
      <c r="G152" s="105">
        <v>130</v>
      </c>
      <c r="H152" s="105">
        <v>0</v>
      </c>
      <c r="I152" s="105">
        <v>7</v>
      </c>
      <c r="J152" s="105">
        <v>2</v>
      </c>
      <c r="K152" s="105">
        <v>13</v>
      </c>
      <c r="L152" s="105">
        <v>26</v>
      </c>
      <c r="M152" s="105">
        <v>2</v>
      </c>
      <c r="N152" s="105">
        <v>25</v>
      </c>
    </row>
    <row r="153" spans="1:14" x14ac:dyDescent="0.25">
      <c r="A153" s="5" t="s">
        <v>5154</v>
      </c>
      <c r="B153" s="103" t="s">
        <v>5030</v>
      </c>
      <c r="C153" s="5" t="s">
        <v>5137</v>
      </c>
      <c r="D153" s="122" t="s">
        <v>11094</v>
      </c>
      <c r="E153" s="123">
        <v>783.66666666666663</v>
      </c>
      <c r="F153" s="105">
        <v>638</v>
      </c>
      <c r="G153" s="105">
        <v>165</v>
      </c>
      <c r="H153" s="105">
        <v>0</v>
      </c>
      <c r="I153" s="105">
        <v>59</v>
      </c>
      <c r="J153" s="105">
        <v>157</v>
      </c>
      <c r="K153" s="105">
        <v>0</v>
      </c>
      <c r="L153" s="105">
        <v>2311</v>
      </c>
      <c r="M153" s="105">
        <v>30</v>
      </c>
      <c r="N153" s="105">
        <v>10</v>
      </c>
    </row>
    <row r="154" spans="1:14" x14ac:dyDescent="0.25">
      <c r="A154" s="5" t="s">
        <v>5154</v>
      </c>
      <c r="B154" s="103" t="s">
        <v>5002</v>
      </c>
      <c r="C154" s="5" t="s">
        <v>5137</v>
      </c>
      <c r="D154" s="122" t="s">
        <v>11094</v>
      </c>
      <c r="E154" s="123">
        <v>0</v>
      </c>
      <c r="F154" s="105">
        <v>5</v>
      </c>
      <c r="G154" s="105">
        <v>10</v>
      </c>
      <c r="H154" s="105">
        <v>2</v>
      </c>
      <c r="I154" s="105">
        <v>226</v>
      </c>
      <c r="J154" s="105">
        <v>8</v>
      </c>
      <c r="K154" s="105">
        <v>0</v>
      </c>
      <c r="L154" s="105">
        <v>0</v>
      </c>
      <c r="M154" s="105">
        <v>0</v>
      </c>
      <c r="N154" s="105">
        <v>0</v>
      </c>
    </row>
    <row r="155" spans="1:14" x14ac:dyDescent="0.25">
      <c r="A155" s="5" t="s">
        <v>5154</v>
      </c>
      <c r="B155" s="103" t="s">
        <v>5046</v>
      </c>
      <c r="C155" s="5" t="s">
        <v>5137</v>
      </c>
      <c r="D155" s="122" t="s">
        <v>11094</v>
      </c>
      <c r="E155" s="123">
        <v>23.333333333333332</v>
      </c>
      <c r="F155" s="105">
        <v>9</v>
      </c>
      <c r="G155" s="105">
        <v>11</v>
      </c>
      <c r="H155" s="105">
        <v>1</v>
      </c>
      <c r="I155" s="105">
        <v>76</v>
      </c>
      <c r="J155" s="105">
        <v>26</v>
      </c>
      <c r="K155" s="105">
        <v>1</v>
      </c>
      <c r="L155" s="105">
        <v>69</v>
      </c>
      <c r="M155" s="105">
        <v>1</v>
      </c>
      <c r="N155" s="105">
        <v>0</v>
      </c>
    </row>
    <row r="156" spans="1:14" x14ac:dyDescent="0.25">
      <c r="A156" s="5" t="s">
        <v>5154</v>
      </c>
      <c r="B156" s="103" t="s">
        <v>5061</v>
      </c>
      <c r="C156" s="5" t="s">
        <v>5137</v>
      </c>
      <c r="D156" s="122" t="s">
        <v>11094</v>
      </c>
      <c r="E156" s="123">
        <v>0</v>
      </c>
      <c r="F156" s="105">
        <v>475</v>
      </c>
      <c r="G156" s="105">
        <v>1109</v>
      </c>
      <c r="H156" s="105">
        <v>100</v>
      </c>
      <c r="I156" s="105">
        <v>986</v>
      </c>
      <c r="J156" s="105">
        <v>65</v>
      </c>
      <c r="K156" s="105">
        <v>2</v>
      </c>
      <c r="L156" s="105">
        <v>0</v>
      </c>
      <c r="M156" s="105">
        <v>0</v>
      </c>
      <c r="N156" s="105">
        <v>0</v>
      </c>
    </row>
    <row r="157" spans="1:14" x14ac:dyDescent="0.25">
      <c r="A157" s="5" t="s">
        <v>5154</v>
      </c>
      <c r="B157" s="103" t="s">
        <v>11106</v>
      </c>
      <c r="C157" s="5" t="s">
        <v>5137</v>
      </c>
      <c r="D157" s="122" t="s">
        <v>11094</v>
      </c>
      <c r="E157" s="123">
        <f>SUM(L157:N157)/3</f>
        <v>11.333333333333334</v>
      </c>
      <c r="F157" s="105">
        <v>1</v>
      </c>
      <c r="G157" s="105">
        <v>37</v>
      </c>
      <c r="H157" s="105">
        <v>30</v>
      </c>
      <c r="I157" s="105">
        <v>4</v>
      </c>
      <c r="J157" s="105">
        <v>36</v>
      </c>
      <c r="K157" s="105">
        <v>78</v>
      </c>
      <c r="L157" s="105">
        <v>1</v>
      </c>
      <c r="M157" s="105">
        <v>32</v>
      </c>
      <c r="N157" s="105">
        <v>1</v>
      </c>
    </row>
  </sheetData>
  <autoFilter ref="A7:P128">
    <sortState ref="A8:O128">
      <sortCondition descending="1" ref="E7:E128"/>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77"/>
  <sheetViews>
    <sheetView showGridLines="0" topLeftCell="A97" workbookViewId="0"/>
  </sheetViews>
  <sheetFormatPr defaultColWidth="9.28515625" defaultRowHeight="12" x14ac:dyDescent="0.25"/>
  <cols>
    <col min="1" max="1" width="9.28515625" style="1"/>
    <col min="2" max="2" width="13.28515625" style="1" bestFit="1" customWidth="1"/>
    <col min="3" max="3" width="13.140625" style="1" bestFit="1" customWidth="1"/>
    <col min="4" max="4" width="8.42578125" style="1" customWidth="1"/>
    <col min="5" max="16384" width="9.28515625" style="1"/>
  </cols>
  <sheetData>
    <row r="1" spans="1:13" ht="15" x14ac:dyDescent="0.2">
      <c r="A1" s="3" t="s">
        <v>4971</v>
      </c>
      <c r="E1" s="109" t="s">
        <v>10501</v>
      </c>
      <c r="F1" s="108"/>
      <c r="G1" s="146"/>
    </row>
    <row r="3" spans="1:13" ht="15" x14ac:dyDescent="0.2">
      <c r="A3" s="147"/>
      <c r="B3" s="82" t="s">
        <v>11094</v>
      </c>
      <c r="C3" s="82" t="s">
        <v>11165</v>
      </c>
      <c r="D3" s="148"/>
      <c r="E3" s="148"/>
      <c r="F3" s="148"/>
      <c r="G3" s="148"/>
      <c r="H3" s="148"/>
      <c r="I3" s="148"/>
      <c r="J3" s="148"/>
      <c r="K3" s="148"/>
      <c r="L3" s="148"/>
      <c r="M3" s="148"/>
    </row>
    <row r="4" spans="1:13" x14ac:dyDescent="0.2">
      <c r="A4" s="149">
        <v>2005</v>
      </c>
      <c r="B4" s="73">
        <v>1495882</v>
      </c>
      <c r="C4" s="73">
        <v>1620596</v>
      </c>
    </row>
    <row r="5" spans="1:13" x14ac:dyDescent="0.2">
      <c r="A5" s="149">
        <v>2006</v>
      </c>
      <c r="B5" s="73">
        <v>1480589</v>
      </c>
      <c r="C5" s="73">
        <v>2986197</v>
      </c>
    </row>
    <row r="6" spans="1:13" x14ac:dyDescent="0.2">
      <c r="A6" s="149">
        <v>2007</v>
      </c>
      <c r="B6" s="73">
        <v>2079868</v>
      </c>
      <c r="C6" s="73">
        <v>2866608</v>
      </c>
    </row>
    <row r="7" spans="1:13" x14ac:dyDescent="0.2">
      <c r="A7" s="149">
        <v>2008</v>
      </c>
      <c r="B7" s="73">
        <v>3754483</v>
      </c>
      <c r="C7" s="73">
        <v>3874481</v>
      </c>
    </row>
    <row r="8" spans="1:13" x14ac:dyDescent="0.2">
      <c r="A8" s="149">
        <v>2009</v>
      </c>
      <c r="B8" s="73">
        <v>2806517</v>
      </c>
      <c r="C8" s="73">
        <v>3204588</v>
      </c>
    </row>
    <row r="9" spans="1:13" x14ac:dyDescent="0.2">
      <c r="A9" s="149">
        <v>2010</v>
      </c>
      <c r="B9" s="73">
        <v>5626821</v>
      </c>
      <c r="C9" s="73">
        <v>4296581</v>
      </c>
    </row>
    <row r="10" spans="1:13" x14ac:dyDescent="0.2">
      <c r="A10" s="149">
        <v>2011</v>
      </c>
      <c r="B10" s="73">
        <v>6932051</v>
      </c>
      <c r="C10" s="73">
        <v>5297194</v>
      </c>
    </row>
    <row r="11" spans="1:13" x14ac:dyDescent="0.2">
      <c r="A11" s="149">
        <v>2012</v>
      </c>
      <c r="B11" s="73">
        <v>6930893</v>
      </c>
      <c r="C11" s="73">
        <v>6017892</v>
      </c>
    </row>
    <row r="12" spans="1:13" x14ac:dyDescent="0.2">
      <c r="A12" s="149">
        <v>2013</v>
      </c>
      <c r="B12" s="73">
        <v>7620342</v>
      </c>
      <c r="C12" s="73">
        <v>6711859</v>
      </c>
    </row>
    <row r="13" spans="1:13" ht="15" x14ac:dyDescent="0.2">
      <c r="A13" s="3"/>
    </row>
    <row r="14" spans="1:13" ht="15" x14ac:dyDescent="0.2">
      <c r="A14" s="3"/>
    </row>
    <row r="15" spans="1:13" ht="15" x14ac:dyDescent="0.2">
      <c r="A15" s="3"/>
    </row>
    <row r="16" spans="1:13" ht="15" x14ac:dyDescent="0.2">
      <c r="A16" s="3"/>
    </row>
    <row r="18" spans="1:6" ht="11.1" customHeight="1" x14ac:dyDescent="0.25">
      <c r="A18" s="49">
        <v>1</v>
      </c>
      <c r="B18" s="50" t="s">
        <v>4841</v>
      </c>
      <c r="C18" s="51"/>
      <c r="D18" s="52"/>
      <c r="E18" s="52"/>
      <c r="F18" s="52"/>
    </row>
    <row r="19" spans="1:6" ht="11.1" customHeight="1" x14ac:dyDescent="0.2">
      <c r="A19" s="49">
        <f>A18+1</f>
        <v>2</v>
      </c>
      <c r="B19" s="50" t="s">
        <v>4842</v>
      </c>
      <c r="C19" s="51"/>
      <c r="D19" s="52"/>
      <c r="E19" s="52"/>
      <c r="F19" s="52"/>
    </row>
    <row r="20" spans="1:6" ht="11.1" customHeight="1" x14ac:dyDescent="0.2">
      <c r="A20" s="49">
        <f t="shared" ref="A20:A38" si="0">A19+1</f>
        <v>3</v>
      </c>
      <c r="B20" s="50" t="s">
        <v>4843</v>
      </c>
      <c r="C20" s="51"/>
      <c r="D20" s="52"/>
      <c r="E20" s="52"/>
      <c r="F20" s="52"/>
    </row>
    <row r="21" spans="1:6" ht="11.1" customHeight="1" x14ac:dyDescent="0.25">
      <c r="A21" s="49">
        <f t="shared" si="0"/>
        <v>4</v>
      </c>
      <c r="B21" s="50" t="s">
        <v>4844</v>
      </c>
      <c r="C21" s="51"/>
      <c r="D21" s="52"/>
      <c r="E21" s="52"/>
      <c r="F21" s="52"/>
    </row>
    <row r="22" spans="1:6" ht="11.1" customHeight="1" x14ac:dyDescent="0.25">
      <c r="A22" s="49">
        <f t="shared" si="0"/>
        <v>5</v>
      </c>
      <c r="B22" s="50" t="s">
        <v>4845</v>
      </c>
      <c r="C22" s="51"/>
      <c r="D22" s="52"/>
      <c r="E22" s="52"/>
      <c r="F22" s="52"/>
    </row>
    <row r="23" spans="1:6" ht="11.1" customHeight="1" x14ac:dyDescent="0.25">
      <c r="A23" s="49">
        <f t="shared" si="0"/>
        <v>6</v>
      </c>
      <c r="B23" s="50" t="s">
        <v>4846</v>
      </c>
      <c r="C23" s="51"/>
      <c r="D23" s="52"/>
      <c r="E23" s="52"/>
      <c r="F23" s="52"/>
    </row>
    <row r="24" spans="1:6" ht="11.1" customHeight="1" x14ac:dyDescent="0.25">
      <c r="A24" s="49">
        <f t="shared" si="0"/>
        <v>7</v>
      </c>
      <c r="B24" s="50" t="s">
        <v>4847</v>
      </c>
      <c r="C24" s="51"/>
      <c r="D24" s="52"/>
      <c r="E24" s="52"/>
      <c r="F24" s="52"/>
    </row>
    <row r="25" spans="1:6" ht="11.1" customHeight="1" x14ac:dyDescent="0.25">
      <c r="A25" s="49">
        <f t="shared" si="0"/>
        <v>8</v>
      </c>
      <c r="B25" s="50" t="s">
        <v>4848</v>
      </c>
      <c r="C25" s="51"/>
      <c r="D25" s="52"/>
      <c r="E25" s="52"/>
      <c r="F25" s="52"/>
    </row>
    <row r="26" spans="1:6" ht="11.1" customHeight="1" x14ac:dyDescent="0.2">
      <c r="A26" s="49">
        <f t="shared" si="0"/>
        <v>9</v>
      </c>
      <c r="B26" s="50" t="s">
        <v>4849</v>
      </c>
      <c r="C26" s="51"/>
      <c r="D26" s="52"/>
      <c r="E26" s="52"/>
      <c r="F26" s="52"/>
    </row>
    <row r="27" spans="1:6" ht="11.1" customHeight="1" x14ac:dyDescent="0.25">
      <c r="A27" s="49">
        <f t="shared" si="0"/>
        <v>10</v>
      </c>
      <c r="B27" s="50" t="s">
        <v>4850</v>
      </c>
      <c r="C27" s="51"/>
      <c r="D27" s="52"/>
      <c r="E27" s="52"/>
      <c r="F27" s="52"/>
    </row>
    <row r="28" spans="1:6" ht="11.1" customHeight="1" x14ac:dyDescent="0.25">
      <c r="A28" s="49">
        <f t="shared" si="0"/>
        <v>11</v>
      </c>
      <c r="B28" s="50" t="s">
        <v>4851</v>
      </c>
      <c r="C28" s="51"/>
      <c r="D28" s="52"/>
      <c r="E28" s="52"/>
      <c r="F28" s="52"/>
    </row>
    <row r="29" spans="1:6" ht="11.1" customHeight="1" x14ac:dyDescent="0.25">
      <c r="A29" s="49">
        <f t="shared" si="0"/>
        <v>12</v>
      </c>
      <c r="B29" s="50" t="s">
        <v>4852</v>
      </c>
      <c r="C29" s="51"/>
      <c r="D29" s="52"/>
      <c r="E29" s="52"/>
      <c r="F29" s="52"/>
    </row>
    <row r="30" spans="1:6" ht="11.1" customHeight="1" x14ac:dyDescent="0.25">
      <c r="A30" s="49">
        <f t="shared" si="0"/>
        <v>13</v>
      </c>
      <c r="B30" s="50" t="s">
        <v>4853</v>
      </c>
      <c r="C30" s="51"/>
      <c r="D30" s="52"/>
      <c r="E30" s="52"/>
      <c r="F30" s="52"/>
    </row>
    <row r="31" spans="1:6" ht="11.1" customHeight="1" x14ac:dyDescent="0.25">
      <c r="A31" s="49">
        <f t="shared" si="0"/>
        <v>14</v>
      </c>
      <c r="B31" s="50" t="s">
        <v>4854</v>
      </c>
      <c r="C31" s="51"/>
      <c r="D31" s="52"/>
      <c r="E31" s="52"/>
      <c r="F31" s="52"/>
    </row>
    <row r="32" spans="1:6" ht="11.1" customHeight="1" x14ac:dyDescent="0.25">
      <c r="A32" s="49">
        <f t="shared" si="0"/>
        <v>15</v>
      </c>
      <c r="B32" s="50" t="s">
        <v>4855</v>
      </c>
      <c r="C32" s="51"/>
      <c r="D32" s="52"/>
      <c r="E32" s="52"/>
      <c r="F32" s="52"/>
    </row>
    <row r="33" spans="1:6" ht="11.1" customHeight="1" x14ac:dyDescent="0.25">
      <c r="A33" s="49">
        <f t="shared" si="0"/>
        <v>16</v>
      </c>
      <c r="B33" s="50" t="s">
        <v>4856</v>
      </c>
      <c r="C33" s="51"/>
      <c r="D33" s="52"/>
      <c r="E33" s="52"/>
      <c r="F33" s="52"/>
    </row>
    <row r="34" spans="1:6" ht="11.1" customHeight="1" x14ac:dyDescent="0.25">
      <c r="A34" s="49">
        <f t="shared" si="0"/>
        <v>17</v>
      </c>
      <c r="B34" s="50" t="s">
        <v>4857</v>
      </c>
      <c r="C34" s="51"/>
      <c r="D34" s="52"/>
      <c r="E34" s="52"/>
      <c r="F34" s="52"/>
    </row>
    <row r="35" spans="1:6" ht="11.1" customHeight="1" x14ac:dyDescent="0.25">
      <c r="A35" s="49">
        <f t="shared" si="0"/>
        <v>18</v>
      </c>
      <c r="B35" s="50" t="s">
        <v>4858</v>
      </c>
      <c r="C35" s="51"/>
      <c r="D35" s="52"/>
      <c r="E35" s="52"/>
      <c r="F35" s="52"/>
    </row>
    <row r="36" spans="1:6" ht="11.1" customHeight="1" x14ac:dyDescent="0.25">
      <c r="A36" s="49">
        <f t="shared" si="0"/>
        <v>19</v>
      </c>
      <c r="B36" s="50" t="s">
        <v>4859</v>
      </c>
      <c r="C36" s="51"/>
      <c r="D36" s="52"/>
      <c r="E36" s="52"/>
      <c r="F36" s="52"/>
    </row>
    <row r="37" spans="1:6" ht="11.1" customHeight="1" x14ac:dyDescent="0.25">
      <c r="A37" s="49">
        <f t="shared" si="0"/>
        <v>20</v>
      </c>
      <c r="B37" s="50" t="s">
        <v>4860</v>
      </c>
      <c r="C37" s="51"/>
      <c r="D37" s="52"/>
      <c r="E37" s="52"/>
      <c r="F37" s="52"/>
    </row>
    <row r="38" spans="1:6" ht="11.1" customHeight="1" x14ac:dyDescent="0.25">
      <c r="A38" s="49">
        <f t="shared" si="0"/>
        <v>21</v>
      </c>
      <c r="B38" s="50" t="s">
        <v>4861</v>
      </c>
      <c r="C38" s="51"/>
      <c r="D38" s="52"/>
      <c r="E38" s="52"/>
      <c r="F38" s="52"/>
    </row>
    <row r="40" spans="1:6" x14ac:dyDescent="0.2">
      <c r="A40" s="267" t="s">
        <v>4969</v>
      </c>
      <c r="B40" s="267"/>
      <c r="C40" s="267"/>
      <c r="E40" s="42" t="s">
        <v>4972</v>
      </c>
    </row>
    <row r="41" spans="1:6" ht="24" x14ac:dyDescent="0.2">
      <c r="A41" s="40" t="s">
        <v>4864</v>
      </c>
      <c r="B41" s="40" t="s">
        <v>4869</v>
      </c>
      <c r="C41" s="40" t="s">
        <v>4968</v>
      </c>
    </row>
    <row r="42" spans="1:6" x14ac:dyDescent="0.2">
      <c r="A42" s="140">
        <v>1</v>
      </c>
      <c r="B42" s="39">
        <v>5.9641529913900945E-4</v>
      </c>
      <c r="C42" s="38">
        <v>56</v>
      </c>
    </row>
    <row r="43" spans="1:6" x14ac:dyDescent="0.2">
      <c r="A43" s="140">
        <f>A42+1</f>
        <v>2</v>
      </c>
      <c r="B43" s="39">
        <v>9.8233175730370152E-3</v>
      </c>
      <c r="C43" s="38">
        <v>102</v>
      </c>
    </row>
    <row r="44" spans="1:6" x14ac:dyDescent="0.2">
      <c r="A44" s="140">
        <f t="shared" ref="A44:A62" si="1">A43+1</f>
        <v>3</v>
      </c>
      <c r="B44" s="39">
        <v>6.544815659724777E-4</v>
      </c>
      <c r="C44" s="38">
        <v>16</v>
      </c>
    </row>
    <row r="45" spans="1:6" x14ac:dyDescent="0.2">
      <c r="A45" s="140">
        <f t="shared" si="1"/>
        <v>4</v>
      </c>
      <c r="B45" s="39">
        <v>1.3525300794760468E-2</v>
      </c>
      <c r="C45" s="38">
        <v>88</v>
      </c>
    </row>
    <row r="46" spans="1:6" x14ac:dyDescent="0.2">
      <c r="A46" s="140">
        <f t="shared" si="1"/>
        <v>5</v>
      </c>
      <c r="B46" s="39">
        <v>0.42921250643903158</v>
      </c>
      <c r="C46" s="38">
        <v>52</v>
      </c>
    </row>
    <row r="47" spans="1:6" x14ac:dyDescent="0.2">
      <c r="A47" s="140">
        <f t="shared" si="1"/>
        <v>6</v>
      </c>
      <c r="B47" s="39">
        <v>3.8684781808815956E-3</v>
      </c>
      <c r="C47" s="38">
        <v>149</v>
      </c>
    </row>
    <row r="48" spans="1:6" x14ac:dyDescent="0.2">
      <c r="A48" s="140">
        <f t="shared" si="1"/>
        <v>7</v>
      </c>
      <c r="B48" s="39">
        <v>1.9501067039517257E-3</v>
      </c>
      <c r="C48" s="38">
        <v>67</v>
      </c>
    </row>
    <row r="49" spans="1:3" x14ac:dyDescent="0.2">
      <c r="A49" s="140">
        <f t="shared" si="1"/>
        <v>8</v>
      </c>
      <c r="B49" s="39">
        <v>1.5258205165943043E-4</v>
      </c>
      <c r="C49" s="38">
        <v>20</v>
      </c>
    </row>
    <row r="50" spans="1:3" x14ac:dyDescent="0.2">
      <c r="A50" s="140">
        <f t="shared" si="1"/>
        <v>9</v>
      </c>
      <c r="B50" s="39">
        <v>7.3456127198469348E-2</v>
      </c>
      <c r="C50" s="38">
        <v>64</v>
      </c>
    </row>
    <row r="51" spans="1:3" x14ac:dyDescent="0.2">
      <c r="A51" s="140">
        <f t="shared" si="1"/>
        <v>10</v>
      </c>
      <c r="B51" s="39">
        <v>9.1756199867539925E-5</v>
      </c>
      <c r="C51" s="38">
        <v>47</v>
      </c>
    </row>
    <row r="52" spans="1:3" x14ac:dyDescent="0.2">
      <c r="A52" s="140">
        <f t="shared" si="1"/>
        <v>11</v>
      </c>
      <c r="B52" s="39">
        <v>5.9825502244462429E-4</v>
      </c>
      <c r="C52" s="38">
        <v>184</v>
      </c>
    </row>
    <row r="53" spans="1:3" x14ac:dyDescent="0.2">
      <c r="A53" s="140">
        <f t="shared" si="1"/>
        <v>12</v>
      </c>
      <c r="B53" s="39">
        <v>1.322301125910663E-4</v>
      </c>
      <c r="C53" s="38">
        <v>27</v>
      </c>
    </row>
    <row r="54" spans="1:3" x14ac:dyDescent="0.2">
      <c r="A54" s="140">
        <f t="shared" si="1"/>
        <v>13</v>
      </c>
      <c r="B54" s="39">
        <v>2.9171112664655235E-4</v>
      </c>
      <c r="C54" s="38">
        <v>35</v>
      </c>
    </row>
    <row r="55" spans="1:3" x14ac:dyDescent="0.2">
      <c r="A55" s="140">
        <f t="shared" si="1"/>
        <v>14</v>
      </c>
      <c r="B55" s="39">
        <v>0.25325677018176468</v>
      </c>
      <c r="C55" s="38">
        <v>22</v>
      </c>
    </row>
    <row r="56" spans="1:3" x14ac:dyDescent="0.2">
      <c r="A56" s="140">
        <f t="shared" si="1"/>
        <v>15</v>
      </c>
      <c r="B56" s="39">
        <v>0.20251179722569726</v>
      </c>
      <c r="C56" s="38">
        <v>170</v>
      </c>
    </row>
    <row r="57" spans="1:3" x14ac:dyDescent="0.2">
      <c r="A57" s="140">
        <f t="shared" si="1"/>
        <v>16</v>
      </c>
      <c r="B57" s="39">
        <v>3.1580000367944661E-3</v>
      </c>
      <c r="C57" s="38">
        <v>360</v>
      </c>
    </row>
    <row r="58" spans="1:3" x14ac:dyDescent="0.2">
      <c r="A58" s="140">
        <f t="shared" si="1"/>
        <v>17</v>
      </c>
      <c r="B58" s="39">
        <v>4.0395724483037751E-3</v>
      </c>
      <c r="C58" s="38">
        <v>82</v>
      </c>
    </row>
    <row r="59" spans="1:3" x14ac:dyDescent="0.2">
      <c r="A59" s="140">
        <f t="shared" si="1"/>
        <v>18</v>
      </c>
      <c r="B59" s="39">
        <v>5.1719221429097069E-4</v>
      </c>
      <c r="C59" s="38">
        <v>81</v>
      </c>
    </row>
    <row r="60" spans="1:3" x14ac:dyDescent="0.2">
      <c r="A60" s="140">
        <f t="shared" si="1"/>
        <v>19</v>
      </c>
      <c r="B60" s="39">
        <v>3.3344984914268895E-6</v>
      </c>
      <c r="C60" s="38">
        <v>1</v>
      </c>
    </row>
    <row r="61" spans="1:3" x14ac:dyDescent="0.2">
      <c r="A61" s="140">
        <f t="shared" si="1"/>
        <v>20</v>
      </c>
      <c r="B61" s="39">
        <v>2.8653690484951064E-4</v>
      </c>
      <c r="C61" s="38">
        <v>52</v>
      </c>
    </row>
    <row r="62" spans="1:3" x14ac:dyDescent="0.2">
      <c r="A62" s="140">
        <f t="shared" si="1"/>
        <v>21</v>
      </c>
      <c r="B62" s="39">
        <v>1.8735282213555081E-3</v>
      </c>
      <c r="C62" s="38">
        <v>6</v>
      </c>
    </row>
    <row r="64" spans="1:3" x14ac:dyDescent="0.2">
      <c r="A64" s="266" t="s">
        <v>4866</v>
      </c>
      <c r="B64" s="267"/>
      <c r="C64" s="267"/>
    </row>
    <row r="65" spans="1:3" ht="24" x14ac:dyDescent="0.2">
      <c r="A65" s="40" t="s">
        <v>4864</v>
      </c>
      <c r="B65" s="40" t="s">
        <v>4869</v>
      </c>
      <c r="C65" s="40" t="s">
        <v>4968</v>
      </c>
    </row>
    <row r="66" spans="1:3" x14ac:dyDescent="0.2">
      <c r="A66" s="140">
        <v>1</v>
      </c>
      <c r="B66" s="39">
        <v>2.4749443645720101E-4</v>
      </c>
      <c r="C66" s="38">
        <v>59</v>
      </c>
    </row>
    <row r="67" spans="1:3" x14ac:dyDescent="0.2">
      <c r="A67" s="140">
        <f>A66+1</f>
        <v>2</v>
      </c>
      <c r="B67" s="39">
        <v>5.3052575373575151E-3</v>
      </c>
      <c r="C67" s="38">
        <v>114</v>
      </c>
    </row>
    <row r="68" spans="1:3" x14ac:dyDescent="0.2">
      <c r="A68" s="140">
        <f t="shared" ref="A68:A86" si="2">A67+1</f>
        <v>3</v>
      </c>
      <c r="B68" s="39">
        <v>8.4453029672397657E-4</v>
      </c>
      <c r="C68" s="38">
        <v>14</v>
      </c>
    </row>
    <row r="69" spans="1:3" x14ac:dyDescent="0.2">
      <c r="A69" s="140">
        <f t="shared" si="2"/>
        <v>4</v>
      </c>
      <c r="B69" s="39">
        <v>4.8341202843289266E-3</v>
      </c>
      <c r="C69" s="38">
        <v>106</v>
      </c>
    </row>
    <row r="70" spans="1:3" x14ac:dyDescent="0.2">
      <c r="A70" s="140">
        <f t="shared" si="2"/>
        <v>5</v>
      </c>
      <c r="B70" s="39">
        <v>0.40862893333624706</v>
      </c>
      <c r="C70" s="38">
        <v>65</v>
      </c>
    </row>
    <row r="71" spans="1:3" x14ac:dyDescent="0.2">
      <c r="A71" s="140">
        <f t="shared" si="2"/>
        <v>6</v>
      </c>
      <c r="B71" s="39">
        <v>2.8228087213583632E-2</v>
      </c>
      <c r="C71" s="38">
        <v>202</v>
      </c>
    </row>
    <row r="72" spans="1:3" x14ac:dyDescent="0.2">
      <c r="A72" s="140">
        <f t="shared" si="2"/>
        <v>7</v>
      </c>
      <c r="B72" s="39">
        <v>1.2573259454295943E-3</v>
      </c>
      <c r="C72" s="38">
        <v>106</v>
      </c>
    </row>
    <row r="73" spans="1:3" x14ac:dyDescent="0.2">
      <c r="A73" s="140">
        <f t="shared" si="2"/>
        <v>8</v>
      </c>
      <c r="B73" s="39">
        <v>2.0565246123137716E-5</v>
      </c>
      <c r="C73" s="38">
        <v>26</v>
      </c>
    </row>
    <row r="74" spans="1:3" x14ac:dyDescent="0.2">
      <c r="A74" s="140">
        <f t="shared" si="2"/>
        <v>9</v>
      </c>
      <c r="B74" s="39">
        <v>2.3499401930795402E-2</v>
      </c>
      <c r="C74" s="38">
        <v>63</v>
      </c>
    </row>
    <row r="75" spans="1:3" x14ac:dyDescent="0.2">
      <c r="A75" s="140">
        <f t="shared" si="2"/>
        <v>10</v>
      </c>
      <c r="B75" s="39">
        <v>3.0708960602985214E-4</v>
      </c>
      <c r="C75" s="38">
        <v>66</v>
      </c>
    </row>
    <row r="76" spans="1:3" x14ac:dyDescent="0.2">
      <c r="A76" s="140">
        <f t="shared" si="2"/>
        <v>11</v>
      </c>
      <c r="B76" s="39">
        <v>3.8443796994933055E-4</v>
      </c>
      <c r="C76" s="38">
        <v>197</v>
      </c>
    </row>
    <row r="77" spans="1:3" x14ac:dyDescent="0.2">
      <c r="A77" s="140">
        <f t="shared" si="2"/>
        <v>12</v>
      </c>
      <c r="B77" s="39">
        <v>1.7346632644228189E-5</v>
      </c>
      <c r="C77" s="38">
        <v>30</v>
      </c>
    </row>
    <row r="78" spans="1:3" x14ac:dyDescent="0.2">
      <c r="A78" s="140">
        <f t="shared" si="2"/>
        <v>13</v>
      </c>
      <c r="B78" s="39">
        <v>3.9998895507374605E-4</v>
      </c>
      <c r="C78" s="38">
        <v>57</v>
      </c>
    </row>
    <row r="79" spans="1:3" x14ac:dyDescent="0.2">
      <c r="A79" s="140">
        <f t="shared" si="2"/>
        <v>14</v>
      </c>
      <c r="B79" s="39">
        <v>3.5392585297068707E-2</v>
      </c>
      <c r="C79" s="38">
        <v>21</v>
      </c>
    </row>
    <row r="80" spans="1:3" x14ac:dyDescent="0.2">
      <c r="A80" s="140">
        <f t="shared" si="2"/>
        <v>15</v>
      </c>
      <c r="B80" s="39">
        <v>0.47499172901036274</v>
      </c>
      <c r="C80" s="38">
        <v>278</v>
      </c>
    </row>
    <row r="81" spans="1:13" x14ac:dyDescent="0.2">
      <c r="A81" s="140">
        <f t="shared" si="2"/>
        <v>16</v>
      </c>
      <c r="B81" s="39">
        <v>2.9632588495354098E-3</v>
      </c>
      <c r="C81" s="38">
        <v>485</v>
      </c>
    </row>
    <row r="82" spans="1:13" x14ac:dyDescent="0.2">
      <c r="A82" s="140">
        <f t="shared" si="2"/>
        <v>17</v>
      </c>
      <c r="B82" s="39">
        <v>1.1224795927200385E-2</v>
      </c>
      <c r="C82" s="38">
        <v>82</v>
      </c>
    </row>
    <row r="83" spans="1:13" x14ac:dyDescent="0.2">
      <c r="A83" s="140">
        <f t="shared" si="2"/>
        <v>18</v>
      </c>
      <c r="B83" s="39">
        <v>3.5882458268558733E-4</v>
      </c>
      <c r="C83" s="38">
        <v>113</v>
      </c>
    </row>
    <row r="84" spans="1:13" x14ac:dyDescent="0.2">
      <c r="A84" s="140">
        <f t="shared" si="2"/>
        <v>19</v>
      </c>
      <c r="B84" s="39">
        <v>3.3880141883258182E-8</v>
      </c>
      <c r="C84" s="38">
        <v>1</v>
      </c>
    </row>
    <row r="85" spans="1:13" x14ac:dyDescent="0.2">
      <c r="A85" s="140">
        <f t="shared" si="2"/>
        <v>20</v>
      </c>
      <c r="B85" s="39">
        <v>1.8918671227611367E-4</v>
      </c>
      <c r="C85" s="38">
        <v>71</v>
      </c>
    </row>
    <row r="86" spans="1:13" x14ac:dyDescent="0.2">
      <c r="A86" s="140">
        <f t="shared" si="2"/>
        <v>21</v>
      </c>
      <c r="B86" s="39">
        <v>9.0500634998559246E-4</v>
      </c>
      <c r="C86" s="38">
        <v>5</v>
      </c>
    </row>
    <row r="88" spans="1:13" x14ac:dyDescent="0.25">
      <c r="E88" s="251">
        <v>2005</v>
      </c>
      <c r="F88" s="251">
        <v>2006</v>
      </c>
      <c r="G88" s="251">
        <v>2007</v>
      </c>
      <c r="H88" s="251">
        <v>2008</v>
      </c>
      <c r="I88" s="251">
        <v>2009</v>
      </c>
      <c r="J88" s="251">
        <v>2010</v>
      </c>
      <c r="K88" s="251">
        <v>2011</v>
      </c>
      <c r="L88" s="251">
        <v>2012</v>
      </c>
      <c r="M88" s="251">
        <v>2013</v>
      </c>
    </row>
    <row r="89" spans="1:13" x14ac:dyDescent="0.25">
      <c r="E89" s="252"/>
      <c r="F89" s="252"/>
      <c r="G89" s="252"/>
      <c r="H89" s="252"/>
      <c r="I89" s="252"/>
      <c r="J89" s="252"/>
      <c r="K89" s="252"/>
      <c r="L89" s="252"/>
      <c r="M89" s="252"/>
    </row>
    <row r="90" spans="1:13" ht="13.95" customHeight="1" x14ac:dyDescent="0.2">
      <c r="A90" s="262" t="s">
        <v>4970</v>
      </c>
      <c r="B90" s="262"/>
      <c r="C90" s="262"/>
      <c r="D90" s="263"/>
      <c r="E90" s="46">
        <v>583</v>
      </c>
      <c r="F90" s="46">
        <v>578</v>
      </c>
      <c r="G90" s="46">
        <v>825</v>
      </c>
      <c r="H90" s="46">
        <v>950</v>
      </c>
      <c r="I90" s="46">
        <v>989</v>
      </c>
      <c r="J90" s="46">
        <v>1039</v>
      </c>
      <c r="K90" s="46">
        <v>1019</v>
      </c>
      <c r="L90" s="46">
        <v>1067</v>
      </c>
      <c r="M90" s="46">
        <v>1039</v>
      </c>
    </row>
    <row r="91" spans="1:13" x14ac:dyDescent="0.2">
      <c r="A91" s="264" t="s">
        <v>5122</v>
      </c>
      <c r="B91" s="264"/>
      <c r="C91" s="264"/>
      <c r="D91" s="265"/>
      <c r="E91" s="38">
        <v>88</v>
      </c>
      <c r="F91" s="38">
        <v>90</v>
      </c>
      <c r="G91" s="38">
        <v>87</v>
      </c>
      <c r="H91" s="38">
        <v>100</v>
      </c>
      <c r="I91" s="38">
        <v>98</v>
      </c>
      <c r="J91" s="38">
        <v>96</v>
      </c>
      <c r="K91" s="38">
        <v>92</v>
      </c>
      <c r="L91" s="38">
        <v>87</v>
      </c>
      <c r="M91" s="38">
        <v>84</v>
      </c>
    </row>
    <row r="112" spans="5:5" x14ac:dyDescent="0.2">
      <c r="E112" s="47" t="s">
        <v>5123</v>
      </c>
    </row>
    <row r="115" spans="1:4" x14ac:dyDescent="0.2">
      <c r="A115" s="266" t="s">
        <v>5131</v>
      </c>
      <c r="B115" s="266"/>
      <c r="C115" s="266"/>
      <c r="D115" s="266"/>
    </row>
    <row r="116" spans="1:4" ht="24" x14ac:dyDescent="0.2">
      <c r="A116" s="40" t="s">
        <v>4864</v>
      </c>
      <c r="B116" s="62" t="s">
        <v>5129</v>
      </c>
      <c r="C116" s="62" t="s">
        <v>5130</v>
      </c>
      <c r="D116" s="62" t="s">
        <v>5139</v>
      </c>
    </row>
    <row r="117" spans="1:4" x14ac:dyDescent="0.25">
      <c r="A117" s="141">
        <v>1</v>
      </c>
      <c r="B117" s="63">
        <f>+B42</f>
        <v>5.9641529913900945E-4</v>
      </c>
      <c r="C117" s="63">
        <f>+B66</f>
        <v>2.4749443645720101E-4</v>
      </c>
      <c r="D117" s="94">
        <f>(+C117-B117)*100</f>
        <v>-3.4892086268180841E-2</v>
      </c>
    </row>
    <row r="118" spans="1:4" x14ac:dyDescent="0.25">
      <c r="A118" s="141">
        <f>A117+1</f>
        <v>2</v>
      </c>
      <c r="B118" s="63">
        <f t="shared" ref="B118:B137" si="3">+B43</f>
        <v>9.8233175730370152E-3</v>
      </c>
      <c r="C118" s="63">
        <f t="shared" ref="C118:C137" si="4">+B67</f>
        <v>5.3052575373575151E-3</v>
      </c>
      <c r="D118" s="94">
        <f t="shared" ref="D118:D137" si="5">(+C118-B118)*100</f>
        <v>-0.45180600356795003</v>
      </c>
    </row>
    <row r="119" spans="1:4" x14ac:dyDescent="0.25">
      <c r="A119" s="141">
        <f t="shared" ref="A119:A137" si="6">A118+1</f>
        <v>3</v>
      </c>
      <c r="B119" s="63">
        <f t="shared" si="3"/>
        <v>6.544815659724777E-4</v>
      </c>
      <c r="C119" s="63">
        <f t="shared" si="4"/>
        <v>8.4453029672397657E-4</v>
      </c>
      <c r="D119" s="94">
        <f t="shared" si="5"/>
        <v>1.9004873075149888E-2</v>
      </c>
    </row>
    <row r="120" spans="1:4" x14ac:dyDescent="0.25">
      <c r="A120" s="141">
        <f t="shared" si="6"/>
        <v>4</v>
      </c>
      <c r="B120" s="63">
        <f t="shared" si="3"/>
        <v>1.3525300794760468E-2</v>
      </c>
      <c r="C120" s="63">
        <f t="shared" si="4"/>
        <v>4.8341202843289266E-3</v>
      </c>
      <c r="D120" s="94">
        <f t="shared" si="5"/>
        <v>-0.86911805104315409</v>
      </c>
    </row>
    <row r="121" spans="1:4" x14ac:dyDescent="0.25">
      <c r="A121" s="141">
        <f t="shared" si="6"/>
        <v>5</v>
      </c>
      <c r="B121" s="63">
        <f t="shared" si="3"/>
        <v>0.42921250643903158</v>
      </c>
      <c r="C121" s="63">
        <f t="shared" si="4"/>
        <v>0.40862893333624706</v>
      </c>
      <c r="D121" s="94">
        <f t="shared" si="5"/>
        <v>-2.0583573102784527</v>
      </c>
    </row>
    <row r="122" spans="1:4" x14ac:dyDescent="0.25">
      <c r="A122" s="141">
        <f t="shared" si="6"/>
        <v>6</v>
      </c>
      <c r="B122" s="63">
        <f t="shared" si="3"/>
        <v>3.8684781808815956E-3</v>
      </c>
      <c r="C122" s="63">
        <f t="shared" si="4"/>
        <v>2.8228087213583632E-2</v>
      </c>
      <c r="D122" s="94">
        <f t="shared" si="5"/>
        <v>2.4359609032702036</v>
      </c>
    </row>
    <row r="123" spans="1:4" x14ac:dyDescent="0.25">
      <c r="A123" s="141">
        <f t="shared" si="6"/>
        <v>7</v>
      </c>
      <c r="B123" s="63">
        <f t="shared" si="3"/>
        <v>1.9501067039517257E-3</v>
      </c>
      <c r="C123" s="63">
        <f t="shared" si="4"/>
        <v>1.2573259454295943E-3</v>
      </c>
      <c r="D123" s="94">
        <f t="shared" si="5"/>
        <v>-6.9278075852213142E-2</v>
      </c>
    </row>
    <row r="124" spans="1:4" x14ac:dyDescent="0.25">
      <c r="A124" s="141">
        <f t="shared" si="6"/>
        <v>8</v>
      </c>
      <c r="B124" s="63">
        <f t="shared" si="3"/>
        <v>1.5258205165943043E-4</v>
      </c>
      <c r="C124" s="63">
        <f t="shared" si="4"/>
        <v>2.0565246123137716E-5</v>
      </c>
      <c r="D124" s="94">
        <f t="shared" si="5"/>
        <v>-1.3201680553629271E-2</v>
      </c>
    </row>
    <row r="125" spans="1:4" x14ac:dyDescent="0.25">
      <c r="A125" s="141">
        <f t="shared" si="6"/>
        <v>9</v>
      </c>
      <c r="B125" s="63">
        <f t="shared" si="3"/>
        <v>7.3456127198469348E-2</v>
      </c>
      <c r="C125" s="63">
        <f t="shared" si="4"/>
        <v>2.3499401930795402E-2</v>
      </c>
      <c r="D125" s="94">
        <f t="shared" si="5"/>
        <v>-4.9956725267673949</v>
      </c>
    </row>
    <row r="126" spans="1:4" x14ac:dyDescent="0.25">
      <c r="A126" s="141">
        <f t="shared" si="6"/>
        <v>10</v>
      </c>
      <c r="B126" s="63">
        <f t="shared" si="3"/>
        <v>9.1756199867539925E-5</v>
      </c>
      <c r="C126" s="63">
        <f t="shared" si="4"/>
        <v>3.0708960602985214E-4</v>
      </c>
      <c r="D126" s="94">
        <f t="shared" si="5"/>
        <v>2.1533340616231224E-2</v>
      </c>
    </row>
    <row r="127" spans="1:4" x14ac:dyDescent="0.25">
      <c r="A127" s="141">
        <f t="shared" si="6"/>
        <v>11</v>
      </c>
      <c r="B127" s="63">
        <f t="shared" si="3"/>
        <v>5.9825502244462429E-4</v>
      </c>
      <c r="C127" s="63">
        <f t="shared" si="4"/>
        <v>3.8443796994933055E-4</v>
      </c>
      <c r="D127" s="94">
        <f t="shared" si="5"/>
        <v>-2.1381705249529374E-2</v>
      </c>
    </row>
    <row r="128" spans="1:4" x14ac:dyDescent="0.25">
      <c r="A128" s="141">
        <f t="shared" si="6"/>
        <v>12</v>
      </c>
      <c r="B128" s="63">
        <f t="shared" si="3"/>
        <v>1.322301125910663E-4</v>
      </c>
      <c r="C128" s="63">
        <f t="shared" si="4"/>
        <v>1.7346632644228189E-5</v>
      </c>
      <c r="D128" s="94">
        <f t="shared" si="5"/>
        <v>-1.148834799468381E-2</v>
      </c>
    </row>
    <row r="129" spans="1:15" x14ac:dyDescent="0.25">
      <c r="A129" s="141">
        <f t="shared" si="6"/>
        <v>13</v>
      </c>
      <c r="B129" s="63">
        <f t="shared" si="3"/>
        <v>2.9171112664655235E-4</v>
      </c>
      <c r="C129" s="63">
        <f t="shared" si="4"/>
        <v>3.9998895507374605E-4</v>
      </c>
      <c r="D129" s="94">
        <f t="shared" si="5"/>
        <v>1.0827782842719369E-2</v>
      </c>
    </row>
    <row r="130" spans="1:15" x14ac:dyDescent="0.25">
      <c r="A130" s="141">
        <f t="shared" si="6"/>
        <v>14</v>
      </c>
      <c r="B130" s="63">
        <f t="shared" si="3"/>
        <v>0.25325677018176468</v>
      </c>
      <c r="C130" s="63">
        <f t="shared" si="4"/>
        <v>3.5392585297068707E-2</v>
      </c>
      <c r="D130" s="94">
        <f t="shared" si="5"/>
        <v>-21.786418488469597</v>
      </c>
    </row>
    <row r="131" spans="1:15" x14ac:dyDescent="0.25">
      <c r="A131" s="141">
        <f t="shared" si="6"/>
        <v>15</v>
      </c>
      <c r="B131" s="63">
        <f t="shared" si="3"/>
        <v>0.20251179722569726</v>
      </c>
      <c r="C131" s="63">
        <f t="shared" si="4"/>
        <v>0.47499172901036274</v>
      </c>
      <c r="D131" s="94">
        <f t="shared" si="5"/>
        <v>27.247993178466544</v>
      </c>
    </row>
    <row r="132" spans="1:15" x14ac:dyDescent="0.25">
      <c r="A132" s="141">
        <f t="shared" si="6"/>
        <v>16</v>
      </c>
      <c r="B132" s="63">
        <f t="shared" si="3"/>
        <v>3.1580000367944661E-3</v>
      </c>
      <c r="C132" s="63">
        <f t="shared" si="4"/>
        <v>2.9632588495354098E-3</v>
      </c>
      <c r="D132" s="94">
        <f t="shared" si="5"/>
        <v>-1.9474118725905636E-2</v>
      </c>
    </row>
    <row r="133" spans="1:15" x14ac:dyDescent="0.25">
      <c r="A133" s="141">
        <f t="shared" si="6"/>
        <v>17</v>
      </c>
      <c r="B133" s="63">
        <f t="shared" si="3"/>
        <v>4.0395724483037751E-3</v>
      </c>
      <c r="C133" s="63">
        <f t="shared" si="4"/>
        <v>1.1224795927200385E-2</v>
      </c>
      <c r="D133" s="94">
        <f t="shared" si="5"/>
        <v>0.71852234788966096</v>
      </c>
    </row>
    <row r="134" spans="1:15" x14ac:dyDescent="0.25">
      <c r="A134" s="141">
        <f t="shared" si="6"/>
        <v>18</v>
      </c>
      <c r="B134" s="63">
        <f t="shared" si="3"/>
        <v>5.1719221429097069E-4</v>
      </c>
      <c r="C134" s="63">
        <f t="shared" si="4"/>
        <v>3.5882458268558733E-4</v>
      </c>
      <c r="D134" s="94">
        <f t="shared" si="5"/>
        <v>-1.5836763160538336E-2</v>
      </c>
    </row>
    <row r="135" spans="1:15" x14ac:dyDescent="0.25">
      <c r="A135" s="141">
        <f t="shared" si="6"/>
        <v>19</v>
      </c>
      <c r="B135" s="63">
        <f t="shared" si="3"/>
        <v>3.3344984914268895E-6</v>
      </c>
      <c r="C135" s="63">
        <f t="shared" si="4"/>
        <v>3.3880141883258182E-8</v>
      </c>
      <c r="D135" s="94">
        <f t="shared" si="5"/>
        <v>-3.3006183495436312E-4</v>
      </c>
    </row>
    <row r="136" spans="1:15" x14ac:dyDescent="0.25">
      <c r="A136" s="141">
        <f t="shared" si="6"/>
        <v>20</v>
      </c>
      <c r="B136" s="63">
        <f t="shared" si="3"/>
        <v>2.8653690484951064E-4</v>
      </c>
      <c r="C136" s="63">
        <f t="shared" si="4"/>
        <v>1.8918671227611367E-4</v>
      </c>
      <c r="D136" s="94">
        <f t="shared" si="5"/>
        <v>-9.7350192573396957E-3</v>
      </c>
    </row>
    <row r="137" spans="1:15" x14ac:dyDescent="0.25">
      <c r="A137" s="141">
        <f t="shared" si="6"/>
        <v>21</v>
      </c>
      <c r="B137" s="63">
        <f t="shared" si="3"/>
        <v>1.8735282213555081E-3</v>
      </c>
      <c r="C137" s="63">
        <f t="shared" si="4"/>
        <v>9.0500634998559246E-4</v>
      </c>
      <c r="D137" s="94">
        <f t="shared" si="5"/>
        <v>-9.6852187136991563E-2</v>
      </c>
    </row>
    <row r="140" spans="1:15" ht="14.4" x14ac:dyDescent="0.3">
      <c r="A140" s="80" t="s">
        <v>11117</v>
      </c>
      <c r="B140" s="57"/>
      <c r="C140" s="58"/>
      <c r="D140" s="57"/>
      <c r="E140" s="57"/>
      <c r="F140" s="57"/>
      <c r="G140" s="57"/>
      <c r="H140" s="57"/>
      <c r="I140" s="57"/>
      <c r="J140" s="57"/>
      <c r="K140" s="57"/>
      <c r="L140" s="57"/>
      <c r="M140" s="57"/>
      <c r="N140" s="57"/>
      <c r="O140" s="57"/>
    </row>
    <row r="141" spans="1:15" x14ac:dyDescent="0.25">
      <c r="A141" s="57"/>
      <c r="B141" s="57"/>
      <c r="C141" s="58"/>
      <c r="D141" s="57"/>
      <c r="E141" s="57"/>
      <c r="F141" s="57"/>
      <c r="G141" s="57"/>
      <c r="H141" s="57"/>
      <c r="I141" s="57"/>
      <c r="J141" s="57"/>
      <c r="K141" s="57"/>
      <c r="L141" s="57"/>
      <c r="M141" s="57"/>
      <c r="N141" s="57"/>
      <c r="O141" s="57"/>
    </row>
    <row r="142" spans="1:15" x14ac:dyDescent="0.25">
      <c r="A142" s="103" t="s">
        <v>171</v>
      </c>
      <c r="B142" s="60" t="s">
        <v>11118</v>
      </c>
      <c r="C142" s="64">
        <v>2179233</v>
      </c>
      <c r="D142" s="103" t="s">
        <v>5204</v>
      </c>
      <c r="E142" s="57"/>
      <c r="F142" s="57"/>
      <c r="G142" s="57"/>
      <c r="H142" s="57"/>
      <c r="I142" s="57"/>
      <c r="J142" s="57"/>
      <c r="K142" s="57"/>
      <c r="L142" s="57"/>
      <c r="M142" s="57"/>
      <c r="N142" s="57"/>
      <c r="O142" s="57"/>
    </row>
    <row r="143" spans="1:15" x14ac:dyDescent="0.25">
      <c r="A143" s="103" t="s">
        <v>27</v>
      </c>
      <c r="B143" s="59" t="s">
        <v>11119</v>
      </c>
      <c r="C143" s="64">
        <v>1056478</v>
      </c>
      <c r="D143" s="103" t="s">
        <v>5205</v>
      </c>
      <c r="E143" s="57"/>
      <c r="F143" s="57"/>
      <c r="G143" s="57"/>
      <c r="H143" s="57"/>
      <c r="I143" s="57"/>
      <c r="J143" s="57"/>
      <c r="K143" s="57"/>
      <c r="L143" s="57"/>
      <c r="M143" s="57"/>
      <c r="N143" s="57"/>
      <c r="O143" s="57"/>
    </row>
    <row r="144" spans="1:15" x14ac:dyDescent="0.25">
      <c r="A144" s="103" t="s">
        <v>2446</v>
      </c>
      <c r="B144" s="60" t="s">
        <v>5134</v>
      </c>
      <c r="C144" s="64">
        <v>954770.66666666663</v>
      </c>
      <c r="D144" s="103" t="s">
        <v>5206</v>
      </c>
      <c r="E144" s="57"/>
      <c r="F144" s="57"/>
      <c r="G144" s="57"/>
      <c r="H144" s="57"/>
      <c r="I144" s="57"/>
      <c r="J144" s="57"/>
      <c r="K144" s="57"/>
      <c r="L144" s="57"/>
      <c r="M144" s="57"/>
      <c r="N144" s="57"/>
      <c r="O144" s="57"/>
    </row>
    <row r="145" spans="1:15" x14ac:dyDescent="0.25">
      <c r="A145" s="103" t="s">
        <v>1102</v>
      </c>
      <c r="B145" s="60" t="s">
        <v>11120</v>
      </c>
      <c r="C145" s="64">
        <v>557995</v>
      </c>
      <c r="D145" s="103" t="s">
        <v>5207</v>
      </c>
      <c r="E145" s="57"/>
      <c r="F145" s="57"/>
      <c r="G145" s="57"/>
      <c r="H145" s="57"/>
      <c r="I145" s="57"/>
      <c r="J145" s="57"/>
      <c r="K145" s="57"/>
      <c r="L145" s="57"/>
      <c r="M145" s="57"/>
      <c r="N145" s="57"/>
      <c r="O145" s="57"/>
    </row>
    <row r="146" spans="1:15" x14ac:dyDescent="0.25">
      <c r="A146" s="103" t="s">
        <v>369</v>
      </c>
      <c r="B146" s="59" t="s">
        <v>11121</v>
      </c>
      <c r="C146" s="64">
        <v>670196.66666666663</v>
      </c>
      <c r="D146" s="103" t="s">
        <v>5208</v>
      </c>
      <c r="E146" s="57"/>
      <c r="F146" s="57"/>
      <c r="G146" s="57"/>
      <c r="H146" s="57"/>
      <c r="I146" s="57"/>
      <c r="J146" s="57"/>
      <c r="K146" s="57"/>
      <c r="L146" s="57"/>
      <c r="M146" s="57"/>
      <c r="N146" s="57"/>
      <c r="O146" s="57"/>
    </row>
    <row r="147" spans="1:15" x14ac:dyDescent="0.25">
      <c r="A147" s="103" t="s">
        <v>1209</v>
      </c>
      <c r="B147" s="60" t="s">
        <v>11122</v>
      </c>
      <c r="C147" s="64">
        <v>643129.66666666663</v>
      </c>
      <c r="D147" s="103" t="s">
        <v>5209</v>
      </c>
      <c r="E147" s="57"/>
      <c r="F147" s="57"/>
      <c r="G147" s="57"/>
      <c r="H147" s="57"/>
      <c r="I147" s="57"/>
      <c r="J147" s="57"/>
      <c r="K147" s="57"/>
      <c r="L147" s="57"/>
      <c r="M147" s="57"/>
      <c r="N147" s="57"/>
      <c r="O147" s="57"/>
    </row>
    <row r="148" spans="1:15" x14ac:dyDescent="0.25">
      <c r="A148" s="103" t="s">
        <v>2577</v>
      </c>
      <c r="B148" s="60" t="s">
        <v>11123</v>
      </c>
      <c r="C148" s="64">
        <v>178561</v>
      </c>
      <c r="D148" s="103" t="s">
        <v>5210</v>
      </c>
      <c r="E148" s="57"/>
      <c r="F148" s="57"/>
      <c r="G148" s="57"/>
      <c r="H148" s="57"/>
      <c r="I148" s="57"/>
      <c r="J148" s="57"/>
      <c r="K148" s="57"/>
      <c r="L148" s="57"/>
      <c r="M148" s="57"/>
      <c r="N148" s="57"/>
      <c r="O148" s="57"/>
    </row>
    <row r="149" spans="1:15" x14ac:dyDescent="0.25">
      <c r="A149" s="103" t="s">
        <v>15</v>
      </c>
      <c r="B149" s="60" t="s">
        <v>5167</v>
      </c>
      <c r="C149" s="64">
        <v>215698.66666666666</v>
      </c>
      <c r="D149" s="103" t="s">
        <v>5211</v>
      </c>
      <c r="E149" s="57"/>
      <c r="F149" s="57"/>
      <c r="G149" s="57"/>
      <c r="H149" s="57"/>
      <c r="I149" s="57"/>
      <c r="J149" s="57"/>
      <c r="K149" s="57"/>
      <c r="L149" s="57"/>
      <c r="M149" s="57"/>
      <c r="N149" s="57"/>
      <c r="O149" s="57"/>
    </row>
    <row r="150" spans="1:15" x14ac:dyDescent="0.25">
      <c r="A150" s="103" t="s">
        <v>3609</v>
      </c>
      <c r="B150" s="60" t="s">
        <v>11124</v>
      </c>
      <c r="C150" s="64">
        <v>54189</v>
      </c>
      <c r="D150" s="103" t="s">
        <v>5212</v>
      </c>
      <c r="E150" s="57"/>
      <c r="F150" s="57"/>
      <c r="G150" s="57"/>
      <c r="H150" s="57"/>
      <c r="I150" s="57"/>
      <c r="J150" s="57"/>
      <c r="K150" s="57"/>
      <c r="L150" s="57"/>
      <c r="M150" s="57"/>
      <c r="N150" s="57"/>
      <c r="O150" s="57"/>
    </row>
    <row r="151" spans="1:15" x14ac:dyDescent="0.25">
      <c r="A151" s="65"/>
      <c r="B151" s="66" t="s">
        <v>5133</v>
      </c>
      <c r="C151" s="64">
        <f>SUM('X by product'!E41:E4941)</f>
        <v>559399.0000000071</v>
      </c>
      <c r="D151" s="57"/>
      <c r="E151" s="57"/>
      <c r="F151" s="57"/>
      <c r="G151" s="57"/>
      <c r="H151" s="57"/>
      <c r="I151" s="57"/>
      <c r="J151" s="57"/>
      <c r="K151" s="57"/>
      <c r="L151" s="57"/>
      <c r="M151" s="57"/>
      <c r="N151" s="57"/>
      <c r="O151" s="57"/>
    </row>
    <row r="152" spans="1:15" s="70" customFormat="1" x14ac:dyDescent="0.25">
      <c r="A152" s="67" t="s">
        <v>5140</v>
      </c>
      <c r="B152" s="68"/>
      <c r="C152" s="69">
        <f>SUM(C142:C151)</f>
        <v>7069650.6666666744</v>
      </c>
      <c r="D152" s="68"/>
      <c r="E152" s="68"/>
      <c r="F152" s="68"/>
      <c r="G152" s="68"/>
      <c r="H152" s="68"/>
      <c r="I152" s="68"/>
      <c r="J152" s="68"/>
      <c r="K152" s="68"/>
      <c r="L152" s="68"/>
      <c r="M152" s="68"/>
      <c r="N152" s="68"/>
      <c r="O152" s="68"/>
    </row>
    <row r="153" spans="1:15" x14ac:dyDescent="0.25">
      <c r="A153" s="57"/>
      <c r="B153" s="57"/>
      <c r="C153" s="58"/>
      <c r="D153" s="57"/>
      <c r="E153" s="57"/>
      <c r="F153" s="57"/>
      <c r="G153" s="57"/>
      <c r="H153" s="57"/>
      <c r="I153" s="57"/>
      <c r="J153" s="57"/>
      <c r="K153" s="57"/>
      <c r="L153" s="57"/>
      <c r="M153" s="57"/>
      <c r="N153" s="57"/>
      <c r="O153" s="57"/>
    </row>
    <row r="154" spans="1:15" x14ac:dyDescent="0.25">
      <c r="A154" s="57"/>
      <c r="B154" s="57"/>
      <c r="C154" s="58"/>
      <c r="D154" s="57"/>
      <c r="E154" s="57"/>
      <c r="F154" s="57"/>
      <c r="G154" s="57"/>
      <c r="H154" s="57"/>
      <c r="I154" s="57"/>
      <c r="J154" s="57"/>
      <c r="K154" s="57"/>
      <c r="L154" s="57"/>
      <c r="M154" s="57"/>
      <c r="N154" s="57"/>
      <c r="O154" s="57"/>
    </row>
    <row r="155" spans="1:15" x14ac:dyDescent="0.25">
      <c r="A155" s="57"/>
      <c r="B155" s="57"/>
      <c r="C155" s="58"/>
      <c r="D155" s="57"/>
      <c r="E155" s="57"/>
      <c r="F155" s="57"/>
      <c r="G155" s="57"/>
      <c r="H155" s="57"/>
      <c r="I155" s="57"/>
      <c r="J155" s="57"/>
      <c r="K155" s="57"/>
      <c r="L155" s="57"/>
      <c r="M155" s="57"/>
      <c r="N155" s="57"/>
      <c r="O155" s="57"/>
    </row>
    <row r="156" spans="1:15" x14ac:dyDescent="0.25">
      <c r="A156" s="57"/>
      <c r="B156" s="57"/>
      <c r="C156" s="58"/>
      <c r="D156" s="57"/>
      <c r="E156" s="57"/>
      <c r="F156" s="57"/>
      <c r="G156" s="57"/>
      <c r="H156" s="57"/>
      <c r="I156" s="57"/>
      <c r="J156" s="57"/>
      <c r="K156" s="57"/>
      <c r="L156" s="57"/>
      <c r="M156" s="57"/>
      <c r="N156" s="57"/>
      <c r="O156" s="57"/>
    </row>
    <row r="157" spans="1:15" x14ac:dyDescent="0.25">
      <c r="A157" s="57"/>
      <c r="B157" s="57"/>
      <c r="C157" s="58"/>
      <c r="D157" s="57"/>
      <c r="E157" s="57"/>
      <c r="F157" s="57"/>
      <c r="G157" s="57"/>
      <c r="H157" s="57"/>
      <c r="I157" s="57"/>
      <c r="J157" s="57"/>
      <c r="K157" s="57"/>
      <c r="L157" s="57"/>
      <c r="M157" s="57"/>
      <c r="N157" s="57"/>
      <c r="O157" s="57"/>
    </row>
    <row r="158" spans="1:15" x14ac:dyDescent="0.25">
      <c r="A158" s="57"/>
      <c r="B158" s="57"/>
      <c r="C158" s="58"/>
      <c r="D158" s="57"/>
      <c r="E158" s="57"/>
      <c r="F158" s="57"/>
      <c r="G158" s="57"/>
      <c r="H158" s="57"/>
      <c r="I158" s="57"/>
      <c r="J158" s="57"/>
      <c r="K158" s="57"/>
      <c r="L158" s="57"/>
      <c r="M158" s="57"/>
      <c r="N158" s="57"/>
      <c r="O158" s="57"/>
    </row>
    <row r="159" spans="1:15" x14ac:dyDescent="0.25">
      <c r="A159" s="103" t="s">
        <v>5015</v>
      </c>
      <c r="B159" s="142">
        <v>3144912.6666666665</v>
      </c>
      <c r="D159" s="57"/>
      <c r="E159" s="57"/>
      <c r="F159" s="57"/>
      <c r="G159" s="57"/>
      <c r="H159" s="57"/>
      <c r="I159" s="57"/>
      <c r="J159" s="57"/>
      <c r="K159" s="57"/>
      <c r="L159" s="57"/>
      <c r="M159" s="57"/>
      <c r="N159" s="57"/>
      <c r="O159" s="57"/>
    </row>
    <row r="160" spans="1:15" x14ac:dyDescent="0.25">
      <c r="A160" s="103" t="s">
        <v>5120</v>
      </c>
      <c r="B160" s="143">
        <v>1481447.3333333333</v>
      </c>
      <c r="D160" s="57"/>
      <c r="E160" s="57"/>
      <c r="F160" s="57"/>
      <c r="G160" s="57"/>
      <c r="H160" s="57"/>
      <c r="I160" s="57"/>
      <c r="J160" s="57"/>
      <c r="K160" s="57"/>
      <c r="L160" s="57"/>
      <c r="M160" s="57"/>
      <c r="N160" s="57"/>
      <c r="O160" s="57"/>
    </row>
    <row r="161" spans="1:15" x14ac:dyDescent="0.25">
      <c r="A161" s="103" t="s">
        <v>5137</v>
      </c>
      <c r="B161" s="143">
        <v>1104483.3333333333</v>
      </c>
      <c r="D161" s="57"/>
      <c r="E161" s="57"/>
      <c r="F161" s="57"/>
      <c r="G161" s="57"/>
      <c r="H161" s="57"/>
      <c r="I161" s="57"/>
      <c r="J161" s="57"/>
      <c r="K161" s="57"/>
      <c r="L161" s="57"/>
      <c r="M161" s="57"/>
      <c r="N161" s="57"/>
      <c r="O161" s="57"/>
    </row>
    <row r="162" spans="1:15" x14ac:dyDescent="0.25">
      <c r="A162" s="103" t="s">
        <v>5097</v>
      </c>
      <c r="B162" s="143">
        <v>572982.33333333337</v>
      </c>
      <c r="D162" s="57"/>
      <c r="E162" s="57"/>
      <c r="F162" s="57"/>
      <c r="G162" s="57"/>
      <c r="H162" s="57"/>
      <c r="I162" s="57"/>
      <c r="J162" s="57"/>
      <c r="K162" s="57"/>
      <c r="L162" s="57"/>
      <c r="M162" s="57"/>
      <c r="N162" s="57"/>
      <c r="O162" s="57"/>
    </row>
    <row r="163" spans="1:15" x14ac:dyDescent="0.25">
      <c r="A163" s="103" t="s">
        <v>5168</v>
      </c>
      <c r="B163" s="143">
        <v>247835.33333333334</v>
      </c>
      <c r="D163" s="57"/>
      <c r="E163" s="57"/>
      <c r="F163" s="57"/>
      <c r="G163" s="57"/>
      <c r="H163" s="57"/>
      <c r="I163" s="57"/>
      <c r="J163" s="57"/>
      <c r="K163" s="57"/>
      <c r="L163" s="57"/>
      <c r="M163" s="57"/>
      <c r="N163" s="57"/>
      <c r="O163" s="57"/>
    </row>
    <row r="164" spans="1:15" x14ac:dyDescent="0.25">
      <c r="A164" s="103" t="s">
        <v>11095</v>
      </c>
      <c r="B164" s="143">
        <v>202414.33333333334</v>
      </c>
      <c r="D164" s="57"/>
      <c r="E164" s="57"/>
      <c r="F164" s="57"/>
      <c r="G164" s="57"/>
      <c r="H164" s="57"/>
      <c r="I164" s="57"/>
      <c r="J164" s="57"/>
      <c r="K164" s="57"/>
      <c r="L164" s="57"/>
      <c r="M164" s="57"/>
      <c r="N164" s="57"/>
      <c r="O164" s="57"/>
    </row>
    <row r="165" spans="1:15" x14ac:dyDescent="0.25">
      <c r="A165" s="103" t="s">
        <v>11096</v>
      </c>
      <c r="B165" s="143">
        <v>110553.66666666667</v>
      </c>
      <c r="D165" s="57"/>
      <c r="E165" s="57"/>
      <c r="F165" s="57"/>
      <c r="G165" s="57"/>
      <c r="H165" s="57"/>
      <c r="I165" s="57"/>
      <c r="J165" s="57"/>
      <c r="K165" s="57"/>
      <c r="L165" s="57"/>
      <c r="M165" s="57"/>
      <c r="N165" s="57"/>
      <c r="O165" s="57"/>
    </row>
    <row r="166" spans="1:15" x14ac:dyDescent="0.25">
      <c r="A166" s="103" t="s">
        <v>5008</v>
      </c>
      <c r="B166" s="143">
        <v>46599.333333333336</v>
      </c>
      <c r="D166" s="57"/>
      <c r="E166" s="57"/>
      <c r="F166" s="57"/>
      <c r="G166" s="57"/>
      <c r="H166" s="57"/>
      <c r="I166" s="57"/>
      <c r="J166" s="57"/>
      <c r="K166" s="57"/>
      <c r="L166" s="57"/>
      <c r="M166" s="57"/>
      <c r="N166" s="57"/>
      <c r="O166" s="57"/>
    </row>
    <row r="167" spans="1:15" x14ac:dyDescent="0.25">
      <c r="A167" s="103" t="s">
        <v>5111</v>
      </c>
      <c r="B167" s="143">
        <v>40977.333333333336</v>
      </c>
      <c r="D167" s="57"/>
      <c r="E167" s="57"/>
      <c r="F167" s="57"/>
      <c r="G167" s="57"/>
      <c r="H167" s="57"/>
      <c r="I167" s="57"/>
      <c r="J167" s="57"/>
      <c r="K167" s="57"/>
      <c r="L167" s="57"/>
      <c r="M167" s="57"/>
      <c r="N167" s="57"/>
      <c r="O167" s="57"/>
    </row>
    <row r="168" spans="1:15" x14ac:dyDescent="0.25">
      <c r="A168" s="144" t="s">
        <v>5138</v>
      </c>
      <c r="B168" s="143">
        <f>SUM('X by market'!E17:E128)</f>
        <v>208889.66666666666</v>
      </c>
      <c r="D168" s="57"/>
      <c r="E168" s="57"/>
      <c r="F168" s="57"/>
      <c r="G168" s="57"/>
      <c r="H168" s="57"/>
      <c r="I168" s="57"/>
      <c r="J168" s="57"/>
      <c r="K168" s="57"/>
      <c r="L168" s="57"/>
      <c r="M168" s="57"/>
      <c r="N168" s="57"/>
      <c r="O168" s="57"/>
    </row>
    <row r="169" spans="1:15" x14ac:dyDescent="0.25">
      <c r="A169" s="67" t="s">
        <v>5140</v>
      </c>
      <c r="B169" s="71">
        <f>SUM(B159:B168)</f>
        <v>7161095.3333333321</v>
      </c>
      <c r="D169" s="57"/>
      <c r="E169" s="57"/>
      <c r="F169" s="57"/>
      <c r="G169" s="57"/>
      <c r="H169" s="57"/>
      <c r="I169" s="57"/>
      <c r="J169" s="57"/>
      <c r="K169" s="57"/>
      <c r="L169" s="57"/>
      <c r="M169" s="57"/>
      <c r="N169" s="57"/>
      <c r="O169" s="57"/>
    </row>
    <row r="170" spans="1:15" x14ac:dyDescent="0.25">
      <c r="C170" s="58"/>
      <c r="D170" s="57"/>
      <c r="E170" s="57"/>
      <c r="F170" s="57"/>
      <c r="G170" s="57"/>
      <c r="H170" s="57"/>
      <c r="I170" s="57"/>
      <c r="J170" s="57"/>
      <c r="K170" s="57"/>
      <c r="L170" s="57"/>
      <c r="M170" s="57"/>
      <c r="N170" s="57"/>
      <c r="O170" s="57"/>
    </row>
    <row r="171" spans="1:15" x14ac:dyDescent="0.25">
      <c r="A171" s="57"/>
      <c r="B171" s="57"/>
      <c r="C171" s="58"/>
      <c r="D171" s="57"/>
      <c r="E171" s="57"/>
      <c r="F171" s="57"/>
      <c r="G171" s="57"/>
      <c r="H171" s="57"/>
      <c r="I171" s="57"/>
      <c r="J171" s="57"/>
      <c r="K171" s="57"/>
      <c r="L171" s="57"/>
      <c r="M171" s="57"/>
      <c r="N171" s="57"/>
      <c r="O171" s="57"/>
    </row>
    <row r="172" spans="1:15" x14ac:dyDescent="0.25">
      <c r="A172" s="57"/>
      <c r="B172" s="57"/>
      <c r="C172" s="58"/>
      <c r="D172" s="57"/>
      <c r="E172" s="57"/>
      <c r="F172" s="57"/>
      <c r="G172" s="57"/>
      <c r="H172" s="57"/>
      <c r="I172" s="57"/>
      <c r="J172" s="57"/>
      <c r="K172" s="57"/>
      <c r="L172" s="57"/>
      <c r="M172" s="57"/>
      <c r="N172" s="57"/>
      <c r="O172" s="57"/>
    </row>
    <row r="173" spans="1:15" x14ac:dyDescent="0.25">
      <c r="A173" s="57"/>
      <c r="B173" s="57"/>
      <c r="C173" s="58"/>
      <c r="D173" s="57"/>
      <c r="E173" s="57"/>
      <c r="F173" s="57"/>
      <c r="G173" s="57"/>
      <c r="H173" s="57"/>
      <c r="I173" s="57"/>
      <c r="J173" s="57"/>
      <c r="K173" s="57"/>
      <c r="L173" s="57"/>
      <c r="M173" s="57"/>
      <c r="N173" s="57"/>
      <c r="O173" s="57"/>
    </row>
    <row r="174" spans="1:15" x14ac:dyDescent="0.25">
      <c r="A174" s="57"/>
      <c r="B174" s="57"/>
      <c r="C174" s="58"/>
      <c r="D174" s="57"/>
      <c r="E174" s="57"/>
      <c r="F174" s="57"/>
      <c r="G174" s="57"/>
      <c r="H174" s="57"/>
      <c r="I174" s="57"/>
      <c r="J174" s="57"/>
      <c r="K174" s="57"/>
      <c r="L174" s="57"/>
      <c r="M174" s="57"/>
      <c r="N174" s="57"/>
      <c r="O174" s="57"/>
    </row>
    <row r="175" spans="1:15" x14ac:dyDescent="0.25">
      <c r="A175" s="57"/>
      <c r="B175" s="57"/>
      <c r="C175" s="58"/>
      <c r="D175" s="57"/>
      <c r="E175" s="57"/>
      <c r="F175" s="57"/>
      <c r="G175" s="57"/>
      <c r="H175" s="57"/>
      <c r="I175" s="57"/>
      <c r="J175" s="57"/>
      <c r="K175" s="57"/>
      <c r="L175" s="57"/>
      <c r="M175" s="57"/>
      <c r="N175" s="57"/>
      <c r="O175" s="57"/>
    </row>
    <row r="176" spans="1:15" x14ac:dyDescent="0.25">
      <c r="A176" s="57"/>
      <c r="B176" s="57"/>
      <c r="C176" s="58"/>
      <c r="D176" s="57"/>
      <c r="E176" s="57"/>
      <c r="F176" s="57"/>
      <c r="G176" s="57"/>
      <c r="H176" s="57"/>
      <c r="I176" s="57"/>
      <c r="J176" s="57"/>
      <c r="K176" s="57"/>
      <c r="L176" s="57"/>
      <c r="M176" s="57"/>
      <c r="N176" s="57"/>
      <c r="O176" s="57"/>
    </row>
    <row r="177" spans="1:15" x14ac:dyDescent="0.25">
      <c r="A177" s="57"/>
      <c r="B177" s="57"/>
      <c r="C177" s="58"/>
      <c r="D177" s="57"/>
      <c r="E177" s="57"/>
      <c r="F177" s="57"/>
      <c r="G177" s="57"/>
      <c r="H177" s="57"/>
      <c r="I177" s="57"/>
      <c r="J177" s="57"/>
      <c r="K177" s="57"/>
      <c r="L177" s="57"/>
      <c r="M177" s="57"/>
      <c r="N177" s="57"/>
      <c r="O177" s="57"/>
    </row>
  </sheetData>
  <mergeCells count="14">
    <mergeCell ref="I88:I89"/>
    <mergeCell ref="J88:J89"/>
    <mergeCell ref="K88:K89"/>
    <mergeCell ref="L88:L89"/>
    <mergeCell ref="M88:M89"/>
    <mergeCell ref="A90:D90"/>
    <mergeCell ref="A91:D91"/>
    <mergeCell ref="A115:D115"/>
    <mergeCell ref="H88:H89"/>
    <mergeCell ref="A40:C40"/>
    <mergeCell ref="A64:C64"/>
    <mergeCell ref="E88:E89"/>
    <mergeCell ref="F88:F89"/>
    <mergeCell ref="G88:G8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5403"/>
  <sheetViews>
    <sheetView topLeftCell="F1" workbookViewId="0">
      <selection activeCell="L7" sqref="L7:T7"/>
    </sheetView>
  </sheetViews>
  <sheetFormatPr defaultColWidth="9.28515625" defaultRowHeight="12" x14ac:dyDescent="0.25"/>
  <cols>
    <col min="1" max="1" width="9.28515625" style="1"/>
    <col min="2" max="2" width="3" style="1" customWidth="1"/>
    <col min="3" max="3" width="7.28515625" style="1" customWidth="1"/>
    <col min="4" max="4" width="39.7109375" style="1" customWidth="1"/>
    <col min="5" max="5" width="11.85546875" style="12" customWidth="1"/>
    <col min="6" max="6" width="11.7109375" style="12" customWidth="1"/>
    <col min="7" max="7" width="10" style="17" customWidth="1"/>
    <col min="8" max="8" width="8.7109375" style="12" customWidth="1"/>
    <col min="9" max="9" width="11.140625" style="12" customWidth="1"/>
    <col min="10" max="10" width="10" style="17" customWidth="1"/>
    <col min="11" max="11" width="8.85546875" style="12" customWidth="1"/>
    <col min="12" max="20" width="11.42578125" style="1" customWidth="1"/>
    <col min="21" max="21" width="11.42578125" style="1" bestFit="1" customWidth="1"/>
    <col min="22" max="16384" width="9.28515625" style="1"/>
  </cols>
  <sheetData>
    <row r="1" spans="1:20" ht="15" x14ac:dyDescent="0.2">
      <c r="A1" s="30" t="s">
        <v>10502</v>
      </c>
      <c r="E1" s="109" t="s">
        <v>10501</v>
      </c>
      <c r="F1" s="108"/>
    </row>
    <row r="2" spans="1:20" x14ac:dyDescent="0.2">
      <c r="A2" s="47" t="s">
        <v>5124</v>
      </c>
      <c r="B2" s="86" t="s">
        <v>5203</v>
      </c>
    </row>
    <row r="3" spans="1:20" ht="41.4" customHeight="1" x14ac:dyDescent="0.2">
      <c r="A3" s="74" t="s">
        <v>11136</v>
      </c>
      <c r="B3" s="261" t="s">
        <v>11163</v>
      </c>
      <c r="C3" s="261"/>
      <c r="D3" s="261"/>
      <c r="E3" s="261"/>
      <c r="F3" s="261"/>
      <c r="G3" s="261"/>
      <c r="H3" s="261"/>
      <c r="I3" s="261"/>
      <c r="J3" s="261"/>
      <c r="K3" s="261"/>
      <c r="L3" s="261"/>
    </row>
    <row r="4" spans="1:20" s="2" customFormat="1" ht="12.75" customHeight="1" x14ac:dyDescent="0.25">
      <c r="A4" s="251" t="s">
        <v>4862</v>
      </c>
      <c r="B4" s="251" t="s">
        <v>4863</v>
      </c>
      <c r="C4" s="251" t="s">
        <v>4864</v>
      </c>
      <c r="D4" s="251" t="s">
        <v>0</v>
      </c>
      <c r="E4" s="102" t="s">
        <v>5163</v>
      </c>
      <c r="F4" s="269" t="s">
        <v>4865</v>
      </c>
      <c r="G4" s="269"/>
      <c r="H4" s="269"/>
      <c r="I4" s="268" t="s">
        <v>4866</v>
      </c>
      <c r="J4" s="268"/>
      <c r="K4" s="268"/>
      <c r="L4" s="251" t="s">
        <v>4979</v>
      </c>
      <c r="M4" s="251" t="s">
        <v>4980</v>
      </c>
      <c r="N4" s="251" t="s">
        <v>4981</v>
      </c>
      <c r="O4" s="251" t="s">
        <v>4982</v>
      </c>
      <c r="P4" s="251" t="s">
        <v>4983</v>
      </c>
      <c r="Q4" s="251" t="s">
        <v>4984</v>
      </c>
      <c r="R4" s="251" t="s">
        <v>4985</v>
      </c>
      <c r="S4" s="251" t="s">
        <v>4986</v>
      </c>
      <c r="T4" s="251" t="s">
        <v>4987</v>
      </c>
    </row>
    <row r="5" spans="1:20" s="2" customFormat="1" ht="24.75" customHeight="1" x14ac:dyDescent="0.25">
      <c r="A5" s="252"/>
      <c r="B5" s="252"/>
      <c r="C5" s="252"/>
      <c r="D5" s="252"/>
      <c r="E5" s="85"/>
      <c r="F5" s="22" t="s">
        <v>4868</v>
      </c>
      <c r="G5" s="23" t="s">
        <v>4869</v>
      </c>
      <c r="H5" s="22" t="s">
        <v>4867</v>
      </c>
      <c r="I5" s="22" t="s">
        <v>4868</v>
      </c>
      <c r="J5" s="23" t="s">
        <v>4869</v>
      </c>
      <c r="K5" s="22" t="s">
        <v>4867</v>
      </c>
      <c r="L5" s="252"/>
      <c r="M5" s="252" t="s">
        <v>4980</v>
      </c>
      <c r="N5" s="252" t="s">
        <v>4981</v>
      </c>
      <c r="O5" s="252" t="s">
        <v>4982</v>
      </c>
      <c r="P5" s="252" t="s">
        <v>4983</v>
      </c>
      <c r="Q5" s="252" t="s">
        <v>4984</v>
      </c>
      <c r="R5" s="252" t="s">
        <v>4985</v>
      </c>
      <c r="S5" s="252" t="s">
        <v>4986</v>
      </c>
      <c r="T5" s="252" t="s">
        <v>4987</v>
      </c>
    </row>
    <row r="6" spans="1:20" s="2" customFormat="1" x14ac:dyDescent="0.2">
      <c r="A6" s="4"/>
      <c r="B6" s="4"/>
      <c r="C6" s="4"/>
      <c r="D6" s="36" t="s">
        <v>4967</v>
      </c>
      <c r="E6" s="84"/>
      <c r="F6" s="13"/>
      <c r="G6" s="18"/>
      <c r="H6" s="13"/>
      <c r="I6" s="13"/>
      <c r="J6" s="18"/>
      <c r="K6" s="13"/>
      <c r="L6" s="110">
        <f>COUNTIF(L32:L9999,"&gt;0")</f>
        <v>3299</v>
      </c>
      <c r="M6" s="110">
        <f t="shared" ref="M6:T6" si="0">COUNTIF(M32:M9999,"&gt;0")</f>
        <v>3416</v>
      </c>
      <c r="N6" s="110">
        <f t="shared" si="0"/>
        <v>3591</v>
      </c>
      <c r="O6" s="110">
        <f t="shared" si="0"/>
        <v>3606</v>
      </c>
      <c r="P6" s="110">
        <f t="shared" si="0"/>
        <v>3558</v>
      </c>
      <c r="Q6" s="110">
        <f t="shared" si="0"/>
        <v>3645</v>
      </c>
      <c r="R6" s="110">
        <f t="shared" si="0"/>
        <v>3711</v>
      </c>
      <c r="S6" s="110">
        <f t="shared" si="0"/>
        <v>3818</v>
      </c>
      <c r="T6" s="110">
        <f t="shared" si="0"/>
        <v>3844</v>
      </c>
    </row>
    <row r="7" spans="1:20" s="7" customFormat="1" x14ac:dyDescent="0.2">
      <c r="A7" s="6" t="s">
        <v>1</v>
      </c>
      <c r="B7" s="6"/>
      <c r="C7" s="6"/>
      <c r="D7" s="6" t="s">
        <v>2</v>
      </c>
      <c r="E7" s="112">
        <f>SUM(R7:T7)/3</f>
        <v>6008981.666666667</v>
      </c>
      <c r="F7" s="120">
        <f>SUM(L7:O7)/4</f>
        <v>2836970.5</v>
      </c>
      <c r="G7" s="19"/>
      <c r="H7" s="111"/>
      <c r="I7" s="120">
        <f>SUM(P7:T7)/5</f>
        <v>5105622.8</v>
      </c>
      <c r="J7" s="19"/>
      <c r="K7" s="112"/>
      <c r="L7" s="114">
        <v>1620596</v>
      </c>
      <c r="M7" s="114">
        <v>2986197</v>
      </c>
      <c r="N7" s="114">
        <v>2866608</v>
      </c>
      <c r="O7" s="114">
        <v>3874481</v>
      </c>
      <c r="P7" s="114">
        <v>3204588</v>
      </c>
      <c r="Q7" s="114">
        <v>4296581</v>
      </c>
      <c r="R7" s="114">
        <v>5297194</v>
      </c>
      <c r="S7" s="114">
        <v>6017892</v>
      </c>
      <c r="T7" s="114">
        <v>6711859</v>
      </c>
    </row>
    <row r="8" spans="1:20" s="7" customFormat="1" x14ac:dyDescent="0.2">
      <c r="A8" s="6"/>
      <c r="B8" s="6"/>
      <c r="C8" s="6"/>
      <c r="D8" s="6" t="s">
        <v>4966</v>
      </c>
      <c r="E8" s="111">
        <f t="shared" ref="E8:L8" si="1">SUM(E9:E29)</f>
        <v>5951998.0000000009</v>
      </c>
      <c r="F8" s="111">
        <f t="shared" si="1"/>
        <v>2804006.25</v>
      </c>
      <c r="G8" s="119">
        <f t="shared" si="1"/>
        <v>1</v>
      </c>
      <c r="H8" s="111">
        <f>SUM(H9:H29)</f>
        <v>4498</v>
      </c>
      <c r="I8" s="111">
        <f t="shared" si="1"/>
        <v>5044158.8000000007</v>
      </c>
      <c r="J8" s="119">
        <f t="shared" si="1"/>
        <v>1</v>
      </c>
      <c r="K8" s="111">
        <f>SUM(K9:K29)</f>
        <v>4686</v>
      </c>
      <c r="L8" s="111">
        <f t="shared" si="1"/>
        <v>1605084</v>
      </c>
      <c r="M8" s="111">
        <f t="shared" ref="M8:T8" si="2">SUM(M9:M29)</f>
        <v>2953107</v>
      </c>
      <c r="N8" s="111">
        <f t="shared" si="2"/>
        <v>2833165</v>
      </c>
      <c r="O8" s="111">
        <f t="shared" si="2"/>
        <v>3824669</v>
      </c>
      <c r="P8" s="111">
        <f t="shared" si="2"/>
        <v>3158265</v>
      </c>
      <c r="Q8" s="111">
        <f t="shared" si="2"/>
        <v>4206535</v>
      </c>
      <c r="R8" s="111">
        <f t="shared" si="2"/>
        <v>5265528</v>
      </c>
      <c r="S8" s="111">
        <f t="shared" si="2"/>
        <v>5944998</v>
      </c>
      <c r="T8" s="111">
        <f t="shared" si="2"/>
        <v>6645468</v>
      </c>
    </row>
    <row r="9" spans="1:20" x14ac:dyDescent="0.25">
      <c r="A9" s="5"/>
      <c r="B9" s="5"/>
      <c r="C9" s="8">
        <v>1</v>
      </c>
      <c r="D9" s="10" t="s">
        <v>4841</v>
      </c>
      <c r="E9" s="31">
        <f t="shared" ref="E9:E29" si="3">SUM(R9:T9)/3</f>
        <v>350762.66666666669</v>
      </c>
      <c r="F9" s="121">
        <f t="shared" ref="F9:F29" si="4">SUM(L9:O9)/4</f>
        <v>167090.25</v>
      </c>
      <c r="G9" s="20">
        <f t="shared" ref="G9:G29" si="5">+F9/$F$8</f>
        <v>5.9589827947066812E-2</v>
      </c>
      <c r="H9" s="25">
        <f>COUNTIFS($C$32:$C$10001,$C9,F$32:F$10001,"&lt;&gt;0")</f>
        <v>168</v>
      </c>
      <c r="I9" s="121">
        <f t="shared" ref="I9:I29" si="6">SUM(P9:T9)/5</f>
        <v>307571.40000000002</v>
      </c>
      <c r="J9" s="20">
        <f t="shared" ref="J9:J29" si="7">+I9/$I$8</f>
        <v>6.0975756750560661E-2</v>
      </c>
      <c r="K9" s="25">
        <f>COUNTIFS($C$32:$C$10001,$C9,I$32:I$10001,"&lt;&gt;0")</f>
        <v>272</v>
      </c>
      <c r="L9" s="33">
        <f t="shared" ref="L9:L29" si="8">SUMIF($C$32:$C$9999,$C9,L$32:L$9999)</f>
        <v>106132</v>
      </c>
      <c r="M9" s="33">
        <f t="shared" ref="M9:T24" si="9">SUMIF($C$32:$C$9999,$C9,M$32:M$9999)</f>
        <v>155749</v>
      </c>
      <c r="N9" s="33">
        <f t="shared" si="9"/>
        <v>202385</v>
      </c>
      <c r="O9" s="33">
        <f t="shared" si="9"/>
        <v>204095</v>
      </c>
      <c r="P9" s="33">
        <f t="shared" si="9"/>
        <v>222471</v>
      </c>
      <c r="Q9" s="33">
        <f t="shared" si="9"/>
        <v>263098</v>
      </c>
      <c r="R9" s="33">
        <f t="shared" si="9"/>
        <v>329684</v>
      </c>
      <c r="S9" s="33">
        <f t="shared" si="9"/>
        <v>318090</v>
      </c>
      <c r="T9" s="33">
        <f t="shared" si="9"/>
        <v>404514</v>
      </c>
    </row>
    <row r="10" spans="1:20" x14ac:dyDescent="0.2">
      <c r="A10" s="5"/>
      <c r="B10" s="5"/>
      <c r="C10" s="8">
        <f>C9+1</f>
        <v>2</v>
      </c>
      <c r="D10" s="10" t="s">
        <v>4842</v>
      </c>
      <c r="E10" s="31">
        <f t="shared" si="3"/>
        <v>330683.33333333331</v>
      </c>
      <c r="F10" s="121">
        <f t="shared" si="4"/>
        <v>166896</v>
      </c>
      <c r="G10" s="20">
        <f t="shared" si="5"/>
        <v>5.9520552067243077E-2</v>
      </c>
      <c r="H10" s="25">
        <f t="shared" ref="H10:H29" si="10">COUNTIFS($C$32:$C$10001,$C10,F$32:F$10001,"&lt;&gt;0")</f>
        <v>226</v>
      </c>
      <c r="I10" s="121">
        <f t="shared" si="6"/>
        <v>299845.2</v>
      </c>
      <c r="J10" s="20">
        <f t="shared" si="7"/>
        <v>5.9444044465848292E-2</v>
      </c>
      <c r="K10" s="25">
        <f t="shared" ref="K10:K29" si="11">COUNTIFS($C$32:$C$10001,$C10,I$32:I$10001,"&lt;&gt;0")</f>
        <v>278</v>
      </c>
      <c r="L10" s="33">
        <f t="shared" si="8"/>
        <v>100717</v>
      </c>
      <c r="M10" s="33">
        <f t="shared" si="9"/>
        <v>132428</v>
      </c>
      <c r="N10" s="33">
        <f t="shared" si="9"/>
        <v>183783</v>
      </c>
      <c r="O10" s="33">
        <f t="shared" si="9"/>
        <v>250656</v>
      </c>
      <c r="P10" s="33">
        <f t="shared" si="9"/>
        <v>235968</v>
      </c>
      <c r="Q10" s="33">
        <f t="shared" si="9"/>
        <v>271208</v>
      </c>
      <c r="R10" s="33">
        <f t="shared" si="9"/>
        <v>273367</v>
      </c>
      <c r="S10" s="33">
        <f t="shared" si="9"/>
        <v>325441</v>
      </c>
      <c r="T10" s="33">
        <f t="shared" si="9"/>
        <v>393242</v>
      </c>
    </row>
    <row r="11" spans="1:20" x14ac:dyDescent="0.2">
      <c r="A11" s="5"/>
      <c r="B11" s="5"/>
      <c r="C11" s="8">
        <f t="shared" ref="C11:C29" si="12">C10+1</f>
        <v>3</v>
      </c>
      <c r="D11" s="10" t="s">
        <v>4843</v>
      </c>
      <c r="E11" s="31">
        <f t="shared" si="3"/>
        <v>101497.66666666667</v>
      </c>
      <c r="F11" s="121">
        <f t="shared" si="4"/>
        <v>47899.25</v>
      </c>
      <c r="G11" s="20">
        <f t="shared" si="5"/>
        <v>1.7082433393292188E-2</v>
      </c>
      <c r="H11" s="25">
        <f t="shared" si="10"/>
        <v>40</v>
      </c>
      <c r="I11" s="121">
        <f t="shared" si="6"/>
        <v>82035.8</v>
      </c>
      <c r="J11" s="20">
        <f t="shared" si="7"/>
        <v>1.6263524455257038E-2</v>
      </c>
      <c r="K11" s="25">
        <f t="shared" si="11"/>
        <v>44</v>
      </c>
      <c r="L11" s="33">
        <f t="shared" si="8"/>
        <v>26843</v>
      </c>
      <c r="M11" s="33">
        <f t="shared" si="9"/>
        <v>32334</v>
      </c>
      <c r="N11" s="33">
        <f t="shared" si="9"/>
        <v>62548</v>
      </c>
      <c r="O11" s="33">
        <f t="shared" si="9"/>
        <v>69872</v>
      </c>
      <c r="P11" s="33">
        <f t="shared" si="9"/>
        <v>46663</v>
      </c>
      <c r="Q11" s="33">
        <f t="shared" si="9"/>
        <v>59023</v>
      </c>
      <c r="R11" s="33">
        <f t="shared" si="9"/>
        <v>94608</v>
      </c>
      <c r="S11" s="33">
        <f t="shared" si="9"/>
        <v>105685</v>
      </c>
      <c r="T11" s="33">
        <f t="shared" si="9"/>
        <v>104200</v>
      </c>
    </row>
    <row r="12" spans="1:20" x14ac:dyDescent="0.25">
      <c r="A12" s="5"/>
      <c r="B12" s="5"/>
      <c r="C12" s="8">
        <f t="shared" si="12"/>
        <v>4</v>
      </c>
      <c r="D12" s="10" t="s">
        <v>4844</v>
      </c>
      <c r="E12" s="31">
        <f t="shared" si="3"/>
        <v>416155.33333333331</v>
      </c>
      <c r="F12" s="121">
        <f t="shared" si="4"/>
        <v>202904</v>
      </c>
      <c r="G12" s="20">
        <f t="shared" si="5"/>
        <v>7.2362178222676932E-2</v>
      </c>
      <c r="H12" s="25">
        <f t="shared" si="10"/>
        <v>185</v>
      </c>
      <c r="I12" s="121">
        <f t="shared" si="6"/>
        <v>378187.2</v>
      </c>
      <c r="J12" s="20">
        <f t="shared" si="7"/>
        <v>7.4975276353313844E-2</v>
      </c>
      <c r="K12" s="25">
        <f t="shared" si="11"/>
        <v>198</v>
      </c>
      <c r="L12" s="33">
        <f t="shared" si="8"/>
        <v>140048</v>
      </c>
      <c r="M12" s="33">
        <f t="shared" si="9"/>
        <v>152059</v>
      </c>
      <c r="N12" s="33">
        <f t="shared" si="9"/>
        <v>261417</v>
      </c>
      <c r="O12" s="33">
        <f t="shared" si="9"/>
        <v>258092</v>
      </c>
      <c r="P12" s="33">
        <f t="shared" si="9"/>
        <v>257869</v>
      </c>
      <c r="Q12" s="33">
        <f t="shared" si="9"/>
        <v>384601</v>
      </c>
      <c r="R12" s="33">
        <f t="shared" si="9"/>
        <v>393837</v>
      </c>
      <c r="S12" s="33">
        <f t="shared" si="9"/>
        <v>387749</v>
      </c>
      <c r="T12" s="33">
        <f t="shared" si="9"/>
        <v>466880</v>
      </c>
    </row>
    <row r="13" spans="1:20" x14ac:dyDescent="0.25">
      <c r="A13" s="5"/>
      <c r="B13" s="5"/>
      <c r="C13" s="8">
        <f t="shared" si="12"/>
        <v>5</v>
      </c>
      <c r="D13" s="10" t="s">
        <v>4845</v>
      </c>
      <c r="E13" s="31">
        <f t="shared" si="3"/>
        <v>590983</v>
      </c>
      <c r="F13" s="121">
        <f t="shared" si="4"/>
        <v>558373.25</v>
      </c>
      <c r="G13" s="20">
        <f t="shared" si="5"/>
        <v>0.19913409608127658</v>
      </c>
      <c r="H13" s="25">
        <f t="shared" si="10"/>
        <v>121</v>
      </c>
      <c r="I13" s="121">
        <f t="shared" si="6"/>
        <v>566658.6</v>
      </c>
      <c r="J13" s="20">
        <f t="shared" si="7"/>
        <v>0.11233956393284047</v>
      </c>
      <c r="K13" s="25">
        <f t="shared" si="11"/>
        <v>130</v>
      </c>
      <c r="L13" s="33">
        <f t="shared" si="8"/>
        <v>252768</v>
      </c>
      <c r="M13" s="33">
        <f t="shared" si="9"/>
        <v>996107</v>
      </c>
      <c r="N13" s="33">
        <f t="shared" si="9"/>
        <v>356750</v>
      </c>
      <c r="O13" s="33">
        <f t="shared" si="9"/>
        <v>627868</v>
      </c>
      <c r="P13" s="33">
        <f t="shared" si="9"/>
        <v>351411</v>
      </c>
      <c r="Q13" s="33">
        <f t="shared" si="9"/>
        <v>708933</v>
      </c>
      <c r="R13" s="33">
        <f t="shared" si="9"/>
        <v>422303</v>
      </c>
      <c r="S13" s="33">
        <f t="shared" si="9"/>
        <v>627352</v>
      </c>
      <c r="T13" s="33">
        <f t="shared" si="9"/>
        <v>723294</v>
      </c>
    </row>
    <row r="14" spans="1:20" x14ac:dyDescent="0.25">
      <c r="A14" s="5"/>
      <c r="B14" s="5"/>
      <c r="C14" s="8">
        <f t="shared" si="12"/>
        <v>6</v>
      </c>
      <c r="D14" s="10" t="s">
        <v>4846</v>
      </c>
      <c r="E14" s="31">
        <f t="shared" si="3"/>
        <v>725784.66666666663</v>
      </c>
      <c r="F14" s="121">
        <f t="shared" si="4"/>
        <v>292930.25</v>
      </c>
      <c r="G14" s="20">
        <f t="shared" si="5"/>
        <v>0.10446847256492385</v>
      </c>
      <c r="H14" s="25">
        <f t="shared" si="10"/>
        <v>630</v>
      </c>
      <c r="I14" s="121">
        <f t="shared" si="6"/>
        <v>598907.19999999995</v>
      </c>
      <c r="J14" s="20">
        <f t="shared" si="7"/>
        <v>0.11873282022762643</v>
      </c>
      <c r="K14" s="25">
        <f t="shared" si="11"/>
        <v>683</v>
      </c>
      <c r="L14" s="33">
        <f t="shared" si="8"/>
        <v>162618</v>
      </c>
      <c r="M14" s="33">
        <f t="shared" si="9"/>
        <v>436877</v>
      </c>
      <c r="N14" s="33">
        <f t="shared" si="9"/>
        <v>277407</v>
      </c>
      <c r="O14" s="33">
        <f t="shared" si="9"/>
        <v>294819</v>
      </c>
      <c r="P14" s="33">
        <f t="shared" si="9"/>
        <v>375426</v>
      </c>
      <c r="Q14" s="33">
        <f t="shared" si="9"/>
        <v>441756</v>
      </c>
      <c r="R14" s="33">
        <f t="shared" si="9"/>
        <v>598119</v>
      </c>
      <c r="S14" s="33">
        <f t="shared" si="9"/>
        <v>670750</v>
      </c>
      <c r="T14" s="33">
        <f t="shared" si="9"/>
        <v>908485</v>
      </c>
    </row>
    <row r="15" spans="1:20" x14ac:dyDescent="0.25">
      <c r="A15" s="5"/>
      <c r="B15" s="5"/>
      <c r="C15" s="8">
        <f t="shared" si="12"/>
        <v>7</v>
      </c>
      <c r="D15" s="10" t="s">
        <v>4847</v>
      </c>
      <c r="E15" s="31">
        <f t="shared" si="3"/>
        <v>266745</v>
      </c>
      <c r="F15" s="121">
        <f t="shared" si="4"/>
        <v>112685.25</v>
      </c>
      <c r="G15" s="20">
        <f t="shared" si="5"/>
        <v>4.0187232107631712E-2</v>
      </c>
      <c r="H15" s="25">
        <f t="shared" si="10"/>
        <v>202</v>
      </c>
      <c r="I15" s="121">
        <f t="shared" si="6"/>
        <v>228979.20000000001</v>
      </c>
      <c r="J15" s="20">
        <f t="shared" si="7"/>
        <v>4.5394922935415909E-2</v>
      </c>
      <c r="K15" s="25">
        <f t="shared" si="11"/>
        <v>204</v>
      </c>
      <c r="L15" s="33">
        <f t="shared" si="8"/>
        <v>57497</v>
      </c>
      <c r="M15" s="33">
        <f t="shared" si="9"/>
        <v>92400</v>
      </c>
      <c r="N15" s="33">
        <f t="shared" si="9"/>
        <v>122079</v>
      </c>
      <c r="O15" s="33">
        <f t="shared" si="9"/>
        <v>178765</v>
      </c>
      <c r="P15" s="33">
        <f t="shared" si="9"/>
        <v>156369</v>
      </c>
      <c r="Q15" s="33">
        <f t="shared" si="9"/>
        <v>188292</v>
      </c>
      <c r="R15" s="33">
        <f t="shared" si="9"/>
        <v>236421</v>
      </c>
      <c r="S15" s="33">
        <f t="shared" si="9"/>
        <v>262932</v>
      </c>
      <c r="T15" s="33">
        <f t="shared" si="9"/>
        <v>300882</v>
      </c>
    </row>
    <row r="16" spans="1:20" x14ac:dyDescent="0.25">
      <c r="A16" s="5"/>
      <c r="B16" s="5"/>
      <c r="C16" s="8">
        <f t="shared" si="12"/>
        <v>8</v>
      </c>
      <c r="D16" s="10" t="s">
        <v>4848</v>
      </c>
      <c r="E16" s="31">
        <f t="shared" si="3"/>
        <v>12977.333333333334</v>
      </c>
      <c r="F16" s="121">
        <f t="shared" si="4"/>
        <v>5123.25</v>
      </c>
      <c r="G16" s="20">
        <f t="shared" si="5"/>
        <v>1.827117896046059E-3</v>
      </c>
      <c r="H16" s="25">
        <f t="shared" si="10"/>
        <v>36</v>
      </c>
      <c r="I16" s="121">
        <f t="shared" si="6"/>
        <v>11519.8</v>
      </c>
      <c r="J16" s="20">
        <f t="shared" si="7"/>
        <v>2.2837901138243306E-3</v>
      </c>
      <c r="K16" s="25">
        <f t="shared" si="11"/>
        <v>44</v>
      </c>
      <c r="L16" s="33">
        <f t="shared" si="8"/>
        <v>2953</v>
      </c>
      <c r="M16" s="33">
        <f t="shared" si="9"/>
        <v>4595</v>
      </c>
      <c r="N16" s="33">
        <f t="shared" si="9"/>
        <v>4588</v>
      </c>
      <c r="O16" s="33">
        <f t="shared" si="9"/>
        <v>8357</v>
      </c>
      <c r="P16" s="33">
        <f t="shared" si="9"/>
        <v>5975</v>
      </c>
      <c r="Q16" s="33">
        <f t="shared" si="9"/>
        <v>12692</v>
      </c>
      <c r="R16" s="33">
        <f t="shared" si="9"/>
        <v>11008</v>
      </c>
      <c r="S16" s="33">
        <f t="shared" si="9"/>
        <v>13332</v>
      </c>
      <c r="T16" s="33">
        <f t="shared" si="9"/>
        <v>14592</v>
      </c>
    </row>
    <row r="17" spans="1:20" x14ac:dyDescent="0.2">
      <c r="A17" s="5"/>
      <c r="B17" s="5"/>
      <c r="C17" s="8">
        <f t="shared" si="12"/>
        <v>9</v>
      </c>
      <c r="D17" s="10" t="s">
        <v>4849</v>
      </c>
      <c r="E17" s="31">
        <f t="shared" si="3"/>
        <v>14162</v>
      </c>
      <c r="F17" s="121">
        <f t="shared" si="4"/>
        <v>8138.25</v>
      </c>
      <c r="G17" s="20">
        <f t="shared" si="5"/>
        <v>2.902365142731048E-3</v>
      </c>
      <c r="H17" s="25">
        <f t="shared" si="10"/>
        <v>94</v>
      </c>
      <c r="I17" s="121">
        <f t="shared" si="6"/>
        <v>12656</v>
      </c>
      <c r="J17" s="20">
        <f t="shared" si="7"/>
        <v>2.5090407542284351E-3</v>
      </c>
      <c r="K17" s="25">
        <f t="shared" si="11"/>
        <v>85</v>
      </c>
      <c r="L17" s="33">
        <f t="shared" si="8"/>
        <v>16786</v>
      </c>
      <c r="M17" s="33">
        <f t="shared" si="9"/>
        <v>2828</v>
      </c>
      <c r="N17" s="33">
        <f t="shared" si="9"/>
        <v>3721</v>
      </c>
      <c r="O17" s="33">
        <f t="shared" si="9"/>
        <v>9218</v>
      </c>
      <c r="P17" s="33">
        <f t="shared" si="9"/>
        <v>7606</v>
      </c>
      <c r="Q17" s="33">
        <f t="shared" si="9"/>
        <v>13188</v>
      </c>
      <c r="R17" s="33">
        <f t="shared" si="9"/>
        <v>12397</v>
      </c>
      <c r="S17" s="33">
        <f t="shared" si="9"/>
        <v>18955</v>
      </c>
      <c r="T17" s="33">
        <f t="shared" si="9"/>
        <v>11134</v>
      </c>
    </row>
    <row r="18" spans="1:20" x14ac:dyDescent="0.25">
      <c r="A18" s="5"/>
      <c r="B18" s="5"/>
      <c r="C18" s="8">
        <f t="shared" si="12"/>
        <v>10</v>
      </c>
      <c r="D18" s="10" t="s">
        <v>4850</v>
      </c>
      <c r="E18" s="31">
        <f t="shared" si="3"/>
        <v>90873.666666666672</v>
      </c>
      <c r="F18" s="121">
        <f t="shared" si="4"/>
        <v>45979</v>
      </c>
      <c r="G18" s="20">
        <f t="shared" si="5"/>
        <v>1.6397609670092569E-2</v>
      </c>
      <c r="H18" s="25">
        <f t="shared" si="10"/>
        <v>134</v>
      </c>
      <c r="I18" s="121">
        <f t="shared" si="6"/>
        <v>87536.6</v>
      </c>
      <c r="J18" s="20">
        <f t="shared" si="7"/>
        <v>1.7354053167398298E-2</v>
      </c>
      <c r="K18" s="25">
        <f t="shared" si="11"/>
        <v>131</v>
      </c>
      <c r="L18" s="33">
        <f t="shared" si="8"/>
        <v>31245</v>
      </c>
      <c r="M18" s="33">
        <f t="shared" si="9"/>
        <v>40543</v>
      </c>
      <c r="N18" s="33">
        <f t="shared" si="9"/>
        <v>40718</v>
      </c>
      <c r="O18" s="33">
        <f t="shared" si="9"/>
        <v>71410</v>
      </c>
      <c r="P18" s="33">
        <f t="shared" si="9"/>
        <v>71982</v>
      </c>
      <c r="Q18" s="33">
        <f t="shared" si="9"/>
        <v>93080</v>
      </c>
      <c r="R18" s="33">
        <f t="shared" si="9"/>
        <v>107988</v>
      </c>
      <c r="S18" s="33">
        <f t="shared" si="9"/>
        <v>92909</v>
      </c>
      <c r="T18" s="33">
        <f t="shared" si="9"/>
        <v>71724</v>
      </c>
    </row>
    <row r="19" spans="1:20" x14ac:dyDescent="0.25">
      <c r="A19" s="5"/>
      <c r="B19" s="5"/>
      <c r="C19" s="8">
        <f t="shared" si="12"/>
        <v>11</v>
      </c>
      <c r="D19" s="10" t="s">
        <v>4851</v>
      </c>
      <c r="E19" s="31">
        <f t="shared" si="3"/>
        <v>223878</v>
      </c>
      <c r="F19" s="121">
        <f t="shared" si="4"/>
        <v>116293.75</v>
      </c>
      <c r="G19" s="20">
        <f t="shared" si="5"/>
        <v>4.1474140794087032E-2</v>
      </c>
      <c r="H19" s="25">
        <f t="shared" si="10"/>
        <v>613</v>
      </c>
      <c r="I19" s="121">
        <f t="shared" si="6"/>
        <v>199546.6</v>
      </c>
      <c r="J19" s="20">
        <f t="shared" si="7"/>
        <v>3.9559936138410232E-2</v>
      </c>
      <c r="K19" s="25">
        <f t="shared" si="11"/>
        <v>607</v>
      </c>
      <c r="L19" s="33">
        <f t="shared" si="8"/>
        <v>86585</v>
      </c>
      <c r="M19" s="33">
        <f t="shared" si="9"/>
        <v>95942</v>
      </c>
      <c r="N19" s="33">
        <f t="shared" si="9"/>
        <v>139630</v>
      </c>
      <c r="O19" s="33">
        <f t="shared" si="9"/>
        <v>143018</v>
      </c>
      <c r="P19" s="33">
        <f t="shared" si="9"/>
        <v>139510</v>
      </c>
      <c r="Q19" s="33">
        <f t="shared" si="9"/>
        <v>186589</v>
      </c>
      <c r="R19" s="33">
        <f t="shared" si="9"/>
        <v>209934</v>
      </c>
      <c r="S19" s="33">
        <f t="shared" si="9"/>
        <v>229029</v>
      </c>
      <c r="T19" s="33">
        <f t="shared" si="9"/>
        <v>232671</v>
      </c>
    </row>
    <row r="20" spans="1:20" x14ac:dyDescent="0.25">
      <c r="A20" s="5"/>
      <c r="B20" s="5"/>
      <c r="C20" s="8">
        <f t="shared" si="12"/>
        <v>12</v>
      </c>
      <c r="D20" s="10" t="s">
        <v>4852</v>
      </c>
      <c r="E20" s="31">
        <f t="shared" si="3"/>
        <v>87398.333333333328</v>
      </c>
      <c r="F20" s="121">
        <f t="shared" si="4"/>
        <v>23289</v>
      </c>
      <c r="G20" s="20">
        <f t="shared" si="5"/>
        <v>8.305616294542852E-3</v>
      </c>
      <c r="H20" s="25">
        <f t="shared" si="10"/>
        <v>49</v>
      </c>
      <c r="I20" s="121">
        <f t="shared" si="6"/>
        <v>72348.2</v>
      </c>
      <c r="J20" s="20">
        <f t="shared" si="7"/>
        <v>1.434296636339046E-2</v>
      </c>
      <c r="K20" s="25">
        <f t="shared" si="11"/>
        <v>51</v>
      </c>
      <c r="L20" s="33">
        <f t="shared" si="8"/>
        <v>18548</v>
      </c>
      <c r="M20" s="33">
        <f t="shared" si="9"/>
        <v>18930</v>
      </c>
      <c r="N20" s="33">
        <f t="shared" si="9"/>
        <v>27072</v>
      </c>
      <c r="O20" s="33">
        <f t="shared" si="9"/>
        <v>28606</v>
      </c>
      <c r="P20" s="33">
        <f t="shared" si="9"/>
        <v>44285</v>
      </c>
      <c r="Q20" s="33">
        <f t="shared" si="9"/>
        <v>55261</v>
      </c>
      <c r="R20" s="33">
        <f t="shared" si="9"/>
        <v>87388</v>
      </c>
      <c r="S20" s="33">
        <f t="shared" si="9"/>
        <v>78734</v>
      </c>
      <c r="T20" s="33">
        <f t="shared" si="9"/>
        <v>96073</v>
      </c>
    </row>
    <row r="21" spans="1:20" x14ac:dyDescent="0.25">
      <c r="A21" s="5"/>
      <c r="B21" s="5"/>
      <c r="C21" s="8">
        <f t="shared" si="12"/>
        <v>13</v>
      </c>
      <c r="D21" s="10" t="s">
        <v>4853</v>
      </c>
      <c r="E21" s="31">
        <f t="shared" si="3"/>
        <v>67590.333333333328</v>
      </c>
      <c r="F21" s="121">
        <f t="shared" si="4"/>
        <v>15463</v>
      </c>
      <c r="G21" s="20">
        <f t="shared" si="5"/>
        <v>5.5146096767794296E-3</v>
      </c>
      <c r="H21" s="25">
        <f t="shared" si="10"/>
        <v>154</v>
      </c>
      <c r="I21" s="121">
        <f t="shared" si="6"/>
        <v>55308.800000000003</v>
      </c>
      <c r="J21" s="20">
        <f t="shared" si="7"/>
        <v>1.0964920454130032E-2</v>
      </c>
      <c r="K21" s="25">
        <f t="shared" si="11"/>
        <v>146</v>
      </c>
      <c r="L21" s="33">
        <f t="shared" si="8"/>
        <v>9215</v>
      </c>
      <c r="M21" s="33">
        <f t="shared" si="9"/>
        <v>13044</v>
      </c>
      <c r="N21" s="33">
        <f t="shared" si="9"/>
        <v>16844</v>
      </c>
      <c r="O21" s="33">
        <f t="shared" si="9"/>
        <v>22749</v>
      </c>
      <c r="P21" s="33">
        <f t="shared" si="9"/>
        <v>26303</v>
      </c>
      <c r="Q21" s="33">
        <f t="shared" si="9"/>
        <v>47470</v>
      </c>
      <c r="R21" s="33">
        <f t="shared" si="9"/>
        <v>57443</v>
      </c>
      <c r="S21" s="33">
        <f t="shared" si="9"/>
        <v>84659</v>
      </c>
      <c r="T21" s="33">
        <f t="shared" si="9"/>
        <v>60669</v>
      </c>
    </row>
    <row r="22" spans="1:20" x14ac:dyDescent="0.25">
      <c r="A22" s="5"/>
      <c r="B22" s="5"/>
      <c r="C22" s="8">
        <f t="shared" si="12"/>
        <v>14</v>
      </c>
      <c r="D22" s="10" t="s">
        <v>4854</v>
      </c>
      <c r="E22" s="31">
        <f t="shared" si="3"/>
        <v>2087.6666666666665</v>
      </c>
      <c r="F22" s="121">
        <f t="shared" si="4"/>
        <v>3254.25</v>
      </c>
      <c r="G22" s="20">
        <f t="shared" si="5"/>
        <v>1.1605715928771556E-3</v>
      </c>
      <c r="H22" s="25">
        <f t="shared" si="10"/>
        <v>35</v>
      </c>
      <c r="I22" s="121">
        <f t="shared" si="6"/>
        <v>2437.6</v>
      </c>
      <c r="J22" s="20">
        <f t="shared" si="7"/>
        <v>4.8325203401605824E-4</v>
      </c>
      <c r="K22" s="25">
        <f t="shared" si="11"/>
        <v>28</v>
      </c>
      <c r="L22" s="33">
        <f t="shared" si="8"/>
        <v>2714</v>
      </c>
      <c r="M22" s="33">
        <f t="shared" si="9"/>
        <v>6209</v>
      </c>
      <c r="N22" s="33">
        <f t="shared" si="9"/>
        <v>2160</v>
      </c>
      <c r="O22" s="33">
        <f t="shared" si="9"/>
        <v>1934</v>
      </c>
      <c r="P22" s="33">
        <f t="shared" si="9"/>
        <v>4033</v>
      </c>
      <c r="Q22" s="33">
        <f t="shared" si="9"/>
        <v>1892</v>
      </c>
      <c r="R22" s="33">
        <f t="shared" si="9"/>
        <v>1455</v>
      </c>
      <c r="S22" s="33">
        <f t="shared" si="9"/>
        <v>3341</v>
      </c>
      <c r="T22" s="33">
        <f t="shared" si="9"/>
        <v>1467</v>
      </c>
    </row>
    <row r="23" spans="1:20" x14ac:dyDescent="0.25">
      <c r="A23" s="5"/>
      <c r="B23" s="5"/>
      <c r="C23" s="8">
        <f t="shared" si="12"/>
        <v>15</v>
      </c>
      <c r="D23" s="10" t="s">
        <v>4855</v>
      </c>
      <c r="E23" s="31">
        <f t="shared" si="3"/>
        <v>611366</v>
      </c>
      <c r="F23" s="121">
        <f t="shared" si="4"/>
        <v>237779.5</v>
      </c>
      <c r="G23" s="20">
        <f t="shared" si="5"/>
        <v>8.4799917974505229E-2</v>
      </c>
      <c r="H23" s="25">
        <f t="shared" si="10"/>
        <v>518</v>
      </c>
      <c r="I23" s="121">
        <f t="shared" si="6"/>
        <v>498605.6</v>
      </c>
      <c r="J23" s="20">
        <f t="shared" si="7"/>
        <v>9.884811715285409E-2</v>
      </c>
      <c r="K23" s="25">
        <f t="shared" si="11"/>
        <v>521</v>
      </c>
      <c r="L23" s="33">
        <f t="shared" si="8"/>
        <v>126349</v>
      </c>
      <c r="M23" s="33">
        <f t="shared" si="9"/>
        <v>136710</v>
      </c>
      <c r="N23" s="33">
        <f t="shared" si="9"/>
        <v>265865</v>
      </c>
      <c r="O23" s="33">
        <f t="shared" si="9"/>
        <v>422194</v>
      </c>
      <c r="P23" s="33">
        <f t="shared" si="9"/>
        <v>282446</v>
      </c>
      <c r="Q23" s="33">
        <f t="shared" si="9"/>
        <v>376484</v>
      </c>
      <c r="R23" s="33">
        <f t="shared" si="9"/>
        <v>515039</v>
      </c>
      <c r="S23" s="33">
        <f t="shared" si="9"/>
        <v>705844</v>
      </c>
      <c r="T23" s="33">
        <f t="shared" si="9"/>
        <v>613215</v>
      </c>
    </row>
    <row r="24" spans="1:20" x14ac:dyDescent="0.25">
      <c r="A24" s="5"/>
      <c r="B24" s="5"/>
      <c r="C24" s="8">
        <f t="shared" si="12"/>
        <v>16</v>
      </c>
      <c r="D24" s="10" t="s">
        <v>4856</v>
      </c>
      <c r="E24" s="31">
        <f t="shared" si="3"/>
        <v>1417033.6666666667</v>
      </c>
      <c r="F24" s="121">
        <f t="shared" si="4"/>
        <v>525866.25</v>
      </c>
      <c r="G24" s="20">
        <f t="shared" si="5"/>
        <v>0.18754104060930676</v>
      </c>
      <c r="H24" s="25">
        <f t="shared" si="10"/>
        <v>814</v>
      </c>
      <c r="I24" s="121">
        <f t="shared" si="6"/>
        <v>1117535.2</v>
      </c>
      <c r="J24" s="20">
        <f t="shared" si="7"/>
        <v>0.22155036038912965</v>
      </c>
      <c r="K24" s="25">
        <f t="shared" si="11"/>
        <v>781</v>
      </c>
      <c r="L24" s="33">
        <f t="shared" si="8"/>
        <v>293199</v>
      </c>
      <c r="M24" s="33">
        <f t="shared" si="9"/>
        <v>412186</v>
      </c>
      <c r="N24" s="33">
        <f t="shared" si="9"/>
        <v>564238</v>
      </c>
      <c r="O24" s="33">
        <f t="shared" si="9"/>
        <v>833842</v>
      </c>
      <c r="P24" s="33">
        <f t="shared" si="9"/>
        <v>616704</v>
      </c>
      <c r="Q24" s="33">
        <f t="shared" si="9"/>
        <v>719871</v>
      </c>
      <c r="R24" s="33">
        <f t="shared" si="9"/>
        <v>1376681</v>
      </c>
      <c r="S24" s="33">
        <f t="shared" si="9"/>
        <v>1391453</v>
      </c>
      <c r="T24" s="33">
        <f t="shared" si="9"/>
        <v>1482967</v>
      </c>
    </row>
    <row r="25" spans="1:20" x14ac:dyDescent="0.25">
      <c r="A25" s="5"/>
      <c r="B25" s="5"/>
      <c r="C25" s="8">
        <f t="shared" si="12"/>
        <v>17</v>
      </c>
      <c r="D25" s="10" t="s">
        <v>4857</v>
      </c>
      <c r="E25" s="31">
        <f t="shared" si="3"/>
        <v>491059.66666666669</v>
      </c>
      <c r="F25" s="121">
        <f t="shared" si="4"/>
        <v>203814.75</v>
      </c>
      <c r="G25" s="20">
        <f t="shared" si="5"/>
        <v>7.2686981350344709E-2</v>
      </c>
      <c r="H25" s="25">
        <f t="shared" si="10"/>
        <v>125</v>
      </c>
      <c r="I25" s="121">
        <f t="shared" si="6"/>
        <v>396570.6</v>
      </c>
      <c r="J25" s="20">
        <f t="shared" si="7"/>
        <v>7.861976906833304E-2</v>
      </c>
      <c r="K25" s="25">
        <f t="shared" si="11"/>
        <v>133</v>
      </c>
      <c r="L25" s="33">
        <f t="shared" si="8"/>
        <v>128951</v>
      </c>
      <c r="M25" s="33">
        <f t="shared" ref="M25:T29" si="13">SUMIF($C$32:$C$9999,$C25,M$32:M$9999)</f>
        <v>171221</v>
      </c>
      <c r="N25" s="33">
        <f t="shared" si="13"/>
        <v>210034</v>
      </c>
      <c r="O25" s="33">
        <f t="shared" si="13"/>
        <v>305053</v>
      </c>
      <c r="P25" s="33">
        <f t="shared" si="13"/>
        <v>221449</v>
      </c>
      <c r="Q25" s="33">
        <f t="shared" si="13"/>
        <v>288225</v>
      </c>
      <c r="R25" s="33">
        <f t="shared" si="13"/>
        <v>398592</v>
      </c>
      <c r="S25" s="33">
        <f t="shared" si="13"/>
        <v>488304</v>
      </c>
      <c r="T25" s="33">
        <f t="shared" si="13"/>
        <v>586283</v>
      </c>
    </row>
    <row r="26" spans="1:20" x14ac:dyDescent="0.25">
      <c r="A26" s="5"/>
      <c r="B26" s="5"/>
      <c r="C26" s="8">
        <f t="shared" si="12"/>
        <v>18</v>
      </c>
      <c r="D26" s="10" t="s">
        <v>4858</v>
      </c>
      <c r="E26" s="31">
        <f t="shared" si="3"/>
        <v>61611.333333333336</v>
      </c>
      <c r="F26" s="121">
        <f t="shared" si="4"/>
        <v>29101.5</v>
      </c>
      <c r="G26" s="20">
        <f t="shared" si="5"/>
        <v>1.0378543200465405E-2</v>
      </c>
      <c r="H26" s="25">
        <f t="shared" si="10"/>
        <v>204</v>
      </c>
      <c r="I26" s="121">
        <f t="shared" si="6"/>
        <v>51389.4</v>
      </c>
      <c r="J26" s="20">
        <f t="shared" si="7"/>
        <v>1.018790288680047E-2</v>
      </c>
      <c r="K26" s="25">
        <f t="shared" si="11"/>
        <v>209</v>
      </c>
      <c r="L26" s="33">
        <f t="shared" si="8"/>
        <v>20463</v>
      </c>
      <c r="M26" s="33">
        <f t="shared" si="13"/>
        <v>27529</v>
      </c>
      <c r="N26" s="33">
        <f t="shared" si="13"/>
        <v>32313</v>
      </c>
      <c r="O26" s="33">
        <f t="shared" si="13"/>
        <v>36101</v>
      </c>
      <c r="P26" s="33">
        <f t="shared" si="13"/>
        <v>37830</v>
      </c>
      <c r="Q26" s="33">
        <f t="shared" si="13"/>
        <v>34283</v>
      </c>
      <c r="R26" s="33">
        <f t="shared" si="13"/>
        <v>57070</v>
      </c>
      <c r="S26" s="33">
        <f t="shared" si="13"/>
        <v>52386</v>
      </c>
      <c r="T26" s="33">
        <f t="shared" si="13"/>
        <v>75378</v>
      </c>
    </row>
    <row r="27" spans="1:20" x14ac:dyDescent="0.25">
      <c r="A27" s="5"/>
      <c r="B27" s="5"/>
      <c r="C27" s="8">
        <f t="shared" si="12"/>
        <v>19</v>
      </c>
      <c r="D27" s="10" t="s">
        <v>4859</v>
      </c>
      <c r="E27" s="31">
        <f t="shared" si="3"/>
        <v>1801</v>
      </c>
      <c r="F27" s="121">
        <f t="shared" si="4"/>
        <v>828</v>
      </c>
      <c r="G27" s="20">
        <f t="shared" si="5"/>
        <v>2.9529178117916106E-4</v>
      </c>
      <c r="H27" s="25">
        <f t="shared" si="10"/>
        <v>14</v>
      </c>
      <c r="I27" s="121">
        <f t="shared" si="6"/>
        <v>1428</v>
      </c>
      <c r="J27" s="20">
        <f t="shared" si="7"/>
        <v>2.8309973111869513E-4</v>
      </c>
      <c r="K27" s="25">
        <f t="shared" si="11"/>
        <v>14</v>
      </c>
      <c r="L27" s="33">
        <f t="shared" si="8"/>
        <v>2245</v>
      </c>
      <c r="M27" s="33">
        <f t="shared" si="13"/>
        <v>409</v>
      </c>
      <c r="N27" s="33">
        <f t="shared" si="13"/>
        <v>238</v>
      </c>
      <c r="O27" s="33">
        <f t="shared" si="13"/>
        <v>420</v>
      </c>
      <c r="P27" s="33">
        <f t="shared" si="13"/>
        <v>1106</v>
      </c>
      <c r="Q27" s="33">
        <f t="shared" si="13"/>
        <v>631</v>
      </c>
      <c r="R27" s="33">
        <f t="shared" si="13"/>
        <v>1034</v>
      </c>
      <c r="S27" s="33">
        <f t="shared" si="13"/>
        <v>238</v>
      </c>
      <c r="T27" s="33">
        <f t="shared" si="13"/>
        <v>4131</v>
      </c>
    </row>
    <row r="28" spans="1:20" x14ac:dyDescent="0.25">
      <c r="A28" s="5"/>
      <c r="B28" s="5"/>
      <c r="C28" s="8">
        <f t="shared" si="12"/>
        <v>20</v>
      </c>
      <c r="D28" s="10" t="s">
        <v>4860</v>
      </c>
      <c r="E28" s="31">
        <f t="shared" si="3"/>
        <v>87501.666666666672</v>
      </c>
      <c r="F28" s="121">
        <f t="shared" si="4"/>
        <v>40101.75</v>
      </c>
      <c r="G28" s="20">
        <f t="shared" si="5"/>
        <v>1.4301590804228772E-2</v>
      </c>
      <c r="H28" s="25">
        <f t="shared" si="10"/>
        <v>129</v>
      </c>
      <c r="I28" s="121">
        <f t="shared" si="6"/>
        <v>75034</v>
      </c>
      <c r="J28" s="20">
        <f t="shared" si="7"/>
        <v>1.4875423826862863E-2</v>
      </c>
      <c r="K28" s="25">
        <f t="shared" si="11"/>
        <v>120</v>
      </c>
      <c r="L28" s="33">
        <f t="shared" si="8"/>
        <v>18994</v>
      </c>
      <c r="M28" s="33">
        <f t="shared" si="13"/>
        <v>24800</v>
      </c>
      <c r="N28" s="33">
        <f t="shared" si="13"/>
        <v>59091</v>
      </c>
      <c r="O28" s="33">
        <f t="shared" si="13"/>
        <v>57522</v>
      </c>
      <c r="P28" s="33">
        <f t="shared" si="13"/>
        <v>52820</v>
      </c>
      <c r="Q28" s="33">
        <f t="shared" si="13"/>
        <v>59845</v>
      </c>
      <c r="R28" s="33">
        <f t="shared" si="13"/>
        <v>81121</v>
      </c>
      <c r="S28" s="33">
        <f t="shared" si="13"/>
        <v>87783</v>
      </c>
      <c r="T28" s="33">
        <f t="shared" si="13"/>
        <v>93601</v>
      </c>
    </row>
    <row r="29" spans="1:20" x14ac:dyDescent="0.25">
      <c r="A29" s="5"/>
      <c r="B29" s="5"/>
      <c r="C29" s="8">
        <f t="shared" si="12"/>
        <v>21</v>
      </c>
      <c r="D29" s="10" t="s">
        <v>4861</v>
      </c>
      <c r="E29" s="31">
        <f t="shared" si="3"/>
        <v>45.666666666666664</v>
      </c>
      <c r="F29" s="121">
        <f t="shared" si="4"/>
        <v>195.75</v>
      </c>
      <c r="G29" s="20">
        <f t="shared" si="5"/>
        <v>6.9810828702682103E-5</v>
      </c>
      <c r="H29" s="25">
        <f t="shared" si="10"/>
        <v>7</v>
      </c>
      <c r="I29" s="121">
        <f t="shared" si="6"/>
        <v>57.8</v>
      </c>
      <c r="J29" s="20">
        <f t="shared" si="7"/>
        <v>1.1458798640518611E-5</v>
      </c>
      <c r="K29" s="25">
        <f t="shared" si="11"/>
        <v>7</v>
      </c>
      <c r="L29" s="33">
        <f t="shared" si="8"/>
        <v>214</v>
      </c>
      <c r="M29" s="33">
        <f t="shared" si="13"/>
        <v>207</v>
      </c>
      <c r="N29" s="33">
        <f t="shared" si="13"/>
        <v>284</v>
      </c>
      <c r="O29" s="33">
        <f t="shared" si="13"/>
        <v>78</v>
      </c>
      <c r="P29" s="33">
        <f t="shared" si="13"/>
        <v>39</v>
      </c>
      <c r="Q29" s="33">
        <f t="shared" si="13"/>
        <v>113</v>
      </c>
      <c r="R29" s="33">
        <f t="shared" si="13"/>
        <v>39</v>
      </c>
      <c r="S29" s="33">
        <f t="shared" si="13"/>
        <v>32</v>
      </c>
      <c r="T29" s="33">
        <f t="shared" si="13"/>
        <v>66</v>
      </c>
    </row>
    <row r="30" spans="1:20" x14ac:dyDescent="0.25">
      <c r="A30" s="87"/>
      <c r="B30" s="87"/>
      <c r="C30" s="88"/>
      <c r="D30" s="89"/>
      <c r="E30" s="92">
        <f>SUBTOTAL(9,E32:E5403)</f>
        <v>5951997.9999999898</v>
      </c>
      <c r="F30" s="92">
        <f>SUBTOTAL(9,F32:F5403)</f>
        <v>2804006.25</v>
      </c>
      <c r="G30" s="91"/>
      <c r="H30" s="117"/>
      <c r="I30" s="92">
        <f>SUBTOTAL(9,I32:I5403)</f>
        <v>5044158.8000000361</v>
      </c>
      <c r="J30" s="91"/>
      <c r="K30" s="117"/>
      <c r="L30" s="92">
        <f t="shared" ref="L30:T30" si="14">SUBTOTAL(9,L32:L5403)</f>
        <v>1605084</v>
      </c>
      <c r="M30" s="92">
        <f t="shared" si="14"/>
        <v>2953107</v>
      </c>
      <c r="N30" s="92">
        <f t="shared" si="14"/>
        <v>2833165</v>
      </c>
      <c r="O30" s="92">
        <f t="shared" si="14"/>
        <v>3824669</v>
      </c>
      <c r="P30" s="92">
        <f t="shared" si="14"/>
        <v>3158265</v>
      </c>
      <c r="Q30" s="92">
        <f t="shared" si="14"/>
        <v>4206535</v>
      </c>
      <c r="R30" s="92">
        <f t="shared" si="14"/>
        <v>5265528</v>
      </c>
      <c r="S30" s="92">
        <f t="shared" si="14"/>
        <v>5944998</v>
      </c>
      <c r="T30" s="92">
        <f t="shared" si="14"/>
        <v>6645468</v>
      </c>
    </row>
    <row r="31" spans="1:20" x14ac:dyDescent="0.25">
      <c r="A31" s="26"/>
      <c r="B31" s="26"/>
      <c r="C31" s="26"/>
      <c r="D31" s="26"/>
      <c r="E31" s="118"/>
      <c r="F31" s="118"/>
      <c r="G31" s="28"/>
      <c r="H31" s="118"/>
      <c r="I31" s="118"/>
      <c r="J31" s="28"/>
      <c r="K31" s="118"/>
      <c r="L31" s="116"/>
      <c r="M31" s="116"/>
      <c r="N31" s="116"/>
      <c r="O31" s="116"/>
      <c r="P31" s="116"/>
      <c r="Q31" s="116"/>
      <c r="R31" s="116"/>
      <c r="S31" s="116"/>
      <c r="T31" s="116"/>
    </row>
    <row r="32" spans="1:20" x14ac:dyDescent="0.25">
      <c r="A32" s="115" t="s">
        <v>45</v>
      </c>
      <c r="B32" s="104" t="s">
        <v>4900</v>
      </c>
      <c r="C32" s="104">
        <v>6</v>
      </c>
      <c r="D32" s="115" t="s">
        <v>5282</v>
      </c>
      <c r="E32" s="31">
        <f t="shared" ref="E32:E95" si="15">SUM(R32:T32)/3</f>
        <v>137213</v>
      </c>
      <c r="F32" s="121">
        <f t="shared" ref="F32:F95" si="16">SUM(L32:O32)/4</f>
        <v>51498.75</v>
      </c>
      <c r="G32" s="21"/>
      <c r="H32" s="31"/>
      <c r="I32" s="121">
        <f t="shared" ref="I32:I95" si="17">SUM(P32:T32)/5</f>
        <v>125958.39999999999</v>
      </c>
      <c r="J32" s="21"/>
      <c r="K32" s="31"/>
      <c r="L32" s="113">
        <v>35773</v>
      </c>
      <c r="M32" s="113">
        <v>47572</v>
      </c>
      <c r="N32" s="113">
        <v>74838</v>
      </c>
      <c r="O32" s="113">
        <v>47812</v>
      </c>
      <c r="P32" s="113">
        <v>112131</v>
      </c>
      <c r="Q32" s="113">
        <v>106022</v>
      </c>
      <c r="R32" s="113">
        <v>112843</v>
      </c>
      <c r="S32" s="113">
        <v>126126</v>
      </c>
      <c r="T32" s="113">
        <v>172670</v>
      </c>
    </row>
    <row r="33" spans="1:20" x14ac:dyDescent="0.25">
      <c r="A33" s="115" t="s">
        <v>97</v>
      </c>
      <c r="B33" s="104" t="s">
        <v>4895</v>
      </c>
      <c r="C33" s="104">
        <v>5</v>
      </c>
      <c r="D33" s="115" t="s">
        <v>5265</v>
      </c>
      <c r="E33" s="31">
        <f t="shared" si="15"/>
        <v>132858.66666666666</v>
      </c>
      <c r="F33" s="121">
        <f t="shared" si="16"/>
        <v>23717.75</v>
      </c>
      <c r="G33" s="21"/>
      <c r="H33" s="31"/>
      <c r="I33" s="121">
        <f t="shared" si="17"/>
        <v>106696.8</v>
      </c>
      <c r="J33" s="21"/>
      <c r="K33" s="31"/>
      <c r="L33" s="113">
        <v>10335</v>
      </c>
      <c r="M33" s="113">
        <v>12147</v>
      </c>
      <c r="N33" s="113">
        <v>13975</v>
      </c>
      <c r="O33" s="113">
        <v>58414</v>
      </c>
      <c r="P33" s="113">
        <v>64952</v>
      </c>
      <c r="Q33" s="113">
        <v>69956</v>
      </c>
      <c r="R33" s="113">
        <v>84522</v>
      </c>
      <c r="S33" s="113">
        <v>91220</v>
      </c>
      <c r="T33" s="113">
        <v>222834</v>
      </c>
    </row>
    <row r="34" spans="1:20" x14ac:dyDescent="0.25">
      <c r="A34" s="115" t="s">
        <v>966</v>
      </c>
      <c r="B34" s="104" t="s">
        <v>4898</v>
      </c>
      <c r="C34" s="104">
        <v>6</v>
      </c>
      <c r="D34" s="115" t="s">
        <v>6463</v>
      </c>
      <c r="E34" s="31">
        <f t="shared" si="15"/>
        <v>122744.33333333333</v>
      </c>
      <c r="F34" s="121">
        <f t="shared" si="16"/>
        <v>8569</v>
      </c>
      <c r="G34" s="21"/>
      <c r="H34" s="31"/>
      <c r="I34" s="121">
        <f t="shared" si="17"/>
        <v>81810.2</v>
      </c>
      <c r="J34" s="21"/>
      <c r="K34" s="31"/>
      <c r="L34" s="113">
        <v>263</v>
      </c>
      <c r="M34" s="113">
        <v>1142</v>
      </c>
      <c r="N34" s="113">
        <v>11075</v>
      </c>
      <c r="O34" s="113">
        <v>21796</v>
      </c>
      <c r="P34" s="113">
        <v>20036</v>
      </c>
      <c r="Q34" s="113">
        <v>20782</v>
      </c>
      <c r="R34" s="113">
        <v>39773</v>
      </c>
      <c r="S34" s="113">
        <v>74026</v>
      </c>
      <c r="T34" s="113">
        <v>254434</v>
      </c>
    </row>
    <row r="35" spans="1:20" x14ac:dyDescent="0.25">
      <c r="A35" s="115" t="s">
        <v>59</v>
      </c>
      <c r="B35" s="104" t="s">
        <v>4897</v>
      </c>
      <c r="C35" s="104">
        <v>5</v>
      </c>
      <c r="D35" s="115" t="s">
        <v>5227</v>
      </c>
      <c r="E35" s="31">
        <f t="shared" si="15"/>
        <v>98829</v>
      </c>
      <c r="F35" s="121">
        <f t="shared" si="16"/>
        <v>103024.5</v>
      </c>
      <c r="G35" s="21"/>
      <c r="H35" s="31"/>
      <c r="I35" s="121">
        <f t="shared" si="17"/>
        <v>90221.8</v>
      </c>
      <c r="J35" s="21"/>
      <c r="K35" s="31"/>
      <c r="L35" s="113">
        <v>78376</v>
      </c>
      <c r="M35" s="113">
        <v>84204</v>
      </c>
      <c r="N35" s="113">
        <v>107749</v>
      </c>
      <c r="O35" s="113">
        <v>141769</v>
      </c>
      <c r="P35" s="113">
        <v>85777</v>
      </c>
      <c r="Q35" s="113">
        <v>68845</v>
      </c>
      <c r="R35" s="113">
        <v>55864</v>
      </c>
      <c r="S35" s="113">
        <v>102732</v>
      </c>
      <c r="T35" s="113">
        <v>137891</v>
      </c>
    </row>
    <row r="36" spans="1:20" x14ac:dyDescent="0.25">
      <c r="A36" s="115" t="s">
        <v>134</v>
      </c>
      <c r="B36" s="104" t="s">
        <v>4881</v>
      </c>
      <c r="C36" s="104">
        <v>2</v>
      </c>
      <c r="D36" s="115" t="s">
        <v>5306</v>
      </c>
      <c r="E36" s="31">
        <f t="shared" si="15"/>
        <v>96477.333333333328</v>
      </c>
      <c r="F36" s="121">
        <f t="shared" si="16"/>
        <v>44068.5</v>
      </c>
      <c r="G36" s="21"/>
      <c r="H36" s="31"/>
      <c r="I36" s="121">
        <f t="shared" si="17"/>
        <v>80565.2</v>
      </c>
      <c r="J36" s="21"/>
      <c r="K36" s="31"/>
      <c r="L36" s="113">
        <v>25058</v>
      </c>
      <c r="M36" s="113">
        <v>29396</v>
      </c>
      <c r="N36" s="113">
        <v>53647</v>
      </c>
      <c r="O36" s="113">
        <v>68173</v>
      </c>
      <c r="P36" s="113">
        <v>42352</v>
      </c>
      <c r="Q36" s="113">
        <v>71042</v>
      </c>
      <c r="R36" s="113">
        <v>89515</v>
      </c>
      <c r="S36" s="113">
        <v>106760</v>
      </c>
      <c r="T36" s="113">
        <v>93157</v>
      </c>
    </row>
    <row r="37" spans="1:20" x14ac:dyDescent="0.25">
      <c r="A37" s="115" t="s">
        <v>4743</v>
      </c>
      <c r="B37" s="104" t="s">
        <v>4897</v>
      </c>
      <c r="C37" s="104">
        <v>5</v>
      </c>
      <c r="D37" s="115" t="s">
        <v>7367</v>
      </c>
      <c r="E37" s="31">
        <f t="shared" si="15"/>
        <v>93928</v>
      </c>
      <c r="F37" s="121">
        <f t="shared" si="16"/>
        <v>186142</v>
      </c>
      <c r="G37" s="21"/>
      <c r="H37" s="31"/>
      <c r="I37" s="121">
        <f t="shared" si="17"/>
        <v>147205.20000000001</v>
      </c>
      <c r="J37" s="21"/>
      <c r="K37" s="31"/>
      <c r="L37" s="113">
        <v>148375</v>
      </c>
      <c r="M37" s="113">
        <v>193462</v>
      </c>
      <c r="N37" s="113">
        <v>182054</v>
      </c>
      <c r="O37" s="113">
        <v>220677</v>
      </c>
      <c r="P37" s="113">
        <v>125790</v>
      </c>
      <c r="Q37" s="113">
        <v>328452</v>
      </c>
      <c r="R37" s="113">
        <v>164097</v>
      </c>
      <c r="S37" s="113">
        <v>82823</v>
      </c>
      <c r="T37" s="113">
        <v>34864</v>
      </c>
    </row>
    <row r="38" spans="1:20" x14ac:dyDescent="0.25">
      <c r="A38" s="115" t="s">
        <v>119</v>
      </c>
      <c r="B38" s="104" t="s">
        <v>4954</v>
      </c>
      <c r="C38" s="104">
        <v>16</v>
      </c>
      <c r="D38" s="115" t="s">
        <v>5394</v>
      </c>
      <c r="E38" s="31">
        <f t="shared" si="15"/>
        <v>92597</v>
      </c>
      <c r="F38" s="121">
        <f t="shared" si="16"/>
        <v>4077</v>
      </c>
      <c r="G38" s="21"/>
      <c r="H38" s="31"/>
      <c r="I38" s="121">
        <f t="shared" si="17"/>
        <v>59285.8</v>
      </c>
      <c r="J38" s="21"/>
      <c r="K38" s="31"/>
      <c r="L38" s="113">
        <v>1545</v>
      </c>
      <c r="M38" s="113">
        <v>1054</v>
      </c>
      <c r="N38" s="113">
        <v>6233</v>
      </c>
      <c r="O38" s="113">
        <v>7476</v>
      </c>
      <c r="P38" s="113">
        <v>5497</v>
      </c>
      <c r="Q38" s="113">
        <v>13141</v>
      </c>
      <c r="R38" s="113">
        <v>222517</v>
      </c>
      <c r="S38" s="113">
        <v>22556</v>
      </c>
      <c r="T38" s="113">
        <v>32718</v>
      </c>
    </row>
    <row r="39" spans="1:20" x14ac:dyDescent="0.25">
      <c r="A39" s="115" t="s">
        <v>42</v>
      </c>
      <c r="B39" s="104" t="s">
        <v>4943</v>
      </c>
      <c r="C39" s="104">
        <v>15</v>
      </c>
      <c r="D39" s="115" t="s">
        <v>5462</v>
      </c>
      <c r="E39" s="31">
        <f t="shared" si="15"/>
        <v>90439</v>
      </c>
      <c r="F39" s="121">
        <f t="shared" si="16"/>
        <v>36324</v>
      </c>
      <c r="G39" s="21"/>
      <c r="H39" s="31"/>
      <c r="I39" s="121">
        <f t="shared" si="17"/>
        <v>69819.600000000006</v>
      </c>
      <c r="J39" s="21"/>
      <c r="K39" s="31"/>
      <c r="L39" s="113">
        <v>36943</v>
      </c>
      <c r="M39" s="113">
        <v>10262</v>
      </c>
      <c r="N39" s="113">
        <v>29699</v>
      </c>
      <c r="O39" s="113">
        <v>68392</v>
      </c>
      <c r="P39" s="113">
        <v>26082</v>
      </c>
      <c r="Q39" s="113">
        <v>51699</v>
      </c>
      <c r="R39" s="113">
        <v>69092</v>
      </c>
      <c r="S39" s="113">
        <v>121689</v>
      </c>
      <c r="T39" s="113">
        <v>80536</v>
      </c>
    </row>
    <row r="40" spans="1:20" x14ac:dyDescent="0.25">
      <c r="A40" s="115" t="s">
        <v>7366</v>
      </c>
      <c r="B40" s="104" t="s">
        <v>4897</v>
      </c>
      <c r="C40" s="104">
        <v>5</v>
      </c>
      <c r="D40" s="115" t="s">
        <v>7367</v>
      </c>
      <c r="E40" s="31">
        <f t="shared" si="15"/>
        <v>89346</v>
      </c>
      <c r="F40" s="121">
        <f t="shared" si="16"/>
        <v>0</v>
      </c>
      <c r="G40" s="21"/>
      <c r="H40" s="31"/>
      <c r="I40" s="121">
        <f t="shared" si="17"/>
        <v>53607.6</v>
      </c>
      <c r="J40" s="21"/>
      <c r="K40" s="31"/>
      <c r="L40" s="113"/>
      <c r="M40" s="113"/>
      <c r="N40" s="113"/>
      <c r="O40" s="113"/>
      <c r="P40" s="113"/>
      <c r="Q40" s="113"/>
      <c r="R40" s="113"/>
      <c r="S40" s="113">
        <v>172401</v>
      </c>
      <c r="T40" s="113">
        <v>95637</v>
      </c>
    </row>
    <row r="41" spans="1:20" x14ac:dyDescent="0.25">
      <c r="A41" s="115" t="s">
        <v>2131</v>
      </c>
      <c r="B41" s="104" t="s">
        <v>4922</v>
      </c>
      <c r="C41" s="104">
        <v>11</v>
      </c>
      <c r="D41" s="115" t="s">
        <v>5283</v>
      </c>
      <c r="E41" s="31">
        <f t="shared" si="15"/>
        <v>59844.333333333336</v>
      </c>
      <c r="F41" s="121">
        <f t="shared" si="16"/>
        <v>14555</v>
      </c>
      <c r="G41" s="21"/>
      <c r="H41" s="31"/>
      <c r="I41" s="121">
        <f t="shared" si="17"/>
        <v>48266.400000000001</v>
      </c>
      <c r="J41" s="21"/>
      <c r="K41" s="31"/>
      <c r="L41" s="113">
        <v>11829</v>
      </c>
      <c r="M41" s="113">
        <v>12107</v>
      </c>
      <c r="N41" s="113">
        <v>13500</v>
      </c>
      <c r="O41" s="113">
        <v>20784</v>
      </c>
      <c r="P41" s="113">
        <v>16326</v>
      </c>
      <c r="Q41" s="113">
        <v>45473</v>
      </c>
      <c r="R41" s="113">
        <v>42083</v>
      </c>
      <c r="S41" s="113">
        <v>70935</v>
      </c>
      <c r="T41" s="113">
        <v>66515</v>
      </c>
    </row>
    <row r="42" spans="1:20" x14ac:dyDescent="0.25">
      <c r="A42" s="115" t="s">
        <v>1235</v>
      </c>
      <c r="B42" s="104" t="s">
        <v>4933</v>
      </c>
      <c r="C42" s="104">
        <v>11</v>
      </c>
      <c r="D42" s="115" t="s">
        <v>5336</v>
      </c>
      <c r="E42" s="31">
        <f t="shared" si="15"/>
        <v>58839.333333333336</v>
      </c>
      <c r="F42" s="121">
        <f t="shared" si="16"/>
        <v>30268</v>
      </c>
      <c r="G42" s="21"/>
      <c r="H42" s="31"/>
      <c r="I42" s="121">
        <f t="shared" si="17"/>
        <v>52427</v>
      </c>
      <c r="J42" s="21"/>
      <c r="K42" s="31"/>
      <c r="L42" s="113">
        <v>21613</v>
      </c>
      <c r="M42" s="113">
        <v>29447</v>
      </c>
      <c r="N42" s="113">
        <v>31690</v>
      </c>
      <c r="O42" s="113">
        <v>38322</v>
      </c>
      <c r="P42" s="113">
        <v>42287</v>
      </c>
      <c r="Q42" s="113">
        <v>43330</v>
      </c>
      <c r="R42" s="113">
        <v>53074</v>
      </c>
      <c r="S42" s="113">
        <v>59106</v>
      </c>
      <c r="T42" s="113">
        <v>64338</v>
      </c>
    </row>
    <row r="43" spans="1:20" x14ac:dyDescent="0.25">
      <c r="A43" s="115" t="s">
        <v>44</v>
      </c>
      <c r="B43" s="104" t="s">
        <v>4953</v>
      </c>
      <c r="C43" s="104">
        <v>16</v>
      </c>
      <c r="D43" s="115" t="s">
        <v>5278</v>
      </c>
      <c r="E43" s="31">
        <f t="shared" si="15"/>
        <v>57298.666666666664</v>
      </c>
      <c r="F43" s="121">
        <f t="shared" si="16"/>
        <v>22930.25</v>
      </c>
      <c r="G43" s="21"/>
      <c r="H43" s="31"/>
      <c r="I43" s="121">
        <f t="shared" si="17"/>
        <v>49699.6</v>
      </c>
      <c r="J43" s="21"/>
      <c r="K43" s="31"/>
      <c r="L43" s="113">
        <v>4865</v>
      </c>
      <c r="M43" s="113">
        <v>34423</v>
      </c>
      <c r="N43" s="113">
        <v>17934</v>
      </c>
      <c r="O43" s="113">
        <v>34499</v>
      </c>
      <c r="P43" s="113">
        <v>43156</v>
      </c>
      <c r="Q43" s="113">
        <v>33446</v>
      </c>
      <c r="R43" s="113">
        <v>42585</v>
      </c>
      <c r="S43" s="113">
        <v>58711</v>
      </c>
      <c r="T43" s="113">
        <v>70600</v>
      </c>
    </row>
    <row r="44" spans="1:20" x14ac:dyDescent="0.25">
      <c r="A44" s="115" t="s">
        <v>51</v>
      </c>
      <c r="B44" s="104" t="s">
        <v>4956</v>
      </c>
      <c r="C44" s="104">
        <v>17</v>
      </c>
      <c r="D44" s="115" t="s">
        <v>5309</v>
      </c>
      <c r="E44" s="31">
        <f t="shared" si="15"/>
        <v>57036.666666666664</v>
      </c>
      <c r="F44" s="121">
        <f t="shared" si="16"/>
        <v>28556.75</v>
      </c>
      <c r="G44" s="21"/>
      <c r="H44" s="31"/>
      <c r="I44" s="121">
        <f t="shared" si="17"/>
        <v>39093</v>
      </c>
      <c r="J44" s="21"/>
      <c r="K44" s="31"/>
      <c r="L44" s="113">
        <v>16700</v>
      </c>
      <c r="M44" s="113">
        <v>10087</v>
      </c>
      <c r="N44" s="113">
        <v>39044</v>
      </c>
      <c r="O44" s="113">
        <v>48396</v>
      </c>
      <c r="P44" s="113">
        <v>10323</v>
      </c>
      <c r="Q44" s="113">
        <v>14032</v>
      </c>
      <c r="R44" s="113">
        <v>40708</v>
      </c>
      <c r="S44" s="113">
        <v>52605</v>
      </c>
      <c r="T44" s="113">
        <v>77797</v>
      </c>
    </row>
    <row r="45" spans="1:20" x14ac:dyDescent="0.25">
      <c r="A45" s="115" t="s">
        <v>1801</v>
      </c>
      <c r="B45" s="104" t="s">
        <v>4898</v>
      </c>
      <c r="C45" s="104">
        <v>6</v>
      </c>
      <c r="D45" s="115" t="s">
        <v>7779</v>
      </c>
      <c r="E45" s="31">
        <f t="shared" si="15"/>
        <v>51956.333333333336</v>
      </c>
      <c r="F45" s="121">
        <f t="shared" si="16"/>
        <v>616.75</v>
      </c>
      <c r="G45" s="21"/>
      <c r="H45" s="31"/>
      <c r="I45" s="121">
        <f t="shared" si="17"/>
        <v>35059</v>
      </c>
      <c r="J45" s="21"/>
      <c r="K45" s="31"/>
      <c r="L45" s="113">
        <v>153</v>
      </c>
      <c r="M45" s="113">
        <v>196</v>
      </c>
      <c r="N45" s="113">
        <v>1080</v>
      </c>
      <c r="O45" s="113">
        <v>1038</v>
      </c>
      <c r="P45" s="113">
        <v>6364</v>
      </c>
      <c r="Q45" s="113">
        <v>13062</v>
      </c>
      <c r="R45" s="113">
        <v>38476</v>
      </c>
      <c r="S45" s="113">
        <v>59718</v>
      </c>
      <c r="T45" s="113">
        <v>57675</v>
      </c>
    </row>
    <row r="46" spans="1:20" x14ac:dyDescent="0.25">
      <c r="A46" s="115" t="s">
        <v>516</v>
      </c>
      <c r="B46" s="104" t="s">
        <v>4956</v>
      </c>
      <c r="C46" s="104">
        <v>17</v>
      </c>
      <c r="D46" s="115" t="s">
        <v>5410</v>
      </c>
      <c r="E46" s="31">
        <f t="shared" si="15"/>
        <v>49726</v>
      </c>
      <c r="F46" s="121">
        <f t="shared" si="16"/>
        <v>5645.5</v>
      </c>
      <c r="G46" s="21"/>
      <c r="H46" s="31"/>
      <c r="I46" s="121">
        <f t="shared" si="17"/>
        <v>41732.800000000003</v>
      </c>
      <c r="J46" s="21"/>
      <c r="K46" s="31"/>
      <c r="L46" s="113">
        <v>5513</v>
      </c>
      <c r="M46" s="113">
        <v>3605</v>
      </c>
      <c r="N46" s="113">
        <v>4706</v>
      </c>
      <c r="O46" s="113">
        <v>8758</v>
      </c>
      <c r="P46" s="113">
        <v>19247</v>
      </c>
      <c r="Q46" s="113">
        <v>40239</v>
      </c>
      <c r="R46" s="113">
        <v>47779</v>
      </c>
      <c r="S46" s="113">
        <v>41302</v>
      </c>
      <c r="T46" s="113">
        <v>60097</v>
      </c>
    </row>
    <row r="47" spans="1:20" x14ac:dyDescent="0.25">
      <c r="A47" s="115" t="s">
        <v>7677</v>
      </c>
      <c r="B47" s="104" t="s">
        <v>4880</v>
      </c>
      <c r="C47" s="104">
        <v>2</v>
      </c>
      <c r="D47" s="115" t="s">
        <v>7678</v>
      </c>
      <c r="E47" s="31">
        <f t="shared" si="15"/>
        <v>47500.666666666664</v>
      </c>
      <c r="F47" s="121">
        <f t="shared" si="16"/>
        <v>0</v>
      </c>
      <c r="G47" s="21"/>
      <c r="H47" s="31"/>
      <c r="I47" s="121">
        <f t="shared" si="17"/>
        <v>28500.400000000001</v>
      </c>
      <c r="J47" s="21"/>
      <c r="K47" s="31"/>
      <c r="L47" s="113"/>
      <c r="M47" s="113"/>
      <c r="N47" s="113"/>
      <c r="O47" s="113"/>
      <c r="P47" s="113"/>
      <c r="Q47" s="113"/>
      <c r="R47" s="113"/>
      <c r="S47" s="113">
        <v>69154</v>
      </c>
      <c r="T47" s="113">
        <v>73348</v>
      </c>
    </row>
    <row r="48" spans="1:20" x14ac:dyDescent="0.25">
      <c r="A48" s="115" t="s">
        <v>41</v>
      </c>
      <c r="B48" s="104" t="s">
        <v>4953</v>
      </c>
      <c r="C48" s="104">
        <v>16</v>
      </c>
      <c r="D48" s="115" t="s">
        <v>5560</v>
      </c>
      <c r="E48" s="31">
        <f t="shared" si="15"/>
        <v>47251</v>
      </c>
      <c r="F48" s="121">
        <f t="shared" si="16"/>
        <v>13650.25</v>
      </c>
      <c r="G48" s="21"/>
      <c r="H48" s="31"/>
      <c r="I48" s="121">
        <f t="shared" si="17"/>
        <v>36450.400000000001</v>
      </c>
      <c r="J48" s="21"/>
      <c r="K48" s="31"/>
      <c r="L48" s="113">
        <v>1713</v>
      </c>
      <c r="M48" s="113">
        <v>7337</v>
      </c>
      <c r="N48" s="113">
        <v>8743</v>
      </c>
      <c r="O48" s="113">
        <v>36808</v>
      </c>
      <c r="P48" s="113">
        <v>16639</v>
      </c>
      <c r="Q48" s="113">
        <v>23860</v>
      </c>
      <c r="R48" s="113">
        <v>23825</v>
      </c>
      <c r="S48" s="113">
        <v>56425</v>
      </c>
      <c r="T48" s="113">
        <v>61503</v>
      </c>
    </row>
    <row r="49" spans="1:20" x14ac:dyDescent="0.25">
      <c r="A49" s="115" t="s">
        <v>528</v>
      </c>
      <c r="B49" s="104" t="s">
        <v>4874</v>
      </c>
      <c r="C49" s="104">
        <v>1</v>
      </c>
      <c r="D49" s="115" t="s">
        <v>8518</v>
      </c>
      <c r="E49" s="31">
        <f t="shared" si="15"/>
        <v>46438.333333333336</v>
      </c>
      <c r="F49" s="121">
        <f t="shared" si="16"/>
        <v>34558</v>
      </c>
      <c r="G49" s="21"/>
      <c r="H49" s="31"/>
      <c r="I49" s="121">
        <f t="shared" si="17"/>
        <v>42657.8</v>
      </c>
      <c r="J49" s="21"/>
      <c r="K49" s="31"/>
      <c r="L49" s="113">
        <v>25422</v>
      </c>
      <c r="M49" s="113">
        <v>36237</v>
      </c>
      <c r="N49" s="113">
        <v>36769</v>
      </c>
      <c r="O49" s="113">
        <v>39804</v>
      </c>
      <c r="P49" s="113">
        <v>32731</v>
      </c>
      <c r="Q49" s="113">
        <v>41243</v>
      </c>
      <c r="R49" s="113">
        <v>52249</v>
      </c>
      <c r="S49" s="113">
        <v>31017</v>
      </c>
      <c r="T49" s="113">
        <v>56049</v>
      </c>
    </row>
    <row r="50" spans="1:20" x14ac:dyDescent="0.25">
      <c r="A50" s="115" t="s">
        <v>200</v>
      </c>
      <c r="B50" s="104" t="s">
        <v>4871</v>
      </c>
      <c r="C50" s="104">
        <v>1</v>
      </c>
      <c r="D50" s="115" t="s">
        <v>5599</v>
      </c>
      <c r="E50" s="31">
        <f t="shared" si="15"/>
        <v>42834</v>
      </c>
      <c r="F50" s="121">
        <f t="shared" si="16"/>
        <v>19244.75</v>
      </c>
      <c r="G50" s="21"/>
      <c r="H50" s="31"/>
      <c r="I50" s="121">
        <f t="shared" si="17"/>
        <v>39030</v>
      </c>
      <c r="J50" s="21"/>
      <c r="K50" s="31"/>
      <c r="L50" s="113">
        <v>13545</v>
      </c>
      <c r="M50" s="113">
        <v>17702</v>
      </c>
      <c r="N50" s="113">
        <v>26234</v>
      </c>
      <c r="O50" s="113">
        <v>19498</v>
      </c>
      <c r="P50" s="113">
        <v>31748</v>
      </c>
      <c r="Q50" s="113">
        <v>34900</v>
      </c>
      <c r="R50" s="113">
        <v>43541</v>
      </c>
      <c r="S50" s="113">
        <v>45291</v>
      </c>
      <c r="T50" s="113">
        <v>39670</v>
      </c>
    </row>
    <row r="51" spans="1:20" x14ac:dyDescent="0.25">
      <c r="A51" s="115" t="s">
        <v>86</v>
      </c>
      <c r="B51" s="104" t="s">
        <v>4956</v>
      </c>
      <c r="C51" s="104">
        <v>17</v>
      </c>
      <c r="D51" s="115" t="s">
        <v>5295</v>
      </c>
      <c r="E51" s="31">
        <f t="shared" si="15"/>
        <v>42557.333333333336</v>
      </c>
      <c r="F51" s="121">
        <f t="shared" si="16"/>
        <v>17084.5</v>
      </c>
      <c r="G51" s="21"/>
      <c r="H51" s="31"/>
      <c r="I51" s="121">
        <f t="shared" si="17"/>
        <v>32259.8</v>
      </c>
      <c r="J51" s="21"/>
      <c r="K51" s="31"/>
      <c r="L51" s="113">
        <v>13998</v>
      </c>
      <c r="M51" s="113">
        <v>13274</v>
      </c>
      <c r="N51" s="113">
        <v>16149</v>
      </c>
      <c r="O51" s="113">
        <v>24917</v>
      </c>
      <c r="P51" s="113">
        <v>15740</v>
      </c>
      <c r="Q51" s="113">
        <v>17887</v>
      </c>
      <c r="R51" s="113">
        <v>31656</v>
      </c>
      <c r="S51" s="113">
        <v>31810</v>
      </c>
      <c r="T51" s="113">
        <v>64206</v>
      </c>
    </row>
    <row r="52" spans="1:20" x14ac:dyDescent="0.25">
      <c r="A52" s="115" t="s">
        <v>187</v>
      </c>
      <c r="B52" s="104" t="s">
        <v>4956</v>
      </c>
      <c r="C52" s="104">
        <v>17</v>
      </c>
      <c r="D52" s="115" t="s">
        <v>5408</v>
      </c>
      <c r="E52" s="31">
        <f t="shared" si="15"/>
        <v>41312.333333333336</v>
      </c>
      <c r="F52" s="121">
        <f t="shared" si="16"/>
        <v>14764.75</v>
      </c>
      <c r="G52" s="21"/>
      <c r="H52" s="31"/>
      <c r="I52" s="121">
        <f t="shared" si="17"/>
        <v>30320.799999999999</v>
      </c>
      <c r="J52" s="21"/>
      <c r="K52" s="31"/>
      <c r="L52" s="113">
        <v>9454</v>
      </c>
      <c r="M52" s="113">
        <v>14262</v>
      </c>
      <c r="N52" s="113">
        <v>10193</v>
      </c>
      <c r="O52" s="113">
        <v>25150</v>
      </c>
      <c r="P52" s="113">
        <v>11601</v>
      </c>
      <c r="Q52" s="113">
        <v>16066</v>
      </c>
      <c r="R52" s="113">
        <v>32460</v>
      </c>
      <c r="S52" s="113">
        <v>45879</v>
      </c>
      <c r="T52" s="113">
        <v>45598</v>
      </c>
    </row>
    <row r="53" spans="1:20" x14ac:dyDescent="0.25">
      <c r="A53" s="115" t="s">
        <v>5362</v>
      </c>
      <c r="B53" s="104" t="s">
        <v>4954</v>
      </c>
      <c r="C53" s="104">
        <v>16</v>
      </c>
      <c r="D53" s="115" t="s">
        <v>5363</v>
      </c>
      <c r="E53" s="31">
        <f t="shared" si="15"/>
        <v>41003.333333333336</v>
      </c>
      <c r="F53" s="121">
        <f t="shared" si="16"/>
        <v>9379.25</v>
      </c>
      <c r="G53" s="21"/>
      <c r="H53" s="31"/>
      <c r="I53" s="121">
        <f t="shared" si="17"/>
        <v>32035.200000000001</v>
      </c>
      <c r="J53" s="21"/>
      <c r="K53" s="31"/>
      <c r="L53" s="113"/>
      <c r="M53" s="113"/>
      <c r="N53" s="113">
        <v>12464</v>
      </c>
      <c r="O53" s="113">
        <v>25053</v>
      </c>
      <c r="P53" s="113">
        <v>21122</v>
      </c>
      <c r="Q53" s="113">
        <v>16044</v>
      </c>
      <c r="R53" s="113">
        <v>37980</v>
      </c>
      <c r="S53" s="113">
        <v>54656</v>
      </c>
      <c r="T53" s="113">
        <v>30374</v>
      </c>
    </row>
    <row r="54" spans="1:20" x14ac:dyDescent="0.25">
      <c r="A54" s="115" t="s">
        <v>1307</v>
      </c>
      <c r="B54" s="104" t="s">
        <v>4900</v>
      </c>
      <c r="C54" s="104">
        <v>6</v>
      </c>
      <c r="D54" s="115" t="s">
        <v>8429</v>
      </c>
      <c r="E54" s="31">
        <f t="shared" si="15"/>
        <v>40117.666666666664</v>
      </c>
      <c r="F54" s="121">
        <f t="shared" si="16"/>
        <v>4067.25</v>
      </c>
      <c r="G54" s="21"/>
      <c r="H54" s="31"/>
      <c r="I54" s="121">
        <f t="shared" si="17"/>
        <v>25784.799999999999</v>
      </c>
      <c r="J54" s="21"/>
      <c r="K54" s="31"/>
      <c r="L54" s="113">
        <v>1720</v>
      </c>
      <c r="M54" s="113">
        <v>5007</v>
      </c>
      <c r="N54" s="113">
        <v>2497</v>
      </c>
      <c r="O54" s="113">
        <v>7045</v>
      </c>
      <c r="P54" s="113">
        <v>3011</v>
      </c>
      <c r="Q54" s="113">
        <v>5560</v>
      </c>
      <c r="R54" s="113">
        <v>51711</v>
      </c>
      <c r="S54" s="113">
        <v>19976</v>
      </c>
      <c r="T54" s="113">
        <v>48666</v>
      </c>
    </row>
    <row r="55" spans="1:20" x14ac:dyDescent="0.25">
      <c r="A55" s="115" t="s">
        <v>575</v>
      </c>
      <c r="B55" s="104" t="s">
        <v>4871</v>
      </c>
      <c r="C55" s="104">
        <v>1</v>
      </c>
      <c r="D55" s="115" t="s">
        <v>6479</v>
      </c>
      <c r="E55" s="31">
        <f t="shared" si="15"/>
        <v>39771.666666666664</v>
      </c>
      <c r="F55" s="121">
        <f t="shared" si="16"/>
        <v>24158.75</v>
      </c>
      <c r="G55" s="21"/>
      <c r="H55" s="31"/>
      <c r="I55" s="121">
        <f t="shared" si="17"/>
        <v>34890.800000000003</v>
      </c>
      <c r="J55" s="21"/>
      <c r="K55" s="31"/>
      <c r="L55" s="113">
        <v>19451</v>
      </c>
      <c r="M55" s="113">
        <v>17159</v>
      </c>
      <c r="N55" s="113">
        <v>27525</v>
      </c>
      <c r="O55" s="113">
        <v>32500</v>
      </c>
      <c r="P55" s="113">
        <v>27393</v>
      </c>
      <c r="Q55" s="113">
        <v>27746</v>
      </c>
      <c r="R55" s="113">
        <v>36674</v>
      </c>
      <c r="S55" s="113">
        <v>40805</v>
      </c>
      <c r="T55" s="113">
        <v>41836</v>
      </c>
    </row>
    <row r="56" spans="1:20" x14ac:dyDescent="0.25">
      <c r="A56" s="115" t="s">
        <v>84</v>
      </c>
      <c r="B56" s="104" t="s">
        <v>4953</v>
      </c>
      <c r="C56" s="104">
        <v>16</v>
      </c>
      <c r="D56" s="115" t="s">
        <v>5319</v>
      </c>
      <c r="E56" s="31">
        <f t="shared" si="15"/>
        <v>38261.666666666664</v>
      </c>
      <c r="F56" s="121">
        <f t="shared" si="16"/>
        <v>6052.25</v>
      </c>
      <c r="G56" s="21"/>
      <c r="H56" s="31"/>
      <c r="I56" s="121">
        <f t="shared" si="17"/>
        <v>27934.400000000001</v>
      </c>
      <c r="J56" s="21"/>
      <c r="K56" s="31"/>
      <c r="L56" s="113">
        <v>1294</v>
      </c>
      <c r="M56" s="113">
        <v>2598</v>
      </c>
      <c r="N56" s="113">
        <v>9049</v>
      </c>
      <c r="O56" s="113">
        <v>11268</v>
      </c>
      <c r="P56" s="113">
        <v>8973</v>
      </c>
      <c r="Q56" s="113">
        <v>15914</v>
      </c>
      <c r="R56" s="113">
        <v>23627</v>
      </c>
      <c r="S56" s="113">
        <v>46593</v>
      </c>
      <c r="T56" s="113">
        <v>44565</v>
      </c>
    </row>
    <row r="57" spans="1:20" x14ac:dyDescent="0.25">
      <c r="A57" s="115" t="s">
        <v>705</v>
      </c>
      <c r="B57" s="104" t="s">
        <v>4889</v>
      </c>
      <c r="C57" s="104">
        <v>4</v>
      </c>
      <c r="D57" s="115" t="s">
        <v>5254</v>
      </c>
      <c r="E57" s="31">
        <f t="shared" si="15"/>
        <v>37582.666666666664</v>
      </c>
      <c r="F57" s="121">
        <f t="shared" si="16"/>
        <v>17102</v>
      </c>
      <c r="G57" s="21"/>
      <c r="H57" s="31"/>
      <c r="I57" s="121">
        <f t="shared" si="17"/>
        <v>30119</v>
      </c>
      <c r="J57" s="21"/>
      <c r="K57" s="31"/>
      <c r="L57" s="113">
        <v>12349</v>
      </c>
      <c r="M57" s="113">
        <v>17336</v>
      </c>
      <c r="N57" s="113">
        <v>15940</v>
      </c>
      <c r="O57" s="113">
        <v>22783</v>
      </c>
      <c r="P57" s="113">
        <v>12978</v>
      </c>
      <c r="Q57" s="113">
        <v>24869</v>
      </c>
      <c r="R57" s="113">
        <v>36985</v>
      </c>
      <c r="S57" s="113">
        <v>33638</v>
      </c>
      <c r="T57" s="113">
        <v>42125</v>
      </c>
    </row>
    <row r="58" spans="1:20" x14ac:dyDescent="0.25">
      <c r="A58" s="115" t="s">
        <v>36</v>
      </c>
      <c r="B58" s="104" t="s">
        <v>4956</v>
      </c>
      <c r="C58" s="104">
        <v>17</v>
      </c>
      <c r="D58" s="115" t="s">
        <v>5447</v>
      </c>
      <c r="E58" s="31">
        <f t="shared" si="15"/>
        <v>36754.333333333336</v>
      </c>
      <c r="F58" s="121">
        <f t="shared" si="16"/>
        <v>14806</v>
      </c>
      <c r="G58" s="21"/>
      <c r="H58" s="31"/>
      <c r="I58" s="121">
        <f t="shared" si="17"/>
        <v>29137.8</v>
      </c>
      <c r="J58" s="21"/>
      <c r="K58" s="31"/>
      <c r="L58" s="113">
        <v>9987</v>
      </c>
      <c r="M58" s="113">
        <v>12040</v>
      </c>
      <c r="N58" s="113">
        <v>15807</v>
      </c>
      <c r="O58" s="113">
        <v>21390</v>
      </c>
      <c r="P58" s="113">
        <v>15626</v>
      </c>
      <c r="Q58" s="113">
        <v>19800</v>
      </c>
      <c r="R58" s="113">
        <v>28366</v>
      </c>
      <c r="S58" s="113">
        <v>38373</v>
      </c>
      <c r="T58" s="113">
        <v>43524</v>
      </c>
    </row>
    <row r="59" spans="1:20" x14ac:dyDescent="0.25">
      <c r="A59" s="115" t="s">
        <v>10</v>
      </c>
      <c r="B59" s="104" t="s">
        <v>4956</v>
      </c>
      <c r="C59" s="104">
        <v>17</v>
      </c>
      <c r="D59" s="115" t="s">
        <v>5338</v>
      </c>
      <c r="E59" s="31">
        <f t="shared" si="15"/>
        <v>34561</v>
      </c>
      <c r="F59" s="121">
        <f t="shared" si="16"/>
        <v>18886.25</v>
      </c>
      <c r="G59" s="21"/>
      <c r="H59" s="31"/>
      <c r="I59" s="121">
        <f t="shared" si="17"/>
        <v>31379.8</v>
      </c>
      <c r="J59" s="21"/>
      <c r="K59" s="31"/>
      <c r="L59" s="113">
        <v>11038</v>
      </c>
      <c r="M59" s="113">
        <v>15744</v>
      </c>
      <c r="N59" s="113">
        <v>22336</v>
      </c>
      <c r="O59" s="113">
        <v>26427</v>
      </c>
      <c r="P59" s="113">
        <v>32662</v>
      </c>
      <c r="Q59" s="113">
        <v>20554</v>
      </c>
      <c r="R59" s="113">
        <v>29506</v>
      </c>
      <c r="S59" s="113">
        <v>39604</v>
      </c>
      <c r="T59" s="113">
        <v>34573</v>
      </c>
    </row>
    <row r="60" spans="1:20" x14ac:dyDescent="0.25">
      <c r="A60" s="115" t="s">
        <v>81</v>
      </c>
      <c r="B60" s="104" t="s">
        <v>4953</v>
      </c>
      <c r="C60" s="104">
        <v>16</v>
      </c>
      <c r="D60" s="115" t="s">
        <v>5316</v>
      </c>
      <c r="E60" s="31">
        <f t="shared" si="15"/>
        <v>32737.666666666668</v>
      </c>
      <c r="F60" s="121">
        <f t="shared" si="16"/>
        <v>5477.75</v>
      </c>
      <c r="G60" s="21"/>
      <c r="H60" s="31"/>
      <c r="I60" s="121">
        <f t="shared" si="17"/>
        <v>23746.2</v>
      </c>
      <c r="J60" s="21"/>
      <c r="K60" s="31"/>
      <c r="L60" s="113">
        <v>1159</v>
      </c>
      <c r="M60" s="113">
        <v>1630</v>
      </c>
      <c r="N60" s="113">
        <v>6767</v>
      </c>
      <c r="O60" s="113">
        <v>12355</v>
      </c>
      <c r="P60" s="113">
        <v>8546</v>
      </c>
      <c r="Q60" s="113">
        <v>11972</v>
      </c>
      <c r="R60" s="113">
        <v>22431</v>
      </c>
      <c r="S60" s="113">
        <v>32127</v>
      </c>
      <c r="T60" s="113">
        <v>43655</v>
      </c>
    </row>
    <row r="61" spans="1:20" x14ac:dyDescent="0.25">
      <c r="A61" s="115" t="s">
        <v>9088</v>
      </c>
      <c r="B61" s="104" t="s">
        <v>4872</v>
      </c>
      <c r="C61" s="104">
        <v>1</v>
      </c>
      <c r="D61" s="115" t="s">
        <v>9089</v>
      </c>
      <c r="E61" s="31">
        <f t="shared" si="15"/>
        <v>32319</v>
      </c>
      <c r="F61" s="121">
        <f t="shared" si="16"/>
        <v>0</v>
      </c>
      <c r="G61" s="21"/>
      <c r="H61" s="31"/>
      <c r="I61" s="121">
        <f t="shared" si="17"/>
        <v>19391.400000000001</v>
      </c>
      <c r="J61" s="21"/>
      <c r="K61" s="31"/>
      <c r="L61" s="113"/>
      <c r="M61" s="113"/>
      <c r="N61" s="113"/>
      <c r="O61" s="113"/>
      <c r="P61" s="113"/>
      <c r="Q61" s="113"/>
      <c r="R61" s="113"/>
      <c r="S61" s="113">
        <v>48222</v>
      </c>
      <c r="T61" s="113">
        <v>48735</v>
      </c>
    </row>
    <row r="62" spans="1:20" x14ac:dyDescent="0.25">
      <c r="A62" s="115" t="s">
        <v>67</v>
      </c>
      <c r="B62" s="104" t="s">
        <v>4953</v>
      </c>
      <c r="C62" s="104">
        <v>16</v>
      </c>
      <c r="D62" s="115" t="s">
        <v>5617</v>
      </c>
      <c r="E62" s="31">
        <f t="shared" si="15"/>
        <v>31004.666666666668</v>
      </c>
      <c r="F62" s="121">
        <f t="shared" si="16"/>
        <v>5985.25</v>
      </c>
      <c r="G62" s="21"/>
      <c r="H62" s="31"/>
      <c r="I62" s="121">
        <f t="shared" si="17"/>
        <v>24142.6</v>
      </c>
      <c r="J62" s="21"/>
      <c r="K62" s="31"/>
      <c r="L62" s="113">
        <v>2959</v>
      </c>
      <c r="M62" s="113">
        <v>3984</v>
      </c>
      <c r="N62" s="113">
        <v>5631</v>
      </c>
      <c r="O62" s="113">
        <v>11367</v>
      </c>
      <c r="P62" s="113">
        <v>11953</v>
      </c>
      <c r="Q62" s="113">
        <v>15746</v>
      </c>
      <c r="R62" s="113">
        <v>18203</v>
      </c>
      <c r="S62" s="113">
        <v>24676</v>
      </c>
      <c r="T62" s="113">
        <v>50135</v>
      </c>
    </row>
    <row r="63" spans="1:20" x14ac:dyDescent="0.25">
      <c r="A63" s="115" t="s">
        <v>50</v>
      </c>
      <c r="B63" s="104" t="s">
        <v>4887</v>
      </c>
      <c r="C63" s="104">
        <v>4</v>
      </c>
      <c r="D63" s="115" t="s">
        <v>9019</v>
      </c>
      <c r="E63" s="31">
        <f t="shared" si="15"/>
        <v>30567.333333333332</v>
      </c>
      <c r="F63" s="121">
        <f t="shared" si="16"/>
        <v>4438.75</v>
      </c>
      <c r="G63" s="21"/>
      <c r="H63" s="31"/>
      <c r="I63" s="121">
        <f t="shared" si="17"/>
        <v>22716.6</v>
      </c>
      <c r="J63" s="21"/>
      <c r="K63" s="31"/>
      <c r="L63" s="113">
        <v>1848</v>
      </c>
      <c r="M63" s="113">
        <v>2073</v>
      </c>
      <c r="N63" s="113">
        <v>7802</v>
      </c>
      <c r="O63" s="113">
        <v>6032</v>
      </c>
      <c r="P63" s="113">
        <v>12585</v>
      </c>
      <c r="Q63" s="113">
        <v>9296</v>
      </c>
      <c r="R63" s="113">
        <v>34227</v>
      </c>
      <c r="S63" s="113">
        <v>26573</v>
      </c>
      <c r="T63" s="113">
        <v>30902</v>
      </c>
    </row>
    <row r="64" spans="1:20" x14ac:dyDescent="0.25">
      <c r="A64" s="115" t="s">
        <v>8536</v>
      </c>
      <c r="B64" s="104" t="s">
        <v>4887</v>
      </c>
      <c r="C64" s="104">
        <v>4</v>
      </c>
      <c r="D64" s="115" t="s">
        <v>8537</v>
      </c>
      <c r="E64" s="31">
        <f t="shared" si="15"/>
        <v>29678</v>
      </c>
      <c r="F64" s="121">
        <f t="shared" si="16"/>
        <v>0</v>
      </c>
      <c r="G64" s="21"/>
      <c r="H64" s="31"/>
      <c r="I64" s="121">
        <f t="shared" si="17"/>
        <v>17806.8</v>
      </c>
      <c r="J64" s="21"/>
      <c r="K64" s="31"/>
      <c r="L64" s="113"/>
      <c r="M64" s="113"/>
      <c r="N64" s="113"/>
      <c r="O64" s="113"/>
      <c r="P64" s="113"/>
      <c r="Q64" s="113"/>
      <c r="R64" s="113"/>
      <c r="S64" s="113">
        <v>46049</v>
      </c>
      <c r="T64" s="113">
        <v>42985</v>
      </c>
    </row>
    <row r="65" spans="1:20" x14ac:dyDescent="0.25">
      <c r="A65" s="115" t="s">
        <v>7992</v>
      </c>
      <c r="B65" s="104" t="s">
        <v>4954</v>
      </c>
      <c r="C65" s="104">
        <v>16</v>
      </c>
      <c r="D65" s="115" t="s">
        <v>7993</v>
      </c>
      <c r="E65" s="31">
        <f t="shared" si="15"/>
        <v>29538.333333333332</v>
      </c>
      <c r="F65" s="121">
        <f t="shared" si="16"/>
        <v>13349.75</v>
      </c>
      <c r="G65" s="21"/>
      <c r="H65" s="31"/>
      <c r="I65" s="121">
        <f t="shared" si="17"/>
        <v>20743.599999999999</v>
      </c>
      <c r="J65" s="21"/>
      <c r="K65" s="31"/>
      <c r="L65" s="113"/>
      <c r="M65" s="113"/>
      <c r="N65" s="113">
        <v>31963</v>
      </c>
      <c r="O65" s="113">
        <v>21436</v>
      </c>
      <c r="P65" s="113">
        <v>10651</v>
      </c>
      <c r="Q65" s="113">
        <v>4452</v>
      </c>
      <c r="R65" s="113">
        <v>50227</v>
      </c>
      <c r="S65" s="113">
        <v>25430</v>
      </c>
      <c r="T65" s="113">
        <v>12958</v>
      </c>
    </row>
    <row r="66" spans="1:20" x14ac:dyDescent="0.25">
      <c r="A66" s="115" t="s">
        <v>228</v>
      </c>
      <c r="B66" s="104" t="s">
        <v>4954</v>
      </c>
      <c r="C66" s="104">
        <v>16</v>
      </c>
      <c r="D66" s="115" t="s">
        <v>5495</v>
      </c>
      <c r="E66" s="31">
        <f t="shared" si="15"/>
        <v>29320.666666666668</v>
      </c>
      <c r="F66" s="121">
        <f t="shared" si="16"/>
        <v>2860.5</v>
      </c>
      <c r="G66" s="21"/>
      <c r="H66" s="31"/>
      <c r="I66" s="121">
        <f t="shared" si="17"/>
        <v>19852.8</v>
      </c>
      <c r="J66" s="21"/>
      <c r="K66" s="31"/>
      <c r="L66" s="113">
        <v>1238</v>
      </c>
      <c r="M66" s="113">
        <v>1570</v>
      </c>
      <c r="N66" s="113">
        <v>2749</v>
      </c>
      <c r="O66" s="113">
        <v>5885</v>
      </c>
      <c r="P66" s="113">
        <v>4766</v>
      </c>
      <c r="Q66" s="113">
        <v>6536</v>
      </c>
      <c r="R66" s="113">
        <v>36434</v>
      </c>
      <c r="S66" s="113">
        <v>36598</v>
      </c>
      <c r="T66" s="113">
        <v>14930</v>
      </c>
    </row>
    <row r="67" spans="1:20" x14ac:dyDescent="0.25">
      <c r="A67" s="115" t="s">
        <v>912</v>
      </c>
      <c r="B67" s="104" t="s">
        <v>4885</v>
      </c>
      <c r="C67" s="104">
        <v>3</v>
      </c>
      <c r="D67" s="115" t="s">
        <v>5259</v>
      </c>
      <c r="E67" s="31">
        <f t="shared" si="15"/>
        <v>28115.333333333332</v>
      </c>
      <c r="F67" s="121">
        <f t="shared" si="16"/>
        <v>23290.75</v>
      </c>
      <c r="G67" s="21"/>
      <c r="H67" s="31"/>
      <c r="I67" s="121">
        <f t="shared" si="17"/>
        <v>27413</v>
      </c>
      <c r="J67" s="21"/>
      <c r="K67" s="31"/>
      <c r="L67" s="113">
        <v>11542</v>
      </c>
      <c r="M67" s="113">
        <v>20759</v>
      </c>
      <c r="N67" s="113">
        <v>28456</v>
      </c>
      <c r="O67" s="113">
        <v>32406</v>
      </c>
      <c r="P67" s="113">
        <v>24589</v>
      </c>
      <c r="Q67" s="113">
        <v>28130</v>
      </c>
      <c r="R67" s="113">
        <v>30240</v>
      </c>
      <c r="S67" s="113">
        <v>19510</v>
      </c>
      <c r="T67" s="113">
        <v>34596</v>
      </c>
    </row>
    <row r="68" spans="1:20" x14ac:dyDescent="0.25">
      <c r="A68" s="115" t="s">
        <v>531</v>
      </c>
      <c r="B68" s="104" t="s">
        <v>4895</v>
      </c>
      <c r="C68" s="104">
        <v>5</v>
      </c>
      <c r="D68" s="115" t="s">
        <v>5582</v>
      </c>
      <c r="E68" s="31">
        <f t="shared" si="15"/>
        <v>27501</v>
      </c>
      <c r="F68" s="121">
        <f t="shared" si="16"/>
        <v>1510.75</v>
      </c>
      <c r="G68" s="21"/>
      <c r="H68" s="31"/>
      <c r="I68" s="121">
        <f t="shared" si="17"/>
        <v>23126</v>
      </c>
      <c r="J68" s="21"/>
      <c r="K68" s="31"/>
      <c r="L68" s="113">
        <v>284</v>
      </c>
      <c r="M68" s="113">
        <v>33</v>
      </c>
      <c r="N68" s="113">
        <v>163</v>
      </c>
      <c r="O68" s="113">
        <v>5563</v>
      </c>
      <c r="P68" s="113">
        <v>15646</v>
      </c>
      <c r="Q68" s="113">
        <v>17481</v>
      </c>
      <c r="R68" s="113">
        <v>33350</v>
      </c>
      <c r="S68" s="113">
        <v>30780</v>
      </c>
      <c r="T68" s="113">
        <v>18373</v>
      </c>
    </row>
    <row r="69" spans="1:20" x14ac:dyDescent="0.25">
      <c r="A69" s="115" t="s">
        <v>24</v>
      </c>
      <c r="B69" s="104" t="s">
        <v>4897</v>
      </c>
      <c r="C69" s="104">
        <v>5</v>
      </c>
      <c r="D69" s="115" t="s">
        <v>6461</v>
      </c>
      <c r="E69" s="31">
        <f t="shared" si="15"/>
        <v>27445.333333333332</v>
      </c>
      <c r="F69" s="121">
        <f t="shared" si="16"/>
        <v>648.5</v>
      </c>
      <c r="G69" s="21"/>
      <c r="H69" s="31"/>
      <c r="I69" s="121">
        <f t="shared" si="17"/>
        <v>16944</v>
      </c>
      <c r="J69" s="21"/>
      <c r="K69" s="31"/>
      <c r="L69" s="113">
        <v>412</v>
      </c>
      <c r="M69" s="113">
        <v>623</v>
      </c>
      <c r="N69" s="113">
        <v>708</v>
      </c>
      <c r="O69" s="113">
        <v>851</v>
      </c>
      <c r="P69" s="113">
        <v>1083</v>
      </c>
      <c r="Q69" s="113">
        <v>1301</v>
      </c>
      <c r="R69" s="113">
        <v>1634</v>
      </c>
      <c r="S69" s="113">
        <v>23873</v>
      </c>
      <c r="T69" s="113">
        <v>56829</v>
      </c>
    </row>
    <row r="70" spans="1:20" x14ac:dyDescent="0.25">
      <c r="A70" s="115" t="s">
        <v>253</v>
      </c>
      <c r="B70" s="104" t="s">
        <v>4956</v>
      </c>
      <c r="C70" s="104">
        <v>17</v>
      </c>
      <c r="D70" s="115" t="s">
        <v>5472</v>
      </c>
      <c r="E70" s="31">
        <f t="shared" si="15"/>
        <v>27081.666666666668</v>
      </c>
      <c r="F70" s="121">
        <f t="shared" si="16"/>
        <v>14342.5</v>
      </c>
      <c r="G70" s="21"/>
      <c r="H70" s="31"/>
      <c r="I70" s="121">
        <f t="shared" si="17"/>
        <v>22735.200000000001</v>
      </c>
      <c r="J70" s="21"/>
      <c r="K70" s="31"/>
      <c r="L70" s="113">
        <v>10190</v>
      </c>
      <c r="M70" s="113">
        <v>13272</v>
      </c>
      <c r="N70" s="113">
        <v>18182</v>
      </c>
      <c r="O70" s="113">
        <v>15726</v>
      </c>
      <c r="P70" s="113">
        <v>7918</v>
      </c>
      <c r="Q70" s="113">
        <v>24513</v>
      </c>
      <c r="R70" s="113">
        <v>25453</v>
      </c>
      <c r="S70" s="113">
        <v>21522</v>
      </c>
      <c r="T70" s="113">
        <v>34270</v>
      </c>
    </row>
    <row r="71" spans="1:20" x14ac:dyDescent="0.25">
      <c r="A71" s="115" t="s">
        <v>11</v>
      </c>
      <c r="B71" s="104" t="s">
        <v>4956</v>
      </c>
      <c r="C71" s="104">
        <v>17</v>
      </c>
      <c r="D71" s="115" t="s">
        <v>5328</v>
      </c>
      <c r="E71" s="31">
        <f t="shared" si="15"/>
        <v>27008.333333333332</v>
      </c>
      <c r="F71" s="121">
        <f t="shared" si="16"/>
        <v>11957.5</v>
      </c>
      <c r="G71" s="21"/>
      <c r="H71" s="31"/>
      <c r="I71" s="121">
        <f t="shared" si="17"/>
        <v>22684.400000000001</v>
      </c>
      <c r="J71" s="21"/>
      <c r="K71" s="31"/>
      <c r="L71" s="113">
        <v>7237</v>
      </c>
      <c r="M71" s="113">
        <v>11046</v>
      </c>
      <c r="N71" s="113">
        <v>13123</v>
      </c>
      <c r="O71" s="113">
        <v>16424</v>
      </c>
      <c r="P71" s="113">
        <v>16138</v>
      </c>
      <c r="Q71" s="113">
        <v>16259</v>
      </c>
      <c r="R71" s="113">
        <v>20216</v>
      </c>
      <c r="S71" s="113">
        <v>39484</v>
      </c>
      <c r="T71" s="113">
        <v>21325</v>
      </c>
    </row>
    <row r="72" spans="1:20" x14ac:dyDescent="0.25">
      <c r="A72" s="115" t="s">
        <v>254</v>
      </c>
      <c r="B72" s="104" t="s">
        <v>4934</v>
      </c>
      <c r="C72" s="104">
        <v>12</v>
      </c>
      <c r="D72" s="115" t="s">
        <v>8916</v>
      </c>
      <c r="E72" s="31">
        <f t="shared" si="15"/>
        <v>26881</v>
      </c>
      <c r="F72" s="121">
        <f t="shared" si="16"/>
        <v>5142.25</v>
      </c>
      <c r="G72" s="21"/>
      <c r="H72" s="31"/>
      <c r="I72" s="121">
        <f t="shared" si="17"/>
        <v>23008.2</v>
      </c>
      <c r="J72" s="21"/>
      <c r="K72" s="31"/>
      <c r="L72" s="113">
        <v>2971</v>
      </c>
      <c r="M72" s="113">
        <v>4818</v>
      </c>
      <c r="N72" s="113">
        <v>4340</v>
      </c>
      <c r="O72" s="113">
        <v>8440</v>
      </c>
      <c r="P72" s="113">
        <v>14915</v>
      </c>
      <c r="Q72" s="113">
        <v>19483</v>
      </c>
      <c r="R72" s="113">
        <v>20942</v>
      </c>
      <c r="S72" s="113">
        <v>25639</v>
      </c>
      <c r="T72" s="113">
        <v>34062</v>
      </c>
    </row>
    <row r="73" spans="1:20" x14ac:dyDescent="0.25">
      <c r="A73" s="115" t="s">
        <v>8189</v>
      </c>
      <c r="B73" s="104" t="s">
        <v>4872</v>
      </c>
      <c r="C73" s="104">
        <v>1</v>
      </c>
      <c r="D73" s="115" t="s">
        <v>8190</v>
      </c>
      <c r="E73" s="31">
        <f t="shared" si="15"/>
        <v>26215</v>
      </c>
      <c r="F73" s="121">
        <f t="shared" si="16"/>
        <v>0</v>
      </c>
      <c r="G73" s="21"/>
      <c r="H73" s="31"/>
      <c r="I73" s="121">
        <f t="shared" si="17"/>
        <v>15729</v>
      </c>
      <c r="J73" s="21"/>
      <c r="K73" s="31"/>
      <c r="L73" s="113"/>
      <c r="M73" s="113"/>
      <c r="N73" s="113"/>
      <c r="O73" s="113"/>
      <c r="P73" s="113"/>
      <c r="Q73" s="113"/>
      <c r="R73" s="113"/>
      <c r="S73" s="113">
        <v>28873</v>
      </c>
      <c r="T73" s="113">
        <v>49772</v>
      </c>
    </row>
    <row r="74" spans="1:20" x14ac:dyDescent="0.25">
      <c r="A74" s="115" t="s">
        <v>4427</v>
      </c>
      <c r="B74" s="104" t="s">
        <v>4880</v>
      </c>
      <c r="C74" s="104">
        <v>2</v>
      </c>
      <c r="D74" s="115" t="s">
        <v>6787</v>
      </c>
      <c r="E74" s="31">
        <f t="shared" si="15"/>
        <v>25931.333333333332</v>
      </c>
      <c r="F74" s="121">
        <f t="shared" si="16"/>
        <v>58083.75</v>
      </c>
      <c r="G74" s="21"/>
      <c r="H74" s="31"/>
      <c r="I74" s="121">
        <f t="shared" si="17"/>
        <v>41033.599999999999</v>
      </c>
      <c r="J74" s="21"/>
      <c r="K74" s="31"/>
      <c r="L74" s="113">
        <v>28407</v>
      </c>
      <c r="M74" s="113">
        <v>60840</v>
      </c>
      <c r="N74" s="113">
        <v>60306</v>
      </c>
      <c r="O74" s="113">
        <v>82782</v>
      </c>
      <c r="P74" s="113">
        <v>53259</v>
      </c>
      <c r="Q74" s="113">
        <v>74115</v>
      </c>
      <c r="R74" s="113">
        <v>70382</v>
      </c>
      <c r="S74" s="113">
        <v>1</v>
      </c>
      <c r="T74" s="113">
        <v>7411</v>
      </c>
    </row>
    <row r="75" spans="1:20" x14ac:dyDescent="0.25">
      <c r="A75" s="115" t="s">
        <v>286</v>
      </c>
      <c r="B75" s="104" t="s">
        <v>4942</v>
      </c>
      <c r="C75" s="104">
        <v>15</v>
      </c>
      <c r="D75" s="115" t="s">
        <v>7628</v>
      </c>
      <c r="E75" s="31">
        <f t="shared" si="15"/>
        <v>25542</v>
      </c>
      <c r="F75" s="121">
        <f t="shared" si="16"/>
        <v>14289</v>
      </c>
      <c r="G75" s="21"/>
      <c r="H75" s="31"/>
      <c r="I75" s="121">
        <f t="shared" si="17"/>
        <v>22882.6</v>
      </c>
      <c r="J75" s="21"/>
      <c r="K75" s="31"/>
      <c r="L75" s="113">
        <v>10013</v>
      </c>
      <c r="M75" s="113">
        <v>13906</v>
      </c>
      <c r="N75" s="113">
        <v>15983</v>
      </c>
      <c r="O75" s="113">
        <v>17254</v>
      </c>
      <c r="P75" s="113">
        <v>18241</v>
      </c>
      <c r="Q75" s="113">
        <v>19546</v>
      </c>
      <c r="R75" s="113">
        <v>29853</v>
      </c>
      <c r="S75" s="113">
        <v>21472</v>
      </c>
      <c r="T75" s="113">
        <v>25301</v>
      </c>
    </row>
    <row r="76" spans="1:20" x14ac:dyDescent="0.25">
      <c r="A76" s="115" t="s">
        <v>160</v>
      </c>
      <c r="B76" s="104" t="s">
        <v>4892</v>
      </c>
      <c r="C76" s="104">
        <v>4</v>
      </c>
      <c r="D76" s="115" t="s">
        <v>5587</v>
      </c>
      <c r="E76" s="31">
        <f t="shared" si="15"/>
        <v>25384.666666666668</v>
      </c>
      <c r="F76" s="121">
        <f t="shared" si="16"/>
        <v>6925</v>
      </c>
      <c r="G76" s="21"/>
      <c r="H76" s="31"/>
      <c r="I76" s="121">
        <f t="shared" si="17"/>
        <v>21384.6</v>
      </c>
      <c r="J76" s="21"/>
      <c r="K76" s="31"/>
      <c r="L76" s="113">
        <v>2067</v>
      </c>
      <c r="M76" s="113">
        <v>2344</v>
      </c>
      <c r="N76" s="113">
        <v>5508</v>
      </c>
      <c r="O76" s="113">
        <v>17781</v>
      </c>
      <c r="P76" s="113">
        <v>12055</v>
      </c>
      <c r="Q76" s="113">
        <v>18714</v>
      </c>
      <c r="R76" s="113">
        <v>14771</v>
      </c>
      <c r="S76" s="113">
        <v>21692</v>
      </c>
      <c r="T76" s="113">
        <v>39691</v>
      </c>
    </row>
    <row r="77" spans="1:20" x14ac:dyDescent="0.25">
      <c r="A77" s="115" t="s">
        <v>4548</v>
      </c>
      <c r="B77" s="104" t="s">
        <v>4887</v>
      </c>
      <c r="C77" s="104">
        <v>4</v>
      </c>
      <c r="D77" s="115" t="s">
        <v>9567</v>
      </c>
      <c r="E77" s="31">
        <f t="shared" si="15"/>
        <v>24229.333333333332</v>
      </c>
      <c r="F77" s="121">
        <f t="shared" si="16"/>
        <v>34241.75</v>
      </c>
      <c r="G77" s="21"/>
      <c r="H77" s="31"/>
      <c r="I77" s="121">
        <f t="shared" si="17"/>
        <v>41163.199999999997</v>
      </c>
      <c r="J77" s="21"/>
      <c r="K77" s="31"/>
      <c r="L77" s="113">
        <v>26459</v>
      </c>
      <c r="M77" s="113">
        <v>22420</v>
      </c>
      <c r="N77" s="113">
        <v>48448</v>
      </c>
      <c r="O77" s="113">
        <v>39640</v>
      </c>
      <c r="P77" s="113">
        <v>56767</v>
      </c>
      <c r="Q77" s="113">
        <v>76361</v>
      </c>
      <c r="R77" s="113">
        <v>72027</v>
      </c>
      <c r="S77" s="113">
        <v>661</v>
      </c>
      <c r="T77" s="113"/>
    </row>
    <row r="78" spans="1:20" x14ac:dyDescent="0.25">
      <c r="A78" s="115" t="s">
        <v>403</v>
      </c>
      <c r="B78" s="104" t="s">
        <v>4953</v>
      </c>
      <c r="C78" s="104">
        <v>16</v>
      </c>
      <c r="D78" s="115" t="s">
        <v>5350</v>
      </c>
      <c r="E78" s="31">
        <f t="shared" si="15"/>
        <v>24171.666666666668</v>
      </c>
      <c r="F78" s="121">
        <f t="shared" si="16"/>
        <v>6472.25</v>
      </c>
      <c r="G78" s="21"/>
      <c r="H78" s="31"/>
      <c r="I78" s="121">
        <f t="shared" si="17"/>
        <v>16849.599999999999</v>
      </c>
      <c r="J78" s="21"/>
      <c r="K78" s="31"/>
      <c r="L78" s="113">
        <v>841</v>
      </c>
      <c r="M78" s="113">
        <v>722</v>
      </c>
      <c r="N78" s="113">
        <v>6151</v>
      </c>
      <c r="O78" s="113">
        <v>18175</v>
      </c>
      <c r="P78" s="113">
        <v>4168</v>
      </c>
      <c r="Q78" s="113">
        <v>7565</v>
      </c>
      <c r="R78" s="113">
        <v>11733</v>
      </c>
      <c r="S78" s="113">
        <v>34774</v>
      </c>
      <c r="T78" s="113">
        <v>26008</v>
      </c>
    </row>
    <row r="79" spans="1:20" x14ac:dyDescent="0.25">
      <c r="A79" s="115" t="s">
        <v>63</v>
      </c>
      <c r="B79" s="104" t="s">
        <v>4891</v>
      </c>
      <c r="C79" s="104">
        <v>4</v>
      </c>
      <c r="D79" s="115" t="s">
        <v>5576</v>
      </c>
      <c r="E79" s="31">
        <f t="shared" si="15"/>
        <v>24148.666666666668</v>
      </c>
      <c r="F79" s="121">
        <f t="shared" si="16"/>
        <v>12734.25</v>
      </c>
      <c r="G79" s="21"/>
      <c r="H79" s="31"/>
      <c r="I79" s="121">
        <f t="shared" si="17"/>
        <v>20947.8</v>
      </c>
      <c r="J79" s="21"/>
      <c r="K79" s="31"/>
      <c r="L79" s="113">
        <v>16525</v>
      </c>
      <c r="M79" s="113">
        <v>6153</v>
      </c>
      <c r="N79" s="113">
        <v>11548</v>
      </c>
      <c r="O79" s="113">
        <v>16711</v>
      </c>
      <c r="P79" s="113">
        <v>15181</v>
      </c>
      <c r="Q79" s="113">
        <v>17112</v>
      </c>
      <c r="R79" s="113">
        <v>25584</v>
      </c>
      <c r="S79" s="113">
        <v>20512</v>
      </c>
      <c r="T79" s="113">
        <v>26350</v>
      </c>
    </row>
    <row r="80" spans="1:20" x14ac:dyDescent="0.25">
      <c r="A80" s="115" t="s">
        <v>1565</v>
      </c>
      <c r="B80" s="104" t="s">
        <v>4881</v>
      </c>
      <c r="C80" s="104">
        <v>2</v>
      </c>
      <c r="D80" s="115" t="s">
        <v>8343</v>
      </c>
      <c r="E80" s="31">
        <f t="shared" si="15"/>
        <v>24088</v>
      </c>
      <c r="F80" s="121">
        <f t="shared" si="16"/>
        <v>15369.25</v>
      </c>
      <c r="G80" s="21"/>
      <c r="H80" s="31"/>
      <c r="I80" s="121">
        <f t="shared" si="17"/>
        <v>23345.200000000001</v>
      </c>
      <c r="J80" s="21"/>
      <c r="K80" s="31"/>
      <c r="L80" s="113">
        <v>9292</v>
      </c>
      <c r="M80" s="113">
        <v>9375</v>
      </c>
      <c r="N80" s="113">
        <v>13772</v>
      </c>
      <c r="O80" s="113">
        <v>29038</v>
      </c>
      <c r="P80" s="113">
        <v>21152</v>
      </c>
      <c r="Q80" s="113">
        <v>23310</v>
      </c>
      <c r="R80" s="113">
        <v>25980</v>
      </c>
      <c r="S80" s="113">
        <v>23739</v>
      </c>
      <c r="T80" s="113">
        <v>22545</v>
      </c>
    </row>
    <row r="81" spans="1:20" x14ac:dyDescent="0.25">
      <c r="A81" s="115" t="s">
        <v>1719</v>
      </c>
      <c r="B81" s="104" t="s">
        <v>4872</v>
      </c>
      <c r="C81" s="104">
        <v>1</v>
      </c>
      <c r="D81" s="115" t="s">
        <v>5463</v>
      </c>
      <c r="E81" s="31">
        <f t="shared" si="15"/>
        <v>24076</v>
      </c>
      <c r="F81" s="121">
        <f t="shared" si="16"/>
        <v>19729.25</v>
      </c>
      <c r="G81" s="21"/>
      <c r="H81" s="31"/>
      <c r="I81" s="121">
        <f t="shared" si="17"/>
        <v>23793.4</v>
      </c>
      <c r="J81" s="21"/>
      <c r="K81" s="31"/>
      <c r="L81" s="113">
        <v>13900</v>
      </c>
      <c r="M81" s="113">
        <v>15263</v>
      </c>
      <c r="N81" s="113">
        <v>24302</v>
      </c>
      <c r="O81" s="113">
        <v>25452</v>
      </c>
      <c r="P81" s="113">
        <v>25450</v>
      </c>
      <c r="Q81" s="113">
        <v>21289</v>
      </c>
      <c r="R81" s="113">
        <v>27792</v>
      </c>
      <c r="S81" s="113">
        <v>18363</v>
      </c>
      <c r="T81" s="113">
        <v>26073</v>
      </c>
    </row>
    <row r="82" spans="1:20" x14ac:dyDescent="0.25">
      <c r="A82" s="115" t="s">
        <v>118</v>
      </c>
      <c r="B82" s="104" t="s">
        <v>4953</v>
      </c>
      <c r="C82" s="104">
        <v>16</v>
      </c>
      <c r="D82" s="115" t="s">
        <v>5257</v>
      </c>
      <c r="E82" s="31">
        <f t="shared" si="15"/>
        <v>23703.666666666668</v>
      </c>
      <c r="F82" s="121">
        <f t="shared" si="16"/>
        <v>11847.75</v>
      </c>
      <c r="G82" s="21"/>
      <c r="H82" s="31"/>
      <c r="I82" s="121">
        <f t="shared" si="17"/>
        <v>24582.400000000001</v>
      </c>
      <c r="J82" s="21"/>
      <c r="K82" s="31"/>
      <c r="L82" s="113">
        <v>5359</v>
      </c>
      <c r="M82" s="113">
        <v>7744</v>
      </c>
      <c r="N82" s="113">
        <v>18025</v>
      </c>
      <c r="O82" s="113">
        <v>16263</v>
      </c>
      <c r="P82" s="113">
        <v>12958</v>
      </c>
      <c r="Q82" s="113">
        <v>38843</v>
      </c>
      <c r="R82" s="113">
        <v>16544</v>
      </c>
      <c r="S82" s="113">
        <v>26923</v>
      </c>
      <c r="T82" s="113">
        <v>27644</v>
      </c>
    </row>
    <row r="83" spans="1:20" x14ac:dyDescent="0.25">
      <c r="A83" s="115" t="s">
        <v>1033</v>
      </c>
      <c r="B83" s="104" t="s">
        <v>4903</v>
      </c>
      <c r="C83" s="104">
        <v>6</v>
      </c>
      <c r="D83" s="115" t="s">
        <v>7270</v>
      </c>
      <c r="E83" s="31">
        <f t="shared" si="15"/>
        <v>23668.333333333332</v>
      </c>
      <c r="F83" s="121">
        <f t="shared" si="16"/>
        <v>4251</v>
      </c>
      <c r="G83" s="21"/>
      <c r="H83" s="31"/>
      <c r="I83" s="121">
        <f t="shared" si="17"/>
        <v>21446.799999999999</v>
      </c>
      <c r="J83" s="21"/>
      <c r="K83" s="31"/>
      <c r="L83" s="113">
        <v>2371</v>
      </c>
      <c r="M83" s="113">
        <v>4424</v>
      </c>
      <c r="N83" s="113">
        <v>4095</v>
      </c>
      <c r="O83" s="113">
        <v>6114</v>
      </c>
      <c r="P83" s="113">
        <v>14169</v>
      </c>
      <c r="Q83" s="113">
        <v>22060</v>
      </c>
      <c r="R83" s="113">
        <v>26374</v>
      </c>
      <c r="S83" s="113">
        <v>25585</v>
      </c>
      <c r="T83" s="113">
        <v>19046</v>
      </c>
    </row>
    <row r="84" spans="1:20" x14ac:dyDescent="0.25">
      <c r="A84" s="115" t="s">
        <v>75</v>
      </c>
      <c r="B84" s="104" t="s">
        <v>4908</v>
      </c>
      <c r="C84" s="104">
        <v>6</v>
      </c>
      <c r="D84" s="115" t="s">
        <v>5298</v>
      </c>
      <c r="E84" s="31">
        <f t="shared" si="15"/>
        <v>21123</v>
      </c>
      <c r="F84" s="121">
        <f t="shared" si="16"/>
        <v>5804.5</v>
      </c>
      <c r="G84" s="21"/>
      <c r="H84" s="31"/>
      <c r="I84" s="121">
        <f t="shared" si="17"/>
        <v>18712.400000000001</v>
      </c>
      <c r="J84" s="21"/>
      <c r="K84" s="31"/>
      <c r="L84" s="113">
        <v>5045</v>
      </c>
      <c r="M84" s="113">
        <v>4124</v>
      </c>
      <c r="N84" s="113">
        <v>8720</v>
      </c>
      <c r="O84" s="113">
        <v>5329</v>
      </c>
      <c r="P84" s="113">
        <v>14061</v>
      </c>
      <c r="Q84" s="113">
        <v>16132</v>
      </c>
      <c r="R84" s="113">
        <v>13366</v>
      </c>
      <c r="S84" s="113">
        <v>23747</v>
      </c>
      <c r="T84" s="113">
        <v>26256</v>
      </c>
    </row>
    <row r="85" spans="1:20" x14ac:dyDescent="0.25">
      <c r="A85" s="115" t="s">
        <v>1315</v>
      </c>
      <c r="B85" s="104" t="s">
        <v>4895</v>
      </c>
      <c r="C85" s="104">
        <v>5</v>
      </c>
      <c r="D85" s="115" t="s">
        <v>8369</v>
      </c>
      <c r="E85" s="31">
        <f t="shared" si="15"/>
        <v>21081</v>
      </c>
      <c r="F85" s="121">
        <f t="shared" si="16"/>
        <v>833</v>
      </c>
      <c r="G85" s="21"/>
      <c r="H85" s="31"/>
      <c r="I85" s="121">
        <f t="shared" si="17"/>
        <v>13460.8</v>
      </c>
      <c r="J85" s="21"/>
      <c r="K85" s="31"/>
      <c r="L85" s="113">
        <v>144</v>
      </c>
      <c r="M85" s="113">
        <v>551</v>
      </c>
      <c r="N85" s="113">
        <v>935</v>
      </c>
      <c r="O85" s="113">
        <v>1702</v>
      </c>
      <c r="P85" s="113">
        <v>1527</v>
      </c>
      <c r="Q85" s="113">
        <v>2534</v>
      </c>
      <c r="R85" s="113">
        <v>10088</v>
      </c>
      <c r="S85" s="113">
        <v>24013</v>
      </c>
      <c r="T85" s="113">
        <v>29142</v>
      </c>
    </row>
    <row r="86" spans="1:20" x14ac:dyDescent="0.25">
      <c r="A86" s="115" t="s">
        <v>267</v>
      </c>
      <c r="B86" s="104" t="s">
        <v>4943</v>
      </c>
      <c r="C86" s="104">
        <v>15</v>
      </c>
      <c r="D86" s="115" t="s">
        <v>5357</v>
      </c>
      <c r="E86" s="31">
        <f t="shared" si="15"/>
        <v>20849</v>
      </c>
      <c r="F86" s="121">
        <f t="shared" si="16"/>
        <v>4479.75</v>
      </c>
      <c r="G86" s="21"/>
      <c r="H86" s="31"/>
      <c r="I86" s="121">
        <f t="shared" si="17"/>
        <v>15618.6</v>
      </c>
      <c r="J86" s="21"/>
      <c r="K86" s="31"/>
      <c r="L86" s="113">
        <v>346</v>
      </c>
      <c r="M86" s="113">
        <v>1910</v>
      </c>
      <c r="N86" s="113">
        <v>7906</v>
      </c>
      <c r="O86" s="113">
        <v>7757</v>
      </c>
      <c r="P86" s="113">
        <v>7503</v>
      </c>
      <c r="Q86" s="113">
        <v>8043</v>
      </c>
      <c r="R86" s="113">
        <v>20288</v>
      </c>
      <c r="S86" s="113">
        <v>30575</v>
      </c>
      <c r="T86" s="113">
        <v>11684</v>
      </c>
    </row>
    <row r="87" spans="1:20" x14ac:dyDescent="0.25">
      <c r="A87" s="115" t="s">
        <v>1186</v>
      </c>
      <c r="B87" s="104" t="s">
        <v>4952</v>
      </c>
      <c r="C87" s="104">
        <v>15</v>
      </c>
      <c r="D87" s="115" t="s">
        <v>8890</v>
      </c>
      <c r="E87" s="31">
        <f t="shared" si="15"/>
        <v>20694.666666666668</v>
      </c>
      <c r="F87" s="121">
        <f t="shared" si="16"/>
        <v>1780.5</v>
      </c>
      <c r="G87" s="21"/>
      <c r="H87" s="31"/>
      <c r="I87" s="121">
        <f t="shared" si="17"/>
        <v>14024.8</v>
      </c>
      <c r="J87" s="21"/>
      <c r="K87" s="31"/>
      <c r="L87" s="113">
        <v>709</v>
      </c>
      <c r="M87" s="113">
        <v>1466</v>
      </c>
      <c r="N87" s="113">
        <v>1598</v>
      </c>
      <c r="O87" s="113">
        <v>3349</v>
      </c>
      <c r="P87" s="113">
        <v>3728</v>
      </c>
      <c r="Q87" s="113">
        <v>4312</v>
      </c>
      <c r="R87" s="113">
        <v>4655</v>
      </c>
      <c r="S87" s="113">
        <v>55545</v>
      </c>
      <c r="T87" s="113">
        <v>1884</v>
      </c>
    </row>
    <row r="88" spans="1:20" x14ac:dyDescent="0.25">
      <c r="A88" s="115" t="s">
        <v>1043</v>
      </c>
      <c r="B88" s="104" t="s">
        <v>4954</v>
      </c>
      <c r="C88" s="104">
        <v>16</v>
      </c>
      <c r="D88" s="115" t="s">
        <v>5957</v>
      </c>
      <c r="E88" s="31">
        <f t="shared" si="15"/>
        <v>20628</v>
      </c>
      <c r="F88" s="121">
        <f t="shared" si="16"/>
        <v>9235.75</v>
      </c>
      <c r="G88" s="21"/>
      <c r="H88" s="31"/>
      <c r="I88" s="121">
        <f t="shared" si="17"/>
        <v>16267.8</v>
      </c>
      <c r="J88" s="21"/>
      <c r="K88" s="31"/>
      <c r="L88" s="113">
        <v>6584</v>
      </c>
      <c r="M88" s="113">
        <v>10922</v>
      </c>
      <c r="N88" s="113">
        <v>8202</v>
      </c>
      <c r="O88" s="113">
        <v>11235</v>
      </c>
      <c r="P88" s="113">
        <v>9717</v>
      </c>
      <c r="Q88" s="113">
        <v>9738</v>
      </c>
      <c r="R88" s="113">
        <v>18755</v>
      </c>
      <c r="S88" s="113">
        <v>23797</v>
      </c>
      <c r="T88" s="113">
        <v>19332</v>
      </c>
    </row>
    <row r="89" spans="1:20" x14ac:dyDescent="0.25">
      <c r="A89" s="115" t="s">
        <v>174</v>
      </c>
      <c r="B89" s="104" t="s">
        <v>4954</v>
      </c>
      <c r="C89" s="104">
        <v>16</v>
      </c>
      <c r="D89" s="115" t="s">
        <v>5337</v>
      </c>
      <c r="E89" s="31">
        <f t="shared" si="15"/>
        <v>20616.333333333332</v>
      </c>
      <c r="F89" s="121">
        <f t="shared" si="16"/>
        <v>5474.5</v>
      </c>
      <c r="G89" s="21"/>
      <c r="H89" s="31"/>
      <c r="I89" s="121">
        <f t="shared" si="17"/>
        <v>17439.400000000001</v>
      </c>
      <c r="J89" s="21"/>
      <c r="K89" s="31"/>
      <c r="L89" s="113">
        <v>189</v>
      </c>
      <c r="M89" s="113">
        <v>280</v>
      </c>
      <c r="N89" s="113">
        <v>5185</v>
      </c>
      <c r="O89" s="113">
        <v>16244</v>
      </c>
      <c r="P89" s="113">
        <v>10015</v>
      </c>
      <c r="Q89" s="113">
        <v>15333</v>
      </c>
      <c r="R89" s="113">
        <v>20815</v>
      </c>
      <c r="S89" s="113">
        <v>20025</v>
      </c>
      <c r="T89" s="113">
        <v>21009</v>
      </c>
    </row>
    <row r="90" spans="1:20" x14ac:dyDescent="0.25">
      <c r="A90" s="115" t="s">
        <v>249</v>
      </c>
      <c r="B90" s="104" t="s">
        <v>4954</v>
      </c>
      <c r="C90" s="104">
        <v>16</v>
      </c>
      <c r="D90" s="115" t="s">
        <v>5656</v>
      </c>
      <c r="E90" s="31">
        <f t="shared" si="15"/>
        <v>20007.333333333332</v>
      </c>
      <c r="F90" s="121">
        <f t="shared" si="16"/>
        <v>3807.25</v>
      </c>
      <c r="G90" s="21"/>
      <c r="H90" s="31"/>
      <c r="I90" s="121">
        <f t="shared" si="17"/>
        <v>15593.2</v>
      </c>
      <c r="J90" s="21"/>
      <c r="K90" s="31"/>
      <c r="L90" s="113">
        <v>3429</v>
      </c>
      <c r="M90" s="113">
        <v>923</v>
      </c>
      <c r="N90" s="113">
        <v>4379</v>
      </c>
      <c r="O90" s="113">
        <v>6498</v>
      </c>
      <c r="P90" s="113">
        <v>8772</v>
      </c>
      <c r="Q90" s="113">
        <v>9172</v>
      </c>
      <c r="R90" s="113">
        <v>10645</v>
      </c>
      <c r="S90" s="113">
        <v>28449</v>
      </c>
      <c r="T90" s="113">
        <v>20928</v>
      </c>
    </row>
    <row r="91" spans="1:20" x14ac:dyDescent="0.25">
      <c r="A91" s="115" t="s">
        <v>217</v>
      </c>
      <c r="B91" s="104" t="s">
        <v>4943</v>
      </c>
      <c r="C91" s="104">
        <v>15</v>
      </c>
      <c r="D91" s="115" t="s">
        <v>6215</v>
      </c>
      <c r="E91" s="31">
        <f t="shared" si="15"/>
        <v>19843.333333333332</v>
      </c>
      <c r="F91" s="121">
        <f t="shared" si="16"/>
        <v>7827.5</v>
      </c>
      <c r="G91" s="21"/>
      <c r="H91" s="31"/>
      <c r="I91" s="121">
        <f t="shared" si="17"/>
        <v>18126.400000000001</v>
      </c>
      <c r="J91" s="21"/>
      <c r="K91" s="31"/>
      <c r="L91" s="113">
        <v>433</v>
      </c>
      <c r="M91" s="113">
        <v>1481</v>
      </c>
      <c r="N91" s="113">
        <v>7323</v>
      </c>
      <c r="O91" s="113">
        <v>22073</v>
      </c>
      <c r="P91" s="113">
        <v>13272</v>
      </c>
      <c r="Q91" s="113">
        <v>17830</v>
      </c>
      <c r="R91" s="113">
        <v>22508</v>
      </c>
      <c r="S91" s="113">
        <v>21946</v>
      </c>
      <c r="T91" s="113">
        <v>15076</v>
      </c>
    </row>
    <row r="92" spans="1:20" x14ac:dyDescent="0.25">
      <c r="A92" s="115" t="s">
        <v>214</v>
      </c>
      <c r="B92" s="104" t="s">
        <v>4962</v>
      </c>
      <c r="C92" s="104">
        <v>20</v>
      </c>
      <c r="D92" s="115" t="s">
        <v>5326</v>
      </c>
      <c r="E92" s="31">
        <f t="shared" si="15"/>
        <v>19839</v>
      </c>
      <c r="F92" s="121">
        <f t="shared" si="16"/>
        <v>7817.25</v>
      </c>
      <c r="G92" s="21"/>
      <c r="H92" s="31"/>
      <c r="I92" s="121">
        <f t="shared" si="17"/>
        <v>17765</v>
      </c>
      <c r="J92" s="21"/>
      <c r="K92" s="31"/>
      <c r="L92" s="113">
        <v>898</v>
      </c>
      <c r="M92" s="113">
        <v>4548</v>
      </c>
      <c r="N92" s="113">
        <v>11938</v>
      </c>
      <c r="O92" s="113">
        <v>13885</v>
      </c>
      <c r="P92" s="113">
        <v>19238</v>
      </c>
      <c r="Q92" s="113">
        <v>10070</v>
      </c>
      <c r="R92" s="113">
        <v>18596</v>
      </c>
      <c r="S92" s="113">
        <v>22415</v>
      </c>
      <c r="T92" s="113">
        <v>18506</v>
      </c>
    </row>
    <row r="93" spans="1:20" x14ac:dyDescent="0.25">
      <c r="A93" s="115" t="s">
        <v>2041</v>
      </c>
      <c r="B93" s="104" t="s">
        <v>4890</v>
      </c>
      <c r="C93" s="104">
        <v>4</v>
      </c>
      <c r="D93" s="115" t="s">
        <v>6656</v>
      </c>
      <c r="E93" s="31">
        <f t="shared" si="15"/>
        <v>19027.666666666668</v>
      </c>
      <c r="F93" s="121">
        <f t="shared" si="16"/>
        <v>7736.25</v>
      </c>
      <c r="G93" s="21"/>
      <c r="H93" s="31"/>
      <c r="I93" s="121">
        <f t="shared" si="17"/>
        <v>19065</v>
      </c>
      <c r="J93" s="21"/>
      <c r="K93" s="31"/>
      <c r="L93" s="113">
        <v>2306</v>
      </c>
      <c r="M93" s="113">
        <v>3055</v>
      </c>
      <c r="N93" s="113">
        <v>13856</v>
      </c>
      <c r="O93" s="113">
        <v>11728</v>
      </c>
      <c r="P93" s="113">
        <v>21410</v>
      </c>
      <c r="Q93" s="113">
        <v>16832</v>
      </c>
      <c r="R93" s="113">
        <v>18953</v>
      </c>
      <c r="S93" s="113">
        <v>20860</v>
      </c>
      <c r="T93" s="113">
        <v>17270</v>
      </c>
    </row>
    <row r="94" spans="1:20" x14ac:dyDescent="0.25">
      <c r="A94" s="115" t="s">
        <v>194</v>
      </c>
      <c r="B94" s="104" t="s">
        <v>4956</v>
      </c>
      <c r="C94" s="104">
        <v>17</v>
      </c>
      <c r="D94" s="115" t="s">
        <v>5441</v>
      </c>
      <c r="E94" s="31">
        <f t="shared" si="15"/>
        <v>18935.666666666668</v>
      </c>
      <c r="F94" s="121">
        <f t="shared" si="16"/>
        <v>4886.75</v>
      </c>
      <c r="G94" s="21"/>
      <c r="H94" s="31"/>
      <c r="I94" s="121">
        <f t="shared" si="17"/>
        <v>13159.6</v>
      </c>
      <c r="J94" s="21"/>
      <c r="K94" s="31"/>
      <c r="L94" s="113">
        <v>4605</v>
      </c>
      <c r="M94" s="113">
        <v>3707</v>
      </c>
      <c r="N94" s="113">
        <v>3851</v>
      </c>
      <c r="O94" s="113">
        <v>7384</v>
      </c>
      <c r="P94" s="113">
        <v>4793</v>
      </c>
      <c r="Q94" s="113">
        <v>4198</v>
      </c>
      <c r="R94" s="113">
        <v>8410</v>
      </c>
      <c r="S94" s="113">
        <v>14685</v>
      </c>
      <c r="T94" s="113">
        <v>33712</v>
      </c>
    </row>
    <row r="95" spans="1:20" x14ac:dyDescent="0.25">
      <c r="A95" s="115" t="s">
        <v>162</v>
      </c>
      <c r="B95" s="104" t="s">
        <v>4942</v>
      </c>
      <c r="C95" s="104">
        <v>15</v>
      </c>
      <c r="D95" s="115" t="s">
        <v>5451</v>
      </c>
      <c r="E95" s="31">
        <f t="shared" si="15"/>
        <v>18867.666666666668</v>
      </c>
      <c r="F95" s="121">
        <f t="shared" si="16"/>
        <v>9097</v>
      </c>
      <c r="G95" s="21"/>
      <c r="H95" s="31"/>
      <c r="I95" s="121">
        <f t="shared" si="17"/>
        <v>17439.2</v>
      </c>
      <c r="J95" s="21"/>
      <c r="K95" s="31"/>
      <c r="L95" s="113">
        <v>3649</v>
      </c>
      <c r="M95" s="113">
        <v>4120</v>
      </c>
      <c r="N95" s="113">
        <v>7568</v>
      </c>
      <c r="O95" s="113">
        <v>21051</v>
      </c>
      <c r="P95" s="113">
        <v>14193</v>
      </c>
      <c r="Q95" s="113">
        <v>16400</v>
      </c>
      <c r="R95" s="113">
        <v>18426</v>
      </c>
      <c r="S95" s="113">
        <v>16564</v>
      </c>
      <c r="T95" s="113">
        <v>21613</v>
      </c>
    </row>
    <row r="96" spans="1:20" x14ac:dyDescent="0.25">
      <c r="A96" s="115" t="s">
        <v>3319</v>
      </c>
      <c r="B96" s="104" t="s">
        <v>4885</v>
      </c>
      <c r="C96" s="104">
        <v>3</v>
      </c>
      <c r="D96" s="115" t="s">
        <v>9369</v>
      </c>
      <c r="E96" s="31">
        <f t="shared" ref="E96:E159" si="18">SUM(R96:T96)/3</f>
        <v>18814</v>
      </c>
      <c r="F96" s="121">
        <f t="shared" ref="F96:F159" si="19">SUM(L96:O96)/4</f>
        <v>93.25</v>
      </c>
      <c r="G96" s="21"/>
      <c r="H96" s="31"/>
      <c r="I96" s="121">
        <f t="shared" ref="I96:I159" si="20">SUM(P96:T96)/5</f>
        <v>11324.6</v>
      </c>
      <c r="J96" s="21"/>
      <c r="K96" s="31"/>
      <c r="L96" s="113">
        <v>2</v>
      </c>
      <c r="M96" s="113">
        <v>51</v>
      </c>
      <c r="N96" s="113">
        <v>143</v>
      </c>
      <c r="O96" s="113">
        <v>177</v>
      </c>
      <c r="P96" s="113">
        <v>77</v>
      </c>
      <c r="Q96" s="113">
        <v>104</v>
      </c>
      <c r="R96" s="113">
        <v>7469</v>
      </c>
      <c r="S96" s="113">
        <v>37245</v>
      </c>
      <c r="T96" s="113">
        <v>11728</v>
      </c>
    </row>
    <row r="97" spans="1:20" x14ac:dyDescent="0.25">
      <c r="A97" s="115" t="s">
        <v>409</v>
      </c>
      <c r="B97" s="104" t="s">
        <v>4886</v>
      </c>
      <c r="C97" s="104">
        <v>4</v>
      </c>
      <c r="D97" s="115" t="s">
        <v>5403</v>
      </c>
      <c r="E97" s="31">
        <f t="shared" si="18"/>
        <v>18651.666666666668</v>
      </c>
      <c r="F97" s="121">
        <f t="shared" si="19"/>
        <v>12606.25</v>
      </c>
      <c r="G97" s="21"/>
      <c r="H97" s="31"/>
      <c r="I97" s="121">
        <f t="shared" si="20"/>
        <v>14345.2</v>
      </c>
      <c r="J97" s="21"/>
      <c r="K97" s="31"/>
      <c r="L97" s="113">
        <v>9349</v>
      </c>
      <c r="M97" s="113">
        <v>15546</v>
      </c>
      <c r="N97" s="113">
        <v>11578</v>
      </c>
      <c r="O97" s="113">
        <v>13952</v>
      </c>
      <c r="P97" s="113">
        <v>5272</v>
      </c>
      <c r="Q97" s="113">
        <v>10499</v>
      </c>
      <c r="R97" s="113">
        <v>14562</v>
      </c>
      <c r="S97" s="113">
        <v>26217</v>
      </c>
      <c r="T97" s="113">
        <v>15176</v>
      </c>
    </row>
    <row r="98" spans="1:20" x14ac:dyDescent="0.25">
      <c r="A98" s="115" t="s">
        <v>37</v>
      </c>
      <c r="B98" s="104" t="s">
        <v>4909</v>
      </c>
      <c r="C98" s="104">
        <v>7</v>
      </c>
      <c r="D98" s="115" t="s">
        <v>6677</v>
      </c>
      <c r="E98" s="31">
        <f t="shared" si="18"/>
        <v>18194</v>
      </c>
      <c r="F98" s="121">
        <f t="shared" si="19"/>
        <v>10251.25</v>
      </c>
      <c r="G98" s="21"/>
      <c r="H98" s="31"/>
      <c r="I98" s="121">
        <f t="shared" si="20"/>
        <v>14972</v>
      </c>
      <c r="J98" s="21"/>
      <c r="K98" s="31"/>
      <c r="L98" s="113">
        <v>6316</v>
      </c>
      <c r="M98" s="113">
        <v>10806</v>
      </c>
      <c r="N98" s="113">
        <v>10906</v>
      </c>
      <c r="O98" s="113">
        <v>12977</v>
      </c>
      <c r="P98" s="113">
        <v>8027</v>
      </c>
      <c r="Q98" s="113">
        <v>12251</v>
      </c>
      <c r="R98" s="113">
        <v>14890</v>
      </c>
      <c r="S98" s="113">
        <v>14928</v>
      </c>
      <c r="T98" s="113">
        <v>24764</v>
      </c>
    </row>
    <row r="99" spans="1:20" x14ac:dyDescent="0.25">
      <c r="A99" s="115" t="s">
        <v>243</v>
      </c>
      <c r="B99" s="104" t="s">
        <v>4880</v>
      </c>
      <c r="C99" s="104">
        <v>2</v>
      </c>
      <c r="D99" s="115" t="s">
        <v>5438</v>
      </c>
      <c r="E99" s="31">
        <f t="shared" si="18"/>
        <v>17613</v>
      </c>
      <c r="F99" s="121">
        <f t="shared" si="19"/>
        <v>2846</v>
      </c>
      <c r="G99" s="21"/>
      <c r="H99" s="31"/>
      <c r="I99" s="121">
        <f t="shared" si="20"/>
        <v>16062.4</v>
      </c>
      <c r="J99" s="21"/>
      <c r="K99" s="31"/>
      <c r="L99" s="113">
        <v>2984</v>
      </c>
      <c r="M99" s="113">
        <v>1626</v>
      </c>
      <c r="N99" s="113">
        <v>298</v>
      </c>
      <c r="O99" s="113">
        <v>6476</v>
      </c>
      <c r="P99" s="113">
        <v>19660</v>
      </c>
      <c r="Q99" s="113">
        <v>7813</v>
      </c>
      <c r="R99" s="113">
        <v>13156</v>
      </c>
      <c r="S99" s="113">
        <v>18763</v>
      </c>
      <c r="T99" s="113">
        <v>20920</v>
      </c>
    </row>
    <row r="100" spans="1:20" x14ac:dyDescent="0.25">
      <c r="A100" s="115" t="s">
        <v>1222</v>
      </c>
      <c r="B100" s="104" t="s">
        <v>4937</v>
      </c>
      <c r="C100" s="104">
        <v>12</v>
      </c>
      <c r="D100" s="115" t="s">
        <v>6356</v>
      </c>
      <c r="E100" s="31">
        <f t="shared" si="18"/>
        <v>17527</v>
      </c>
      <c r="F100" s="121">
        <f t="shared" si="19"/>
        <v>0</v>
      </c>
      <c r="G100" s="21"/>
      <c r="H100" s="31"/>
      <c r="I100" s="121">
        <f t="shared" si="20"/>
        <v>12027.8</v>
      </c>
      <c r="J100" s="21"/>
      <c r="K100" s="31"/>
      <c r="L100" s="113"/>
      <c r="M100" s="113"/>
      <c r="N100" s="113"/>
      <c r="O100" s="113"/>
      <c r="P100" s="113">
        <v>412</v>
      </c>
      <c r="Q100" s="113">
        <v>7146</v>
      </c>
      <c r="R100" s="113">
        <v>19594</v>
      </c>
      <c r="S100" s="113">
        <v>19114</v>
      </c>
      <c r="T100" s="113">
        <v>13873</v>
      </c>
    </row>
    <row r="101" spans="1:20" x14ac:dyDescent="0.25">
      <c r="A101" s="115" t="s">
        <v>1298</v>
      </c>
      <c r="B101" s="104" t="s">
        <v>4871</v>
      </c>
      <c r="C101" s="104">
        <v>1</v>
      </c>
      <c r="D101" s="115" t="s">
        <v>7660</v>
      </c>
      <c r="E101" s="31">
        <f t="shared" si="18"/>
        <v>17439.333333333332</v>
      </c>
      <c r="F101" s="121">
        <f t="shared" si="19"/>
        <v>6267</v>
      </c>
      <c r="G101" s="21"/>
      <c r="H101" s="31"/>
      <c r="I101" s="121">
        <f t="shared" si="20"/>
        <v>13959</v>
      </c>
      <c r="J101" s="21"/>
      <c r="K101" s="31"/>
      <c r="L101" s="113">
        <v>4792</v>
      </c>
      <c r="M101" s="113">
        <v>6152</v>
      </c>
      <c r="N101" s="113">
        <v>7688</v>
      </c>
      <c r="O101" s="113">
        <v>6436</v>
      </c>
      <c r="P101" s="113">
        <v>7897</v>
      </c>
      <c r="Q101" s="113">
        <v>9580</v>
      </c>
      <c r="R101" s="113">
        <v>13751</v>
      </c>
      <c r="S101" s="113">
        <v>18361</v>
      </c>
      <c r="T101" s="113">
        <v>20206</v>
      </c>
    </row>
    <row r="102" spans="1:20" x14ac:dyDescent="0.25">
      <c r="A102" s="115" t="s">
        <v>113</v>
      </c>
      <c r="B102" s="104" t="s">
        <v>4953</v>
      </c>
      <c r="C102" s="104">
        <v>16</v>
      </c>
      <c r="D102" s="115" t="s">
        <v>5341</v>
      </c>
      <c r="E102" s="31">
        <f t="shared" si="18"/>
        <v>16914.333333333332</v>
      </c>
      <c r="F102" s="121">
        <f t="shared" si="19"/>
        <v>6960.5</v>
      </c>
      <c r="G102" s="21"/>
      <c r="H102" s="31"/>
      <c r="I102" s="121">
        <f t="shared" si="20"/>
        <v>12235</v>
      </c>
      <c r="J102" s="21"/>
      <c r="K102" s="31"/>
      <c r="L102" s="113">
        <v>2864</v>
      </c>
      <c r="M102" s="113">
        <v>5973</v>
      </c>
      <c r="N102" s="113">
        <v>7770</v>
      </c>
      <c r="O102" s="113">
        <v>11235</v>
      </c>
      <c r="P102" s="113">
        <v>3761</v>
      </c>
      <c r="Q102" s="113">
        <v>6671</v>
      </c>
      <c r="R102" s="113">
        <v>8031</v>
      </c>
      <c r="S102" s="113">
        <v>15931</v>
      </c>
      <c r="T102" s="113">
        <v>26781</v>
      </c>
    </row>
    <row r="103" spans="1:20" x14ac:dyDescent="0.25">
      <c r="A103" s="115" t="s">
        <v>4776</v>
      </c>
      <c r="B103" s="104" t="s">
        <v>4872</v>
      </c>
      <c r="C103" s="104">
        <v>1</v>
      </c>
      <c r="D103" s="115" t="s">
        <v>8191</v>
      </c>
      <c r="E103" s="31">
        <f t="shared" si="18"/>
        <v>16323</v>
      </c>
      <c r="F103" s="121">
        <f t="shared" si="19"/>
        <v>11882.25</v>
      </c>
      <c r="G103" s="21"/>
      <c r="H103" s="31"/>
      <c r="I103" s="121">
        <f t="shared" si="20"/>
        <v>22833.200000000001</v>
      </c>
      <c r="J103" s="21"/>
      <c r="K103" s="31"/>
      <c r="L103" s="113">
        <v>1888</v>
      </c>
      <c r="M103" s="113">
        <v>10382</v>
      </c>
      <c r="N103" s="113">
        <v>18066</v>
      </c>
      <c r="O103" s="113">
        <v>17193</v>
      </c>
      <c r="P103" s="113">
        <v>30117</v>
      </c>
      <c r="Q103" s="113">
        <v>35080</v>
      </c>
      <c r="R103" s="113">
        <v>48784</v>
      </c>
      <c r="S103" s="113">
        <v>30</v>
      </c>
      <c r="T103" s="113">
        <v>155</v>
      </c>
    </row>
    <row r="104" spans="1:20" x14ac:dyDescent="0.25">
      <c r="A104" s="115" t="s">
        <v>337</v>
      </c>
      <c r="B104" s="104" t="s">
        <v>4954</v>
      </c>
      <c r="C104" s="104">
        <v>16</v>
      </c>
      <c r="D104" s="115" t="s">
        <v>8064</v>
      </c>
      <c r="E104" s="31">
        <f t="shared" si="18"/>
        <v>16183</v>
      </c>
      <c r="F104" s="121">
        <f t="shared" si="19"/>
        <v>3842</v>
      </c>
      <c r="G104" s="21"/>
      <c r="H104" s="31"/>
      <c r="I104" s="121">
        <f t="shared" si="20"/>
        <v>11188.6</v>
      </c>
      <c r="J104" s="21"/>
      <c r="K104" s="31"/>
      <c r="L104" s="113">
        <v>376</v>
      </c>
      <c r="M104" s="113">
        <v>1237</v>
      </c>
      <c r="N104" s="113">
        <v>5313</v>
      </c>
      <c r="O104" s="113">
        <v>8442</v>
      </c>
      <c r="P104" s="113">
        <v>4581</v>
      </c>
      <c r="Q104" s="113">
        <v>2813</v>
      </c>
      <c r="R104" s="113">
        <v>15264</v>
      </c>
      <c r="S104" s="113">
        <v>13409</v>
      </c>
      <c r="T104" s="113">
        <v>19876</v>
      </c>
    </row>
    <row r="105" spans="1:20" x14ac:dyDescent="0.25">
      <c r="A105" s="115" t="s">
        <v>74</v>
      </c>
      <c r="B105" s="104" t="s">
        <v>4909</v>
      </c>
      <c r="C105" s="104">
        <v>7</v>
      </c>
      <c r="D105" s="115" t="s">
        <v>7034</v>
      </c>
      <c r="E105" s="31">
        <f t="shared" si="18"/>
        <v>16133.666666666666</v>
      </c>
      <c r="F105" s="121">
        <f t="shared" si="19"/>
        <v>6437</v>
      </c>
      <c r="G105" s="21"/>
      <c r="H105" s="31"/>
      <c r="I105" s="121">
        <f t="shared" si="20"/>
        <v>14278.2</v>
      </c>
      <c r="J105" s="21"/>
      <c r="K105" s="31"/>
      <c r="L105" s="113">
        <v>3307</v>
      </c>
      <c r="M105" s="113">
        <v>5023</v>
      </c>
      <c r="N105" s="113">
        <v>8665</v>
      </c>
      <c r="O105" s="113">
        <v>8753</v>
      </c>
      <c r="P105" s="113">
        <v>9876</v>
      </c>
      <c r="Q105" s="113">
        <v>13114</v>
      </c>
      <c r="R105" s="113">
        <v>14568</v>
      </c>
      <c r="S105" s="113">
        <v>17003</v>
      </c>
      <c r="T105" s="113">
        <v>16830</v>
      </c>
    </row>
    <row r="106" spans="1:20" x14ac:dyDescent="0.25">
      <c r="A106" s="115" t="s">
        <v>405</v>
      </c>
      <c r="B106" s="104" t="s">
        <v>4897</v>
      </c>
      <c r="C106" s="104">
        <v>5</v>
      </c>
      <c r="D106" s="115" t="s">
        <v>7777</v>
      </c>
      <c r="E106" s="31">
        <f t="shared" si="18"/>
        <v>16113.333333333334</v>
      </c>
      <c r="F106" s="121">
        <f t="shared" si="19"/>
        <v>1686</v>
      </c>
      <c r="G106" s="21"/>
      <c r="H106" s="31"/>
      <c r="I106" s="121">
        <f t="shared" si="20"/>
        <v>10328.4</v>
      </c>
      <c r="J106" s="21"/>
      <c r="K106" s="31"/>
      <c r="L106" s="113">
        <v>946</v>
      </c>
      <c r="M106" s="113">
        <v>1559</v>
      </c>
      <c r="N106" s="113">
        <v>1957</v>
      </c>
      <c r="O106" s="113">
        <v>2282</v>
      </c>
      <c r="P106" s="113">
        <v>2043</v>
      </c>
      <c r="Q106" s="113">
        <v>1259</v>
      </c>
      <c r="R106" s="113">
        <v>3145</v>
      </c>
      <c r="S106" s="113">
        <v>6170</v>
      </c>
      <c r="T106" s="113">
        <v>39025</v>
      </c>
    </row>
    <row r="107" spans="1:20" x14ac:dyDescent="0.25">
      <c r="A107" s="115" t="s">
        <v>123</v>
      </c>
      <c r="B107" s="104" t="s">
        <v>4953</v>
      </c>
      <c r="C107" s="104">
        <v>16</v>
      </c>
      <c r="D107" s="115" t="s">
        <v>6560</v>
      </c>
      <c r="E107" s="31">
        <f t="shared" si="18"/>
        <v>15378</v>
      </c>
      <c r="F107" s="121">
        <f t="shared" si="19"/>
        <v>4278.25</v>
      </c>
      <c r="G107" s="21"/>
      <c r="H107" s="31"/>
      <c r="I107" s="121">
        <f t="shared" si="20"/>
        <v>10851.4</v>
      </c>
      <c r="J107" s="21"/>
      <c r="K107" s="31"/>
      <c r="L107" s="113">
        <v>1283</v>
      </c>
      <c r="M107" s="113">
        <v>2435</v>
      </c>
      <c r="N107" s="113">
        <v>6394</v>
      </c>
      <c r="O107" s="113">
        <v>7001</v>
      </c>
      <c r="P107" s="113">
        <v>2975</v>
      </c>
      <c r="Q107" s="113">
        <v>5148</v>
      </c>
      <c r="R107" s="113">
        <v>10881</v>
      </c>
      <c r="S107" s="113">
        <v>13754</v>
      </c>
      <c r="T107" s="113">
        <v>21499</v>
      </c>
    </row>
    <row r="108" spans="1:20" x14ac:dyDescent="0.25">
      <c r="A108" s="115" t="s">
        <v>136</v>
      </c>
      <c r="B108" s="104" t="s">
        <v>4904</v>
      </c>
      <c r="C108" s="104">
        <v>6</v>
      </c>
      <c r="D108" s="115" t="s">
        <v>5273</v>
      </c>
      <c r="E108" s="31">
        <f t="shared" si="18"/>
        <v>15299</v>
      </c>
      <c r="F108" s="121">
        <f t="shared" si="19"/>
        <v>12085.75</v>
      </c>
      <c r="G108" s="21"/>
      <c r="H108" s="31"/>
      <c r="I108" s="121">
        <f t="shared" si="20"/>
        <v>13982.8</v>
      </c>
      <c r="J108" s="21"/>
      <c r="K108" s="31"/>
      <c r="L108" s="113">
        <v>18890</v>
      </c>
      <c r="M108" s="113">
        <v>5567</v>
      </c>
      <c r="N108" s="113">
        <v>10923</v>
      </c>
      <c r="O108" s="113">
        <v>12963</v>
      </c>
      <c r="P108" s="113">
        <v>10581</v>
      </c>
      <c r="Q108" s="113">
        <v>13436</v>
      </c>
      <c r="R108" s="113">
        <v>11254</v>
      </c>
      <c r="S108" s="113">
        <v>15712</v>
      </c>
      <c r="T108" s="113">
        <v>18931</v>
      </c>
    </row>
    <row r="109" spans="1:20" x14ac:dyDescent="0.25">
      <c r="A109" s="115" t="s">
        <v>223</v>
      </c>
      <c r="B109" s="104" t="s">
        <v>4953</v>
      </c>
      <c r="C109" s="104">
        <v>16</v>
      </c>
      <c r="D109" s="115" t="s">
        <v>5320</v>
      </c>
      <c r="E109" s="31">
        <f t="shared" si="18"/>
        <v>15286.666666666666</v>
      </c>
      <c r="F109" s="121">
        <f t="shared" si="19"/>
        <v>9325.75</v>
      </c>
      <c r="G109" s="21"/>
      <c r="H109" s="31"/>
      <c r="I109" s="121">
        <f t="shared" si="20"/>
        <v>11348</v>
      </c>
      <c r="J109" s="21"/>
      <c r="K109" s="31"/>
      <c r="L109" s="113">
        <v>3813</v>
      </c>
      <c r="M109" s="113">
        <v>4861</v>
      </c>
      <c r="N109" s="113">
        <v>10108</v>
      </c>
      <c r="O109" s="113">
        <v>18521</v>
      </c>
      <c r="P109" s="113">
        <v>5241</v>
      </c>
      <c r="Q109" s="113">
        <v>5639</v>
      </c>
      <c r="R109" s="113">
        <v>13675</v>
      </c>
      <c r="S109" s="113">
        <v>14387</v>
      </c>
      <c r="T109" s="113">
        <v>17798</v>
      </c>
    </row>
    <row r="110" spans="1:20" x14ac:dyDescent="0.25">
      <c r="A110" s="115" t="s">
        <v>934</v>
      </c>
      <c r="B110" s="104" t="s">
        <v>4953</v>
      </c>
      <c r="C110" s="104">
        <v>16</v>
      </c>
      <c r="D110" s="115" t="s">
        <v>6879</v>
      </c>
      <c r="E110" s="31">
        <f t="shared" si="18"/>
        <v>15050</v>
      </c>
      <c r="F110" s="121">
        <f t="shared" si="19"/>
        <v>2539.75</v>
      </c>
      <c r="G110" s="21"/>
      <c r="H110" s="31"/>
      <c r="I110" s="121">
        <f t="shared" si="20"/>
        <v>9330.7999999999993</v>
      </c>
      <c r="J110" s="21"/>
      <c r="K110" s="31"/>
      <c r="L110" s="113">
        <v>525</v>
      </c>
      <c r="M110" s="113">
        <v>765</v>
      </c>
      <c r="N110" s="113">
        <v>3512</v>
      </c>
      <c r="O110" s="113">
        <v>5357</v>
      </c>
      <c r="P110" s="113">
        <v>207</v>
      </c>
      <c r="Q110" s="113">
        <v>1297</v>
      </c>
      <c r="R110" s="113">
        <v>11350</v>
      </c>
      <c r="S110" s="113">
        <v>20044</v>
      </c>
      <c r="T110" s="113">
        <v>13756</v>
      </c>
    </row>
    <row r="111" spans="1:20" x14ac:dyDescent="0.25">
      <c r="A111" s="115" t="s">
        <v>196</v>
      </c>
      <c r="B111" s="104" t="s">
        <v>4889</v>
      </c>
      <c r="C111" s="104">
        <v>4</v>
      </c>
      <c r="D111" s="115" t="s">
        <v>5377</v>
      </c>
      <c r="E111" s="31">
        <f t="shared" si="18"/>
        <v>14986</v>
      </c>
      <c r="F111" s="121">
        <f t="shared" si="19"/>
        <v>5021.5</v>
      </c>
      <c r="G111" s="21"/>
      <c r="H111" s="31"/>
      <c r="I111" s="121">
        <f t="shared" si="20"/>
        <v>11795.8</v>
      </c>
      <c r="J111" s="21"/>
      <c r="K111" s="31"/>
      <c r="L111" s="113">
        <v>3337</v>
      </c>
      <c r="M111" s="113">
        <v>3168</v>
      </c>
      <c r="N111" s="113">
        <v>4914</v>
      </c>
      <c r="O111" s="113">
        <v>8667</v>
      </c>
      <c r="P111" s="113">
        <v>6309</v>
      </c>
      <c r="Q111" s="113">
        <v>7712</v>
      </c>
      <c r="R111" s="113">
        <v>9609</v>
      </c>
      <c r="S111" s="113">
        <v>15917</v>
      </c>
      <c r="T111" s="113">
        <v>19432</v>
      </c>
    </row>
    <row r="112" spans="1:20" x14ac:dyDescent="0.25">
      <c r="A112" s="115" t="s">
        <v>105</v>
      </c>
      <c r="B112" s="104" t="s">
        <v>4891</v>
      </c>
      <c r="C112" s="104">
        <v>4</v>
      </c>
      <c r="D112" s="115" t="s">
        <v>5406</v>
      </c>
      <c r="E112" s="31">
        <f t="shared" si="18"/>
        <v>14970</v>
      </c>
      <c r="F112" s="121">
        <f t="shared" si="19"/>
        <v>4189.75</v>
      </c>
      <c r="G112" s="21"/>
      <c r="H112" s="31"/>
      <c r="I112" s="121">
        <f t="shared" si="20"/>
        <v>13569.6</v>
      </c>
      <c r="J112" s="21"/>
      <c r="K112" s="31"/>
      <c r="L112" s="113">
        <v>1956</v>
      </c>
      <c r="M112" s="113">
        <v>2765</v>
      </c>
      <c r="N112" s="113">
        <v>5252</v>
      </c>
      <c r="O112" s="113">
        <v>6786</v>
      </c>
      <c r="P112" s="113">
        <v>9302</v>
      </c>
      <c r="Q112" s="113">
        <v>13636</v>
      </c>
      <c r="R112" s="113">
        <v>12321</v>
      </c>
      <c r="S112" s="113">
        <v>13715</v>
      </c>
      <c r="T112" s="113">
        <v>18874</v>
      </c>
    </row>
    <row r="113" spans="1:20" x14ac:dyDescent="0.25">
      <c r="A113" s="115" t="s">
        <v>432</v>
      </c>
      <c r="B113" s="104" t="s">
        <v>4880</v>
      </c>
      <c r="C113" s="104">
        <v>2</v>
      </c>
      <c r="D113" s="115" t="s">
        <v>5795</v>
      </c>
      <c r="E113" s="31">
        <f t="shared" si="18"/>
        <v>14913</v>
      </c>
      <c r="F113" s="121">
        <f t="shared" si="19"/>
        <v>3621</v>
      </c>
      <c r="G113" s="21"/>
      <c r="H113" s="31"/>
      <c r="I113" s="121">
        <f t="shared" si="20"/>
        <v>12608</v>
      </c>
      <c r="J113" s="21"/>
      <c r="K113" s="31"/>
      <c r="L113" s="113">
        <v>2710</v>
      </c>
      <c r="M113" s="113">
        <v>2820</v>
      </c>
      <c r="N113" s="113">
        <v>3898</v>
      </c>
      <c r="O113" s="113">
        <v>5056</v>
      </c>
      <c r="P113" s="113">
        <v>7578</v>
      </c>
      <c r="Q113" s="113">
        <v>10723</v>
      </c>
      <c r="R113" s="113">
        <v>6668</v>
      </c>
      <c r="S113" s="113">
        <v>18541</v>
      </c>
      <c r="T113" s="113">
        <v>19530</v>
      </c>
    </row>
    <row r="114" spans="1:20" x14ac:dyDescent="0.25">
      <c r="A114" s="115" t="s">
        <v>499</v>
      </c>
      <c r="B114" s="104" t="s">
        <v>4953</v>
      </c>
      <c r="C114" s="104">
        <v>16</v>
      </c>
      <c r="D114" s="115" t="s">
        <v>8973</v>
      </c>
      <c r="E114" s="31">
        <f t="shared" si="18"/>
        <v>14794.666666666666</v>
      </c>
      <c r="F114" s="121">
        <f t="shared" si="19"/>
        <v>4517.25</v>
      </c>
      <c r="G114" s="21"/>
      <c r="H114" s="31"/>
      <c r="I114" s="121">
        <f t="shared" si="20"/>
        <v>9790</v>
      </c>
      <c r="J114" s="21"/>
      <c r="K114" s="31"/>
      <c r="L114" s="113">
        <v>873</v>
      </c>
      <c r="M114" s="113">
        <v>10540</v>
      </c>
      <c r="N114" s="113">
        <v>4861</v>
      </c>
      <c r="O114" s="113">
        <v>1795</v>
      </c>
      <c r="P114" s="113">
        <v>2540</v>
      </c>
      <c r="Q114" s="113">
        <v>2026</v>
      </c>
      <c r="R114" s="113">
        <v>36563</v>
      </c>
      <c r="S114" s="113">
        <v>4377</v>
      </c>
      <c r="T114" s="113">
        <v>3444</v>
      </c>
    </row>
    <row r="115" spans="1:20" x14ac:dyDescent="0.25">
      <c r="A115" s="115" t="s">
        <v>426</v>
      </c>
      <c r="B115" s="104" t="s">
        <v>4904</v>
      </c>
      <c r="C115" s="104">
        <v>6</v>
      </c>
      <c r="D115" s="115" t="s">
        <v>5429</v>
      </c>
      <c r="E115" s="31">
        <f t="shared" si="18"/>
        <v>14788.666666666666</v>
      </c>
      <c r="F115" s="121">
        <f t="shared" si="19"/>
        <v>9003</v>
      </c>
      <c r="G115" s="21"/>
      <c r="H115" s="31"/>
      <c r="I115" s="121">
        <f t="shared" si="20"/>
        <v>13448.6</v>
      </c>
      <c r="J115" s="21"/>
      <c r="K115" s="31"/>
      <c r="L115" s="113">
        <v>8875</v>
      </c>
      <c r="M115" s="113">
        <v>4864</v>
      </c>
      <c r="N115" s="113">
        <v>12435</v>
      </c>
      <c r="O115" s="113">
        <v>9838</v>
      </c>
      <c r="P115" s="113">
        <v>12215</v>
      </c>
      <c r="Q115" s="113">
        <v>10662</v>
      </c>
      <c r="R115" s="113">
        <v>17024</v>
      </c>
      <c r="S115" s="113">
        <v>13728</v>
      </c>
      <c r="T115" s="113">
        <v>13614</v>
      </c>
    </row>
    <row r="116" spans="1:20" x14ac:dyDescent="0.25">
      <c r="A116" s="115" t="s">
        <v>789</v>
      </c>
      <c r="B116" s="104" t="s">
        <v>4897</v>
      </c>
      <c r="C116" s="104">
        <v>5</v>
      </c>
      <c r="D116" s="115" t="s">
        <v>8738</v>
      </c>
      <c r="E116" s="31">
        <f t="shared" si="18"/>
        <v>14600.333333333334</v>
      </c>
      <c r="F116" s="121">
        <f t="shared" si="19"/>
        <v>181692</v>
      </c>
      <c r="G116" s="21"/>
      <c r="H116" s="31"/>
      <c r="I116" s="121">
        <f t="shared" si="20"/>
        <v>15974.4</v>
      </c>
      <c r="J116" s="21"/>
      <c r="K116" s="31"/>
      <c r="L116" s="113">
        <v>299</v>
      </c>
      <c r="M116" s="113">
        <v>685240</v>
      </c>
      <c r="N116" s="113">
        <v>20740</v>
      </c>
      <c r="O116" s="113">
        <v>20489</v>
      </c>
      <c r="P116" s="113">
        <v>10652</v>
      </c>
      <c r="Q116" s="113">
        <v>25419</v>
      </c>
      <c r="R116" s="113">
        <v>15431</v>
      </c>
      <c r="S116" s="113">
        <v>16639</v>
      </c>
      <c r="T116" s="113">
        <v>11731</v>
      </c>
    </row>
    <row r="117" spans="1:20" x14ac:dyDescent="0.25">
      <c r="A117" s="115" t="s">
        <v>138</v>
      </c>
      <c r="B117" s="104" t="s">
        <v>4895</v>
      </c>
      <c r="C117" s="104">
        <v>5</v>
      </c>
      <c r="D117" s="115" t="s">
        <v>8231</v>
      </c>
      <c r="E117" s="31">
        <f t="shared" si="18"/>
        <v>14339.666666666666</v>
      </c>
      <c r="F117" s="121">
        <f t="shared" si="19"/>
        <v>5716.75</v>
      </c>
      <c r="G117" s="21"/>
      <c r="H117" s="31"/>
      <c r="I117" s="121">
        <f t="shared" si="20"/>
        <v>11142.2</v>
      </c>
      <c r="J117" s="21"/>
      <c r="K117" s="31"/>
      <c r="L117" s="113">
        <v>4979</v>
      </c>
      <c r="M117" s="113">
        <v>4661</v>
      </c>
      <c r="N117" s="113">
        <v>8229</v>
      </c>
      <c r="O117" s="113">
        <v>4998</v>
      </c>
      <c r="P117" s="113">
        <v>2484</v>
      </c>
      <c r="Q117" s="113">
        <v>10208</v>
      </c>
      <c r="R117" s="113">
        <v>5427</v>
      </c>
      <c r="S117" s="113">
        <v>17296</v>
      </c>
      <c r="T117" s="113">
        <v>20296</v>
      </c>
    </row>
    <row r="118" spans="1:20" x14ac:dyDescent="0.25">
      <c r="A118" s="115" t="s">
        <v>101</v>
      </c>
      <c r="B118" s="104" t="s">
        <v>4909</v>
      </c>
      <c r="C118" s="104">
        <v>7</v>
      </c>
      <c r="D118" s="115" t="s">
        <v>5409</v>
      </c>
      <c r="E118" s="31">
        <f t="shared" si="18"/>
        <v>14277.333333333334</v>
      </c>
      <c r="F118" s="121">
        <f t="shared" si="19"/>
        <v>3664</v>
      </c>
      <c r="G118" s="21"/>
      <c r="H118" s="31"/>
      <c r="I118" s="121">
        <f t="shared" si="20"/>
        <v>11314.4</v>
      </c>
      <c r="J118" s="21"/>
      <c r="K118" s="31"/>
      <c r="L118" s="113">
        <v>2383</v>
      </c>
      <c r="M118" s="113">
        <v>2734</v>
      </c>
      <c r="N118" s="113">
        <v>3600</v>
      </c>
      <c r="O118" s="113">
        <v>5939</v>
      </c>
      <c r="P118" s="113">
        <v>5616</v>
      </c>
      <c r="Q118" s="113">
        <v>8124</v>
      </c>
      <c r="R118" s="113">
        <v>16461</v>
      </c>
      <c r="S118" s="113">
        <v>10878</v>
      </c>
      <c r="T118" s="113">
        <v>15493</v>
      </c>
    </row>
    <row r="119" spans="1:20" x14ac:dyDescent="0.25">
      <c r="A119" s="115" t="s">
        <v>5307</v>
      </c>
      <c r="B119" s="104" t="s">
        <v>4954</v>
      </c>
      <c r="C119" s="104">
        <v>16</v>
      </c>
      <c r="D119" s="115" t="s">
        <v>5308</v>
      </c>
      <c r="E119" s="31">
        <f t="shared" si="18"/>
        <v>13983.333333333334</v>
      </c>
      <c r="F119" s="121">
        <f t="shared" si="19"/>
        <v>7973.25</v>
      </c>
      <c r="G119" s="21"/>
      <c r="H119" s="31"/>
      <c r="I119" s="121">
        <f t="shared" si="20"/>
        <v>10370.4</v>
      </c>
      <c r="J119" s="21"/>
      <c r="K119" s="31"/>
      <c r="L119" s="113"/>
      <c r="M119" s="113"/>
      <c r="N119" s="113">
        <v>18819</v>
      </c>
      <c r="O119" s="113">
        <v>13074</v>
      </c>
      <c r="P119" s="113">
        <v>7761</v>
      </c>
      <c r="Q119" s="113">
        <v>2141</v>
      </c>
      <c r="R119" s="113">
        <v>18035</v>
      </c>
      <c r="S119" s="113">
        <v>16733</v>
      </c>
      <c r="T119" s="113">
        <v>7182</v>
      </c>
    </row>
    <row r="120" spans="1:20" x14ac:dyDescent="0.25">
      <c r="A120" s="115" t="s">
        <v>9362</v>
      </c>
      <c r="B120" s="104" t="s">
        <v>4887</v>
      </c>
      <c r="C120" s="104">
        <v>4</v>
      </c>
      <c r="D120" s="115" t="s">
        <v>9363</v>
      </c>
      <c r="E120" s="31">
        <f t="shared" si="18"/>
        <v>13871</v>
      </c>
      <c r="F120" s="121">
        <f t="shared" si="19"/>
        <v>0</v>
      </c>
      <c r="G120" s="21"/>
      <c r="H120" s="31"/>
      <c r="I120" s="121">
        <f t="shared" si="20"/>
        <v>8322.6</v>
      </c>
      <c r="J120" s="21"/>
      <c r="K120" s="31"/>
      <c r="L120" s="113"/>
      <c r="M120" s="113"/>
      <c r="N120" s="113"/>
      <c r="O120" s="113"/>
      <c r="P120" s="113"/>
      <c r="Q120" s="113"/>
      <c r="R120" s="113"/>
      <c r="S120" s="113">
        <v>15055</v>
      </c>
      <c r="T120" s="113">
        <v>26558</v>
      </c>
    </row>
    <row r="121" spans="1:20" x14ac:dyDescent="0.25">
      <c r="A121" s="115" t="s">
        <v>4367</v>
      </c>
      <c r="B121" s="104" t="s">
        <v>4919</v>
      </c>
      <c r="C121" s="104">
        <v>10</v>
      </c>
      <c r="D121" s="115" t="s">
        <v>5640</v>
      </c>
      <c r="E121" s="31">
        <f t="shared" si="18"/>
        <v>13611.666666666666</v>
      </c>
      <c r="F121" s="121">
        <f t="shared" si="19"/>
        <v>6948</v>
      </c>
      <c r="G121" s="21"/>
      <c r="H121" s="31"/>
      <c r="I121" s="121">
        <f t="shared" si="20"/>
        <v>17777</v>
      </c>
      <c r="J121" s="21"/>
      <c r="K121" s="31"/>
      <c r="L121" s="113">
        <v>4029</v>
      </c>
      <c r="M121" s="113">
        <v>1884</v>
      </c>
      <c r="N121" s="113">
        <v>4799</v>
      </c>
      <c r="O121" s="113">
        <v>17080</v>
      </c>
      <c r="P121" s="113">
        <v>17897</v>
      </c>
      <c r="Q121" s="113">
        <v>30153</v>
      </c>
      <c r="R121" s="113">
        <v>20017</v>
      </c>
      <c r="S121" s="113">
        <v>14990</v>
      </c>
      <c r="T121" s="113">
        <v>5828</v>
      </c>
    </row>
    <row r="122" spans="1:20" x14ac:dyDescent="0.25">
      <c r="A122" s="115" t="s">
        <v>2019</v>
      </c>
      <c r="B122" s="104" t="s">
        <v>4881</v>
      </c>
      <c r="C122" s="104">
        <v>2</v>
      </c>
      <c r="D122" s="115" t="s">
        <v>5676</v>
      </c>
      <c r="E122" s="31">
        <f t="shared" si="18"/>
        <v>13458.666666666666</v>
      </c>
      <c r="F122" s="121">
        <f t="shared" si="19"/>
        <v>570.5</v>
      </c>
      <c r="G122" s="21"/>
      <c r="H122" s="31"/>
      <c r="I122" s="121">
        <f t="shared" si="20"/>
        <v>8344.6</v>
      </c>
      <c r="J122" s="21"/>
      <c r="K122" s="31"/>
      <c r="L122" s="113"/>
      <c r="M122" s="113"/>
      <c r="N122" s="113">
        <v>28</v>
      </c>
      <c r="O122" s="113">
        <v>2254</v>
      </c>
      <c r="P122" s="113">
        <v>990</v>
      </c>
      <c r="Q122" s="113">
        <v>357</v>
      </c>
      <c r="R122" s="113">
        <v>611</v>
      </c>
      <c r="S122" s="113">
        <v>1994</v>
      </c>
      <c r="T122" s="113">
        <v>37771</v>
      </c>
    </row>
    <row r="123" spans="1:20" x14ac:dyDescent="0.25">
      <c r="A123" s="115" t="s">
        <v>79</v>
      </c>
      <c r="B123" s="104" t="s">
        <v>4943</v>
      </c>
      <c r="C123" s="104">
        <v>15</v>
      </c>
      <c r="D123" s="115" t="s">
        <v>5305</v>
      </c>
      <c r="E123" s="31">
        <f t="shared" si="18"/>
        <v>13440</v>
      </c>
      <c r="F123" s="121">
        <f t="shared" si="19"/>
        <v>4037.25</v>
      </c>
      <c r="G123" s="21"/>
      <c r="H123" s="31"/>
      <c r="I123" s="121">
        <f t="shared" si="20"/>
        <v>11713.8</v>
      </c>
      <c r="J123" s="21"/>
      <c r="K123" s="31"/>
      <c r="L123" s="113">
        <v>1272</v>
      </c>
      <c r="M123" s="113">
        <v>2383</v>
      </c>
      <c r="N123" s="113">
        <v>5509</v>
      </c>
      <c r="O123" s="113">
        <v>6985</v>
      </c>
      <c r="P123" s="113">
        <v>9127</v>
      </c>
      <c r="Q123" s="113">
        <v>9122</v>
      </c>
      <c r="R123" s="113">
        <v>9839</v>
      </c>
      <c r="S123" s="113">
        <v>13571</v>
      </c>
      <c r="T123" s="113">
        <v>16910</v>
      </c>
    </row>
    <row r="124" spans="1:20" x14ac:dyDescent="0.25">
      <c r="A124" s="115" t="s">
        <v>847</v>
      </c>
      <c r="B124" s="104" t="s">
        <v>4885</v>
      </c>
      <c r="C124" s="104">
        <v>3</v>
      </c>
      <c r="D124" s="115" t="s">
        <v>8754</v>
      </c>
      <c r="E124" s="31">
        <f t="shared" si="18"/>
        <v>13440</v>
      </c>
      <c r="F124" s="121">
        <f t="shared" si="19"/>
        <v>7467.75</v>
      </c>
      <c r="G124" s="21"/>
      <c r="H124" s="31"/>
      <c r="I124" s="121">
        <f t="shared" si="20"/>
        <v>13134.2</v>
      </c>
      <c r="J124" s="21"/>
      <c r="K124" s="31"/>
      <c r="L124" s="113">
        <v>5723</v>
      </c>
      <c r="M124" s="113">
        <v>2281</v>
      </c>
      <c r="N124" s="113">
        <v>6580</v>
      </c>
      <c r="O124" s="113">
        <v>15287</v>
      </c>
      <c r="P124" s="113">
        <v>10822</v>
      </c>
      <c r="Q124" s="113">
        <v>14529</v>
      </c>
      <c r="R124" s="113">
        <v>18272</v>
      </c>
      <c r="S124" s="113">
        <v>10147</v>
      </c>
      <c r="T124" s="113">
        <v>11901</v>
      </c>
    </row>
    <row r="125" spans="1:20" x14ac:dyDescent="0.25">
      <c r="A125" s="115" t="s">
        <v>506</v>
      </c>
      <c r="B125" s="104" t="s">
        <v>4900</v>
      </c>
      <c r="C125" s="104">
        <v>6</v>
      </c>
      <c r="D125" s="115" t="s">
        <v>7514</v>
      </c>
      <c r="E125" s="31">
        <f t="shared" si="18"/>
        <v>13416</v>
      </c>
      <c r="F125" s="121">
        <f t="shared" si="19"/>
        <v>2896.75</v>
      </c>
      <c r="G125" s="21"/>
      <c r="H125" s="31"/>
      <c r="I125" s="121">
        <f t="shared" si="20"/>
        <v>10044.6</v>
      </c>
      <c r="J125" s="21"/>
      <c r="K125" s="31"/>
      <c r="L125" s="113">
        <v>2767</v>
      </c>
      <c r="M125" s="113">
        <v>2345</v>
      </c>
      <c r="N125" s="113">
        <v>3503</v>
      </c>
      <c r="O125" s="113">
        <v>2972</v>
      </c>
      <c r="P125" s="113">
        <v>3941</v>
      </c>
      <c r="Q125" s="113">
        <v>6034</v>
      </c>
      <c r="R125" s="113">
        <v>12702</v>
      </c>
      <c r="S125" s="113">
        <v>12993</v>
      </c>
      <c r="T125" s="113">
        <v>14553</v>
      </c>
    </row>
    <row r="126" spans="1:20" x14ac:dyDescent="0.25">
      <c r="A126" s="115" t="s">
        <v>460</v>
      </c>
      <c r="B126" s="104" t="s">
        <v>4954</v>
      </c>
      <c r="C126" s="104">
        <v>16</v>
      </c>
      <c r="D126" s="115" t="s">
        <v>5418</v>
      </c>
      <c r="E126" s="31">
        <f t="shared" si="18"/>
        <v>13199.666666666666</v>
      </c>
      <c r="F126" s="121">
        <f t="shared" si="19"/>
        <v>5492</v>
      </c>
      <c r="G126" s="21"/>
      <c r="H126" s="31"/>
      <c r="I126" s="121">
        <f t="shared" si="20"/>
        <v>8794</v>
      </c>
      <c r="J126" s="21"/>
      <c r="K126" s="31"/>
      <c r="L126" s="113">
        <v>412</v>
      </c>
      <c r="M126" s="113">
        <v>13008</v>
      </c>
      <c r="N126" s="113">
        <v>2404</v>
      </c>
      <c r="O126" s="113">
        <v>6144</v>
      </c>
      <c r="P126" s="113">
        <v>1496</v>
      </c>
      <c r="Q126" s="113">
        <v>2875</v>
      </c>
      <c r="R126" s="113">
        <v>4220</v>
      </c>
      <c r="S126" s="113">
        <v>14453</v>
      </c>
      <c r="T126" s="113">
        <v>20926</v>
      </c>
    </row>
    <row r="127" spans="1:20" x14ac:dyDescent="0.25">
      <c r="A127" s="115" t="s">
        <v>80</v>
      </c>
      <c r="B127" s="104" t="s">
        <v>4910</v>
      </c>
      <c r="C127" s="104">
        <v>7</v>
      </c>
      <c r="D127" s="115" t="s">
        <v>5620</v>
      </c>
      <c r="E127" s="31">
        <f t="shared" si="18"/>
        <v>12900.666666666666</v>
      </c>
      <c r="F127" s="121">
        <f t="shared" si="19"/>
        <v>3557.75</v>
      </c>
      <c r="G127" s="21"/>
      <c r="H127" s="31"/>
      <c r="I127" s="121">
        <f t="shared" si="20"/>
        <v>9753.4</v>
      </c>
      <c r="J127" s="21"/>
      <c r="K127" s="31"/>
      <c r="L127" s="113">
        <v>3416</v>
      </c>
      <c r="M127" s="113">
        <v>3591</v>
      </c>
      <c r="N127" s="113">
        <v>3484</v>
      </c>
      <c r="O127" s="113">
        <v>3740</v>
      </c>
      <c r="P127" s="113">
        <v>4173</v>
      </c>
      <c r="Q127" s="113">
        <v>5892</v>
      </c>
      <c r="R127" s="113">
        <v>8651</v>
      </c>
      <c r="S127" s="113">
        <v>12876</v>
      </c>
      <c r="T127" s="113">
        <v>17175</v>
      </c>
    </row>
    <row r="128" spans="1:20" x14ac:dyDescent="0.25">
      <c r="A128" s="115" t="s">
        <v>154</v>
      </c>
      <c r="B128" s="104" t="s">
        <v>4953</v>
      </c>
      <c r="C128" s="104">
        <v>16</v>
      </c>
      <c r="D128" s="115" t="s">
        <v>8855</v>
      </c>
      <c r="E128" s="31">
        <f t="shared" si="18"/>
        <v>12640.666666666666</v>
      </c>
      <c r="F128" s="121">
        <f t="shared" si="19"/>
        <v>2828.75</v>
      </c>
      <c r="G128" s="21"/>
      <c r="H128" s="31"/>
      <c r="I128" s="121">
        <f t="shared" si="20"/>
        <v>8971.2000000000007</v>
      </c>
      <c r="J128" s="21"/>
      <c r="K128" s="31"/>
      <c r="L128" s="113">
        <v>1532</v>
      </c>
      <c r="M128" s="113">
        <v>1595</v>
      </c>
      <c r="N128" s="113">
        <v>4257</v>
      </c>
      <c r="O128" s="113">
        <v>3931</v>
      </c>
      <c r="P128" s="113">
        <v>1342</v>
      </c>
      <c r="Q128" s="113">
        <v>5592</v>
      </c>
      <c r="R128" s="113">
        <v>7347</v>
      </c>
      <c r="S128" s="113">
        <v>15820</v>
      </c>
      <c r="T128" s="113">
        <v>14755</v>
      </c>
    </row>
    <row r="129" spans="1:20" x14ac:dyDescent="0.25">
      <c r="A129" s="115" t="s">
        <v>311</v>
      </c>
      <c r="B129" s="104" t="s">
        <v>4892</v>
      </c>
      <c r="C129" s="104">
        <v>4</v>
      </c>
      <c r="D129" s="115" t="s">
        <v>5486</v>
      </c>
      <c r="E129" s="31">
        <f t="shared" si="18"/>
        <v>12607.666666666666</v>
      </c>
      <c r="F129" s="121">
        <f t="shared" si="19"/>
        <v>2697</v>
      </c>
      <c r="G129" s="21"/>
      <c r="H129" s="31"/>
      <c r="I129" s="121">
        <f t="shared" si="20"/>
        <v>9158.6</v>
      </c>
      <c r="J129" s="21"/>
      <c r="K129" s="31"/>
      <c r="L129" s="113">
        <v>756</v>
      </c>
      <c r="M129" s="113">
        <v>717</v>
      </c>
      <c r="N129" s="113">
        <v>2681</v>
      </c>
      <c r="O129" s="113">
        <v>6634</v>
      </c>
      <c r="P129" s="113">
        <v>3571</v>
      </c>
      <c r="Q129" s="113">
        <v>4399</v>
      </c>
      <c r="R129" s="113">
        <v>5558</v>
      </c>
      <c r="S129" s="113">
        <v>7581</v>
      </c>
      <c r="T129" s="113">
        <v>24684</v>
      </c>
    </row>
    <row r="130" spans="1:20" x14ac:dyDescent="0.25">
      <c r="A130" s="115" t="s">
        <v>198</v>
      </c>
      <c r="B130" s="104" t="s">
        <v>4906</v>
      </c>
      <c r="C130" s="104">
        <v>6</v>
      </c>
      <c r="D130" s="115" t="s">
        <v>8841</v>
      </c>
      <c r="E130" s="31">
        <f t="shared" si="18"/>
        <v>12478</v>
      </c>
      <c r="F130" s="121">
        <f t="shared" si="19"/>
        <v>1354.25</v>
      </c>
      <c r="G130" s="21"/>
      <c r="H130" s="31"/>
      <c r="I130" s="121">
        <f t="shared" si="20"/>
        <v>8444.7999999999993</v>
      </c>
      <c r="J130" s="21"/>
      <c r="K130" s="31"/>
      <c r="L130" s="113">
        <v>1599</v>
      </c>
      <c r="M130" s="113">
        <v>744</v>
      </c>
      <c r="N130" s="113">
        <v>1733</v>
      </c>
      <c r="O130" s="113">
        <v>1341</v>
      </c>
      <c r="P130" s="113">
        <v>1678</v>
      </c>
      <c r="Q130" s="113">
        <v>3112</v>
      </c>
      <c r="R130" s="113">
        <v>11153</v>
      </c>
      <c r="S130" s="113">
        <v>13761</v>
      </c>
      <c r="T130" s="113">
        <v>12520</v>
      </c>
    </row>
    <row r="131" spans="1:20" x14ac:dyDescent="0.25">
      <c r="A131" s="115" t="s">
        <v>1216</v>
      </c>
      <c r="B131" s="104" t="s">
        <v>4898</v>
      </c>
      <c r="C131" s="104">
        <v>6</v>
      </c>
      <c r="D131" s="115" t="s">
        <v>5364</v>
      </c>
      <c r="E131" s="31">
        <f t="shared" si="18"/>
        <v>12313.666666666666</v>
      </c>
      <c r="F131" s="121">
        <f t="shared" si="19"/>
        <v>815.25</v>
      </c>
      <c r="G131" s="21"/>
      <c r="H131" s="31"/>
      <c r="I131" s="121">
        <f t="shared" si="20"/>
        <v>9645.6</v>
      </c>
      <c r="J131" s="21"/>
      <c r="K131" s="31"/>
      <c r="L131" s="113">
        <v>979</v>
      </c>
      <c r="M131" s="113">
        <v>1176</v>
      </c>
      <c r="N131" s="113">
        <v>636</v>
      </c>
      <c r="O131" s="113">
        <v>470</v>
      </c>
      <c r="P131" s="113">
        <v>4173</v>
      </c>
      <c r="Q131" s="113">
        <v>7114</v>
      </c>
      <c r="R131" s="113">
        <v>16683</v>
      </c>
      <c r="S131" s="113">
        <v>16976</v>
      </c>
      <c r="T131" s="113">
        <v>3282</v>
      </c>
    </row>
    <row r="132" spans="1:20" x14ac:dyDescent="0.25">
      <c r="A132" s="115" t="s">
        <v>482</v>
      </c>
      <c r="B132" s="104" t="s">
        <v>4953</v>
      </c>
      <c r="C132" s="104">
        <v>16</v>
      </c>
      <c r="D132" s="115" t="s">
        <v>5516</v>
      </c>
      <c r="E132" s="31">
        <f t="shared" si="18"/>
        <v>12250</v>
      </c>
      <c r="F132" s="121">
        <f t="shared" si="19"/>
        <v>208.75</v>
      </c>
      <c r="G132" s="21"/>
      <c r="H132" s="31"/>
      <c r="I132" s="121">
        <f t="shared" si="20"/>
        <v>7756.6</v>
      </c>
      <c r="J132" s="21"/>
      <c r="K132" s="31"/>
      <c r="L132" s="113">
        <v>112</v>
      </c>
      <c r="M132" s="113">
        <v>30</v>
      </c>
      <c r="N132" s="113">
        <v>274</v>
      </c>
      <c r="O132" s="113">
        <v>419</v>
      </c>
      <c r="P132" s="113">
        <v>447</v>
      </c>
      <c r="Q132" s="113">
        <v>1586</v>
      </c>
      <c r="R132" s="113">
        <v>3201</v>
      </c>
      <c r="S132" s="113">
        <v>4653</v>
      </c>
      <c r="T132" s="113">
        <v>28896</v>
      </c>
    </row>
    <row r="133" spans="1:20" x14ac:dyDescent="0.25">
      <c r="A133" s="115" t="s">
        <v>188</v>
      </c>
      <c r="B133" s="104" t="s">
        <v>4904</v>
      </c>
      <c r="C133" s="104">
        <v>6</v>
      </c>
      <c r="D133" s="115" t="s">
        <v>5844</v>
      </c>
      <c r="E133" s="31">
        <f t="shared" si="18"/>
        <v>12239</v>
      </c>
      <c r="F133" s="121">
        <f t="shared" si="19"/>
        <v>6118.5</v>
      </c>
      <c r="G133" s="21"/>
      <c r="H133" s="31"/>
      <c r="I133" s="121">
        <f t="shared" si="20"/>
        <v>10433.799999999999</v>
      </c>
      <c r="J133" s="21"/>
      <c r="K133" s="31"/>
      <c r="L133" s="113">
        <v>5414</v>
      </c>
      <c r="M133" s="113">
        <v>6217</v>
      </c>
      <c r="N133" s="113">
        <v>6505</v>
      </c>
      <c r="O133" s="113">
        <v>6338</v>
      </c>
      <c r="P133" s="113">
        <v>7809</v>
      </c>
      <c r="Q133" s="113">
        <v>7643</v>
      </c>
      <c r="R133" s="113">
        <v>17221</v>
      </c>
      <c r="S133" s="113">
        <v>8470</v>
      </c>
      <c r="T133" s="113">
        <v>11026</v>
      </c>
    </row>
    <row r="134" spans="1:20" x14ac:dyDescent="0.25">
      <c r="A134" s="115" t="s">
        <v>206</v>
      </c>
      <c r="B134" s="104" t="s">
        <v>4951</v>
      </c>
      <c r="C134" s="104">
        <v>15</v>
      </c>
      <c r="D134" s="115" t="s">
        <v>5276</v>
      </c>
      <c r="E134" s="31">
        <f t="shared" si="18"/>
        <v>11998.333333333334</v>
      </c>
      <c r="F134" s="121">
        <f t="shared" si="19"/>
        <v>2008</v>
      </c>
      <c r="G134" s="21"/>
      <c r="H134" s="31"/>
      <c r="I134" s="121">
        <f t="shared" si="20"/>
        <v>8483.6</v>
      </c>
      <c r="J134" s="21"/>
      <c r="K134" s="31"/>
      <c r="L134" s="113">
        <v>1449</v>
      </c>
      <c r="M134" s="113">
        <v>1223</v>
      </c>
      <c r="N134" s="113">
        <v>2145</v>
      </c>
      <c r="O134" s="113">
        <v>3215</v>
      </c>
      <c r="P134" s="113">
        <v>2919</v>
      </c>
      <c r="Q134" s="113">
        <v>3504</v>
      </c>
      <c r="R134" s="113">
        <v>4514</v>
      </c>
      <c r="S134" s="113">
        <v>10719</v>
      </c>
      <c r="T134" s="113">
        <v>20762</v>
      </c>
    </row>
    <row r="135" spans="1:20" x14ac:dyDescent="0.25">
      <c r="A135" s="115" t="s">
        <v>195</v>
      </c>
      <c r="B135" s="104" t="s">
        <v>4953</v>
      </c>
      <c r="C135" s="104">
        <v>16</v>
      </c>
      <c r="D135" s="115" t="s">
        <v>5442</v>
      </c>
      <c r="E135" s="31">
        <f t="shared" si="18"/>
        <v>11935.333333333334</v>
      </c>
      <c r="F135" s="121">
        <f t="shared" si="19"/>
        <v>1778.5</v>
      </c>
      <c r="G135" s="21"/>
      <c r="H135" s="31"/>
      <c r="I135" s="121">
        <f t="shared" si="20"/>
        <v>8745.7999999999993</v>
      </c>
      <c r="J135" s="21"/>
      <c r="K135" s="31"/>
      <c r="L135" s="113">
        <v>693</v>
      </c>
      <c r="M135" s="113">
        <v>635</v>
      </c>
      <c r="N135" s="113">
        <v>1983</v>
      </c>
      <c r="O135" s="113">
        <v>3803</v>
      </c>
      <c r="P135" s="113">
        <v>1580</v>
      </c>
      <c r="Q135" s="113">
        <v>6343</v>
      </c>
      <c r="R135" s="113">
        <v>8827</v>
      </c>
      <c r="S135" s="113">
        <v>13084</v>
      </c>
      <c r="T135" s="113">
        <v>13895</v>
      </c>
    </row>
    <row r="136" spans="1:20" x14ac:dyDescent="0.25">
      <c r="A136" s="115" t="s">
        <v>347</v>
      </c>
      <c r="B136" s="104" t="s">
        <v>4909</v>
      </c>
      <c r="C136" s="104">
        <v>7</v>
      </c>
      <c r="D136" s="115" t="s">
        <v>5810</v>
      </c>
      <c r="E136" s="31">
        <f t="shared" si="18"/>
        <v>11804.666666666666</v>
      </c>
      <c r="F136" s="121">
        <f t="shared" si="19"/>
        <v>2004.5</v>
      </c>
      <c r="G136" s="21"/>
      <c r="H136" s="31"/>
      <c r="I136" s="121">
        <f t="shared" si="20"/>
        <v>9048.2000000000007</v>
      </c>
      <c r="J136" s="21"/>
      <c r="K136" s="31"/>
      <c r="L136" s="113">
        <v>216</v>
      </c>
      <c r="M136" s="113">
        <v>295</v>
      </c>
      <c r="N136" s="113">
        <v>781</v>
      </c>
      <c r="O136" s="113">
        <v>6726</v>
      </c>
      <c r="P136" s="113">
        <v>3412</v>
      </c>
      <c r="Q136" s="113">
        <v>6415</v>
      </c>
      <c r="R136" s="113">
        <v>4272</v>
      </c>
      <c r="S136" s="113">
        <v>16098</v>
      </c>
      <c r="T136" s="113">
        <v>15044</v>
      </c>
    </row>
    <row r="137" spans="1:20" x14ac:dyDescent="0.25">
      <c r="A137" s="115" t="s">
        <v>199</v>
      </c>
      <c r="B137" s="104" t="s">
        <v>4943</v>
      </c>
      <c r="C137" s="104">
        <v>15</v>
      </c>
      <c r="D137" s="115" t="s">
        <v>5653</v>
      </c>
      <c r="E137" s="31">
        <f t="shared" si="18"/>
        <v>11786</v>
      </c>
      <c r="F137" s="121">
        <f t="shared" si="19"/>
        <v>2324.25</v>
      </c>
      <c r="G137" s="21"/>
      <c r="H137" s="31"/>
      <c r="I137" s="121">
        <f t="shared" si="20"/>
        <v>9497.2000000000007</v>
      </c>
      <c r="J137" s="21"/>
      <c r="K137" s="31"/>
      <c r="L137" s="113">
        <v>338</v>
      </c>
      <c r="M137" s="113">
        <v>614</v>
      </c>
      <c r="N137" s="113">
        <v>2258</v>
      </c>
      <c r="O137" s="113">
        <v>6087</v>
      </c>
      <c r="P137" s="113">
        <v>6300</v>
      </c>
      <c r="Q137" s="113">
        <v>5828</v>
      </c>
      <c r="R137" s="113">
        <v>7514</v>
      </c>
      <c r="S137" s="113">
        <v>12363</v>
      </c>
      <c r="T137" s="113">
        <v>15481</v>
      </c>
    </row>
    <row r="138" spans="1:20" x14ac:dyDescent="0.25">
      <c r="A138" s="115" t="s">
        <v>215</v>
      </c>
      <c r="B138" s="104" t="s">
        <v>4904</v>
      </c>
      <c r="C138" s="104">
        <v>6</v>
      </c>
      <c r="D138" s="115" t="s">
        <v>5437</v>
      </c>
      <c r="E138" s="31">
        <f t="shared" si="18"/>
        <v>11775</v>
      </c>
      <c r="F138" s="121">
        <f t="shared" si="19"/>
        <v>5663</v>
      </c>
      <c r="G138" s="21"/>
      <c r="H138" s="31"/>
      <c r="I138" s="121">
        <f t="shared" si="20"/>
        <v>9567.4</v>
      </c>
      <c r="J138" s="21"/>
      <c r="K138" s="31"/>
      <c r="L138" s="113">
        <v>7372</v>
      </c>
      <c r="M138" s="113">
        <v>4387</v>
      </c>
      <c r="N138" s="113">
        <v>5160</v>
      </c>
      <c r="O138" s="113">
        <v>5733</v>
      </c>
      <c r="P138" s="113">
        <v>5352</v>
      </c>
      <c r="Q138" s="113">
        <v>7160</v>
      </c>
      <c r="R138" s="113">
        <v>13512</v>
      </c>
      <c r="S138" s="113">
        <v>8685</v>
      </c>
      <c r="T138" s="113">
        <v>13128</v>
      </c>
    </row>
    <row r="139" spans="1:20" x14ac:dyDescent="0.25">
      <c r="A139" s="115" t="s">
        <v>4504</v>
      </c>
      <c r="B139" s="104" t="s">
        <v>4872</v>
      </c>
      <c r="C139" s="104">
        <v>1</v>
      </c>
      <c r="D139" s="115" t="s">
        <v>7536</v>
      </c>
      <c r="E139" s="31">
        <f t="shared" si="18"/>
        <v>11457.333333333334</v>
      </c>
      <c r="F139" s="121">
        <f t="shared" si="19"/>
        <v>10510</v>
      </c>
      <c r="G139" s="21"/>
      <c r="H139" s="31"/>
      <c r="I139" s="121">
        <f t="shared" si="20"/>
        <v>10688.6</v>
      </c>
      <c r="J139" s="21"/>
      <c r="K139" s="31"/>
      <c r="L139" s="113">
        <v>6702</v>
      </c>
      <c r="M139" s="113">
        <v>26930</v>
      </c>
      <c r="N139" s="113">
        <v>4813</v>
      </c>
      <c r="O139" s="113">
        <v>3595</v>
      </c>
      <c r="P139" s="113">
        <v>5728</v>
      </c>
      <c r="Q139" s="113">
        <v>13343</v>
      </c>
      <c r="R139" s="113">
        <v>33602</v>
      </c>
      <c r="S139" s="113">
        <v>475</v>
      </c>
      <c r="T139" s="113">
        <v>295</v>
      </c>
    </row>
    <row r="140" spans="1:20" x14ac:dyDescent="0.25">
      <c r="A140" s="115" t="s">
        <v>181</v>
      </c>
      <c r="B140" s="104" t="s">
        <v>4892</v>
      </c>
      <c r="C140" s="104">
        <v>4</v>
      </c>
      <c r="D140" s="115" t="s">
        <v>5828</v>
      </c>
      <c r="E140" s="31">
        <f t="shared" si="18"/>
        <v>11414</v>
      </c>
      <c r="F140" s="121">
        <f t="shared" si="19"/>
        <v>2877.5</v>
      </c>
      <c r="G140" s="21"/>
      <c r="H140" s="31"/>
      <c r="I140" s="121">
        <f t="shared" si="20"/>
        <v>9675.6</v>
      </c>
      <c r="J140" s="21"/>
      <c r="K140" s="31"/>
      <c r="L140" s="113">
        <v>1809</v>
      </c>
      <c r="M140" s="113">
        <v>2114</v>
      </c>
      <c r="N140" s="113">
        <v>3452</v>
      </c>
      <c r="O140" s="113">
        <v>4135</v>
      </c>
      <c r="P140" s="113">
        <v>6588</v>
      </c>
      <c r="Q140" s="113">
        <v>7548</v>
      </c>
      <c r="R140" s="113">
        <v>11515</v>
      </c>
      <c r="S140" s="113">
        <v>7006</v>
      </c>
      <c r="T140" s="113">
        <v>15721</v>
      </c>
    </row>
    <row r="141" spans="1:20" x14ac:dyDescent="0.25">
      <c r="A141" s="115" t="s">
        <v>353</v>
      </c>
      <c r="B141" s="104" t="s">
        <v>4909</v>
      </c>
      <c r="C141" s="104">
        <v>7</v>
      </c>
      <c r="D141" s="115" t="s">
        <v>8796</v>
      </c>
      <c r="E141" s="31">
        <f t="shared" si="18"/>
        <v>11396</v>
      </c>
      <c r="F141" s="121">
        <f t="shared" si="19"/>
        <v>13606</v>
      </c>
      <c r="G141" s="21"/>
      <c r="H141" s="31"/>
      <c r="I141" s="121">
        <f t="shared" si="20"/>
        <v>14867</v>
      </c>
      <c r="J141" s="21"/>
      <c r="K141" s="31"/>
      <c r="L141" s="113">
        <v>6732</v>
      </c>
      <c r="M141" s="113">
        <v>12816</v>
      </c>
      <c r="N141" s="113">
        <v>12526</v>
      </c>
      <c r="O141" s="113">
        <v>22350</v>
      </c>
      <c r="P141" s="113">
        <v>19967</v>
      </c>
      <c r="Q141" s="113">
        <v>20180</v>
      </c>
      <c r="R141" s="113">
        <v>27519</v>
      </c>
      <c r="S141" s="113">
        <v>2947</v>
      </c>
      <c r="T141" s="113">
        <v>3722</v>
      </c>
    </row>
    <row r="142" spans="1:20" x14ac:dyDescent="0.25">
      <c r="A142" s="115" t="s">
        <v>212</v>
      </c>
      <c r="B142" s="104" t="s">
        <v>4956</v>
      </c>
      <c r="C142" s="104">
        <v>17</v>
      </c>
      <c r="D142" s="115" t="s">
        <v>5404</v>
      </c>
      <c r="E142" s="31">
        <f t="shared" si="18"/>
        <v>11077.333333333334</v>
      </c>
      <c r="F142" s="121">
        <f t="shared" si="19"/>
        <v>3103.25</v>
      </c>
      <c r="G142" s="21"/>
      <c r="H142" s="31"/>
      <c r="I142" s="121">
        <f t="shared" si="20"/>
        <v>10453.4</v>
      </c>
      <c r="J142" s="21"/>
      <c r="K142" s="31"/>
      <c r="L142" s="113">
        <v>1761</v>
      </c>
      <c r="M142" s="113">
        <v>2652</v>
      </c>
      <c r="N142" s="113">
        <v>4189</v>
      </c>
      <c r="O142" s="113">
        <v>3811</v>
      </c>
      <c r="P142" s="113">
        <v>5696</v>
      </c>
      <c r="Q142" s="113">
        <v>13339</v>
      </c>
      <c r="R142" s="113">
        <v>12418</v>
      </c>
      <c r="S142" s="113">
        <v>6186</v>
      </c>
      <c r="T142" s="113">
        <v>14628</v>
      </c>
    </row>
    <row r="143" spans="1:20" x14ac:dyDescent="0.25">
      <c r="A143" s="115" t="s">
        <v>660</v>
      </c>
      <c r="B143" s="104" t="s">
        <v>4954</v>
      </c>
      <c r="C143" s="104">
        <v>16</v>
      </c>
      <c r="D143" s="115" t="s">
        <v>5613</v>
      </c>
      <c r="E143" s="31">
        <f t="shared" si="18"/>
        <v>11013</v>
      </c>
      <c r="F143" s="121">
        <f t="shared" si="19"/>
        <v>6312.25</v>
      </c>
      <c r="G143" s="21"/>
      <c r="H143" s="31"/>
      <c r="I143" s="121">
        <f t="shared" si="20"/>
        <v>8878.7999999999993</v>
      </c>
      <c r="J143" s="21"/>
      <c r="K143" s="31"/>
      <c r="L143" s="113">
        <v>3080</v>
      </c>
      <c r="M143" s="113">
        <v>4412</v>
      </c>
      <c r="N143" s="113">
        <v>5374</v>
      </c>
      <c r="O143" s="113">
        <v>12383</v>
      </c>
      <c r="P143" s="113">
        <v>4861</v>
      </c>
      <c r="Q143" s="113">
        <v>6494</v>
      </c>
      <c r="R143" s="113">
        <v>13435</v>
      </c>
      <c r="S143" s="113">
        <v>11183</v>
      </c>
      <c r="T143" s="113">
        <v>8421</v>
      </c>
    </row>
    <row r="144" spans="1:20" x14ac:dyDescent="0.25">
      <c r="A144" s="115" t="s">
        <v>661</v>
      </c>
      <c r="B144" s="104" t="s">
        <v>4947</v>
      </c>
      <c r="C144" s="104">
        <v>15</v>
      </c>
      <c r="D144" s="115" t="s">
        <v>6249</v>
      </c>
      <c r="E144" s="31">
        <f t="shared" si="18"/>
        <v>10810</v>
      </c>
      <c r="F144" s="121">
        <f t="shared" si="19"/>
        <v>2807.75</v>
      </c>
      <c r="G144" s="21"/>
      <c r="H144" s="31"/>
      <c r="I144" s="121">
        <f t="shared" si="20"/>
        <v>7882</v>
      </c>
      <c r="J144" s="21"/>
      <c r="K144" s="31"/>
      <c r="L144" s="113"/>
      <c r="M144" s="113">
        <v>7</v>
      </c>
      <c r="N144" s="113">
        <v>1742</v>
      </c>
      <c r="O144" s="113">
        <v>9482</v>
      </c>
      <c r="P144" s="113">
        <v>1364</v>
      </c>
      <c r="Q144" s="113">
        <v>5616</v>
      </c>
      <c r="R144" s="113">
        <v>6961</v>
      </c>
      <c r="S144" s="113">
        <v>19343</v>
      </c>
      <c r="T144" s="113">
        <v>6126</v>
      </c>
    </row>
    <row r="145" spans="1:20" x14ac:dyDescent="0.25">
      <c r="A145" s="115" t="s">
        <v>176</v>
      </c>
      <c r="B145" s="104" t="s">
        <v>4887</v>
      </c>
      <c r="C145" s="104">
        <v>4</v>
      </c>
      <c r="D145" s="115" t="s">
        <v>5578</v>
      </c>
      <c r="E145" s="31">
        <f t="shared" si="18"/>
        <v>10719.333333333334</v>
      </c>
      <c r="F145" s="121">
        <f t="shared" si="19"/>
        <v>11429.75</v>
      </c>
      <c r="G145" s="21"/>
      <c r="H145" s="31"/>
      <c r="I145" s="121">
        <f t="shared" si="20"/>
        <v>10086.6</v>
      </c>
      <c r="J145" s="21"/>
      <c r="K145" s="31"/>
      <c r="L145" s="113">
        <v>8422</v>
      </c>
      <c r="M145" s="113">
        <v>13123</v>
      </c>
      <c r="N145" s="113">
        <v>13105</v>
      </c>
      <c r="O145" s="113">
        <v>11069</v>
      </c>
      <c r="P145" s="113">
        <v>8053</v>
      </c>
      <c r="Q145" s="113">
        <v>10222</v>
      </c>
      <c r="R145" s="113">
        <v>11480</v>
      </c>
      <c r="S145" s="113">
        <v>10829</v>
      </c>
      <c r="T145" s="113">
        <v>9849</v>
      </c>
    </row>
    <row r="146" spans="1:20" x14ac:dyDescent="0.25">
      <c r="A146" s="115" t="s">
        <v>529</v>
      </c>
      <c r="B146" s="104" t="s">
        <v>4895</v>
      </c>
      <c r="C146" s="104">
        <v>5</v>
      </c>
      <c r="D146" s="115" t="s">
        <v>5858</v>
      </c>
      <c r="E146" s="31">
        <f t="shared" si="18"/>
        <v>10622.666666666666</v>
      </c>
      <c r="F146" s="121">
        <f t="shared" si="19"/>
        <v>6757.75</v>
      </c>
      <c r="G146" s="21"/>
      <c r="H146" s="31"/>
      <c r="I146" s="121">
        <f t="shared" si="20"/>
        <v>10768.8</v>
      </c>
      <c r="J146" s="21"/>
      <c r="K146" s="31"/>
      <c r="L146" s="113">
        <v>2848</v>
      </c>
      <c r="M146" s="113">
        <v>3964</v>
      </c>
      <c r="N146" s="113">
        <v>7385</v>
      </c>
      <c r="O146" s="113">
        <v>12834</v>
      </c>
      <c r="P146" s="113">
        <v>12355</v>
      </c>
      <c r="Q146" s="113">
        <v>9621</v>
      </c>
      <c r="R146" s="113">
        <v>11367</v>
      </c>
      <c r="S146" s="113">
        <v>11775</v>
      </c>
      <c r="T146" s="113">
        <v>8726</v>
      </c>
    </row>
    <row r="147" spans="1:20" x14ac:dyDescent="0.25">
      <c r="A147" s="115" t="s">
        <v>889</v>
      </c>
      <c r="B147" s="104" t="s">
        <v>4871</v>
      </c>
      <c r="C147" s="104">
        <v>1</v>
      </c>
      <c r="D147" s="115" t="s">
        <v>7659</v>
      </c>
      <c r="E147" s="31">
        <f t="shared" si="18"/>
        <v>10488.333333333334</v>
      </c>
      <c r="F147" s="121">
        <f t="shared" si="19"/>
        <v>2831</v>
      </c>
      <c r="G147" s="21"/>
      <c r="H147" s="31"/>
      <c r="I147" s="121">
        <f t="shared" si="20"/>
        <v>9438.7999999999993</v>
      </c>
      <c r="J147" s="21"/>
      <c r="K147" s="31"/>
      <c r="L147" s="113">
        <v>1110</v>
      </c>
      <c r="M147" s="113">
        <v>2912</v>
      </c>
      <c r="N147" s="113">
        <v>3156</v>
      </c>
      <c r="O147" s="113">
        <v>4146</v>
      </c>
      <c r="P147" s="113">
        <v>6826</v>
      </c>
      <c r="Q147" s="113">
        <v>8903</v>
      </c>
      <c r="R147" s="113">
        <v>9049</v>
      </c>
      <c r="S147" s="113">
        <v>10383</v>
      </c>
      <c r="T147" s="113">
        <v>12033</v>
      </c>
    </row>
    <row r="148" spans="1:20" x14ac:dyDescent="0.25">
      <c r="A148" s="115" t="s">
        <v>88</v>
      </c>
      <c r="B148" s="104" t="s">
        <v>4881</v>
      </c>
      <c r="C148" s="104">
        <v>2</v>
      </c>
      <c r="D148" s="115" t="s">
        <v>8194</v>
      </c>
      <c r="E148" s="31">
        <f t="shared" si="18"/>
        <v>10452</v>
      </c>
      <c r="F148" s="121">
        <f t="shared" si="19"/>
        <v>7979.25</v>
      </c>
      <c r="G148" s="21"/>
      <c r="H148" s="31"/>
      <c r="I148" s="121">
        <f t="shared" si="20"/>
        <v>10555.4</v>
      </c>
      <c r="J148" s="21"/>
      <c r="K148" s="31"/>
      <c r="L148" s="113">
        <v>7255</v>
      </c>
      <c r="M148" s="113">
        <v>8624</v>
      </c>
      <c r="N148" s="113">
        <v>8759</v>
      </c>
      <c r="O148" s="113">
        <v>7279</v>
      </c>
      <c r="P148" s="113">
        <v>12488</v>
      </c>
      <c r="Q148" s="113">
        <v>8933</v>
      </c>
      <c r="R148" s="113">
        <v>10408</v>
      </c>
      <c r="S148" s="113">
        <v>11944</v>
      </c>
      <c r="T148" s="113">
        <v>9004</v>
      </c>
    </row>
    <row r="149" spans="1:20" x14ac:dyDescent="0.25">
      <c r="A149" s="115" t="s">
        <v>98</v>
      </c>
      <c r="B149" s="104" t="s">
        <v>4885</v>
      </c>
      <c r="C149" s="104">
        <v>3</v>
      </c>
      <c r="D149" s="115" t="s">
        <v>8533</v>
      </c>
      <c r="E149" s="31">
        <f t="shared" si="18"/>
        <v>10324.333333333334</v>
      </c>
      <c r="F149" s="121">
        <f t="shared" si="19"/>
        <v>3872.25</v>
      </c>
      <c r="G149" s="21"/>
      <c r="H149" s="31"/>
      <c r="I149" s="121">
        <f t="shared" si="20"/>
        <v>6674.6</v>
      </c>
      <c r="J149" s="21"/>
      <c r="K149" s="31"/>
      <c r="L149" s="113">
        <v>1411</v>
      </c>
      <c r="M149" s="113">
        <v>1064</v>
      </c>
      <c r="N149" s="113">
        <v>11851</v>
      </c>
      <c r="O149" s="113">
        <v>1163</v>
      </c>
      <c r="P149" s="113">
        <v>607</v>
      </c>
      <c r="Q149" s="113">
        <v>1793</v>
      </c>
      <c r="R149" s="113">
        <v>11276</v>
      </c>
      <c r="S149" s="113">
        <v>2162</v>
      </c>
      <c r="T149" s="113">
        <v>17535</v>
      </c>
    </row>
    <row r="150" spans="1:20" x14ac:dyDescent="0.25">
      <c r="A150" s="115" t="s">
        <v>260</v>
      </c>
      <c r="B150" s="104" t="s">
        <v>4910</v>
      </c>
      <c r="C150" s="104">
        <v>7</v>
      </c>
      <c r="D150" s="115" t="s">
        <v>6089</v>
      </c>
      <c r="E150" s="31">
        <f t="shared" si="18"/>
        <v>10273</v>
      </c>
      <c r="F150" s="121">
        <f t="shared" si="19"/>
        <v>862.75</v>
      </c>
      <c r="G150" s="21"/>
      <c r="H150" s="31"/>
      <c r="I150" s="121">
        <f t="shared" si="20"/>
        <v>7353.6</v>
      </c>
      <c r="J150" s="21"/>
      <c r="K150" s="31"/>
      <c r="L150" s="113">
        <v>117</v>
      </c>
      <c r="M150" s="113">
        <v>156</v>
      </c>
      <c r="N150" s="113">
        <v>1434</v>
      </c>
      <c r="O150" s="113">
        <v>1744</v>
      </c>
      <c r="P150" s="113">
        <v>1505</v>
      </c>
      <c r="Q150" s="113">
        <v>4444</v>
      </c>
      <c r="R150" s="113">
        <v>5061</v>
      </c>
      <c r="S150" s="113">
        <v>11887</v>
      </c>
      <c r="T150" s="113">
        <v>13871</v>
      </c>
    </row>
    <row r="151" spans="1:20" x14ac:dyDescent="0.25">
      <c r="A151" s="115" t="s">
        <v>53</v>
      </c>
      <c r="B151" s="104" t="s">
        <v>4903</v>
      </c>
      <c r="C151" s="104">
        <v>6</v>
      </c>
      <c r="D151" s="115" t="s">
        <v>5261</v>
      </c>
      <c r="E151" s="31">
        <f t="shared" si="18"/>
        <v>10155</v>
      </c>
      <c r="F151" s="121">
        <f t="shared" si="19"/>
        <v>7732.5</v>
      </c>
      <c r="G151" s="21"/>
      <c r="H151" s="31"/>
      <c r="I151" s="121">
        <f t="shared" si="20"/>
        <v>9579</v>
      </c>
      <c r="J151" s="21"/>
      <c r="K151" s="31"/>
      <c r="L151" s="113">
        <v>7314</v>
      </c>
      <c r="M151" s="113">
        <v>5147</v>
      </c>
      <c r="N151" s="113">
        <v>8575</v>
      </c>
      <c r="O151" s="113">
        <v>9894</v>
      </c>
      <c r="P151" s="113">
        <v>7979</v>
      </c>
      <c r="Q151" s="113">
        <v>9451</v>
      </c>
      <c r="R151" s="113">
        <v>10115</v>
      </c>
      <c r="S151" s="113">
        <v>10800</v>
      </c>
      <c r="T151" s="113">
        <v>9550</v>
      </c>
    </row>
    <row r="152" spans="1:20" x14ac:dyDescent="0.25">
      <c r="A152" s="115" t="s">
        <v>257</v>
      </c>
      <c r="B152" s="104" t="s">
        <v>4956</v>
      </c>
      <c r="C152" s="104">
        <v>17</v>
      </c>
      <c r="D152" s="115" t="s">
        <v>5299</v>
      </c>
      <c r="E152" s="31">
        <f t="shared" si="18"/>
        <v>10059</v>
      </c>
      <c r="F152" s="121">
        <f t="shared" si="19"/>
        <v>5520</v>
      </c>
      <c r="G152" s="21"/>
      <c r="H152" s="31"/>
      <c r="I152" s="121">
        <f t="shared" si="20"/>
        <v>10230.6</v>
      </c>
      <c r="J152" s="21"/>
      <c r="K152" s="31"/>
      <c r="L152" s="113">
        <v>1460</v>
      </c>
      <c r="M152" s="113">
        <v>4689</v>
      </c>
      <c r="N152" s="113">
        <v>3062</v>
      </c>
      <c r="O152" s="113">
        <v>12869</v>
      </c>
      <c r="P152" s="113">
        <v>4631</v>
      </c>
      <c r="Q152" s="113">
        <v>16345</v>
      </c>
      <c r="R152" s="113">
        <v>9891</v>
      </c>
      <c r="S152" s="113">
        <v>13630</v>
      </c>
      <c r="T152" s="113">
        <v>6656</v>
      </c>
    </row>
    <row r="153" spans="1:20" x14ac:dyDescent="0.25">
      <c r="A153" s="115" t="s">
        <v>250</v>
      </c>
      <c r="B153" s="104" t="s">
        <v>4953</v>
      </c>
      <c r="C153" s="104">
        <v>16</v>
      </c>
      <c r="D153" s="115" t="s">
        <v>5375</v>
      </c>
      <c r="E153" s="31">
        <f t="shared" si="18"/>
        <v>10044</v>
      </c>
      <c r="F153" s="121">
        <f t="shared" si="19"/>
        <v>2057.25</v>
      </c>
      <c r="G153" s="21"/>
      <c r="H153" s="31"/>
      <c r="I153" s="121">
        <f t="shared" si="20"/>
        <v>7853.2</v>
      </c>
      <c r="J153" s="21"/>
      <c r="K153" s="31"/>
      <c r="L153" s="113">
        <v>1264</v>
      </c>
      <c r="M153" s="113">
        <v>824</v>
      </c>
      <c r="N153" s="113">
        <v>3002</v>
      </c>
      <c r="O153" s="113">
        <v>3139</v>
      </c>
      <c r="P153" s="113">
        <v>3973</v>
      </c>
      <c r="Q153" s="113">
        <v>5161</v>
      </c>
      <c r="R153" s="113">
        <v>8615</v>
      </c>
      <c r="S153" s="113">
        <v>10569</v>
      </c>
      <c r="T153" s="113">
        <v>10948</v>
      </c>
    </row>
    <row r="154" spans="1:20" x14ac:dyDescent="0.25">
      <c r="A154" s="115" t="s">
        <v>87</v>
      </c>
      <c r="B154" s="104" t="s">
        <v>4943</v>
      </c>
      <c r="C154" s="104">
        <v>15</v>
      </c>
      <c r="D154" s="115" t="s">
        <v>5531</v>
      </c>
      <c r="E154" s="31">
        <f t="shared" si="18"/>
        <v>9896.3333333333339</v>
      </c>
      <c r="F154" s="121">
        <f t="shared" si="19"/>
        <v>3965</v>
      </c>
      <c r="G154" s="21"/>
      <c r="H154" s="31"/>
      <c r="I154" s="121">
        <f t="shared" si="20"/>
        <v>11370.4</v>
      </c>
      <c r="J154" s="21"/>
      <c r="K154" s="31"/>
      <c r="L154" s="113">
        <v>1270</v>
      </c>
      <c r="M154" s="113">
        <v>1682</v>
      </c>
      <c r="N154" s="113">
        <v>3275</v>
      </c>
      <c r="O154" s="113">
        <v>9633</v>
      </c>
      <c r="P154" s="113">
        <v>7930</v>
      </c>
      <c r="Q154" s="113">
        <v>19233</v>
      </c>
      <c r="R154" s="113">
        <v>5948</v>
      </c>
      <c r="S154" s="113">
        <v>12684</v>
      </c>
      <c r="T154" s="113">
        <v>11057</v>
      </c>
    </row>
    <row r="155" spans="1:20" x14ac:dyDescent="0.25">
      <c r="A155" s="115" t="s">
        <v>856</v>
      </c>
      <c r="B155" s="104" t="s">
        <v>4953</v>
      </c>
      <c r="C155" s="104">
        <v>16</v>
      </c>
      <c r="D155" s="115" t="s">
        <v>5279</v>
      </c>
      <c r="E155" s="31">
        <f t="shared" si="18"/>
        <v>9722</v>
      </c>
      <c r="F155" s="121">
        <f t="shared" si="19"/>
        <v>2009.75</v>
      </c>
      <c r="G155" s="21"/>
      <c r="H155" s="31"/>
      <c r="I155" s="121">
        <f t="shared" si="20"/>
        <v>7981.2</v>
      </c>
      <c r="J155" s="21"/>
      <c r="K155" s="31"/>
      <c r="L155" s="113">
        <v>2046</v>
      </c>
      <c r="M155" s="113">
        <v>2768</v>
      </c>
      <c r="N155" s="113">
        <v>592</v>
      </c>
      <c r="O155" s="113">
        <v>2633</v>
      </c>
      <c r="P155" s="113">
        <v>8347</v>
      </c>
      <c r="Q155" s="113">
        <v>2393</v>
      </c>
      <c r="R155" s="113">
        <v>11903</v>
      </c>
      <c r="S155" s="113">
        <v>1738</v>
      </c>
      <c r="T155" s="113">
        <v>15525</v>
      </c>
    </row>
    <row r="156" spans="1:20" x14ac:dyDescent="0.25">
      <c r="A156" s="115" t="s">
        <v>625</v>
      </c>
      <c r="B156" s="104" t="s">
        <v>4953</v>
      </c>
      <c r="C156" s="104">
        <v>16</v>
      </c>
      <c r="D156" s="115" t="s">
        <v>5823</v>
      </c>
      <c r="E156" s="31">
        <f t="shared" si="18"/>
        <v>9568.6666666666661</v>
      </c>
      <c r="F156" s="121">
        <f t="shared" si="19"/>
        <v>3925.25</v>
      </c>
      <c r="G156" s="21"/>
      <c r="H156" s="31"/>
      <c r="I156" s="121">
        <f t="shared" si="20"/>
        <v>7492.8</v>
      </c>
      <c r="J156" s="21"/>
      <c r="K156" s="31"/>
      <c r="L156" s="113">
        <v>138</v>
      </c>
      <c r="M156" s="113">
        <v>381</v>
      </c>
      <c r="N156" s="113">
        <v>1582</v>
      </c>
      <c r="O156" s="113">
        <v>13600</v>
      </c>
      <c r="P156" s="113">
        <v>2748</v>
      </c>
      <c r="Q156" s="113">
        <v>6010</v>
      </c>
      <c r="R156" s="113">
        <v>6639</v>
      </c>
      <c r="S156" s="113">
        <v>15225</v>
      </c>
      <c r="T156" s="113">
        <v>6842</v>
      </c>
    </row>
    <row r="157" spans="1:20" x14ac:dyDescent="0.25">
      <c r="A157" s="115" t="s">
        <v>161</v>
      </c>
      <c r="B157" s="104" t="s">
        <v>4953</v>
      </c>
      <c r="C157" s="104">
        <v>16</v>
      </c>
      <c r="D157" s="115" t="s">
        <v>5778</v>
      </c>
      <c r="E157" s="31">
        <f t="shared" si="18"/>
        <v>9359.6666666666661</v>
      </c>
      <c r="F157" s="121">
        <f t="shared" si="19"/>
        <v>4009.25</v>
      </c>
      <c r="G157" s="21"/>
      <c r="H157" s="31"/>
      <c r="I157" s="121">
        <f t="shared" si="20"/>
        <v>9712.7999999999993</v>
      </c>
      <c r="J157" s="21"/>
      <c r="K157" s="31"/>
      <c r="L157" s="113">
        <v>2995</v>
      </c>
      <c r="M157" s="113">
        <v>2338</v>
      </c>
      <c r="N157" s="113">
        <v>5586</v>
      </c>
      <c r="O157" s="113">
        <v>5118</v>
      </c>
      <c r="P157" s="113">
        <v>13001</v>
      </c>
      <c r="Q157" s="113">
        <v>7484</v>
      </c>
      <c r="R157" s="113">
        <v>5271</v>
      </c>
      <c r="S157" s="113">
        <v>9063</v>
      </c>
      <c r="T157" s="113">
        <v>13745</v>
      </c>
    </row>
    <row r="158" spans="1:20" x14ac:dyDescent="0.25">
      <c r="A158" s="115" t="s">
        <v>282</v>
      </c>
      <c r="B158" s="104" t="s">
        <v>4953</v>
      </c>
      <c r="C158" s="104">
        <v>16</v>
      </c>
      <c r="D158" s="115" t="s">
        <v>5572</v>
      </c>
      <c r="E158" s="31">
        <f t="shared" si="18"/>
        <v>8997.6666666666661</v>
      </c>
      <c r="F158" s="121">
        <f t="shared" si="19"/>
        <v>2652</v>
      </c>
      <c r="G158" s="21"/>
      <c r="H158" s="31"/>
      <c r="I158" s="121">
        <f t="shared" si="20"/>
        <v>6551.8</v>
      </c>
      <c r="J158" s="21"/>
      <c r="K158" s="31"/>
      <c r="L158" s="113">
        <v>553</v>
      </c>
      <c r="M158" s="113">
        <v>538</v>
      </c>
      <c r="N158" s="113">
        <v>2027</v>
      </c>
      <c r="O158" s="113">
        <v>7490</v>
      </c>
      <c r="P158" s="113">
        <v>2582</v>
      </c>
      <c r="Q158" s="113">
        <v>3184</v>
      </c>
      <c r="R158" s="113">
        <v>9550</v>
      </c>
      <c r="S158" s="113">
        <v>11477</v>
      </c>
      <c r="T158" s="113">
        <v>5966</v>
      </c>
    </row>
    <row r="159" spans="1:20" x14ac:dyDescent="0.25">
      <c r="A159" s="115" t="s">
        <v>1451</v>
      </c>
      <c r="B159" s="104" t="s">
        <v>4952</v>
      </c>
      <c r="C159" s="104">
        <v>15</v>
      </c>
      <c r="D159" s="115" t="s">
        <v>6555</v>
      </c>
      <c r="E159" s="31">
        <f t="shared" si="18"/>
        <v>8973.6666666666661</v>
      </c>
      <c r="F159" s="121">
        <f t="shared" si="19"/>
        <v>652</v>
      </c>
      <c r="G159" s="21"/>
      <c r="H159" s="31"/>
      <c r="I159" s="121">
        <f t="shared" si="20"/>
        <v>5552</v>
      </c>
      <c r="J159" s="21"/>
      <c r="K159" s="31"/>
      <c r="L159" s="113">
        <v>80</v>
      </c>
      <c r="M159" s="113">
        <v>1492</v>
      </c>
      <c r="N159" s="113">
        <v>212</v>
      </c>
      <c r="O159" s="113">
        <v>824</v>
      </c>
      <c r="P159" s="113">
        <v>212</v>
      </c>
      <c r="Q159" s="113">
        <v>627</v>
      </c>
      <c r="R159" s="113">
        <v>1146</v>
      </c>
      <c r="S159" s="113">
        <v>1221</v>
      </c>
      <c r="T159" s="113">
        <v>24554</v>
      </c>
    </row>
    <row r="160" spans="1:20" x14ac:dyDescent="0.25">
      <c r="A160" s="115" t="s">
        <v>338</v>
      </c>
      <c r="B160" s="104" t="s">
        <v>4909</v>
      </c>
      <c r="C160" s="104">
        <v>7</v>
      </c>
      <c r="D160" s="115" t="s">
        <v>9317</v>
      </c>
      <c r="E160" s="31">
        <f t="shared" ref="E160:E223" si="21">SUM(R160:T160)/3</f>
        <v>8895.3333333333339</v>
      </c>
      <c r="F160" s="121">
        <f t="shared" ref="F160:F223" si="22">SUM(L160:O160)/4</f>
        <v>2167</v>
      </c>
      <c r="G160" s="21"/>
      <c r="H160" s="31"/>
      <c r="I160" s="121">
        <f t="shared" ref="I160:I223" si="23">SUM(P160:T160)/5</f>
        <v>6816.8</v>
      </c>
      <c r="J160" s="21"/>
      <c r="K160" s="31"/>
      <c r="L160" s="113">
        <v>296</v>
      </c>
      <c r="M160" s="113">
        <v>985</v>
      </c>
      <c r="N160" s="113">
        <v>3437</v>
      </c>
      <c r="O160" s="113">
        <v>3950</v>
      </c>
      <c r="P160" s="113">
        <v>2653</v>
      </c>
      <c r="Q160" s="113">
        <v>4745</v>
      </c>
      <c r="R160" s="113">
        <v>4483</v>
      </c>
      <c r="S160" s="113">
        <v>10309</v>
      </c>
      <c r="T160" s="113">
        <v>11894</v>
      </c>
    </row>
    <row r="161" spans="1:20" x14ac:dyDescent="0.25">
      <c r="A161" s="115" t="s">
        <v>285</v>
      </c>
      <c r="B161" s="104" t="s">
        <v>4953</v>
      </c>
      <c r="C161" s="104">
        <v>16</v>
      </c>
      <c r="D161" s="115" t="s">
        <v>5460</v>
      </c>
      <c r="E161" s="31">
        <f t="shared" si="21"/>
        <v>8879.6666666666661</v>
      </c>
      <c r="F161" s="121">
        <f t="shared" si="22"/>
        <v>3669</v>
      </c>
      <c r="G161" s="21"/>
      <c r="H161" s="31"/>
      <c r="I161" s="121">
        <f t="shared" si="23"/>
        <v>6994.8</v>
      </c>
      <c r="J161" s="21"/>
      <c r="K161" s="31"/>
      <c r="L161" s="113">
        <v>880</v>
      </c>
      <c r="M161" s="113">
        <v>2434</v>
      </c>
      <c r="N161" s="113">
        <v>2975</v>
      </c>
      <c r="O161" s="113">
        <v>8387</v>
      </c>
      <c r="P161" s="113">
        <v>3084</v>
      </c>
      <c r="Q161" s="113">
        <v>5251</v>
      </c>
      <c r="R161" s="113">
        <v>7380</v>
      </c>
      <c r="S161" s="113">
        <v>9718</v>
      </c>
      <c r="T161" s="113">
        <v>9541</v>
      </c>
    </row>
    <row r="162" spans="1:20" x14ac:dyDescent="0.25">
      <c r="A162" s="115" t="s">
        <v>197</v>
      </c>
      <c r="B162" s="104" t="s">
        <v>4943</v>
      </c>
      <c r="C162" s="104">
        <v>15</v>
      </c>
      <c r="D162" s="115" t="s">
        <v>5712</v>
      </c>
      <c r="E162" s="31">
        <f t="shared" si="21"/>
        <v>8866</v>
      </c>
      <c r="F162" s="121">
        <f t="shared" si="22"/>
        <v>1058.5</v>
      </c>
      <c r="G162" s="21"/>
      <c r="H162" s="31"/>
      <c r="I162" s="121">
        <f t="shared" si="23"/>
        <v>5693.2</v>
      </c>
      <c r="J162" s="21"/>
      <c r="K162" s="31"/>
      <c r="L162" s="113">
        <v>483</v>
      </c>
      <c r="M162" s="113">
        <v>860</v>
      </c>
      <c r="N162" s="113">
        <v>1014</v>
      </c>
      <c r="O162" s="113">
        <v>1877</v>
      </c>
      <c r="P162" s="113">
        <v>767</v>
      </c>
      <c r="Q162" s="113">
        <v>1101</v>
      </c>
      <c r="R162" s="113">
        <v>1794</v>
      </c>
      <c r="S162" s="113">
        <v>21657</v>
      </c>
      <c r="T162" s="113">
        <v>3147</v>
      </c>
    </row>
    <row r="163" spans="1:20" x14ac:dyDescent="0.25">
      <c r="A163" s="115" t="s">
        <v>1211</v>
      </c>
      <c r="B163" s="104" t="s">
        <v>4898</v>
      </c>
      <c r="C163" s="104">
        <v>6</v>
      </c>
      <c r="D163" s="115" t="s">
        <v>6644</v>
      </c>
      <c r="E163" s="31">
        <f t="shared" si="21"/>
        <v>8844.3333333333339</v>
      </c>
      <c r="F163" s="121">
        <f t="shared" si="22"/>
        <v>3475</v>
      </c>
      <c r="G163" s="21"/>
      <c r="H163" s="31"/>
      <c r="I163" s="121">
        <f t="shared" si="23"/>
        <v>8184.2</v>
      </c>
      <c r="J163" s="21"/>
      <c r="K163" s="31"/>
      <c r="L163" s="113">
        <v>481</v>
      </c>
      <c r="M163" s="113">
        <v>2429</v>
      </c>
      <c r="N163" s="113">
        <v>2348</v>
      </c>
      <c r="O163" s="113">
        <v>8642</v>
      </c>
      <c r="P163" s="113">
        <v>4408</v>
      </c>
      <c r="Q163" s="113">
        <v>9980</v>
      </c>
      <c r="R163" s="113">
        <v>9916</v>
      </c>
      <c r="S163" s="113">
        <v>12765</v>
      </c>
      <c r="T163" s="113">
        <v>3852</v>
      </c>
    </row>
    <row r="164" spans="1:20" x14ac:dyDescent="0.25">
      <c r="A164" s="115" t="s">
        <v>3126</v>
      </c>
      <c r="B164" s="104" t="s">
        <v>4882</v>
      </c>
      <c r="C164" s="104">
        <v>2</v>
      </c>
      <c r="D164" s="115" t="s">
        <v>6267</v>
      </c>
      <c r="E164" s="31">
        <f t="shared" si="21"/>
        <v>8837</v>
      </c>
      <c r="F164" s="121">
        <f t="shared" si="22"/>
        <v>30.25</v>
      </c>
      <c r="G164" s="21"/>
      <c r="H164" s="31"/>
      <c r="I164" s="121">
        <f t="shared" si="23"/>
        <v>6230</v>
      </c>
      <c r="J164" s="21"/>
      <c r="K164" s="31"/>
      <c r="L164" s="113">
        <v>18</v>
      </c>
      <c r="M164" s="113"/>
      <c r="N164" s="113">
        <v>32</v>
      </c>
      <c r="O164" s="113">
        <v>71</v>
      </c>
      <c r="P164" s="113">
        <v>1091</v>
      </c>
      <c r="Q164" s="113">
        <v>3548</v>
      </c>
      <c r="R164" s="113">
        <v>2580</v>
      </c>
      <c r="S164" s="113">
        <v>12563</v>
      </c>
      <c r="T164" s="113">
        <v>11368</v>
      </c>
    </row>
    <row r="165" spans="1:20" x14ac:dyDescent="0.25">
      <c r="A165" s="115" t="s">
        <v>164</v>
      </c>
      <c r="B165" s="104" t="s">
        <v>4953</v>
      </c>
      <c r="C165" s="104">
        <v>16</v>
      </c>
      <c r="D165" s="115" t="s">
        <v>5450</v>
      </c>
      <c r="E165" s="31">
        <f t="shared" si="21"/>
        <v>8815.3333333333339</v>
      </c>
      <c r="F165" s="121">
        <f t="shared" si="22"/>
        <v>10399.75</v>
      </c>
      <c r="G165" s="21"/>
      <c r="H165" s="31"/>
      <c r="I165" s="121">
        <f t="shared" si="23"/>
        <v>8236.7999999999993</v>
      </c>
      <c r="J165" s="21"/>
      <c r="K165" s="31"/>
      <c r="L165" s="113">
        <v>6897</v>
      </c>
      <c r="M165" s="113">
        <v>14029</v>
      </c>
      <c r="N165" s="113">
        <v>9888</v>
      </c>
      <c r="O165" s="113">
        <v>10785</v>
      </c>
      <c r="P165" s="113">
        <v>8873</v>
      </c>
      <c r="Q165" s="113">
        <v>5865</v>
      </c>
      <c r="R165" s="113">
        <v>10983</v>
      </c>
      <c r="S165" s="113">
        <v>6997</v>
      </c>
      <c r="T165" s="113">
        <v>8466</v>
      </c>
    </row>
    <row r="166" spans="1:20" x14ac:dyDescent="0.25">
      <c r="A166" s="115" t="s">
        <v>774</v>
      </c>
      <c r="B166" s="104" t="s">
        <v>4956</v>
      </c>
      <c r="C166" s="104">
        <v>17</v>
      </c>
      <c r="D166" s="115" t="s">
        <v>5453</v>
      </c>
      <c r="E166" s="31">
        <f t="shared" si="21"/>
        <v>8781.3333333333339</v>
      </c>
      <c r="F166" s="121">
        <f t="shared" si="22"/>
        <v>2791.5</v>
      </c>
      <c r="G166" s="21"/>
      <c r="H166" s="31"/>
      <c r="I166" s="121">
        <f t="shared" si="23"/>
        <v>6367.6</v>
      </c>
      <c r="J166" s="21"/>
      <c r="K166" s="31"/>
      <c r="L166" s="113">
        <v>523</v>
      </c>
      <c r="M166" s="113">
        <v>1220</v>
      </c>
      <c r="N166" s="113">
        <v>3061</v>
      </c>
      <c r="O166" s="113">
        <v>6362</v>
      </c>
      <c r="P166" s="113">
        <v>847</v>
      </c>
      <c r="Q166" s="113">
        <v>4647</v>
      </c>
      <c r="R166" s="113">
        <v>4701</v>
      </c>
      <c r="S166" s="113">
        <v>10930</v>
      </c>
      <c r="T166" s="113">
        <v>10713</v>
      </c>
    </row>
    <row r="167" spans="1:20" x14ac:dyDescent="0.25">
      <c r="A167" s="115" t="s">
        <v>653</v>
      </c>
      <c r="B167" s="104" t="s">
        <v>4933</v>
      </c>
      <c r="C167" s="104">
        <v>11</v>
      </c>
      <c r="D167" s="115" t="s">
        <v>7189</v>
      </c>
      <c r="E167" s="31">
        <f t="shared" si="21"/>
        <v>8744.6666666666661</v>
      </c>
      <c r="F167" s="121">
        <f t="shared" si="22"/>
        <v>2961.25</v>
      </c>
      <c r="G167" s="21"/>
      <c r="H167" s="31"/>
      <c r="I167" s="121">
        <f t="shared" si="23"/>
        <v>7498.2</v>
      </c>
      <c r="J167" s="21"/>
      <c r="K167" s="31"/>
      <c r="L167" s="113">
        <v>1690</v>
      </c>
      <c r="M167" s="113">
        <v>1713</v>
      </c>
      <c r="N167" s="113">
        <v>3502</v>
      </c>
      <c r="O167" s="113">
        <v>4940</v>
      </c>
      <c r="P167" s="113">
        <v>4944</v>
      </c>
      <c r="Q167" s="113">
        <v>6313</v>
      </c>
      <c r="R167" s="113">
        <v>10107</v>
      </c>
      <c r="S167" s="113">
        <v>9147</v>
      </c>
      <c r="T167" s="113">
        <v>6980</v>
      </c>
    </row>
    <row r="168" spans="1:20" x14ac:dyDescent="0.25">
      <c r="A168" s="115" t="s">
        <v>85</v>
      </c>
      <c r="B168" s="104" t="s">
        <v>4956</v>
      </c>
      <c r="C168" s="104">
        <v>17</v>
      </c>
      <c r="D168" s="115" t="s">
        <v>5330</v>
      </c>
      <c r="E168" s="31">
        <f t="shared" si="21"/>
        <v>8670.6666666666661</v>
      </c>
      <c r="F168" s="121">
        <f t="shared" si="22"/>
        <v>5600</v>
      </c>
      <c r="G168" s="21"/>
      <c r="H168" s="31"/>
      <c r="I168" s="121">
        <f t="shared" si="23"/>
        <v>7658</v>
      </c>
      <c r="J168" s="21"/>
      <c r="K168" s="31"/>
      <c r="L168" s="113">
        <v>3156</v>
      </c>
      <c r="M168" s="113">
        <v>6853</v>
      </c>
      <c r="N168" s="113">
        <v>5043</v>
      </c>
      <c r="O168" s="113">
        <v>7348</v>
      </c>
      <c r="P168" s="113">
        <v>6830</v>
      </c>
      <c r="Q168" s="113">
        <v>5448</v>
      </c>
      <c r="R168" s="113">
        <v>12113</v>
      </c>
      <c r="S168" s="113">
        <v>6295</v>
      </c>
      <c r="T168" s="113">
        <v>7604</v>
      </c>
    </row>
    <row r="169" spans="1:20" x14ac:dyDescent="0.25">
      <c r="A169" s="115" t="s">
        <v>1794</v>
      </c>
      <c r="B169" s="104" t="s">
        <v>4871</v>
      </c>
      <c r="C169" s="104">
        <v>1</v>
      </c>
      <c r="D169" s="115" t="s">
        <v>8502</v>
      </c>
      <c r="E169" s="31">
        <f t="shared" si="21"/>
        <v>8658.3333333333339</v>
      </c>
      <c r="F169" s="121">
        <f t="shared" si="22"/>
        <v>2877.5</v>
      </c>
      <c r="G169" s="21"/>
      <c r="H169" s="31"/>
      <c r="I169" s="121">
        <f t="shared" si="23"/>
        <v>6433</v>
      </c>
      <c r="J169" s="21"/>
      <c r="K169" s="31"/>
      <c r="L169" s="113">
        <v>2000</v>
      </c>
      <c r="M169" s="113">
        <v>3230</v>
      </c>
      <c r="N169" s="113">
        <v>3545</v>
      </c>
      <c r="O169" s="113">
        <v>2735</v>
      </c>
      <c r="P169" s="113">
        <v>2939</v>
      </c>
      <c r="Q169" s="113">
        <v>3251</v>
      </c>
      <c r="R169" s="113">
        <v>7913</v>
      </c>
      <c r="S169" s="113">
        <v>8196</v>
      </c>
      <c r="T169" s="113">
        <v>9866</v>
      </c>
    </row>
    <row r="170" spans="1:20" x14ac:dyDescent="0.25">
      <c r="A170" s="115" t="s">
        <v>236</v>
      </c>
      <c r="B170" s="104" t="s">
        <v>4943</v>
      </c>
      <c r="C170" s="104">
        <v>15</v>
      </c>
      <c r="D170" s="115" t="s">
        <v>8597</v>
      </c>
      <c r="E170" s="31">
        <f t="shared" si="21"/>
        <v>8647.3333333333339</v>
      </c>
      <c r="F170" s="121">
        <f t="shared" si="22"/>
        <v>2130.75</v>
      </c>
      <c r="G170" s="21"/>
      <c r="H170" s="31"/>
      <c r="I170" s="121">
        <f t="shared" si="23"/>
        <v>6901.2</v>
      </c>
      <c r="J170" s="21"/>
      <c r="K170" s="31"/>
      <c r="L170" s="113">
        <v>679</v>
      </c>
      <c r="M170" s="113">
        <v>700</v>
      </c>
      <c r="N170" s="113">
        <v>2716</v>
      </c>
      <c r="O170" s="113">
        <v>4428</v>
      </c>
      <c r="P170" s="113">
        <v>5467</v>
      </c>
      <c r="Q170" s="113">
        <v>3097</v>
      </c>
      <c r="R170" s="113">
        <v>6607</v>
      </c>
      <c r="S170" s="113">
        <v>10808</v>
      </c>
      <c r="T170" s="113">
        <v>8527</v>
      </c>
    </row>
    <row r="171" spans="1:20" x14ac:dyDescent="0.25">
      <c r="A171" s="115" t="s">
        <v>182</v>
      </c>
      <c r="B171" s="104" t="s">
        <v>4919</v>
      </c>
      <c r="C171" s="104">
        <v>10</v>
      </c>
      <c r="D171" s="115" t="s">
        <v>5677</v>
      </c>
      <c r="E171" s="31">
        <f t="shared" si="21"/>
        <v>8497</v>
      </c>
      <c r="F171" s="121">
        <f t="shared" si="22"/>
        <v>7114.25</v>
      </c>
      <c r="G171" s="21"/>
      <c r="H171" s="31"/>
      <c r="I171" s="121">
        <f t="shared" si="23"/>
        <v>6226.8</v>
      </c>
      <c r="J171" s="21"/>
      <c r="K171" s="31"/>
      <c r="L171" s="113">
        <v>2256</v>
      </c>
      <c r="M171" s="113">
        <v>12645</v>
      </c>
      <c r="N171" s="113">
        <v>3303</v>
      </c>
      <c r="O171" s="113">
        <v>10253</v>
      </c>
      <c r="P171" s="113">
        <v>3448</v>
      </c>
      <c r="Q171" s="113">
        <v>2195</v>
      </c>
      <c r="R171" s="113">
        <v>12067</v>
      </c>
      <c r="S171" s="113">
        <v>5507</v>
      </c>
      <c r="T171" s="113">
        <v>7917</v>
      </c>
    </row>
    <row r="172" spans="1:20" x14ac:dyDescent="0.25">
      <c r="A172" s="115" t="s">
        <v>186</v>
      </c>
      <c r="B172" s="104" t="s">
        <v>4954</v>
      </c>
      <c r="C172" s="104">
        <v>16</v>
      </c>
      <c r="D172" s="115" t="s">
        <v>6149</v>
      </c>
      <c r="E172" s="31">
        <f t="shared" si="21"/>
        <v>8423.3333333333339</v>
      </c>
      <c r="F172" s="121">
        <f t="shared" si="22"/>
        <v>5298.5</v>
      </c>
      <c r="G172" s="21"/>
      <c r="H172" s="31"/>
      <c r="I172" s="121">
        <f t="shared" si="23"/>
        <v>6665.2</v>
      </c>
      <c r="J172" s="21"/>
      <c r="K172" s="31"/>
      <c r="L172" s="113">
        <v>1218</v>
      </c>
      <c r="M172" s="113">
        <v>5507</v>
      </c>
      <c r="N172" s="113">
        <v>6224</v>
      </c>
      <c r="O172" s="113">
        <v>8245</v>
      </c>
      <c r="P172" s="113">
        <v>4427</v>
      </c>
      <c r="Q172" s="113">
        <v>3629</v>
      </c>
      <c r="R172" s="113">
        <v>6404</v>
      </c>
      <c r="S172" s="113">
        <v>9623</v>
      </c>
      <c r="T172" s="113">
        <v>9243</v>
      </c>
    </row>
    <row r="173" spans="1:20" x14ac:dyDescent="0.25">
      <c r="A173" s="115" t="s">
        <v>1257</v>
      </c>
      <c r="B173" s="104" t="s">
        <v>4900</v>
      </c>
      <c r="C173" s="104">
        <v>6</v>
      </c>
      <c r="D173" s="115" t="s">
        <v>6844</v>
      </c>
      <c r="E173" s="31">
        <f t="shared" si="21"/>
        <v>8421</v>
      </c>
      <c r="F173" s="121">
        <f t="shared" si="22"/>
        <v>2452.5</v>
      </c>
      <c r="G173" s="21"/>
      <c r="H173" s="31"/>
      <c r="I173" s="121">
        <f t="shared" si="23"/>
        <v>6915.4</v>
      </c>
      <c r="J173" s="21"/>
      <c r="K173" s="31"/>
      <c r="L173" s="113">
        <v>1776</v>
      </c>
      <c r="M173" s="113">
        <v>2092</v>
      </c>
      <c r="N173" s="113">
        <v>2583</v>
      </c>
      <c r="O173" s="113">
        <v>3359</v>
      </c>
      <c r="P173" s="113">
        <v>3802</v>
      </c>
      <c r="Q173" s="113">
        <v>5512</v>
      </c>
      <c r="R173" s="113">
        <v>8265</v>
      </c>
      <c r="S173" s="113">
        <v>8395</v>
      </c>
      <c r="T173" s="113">
        <v>8603</v>
      </c>
    </row>
    <row r="174" spans="1:20" x14ac:dyDescent="0.25">
      <c r="A174" s="115" t="s">
        <v>341</v>
      </c>
      <c r="B174" s="104" t="s">
        <v>4934</v>
      </c>
      <c r="C174" s="104">
        <v>12</v>
      </c>
      <c r="D174" s="115" t="s">
        <v>5866</v>
      </c>
      <c r="E174" s="31">
        <f t="shared" si="21"/>
        <v>8379.3333333333339</v>
      </c>
      <c r="F174" s="121">
        <f t="shared" si="22"/>
        <v>657</v>
      </c>
      <c r="G174" s="21"/>
      <c r="H174" s="31"/>
      <c r="I174" s="121">
        <f t="shared" si="23"/>
        <v>5283.4</v>
      </c>
      <c r="J174" s="21"/>
      <c r="K174" s="31"/>
      <c r="L174" s="113">
        <v>735</v>
      </c>
      <c r="M174" s="113">
        <v>802</v>
      </c>
      <c r="N174" s="113">
        <v>655</v>
      </c>
      <c r="O174" s="113">
        <v>436</v>
      </c>
      <c r="P174" s="113">
        <v>581</v>
      </c>
      <c r="Q174" s="113">
        <v>698</v>
      </c>
      <c r="R174" s="113">
        <v>17303</v>
      </c>
      <c r="S174" s="113">
        <v>6595</v>
      </c>
      <c r="T174" s="113">
        <v>1240</v>
      </c>
    </row>
    <row r="175" spans="1:20" x14ac:dyDescent="0.25">
      <c r="A175" s="115" t="s">
        <v>1843</v>
      </c>
      <c r="B175" s="104" t="s">
        <v>4871</v>
      </c>
      <c r="C175" s="104">
        <v>1</v>
      </c>
      <c r="D175" s="115" t="s">
        <v>8501</v>
      </c>
      <c r="E175" s="31">
        <f t="shared" si="21"/>
        <v>8378.6666666666661</v>
      </c>
      <c r="F175" s="121">
        <f t="shared" si="22"/>
        <v>2602.5</v>
      </c>
      <c r="G175" s="21"/>
      <c r="H175" s="31"/>
      <c r="I175" s="121">
        <f t="shared" si="23"/>
        <v>7719.2</v>
      </c>
      <c r="J175" s="21"/>
      <c r="K175" s="31"/>
      <c r="L175" s="113">
        <v>165</v>
      </c>
      <c r="M175" s="113">
        <v>833</v>
      </c>
      <c r="N175" s="113">
        <v>2673</v>
      </c>
      <c r="O175" s="113">
        <v>6739</v>
      </c>
      <c r="P175" s="113">
        <v>4747</v>
      </c>
      <c r="Q175" s="113">
        <v>8713</v>
      </c>
      <c r="R175" s="113">
        <v>9403</v>
      </c>
      <c r="S175" s="113">
        <v>6808</v>
      </c>
      <c r="T175" s="113">
        <v>8925</v>
      </c>
    </row>
    <row r="176" spans="1:20" x14ac:dyDescent="0.25">
      <c r="A176" s="115" t="s">
        <v>233</v>
      </c>
      <c r="B176" s="104" t="s">
        <v>4909</v>
      </c>
      <c r="C176" s="104">
        <v>7</v>
      </c>
      <c r="D176" s="115" t="s">
        <v>6079</v>
      </c>
      <c r="E176" s="31">
        <f t="shared" si="21"/>
        <v>8370</v>
      </c>
      <c r="F176" s="121">
        <f t="shared" si="22"/>
        <v>2136.75</v>
      </c>
      <c r="G176" s="21"/>
      <c r="H176" s="31"/>
      <c r="I176" s="121">
        <f t="shared" si="23"/>
        <v>7982.6</v>
      </c>
      <c r="J176" s="21"/>
      <c r="K176" s="31"/>
      <c r="L176" s="113">
        <v>860</v>
      </c>
      <c r="M176" s="113">
        <v>847</v>
      </c>
      <c r="N176" s="113">
        <v>2212</v>
      </c>
      <c r="O176" s="113">
        <v>4628</v>
      </c>
      <c r="P176" s="113">
        <v>7416</v>
      </c>
      <c r="Q176" s="113">
        <v>7387</v>
      </c>
      <c r="R176" s="113">
        <v>7022</v>
      </c>
      <c r="S176" s="113">
        <v>12889</v>
      </c>
      <c r="T176" s="113">
        <v>5199</v>
      </c>
    </row>
    <row r="177" spans="1:20" x14ac:dyDescent="0.25">
      <c r="A177" s="115" t="s">
        <v>2947</v>
      </c>
      <c r="B177" s="104" t="s">
        <v>4894</v>
      </c>
      <c r="C177" s="104">
        <v>4</v>
      </c>
      <c r="D177" s="115" t="s">
        <v>6793</v>
      </c>
      <c r="E177" s="31">
        <f t="shared" si="21"/>
        <v>8307</v>
      </c>
      <c r="F177" s="121">
        <f t="shared" si="22"/>
        <v>921.25</v>
      </c>
      <c r="G177" s="21"/>
      <c r="H177" s="31"/>
      <c r="I177" s="121">
        <f t="shared" si="23"/>
        <v>5081.2</v>
      </c>
      <c r="J177" s="21"/>
      <c r="K177" s="31"/>
      <c r="L177" s="113">
        <v>570</v>
      </c>
      <c r="M177" s="113">
        <v>2089</v>
      </c>
      <c r="N177" s="113">
        <v>875</v>
      </c>
      <c r="O177" s="113">
        <v>151</v>
      </c>
      <c r="P177" s="113">
        <v>109</v>
      </c>
      <c r="Q177" s="113">
        <v>376</v>
      </c>
      <c r="R177" s="113">
        <v>240</v>
      </c>
      <c r="S177" s="113">
        <v>4651</v>
      </c>
      <c r="T177" s="113">
        <v>20030</v>
      </c>
    </row>
    <row r="178" spans="1:20" x14ac:dyDescent="0.25">
      <c r="A178" s="115" t="s">
        <v>1281</v>
      </c>
      <c r="B178" s="104" t="s">
        <v>4877</v>
      </c>
      <c r="C178" s="104">
        <v>2</v>
      </c>
      <c r="D178" s="115" t="s">
        <v>8339</v>
      </c>
      <c r="E178" s="31">
        <f t="shared" si="21"/>
        <v>8254</v>
      </c>
      <c r="F178" s="121">
        <f t="shared" si="22"/>
        <v>1592</v>
      </c>
      <c r="G178" s="21"/>
      <c r="H178" s="31"/>
      <c r="I178" s="121">
        <f t="shared" si="23"/>
        <v>8176.2</v>
      </c>
      <c r="J178" s="21"/>
      <c r="K178" s="31"/>
      <c r="L178" s="113">
        <v>1550</v>
      </c>
      <c r="M178" s="113">
        <v>191</v>
      </c>
      <c r="N178" s="113">
        <v>43</v>
      </c>
      <c r="O178" s="113">
        <v>4584</v>
      </c>
      <c r="P178" s="113">
        <v>6590</v>
      </c>
      <c r="Q178" s="113">
        <v>9529</v>
      </c>
      <c r="R178" s="113">
        <v>12512</v>
      </c>
      <c r="S178" s="113">
        <v>9553</v>
      </c>
      <c r="T178" s="113">
        <v>2697</v>
      </c>
    </row>
    <row r="179" spans="1:20" x14ac:dyDescent="0.25">
      <c r="A179" s="115" t="s">
        <v>920</v>
      </c>
      <c r="B179" s="104" t="s">
        <v>4943</v>
      </c>
      <c r="C179" s="104">
        <v>15</v>
      </c>
      <c r="D179" s="115" t="s">
        <v>5434</v>
      </c>
      <c r="E179" s="31">
        <f t="shared" si="21"/>
        <v>8186.333333333333</v>
      </c>
      <c r="F179" s="121">
        <f t="shared" si="22"/>
        <v>2790.25</v>
      </c>
      <c r="G179" s="21"/>
      <c r="H179" s="31"/>
      <c r="I179" s="121">
        <f t="shared" si="23"/>
        <v>7211.2</v>
      </c>
      <c r="J179" s="21"/>
      <c r="K179" s="31"/>
      <c r="L179" s="113">
        <v>1901</v>
      </c>
      <c r="M179" s="113">
        <v>1608</v>
      </c>
      <c r="N179" s="113">
        <v>3937</v>
      </c>
      <c r="O179" s="113">
        <v>3715</v>
      </c>
      <c r="P179" s="113">
        <v>5444</v>
      </c>
      <c r="Q179" s="113">
        <v>6053</v>
      </c>
      <c r="R179" s="113">
        <v>7350</v>
      </c>
      <c r="S179" s="113">
        <v>9038</v>
      </c>
      <c r="T179" s="113">
        <v>8171</v>
      </c>
    </row>
    <row r="180" spans="1:20" x14ac:dyDescent="0.25">
      <c r="A180" s="115" t="s">
        <v>1337</v>
      </c>
      <c r="B180" s="104" t="s">
        <v>4912</v>
      </c>
      <c r="C180" s="104">
        <v>8</v>
      </c>
      <c r="D180" s="115" t="s">
        <v>5893</v>
      </c>
      <c r="E180" s="31">
        <f t="shared" si="21"/>
        <v>8185.666666666667</v>
      </c>
      <c r="F180" s="121">
        <f t="shared" si="22"/>
        <v>3071.25</v>
      </c>
      <c r="G180" s="21"/>
      <c r="H180" s="31"/>
      <c r="I180" s="121">
        <f t="shared" si="23"/>
        <v>7605.4</v>
      </c>
      <c r="J180" s="21"/>
      <c r="K180" s="31"/>
      <c r="L180" s="113">
        <v>1683</v>
      </c>
      <c r="M180" s="113">
        <v>2242</v>
      </c>
      <c r="N180" s="113">
        <v>2668</v>
      </c>
      <c r="O180" s="113">
        <v>5692</v>
      </c>
      <c r="P180" s="113">
        <v>3857</v>
      </c>
      <c r="Q180" s="113">
        <v>9613</v>
      </c>
      <c r="R180" s="113">
        <v>7381</v>
      </c>
      <c r="S180" s="113">
        <v>8165</v>
      </c>
      <c r="T180" s="113">
        <v>9011</v>
      </c>
    </row>
    <row r="181" spans="1:20" x14ac:dyDescent="0.25">
      <c r="A181" s="115" t="s">
        <v>572</v>
      </c>
      <c r="B181" s="104" t="s">
        <v>4918</v>
      </c>
      <c r="C181" s="104">
        <v>10</v>
      </c>
      <c r="D181" s="115" t="s">
        <v>5590</v>
      </c>
      <c r="E181" s="31">
        <f t="shared" si="21"/>
        <v>8180</v>
      </c>
      <c r="F181" s="121">
        <f t="shared" si="22"/>
        <v>3949.75</v>
      </c>
      <c r="G181" s="21"/>
      <c r="H181" s="31"/>
      <c r="I181" s="121">
        <f t="shared" si="23"/>
        <v>7084.6</v>
      </c>
      <c r="J181" s="21"/>
      <c r="K181" s="31"/>
      <c r="L181" s="113">
        <v>2962</v>
      </c>
      <c r="M181" s="113">
        <v>3433</v>
      </c>
      <c r="N181" s="113">
        <v>4335</v>
      </c>
      <c r="O181" s="113">
        <v>5069</v>
      </c>
      <c r="P181" s="113">
        <v>4439</v>
      </c>
      <c r="Q181" s="113">
        <v>6444</v>
      </c>
      <c r="R181" s="113">
        <v>11738</v>
      </c>
      <c r="S181" s="113">
        <v>7004</v>
      </c>
      <c r="T181" s="113">
        <v>5798</v>
      </c>
    </row>
    <row r="182" spans="1:20" x14ac:dyDescent="0.25">
      <c r="A182" s="115" t="s">
        <v>9084</v>
      </c>
      <c r="B182" s="104" t="s">
        <v>4872</v>
      </c>
      <c r="C182" s="104">
        <v>1</v>
      </c>
      <c r="D182" s="115" t="s">
        <v>9085</v>
      </c>
      <c r="E182" s="31">
        <f t="shared" si="21"/>
        <v>8140.333333333333</v>
      </c>
      <c r="F182" s="121">
        <f t="shared" si="22"/>
        <v>0</v>
      </c>
      <c r="G182" s="21"/>
      <c r="H182" s="31"/>
      <c r="I182" s="121">
        <f t="shared" si="23"/>
        <v>4884.2</v>
      </c>
      <c r="J182" s="21"/>
      <c r="K182" s="31"/>
      <c r="L182" s="113"/>
      <c r="M182" s="113"/>
      <c r="N182" s="113"/>
      <c r="O182" s="113"/>
      <c r="P182" s="113"/>
      <c r="Q182" s="113"/>
      <c r="R182" s="113"/>
      <c r="S182" s="113">
        <v>3636</v>
      </c>
      <c r="T182" s="113">
        <v>20785</v>
      </c>
    </row>
    <row r="183" spans="1:20" x14ac:dyDescent="0.25">
      <c r="A183" s="115" t="s">
        <v>389</v>
      </c>
      <c r="B183" s="104" t="s">
        <v>4909</v>
      </c>
      <c r="C183" s="104">
        <v>7</v>
      </c>
      <c r="D183" s="115" t="s">
        <v>7033</v>
      </c>
      <c r="E183" s="31">
        <f t="shared" si="21"/>
        <v>8115.666666666667</v>
      </c>
      <c r="F183" s="121">
        <f t="shared" si="22"/>
        <v>7600.25</v>
      </c>
      <c r="G183" s="21"/>
      <c r="H183" s="31"/>
      <c r="I183" s="121">
        <f t="shared" si="23"/>
        <v>6916.4</v>
      </c>
      <c r="J183" s="21"/>
      <c r="K183" s="31"/>
      <c r="L183" s="113">
        <v>1736</v>
      </c>
      <c r="M183" s="113">
        <v>6210</v>
      </c>
      <c r="N183" s="113">
        <v>10540</v>
      </c>
      <c r="O183" s="113">
        <v>11915</v>
      </c>
      <c r="P183" s="113">
        <v>7583</v>
      </c>
      <c r="Q183" s="113">
        <v>2652</v>
      </c>
      <c r="R183" s="113">
        <v>3474</v>
      </c>
      <c r="S183" s="113">
        <v>8364</v>
      </c>
      <c r="T183" s="113">
        <v>12509</v>
      </c>
    </row>
    <row r="184" spans="1:20" x14ac:dyDescent="0.25">
      <c r="A184" s="115" t="s">
        <v>273</v>
      </c>
      <c r="B184" s="104" t="s">
        <v>4943</v>
      </c>
      <c r="C184" s="104">
        <v>15</v>
      </c>
      <c r="D184" s="115" t="s">
        <v>6098</v>
      </c>
      <c r="E184" s="31">
        <f t="shared" si="21"/>
        <v>8107</v>
      </c>
      <c r="F184" s="121">
        <f t="shared" si="22"/>
        <v>7902.5</v>
      </c>
      <c r="G184" s="21"/>
      <c r="H184" s="31"/>
      <c r="I184" s="121">
        <f t="shared" si="23"/>
        <v>5668.6</v>
      </c>
      <c r="J184" s="21"/>
      <c r="K184" s="31"/>
      <c r="L184" s="113">
        <v>3772</v>
      </c>
      <c r="M184" s="113">
        <v>8013</v>
      </c>
      <c r="N184" s="113">
        <v>8907</v>
      </c>
      <c r="O184" s="113">
        <v>10918</v>
      </c>
      <c r="P184" s="113">
        <v>2888</v>
      </c>
      <c r="Q184" s="113">
        <v>1134</v>
      </c>
      <c r="R184" s="113">
        <v>5914</v>
      </c>
      <c r="S184" s="113">
        <v>12409</v>
      </c>
      <c r="T184" s="113">
        <v>5998</v>
      </c>
    </row>
    <row r="185" spans="1:20" x14ac:dyDescent="0.25">
      <c r="A185" s="115" t="s">
        <v>401</v>
      </c>
      <c r="B185" s="104" t="s">
        <v>4953</v>
      </c>
      <c r="C185" s="104">
        <v>16</v>
      </c>
      <c r="D185" s="115" t="s">
        <v>5413</v>
      </c>
      <c r="E185" s="31">
        <f t="shared" si="21"/>
        <v>7991</v>
      </c>
      <c r="F185" s="121">
        <f t="shared" si="22"/>
        <v>3580.5</v>
      </c>
      <c r="G185" s="21"/>
      <c r="H185" s="31"/>
      <c r="I185" s="121">
        <f t="shared" si="23"/>
        <v>6407.4</v>
      </c>
      <c r="J185" s="21"/>
      <c r="K185" s="31"/>
      <c r="L185" s="113">
        <v>2271</v>
      </c>
      <c r="M185" s="113">
        <v>2985</v>
      </c>
      <c r="N185" s="113">
        <v>2976</v>
      </c>
      <c r="O185" s="113">
        <v>6090</v>
      </c>
      <c r="P185" s="113">
        <v>2479</v>
      </c>
      <c r="Q185" s="113">
        <v>5585</v>
      </c>
      <c r="R185" s="113">
        <v>6593</v>
      </c>
      <c r="S185" s="113">
        <v>10025</v>
      </c>
      <c r="T185" s="113">
        <v>7355</v>
      </c>
    </row>
    <row r="186" spans="1:20" x14ac:dyDescent="0.25">
      <c r="A186" s="115" t="s">
        <v>548</v>
      </c>
      <c r="B186" s="104" t="s">
        <v>4954</v>
      </c>
      <c r="C186" s="104">
        <v>16</v>
      </c>
      <c r="D186" s="115" t="s">
        <v>5378</v>
      </c>
      <c r="E186" s="31">
        <f t="shared" si="21"/>
        <v>7964</v>
      </c>
      <c r="F186" s="121">
        <f t="shared" si="22"/>
        <v>1299</v>
      </c>
      <c r="G186" s="21"/>
      <c r="H186" s="31"/>
      <c r="I186" s="121">
        <f t="shared" si="23"/>
        <v>5555.4</v>
      </c>
      <c r="J186" s="21"/>
      <c r="K186" s="31"/>
      <c r="L186" s="113">
        <v>714</v>
      </c>
      <c r="M186" s="113">
        <v>912</v>
      </c>
      <c r="N186" s="113">
        <v>1689</v>
      </c>
      <c r="O186" s="113">
        <v>1881</v>
      </c>
      <c r="P186" s="113">
        <v>880</v>
      </c>
      <c r="Q186" s="113">
        <v>3005</v>
      </c>
      <c r="R186" s="113">
        <v>1463</v>
      </c>
      <c r="S186" s="113">
        <v>10836</v>
      </c>
      <c r="T186" s="113">
        <v>11593</v>
      </c>
    </row>
    <row r="187" spans="1:20" x14ac:dyDescent="0.25">
      <c r="A187" s="115" t="s">
        <v>514</v>
      </c>
      <c r="B187" s="104" t="s">
        <v>4889</v>
      </c>
      <c r="C187" s="104">
        <v>4</v>
      </c>
      <c r="D187" s="115" t="s">
        <v>5317</v>
      </c>
      <c r="E187" s="31">
        <f t="shared" si="21"/>
        <v>7904</v>
      </c>
      <c r="F187" s="121">
        <f t="shared" si="22"/>
        <v>4288.5</v>
      </c>
      <c r="G187" s="21"/>
      <c r="H187" s="31"/>
      <c r="I187" s="121">
        <f t="shared" si="23"/>
        <v>6380.6</v>
      </c>
      <c r="J187" s="21"/>
      <c r="K187" s="31"/>
      <c r="L187" s="113">
        <v>2202</v>
      </c>
      <c r="M187" s="113">
        <v>3658</v>
      </c>
      <c r="N187" s="113">
        <v>6456</v>
      </c>
      <c r="O187" s="113">
        <v>4838</v>
      </c>
      <c r="P187" s="113">
        <v>3486</v>
      </c>
      <c r="Q187" s="113">
        <v>4705</v>
      </c>
      <c r="R187" s="113">
        <v>10099</v>
      </c>
      <c r="S187" s="113">
        <v>6543</v>
      </c>
      <c r="T187" s="113">
        <v>7070</v>
      </c>
    </row>
    <row r="188" spans="1:20" x14ac:dyDescent="0.25">
      <c r="A188" s="115" t="s">
        <v>1611</v>
      </c>
      <c r="B188" s="104" t="s">
        <v>4934</v>
      </c>
      <c r="C188" s="104">
        <v>12</v>
      </c>
      <c r="D188" s="115" t="s">
        <v>6605</v>
      </c>
      <c r="E188" s="31">
        <f t="shared" si="21"/>
        <v>7843.666666666667</v>
      </c>
      <c r="F188" s="121">
        <f t="shared" si="22"/>
        <v>8176.75</v>
      </c>
      <c r="G188" s="21"/>
      <c r="H188" s="31"/>
      <c r="I188" s="121">
        <f t="shared" si="23"/>
        <v>6892</v>
      </c>
      <c r="J188" s="21"/>
      <c r="K188" s="31"/>
      <c r="L188" s="113">
        <v>9770</v>
      </c>
      <c r="M188" s="113">
        <v>6871</v>
      </c>
      <c r="N188" s="113">
        <v>9125</v>
      </c>
      <c r="O188" s="113">
        <v>6941</v>
      </c>
      <c r="P188" s="113">
        <v>5849</v>
      </c>
      <c r="Q188" s="113">
        <v>5080</v>
      </c>
      <c r="R188" s="113">
        <v>5075</v>
      </c>
      <c r="S188" s="113">
        <v>6856</v>
      </c>
      <c r="T188" s="113">
        <v>11600</v>
      </c>
    </row>
    <row r="189" spans="1:20" x14ac:dyDescent="0.25">
      <c r="A189" s="115" t="s">
        <v>117</v>
      </c>
      <c r="B189" s="104" t="s">
        <v>4904</v>
      </c>
      <c r="C189" s="104">
        <v>6</v>
      </c>
      <c r="D189" s="115" t="s">
        <v>5792</v>
      </c>
      <c r="E189" s="31">
        <f t="shared" si="21"/>
        <v>7639</v>
      </c>
      <c r="F189" s="121">
        <f t="shared" si="22"/>
        <v>2857.75</v>
      </c>
      <c r="G189" s="21"/>
      <c r="H189" s="31"/>
      <c r="I189" s="121">
        <f t="shared" si="23"/>
        <v>8043.8</v>
      </c>
      <c r="J189" s="21"/>
      <c r="K189" s="31"/>
      <c r="L189" s="113">
        <v>1694</v>
      </c>
      <c r="M189" s="113">
        <v>1892</v>
      </c>
      <c r="N189" s="113">
        <v>2169</v>
      </c>
      <c r="O189" s="113">
        <v>5676</v>
      </c>
      <c r="P189" s="113">
        <v>9395</v>
      </c>
      <c r="Q189" s="113">
        <v>7907</v>
      </c>
      <c r="R189" s="113">
        <v>7394</v>
      </c>
      <c r="S189" s="113">
        <v>7974</v>
      </c>
      <c r="T189" s="113">
        <v>7549</v>
      </c>
    </row>
    <row r="190" spans="1:20" x14ac:dyDescent="0.25">
      <c r="A190" s="115" t="s">
        <v>112</v>
      </c>
      <c r="B190" s="104" t="s">
        <v>4953</v>
      </c>
      <c r="C190" s="104">
        <v>16</v>
      </c>
      <c r="D190" s="115" t="s">
        <v>5492</v>
      </c>
      <c r="E190" s="31">
        <f t="shared" si="21"/>
        <v>7582.666666666667</v>
      </c>
      <c r="F190" s="121">
        <f t="shared" si="22"/>
        <v>2583.25</v>
      </c>
      <c r="G190" s="21"/>
      <c r="H190" s="31"/>
      <c r="I190" s="121">
        <f t="shared" si="23"/>
        <v>5890</v>
      </c>
      <c r="J190" s="21"/>
      <c r="K190" s="31"/>
      <c r="L190" s="113">
        <v>551</v>
      </c>
      <c r="M190" s="113">
        <v>1775</v>
      </c>
      <c r="N190" s="113">
        <v>2612</v>
      </c>
      <c r="O190" s="113">
        <v>5395</v>
      </c>
      <c r="P190" s="113">
        <v>2394</v>
      </c>
      <c r="Q190" s="113">
        <v>4308</v>
      </c>
      <c r="R190" s="113">
        <v>6128</v>
      </c>
      <c r="S190" s="113">
        <v>7369</v>
      </c>
      <c r="T190" s="113">
        <v>9251</v>
      </c>
    </row>
    <row r="191" spans="1:20" x14ac:dyDescent="0.25">
      <c r="A191" s="115" t="s">
        <v>927</v>
      </c>
      <c r="B191" s="104" t="s">
        <v>4885</v>
      </c>
      <c r="C191" s="104">
        <v>3</v>
      </c>
      <c r="D191" s="115" t="s">
        <v>9103</v>
      </c>
      <c r="E191" s="31">
        <f t="shared" si="21"/>
        <v>7386.333333333333</v>
      </c>
      <c r="F191" s="121">
        <f t="shared" si="22"/>
        <v>1494.25</v>
      </c>
      <c r="G191" s="21"/>
      <c r="H191" s="31"/>
      <c r="I191" s="121">
        <f t="shared" si="23"/>
        <v>6133</v>
      </c>
      <c r="J191" s="21"/>
      <c r="K191" s="31"/>
      <c r="L191" s="113">
        <v>1186</v>
      </c>
      <c r="M191" s="113">
        <v>1042</v>
      </c>
      <c r="N191" s="113">
        <v>1972</v>
      </c>
      <c r="O191" s="113">
        <v>1777</v>
      </c>
      <c r="P191" s="113">
        <v>4026</v>
      </c>
      <c r="Q191" s="113">
        <v>4480</v>
      </c>
      <c r="R191" s="113">
        <v>2834</v>
      </c>
      <c r="S191" s="113">
        <v>10544</v>
      </c>
      <c r="T191" s="113">
        <v>8781</v>
      </c>
    </row>
    <row r="192" spans="1:20" x14ac:dyDescent="0.25">
      <c r="A192" s="115" t="s">
        <v>49</v>
      </c>
      <c r="B192" s="104" t="s">
        <v>4956</v>
      </c>
      <c r="C192" s="104">
        <v>17</v>
      </c>
      <c r="D192" s="115" t="s">
        <v>5297</v>
      </c>
      <c r="E192" s="31">
        <f t="shared" si="21"/>
        <v>7341.333333333333</v>
      </c>
      <c r="F192" s="121">
        <f t="shared" si="22"/>
        <v>5864.5</v>
      </c>
      <c r="G192" s="21"/>
      <c r="H192" s="31"/>
      <c r="I192" s="121">
        <f t="shared" si="23"/>
        <v>7301.4</v>
      </c>
      <c r="J192" s="21"/>
      <c r="K192" s="31"/>
      <c r="L192" s="113">
        <v>5278</v>
      </c>
      <c r="M192" s="113">
        <v>4179</v>
      </c>
      <c r="N192" s="113">
        <v>6016</v>
      </c>
      <c r="O192" s="113">
        <v>7985</v>
      </c>
      <c r="P192" s="113">
        <v>10336</v>
      </c>
      <c r="Q192" s="113">
        <v>4147</v>
      </c>
      <c r="R192" s="113">
        <v>5397</v>
      </c>
      <c r="S192" s="113">
        <v>9035</v>
      </c>
      <c r="T192" s="113">
        <v>7592</v>
      </c>
    </row>
    <row r="193" spans="1:20" x14ac:dyDescent="0.25">
      <c r="A193" s="115" t="s">
        <v>7382</v>
      </c>
      <c r="B193" s="104" t="s">
        <v>4954</v>
      </c>
      <c r="C193" s="104">
        <v>16</v>
      </c>
      <c r="D193" s="115" t="s">
        <v>7383</v>
      </c>
      <c r="E193" s="31">
        <f t="shared" si="21"/>
        <v>7318</v>
      </c>
      <c r="F193" s="121">
        <f t="shared" si="22"/>
        <v>925.75</v>
      </c>
      <c r="G193" s="21"/>
      <c r="H193" s="31"/>
      <c r="I193" s="121">
        <f t="shared" si="23"/>
        <v>5058.3999999999996</v>
      </c>
      <c r="J193" s="21"/>
      <c r="K193" s="31"/>
      <c r="L193" s="113"/>
      <c r="M193" s="113"/>
      <c r="N193" s="113">
        <v>1823</v>
      </c>
      <c r="O193" s="113">
        <v>1880</v>
      </c>
      <c r="P193" s="113">
        <v>1702</v>
      </c>
      <c r="Q193" s="113">
        <v>1636</v>
      </c>
      <c r="R193" s="113">
        <v>8072</v>
      </c>
      <c r="S193" s="113">
        <v>8903</v>
      </c>
      <c r="T193" s="113">
        <v>4979</v>
      </c>
    </row>
    <row r="194" spans="1:20" x14ac:dyDescent="0.25">
      <c r="A194" s="115" t="s">
        <v>2520</v>
      </c>
      <c r="B194" s="104" t="s">
        <v>4958</v>
      </c>
      <c r="C194" s="104">
        <v>17</v>
      </c>
      <c r="D194" s="115" t="s">
        <v>5239</v>
      </c>
      <c r="E194" s="31">
        <f t="shared" si="21"/>
        <v>7263.666666666667</v>
      </c>
      <c r="F194" s="121">
        <f t="shared" si="22"/>
        <v>665.25</v>
      </c>
      <c r="G194" s="21"/>
      <c r="H194" s="31"/>
      <c r="I194" s="121">
        <f t="shared" si="23"/>
        <v>4972.2</v>
      </c>
      <c r="J194" s="21"/>
      <c r="K194" s="31"/>
      <c r="L194" s="113">
        <v>1263</v>
      </c>
      <c r="M194" s="113">
        <v>1146</v>
      </c>
      <c r="N194" s="113">
        <v>245</v>
      </c>
      <c r="O194" s="113">
        <v>7</v>
      </c>
      <c r="P194" s="113">
        <v>2995</v>
      </c>
      <c r="Q194" s="113">
        <v>75</v>
      </c>
      <c r="R194" s="113">
        <v>12236</v>
      </c>
      <c r="S194" s="113">
        <v>5220</v>
      </c>
      <c r="T194" s="113">
        <v>4335</v>
      </c>
    </row>
    <row r="195" spans="1:20" x14ac:dyDescent="0.25">
      <c r="A195" s="115" t="s">
        <v>620</v>
      </c>
      <c r="B195" s="104" t="s">
        <v>4954</v>
      </c>
      <c r="C195" s="104">
        <v>16</v>
      </c>
      <c r="D195" s="115" t="s">
        <v>6718</v>
      </c>
      <c r="E195" s="31">
        <f t="shared" si="21"/>
        <v>7256.333333333333</v>
      </c>
      <c r="F195" s="121">
        <f t="shared" si="22"/>
        <v>1368.75</v>
      </c>
      <c r="G195" s="21"/>
      <c r="H195" s="31"/>
      <c r="I195" s="121">
        <f t="shared" si="23"/>
        <v>5727.6</v>
      </c>
      <c r="J195" s="21"/>
      <c r="K195" s="31"/>
      <c r="L195" s="113">
        <v>838</v>
      </c>
      <c r="M195" s="113">
        <v>961</v>
      </c>
      <c r="N195" s="113">
        <v>1603</v>
      </c>
      <c r="O195" s="113">
        <v>2073</v>
      </c>
      <c r="P195" s="113">
        <v>2575</v>
      </c>
      <c r="Q195" s="113">
        <v>4294</v>
      </c>
      <c r="R195" s="113">
        <v>4589</v>
      </c>
      <c r="S195" s="113">
        <v>7290</v>
      </c>
      <c r="T195" s="113">
        <v>9890</v>
      </c>
    </row>
    <row r="196" spans="1:20" x14ac:dyDescent="0.25">
      <c r="A196" s="115" t="s">
        <v>494</v>
      </c>
      <c r="B196" s="104" t="s">
        <v>4887</v>
      </c>
      <c r="C196" s="104">
        <v>4</v>
      </c>
      <c r="D196" s="115" t="s">
        <v>8377</v>
      </c>
      <c r="E196" s="31">
        <f t="shared" si="21"/>
        <v>7176.333333333333</v>
      </c>
      <c r="F196" s="121">
        <f t="shared" si="22"/>
        <v>3823.25</v>
      </c>
      <c r="G196" s="21"/>
      <c r="H196" s="31"/>
      <c r="I196" s="121">
        <f t="shared" si="23"/>
        <v>6969.2</v>
      </c>
      <c r="J196" s="21"/>
      <c r="K196" s="31"/>
      <c r="L196" s="113">
        <v>1605</v>
      </c>
      <c r="M196" s="113">
        <v>3108</v>
      </c>
      <c r="N196" s="113">
        <v>5676</v>
      </c>
      <c r="O196" s="113">
        <v>4904</v>
      </c>
      <c r="P196" s="113">
        <v>4942</v>
      </c>
      <c r="Q196" s="113">
        <v>8375</v>
      </c>
      <c r="R196" s="113">
        <v>11601</v>
      </c>
      <c r="S196" s="113">
        <v>4491</v>
      </c>
      <c r="T196" s="113">
        <v>5437</v>
      </c>
    </row>
    <row r="197" spans="1:20" x14ac:dyDescent="0.25">
      <c r="A197" s="115" t="s">
        <v>48</v>
      </c>
      <c r="B197" s="104" t="s">
        <v>4953</v>
      </c>
      <c r="C197" s="104">
        <v>16</v>
      </c>
      <c r="D197" s="115" t="s">
        <v>5611</v>
      </c>
      <c r="E197" s="31">
        <f t="shared" si="21"/>
        <v>7163.666666666667</v>
      </c>
      <c r="F197" s="121">
        <f t="shared" si="22"/>
        <v>2479.5</v>
      </c>
      <c r="G197" s="21"/>
      <c r="H197" s="31"/>
      <c r="I197" s="121">
        <f t="shared" si="23"/>
        <v>6422.4</v>
      </c>
      <c r="J197" s="21"/>
      <c r="K197" s="31"/>
      <c r="L197" s="113">
        <v>1108</v>
      </c>
      <c r="M197" s="113">
        <v>2027</v>
      </c>
      <c r="N197" s="113">
        <v>2900</v>
      </c>
      <c r="O197" s="113">
        <v>3883</v>
      </c>
      <c r="P197" s="113">
        <v>4571</v>
      </c>
      <c r="Q197" s="113">
        <v>6050</v>
      </c>
      <c r="R197" s="113">
        <v>7095</v>
      </c>
      <c r="S197" s="113">
        <v>7656</v>
      </c>
      <c r="T197" s="113">
        <v>6740</v>
      </c>
    </row>
    <row r="198" spans="1:20" x14ac:dyDescent="0.25">
      <c r="A198" s="115" t="s">
        <v>468</v>
      </c>
      <c r="B198" s="104" t="s">
        <v>4918</v>
      </c>
      <c r="C198" s="104">
        <v>10</v>
      </c>
      <c r="D198" s="115" t="s">
        <v>6382</v>
      </c>
      <c r="E198" s="31">
        <f t="shared" si="21"/>
        <v>7157</v>
      </c>
      <c r="F198" s="121">
        <f t="shared" si="22"/>
        <v>495.25</v>
      </c>
      <c r="G198" s="21"/>
      <c r="H198" s="31"/>
      <c r="I198" s="121">
        <f t="shared" si="23"/>
        <v>4678</v>
      </c>
      <c r="J198" s="21"/>
      <c r="K198" s="31"/>
      <c r="L198" s="113">
        <v>599</v>
      </c>
      <c r="M198" s="113">
        <v>667</v>
      </c>
      <c r="N198" s="113">
        <v>343</v>
      </c>
      <c r="O198" s="113">
        <v>372</v>
      </c>
      <c r="P198" s="113">
        <v>1009</v>
      </c>
      <c r="Q198" s="113">
        <v>910</v>
      </c>
      <c r="R198" s="113">
        <v>908</v>
      </c>
      <c r="S198" s="113">
        <v>19705</v>
      </c>
      <c r="T198" s="113">
        <v>858</v>
      </c>
    </row>
    <row r="199" spans="1:20" x14ac:dyDescent="0.25">
      <c r="A199" s="115" t="s">
        <v>146</v>
      </c>
      <c r="B199" s="104" t="s">
        <v>4956</v>
      </c>
      <c r="C199" s="104">
        <v>17</v>
      </c>
      <c r="D199" s="115" t="s">
        <v>5300</v>
      </c>
      <c r="E199" s="31">
        <f t="shared" si="21"/>
        <v>7131.666666666667</v>
      </c>
      <c r="F199" s="121">
        <f t="shared" si="22"/>
        <v>2685.25</v>
      </c>
      <c r="G199" s="21"/>
      <c r="H199" s="31"/>
      <c r="I199" s="121">
        <f t="shared" si="23"/>
        <v>6162.4</v>
      </c>
      <c r="J199" s="21"/>
      <c r="K199" s="31"/>
      <c r="L199" s="113">
        <v>1442</v>
      </c>
      <c r="M199" s="113">
        <v>1949</v>
      </c>
      <c r="N199" s="113">
        <v>2043</v>
      </c>
      <c r="O199" s="113">
        <v>5307</v>
      </c>
      <c r="P199" s="113">
        <v>2307</v>
      </c>
      <c r="Q199" s="113">
        <v>7110</v>
      </c>
      <c r="R199" s="113">
        <v>4328</v>
      </c>
      <c r="S199" s="113">
        <v>11708</v>
      </c>
      <c r="T199" s="113">
        <v>5359</v>
      </c>
    </row>
    <row r="200" spans="1:20" x14ac:dyDescent="0.25">
      <c r="A200" s="115" t="s">
        <v>220</v>
      </c>
      <c r="B200" s="104" t="s">
        <v>4940</v>
      </c>
      <c r="C200" s="104">
        <v>13</v>
      </c>
      <c r="D200" s="115" t="s">
        <v>5262</v>
      </c>
      <c r="E200" s="31">
        <f t="shared" si="21"/>
        <v>7114</v>
      </c>
      <c r="F200" s="121">
        <f t="shared" si="22"/>
        <v>823.25</v>
      </c>
      <c r="G200" s="21"/>
      <c r="H200" s="31"/>
      <c r="I200" s="121">
        <f t="shared" si="23"/>
        <v>5766.4</v>
      </c>
      <c r="J200" s="21"/>
      <c r="K200" s="31"/>
      <c r="L200" s="113">
        <v>599</v>
      </c>
      <c r="M200" s="113">
        <v>1114</v>
      </c>
      <c r="N200" s="113">
        <v>680</v>
      </c>
      <c r="O200" s="113">
        <v>900</v>
      </c>
      <c r="P200" s="113">
        <v>2307</v>
      </c>
      <c r="Q200" s="113">
        <v>5183</v>
      </c>
      <c r="R200" s="113">
        <v>6080</v>
      </c>
      <c r="S200" s="113">
        <v>7722</v>
      </c>
      <c r="T200" s="113">
        <v>7540</v>
      </c>
    </row>
    <row r="201" spans="1:20" x14ac:dyDescent="0.25">
      <c r="A201" s="115" t="s">
        <v>878</v>
      </c>
      <c r="B201" s="104" t="s">
        <v>4953</v>
      </c>
      <c r="C201" s="104">
        <v>16</v>
      </c>
      <c r="D201" s="115" t="s">
        <v>6145</v>
      </c>
      <c r="E201" s="31">
        <f t="shared" si="21"/>
        <v>7068.333333333333</v>
      </c>
      <c r="F201" s="121">
        <f t="shared" si="22"/>
        <v>261.5</v>
      </c>
      <c r="G201" s="21"/>
      <c r="H201" s="31"/>
      <c r="I201" s="121">
        <f t="shared" si="23"/>
        <v>4575.3999999999996</v>
      </c>
      <c r="J201" s="21"/>
      <c r="K201" s="31"/>
      <c r="L201" s="113">
        <v>668</v>
      </c>
      <c r="M201" s="113">
        <v>78</v>
      </c>
      <c r="N201" s="113">
        <v>102</v>
      </c>
      <c r="O201" s="113">
        <v>198</v>
      </c>
      <c r="P201" s="113">
        <v>532</v>
      </c>
      <c r="Q201" s="113">
        <v>1140</v>
      </c>
      <c r="R201" s="113">
        <v>15325</v>
      </c>
      <c r="S201" s="113">
        <v>2435</v>
      </c>
      <c r="T201" s="113">
        <v>3445</v>
      </c>
    </row>
    <row r="202" spans="1:20" x14ac:dyDescent="0.25">
      <c r="A202" s="115" t="s">
        <v>1094</v>
      </c>
      <c r="B202" s="104" t="s">
        <v>4918</v>
      </c>
      <c r="C202" s="104">
        <v>10</v>
      </c>
      <c r="D202" s="115" t="s">
        <v>7022</v>
      </c>
      <c r="E202" s="31">
        <f t="shared" si="21"/>
        <v>6965</v>
      </c>
      <c r="F202" s="121">
        <f t="shared" si="22"/>
        <v>1919.5</v>
      </c>
      <c r="G202" s="21"/>
      <c r="H202" s="31"/>
      <c r="I202" s="121">
        <f t="shared" si="23"/>
        <v>5567.4</v>
      </c>
      <c r="J202" s="21"/>
      <c r="K202" s="31"/>
      <c r="L202" s="113">
        <v>1457</v>
      </c>
      <c r="M202" s="113">
        <v>1353</v>
      </c>
      <c r="N202" s="113">
        <v>2423</v>
      </c>
      <c r="O202" s="113">
        <v>2445</v>
      </c>
      <c r="P202" s="113">
        <v>2207</v>
      </c>
      <c r="Q202" s="113">
        <v>4735</v>
      </c>
      <c r="R202" s="113">
        <v>4375</v>
      </c>
      <c r="S202" s="113">
        <v>3906</v>
      </c>
      <c r="T202" s="113">
        <v>12614</v>
      </c>
    </row>
    <row r="203" spans="1:20" x14ac:dyDescent="0.25">
      <c r="A203" s="115" t="s">
        <v>142</v>
      </c>
      <c r="B203" s="104" t="s">
        <v>4959</v>
      </c>
      <c r="C203" s="104">
        <v>18</v>
      </c>
      <c r="D203" s="115" t="s">
        <v>5415</v>
      </c>
      <c r="E203" s="31">
        <f t="shared" si="21"/>
        <v>6963</v>
      </c>
      <c r="F203" s="121">
        <f t="shared" si="22"/>
        <v>6128.75</v>
      </c>
      <c r="G203" s="21"/>
      <c r="H203" s="31"/>
      <c r="I203" s="121">
        <f t="shared" si="23"/>
        <v>5922.4</v>
      </c>
      <c r="J203" s="21"/>
      <c r="K203" s="31"/>
      <c r="L203" s="113">
        <v>3797</v>
      </c>
      <c r="M203" s="113">
        <v>5669</v>
      </c>
      <c r="N203" s="113">
        <v>7185</v>
      </c>
      <c r="O203" s="113">
        <v>7864</v>
      </c>
      <c r="P203" s="113">
        <v>5483</v>
      </c>
      <c r="Q203" s="113">
        <v>3240</v>
      </c>
      <c r="R203" s="113">
        <v>7662</v>
      </c>
      <c r="S203" s="113">
        <v>4795</v>
      </c>
      <c r="T203" s="113">
        <v>8432</v>
      </c>
    </row>
    <row r="204" spans="1:20" x14ac:dyDescent="0.25">
      <c r="A204" s="115" t="s">
        <v>457</v>
      </c>
      <c r="B204" s="104" t="s">
        <v>4881</v>
      </c>
      <c r="C204" s="104">
        <v>2</v>
      </c>
      <c r="D204" s="115" t="s">
        <v>5953</v>
      </c>
      <c r="E204" s="31">
        <f t="shared" si="21"/>
        <v>6962.333333333333</v>
      </c>
      <c r="F204" s="121">
        <f t="shared" si="22"/>
        <v>9248</v>
      </c>
      <c r="G204" s="21"/>
      <c r="H204" s="31"/>
      <c r="I204" s="121">
        <f t="shared" si="23"/>
        <v>9707.6</v>
      </c>
      <c r="J204" s="21"/>
      <c r="K204" s="31"/>
      <c r="L204" s="113">
        <v>6081</v>
      </c>
      <c r="M204" s="113">
        <v>3286</v>
      </c>
      <c r="N204" s="113">
        <v>14669</v>
      </c>
      <c r="O204" s="113">
        <v>12956</v>
      </c>
      <c r="P204" s="113">
        <v>17506</v>
      </c>
      <c r="Q204" s="113">
        <v>10145</v>
      </c>
      <c r="R204" s="113">
        <v>6167</v>
      </c>
      <c r="S204" s="113">
        <v>6667</v>
      </c>
      <c r="T204" s="113">
        <v>8053</v>
      </c>
    </row>
    <row r="205" spans="1:20" x14ac:dyDescent="0.25">
      <c r="A205" s="115" t="s">
        <v>290</v>
      </c>
      <c r="B205" s="104" t="s">
        <v>4943</v>
      </c>
      <c r="C205" s="104">
        <v>15</v>
      </c>
      <c r="D205" s="115" t="s">
        <v>6546</v>
      </c>
      <c r="E205" s="31">
        <f t="shared" si="21"/>
        <v>6914.666666666667</v>
      </c>
      <c r="F205" s="121">
        <f t="shared" si="22"/>
        <v>2077.75</v>
      </c>
      <c r="G205" s="21"/>
      <c r="H205" s="31"/>
      <c r="I205" s="121">
        <f t="shared" si="23"/>
        <v>6413.6</v>
      </c>
      <c r="J205" s="21"/>
      <c r="K205" s="31"/>
      <c r="L205" s="113">
        <v>335</v>
      </c>
      <c r="M205" s="113">
        <v>368</v>
      </c>
      <c r="N205" s="113">
        <v>2300</v>
      </c>
      <c r="O205" s="113">
        <v>5308</v>
      </c>
      <c r="P205" s="113">
        <v>4093</v>
      </c>
      <c r="Q205" s="113">
        <v>7231</v>
      </c>
      <c r="R205" s="113">
        <v>5701</v>
      </c>
      <c r="S205" s="113">
        <v>4749</v>
      </c>
      <c r="T205" s="113">
        <v>10294</v>
      </c>
    </row>
    <row r="206" spans="1:20" x14ac:dyDescent="0.25">
      <c r="A206" s="115" t="s">
        <v>240</v>
      </c>
      <c r="B206" s="104" t="s">
        <v>4953</v>
      </c>
      <c r="C206" s="104">
        <v>16</v>
      </c>
      <c r="D206" s="115" t="s">
        <v>7245</v>
      </c>
      <c r="E206" s="31">
        <f t="shared" si="21"/>
        <v>6847</v>
      </c>
      <c r="F206" s="121">
        <f t="shared" si="22"/>
        <v>6217.75</v>
      </c>
      <c r="G206" s="21"/>
      <c r="H206" s="31"/>
      <c r="I206" s="121">
        <f t="shared" si="23"/>
        <v>5547.4</v>
      </c>
      <c r="J206" s="21"/>
      <c r="K206" s="31"/>
      <c r="L206" s="113">
        <v>1852</v>
      </c>
      <c r="M206" s="113">
        <v>2518</v>
      </c>
      <c r="N206" s="113">
        <v>11706</v>
      </c>
      <c r="O206" s="113">
        <v>8795</v>
      </c>
      <c r="P206" s="113">
        <v>3087</v>
      </c>
      <c r="Q206" s="113">
        <v>4109</v>
      </c>
      <c r="R206" s="113">
        <v>6343</v>
      </c>
      <c r="S206" s="113">
        <v>8475</v>
      </c>
      <c r="T206" s="113">
        <v>5723</v>
      </c>
    </row>
    <row r="207" spans="1:20" x14ac:dyDescent="0.25">
      <c r="A207" s="115" t="s">
        <v>189</v>
      </c>
      <c r="B207" s="104" t="s">
        <v>4956</v>
      </c>
      <c r="C207" s="104">
        <v>17</v>
      </c>
      <c r="D207" s="115" t="s">
        <v>5400</v>
      </c>
      <c r="E207" s="31">
        <f t="shared" si="21"/>
        <v>6843</v>
      </c>
      <c r="F207" s="121">
        <f t="shared" si="22"/>
        <v>4212.25</v>
      </c>
      <c r="G207" s="21"/>
      <c r="H207" s="31"/>
      <c r="I207" s="121">
        <f t="shared" si="23"/>
        <v>6136.8</v>
      </c>
      <c r="J207" s="21"/>
      <c r="K207" s="31"/>
      <c r="L207" s="113">
        <v>4436</v>
      </c>
      <c r="M207" s="113">
        <v>3037</v>
      </c>
      <c r="N207" s="113">
        <v>5024</v>
      </c>
      <c r="O207" s="113">
        <v>4352</v>
      </c>
      <c r="P207" s="113">
        <v>5677</v>
      </c>
      <c r="Q207" s="113">
        <v>4478</v>
      </c>
      <c r="R207" s="113">
        <v>6270</v>
      </c>
      <c r="S207" s="113">
        <v>7752</v>
      </c>
      <c r="T207" s="113">
        <v>6507</v>
      </c>
    </row>
    <row r="208" spans="1:20" x14ac:dyDescent="0.25">
      <c r="A208" s="115" t="s">
        <v>1294</v>
      </c>
      <c r="B208" s="104" t="s">
        <v>4870</v>
      </c>
      <c r="C208" s="104">
        <v>1</v>
      </c>
      <c r="D208" s="115" t="s">
        <v>8337</v>
      </c>
      <c r="E208" s="31">
        <f t="shared" si="21"/>
        <v>6836.333333333333</v>
      </c>
      <c r="F208" s="121">
        <f t="shared" si="22"/>
        <v>1590.75</v>
      </c>
      <c r="G208" s="21"/>
      <c r="H208" s="31"/>
      <c r="I208" s="121">
        <f t="shared" si="23"/>
        <v>4925.3999999999996</v>
      </c>
      <c r="J208" s="21"/>
      <c r="K208" s="31"/>
      <c r="L208" s="113">
        <v>16</v>
      </c>
      <c r="M208" s="113">
        <v>38</v>
      </c>
      <c r="N208" s="113">
        <v>2398</v>
      </c>
      <c r="O208" s="113">
        <v>3911</v>
      </c>
      <c r="P208" s="113">
        <v>2480</v>
      </c>
      <c r="Q208" s="113">
        <v>1638</v>
      </c>
      <c r="R208" s="113">
        <v>5560</v>
      </c>
      <c r="S208" s="113">
        <v>7762</v>
      </c>
      <c r="T208" s="113">
        <v>7187</v>
      </c>
    </row>
    <row r="209" spans="1:20" x14ac:dyDescent="0.25">
      <c r="A209" s="115" t="s">
        <v>55</v>
      </c>
      <c r="B209" s="104" t="s">
        <v>4894</v>
      </c>
      <c r="C209" s="104">
        <v>4</v>
      </c>
      <c r="D209" s="115" t="s">
        <v>9399</v>
      </c>
      <c r="E209" s="31">
        <f t="shared" si="21"/>
        <v>6768.333333333333</v>
      </c>
      <c r="F209" s="121">
        <f t="shared" si="22"/>
        <v>15211.75</v>
      </c>
      <c r="G209" s="21"/>
      <c r="H209" s="31"/>
      <c r="I209" s="121">
        <f t="shared" si="23"/>
        <v>7117</v>
      </c>
      <c r="J209" s="21"/>
      <c r="K209" s="31"/>
      <c r="L209" s="113">
        <v>6932</v>
      </c>
      <c r="M209" s="113">
        <v>5026</v>
      </c>
      <c r="N209" s="113">
        <v>45830</v>
      </c>
      <c r="O209" s="113">
        <v>3059</v>
      </c>
      <c r="P209" s="113">
        <v>6382</v>
      </c>
      <c r="Q209" s="113">
        <v>8898</v>
      </c>
      <c r="R209" s="113">
        <v>10032</v>
      </c>
      <c r="S209" s="113">
        <v>10037</v>
      </c>
      <c r="T209" s="113">
        <v>236</v>
      </c>
    </row>
    <row r="210" spans="1:20" x14ac:dyDescent="0.25">
      <c r="A210" s="115" t="s">
        <v>619</v>
      </c>
      <c r="B210" s="104" t="s">
        <v>4909</v>
      </c>
      <c r="C210" s="104">
        <v>7</v>
      </c>
      <c r="D210" s="115" t="s">
        <v>8573</v>
      </c>
      <c r="E210" s="31">
        <f t="shared" si="21"/>
        <v>6759.666666666667</v>
      </c>
      <c r="F210" s="121">
        <f t="shared" si="22"/>
        <v>3678.25</v>
      </c>
      <c r="G210" s="21"/>
      <c r="H210" s="31"/>
      <c r="I210" s="121">
        <f t="shared" si="23"/>
        <v>5455</v>
      </c>
      <c r="J210" s="21"/>
      <c r="K210" s="31"/>
      <c r="L210" s="113">
        <v>2857</v>
      </c>
      <c r="M210" s="113">
        <v>3665</v>
      </c>
      <c r="N210" s="113">
        <v>4357</v>
      </c>
      <c r="O210" s="113">
        <v>3834</v>
      </c>
      <c r="P210" s="113">
        <v>2742</v>
      </c>
      <c r="Q210" s="113">
        <v>4254</v>
      </c>
      <c r="R210" s="113">
        <v>7311</v>
      </c>
      <c r="S210" s="113">
        <v>6730</v>
      </c>
      <c r="T210" s="113">
        <v>6238</v>
      </c>
    </row>
    <row r="211" spans="1:20" x14ac:dyDescent="0.25">
      <c r="A211" s="115" t="s">
        <v>30</v>
      </c>
      <c r="B211" s="104" t="s">
        <v>4946</v>
      </c>
      <c r="C211" s="104">
        <v>15</v>
      </c>
      <c r="D211" s="115" t="s">
        <v>5745</v>
      </c>
      <c r="E211" s="31">
        <f t="shared" si="21"/>
        <v>6702.333333333333</v>
      </c>
      <c r="F211" s="121">
        <f t="shared" si="22"/>
        <v>1029.25</v>
      </c>
      <c r="G211" s="21"/>
      <c r="H211" s="31"/>
      <c r="I211" s="121">
        <f t="shared" si="23"/>
        <v>4421.8</v>
      </c>
      <c r="J211" s="21"/>
      <c r="K211" s="31"/>
      <c r="L211" s="113">
        <v>12</v>
      </c>
      <c r="M211" s="113">
        <v>100</v>
      </c>
      <c r="N211" s="113">
        <v>1072</v>
      </c>
      <c r="O211" s="113">
        <v>2933</v>
      </c>
      <c r="P211" s="113">
        <v>714</v>
      </c>
      <c r="Q211" s="113">
        <v>1288</v>
      </c>
      <c r="R211" s="113">
        <v>7739</v>
      </c>
      <c r="S211" s="113">
        <v>8258</v>
      </c>
      <c r="T211" s="113">
        <v>4110</v>
      </c>
    </row>
    <row r="212" spans="1:20" x14ac:dyDescent="0.25">
      <c r="A212" s="115" t="s">
        <v>270</v>
      </c>
      <c r="B212" s="104" t="s">
        <v>4953</v>
      </c>
      <c r="C212" s="104">
        <v>16</v>
      </c>
      <c r="D212" s="115" t="s">
        <v>5402</v>
      </c>
      <c r="E212" s="31">
        <f t="shared" si="21"/>
        <v>6650</v>
      </c>
      <c r="F212" s="121">
        <f t="shared" si="22"/>
        <v>603.75</v>
      </c>
      <c r="G212" s="21"/>
      <c r="H212" s="31"/>
      <c r="I212" s="121">
        <f t="shared" si="23"/>
        <v>4710.2</v>
      </c>
      <c r="J212" s="21"/>
      <c r="K212" s="31"/>
      <c r="L212" s="113">
        <v>219</v>
      </c>
      <c r="M212" s="113">
        <v>322</v>
      </c>
      <c r="N212" s="113">
        <v>622</v>
      </c>
      <c r="O212" s="113">
        <v>1252</v>
      </c>
      <c r="P212" s="113">
        <v>1246</v>
      </c>
      <c r="Q212" s="113">
        <v>2355</v>
      </c>
      <c r="R212" s="113">
        <v>4537</v>
      </c>
      <c r="S212" s="113">
        <v>5586</v>
      </c>
      <c r="T212" s="113">
        <v>9827</v>
      </c>
    </row>
    <row r="213" spans="1:20" x14ac:dyDescent="0.25">
      <c r="A213" s="115" t="s">
        <v>440</v>
      </c>
      <c r="B213" s="104" t="s">
        <v>4953</v>
      </c>
      <c r="C213" s="104">
        <v>16</v>
      </c>
      <c r="D213" s="115" t="s">
        <v>5432</v>
      </c>
      <c r="E213" s="31">
        <f t="shared" si="21"/>
        <v>6639.666666666667</v>
      </c>
      <c r="F213" s="121">
        <f t="shared" si="22"/>
        <v>2361.25</v>
      </c>
      <c r="G213" s="21"/>
      <c r="H213" s="31"/>
      <c r="I213" s="121">
        <f t="shared" si="23"/>
        <v>5699.6</v>
      </c>
      <c r="J213" s="21"/>
      <c r="K213" s="31"/>
      <c r="L213" s="113">
        <v>951</v>
      </c>
      <c r="M213" s="113">
        <v>1149</v>
      </c>
      <c r="N213" s="113">
        <v>1824</v>
      </c>
      <c r="O213" s="113">
        <v>5521</v>
      </c>
      <c r="P213" s="113">
        <v>2043</v>
      </c>
      <c r="Q213" s="113">
        <v>6536</v>
      </c>
      <c r="R213" s="113">
        <v>5408</v>
      </c>
      <c r="S213" s="113">
        <v>7026</v>
      </c>
      <c r="T213" s="113">
        <v>7485</v>
      </c>
    </row>
    <row r="214" spans="1:20" x14ac:dyDescent="0.25">
      <c r="A214" s="115" t="s">
        <v>1623</v>
      </c>
      <c r="B214" s="104" t="s">
        <v>4951</v>
      </c>
      <c r="C214" s="104">
        <v>15</v>
      </c>
      <c r="D214" s="115" t="s">
        <v>5851</v>
      </c>
      <c r="E214" s="31">
        <f t="shared" si="21"/>
        <v>6635</v>
      </c>
      <c r="F214" s="121">
        <f t="shared" si="22"/>
        <v>4544.25</v>
      </c>
      <c r="G214" s="21"/>
      <c r="H214" s="31"/>
      <c r="I214" s="121">
        <f t="shared" si="23"/>
        <v>6168.2</v>
      </c>
      <c r="J214" s="21"/>
      <c r="K214" s="31"/>
      <c r="L214" s="113">
        <v>4571</v>
      </c>
      <c r="M214" s="113">
        <v>3720</v>
      </c>
      <c r="N214" s="113">
        <v>3841</v>
      </c>
      <c r="O214" s="113">
        <v>6045</v>
      </c>
      <c r="P214" s="113">
        <v>3605</v>
      </c>
      <c r="Q214" s="113">
        <v>7331</v>
      </c>
      <c r="R214" s="113">
        <v>8789</v>
      </c>
      <c r="S214" s="113">
        <v>4403</v>
      </c>
      <c r="T214" s="113">
        <v>6713</v>
      </c>
    </row>
    <row r="215" spans="1:20" x14ac:dyDescent="0.25">
      <c r="A215" s="115" t="s">
        <v>376</v>
      </c>
      <c r="B215" s="104" t="s">
        <v>4953</v>
      </c>
      <c r="C215" s="104">
        <v>16</v>
      </c>
      <c r="D215" s="115" t="s">
        <v>6107</v>
      </c>
      <c r="E215" s="31">
        <f t="shared" si="21"/>
        <v>6613</v>
      </c>
      <c r="F215" s="121">
        <f t="shared" si="22"/>
        <v>3226.25</v>
      </c>
      <c r="G215" s="21"/>
      <c r="H215" s="31"/>
      <c r="I215" s="121">
        <f t="shared" si="23"/>
        <v>5109.6000000000004</v>
      </c>
      <c r="J215" s="21"/>
      <c r="K215" s="31"/>
      <c r="L215" s="113">
        <v>1517</v>
      </c>
      <c r="M215" s="113">
        <v>1992</v>
      </c>
      <c r="N215" s="113">
        <v>3768</v>
      </c>
      <c r="O215" s="113">
        <v>5628</v>
      </c>
      <c r="P215" s="113">
        <v>2476</v>
      </c>
      <c r="Q215" s="113">
        <v>3233</v>
      </c>
      <c r="R215" s="113">
        <v>7613</v>
      </c>
      <c r="S215" s="113">
        <v>3373</v>
      </c>
      <c r="T215" s="113">
        <v>8853</v>
      </c>
    </row>
    <row r="216" spans="1:20" x14ac:dyDescent="0.25">
      <c r="A216" s="115" t="s">
        <v>738</v>
      </c>
      <c r="B216" s="104" t="s">
        <v>4953</v>
      </c>
      <c r="C216" s="104">
        <v>16</v>
      </c>
      <c r="D216" s="115" t="s">
        <v>7925</v>
      </c>
      <c r="E216" s="31">
        <f t="shared" si="21"/>
        <v>6539.333333333333</v>
      </c>
      <c r="F216" s="121">
        <f t="shared" si="22"/>
        <v>1400.25</v>
      </c>
      <c r="G216" s="21"/>
      <c r="H216" s="31"/>
      <c r="I216" s="121">
        <f t="shared" si="23"/>
        <v>4726.3999999999996</v>
      </c>
      <c r="J216" s="21"/>
      <c r="K216" s="31"/>
      <c r="L216" s="113">
        <v>261</v>
      </c>
      <c r="M216" s="113">
        <v>318</v>
      </c>
      <c r="N216" s="113">
        <v>3211</v>
      </c>
      <c r="O216" s="113">
        <v>1811</v>
      </c>
      <c r="P216" s="113">
        <v>814</v>
      </c>
      <c r="Q216" s="113">
        <v>3200</v>
      </c>
      <c r="R216" s="113">
        <v>5479</v>
      </c>
      <c r="S216" s="113">
        <v>8712</v>
      </c>
      <c r="T216" s="113">
        <v>5427</v>
      </c>
    </row>
    <row r="217" spans="1:20" x14ac:dyDescent="0.25">
      <c r="A217" s="115" t="s">
        <v>900</v>
      </c>
      <c r="B217" s="104" t="s">
        <v>4886</v>
      </c>
      <c r="C217" s="104">
        <v>4</v>
      </c>
      <c r="D217" s="115" t="s">
        <v>8755</v>
      </c>
      <c r="E217" s="31">
        <f t="shared" si="21"/>
        <v>6537</v>
      </c>
      <c r="F217" s="121">
        <f t="shared" si="22"/>
        <v>8432.5</v>
      </c>
      <c r="G217" s="21"/>
      <c r="H217" s="31"/>
      <c r="I217" s="121">
        <f t="shared" si="23"/>
        <v>6636.8</v>
      </c>
      <c r="J217" s="21"/>
      <c r="K217" s="31"/>
      <c r="L217" s="113">
        <v>8005</v>
      </c>
      <c r="M217" s="113">
        <v>8101</v>
      </c>
      <c r="N217" s="113">
        <v>5548</v>
      </c>
      <c r="O217" s="113">
        <v>12076</v>
      </c>
      <c r="P217" s="113">
        <v>7890</v>
      </c>
      <c r="Q217" s="113">
        <v>5683</v>
      </c>
      <c r="R217" s="113">
        <v>5595</v>
      </c>
      <c r="S217" s="113">
        <v>8232</v>
      </c>
      <c r="T217" s="113">
        <v>5784</v>
      </c>
    </row>
    <row r="218" spans="1:20" x14ac:dyDescent="0.25">
      <c r="A218" s="115" t="s">
        <v>627</v>
      </c>
      <c r="B218" s="104" t="s">
        <v>4895</v>
      </c>
      <c r="C218" s="104">
        <v>5</v>
      </c>
      <c r="D218" s="115" t="s">
        <v>8210</v>
      </c>
      <c r="E218" s="31">
        <f t="shared" si="21"/>
        <v>6522.666666666667</v>
      </c>
      <c r="F218" s="121">
        <f t="shared" si="22"/>
        <v>47.25</v>
      </c>
      <c r="G218" s="21"/>
      <c r="H218" s="31"/>
      <c r="I218" s="121">
        <f t="shared" si="23"/>
        <v>4725</v>
      </c>
      <c r="J218" s="21"/>
      <c r="K218" s="31"/>
      <c r="L218" s="113">
        <v>4</v>
      </c>
      <c r="M218" s="113">
        <v>45</v>
      </c>
      <c r="N218" s="113"/>
      <c r="O218" s="113">
        <v>140</v>
      </c>
      <c r="P218" s="113">
        <v>254</v>
      </c>
      <c r="Q218" s="113">
        <v>3803</v>
      </c>
      <c r="R218" s="113">
        <v>8320</v>
      </c>
      <c r="S218" s="113">
        <v>6602</v>
      </c>
      <c r="T218" s="113">
        <v>4646</v>
      </c>
    </row>
    <row r="219" spans="1:20" x14ac:dyDescent="0.25">
      <c r="A219" s="115" t="s">
        <v>744</v>
      </c>
      <c r="B219" s="104" t="s">
        <v>4908</v>
      </c>
      <c r="C219" s="104">
        <v>6</v>
      </c>
      <c r="D219" s="115" t="s">
        <v>6830</v>
      </c>
      <c r="E219" s="31">
        <f t="shared" si="21"/>
        <v>6483.666666666667</v>
      </c>
      <c r="F219" s="121">
        <f t="shared" si="22"/>
        <v>214.5</v>
      </c>
      <c r="G219" s="21"/>
      <c r="H219" s="31"/>
      <c r="I219" s="121">
        <f t="shared" si="23"/>
        <v>4085.2</v>
      </c>
      <c r="J219" s="21"/>
      <c r="K219" s="31"/>
      <c r="L219" s="113">
        <v>83</v>
      </c>
      <c r="M219" s="113">
        <v>172</v>
      </c>
      <c r="N219" s="113">
        <v>194</v>
      </c>
      <c r="O219" s="113">
        <v>409</v>
      </c>
      <c r="P219" s="113">
        <v>219</v>
      </c>
      <c r="Q219" s="113">
        <v>756</v>
      </c>
      <c r="R219" s="113">
        <v>450</v>
      </c>
      <c r="S219" s="113">
        <v>18271</v>
      </c>
      <c r="T219" s="113">
        <v>730</v>
      </c>
    </row>
    <row r="220" spans="1:20" x14ac:dyDescent="0.25">
      <c r="A220" s="115" t="s">
        <v>379</v>
      </c>
      <c r="B220" s="104" t="s">
        <v>4909</v>
      </c>
      <c r="C220" s="104">
        <v>7</v>
      </c>
      <c r="D220" s="115" t="s">
        <v>5995</v>
      </c>
      <c r="E220" s="31">
        <f t="shared" si="21"/>
        <v>6423.333333333333</v>
      </c>
      <c r="F220" s="121">
        <f t="shared" si="22"/>
        <v>2420</v>
      </c>
      <c r="G220" s="21"/>
      <c r="H220" s="31"/>
      <c r="I220" s="121">
        <f t="shared" si="23"/>
        <v>6622.6</v>
      </c>
      <c r="J220" s="21"/>
      <c r="K220" s="31"/>
      <c r="L220" s="113">
        <v>351</v>
      </c>
      <c r="M220" s="113">
        <v>3220</v>
      </c>
      <c r="N220" s="113">
        <v>2583</v>
      </c>
      <c r="O220" s="113">
        <v>3526</v>
      </c>
      <c r="P220" s="113">
        <v>1903</v>
      </c>
      <c r="Q220" s="113">
        <v>11940</v>
      </c>
      <c r="R220" s="113">
        <v>6725</v>
      </c>
      <c r="S220" s="113">
        <v>6189</v>
      </c>
      <c r="T220" s="113">
        <v>6356</v>
      </c>
    </row>
    <row r="221" spans="1:20" x14ac:dyDescent="0.25">
      <c r="A221" s="115" t="s">
        <v>554</v>
      </c>
      <c r="B221" s="104" t="s">
        <v>4954</v>
      </c>
      <c r="C221" s="104">
        <v>16</v>
      </c>
      <c r="D221" s="115" t="s">
        <v>5997</v>
      </c>
      <c r="E221" s="31">
        <f t="shared" si="21"/>
        <v>6420.666666666667</v>
      </c>
      <c r="F221" s="121">
        <f t="shared" si="22"/>
        <v>1848.75</v>
      </c>
      <c r="G221" s="21"/>
      <c r="H221" s="31"/>
      <c r="I221" s="121">
        <f t="shared" si="23"/>
        <v>4532.6000000000004</v>
      </c>
      <c r="J221" s="21"/>
      <c r="K221" s="31"/>
      <c r="L221" s="113">
        <v>370</v>
      </c>
      <c r="M221" s="113">
        <v>184</v>
      </c>
      <c r="N221" s="113">
        <v>1067</v>
      </c>
      <c r="O221" s="113">
        <v>5774</v>
      </c>
      <c r="P221" s="113">
        <v>601</v>
      </c>
      <c r="Q221" s="113">
        <v>2800</v>
      </c>
      <c r="R221" s="113">
        <v>2731</v>
      </c>
      <c r="S221" s="113">
        <v>8876</v>
      </c>
      <c r="T221" s="113">
        <v>7655</v>
      </c>
    </row>
    <row r="222" spans="1:20" x14ac:dyDescent="0.25">
      <c r="A222" s="115" t="s">
        <v>1405</v>
      </c>
      <c r="B222" s="104" t="s">
        <v>4943</v>
      </c>
      <c r="C222" s="104">
        <v>15</v>
      </c>
      <c r="D222" s="115" t="s">
        <v>5327</v>
      </c>
      <c r="E222" s="31">
        <f t="shared" si="21"/>
        <v>6376.333333333333</v>
      </c>
      <c r="F222" s="121">
        <f t="shared" si="22"/>
        <v>1022.5</v>
      </c>
      <c r="G222" s="21"/>
      <c r="H222" s="31"/>
      <c r="I222" s="121">
        <f t="shared" si="23"/>
        <v>4877.2</v>
      </c>
      <c r="J222" s="21"/>
      <c r="K222" s="31"/>
      <c r="L222" s="113">
        <v>981</v>
      </c>
      <c r="M222" s="113">
        <v>210</v>
      </c>
      <c r="N222" s="113">
        <v>1131</v>
      </c>
      <c r="O222" s="113">
        <v>1768</v>
      </c>
      <c r="P222" s="113">
        <v>1423</v>
      </c>
      <c r="Q222" s="113">
        <v>3834</v>
      </c>
      <c r="R222" s="113">
        <v>3855</v>
      </c>
      <c r="S222" s="113">
        <v>4032</v>
      </c>
      <c r="T222" s="113">
        <v>11242</v>
      </c>
    </row>
    <row r="223" spans="1:20" x14ac:dyDescent="0.25">
      <c r="A223" s="115" t="s">
        <v>7234</v>
      </c>
      <c r="B223" s="104" t="s">
        <v>4953</v>
      </c>
      <c r="C223" s="104">
        <v>16</v>
      </c>
      <c r="D223" s="115" t="s">
        <v>7235</v>
      </c>
      <c r="E223" s="31">
        <f t="shared" si="21"/>
        <v>6333.333333333333</v>
      </c>
      <c r="F223" s="121">
        <f t="shared" si="22"/>
        <v>2572.25</v>
      </c>
      <c r="G223" s="21"/>
      <c r="H223" s="31"/>
      <c r="I223" s="121">
        <f t="shared" si="23"/>
        <v>5654.6</v>
      </c>
      <c r="J223" s="21"/>
      <c r="K223" s="31"/>
      <c r="L223" s="113"/>
      <c r="M223" s="113"/>
      <c r="N223" s="113">
        <v>3812</v>
      </c>
      <c r="O223" s="113">
        <v>6477</v>
      </c>
      <c r="P223" s="113">
        <v>4253</v>
      </c>
      <c r="Q223" s="113">
        <v>5020</v>
      </c>
      <c r="R223" s="113">
        <v>11861</v>
      </c>
      <c r="S223" s="113">
        <v>3131</v>
      </c>
      <c r="T223" s="113">
        <v>4008</v>
      </c>
    </row>
    <row r="224" spans="1:20" x14ac:dyDescent="0.25">
      <c r="A224" s="115" t="s">
        <v>895</v>
      </c>
      <c r="B224" s="104" t="s">
        <v>4953</v>
      </c>
      <c r="C224" s="104">
        <v>16</v>
      </c>
      <c r="D224" s="115" t="s">
        <v>9235</v>
      </c>
      <c r="E224" s="31">
        <f t="shared" ref="E224:E287" si="24">SUM(R224:T224)/3</f>
        <v>6307.666666666667</v>
      </c>
      <c r="F224" s="121">
        <f t="shared" ref="F224:F287" si="25">SUM(L224:O224)/4</f>
        <v>2841</v>
      </c>
      <c r="G224" s="21"/>
      <c r="H224" s="31"/>
      <c r="I224" s="121">
        <f t="shared" ref="I224:I287" si="26">SUM(P224:T224)/5</f>
        <v>4466.3999999999996</v>
      </c>
      <c r="J224" s="21"/>
      <c r="K224" s="31"/>
      <c r="L224" s="113">
        <v>681</v>
      </c>
      <c r="M224" s="113">
        <v>2835</v>
      </c>
      <c r="N224" s="113">
        <v>1120</v>
      </c>
      <c r="O224" s="113">
        <v>6728</v>
      </c>
      <c r="P224" s="113">
        <v>1513</v>
      </c>
      <c r="Q224" s="113">
        <v>1896</v>
      </c>
      <c r="R224" s="113">
        <v>5062</v>
      </c>
      <c r="S224" s="113">
        <v>5030</v>
      </c>
      <c r="T224" s="113">
        <v>8831</v>
      </c>
    </row>
    <row r="225" spans="1:20" x14ac:dyDescent="0.25">
      <c r="A225" s="115" t="s">
        <v>473</v>
      </c>
      <c r="B225" s="104" t="s">
        <v>4899</v>
      </c>
      <c r="C225" s="104">
        <v>6</v>
      </c>
      <c r="D225" s="115" t="s">
        <v>8831</v>
      </c>
      <c r="E225" s="31">
        <f t="shared" si="24"/>
        <v>6268.666666666667</v>
      </c>
      <c r="F225" s="121">
        <f t="shared" si="25"/>
        <v>150</v>
      </c>
      <c r="G225" s="21"/>
      <c r="H225" s="31"/>
      <c r="I225" s="121">
        <f t="shared" si="26"/>
        <v>4652.3999999999996</v>
      </c>
      <c r="J225" s="21"/>
      <c r="K225" s="31"/>
      <c r="L225" s="113"/>
      <c r="M225" s="113">
        <v>19</v>
      </c>
      <c r="N225" s="113">
        <v>113</v>
      </c>
      <c r="O225" s="113">
        <v>468</v>
      </c>
      <c r="P225" s="113">
        <v>1374</v>
      </c>
      <c r="Q225" s="113">
        <v>3082</v>
      </c>
      <c r="R225" s="113">
        <v>3974</v>
      </c>
      <c r="S225" s="113">
        <v>7039</v>
      </c>
      <c r="T225" s="113">
        <v>7793</v>
      </c>
    </row>
    <row r="226" spans="1:20" x14ac:dyDescent="0.25">
      <c r="A226" s="115" t="s">
        <v>191</v>
      </c>
      <c r="B226" s="104" t="s">
        <v>4903</v>
      </c>
      <c r="C226" s="104">
        <v>6</v>
      </c>
      <c r="D226" s="115" t="s">
        <v>5988</v>
      </c>
      <c r="E226" s="31">
        <f t="shared" si="24"/>
        <v>6121.666666666667</v>
      </c>
      <c r="F226" s="121">
        <f t="shared" si="25"/>
        <v>4823.25</v>
      </c>
      <c r="G226" s="21"/>
      <c r="H226" s="31"/>
      <c r="I226" s="121">
        <f t="shared" si="26"/>
        <v>4912</v>
      </c>
      <c r="J226" s="21"/>
      <c r="K226" s="31"/>
      <c r="L226" s="113">
        <v>4647</v>
      </c>
      <c r="M226" s="113">
        <v>5524</v>
      </c>
      <c r="N226" s="113">
        <v>5876</v>
      </c>
      <c r="O226" s="113">
        <v>3246</v>
      </c>
      <c r="P226" s="113">
        <v>2221</v>
      </c>
      <c r="Q226" s="113">
        <v>3974</v>
      </c>
      <c r="R226" s="113">
        <v>4989</v>
      </c>
      <c r="S226" s="113">
        <v>4427</v>
      </c>
      <c r="T226" s="113">
        <v>8949</v>
      </c>
    </row>
    <row r="227" spans="1:20" x14ac:dyDescent="0.25">
      <c r="A227" s="115" t="s">
        <v>6762</v>
      </c>
      <c r="B227" s="104" t="s">
        <v>4872</v>
      </c>
      <c r="C227" s="104">
        <v>1</v>
      </c>
      <c r="D227" s="115" t="s">
        <v>6763</v>
      </c>
      <c r="E227" s="31">
        <f t="shared" si="24"/>
        <v>6121</v>
      </c>
      <c r="F227" s="121">
        <f t="shared" si="25"/>
        <v>0</v>
      </c>
      <c r="G227" s="21"/>
      <c r="H227" s="31"/>
      <c r="I227" s="121">
        <f t="shared" si="26"/>
        <v>3672.6</v>
      </c>
      <c r="J227" s="21"/>
      <c r="K227" s="31"/>
      <c r="L227" s="113"/>
      <c r="M227" s="113"/>
      <c r="N227" s="113"/>
      <c r="O227" s="113"/>
      <c r="P227" s="113"/>
      <c r="Q227" s="113"/>
      <c r="R227" s="113"/>
      <c r="S227" s="113">
        <v>6836</v>
      </c>
      <c r="T227" s="113">
        <v>11527</v>
      </c>
    </row>
    <row r="228" spans="1:20" x14ac:dyDescent="0.25">
      <c r="A228" s="115" t="s">
        <v>521</v>
      </c>
      <c r="B228" s="104" t="s">
        <v>4871</v>
      </c>
      <c r="C228" s="104">
        <v>1</v>
      </c>
      <c r="D228" s="115" t="s">
        <v>7339</v>
      </c>
      <c r="E228" s="31">
        <f t="shared" si="24"/>
        <v>6119.333333333333</v>
      </c>
      <c r="F228" s="121">
        <f t="shared" si="25"/>
        <v>1656</v>
      </c>
      <c r="G228" s="21"/>
      <c r="H228" s="31"/>
      <c r="I228" s="121">
        <f t="shared" si="26"/>
        <v>4223.3999999999996</v>
      </c>
      <c r="J228" s="21"/>
      <c r="K228" s="31"/>
      <c r="L228" s="113">
        <v>1313</v>
      </c>
      <c r="M228" s="113">
        <v>1614</v>
      </c>
      <c r="N228" s="113">
        <v>1608</v>
      </c>
      <c r="O228" s="113">
        <v>2089</v>
      </c>
      <c r="P228" s="113">
        <v>1089</v>
      </c>
      <c r="Q228" s="113">
        <v>1670</v>
      </c>
      <c r="R228" s="113">
        <v>1131</v>
      </c>
      <c r="S228" s="113">
        <v>5419</v>
      </c>
      <c r="T228" s="113">
        <v>11808</v>
      </c>
    </row>
    <row r="229" spans="1:20" x14ac:dyDescent="0.25">
      <c r="A229" s="115" t="s">
        <v>2694</v>
      </c>
      <c r="B229" s="104" t="s">
        <v>4885</v>
      </c>
      <c r="C229" s="104">
        <v>3</v>
      </c>
      <c r="D229" s="115" t="s">
        <v>5238</v>
      </c>
      <c r="E229" s="31">
        <f t="shared" si="24"/>
        <v>6099</v>
      </c>
      <c r="F229" s="121">
        <f t="shared" si="25"/>
        <v>530</v>
      </c>
      <c r="G229" s="21"/>
      <c r="H229" s="31"/>
      <c r="I229" s="121">
        <f t="shared" si="26"/>
        <v>3664.6</v>
      </c>
      <c r="J229" s="21"/>
      <c r="K229" s="31"/>
      <c r="L229" s="113">
        <v>2109</v>
      </c>
      <c r="M229" s="113">
        <v>11</v>
      </c>
      <c r="N229" s="113"/>
      <c r="O229" s="113"/>
      <c r="P229" s="113">
        <v>21</v>
      </c>
      <c r="Q229" s="113">
        <v>5</v>
      </c>
      <c r="R229" s="113">
        <v>9788</v>
      </c>
      <c r="S229" s="113">
        <v>4</v>
      </c>
      <c r="T229" s="113">
        <v>8505</v>
      </c>
    </row>
    <row r="230" spans="1:20" x14ac:dyDescent="0.25">
      <c r="A230" s="115" t="s">
        <v>438</v>
      </c>
      <c r="B230" s="104" t="s">
        <v>4953</v>
      </c>
      <c r="C230" s="104">
        <v>16</v>
      </c>
      <c r="D230" s="115" t="s">
        <v>5268</v>
      </c>
      <c r="E230" s="31">
        <f t="shared" si="24"/>
        <v>6087.666666666667</v>
      </c>
      <c r="F230" s="121">
        <f t="shared" si="25"/>
        <v>2393.25</v>
      </c>
      <c r="G230" s="21"/>
      <c r="H230" s="31"/>
      <c r="I230" s="121">
        <f t="shared" si="26"/>
        <v>4668.8</v>
      </c>
      <c r="J230" s="21"/>
      <c r="K230" s="31"/>
      <c r="L230" s="113">
        <v>211</v>
      </c>
      <c r="M230" s="113">
        <v>219</v>
      </c>
      <c r="N230" s="113">
        <v>3017</v>
      </c>
      <c r="O230" s="113">
        <v>6126</v>
      </c>
      <c r="P230" s="113">
        <v>3149</v>
      </c>
      <c r="Q230" s="113">
        <v>1932</v>
      </c>
      <c r="R230" s="113">
        <v>3099</v>
      </c>
      <c r="S230" s="113">
        <v>5147</v>
      </c>
      <c r="T230" s="113">
        <v>10017</v>
      </c>
    </row>
    <row r="231" spans="1:20" x14ac:dyDescent="0.25">
      <c r="A231" s="115" t="s">
        <v>201</v>
      </c>
      <c r="B231" s="104" t="s">
        <v>4953</v>
      </c>
      <c r="C231" s="104">
        <v>16</v>
      </c>
      <c r="D231" s="115" t="s">
        <v>5992</v>
      </c>
      <c r="E231" s="31">
        <f t="shared" si="24"/>
        <v>6067.666666666667</v>
      </c>
      <c r="F231" s="121">
        <f t="shared" si="25"/>
        <v>1857.25</v>
      </c>
      <c r="G231" s="21"/>
      <c r="H231" s="31"/>
      <c r="I231" s="121">
        <f t="shared" si="26"/>
        <v>4517.3999999999996</v>
      </c>
      <c r="J231" s="21"/>
      <c r="K231" s="31"/>
      <c r="L231" s="113">
        <v>920</v>
      </c>
      <c r="M231" s="113">
        <v>1706</v>
      </c>
      <c r="N231" s="113">
        <v>969</v>
      </c>
      <c r="O231" s="113">
        <v>3834</v>
      </c>
      <c r="P231" s="113">
        <v>1249</v>
      </c>
      <c r="Q231" s="113">
        <v>3135</v>
      </c>
      <c r="R231" s="113">
        <v>4671</v>
      </c>
      <c r="S231" s="113">
        <v>5307</v>
      </c>
      <c r="T231" s="113">
        <v>8225</v>
      </c>
    </row>
    <row r="232" spans="1:20" x14ac:dyDescent="0.25">
      <c r="A232" s="115" t="s">
        <v>603</v>
      </c>
      <c r="B232" s="104" t="s">
        <v>4954</v>
      </c>
      <c r="C232" s="104">
        <v>16</v>
      </c>
      <c r="D232" s="115" t="s">
        <v>5342</v>
      </c>
      <c r="E232" s="31">
        <f t="shared" si="24"/>
        <v>6063</v>
      </c>
      <c r="F232" s="121">
        <f t="shared" si="25"/>
        <v>710</v>
      </c>
      <c r="G232" s="21"/>
      <c r="H232" s="31"/>
      <c r="I232" s="121">
        <f t="shared" si="26"/>
        <v>5367.8</v>
      </c>
      <c r="J232" s="21"/>
      <c r="K232" s="31"/>
      <c r="L232" s="113">
        <v>321</v>
      </c>
      <c r="M232" s="113">
        <v>163</v>
      </c>
      <c r="N232" s="113">
        <v>935</v>
      </c>
      <c r="O232" s="113">
        <v>1421</v>
      </c>
      <c r="P232" s="113">
        <v>5042</v>
      </c>
      <c r="Q232" s="113">
        <v>3608</v>
      </c>
      <c r="R232" s="113">
        <v>3487</v>
      </c>
      <c r="S232" s="113">
        <v>5640</v>
      </c>
      <c r="T232" s="113">
        <v>9062</v>
      </c>
    </row>
    <row r="233" spans="1:20" x14ac:dyDescent="0.25">
      <c r="A233" s="115" t="s">
        <v>60</v>
      </c>
      <c r="B233" s="104" t="s">
        <v>4955</v>
      </c>
      <c r="C233" s="104">
        <v>17</v>
      </c>
      <c r="D233" s="115" t="s">
        <v>5517</v>
      </c>
      <c r="E233" s="31">
        <f t="shared" si="24"/>
        <v>5989.333333333333</v>
      </c>
      <c r="F233" s="121">
        <f t="shared" si="25"/>
        <v>1173</v>
      </c>
      <c r="G233" s="21"/>
      <c r="H233" s="31"/>
      <c r="I233" s="121">
        <f t="shared" si="26"/>
        <v>4169.8</v>
      </c>
      <c r="J233" s="21"/>
      <c r="K233" s="31"/>
      <c r="L233" s="113">
        <v>308</v>
      </c>
      <c r="M233" s="113">
        <v>1355</v>
      </c>
      <c r="N233" s="113">
        <v>1193</v>
      </c>
      <c r="O233" s="113">
        <v>1836</v>
      </c>
      <c r="P233" s="113">
        <v>1204</v>
      </c>
      <c r="Q233" s="113">
        <v>1677</v>
      </c>
      <c r="R233" s="113">
        <v>2480</v>
      </c>
      <c r="S233" s="113">
        <v>4889</v>
      </c>
      <c r="T233" s="113">
        <v>10599</v>
      </c>
    </row>
    <row r="234" spans="1:20" x14ac:dyDescent="0.25">
      <c r="A234" s="115" t="s">
        <v>419</v>
      </c>
      <c r="B234" s="104" t="s">
        <v>4892</v>
      </c>
      <c r="C234" s="104">
        <v>4</v>
      </c>
      <c r="D234" s="115" t="s">
        <v>6789</v>
      </c>
      <c r="E234" s="31">
        <f t="shared" si="24"/>
        <v>5986.333333333333</v>
      </c>
      <c r="F234" s="121">
        <f t="shared" si="25"/>
        <v>2528.75</v>
      </c>
      <c r="G234" s="21"/>
      <c r="H234" s="31"/>
      <c r="I234" s="121">
        <f t="shared" si="26"/>
        <v>4885.6000000000004</v>
      </c>
      <c r="J234" s="21"/>
      <c r="K234" s="31"/>
      <c r="L234" s="113">
        <v>1574</v>
      </c>
      <c r="M234" s="113">
        <v>1895</v>
      </c>
      <c r="N234" s="113">
        <v>3059</v>
      </c>
      <c r="O234" s="113">
        <v>3587</v>
      </c>
      <c r="P234" s="113">
        <v>3755</v>
      </c>
      <c r="Q234" s="113">
        <v>2714</v>
      </c>
      <c r="R234" s="113">
        <v>4828</v>
      </c>
      <c r="S234" s="113">
        <v>5098</v>
      </c>
      <c r="T234" s="113">
        <v>8033</v>
      </c>
    </row>
    <row r="235" spans="1:20" x14ac:dyDescent="0.25">
      <c r="A235" s="115" t="s">
        <v>567</v>
      </c>
      <c r="B235" s="104" t="s">
        <v>4943</v>
      </c>
      <c r="C235" s="104">
        <v>15</v>
      </c>
      <c r="D235" s="115" t="s">
        <v>6310</v>
      </c>
      <c r="E235" s="31">
        <f t="shared" si="24"/>
        <v>5945.333333333333</v>
      </c>
      <c r="F235" s="121">
        <f t="shared" si="25"/>
        <v>410.5</v>
      </c>
      <c r="G235" s="21"/>
      <c r="H235" s="31"/>
      <c r="I235" s="121">
        <f t="shared" si="26"/>
        <v>3711</v>
      </c>
      <c r="J235" s="21"/>
      <c r="K235" s="31"/>
      <c r="L235" s="113">
        <v>26</v>
      </c>
      <c r="M235" s="113">
        <v>72</v>
      </c>
      <c r="N235" s="113">
        <v>152</v>
      </c>
      <c r="O235" s="113">
        <v>1392</v>
      </c>
      <c r="P235" s="113">
        <v>584</v>
      </c>
      <c r="Q235" s="113">
        <v>135</v>
      </c>
      <c r="R235" s="113">
        <v>222</v>
      </c>
      <c r="S235" s="113">
        <v>3055</v>
      </c>
      <c r="T235" s="113">
        <v>14559</v>
      </c>
    </row>
    <row r="236" spans="1:20" x14ac:dyDescent="0.25">
      <c r="A236" s="115" t="s">
        <v>4193</v>
      </c>
      <c r="B236" s="104" t="s">
        <v>4899</v>
      </c>
      <c r="C236" s="104">
        <v>6</v>
      </c>
      <c r="D236" s="115" t="s">
        <v>9348</v>
      </c>
      <c r="E236" s="31">
        <f t="shared" si="24"/>
        <v>5926.666666666667</v>
      </c>
      <c r="F236" s="121">
        <f t="shared" si="25"/>
        <v>1800.25</v>
      </c>
      <c r="G236" s="21"/>
      <c r="H236" s="31"/>
      <c r="I236" s="121">
        <f t="shared" si="26"/>
        <v>4047.4</v>
      </c>
      <c r="J236" s="21"/>
      <c r="K236" s="31"/>
      <c r="L236" s="113">
        <v>1548</v>
      </c>
      <c r="M236" s="113">
        <v>2253</v>
      </c>
      <c r="N236" s="113">
        <v>1508</v>
      </c>
      <c r="O236" s="113">
        <v>1892</v>
      </c>
      <c r="P236" s="113">
        <v>158</v>
      </c>
      <c r="Q236" s="113">
        <v>2299</v>
      </c>
      <c r="R236" s="113">
        <v>5436</v>
      </c>
      <c r="S236" s="113">
        <v>8865</v>
      </c>
      <c r="T236" s="113">
        <v>3479</v>
      </c>
    </row>
    <row r="237" spans="1:20" x14ac:dyDescent="0.25">
      <c r="A237" s="115" t="s">
        <v>591</v>
      </c>
      <c r="B237" s="104" t="s">
        <v>4938</v>
      </c>
      <c r="C237" s="104">
        <v>13</v>
      </c>
      <c r="D237" s="115" t="s">
        <v>7156</v>
      </c>
      <c r="E237" s="31">
        <f t="shared" si="24"/>
        <v>5926.666666666667</v>
      </c>
      <c r="F237" s="121">
        <f t="shared" si="25"/>
        <v>397.75</v>
      </c>
      <c r="G237" s="21"/>
      <c r="H237" s="31"/>
      <c r="I237" s="121">
        <f t="shared" si="26"/>
        <v>3636</v>
      </c>
      <c r="J237" s="21"/>
      <c r="K237" s="31"/>
      <c r="L237" s="113">
        <v>29</v>
      </c>
      <c r="M237" s="113">
        <v>358</v>
      </c>
      <c r="N237" s="113">
        <v>344</v>
      </c>
      <c r="O237" s="113">
        <v>860</v>
      </c>
      <c r="P237" s="113">
        <v>155</v>
      </c>
      <c r="Q237" s="113">
        <v>245</v>
      </c>
      <c r="R237" s="113">
        <v>595</v>
      </c>
      <c r="S237" s="113">
        <v>16255</v>
      </c>
      <c r="T237" s="113">
        <v>930</v>
      </c>
    </row>
    <row r="238" spans="1:20" x14ac:dyDescent="0.25">
      <c r="A238" s="115" t="s">
        <v>244</v>
      </c>
      <c r="B238" s="104" t="s">
        <v>4953</v>
      </c>
      <c r="C238" s="104">
        <v>16</v>
      </c>
      <c r="D238" s="115" t="s">
        <v>5379</v>
      </c>
      <c r="E238" s="31">
        <f t="shared" si="24"/>
        <v>5911.666666666667</v>
      </c>
      <c r="F238" s="121">
        <f t="shared" si="25"/>
        <v>6633.5</v>
      </c>
      <c r="G238" s="21"/>
      <c r="H238" s="31"/>
      <c r="I238" s="121">
        <f t="shared" si="26"/>
        <v>5167.6000000000004</v>
      </c>
      <c r="J238" s="21"/>
      <c r="K238" s="31"/>
      <c r="L238" s="113">
        <v>1492</v>
      </c>
      <c r="M238" s="113">
        <v>3268</v>
      </c>
      <c r="N238" s="113">
        <v>6518</v>
      </c>
      <c r="O238" s="113">
        <v>15256</v>
      </c>
      <c r="P238" s="113">
        <v>4579</v>
      </c>
      <c r="Q238" s="113">
        <v>3524</v>
      </c>
      <c r="R238" s="113">
        <v>8787</v>
      </c>
      <c r="S238" s="113">
        <v>3616</v>
      </c>
      <c r="T238" s="113">
        <v>5332</v>
      </c>
    </row>
    <row r="239" spans="1:20" x14ac:dyDescent="0.25">
      <c r="A239" s="115" t="s">
        <v>332</v>
      </c>
      <c r="B239" s="104" t="s">
        <v>4953</v>
      </c>
      <c r="C239" s="104">
        <v>16</v>
      </c>
      <c r="D239" s="115" t="s">
        <v>5627</v>
      </c>
      <c r="E239" s="31">
        <f t="shared" si="24"/>
        <v>5885</v>
      </c>
      <c r="F239" s="121">
        <f t="shared" si="25"/>
        <v>1462</v>
      </c>
      <c r="G239" s="21"/>
      <c r="H239" s="31"/>
      <c r="I239" s="121">
        <f t="shared" si="26"/>
        <v>4897.8</v>
      </c>
      <c r="J239" s="21"/>
      <c r="K239" s="31"/>
      <c r="L239" s="113">
        <v>768</v>
      </c>
      <c r="M239" s="113">
        <v>1129</v>
      </c>
      <c r="N239" s="113">
        <v>1632</v>
      </c>
      <c r="O239" s="113">
        <v>2319</v>
      </c>
      <c r="P239" s="113">
        <v>2541</v>
      </c>
      <c r="Q239" s="113">
        <v>4293</v>
      </c>
      <c r="R239" s="113">
        <v>3971</v>
      </c>
      <c r="S239" s="113">
        <v>6452</v>
      </c>
      <c r="T239" s="113">
        <v>7232</v>
      </c>
    </row>
    <row r="240" spans="1:20" x14ac:dyDescent="0.25">
      <c r="A240" s="115" t="s">
        <v>362</v>
      </c>
      <c r="B240" s="104" t="s">
        <v>4909</v>
      </c>
      <c r="C240" s="104">
        <v>7</v>
      </c>
      <c r="D240" s="115" t="s">
        <v>6683</v>
      </c>
      <c r="E240" s="31">
        <f t="shared" si="24"/>
        <v>5880.666666666667</v>
      </c>
      <c r="F240" s="121">
        <f t="shared" si="25"/>
        <v>1769.75</v>
      </c>
      <c r="G240" s="21"/>
      <c r="H240" s="31"/>
      <c r="I240" s="121">
        <f t="shared" si="26"/>
        <v>4594.3999999999996</v>
      </c>
      <c r="J240" s="21"/>
      <c r="K240" s="31"/>
      <c r="L240" s="113">
        <v>1605</v>
      </c>
      <c r="M240" s="113">
        <v>1014</v>
      </c>
      <c r="N240" s="113">
        <v>1541</v>
      </c>
      <c r="O240" s="113">
        <v>2919</v>
      </c>
      <c r="P240" s="113">
        <v>2016</v>
      </c>
      <c r="Q240" s="113">
        <v>3314</v>
      </c>
      <c r="R240" s="113">
        <v>3982</v>
      </c>
      <c r="S240" s="113">
        <v>7272</v>
      </c>
      <c r="T240" s="113">
        <v>6388</v>
      </c>
    </row>
    <row r="241" spans="1:20" x14ac:dyDescent="0.25">
      <c r="A241" s="115" t="s">
        <v>5753</v>
      </c>
      <c r="B241" s="104" t="s">
        <v>4954</v>
      </c>
      <c r="C241" s="104">
        <v>16</v>
      </c>
      <c r="D241" s="115" t="s">
        <v>5754</v>
      </c>
      <c r="E241" s="31">
        <f t="shared" si="24"/>
        <v>5870.666666666667</v>
      </c>
      <c r="F241" s="121">
        <f t="shared" si="25"/>
        <v>517.5</v>
      </c>
      <c r="G241" s="21"/>
      <c r="H241" s="31"/>
      <c r="I241" s="121">
        <f t="shared" si="26"/>
        <v>4555.2</v>
      </c>
      <c r="J241" s="21"/>
      <c r="K241" s="31"/>
      <c r="L241" s="113"/>
      <c r="M241" s="113"/>
      <c r="N241" s="113">
        <v>639</v>
      </c>
      <c r="O241" s="113">
        <v>1431</v>
      </c>
      <c r="P241" s="113">
        <v>2143</v>
      </c>
      <c r="Q241" s="113">
        <v>3021</v>
      </c>
      <c r="R241" s="113">
        <v>4592</v>
      </c>
      <c r="S241" s="113">
        <v>7030</v>
      </c>
      <c r="T241" s="113">
        <v>5990</v>
      </c>
    </row>
    <row r="242" spans="1:20" x14ac:dyDescent="0.25">
      <c r="A242" s="115" t="s">
        <v>395</v>
      </c>
      <c r="B242" s="104" t="s">
        <v>4954</v>
      </c>
      <c r="C242" s="104">
        <v>16</v>
      </c>
      <c r="D242" s="115" t="s">
        <v>5473</v>
      </c>
      <c r="E242" s="31">
        <f t="shared" si="24"/>
        <v>5850</v>
      </c>
      <c r="F242" s="121">
        <f t="shared" si="25"/>
        <v>7820.25</v>
      </c>
      <c r="G242" s="21"/>
      <c r="H242" s="31"/>
      <c r="I242" s="121">
        <f t="shared" si="26"/>
        <v>4400.8</v>
      </c>
      <c r="J242" s="21"/>
      <c r="K242" s="31"/>
      <c r="L242" s="113">
        <v>7408</v>
      </c>
      <c r="M242" s="113">
        <v>13309</v>
      </c>
      <c r="N242" s="113">
        <v>1010</v>
      </c>
      <c r="O242" s="113">
        <v>9554</v>
      </c>
      <c r="P242" s="113">
        <v>1644</v>
      </c>
      <c r="Q242" s="113">
        <v>2810</v>
      </c>
      <c r="R242" s="113">
        <v>7519</v>
      </c>
      <c r="S242" s="113">
        <v>4939</v>
      </c>
      <c r="T242" s="113">
        <v>5092</v>
      </c>
    </row>
    <row r="243" spans="1:20" x14ac:dyDescent="0.25">
      <c r="A243" s="115" t="s">
        <v>296</v>
      </c>
      <c r="B243" s="104" t="s">
        <v>4942</v>
      </c>
      <c r="C243" s="104">
        <v>15</v>
      </c>
      <c r="D243" s="115" t="s">
        <v>5595</v>
      </c>
      <c r="E243" s="31">
        <f t="shared" si="24"/>
        <v>5850</v>
      </c>
      <c r="F243" s="121">
        <f t="shared" si="25"/>
        <v>2403.75</v>
      </c>
      <c r="G243" s="21"/>
      <c r="H243" s="31"/>
      <c r="I243" s="121">
        <f t="shared" si="26"/>
        <v>5406</v>
      </c>
      <c r="J243" s="21"/>
      <c r="K243" s="31"/>
      <c r="L243" s="113">
        <v>711</v>
      </c>
      <c r="M243" s="113">
        <v>1908</v>
      </c>
      <c r="N243" s="113">
        <v>2891</v>
      </c>
      <c r="O243" s="113">
        <v>4105</v>
      </c>
      <c r="P243" s="113">
        <v>4587</v>
      </c>
      <c r="Q243" s="113">
        <v>4893</v>
      </c>
      <c r="R243" s="113">
        <v>7404</v>
      </c>
      <c r="S243" s="113">
        <v>5200</v>
      </c>
      <c r="T243" s="113">
        <v>4946</v>
      </c>
    </row>
    <row r="244" spans="1:20" x14ac:dyDescent="0.25">
      <c r="A244" s="115" t="s">
        <v>218</v>
      </c>
      <c r="B244" s="104" t="s">
        <v>4909</v>
      </c>
      <c r="C244" s="104">
        <v>7</v>
      </c>
      <c r="D244" s="115" t="s">
        <v>5383</v>
      </c>
      <c r="E244" s="31">
        <f t="shared" si="24"/>
        <v>5845.333333333333</v>
      </c>
      <c r="F244" s="121">
        <f t="shared" si="25"/>
        <v>657.25</v>
      </c>
      <c r="G244" s="21"/>
      <c r="H244" s="31"/>
      <c r="I244" s="121">
        <f t="shared" si="26"/>
        <v>5014.8</v>
      </c>
      <c r="J244" s="21"/>
      <c r="K244" s="31"/>
      <c r="L244" s="113">
        <v>95</v>
      </c>
      <c r="M244" s="113">
        <v>265</v>
      </c>
      <c r="N244" s="113">
        <v>705</v>
      </c>
      <c r="O244" s="113">
        <v>1564</v>
      </c>
      <c r="P244" s="113">
        <v>3503</v>
      </c>
      <c r="Q244" s="113">
        <v>4035</v>
      </c>
      <c r="R244" s="113">
        <v>3751</v>
      </c>
      <c r="S244" s="113">
        <v>5212</v>
      </c>
      <c r="T244" s="113">
        <v>8573</v>
      </c>
    </row>
    <row r="245" spans="1:20" x14ac:dyDescent="0.25">
      <c r="A245" s="115" t="s">
        <v>1384</v>
      </c>
      <c r="B245" s="104" t="s">
        <v>4883</v>
      </c>
      <c r="C245" s="104">
        <v>2</v>
      </c>
      <c r="D245" s="115" t="s">
        <v>5292</v>
      </c>
      <c r="E245" s="31">
        <f t="shared" si="24"/>
        <v>5842</v>
      </c>
      <c r="F245" s="121">
        <f t="shared" si="25"/>
        <v>382</v>
      </c>
      <c r="G245" s="21"/>
      <c r="H245" s="31"/>
      <c r="I245" s="121">
        <f t="shared" si="26"/>
        <v>8869.2000000000007</v>
      </c>
      <c r="J245" s="21"/>
      <c r="K245" s="31"/>
      <c r="L245" s="113">
        <v>9</v>
      </c>
      <c r="M245" s="113">
        <v>24</v>
      </c>
      <c r="N245" s="113">
        <v>3</v>
      </c>
      <c r="O245" s="113">
        <v>1492</v>
      </c>
      <c r="P245" s="113">
        <v>14239</v>
      </c>
      <c r="Q245" s="113">
        <v>12581</v>
      </c>
      <c r="R245" s="113">
        <v>6646</v>
      </c>
      <c r="S245" s="113">
        <v>9234</v>
      </c>
      <c r="T245" s="113">
        <v>1646</v>
      </c>
    </row>
    <row r="246" spans="1:20" x14ac:dyDescent="0.25">
      <c r="A246" s="115" t="s">
        <v>1607</v>
      </c>
      <c r="B246" s="104" t="s">
        <v>4962</v>
      </c>
      <c r="C246" s="104">
        <v>20</v>
      </c>
      <c r="D246" s="115" t="s">
        <v>5902</v>
      </c>
      <c r="E246" s="31">
        <f t="shared" si="24"/>
        <v>5750.666666666667</v>
      </c>
      <c r="F246" s="121">
        <f t="shared" si="25"/>
        <v>5153.5</v>
      </c>
      <c r="G246" s="21"/>
      <c r="H246" s="31"/>
      <c r="I246" s="121">
        <f t="shared" si="26"/>
        <v>5566.2</v>
      </c>
      <c r="J246" s="21"/>
      <c r="K246" s="31"/>
      <c r="L246" s="113">
        <v>5339</v>
      </c>
      <c r="M246" s="113">
        <v>4297</v>
      </c>
      <c r="N246" s="113">
        <v>5507</v>
      </c>
      <c r="O246" s="113">
        <v>5471</v>
      </c>
      <c r="P246" s="113">
        <v>4421</v>
      </c>
      <c r="Q246" s="113">
        <v>6158</v>
      </c>
      <c r="R246" s="113">
        <v>7845</v>
      </c>
      <c r="S246" s="113">
        <v>5024</v>
      </c>
      <c r="T246" s="113">
        <v>4383</v>
      </c>
    </row>
    <row r="247" spans="1:20" x14ac:dyDescent="0.25">
      <c r="A247" s="115" t="s">
        <v>318</v>
      </c>
      <c r="B247" s="104" t="s">
        <v>4939</v>
      </c>
      <c r="C247" s="104">
        <v>13</v>
      </c>
      <c r="D247" s="115" t="s">
        <v>5318</v>
      </c>
      <c r="E247" s="31">
        <f t="shared" si="24"/>
        <v>5738.666666666667</v>
      </c>
      <c r="F247" s="121">
        <f t="shared" si="25"/>
        <v>1420</v>
      </c>
      <c r="G247" s="21"/>
      <c r="H247" s="31"/>
      <c r="I247" s="121">
        <f t="shared" si="26"/>
        <v>4813.6000000000004</v>
      </c>
      <c r="J247" s="21"/>
      <c r="K247" s="31"/>
      <c r="L247" s="113">
        <v>914</v>
      </c>
      <c r="M247" s="113">
        <v>856</v>
      </c>
      <c r="N247" s="113">
        <v>1238</v>
      </c>
      <c r="O247" s="113">
        <v>2672</v>
      </c>
      <c r="P247" s="113">
        <v>3913</v>
      </c>
      <c r="Q247" s="113">
        <v>2939</v>
      </c>
      <c r="R247" s="113">
        <v>3952</v>
      </c>
      <c r="S247" s="113">
        <v>5882</v>
      </c>
      <c r="T247" s="113">
        <v>7382</v>
      </c>
    </row>
    <row r="248" spans="1:20" x14ac:dyDescent="0.25">
      <c r="A248" s="115" t="s">
        <v>410</v>
      </c>
      <c r="B248" s="104" t="s">
        <v>4953</v>
      </c>
      <c r="C248" s="104">
        <v>16</v>
      </c>
      <c r="D248" s="115" t="s">
        <v>5368</v>
      </c>
      <c r="E248" s="31">
        <f t="shared" si="24"/>
        <v>5730</v>
      </c>
      <c r="F248" s="121">
        <f t="shared" si="25"/>
        <v>1777.25</v>
      </c>
      <c r="G248" s="21"/>
      <c r="H248" s="31"/>
      <c r="I248" s="121">
        <f t="shared" si="26"/>
        <v>4949.8</v>
      </c>
      <c r="J248" s="21"/>
      <c r="K248" s="31"/>
      <c r="L248" s="113">
        <v>1185</v>
      </c>
      <c r="M248" s="113">
        <v>2208</v>
      </c>
      <c r="N248" s="113">
        <v>1573</v>
      </c>
      <c r="O248" s="113">
        <v>2143</v>
      </c>
      <c r="P248" s="113">
        <v>3324</v>
      </c>
      <c r="Q248" s="113">
        <v>4235</v>
      </c>
      <c r="R248" s="113">
        <v>5949</v>
      </c>
      <c r="S248" s="113">
        <v>4390</v>
      </c>
      <c r="T248" s="113">
        <v>6851</v>
      </c>
    </row>
    <row r="249" spans="1:20" x14ac:dyDescent="0.25">
      <c r="A249" s="115" t="s">
        <v>2835</v>
      </c>
      <c r="B249" s="104" t="s">
        <v>4926</v>
      </c>
      <c r="C249" s="104">
        <v>11</v>
      </c>
      <c r="D249" s="115" t="s">
        <v>6918</v>
      </c>
      <c r="E249" s="31">
        <f t="shared" si="24"/>
        <v>5665</v>
      </c>
      <c r="F249" s="121">
        <f t="shared" si="25"/>
        <v>1956.25</v>
      </c>
      <c r="G249" s="21"/>
      <c r="H249" s="31"/>
      <c r="I249" s="121">
        <f t="shared" si="26"/>
        <v>4244.6000000000004</v>
      </c>
      <c r="J249" s="21"/>
      <c r="K249" s="31"/>
      <c r="L249" s="113">
        <v>1530</v>
      </c>
      <c r="M249" s="113">
        <v>1209</v>
      </c>
      <c r="N249" s="113">
        <v>2150</v>
      </c>
      <c r="O249" s="113">
        <v>2936</v>
      </c>
      <c r="P249" s="113">
        <v>1971</v>
      </c>
      <c r="Q249" s="113">
        <v>2257</v>
      </c>
      <c r="R249" s="113">
        <v>8101</v>
      </c>
      <c r="S249" s="113">
        <v>5373</v>
      </c>
      <c r="T249" s="113">
        <v>3521</v>
      </c>
    </row>
    <row r="250" spans="1:20" x14ac:dyDescent="0.25">
      <c r="A250" s="115" t="s">
        <v>281</v>
      </c>
      <c r="B250" s="104" t="s">
        <v>4953</v>
      </c>
      <c r="C250" s="104">
        <v>16</v>
      </c>
      <c r="D250" s="115" t="s">
        <v>5365</v>
      </c>
      <c r="E250" s="31">
        <f t="shared" si="24"/>
        <v>5620.333333333333</v>
      </c>
      <c r="F250" s="121">
        <f t="shared" si="25"/>
        <v>2267.75</v>
      </c>
      <c r="G250" s="21"/>
      <c r="H250" s="31"/>
      <c r="I250" s="121">
        <f t="shared" si="26"/>
        <v>4339.3999999999996</v>
      </c>
      <c r="J250" s="21"/>
      <c r="K250" s="31"/>
      <c r="L250" s="113">
        <v>623</v>
      </c>
      <c r="M250" s="113">
        <v>2421</v>
      </c>
      <c r="N250" s="113">
        <v>4333</v>
      </c>
      <c r="O250" s="113">
        <v>1694</v>
      </c>
      <c r="P250" s="113">
        <v>1547</v>
      </c>
      <c r="Q250" s="113">
        <v>3289</v>
      </c>
      <c r="R250" s="113">
        <v>517</v>
      </c>
      <c r="S250" s="113">
        <v>4742</v>
      </c>
      <c r="T250" s="113">
        <v>11602</v>
      </c>
    </row>
    <row r="251" spans="1:20" x14ac:dyDescent="0.25">
      <c r="A251" s="115" t="s">
        <v>232</v>
      </c>
      <c r="B251" s="104" t="s">
        <v>4962</v>
      </c>
      <c r="C251" s="104">
        <v>20</v>
      </c>
      <c r="D251" s="115" t="s">
        <v>5421</v>
      </c>
      <c r="E251" s="31">
        <f t="shared" si="24"/>
        <v>5596</v>
      </c>
      <c r="F251" s="121">
        <f t="shared" si="25"/>
        <v>2271.75</v>
      </c>
      <c r="G251" s="21"/>
      <c r="H251" s="31"/>
      <c r="I251" s="121">
        <f t="shared" si="26"/>
        <v>4928.6000000000004</v>
      </c>
      <c r="J251" s="21"/>
      <c r="K251" s="31"/>
      <c r="L251" s="113">
        <v>1019</v>
      </c>
      <c r="M251" s="113">
        <v>1547</v>
      </c>
      <c r="N251" s="113">
        <v>2989</v>
      </c>
      <c r="O251" s="113">
        <v>3532</v>
      </c>
      <c r="P251" s="113">
        <v>4618</v>
      </c>
      <c r="Q251" s="113">
        <v>3237</v>
      </c>
      <c r="R251" s="113">
        <v>5489</v>
      </c>
      <c r="S251" s="113">
        <v>5106</v>
      </c>
      <c r="T251" s="113">
        <v>6193</v>
      </c>
    </row>
    <row r="252" spans="1:20" x14ac:dyDescent="0.25">
      <c r="A252" s="115" t="s">
        <v>2708</v>
      </c>
      <c r="B252" s="104" t="s">
        <v>4899</v>
      </c>
      <c r="C252" s="104">
        <v>6</v>
      </c>
      <c r="D252" s="115" t="s">
        <v>7058</v>
      </c>
      <c r="E252" s="31">
        <f t="shared" si="24"/>
        <v>5544.333333333333</v>
      </c>
      <c r="F252" s="121">
        <f t="shared" si="25"/>
        <v>757.75</v>
      </c>
      <c r="G252" s="21"/>
      <c r="H252" s="31"/>
      <c r="I252" s="121">
        <f t="shared" si="26"/>
        <v>6417.2</v>
      </c>
      <c r="J252" s="21"/>
      <c r="K252" s="31"/>
      <c r="L252" s="113"/>
      <c r="M252" s="113">
        <v>3</v>
      </c>
      <c r="N252" s="113">
        <v>5</v>
      </c>
      <c r="O252" s="113">
        <v>3023</v>
      </c>
      <c r="P252" s="113">
        <v>5056</v>
      </c>
      <c r="Q252" s="113">
        <v>10397</v>
      </c>
      <c r="R252" s="113">
        <v>8992</v>
      </c>
      <c r="S252" s="113">
        <v>3467</v>
      </c>
      <c r="T252" s="113">
        <v>4174</v>
      </c>
    </row>
    <row r="253" spans="1:20" x14ac:dyDescent="0.25">
      <c r="A253" s="115" t="s">
        <v>258</v>
      </c>
      <c r="B253" s="104" t="s">
        <v>4903</v>
      </c>
      <c r="C253" s="104">
        <v>6</v>
      </c>
      <c r="D253" s="115" t="s">
        <v>5897</v>
      </c>
      <c r="E253" s="31">
        <f t="shared" si="24"/>
        <v>5510</v>
      </c>
      <c r="F253" s="121">
        <f t="shared" si="25"/>
        <v>3330.25</v>
      </c>
      <c r="G253" s="21"/>
      <c r="H253" s="31"/>
      <c r="I253" s="121">
        <f t="shared" si="26"/>
        <v>4692.8</v>
      </c>
      <c r="J253" s="21"/>
      <c r="K253" s="31"/>
      <c r="L253" s="113">
        <v>3813</v>
      </c>
      <c r="M253" s="113">
        <v>2693</v>
      </c>
      <c r="N253" s="113">
        <v>2134</v>
      </c>
      <c r="O253" s="113">
        <v>4681</v>
      </c>
      <c r="P253" s="113">
        <v>3069</v>
      </c>
      <c r="Q253" s="113">
        <v>3865</v>
      </c>
      <c r="R253" s="113">
        <v>6229</v>
      </c>
      <c r="S253" s="113">
        <v>6594</v>
      </c>
      <c r="T253" s="113">
        <v>3707</v>
      </c>
    </row>
    <row r="254" spans="1:20" x14ac:dyDescent="0.25">
      <c r="A254" s="115" t="s">
        <v>310</v>
      </c>
      <c r="B254" s="104" t="s">
        <v>4953</v>
      </c>
      <c r="C254" s="104">
        <v>16</v>
      </c>
      <c r="D254" s="115" t="s">
        <v>5345</v>
      </c>
      <c r="E254" s="31">
        <f t="shared" si="24"/>
        <v>5476.333333333333</v>
      </c>
      <c r="F254" s="121">
        <f t="shared" si="25"/>
        <v>1555.5</v>
      </c>
      <c r="G254" s="21"/>
      <c r="H254" s="31"/>
      <c r="I254" s="121">
        <f t="shared" si="26"/>
        <v>3673.6</v>
      </c>
      <c r="J254" s="21"/>
      <c r="K254" s="31"/>
      <c r="L254" s="113">
        <v>315</v>
      </c>
      <c r="M254" s="113">
        <v>3748</v>
      </c>
      <c r="N254" s="113">
        <v>831</v>
      </c>
      <c r="O254" s="113">
        <v>1328</v>
      </c>
      <c r="P254" s="113">
        <v>1179</v>
      </c>
      <c r="Q254" s="113">
        <v>760</v>
      </c>
      <c r="R254" s="113">
        <v>7591</v>
      </c>
      <c r="S254" s="113">
        <v>3426</v>
      </c>
      <c r="T254" s="113">
        <v>5412</v>
      </c>
    </row>
    <row r="255" spans="1:20" x14ac:dyDescent="0.25">
      <c r="A255" s="115" t="s">
        <v>1466</v>
      </c>
      <c r="B255" s="104" t="s">
        <v>4898</v>
      </c>
      <c r="C255" s="104">
        <v>6</v>
      </c>
      <c r="D255" s="115" t="s">
        <v>7704</v>
      </c>
      <c r="E255" s="31">
        <f t="shared" si="24"/>
        <v>5466</v>
      </c>
      <c r="F255" s="121">
        <f t="shared" si="25"/>
        <v>1121</v>
      </c>
      <c r="G255" s="21"/>
      <c r="H255" s="31"/>
      <c r="I255" s="121">
        <f t="shared" si="26"/>
        <v>4785.2</v>
      </c>
      <c r="J255" s="21"/>
      <c r="K255" s="31"/>
      <c r="L255" s="113">
        <v>433</v>
      </c>
      <c r="M255" s="113">
        <v>796</v>
      </c>
      <c r="N255" s="113">
        <v>1188</v>
      </c>
      <c r="O255" s="113">
        <v>2067</v>
      </c>
      <c r="P255" s="113">
        <v>4169</v>
      </c>
      <c r="Q255" s="113">
        <v>3359</v>
      </c>
      <c r="R255" s="113">
        <v>4165</v>
      </c>
      <c r="S255" s="113">
        <v>5026</v>
      </c>
      <c r="T255" s="113">
        <v>7207</v>
      </c>
    </row>
    <row r="256" spans="1:20" x14ac:dyDescent="0.25">
      <c r="A256" s="115" t="s">
        <v>2625</v>
      </c>
      <c r="B256" s="104" t="s">
        <v>4947</v>
      </c>
      <c r="C256" s="104">
        <v>15</v>
      </c>
      <c r="D256" s="115" t="s">
        <v>6852</v>
      </c>
      <c r="E256" s="31">
        <f t="shared" si="24"/>
        <v>5426.666666666667</v>
      </c>
      <c r="F256" s="121">
        <f t="shared" si="25"/>
        <v>1217.5</v>
      </c>
      <c r="G256" s="21"/>
      <c r="H256" s="31"/>
      <c r="I256" s="121">
        <f t="shared" si="26"/>
        <v>3793.4</v>
      </c>
      <c r="J256" s="21"/>
      <c r="K256" s="31"/>
      <c r="L256" s="113"/>
      <c r="M256" s="113">
        <v>28</v>
      </c>
      <c r="N256" s="113">
        <v>971</v>
      </c>
      <c r="O256" s="113">
        <v>3871</v>
      </c>
      <c r="P256" s="113">
        <v>462</v>
      </c>
      <c r="Q256" s="113">
        <v>2225</v>
      </c>
      <c r="R256" s="113">
        <v>10080</v>
      </c>
      <c r="S256" s="113">
        <v>505</v>
      </c>
      <c r="T256" s="113">
        <v>5695</v>
      </c>
    </row>
    <row r="257" spans="1:20" x14ac:dyDescent="0.25">
      <c r="A257" s="115" t="s">
        <v>172</v>
      </c>
      <c r="B257" s="104" t="s">
        <v>4957</v>
      </c>
      <c r="C257" s="104">
        <v>17</v>
      </c>
      <c r="D257" s="115" t="s">
        <v>6951</v>
      </c>
      <c r="E257" s="31">
        <f t="shared" si="24"/>
        <v>5353</v>
      </c>
      <c r="F257" s="121">
        <f t="shared" si="25"/>
        <v>1513.25</v>
      </c>
      <c r="G257" s="21"/>
      <c r="H257" s="31"/>
      <c r="I257" s="121">
        <f t="shared" si="26"/>
        <v>3818</v>
      </c>
      <c r="J257" s="21"/>
      <c r="K257" s="31"/>
      <c r="L257" s="113">
        <v>1606</v>
      </c>
      <c r="M257" s="113">
        <v>492</v>
      </c>
      <c r="N257" s="113">
        <v>900</v>
      </c>
      <c r="O257" s="113">
        <v>3055</v>
      </c>
      <c r="P257" s="113">
        <v>687</v>
      </c>
      <c r="Q257" s="113">
        <v>2344</v>
      </c>
      <c r="R257" s="113">
        <v>4920</v>
      </c>
      <c r="S257" s="113">
        <v>10043</v>
      </c>
      <c r="T257" s="113">
        <v>1096</v>
      </c>
    </row>
    <row r="258" spans="1:20" x14ac:dyDescent="0.25">
      <c r="A258" s="115" t="s">
        <v>584</v>
      </c>
      <c r="B258" s="104" t="s">
        <v>4953</v>
      </c>
      <c r="C258" s="104">
        <v>16</v>
      </c>
      <c r="D258" s="115" t="s">
        <v>6155</v>
      </c>
      <c r="E258" s="31">
        <f t="shared" si="24"/>
        <v>5181</v>
      </c>
      <c r="F258" s="121">
        <f t="shared" si="25"/>
        <v>3084</v>
      </c>
      <c r="G258" s="21"/>
      <c r="H258" s="31"/>
      <c r="I258" s="121">
        <f t="shared" si="26"/>
        <v>4951.3999999999996</v>
      </c>
      <c r="J258" s="21"/>
      <c r="K258" s="31"/>
      <c r="L258" s="113">
        <v>1497</v>
      </c>
      <c r="M258" s="113">
        <v>684</v>
      </c>
      <c r="N258" s="113">
        <v>2945</v>
      </c>
      <c r="O258" s="113">
        <v>7210</v>
      </c>
      <c r="P258" s="113">
        <v>3969</v>
      </c>
      <c r="Q258" s="113">
        <v>5245</v>
      </c>
      <c r="R258" s="113">
        <v>5861</v>
      </c>
      <c r="S258" s="113">
        <v>4137</v>
      </c>
      <c r="T258" s="113">
        <v>5545</v>
      </c>
    </row>
    <row r="259" spans="1:20" x14ac:dyDescent="0.25">
      <c r="A259" s="115" t="s">
        <v>225</v>
      </c>
      <c r="B259" s="104" t="s">
        <v>4954</v>
      </c>
      <c r="C259" s="104">
        <v>16</v>
      </c>
      <c r="D259" s="115" t="s">
        <v>5584</v>
      </c>
      <c r="E259" s="31">
        <f t="shared" si="24"/>
        <v>5130.666666666667</v>
      </c>
      <c r="F259" s="121">
        <f t="shared" si="25"/>
        <v>1262.25</v>
      </c>
      <c r="G259" s="21"/>
      <c r="H259" s="31"/>
      <c r="I259" s="121">
        <f t="shared" si="26"/>
        <v>4837.2</v>
      </c>
      <c r="J259" s="21"/>
      <c r="K259" s="31"/>
      <c r="L259" s="113">
        <v>1426</v>
      </c>
      <c r="M259" s="113">
        <v>1300</v>
      </c>
      <c r="N259" s="113">
        <v>1319</v>
      </c>
      <c r="O259" s="113">
        <v>1004</v>
      </c>
      <c r="P259" s="113">
        <v>6010</v>
      </c>
      <c r="Q259" s="113">
        <v>2784</v>
      </c>
      <c r="R259" s="113">
        <v>3703</v>
      </c>
      <c r="S259" s="113">
        <v>6184</v>
      </c>
      <c r="T259" s="113">
        <v>5505</v>
      </c>
    </row>
    <row r="260" spans="1:20" x14ac:dyDescent="0.25">
      <c r="A260" s="115" t="s">
        <v>6178</v>
      </c>
      <c r="B260" s="104" t="s">
        <v>4954</v>
      </c>
      <c r="C260" s="104">
        <v>16</v>
      </c>
      <c r="D260" s="115" t="s">
        <v>6179</v>
      </c>
      <c r="E260" s="31">
        <f t="shared" si="24"/>
        <v>5125.333333333333</v>
      </c>
      <c r="F260" s="121">
        <f t="shared" si="25"/>
        <v>3173.5</v>
      </c>
      <c r="G260" s="21"/>
      <c r="H260" s="31"/>
      <c r="I260" s="121">
        <f t="shared" si="26"/>
        <v>5473</v>
      </c>
      <c r="J260" s="21"/>
      <c r="K260" s="31"/>
      <c r="L260" s="113"/>
      <c r="M260" s="113"/>
      <c r="N260" s="113">
        <v>8058</v>
      </c>
      <c r="O260" s="113">
        <v>4636</v>
      </c>
      <c r="P260" s="113">
        <v>6370</v>
      </c>
      <c r="Q260" s="113">
        <v>5619</v>
      </c>
      <c r="R260" s="113">
        <v>10652</v>
      </c>
      <c r="S260" s="113">
        <v>3391</v>
      </c>
      <c r="T260" s="113">
        <v>1333</v>
      </c>
    </row>
    <row r="261" spans="1:20" x14ac:dyDescent="0.25">
      <c r="A261" s="115" t="s">
        <v>868</v>
      </c>
      <c r="B261" s="104" t="s">
        <v>4958</v>
      </c>
      <c r="C261" s="104">
        <v>17</v>
      </c>
      <c r="D261" s="115" t="s">
        <v>8716</v>
      </c>
      <c r="E261" s="31">
        <f t="shared" si="24"/>
        <v>5110.666666666667</v>
      </c>
      <c r="F261" s="121">
        <f t="shared" si="25"/>
        <v>3</v>
      </c>
      <c r="G261" s="21"/>
      <c r="H261" s="31"/>
      <c r="I261" s="121">
        <f t="shared" si="26"/>
        <v>3670</v>
      </c>
      <c r="J261" s="21"/>
      <c r="K261" s="31"/>
      <c r="L261" s="113"/>
      <c r="M261" s="113">
        <v>12</v>
      </c>
      <c r="N261" s="113"/>
      <c r="O261" s="113"/>
      <c r="P261" s="113">
        <v>1802</v>
      </c>
      <c r="Q261" s="113">
        <v>1216</v>
      </c>
      <c r="R261" s="113">
        <v>2971</v>
      </c>
      <c r="S261" s="113">
        <v>9107</v>
      </c>
      <c r="T261" s="113">
        <v>3254</v>
      </c>
    </row>
    <row r="262" spans="1:20" x14ac:dyDescent="0.25">
      <c r="A262" s="115" t="s">
        <v>724</v>
      </c>
      <c r="B262" s="104" t="s">
        <v>4891</v>
      </c>
      <c r="C262" s="104">
        <v>4</v>
      </c>
      <c r="D262" s="115" t="s">
        <v>5521</v>
      </c>
      <c r="E262" s="31">
        <f t="shared" si="24"/>
        <v>5110</v>
      </c>
      <c r="F262" s="121">
        <f t="shared" si="25"/>
        <v>2066.5</v>
      </c>
      <c r="G262" s="21"/>
      <c r="H262" s="31"/>
      <c r="I262" s="121">
        <f t="shared" si="26"/>
        <v>3974</v>
      </c>
      <c r="J262" s="21"/>
      <c r="K262" s="31"/>
      <c r="L262" s="113">
        <v>1915</v>
      </c>
      <c r="M262" s="113">
        <v>2362</v>
      </c>
      <c r="N262" s="113">
        <v>2329</v>
      </c>
      <c r="O262" s="113">
        <v>1660</v>
      </c>
      <c r="P262" s="113">
        <v>2360</v>
      </c>
      <c r="Q262" s="113">
        <v>2180</v>
      </c>
      <c r="R262" s="113">
        <v>4527</v>
      </c>
      <c r="S262" s="113">
        <v>4715</v>
      </c>
      <c r="T262" s="113">
        <v>6088</v>
      </c>
    </row>
    <row r="263" spans="1:20" x14ac:dyDescent="0.25">
      <c r="A263" s="115" t="s">
        <v>958</v>
      </c>
      <c r="B263" s="104" t="s">
        <v>4954</v>
      </c>
      <c r="C263" s="104">
        <v>16</v>
      </c>
      <c r="D263" s="115" t="s">
        <v>5571</v>
      </c>
      <c r="E263" s="31">
        <f t="shared" si="24"/>
        <v>5099.666666666667</v>
      </c>
      <c r="F263" s="121">
        <f t="shared" si="25"/>
        <v>2062.75</v>
      </c>
      <c r="G263" s="21"/>
      <c r="H263" s="31"/>
      <c r="I263" s="121">
        <f t="shared" si="26"/>
        <v>4096</v>
      </c>
      <c r="J263" s="21"/>
      <c r="K263" s="31"/>
      <c r="L263" s="113">
        <v>1613</v>
      </c>
      <c r="M263" s="113">
        <v>1300</v>
      </c>
      <c r="N263" s="113">
        <v>1357</v>
      </c>
      <c r="O263" s="113">
        <v>3981</v>
      </c>
      <c r="P263" s="113">
        <v>2841</v>
      </c>
      <c r="Q263" s="113">
        <v>2340</v>
      </c>
      <c r="R263" s="113">
        <v>5792</v>
      </c>
      <c r="S263" s="113">
        <v>3744</v>
      </c>
      <c r="T263" s="113">
        <v>5763</v>
      </c>
    </row>
    <row r="264" spans="1:20" x14ac:dyDescent="0.25">
      <c r="A264" s="115" t="s">
        <v>364</v>
      </c>
      <c r="B264" s="104" t="s">
        <v>4909</v>
      </c>
      <c r="C264" s="104">
        <v>7</v>
      </c>
      <c r="D264" s="115" t="s">
        <v>5494</v>
      </c>
      <c r="E264" s="31">
        <f t="shared" si="24"/>
        <v>5058</v>
      </c>
      <c r="F264" s="121">
        <f t="shared" si="25"/>
        <v>1603.5</v>
      </c>
      <c r="G264" s="21"/>
      <c r="H264" s="31"/>
      <c r="I264" s="121">
        <f t="shared" si="26"/>
        <v>4250.2</v>
      </c>
      <c r="J264" s="21"/>
      <c r="K264" s="31"/>
      <c r="L264" s="113">
        <v>880</v>
      </c>
      <c r="M264" s="113">
        <v>1335</v>
      </c>
      <c r="N264" s="113">
        <v>2552</v>
      </c>
      <c r="O264" s="113">
        <v>1647</v>
      </c>
      <c r="P264" s="113">
        <v>4207</v>
      </c>
      <c r="Q264" s="113">
        <v>1870</v>
      </c>
      <c r="R264" s="113">
        <v>2783</v>
      </c>
      <c r="S264" s="113">
        <v>4392</v>
      </c>
      <c r="T264" s="113">
        <v>7999</v>
      </c>
    </row>
    <row r="265" spans="1:20" x14ac:dyDescent="0.25">
      <c r="A265" s="115" t="s">
        <v>151</v>
      </c>
      <c r="B265" s="104" t="s">
        <v>4901</v>
      </c>
      <c r="C265" s="104">
        <v>6</v>
      </c>
      <c r="D265" s="115" t="s">
        <v>7265</v>
      </c>
      <c r="E265" s="31">
        <f t="shared" si="24"/>
        <v>5014.333333333333</v>
      </c>
      <c r="F265" s="121">
        <f t="shared" si="25"/>
        <v>2395.5</v>
      </c>
      <c r="G265" s="21"/>
      <c r="H265" s="31"/>
      <c r="I265" s="121">
        <f t="shared" si="26"/>
        <v>4579</v>
      </c>
      <c r="J265" s="21"/>
      <c r="K265" s="31"/>
      <c r="L265" s="113">
        <v>359</v>
      </c>
      <c r="M265" s="113">
        <v>2258</v>
      </c>
      <c r="N265" s="113">
        <v>1160</v>
      </c>
      <c r="O265" s="113">
        <v>5805</v>
      </c>
      <c r="P265" s="113">
        <v>2904</v>
      </c>
      <c r="Q265" s="113">
        <v>4948</v>
      </c>
      <c r="R265" s="113">
        <v>1336</v>
      </c>
      <c r="S265" s="113">
        <v>6384</v>
      </c>
      <c r="T265" s="113">
        <v>7323</v>
      </c>
    </row>
    <row r="266" spans="1:20" x14ac:dyDescent="0.25">
      <c r="A266" s="115" t="s">
        <v>759</v>
      </c>
      <c r="B266" s="104" t="s">
        <v>4895</v>
      </c>
      <c r="C266" s="104">
        <v>5</v>
      </c>
      <c r="D266" s="115" t="s">
        <v>7371</v>
      </c>
      <c r="E266" s="31">
        <f t="shared" si="24"/>
        <v>5003.333333333333</v>
      </c>
      <c r="F266" s="121">
        <f t="shared" si="25"/>
        <v>22</v>
      </c>
      <c r="G266" s="21"/>
      <c r="H266" s="31"/>
      <c r="I266" s="121">
        <f t="shared" si="26"/>
        <v>3588.2</v>
      </c>
      <c r="J266" s="21"/>
      <c r="K266" s="31"/>
      <c r="L266" s="113">
        <v>2</v>
      </c>
      <c r="M266" s="113">
        <v>1</v>
      </c>
      <c r="N266" s="113">
        <v>9</v>
      </c>
      <c r="O266" s="113">
        <v>76</v>
      </c>
      <c r="P266" s="113">
        <v>325</v>
      </c>
      <c r="Q266" s="113">
        <v>2606</v>
      </c>
      <c r="R266" s="113">
        <v>361</v>
      </c>
      <c r="S266" s="113">
        <v>5674</v>
      </c>
      <c r="T266" s="113">
        <v>8975</v>
      </c>
    </row>
    <row r="267" spans="1:20" x14ac:dyDescent="0.25">
      <c r="A267" s="115" t="s">
        <v>411</v>
      </c>
      <c r="B267" s="104" t="s">
        <v>4953</v>
      </c>
      <c r="C267" s="104">
        <v>16</v>
      </c>
      <c r="D267" s="115" t="s">
        <v>5683</v>
      </c>
      <c r="E267" s="31">
        <f t="shared" si="24"/>
        <v>4963.333333333333</v>
      </c>
      <c r="F267" s="121">
        <f t="shared" si="25"/>
        <v>2286.75</v>
      </c>
      <c r="G267" s="21"/>
      <c r="H267" s="31"/>
      <c r="I267" s="121">
        <f t="shared" si="26"/>
        <v>3801.6</v>
      </c>
      <c r="J267" s="21"/>
      <c r="K267" s="31"/>
      <c r="L267" s="113">
        <v>1506</v>
      </c>
      <c r="M267" s="113">
        <v>1362</v>
      </c>
      <c r="N267" s="113">
        <v>2312</v>
      </c>
      <c r="O267" s="113">
        <v>3967</v>
      </c>
      <c r="P267" s="113">
        <v>1582</v>
      </c>
      <c r="Q267" s="113">
        <v>2536</v>
      </c>
      <c r="R267" s="113">
        <v>3034</v>
      </c>
      <c r="S267" s="113">
        <v>5409</v>
      </c>
      <c r="T267" s="113">
        <v>6447</v>
      </c>
    </row>
    <row r="268" spans="1:20" x14ac:dyDescent="0.25">
      <c r="A268" s="115" t="s">
        <v>183</v>
      </c>
      <c r="B268" s="104" t="s">
        <v>4908</v>
      </c>
      <c r="C268" s="104">
        <v>6</v>
      </c>
      <c r="D268" s="115" t="s">
        <v>6044</v>
      </c>
      <c r="E268" s="31">
        <f t="shared" si="24"/>
        <v>4918.333333333333</v>
      </c>
      <c r="F268" s="121">
        <f t="shared" si="25"/>
        <v>1786.5</v>
      </c>
      <c r="G268" s="21"/>
      <c r="H268" s="31"/>
      <c r="I268" s="121">
        <f t="shared" si="26"/>
        <v>3851</v>
      </c>
      <c r="J268" s="21"/>
      <c r="K268" s="31"/>
      <c r="L268" s="113">
        <v>1483</v>
      </c>
      <c r="M268" s="113">
        <v>1334</v>
      </c>
      <c r="N268" s="113">
        <v>2146</v>
      </c>
      <c r="O268" s="113">
        <v>2183</v>
      </c>
      <c r="P268" s="113">
        <v>2358</v>
      </c>
      <c r="Q268" s="113">
        <v>2142</v>
      </c>
      <c r="R268" s="113">
        <v>2916</v>
      </c>
      <c r="S268" s="113">
        <v>3992</v>
      </c>
      <c r="T268" s="113">
        <v>7847</v>
      </c>
    </row>
    <row r="269" spans="1:20" x14ac:dyDescent="0.25">
      <c r="A269" s="115" t="s">
        <v>213</v>
      </c>
      <c r="B269" s="104" t="s">
        <v>4953</v>
      </c>
      <c r="C269" s="104">
        <v>16</v>
      </c>
      <c r="D269" s="115" t="s">
        <v>5808</v>
      </c>
      <c r="E269" s="31">
        <f t="shared" si="24"/>
        <v>4890.333333333333</v>
      </c>
      <c r="F269" s="121">
        <f t="shared" si="25"/>
        <v>940.75</v>
      </c>
      <c r="G269" s="21"/>
      <c r="H269" s="31"/>
      <c r="I269" s="121">
        <f t="shared" si="26"/>
        <v>3866.6</v>
      </c>
      <c r="J269" s="21"/>
      <c r="K269" s="31"/>
      <c r="L269" s="113">
        <v>409</v>
      </c>
      <c r="M269" s="113">
        <v>478</v>
      </c>
      <c r="N269" s="113">
        <v>942</v>
      </c>
      <c r="O269" s="113">
        <v>1934</v>
      </c>
      <c r="P269" s="113">
        <v>2102</v>
      </c>
      <c r="Q269" s="113">
        <v>2560</v>
      </c>
      <c r="R269" s="113">
        <v>4160</v>
      </c>
      <c r="S269" s="113">
        <v>4991</v>
      </c>
      <c r="T269" s="113">
        <v>5520</v>
      </c>
    </row>
    <row r="270" spans="1:20" x14ac:dyDescent="0.25">
      <c r="A270" s="115" t="s">
        <v>139</v>
      </c>
      <c r="B270" s="104" t="s">
        <v>4953</v>
      </c>
      <c r="C270" s="104">
        <v>16</v>
      </c>
      <c r="D270" s="115" t="s">
        <v>5691</v>
      </c>
      <c r="E270" s="31">
        <f t="shared" si="24"/>
        <v>4881</v>
      </c>
      <c r="F270" s="121">
        <f t="shared" si="25"/>
        <v>1758.25</v>
      </c>
      <c r="G270" s="21"/>
      <c r="H270" s="31"/>
      <c r="I270" s="121">
        <f t="shared" si="26"/>
        <v>4061.8</v>
      </c>
      <c r="J270" s="21"/>
      <c r="K270" s="31"/>
      <c r="L270" s="113">
        <v>1385</v>
      </c>
      <c r="M270" s="113">
        <v>944</v>
      </c>
      <c r="N270" s="113">
        <v>2007</v>
      </c>
      <c r="O270" s="113">
        <v>2697</v>
      </c>
      <c r="P270" s="113">
        <v>2465</v>
      </c>
      <c r="Q270" s="113">
        <v>3201</v>
      </c>
      <c r="R270" s="113">
        <v>4973</v>
      </c>
      <c r="S270" s="113">
        <v>5053</v>
      </c>
      <c r="T270" s="113">
        <v>4617</v>
      </c>
    </row>
    <row r="271" spans="1:20" x14ac:dyDescent="0.25">
      <c r="A271" s="115" t="s">
        <v>649</v>
      </c>
      <c r="B271" s="104" t="s">
        <v>4942</v>
      </c>
      <c r="C271" s="104">
        <v>15</v>
      </c>
      <c r="D271" s="115" t="s">
        <v>5360</v>
      </c>
      <c r="E271" s="31">
        <f t="shared" si="24"/>
        <v>4846.333333333333</v>
      </c>
      <c r="F271" s="121">
        <f t="shared" si="25"/>
        <v>2754.5</v>
      </c>
      <c r="G271" s="21"/>
      <c r="H271" s="31"/>
      <c r="I271" s="121">
        <f t="shared" si="26"/>
        <v>5997.2</v>
      </c>
      <c r="J271" s="21"/>
      <c r="K271" s="31"/>
      <c r="L271" s="113">
        <v>743</v>
      </c>
      <c r="M271" s="113">
        <v>3787</v>
      </c>
      <c r="N271" s="113">
        <v>4224</v>
      </c>
      <c r="O271" s="113">
        <v>2264</v>
      </c>
      <c r="P271" s="113">
        <v>5861</v>
      </c>
      <c r="Q271" s="113">
        <v>9586</v>
      </c>
      <c r="R271" s="113">
        <v>7966</v>
      </c>
      <c r="S271" s="113">
        <v>3761</v>
      </c>
      <c r="T271" s="113">
        <v>2812</v>
      </c>
    </row>
    <row r="272" spans="1:20" x14ac:dyDescent="0.25">
      <c r="A272" s="115" t="s">
        <v>1231</v>
      </c>
      <c r="B272" s="104" t="s">
        <v>4954</v>
      </c>
      <c r="C272" s="104">
        <v>16</v>
      </c>
      <c r="D272" s="115" t="s">
        <v>8001</v>
      </c>
      <c r="E272" s="31">
        <f t="shared" si="24"/>
        <v>4843.666666666667</v>
      </c>
      <c r="F272" s="121">
        <f t="shared" si="25"/>
        <v>10</v>
      </c>
      <c r="G272" s="21"/>
      <c r="H272" s="31"/>
      <c r="I272" s="121">
        <f t="shared" si="26"/>
        <v>3061</v>
      </c>
      <c r="J272" s="21"/>
      <c r="K272" s="31"/>
      <c r="L272" s="113">
        <v>2</v>
      </c>
      <c r="M272" s="113">
        <v>9</v>
      </c>
      <c r="N272" s="113">
        <v>18</v>
      </c>
      <c r="O272" s="113">
        <v>11</v>
      </c>
      <c r="P272" s="113">
        <v>576</v>
      </c>
      <c r="Q272" s="113">
        <v>198</v>
      </c>
      <c r="R272" s="113">
        <v>926</v>
      </c>
      <c r="S272" s="113">
        <v>11748</v>
      </c>
      <c r="T272" s="113">
        <v>1857</v>
      </c>
    </row>
    <row r="273" spans="1:20" x14ac:dyDescent="0.25">
      <c r="A273" s="115" t="s">
        <v>758</v>
      </c>
      <c r="B273" s="104" t="s">
        <v>4954</v>
      </c>
      <c r="C273" s="104">
        <v>16</v>
      </c>
      <c r="D273" s="115" t="s">
        <v>8262</v>
      </c>
      <c r="E273" s="31">
        <f t="shared" si="24"/>
        <v>4839.666666666667</v>
      </c>
      <c r="F273" s="121">
        <f t="shared" si="25"/>
        <v>1588</v>
      </c>
      <c r="G273" s="21"/>
      <c r="H273" s="31"/>
      <c r="I273" s="121">
        <f t="shared" si="26"/>
        <v>5061.8</v>
      </c>
      <c r="J273" s="21"/>
      <c r="K273" s="31"/>
      <c r="L273" s="113">
        <v>415</v>
      </c>
      <c r="M273" s="113">
        <v>1089</v>
      </c>
      <c r="N273" s="113">
        <v>2294</v>
      </c>
      <c r="O273" s="113">
        <v>2554</v>
      </c>
      <c r="P273" s="113">
        <v>6339</v>
      </c>
      <c r="Q273" s="113">
        <v>4451</v>
      </c>
      <c r="R273" s="113">
        <v>5538</v>
      </c>
      <c r="S273" s="113">
        <v>5503</v>
      </c>
      <c r="T273" s="113">
        <v>3478</v>
      </c>
    </row>
    <row r="274" spans="1:20" x14ac:dyDescent="0.25">
      <c r="A274" s="115" t="s">
        <v>673</v>
      </c>
      <c r="B274" s="104" t="s">
        <v>4954</v>
      </c>
      <c r="C274" s="104">
        <v>16</v>
      </c>
      <c r="D274" s="115" t="s">
        <v>5608</v>
      </c>
      <c r="E274" s="31">
        <f t="shared" si="24"/>
        <v>4825</v>
      </c>
      <c r="F274" s="121">
        <f t="shared" si="25"/>
        <v>1032.25</v>
      </c>
      <c r="G274" s="21"/>
      <c r="H274" s="31"/>
      <c r="I274" s="121">
        <f t="shared" si="26"/>
        <v>3326.2</v>
      </c>
      <c r="J274" s="21"/>
      <c r="K274" s="31"/>
      <c r="L274" s="113">
        <v>253</v>
      </c>
      <c r="M274" s="113">
        <v>343</v>
      </c>
      <c r="N274" s="113">
        <v>904</v>
      </c>
      <c r="O274" s="113">
        <v>2629</v>
      </c>
      <c r="P274" s="113">
        <v>1575</v>
      </c>
      <c r="Q274" s="113">
        <v>581</v>
      </c>
      <c r="R274" s="113">
        <v>8313</v>
      </c>
      <c r="S274" s="113">
        <v>1652</v>
      </c>
      <c r="T274" s="113">
        <v>4510</v>
      </c>
    </row>
    <row r="275" spans="1:20" x14ac:dyDescent="0.25">
      <c r="A275" s="115" t="s">
        <v>1319</v>
      </c>
      <c r="B275" s="104" t="s">
        <v>4877</v>
      </c>
      <c r="C275" s="104">
        <v>2</v>
      </c>
      <c r="D275" s="115" t="s">
        <v>6620</v>
      </c>
      <c r="E275" s="31">
        <f t="shared" si="24"/>
        <v>4821.333333333333</v>
      </c>
      <c r="F275" s="121">
        <f t="shared" si="25"/>
        <v>4.75</v>
      </c>
      <c r="G275" s="21"/>
      <c r="H275" s="31"/>
      <c r="I275" s="121">
        <f t="shared" si="26"/>
        <v>2899.8</v>
      </c>
      <c r="J275" s="21"/>
      <c r="K275" s="31"/>
      <c r="L275" s="113">
        <v>10</v>
      </c>
      <c r="M275" s="113">
        <v>1</v>
      </c>
      <c r="N275" s="113">
        <v>2</v>
      </c>
      <c r="O275" s="113">
        <v>6</v>
      </c>
      <c r="P275" s="113">
        <v>19</v>
      </c>
      <c r="Q275" s="113">
        <v>16</v>
      </c>
      <c r="R275" s="113">
        <v>5</v>
      </c>
      <c r="S275" s="113">
        <v>52</v>
      </c>
      <c r="T275" s="113">
        <v>14407</v>
      </c>
    </row>
    <row r="276" spans="1:20" x14ac:dyDescent="0.25">
      <c r="A276" s="115" t="s">
        <v>167</v>
      </c>
      <c r="B276" s="104" t="s">
        <v>4891</v>
      </c>
      <c r="C276" s="104">
        <v>4</v>
      </c>
      <c r="D276" s="115" t="s">
        <v>5458</v>
      </c>
      <c r="E276" s="31">
        <f t="shared" si="24"/>
        <v>4804</v>
      </c>
      <c r="F276" s="121">
        <f t="shared" si="25"/>
        <v>2157.25</v>
      </c>
      <c r="G276" s="21"/>
      <c r="H276" s="31"/>
      <c r="I276" s="121">
        <f t="shared" si="26"/>
        <v>4414.6000000000004</v>
      </c>
      <c r="J276" s="21"/>
      <c r="K276" s="31"/>
      <c r="L276" s="113">
        <v>1163</v>
      </c>
      <c r="M276" s="113">
        <v>1619</v>
      </c>
      <c r="N276" s="113">
        <v>1722</v>
      </c>
      <c r="O276" s="113">
        <v>4125</v>
      </c>
      <c r="P276" s="113">
        <v>3714</v>
      </c>
      <c r="Q276" s="113">
        <v>3947</v>
      </c>
      <c r="R276" s="113">
        <v>5007</v>
      </c>
      <c r="S276" s="113">
        <v>4575</v>
      </c>
      <c r="T276" s="113">
        <v>4830</v>
      </c>
    </row>
    <row r="277" spans="1:20" x14ac:dyDescent="0.25">
      <c r="A277" s="115" t="s">
        <v>537</v>
      </c>
      <c r="B277" s="104" t="s">
        <v>4953</v>
      </c>
      <c r="C277" s="104">
        <v>16</v>
      </c>
      <c r="D277" s="115" t="s">
        <v>5504</v>
      </c>
      <c r="E277" s="31">
        <f t="shared" si="24"/>
        <v>4793</v>
      </c>
      <c r="F277" s="121">
        <f t="shared" si="25"/>
        <v>4662.75</v>
      </c>
      <c r="G277" s="21"/>
      <c r="H277" s="31"/>
      <c r="I277" s="121">
        <f t="shared" si="26"/>
        <v>4221.8</v>
      </c>
      <c r="J277" s="21"/>
      <c r="K277" s="31"/>
      <c r="L277" s="113">
        <v>2324</v>
      </c>
      <c r="M277" s="113">
        <v>3011</v>
      </c>
      <c r="N277" s="113">
        <v>5535</v>
      </c>
      <c r="O277" s="113">
        <v>7781</v>
      </c>
      <c r="P277" s="113">
        <v>3201</v>
      </c>
      <c r="Q277" s="113">
        <v>3529</v>
      </c>
      <c r="R277" s="113">
        <v>5541</v>
      </c>
      <c r="S277" s="113">
        <v>2749</v>
      </c>
      <c r="T277" s="113">
        <v>6089</v>
      </c>
    </row>
    <row r="278" spans="1:20" x14ac:dyDescent="0.25">
      <c r="A278" s="115" t="s">
        <v>2105</v>
      </c>
      <c r="B278" s="104" t="s">
        <v>4953</v>
      </c>
      <c r="C278" s="104">
        <v>16</v>
      </c>
      <c r="D278" s="115" t="s">
        <v>6317</v>
      </c>
      <c r="E278" s="31">
        <f t="shared" si="24"/>
        <v>4780.666666666667</v>
      </c>
      <c r="F278" s="121">
        <f t="shared" si="25"/>
        <v>751</v>
      </c>
      <c r="G278" s="21"/>
      <c r="H278" s="31"/>
      <c r="I278" s="121">
        <f t="shared" si="26"/>
        <v>4199.8</v>
      </c>
      <c r="J278" s="21"/>
      <c r="K278" s="31"/>
      <c r="L278" s="113">
        <v>360</v>
      </c>
      <c r="M278" s="113">
        <v>202</v>
      </c>
      <c r="N278" s="113">
        <v>149</v>
      </c>
      <c r="O278" s="113">
        <v>2293</v>
      </c>
      <c r="P278" s="113">
        <v>754</v>
      </c>
      <c r="Q278" s="113">
        <v>5903</v>
      </c>
      <c r="R278" s="113">
        <v>1169</v>
      </c>
      <c r="S278" s="113">
        <v>6845</v>
      </c>
      <c r="T278" s="113">
        <v>6328</v>
      </c>
    </row>
    <row r="279" spans="1:20" x14ac:dyDescent="0.25">
      <c r="A279" s="115" t="s">
        <v>358</v>
      </c>
      <c r="B279" s="104" t="s">
        <v>4943</v>
      </c>
      <c r="C279" s="104">
        <v>15</v>
      </c>
      <c r="D279" s="115" t="s">
        <v>9012</v>
      </c>
      <c r="E279" s="31">
        <f t="shared" si="24"/>
        <v>4763.666666666667</v>
      </c>
      <c r="F279" s="121">
        <f t="shared" si="25"/>
        <v>1079.25</v>
      </c>
      <c r="G279" s="21"/>
      <c r="H279" s="31"/>
      <c r="I279" s="121">
        <f t="shared" si="26"/>
        <v>3621</v>
      </c>
      <c r="J279" s="21"/>
      <c r="K279" s="31"/>
      <c r="L279" s="113">
        <v>348</v>
      </c>
      <c r="M279" s="113">
        <v>542</v>
      </c>
      <c r="N279" s="113">
        <v>1259</v>
      </c>
      <c r="O279" s="113">
        <v>2168</v>
      </c>
      <c r="P279" s="113">
        <v>1368</v>
      </c>
      <c r="Q279" s="113">
        <v>2446</v>
      </c>
      <c r="R279" s="113">
        <v>1293</v>
      </c>
      <c r="S279" s="113">
        <v>8017</v>
      </c>
      <c r="T279" s="113">
        <v>4981</v>
      </c>
    </row>
    <row r="280" spans="1:20" x14ac:dyDescent="0.25">
      <c r="A280" s="115" t="s">
        <v>604</v>
      </c>
      <c r="B280" s="104" t="s">
        <v>4962</v>
      </c>
      <c r="C280" s="104">
        <v>20</v>
      </c>
      <c r="D280" s="115" t="s">
        <v>5812</v>
      </c>
      <c r="E280" s="31">
        <f t="shared" si="24"/>
        <v>4739.333333333333</v>
      </c>
      <c r="F280" s="121">
        <f t="shared" si="25"/>
        <v>2464.25</v>
      </c>
      <c r="G280" s="21"/>
      <c r="H280" s="31"/>
      <c r="I280" s="121">
        <f t="shared" si="26"/>
        <v>3413.6</v>
      </c>
      <c r="J280" s="21"/>
      <c r="K280" s="31"/>
      <c r="L280" s="113">
        <v>318</v>
      </c>
      <c r="M280" s="113">
        <v>377</v>
      </c>
      <c r="N280" s="113">
        <v>8743</v>
      </c>
      <c r="O280" s="113">
        <v>419</v>
      </c>
      <c r="P280" s="113">
        <v>325</v>
      </c>
      <c r="Q280" s="113">
        <v>2525</v>
      </c>
      <c r="R280" s="113">
        <v>4002</v>
      </c>
      <c r="S280" s="113">
        <v>4896</v>
      </c>
      <c r="T280" s="113">
        <v>5320</v>
      </c>
    </row>
    <row r="281" spans="1:20" x14ac:dyDescent="0.25">
      <c r="A281" s="115" t="s">
        <v>342</v>
      </c>
      <c r="B281" s="104" t="s">
        <v>4934</v>
      </c>
      <c r="C281" s="104">
        <v>12</v>
      </c>
      <c r="D281" s="115" t="s">
        <v>8676</v>
      </c>
      <c r="E281" s="31">
        <f t="shared" si="24"/>
        <v>4737.333333333333</v>
      </c>
      <c r="F281" s="121">
        <f t="shared" si="25"/>
        <v>1030</v>
      </c>
      <c r="G281" s="21"/>
      <c r="H281" s="31"/>
      <c r="I281" s="121">
        <f t="shared" si="26"/>
        <v>3684</v>
      </c>
      <c r="J281" s="21"/>
      <c r="K281" s="31"/>
      <c r="L281" s="113">
        <v>528</v>
      </c>
      <c r="M281" s="113">
        <v>459</v>
      </c>
      <c r="N281" s="113">
        <v>1260</v>
      </c>
      <c r="O281" s="113">
        <v>1873</v>
      </c>
      <c r="P281" s="113">
        <v>2252</v>
      </c>
      <c r="Q281" s="113">
        <v>1956</v>
      </c>
      <c r="R281" s="113">
        <v>4705</v>
      </c>
      <c r="S281" s="113">
        <v>4731</v>
      </c>
      <c r="T281" s="113">
        <v>4776</v>
      </c>
    </row>
    <row r="282" spans="1:20" x14ac:dyDescent="0.25">
      <c r="A282" s="115" t="s">
        <v>2043</v>
      </c>
      <c r="B282" s="104" t="s">
        <v>4937</v>
      </c>
      <c r="C282" s="104">
        <v>12</v>
      </c>
      <c r="D282" s="115" t="s">
        <v>8320</v>
      </c>
      <c r="E282" s="31">
        <f t="shared" si="24"/>
        <v>4722.333333333333</v>
      </c>
      <c r="F282" s="121">
        <f t="shared" si="25"/>
        <v>172</v>
      </c>
      <c r="G282" s="21"/>
      <c r="H282" s="31"/>
      <c r="I282" s="121">
        <f t="shared" si="26"/>
        <v>4946</v>
      </c>
      <c r="J282" s="21"/>
      <c r="K282" s="31"/>
      <c r="L282" s="113">
        <v>1</v>
      </c>
      <c r="M282" s="113">
        <v>93</v>
      </c>
      <c r="N282" s="113">
        <v>154</v>
      </c>
      <c r="O282" s="113">
        <v>440</v>
      </c>
      <c r="P282" s="113">
        <v>9131</v>
      </c>
      <c r="Q282" s="113">
        <v>1432</v>
      </c>
      <c r="R282" s="113">
        <v>3426</v>
      </c>
      <c r="S282" s="113">
        <v>1632</v>
      </c>
      <c r="T282" s="113">
        <v>9109</v>
      </c>
    </row>
    <row r="283" spans="1:20" x14ac:dyDescent="0.25">
      <c r="A283" s="115" t="s">
        <v>333</v>
      </c>
      <c r="B283" s="104" t="s">
        <v>4954</v>
      </c>
      <c r="C283" s="104">
        <v>16</v>
      </c>
      <c r="D283" s="115" t="s">
        <v>6005</v>
      </c>
      <c r="E283" s="31">
        <f t="shared" si="24"/>
        <v>4657.666666666667</v>
      </c>
      <c r="F283" s="121">
        <f t="shared" si="25"/>
        <v>1529.25</v>
      </c>
      <c r="G283" s="21"/>
      <c r="H283" s="31"/>
      <c r="I283" s="121">
        <f t="shared" si="26"/>
        <v>3691.4</v>
      </c>
      <c r="J283" s="21"/>
      <c r="K283" s="31"/>
      <c r="L283" s="113">
        <v>645</v>
      </c>
      <c r="M283" s="113">
        <v>851</v>
      </c>
      <c r="N283" s="113">
        <v>1596</v>
      </c>
      <c r="O283" s="113">
        <v>3025</v>
      </c>
      <c r="P283" s="113">
        <v>1611</v>
      </c>
      <c r="Q283" s="113">
        <v>2873</v>
      </c>
      <c r="R283" s="113">
        <v>4284</v>
      </c>
      <c r="S283" s="113">
        <v>4876</v>
      </c>
      <c r="T283" s="113">
        <v>4813</v>
      </c>
    </row>
    <row r="284" spans="1:20" x14ac:dyDescent="0.25">
      <c r="A284" s="115" t="s">
        <v>1531</v>
      </c>
      <c r="B284" s="104" t="s">
        <v>4954</v>
      </c>
      <c r="C284" s="104">
        <v>16</v>
      </c>
      <c r="D284" s="115" t="s">
        <v>6106</v>
      </c>
      <c r="E284" s="31">
        <f t="shared" si="24"/>
        <v>4628.666666666667</v>
      </c>
      <c r="F284" s="121">
        <f t="shared" si="25"/>
        <v>1897.5</v>
      </c>
      <c r="G284" s="21"/>
      <c r="H284" s="31"/>
      <c r="I284" s="121">
        <f t="shared" si="26"/>
        <v>3596.2</v>
      </c>
      <c r="J284" s="21"/>
      <c r="K284" s="31"/>
      <c r="L284" s="113">
        <v>1159</v>
      </c>
      <c r="M284" s="113">
        <v>1257</v>
      </c>
      <c r="N284" s="113">
        <v>1912</v>
      </c>
      <c r="O284" s="113">
        <v>3262</v>
      </c>
      <c r="P284" s="113">
        <v>1256</v>
      </c>
      <c r="Q284" s="113">
        <v>2839</v>
      </c>
      <c r="R284" s="113">
        <v>5736</v>
      </c>
      <c r="S284" s="113">
        <v>3630</v>
      </c>
      <c r="T284" s="113">
        <v>4520</v>
      </c>
    </row>
    <row r="285" spans="1:20" x14ac:dyDescent="0.25">
      <c r="A285" s="115" t="s">
        <v>307</v>
      </c>
      <c r="B285" s="104" t="s">
        <v>4909</v>
      </c>
      <c r="C285" s="104">
        <v>7</v>
      </c>
      <c r="D285" s="115" t="s">
        <v>6293</v>
      </c>
      <c r="E285" s="31">
        <f t="shared" si="24"/>
        <v>4598.333333333333</v>
      </c>
      <c r="F285" s="121">
        <f t="shared" si="25"/>
        <v>1932.75</v>
      </c>
      <c r="G285" s="21"/>
      <c r="H285" s="31"/>
      <c r="I285" s="121">
        <f t="shared" si="26"/>
        <v>5484.4</v>
      </c>
      <c r="J285" s="21"/>
      <c r="K285" s="31"/>
      <c r="L285" s="113">
        <v>775</v>
      </c>
      <c r="M285" s="113">
        <v>1871</v>
      </c>
      <c r="N285" s="113">
        <v>1638</v>
      </c>
      <c r="O285" s="113">
        <v>3447</v>
      </c>
      <c r="P285" s="113">
        <v>9594</v>
      </c>
      <c r="Q285" s="113">
        <v>4033</v>
      </c>
      <c r="R285" s="113">
        <v>3356</v>
      </c>
      <c r="S285" s="113">
        <v>4809</v>
      </c>
      <c r="T285" s="113">
        <v>5630</v>
      </c>
    </row>
    <row r="286" spans="1:20" x14ac:dyDescent="0.25">
      <c r="A286" s="115" t="s">
        <v>606</v>
      </c>
      <c r="B286" s="104" t="s">
        <v>4942</v>
      </c>
      <c r="C286" s="104">
        <v>15</v>
      </c>
      <c r="D286" s="115" t="s">
        <v>5266</v>
      </c>
      <c r="E286" s="31">
        <f t="shared" si="24"/>
        <v>4586.666666666667</v>
      </c>
      <c r="F286" s="121">
        <f t="shared" si="25"/>
        <v>2608.25</v>
      </c>
      <c r="G286" s="21"/>
      <c r="H286" s="31"/>
      <c r="I286" s="121">
        <f t="shared" si="26"/>
        <v>3404.4</v>
      </c>
      <c r="J286" s="21"/>
      <c r="K286" s="31"/>
      <c r="L286" s="113">
        <v>945</v>
      </c>
      <c r="M286" s="113">
        <v>1796</v>
      </c>
      <c r="N286" s="113">
        <v>4293</v>
      </c>
      <c r="O286" s="113">
        <v>3399</v>
      </c>
      <c r="P286" s="113">
        <v>1341</v>
      </c>
      <c r="Q286" s="113">
        <v>1921</v>
      </c>
      <c r="R286" s="113">
        <v>3584</v>
      </c>
      <c r="S286" s="113">
        <v>7470</v>
      </c>
      <c r="T286" s="113">
        <v>2706</v>
      </c>
    </row>
    <row r="287" spans="1:20" x14ac:dyDescent="0.25">
      <c r="A287" s="115" t="s">
        <v>237</v>
      </c>
      <c r="B287" s="104" t="s">
        <v>4910</v>
      </c>
      <c r="C287" s="104">
        <v>7</v>
      </c>
      <c r="D287" s="115" t="s">
        <v>6028</v>
      </c>
      <c r="E287" s="31">
        <f t="shared" si="24"/>
        <v>4586.333333333333</v>
      </c>
      <c r="F287" s="121">
        <f t="shared" si="25"/>
        <v>720.25</v>
      </c>
      <c r="G287" s="21"/>
      <c r="H287" s="31"/>
      <c r="I287" s="121">
        <f t="shared" si="26"/>
        <v>4111.2</v>
      </c>
      <c r="J287" s="21"/>
      <c r="K287" s="31"/>
      <c r="L287" s="113">
        <v>389</v>
      </c>
      <c r="M287" s="113">
        <v>113</v>
      </c>
      <c r="N287" s="113">
        <v>677</v>
      </c>
      <c r="O287" s="113">
        <v>1702</v>
      </c>
      <c r="P287" s="113">
        <v>3597</v>
      </c>
      <c r="Q287" s="113">
        <v>3200</v>
      </c>
      <c r="R287" s="113">
        <v>3456</v>
      </c>
      <c r="S287" s="113">
        <v>4007</v>
      </c>
      <c r="T287" s="113">
        <v>6296</v>
      </c>
    </row>
    <row r="288" spans="1:20" x14ac:dyDescent="0.25">
      <c r="A288" s="115" t="s">
        <v>573</v>
      </c>
      <c r="B288" s="104" t="s">
        <v>4953</v>
      </c>
      <c r="C288" s="104">
        <v>16</v>
      </c>
      <c r="D288" s="115" t="s">
        <v>6040</v>
      </c>
      <c r="E288" s="31">
        <f t="shared" ref="E288:E351" si="27">SUM(R288:T288)/3</f>
        <v>4529.666666666667</v>
      </c>
      <c r="F288" s="121">
        <f t="shared" ref="F288:F351" si="28">SUM(L288:O288)/4</f>
        <v>951.25</v>
      </c>
      <c r="G288" s="21"/>
      <c r="H288" s="31"/>
      <c r="I288" s="121">
        <f t="shared" ref="I288:I351" si="29">SUM(P288:T288)/5</f>
        <v>5235.8</v>
      </c>
      <c r="J288" s="21"/>
      <c r="K288" s="31"/>
      <c r="L288" s="113">
        <v>175</v>
      </c>
      <c r="M288" s="113">
        <v>263</v>
      </c>
      <c r="N288" s="113">
        <v>1817</v>
      </c>
      <c r="O288" s="113">
        <v>1550</v>
      </c>
      <c r="P288" s="113">
        <v>4545</v>
      </c>
      <c r="Q288" s="113">
        <v>8045</v>
      </c>
      <c r="R288" s="113">
        <v>6217</v>
      </c>
      <c r="S288" s="113">
        <v>2589</v>
      </c>
      <c r="T288" s="113">
        <v>4783</v>
      </c>
    </row>
    <row r="289" spans="1:20" x14ac:dyDescent="0.25">
      <c r="A289" s="115" t="s">
        <v>308</v>
      </c>
      <c r="B289" s="104" t="s">
        <v>4953</v>
      </c>
      <c r="C289" s="104">
        <v>16</v>
      </c>
      <c r="D289" s="115" t="s">
        <v>5652</v>
      </c>
      <c r="E289" s="31">
        <f t="shared" si="27"/>
        <v>4522.333333333333</v>
      </c>
      <c r="F289" s="121">
        <f t="shared" si="28"/>
        <v>467</v>
      </c>
      <c r="G289" s="21"/>
      <c r="H289" s="31"/>
      <c r="I289" s="121">
        <f t="shared" si="29"/>
        <v>3326.4</v>
      </c>
      <c r="J289" s="21"/>
      <c r="K289" s="31"/>
      <c r="L289" s="113">
        <v>206</v>
      </c>
      <c r="M289" s="113">
        <v>247</v>
      </c>
      <c r="N289" s="113">
        <v>429</v>
      </c>
      <c r="O289" s="113">
        <v>986</v>
      </c>
      <c r="P289" s="113">
        <v>1228</v>
      </c>
      <c r="Q289" s="113">
        <v>1837</v>
      </c>
      <c r="R289" s="113">
        <v>4493</v>
      </c>
      <c r="S289" s="113">
        <v>4301</v>
      </c>
      <c r="T289" s="113">
        <v>4773</v>
      </c>
    </row>
    <row r="290" spans="1:20" x14ac:dyDescent="0.25">
      <c r="A290" s="115" t="s">
        <v>1331</v>
      </c>
      <c r="B290" s="104" t="s">
        <v>4895</v>
      </c>
      <c r="C290" s="104">
        <v>5</v>
      </c>
      <c r="D290" s="115" t="s">
        <v>5892</v>
      </c>
      <c r="E290" s="31">
        <f t="shared" si="27"/>
        <v>4494.333333333333</v>
      </c>
      <c r="F290" s="121">
        <f t="shared" si="28"/>
        <v>746.25</v>
      </c>
      <c r="G290" s="21"/>
      <c r="H290" s="31"/>
      <c r="I290" s="121">
        <f t="shared" si="29"/>
        <v>4033</v>
      </c>
      <c r="J290" s="21"/>
      <c r="K290" s="31"/>
      <c r="L290" s="113">
        <v>1</v>
      </c>
      <c r="M290" s="113">
        <v>83</v>
      </c>
      <c r="N290" s="113">
        <v>240</v>
      </c>
      <c r="O290" s="113">
        <v>2661</v>
      </c>
      <c r="P290" s="113">
        <v>2409</v>
      </c>
      <c r="Q290" s="113">
        <v>4273</v>
      </c>
      <c r="R290" s="113">
        <v>1576</v>
      </c>
      <c r="S290" s="113">
        <v>8796</v>
      </c>
      <c r="T290" s="113">
        <v>3111</v>
      </c>
    </row>
    <row r="291" spans="1:20" x14ac:dyDescent="0.25">
      <c r="A291" s="115" t="s">
        <v>915</v>
      </c>
      <c r="B291" s="104" t="s">
        <v>4881</v>
      </c>
      <c r="C291" s="104">
        <v>2</v>
      </c>
      <c r="D291" s="115" t="s">
        <v>8490</v>
      </c>
      <c r="E291" s="31">
        <f t="shared" si="27"/>
        <v>4488</v>
      </c>
      <c r="F291" s="121">
        <f t="shared" si="28"/>
        <v>107</v>
      </c>
      <c r="G291" s="21"/>
      <c r="H291" s="31"/>
      <c r="I291" s="121">
        <f t="shared" si="29"/>
        <v>3140.6</v>
      </c>
      <c r="J291" s="21"/>
      <c r="K291" s="31"/>
      <c r="L291" s="113">
        <v>218</v>
      </c>
      <c r="M291" s="113">
        <v>174</v>
      </c>
      <c r="N291" s="113">
        <v>32</v>
      </c>
      <c r="O291" s="113">
        <v>4</v>
      </c>
      <c r="P291" s="113">
        <v>99</v>
      </c>
      <c r="Q291" s="113">
        <v>2140</v>
      </c>
      <c r="R291" s="113">
        <v>950</v>
      </c>
      <c r="S291" s="113">
        <v>2245</v>
      </c>
      <c r="T291" s="113">
        <v>10269</v>
      </c>
    </row>
    <row r="292" spans="1:20" x14ac:dyDescent="0.25">
      <c r="A292" s="115" t="s">
        <v>459</v>
      </c>
      <c r="B292" s="104" t="s">
        <v>4953</v>
      </c>
      <c r="C292" s="104">
        <v>16</v>
      </c>
      <c r="D292" s="115" t="s">
        <v>6093</v>
      </c>
      <c r="E292" s="31">
        <f t="shared" si="27"/>
        <v>4463.666666666667</v>
      </c>
      <c r="F292" s="121">
        <f t="shared" si="28"/>
        <v>1103.25</v>
      </c>
      <c r="G292" s="21"/>
      <c r="H292" s="31"/>
      <c r="I292" s="121">
        <f t="shared" si="29"/>
        <v>2899.4</v>
      </c>
      <c r="J292" s="21"/>
      <c r="K292" s="31"/>
      <c r="L292" s="113">
        <v>495</v>
      </c>
      <c r="M292" s="113">
        <v>651</v>
      </c>
      <c r="N292" s="113">
        <v>932</v>
      </c>
      <c r="O292" s="113">
        <v>2335</v>
      </c>
      <c r="P292" s="113">
        <v>577</v>
      </c>
      <c r="Q292" s="113">
        <v>529</v>
      </c>
      <c r="R292" s="113">
        <v>2305</v>
      </c>
      <c r="S292" s="113">
        <v>2658</v>
      </c>
      <c r="T292" s="113">
        <v>8428</v>
      </c>
    </row>
    <row r="293" spans="1:20" x14ac:dyDescent="0.25">
      <c r="A293" s="115" t="s">
        <v>247</v>
      </c>
      <c r="B293" s="104" t="s">
        <v>4902</v>
      </c>
      <c r="C293" s="104">
        <v>6</v>
      </c>
      <c r="D293" s="115" t="s">
        <v>5663</v>
      </c>
      <c r="E293" s="31">
        <f t="shared" si="27"/>
        <v>4453</v>
      </c>
      <c r="F293" s="121">
        <f t="shared" si="28"/>
        <v>1321.5</v>
      </c>
      <c r="G293" s="21"/>
      <c r="H293" s="31"/>
      <c r="I293" s="121">
        <f t="shared" si="29"/>
        <v>3704.6</v>
      </c>
      <c r="J293" s="21"/>
      <c r="K293" s="31"/>
      <c r="L293" s="113">
        <v>1013</v>
      </c>
      <c r="M293" s="113">
        <v>828</v>
      </c>
      <c r="N293" s="113">
        <v>1345</v>
      </c>
      <c r="O293" s="113">
        <v>2100</v>
      </c>
      <c r="P293" s="113">
        <v>1702</v>
      </c>
      <c r="Q293" s="113">
        <v>3462</v>
      </c>
      <c r="R293" s="113">
        <v>3499</v>
      </c>
      <c r="S293" s="113">
        <v>5208</v>
      </c>
      <c r="T293" s="113">
        <v>4652</v>
      </c>
    </row>
    <row r="294" spans="1:20" x14ac:dyDescent="0.25">
      <c r="A294" s="115" t="s">
        <v>239</v>
      </c>
      <c r="B294" s="104" t="s">
        <v>4953</v>
      </c>
      <c r="C294" s="104">
        <v>16</v>
      </c>
      <c r="D294" s="115" t="s">
        <v>6064</v>
      </c>
      <c r="E294" s="31">
        <f t="shared" si="27"/>
        <v>4408.666666666667</v>
      </c>
      <c r="F294" s="121">
        <f t="shared" si="28"/>
        <v>3333</v>
      </c>
      <c r="G294" s="21"/>
      <c r="H294" s="31"/>
      <c r="I294" s="121">
        <f t="shared" si="29"/>
        <v>3659.4</v>
      </c>
      <c r="J294" s="21"/>
      <c r="K294" s="31"/>
      <c r="L294" s="113">
        <v>1061</v>
      </c>
      <c r="M294" s="113">
        <v>998</v>
      </c>
      <c r="N294" s="113">
        <v>7528</v>
      </c>
      <c r="O294" s="113">
        <v>3745</v>
      </c>
      <c r="P294" s="113">
        <v>3176</v>
      </c>
      <c r="Q294" s="113">
        <v>1895</v>
      </c>
      <c r="R294" s="113">
        <v>1648</v>
      </c>
      <c r="S294" s="113">
        <v>6155</v>
      </c>
      <c r="T294" s="113">
        <v>5423</v>
      </c>
    </row>
    <row r="295" spans="1:20" x14ac:dyDescent="0.25">
      <c r="A295" s="115" t="s">
        <v>216</v>
      </c>
      <c r="B295" s="104" t="s">
        <v>4953</v>
      </c>
      <c r="C295" s="104">
        <v>16</v>
      </c>
      <c r="D295" s="115" t="s">
        <v>5315</v>
      </c>
      <c r="E295" s="31">
        <f t="shared" si="27"/>
        <v>4402.333333333333</v>
      </c>
      <c r="F295" s="121">
        <f t="shared" si="28"/>
        <v>2039.25</v>
      </c>
      <c r="G295" s="21"/>
      <c r="H295" s="31"/>
      <c r="I295" s="121">
        <f t="shared" si="29"/>
        <v>3694.4</v>
      </c>
      <c r="J295" s="21"/>
      <c r="K295" s="31"/>
      <c r="L295" s="113">
        <v>597</v>
      </c>
      <c r="M295" s="113">
        <v>1376</v>
      </c>
      <c r="N295" s="113">
        <v>2879</v>
      </c>
      <c r="O295" s="113">
        <v>3305</v>
      </c>
      <c r="P295" s="113">
        <v>3060</v>
      </c>
      <c r="Q295" s="113">
        <v>2205</v>
      </c>
      <c r="R295" s="113">
        <v>3509</v>
      </c>
      <c r="S295" s="113">
        <v>5038</v>
      </c>
      <c r="T295" s="113">
        <v>4660</v>
      </c>
    </row>
    <row r="296" spans="1:20" x14ac:dyDescent="0.25">
      <c r="A296" s="115" t="s">
        <v>300</v>
      </c>
      <c r="B296" s="104" t="s">
        <v>4953</v>
      </c>
      <c r="C296" s="104">
        <v>16</v>
      </c>
      <c r="D296" s="115" t="s">
        <v>5335</v>
      </c>
      <c r="E296" s="31">
        <f t="shared" si="27"/>
        <v>4397</v>
      </c>
      <c r="F296" s="121">
        <f t="shared" si="28"/>
        <v>3339.5</v>
      </c>
      <c r="G296" s="21"/>
      <c r="H296" s="31"/>
      <c r="I296" s="121">
        <f t="shared" si="29"/>
        <v>4320</v>
      </c>
      <c r="J296" s="21"/>
      <c r="K296" s="31"/>
      <c r="L296" s="113">
        <v>1398</v>
      </c>
      <c r="M296" s="113">
        <v>3281</v>
      </c>
      <c r="N296" s="113">
        <v>2002</v>
      </c>
      <c r="O296" s="113">
        <v>6677</v>
      </c>
      <c r="P296" s="113">
        <v>3320</v>
      </c>
      <c r="Q296" s="113">
        <v>5089</v>
      </c>
      <c r="R296" s="113">
        <v>2818</v>
      </c>
      <c r="S296" s="113">
        <v>7200</v>
      </c>
      <c r="T296" s="113">
        <v>3173</v>
      </c>
    </row>
    <row r="297" spans="1:20" x14ac:dyDescent="0.25">
      <c r="A297" s="115" t="s">
        <v>1232</v>
      </c>
      <c r="B297" s="104" t="s">
        <v>4954</v>
      </c>
      <c r="C297" s="104">
        <v>16</v>
      </c>
      <c r="D297" s="115" t="s">
        <v>5824</v>
      </c>
      <c r="E297" s="31">
        <f t="shared" si="27"/>
        <v>4374.333333333333</v>
      </c>
      <c r="F297" s="121">
        <f t="shared" si="28"/>
        <v>592.25</v>
      </c>
      <c r="G297" s="21"/>
      <c r="H297" s="31"/>
      <c r="I297" s="121">
        <f t="shared" si="29"/>
        <v>3389.2</v>
      </c>
      <c r="J297" s="21"/>
      <c r="K297" s="31"/>
      <c r="L297" s="113">
        <v>427</v>
      </c>
      <c r="M297" s="113">
        <v>434</v>
      </c>
      <c r="N297" s="113">
        <v>533</v>
      </c>
      <c r="O297" s="113">
        <v>975</v>
      </c>
      <c r="P297" s="113">
        <v>891</v>
      </c>
      <c r="Q297" s="113">
        <v>2932</v>
      </c>
      <c r="R297" s="113">
        <v>4997</v>
      </c>
      <c r="S297" s="113">
        <v>4738</v>
      </c>
      <c r="T297" s="113">
        <v>3388</v>
      </c>
    </row>
    <row r="298" spans="1:20" x14ac:dyDescent="0.25">
      <c r="A298" s="115" t="s">
        <v>12</v>
      </c>
      <c r="B298" s="104" t="s">
        <v>4953</v>
      </c>
      <c r="C298" s="104">
        <v>16</v>
      </c>
      <c r="D298" s="115" t="s">
        <v>6225</v>
      </c>
      <c r="E298" s="31">
        <f t="shared" si="27"/>
        <v>4342</v>
      </c>
      <c r="F298" s="121">
        <f t="shared" si="28"/>
        <v>606.5</v>
      </c>
      <c r="G298" s="21"/>
      <c r="H298" s="31"/>
      <c r="I298" s="121">
        <f t="shared" si="29"/>
        <v>2982.4</v>
      </c>
      <c r="J298" s="21"/>
      <c r="K298" s="31"/>
      <c r="L298" s="113">
        <v>658</v>
      </c>
      <c r="M298" s="113">
        <v>220</v>
      </c>
      <c r="N298" s="113">
        <v>467</v>
      </c>
      <c r="O298" s="113">
        <v>1081</v>
      </c>
      <c r="P298" s="113">
        <v>819</v>
      </c>
      <c r="Q298" s="113">
        <v>1067</v>
      </c>
      <c r="R298" s="113">
        <v>4670</v>
      </c>
      <c r="S298" s="113">
        <v>4706</v>
      </c>
      <c r="T298" s="113">
        <v>3650</v>
      </c>
    </row>
    <row r="299" spans="1:20" x14ac:dyDescent="0.25">
      <c r="A299" s="115" t="s">
        <v>646</v>
      </c>
      <c r="B299" s="104" t="s">
        <v>4918</v>
      </c>
      <c r="C299" s="104">
        <v>10</v>
      </c>
      <c r="D299" s="115" t="s">
        <v>6137</v>
      </c>
      <c r="E299" s="31">
        <f t="shared" si="27"/>
        <v>4325.333333333333</v>
      </c>
      <c r="F299" s="121">
        <f t="shared" si="28"/>
        <v>2118</v>
      </c>
      <c r="G299" s="21"/>
      <c r="H299" s="31"/>
      <c r="I299" s="121">
        <f t="shared" si="29"/>
        <v>4901.2</v>
      </c>
      <c r="J299" s="21"/>
      <c r="K299" s="31"/>
      <c r="L299" s="113">
        <v>824</v>
      </c>
      <c r="M299" s="113">
        <v>1176</v>
      </c>
      <c r="N299" s="113">
        <v>3030</v>
      </c>
      <c r="O299" s="113">
        <v>3442</v>
      </c>
      <c r="P299" s="113">
        <v>3360</v>
      </c>
      <c r="Q299" s="113">
        <v>8170</v>
      </c>
      <c r="R299" s="113">
        <v>5733</v>
      </c>
      <c r="S299" s="113">
        <v>3868</v>
      </c>
      <c r="T299" s="113">
        <v>3375</v>
      </c>
    </row>
    <row r="300" spans="1:20" x14ac:dyDescent="0.25">
      <c r="A300" s="115" t="s">
        <v>883</v>
      </c>
      <c r="B300" s="104" t="s">
        <v>4899</v>
      </c>
      <c r="C300" s="104">
        <v>6</v>
      </c>
      <c r="D300" s="115" t="s">
        <v>9337</v>
      </c>
      <c r="E300" s="31">
        <f t="shared" si="27"/>
        <v>4313.666666666667</v>
      </c>
      <c r="F300" s="121">
        <f t="shared" si="28"/>
        <v>2337.25</v>
      </c>
      <c r="G300" s="21"/>
      <c r="H300" s="31"/>
      <c r="I300" s="121">
        <f t="shared" si="29"/>
        <v>3724.6</v>
      </c>
      <c r="J300" s="21"/>
      <c r="K300" s="31"/>
      <c r="L300" s="113">
        <v>1576</v>
      </c>
      <c r="M300" s="113">
        <v>1897</v>
      </c>
      <c r="N300" s="113">
        <v>2976</v>
      </c>
      <c r="O300" s="113">
        <v>2900</v>
      </c>
      <c r="P300" s="113">
        <v>2527</v>
      </c>
      <c r="Q300" s="113">
        <v>3155</v>
      </c>
      <c r="R300" s="113">
        <v>3474</v>
      </c>
      <c r="S300" s="113">
        <v>5484</v>
      </c>
      <c r="T300" s="113">
        <v>3983</v>
      </c>
    </row>
    <row r="301" spans="1:20" x14ac:dyDescent="0.25">
      <c r="A301" s="115" t="s">
        <v>1394</v>
      </c>
      <c r="B301" s="104" t="s">
        <v>4908</v>
      </c>
      <c r="C301" s="104">
        <v>6</v>
      </c>
      <c r="D301" s="115" t="s">
        <v>7260</v>
      </c>
      <c r="E301" s="31">
        <f t="shared" si="27"/>
        <v>4301.666666666667</v>
      </c>
      <c r="F301" s="121">
        <f t="shared" si="28"/>
        <v>1409.75</v>
      </c>
      <c r="G301" s="21"/>
      <c r="H301" s="31"/>
      <c r="I301" s="121">
        <f t="shared" si="29"/>
        <v>3305.2</v>
      </c>
      <c r="J301" s="21"/>
      <c r="K301" s="31"/>
      <c r="L301" s="113">
        <v>620</v>
      </c>
      <c r="M301" s="113">
        <v>1442</v>
      </c>
      <c r="N301" s="113">
        <v>2113</v>
      </c>
      <c r="O301" s="113">
        <v>1464</v>
      </c>
      <c r="P301" s="113">
        <v>1517</v>
      </c>
      <c r="Q301" s="113">
        <v>2104</v>
      </c>
      <c r="R301" s="113">
        <v>3446</v>
      </c>
      <c r="S301" s="113">
        <v>4484</v>
      </c>
      <c r="T301" s="113">
        <v>4975</v>
      </c>
    </row>
    <row r="302" spans="1:20" x14ac:dyDescent="0.25">
      <c r="A302" s="115" t="s">
        <v>1006</v>
      </c>
      <c r="B302" s="104" t="s">
        <v>4900</v>
      </c>
      <c r="C302" s="104">
        <v>6</v>
      </c>
      <c r="D302" s="115" t="s">
        <v>8430</v>
      </c>
      <c r="E302" s="31">
        <f t="shared" si="27"/>
        <v>4292</v>
      </c>
      <c r="F302" s="121">
        <f t="shared" si="28"/>
        <v>510.75</v>
      </c>
      <c r="G302" s="21"/>
      <c r="H302" s="31"/>
      <c r="I302" s="121">
        <f t="shared" si="29"/>
        <v>3659</v>
      </c>
      <c r="J302" s="21"/>
      <c r="K302" s="31"/>
      <c r="L302" s="113">
        <v>350</v>
      </c>
      <c r="M302" s="113">
        <v>438</v>
      </c>
      <c r="N302" s="113">
        <v>524</v>
      </c>
      <c r="O302" s="113">
        <v>731</v>
      </c>
      <c r="P302" s="113">
        <v>1495</v>
      </c>
      <c r="Q302" s="113">
        <v>3924</v>
      </c>
      <c r="R302" s="113">
        <v>2148</v>
      </c>
      <c r="S302" s="113">
        <v>7283</v>
      </c>
      <c r="T302" s="113">
        <v>3445</v>
      </c>
    </row>
    <row r="303" spans="1:20" x14ac:dyDescent="0.25">
      <c r="A303" s="115" t="s">
        <v>522</v>
      </c>
      <c r="B303" s="104" t="s">
        <v>4953</v>
      </c>
      <c r="C303" s="104">
        <v>16</v>
      </c>
      <c r="D303" s="115" t="s">
        <v>5340</v>
      </c>
      <c r="E303" s="31">
        <f t="shared" si="27"/>
        <v>4283</v>
      </c>
      <c r="F303" s="121">
        <f t="shared" si="28"/>
        <v>4398.5</v>
      </c>
      <c r="G303" s="21"/>
      <c r="H303" s="31"/>
      <c r="I303" s="121">
        <f t="shared" si="29"/>
        <v>3901.2</v>
      </c>
      <c r="J303" s="21"/>
      <c r="K303" s="31"/>
      <c r="L303" s="113">
        <v>1372</v>
      </c>
      <c r="M303" s="113">
        <v>1384</v>
      </c>
      <c r="N303" s="113">
        <v>4274</v>
      </c>
      <c r="O303" s="113">
        <v>10564</v>
      </c>
      <c r="P303" s="113">
        <v>3710</v>
      </c>
      <c r="Q303" s="113">
        <v>2947</v>
      </c>
      <c r="R303" s="113">
        <v>4057</v>
      </c>
      <c r="S303" s="113">
        <v>3709</v>
      </c>
      <c r="T303" s="113">
        <v>5083</v>
      </c>
    </row>
    <row r="304" spans="1:20" x14ac:dyDescent="0.25">
      <c r="A304" s="115" t="s">
        <v>750</v>
      </c>
      <c r="B304" s="104" t="s">
        <v>4875</v>
      </c>
      <c r="C304" s="104">
        <v>1</v>
      </c>
      <c r="D304" s="115" t="s">
        <v>5518</v>
      </c>
      <c r="E304" s="31">
        <f t="shared" si="27"/>
        <v>4261.333333333333</v>
      </c>
      <c r="F304" s="121">
        <f t="shared" si="28"/>
        <v>1493.25</v>
      </c>
      <c r="G304" s="21"/>
      <c r="H304" s="31"/>
      <c r="I304" s="121">
        <f t="shared" si="29"/>
        <v>4003</v>
      </c>
      <c r="J304" s="21"/>
      <c r="K304" s="31"/>
      <c r="L304" s="113">
        <v>306</v>
      </c>
      <c r="M304" s="113">
        <v>1259</v>
      </c>
      <c r="N304" s="113">
        <v>2354</v>
      </c>
      <c r="O304" s="113">
        <v>2054</v>
      </c>
      <c r="P304" s="113">
        <v>1989</v>
      </c>
      <c r="Q304" s="113">
        <v>5242</v>
      </c>
      <c r="R304" s="113">
        <v>4418</v>
      </c>
      <c r="S304" s="113">
        <v>4400</v>
      </c>
      <c r="T304" s="113">
        <v>3966</v>
      </c>
    </row>
    <row r="305" spans="1:20" x14ac:dyDescent="0.25">
      <c r="A305" s="115" t="s">
        <v>390</v>
      </c>
      <c r="B305" s="104" t="s">
        <v>4906</v>
      </c>
      <c r="C305" s="104">
        <v>6</v>
      </c>
      <c r="D305" s="115" t="s">
        <v>5924</v>
      </c>
      <c r="E305" s="31">
        <f t="shared" si="27"/>
        <v>4249</v>
      </c>
      <c r="F305" s="121">
        <f t="shared" si="28"/>
        <v>995.75</v>
      </c>
      <c r="G305" s="21"/>
      <c r="H305" s="31"/>
      <c r="I305" s="121">
        <f t="shared" si="29"/>
        <v>3632</v>
      </c>
      <c r="J305" s="21"/>
      <c r="K305" s="31"/>
      <c r="L305" s="113">
        <v>576</v>
      </c>
      <c r="M305" s="113">
        <v>514</v>
      </c>
      <c r="N305" s="113">
        <v>1646</v>
      </c>
      <c r="O305" s="113">
        <v>1247</v>
      </c>
      <c r="P305" s="113">
        <v>1587</v>
      </c>
      <c r="Q305" s="113">
        <v>3826</v>
      </c>
      <c r="R305" s="113">
        <v>6062</v>
      </c>
      <c r="S305" s="113">
        <v>3236</v>
      </c>
      <c r="T305" s="113">
        <v>3449</v>
      </c>
    </row>
    <row r="306" spans="1:20" x14ac:dyDescent="0.25">
      <c r="A306" s="115" t="s">
        <v>798</v>
      </c>
      <c r="B306" s="104" t="s">
        <v>4954</v>
      </c>
      <c r="C306" s="104">
        <v>16</v>
      </c>
      <c r="D306" s="115" t="s">
        <v>7085</v>
      </c>
      <c r="E306" s="31">
        <f t="shared" si="27"/>
        <v>4248</v>
      </c>
      <c r="F306" s="121">
        <f t="shared" si="28"/>
        <v>1735.25</v>
      </c>
      <c r="G306" s="21"/>
      <c r="H306" s="31"/>
      <c r="I306" s="121">
        <f t="shared" si="29"/>
        <v>3275.4</v>
      </c>
      <c r="J306" s="21"/>
      <c r="K306" s="31"/>
      <c r="L306" s="113">
        <v>848</v>
      </c>
      <c r="M306" s="113">
        <v>1209</v>
      </c>
      <c r="N306" s="113">
        <v>1471</v>
      </c>
      <c r="O306" s="113">
        <v>3413</v>
      </c>
      <c r="P306" s="113">
        <v>330</v>
      </c>
      <c r="Q306" s="113">
        <v>3303</v>
      </c>
      <c r="R306" s="113">
        <v>1996</v>
      </c>
      <c r="S306" s="113">
        <v>5341</v>
      </c>
      <c r="T306" s="113">
        <v>5407</v>
      </c>
    </row>
    <row r="307" spans="1:20" x14ac:dyDescent="0.25">
      <c r="A307" s="115" t="s">
        <v>265</v>
      </c>
      <c r="B307" s="104" t="s">
        <v>4942</v>
      </c>
      <c r="C307" s="104">
        <v>15</v>
      </c>
      <c r="D307" s="115" t="s">
        <v>5325</v>
      </c>
      <c r="E307" s="31">
        <f t="shared" si="27"/>
        <v>4239.666666666667</v>
      </c>
      <c r="F307" s="121">
        <f t="shared" si="28"/>
        <v>1582</v>
      </c>
      <c r="G307" s="21"/>
      <c r="H307" s="31"/>
      <c r="I307" s="121">
        <f t="shared" si="29"/>
        <v>3220.4</v>
      </c>
      <c r="J307" s="21"/>
      <c r="K307" s="31"/>
      <c r="L307" s="113">
        <v>592</v>
      </c>
      <c r="M307" s="113">
        <v>1044</v>
      </c>
      <c r="N307" s="113">
        <v>2329</v>
      </c>
      <c r="O307" s="113">
        <v>2363</v>
      </c>
      <c r="P307" s="113">
        <v>743</v>
      </c>
      <c r="Q307" s="113">
        <v>2640</v>
      </c>
      <c r="R307" s="113">
        <v>3361</v>
      </c>
      <c r="S307" s="113">
        <v>3652</v>
      </c>
      <c r="T307" s="113">
        <v>5706</v>
      </c>
    </row>
    <row r="308" spans="1:20" x14ac:dyDescent="0.25">
      <c r="A308" s="115" t="s">
        <v>6301</v>
      </c>
      <c r="B308" s="104" t="s">
        <v>4943</v>
      </c>
      <c r="C308" s="104">
        <v>15</v>
      </c>
      <c r="D308" s="115" t="s">
        <v>6302</v>
      </c>
      <c r="E308" s="31">
        <f t="shared" si="27"/>
        <v>4205</v>
      </c>
      <c r="F308" s="121">
        <f t="shared" si="28"/>
        <v>176</v>
      </c>
      <c r="G308" s="21"/>
      <c r="H308" s="31"/>
      <c r="I308" s="121">
        <f t="shared" si="29"/>
        <v>3318.6</v>
      </c>
      <c r="J308" s="21"/>
      <c r="K308" s="31"/>
      <c r="L308" s="113"/>
      <c r="M308" s="113"/>
      <c r="N308" s="113">
        <v>490</v>
      </c>
      <c r="O308" s="113">
        <v>214</v>
      </c>
      <c r="P308" s="113">
        <v>1376</v>
      </c>
      <c r="Q308" s="113">
        <v>2602</v>
      </c>
      <c r="R308" s="113">
        <v>4412</v>
      </c>
      <c r="S308" s="113">
        <v>5280</v>
      </c>
      <c r="T308" s="113">
        <v>2923</v>
      </c>
    </row>
    <row r="309" spans="1:20" x14ac:dyDescent="0.25">
      <c r="A309" s="115" t="s">
        <v>25</v>
      </c>
      <c r="B309" s="104" t="s">
        <v>4892</v>
      </c>
      <c r="C309" s="104">
        <v>4</v>
      </c>
      <c r="D309" s="115" t="s">
        <v>6659</v>
      </c>
      <c r="E309" s="31">
        <f t="shared" si="27"/>
        <v>4190.666666666667</v>
      </c>
      <c r="F309" s="121">
        <f t="shared" si="28"/>
        <v>3061</v>
      </c>
      <c r="G309" s="21"/>
      <c r="H309" s="31"/>
      <c r="I309" s="121">
        <f t="shared" si="29"/>
        <v>4249.8</v>
      </c>
      <c r="J309" s="21"/>
      <c r="K309" s="31"/>
      <c r="L309" s="113">
        <v>2118</v>
      </c>
      <c r="M309" s="113">
        <v>2867</v>
      </c>
      <c r="N309" s="113">
        <v>3247</v>
      </c>
      <c r="O309" s="113">
        <v>4012</v>
      </c>
      <c r="P309" s="113">
        <v>3387</v>
      </c>
      <c r="Q309" s="113">
        <v>5290</v>
      </c>
      <c r="R309" s="113">
        <v>4342</v>
      </c>
      <c r="S309" s="113">
        <v>3581</v>
      </c>
      <c r="T309" s="113">
        <v>4649</v>
      </c>
    </row>
    <row r="310" spans="1:20" x14ac:dyDescent="0.25">
      <c r="A310" s="115" t="s">
        <v>595</v>
      </c>
      <c r="B310" s="104" t="s">
        <v>4953</v>
      </c>
      <c r="C310" s="104">
        <v>16</v>
      </c>
      <c r="D310" s="115" t="s">
        <v>5569</v>
      </c>
      <c r="E310" s="31">
        <f t="shared" si="27"/>
        <v>4124</v>
      </c>
      <c r="F310" s="121">
        <f t="shared" si="28"/>
        <v>1403.25</v>
      </c>
      <c r="G310" s="21"/>
      <c r="H310" s="31"/>
      <c r="I310" s="121">
        <f t="shared" si="29"/>
        <v>2995.2</v>
      </c>
      <c r="J310" s="21"/>
      <c r="K310" s="31"/>
      <c r="L310" s="113">
        <v>99</v>
      </c>
      <c r="M310" s="113">
        <v>714</v>
      </c>
      <c r="N310" s="113">
        <v>2070</v>
      </c>
      <c r="O310" s="113">
        <v>2730</v>
      </c>
      <c r="P310" s="113">
        <v>710</v>
      </c>
      <c r="Q310" s="113">
        <v>1894</v>
      </c>
      <c r="R310" s="113">
        <v>3572</v>
      </c>
      <c r="S310" s="113">
        <v>6240</v>
      </c>
      <c r="T310" s="113">
        <v>2560</v>
      </c>
    </row>
    <row r="311" spans="1:20" x14ac:dyDescent="0.25">
      <c r="A311" s="115" t="s">
        <v>20</v>
      </c>
      <c r="B311" s="104" t="s">
        <v>4880</v>
      </c>
      <c r="C311" s="104">
        <v>2</v>
      </c>
      <c r="D311" s="115" t="s">
        <v>6016</v>
      </c>
      <c r="E311" s="31">
        <f t="shared" si="27"/>
        <v>4108.666666666667</v>
      </c>
      <c r="F311" s="121">
        <f t="shared" si="28"/>
        <v>3717.25</v>
      </c>
      <c r="G311" s="21"/>
      <c r="H311" s="31"/>
      <c r="I311" s="121">
        <f t="shared" si="29"/>
        <v>3284.8</v>
      </c>
      <c r="J311" s="21"/>
      <c r="K311" s="31"/>
      <c r="L311" s="113">
        <v>2936</v>
      </c>
      <c r="M311" s="113">
        <v>3583</v>
      </c>
      <c r="N311" s="113">
        <v>3837</v>
      </c>
      <c r="O311" s="113">
        <v>4513</v>
      </c>
      <c r="P311" s="113">
        <v>2738</v>
      </c>
      <c r="Q311" s="113">
        <v>1360</v>
      </c>
      <c r="R311" s="113">
        <v>653</v>
      </c>
      <c r="S311" s="113">
        <v>2332</v>
      </c>
      <c r="T311" s="113">
        <v>9341</v>
      </c>
    </row>
    <row r="312" spans="1:20" x14ac:dyDescent="0.25">
      <c r="A312" s="115" t="s">
        <v>1136</v>
      </c>
      <c r="B312" s="104" t="s">
        <v>4943</v>
      </c>
      <c r="C312" s="104">
        <v>15</v>
      </c>
      <c r="D312" s="115" t="s">
        <v>6095</v>
      </c>
      <c r="E312" s="31">
        <f t="shared" si="27"/>
        <v>4100.666666666667</v>
      </c>
      <c r="F312" s="121">
        <f t="shared" si="28"/>
        <v>270.5</v>
      </c>
      <c r="G312" s="21"/>
      <c r="H312" s="31"/>
      <c r="I312" s="121">
        <f t="shared" si="29"/>
        <v>2646.6</v>
      </c>
      <c r="J312" s="21"/>
      <c r="K312" s="31"/>
      <c r="L312" s="113">
        <v>92</v>
      </c>
      <c r="M312" s="113">
        <v>38</v>
      </c>
      <c r="N312" s="113">
        <v>258</v>
      </c>
      <c r="O312" s="113">
        <v>694</v>
      </c>
      <c r="P312" s="113">
        <v>493</v>
      </c>
      <c r="Q312" s="113">
        <v>438</v>
      </c>
      <c r="R312" s="113">
        <v>920</v>
      </c>
      <c r="S312" s="113">
        <v>9454</v>
      </c>
      <c r="T312" s="113">
        <v>1928</v>
      </c>
    </row>
    <row r="313" spans="1:20" x14ac:dyDescent="0.25">
      <c r="A313" s="115" t="s">
        <v>235</v>
      </c>
      <c r="B313" s="104" t="s">
        <v>4879</v>
      </c>
      <c r="C313" s="104">
        <v>2</v>
      </c>
      <c r="D313" s="115" t="s">
        <v>5509</v>
      </c>
      <c r="E313" s="31">
        <f t="shared" si="27"/>
        <v>4073.6666666666665</v>
      </c>
      <c r="F313" s="121">
        <f t="shared" si="28"/>
        <v>265.25</v>
      </c>
      <c r="G313" s="21"/>
      <c r="H313" s="31"/>
      <c r="I313" s="121">
        <f t="shared" si="29"/>
        <v>2681.2</v>
      </c>
      <c r="J313" s="21"/>
      <c r="K313" s="31"/>
      <c r="L313" s="113">
        <v>67</v>
      </c>
      <c r="M313" s="113">
        <v>141</v>
      </c>
      <c r="N313" s="113">
        <v>274</v>
      </c>
      <c r="O313" s="113">
        <v>579</v>
      </c>
      <c r="P313" s="113">
        <v>704</v>
      </c>
      <c r="Q313" s="113">
        <v>481</v>
      </c>
      <c r="R313" s="113">
        <v>427</v>
      </c>
      <c r="S313" s="113">
        <v>563</v>
      </c>
      <c r="T313" s="113">
        <v>11231</v>
      </c>
    </row>
    <row r="314" spans="1:20" x14ac:dyDescent="0.25">
      <c r="A314" s="115" t="s">
        <v>396</v>
      </c>
      <c r="B314" s="104" t="s">
        <v>4886</v>
      </c>
      <c r="C314" s="104">
        <v>4</v>
      </c>
      <c r="D314" s="115" t="s">
        <v>8382</v>
      </c>
      <c r="E314" s="31">
        <f t="shared" si="27"/>
        <v>4042.3333333333335</v>
      </c>
      <c r="F314" s="121">
        <f t="shared" si="28"/>
        <v>1545.5</v>
      </c>
      <c r="G314" s="21"/>
      <c r="H314" s="31"/>
      <c r="I314" s="121">
        <f t="shared" si="29"/>
        <v>3528.8</v>
      </c>
      <c r="J314" s="21"/>
      <c r="K314" s="31"/>
      <c r="L314" s="113">
        <v>1420</v>
      </c>
      <c r="M314" s="113">
        <v>1105</v>
      </c>
      <c r="N314" s="113">
        <v>2179</v>
      </c>
      <c r="O314" s="113">
        <v>1478</v>
      </c>
      <c r="P314" s="113">
        <v>2783</v>
      </c>
      <c r="Q314" s="113">
        <v>2734</v>
      </c>
      <c r="R314" s="113">
        <v>3798</v>
      </c>
      <c r="S314" s="113">
        <v>3439</v>
      </c>
      <c r="T314" s="113">
        <v>4890</v>
      </c>
    </row>
    <row r="315" spans="1:20" x14ac:dyDescent="0.25">
      <c r="A315" s="115" t="s">
        <v>1041</v>
      </c>
      <c r="B315" s="104" t="s">
        <v>4904</v>
      </c>
      <c r="C315" s="104">
        <v>6</v>
      </c>
      <c r="D315" s="115" t="s">
        <v>6408</v>
      </c>
      <c r="E315" s="31">
        <f t="shared" si="27"/>
        <v>3995.3333333333335</v>
      </c>
      <c r="F315" s="121">
        <f t="shared" si="28"/>
        <v>478.5</v>
      </c>
      <c r="G315" s="21"/>
      <c r="H315" s="31"/>
      <c r="I315" s="121">
        <f t="shared" si="29"/>
        <v>3056.2</v>
      </c>
      <c r="J315" s="21"/>
      <c r="K315" s="31"/>
      <c r="L315" s="113">
        <v>196</v>
      </c>
      <c r="M315" s="113">
        <v>459</v>
      </c>
      <c r="N315" s="113">
        <v>341</v>
      </c>
      <c r="O315" s="113">
        <v>918</v>
      </c>
      <c r="P315" s="113">
        <v>1238</v>
      </c>
      <c r="Q315" s="113">
        <v>2057</v>
      </c>
      <c r="R315" s="113">
        <v>3502</v>
      </c>
      <c r="S315" s="113">
        <v>4226</v>
      </c>
      <c r="T315" s="113">
        <v>4258</v>
      </c>
    </row>
    <row r="316" spans="1:20" x14ac:dyDescent="0.25">
      <c r="A316" s="115" t="s">
        <v>1093</v>
      </c>
      <c r="B316" s="104" t="s">
        <v>4954</v>
      </c>
      <c r="C316" s="104">
        <v>16</v>
      </c>
      <c r="D316" s="115" t="s">
        <v>5954</v>
      </c>
      <c r="E316" s="31">
        <f t="shared" si="27"/>
        <v>3970</v>
      </c>
      <c r="F316" s="121">
        <f t="shared" si="28"/>
        <v>201.75</v>
      </c>
      <c r="G316" s="21"/>
      <c r="H316" s="31"/>
      <c r="I316" s="121">
        <f t="shared" si="29"/>
        <v>2541.8000000000002</v>
      </c>
      <c r="J316" s="21"/>
      <c r="K316" s="31"/>
      <c r="L316" s="113">
        <v>95</v>
      </c>
      <c r="M316" s="113">
        <v>138</v>
      </c>
      <c r="N316" s="113">
        <v>193</v>
      </c>
      <c r="O316" s="113">
        <v>381</v>
      </c>
      <c r="P316" s="113">
        <v>307</v>
      </c>
      <c r="Q316" s="113">
        <v>492</v>
      </c>
      <c r="R316" s="113">
        <v>9109</v>
      </c>
      <c r="S316" s="113">
        <v>1593</v>
      </c>
      <c r="T316" s="113">
        <v>1208</v>
      </c>
    </row>
    <row r="317" spans="1:20" x14ac:dyDescent="0.25">
      <c r="A317" s="115" t="s">
        <v>297</v>
      </c>
      <c r="B317" s="104" t="s">
        <v>4954</v>
      </c>
      <c r="C317" s="104">
        <v>16</v>
      </c>
      <c r="D317" s="115" t="s">
        <v>8856</v>
      </c>
      <c r="E317" s="31">
        <f t="shared" si="27"/>
        <v>3950</v>
      </c>
      <c r="F317" s="121">
        <f t="shared" si="28"/>
        <v>1178.75</v>
      </c>
      <c r="G317" s="21"/>
      <c r="H317" s="31"/>
      <c r="I317" s="121">
        <f t="shared" si="29"/>
        <v>3038.8</v>
      </c>
      <c r="J317" s="21"/>
      <c r="K317" s="31"/>
      <c r="L317" s="113">
        <v>264</v>
      </c>
      <c r="M317" s="113">
        <v>788</v>
      </c>
      <c r="N317" s="113">
        <v>1792</v>
      </c>
      <c r="O317" s="113">
        <v>1871</v>
      </c>
      <c r="P317" s="113">
        <v>1638</v>
      </c>
      <c r="Q317" s="113">
        <v>1706</v>
      </c>
      <c r="R317" s="113">
        <v>4573</v>
      </c>
      <c r="S317" s="113">
        <v>2571</v>
      </c>
      <c r="T317" s="113">
        <v>4706</v>
      </c>
    </row>
    <row r="318" spans="1:20" x14ac:dyDescent="0.25">
      <c r="A318" s="115" t="s">
        <v>784</v>
      </c>
      <c r="B318" s="104" t="s">
        <v>4953</v>
      </c>
      <c r="C318" s="104">
        <v>16</v>
      </c>
      <c r="D318" s="115" t="s">
        <v>5474</v>
      </c>
      <c r="E318" s="31">
        <f t="shared" si="27"/>
        <v>3894.6666666666665</v>
      </c>
      <c r="F318" s="121">
        <f t="shared" si="28"/>
        <v>599.5</v>
      </c>
      <c r="G318" s="21"/>
      <c r="H318" s="31"/>
      <c r="I318" s="121">
        <f t="shared" si="29"/>
        <v>2781.8</v>
      </c>
      <c r="J318" s="21"/>
      <c r="K318" s="31"/>
      <c r="L318" s="113">
        <v>335</v>
      </c>
      <c r="M318" s="113">
        <v>745</v>
      </c>
      <c r="N318" s="113">
        <v>374</v>
      </c>
      <c r="O318" s="113">
        <v>944</v>
      </c>
      <c r="P318" s="113">
        <v>797</v>
      </c>
      <c r="Q318" s="113">
        <v>1428</v>
      </c>
      <c r="R318" s="113">
        <v>5294</v>
      </c>
      <c r="S318" s="113">
        <v>4022</v>
      </c>
      <c r="T318" s="113">
        <v>2368</v>
      </c>
    </row>
    <row r="319" spans="1:20" x14ac:dyDescent="0.25">
      <c r="A319" s="115" t="s">
        <v>5549</v>
      </c>
      <c r="B319" s="104" t="s">
        <v>4954</v>
      </c>
      <c r="C319" s="104">
        <v>16</v>
      </c>
      <c r="D319" s="115" t="s">
        <v>5550</v>
      </c>
      <c r="E319" s="31">
        <f t="shared" si="27"/>
        <v>3889.6666666666665</v>
      </c>
      <c r="F319" s="121">
        <f t="shared" si="28"/>
        <v>1862</v>
      </c>
      <c r="G319" s="21"/>
      <c r="H319" s="31"/>
      <c r="I319" s="121">
        <f t="shared" si="29"/>
        <v>2462.8000000000002</v>
      </c>
      <c r="J319" s="21"/>
      <c r="K319" s="31"/>
      <c r="L319" s="113"/>
      <c r="M319" s="113"/>
      <c r="N319" s="113">
        <v>5353</v>
      </c>
      <c r="O319" s="113">
        <v>2095</v>
      </c>
      <c r="P319" s="113">
        <v>262</v>
      </c>
      <c r="Q319" s="113">
        <v>383</v>
      </c>
      <c r="R319" s="113">
        <v>2633</v>
      </c>
      <c r="S319" s="113">
        <v>3646</v>
      </c>
      <c r="T319" s="113">
        <v>5390</v>
      </c>
    </row>
    <row r="320" spans="1:20" x14ac:dyDescent="0.25">
      <c r="A320" s="115" t="s">
        <v>861</v>
      </c>
      <c r="B320" s="104" t="s">
        <v>4943</v>
      </c>
      <c r="C320" s="104">
        <v>15</v>
      </c>
      <c r="D320" s="115" t="s">
        <v>5646</v>
      </c>
      <c r="E320" s="31">
        <f t="shared" si="27"/>
        <v>3874.3333333333335</v>
      </c>
      <c r="F320" s="121">
        <f t="shared" si="28"/>
        <v>1150.75</v>
      </c>
      <c r="G320" s="21"/>
      <c r="H320" s="31"/>
      <c r="I320" s="121">
        <f t="shared" si="29"/>
        <v>2801.8</v>
      </c>
      <c r="J320" s="21"/>
      <c r="K320" s="31"/>
      <c r="L320" s="113">
        <v>19</v>
      </c>
      <c r="M320" s="113">
        <v>94</v>
      </c>
      <c r="N320" s="113">
        <v>510</v>
      </c>
      <c r="O320" s="113">
        <v>3980</v>
      </c>
      <c r="P320" s="113">
        <v>1418</v>
      </c>
      <c r="Q320" s="113">
        <v>968</v>
      </c>
      <c r="R320" s="113">
        <v>2341</v>
      </c>
      <c r="S320" s="113">
        <v>5939</v>
      </c>
      <c r="T320" s="113">
        <v>3343</v>
      </c>
    </row>
    <row r="321" spans="1:20" x14ac:dyDescent="0.25">
      <c r="A321" s="115" t="s">
        <v>610</v>
      </c>
      <c r="B321" s="104" t="s">
        <v>4959</v>
      </c>
      <c r="C321" s="104">
        <v>18</v>
      </c>
      <c r="D321" s="115" t="s">
        <v>5950</v>
      </c>
      <c r="E321" s="31">
        <f t="shared" si="27"/>
        <v>3873.3333333333335</v>
      </c>
      <c r="F321" s="121">
        <f t="shared" si="28"/>
        <v>507.5</v>
      </c>
      <c r="G321" s="21"/>
      <c r="H321" s="31"/>
      <c r="I321" s="121">
        <f t="shared" si="29"/>
        <v>3089</v>
      </c>
      <c r="J321" s="21"/>
      <c r="K321" s="31"/>
      <c r="L321" s="113">
        <v>177</v>
      </c>
      <c r="M321" s="113">
        <v>345</v>
      </c>
      <c r="N321" s="113">
        <v>808</v>
      </c>
      <c r="O321" s="113">
        <v>700</v>
      </c>
      <c r="P321" s="113">
        <v>1875</v>
      </c>
      <c r="Q321" s="113">
        <v>1950</v>
      </c>
      <c r="R321" s="113">
        <v>4844</v>
      </c>
      <c r="S321" s="113">
        <v>3687</v>
      </c>
      <c r="T321" s="113">
        <v>3089</v>
      </c>
    </row>
    <row r="322" spans="1:20" x14ac:dyDescent="0.25">
      <c r="A322" s="115" t="s">
        <v>366</v>
      </c>
      <c r="B322" s="104" t="s">
        <v>4943</v>
      </c>
      <c r="C322" s="104">
        <v>15</v>
      </c>
      <c r="D322" s="115" t="s">
        <v>7208</v>
      </c>
      <c r="E322" s="31">
        <f t="shared" si="27"/>
        <v>3867.6666666666665</v>
      </c>
      <c r="F322" s="121">
        <f t="shared" si="28"/>
        <v>1295.75</v>
      </c>
      <c r="G322" s="21"/>
      <c r="H322" s="31"/>
      <c r="I322" s="121">
        <f t="shared" si="29"/>
        <v>3175.2</v>
      </c>
      <c r="J322" s="21"/>
      <c r="K322" s="31"/>
      <c r="L322" s="113">
        <v>229</v>
      </c>
      <c r="M322" s="113">
        <v>796</v>
      </c>
      <c r="N322" s="113">
        <v>1124</v>
      </c>
      <c r="O322" s="113">
        <v>3034</v>
      </c>
      <c r="P322" s="113">
        <v>1867</v>
      </c>
      <c r="Q322" s="113">
        <v>2406</v>
      </c>
      <c r="R322" s="113">
        <v>3861</v>
      </c>
      <c r="S322" s="113">
        <v>3506</v>
      </c>
      <c r="T322" s="113">
        <v>4236</v>
      </c>
    </row>
    <row r="323" spans="1:20" x14ac:dyDescent="0.25">
      <c r="A323" s="115" t="s">
        <v>570</v>
      </c>
      <c r="B323" s="104" t="s">
        <v>4909</v>
      </c>
      <c r="C323" s="104">
        <v>7</v>
      </c>
      <c r="D323" s="115" t="s">
        <v>5542</v>
      </c>
      <c r="E323" s="31">
        <f t="shared" si="27"/>
        <v>3863.3333333333335</v>
      </c>
      <c r="F323" s="121">
        <f t="shared" si="28"/>
        <v>1281.25</v>
      </c>
      <c r="G323" s="21"/>
      <c r="H323" s="31"/>
      <c r="I323" s="121">
        <f t="shared" si="29"/>
        <v>3106.2</v>
      </c>
      <c r="J323" s="21"/>
      <c r="K323" s="31"/>
      <c r="L323" s="113">
        <v>760</v>
      </c>
      <c r="M323" s="113">
        <v>1247</v>
      </c>
      <c r="N323" s="113">
        <v>1522</v>
      </c>
      <c r="O323" s="113">
        <v>1596</v>
      </c>
      <c r="P323" s="113">
        <v>2096</v>
      </c>
      <c r="Q323" s="113">
        <v>1845</v>
      </c>
      <c r="R323" s="113">
        <v>4737</v>
      </c>
      <c r="S323" s="113">
        <v>4211</v>
      </c>
      <c r="T323" s="113">
        <v>2642</v>
      </c>
    </row>
    <row r="324" spans="1:20" x14ac:dyDescent="0.25">
      <c r="A324" s="115" t="s">
        <v>3496</v>
      </c>
      <c r="B324" s="104" t="s">
        <v>4883</v>
      </c>
      <c r="C324" s="104">
        <v>2</v>
      </c>
      <c r="D324" s="115" t="s">
        <v>8349</v>
      </c>
      <c r="E324" s="31">
        <f t="shared" si="27"/>
        <v>3837.3333333333335</v>
      </c>
      <c r="F324" s="121">
        <f t="shared" si="28"/>
        <v>880.25</v>
      </c>
      <c r="G324" s="21"/>
      <c r="H324" s="31"/>
      <c r="I324" s="121">
        <f t="shared" si="29"/>
        <v>3124.8</v>
      </c>
      <c r="J324" s="21"/>
      <c r="K324" s="31"/>
      <c r="L324" s="113">
        <v>429</v>
      </c>
      <c r="M324" s="113">
        <v>642</v>
      </c>
      <c r="N324" s="113">
        <v>1008</v>
      </c>
      <c r="O324" s="113">
        <v>1442</v>
      </c>
      <c r="P324" s="113">
        <v>282</v>
      </c>
      <c r="Q324" s="113">
        <v>3830</v>
      </c>
      <c r="R324" s="113">
        <v>3554</v>
      </c>
      <c r="S324" s="113">
        <v>4266</v>
      </c>
      <c r="T324" s="113">
        <v>3692</v>
      </c>
    </row>
    <row r="325" spans="1:20" x14ac:dyDescent="0.25">
      <c r="A325" s="115" t="s">
        <v>177</v>
      </c>
      <c r="B325" s="104" t="s">
        <v>4954</v>
      </c>
      <c r="C325" s="104">
        <v>16</v>
      </c>
      <c r="D325" s="115" t="s">
        <v>5407</v>
      </c>
      <c r="E325" s="31">
        <f t="shared" si="27"/>
        <v>3836</v>
      </c>
      <c r="F325" s="121">
        <f t="shared" si="28"/>
        <v>2698.5</v>
      </c>
      <c r="G325" s="21"/>
      <c r="H325" s="31"/>
      <c r="I325" s="121">
        <f t="shared" si="29"/>
        <v>3389.6</v>
      </c>
      <c r="J325" s="21"/>
      <c r="K325" s="31"/>
      <c r="L325" s="113">
        <v>468</v>
      </c>
      <c r="M325" s="113">
        <v>1557</v>
      </c>
      <c r="N325" s="113">
        <v>4021</v>
      </c>
      <c r="O325" s="113">
        <v>4748</v>
      </c>
      <c r="P325" s="113">
        <v>3029</v>
      </c>
      <c r="Q325" s="113">
        <v>2411</v>
      </c>
      <c r="R325" s="113">
        <v>3002</v>
      </c>
      <c r="S325" s="113">
        <v>3073</v>
      </c>
      <c r="T325" s="113">
        <v>5433</v>
      </c>
    </row>
    <row r="326" spans="1:20" x14ac:dyDescent="0.25">
      <c r="A326" s="115" t="s">
        <v>377</v>
      </c>
      <c r="B326" s="104" t="s">
        <v>4893</v>
      </c>
      <c r="C326" s="104">
        <v>4</v>
      </c>
      <c r="D326" s="115" t="s">
        <v>6649</v>
      </c>
      <c r="E326" s="31">
        <f t="shared" si="27"/>
        <v>3822</v>
      </c>
      <c r="F326" s="121">
        <f t="shared" si="28"/>
        <v>682.75</v>
      </c>
      <c r="G326" s="21"/>
      <c r="H326" s="31"/>
      <c r="I326" s="121">
        <f t="shared" si="29"/>
        <v>3211.2</v>
      </c>
      <c r="J326" s="21"/>
      <c r="K326" s="31"/>
      <c r="L326" s="113">
        <v>94</v>
      </c>
      <c r="M326" s="113">
        <v>527</v>
      </c>
      <c r="N326" s="113">
        <v>555</v>
      </c>
      <c r="O326" s="113">
        <v>1555</v>
      </c>
      <c r="P326" s="113">
        <v>1729</v>
      </c>
      <c r="Q326" s="113">
        <v>2861</v>
      </c>
      <c r="R326" s="113">
        <v>843</v>
      </c>
      <c r="S326" s="113">
        <v>8383</v>
      </c>
      <c r="T326" s="113">
        <v>2240</v>
      </c>
    </row>
    <row r="327" spans="1:20" x14ac:dyDescent="0.25">
      <c r="A327" s="115" t="s">
        <v>269</v>
      </c>
      <c r="B327" s="104" t="s">
        <v>4962</v>
      </c>
      <c r="C327" s="104">
        <v>20</v>
      </c>
      <c r="D327" s="115" t="s">
        <v>5715</v>
      </c>
      <c r="E327" s="31">
        <f t="shared" si="27"/>
        <v>3794.6666666666665</v>
      </c>
      <c r="F327" s="121">
        <f t="shared" si="28"/>
        <v>781.5</v>
      </c>
      <c r="G327" s="21"/>
      <c r="H327" s="31"/>
      <c r="I327" s="121">
        <f t="shared" si="29"/>
        <v>3131.6</v>
      </c>
      <c r="J327" s="21"/>
      <c r="K327" s="31"/>
      <c r="L327" s="113">
        <v>425</v>
      </c>
      <c r="M327" s="113">
        <v>403</v>
      </c>
      <c r="N327" s="113">
        <v>911</v>
      </c>
      <c r="O327" s="113">
        <v>1387</v>
      </c>
      <c r="P327" s="113">
        <v>1693</v>
      </c>
      <c r="Q327" s="113">
        <v>2581</v>
      </c>
      <c r="R327" s="113">
        <v>4029</v>
      </c>
      <c r="S327" s="113">
        <v>3541</v>
      </c>
      <c r="T327" s="113">
        <v>3814</v>
      </c>
    </row>
    <row r="328" spans="1:20" x14ac:dyDescent="0.25">
      <c r="A328" s="115" t="s">
        <v>238</v>
      </c>
      <c r="B328" s="104" t="s">
        <v>4885</v>
      </c>
      <c r="C328" s="104">
        <v>3</v>
      </c>
      <c r="D328" s="115" t="s">
        <v>5380</v>
      </c>
      <c r="E328" s="31">
        <f t="shared" si="27"/>
        <v>3767</v>
      </c>
      <c r="F328" s="121">
        <f t="shared" si="28"/>
        <v>2777</v>
      </c>
      <c r="G328" s="21"/>
      <c r="H328" s="31"/>
      <c r="I328" s="121">
        <f t="shared" si="29"/>
        <v>3206.2</v>
      </c>
      <c r="J328" s="21"/>
      <c r="K328" s="31"/>
      <c r="L328" s="113">
        <v>1944</v>
      </c>
      <c r="M328" s="113">
        <v>2786</v>
      </c>
      <c r="N328" s="113">
        <v>4038</v>
      </c>
      <c r="O328" s="113">
        <v>2340</v>
      </c>
      <c r="P328" s="113">
        <v>2429</v>
      </c>
      <c r="Q328" s="113">
        <v>2301</v>
      </c>
      <c r="R328" s="113">
        <v>5772</v>
      </c>
      <c r="S328" s="113">
        <v>2800</v>
      </c>
      <c r="T328" s="113">
        <v>2729</v>
      </c>
    </row>
    <row r="329" spans="1:20" x14ac:dyDescent="0.25">
      <c r="A329" s="115" t="s">
        <v>56</v>
      </c>
      <c r="B329" s="104" t="s">
        <v>4953</v>
      </c>
      <c r="C329" s="104">
        <v>16</v>
      </c>
      <c r="D329" s="115" t="s">
        <v>5776</v>
      </c>
      <c r="E329" s="31">
        <f t="shared" si="27"/>
        <v>3763</v>
      </c>
      <c r="F329" s="121">
        <f t="shared" si="28"/>
        <v>506.5</v>
      </c>
      <c r="G329" s="21"/>
      <c r="H329" s="31"/>
      <c r="I329" s="121">
        <f t="shared" si="29"/>
        <v>2602</v>
      </c>
      <c r="J329" s="21"/>
      <c r="K329" s="31"/>
      <c r="L329" s="113">
        <v>507</v>
      </c>
      <c r="M329" s="113">
        <v>357</v>
      </c>
      <c r="N329" s="113">
        <v>398</v>
      </c>
      <c r="O329" s="113">
        <v>764</v>
      </c>
      <c r="P329" s="113">
        <v>546</v>
      </c>
      <c r="Q329" s="113">
        <v>1175</v>
      </c>
      <c r="R329" s="113">
        <v>3601</v>
      </c>
      <c r="S329" s="113">
        <v>3394</v>
      </c>
      <c r="T329" s="113">
        <v>4294</v>
      </c>
    </row>
    <row r="330" spans="1:20" x14ac:dyDescent="0.25">
      <c r="A330" s="115" t="s">
        <v>601</v>
      </c>
      <c r="B330" s="104" t="s">
        <v>4953</v>
      </c>
      <c r="C330" s="104">
        <v>16</v>
      </c>
      <c r="D330" s="115" t="s">
        <v>8603</v>
      </c>
      <c r="E330" s="31">
        <f t="shared" si="27"/>
        <v>3762.6666666666665</v>
      </c>
      <c r="F330" s="121">
        <f t="shared" si="28"/>
        <v>745.75</v>
      </c>
      <c r="G330" s="21"/>
      <c r="H330" s="31"/>
      <c r="I330" s="121">
        <f t="shared" si="29"/>
        <v>2752.6</v>
      </c>
      <c r="J330" s="21"/>
      <c r="K330" s="31"/>
      <c r="L330" s="113">
        <v>135</v>
      </c>
      <c r="M330" s="113">
        <v>363</v>
      </c>
      <c r="N330" s="113">
        <v>979</v>
      </c>
      <c r="O330" s="113">
        <v>1506</v>
      </c>
      <c r="P330" s="113">
        <v>1691</v>
      </c>
      <c r="Q330" s="113">
        <v>784</v>
      </c>
      <c r="R330" s="113">
        <v>4752</v>
      </c>
      <c r="S330" s="113">
        <v>3223</v>
      </c>
      <c r="T330" s="113">
        <v>3313</v>
      </c>
    </row>
    <row r="331" spans="1:20" x14ac:dyDescent="0.25">
      <c r="A331" s="115" t="s">
        <v>1107</v>
      </c>
      <c r="B331" s="104" t="s">
        <v>4953</v>
      </c>
      <c r="C331" s="104">
        <v>16</v>
      </c>
      <c r="D331" s="115" t="s">
        <v>7583</v>
      </c>
      <c r="E331" s="31">
        <f t="shared" si="27"/>
        <v>3734.6666666666665</v>
      </c>
      <c r="F331" s="121">
        <f t="shared" si="28"/>
        <v>656.75</v>
      </c>
      <c r="G331" s="21"/>
      <c r="H331" s="31"/>
      <c r="I331" s="121">
        <f t="shared" si="29"/>
        <v>3261</v>
      </c>
      <c r="J331" s="21"/>
      <c r="K331" s="31"/>
      <c r="L331" s="113">
        <v>473</v>
      </c>
      <c r="M331" s="113">
        <v>381</v>
      </c>
      <c r="N331" s="113">
        <v>780</v>
      </c>
      <c r="O331" s="113">
        <v>993</v>
      </c>
      <c r="P331" s="113">
        <v>1072</v>
      </c>
      <c r="Q331" s="113">
        <v>4029</v>
      </c>
      <c r="R331" s="113">
        <v>5944</v>
      </c>
      <c r="S331" s="113">
        <v>2703</v>
      </c>
      <c r="T331" s="113">
        <v>2557</v>
      </c>
    </row>
    <row r="332" spans="1:20" x14ac:dyDescent="0.25">
      <c r="A332" s="115" t="s">
        <v>739</v>
      </c>
      <c r="B332" s="104" t="s">
        <v>4953</v>
      </c>
      <c r="C332" s="104">
        <v>16</v>
      </c>
      <c r="D332" s="115" t="s">
        <v>5703</v>
      </c>
      <c r="E332" s="31">
        <f t="shared" si="27"/>
        <v>3734.6666666666665</v>
      </c>
      <c r="F332" s="121">
        <f t="shared" si="28"/>
        <v>1263</v>
      </c>
      <c r="G332" s="21"/>
      <c r="H332" s="31"/>
      <c r="I332" s="121">
        <f t="shared" si="29"/>
        <v>3195.4</v>
      </c>
      <c r="J332" s="21"/>
      <c r="K332" s="31"/>
      <c r="L332" s="113">
        <v>477</v>
      </c>
      <c r="M332" s="113">
        <v>641</v>
      </c>
      <c r="N332" s="113">
        <v>2049</v>
      </c>
      <c r="O332" s="113">
        <v>1885</v>
      </c>
      <c r="P332" s="113">
        <v>1875</v>
      </c>
      <c r="Q332" s="113">
        <v>2898</v>
      </c>
      <c r="R332" s="113">
        <v>3835</v>
      </c>
      <c r="S332" s="113">
        <v>5333</v>
      </c>
      <c r="T332" s="113">
        <v>2036</v>
      </c>
    </row>
    <row r="333" spans="1:20" x14ac:dyDescent="0.25">
      <c r="A333" s="115" t="s">
        <v>593</v>
      </c>
      <c r="B333" s="104" t="s">
        <v>4897</v>
      </c>
      <c r="C333" s="104">
        <v>5</v>
      </c>
      <c r="D333" s="115" t="s">
        <v>6405</v>
      </c>
      <c r="E333" s="31">
        <f t="shared" si="27"/>
        <v>3727.6666666666665</v>
      </c>
      <c r="F333" s="121">
        <f t="shared" si="28"/>
        <v>701.75</v>
      </c>
      <c r="G333" s="21"/>
      <c r="H333" s="31"/>
      <c r="I333" s="121">
        <f t="shared" si="29"/>
        <v>2991.8</v>
      </c>
      <c r="J333" s="21"/>
      <c r="K333" s="31"/>
      <c r="L333" s="113"/>
      <c r="M333" s="113">
        <v>37</v>
      </c>
      <c r="N333" s="113">
        <v>253</v>
      </c>
      <c r="O333" s="113">
        <v>2517</v>
      </c>
      <c r="P333" s="113">
        <v>2433</v>
      </c>
      <c r="Q333" s="113">
        <v>1343</v>
      </c>
      <c r="R333" s="113">
        <v>1527</v>
      </c>
      <c r="S333" s="113">
        <v>3369</v>
      </c>
      <c r="T333" s="113">
        <v>6287</v>
      </c>
    </row>
    <row r="334" spans="1:20" x14ac:dyDescent="0.25">
      <c r="A334" s="115" t="s">
        <v>1495</v>
      </c>
      <c r="B334" s="104" t="s">
        <v>4938</v>
      </c>
      <c r="C334" s="104">
        <v>13</v>
      </c>
      <c r="D334" s="115" t="s">
        <v>6898</v>
      </c>
      <c r="E334" s="31">
        <f t="shared" si="27"/>
        <v>3722.6666666666665</v>
      </c>
      <c r="F334" s="121">
        <f t="shared" si="28"/>
        <v>91.75</v>
      </c>
      <c r="G334" s="21"/>
      <c r="H334" s="31"/>
      <c r="I334" s="121">
        <f t="shared" si="29"/>
        <v>2777.8</v>
      </c>
      <c r="J334" s="21"/>
      <c r="K334" s="31"/>
      <c r="L334" s="113">
        <v>16</v>
      </c>
      <c r="M334" s="113">
        <v>131</v>
      </c>
      <c r="N334" s="113">
        <v>103</v>
      </c>
      <c r="O334" s="113">
        <v>117</v>
      </c>
      <c r="P334" s="113">
        <v>76</v>
      </c>
      <c r="Q334" s="113">
        <v>2645</v>
      </c>
      <c r="R334" s="113">
        <v>5821</v>
      </c>
      <c r="S334" s="113">
        <v>2913</v>
      </c>
      <c r="T334" s="113">
        <v>2434</v>
      </c>
    </row>
    <row r="335" spans="1:20" x14ac:dyDescent="0.25">
      <c r="A335" s="115" t="s">
        <v>173</v>
      </c>
      <c r="B335" s="104" t="s">
        <v>4904</v>
      </c>
      <c r="C335" s="104">
        <v>6</v>
      </c>
      <c r="D335" s="115" t="s">
        <v>8149</v>
      </c>
      <c r="E335" s="31">
        <f t="shared" si="27"/>
        <v>3699.6666666666665</v>
      </c>
      <c r="F335" s="121">
        <f t="shared" si="28"/>
        <v>1697.25</v>
      </c>
      <c r="G335" s="21"/>
      <c r="H335" s="31"/>
      <c r="I335" s="121">
        <f t="shared" si="29"/>
        <v>3040.6</v>
      </c>
      <c r="J335" s="21"/>
      <c r="K335" s="31"/>
      <c r="L335" s="113">
        <v>1614</v>
      </c>
      <c r="M335" s="113">
        <v>1147</v>
      </c>
      <c r="N335" s="113">
        <v>1440</v>
      </c>
      <c r="O335" s="113">
        <v>2588</v>
      </c>
      <c r="P335" s="113">
        <v>2157</v>
      </c>
      <c r="Q335" s="113">
        <v>1947</v>
      </c>
      <c r="R335" s="113">
        <v>4727</v>
      </c>
      <c r="S335" s="113">
        <v>3433</v>
      </c>
      <c r="T335" s="113">
        <v>2939</v>
      </c>
    </row>
    <row r="336" spans="1:20" x14ac:dyDescent="0.25">
      <c r="A336" s="115" t="s">
        <v>1072</v>
      </c>
      <c r="B336" s="104" t="s">
        <v>4943</v>
      </c>
      <c r="C336" s="104">
        <v>15</v>
      </c>
      <c r="D336" s="115" t="s">
        <v>8598</v>
      </c>
      <c r="E336" s="31">
        <f t="shared" si="27"/>
        <v>3696.6666666666665</v>
      </c>
      <c r="F336" s="121">
        <f t="shared" si="28"/>
        <v>1545.25</v>
      </c>
      <c r="G336" s="21"/>
      <c r="H336" s="31"/>
      <c r="I336" s="121">
        <f t="shared" si="29"/>
        <v>3434.2</v>
      </c>
      <c r="J336" s="21"/>
      <c r="K336" s="31"/>
      <c r="L336" s="113">
        <v>2140</v>
      </c>
      <c r="M336" s="113">
        <v>1629</v>
      </c>
      <c r="N336" s="113">
        <v>449</v>
      </c>
      <c r="O336" s="113">
        <v>1963</v>
      </c>
      <c r="P336" s="113">
        <v>4730</v>
      </c>
      <c r="Q336" s="113">
        <v>1351</v>
      </c>
      <c r="R336" s="113">
        <v>4983</v>
      </c>
      <c r="S336" s="113">
        <v>3745</v>
      </c>
      <c r="T336" s="113">
        <v>2362</v>
      </c>
    </row>
    <row r="337" spans="1:20" x14ac:dyDescent="0.25">
      <c r="A337" s="115" t="s">
        <v>313</v>
      </c>
      <c r="B337" s="104" t="s">
        <v>4951</v>
      </c>
      <c r="C337" s="104">
        <v>15</v>
      </c>
      <c r="D337" s="115" t="s">
        <v>5515</v>
      </c>
      <c r="E337" s="31">
        <f t="shared" si="27"/>
        <v>3694.6666666666665</v>
      </c>
      <c r="F337" s="121">
        <f t="shared" si="28"/>
        <v>969.5</v>
      </c>
      <c r="G337" s="21"/>
      <c r="H337" s="31"/>
      <c r="I337" s="121">
        <f t="shared" si="29"/>
        <v>2868</v>
      </c>
      <c r="J337" s="21"/>
      <c r="K337" s="31"/>
      <c r="L337" s="113">
        <v>59</v>
      </c>
      <c r="M337" s="113">
        <v>787</v>
      </c>
      <c r="N337" s="113">
        <v>1035</v>
      </c>
      <c r="O337" s="113">
        <v>1997</v>
      </c>
      <c r="P337" s="113">
        <v>1355</v>
      </c>
      <c r="Q337" s="113">
        <v>1901</v>
      </c>
      <c r="R337" s="113">
        <v>3091</v>
      </c>
      <c r="S337" s="113">
        <v>4310</v>
      </c>
      <c r="T337" s="113">
        <v>3683</v>
      </c>
    </row>
    <row r="338" spans="1:20" x14ac:dyDescent="0.25">
      <c r="A338" s="115" t="s">
        <v>5696</v>
      </c>
      <c r="B338" s="104" t="s">
        <v>4954</v>
      </c>
      <c r="C338" s="104">
        <v>16</v>
      </c>
      <c r="D338" s="115" t="s">
        <v>5697</v>
      </c>
      <c r="E338" s="31">
        <f t="shared" si="27"/>
        <v>3686</v>
      </c>
      <c r="F338" s="121">
        <f t="shared" si="28"/>
        <v>2671</v>
      </c>
      <c r="G338" s="21"/>
      <c r="H338" s="31"/>
      <c r="I338" s="121">
        <f t="shared" si="29"/>
        <v>4246.2</v>
      </c>
      <c r="J338" s="21"/>
      <c r="K338" s="31"/>
      <c r="L338" s="113"/>
      <c r="M338" s="113"/>
      <c r="N338" s="113">
        <v>5422</v>
      </c>
      <c r="O338" s="113">
        <v>5262</v>
      </c>
      <c r="P338" s="113">
        <v>4112</v>
      </c>
      <c r="Q338" s="113">
        <v>6061</v>
      </c>
      <c r="R338" s="113">
        <v>5564</v>
      </c>
      <c r="S338" s="113">
        <v>3499</v>
      </c>
      <c r="T338" s="113">
        <v>1995</v>
      </c>
    </row>
    <row r="339" spans="1:20" x14ac:dyDescent="0.25">
      <c r="A339" s="115" t="s">
        <v>692</v>
      </c>
      <c r="B339" s="104" t="s">
        <v>4943</v>
      </c>
      <c r="C339" s="104">
        <v>15</v>
      </c>
      <c r="D339" s="115" t="s">
        <v>5513</v>
      </c>
      <c r="E339" s="31">
        <f t="shared" si="27"/>
        <v>3676.6666666666665</v>
      </c>
      <c r="F339" s="121">
        <f t="shared" si="28"/>
        <v>674</v>
      </c>
      <c r="G339" s="21"/>
      <c r="H339" s="31"/>
      <c r="I339" s="121">
        <f t="shared" si="29"/>
        <v>2570.8000000000002</v>
      </c>
      <c r="J339" s="21"/>
      <c r="K339" s="31"/>
      <c r="L339" s="113">
        <v>262</v>
      </c>
      <c r="M339" s="113">
        <v>250</v>
      </c>
      <c r="N339" s="113">
        <v>690</v>
      </c>
      <c r="O339" s="113">
        <v>1494</v>
      </c>
      <c r="P339" s="113">
        <v>1004</v>
      </c>
      <c r="Q339" s="113">
        <v>820</v>
      </c>
      <c r="R339" s="113">
        <v>3184</v>
      </c>
      <c r="S339" s="113">
        <v>4663</v>
      </c>
      <c r="T339" s="113">
        <v>3183</v>
      </c>
    </row>
    <row r="340" spans="1:20" x14ac:dyDescent="0.25">
      <c r="A340" s="115" t="s">
        <v>743</v>
      </c>
      <c r="B340" s="104" t="s">
        <v>4909</v>
      </c>
      <c r="C340" s="104">
        <v>7</v>
      </c>
      <c r="D340" s="115" t="s">
        <v>6242</v>
      </c>
      <c r="E340" s="31">
        <f t="shared" si="27"/>
        <v>3673.6666666666665</v>
      </c>
      <c r="F340" s="121">
        <f t="shared" si="28"/>
        <v>1914</v>
      </c>
      <c r="G340" s="21"/>
      <c r="H340" s="31"/>
      <c r="I340" s="121">
        <f t="shared" si="29"/>
        <v>3054.6</v>
      </c>
      <c r="J340" s="21"/>
      <c r="K340" s="31"/>
      <c r="L340" s="113">
        <v>1492</v>
      </c>
      <c r="M340" s="113">
        <v>1019</v>
      </c>
      <c r="N340" s="113">
        <v>1284</v>
      </c>
      <c r="O340" s="113">
        <v>3861</v>
      </c>
      <c r="P340" s="113">
        <v>1544</v>
      </c>
      <c r="Q340" s="113">
        <v>2708</v>
      </c>
      <c r="R340" s="113">
        <v>5524</v>
      </c>
      <c r="S340" s="113">
        <v>3689</v>
      </c>
      <c r="T340" s="113">
        <v>1808</v>
      </c>
    </row>
    <row r="341" spans="1:20" x14ac:dyDescent="0.25">
      <c r="A341" s="115" t="s">
        <v>3869</v>
      </c>
      <c r="B341" s="104" t="s">
        <v>4885</v>
      </c>
      <c r="C341" s="104">
        <v>3</v>
      </c>
      <c r="D341" s="115" t="s">
        <v>6980</v>
      </c>
      <c r="E341" s="31">
        <f t="shared" si="27"/>
        <v>3670.3333333333335</v>
      </c>
      <c r="F341" s="121">
        <f t="shared" si="28"/>
        <v>0</v>
      </c>
      <c r="G341" s="21"/>
      <c r="H341" s="31"/>
      <c r="I341" s="121">
        <f t="shared" si="29"/>
        <v>2202.1999999999998</v>
      </c>
      <c r="J341" s="21"/>
      <c r="K341" s="31"/>
      <c r="L341" s="113"/>
      <c r="M341" s="113"/>
      <c r="N341" s="113"/>
      <c r="O341" s="113"/>
      <c r="P341" s="113"/>
      <c r="Q341" s="113"/>
      <c r="R341" s="113"/>
      <c r="S341" s="113">
        <v>11011</v>
      </c>
      <c r="T341" s="113"/>
    </row>
    <row r="342" spans="1:20" x14ac:dyDescent="0.25">
      <c r="A342" s="115" t="s">
        <v>334</v>
      </c>
      <c r="B342" s="104" t="s">
        <v>4953</v>
      </c>
      <c r="C342" s="104">
        <v>16</v>
      </c>
      <c r="D342" s="115" t="s">
        <v>6140</v>
      </c>
      <c r="E342" s="31">
        <f t="shared" si="27"/>
        <v>3661.6666666666665</v>
      </c>
      <c r="F342" s="121">
        <f t="shared" si="28"/>
        <v>2317.5</v>
      </c>
      <c r="G342" s="21"/>
      <c r="H342" s="31"/>
      <c r="I342" s="121">
        <f t="shared" si="29"/>
        <v>3099.6</v>
      </c>
      <c r="J342" s="21"/>
      <c r="K342" s="31"/>
      <c r="L342" s="113">
        <v>2077</v>
      </c>
      <c r="M342" s="113">
        <v>1288</v>
      </c>
      <c r="N342" s="113">
        <v>2718</v>
      </c>
      <c r="O342" s="113">
        <v>3187</v>
      </c>
      <c r="P342" s="113">
        <v>2527</v>
      </c>
      <c r="Q342" s="113">
        <v>1986</v>
      </c>
      <c r="R342" s="113">
        <v>3442</v>
      </c>
      <c r="S342" s="113">
        <v>4216</v>
      </c>
      <c r="T342" s="113">
        <v>3327</v>
      </c>
    </row>
    <row r="343" spans="1:20" x14ac:dyDescent="0.25">
      <c r="A343" s="115" t="s">
        <v>1993</v>
      </c>
      <c r="B343" s="104" t="s">
        <v>4877</v>
      </c>
      <c r="C343" s="104">
        <v>2</v>
      </c>
      <c r="D343" s="115" t="s">
        <v>6774</v>
      </c>
      <c r="E343" s="31">
        <f t="shared" si="27"/>
        <v>3650.6666666666665</v>
      </c>
      <c r="F343" s="121">
        <f t="shared" si="28"/>
        <v>388.25</v>
      </c>
      <c r="G343" s="21"/>
      <c r="H343" s="31"/>
      <c r="I343" s="121">
        <f t="shared" si="29"/>
        <v>3418.2</v>
      </c>
      <c r="J343" s="21"/>
      <c r="K343" s="31"/>
      <c r="L343" s="113">
        <v>53</v>
      </c>
      <c r="M343" s="113">
        <v>13</v>
      </c>
      <c r="N343" s="113">
        <v>154</v>
      </c>
      <c r="O343" s="113">
        <v>1333</v>
      </c>
      <c r="P343" s="113">
        <v>2389</v>
      </c>
      <c r="Q343" s="113">
        <v>3750</v>
      </c>
      <c r="R343" s="113">
        <v>4794</v>
      </c>
      <c r="S343" s="113">
        <v>3183</v>
      </c>
      <c r="T343" s="113">
        <v>2975</v>
      </c>
    </row>
    <row r="344" spans="1:20" x14ac:dyDescent="0.25">
      <c r="A344" s="115" t="s">
        <v>180</v>
      </c>
      <c r="B344" s="104" t="s">
        <v>4897</v>
      </c>
      <c r="C344" s="104">
        <v>5</v>
      </c>
      <c r="D344" s="115" t="s">
        <v>6822</v>
      </c>
      <c r="E344" s="31">
        <f t="shared" si="27"/>
        <v>3645</v>
      </c>
      <c r="F344" s="121">
        <f t="shared" si="28"/>
        <v>851</v>
      </c>
      <c r="G344" s="21"/>
      <c r="H344" s="31"/>
      <c r="I344" s="121">
        <f t="shared" si="29"/>
        <v>3249.6</v>
      </c>
      <c r="J344" s="21"/>
      <c r="K344" s="31"/>
      <c r="L344" s="113">
        <v>93</v>
      </c>
      <c r="M344" s="113">
        <v>229</v>
      </c>
      <c r="N344" s="113">
        <v>241</v>
      </c>
      <c r="O344" s="113">
        <v>2841</v>
      </c>
      <c r="P344" s="113">
        <v>2293</v>
      </c>
      <c r="Q344" s="113">
        <v>3020</v>
      </c>
      <c r="R344" s="113">
        <v>1088</v>
      </c>
      <c r="S344" s="113">
        <v>3537</v>
      </c>
      <c r="T344" s="113">
        <v>6310</v>
      </c>
    </row>
    <row r="345" spans="1:20" x14ac:dyDescent="0.25">
      <c r="A345" s="115" t="s">
        <v>279</v>
      </c>
      <c r="B345" s="104" t="s">
        <v>4910</v>
      </c>
      <c r="C345" s="104">
        <v>7</v>
      </c>
      <c r="D345" s="115" t="s">
        <v>5739</v>
      </c>
      <c r="E345" s="31">
        <f t="shared" si="27"/>
        <v>3641.6666666666665</v>
      </c>
      <c r="F345" s="121">
        <f t="shared" si="28"/>
        <v>1126.75</v>
      </c>
      <c r="G345" s="21"/>
      <c r="H345" s="31"/>
      <c r="I345" s="121">
        <f t="shared" si="29"/>
        <v>2708.8</v>
      </c>
      <c r="J345" s="21"/>
      <c r="K345" s="31"/>
      <c r="L345" s="113">
        <v>364</v>
      </c>
      <c r="M345" s="113">
        <v>653</v>
      </c>
      <c r="N345" s="113">
        <v>1258</v>
      </c>
      <c r="O345" s="113">
        <v>2232</v>
      </c>
      <c r="P345" s="113">
        <v>1091</v>
      </c>
      <c r="Q345" s="113">
        <v>1528</v>
      </c>
      <c r="R345" s="113">
        <v>1950</v>
      </c>
      <c r="S345" s="113">
        <v>5456</v>
      </c>
      <c r="T345" s="113">
        <v>3519</v>
      </c>
    </row>
    <row r="346" spans="1:20" x14ac:dyDescent="0.25">
      <c r="A346" s="115" t="s">
        <v>407</v>
      </c>
      <c r="B346" s="104" t="s">
        <v>4888</v>
      </c>
      <c r="C346" s="104">
        <v>4</v>
      </c>
      <c r="D346" s="115" t="s">
        <v>5675</v>
      </c>
      <c r="E346" s="31">
        <f t="shared" si="27"/>
        <v>3617</v>
      </c>
      <c r="F346" s="121">
        <f t="shared" si="28"/>
        <v>991.25</v>
      </c>
      <c r="G346" s="21"/>
      <c r="H346" s="31"/>
      <c r="I346" s="121">
        <f t="shared" si="29"/>
        <v>3347.8</v>
      </c>
      <c r="J346" s="21"/>
      <c r="K346" s="31"/>
      <c r="L346" s="113">
        <v>618</v>
      </c>
      <c r="M346" s="113">
        <v>997</v>
      </c>
      <c r="N346" s="113">
        <v>1062</v>
      </c>
      <c r="O346" s="113">
        <v>1288</v>
      </c>
      <c r="P346" s="113">
        <v>1072</v>
      </c>
      <c r="Q346" s="113">
        <v>4816</v>
      </c>
      <c r="R346" s="113">
        <v>3786</v>
      </c>
      <c r="S346" s="113">
        <v>3159</v>
      </c>
      <c r="T346" s="113">
        <v>3906</v>
      </c>
    </row>
    <row r="347" spans="1:20" x14ac:dyDescent="0.25">
      <c r="A347" s="115" t="s">
        <v>422</v>
      </c>
      <c r="B347" s="104" t="s">
        <v>4910</v>
      </c>
      <c r="C347" s="104">
        <v>7</v>
      </c>
      <c r="D347" s="115" t="s">
        <v>5553</v>
      </c>
      <c r="E347" s="31">
        <f t="shared" si="27"/>
        <v>3610.6666666666665</v>
      </c>
      <c r="F347" s="121">
        <f t="shared" si="28"/>
        <v>721.5</v>
      </c>
      <c r="G347" s="21"/>
      <c r="H347" s="31"/>
      <c r="I347" s="121">
        <f t="shared" si="29"/>
        <v>2732.6</v>
      </c>
      <c r="J347" s="21"/>
      <c r="K347" s="31"/>
      <c r="L347" s="113">
        <v>191</v>
      </c>
      <c r="M347" s="113">
        <v>506</v>
      </c>
      <c r="N347" s="113">
        <v>538</v>
      </c>
      <c r="O347" s="113">
        <v>1651</v>
      </c>
      <c r="P347" s="113">
        <v>1194</v>
      </c>
      <c r="Q347" s="113">
        <v>1637</v>
      </c>
      <c r="R347" s="113">
        <v>2821</v>
      </c>
      <c r="S347" s="113">
        <v>3228</v>
      </c>
      <c r="T347" s="113">
        <v>4783</v>
      </c>
    </row>
    <row r="348" spans="1:20" x14ac:dyDescent="0.25">
      <c r="A348" s="115" t="s">
        <v>398</v>
      </c>
      <c r="B348" s="104" t="s">
        <v>4909</v>
      </c>
      <c r="C348" s="104">
        <v>7</v>
      </c>
      <c r="D348" s="115" t="s">
        <v>5287</v>
      </c>
      <c r="E348" s="31">
        <f t="shared" si="27"/>
        <v>3609.3333333333335</v>
      </c>
      <c r="F348" s="121">
        <f t="shared" si="28"/>
        <v>1298.25</v>
      </c>
      <c r="G348" s="21"/>
      <c r="H348" s="31"/>
      <c r="I348" s="121">
        <f t="shared" si="29"/>
        <v>2583.8000000000002</v>
      </c>
      <c r="J348" s="21"/>
      <c r="K348" s="31"/>
      <c r="L348" s="113">
        <v>609</v>
      </c>
      <c r="M348" s="113">
        <v>495</v>
      </c>
      <c r="N348" s="113">
        <v>1341</v>
      </c>
      <c r="O348" s="113">
        <v>2748</v>
      </c>
      <c r="P348" s="113">
        <v>1338</v>
      </c>
      <c r="Q348" s="113">
        <v>753</v>
      </c>
      <c r="R348" s="113">
        <v>6022</v>
      </c>
      <c r="S348" s="113">
        <v>2277</v>
      </c>
      <c r="T348" s="113">
        <v>2529</v>
      </c>
    </row>
    <row r="349" spans="1:20" x14ac:dyDescent="0.25">
      <c r="A349" s="115" t="s">
        <v>493</v>
      </c>
      <c r="B349" s="104" t="s">
        <v>4909</v>
      </c>
      <c r="C349" s="104">
        <v>7</v>
      </c>
      <c r="D349" s="115" t="s">
        <v>9138</v>
      </c>
      <c r="E349" s="31">
        <f t="shared" si="27"/>
        <v>3572.3333333333335</v>
      </c>
      <c r="F349" s="121">
        <f t="shared" si="28"/>
        <v>2293.5</v>
      </c>
      <c r="G349" s="21"/>
      <c r="H349" s="31"/>
      <c r="I349" s="121">
        <f t="shared" si="29"/>
        <v>3296.6</v>
      </c>
      <c r="J349" s="21"/>
      <c r="K349" s="31"/>
      <c r="L349" s="113">
        <v>852</v>
      </c>
      <c r="M349" s="113">
        <v>1259</v>
      </c>
      <c r="N349" s="113">
        <v>3173</v>
      </c>
      <c r="O349" s="113">
        <v>3890</v>
      </c>
      <c r="P349" s="113">
        <v>2284</v>
      </c>
      <c r="Q349" s="113">
        <v>3482</v>
      </c>
      <c r="R349" s="113">
        <v>3719</v>
      </c>
      <c r="S349" s="113">
        <v>2483</v>
      </c>
      <c r="T349" s="113">
        <v>4515</v>
      </c>
    </row>
    <row r="350" spans="1:20" x14ac:dyDescent="0.25">
      <c r="A350" s="115" t="s">
        <v>320</v>
      </c>
      <c r="B350" s="104" t="s">
        <v>4889</v>
      </c>
      <c r="C350" s="104">
        <v>4</v>
      </c>
      <c r="D350" s="115" t="s">
        <v>8746</v>
      </c>
      <c r="E350" s="31">
        <f t="shared" si="27"/>
        <v>3572</v>
      </c>
      <c r="F350" s="121">
        <f t="shared" si="28"/>
        <v>412</v>
      </c>
      <c r="G350" s="21"/>
      <c r="H350" s="31"/>
      <c r="I350" s="121">
        <f t="shared" si="29"/>
        <v>2652.4</v>
      </c>
      <c r="J350" s="21"/>
      <c r="K350" s="31"/>
      <c r="L350" s="113">
        <v>126</v>
      </c>
      <c r="M350" s="113">
        <v>427</v>
      </c>
      <c r="N350" s="113">
        <v>339</v>
      </c>
      <c r="O350" s="113">
        <v>756</v>
      </c>
      <c r="P350" s="113">
        <v>898</v>
      </c>
      <c r="Q350" s="113">
        <v>1648</v>
      </c>
      <c r="R350" s="113">
        <v>3556</v>
      </c>
      <c r="S350" s="113">
        <v>3875</v>
      </c>
      <c r="T350" s="113">
        <v>3285</v>
      </c>
    </row>
    <row r="351" spans="1:20" x14ac:dyDescent="0.25">
      <c r="A351" s="115" t="s">
        <v>276</v>
      </c>
      <c r="B351" s="104" t="s">
        <v>4942</v>
      </c>
      <c r="C351" s="104">
        <v>15</v>
      </c>
      <c r="D351" s="115" t="s">
        <v>8991</v>
      </c>
      <c r="E351" s="31">
        <f t="shared" si="27"/>
        <v>3568.3333333333335</v>
      </c>
      <c r="F351" s="121">
        <f t="shared" si="28"/>
        <v>738.75</v>
      </c>
      <c r="G351" s="21"/>
      <c r="H351" s="31"/>
      <c r="I351" s="121">
        <f t="shared" si="29"/>
        <v>2225.8000000000002</v>
      </c>
      <c r="J351" s="21"/>
      <c r="K351" s="31"/>
      <c r="L351" s="113">
        <v>26</v>
      </c>
      <c r="M351" s="113">
        <v>17</v>
      </c>
      <c r="N351" s="113">
        <v>144</v>
      </c>
      <c r="O351" s="113">
        <v>2768</v>
      </c>
      <c r="P351" s="113"/>
      <c r="Q351" s="113">
        <v>424</v>
      </c>
      <c r="R351" s="113">
        <v>7406</v>
      </c>
      <c r="S351" s="113">
        <v>209</v>
      </c>
      <c r="T351" s="113">
        <v>3090</v>
      </c>
    </row>
    <row r="352" spans="1:20" x14ac:dyDescent="0.25">
      <c r="A352" s="115" t="s">
        <v>46</v>
      </c>
      <c r="B352" s="104" t="s">
        <v>4956</v>
      </c>
      <c r="C352" s="104">
        <v>17</v>
      </c>
      <c r="D352" s="115" t="s">
        <v>7416</v>
      </c>
      <c r="E352" s="31">
        <f t="shared" ref="E352:E415" si="30">SUM(R352:T352)/3</f>
        <v>3564.6666666666665</v>
      </c>
      <c r="F352" s="121">
        <f t="shared" ref="F352:F415" si="31">SUM(L352:O352)/4</f>
        <v>793.75</v>
      </c>
      <c r="G352" s="21"/>
      <c r="H352" s="31"/>
      <c r="I352" s="121">
        <f t="shared" ref="I352:I415" si="32">SUM(P352:T352)/5</f>
        <v>2734.4</v>
      </c>
      <c r="J352" s="21"/>
      <c r="K352" s="31"/>
      <c r="L352" s="113">
        <v>705</v>
      </c>
      <c r="M352" s="113">
        <v>482</v>
      </c>
      <c r="N352" s="113">
        <v>1001</v>
      </c>
      <c r="O352" s="113">
        <v>987</v>
      </c>
      <c r="P352" s="113">
        <v>1092</v>
      </c>
      <c r="Q352" s="113">
        <v>1886</v>
      </c>
      <c r="R352" s="113">
        <v>2340</v>
      </c>
      <c r="S352" s="113">
        <v>4273</v>
      </c>
      <c r="T352" s="113">
        <v>4081</v>
      </c>
    </row>
    <row r="353" spans="1:20" x14ac:dyDescent="0.25">
      <c r="A353" s="115" t="s">
        <v>1020</v>
      </c>
      <c r="B353" s="104" t="s">
        <v>4953</v>
      </c>
      <c r="C353" s="104">
        <v>16</v>
      </c>
      <c r="D353" s="115" t="s">
        <v>8967</v>
      </c>
      <c r="E353" s="31">
        <f t="shared" si="30"/>
        <v>3553</v>
      </c>
      <c r="F353" s="121">
        <f t="shared" si="31"/>
        <v>374.5</v>
      </c>
      <c r="G353" s="21"/>
      <c r="H353" s="31"/>
      <c r="I353" s="121">
        <f t="shared" si="32"/>
        <v>2372.4</v>
      </c>
      <c r="J353" s="21"/>
      <c r="K353" s="31"/>
      <c r="L353" s="113">
        <v>225</v>
      </c>
      <c r="M353" s="113">
        <v>209</v>
      </c>
      <c r="N353" s="113">
        <v>434</v>
      </c>
      <c r="O353" s="113">
        <v>630</v>
      </c>
      <c r="P353" s="113">
        <v>394</v>
      </c>
      <c r="Q353" s="113">
        <v>809</v>
      </c>
      <c r="R353" s="113">
        <v>958</v>
      </c>
      <c r="S353" s="113">
        <v>5384</v>
      </c>
      <c r="T353" s="113">
        <v>4317</v>
      </c>
    </row>
    <row r="354" spans="1:20" x14ac:dyDescent="0.25">
      <c r="A354" s="115" t="s">
        <v>464</v>
      </c>
      <c r="B354" s="104" t="s">
        <v>4954</v>
      </c>
      <c r="C354" s="104">
        <v>16</v>
      </c>
      <c r="D354" s="115" t="s">
        <v>5756</v>
      </c>
      <c r="E354" s="31">
        <f t="shared" si="30"/>
        <v>3538.6666666666665</v>
      </c>
      <c r="F354" s="121">
        <f t="shared" si="31"/>
        <v>745.25</v>
      </c>
      <c r="G354" s="21"/>
      <c r="H354" s="31"/>
      <c r="I354" s="121">
        <f t="shared" si="32"/>
        <v>2644.4</v>
      </c>
      <c r="J354" s="21"/>
      <c r="K354" s="31"/>
      <c r="L354" s="113">
        <v>680</v>
      </c>
      <c r="M354" s="113">
        <v>330</v>
      </c>
      <c r="N354" s="113">
        <v>568</v>
      </c>
      <c r="O354" s="113">
        <v>1403</v>
      </c>
      <c r="P354" s="113">
        <v>1464</v>
      </c>
      <c r="Q354" s="113">
        <v>1142</v>
      </c>
      <c r="R354" s="113">
        <v>1006</v>
      </c>
      <c r="S354" s="113">
        <v>2782</v>
      </c>
      <c r="T354" s="113">
        <v>6828</v>
      </c>
    </row>
    <row r="355" spans="1:20" x14ac:dyDescent="0.25">
      <c r="A355" s="115" t="s">
        <v>685</v>
      </c>
      <c r="B355" s="104" t="s">
        <v>4953</v>
      </c>
      <c r="C355" s="104">
        <v>16</v>
      </c>
      <c r="D355" s="115" t="s">
        <v>6181</v>
      </c>
      <c r="E355" s="31">
        <f t="shared" si="30"/>
        <v>3510.6666666666665</v>
      </c>
      <c r="F355" s="121">
        <f t="shared" si="31"/>
        <v>498.25</v>
      </c>
      <c r="G355" s="21"/>
      <c r="H355" s="31"/>
      <c r="I355" s="121">
        <f t="shared" si="32"/>
        <v>2541.8000000000002</v>
      </c>
      <c r="J355" s="21"/>
      <c r="K355" s="31"/>
      <c r="L355" s="113">
        <v>28</v>
      </c>
      <c r="M355" s="113">
        <v>61</v>
      </c>
      <c r="N355" s="113">
        <v>848</v>
      </c>
      <c r="O355" s="113">
        <v>1056</v>
      </c>
      <c r="P355" s="113">
        <v>1098</v>
      </c>
      <c r="Q355" s="113">
        <v>1079</v>
      </c>
      <c r="R355" s="113">
        <v>1690</v>
      </c>
      <c r="S355" s="113">
        <v>4506</v>
      </c>
      <c r="T355" s="113">
        <v>4336</v>
      </c>
    </row>
    <row r="356" spans="1:20" x14ac:dyDescent="0.25">
      <c r="A356" s="115" t="s">
        <v>797</v>
      </c>
      <c r="B356" s="104" t="s">
        <v>4943</v>
      </c>
      <c r="C356" s="104">
        <v>15</v>
      </c>
      <c r="D356" s="115" t="s">
        <v>5514</v>
      </c>
      <c r="E356" s="31">
        <f t="shared" si="30"/>
        <v>3493.3333333333335</v>
      </c>
      <c r="F356" s="121">
        <f t="shared" si="31"/>
        <v>765.25</v>
      </c>
      <c r="G356" s="21"/>
      <c r="H356" s="31"/>
      <c r="I356" s="121">
        <f t="shared" si="32"/>
        <v>2502.4</v>
      </c>
      <c r="J356" s="21"/>
      <c r="K356" s="31"/>
      <c r="L356" s="113">
        <v>26</v>
      </c>
      <c r="M356" s="113">
        <v>235</v>
      </c>
      <c r="N356" s="113">
        <v>571</v>
      </c>
      <c r="O356" s="113">
        <v>2229</v>
      </c>
      <c r="P356" s="113">
        <v>844</v>
      </c>
      <c r="Q356" s="113">
        <v>1188</v>
      </c>
      <c r="R356" s="113">
        <v>2952</v>
      </c>
      <c r="S356" s="113">
        <v>4742</v>
      </c>
      <c r="T356" s="113">
        <v>2786</v>
      </c>
    </row>
    <row r="357" spans="1:20" x14ac:dyDescent="0.25">
      <c r="A357" s="115" t="s">
        <v>8270</v>
      </c>
      <c r="B357" s="104" t="s">
        <v>4954</v>
      </c>
      <c r="C357" s="104">
        <v>16</v>
      </c>
      <c r="D357" s="115" t="s">
        <v>8271</v>
      </c>
      <c r="E357" s="31">
        <f t="shared" si="30"/>
        <v>3453.3333333333335</v>
      </c>
      <c r="F357" s="121">
        <f t="shared" si="31"/>
        <v>1271</v>
      </c>
      <c r="G357" s="21"/>
      <c r="H357" s="31"/>
      <c r="I357" s="121">
        <f t="shared" si="32"/>
        <v>2805.4</v>
      </c>
      <c r="J357" s="21"/>
      <c r="K357" s="31"/>
      <c r="L357" s="113"/>
      <c r="M357" s="113"/>
      <c r="N357" s="113">
        <v>2608</v>
      </c>
      <c r="O357" s="113">
        <v>2476</v>
      </c>
      <c r="P357" s="113">
        <v>2942</v>
      </c>
      <c r="Q357" s="113">
        <v>725</v>
      </c>
      <c r="R357" s="113">
        <v>1219</v>
      </c>
      <c r="S357" s="113">
        <v>1847</v>
      </c>
      <c r="T357" s="113">
        <v>7294</v>
      </c>
    </row>
    <row r="358" spans="1:20" x14ac:dyDescent="0.25">
      <c r="A358" s="115" t="s">
        <v>293</v>
      </c>
      <c r="B358" s="104" t="s">
        <v>4892</v>
      </c>
      <c r="C358" s="104">
        <v>4</v>
      </c>
      <c r="D358" s="115" t="s">
        <v>7680</v>
      </c>
      <c r="E358" s="31">
        <f t="shared" si="30"/>
        <v>3449</v>
      </c>
      <c r="F358" s="121">
        <f t="shared" si="31"/>
        <v>2897</v>
      </c>
      <c r="G358" s="21"/>
      <c r="H358" s="31"/>
      <c r="I358" s="121">
        <f t="shared" si="32"/>
        <v>3186</v>
      </c>
      <c r="J358" s="21"/>
      <c r="K358" s="31"/>
      <c r="L358" s="113">
        <v>1351</v>
      </c>
      <c r="M358" s="113">
        <v>2411</v>
      </c>
      <c r="N358" s="113">
        <v>2939</v>
      </c>
      <c r="O358" s="113">
        <v>4887</v>
      </c>
      <c r="P358" s="113">
        <v>2885</v>
      </c>
      <c r="Q358" s="113">
        <v>2698</v>
      </c>
      <c r="R358" s="113">
        <v>4799</v>
      </c>
      <c r="S358" s="113">
        <v>2314</v>
      </c>
      <c r="T358" s="113">
        <v>3234</v>
      </c>
    </row>
    <row r="359" spans="1:20" x14ac:dyDescent="0.25">
      <c r="A359" s="115" t="s">
        <v>694</v>
      </c>
      <c r="B359" s="104" t="s">
        <v>4953</v>
      </c>
      <c r="C359" s="104">
        <v>16</v>
      </c>
      <c r="D359" s="115" t="s">
        <v>6878</v>
      </c>
      <c r="E359" s="31">
        <f t="shared" si="30"/>
        <v>3445.3333333333335</v>
      </c>
      <c r="F359" s="121">
        <f t="shared" si="31"/>
        <v>1205</v>
      </c>
      <c r="G359" s="21"/>
      <c r="H359" s="31"/>
      <c r="I359" s="121">
        <f t="shared" si="32"/>
        <v>2327.6</v>
      </c>
      <c r="J359" s="21"/>
      <c r="K359" s="31"/>
      <c r="L359" s="113">
        <v>181</v>
      </c>
      <c r="M359" s="113">
        <v>247</v>
      </c>
      <c r="N359" s="113">
        <v>2459</v>
      </c>
      <c r="O359" s="113">
        <v>1933</v>
      </c>
      <c r="P359" s="113">
        <v>683</v>
      </c>
      <c r="Q359" s="113">
        <v>619</v>
      </c>
      <c r="R359" s="113">
        <v>6611</v>
      </c>
      <c r="S359" s="113">
        <v>2263</v>
      </c>
      <c r="T359" s="113">
        <v>1462</v>
      </c>
    </row>
    <row r="360" spans="1:20" x14ac:dyDescent="0.25">
      <c r="A360" s="115" t="s">
        <v>2457</v>
      </c>
      <c r="B360" s="104" t="s">
        <v>4910</v>
      </c>
      <c r="C360" s="104">
        <v>7</v>
      </c>
      <c r="D360" s="115" t="s">
        <v>9123</v>
      </c>
      <c r="E360" s="31">
        <f t="shared" si="30"/>
        <v>3368.3333333333335</v>
      </c>
      <c r="F360" s="121">
        <f t="shared" si="31"/>
        <v>546</v>
      </c>
      <c r="G360" s="21"/>
      <c r="H360" s="31"/>
      <c r="I360" s="121">
        <f t="shared" si="32"/>
        <v>2836.2</v>
      </c>
      <c r="J360" s="21"/>
      <c r="K360" s="31"/>
      <c r="L360" s="113">
        <v>1294</v>
      </c>
      <c r="M360" s="113">
        <v>660</v>
      </c>
      <c r="N360" s="113">
        <v>62</v>
      </c>
      <c r="O360" s="113">
        <v>168</v>
      </c>
      <c r="P360" s="113">
        <v>2729</v>
      </c>
      <c r="Q360" s="113">
        <v>1347</v>
      </c>
      <c r="R360" s="113">
        <v>1451</v>
      </c>
      <c r="S360" s="113">
        <v>6295</v>
      </c>
      <c r="T360" s="113">
        <v>2359</v>
      </c>
    </row>
    <row r="361" spans="1:20" x14ac:dyDescent="0.25">
      <c r="A361" s="115" t="s">
        <v>496</v>
      </c>
      <c r="B361" s="104" t="s">
        <v>4954</v>
      </c>
      <c r="C361" s="104">
        <v>16</v>
      </c>
      <c r="D361" s="115" t="s">
        <v>6047</v>
      </c>
      <c r="E361" s="31">
        <f t="shared" si="30"/>
        <v>3362</v>
      </c>
      <c r="F361" s="121">
        <f t="shared" si="31"/>
        <v>509.5</v>
      </c>
      <c r="G361" s="21"/>
      <c r="H361" s="31"/>
      <c r="I361" s="121">
        <f t="shared" si="32"/>
        <v>2911</v>
      </c>
      <c r="J361" s="21"/>
      <c r="K361" s="31"/>
      <c r="L361" s="113">
        <v>236</v>
      </c>
      <c r="M361" s="113">
        <v>335</v>
      </c>
      <c r="N361" s="113">
        <v>614</v>
      </c>
      <c r="O361" s="113">
        <v>853</v>
      </c>
      <c r="P361" s="113">
        <v>970</v>
      </c>
      <c r="Q361" s="113">
        <v>3499</v>
      </c>
      <c r="R361" s="113">
        <v>3175</v>
      </c>
      <c r="S361" s="113">
        <v>2647</v>
      </c>
      <c r="T361" s="113">
        <v>4264</v>
      </c>
    </row>
    <row r="362" spans="1:20" x14ac:dyDescent="0.25">
      <c r="A362" s="115" t="s">
        <v>556</v>
      </c>
      <c r="B362" s="104" t="s">
        <v>4914</v>
      </c>
      <c r="C362" s="104">
        <v>9</v>
      </c>
      <c r="D362" s="115" t="s">
        <v>6831</v>
      </c>
      <c r="E362" s="31">
        <f t="shared" si="30"/>
        <v>3356.6666666666665</v>
      </c>
      <c r="F362" s="121">
        <f t="shared" si="31"/>
        <v>267.5</v>
      </c>
      <c r="G362" s="21"/>
      <c r="H362" s="31"/>
      <c r="I362" s="121">
        <f t="shared" si="32"/>
        <v>2091.1999999999998</v>
      </c>
      <c r="J362" s="21"/>
      <c r="K362" s="31"/>
      <c r="L362" s="113">
        <v>138</v>
      </c>
      <c r="M362" s="113">
        <v>76</v>
      </c>
      <c r="N362" s="113">
        <v>311</v>
      </c>
      <c r="O362" s="113">
        <v>545</v>
      </c>
      <c r="P362" s="113">
        <v>226</v>
      </c>
      <c r="Q362" s="113">
        <v>160</v>
      </c>
      <c r="R362" s="113">
        <v>223</v>
      </c>
      <c r="S362" s="113">
        <v>9384</v>
      </c>
      <c r="T362" s="113">
        <v>463</v>
      </c>
    </row>
    <row r="363" spans="1:20" x14ac:dyDescent="0.25">
      <c r="A363" s="115" t="s">
        <v>583</v>
      </c>
      <c r="B363" s="104" t="s">
        <v>4919</v>
      </c>
      <c r="C363" s="104">
        <v>10</v>
      </c>
      <c r="D363" s="115" t="s">
        <v>5857</v>
      </c>
      <c r="E363" s="31">
        <f t="shared" si="30"/>
        <v>3351.3333333333335</v>
      </c>
      <c r="F363" s="121">
        <f t="shared" si="31"/>
        <v>1424.75</v>
      </c>
      <c r="G363" s="21"/>
      <c r="H363" s="31"/>
      <c r="I363" s="121">
        <f t="shared" si="32"/>
        <v>5135.2</v>
      </c>
      <c r="J363" s="21"/>
      <c r="K363" s="31"/>
      <c r="L363" s="113">
        <v>1556</v>
      </c>
      <c r="M363" s="113">
        <v>876</v>
      </c>
      <c r="N363" s="113">
        <v>446</v>
      </c>
      <c r="O363" s="113">
        <v>2821</v>
      </c>
      <c r="P363" s="113">
        <v>12252</v>
      </c>
      <c r="Q363" s="113">
        <v>3370</v>
      </c>
      <c r="R363" s="113">
        <v>5064</v>
      </c>
      <c r="S363" s="113">
        <v>3067</v>
      </c>
      <c r="T363" s="113">
        <v>1923</v>
      </c>
    </row>
    <row r="364" spans="1:20" x14ac:dyDescent="0.25">
      <c r="A364" s="115" t="s">
        <v>356</v>
      </c>
      <c r="B364" s="104" t="s">
        <v>4953</v>
      </c>
      <c r="C364" s="104">
        <v>16</v>
      </c>
      <c r="D364" s="115" t="s">
        <v>6273</v>
      </c>
      <c r="E364" s="31">
        <f t="shared" si="30"/>
        <v>3327.3333333333335</v>
      </c>
      <c r="F364" s="121">
        <f t="shared" si="31"/>
        <v>808</v>
      </c>
      <c r="G364" s="21"/>
      <c r="H364" s="31"/>
      <c r="I364" s="121">
        <f t="shared" si="32"/>
        <v>2643.6</v>
      </c>
      <c r="J364" s="21"/>
      <c r="K364" s="31"/>
      <c r="L364" s="113">
        <v>502</v>
      </c>
      <c r="M364" s="113">
        <v>546</v>
      </c>
      <c r="N364" s="113">
        <v>1531</v>
      </c>
      <c r="O364" s="113">
        <v>653</v>
      </c>
      <c r="P364" s="113">
        <v>1336</v>
      </c>
      <c r="Q364" s="113">
        <v>1900</v>
      </c>
      <c r="R364" s="113">
        <v>2410</v>
      </c>
      <c r="S364" s="113">
        <v>1711</v>
      </c>
      <c r="T364" s="113">
        <v>5861</v>
      </c>
    </row>
    <row r="365" spans="1:20" x14ac:dyDescent="0.25">
      <c r="A365" s="115" t="s">
        <v>555</v>
      </c>
      <c r="B365" s="104" t="s">
        <v>4953</v>
      </c>
      <c r="C365" s="104">
        <v>16</v>
      </c>
      <c r="D365" s="115" t="s">
        <v>5301</v>
      </c>
      <c r="E365" s="31">
        <f t="shared" si="30"/>
        <v>3322.6666666666665</v>
      </c>
      <c r="F365" s="121">
        <f t="shared" si="31"/>
        <v>1691.75</v>
      </c>
      <c r="G365" s="21"/>
      <c r="H365" s="31"/>
      <c r="I365" s="121">
        <f t="shared" si="32"/>
        <v>2607.8000000000002</v>
      </c>
      <c r="J365" s="21"/>
      <c r="K365" s="31"/>
      <c r="L365" s="113">
        <v>11</v>
      </c>
      <c r="M365" s="113">
        <v>517</v>
      </c>
      <c r="N365" s="113">
        <v>1357</v>
      </c>
      <c r="O365" s="113">
        <v>4882</v>
      </c>
      <c r="P365" s="113">
        <v>1874</v>
      </c>
      <c r="Q365" s="113">
        <v>1197</v>
      </c>
      <c r="R365" s="113">
        <v>2112</v>
      </c>
      <c r="S365" s="113">
        <v>5603</v>
      </c>
      <c r="T365" s="113">
        <v>2253</v>
      </c>
    </row>
    <row r="366" spans="1:20" x14ac:dyDescent="0.25">
      <c r="A366" s="115" t="s">
        <v>1161</v>
      </c>
      <c r="B366" s="104" t="s">
        <v>4943</v>
      </c>
      <c r="C366" s="104">
        <v>15</v>
      </c>
      <c r="D366" s="115" t="s">
        <v>6530</v>
      </c>
      <c r="E366" s="31">
        <f t="shared" si="30"/>
        <v>3308.3333333333335</v>
      </c>
      <c r="F366" s="121">
        <f t="shared" si="31"/>
        <v>1140.75</v>
      </c>
      <c r="G366" s="21"/>
      <c r="H366" s="31"/>
      <c r="I366" s="121">
        <f t="shared" si="32"/>
        <v>2100.6</v>
      </c>
      <c r="J366" s="21"/>
      <c r="K366" s="31"/>
      <c r="L366" s="113">
        <v>610</v>
      </c>
      <c r="M366" s="113">
        <v>1079</v>
      </c>
      <c r="N366" s="113">
        <v>913</v>
      </c>
      <c r="O366" s="113">
        <v>1961</v>
      </c>
      <c r="P366" s="113">
        <v>316</v>
      </c>
      <c r="Q366" s="113">
        <v>262</v>
      </c>
      <c r="R366" s="113">
        <v>2402</v>
      </c>
      <c r="S366" s="113">
        <v>3731</v>
      </c>
      <c r="T366" s="113">
        <v>3792</v>
      </c>
    </row>
    <row r="367" spans="1:20" x14ac:dyDescent="0.25">
      <c r="A367" s="115" t="s">
        <v>748</v>
      </c>
      <c r="B367" s="104" t="s">
        <v>4943</v>
      </c>
      <c r="C367" s="104">
        <v>15</v>
      </c>
      <c r="D367" s="115" t="s">
        <v>6097</v>
      </c>
      <c r="E367" s="31">
        <f t="shared" si="30"/>
        <v>3303.6666666666665</v>
      </c>
      <c r="F367" s="121">
        <f t="shared" si="31"/>
        <v>987.75</v>
      </c>
      <c r="G367" s="21"/>
      <c r="H367" s="31"/>
      <c r="I367" s="121">
        <f t="shared" si="32"/>
        <v>3006.6</v>
      </c>
      <c r="J367" s="21"/>
      <c r="K367" s="31"/>
      <c r="L367" s="113">
        <v>203</v>
      </c>
      <c r="M367" s="113">
        <v>252</v>
      </c>
      <c r="N367" s="113">
        <v>1406</v>
      </c>
      <c r="O367" s="113">
        <v>2090</v>
      </c>
      <c r="P367" s="113">
        <v>2773</v>
      </c>
      <c r="Q367" s="113">
        <v>2349</v>
      </c>
      <c r="R367" s="113">
        <v>2219</v>
      </c>
      <c r="S367" s="113">
        <v>2243</v>
      </c>
      <c r="T367" s="113">
        <v>5449</v>
      </c>
    </row>
    <row r="368" spans="1:20" x14ac:dyDescent="0.25">
      <c r="A368" s="115" t="s">
        <v>524</v>
      </c>
      <c r="B368" s="104" t="s">
        <v>4951</v>
      </c>
      <c r="C368" s="104">
        <v>15</v>
      </c>
      <c r="D368" s="115" t="s">
        <v>5735</v>
      </c>
      <c r="E368" s="31">
        <f t="shared" si="30"/>
        <v>3297</v>
      </c>
      <c r="F368" s="121">
        <f t="shared" si="31"/>
        <v>1850</v>
      </c>
      <c r="G368" s="21"/>
      <c r="H368" s="31"/>
      <c r="I368" s="121">
        <f t="shared" si="32"/>
        <v>3481</v>
      </c>
      <c r="J368" s="21"/>
      <c r="K368" s="31"/>
      <c r="L368" s="113">
        <v>843</v>
      </c>
      <c r="M368" s="113">
        <v>1168</v>
      </c>
      <c r="N368" s="113">
        <v>1521</v>
      </c>
      <c r="O368" s="113">
        <v>3868</v>
      </c>
      <c r="P368" s="113">
        <v>3304</v>
      </c>
      <c r="Q368" s="113">
        <v>4210</v>
      </c>
      <c r="R368" s="113">
        <v>3045</v>
      </c>
      <c r="S368" s="113">
        <v>3429</v>
      </c>
      <c r="T368" s="113">
        <v>3417</v>
      </c>
    </row>
    <row r="369" spans="1:20" x14ac:dyDescent="0.25">
      <c r="A369" s="115" t="s">
        <v>361</v>
      </c>
      <c r="B369" s="104" t="s">
        <v>4877</v>
      </c>
      <c r="C369" s="104">
        <v>2</v>
      </c>
      <c r="D369" s="115" t="s">
        <v>6773</v>
      </c>
      <c r="E369" s="31">
        <f t="shared" si="30"/>
        <v>3256.3333333333335</v>
      </c>
      <c r="F369" s="121">
        <f t="shared" si="31"/>
        <v>1852.75</v>
      </c>
      <c r="G369" s="21"/>
      <c r="H369" s="31"/>
      <c r="I369" s="121">
        <f t="shared" si="32"/>
        <v>4968.2</v>
      </c>
      <c r="J369" s="21"/>
      <c r="K369" s="31"/>
      <c r="L369" s="113">
        <v>1302</v>
      </c>
      <c r="M369" s="113">
        <v>1659</v>
      </c>
      <c r="N369" s="113">
        <v>2117</v>
      </c>
      <c r="O369" s="113">
        <v>2333</v>
      </c>
      <c r="P369" s="113">
        <v>9328</v>
      </c>
      <c r="Q369" s="113">
        <v>5744</v>
      </c>
      <c r="R369" s="113">
        <v>3674</v>
      </c>
      <c r="S369" s="113">
        <v>2679</v>
      </c>
      <c r="T369" s="113">
        <v>3416</v>
      </c>
    </row>
    <row r="370" spans="1:20" x14ac:dyDescent="0.25">
      <c r="A370" s="115" t="s">
        <v>192</v>
      </c>
      <c r="B370" s="104" t="s">
        <v>4957</v>
      </c>
      <c r="C370" s="104">
        <v>17</v>
      </c>
      <c r="D370" s="115" t="s">
        <v>5258</v>
      </c>
      <c r="E370" s="31">
        <f t="shared" si="30"/>
        <v>3253.3333333333335</v>
      </c>
      <c r="F370" s="121">
        <f t="shared" si="31"/>
        <v>1068.5</v>
      </c>
      <c r="G370" s="21"/>
      <c r="H370" s="31"/>
      <c r="I370" s="121">
        <f t="shared" si="32"/>
        <v>2041.4</v>
      </c>
      <c r="J370" s="21"/>
      <c r="K370" s="31"/>
      <c r="L370" s="113">
        <v>402</v>
      </c>
      <c r="M370" s="113"/>
      <c r="N370" s="113"/>
      <c r="O370" s="113">
        <v>3872</v>
      </c>
      <c r="P370" s="113">
        <v>447</v>
      </c>
      <c r="Q370" s="113"/>
      <c r="R370" s="113">
        <v>901</v>
      </c>
      <c r="S370" s="113">
        <v>0</v>
      </c>
      <c r="T370" s="113">
        <v>8859</v>
      </c>
    </row>
    <row r="371" spans="1:20" x14ac:dyDescent="0.25">
      <c r="A371" s="115" t="s">
        <v>116</v>
      </c>
      <c r="B371" s="104" t="s">
        <v>4942</v>
      </c>
      <c r="C371" s="104">
        <v>15</v>
      </c>
      <c r="D371" s="115" t="s">
        <v>5339</v>
      </c>
      <c r="E371" s="31">
        <f t="shared" si="30"/>
        <v>3249.3333333333335</v>
      </c>
      <c r="F371" s="121">
        <f t="shared" si="31"/>
        <v>1017.5</v>
      </c>
      <c r="G371" s="21"/>
      <c r="H371" s="31"/>
      <c r="I371" s="121">
        <f t="shared" si="32"/>
        <v>2343</v>
      </c>
      <c r="J371" s="21"/>
      <c r="K371" s="31"/>
      <c r="L371" s="113">
        <v>1186</v>
      </c>
      <c r="M371" s="113">
        <v>555</v>
      </c>
      <c r="N371" s="113">
        <v>734</v>
      </c>
      <c r="O371" s="113">
        <v>1595</v>
      </c>
      <c r="P371" s="113">
        <v>1019</v>
      </c>
      <c r="Q371" s="113">
        <v>948</v>
      </c>
      <c r="R371" s="113">
        <v>2110</v>
      </c>
      <c r="S371" s="113">
        <v>2907</v>
      </c>
      <c r="T371" s="113">
        <v>4731</v>
      </c>
    </row>
    <row r="372" spans="1:20" x14ac:dyDescent="0.25">
      <c r="A372" s="115" t="s">
        <v>1168</v>
      </c>
      <c r="B372" s="104" t="s">
        <v>4953</v>
      </c>
      <c r="C372" s="104">
        <v>16</v>
      </c>
      <c r="D372" s="115" t="s">
        <v>5405</v>
      </c>
      <c r="E372" s="31">
        <f t="shared" si="30"/>
        <v>3241.3333333333335</v>
      </c>
      <c r="F372" s="121">
        <f t="shared" si="31"/>
        <v>632.5</v>
      </c>
      <c r="G372" s="21"/>
      <c r="H372" s="31"/>
      <c r="I372" s="121">
        <f t="shared" si="32"/>
        <v>2478</v>
      </c>
      <c r="J372" s="21"/>
      <c r="K372" s="31"/>
      <c r="L372" s="113">
        <v>730</v>
      </c>
      <c r="M372" s="113">
        <v>118</v>
      </c>
      <c r="N372" s="113">
        <v>495</v>
      </c>
      <c r="O372" s="113">
        <v>1187</v>
      </c>
      <c r="P372" s="113">
        <v>1742</v>
      </c>
      <c r="Q372" s="113">
        <v>924</v>
      </c>
      <c r="R372" s="113">
        <v>2010</v>
      </c>
      <c r="S372" s="113">
        <v>6400</v>
      </c>
      <c r="T372" s="113">
        <v>1314</v>
      </c>
    </row>
    <row r="373" spans="1:20" x14ac:dyDescent="0.25">
      <c r="A373" s="115" t="s">
        <v>775</v>
      </c>
      <c r="B373" s="104" t="s">
        <v>4944</v>
      </c>
      <c r="C373" s="104">
        <v>15</v>
      </c>
      <c r="D373" s="115" t="s">
        <v>9015</v>
      </c>
      <c r="E373" s="31">
        <f t="shared" si="30"/>
        <v>3241</v>
      </c>
      <c r="F373" s="121">
        <f t="shared" si="31"/>
        <v>390</v>
      </c>
      <c r="G373" s="21"/>
      <c r="H373" s="31"/>
      <c r="I373" s="121">
        <f t="shared" si="32"/>
        <v>2448.8000000000002</v>
      </c>
      <c r="J373" s="21"/>
      <c r="K373" s="31"/>
      <c r="L373" s="113"/>
      <c r="M373" s="113">
        <v>19</v>
      </c>
      <c r="N373" s="113">
        <v>428</v>
      </c>
      <c r="O373" s="113">
        <v>1113</v>
      </c>
      <c r="P373" s="113">
        <v>64</v>
      </c>
      <c r="Q373" s="113">
        <v>2457</v>
      </c>
      <c r="R373" s="113">
        <v>1451</v>
      </c>
      <c r="S373" s="113">
        <v>7669</v>
      </c>
      <c r="T373" s="113">
        <v>603</v>
      </c>
    </row>
    <row r="374" spans="1:20" x14ac:dyDescent="0.25">
      <c r="A374" s="115" t="s">
        <v>2763</v>
      </c>
      <c r="B374" s="104" t="s">
        <v>4933</v>
      </c>
      <c r="C374" s="104">
        <v>11</v>
      </c>
      <c r="D374" s="115" t="s">
        <v>6379</v>
      </c>
      <c r="E374" s="31">
        <f t="shared" si="30"/>
        <v>3239.3333333333335</v>
      </c>
      <c r="F374" s="121">
        <f t="shared" si="31"/>
        <v>1598.25</v>
      </c>
      <c r="G374" s="21"/>
      <c r="H374" s="31"/>
      <c r="I374" s="121">
        <f t="shared" si="32"/>
        <v>4433.2</v>
      </c>
      <c r="J374" s="21"/>
      <c r="K374" s="31"/>
      <c r="L374" s="113">
        <v>587</v>
      </c>
      <c r="M374" s="113">
        <v>2122</v>
      </c>
      <c r="N374" s="113">
        <v>2459</v>
      </c>
      <c r="O374" s="113">
        <v>1225</v>
      </c>
      <c r="P374" s="113">
        <v>12004</v>
      </c>
      <c r="Q374" s="113">
        <v>444</v>
      </c>
      <c r="R374" s="113">
        <v>4290</v>
      </c>
      <c r="S374" s="113">
        <v>2856</v>
      </c>
      <c r="T374" s="113">
        <v>2572</v>
      </c>
    </row>
    <row r="375" spans="1:20" x14ac:dyDescent="0.25">
      <c r="A375" s="115" t="s">
        <v>615</v>
      </c>
      <c r="B375" s="104" t="s">
        <v>4953</v>
      </c>
      <c r="C375" s="104">
        <v>16</v>
      </c>
      <c r="D375" s="115" t="s">
        <v>5979</v>
      </c>
      <c r="E375" s="31">
        <f t="shared" si="30"/>
        <v>3230.6666666666665</v>
      </c>
      <c r="F375" s="121">
        <f t="shared" si="31"/>
        <v>4398.75</v>
      </c>
      <c r="G375" s="21"/>
      <c r="H375" s="31"/>
      <c r="I375" s="121">
        <f t="shared" si="32"/>
        <v>6849.2</v>
      </c>
      <c r="J375" s="21"/>
      <c r="K375" s="31"/>
      <c r="L375" s="113">
        <v>2352</v>
      </c>
      <c r="M375" s="113">
        <v>6412</v>
      </c>
      <c r="N375" s="113">
        <v>2682</v>
      </c>
      <c r="O375" s="113">
        <v>6149</v>
      </c>
      <c r="P375" s="113">
        <v>3682</v>
      </c>
      <c r="Q375" s="113">
        <v>20872</v>
      </c>
      <c r="R375" s="113">
        <v>2820</v>
      </c>
      <c r="S375" s="113">
        <v>3477</v>
      </c>
      <c r="T375" s="113">
        <v>3395</v>
      </c>
    </row>
    <row r="376" spans="1:20" x14ac:dyDescent="0.25">
      <c r="A376" s="115" t="s">
        <v>171</v>
      </c>
      <c r="B376" s="104" t="s">
        <v>4944</v>
      </c>
      <c r="C376" s="104">
        <v>15</v>
      </c>
      <c r="D376" s="115" t="s">
        <v>5204</v>
      </c>
      <c r="E376" s="31">
        <f t="shared" si="30"/>
        <v>3223</v>
      </c>
      <c r="F376" s="121">
        <f t="shared" si="31"/>
        <v>768.25</v>
      </c>
      <c r="G376" s="21"/>
      <c r="H376" s="31"/>
      <c r="I376" s="121">
        <f t="shared" si="32"/>
        <v>2956.8</v>
      </c>
      <c r="J376" s="21"/>
      <c r="K376" s="31"/>
      <c r="L376" s="113"/>
      <c r="M376" s="113">
        <v>240</v>
      </c>
      <c r="N376" s="113">
        <v>1620</v>
      </c>
      <c r="O376" s="113">
        <v>1213</v>
      </c>
      <c r="P376" s="113">
        <v>2437</v>
      </c>
      <c r="Q376" s="113">
        <v>2678</v>
      </c>
      <c r="R376" s="113">
        <v>7454</v>
      </c>
      <c r="S376" s="113">
        <v>332</v>
      </c>
      <c r="T376" s="113">
        <v>1883</v>
      </c>
    </row>
    <row r="377" spans="1:20" x14ac:dyDescent="0.25">
      <c r="A377" s="115" t="s">
        <v>399</v>
      </c>
      <c r="B377" s="104" t="s">
        <v>4954</v>
      </c>
      <c r="C377" s="104">
        <v>16</v>
      </c>
      <c r="D377" s="115" t="s">
        <v>5426</v>
      </c>
      <c r="E377" s="31">
        <f t="shared" si="30"/>
        <v>3184</v>
      </c>
      <c r="F377" s="121">
        <f t="shared" si="31"/>
        <v>1824.5</v>
      </c>
      <c r="G377" s="21"/>
      <c r="H377" s="31"/>
      <c r="I377" s="121">
        <f t="shared" si="32"/>
        <v>3107.2</v>
      </c>
      <c r="J377" s="21"/>
      <c r="K377" s="31"/>
      <c r="L377" s="113">
        <v>1582</v>
      </c>
      <c r="M377" s="113">
        <v>1770</v>
      </c>
      <c r="N377" s="113">
        <v>2159</v>
      </c>
      <c r="O377" s="113">
        <v>1787</v>
      </c>
      <c r="P377" s="113">
        <v>2885</v>
      </c>
      <c r="Q377" s="113">
        <v>3099</v>
      </c>
      <c r="R377" s="113">
        <v>3648</v>
      </c>
      <c r="S377" s="113">
        <v>4703</v>
      </c>
      <c r="T377" s="113">
        <v>1201</v>
      </c>
    </row>
    <row r="378" spans="1:20" x14ac:dyDescent="0.25">
      <c r="A378" s="115" t="s">
        <v>896</v>
      </c>
      <c r="B378" s="104" t="s">
        <v>4874</v>
      </c>
      <c r="C378" s="104">
        <v>1</v>
      </c>
      <c r="D378" s="115" t="s">
        <v>6618</v>
      </c>
      <c r="E378" s="31">
        <f t="shared" si="30"/>
        <v>3171.3333333333335</v>
      </c>
      <c r="F378" s="121">
        <f t="shared" si="31"/>
        <v>1748</v>
      </c>
      <c r="G378" s="21"/>
      <c r="H378" s="31"/>
      <c r="I378" s="121">
        <f t="shared" si="32"/>
        <v>2886.8</v>
      </c>
      <c r="J378" s="21"/>
      <c r="K378" s="31"/>
      <c r="L378" s="113">
        <v>1265</v>
      </c>
      <c r="M378" s="113">
        <v>1210</v>
      </c>
      <c r="N378" s="113">
        <v>1593</v>
      </c>
      <c r="O378" s="113">
        <v>2924</v>
      </c>
      <c r="P378" s="113">
        <v>1874</v>
      </c>
      <c r="Q378" s="113">
        <v>3046</v>
      </c>
      <c r="R378" s="113">
        <v>3983</v>
      </c>
      <c r="S378" s="113">
        <v>3627</v>
      </c>
      <c r="T378" s="113">
        <v>1904</v>
      </c>
    </row>
    <row r="379" spans="1:20" x14ac:dyDescent="0.25">
      <c r="A379" s="115" t="s">
        <v>153</v>
      </c>
      <c r="B379" s="104" t="s">
        <v>4918</v>
      </c>
      <c r="C379" s="104">
        <v>10</v>
      </c>
      <c r="D379" s="115" t="s">
        <v>6137</v>
      </c>
      <c r="E379" s="31">
        <f t="shared" si="30"/>
        <v>3160.3333333333335</v>
      </c>
      <c r="F379" s="121">
        <f t="shared" si="31"/>
        <v>2585.25</v>
      </c>
      <c r="G379" s="21"/>
      <c r="H379" s="31"/>
      <c r="I379" s="121">
        <f t="shared" si="32"/>
        <v>3012</v>
      </c>
      <c r="J379" s="21"/>
      <c r="K379" s="31"/>
      <c r="L379" s="113">
        <v>2293</v>
      </c>
      <c r="M379" s="113">
        <v>1980</v>
      </c>
      <c r="N379" s="113">
        <v>2241</v>
      </c>
      <c r="O379" s="113">
        <v>3827</v>
      </c>
      <c r="P379" s="113">
        <v>2582</v>
      </c>
      <c r="Q379" s="113">
        <v>2997</v>
      </c>
      <c r="R379" s="113">
        <v>3170</v>
      </c>
      <c r="S379" s="113">
        <v>4101</v>
      </c>
      <c r="T379" s="113">
        <v>2210</v>
      </c>
    </row>
    <row r="380" spans="1:20" x14ac:dyDescent="0.25">
      <c r="A380" s="115" t="s">
        <v>412</v>
      </c>
      <c r="B380" s="104" t="s">
        <v>4942</v>
      </c>
      <c r="C380" s="104">
        <v>15</v>
      </c>
      <c r="D380" s="115" t="s">
        <v>6363</v>
      </c>
      <c r="E380" s="31">
        <f t="shared" si="30"/>
        <v>3136.3333333333335</v>
      </c>
      <c r="F380" s="121">
        <f t="shared" si="31"/>
        <v>638</v>
      </c>
      <c r="G380" s="21"/>
      <c r="H380" s="31"/>
      <c r="I380" s="121">
        <f t="shared" si="32"/>
        <v>2425.1999999999998</v>
      </c>
      <c r="J380" s="21"/>
      <c r="K380" s="31"/>
      <c r="L380" s="113">
        <v>287</v>
      </c>
      <c r="M380" s="113">
        <v>268</v>
      </c>
      <c r="N380" s="113">
        <v>720</v>
      </c>
      <c r="O380" s="113">
        <v>1277</v>
      </c>
      <c r="P380" s="113">
        <v>864</v>
      </c>
      <c r="Q380" s="113">
        <v>1853</v>
      </c>
      <c r="R380" s="113">
        <v>3299</v>
      </c>
      <c r="S380" s="113">
        <v>2178</v>
      </c>
      <c r="T380" s="113">
        <v>3932</v>
      </c>
    </row>
    <row r="381" spans="1:20" x14ac:dyDescent="0.25">
      <c r="A381" s="115" t="s">
        <v>417</v>
      </c>
      <c r="B381" s="104" t="s">
        <v>4962</v>
      </c>
      <c r="C381" s="104">
        <v>20</v>
      </c>
      <c r="D381" s="115" t="s">
        <v>6737</v>
      </c>
      <c r="E381" s="31">
        <f t="shared" si="30"/>
        <v>3130.6666666666665</v>
      </c>
      <c r="F381" s="121">
        <f t="shared" si="31"/>
        <v>922</v>
      </c>
      <c r="G381" s="21"/>
      <c r="H381" s="31"/>
      <c r="I381" s="121">
        <f t="shared" si="32"/>
        <v>2487.8000000000002</v>
      </c>
      <c r="J381" s="21"/>
      <c r="K381" s="31"/>
      <c r="L381" s="113">
        <v>478</v>
      </c>
      <c r="M381" s="113">
        <v>381</v>
      </c>
      <c r="N381" s="113">
        <v>1003</v>
      </c>
      <c r="O381" s="113">
        <v>1826</v>
      </c>
      <c r="P381" s="113">
        <v>1019</v>
      </c>
      <c r="Q381" s="113">
        <v>2028</v>
      </c>
      <c r="R381" s="113">
        <v>3733</v>
      </c>
      <c r="S381" s="113">
        <v>2602</v>
      </c>
      <c r="T381" s="113">
        <v>3057</v>
      </c>
    </row>
    <row r="382" spans="1:20" x14ac:dyDescent="0.25">
      <c r="A382" s="115" t="s">
        <v>18</v>
      </c>
      <c r="B382" s="104" t="s">
        <v>4956</v>
      </c>
      <c r="C382" s="104">
        <v>17</v>
      </c>
      <c r="D382" s="115" t="s">
        <v>5774</v>
      </c>
      <c r="E382" s="31">
        <f t="shared" si="30"/>
        <v>3129.3333333333335</v>
      </c>
      <c r="F382" s="121">
        <f t="shared" si="31"/>
        <v>4417.25</v>
      </c>
      <c r="G382" s="21"/>
      <c r="H382" s="31"/>
      <c r="I382" s="121">
        <f t="shared" si="32"/>
        <v>3708.4</v>
      </c>
      <c r="J382" s="21"/>
      <c r="K382" s="31"/>
      <c r="L382" s="113">
        <v>2432</v>
      </c>
      <c r="M382" s="113">
        <v>2705</v>
      </c>
      <c r="N382" s="113">
        <v>4799</v>
      </c>
      <c r="O382" s="113">
        <v>7733</v>
      </c>
      <c r="P382" s="113">
        <v>6484</v>
      </c>
      <c r="Q382" s="113">
        <v>2670</v>
      </c>
      <c r="R382" s="113">
        <v>2354</v>
      </c>
      <c r="S382" s="113">
        <v>2930</v>
      </c>
      <c r="T382" s="113">
        <v>4104</v>
      </c>
    </row>
    <row r="383" spans="1:20" x14ac:dyDescent="0.25">
      <c r="A383" s="115" t="s">
        <v>780</v>
      </c>
      <c r="B383" s="104" t="s">
        <v>4914</v>
      </c>
      <c r="C383" s="104">
        <v>9</v>
      </c>
      <c r="D383" s="115" t="s">
        <v>5235</v>
      </c>
      <c r="E383" s="31">
        <f t="shared" si="30"/>
        <v>3087.3333333333335</v>
      </c>
      <c r="F383" s="121">
        <f t="shared" si="31"/>
        <v>95.5</v>
      </c>
      <c r="G383" s="21"/>
      <c r="H383" s="31"/>
      <c r="I383" s="121">
        <f t="shared" si="32"/>
        <v>2835.4</v>
      </c>
      <c r="J383" s="21"/>
      <c r="K383" s="31"/>
      <c r="L383" s="113">
        <v>29</v>
      </c>
      <c r="M383" s="113">
        <v>13</v>
      </c>
      <c r="N383" s="113">
        <v>43</v>
      </c>
      <c r="O383" s="113">
        <v>297</v>
      </c>
      <c r="P383" s="113">
        <v>70</v>
      </c>
      <c r="Q383" s="113">
        <v>4845</v>
      </c>
      <c r="R383" s="113">
        <v>5248</v>
      </c>
      <c r="S383" s="113">
        <v>1602</v>
      </c>
      <c r="T383" s="113">
        <v>2412</v>
      </c>
    </row>
    <row r="384" spans="1:20" x14ac:dyDescent="0.25">
      <c r="A384" s="115" t="s">
        <v>788</v>
      </c>
      <c r="B384" s="104" t="s">
        <v>4954</v>
      </c>
      <c r="C384" s="104">
        <v>16</v>
      </c>
      <c r="D384" s="115" t="s">
        <v>5610</v>
      </c>
      <c r="E384" s="31">
        <f t="shared" si="30"/>
        <v>3058.6666666666665</v>
      </c>
      <c r="F384" s="121">
        <f t="shared" si="31"/>
        <v>1005.25</v>
      </c>
      <c r="G384" s="21"/>
      <c r="H384" s="31"/>
      <c r="I384" s="121">
        <f t="shared" si="32"/>
        <v>2980</v>
      </c>
      <c r="J384" s="21"/>
      <c r="K384" s="31"/>
      <c r="L384" s="113">
        <v>244</v>
      </c>
      <c r="M384" s="113">
        <v>639</v>
      </c>
      <c r="N384" s="113">
        <v>875</v>
      </c>
      <c r="O384" s="113">
        <v>2263</v>
      </c>
      <c r="P384" s="113">
        <v>1877</v>
      </c>
      <c r="Q384" s="113">
        <v>3847</v>
      </c>
      <c r="R384" s="113">
        <v>2721</v>
      </c>
      <c r="S384" s="113">
        <v>4230</v>
      </c>
      <c r="T384" s="113">
        <v>2225</v>
      </c>
    </row>
    <row r="385" spans="1:20" x14ac:dyDescent="0.25">
      <c r="A385" s="115" t="s">
        <v>202</v>
      </c>
      <c r="B385" s="104" t="s">
        <v>4901</v>
      </c>
      <c r="C385" s="104">
        <v>6</v>
      </c>
      <c r="D385" s="115" t="s">
        <v>7043</v>
      </c>
      <c r="E385" s="31">
        <f t="shared" si="30"/>
        <v>3048.3333333333335</v>
      </c>
      <c r="F385" s="121">
        <f t="shared" si="31"/>
        <v>1565</v>
      </c>
      <c r="G385" s="21"/>
      <c r="H385" s="31"/>
      <c r="I385" s="121">
        <f t="shared" si="32"/>
        <v>2603.8000000000002</v>
      </c>
      <c r="J385" s="21"/>
      <c r="K385" s="31"/>
      <c r="L385" s="113">
        <v>852</v>
      </c>
      <c r="M385" s="113">
        <v>1032</v>
      </c>
      <c r="N385" s="113">
        <v>491</v>
      </c>
      <c r="O385" s="113">
        <v>3885</v>
      </c>
      <c r="P385" s="113">
        <v>2152</v>
      </c>
      <c r="Q385" s="113">
        <v>1722</v>
      </c>
      <c r="R385" s="113">
        <v>2636</v>
      </c>
      <c r="S385" s="113">
        <v>1811</v>
      </c>
      <c r="T385" s="113">
        <v>4698</v>
      </c>
    </row>
    <row r="386" spans="1:20" x14ac:dyDescent="0.25">
      <c r="A386" s="115" t="s">
        <v>1875</v>
      </c>
      <c r="B386" s="104" t="s">
        <v>4895</v>
      </c>
      <c r="C386" s="104">
        <v>5</v>
      </c>
      <c r="D386" s="115" t="s">
        <v>8737</v>
      </c>
      <c r="E386" s="31">
        <f t="shared" si="30"/>
        <v>3041.3333333333335</v>
      </c>
      <c r="F386" s="121">
        <f t="shared" si="31"/>
        <v>395.75</v>
      </c>
      <c r="G386" s="21"/>
      <c r="H386" s="31"/>
      <c r="I386" s="121">
        <f t="shared" si="32"/>
        <v>3072.6</v>
      </c>
      <c r="J386" s="21"/>
      <c r="K386" s="31"/>
      <c r="L386" s="113">
        <v>336</v>
      </c>
      <c r="M386" s="113">
        <v>348</v>
      </c>
      <c r="N386" s="113">
        <v>650</v>
      </c>
      <c r="O386" s="113">
        <v>249</v>
      </c>
      <c r="P386" s="113">
        <v>1863</v>
      </c>
      <c r="Q386" s="113">
        <v>4376</v>
      </c>
      <c r="R386" s="113">
        <v>6736</v>
      </c>
      <c r="S386" s="113">
        <v>1093</v>
      </c>
      <c r="T386" s="113">
        <v>1295</v>
      </c>
    </row>
    <row r="387" spans="1:20" x14ac:dyDescent="0.25">
      <c r="A387" s="115" t="s">
        <v>720</v>
      </c>
      <c r="B387" s="104" t="s">
        <v>4951</v>
      </c>
      <c r="C387" s="104">
        <v>15</v>
      </c>
      <c r="D387" s="115" t="s">
        <v>6884</v>
      </c>
      <c r="E387" s="31">
        <f t="shared" si="30"/>
        <v>3014.3333333333335</v>
      </c>
      <c r="F387" s="121">
        <f t="shared" si="31"/>
        <v>990</v>
      </c>
      <c r="G387" s="21"/>
      <c r="H387" s="31"/>
      <c r="I387" s="121">
        <f t="shared" si="32"/>
        <v>1965</v>
      </c>
      <c r="J387" s="21"/>
      <c r="K387" s="31"/>
      <c r="L387" s="113">
        <v>444</v>
      </c>
      <c r="M387" s="113">
        <v>1320</v>
      </c>
      <c r="N387" s="113">
        <v>1260</v>
      </c>
      <c r="O387" s="113">
        <v>936</v>
      </c>
      <c r="P387" s="113">
        <v>532</v>
      </c>
      <c r="Q387" s="113">
        <v>250</v>
      </c>
      <c r="R387" s="113">
        <v>978</v>
      </c>
      <c r="S387" s="113">
        <v>3401</v>
      </c>
      <c r="T387" s="113">
        <v>4664</v>
      </c>
    </row>
    <row r="388" spans="1:20" x14ac:dyDescent="0.25">
      <c r="A388" s="115" t="s">
        <v>860</v>
      </c>
      <c r="B388" s="104" t="s">
        <v>4964</v>
      </c>
      <c r="C388" s="104">
        <v>20</v>
      </c>
      <c r="D388" s="115" t="s">
        <v>8024</v>
      </c>
      <c r="E388" s="31">
        <f t="shared" si="30"/>
        <v>3013</v>
      </c>
      <c r="F388" s="121">
        <f t="shared" si="31"/>
        <v>1033.5</v>
      </c>
      <c r="G388" s="21"/>
      <c r="H388" s="31"/>
      <c r="I388" s="121">
        <f t="shared" si="32"/>
        <v>2662.4</v>
      </c>
      <c r="J388" s="21"/>
      <c r="K388" s="31"/>
      <c r="L388" s="113">
        <v>822</v>
      </c>
      <c r="M388" s="113">
        <v>848</v>
      </c>
      <c r="N388" s="113">
        <v>1031</v>
      </c>
      <c r="O388" s="113">
        <v>1433</v>
      </c>
      <c r="P388" s="113">
        <v>1406</v>
      </c>
      <c r="Q388" s="113">
        <v>2867</v>
      </c>
      <c r="R388" s="113">
        <v>3753</v>
      </c>
      <c r="S388" s="113">
        <v>1722</v>
      </c>
      <c r="T388" s="113">
        <v>3564</v>
      </c>
    </row>
    <row r="389" spans="1:20" x14ac:dyDescent="0.25">
      <c r="A389" s="115" t="s">
        <v>574</v>
      </c>
      <c r="B389" s="104" t="s">
        <v>4942</v>
      </c>
      <c r="C389" s="104">
        <v>15</v>
      </c>
      <c r="D389" s="115" t="s">
        <v>5312</v>
      </c>
      <c r="E389" s="31">
        <f t="shared" si="30"/>
        <v>2997.3333333333335</v>
      </c>
      <c r="F389" s="121">
        <f t="shared" si="31"/>
        <v>1794.25</v>
      </c>
      <c r="G389" s="21"/>
      <c r="H389" s="31"/>
      <c r="I389" s="121">
        <f t="shared" si="32"/>
        <v>2749.8</v>
      </c>
      <c r="J389" s="21"/>
      <c r="K389" s="31"/>
      <c r="L389" s="113">
        <v>800</v>
      </c>
      <c r="M389" s="113">
        <v>1221</v>
      </c>
      <c r="N389" s="113">
        <v>2327</v>
      </c>
      <c r="O389" s="113">
        <v>2829</v>
      </c>
      <c r="P389" s="113">
        <v>1230</v>
      </c>
      <c r="Q389" s="113">
        <v>3527</v>
      </c>
      <c r="R389" s="113">
        <v>3155</v>
      </c>
      <c r="S389" s="113">
        <v>2614</v>
      </c>
      <c r="T389" s="113">
        <v>3223</v>
      </c>
    </row>
    <row r="390" spans="1:20" x14ac:dyDescent="0.25">
      <c r="A390" s="115" t="s">
        <v>351</v>
      </c>
      <c r="B390" s="104" t="s">
        <v>4897</v>
      </c>
      <c r="C390" s="104">
        <v>5</v>
      </c>
      <c r="D390" s="115" t="s">
        <v>9113</v>
      </c>
      <c r="E390" s="31">
        <f t="shared" si="30"/>
        <v>2971.6666666666665</v>
      </c>
      <c r="F390" s="121">
        <f t="shared" si="31"/>
        <v>1700.25</v>
      </c>
      <c r="G390" s="21"/>
      <c r="H390" s="31"/>
      <c r="I390" s="121">
        <f t="shared" si="32"/>
        <v>2504</v>
      </c>
      <c r="J390" s="21"/>
      <c r="K390" s="31"/>
      <c r="L390" s="113">
        <v>57</v>
      </c>
      <c r="M390" s="113">
        <v>1597</v>
      </c>
      <c r="N390" s="113">
        <v>3045</v>
      </c>
      <c r="O390" s="113">
        <v>2102</v>
      </c>
      <c r="P390" s="113">
        <v>1489</v>
      </c>
      <c r="Q390" s="113">
        <v>2116</v>
      </c>
      <c r="R390" s="113">
        <v>1282</v>
      </c>
      <c r="S390" s="113">
        <v>7129</v>
      </c>
      <c r="T390" s="113">
        <v>504</v>
      </c>
    </row>
    <row r="391" spans="1:20" x14ac:dyDescent="0.25">
      <c r="A391" s="115" t="s">
        <v>5522</v>
      </c>
      <c r="B391" s="104" t="s">
        <v>4954</v>
      </c>
      <c r="C391" s="104">
        <v>16</v>
      </c>
      <c r="D391" s="115" t="s">
        <v>5523</v>
      </c>
      <c r="E391" s="31">
        <f t="shared" si="30"/>
        <v>2943</v>
      </c>
      <c r="F391" s="121">
        <f t="shared" si="31"/>
        <v>803</v>
      </c>
      <c r="G391" s="21"/>
      <c r="H391" s="31"/>
      <c r="I391" s="121">
        <f t="shared" si="32"/>
        <v>2081.6</v>
      </c>
      <c r="J391" s="21"/>
      <c r="K391" s="31"/>
      <c r="L391" s="113"/>
      <c r="M391" s="113"/>
      <c r="N391" s="113">
        <v>1845</v>
      </c>
      <c r="O391" s="113">
        <v>1367</v>
      </c>
      <c r="P391" s="113">
        <v>705</v>
      </c>
      <c r="Q391" s="113">
        <v>874</v>
      </c>
      <c r="R391" s="113">
        <v>1142</v>
      </c>
      <c r="S391" s="113">
        <v>4139</v>
      </c>
      <c r="T391" s="113">
        <v>3548</v>
      </c>
    </row>
    <row r="392" spans="1:20" x14ac:dyDescent="0.25">
      <c r="A392" s="115" t="s">
        <v>487</v>
      </c>
      <c r="B392" s="104" t="s">
        <v>4956</v>
      </c>
      <c r="C392" s="104">
        <v>17</v>
      </c>
      <c r="D392" s="115" t="s">
        <v>9429</v>
      </c>
      <c r="E392" s="31">
        <f t="shared" si="30"/>
        <v>2931.3333333333335</v>
      </c>
      <c r="F392" s="121">
        <f t="shared" si="31"/>
        <v>680.25</v>
      </c>
      <c r="G392" s="21"/>
      <c r="H392" s="31"/>
      <c r="I392" s="121">
        <f t="shared" si="32"/>
        <v>1941</v>
      </c>
      <c r="J392" s="21"/>
      <c r="K392" s="31"/>
      <c r="L392" s="113">
        <v>82</v>
      </c>
      <c r="M392" s="113">
        <v>415</v>
      </c>
      <c r="N392" s="113">
        <v>158</v>
      </c>
      <c r="O392" s="113">
        <v>2066</v>
      </c>
      <c r="P392" s="113">
        <v>328</v>
      </c>
      <c r="Q392" s="113">
        <v>583</v>
      </c>
      <c r="R392" s="113">
        <v>893</v>
      </c>
      <c r="S392" s="113">
        <v>2269</v>
      </c>
      <c r="T392" s="113">
        <v>5632</v>
      </c>
    </row>
    <row r="393" spans="1:20" x14ac:dyDescent="0.25">
      <c r="A393" s="115" t="s">
        <v>309</v>
      </c>
      <c r="B393" s="104" t="s">
        <v>4953</v>
      </c>
      <c r="C393" s="104">
        <v>16</v>
      </c>
      <c r="D393" s="115" t="s">
        <v>5946</v>
      </c>
      <c r="E393" s="31">
        <f t="shared" si="30"/>
        <v>2907.3333333333335</v>
      </c>
      <c r="F393" s="121">
        <f t="shared" si="31"/>
        <v>427</v>
      </c>
      <c r="G393" s="21"/>
      <c r="H393" s="31"/>
      <c r="I393" s="121">
        <f t="shared" si="32"/>
        <v>2057.8000000000002</v>
      </c>
      <c r="J393" s="21"/>
      <c r="K393" s="31"/>
      <c r="L393" s="113">
        <v>360</v>
      </c>
      <c r="M393" s="113">
        <v>294</v>
      </c>
      <c r="N393" s="113">
        <v>411</v>
      </c>
      <c r="O393" s="113">
        <v>643</v>
      </c>
      <c r="P393" s="113">
        <v>601</v>
      </c>
      <c r="Q393" s="113">
        <v>966</v>
      </c>
      <c r="R393" s="113">
        <v>2601</v>
      </c>
      <c r="S393" s="113">
        <v>2403</v>
      </c>
      <c r="T393" s="113">
        <v>3718</v>
      </c>
    </row>
    <row r="394" spans="1:20" x14ac:dyDescent="0.25">
      <c r="A394" s="115" t="s">
        <v>928</v>
      </c>
      <c r="B394" s="104" t="s">
        <v>4956</v>
      </c>
      <c r="C394" s="104">
        <v>17</v>
      </c>
      <c r="D394" s="115" t="s">
        <v>5401</v>
      </c>
      <c r="E394" s="31">
        <f t="shared" si="30"/>
        <v>2834.6666666666665</v>
      </c>
      <c r="F394" s="121">
        <f t="shared" si="31"/>
        <v>1195.75</v>
      </c>
      <c r="G394" s="21"/>
      <c r="H394" s="31"/>
      <c r="I394" s="121">
        <f t="shared" si="32"/>
        <v>2988.8</v>
      </c>
      <c r="J394" s="21"/>
      <c r="K394" s="31"/>
      <c r="L394" s="113">
        <v>606</v>
      </c>
      <c r="M394" s="113">
        <v>1316</v>
      </c>
      <c r="N394" s="113">
        <v>1547</v>
      </c>
      <c r="O394" s="113">
        <v>1314</v>
      </c>
      <c r="P394" s="113">
        <v>1809</v>
      </c>
      <c r="Q394" s="113">
        <v>4631</v>
      </c>
      <c r="R394" s="113">
        <v>1595</v>
      </c>
      <c r="S394" s="113">
        <v>3074</v>
      </c>
      <c r="T394" s="113">
        <v>3835</v>
      </c>
    </row>
    <row r="395" spans="1:20" x14ac:dyDescent="0.25">
      <c r="A395" s="115" t="s">
        <v>461</v>
      </c>
      <c r="B395" s="104" t="s">
        <v>4891</v>
      </c>
      <c r="C395" s="104">
        <v>4</v>
      </c>
      <c r="D395" s="115" t="s">
        <v>5503</v>
      </c>
      <c r="E395" s="31">
        <f t="shared" si="30"/>
        <v>2828.6666666666665</v>
      </c>
      <c r="F395" s="121">
        <f t="shared" si="31"/>
        <v>169.25</v>
      </c>
      <c r="G395" s="21"/>
      <c r="H395" s="31"/>
      <c r="I395" s="121">
        <f t="shared" si="32"/>
        <v>1870.2</v>
      </c>
      <c r="J395" s="21"/>
      <c r="K395" s="31"/>
      <c r="L395" s="113">
        <v>55</v>
      </c>
      <c r="M395" s="113">
        <v>136</v>
      </c>
      <c r="N395" s="113">
        <v>252</v>
      </c>
      <c r="O395" s="113">
        <v>234</v>
      </c>
      <c r="P395" s="113">
        <v>317</v>
      </c>
      <c r="Q395" s="113">
        <v>548</v>
      </c>
      <c r="R395" s="113">
        <v>1711</v>
      </c>
      <c r="S395" s="113">
        <v>3146</v>
      </c>
      <c r="T395" s="113">
        <v>3629</v>
      </c>
    </row>
    <row r="396" spans="1:20" x14ac:dyDescent="0.25">
      <c r="A396" s="115" t="s">
        <v>454</v>
      </c>
      <c r="B396" s="104" t="s">
        <v>4942</v>
      </c>
      <c r="C396" s="104">
        <v>15</v>
      </c>
      <c r="D396" s="115" t="s">
        <v>7629</v>
      </c>
      <c r="E396" s="31">
        <f t="shared" si="30"/>
        <v>2815.3333333333335</v>
      </c>
      <c r="F396" s="121">
        <f t="shared" si="31"/>
        <v>882</v>
      </c>
      <c r="G396" s="21"/>
      <c r="H396" s="31"/>
      <c r="I396" s="121">
        <f t="shared" si="32"/>
        <v>2069.6</v>
      </c>
      <c r="J396" s="21"/>
      <c r="K396" s="31"/>
      <c r="L396" s="113">
        <v>240</v>
      </c>
      <c r="M396" s="113">
        <v>463</v>
      </c>
      <c r="N396" s="113">
        <v>702</v>
      </c>
      <c r="O396" s="113">
        <v>2123</v>
      </c>
      <c r="P396" s="113">
        <v>784</v>
      </c>
      <c r="Q396" s="113">
        <v>1118</v>
      </c>
      <c r="R396" s="113">
        <v>1912</v>
      </c>
      <c r="S396" s="113">
        <v>2748</v>
      </c>
      <c r="T396" s="113">
        <v>3786</v>
      </c>
    </row>
    <row r="397" spans="1:20" x14ac:dyDescent="0.25">
      <c r="A397" s="115" t="s">
        <v>289</v>
      </c>
      <c r="B397" s="104" t="s">
        <v>4959</v>
      </c>
      <c r="C397" s="104">
        <v>18</v>
      </c>
      <c r="D397" s="115" t="s">
        <v>5376</v>
      </c>
      <c r="E397" s="31">
        <f t="shared" si="30"/>
        <v>2798.6666666666665</v>
      </c>
      <c r="F397" s="121">
        <f t="shared" si="31"/>
        <v>1113.75</v>
      </c>
      <c r="G397" s="21"/>
      <c r="H397" s="31"/>
      <c r="I397" s="121">
        <f t="shared" si="32"/>
        <v>2226.1999999999998</v>
      </c>
      <c r="J397" s="21"/>
      <c r="K397" s="31"/>
      <c r="L397" s="113">
        <v>734</v>
      </c>
      <c r="M397" s="113">
        <v>529</v>
      </c>
      <c r="N397" s="113">
        <v>1084</v>
      </c>
      <c r="O397" s="113">
        <v>2108</v>
      </c>
      <c r="P397" s="113">
        <v>1724</v>
      </c>
      <c r="Q397" s="113">
        <v>1011</v>
      </c>
      <c r="R397" s="113">
        <v>1991</v>
      </c>
      <c r="S397" s="113">
        <v>2646</v>
      </c>
      <c r="T397" s="113">
        <v>3759</v>
      </c>
    </row>
    <row r="398" spans="1:20" x14ac:dyDescent="0.25">
      <c r="A398" s="115" t="s">
        <v>1206</v>
      </c>
      <c r="B398" s="104" t="s">
        <v>4956</v>
      </c>
      <c r="C398" s="104">
        <v>17</v>
      </c>
      <c r="D398" s="115" t="s">
        <v>6126</v>
      </c>
      <c r="E398" s="31">
        <f t="shared" si="30"/>
        <v>2790.3333333333335</v>
      </c>
      <c r="F398" s="121">
        <f t="shared" si="31"/>
        <v>476.25</v>
      </c>
      <c r="G398" s="21"/>
      <c r="H398" s="31"/>
      <c r="I398" s="121">
        <f t="shared" si="32"/>
        <v>2221.8000000000002</v>
      </c>
      <c r="J398" s="21"/>
      <c r="K398" s="31"/>
      <c r="L398" s="113">
        <v>217</v>
      </c>
      <c r="M398" s="113">
        <v>618</v>
      </c>
      <c r="N398" s="113">
        <v>741</v>
      </c>
      <c r="O398" s="113">
        <v>329</v>
      </c>
      <c r="P398" s="113">
        <v>367</v>
      </c>
      <c r="Q398" s="113">
        <v>2371</v>
      </c>
      <c r="R398" s="113">
        <v>5751</v>
      </c>
      <c r="S398" s="113">
        <v>1384</v>
      </c>
      <c r="T398" s="113">
        <v>1236</v>
      </c>
    </row>
    <row r="399" spans="1:20" x14ac:dyDescent="0.25">
      <c r="A399" s="115" t="s">
        <v>211</v>
      </c>
      <c r="B399" s="104" t="s">
        <v>4954</v>
      </c>
      <c r="C399" s="104">
        <v>16</v>
      </c>
      <c r="D399" s="115" t="s">
        <v>5738</v>
      </c>
      <c r="E399" s="31">
        <f t="shared" si="30"/>
        <v>2784.6666666666665</v>
      </c>
      <c r="F399" s="121">
        <f t="shared" si="31"/>
        <v>3568.25</v>
      </c>
      <c r="G399" s="21"/>
      <c r="H399" s="31"/>
      <c r="I399" s="121">
        <f t="shared" si="32"/>
        <v>2559</v>
      </c>
      <c r="J399" s="21"/>
      <c r="K399" s="31"/>
      <c r="L399" s="113">
        <v>3481</v>
      </c>
      <c r="M399" s="113">
        <v>3355</v>
      </c>
      <c r="N399" s="113">
        <v>2476</v>
      </c>
      <c r="O399" s="113">
        <v>4961</v>
      </c>
      <c r="P399" s="113">
        <v>1730</v>
      </c>
      <c r="Q399" s="113">
        <v>2711</v>
      </c>
      <c r="R399" s="113">
        <v>2837</v>
      </c>
      <c r="S399" s="113">
        <v>1611</v>
      </c>
      <c r="T399" s="113">
        <v>3906</v>
      </c>
    </row>
    <row r="400" spans="1:20" x14ac:dyDescent="0.25">
      <c r="A400" s="115" t="s">
        <v>618</v>
      </c>
      <c r="B400" s="104" t="s">
        <v>4953</v>
      </c>
      <c r="C400" s="104">
        <v>16</v>
      </c>
      <c r="D400" s="115" t="s">
        <v>6002</v>
      </c>
      <c r="E400" s="31">
        <f t="shared" si="30"/>
        <v>2784.3333333333335</v>
      </c>
      <c r="F400" s="121">
        <f t="shared" si="31"/>
        <v>593</v>
      </c>
      <c r="G400" s="21"/>
      <c r="H400" s="31"/>
      <c r="I400" s="121">
        <f t="shared" si="32"/>
        <v>2310</v>
      </c>
      <c r="J400" s="21"/>
      <c r="K400" s="31"/>
      <c r="L400" s="113">
        <v>264</v>
      </c>
      <c r="M400" s="113">
        <v>433</v>
      </c>
      <c r="N400" s="113">
        <v>244</v>
      </c>
      <c r="O400" s="113">
        <v>1431</v>
      </c>
      <c r="P400" s="113">
        <v>2533</v>
      </c>
      <c r="Q400" s="113">
        <v>664</v>
      </c>
      <c r="R400" s="113">
        <v>6954</v>
      </c>
      <c r="S400" s="113">
        <v>751</v>
      </c>
      <c r="T400" s="113">
        <v>648</v>
      </c>
    </row>
    <row r="401" spans="1:20" x14ac:dyDescent="0.25">
      <c r="A401" s="115" t="s">
        <v>1295</v>
      </c>
      <c r="B401" s="104" t="s">
        <v>4954</v>
      </c>
      <c r="C401" s="104">
        <v>16</v>
      </c>
      <c r="D401" s="115" t="s">
        <v>6085</v>
      </c>
      <c r="E401" s="31">
        <f t="shared" si="30"/>
        <v>2740.6666666666665</v>
      </c>
      <c r="F401" s="121">
        <f t="shared" si="31"/>
        <v>1550.75</v>
      </c>
      <c r="G401" s="21"/>
      <c r="H401" s="31"/>
      <c r="I401" s="121">
        <f t="shared" si="32"/>
        <v>2310.1999999999998</v>
      </c>
      <c r="J401" s="21"/>
      <c r="K401" s="31"/>
      <c r="L401" s="113">
        <v>3</v>
      </c>
      <c r="M401" s="113">
        <v>680</v>
      </c>
      <c r="N401" s="113">
        <v>4050</v>
      </c>
      <c r="O401" s="113">
        <v>1470</v>
      </c>
      <c r="P401" s="113">
        <v>3099</v>
      </c>
      <c r="Q401" s="113">
        <v>230</v>
      </c>
      <c r="R401" s="113">
        <v>5439</v>
      </c>
      <c r="S401" s="113">
        <v>1890</v>
      </c>
      <c r="T401" s="113">
        <v>893</v>
      </c>
    </row>
    <row r="402" spans="1:20" x14ac:dyDescent="0.25">
      <c r="A402" s="115" t="s">
        <v>1566</v>
      </c>
      <c r="B402" s="104" t="s">
        <v>4953</v>
      </c>
      <c r="C402" s="104">
        <v>16</v>
      </c>
      <c r="D402" s="115" t="s">
        <v>8243</v>
      </c>
      <c r="E402" s="31">
        <f t="shared" si="30"/>
        <v>2732</v>
      </c>
      <c r="F402" s="121">
        <f t="shared" si="31"/>
        <v>318</v>
      </c>
      <c r="G402" s="21"/>
      <c r="H402" s="31"/>
      <c r="I402" s="121">
        <f t="shared" si="32"/>
        <v>1866.8</v>
      </c>
      <c r="J402" s="21"/>
      <c r="K402" s="31"/>
      <c r="L402" s="113">
        <v>143</v>
      </c>
      <c r="M402" s="113">
        <v>270</v>
      </c>
      <c r="N402" s="113">
        <v>179</v>
      </c>
      <c r="O402" s="113">
        <v>680</v>
      </c>
      <c r="P402" s="113">
        <v>722</v>
      </c>
      <c r="Q402" s="113">
        <v>416</v>
      </c>
      <c r="R402" s="113">
        <v>3157</v>
      </c>
      <c r="S402" s="113">
        <v>2354</v>
      </c>
      <c r="T402" s="113">
        <v>2685</v>
      </c>
    </row>
    <row r="403" spans="1:20" x14ac:dyDescent="0.25">
      <c r="A403" s="115" t="s">
        <v>1815</v>
      </c>
      <c r="B403" s="104" t="s">
        <v>4925</v>
      </c>
      <c r="C403" s="104">
        <v>11</v>
      </c>
      <c r="D403" s="115" t="s">
        <v>7644</v>
      </c>
      <c r="E403" s="31">
        <f t="shared" si="30"/>
        <v>2731.3333333333335</v>
      </c>
      <c r="F403" s="121">
        <f t="shared" si="31"/>
        <v>195</v>
      </c>
      <c r="G403" s="21"/>
      <c r="H403" s="31"/>
      <c r="I403" s="121">
        <f t="shared" si="32"/>
        <v>2103.8000000000002</v>
      </c>
      <c r="J403" s="21"/>
      <c r="K403" s="31"/>
      <c r="L403" s="113">
        <v>58</v>
      </c>
      <c r="M403" s="113">
        <v>200</v>
      </c>
      <c r="N403" s="113">
        <v>429</v>
      </c>
      <c r="O403" s="113">
        <v>93</v>
      </c>
      <c r="P403" s="113">
        <v>747</v>
      </c>
      <c r="Q403" s="113">
        <v>1578</v>
      </c>
      <c r="R403" s="113">
        <v>1925</v>
      </c>
      <c r="S403" s="113">
        <v>3628</v>
      </c>
      <c r="T403" s="113">
        <v>2641</v>
      </c>
    </row>
    <row r="404" spans="1:20" x14ac:dyDescent="0.25">
      <c r="A404" s="115" t="s">
        <v>2102</v>
      </c>
      <c r="B404" s="104" t="s">
        <v>4937</v>
      </c>
      <c r="C404" s="104">
        <v>12</v>
      </c>
      <c r="D404" s="115" t="s">
        <v>6224</v>
      </c>
      <c r="E404" s="31">
        <f t="shared" si="30"/>
        <v>2730.3333333333335</v>
      </c>
      <c r="F404" s="121">
        <f t="shared" si="31"/>
        <v>140.25</v>
      </c>
      <c r="G404" s="21"/>
      <c r="H404" s="31"/>
      <c r="I404" s="121">
        <f t="shared" si="32"/>
        <v>1897</v>
      </c>
      <c r="J404" s="21"/>
      <c r="K404" s="31"/>
      <c r="L404" s="113">
        <v>60</v>
      </c>
      <c r="M404" s="113">
        <v>34</v>
      </c>
      <c r="N404" s="113">
        <v>1</v>
      </c>
      <c r="O404" s="113">
        <v>466</v>
      </c>
      <c r="P404" s="113">
        <v>593</v>
      </c>
      <c r="Q404" s="113">
        <v>701</v>
      </c>
      <c r="R404" s="113">
        <v>1622</v>
      </c>
      <c r="S404" s="113">
        <v>2686</v>
      </c>
      <c r="T404" s="113">
        <v>3883</v>
      </c>
    </row>
    <row r="405" spans="1:20" x14ac:dyDescent="0.25">
      <c r="A405" s="115" t="s">
        <v>534</v>
      </c>
      <c r="B405" s="104" t="s">
        <v>4943</v>
      </c>
      <c r="C405" s="104">
        <v>15</v>
      </c>
      <c r="D405" s="115" t="s">
        <v>6298</v>
      </c>
      <c r="E405" s="31">
        <f t="shared" si="30"/>
        <v>2729.6666666666665</v>
      </c>
      <c r="F405" s="121">
        <f t="shared" si="31"/>
        <v>1670.25</v>
      </c>
      <c r="G405" s="21"/>
      <c r="H405" s="31"/>
      <c r="I405" s="121">
        <f t="shared" si="32"/>
        <v>1978.6</v>
      </c>
      <c r="J405" s="21"/>
      <c r="K405" s="31"/>
      <c r="L405" s="113">
        <v>374</v>
      </c>
      <c r="M405" s="113">
        <v>146</v>
      </c>
      <c r="N405" s="113">
        <v>2915</v>
      </c>
      <c r="O405" s="113">
        <v>3246</v>
      </c>
      <c r="P405" s="113">
        <v>642</v>
      </c>
      <c r="Q405" s="113">
        <v>1062</v>
      </c>
      <c r="R405" s="113">
        <v>968</v>
      </c>
      <c r="S405" s="113">
        <v>3320</v>
      </c>
      <c r="T405" s="113">
        <v>3901</v>
      </c>
    </row>
    <row r="406" spans="1:20" x14ac:dyDescent="0.25">
      <c r="A406" s="115" t="s">
        <v>2535</v>
      </c>
      <c r="B406" s="104" t="s">
        <v>4946</v>
      </c>
      <c r="C406" s="104">
        <v>15</v>
      </c>
      <c r="D406" s="115" t="s">
        <v>5511</v>
      </c>
      <c r="E406" s="31">
        <f t="shared" si="30"/>
        <v>2723</v>
      </c>
      <c r="F406" s="121">
        <f t="shared" si="31"/>
        <v>108.5</v>
      </c>
      <c r="G406" s="21"/>
      <c r="H406" s="31"/>
      <c r="I406" s="121">
        <f t="shared" si="32"/>
        <v>1698.2</v>
      </c>
      <c r="J406" s="21"/>
      <c r="K406" s="31"/>
      <c r="L406" s="113">
        <v>8</v>
      </c>
      <c r="M406" s="113">
        <v>106</v>
      </c>
      <c r="N406" s="113">
        <v>140</v>
      </c>
      <c r="O406" s="113">
        <v>180</v>
      </c>
      <c r="P406" s="113">
        <v>23</v>
      </c>
      <c r="Q406" s="113">
        <v>299</v>
      </c>
      <c r="R406" s="113">
        <v>89</v>
      </c>
      <c r="S406" s="113">
        <v>40</v>
      </c>
      <c r="T406" s="113">
        <v>8040</v>
      </c>
    </row>
    <row r="407" spans="1:20" x14ac:dyDescent="0.25">
      <c r="A407" s="115" t="s">
        <v>1255</v>
      </c>
      <c r="B407" s="104" t="s">
        <v>4885</v>
      </c>
      <c r="C407" s="104">
        <v>3</v>
      </c>
      <c r="D407" s="115" t="s">
        <v>5678</v>
      </c>
      <c r="E407" s="31">
        <f t="shared" si="30"/>
        <v>2691.3333333333335</v>
      </c>
      <c r="F407" s="121">
        <f t="shared" si="31"/>
        <v>371</v>
      </c>
      <c r="G407" s="21"/>
      <c r="H407" s="31"/>
      <c r="I407" s="121">
        <f t="shared" si="32"/>
        <v>2259</v>
      </c>
      <c r="J407" s="21"/>
      <c r="K407" s="31"/>
      <c r="L407" s="113">
        <v>93</v>
      </c>
      <c r="M407" s="113">
        <v>325</v>
      </c>
      <c r="N407" s="113">
        <v>177</v>
      </c>
      <c r="O407" s="113">
        <v>889</v>
      </c>
      <c r="P407" s="113">
        <v>472</v>
      </c>
      <c r="Q407" s="113">
        <v>2749</v>
      </c>
      <c r="R407" s="113">
        <v>4016</v>
      </c>
      <c r="S407" s="113">
        <v>1568</v>
      </c>
      <c r="T407" s="113">
        <v>2490</v>
      </c>
    </row>
    <row r="408" spans="1:20" x14ac:dyDescent="0.25">
      <c r="A408" s="115" t="s">
        <v>434</v>
      </c>
      <c r="B408" s="104" t="s">
        <v>4953</v>
      </c>
      <c r="C408" s="104">
        <v>16</v>
      </c>
      <c r="D408" s="115" t="s">
        <v>8985</v>
      </c>
      <c r="E408" s="31">
        <f t="shared" si="30"/>
        <v>2690.6666666666665</v>
      </c>
      <c r="F408" s="121">
        <f t="shared" si="31"/>
        <v>1556.25</v>
      </c>
      <c r="G408" s="21"/>
      <c r="H408" s="31"/>
      <c r="I408" s="121">
        <f t="shared" si="32"/>
        <v>2146.8000000000002</v>
      </c>
      <c r="J408" s="21"/>
      <c r="K408" s="31"/>
      <c r="L408" s="113">
        <v>202</v>
      </c>
      <c r="M408" s="113">
        <v>1217</v>
      </c>
      <c r="N408" s="113">
        <v>2705</v>
      </c>
      <c r="O408" s="113">
        <v>2101</v>
      </c>
      <c r="P408" s="113">
        <v>1051</v>
      </c>
      <c r="Q408" s="113">
        <v>1611</v>
      </c>
      <c r="R408" s="113">
        <v>2175</v>
      </c>
      <c r="S408" s="113">
        <v>2286</v>
      </c>
      <c r="T408" s="113">
        <v>3611</v>
      </c>
    </row>
    <row r="409" spans="1:20" x14ac:dyDescent="0.25">
      <c r="A409" s="115" t="s">
        <v>1010</v>
      </c>
      <c r="B409" s="104" t="s">
        <v>4939</v>
      </c>
      <c r="C409" s="104">
        <v>13</v>
      </c>
      <c r="D409" s="115" t="s">
        <v>6353</v>
      </c>
      <c r="E409" s="31">
        <f t="shared" si="30"/>
        <v>2682.6666666666665</v>
      </c>
      <c r="F409" s="121">
        <f t="shared" si="31"/>
        <v>983</v>
      </c>
      <c r="G409" s="21"/>
      <c r="H409" s="31"/>
      <c r="I409" s="121">
        <f t="shared" si="32"/>
        <v>2088</v>
      </c>
      <c r="J409" s="21"/>
      <c r="K409" s="31"/>
      <c r="L409" s="113">
        <v>1104</v>
      </c>
      <c r="M409" s="113">
        <v>1505</v>
      </c>
      <c r="N409" s="113">
        <v>365</v>
      </c>
      <c r="O409" s="113">
        <v>958</v>
      </c>
      <c r="P409" s="113">
        <v>1584</v>
      </c>
      <c r="Q409" s="113">
        <v>808</v>
      </c>
      <c r="R409" s="113">
        <v>2845</v>
      </c>
      <c r="S409" s="113">
        <v>2350</v>
      </c>
      <c r="T409" s="113">
        <v>2853</v>
      </c>
    </row>
    <row r="410" spans="1:20" x14ac:dyDescent="0.25">
      <c r="A410" s="115" t="s">
        <v>365</v>
      </c>
      <c r="B410" s="104" t="s">
        <v>4918</v>
      </c>
      <c r="C410" s="104">
        <v>10</v>
      </c>
      <c r="D410" s="115" t="s">
        <v>5734</v>
      </c>
      <c r="E410" s="31">
        <f t="shared" si="30"/>
        <v>2661.6666666666665</v>
      </c>
      <c r="F410" s="121">
        <f t="shared" si="31"/>
        <v>690.5</v>
      </c>
      <c r="G410" s="21"/>
      <c r="H410" s="31"/>
      <c r="I410" s="121">
        <f t="shared" si="32"/>
        <v>2245</v>
      </c>
      <c r="J410" s="21"/>
      <c r="K410" s="31"/>
      <c r="L410" s="113">
        <v>284</v>
      </c>
      <c r="M410" s="113">
        <v>451</v>
      </c>
      <c r="N410" s="113">
        <v>772</v>
      </c>
      <c r="O410" s="113">
        <v>1255</v>
      </c>
      <c r="P410" s="113">
        <v>1389</v>
      </c>
      <c r="Q410" s="113">
        <v>1851</v>
      </c>
      <c r="R410" s="113">
        <v>2406</v>
      </c>
      <c r="S410" s="113">
        <v>2843</v>
      </c>
      <c r="T410" s="113">
        <v>2736</v>
      </c>
    </row>
    <row r="411" spans="1:20" x14ac:dyDescent="0.25">
      <c r="A411" s="115" t="s">
        <v>302</v>
      </c>
      <c r="B411" s="104" t="s">
        <v>4943</v>
      </c>
      <c r="C411" s="104">
        <v>15</v>
      </c>
      <c r="D411" s="115" t="s">
        <v>9282</v>
      </c>
      <c r="E411" s="31">
        <f t="shared" si="30"/>
        <v>2659.6666666666665</v>
      </c>
      <c r="F411" s="121">
        <f t="shared" si="31"/>
        <v>1248.75</v>
      </c>
      <c r="G411" s="21"/>
      <c r="H411" s="31"/>
      <c r="I411" s="121">
        <f t="shared" si="32"/>
        <v>2190.6</v>
      </c>
      <c r="J411" s="21"/>
      <c r="K411" s="31"/>
      <c r="L411" s="113">
        <v>607</v>
      </c>
      <c r="M411" s="113">
        <v>368</v>
      </c>
      <c r="N411" s="113">
        <v>1237</v>
      </c>
      <c r="O411" s="113">
        <v>2783</v>
      </c>
      <c r="P411" s="113">
        <v>1301</v>
      </c>
      <c r="Q411" s="113">
        <v>1673</v>
      </c>
      <c r="R411" s="113">
        <v>1712</v>
      </c>
      <c r="S411" s="113">
        <v>3035</v>
      </c>
      <c r="T411" s="113">
        <v>3232</v>
      </c>
    </row>
    <row r="412" spans="1:20" x14ac:dyDescent="0.25">
      <c r="A412" s="115" t="s">
        <v>795</v>
      </c>
      <c r="B412" s="104" t="s">
        <v>4940</v>
      </c>
      <c r="C412" s="104">
        <v>13</v>
      </c>
      <c r="D412" s="115" t="s">
        <v>6867</v>
      </c>
      <c r="E412" s="31">
        <f t="shared" si="30"/>
        <v>2657</v>
      </c>
      <c r="F412" s="121">
        <f t="shared" si="31"/>
        <v>124.5</v>
      </c>
      <c r="G412" s="21"/>
      <c r="H412" s="31"/>
      <c r="I412" s="121">
        <f t="shared" si="32"/>
        <v>1853.2</v>
      </c>
      <c r="J412" s="21"/>
      <c r="K412" s="31"/>
      <c r="L412" s="113">
        <v>8</v>
      </c>
      <c r="M412" s="113">
        <v>14</v>
      </c>
      <c r="N412" s="113">
        <v>153</v>
      </c>
      <c r="O412" s="113">
        <v>323</v>
      </c>
      <c r="P412" s="113">
        <v>524</v>
      </c>
      <c r="Q412" s="113">
        <v>771</v>
      </c>
      <c r="R412" s="113">
        <v>1128</v>
      </c>
      <c r="S412" s="113">
        <v>5766</v>
      </c>
      <c r="T412" s="113">
        <v>1077</v>
      </c>
    </row>
    <row r="413" spans="1:20" x14ac:dyDescent="0.25">
      <c r="A413" s="115" t="s">
        <v>360</v>
      </c>
      <c r="B413" s="104" t="s">
        <v>4956</v>
      </c>
      <c r="C413" s="104">
        <v>17</v>
      </c>
      <c r="D413" s="115" t="s">
        <v>5787</v>
      </c>
      <c r="E413" s="31">
        <f t="shared" si="30"/>
        <v>2650.6666666666665</v>
      </c>
      <c r="F413" s="121">
        <f t="shared" si="31"/>
        <v>2599.75</v>
      </c>
      <c r="G413" s="21"/>
      <c r="H413" s="31"/>
      <c r="I413" s="121">
        <f t="shared" si="32"/>
        <v>2438.4</v>
      </c>
      <c r="J413" s="21"/>
      <c r="K413" s="31"/>
      <c r="L413" s="113">
        <v>1080</v>
      </c>
      <c r="M413" s="113">
        <v>2434</v>
      </c>
      <c r="N413" s="113">
        <v>4459</v>
      </c>
      <c r="O413" s="113">
        <v>2426</v>
      </c>
      <c r="P413" s="113">
        <v>1546</v>
      </c>
      <c r="Q413" s="113">
        <v>2694</v>
      </c>
      <c r="R413" s="113">
        <v>3531</v>
      </c>
      <c r="S413" s="113">
        <v>2910</v>
      </c>
      <c r="T413" s="113">
        <v>1511</v>
      </c>
    </row>
    <row r="414" spans="1:20" x14ac:dyDescent="0.25">
      <c r="A414" s="115" t="s">
        <v>1521</v>
      </c>
      <c r="B414" s="104" t="s">
        <v>4933</v>
      </c>
      <c r="C414" s="104">
        <v>11</v>
      </c>
      <c r="D414" s="115" t="s">
        <v>6378</v>
      </c>
      <c r="E414" s="31">
        <f t="shared" si="30"/>
        <v>2633</v>
      </c>
      <c r="F414" s="121">
        <f t="shared" si="31"/>
        <v>186.25</v>
      </c>
      <c r="G414" s="21"/>
      <c r="H414" s="31"/>
      <c r="I414" s="121">
        <f t="shared" si="32"/>
        <v>1720.6</v>
      </c>
      <c r="J414" s="21"/>
      <c r="K414" s="31"/>
      <c r="L414" s="113">
        <v>625</v>
      </c>
      <c r="M414" s="113">
        <v>18</v>
      </c>
      <c r="N414" s="113">
        <v>66</v>
      </c>
      <c r="O414" s="113">
        <v>36</v>
      </c>
      <c r="P414" s="113">
        <v>7</v>
      </c>
      <c r="Q414" s="113">
        <v>697</v>
      </c>
      <c r="R414" s="113">
        <v>7657</v>
      </c>
      <c r="S414" s="113">
        <v>105</v>
      </c>
      <c r="T414" s="113">
        <v>137</v>
      </c>
    </row>
    <row r="415" spans="1:20" x14ac:dyDescent="0.25">
      <c r="A415" s="115" t="s">
        <v>6104</v>
      </c>
      <c r="B415" s="104" t="s">
        <v>4962</v>
      </c>
      <c r="C415" s="104">
        <v>20</v>
      </c>
      <c r="D415" s="115" t="s">
        <v>6105</v>
      </c>
      <c r="E415" s="31">
        <f t="shared" si="30"/>
        <v>2621.3333333333335</v>
      </c>
      <c r="F415" s="121">
        <f t="shared" si="31"/>
        <v>122.25</v>
      </c>
      <c r="G415" s="21"/>
      <c r="H415" s="31"/>
      <c r="I415" s="121">
        <f t="shared" si="32"/>
        <v>1992.8</v>
      </c>
      <c r="J415" s="21"/>
      <c r="K415" s="31"/>
      <c r="L415" s="113"/>
      <c r="M415" s="113"/>
      <c r="N415" s="113">
        <v>210</v>
      </c>
      <c r="O415" s="113">
        <v>279</v>
      </c>
      <c r="P415" s="113">
        <v>607</v>
      </c>
      <c r="Q415" s="113">
        <v>1493</v>
      </c>
      <c r="R415" s="113">
        <v>1318</v>
      </c>
      <c r="S415" s="113">
        <v>3523</v>
      </c>
      <c r="T415" s="113">
        <v>3023</v>
      </c>
    </row>
    <row r="416" spans="1:20" x14ac:dyDescent="0.25">
      <c r="A416" s="115" t="s">
        <v>110</v>
      </c>
      <c r="B416" s="104" t="s">
        <v>4890</v>
      </c>
      <c r="C416" s="104">
        <v>4</v>
      </c>
      <c r="D416" s="115" t="s">
        <v>5999</v>
      </c>
      <c r="E416" s="31">
        <f t="shared" ref="E416:E479" si="33">SUM(R416:T416)/3</f>
        <v>2618</v>
      </c>
      <c r="F416" s="121">
        <f t="shared" ref="F416:F479" si="34">SUM(L416:O416)/4</f>
        <v>1115.5</v>
      </c>
      <c r="G416" s="21"/>
      <c r="H416" s="31"/>
      <c r="I416" s="121">
        <f t="shared" ref="I416:I479" si="35">SUM(P416:T416)/5</f>
        <v>2910</v>
      </c>
      <c r="J416" s="21"/>
      <c r="K416" s="31"/>
      <c r="L416" s="113">
        <v>337</v>
      </c>
      <c r="M416" s="113">
        <v>901</v>
      </c>
      <c r="N416" s="113">
        <v>1240</v>
      </c>
      <c r="O416" s="113">
        <v>1984</v>
      </c>
      <c r="P416" s="113">
        <v>3692</v>
      </c>
      <c r="Q416" s="113">
        <v>3004</v>
      </c>
      <c r="R416" s="113">
        <v>3296</v>
      </c>
      <c r="S416" s="113">
        <v>1417</v>
      </c>
      <c r="T416" s="113">
        <v>3141</v>
      </c>
    </row>
    <row r="417" spans="1:20" x14ac:dyDescent="0.25">
      <c r="A417" s="115" t="s">
        <v>155</v>
      </c>
      <c r="B417" s="104" t="s">
        <v>4955</v>
      </c>
      <c r="C417" s="104">
        <v>17</v>
      </c>
      <c r="D417" s="115" t="s">
        <v>7415</v>
      </c>
      <c r="E417" s="31">
        <f t="shared" si="33"/>
        <v>2614</v>
      </c>
      <c r="F417" s="121">
        <f t="shared" si="34"/>
        <v>984.25</v>
      </c>
      <c r="G417" s="21"/>
      <c r="H417" s="31"/>
      <c r="I417" s="121">
        <f t="shared" si="35"/>
        <v>1568.4</v>
      </c>
      <c r="J417" s="21"/>
      <c r="K417" s="31"/>
      <c r="L417" s="113"/>
      <c r="M417" s="113">
        <v>2348</v>
      </c>
      <c r="N417" s="113"/>
      <c r="O417" s="113">
        <v>1589</v>
      </c>
      <c r="P417" s="113">
        <v>0</v>
      </c>
      <c r="Q417" s="113"/>
      <c r="R417" s="113">
        <v>5885</v>
      </c>
      <c r="S417" s="113"/>
      <c r="T417" s="113">
        <v>1957</v>
      </c>
    </row>
    <row r="418" spans="1:20" x14ac:dyDescent="0.25">
      <c r="A418" s="115" t="s">
        <v>354</v>
      </c>
      <c r="B418" s="104" t="s">
        <v>4953</v>
      </c>
      <c r="C418" s="104">
        <v>16</v>
      </c>
      <c r="D418" s="115" t="s">
        <v>6170</v>
      </c>
      <c r="E418" s="31">
        <f t="shared" si="33"/>
        <v>2594.6666666666665</v>
      </c>
      <c r="F418" s="121">
        <f t="shared" si="34"/>
        <v>354</v>
      </c>
      <c r="G418" s="21"/>
      <c r="H418" s="31"/>
      <c r="I418" s="121">
        <f t="shared" si="35"/>
        <v>2192.8000000000002</v>
      </c>
      <c r="J418" s="21"/>
      <c r="K418" s="31"/>
      <c r="L418" s="113">
        <v>129</v>
      </c>
      <c r="M418" s="113">
        <v>167</v>
      </c>
      <c r="N418" s="113">
        <v>453</v>
      </c>
      <c r="O418" s="113">
        <v>667</v>
      </c>
      <c r="P418" s="113">
        <v>1178</v>
      </c>
      <c r="Q418" s="113">
        <v>2002</v>
      </c>
      <c r="R418" s="113">
        <v>1759</v>
      </c>
      <c r="S418" s="113">
        <v>2452</v>
      </c>
      <c r="T418" s="113">
        <v>3573</v>
      </c>
    </row>
    <row r="419" spans="1:20" x14ac:dyDescent="0.25">
      <c r="A419" s="115" t="s">
        <v>451</v>
      </c>
      <c r="B419" s="104" t="s">
        <v>4954</v>
      </c>
      <c r="C419" s="104">
        <v>16</v>
      </c>
      <c r="D419" s="115" t="s">
        <v>5423</v>
      </c>
      <c r="E419" s="31">
        <f t="shared" si="33"/>
        <v>2584</v>
      </c>
      <c r="F419" s="121">
        <f t="shared" si="34"/>
        <v>1117</v>
      </c>
      <c r="G419" s="21"/>
      <c r="H419" s="31"/>
      <c r="I419" s="121">
        <f t="shared" si="35"/>
        <v>2208.4</v>
      </c>
      <c r="J419" s="21"/>
      <c r="K419" s="31"/>
      <c r="L419" s="113">
        <v>471</v>
      </c>
      <c r="M419" s="113">
        <v>204</v>
      </c>
      <c r="N419" s="113">
        <v>2131</v>
      </c>
      <c r="O419" s="113">
        <v>1662</v>
      </c>
      <c r="P419" s="113">
        <v>1540</v>
      </c>
      <c r="Q419" s="113">
        <v>1750</v>
      </c>
      <c r="R419" s="113">
        <v>1831</v>
      </c>
      <c r="S419" s="113">
        <v>2456</v>
      </c>
      <c r="T419" s="113">
        <v>3465</v>
      </c>
    </row>
    <row r="420" spans="1:20" x14ac:dyDescent="0.25">
      <c r="A420" s="115" t="s">
        <v>924</v>
      </c>
      <c r="B420" s="104" t="s">
        <v>4954</v>
      </c>
      <c r="C420" s="104">
        <v>16</v>
      </c>
      <c r="D420" s="115" t="s">
        <v>7991</v>
      </c>
      <c r="E420" s="31">
        <f t="shared" si="33"/>
        <v>2569.3333333333335</v>
      </c>
      <c r="F420" s="121">
        <f t="shared" si="34"/>
        <v>300</v>
      </c>
      <c r="G420" s="21"/>
      <c r="H420" s="31"/>
      <c r="I420" s="121">
        <f t="shared" si="35"/>
        <v>1737.8</v>
      </c>
      <c r="J420" s="21"/>
      <c r="K420" s="31"/>
      <c r="L420" s="113">
        <v>175</v>
      </c>
      <c r="M420" s="113">
        <v>45</v>
      </c>
      <c r="N420" s="113">
        <v>387</v>
      </c>
      <c r="O420" s="113">
        <v>593</v>
      </c>
      <c r="P420" s="113">
        <v>452</v>
      </c>
      <c r="Q420" s="113">
        <v>529</v>
      </c>
      <c r="R420" s="113">
        <v>991</v>
      </c>
      <c r="S420" s="113">
        <v>2361</v>
      </c>
      <c r="T420" s="113">
        <v>4356</v>
      </c>
    </row>
    <row r="421" spans="1:20" x14ac:dyDescent="0.25">
      <c r="A421" s="115" t="s">
        <v>1068</v>
      </c>
      <c r="B421" s="104" t="s">
        <v>4877</v>
      </c>
      <c r="C421" s="104">
        <v>2</v>
      </c>
      <c r="D421" s="115" t="s">
        <v>6625</v>
      </c>
      <c r="E421" s="31">
        <f t="shared" si="33"/>
        <v>2565.3333333333335</v>
      </c>
      <c r="F421" s="121">
        <f t="shared" si="34"/>
        <v>4719</v>
      </c>
      <c r="G421" s="21"/>
      <c r="H421" s="31"/>
      <c r="I421" s="121">
        <f t="shared" si="35"/>
        <v>2828.8</v>
      </c>
      <c r="J421" s="21"/>
      <c r="K421" s="31"/>
      <c r="L421" s="113">
        <v>2649</v>
      </c>
      <c r="M421" s="113">
        <v>1916</v>
      </c>
      <c r="N421" s="113">
        <v>9083</v>
      </c>
      <c r="O421" s="113">
        <v>5228</v>
      </c>
      <c r="P421" s="113">
        <v>3587</v>
      </c>
      <c r="Q421" s="113">
        <v>2861</v>
      </c>
      <c r="R421" s="113">
        <v>2580</v>
      </c>
      <c r="S421" s="113">
        <v>2358</v>
      </c>
      <c r="T421" s="113">
        <v>2758</v>
      </c>
    </row>
    <row r="422" spans="1:20" x14ac:dyDescent="0.25">
      <c r="A422" s="115" t="s">
        <v>163</v>
      </c>
      <c r="B422" s="104" t="s">
        <v>4918</v>
      </c>
      <c r="C422" s="104">
        <v>10</v>
      </c>
      <c r="D422" s="115" t="s">
        <v>7561</v>
      </c>
      <c r="E422" s="31">
        <f t="shared" si="33"/>
        <v>2563.3333333333335</v>
      </c>
      <c r="F422" s="121">
        <f t="shared" si="34"/>
        <v>1636.75</v>
      </c>
      <c r="G422" s="21"/>
      <c r="H422" s="31"/>
      <c r="I422" s="121">
        <f t="shared" si="35"/>
        <v>2185.8000000000002</v>
      </c>
      <c r="J422" s="21"/>
      <c r="K422" s="31"/>
      <c r="L422" s="113">
        <v>1915</v>
      </c>
      <c r="M422" s="113">
        <v>1797</v>
      </c>
      <c r="N422" s="113">
        <v>1076</v>
      </c>
      <c r="O422" s="113">
        <v>1759</v>
      </c>
      <c r="P422" s="113">
        <v>1159</v>
      </c>
      <c r="Q422" s="113">
        <v>2080</v>
      </c>
      <c r="R422" s="113">
        <v>1910</v>
      </c>
      <c r="S422" s="113">
        <v>2647</v>
      </c>
      <c r="T422" s="113">
        <v>3133</v>
      </c>
    </row>
    <row r="423" spans="1:20" x14ac:dyDescent="0.25">
      <c r="A423" s="115" t="s">
        <v>3010</v>
      </c>
      <c r="B423" s="104" t="s">
        <v>4953</v>
      </c>
      <c r="C423" s="104">
        <v>16</v>
      </c>
      <c r="D423" s="115" t="s">
        <v>7577</v>
      </c>
      <c r="E423" s="31">
        <f t="shared" si="33"/>
        <v>2560.3333333333335</v>
      </c>
      <c r="F423" s="121">
        <f t="shared" si="34"/>
        <v>420</v>
      </c>
      <c r="G423" s="21"/>
      <c r="H423" s="31"/>
      <c r="I423" s="121">
        <f t="shared" si="35"/>
        <v>1631.6</v>
      </c>
      <c r="J423" s="21"/>
      <c r="K423" s="31"/>
      <c r="L423" s="113"/>
      <c r="M423" s="113">
        <v>3</v>
      </c>
      <c r="N423" s="113">
        <v>38</v>
      </c>
      <c r="O423" s="113">
        <v>1639</v>
      </c>
      <c r="P423" s="113">
        <v>311</v>
      </c>
      <c r="Q423" s="113">
        <v>166</v>
      </c>
      <c r="R423" s="113">
        <v>4367</v>
      </c>
      <c r="S423" s="113">
        <v>2901</v>
      </c>
      <c r="T423" s="113">
        <v>413</v>
      </c>
    </row>
    <row r="424" spans="1:20" x14ac:dyDescent="0.25">
      <c r="A424" s="115" t="s">
        <v>684</v>
      </c>
      <c r="B424" s="104" t="s">
        <v>4952</v>
      </c>
      <c r="C424" s="104">
        <v>15</v>
      </c>
      <c r="D424" s="115" t="s">
        <v>5785</v>
      </c>
      <c r="E424" s="31">
        <f t="shared" si="33"/>
        <v>2553.6666666666665</v>
      </c>
      <c r="F424" s="121">
        <f t="shared" si="34"/>
        <v>1093.5</v>
      </c>
      <c r="G424" s="21"/>
      <c r="H424" s="31"/>
      <c r="I424" s="121">
        <f t="shared" si="35"/>
        <v>2407.8000000000002</v>
      </c>
      <c r="J424" s="21"/>
      <c r="K424" s="31"/>
      <c r="L424" s="113">
        <v>375</v>
      </c>
      <c r="M424" s="113">
        <v>612</v>
      </c>
      <c r="N424" s="113">
        <v>1228</v>
      </c>
      <c r="O424" s="113">
        <v>2159</v>
      </c>
      <c r="P424" s="113">
        <v>2164</v>
      </c>
      <c r="Q424" s="113">
        <v>2214</v>
      </c>
      <c r="R424" s="113">
        <v>1693</v>
      </c>
      <c r="S424" s="113">
        <v>3127</v>
      </c>
      <c r="T424" s="113">
        <v>2841</v>
      </c>
    </row>
    <row r="425" spans="1:20" x14ac:dyDescent="0.25">
      <c r="A425" s="115" t="s">
        <v>2099</v>
      </c>
      <c r="B425" s="104" t="s">
        <v>4938</v>
      </c>
      <c r="C425" s="104">
        <v>13</v>
      </c>
      <c r="D425" s="115" t="s">
        <v>6296</v>
      </c>
      <c r="E425" s="31">
        <f t="shared" si="33"/>
        <v>2550</v>
      </c>
      <c r="F425" s="121">
        <f t="shared" si="34"/>
        <v>31.25</v>
      </c>
      <c r="G425" s="21"/>
      <c r="H425" s="31"/>
      <c r="I425" s="121">
        <f t="shared" si="35"/>
        <v>1560.8</v>
      </c>
      <c r="J425" s="21"/>
      <c r="K425" s="31"/>
      <c r="L425" s="113">
        <v>2</v>
      </c>
      <c r="M425" s="113">
        <v>2</v>
      </c>
      <c r="N425" s="113">
        <v>84</v>
      </c>
      <c r="O425" s="113">
        <v>37</v>
      </c>
      <c r="P425" s="113">
        <v>47</v>
      </c>
      <c r="Q425" s="113">
        <v>107</v>
      </c>
      <c r="R425" s="113">
        <v>167</v>
      </c>
      <c r="S425" s="113">
        <v>7431</v>
      </c>
      <c r="T425" s="113">
        <v>52</v>
      </c>
    </row>
    <row r="426" spans="1:20" x14ac:dyDescent="0.25">
      <c r="A426" s="115" t="s">
        <v>519</v>
      </c>
      <c r="B426" s="104" t="s">
        <v>4953</v>
      </c>
      <c r="C426" s="104">
        <v>16</v>
      </c>
      <c r="D426" s="115" t="s">
        <v>5411</v>
      </c>
      <c r="E426" s="31">
        <f t="shared" si="33"/>
        <v>2510.3333333333335</v>
      </c>
      <c r="F426" s="121">
        <f t="shared" si="34"/>
        <v>437</v>
      </c>
      <c r="G426" s="21"/>
      <c r="H426" s="31"/>
      <c r="I426" s="121">
        <f t="shared" si="35"/>
        <v>1974</v>
      </c>
      <c r="J426" s="21"/>
      <c r="K426" s="31"/>
      <c r="L426" s="113">
        <v>200</v>
      </c>
      <c r="M426" s="113">
        <v>117</v>
      </c>
      <c r="N426" s="113">
        <v>392</v>
      </c>
      <c r="O426" s="113">
        <v>1039</v>
      </c>
      <c r="P426" s="113">
        <v>819</v>
      </c>
      <c r="Q426" s="113">
        <v>1520</v>
      </c>
      <c r="R426" s="113">
        <v>1580</v>
      </c>
      <c r="S426" s="113">
        <v>2100</v>
      </c>
      <c r="T426" s="113">
        <v>3851</v>
      </c>
    </row>
    <row r="427" spans="1:20" x14ac:dyDescent="0.25">
      <c r="A427" s="115" t="s">
        <v>565</v>
      </c>
      <c r="B427" s="104" t="s">
        <v>4953</v>
      </c>
      <c r="C427" s="104">
        <v>16</v>
      </c>
      <c r="D427" s="115" t="s">
        <v>5577</v>
      </c>
      <c r="E427" s="31">
        <f t="shared" si="33"/>
        <v>2507.3333333333335</v>
      </c>
      <c r="F427" s="121">
        <f t="shared" si="34"/>
        <v>737.75</v>
      </c>
      <c r="G427" s="21"/>
      <c r="H427" s="31"/>
      <c r="I427" s="121">
        <f t="shared" si="35"/>
        <v>2000.8</v>
      </c>
      <c r="J427" s="21"/>
      <c r="K427" s="31"/>
      <c r="L427" s="113">
        <v>498</v>
      </c>
      <c r="M427" s="113">
        <v>255</v>
      </c>
      <c r="N427" s="113">
        <v>598</v>
      </c>
      <c r="O427" s="113">
        <v>1600</v>
      </c>
      <c r="P427" s="113">
        <v>1243</v>
      </c>
      <c r="Q427" s="113">
        <v>1239</v>
      </c>
      <c r="R427" s="113">
        <v>2289</v>
      </c>
      <c r="S427" s="113">
        <v>1566</v>
      </c>
      <c r="T427" s="113">
        <v>3667</v>
      </c>
    </row>
    <row r="428" spans="1:20" x14ac:dyDescent="0.25">
      <c r="A428" s="115" t="s">
        <v>102</v>
      </c>
      <c r="B428" s="104" t="s">
        <v>4910</v>
      </c>
      <c r="C428" s="104">
        <v>7</v>
      </c>
      <c r="D428" s="115" t="s">
        <v>5863</v>
      </c>
      <c r="E428" s="31">
        <f t="shared" si="33"/>
        <v>2489.6666666666665</v>
      </c>
      <c r="F428" s="121">
        <f t="shared" si="34"/>
        <v>1684</v>
      </c>
      <c r="G428" s="21"/>
      <c r="H428" s="31"/>
      <c r="I428" s="121">
        <f t="shared" si="35"/>
        <v>2211.8000000000002</v>
      </c>
      <c r="J428" s="21"/>
      <c r="K428" s="31"/>
      <c r="L428" s="113">
        <v>766</v>
      </c>
      <c r="M428" s="113">
        <v>1201</v>
      </c>
      <c r="N428" s="113">
        <v>2256</v>
      </c>
      <c r="O428" s="113">
        <v>2513</v>
      </c>
      <c r="P428" s="113">
        <v>1505</v>
      </c>
      <c r="Q428" s="113">
        <v>2085</v>
      </c>
      <c r="R428" s="113">
        <v>2323</v>
      </c>
      <c r="S428" s="113">
        <v>2150</v>
      </c>
      <c r="T428" s="113">
        <v>2996</v>
      </c>
    </row>
    <row r="429" spans="1:20" x14ac:dyDescent="0.25">
      <c r="A429" s="115" t="s">
        <v>427</v>
      </c>
      <c r="B429" s="104" t="s">
        <v>4910</v>
      </c>
      <c r="C429" s="104">
        <v>7</v>
      </c>
      <c r="D429" s="115" t="s">
        <v>5641</v>
      </c>
      <c r="E429" s="31">
        <f t="shared" si="33"/>
        <v>2483.6666666666665</v>
      </c>
      <c r="F429" s="121">
        <f t="shared" si="34"/>
        <v>563.75</v>
      </c>
      <c r="G429" s="21"/>
      <c r="H429" s="31"/>
      <c r="I429" s="121">
        <f t="shared" si="35"/>
        <v>1951.6</v>
      </c>
      <c r="J429" s="21"/>
      <c r="K429" s="31"/>
      <c r="L429" s="113">
        <v>305</v>
      </c>
      <c r="M429" s="113">
        <v>270</v>
      </c>
      <c r="N429" s="113">
        <v>928</v>
      </c>
      <c r="O429" s="113">
        <v>752</v>
      </c>
      <c r="P429" s="113">
        <v>1377</v>
      </c>
      <c r="Q429" s="113">
        <v>930</v>
      </c>
      <c r="R429" s="113">
        <v>1219</v>
      </c>
      <c r="S429" s="113">
        <v>2884</v>
      </c>
      <c r="T429" s="113">
        <v>3348</v>
      </c>
    </row>
    <row r="430" spans="1:20" x14ac:dyDescent="0.25">
      <c r="A430" s="115" t="s">
        <v>349</v>
      </c>
      <c r="B430" s="104" t="s">
        <v>4909</v>
      </c>
      <c r="C430" s="104">
        <v>7</v>
      </c>
      <c r="D430" s="115" t="s">
        <v>5606</v>
      </c>
      <c r="E430" s="31">
        <f t="shared" si="33"/>
        <v>2482</v>
      </c>
      <c r="F430" s="121">
        <f t="shared" si="34"/>
        <v>541</v>
      </c>
      <c r="G430" s="21"/>
      <c r="H430" s="31"/>
      <c r="I430" s="121">
        <f t="shared" si="35"/>
        <v>1842.8</v>
      </c>
      <c r="J430" s="21"/>
      <c r="K430" s="31"/>
      <c r="L430" s="113">
        <v>379</v>
      </c>
      <c r="M430" s="113">
        <v>678</v>
      </c>
      <c r="N430" s="113">
        <v>527</v>
      </c>
      <c r="O430" s="113">
        <v>580</v>
      </c>
      <c r="P430" s="113">
        <v>658</v>
      </c>
      <c r="Q430" s="113">
        <v>1110</v>
      </c>
      <c r="R430" s="113">
        <v>1437</v>
      </c>
      <c r="S430" s="113">
        <v>2727</v>
      </c>
      <c r="T430" s="113">
        <v>3282</v>
      </c>
    </row>
    <row r="431" spans="1:20" x14ac:dyDescent="0.25">
      <c r="A431" s="115" t="s">
        <v>504</v>
      </c>
      <c r="B431" s="104" t="s">
        <v>4962</v>
      </c>
      <c r="C431" s="104">
        <v>20</v>
      </c>
      <c r="D431" s="115" t="s">
        <v>6237</v>
      </c>
      <c r="E431" s="31">
        <f t="shared" si="33"/>
        <v>2479</v>
      </c>
      <c r="F431" s="121">
        <f t="shared" si="34"/>
        <v>939.75</v>
      </c>
      <c r="G431" s="21"/>
      <c r="H431" s="31"/>
      <c r="I431" s="121">
        <f t="shared" si="35"/>
        <v>2047.6</v>
      </c>
      <c r="J431" s="21"/>
      <c r="K431" s="31"/>
      <c r="L431" s="113">
        <v>732</v>
      </c>
      <c r="M431" s="113">
        <v>512</v>
      </c>
      <c r="N431" s="113">
        <v>788</v>
      </c>
      <c r="O431" s="113">
        <v>1727</v>
      </c>
      <c r="P431" s="113">
        <v>1173</v>
      </c>
      <c r="Q431" s="113">
        <v>1628</v>
      </c>
      <c r="R431" s="113">
        <v>3166</v>
      </c>
      <c r="S431" s="113">
        <v>1725</v>
      </c>
      <c r="T431" s="113">
        <v>2546</v>
      </c>
    </row>
    <row r="432" spans="1:20" x14ac:dyDescent="0.25">
      <c r="A432" s="115" t="s">
        <v>9453</v>
      </c>
      <c r="B432" s="104" t="s">
        <v>4964</v>
      </c>
      <c r="C432" s="104">
        <v>20</v>
      </c>
      <c r="D432" s="115" t="s">
        <v>9454</v>
      </c>
      <c r="E432" s="31">
        <f t="shared" si="33"/>
        <v>2476</v>
      </c>
      <c r="F432" s="121">
        <f t="shared" si="34"/>
        <v>0</v>
      </c>
      <c r="G432" s="21"/>
      <c r="H432" s="31"/>
      <c r="I432" s="121">
        <f t="shared" si="35"/>
        <v>1485.6</v>
      </c>
      <c r="J432" s="21"/>
      <c r="K432" s="31"/>
      <c r="L432" s="113"/>
      <c r="M432" s="113"/>
      <c r="N432" s="113"/>
      <c r="O432" s="113"/>
      <c r="P432" s="113"/>
      <c r="Q432" s="113"/>
      <c r="R432" s="113"/>
      <c r="S432" s="113">
        <v>2870</v>
      </c>
      <c r="T432" s="113">
        <v>4558</v>
      </c>
    </row>
    <row r="433" spans="1:20" x14ac:dyDescent="0.25">
      <c r="A433" s="115" t="s">
        <v>2552</v>
      </c>
      <c r="B433" s="104" t="s">
        <v>4894</v>
      </c>
      <c r="C433" s="104">
        <v>4</v>
      </c>
      <c r="D433" s="115" t="s">
        <v>6455</v>
      </c>
      <c r="E433" s="31">
        <f t="shared" si="33"/>
        <v>2449.6666666666665</v>
      </c>
      <c r="F433" s="121">
        <f t="shared" si="34"/>
        <v>108.5</v>
      </c>
      <c r="G433" s="21"/>
      <c r="H433" s="31"/>
      <c r="I433" s="121">
        <f t="shared" si="35"/>
        <v>1960.8</v>
      </c>
      <c r="J433" s="21"/>
      <c r="K433" s="31"/>
      <c r="L433" s="113">
        <v>14</v>
      </c>
      <c r="M433" s="113">
        <v>20</v>
      </c>
      <c r="N433" s="113">
        <v>179</v>
      </c>
      <c r="O433" s="113">
        <v>221</v>
      </c>
      <c r="P433" s="113">
        <v>1113</v>
      </c>
      <c r="Q433" s="113">
        <v>1342</v>
      </c>
      <c r="R433" s="113">
        <v>4045</v>
      </c>
      <c r="S433" s="113">
        <v>3266</v>
      </c>
      <c r="T433" s="113">
        <v>38</v>
      </c>
    </row>
    <row r="434" spans="1:20" x14ac:dyDescent="0.25">
      <c r="A434" s="115" t="s">
        <v>546</v>
      </c>
      <c r="B434" s="104" t="s">
        <v>4903</v>
      </c>
      <c r="C434" s="104">
        <v>6</v>
      </c>
      <c r="D434" s="115" t="s">
        <v>5856</v>
      </c>
      <c r="E434" s="31">
        <f t="shared" si="33"/>
        <v>2437</v>
      </c>
      <c r="F434" s="121">
        <f t="shared" si="34"/>
        <v>1112.25</v>
      </c>
      <c r="G434" s="21"/>
      <c r="H434" s="31"/>
      <c r="I434" s="121">
        <f t="shared" si="35"/>
        <v>2559.8000000000002</v>
      </c>
      <c r="J434" s="21"/>
      <c r="K434" s="31"/>
      <c r="L434" s="113">
        <v>767</v>
      </c>
      <c r="M434" s="113">
        <v>937</v>
      </c>
      <c r="N434" s="113">
        <v>849</v>
      </c>
      <c r="O434" s="113">
        <v>1896</v>
      </c>
      <c r="P434" s="113">
        <v>1362</v>
      </c>
      <c r="Q434" s="113">
        <v>4126</v>
      </c>
      <c r="R434" s="113">
        <v>2773</v>
      </c>
      <c r="S434" s="113">
        <v>2056</v>
      </c>
      <c r="T434" s="113">
        <v>2482</v>
      </c>
    </row>
    <row r="435" spans="1:20" x14ac:dyDescent="0.25">
      <c r="A435" s="115" t="s">
        <v>947</v>
      </c>
      <c r="B435" s="104" t="s">
        <v>4962</v>
      </c>
      <c r="C435" s="104">
        <v>20</v>
      </c>
      <c r="D435" s="115" t="s">
        <v>9445</v>
      </c>
      <c r="E435" s="31">
        <f t="shared" si="33"/>
        <v>2426.3333333333335</v>
      </c>
      <c r="F435" s="121">
        <f t="shared" si="34"/>
        <v>458.25</v>
      </c>
      <c r="G435" s="21"/>
      <c r="H435" s="31"/>
      <c r="I435" s="121">
        <f t="shared" si="35"/>
        <v>1809.8</v>
      </c>
      <c r="J435" s="21"/>
      <c r="K435" s="31"/>
      <c r="L435" s="113">
        <v>180</v>
      </c>
      <c r="M435" s="113">
        <v>335</v>
      </c>
      <c r="N435" s="113">
        <v>666</v>
      </c>
      <c r="O435" s="113">
        <v>652</v>
      </c>
      <c r="P435" s="113">
        <v>1070</v>
      </c>
      <c r="Q435" s="113">
        <v>700</v>
      </c>
      <c r="R435" s="113">
        <v>1067</v>
      </c>
      <c r="S435" s="113">
        <v>5060</v>
      </c>
      <c r="T435" s="113">
        <v>1152</v>
      </c>
    </row>
    <row r="436" spans="1:20" x14ac:dyDescent="0.25">
      <c r="A436" s="115" t="s">
        <v>158</v>
      </c>
      <c r="B436" s="104" t="s">
        <v>4901</v>
      </c>
      <c r="C436" s="104">
        <v>6</v>
      </c>
      <c r="D436" s="115" t="s">
        <v>7868</v>
      </c>
      <c r="E436" s="31">
        <f t="shared" si="33"/>
        <v>2424</v>
      </c>
      <c r="F436" s="121">
        <f t="shared" si="34"/>
        <v>4.75</v>
      </c>
      <c r="G436" s="21"/>
      <c r="H436" s="31"/>
      <c r="I436" s="121">
        <f t="shared" si="35"/>
        <v>1458</v>
      </c>
      <c r="J436" s="21"/>
      <c r="K436" s="31"/>
      <c r="L436" s="113">
        <v>19</v>
      </c>
      <c r="M436" s="113"/>
      <c r="N436" s="113"/>
      <c r="O436" s="113"/>
      <c r="P436" s="113">
        <v>2</v>
      </c>
      <c r="Q436" s="113">
        <v>16</v>
      </c>
      <c r="R436" s="113"/>
      <c r="S436" s="113">
        <v>2462</v>
      </c>
      <c r="T436" s="113">
        <v>4810</v>
      </c>
    </row>
    <row r="437" spans="1:20" x14ac:dyDescent="0.25">
      <c r="A437" s="115" t="s">
        <v>1105</v>
      </c>
      <c r="B437" s="104" t="s">
        <v>4942</v>
      </c>
      <c r="C437" s="104">
        <v>15</v>
      </c>
      <c r="D437" s="115" t="s">
        <v>8120</v>
      </c>
      <c r="E437" s="31">
        <f t="shared" si="33"/>
        <v>2419.3333333333335</v>
      </c>
      <c r="F437" s="121">
        <f t="shared" si="34"/>
        <v>1910.5</v>
      </c>
      <c r="G437" s="21"/>
      <c r="H437" s="31"/>
      <c r="I437" s="121">
        <f t="shared" si="35"/>
        <v>1899.6</v>
      </c>
      <c r="J437" s="21"/>
      <c r="K437" s="31"/>
      <c r="L437" s="113">
        <v>256</v>
      </c>
      <c r="M437" s="113">
        <v>358</v>
      </c>
      <c r="N437" s="113">
        <v>2894</v>
      </c>
      <c r="O437" s="113">
        <v>4134</v>
      </c>
      <c r="P437" s="113">
        <v>1231</v>
      </c>
      <c r="Q437" s="113">
        <v>1009</v>
      </c>
      <c r="R437" s="113">
        <v>6615</v>
      </c>
      <c r="S437" s="113">
        <v>170</v>
      </c>
      <c r="T437" s="113">
        <v>473</v>
      </c>
    </row>
    <row r="438" spans="1:20" x14ac:dyDescent="0.25">
      <c r="A438" s="115" t="s">
        <v>693</v>
      </c>
      <c r="B438" s="104" t="s">
        <v>4909</v>
      </c>
      <c r="C438" s="104">
        <v>7</v>
      </c>
      <c r="D438" s="115" t="s">
        <v>7718</v>
      </c>
      <c r="E438" s="31">
        <f t="shared" si="33"/>
        <v>2418.3333333333335</v>
      </c>
      <c r="F438" s="121">
        <f t="shared" si="34"/>
        <v>849</v>
      </c>
      <c r="G438" s="21"/>
      <c r="H438" s="31"/>
      <c r="I438" s="121">
        <f t="shared" si="35"/>
        <v>1893.6</v>
      </c>
      <c r="J438" s="21"/>
      <c r="K438" s="31"/>
      <c r="L438" s="113">
        <v>196</v>
      </c>
      <c r="M438" s="113">
        <v>451</v>
      </c>
      <c r="N438" s="113">
        <v>491</v>
      </c>
      <c r="O438" s="113">
        <v>2258</v>
      </c>
      <c r="P438" s="113">
        <v>1236</v>
      </c>
      <c r="Q438" s="113">
        <v>977</v>
      </c>
      <c r="R438" s="113">
        <v>2584</v>
      </c>
      <c r="S438" s="113">
        <v>1890</v>
      </c>
      <c r="T438" s="113">
        <v>2781</v>
      </c>
    </row>
    <row r="439" spans="1:20" x14ac:dyDescent="0.25">
      <c r="A439" s="115" t="s">
        <v>441</v>
      </c>
      <c r="B439" s="104" t="s">
        <v>4953</v>
      </c>
      <c r="C439" s="104">
        <v>16</v>
      </c>
      <c r="D439" s="115" t="s">
        <v>5302</v>
      </c>
      <c r="E439" s="31">
        <f t="shared" si="33"/>
        <v>2413.6666666666665</v>
      </c>
      <c r="F439" s="121">
        <f t="shared" si="34"/>
        <v>4180.5</v>
      </c>
      <c r="G439" s="21"/>
      <c r="H439" s="31"/>
      <c r="I439" s="121">
        <f t="shared" si="35"/>
        <v>2587.4</v>
      </c>
      <c r="J439" s="21"/>
      <c r="K439" s="31"/>
      <c r="L439" s="113">
        <v>6425</v>
      </c>
      <c r="M439" s="113">
        <v>3707</v>
      </c>
      <c r="N439" s="113">
        <v>3212</v>
      </c>
      <c r="O439" s="113">
        <v>3378</v>
      </c>
      <c r="P439" s="113">
        <v>2574</v>
      </c>
      <c r="Q439" s="113">
        <v>3122</v>
      </c>
      <c r="R439" s="113">
        <v>2392</v>
      </c>
      <c r="S439" s="113">
        <v>2613</v>
      </c>
      <c r="T439" s="113">
        <v>2236</v>
      </c>
    </row>
    <row r="440" spans="1:20" x14ac:dyDescent="0.25">
      <c r="A440" s="115" t="s">
        <v>433</v>
      </c>
      <c r="B440" s="104" t="s">
        <v>4959</v>
      </c>
      <c r="C440" s="104">
        <v>18</v>
      </c>
      <c r="D440" s="115" t="s">
        <v>5414</v>
      </c>
      <c r="E440" s="31">
        <f t="shared" si="33"/>
        <v>2396.3333333333335</v>
      </c>
      <c r="F440" s="121">
        <f t="shared" si="34"/>
        <v>1421</v>
      </c>
      <c r="G440" s="21"/>
      <c r="H440" s="31"/>
      <c r="I440" s="121">
        <f t="shared" si="35"/>
        <v>1785.6</v>
      </c>
      <c r="J440" s="21"/>
      <c r="K440" s="31"/>
      <c r="L440" s="113">
        <v>786</v>
      </c>
      <c r="M440" s="113">
        <v>826</v>
      </c>
      <c r="N440" s="113">
        <v>831</v>
      </c>
      <c r="O440" s="113">
        <v>3241</v>
      </c>
      <c r="P440" s="113">
        <v>832</v>
      </c>
      <c r="Q440" s="113">
        <v>907</v>
      </c>
      <c r="R440" s="113">
        <v>2768</v>
      </c>
      <c r="S440" s="113">
        <v>2342</v>
      </c>
      <c r="T440" s="113">
        <v>2079</v>
      </c>
    </row>
    <row r="441" spans="1:20" x14ac:dyDescent="0.25">
      <c r="A441" s="115" t="s">
        <v>5435</v>
      </c>
      <c r="B441" s="104" t="s">
        <v>4954</v>
      </c>
      <c r="C441" s="104">
        <v>16</v>
      </c>
      <c r="D441" s="115" t="s">
        <v>5436</v>
      </c>
      <c r="E441" s="31">
        <f t="shared" si="33"/>
        <v>2392.3333333333335</v>
      </c>
      <c r="F441" s="121">
        <f t="shared" si="34"/>
        <v>0</v>
      </c>
      <c r="G441" s="21"/>
      <c r="H441" s="31"/>
      <c r="I441" s="121">
        <f t="shared" si="35"/>
        <v>1435.4</v>
      </c>
      <c r="J441" s="21"/>
      <c r="K441" s="31"/>
      <c r="L441" s="113"/>
      <c r="M441" s="113"/>
      <c r="N441" s="113"/>
      <c r="O441" s="113"/>
      <c r="P441" s="113"/>
      <c r="Q441" s="113"/>
      <c r="R441" s="113"/>
      <c r="S441" s="113">
        <v>6017</v>
      </c>
      <c r="T441" s="113">
        <v>1160</v>
      </c>
    </row>
    <row r="442" spans="1:20" x14ac:dyDescent="0.25">
      <c r="A442" s="115" t="s">
        <v>420</v>
      </c>
      <c r="B442" s="104" t="s">
        <v>4953</v>
      </c>
      <c r="C442" s="104">
        <v>16</v>
      </c>
      <c r="D442" s="115" t="s">
        <v>5993</v>
      </c>
      <c r="E442" s="31">
        <f t="shared" si="33"/>
        <v>2390</v>
      </c>
      <c r="F442" s="121">
        <f t="shared" si="34"/>
        <v>568.5</v>
      </c>
      <c r="G442" s="21"/>
      <c r="H442" s="31"/>
      <c r="I442" s="121">
        <f t="shared" si="35"/>
        <v>1938.2</v>
      </c>
      <c r="J442" s="21"/>
      <c r="K442" s="31"/>
      <c r="L442" s="113">
        <v>116</v>
      </c>
      <c r="M442" s="113">
        <v>123</v>
      </c>
      <c r="N442" s="113">
        <v>869</v>
      </c>
      <c r="O442" s="113">
        <v>1166</v>
      </c>
      <c r="P442" s="113">
        <v>1334</v>
      </c>
      <c r="Q442" s="113">
        <v>1187</v>
      </c>
      <c r="R442" s="113">
        <v>833</v>
      </c>
      <c r="S442" s="113">
        <v>3134</v>
      </c>
      <c r="T442" s="113">
        <v>3203</v>
      </c>
    </row>
    <row r="443" spans="1:20" x14ac:dyDescent="0.25">
      <c r="A443" s="115" t="s">
        <v>2056</v>
      </c>
      <c r="B443" s="104" t="s">
        <v>4939</v>
      </c>
      <c r="C443" s="104">
        <v>13</v>
      </c>
      <c r="D443" s="115" t="s">
        <v>5628</v>
      </c>
      <c r="E443" s="31">
        <f t="shared" si="33"/>
        <v>2379.3333333333335</v>
      </c>
      <c r="F443" s="121">
        <f t="shared" si="34"/>
        <v>460</v>
      </c>
      <c r="G443" s="21"/>
      <c r="H443" s="31"/>
      <c r="I443" s="121">
        <f t="shared" si="35"/>
        <v>1869</v>
      </c>
      <c r="J443" s="21"/>
      <c r="K443" s="31"/>
      <c r="L443" s="113">
        <v>326</v>
      </c>
      <c r="M443" s="113">
        <v>707</v>
      </c>
      <c r="N443" s="113">
        <v>196</v>
      </c>
      <c r="O443" s="113">
        <v>611</v>
      </c>
      <c r="P443" s="113">
        <v>1099</v>
      </c>
      <c r="Q443" s="113">
        <v>1108</v>
      </c>
      <c r="R443" s="113">
        <v>2542</v>
      </c>
      <c r="S443" s="113">
        <v>1494</v>
      </c>
      <c r="T443" s="113">
        <v>3102</v>
      </c>
    </row>
    <row r="444" spans="1:20" x14ac:dyDescent="0.25">
      <c r="A444" s="115" t="s">
        <v>2062</v>
      </c>
      <c r="B444" s="104" t="s">
        <v>4953</v>
      </c>
      <c r="C444" s="104">
        <v>16</v>
      </c>
      <c r="D444" s="115" t="s">
        <v>8259</v>
      </c>
      <c r="E444" s="31">
        <f t="shared" si="33"/>
        <v>2357</v>
      </c>
      <c r="F444" s="121">
        <f t="shared" si="34"/>
        <v>770</v>
      </c>
      <c r="G444" s="21"/>
      <c r="H444" s="31"/>
      <c r="I444" s="121">
        <f t="shared" si="35"/>
        <v>1679</v>
      </c>
      <c r="J444" s="21"/>
      <c r="K444" s="31"/>
      <c r="L444" s="113">
        <v>71</v>
      </c>
      <c r="M444" s="113">
        <v>913</v>
      </c>
      <c r="N444" s="113">
        <v>756</v>
      </c>
      <c r="O444" s="113">
        <v>1340</v>
      </c>
      <c r="P444" s="113">
        <v>495</v>
      </c>
      <c r="Q444" s="113">
        <v>829</v>
      </c>
      <c r="R444" s="113">
        <v>2394</v>
      </c>
      <c r="S444" s="113">
        <v>2183</v>
      </c>
      <c r="T444" s="113">
        <v>2494</v>
      </c>
    </row>
    <row r="445" spans="1:20" x14ac:dyDescent="0.25">
      <c r="A445" s="115" t="s">
        <v>2720</v>
      </c>
      <c r="B445" s="104" t="s">
        <v>4925</v>
      </c>
      <c r="C445" s="104">
        <v>11</v>
      </c>
      <c r="D445" s="115" t="s">
        <v>5466</v>
      </c>
      <c r="E445" s="31">
        <f t="shared" si="33"/>
        <v>2357</v>
      </c>
      <c r="F445" s="121">
        <f t="shared" si="34"/>
        <v>1502.25</v>
      </c>
      <c r="G445" s="21"/>
      <c r="H445" s="31"/>
      <c r="I445" s="121">
        <f t="shared" si="35"/>
        <v>2216.6</v>
      </c>
      <c r="J445" s="21"/>
      <c r="K445" s="31"/>
      <c r="L445" s="113">
        <v>1089</v>
      </c>
      <c r="M445" s="113">
        <v>1267</v>
      </c>
      <c r="N445" s="113">
        <v>954</v>
      </c>
      <c r="O445" s="113">
        <v>2699</v>
      </c>
      <c r="P445" s="113">
        <v>1755</v>
      </c>
      <c r="Q445" s="113">
        <v>2257</v>
      </c>
      <c r="R445" s="113">
        <v>1653</v>
      </c>
      <c r="S445" s="113">
        <v>2934</v>
      </c>
      <c r="T445" s="113">
        <v>2484</v>
      </c>
    </row>
    <row r="446" spans="1:20" x14ac:dyDescent="0.25">
      <c r="A446" s="115" t="s">
        <v>588</v>
      </c>
      <c r="B446" s="104" t="s">
        <v>4959</v>
      </c>
      <c r="C446" s="104">
        <v>18</v>
      </c>
      <c r="D446" s="115" t="s">
        <v>5905</v>
      </c>
      <c r="E446" s="31">
        <f t="shared" si="33"/>
        <v>2356.6666666666665</v>
      </c>
      <c r="F446" s="121">
        <f t="shared" si="34"/>
        <v>335.25</v>
      </c>
      <c r="G446" s="21"/>
      <c r="H446" s="31"/>
      <c r="I446" s="121">
        <f t="shared" si="35"/>
        <v>1830.8</v>
      </c>
      <c r="J446" s="21"/>
      <c r="K446" s="31"/>
      <c r="L446" s="113">
        <v>90</v>
      </c>
      <c r="M446" s="113">
        <v>207</v>
      </c>
      <c r="N446" s="113">
        <v>225</v>
      </c>
      <c r="O446" s="113">
        <v>819</v>
      </c>
      <c r="P446" s="113">
        <v>784</v>
      </c>
      <c r="Q446" s="113">
        <v>1300</v>
      </c>
      <c r="R446" s="113">
        <v>1751</v>
      </c>
      <c r="S446" s="113">
        <v>2001</v>
      </c>
      <c r="T446" s="113">
        <v>3318</v>
      </c>
    </row>
    <row r="447" spans="1:20" x14ac:dyDescent="0.25">
      <c r="A447" s="115" t="s">
        <v>1345</v>
      </c>
      <c r="B447" s="104" t="s">
        <v>4959</v>
      </c>
      <c r="C447" s="104">
        <v>18</v>
      </c>
      <c r="D447" s="115" t="s">
        <v>7760</v>
      </c>
      <c r="E447" s="31">
        <f t="shared" si="33"/>
        <v>2355</v>
      </c>
      <c r="F447" s="121">
        <f t="shared" si="34"/>
        <v>1883.25</v>
      </c>
      <c r="G447" s="21"/>
      <c r="H447" s="31"/>
      <c r="I447" s="121">
        <f t="shared" si="35"/>
        <v>2159.1999999999998</v>
      </c>
      <c r="J447" s="21"/>
      <c r="K447" s="31"/>
      <c r="L447" s="113">
        <v>1641</v>
      </c>
      <c r="M447" s="113">
        <v>1873</v>
      </c>
      <c r="N447" s="113">
        <v>1226</v>
      </c>
      <c r="O447" s="113">
        <v>2793</v>
      </c>
      <c r="P447" s="113">
        <v>1656</v>
      </c>
      <c r="Q447" s="113">
        <v>2075</v>
      </c>
      <c r="R447" s="113">
        <v>1644</v>
      </c>
      <c r="S447" s="113">
        <v>1517</v>
      </c>
      <c r="T447" s="113">
        <v>3904</v>
      </c>
    </row>
    <row r="448" spans="1:20" x14ac:dyDescent="0.25">
      <c r="A448" s="115" t="s">
        <v>675</v>
      </c>
      <c r="B448" s="104" t="s">
        <v>4956</v>
      </c>
      <c r="C448" s="104">
        <v>17</v>
      </c>
      <c r="D448" s="115" t="s">
        <v>8959</v>
      </c>
      <c r="E448" s="31">
        <f t="shared" si="33"/>
        <v>2343.6666666666665</v>
      </c>
      <c r="F448" s="121">
        <f t="shared" si="34"/>
        <v>98.25</v>
      </c>
      <c r="G448" s="21"/>
      <c r="H448" s="31"/>
      <c r="I448" s="121">
        <f t="shared" si="35"/>
        <v>1491.2</v>
      </c>
      <c r="J448" s="21"/>
      <c r="K448" s="31"/>
      <c r="L448" s="113">
        <v>116</v>
      </c>
      <c r="M448" s="113">
        <v>78</v>
      </c>
      <c r="N448" s="113">
        <v>77</v>
      </c>
      <c r="O448" s="113">
        <v>122</v>
      </c>
      <c r="P448" s="113">
        <v>120</v>
      </c>
      <c r="Q448" s="113">
        <v>305</v>
      </c>
      <c r="R448" s="113">
        <v>377</v>
      </c>
      <c r="S448" s="113">
        <v>6458</v>
      </c>
      <c r="T448" s="113">
        <v>196</v>
      </c>
    </row>
    <row r="449" spans="1:20" x14ac:dyDescent="0.25">
      <c r="A449" s="115" t="s">
        <v>586</v>
      </c>
      <c r="B449" s="104" t="s">
        <v>4954</v>
      </c>
      <c r="C449" s="104">
        <v>16</v>
      </c>
      <c r="D449" s="115" t="s">
        <v>5489</v>
      </c>
      <c r="E449" s="31">
        <f t="shared" si="33"/>
        <v>2330.6666666666665</v>
      </c>
      <c r="F449" s="121">
        <f t="shared" si="34"/>
        <v>1030.75</v>
      </c>
      <c r="G449" s="21"/>
      <c r="H449" s="31"/>
      <c r="I449" s="121">
        <f t="shared" si="35"/>
        <v>2064.4</v>
      </c>
      <c r="J449" s="21"/>
      <c r="K449" s="31"/>
      <c r="L449" s="113">
        <v>694</v>
      </c>
      <c r="M449" s="113">
        <v>913</v>
      </c>
      <c r="N449" s="113">
        <v>2028</v>
      </c>
      <c r="O449" s="113">
        <v>488</v>
      </c>
      <c r="P449" s="113">
        <v>1135</v>
      </c>
      <c r="Q449" s="113">
        <v>2195</v>
      </c>
      <c r="R449" s="113">
        <v>2398</v>
      </c>
      <c r="S449" s="113">
        <v>2693</v>
      </c>
      <c r="T449" s="113">
        <v>1901</v>
      </c>
    </row>
    <row r="450" spans="1:20" x14ac:dyDescent="0.25">
      <c r="A450" s="115" t="s">
        <v>754</v>
      </c>
      <c r="B450" s="104" t="s">
        <v>4954</v>
      </c>
      <c r="C450" s="104">
        <v>16</v>
      </c>
      <c r="D450" s="115" t="s">
        <v>6030</v>
      </c>
      <c r="E450" s="31">
        <f t="shared" si="33"/>
        <v>2322.3333333333335</v>
      </c>
      <c r="F450" s="121">
        <f t="shared" si="34"/>
        <v>605.75</v>
      </c>
      <c r="G450" s="21"/>
      <c r="H450" s="31"/>
      <c r="I450" s="121">
        <f t="shared" si="35"/>
        <v>1628</v>
      </c>
      <c r="J450" s="21"/>
      <c r="K450" s="31"/>
      <c r="L450" s="113">
        <v>67</v>
      </c>
      <c r="M450" s="113">
        <v>175</v>
      </c>
      <c r="N450" s="113">
        <v>286</v>
      </c>
      <c r="O450" s="113">
        <v>1895</v>
      </c>
      <c r="P450" s="113">
        <v>568</v>
      </c>
      <c r="Q450" s="113">
        <v>605</v>
      </c>
      <c r="R450" s="113">
        <v>1522</v>
      </c>
      <c r="S450" s="113">
        <v>855</v>
      </c>
      <c r="T450" s="113">
        <v>4590</v>
      </c>
    </row>
    <row r="451" spans="1:20" x14ac:dyDescent="0.25">
      <c r="A451" s="115" t="s">
        <v>1139</v>
      </c>
      <c r="B451" s="104" t="s">
        <v>4956</v>
      </c>
      <c r="C451" s="104">
        <v>17</v>
      </c>
      <c r="D451" s="115" t="s">
        <v>5422</v>
      </c>
      <c r="E451" s="31">
        <f t="shared" si="33"/>
        <v>2311</v>
      </c>
      <c r="F451" s="121">
        <f t="shared" si="34"/>
        <v>134.75</v>
      </c>
      <c r="G451" s="21"/>
      <c r="H451" s="31"/>
      <c r="I451" s="121">
        <f t="shared" si="35"/>
        <v>1503</v>
      </c>
      <c r="J451" s="21"/>
      <c r="K451" s="31"/>
      <c r="L451" s="113">
        <v>4</v>
      </c>
      <c r="M451" s="113">
        <v>118</v>
      </c>
      <c r="N451" s="113">
        <v>267</v>
      </c>
      <c r="O451" s="113">
        <v>150</v>
      </c>
      <c r="P451" s="113">
        <v>179</v>
      </c>
      <c r="Q451" s="113">
        <v>403</v>
      </c>
      <c r="R451" s="113">
        <v>2712</v>
      </c>
      <c r="S451" s="113">
        <v>2651</v>
      </c>
      <c r="T451" s="113">
        <v>1570</v>
      </c>
    </row>
    <row r="452" spans="1:20" x14ac:dyDescent="0.25">
      <c r="A452" s="115" t="s">
        <v>1434</v>
      </c>
      <c r="B452" s="104" t="s">
        <v>4953</v>
      </c>
      <c r="C452" s="104">
        <v>16</v>
      </c>
      <c r="D452" s="115" t="s">
        <v>8988</v>
      </c>
      <c r="E452" s="31">
        <f t="shared" si="33"/>
        <v>2274</v>
      </c>
      <c r="F452" s="121">
        <f t="shared" si="34"/>
        <v>839.75</v>
      </c>
      <c r="G452" s="21"/>
      <c r="H452" s="31"/>
      <c r="I452" s="121">
        <f t="shared" si="35"/>
        <v>1604</v>
      </c>
      <c r="J452" s="21"/>
      <c r="K452" s="31"/>
      <c r="L452" s="113">
        <v>200</v>
      </c>
      <c r="M452" s="113">
        <v>942</v>
      </c>
      <c r="N452" s="113">
        <v>827</v>
      </c>
      <c r="O452" s="113">
        <v>1390</v>
      </c>
      <c r="P452" s="113">
        <v>498</v>
      </c>
      <c r="Q452" s="113">
        <v>700</v>
      </c>
      <c r="R452" s="113">
        <v>392</v>
      </c>
      <c r="S452" s="113">
        <v>2639</v>
      </c>
      <c r="T452" s="113">
        <v>3791</v>
      </c>
    </row>
    <row r="453" spans="1:20" x14ac:dyDescent="0.25">
      <c r="A453" s="115" t="s">
        <v>2275</v>
      </c>
      <c r="B453" s="104" t="s">
        <v>4951</v>
      </c>
      <c r="C453" s="104">
        <v>15</v>
      </c>
      <c r="D453" s="115" t="s">
        <v>7607</v>
      </c>
      <c r="E453" s="31">
        <f t="shared" si="33"/>
        <v>2267</v>
      </c>
      <c r="F453" s="121">
        <f t="shared" si="34"/>
        <v>1110</v>
      </c>
      <c r="G453" s="21"/>
      <c r="H453" s="31"/>
      <c r="I453" s="121">
        <f t="shared" si="35"/>
        <v>1974.2</v>
      </c>
      <c r="J453" s="21"/>
      <c r="K453" s="31"/>
      <c r="L453" s="113">
        <v>294</v>
      </c>
      <c r="M453" s="113">
        <v>290</v>
      </c>
      <c r="N453" s="113">
        <v>1647</v>
      </c>
      <c r="O453" s="113">
        <v>2209</v>
      </c>
      <c r="P453" s="113">
        <v>1309</v>
      </c>
      <c r="Q453" s="113">
        <v>1761</v>
      </c>
      <c r="R453" s="113">
        <v>2152</v>
      </c>
      <c r="S453" s="113">
        <v>1974</v>
      </c>
      <c r="T453" s="113">
        <v>2675</v>
      </c>
    </row>
    <row r="454" spans="1:20" x14ac:dyDescent="0.25">
      <c r="A454" s="115" t="s">
        <v>208</v>
      </c>
      <c r="B454" s="104" t="s">
        <v>4903</v>
      </c>
      <c r="C454" s="104">
        <v>6</v>
      </c>
      <c r="D454" s="115" t="s">
        <v>7744</v>
      </c>
      <c r="E454" s="31">
        <f t="shared" si="33"/>
        <v>2264.3333333333335</v>
      </c>
      <c r="F454" s="121">
        <f t="shared" si="34"/>
        <v>1842</v>
      </c>
      <c r="G454" s="21"/>
      <c r="H454" s="31"/>
      <c r="I454" s="121">
        <f t="shared" si="35"/>
        <v>2135.6</v>
      </c>
      <c r="J454" s="21"/>
      <c r="K454" s="31"/>
      <c r="L454" s="113">
        <v>2179</v>
      </c>
      <c r="M454" s="113">
        <v>1153</v>
      </c>
      <c r="N454" s="113">
        <v>2484</v>
      </c>
      <c r="O454" s="113">
        <v>1552</v>
      </c>
      <c r="P454" s="113">
        <v>1659</v>
      </c>
      <c r="Q454" s="113">
        <v>2226</v>
      </c>
      <c r="R454" s="113">
        <v>2626</v>
      </c>
      <c r="S454" s="113">
        <v>2331</v>
      </c>
      <c r="T454" s="113">
        <v>1836</v>
      </c>
    </row>
    <row r="455" spans="1:20" x14ac:dyDescent="0.25">
      <c r="A455" s="115" t="s">
        <v>9283</v>
      </c>
      <c r="B455" s="104" t="s">
        <v>4943</v>
      </c>
      <c r="C455" s="104">
        <v>15</v>
      </c>
      <c r="D455" s="115" t="s">
        <v>9284</v>
      </c>
      <c r="E455" s="31">
        <f t="shared" si="33"/>
        <v>2261.6666666666665</v>
      </c>
      <c r="F455" s="121">
        <f t="shared" si="34"/>
        <v>244.75</v>
      </c>
      <c r="G455" s="21"/>
      <c r="H455" s="31"/>
      <c r="I455" s="121">
        <f t="shared" si="35"/>
        <v>1725.6</v>
      </c>
      <c r="J455" s="21"/>
      <c r="K455" s="31"/>
      <c r="L455" s="113"/>
      <c r="M455" s="113"/>
      <c r="N455" s="113">
        <v>130</v>
      </c>
      <c r="O455" s="113">
        <v>849</v>
      </c>
      <c r="P455" s="113">
        <v>1238</v>
      </c>
      <c r="Q455" s="113">
        <v>605</v>
      </c>
      <c r="R455" s="113">
        <v>1619</v>
      </c>
      <c r="S455" s="113">
        <v>3805</v>
      </c>
      <c r="T455" s="113">
        <v>1361</v>
      </c>
    </row>
    <row r="456" spans="1:20" x14ac:dyDescent="0.25">
      <c r="A456" s="115" t="s">
        <v>280</v>
      </c>
      <c r="B456" s="104" t="s">
        <v>4910</v>
      </c>
      <c r="C456" s="104">
        <v>7</v>
      </c>
      <c r="D456" s="115" t="s">
        <v>6688</v>
      </c>
      <c r="E456" s="31">
        <f t="shared" si="33"/>
        <v>2255.3333333333335</v>
      </c>
      <c r="F456" s="121">
        <f t="shared" si="34"/>
        <v>532.5</v>
      </c>
      <c r="G456" s="21"/>
      <c r="H456" s="31"/>
      <c r="I456" s="121">
        <f t="shared" si="35"/>
        <v>1820</v>
      </c>
      <c r="J456" s="21"/>
      <c r="K456" s="31"/>
      <c r="L456" s="113">
        <v>155</v>
      </c>
      <c r="M456" s="113">
        <v>166</v>
      </c>
      <c r="N456" s="113">
        <v>737</v>
      </c>
      <c r="O456" s="113">
        <v>1072</v>
      </c>
      <c r="P456" s="113">
        <v>749</v>
      </c>
      <c r="Q456" s="113">
        <v>1585</v>
      </c>
      <c r="R456" s="113">
        <v>1179</v>
      </c>
      <c r="S456" s="113">
        <v>2815</v>
      </c>
      <c r="T456" s="113">
        <v>2772</v>
      </c>
    </row>
    <row r="457" spans="1:20" x14ac:dyDescent="0.25">
      <c r="A457" s="115" t="s">
        <v>852</v>
      </c>
      <c r="B457" s="104" t="s">
        <v>4898</v>
      </c>
      <c r="C457" s="104">
        <v>6</v>
      </c>
      <c r="D457" s="115" t="s">
        <v>7730</v>
      </c>
      <c r="E457" s="31">
        <f t="shared" si="33"/>
        <v>2238.6666666666665</v>
      </c>
      <c r="F457" s="121">
        <f t="shared" si="34"/>
        <v>2688.25</v>
      </c>
      <c r="G457" s="21"/>
      <c r="H457" s="31"/>
      <c r="I457" s="121">
        <f t="shared" si="35"/>
        <v>4228.3999999999996</v>
      </c>
      <c r="J457" s="21"/>
      <c r="K457" s="31"/>
      <c r="L457" s="113">
        <v>453</v>
      </c>
      <c r="M457" s="113">
        <v>2044</v>
      </c>
      <c r="N457" s="113">
        <v>2830</v>
      </c>
      <c r="O457" s="113">
        <v>5426</v>
      </c>
      <c r="P457" s="113">
        <v>9215</v>
      </c>
      <c r="Q457" s="113">
        <v>5211</v>
      </c>
      <c r="R457" s="113">
        <v>3892</v>
      </c>
      <c r="S457" s="113">
        <v>1619</v>
      </c>
      <c r="T457" s="113">
        <v>1205</v>
      </c>
    </row>
    <row r="458" spans="1:20" x14ac:dyDescent="0.25">
      <c r="A458" s="115" t="s">
        <v>1223</v>
      </c>
      <c r="B458" s="104" t="s">
        <v>4953</v>
      </c>
      <c r="C458" s="104">
        <v>16</v>
      </c>
      <c r="D458" s="115" t="s">
        <v>7114</v>
      </c>
      <c r="E458" s="31">
        <f t="shared" si="33"/>
        <v>2231</v>
      </c>
      <c r="F458" s="121">
        <f t="shared" si="34"/>
        <v>118</v>
      </c>
      <c r="G458" s="21"/>
      <c r="H458" s="31"/>
      <c r="I458" s="121">
        <f t="shared" si="35"/>
        <v>1670.6</v>
      </c>
      <c r="J458" s="21"/>
      <c r="K458" s="31"/>
      <c r="L458" s="113"/>
      <c r="M458" s="113">
        <v>44</v>
      </c>
      <c r="N458" s="113">
        <v>289</v>
      </c>
      <c r="O458" s="113">
        <v>139</v>
      </c>
      <c r="P458" s="113">
        <v>686</v>
      </c>
      <c r="Q458" s="113">
        <v>974</v>
      </c>
      <c r="R458" s="113">
        <v>2079</v>
      </c>
      <c r="S458" s="113">
        <v>1687</v>
      </c>
      <c r="T458" s="113">
        <v>2927</v>
      </c>
    </row>
    <row r="459" spans="1:20" x14ac:dyDescent="0.25">
      <c r="A459" s="115" t="s">
        <v>650</v>
      </c>
      <c r="B459" s="104" t="s">
        <v>4909</v>
      </c>
      <c r="C459" s="104">
        <v>7</v>
      </c>
      <c r="D459" s="115" t="s">
        <v>7552</v>
      </c>
      <c r="E459" s="31">
        <f t="shared" si="33"/>
        <v>2224</v>
      </c>
      <c r="F459" s="121">
        <f t="shared" si="34"/>
        <v>999.25</v>
      </c>
      <c r="G459" s="21"/>
      <c r="H459" s="31"/>
      <c r="I459" s="121">
        <f t="shared" si="35"/>
        <v>1636.8</v>
      </c>
      <c r="J459" s="21"/>
      <c r="K459" s="31"/>
      <c r="L459" s="113">
        <v>103</v>
      </c>
      <c r="M459" s="113">
        <v>246</v>
      </c>
      <c r="N459" s="113">
        <v>1720</v>
      </c>
      <c r="O459" s="113">
        <v>1928</v>
      </c>
      <c r="P459" s="113">
        <v>593</v>
      </c>
      <c r="Q459" s="113">
        <v>919</v>
      </c>
      <c r="R459" s="113">
        <v>2586</v>
      </c>
      <c r="S459" s="113">
        <v>2678</v>
      </c>
      <c r="T459" s="113">
        <v>1408</v>
      </c>
    </row>
    <row r="460" spans="1:20" x14ac:dyDescent="0.25">
      <c r="A460" s="115" t="s">
        <v>474</v>
      </c>
      <c r="B460" s="104" t="s">
        <v>4959</v>
      </c>
      <c r="C460" s="104">
        <v>18</v>
      </c>
      <c r="D460" s="115" t="s">
        <v>5395</v>
      </c>
      <c r="E460" s="31">
        <f t="shared" si="33"/>
        <v>2220</v>
      </c>
      <c r="F460" s="121">
        <f t="shared" si="34"/>
        <v>703.5</v>
      </c>
      <c r="G460" s="21"/>
      <c r="H460" s="31"/>
      <c r="I460" s="121">
        <f t="shared" si="35"/>
        <v>1768.2</v>
      </c>
      <c r="J460" s="21"/>
      <c r="K460" s="31"/>
      <c r="L460" s="113">
        <v>514</v>
      </c>
      <c r="M460" s="113">
        <v>576</v>
      </c>
      <c r="N460" s="113">
        <v>926</v>
      </c>
      <c r="O460" s="113">
        <v>798</v>
      </c>
      <c r="P460" s="113">
        <v>1422</v>
      </c>
      <c r="Q460" s="113">
        <v>759</v>
      </c>
      <c r="R460" s="113">
        <v>2161</v>
      </c>
      <c r="S460" s="113">
        <v>1909</v>
      </c>
      <c r="T460" s="113">
        <v>2590</v>
      </c>
    </row>
    <row r="461" spans="1:20" x14ac:dyDescent="0.25">
      <c r="A461" s="115" t="s">
        <v>727</v>
      </c>
      <c r="B461" s="104" t="s">
        <v>4943</v>
      </c>
      <c r="C461" s="104">
        <v>15</v>
      </c>
      <c r="D461" s="115" t="s">
        <v>8999</v>
      </c>
      <c r="E461" s="31">
        <f t="shared" si="33"/>
        <v>2214.3333333333335</v>
      </c>
      <c r="F461" s="121">
        <f t="shared" si="34"/>
        <v>672.5</v>
      </c>
      <c r="G461" s="21"/>
      <c r="H461" s="31"/>
      <c r="I461" s="121">
        <f t="shared" si="35"/>
        <v>1503.2</v>
      </c>
      <c r="J461" s="21"/>
      <c r="K461" s="31"/>
      <c r="L461" s="113">
        <v>461</v>
      </c>
      <c r="M461" s="113">
        <v>395</v>
      </c>
      <c r="N461" s="113">
        <v>792</v>
      </c>
      <c r="O461" s="113">
        <v>1042</v>
      </c>
      <c r="P461" s="113">
        <v>324</v>
      </c>
      <c r="Q461" s="113">
        <v>549</v>
      </c>
      <c r="R461" s="113">
        <v>1410</v>
      </c>
      <c r="S461" s="113">
        <v>3437</v>
      </c>
      <c r="T461" s="113">
        <v>1796</v>
      </c>
    </row>
    <row r="462" spans="1:20" x14ac:dyDescent="0.25">
      <c r="A462" s="115" t="s">
        <v>602</v>
      </c>
      <c r="B462" s="104" t="s">
        <v>4954</v>
      </c>
      <c r="C462" s="104">
        <v>16</v>
      </c>
      <c r="D462" s="115" t="s">
        <v>5704</v>
      </c>
      <c r="E462" s="31">
        <f t="shared" si="33"/>
        <v>2207.3333333333335</v>
      </c>
      <c r="F462" s="121">
        <f t="shared" si="34"/>
        <v>662.75</v>
      </c>
      <c r="G462" s="21"/>
      <c r="H462" s="31"/>
      <c r="I462" s="121">
        <f t="shared" si="35"/>
        <v>1864</v>
      </c>
      <c r="J462" s="21"/>
      <c r="K462" s="31"/>
      <c r="L462" s="113">
        <v>491</v>
      </c>
      <c r="M462" s="113">
        <v>433</v>
      </c>
      <c r="N462" s="113">
        <v>621</v>
      </c>
      <c r="O462" s="113">
        <v>1106</v>
      </c>
      <c r="P462" s="113">
        <v>851</v>
      </c>
      <c r="Q462" s="113">
        <v>1847</v>
      </c>
      <c r="R462" s="113">
        <v>1530</v>
      </c>
      <c r="S462" s="113">
        <v>2171</v>
      </c>
      <c r="T462" s="113">
        <v>2921</v>
      </c>
    </row>
    <row r="463" spans="1:20" x14ac:dyDescent="0.25">
      <c r="A463" s="115" t="s">
        <v>686</v>
      </c>
      <c r="B463" s="104" t="s">
        <v>4918</v>
      </c>
      <c r="C463" s="104">
        <v>10</v>
      </c>
      <c r="D463" s="115" t="s">
        <v>8815</v>
      </c>
      <c r="E463" s="31">
        <f t="shared" si="33"/>
        <v>2205.6666666666665</v>
      </c>
      <c r="F463" s="121">
        <f t="shared" si="34"/>
        <v>978.25</v>
      </c>
      <c r="G463" s="21"/>
      <c r="H463" s="31"/>
      <c r="I463" s="121">
        <f t="shared" si="35"/>
        <v>1731.2</v>
      </c>
      <c r="J463" s="21"/>
      <c r="K463" s="31"/>
      <c r="L463" s="113">
        <v>466</v>
      </c>
      <c r="M463" s="113">
        <v>480</v>
      </c>
      <c r="N463" s="113">
        <v>1414</v>
      </c>
      <c r="O463" s="113">
        <v>1553</v>
      </c>
      <c r="P463" s="113">
        <v>1073</v>
      </c>
      <c r="Q463" s="113">
        <v>966</v>
      </c>
      <c r="R463" s="113">
        <v>2390</v>
      </c>
      <c r="S463" s="113">
        <v>2333</v>
      </c>
      <c r="T463" s="113">
        <v>1894</v>
      </c>
    </row>
    <row r="464" spans="1:20" x14ac:dyDescent="0.25">
      <c r="A464" s="115" t="s">
        <v>718</v>
      </c>
      <c r="B464" s="104" t="s">
        <v>4910</v>
      </c>
      <c r="C464" s="104">
        <v>7</v>
      </c>
      <c r="D464" s="115" t="s">
        <v>6838</v>
      </c>
      <c r="E464" s="31">
        <f t="shared" si="33"/>
        <v>2202.6666666666665</v>
      </c>
      <c r="F464" s="121">
        <f t="shared" si="34"/>
        <v>313.25</v>
      </c>
      <c r="G464" s="21"/>
      <c r="H464" s="31"/>
      <c r="I464" s="121">
        <f t="shared" si="35"/>
        <v>1654.2</v>
      </c>
      <c r="J464" s="21"/>
      <c r="K464" s="31"/>
      <c r="L464" s="113">
        <v>76</v>
      </c>
      <c r="M464" s="113">
        <v>64</v>
      </c>
      <c r="N464" s="113">
        <v>272</v>
      </c>
      <c r="O464" s="113">
        <v>841</v>
      </c>
      <c r="P464" s="113">
        <v>805</v>
      </c>
      <c r="Q464" s="113">
        <v>858</v>
      </c>
      <c r="R464" s="113">
        <v>1986</v>
      </c>
      <c r="S464" s="113">
        <v>1287</v>
      </c>
      <c r="T464" s="113">
        <v>3335</v>
      </c>
    </row>
    <row r="465" spans="1:20" x14ac:dyDescent="0.25">
      <c r="A465" s="115" t="s">
        <v>640</v>
      </c>
      <c r="B465" s="104" t="s">
        <v>4909</v>
      </c>
      <c r="C465" s="104">
        <v>7</v>
      </c>
      <c r="D465" s="115" t="s">
        <v>6061</v>
      </c>
      <c r="E465" s="31">
        <f t="shared" si="33"/>
        <v>2200.6666666666665</v>
      </c>
      <c r="F465" s="121">
        <f t="shared" si="34"/>
        <v>121.5</v>
      </c>
      <c r="G465" s="21"/>
      <c r="H465" s="31"/>
      <c r="I465" s="121">
        <f t="shared" si="35"/>
        <v>1413</v>
      </c>
      <c r="J465" s="21"/>
      <c r="K465" s="31"/>
      <c r="L465" s="113"/>
      <c r="M465" s="113">
        <v>18</v>
      </c>
      <c r="N465" s="113">
        <v>102</v>
      </c>
      <c r="O465" s="113">
        <v>366</v>
      </c>
      <c r="P465" s="113">
        <v>194</v>
      </c>
      <c r="Q465" s="113">
        <v>269</v>
      </c>
      <c r="R465" s="113">
        <v>486</v>
      </c>
      <c r="S465" s="113">
        <v>795</v>
      </c>
      <c r="T465" s="113">
        <v>5321</v>
      </c>
    </row>
    <row r="466" spans="1:20" x14ac:dyDescent="0.25">
      <c r="A466" s="115" t="s">
        <v>355</v>
      </c>
      <c r="B466" s="104" t="s">
        <v>4946</v>
      </c>
      <c r="C466" s="104">
        <v>15</v>
      </c>
      <c r="D466" s="115" t="s">
        <v>5875</v>
      </c>
      <c r="E466" s="31">
        <f t="shared" si="33"/>
        <v>2200.6666666666665</v>
      </c>
      <c r="F466" s="121">
        <f t="shared" si="34"/>
        <v>710</v>
      </c>
      <c r="G466" s="21"/>
      <c r="H466" s="31"/>
      <c r="I466" s="121">
        <f t="shared" si="35"/>
        <v>1822.4</v>
      </c>
      <c r="J466" s="21"/>
      <c r="K466" s="31"/>
      <c r="L466" s="113">
        <v>593</v>
      </c>
      <c r="M466" s="113">
        <v>467</v>
      </c>
      <c r="N466" s="113">
        <v>560</v>
      </c>
      <c r="O466" s="113">
        <v>1220</v>
      </c>
      <c r="P466" s="113">
        <v>861</v>
      </c>
      <c r="Q466" s="113">
        <v>1649</v>
      </c>
      <c r="R466" s="113">
        <v>1645</v>
      </c>
      <c r="S466" s="113">
        <v>2354</v>
      </c>
      <c r="T466" s="113">
        <v>2603</v>
      </c>
    </row>
    <row r="467" spans="1:20" x14ac:dyDescent="0.25">
      <c r="A467" s="115" t="s">
        <v>1189</v>
      </c>
      <c r="B467" s="104" t="s">
        <v>4952</v>
      </c>
      <c r="C467" s="104">
        <v>15</v>
      </c>
      <c r="D467" s="115" t="s">
        <v>5837</v>
      </c>
      <c r="E467" s="31">
        <f t="shared" si="33"/>
        <v>2198</v>
      </c>
      <c r="F467" s="121">
        <f t="shared" si="34"/>
        <v>524.25</v>
      </c>
      <c r="G467" s="21"/>
      <c r="H467" s="31"/>
      <c r="I467" s="121">
        <f t="shared" si="35"/>
        <v>1655.4</v>
      </c>
      <c r="J467" s="21"/>
      <c r="K467" s="31"/>
      <c r="L467" s="113">
        <v>874</v>
      </c>
      <c r="M467" s="113">
        <v>442</v>
      </c>
      <c r="N467" s="113">
        <v>180</v>
      </c>
      <c r="O467" s="113">
        <v>601</v>
      </c>
      <c r="P467" s="113">
        <v>865</v>
      </c>
      <c r="Q467" s="113">
        <v>818</v>
      </c>
      <c r="R467" s="113">
        <v>1294</v>
      </c>
      <c r="S467" s="113">
        <v>2706</v>
      </c>
      <c r="T467" s="113">
        <v>2594</v>
      </c>
    </row>
    <row r="468" spans="1:20" x14ac:dyDescent="0.25">
      <c r="A468" s="115" t="s">
        <v>869</v>
      </c>
      <c r="B468" s="104" t="s">
        <v>4953</v>
      </c>
      <c r="C468" s="104">
        <v>16</v>
      </c>
      <c r="D468" s="115" t="s">
        <v>8972</v>
      </c>
      <c r="E468" s="31">
        <f t="shared" si="33"/>
        <v>2195</v>
      </c>
      <c r="F468" s="121">
        <f t="shared" si="34"/>
        <v>1255.75</v>
      </c>
      <c r="G468" s="21"/>
      <c r="H468" s="31"/>
      <c r="I468" s="121">
        <f t="shared" si="35"/>
        <v>1654</v>
      </c>
      <c r="J468" s="21"/>
      <c r="K468" s="31"/>
      <c r="L468" s="113">
        <v>1927</v>
      </c>
      <c r="M468" s="113">
        <v>289</v>
      </c>
      <c r="N468" s="113">
        <v>1152</v>
      </c>
      <c r="O468" s="113">
        <v>1655</v>
      </c>
      <c r="P468" s="113">
        <v>662</v>
      </c>
      <c r="Q468" s="113">
        <v>1023</v>
      </c>
      <c r="R468" s="113">
        <v>1300</v>
      </c>
      <c r="S468" s="113">
        <v>1962</v>
      </c>
      <c r="T468" s="113">
        <v>3323</v>
      </c>
    </row>
    <row r="469" spans="1:20" x14ac:dyDescent="0.25">
      <c r="A469" s="115" t="s">
        <v>9132</v>
      </c>
      <c r="B469" s="104" t="s">
        <v>4908</v>
      </c>
      <c r="C469" s="104">
        <v>6</v>
      </c>
      <c r="D469" s="115" t="s">
        <v>9133</v>
      </c>
      <c r="E469" s="31">
        <f t="shared" si="33"/>
        <v>2186.6666666666665</v>
      </c>
      <c r="F469" s="121">
        <f t="shared" si="34"/>
        <v>462.25</v>
      </c>
      <c r="G469" s="21"/>
      <c r="H469" s="31"/>
      <c r="I469" s="121">
        <f t="shared" si="35"/>
        <v>1695.2</v>
      </c>
      <c r="J469" s="21"/>
      <c r="K469" s="31"/>
      <c r="L469" s="113"/>
      <c r="M469" s="113"/>
      <c r="N469" s="113">
        <v>1243</v>
      </c>
      <c r="O469" s="113">
        <v>606</v>
      </c>
      <c r="P469" s="113">
        <v>527</v>
      </c>
      <c r="Q469" s="113">
        <v>1389</v>
      </c>
      <c r="R469" s="113">
        <v>2629</v>
      </c>
      <c r="S469" s="113">
        <v>1921</v>
      </c>
      <c r="T469" s="113">
        <v>2010</v>
      </c>
    </row>
    <row r="470" spans="1:20" x14ac:dyDescent="0.25">
      <c r="A470" s="115" t="s">
        <v>479</v>
      </c>
      <c r="B470" s="104" t="s">
        <v>4909</v>
      </c>
      <c r="C470" s="104">
        <v>7</v>
      </c>
      <c r="D470" s="115" t="s">
        <v>5464</v>
      </c>
      <c r="E470" s="31">
        <f t="shared" si="33"/>
        <v>2179.6666666666665</v>
      </c>
      <c r="F470" s="121">
        <f t="shared" si="34"/>
        <v>1365.5</v>
      </c>
      <c r="G470" s="21"/>
      <c r="H470" s="31"/>
      <c r="I470" s="121">
        <f t="shared" si="35"/>
        <v>1911.4</v>
      </c>
      <c r="J470" s="21"/>
      <c r="K470" s="31"/>
      <c r="L470" s="113">
        <v>1820</v>
      </c>
      <c r="M470" s="113">
        <v>1707</v>
      </c>
      <c r="N470" s="113">
        <v>866</v>
      </c>
      <c r="O470" s="113">
        <v>1069</v>
      </c>
      <c r="P470" s="113">
        <v>1612</v>
      </c>
      <c r="Q470" s="113">
        <v>1406</v>
      </c>
      <c r="R470" s="113">
        <v>3631</v>
      </c>
      <c r="S470" s="113">
        <v>1314</v>
      </c>
      <c r="T470" s="113">
        <v>1594</v>
      </c>
    </row>
    <row r="471" spans="1:20" x14ac:dyDescent="0.25">
      <c r="A471" s="115" t="s">
        <v>820</v>
      </c>
      <c r="B471" s="104" t="s">
        <v>4943</v>
      </c>
      <c r="C471" s="104">
        <v>15</v>
      </c>
      <c r="D471" s="115" t="s">
        <v>5591</v>
      </c>
      <c r="E471" s="31">
        <f t="shared" si="33"/>
        <v>2174</v>
      </c>
      <c r="F471" s="121">
        <f t="shared" si="34"/>
        <v>308.25</v>
      </c>
      <c r="G471" s="21"/>
      <c r="H471" s="31"/>
      <c r="I471" s="121">
        <f t="shared" si="35"/>
        <v>1698.2</v>
      </c>
      <c r="J471" s="21"/>
      <c r="K471" s="31"/>
      <c r="L471" s="113">
        <v>150</v>
      </c>
      <c r="M471" s="113">
        <v>143</v>
      </c>
      <c r="N471" s="113">
        <v>430</v>
      </c>
      <c r="O471" s="113">
        <v>510</v>
      </c>
      <c r="P471" s="113">
        <v>749</v>
      </c>
      <c r="Q471" s="113">
        <v>1220</v>
      </c>
      <c r="R471" s="113">
        <v>1771</v>
      </c>
      <c r="S471" s="113">
        <v>1825</v>
      </c>
      <c r="T471" s="113">
        <v>2926</v>
      </c>
    </row>
    <row r="472" spans="1:20" x14ac:dyDescent="0.25">
      <c r="A472" s="115" t="s">
        <v>1198</v>
      </c>
      <c r="B472" s="104" t="s">
        <v>4943</v>
      </c>
      <c r="C472" s="104">
        <v>15</v>
      </c>
      <c r="D472" s="115" t="s">
        <v>7907</v>
      </c>
      <c r="E472" s="31">
        <f t="shared" si="33"/>
        <v>2171.3333333333335</v>
      </c>
      <c r="F472" s="121">
        <f t="shared" si="34"/>
        <v>629.75</v>
      </c>
      <c r="G472" s="21"/>
      <c r="H472" s="31"/>
      <c r="I472" s="121">
        <f t="shared" si="35"/>
        <v>1456.4</v>
      </c>
      <c r="J472" s="21"/>
      <c r="K472" s="31"/>
      <c r="L472" s="113">
        <v>102</v>
      </c>
      <c r="M472" s="113">
        <v>82</v>
      </c>
      <c r="N472" s="113">
        <v>845</v>
      </c>
      <c r="O472" s="113">
        <v>1490</v>
      </c>
      <c r="P472" s="113">
        <v>565</v>
      </c>
      <c r="Q472" s="113">
        <v>203</v>
      </c>
      <c r="R472" s="113">
        <v>712</v>
      </c>
      <c r="S472" s="113">
        <v>2623</v>
      </c>
      <c r="T472" s="113">
        <v>3179</v>
      </c>
    </row>
    <row r="473" spans="1:20" x14ac:dyDescent="0.25">
      <c r="A473" s="115" t="s">
        <v>4765</v>
      </c>
      <c r="B473" s="104" t="s">
        <v>4950</v>
      </c>
      <c r="C473" s="104">
        <v>15</v>
      </c>
      <c r="D473" s="115" t="s">
        <v>10006</v>
      </c>
      <c r="E473" s="31">
        <f t="shared" si="33"/>
        <v>2157.3333333333335</v>
      </c>
      <c r="F473" s="121">
        <f t="shared" si="34"/>
        <v>0</v>
      </c>
      <c r="G473" s="21"/>
      <c r="H473" s="31"/>
      <c r="I473" s="121">
        <f t="shared" si="35"/>
        <v>1294.4000000000001</v>
      </c>
      <c r="J473" s="21"/>
      <c r="K473" s="31"/>
      <c r="L473" s="113"/>
      <c r="M473" s="113"/>
      <c r="N473" s="113"/>
      <c r="O473" s="113"/>
      <c r="P473" s="113"/>
      <c r="Q473" s="113"/>
      <c r="R473" s="113"/>
      <c r="S473" s="113">
        <v>6472</v>
      </c>
      <c r="T473" s="113"/>
    </row>
    <row r="474" spans="1:20" x14ac:dyDescent="0.25">
      <c r="A474" s="115" t="s">
        <v>2611</v>
      </c>
      <c r="B474" s="104" t="s">
        <v>4924</v>
      </c>
      <c r="C474" s="104">
        <v>11</v>
      </c>
      <c r="D474" s="115" t="s">
        <v>6393</v>
      </c>
      <c r="E474" s="31">
        <f t="shared" si="33"/>
        <v>2153.3333333333335</v>
      </c>
      <c r="F474" s="121">
        <f t="shared" si="34"/>
        <v>496.75</v>
      </c>
      <c r="G474" s="21"/>
      <c r="H474" s="31"/>
      <c r="I474" s="121">
        <f t="shared" si="35"/>
        <v>1848.2</v>
      </c>
      <c r="J474" s="21"/>
      <c r="K474" s="31"/>
      <c r="L474" s="113">
        <v>121</v>
      </c>
      <c r="M474" s="113">
        <v>537</v>
      </c>
      <c r="N474" s="113">
        <v>832</v>
      </c>
      <c r="O474" s="113">
        <v>497</v>
      </c>
      <c r="P474" s="113">
        <v>1407</v>
      </c>
      <c r="Q474" s="113">
        <v>1374</v>
      </c>
      <c r="R474" s="113">
        <v>1769</v>
      </c>
      <c r="S474" s="113">
        <v>2491</v>
      </c>
      <c r="T474" s="113">
        <v>2200</v>
      </c>
    </row>
    <row r="475" spans="1:20" x14ac:dyDescent="0.25">
      <c r="A475" s="115" t="s">
        <v>435</v>
      </c>
      <c r="B475" s="104" t="s">
        <v>4902</v>
      </c>
      <c r="C475" s="104">
        <v>6</v>
      </c>
      <c r="D475" s="115" t="s">
        <v>5381</v>
      </c>
      <c r="E475" s="31">
        <f t="shared" si="33"/>
        <v>2142</v>
      </c>
      <c r="F475" s="121">
        <f t="shared" si="34"/>
        <v>2497.75</v>
      </c>
      <c r="G475" s="21"/>
      <c r="H475" s="31"/>
      <c r="I475" s="121">
        <f t="shared" si="35"/>
        <v>2682.4</v>
      </c>
      <c r="J475" s="21"/>
      <c r="K475" s="31"/>
      <c r="L475" s="113">
        <v>241</v>
      </c>
      <c r="M475" s="113">
        <v>974</v>
      </c>
      <c r="N475" s="113">
        <v>3124</v>
      </c>
      <c r="O475" s="113">
        <v>5652</v>
      </c>
      <c r="P475" s="113">
        <v>2988</v>
      </c>
      <c r="Q475" s="113">
        <v>3998</v>
      </c>
      <c r="R475" s="113">
        <v>3368</v>
      </c>
      <c r="S475" s="113">
        <v>1561</v>
      </c>
      <c r="T475" s="113">
        <v>1497</v>
      </c>
    </row>
    <row r="476" spans="1:20" x14ac:dyDescent="0.25">
      <c r="A476" s="115" t="s">
        <v>1727</v>
      </c>
      <c r="B476" s="104" t="s">
        <v>4953</v>
      </c>
      <c r="C476" s="104">
        <v>16</v>
      </c>
      <c r="D476" s="115" t="s">
        <v>7115</v>
      </c>
      <c r="E476" s="31">
        <f t="shared" si="33"/>
        <v>2141</v>
      </c>
      <c r="F476" s="121">
        <f t="shared" si="34"/>
        <v>240.75</v>
      </c>
      <c r="G476" s="21"/>
      <c r="H476" s="31"/>
      <c r="I476" s="121">
        <f t="shared" si="35"/>
        <v>1406.4</v>
      </c>
      <c r="J476" s="21"/>
      <c r="K476" s="31"/>
      <c r="L476" s="113"/>
      <c r="M476" s="113">
        <v>1</v>
      </c>
      <c r="N476" s="113">
        <v>863</v>
      </c>
      <c r="O476" s="113">
        <v>99</v>
      </c>
      <c r="P476" s="113">
        <v>144</v>
      </c>
      <c r="Q476" s="113">
        <v>465</v>
      </c>
      <c r="R476" s="113">
        <v>3498</v>
      </c>
      <c r="S476" s="113">
        <v>1490</v>
      </c>
      <c r="T476" s="113">
        <v>1435</v>
      </c>
    </row>
    <row r="477" spans="1:20" x14ac:dyDescent="0.25">
      <c r="A477" s="115" t="s">
        <v>1087</v>
      </c>
      <c r="B477" s="104" t="s">
        <v>4910</v>
      </c>
      <c r="C477" s="104">
        <v>7</v>
      </c>
      <c r="D477" s="115" t="s">
        <v>6089</v>
      </c>
      <c r="E477" s="31">
        <f t="shared" si="33"/>
        <v>2139.3333333333335</v>
      </c>
      <c r="F477" s="121">
        <f t="shared" si="34"/>
        <v>812.75</v>
      </c>
      <c r="G477" s="21"/>
      <c r="H477" s="31"/>
      <c r="I477" s="121">
        <f t="shared" si="35"/>
        <v>2055.1999999999998</v>
      </c>
      <c r="J477" s="21"/>
      <c r="K477" s="31"/>
      <c r="L477" s="113">
        <v>15</v>
      </c>
      <c r="M477" s="113">
        <v>87</v>
      </c>
      <c r="N477" s="113">
        <v>105</v>
      </c>
      <c r="O477" s="113">
        <v>3044</v>
      </c>
      <c r="P477" s="113">
        <v>1095</v>
      </c>
      <c r="Q477" s="113">
        <v>2763</v>
      </c>
      <c r="R477" s="113">
        <v>1064</v>
      </c>
      <c r="S477" s="113">
        <v>3457</v>
      </c>
      <c r="T477" s="113">
        <v>1897</v>
      </c>
    </row>
    <row r="478" spans="1:20" x14ac:dyDescent="0.25">
      <c r="A478" s="115" t="s">
        <v>1410</v>
      </c>
      <c r="B478" s="104" t="s">
        <v>4909</v>
      </c>
      <c r="C478" s="104">
        <v>7</v>
      </c>
      <c r="D478" s="115" t="s">
        <v>6440</v>
      </c>
      <c r="E478" s="31">
        <f t="shared" si="33"/>
        <v>2134.6666666666665</v>
      </c>
      <c r="F478" s="121">
        <f t="shared" si="34"/>
        <v>2294.75</v>
      </c>
      <c r="G478" s="21"/>
      <c r="H478" s="31"/>
      <c r="I478" s="121">
        <f t="shared" si="35"/>
        <v>2193.4</v>
      </c>
      <c r="J478" s="21"/>
      <c r="K478" s="31"/>
      <c r="L478" s="113">
        <v>799</v>
      </c>
      <c r="M478" s="113">
        <v>5193</v>
      </c>
      <c r="N478" s="113">
        <v>1720</v>
      </c>
      <c r="O478" s="113">
        <v>1467</v>
      </c>
      <c r="P478" s="113">
        <v>2082</v>
      </c>
      <c r="Q478" s="113">
        <v>2481</v>
      </c>
      <c r="R478" s="113">
        <v>2142</v>
      </c>
      <c r="S478" s="113">
        <v>2142</v>
      </c>
      <c r="T478" s="113">
        <v>2120</v>
      </c>
    </row>
    <row r="479" spans="1:20" x14ac:dyDescent="0.25">
      <c r="A479" s="115" t="s">
        <v>2476</v>
      </c>
      <c r="B479" s="104" t="s">
        <v>4946</v>
      </c>
      <c r="C479" s="104">
        <v>15</v>
      </c>
      <c r="D479" s="115" t="s">
        <v>8880</v>
      </c>
      <c r="E479" s="31">
        <f t="shared" si="33"/>
        <v>2123</v>
      </c>
      <c r="F479" s="121">
        <f t="shared" si="34"/>
        <v>32</v>
      </c>
      <c r="G479" s="21"/>
      <c r="H479" s="31"/>
      <c r="I479" s="121">
        <f t="shared" si="35"/>
        <v>1304.8</v>
      </c>
      <c r="J479" s="21"/>
      <c r="K479" s="31"/>
      <c r="L479" s="113">
        <v>3</v>
      </c>
      <c r="M479" s="113">
        <v>15</v>
      </c>
      <c r="N479" s="113">
        <v>96</v>
      </c>
      <c r="O479" s="113">
        <v>14</v>
      </c>
      <c r="P479" s="113">
        <v>73</v>
      </c>
      <c r="Q479" s="113">
        <v>82</v>
      </c>
      <c r="R479" s="113">
        <v>6040</v>
      </c>
      <c r="S479" s="113">
        <v>5</v>
      </c>
      <c r="T479" s="113">
        <v>324</v>
      </c>
    </row>
    <row r="480" spans="1:20" x14ac:dyDescent="0.25">
      <c r="A480" s="115" t="s">
        <v>317</v>
      </c>
      <c r="B480" s="104" t="s">
        <v>4909</v>
      </c>
      <c r="C480" s="104">
        <v>7</v>
      </c>
      <c r="D480" s="115" t="s">
        <v>5994</v>
      </c>
      <c r="E480" s="31">
        <f t="shared" ref="E480:E543" si="36">SUM(R480:T480)/3</f>
        <v>2117.6666666666665</v>
      </c>
      <c r="F480" s="121">
        <f t="shared" ref="F480:F543" si="37">SUM(L480:O480)/4</f>
        <v>355</v>
      </c>
      <c r="G480" s="21"/>
      <c r="H480" s="31"/>
      <c r="I480" s="121">
        <f t="shared" ref="I480:I543" si="38">SUM(P480:T480)/5</f>
        <v>1578.4</v>
      </c>
      <c r="J480" s="21"/>
      <c r="K480" s="31"/>
      <c r="L480" s="113">
        <v>368</v>
      </c>
      <c r="M480" s="113">
        <v>322</v>
      </c>
      <c r="N480" s="113">
        <v>250</v>
      </c>
      <c r="O480" s="113">
        <v>480</v>
      </c>
      <c r="P480" s="113">
        <v>554</v>
      </c>
      <c r="Q480" s="113">
        <v>985</v>
      </c>
      <c r="R480" s="113">
        <v>2800</v>
      </c>
      <c r="S480" s="113">
        <v>2049</v>
      </c>
      <c r="T480" s="113">
        <v>1504</v>
      </c>
    </row>
    <row r="481" spans="1:20" x14ac:dyDescent="0.25">
      <c r="A481" s="115" t="s">
        <v>855</v>
      </c>
      <c r="B481" s="104" t="s">
        <v>4943</v>
      </c>
      <c r="C481" s="104">
        <v>15</v>
      </c>
      <c r="D481" s="115" t="s">
        <v>5645</v>
      </c>
      <c r="E481" s="31">
        <f t="shared" si="36"/>
        <v>2111.3333333333335</v>
      </c>
      <c r="F481" s="121">
        <f t="shared" si="37"/>
        <v>253.25</v>
      </c>
      <c r="G481" s="21"/>
      <c r="H481" s="31"/>
      <c r="I481" s="121">
        <f t="shared" si="38"/>
        <v>1459.4</v>
      </c>
      <c r="J481" s="21"/>
      <c r="K481" s="31"/>
      <c r="L481" s="113">
        <v>50</v>
      </c>
      <c r="M481" s="113">
        <v>112</v>
      </c>
      <c r="N481" s="113">
        <v>515</v>
      </c>
      <c r="O481" s="113">
        <v>336</v>
      </c>
      <c r="P481" s="113">
        <v>379</v>
      </c>
      <c r="Q481" s="113">
        <v>584</v>
      </c>
      <c r="R481" s="113">
        <v>901</v>
      </c>
      <c r="S481" s="113">
        <v>1950</v>
      </c>
      <c r="T481" s="113">
        <v>3483</v>
      </c>
    </row>
    <row r="482" spans="1:20" x14ac:dyDescent="0.25">
      <c r="A482" s="115" t="s">
        <v>5615</v>
      </c>
      <c r="B482" s="104" t="s">
        <v>4953</v>
      </c>
      <c r="C482" s="104">
        <v>16</v>
      </c>
      <c r="D482" s="115" t="s">
        <v>5616</v>
      </c>
      <c r="E482" s="31">
        <f t="shared" si="36"/>
        <v>2104.3333333333335</v>
      </c>
      <c r="F482" s="121">
        <f t="shared" si="37"/>
        <v>654</v>
      </c>
      <c r="G482" s="21"/>
      <c r="H482" s="31"/>
      <c r="I482" s="121">
        <f t="shared" si="38"/>
        <v>1932.6</v>
      </c>
      <c r="J482" s="21"/>
      <c r="K482" s="31"/>
      <c r="L482" s="113"/>
      <c r="M482" s="113"/>
      <c r="N482" s="113">
        <v>822</v>
      </c>
      <c r="O482" s="113">
        <v>1794</v>
      </c>
      <c r="P482" s="113">
        <v>1746</v>
      </c>
      <c r="Q482" s="113">
        <v>1604</v>
      </c>
      <c r="R482" s="113">
        <v>2739</v>
      </c>
      <c r="S482" s="113">
        <v>1522</v>
      </c>
      <c r="T482" s="113">
        <v>2052</v>
      </c>
    </row>
    <row r="483" spans="1:20" x14ac:dyDescent="0.25">
      <c r="A483" s="115" t="s">
        <v>103</v>
      </c>
      <c r="B483" s="104" t="s">
        <v>4892</v>
      </c>
      <c r="C483" s="104">
        <v>4</v>
      </c>
      <c r="D483" s="115" t="s">
        <v>5781</v>
      </c>
      <c r="E483" s="31">
        <f t="shared" si="36"/>
        <v>2100.3333333333335</v>
      </c>
      <c r="F483" s="121">
        <f t="shared" si="37"/>
        <v>1836</v>
      </c>
      <c r="G483" s="21"/>
      <c r="H483" s="31"/>
      <c r="I483" s="121">
        <f t="shared" si="38"/>
        <v>2156</v>
      </c>
      <c r="J483" s="21"/>
      <c r="K483" s="31"/>
      <c r="L483" s="113">
        <v>226</v>
      </c>
      <c r="M483" s="113">
        <v>543</v>
      </c>
      <c r="N483" s="113">
        <v>2273</v>
      </c>
      <c r="O483" s="113">
        <v>4302</v>
      </c>
      <c r="P483" s="113">
        <v>3199</v>
      </c>
      <c r="Q483" s="113">
        <v>1280</v>
      </c>
      <c r="R483" s="113">
        <v>1155</v>
      </c>
      <c r="S483" s="113">
        <v>1381</v>
      </c>
      <c r="T483" s="113">
        <v>3765</v>
      </c>
    </row>
    <row r="484" spans="1:20" x14ac:dyDescent="0.25">
      <c r="A484" s="115" t="s">
        <v>1118</v>
      </c>
      <c r="B484" s="104" t="s">
        <v>4944</v>
      </c>
      <c r="C484" s="104">
        <v>15</v>
      </c>
      <c r="D484" s="115" t="s">
        <v>7894</v>
      </c>
      <c r="E484" s="31">
        <f t="shared" si="36"/>
        <v>2100.3333333333335</v>
      </c>
      <c r="F484" s="121">
        <f t="shared" si="37"/>
        <v>64.75</v>
      </c>
      <c r="G484" s="21"/>
      <c r="H484" s="31"/>
      <c r="I484" s="121">
        <f t="shared" si="38"/>
        <v>1271.5999999999999</v>
      </c>
      <c r="J484" s="21"/>
      <c r="K484" s="31"/>
      <c r="L484" s="113"/>
      <c r="M484" s="113">
        <v>9</v>
      </c>
      <c r="N484" s="113">
        <v>29</v>
      </c>
      <c r="O484" s="113">
        <v>221</v>
      </c>
      <c r="P484" s="113">
        <v>18</v>
      </c>
      <c r="Q484" s="113">
        <v>39</v>
      </c>
      <c r="R484" s="113">
        <v>2590</v>
      </c>
      <c r="S484" s="113">
        <v>2788</v>
      </c>
      <c r="T484" s="113">
        <v>923</v>
      </c>
    </row>
    <row r="485" spans="1:20" x14ac:dyDescent="0.25">
      <c r="A485" s="115" t="s">
        <v>222</v>
      </c>
      <c r="B485" s="104" t="s">
        <v>4901</v>
      </c>
      <c r="C485" s="104">
        <v>6</v>
      </c>
      <c r="D485" s="115" t="s">
        <v>8158</v>
      </c>
      <c r="E485" s="31">
        <f t="shared" si="36"/>
        <v>2085.6666666666665</v>
      </c>
      <c r="F485" s="121">
        <f t="shared" si="37"/>
        <v>1013</v>
      </c>
      <c r="G485" s="21"/>
      <c r="H485" s="31"/>
      <c r="I485" s="121">
        <f t="shared" si="38"/>
        <v>1886.6</v>
      </c>
      <c r="J485" s="21"/>
      <c r="K485" s="31"/>
      <c r="L485" s="113">
        <v>131</v>
      </c>
      <c r="M485" s="113">
        <v>387</v>
      </c>
      <c r="N485" s="113">
        <v>901</v>
      </c>
      <c r="O485" s="113">
        <v>2633</v>
      </c>
      <c r="P485" s="113">
        <v>1618</v>
      </c>
      <c r="Q485" s="113">
        <v>1558</v>
      </c>
      <c r="R485" s="113">
        <v>1020</v>
      </c>
      <c r="S485" s="113">
        <v>2700</v>
      </c>
      <c r="T485" s="113">
        <v>2537</v>
      </c>
    </row>
    <row r="486" spans="1:20" x14ac:dyDescent="0.25">
      <c r="A486" s="115" t="s">
        <v>827</v>
      </c>
      <c r="B486" s="104" t="s">
        <v>4953</v>
      </c>
      <c r="C486" s="104">
        <v>16</v>
      </c>
      <c r="D486" s="115" t="s">
        <v>6247</v>
      </c>
      <c r="E486" s="31">
        <f t="shared" si="36"/>
        <v>2070</v>
      </c>
      <c r="F486" s="121">
        <f t="shared" si="37"/>
        <v>967.25</v>
      </c>
      <c r="G486" s="21"/>
      <c r="H486" s="31"/>
      <c r="I486" s="121">
        <f t="shared" si="38"/>
        <v>1716.8</v>
      </c>
      <c r="J486" s="21"/>
      <c r="K486" s="31"/>
      <c r="L486" s="113">
        <v>463</v>
      </c>
      <c r="M486" s="113">
        <v>267</v>
      </c>
      <c r="N486" s="113">
        <v>637</v>
      </c>
      <c r="O486" s="113">
        <v>2502</v>
      </c>
      <c r="P486" s="113">
        <v>986</v>
      </c>
      <c r="Q486" s="113">
        <v>1388</v>
      </c>
      <c r="R486" s="113">
        <v>1808</v>
      </c>
      <c r="S486" s="113">
        <v>2790</v>
      </c>
      <c r="T486" s="113">
        <v>1612</v>
      </c>
    </row>
    <row r="487" spans="1:20" x14ac:dyDescent="0.25">
      <c r="A487" s="115" t="s">
        <v>1148</v>
      </c>
      <c r="B487" s="104" t="s">
        <v>4890</v>
      </c>
      <c r="C487" s="104">
        <v>4</v>
      </c>
      <c r="D487" s="115" t="s">
        <v>9358</v>
      </c>
      <c r="E487" s="31">
        <f t="shared" si="36"/>
        <v>2064.6666666666665</v>
      </c>
      <c r="F487" s="121">
        <f t="shared" si="37"/>
        <v>1341.25</v>
      </c>
      <c r="G487" s="21"/>
      <c r="H487" s="31"/>
      <c r="I487" s="121">
        <f t="shared" si="38"/>
        <v>1802.4</v>
      </c>
      <c r="J487" s="21"/>
      <c r="K487" s="31"/>
      <c r="L487" s="113">
        <v>881</v>
      </c>
      <c r="M487" s="113">
        <v>1470</v>
      </c>
      <c r="N487" s="113">
        <v>1834</v>
      </c>
      <c r="O487" s="113">
        <v>1180</v>
      </c>
      <c r="P487" s="113">
        <v>1551</v>
      </c>
      <c r="Q487" s="113">
        <v>1267</v>
      </c>
      <c r="R487" s="113">
        <v>1429</v>
      </c>
      <c r="S487" s="113">
        <v>1964</v>
      </c>
      <c r="T487" s="113">
        <v>2801</v>
      </c>
    </row>
    <row r="488" spans="1:20" x14ac:dyDescent="0.25">
      <c r="A488" s="115" t="s">
        <v>851</v>
      </c>
      <c r="B488" s="104" t="s">
        <v>4954</v>
      </c>
      <c r="C488" s="104">
        <v>16</v>
      </c>
      <c r="D488" s="115" t="s">
        <v>5373</v>
      </c>
      <c r="E488" s="31">
        <f t="shared" si="36"/>
        <v>2019.6666666666667</v>
      </c>
      <c r="F488" s="121">
        <f t="shared" si="37"/>
        <v>316.25</v>
      </c>
      <c r="G488" s="21"/>
      <c r="H488" s="31"/>
      <c r="I488" s="121">
        <f t="shared" si="38"/>
        <v>1486.6</v>
      </c>
      <c r="J488" s="21"/>
      <c r="K488" s="31"/>
      <c r="L488" s="113">
        <v>246</v>
      </c>
      <c r="M488" s="113">
        <v>50</v>
      </c>
      <c r="N488" s="113">
        <v>452</v>
      </c>
      <c r="O488" s="113">
        <v>517</v>
      </c>
      <c r="P488" s="113">
        <v>362</v>
      </c>
      <c r="Q488" s="113">
        <v>1012</v>
      </c>
      <c r="R488" s="113">
        <v>703</v>
      </c>
      <c r="S488" s="113">
        <v>1834</v>
      </c>
      <c r="T488" s="113">
        <v>3522</v>
      </c>
    </row>
    <row r="489" spans="1:20" x14ac:dyDescent="0.25">
      <c r="A489" s="115" t="s">
        <v>946</v>
      </c>
      <c r="B489" s="104" t="s">
        <v>4952</v>
      </c>
      <c r="C489" s="104">
        <v>15</v>
      </c>
      <c r="D489" s="115" t="s">
        <v>6886</v>
      </c>
      <c r="E489" s="31">
        <f t="shared" si="36"/>
        <v>2017.3333333333333</v>
      </c>
      <c r="F489" s="121">
        <f t="shared" si="37"/>
        <v>401.75</v>
      </c>
      <c r="G489" s="21"/>
      <c r="H489" s="31"/>
      <c r="I489" s="121">
        <f t="shared" si="38"/>
        <v>1482</v>
      </c>
      <c r="J489" s="21"/>
      <c r="K489" s="31"/>
      <c r="L489" s="113">
        <v>417</v>
      </c>
      <c r="M489" s="113">
        <v>179</v>
      </c>
      <c r="N489" s="113">
        <v>351</v>
      </c>
      <c r="O489" s="113">
        <v>660</v>
      </c>
      <c r="P489" s="113">
        <v>594</v>
      </c>
      <c r="Q489" s="113">
        <v>764</v>
      </c>
      <c r="R489" s="113">
        <v>749</v>
      </c>
      <c r="S489" s="113">
        <v>4035</v>
      </c>
      <c r="T489" s="113">
        <v>1268</v>
      </c>
    </row>
    <row r="490" spans="1:20" x14ac:dyDescent="0.25">
      <c r="A490" s="115" t="s">
        <v>854</v>
      </c>
      <c r="B490" s="104" t="s">
        <v>4956</v>
      </c>
      <c r="C490" s="104">
        <v>17</v>
      </c>
      <c r="D490" s="115" t="s">
        <v>5398</v>
      </c>
      <c r="E490" s="31">
        <f t="shared" si="36"/>
        <v>2011.3333333333333</v>
      </c>
      <c r="F490" s="121">
        <f t="shared" si="37"/>
        <v>602.5</v>
      </c>
      <c r="G490" s="21"/>
      <c r="H490" s="31"/>
      <c r="I490" s="121">
        <f t="shared" si="38"/>
        <v>1907.2</v>
      </c>
      <c r="J490" s="21"/>
      <c r="K490" s="31"/>
      <c r="L490" s="113">
        <v>253</v>
      </c>
      <c r="M490" s="113">
        <v>382</v>
      </c>
      <c r="N490" s="113">
        <v>12</v>
      </c>
      <c r="O490" s="113">
        <v>1763</v>
      </c>
      <c r="P490" s="113">
        <v>949</v>
      </c>
      <c r="Q490" s="113">
        <v>2553</v>
      </c>
      <c r="R490" s="113">
        <v>2056</v>
      </c>
      <c r="S490" s="113">
        <v>746</v>
      </c>
      <c r="T490" s="113">
        <v>3232</v>
      </c>
    </row>
    <row r="491" spans="1:20" x14ac:dyDescent="0.25">
      <c r="A491" s="115" t="s">
        <v>1338</v>
      </c>
      <c r="B491" s="104" t="s">
        <v>4918</v>
      </c>
      <c r="C491" s="104">
        <v>10</v>
      </c>
      <c r="D491" s="115" t="s">
        <v>5746</v>
      </c>
      <c r="E491" s="31">
        <f t="shared" si="36"/>
        <v>2010.6666666666667</v>
      </c>
      <c r="F491" s="121">
        <f t="shared" si="37"/>
        <v>897</v>
      </c>
      <c r="G491" s="21"/>
      <c r="H491" s="31"/>
      <c r="I491" s="121">
        <f t="shared" si="38"/>
        <v>1519.4</v>
      </c>
      <c r="J491" s="21"/>
      <c r="K491" s="31"/>
      <c r="L491" s="113">
        <v>1005</v>
      </c>
      <c r="M491" s="113">
        <v>840</v>
      </c>
      <c r="N491" s="113">
        <v>881</v>
      </c>
      <c r="O491" s="113">
        <v>862</v>
      </c>
      <c r="P491" s="113">
        <v>404</v>
      </c>
      <c r="Q491" s="113">
        <v>1161</v>
      </c>
      <c r="R491" s="113">
        <v>1943</v>
      </c>
      <c r="S491" s="113">
        <v>2653</v>
      </c>
      <c r="T491" s="113">
        <v>1436</v>
      </c>
    </row>
    <row r="492" spans="1:20" x14ac:dyDescent="0.25">
      <c r="A492" s="115" t="s">
        <v>9262</v>
      </c>
      <c r="B492" s="104" t="s">
        <v>4940</v>
      </c>
      <c r="C492" s="104">
        <v>13</v>
      </c>
      <c r="D492" s="115" t="s">
        <v>9263</v>
      </c>
      <c r="E492" s="31">
        <f t="shared" si="36"/>
        <v>2010</v>
      </c>
      <c r="F492" s="121">
        <f t="shared" si="37"/>
        <v>313.75</v>
      </c>
      <c r="G492" s="21"/>
      <c r="H492" s="31"/>
      <c r="I492" s="121">
        <f t="shared" si="38"/>
        <v>1690.4</v>
      </c>
      <c r="J492" s="21"/>
      <c r="K492" s="31"/>
      <c r="L492" s="113"/>
      <c r="M492" s="113"/>
      <c r="N492" s="113">
        <v>474</v>
      </c>
      <c r="O492" s="113">
        <v>781</v>
      </c>
      <c r="P492" s="113">
        <v>1191</v>
      </c>
      <c r="Q492" s="113">
        <v>1231</v>
      </c>
      <c r="R492" s="113">
        <v>1702</v>
      </c>
      <c r="S492" s="113">
        <v>1676</v>
      </c>
      <c r="T492" s="113">
        <v>2652</v>
      </c>
    </row>
    <row r="493" spans="1:20" x14ac:dyDescent="0.25">
      <c r="A493" s="115" t="s">
        <v>137</v>
      </c>
      <c r="B493" s="104" t="s">
        <v>4906</v>
      </c>
      <c r="C493" s="104">
        <v>6</v>
      </c>
      <c r="D493" s="115" t="s">
        <v>8167</v>
      </c>
      <c r="E493" s="31">
        <f t="shared" si="36"/>
        <v>1993.6666666666667</v>
      </c>
      <c r="F493" s="121">
        <f t="shared" si="37"/>
        <v>2382.5</v>
      </c>
      <c r="G493" s="21"/>
      <c r="H493" s="31"/>
      <c r="I493" s="121">
        <f t="shared" si="38"/>
        <v>3260.4</v>
      </c>
      <c r="J493" s="21"/>
      <c r="K493" s="31"/>
      <c r="L493" s="113">
        <v>27</v>
      </c>
      <c r="M493" s="113">
        <v>603</v>
      </c>
      <c r="N493" s="113">
        <v>2344</v>
      </c>
      <c r="O493" s="113">
        <v>6556</v>
      </c>
      <c r="P493" s="113">
        <v>4656</v>
      </c>
      <c r="Q493" s="113">
        <v>5665</v>
      </c>
      <c r="R493" s="113">
        <v>1594</v>
      </c>
      <c r="S493" s="113">
        <v>831</v>
      </c>
      <c r="T493" s="113">
        <v>3556</v>
      </c>
    </row>
    <row r="494" spans="1:20" x14ac:dyDescent="0.25">
      <c r="A494" s="115" t="s">
        <v>683</v>
      </c>
      <c r="B494" s="104" t="s">
        <v>4929</v>
      </c>
      <c r="C494" s="104">
        <v>11</v>
      </c>
      <c r="D494" s="115" t="s">
        <v>7961</v>
      </c>
      <c r="E494" s="31">
        <f t="shared" si="36"/>
        <v>1991.3333333333333</v>
      </c>
      <c r="F494" s="121">
        <f t="shared" si="37"/>
        <v>1596</v>
      </c>
      <c r="G494" s="21"/>
      <c r="H494" s="31"/>
      <c r="I494" s="121">
        <f t="shared" si="38"/>
        <v>1603.4</v>
      </c>
      <c r="J494" s="21"/>
      <c r="K494" s="31"/>
      <c r="L494" s="113">
        <v>1164</v>
      </c>
      <c r="M494" s="113">
        <v>410</v>
      </c>
      <c r="N494" s="113">
        <v>1573</v>
      </c>
      <c r="O494" s="113">
        <v>3237</v>
      </c>
      <c r="P494" s="113">
        <v>913</v>
      </c>
      <c r="Q494" s="113">
        <v>1130</v>
      </c>
      <c r="R494" s="113">
        <v>2621</v>
      </c>
      <c r="S494" s="113">
        <v>1699</v>
      </c>
      <c r="T494" s="113">
        <v>1654</v>
      </c>
    </row>
    <row r="495" spans="1:20" x14ac:dyDescent="0.25">
      <c r="A495" s="115" t="s">
        <v>371</v>
      </c>
      <c r="B495" s="104" t="s">
        <v>4959</v>
      </c>
      <c r="C495" s="104">
        <v>18</v>
      </c>
      <c r="D495" s="115" t="s">
        <v>5485</v>
      </c>
      <c r="E495" s="31">
        <f t="shared" si="36"/>
        <v>1985</v>
      </c>
      <c r="F495" s="121">
        <f t="shared" si="37"/>
        <v>592.25</v>
      </c>
      <c r="G495" s="21"/>
      <c r="H495" s="31"/>
      <c r="I495" s="121">
        <f t="shared" si="38"/>
        <v>1654.6</v>
      </c>
      <c r="J495" s="21"/>
      <c r="K495" s="31"/>
      <c r="L495" s="113">
        <v>165</v>
      </c>
      <c r="M495" s="113">
        <v>435</v>
      </c>
      <c r="N495" s="113">
        <v>995</v>
      </c>
      <c r="O495" s="113">
        <v>774</v>
      </c>
      <c r="P495" s="113">
        <v>1284</v>
      </c>
      <c r="Q495" s="113">
        <v>1034</v>
      </c>
      <c r="R495" s="113">
        <v>1732</v>
      </c>
      <c r="S495" s="113">
        <v>1574</v>
      </c>
      <c r="T495" s="113">
        <v>2649</v>
      </c>
    </row>
    <row r="496" spans="1:20" x14ac:dyDescent="0.25">
      <c r="A496" s="115" t="s">
        <v>150</v>
      </c>
      <c r="B496" s="104" t="s">
        <v>4956</v>
      </c>
      <c r="C496" s="104">
        <v>17</v>
      </c>
      <c r="D496" s="115" t="s">
        <v>6062</v>
      </c>
      <c r="E496" s="31">
        <f t="shared" si="36"/>
        <v>1980.6666666666667</v>
      </c>
      <c r="F496" s="121">
        <f t="shared" si="37"/>
        <v>625.5</v>
      </c>
      <c r="G496" s="21"/>
      <c r="H496" s="31"/>
      <c r="I496" s="121">
        <f t="shared" si="38"/>
        <v>1485.4</v>
      </c>
      <c r="J496" s="21"/>
      <c r="K496" s="31"/>
      <c r="L496" s="113">
        <v>187</v>
      </c>
      <c r="M496" s="113">
        <v>235</v>
      </c>
      <c r="N496" s="113">
        <v>769</v>
      </c>
      <c r="O496" s="113">
        <v>1311</v>
      </c>
      <c r="P496" s="113">
        <v>638</v>
      </c>
      <c r="Q496" s="113">
        <v>847</v>
      </c>
      <c r="R496" s="113">
        <v>1203</v>
      </c>
      <c r="S496" s="113">
        <v>1943</v>
      </c>
      <c r="T496" s="113">
        <v>2796</v>
      </c>
    </row>
    <row r="497" spans="1:20" x14ac:dyDescent="0.25">
      <c r="A497" s="115" t="s">
        <v>508</v>
      </c>
      <c r="B497" s="104" t="s">
        <v>4933</v>
      </c>
      <c r="C497" s="104">
        <v>11</v>
      </c>
      <c r="D497" s="115" t="s">
        <v>5624</v>
      </c>
      <c r="E497" s="31">
        <f t="shared" si="36"/>
        <v>1962.3333333333333</v>
      </c>
      <c r="F497" s="121">
        <f t="shared" si="37"/>
        <v>833</v>
      </c>
      <c r="G497" s="21"/>
      <c r="H497" s="31"/>
      <c r="I497" s="121">
        <f t="shared" si="38"/>
        <v>1428</v>
      </c>
      <c r="J497" s="21"/>
      <c r="K497" s="31"/>
      <c r="L497" s="113">
        <v>979</v>
      </c>
      <c r="M497" s="113">
        <v>1345</v>
      </c>
      <c r="N497" s="113">
        <v>406</v>
      </c>
      <c r="O497" s="113">
        <v>602</v>
      </c>
      <c r="P497" s="113">
        <v>517</v>
      </c>
      <c r="Q497" s="113">
        <v>736</v>
      </c>
      <c r="R497" s="113">
        <v>2974</v>
      </c>
      <c r="S497" s="113">
        <v>1485</v>
      </c>
      <c r="T497" s="113">
        <v>1428</v>
      </c>
    </row>
    <row r="498" spans="1:20" x14ac:dyDescent="0.25">
      <c r="A498" s="115" t="s">
        <v>425</v>
      </c>
      <c r="B498" s="104" t="s">
        <v>4962</v>
      </c>
      <c r="C498" s="104">
        <v>20</v>
      </c>
      <c r="D498" s="115" t="s">
        <v>5457</v>
      </c>
      <c r="E498" s="31">
        <f t="shared" si="36"/>
        <v>1958</v>
      </c>
      <c r="F498" s="121">
        <f t="shared" si="37"/>
        <v>548.25</v>
      </c>
      <c r="G498" s="21"/>
      <c r="H498" s="31"/>
      <c r="I498" s="121">
        <f t="shared" si="38"/>
        <v>1455.6</v>
      </c>
      <c r="J498" s="21"/>
      <c r="K498" s="31"/>
      <c r="L498" s="113">
        <v>115</v>
      </c>
      <c r="M498" s="113">
        <v>178</v>
      </c>
      <c r="N498" s="113">
        <v>828</v>
      </c>
      <c r="O498" s="113">
        <v>1072</v>
      </c>
      <c r="P498" s="113">
        <v>629</v>
      </c>
      <c r="Q498" s="113">
        <v>775</v>
      </c>
      <c r="R498" s="113">
        <v>1548</v>
      </c>
      <c r="S498" s="113">
        <v>2656</v>
      </c>
      <c r="T498" s="113">
        <v>1670</v>
      </c>
    </row>
    <row r="499" spans="1:20" x14ac:dyDescent="0.25">
      <c r="A499" s="115" t="s">
        <v>801</v>
      </c>
      <c r="B499" s="104" t="s">
        <v>4954</v>
      </c>
      <c r="C499" s="104">
        <v>16</v>
      </c>
      <c r="D499" s="115" t="s">
        <v>5607</v>
      </c>
      <c r="E499" s="31">
        <f t="shared" si="36"/>
        <v>1957</v>
      </c>
      <c r="F499" s="121">
        <f t="shared" si="37"/>
        <v>535.25</v>
      </c>
      <c r="G499" s="21"/>
      <c r="H499" s="31"/>
      <c r="I499" s="121">
        <f t="shared" si="38"/>
        <v>1457</v>
      </c>
      <c r="J499" s="21"/>
      <c r="K499" s="31"/>
      <c r="L499" s="113">
        <v>403</v>
      </c>
      <c r="M499" s="113">
        <v>418</v>
      </c>
      <c r="N499" s="113">
        <v>549</v>
      </c>
      <c r="O499" s="113">
        <v>771</v>
      </c>
      <c r="P499" s="113">
        <v>781</v>
      </c>
      <c r="Q499" s="113">
        <v>633</v>
      </c>
      <c r="R499" s="113">
        <v>1761</v>
      </c>
      <c r="S499" s="113">
        <v>1837</v>
      </c>
      <c r="T499" s="113">
        <v>2273</v>
      </c>
    </row>
    <row r="500" spans="1:20" x14ac:dyDescent="0.25">
      <c r="A500" s="115" t="s">
        <v>149</v>
      </c>
      <c r="B500" s="104" t="s">
        <v>4880</v>
      </c>
      <c r="C500" s="104">
        <v>2</v>
      </c>
      <c r="D500" s="115" t="s">
        <v>5634</v>
      </c>
      <c r="E500" s="31">
        <f t="shared" si="36"/>
        <v>1953.6666666666667</v>
      </c>
      <c r="F500" s="121">
        <f t="shared" si="37"/>
        <v>524</v>
      </c>
      <c r="G500" s="21"/>
      <c r="H500" s="31"/>
      <c r="I500" s="121">
        <f t="shared" si="38"/>
        <v>1933</v>
      </c>
      <c r="J500" s="21"/>
      <c r="K500" s="31"/>
      <c r="L500" s="113">
        <v>414</v>
      </c>
      <c r="M500" s="113">
        <v>627</v>
      </c>
      <c r="N500" s="113">
        <v>291</v>
      </c>
      <c r="O500" s="113">
        <v>764</v>
      </c>
      <c r="P500" s="113">
        <v>2548</v>
      </c>
      <c r="Q500" s="113">
        <v>1256</v>
      </c>
      <c r="R500" s="113">
        <v>813</v>
      </c>
      <c r="S500" s="113">
        <v>1648</v>
      </c>
      <c r="T500" s="113">
        <v>3400</v>
      </c>
    </row>
    <row r="501" spans="1:20" x14ac:dyDescent="0.25">
      <c r="A501" s="115" t="s">
        <v>350</v>
      </c>
      <c r="B501" s="104" t="s">
        <v>4889</v>
      </c>
      <c r="C501" s="104">
        <v>4</v>
      </c>
      <c r="D501" s="115" t="s">
        <v>5967</v>
      </c>
      <c r="E501" s="31">
        <f t="shared" si="36"/>
        <v>1947.6666666666667</v>
      </c>
      <c r="F501" s="121">
        <f t="shared" si="37"/>
        <v>741.75</v>
      </c>
      <c r="G501" s="21"/>
      <c r="H501" s="31"/>
      <c r="I501" s="121">
        <f t="shared" si="38"/>
        <v>1640.2</v>
      </c>
      <c r="J501" s="21"/>
      <c r="K501" s="31"/>
      <c r="L501" s="113">
        <v>437</v>
      </c>
      <c r="M501" s="113">
        <v>731</v>
      </c>
      <c r="N501" s="113">
        <v>850</v>
      </c>
      <c r="O501" s="113">
        <v>949</v>
      </c>
      <c r="P501" s="113">
        <v>1254</v>
      </c>
      <c r="Q501" s="113">
        <v>1104</v>
      </c>
      <c r="R501" s="113">
        <v>1464</v>
      </c>
      <c r="S501" s="113">
        <v>1694</v>
      </c>
      <c r="T501" s="113">
        <v>2685</v>
      </c>
    </row>
    <row r="502" spans="1:20" x14ac:dyDescent="0.25">
      <c r="A502" s="115" t="s">
        <v>1333</v>
      </c>
      <c r="B502" s="104" t="s">
        <v>4953</v>
      </c>
      <c r="C502" s="104">
        <v>16</v>
      </c>
      <c r="D502" s="115" t="s">
        <v>8854</v>
      </c>
      <c r="E502" s="31">
        <f t="shared" si="36"/>
        <v>1944</v>
      </c>
      <c r="F502" s="121">
        <f t="shared" si="37"/>
        <v>600</v>
      </c>
      <c r="G502" s="21"/>
      <c r="H502" s="31"/>
      <c r="I502" s="121">
        <f t="shared" si="38"/>
        <v>1385</v>
      </c>
      <c r="J502" s="21"/>
      <c r="K502" s="31"/>
      <c r="L502" s="113">
        <v>304</v>
      </c>
      <c r="M502" s="113">
        <v>167</v>
      </c>
      <c r="N502" s="113">
        <v>765</v>
      </c>
      <c r="O502" s="113">
        <v>1164</v>
      </c>
      <c r="P502" s="113">
        <v>413</v>
      </c>
      <c r="Q502" s="113">
        <v>680</v>
      </c>
      <c r="R502" s="113">
        <v>478</v>
      </c>
      <c r="S502" s="113">
        <v>1321</v>
      </c>
      <c r="T502" s="113">
        <v>4033</v>
      </c>
    </row>
    <row r="503" spans="1:20" x14ac:dyDescent="0.25">
      <c r="A503" s="115" t="s">
        <v>564</v>
      </c>
      <c r="B503" s="104" t="s">
        <v>4943</v>
      </c>
      <c r="C503" s="104">
        <v>15</v>
      </c>
      <c r="D503" s="115" t="s">
        <v>6192</v>
      </c>
      <c r="E503" s="31">
        <f t="shared" si="36"/>
        <v>1936</v>
      </c>
      <c r="F503" s="121">
        <f t="shared" si="37"/>
        <v>1352</v>
      </c>
      <c r="G503" s="21"/>
      <c r="H503" s="31"/>
      <c r="I503" s="121">
        <f t="shared" si="38"/>
        <v>2104.8000000000002</v>
      </c>
      <c r="J503" s="21"/>
      <c r="K503" s="31"/>
      <c r="L503" s="113">
        <v>271</v>
      </c>
      <c r="M503" s="113">
        <v>1339</v>
      </c>
      <c r="N503" s="113">
        <v>2111</v>
      </c>
      <c r="O503" s="113">
        <v>1687</v>
      </c>
      <c r="P503" s="113">
        <v>1968</v>
      </c>
      <c r="Q503" s="113">
        <v>2748</v>
      </c>
      <c r="R503" s="113">
        <v>2165</v>
      </c>
      <c r="S503" s="113">
        <v>1768</v>
      </c>
      <c r="T503" s="113">
        <v>1875</v>
      </c>
    </row>
    <row r="504" spans="1:20" x14ac:dyDescent="0.25">
      <c r="A504" s="115" t="s">
        <v>710</v>
      </c>
      <c r="B504" s="104" t="s">
        <v>4909</v>
      </c>
      <c r="C504" s="104">
        <v>7</v>
      </c>
      <c r="D504" s="115" t="s">
        <v>9140</v>
      </c>
      <c r="E504" s="31">
        <f t="shared" si="36"/>
        <v>1933.6666666666667</v>
      </c>
      <c r="F504" s="121">
        <f t="shared" si="37"/>
        <v>209</v>
      </c>
      <c r="G504" s="21"/>
      <c r="H504" s="31"/>
      <c r="I504" s="121">
        <f t="shared" si="38"/>
        <v>1663.6</v>
      </c>
      <c r="J504" s="21"/>
      <c r="K504" s="31"/>
      <c r="L504" s="113">
        <v>76</v>
      </c>
      <c r="M504" s="113">
        <v>265</v>
      </c>
      <c r="N504" s="113">
        <v>154</v>
      </c>
      <c r="O504" s="113">
        <v>341</v>
      </c>
      <c r="P504" s="113">
        <v>600</v>
      </c>
      <c r="Q504" s="113">
        <v>1917</v>
      </c>
      <c r="R504" s="113">
        <v>1613</v>
      </c>
      <c r="S504" s="113">
        <v>2790</v>
      </c>
      <c r="T504" s="113">
        <v>1398</v>
      </c>
    </row>
    <row r="505" spans="1:20" x14ac:dyDescent="0.25">
      <c r="A505" s="115" t="s">
        <v>384</v>
      </c>
      <c r="B505" s="104" t="s">
        <v>4902</v>
      </c>
      <c r="C505" s="104">
        <v>6</v>
      </c>
      <c r="D505" s="115" t="s">
        <v>8548</v>
      </c>
      <c r="E505" s="31">
        <f t="shared" si="36"/>
        <v>1930</v>
      </c>
      <c r="F505" s="121">
        <f t="shared" si="37"/>
        <v>663</v>
      </c>
      <c r="G505" s="21"/>
      <c r="H505" s="31"/>
      <c r="I505" s="121">
        <f t="shared" si="38"/>
        <v>1381.2</v>
      </c>
      <c r="J505" s="21"/>
      <c r="K505" s="31"/>
      <c r="L505" s="113">
        <v>659</v>
      </c>
      <c r="M505" s="113">
        <v>378</v>
      </c>
      <c r="N505" s="113">
        <v>1001</v>
      </c>
      <c r="O505" s="113">
        <v>614</v>
      </c>
      <c r="P505" s="113">
        <v>435</v>
      </c>
      <c r="Q505" s="113">
        <v>681</v>
      </c>
      <c r="R505" s="113">
        <v>4284</v>
      </c>
      <c r="S505" s="113">
        <v>662</v>
      </c>
      <c r="T505" s="113">
        <v>844</v>
      </c>
    </row>
    <row r="506" spans="1:20" x14ac:dyDescent="0.25">
      <c r="A506" s="115" t="s">
        <v>525</v>
      </c>
      <c r="B506" s="104" t="s">
        <v>4953</v>
      </c>
      <c r="C506" s="104">
        <v>16</v>
      </c>
      <c r="D506" s="115" t="s">
        <v>5428</v>
      </c>
      <c r="E506" s="31">
        <f t="shared" si="36"/>
        <v>1920.3333333333333</v>
      </c>
      <c r="F506" s="121">
        <f t="shared" si="37"/>
        <v>411.75</v>
      </c>
      <c r="G506" s="21"/>
      <c r="H506" s="31"/>
      <c r="I506" s="121">
        <f t="shared" si="38"/>
        <v>1295.5999999999999</v>
      </c>
      <c r="J506" s="21"/>
      <c r="K506" s="31"/>
      <c r="L506" s="113">
        <v>133</v>
      </c>
      <c r="M506" s="113">
        <v>146</v>
      </c>
      <c r="N506" s="113">
        <v>885</v>
      </c>
      <c r="O506" s="113">
        <v>483</v>
      </c>
      <c r="P506" s="113">
        <v>244</v>
      </c>
      <c r="Q506" s="113">
        <v>473</v>
      </c>
      <c r="R506" s="113">
        <v>903</v>
      </c>
      <c r="S506" s="113">
        <v>3057</v>
      </c>
      <c r="T506" s="113">
        <v>1801</v>
      </c>
    </row>
    <row r="507" spans="1:20" x14ac:dyDescent="0.25">
      <c r="A507" s="115" t="s">
        <v>986</v>
      </c>
      <c r="B507" s="104" t="s">
        <v>4956</v>
      </c>
      <c r="C507" s="104">
        <v>17</v>
      </c>
      <c r="D507" s="115" t="s">
        <v>5711</v>
      </c>
      <c r="E507" s="31">
        <f t="shared" si="36"/>
        <v>1913.3333333333333</v>
      </c>
      <c r="F507" s="121">
        <f t="shared" si="37"/>
        <v>2394.5</v>
      </c>
      <c r="G507" s="21"/>
      <c r="H507" s="31"/>
      <c r="I507" s="121">
        <f t="shared" si="38"/>
        <v>1475</v>
      </c>
      <c r="J507" s="21"/>
      <c r="K507" s="31"/>
      <c r="L507" s="113">
        <v>1626</v>
      </c>
      <c r="M507" s="113">
        <v>3054</v>
      </c>
      <c r="N507" s="113">
        <v>3396</v>
      </c>
      <c r="O507" s="113">
        <v>1502</v>
      </c>
      <c r="P507" s="113">
        <v>1213</v>
      </c>
      <c r="Q507" s="113">
        <v>422</v>
      </c>
      <c r="R507" s="113">
        <v>1228</v>
      </c>
      <c r="S507" s="113">
        <v>1781</v>
      </c>
      <c r="T507" s="113">
        <v>2731</v>
      </c>
    </row>
    <row r="508" spans="1:20" x14ac:dyDescent="0.25">
      <c r="A508" s="115" t="s">
        <v>864</v>
      </c>
      <c r="B508" s="104" t="s">
        <v>4954</v>
      </c>
      <c r="C508" s="104">
        <v>16</v>
      </c>
      <c r="D508" s="115" t="s">
        <v>5959</v>
      </c>
      <c r="E508" s="31">
        <f t="shared" si="36"/>
        <v>1909</v>
      </c>
      <c r="F508" s="121">
        <f t="shared" si="37"/>
        <v>130.5</v>
      </c>
      <c r="G508" s="21"/>
      <c r="H508" s="31"/>
      <c r="I508" s="121">
        <f t="shared" si="38"/>
        <v>1259.5999999999999</v>
      </c>
      <c r="J508" s="21"/>
      <c r="K508" s="31"/>
      <c r="L508" s="113">
        <v>69</v>
      </c>
      <c r="M508" s="113">
        <v>111</v>
      </c>
      <c r="N508" s="113">
        <v>206</v>
      </c>
      <c r="O508" s="113">
        <v>136</v>
      </c>
      <c r="P508" s="113">
        <v>372</v>
      </c>
      <c r="Q508" s="113">
        <v>199</v>
      </c>
      <c r="R508" s="113">
        <v>658</v>
      </c>
      <c r="S508" s="113">
        <v>3169</v>
      </c>
      <c r="T508" s="113">
        <v>1900</v>
      </c>
    </row>
    <row r="509" spans="1:20" x14ac:dyDescent="0.25">
      <c r="A509" s="115" t="s">
        <v>1361</v>
      </c>
      <c r="B509" s="104" t="s">
        <v>4900</v>
      </c>
      <c r="C509" s="104">
        <v>6</v>
      </c>
      <c r="D509" s="115" t="s">
        <v>6695</v>
      </c>
      <c r="E509" s="31">
        <f t="shared" si="36"/>
        <v>1904.6666666666667</v>
      </c>
      <c r="F509" s="121">
        <f t="shared" si="37"/>
        <v>448.5</v>
      </c>
      <c r="G509" s="21"/>
      <c r="H509" s="31"/>
      <c r="I509" s="121">
        <f t="shared" si="38"/>
        <v>1835.6</v>
      </c>
      <c r="J509" s="21"/>
      <c r="K509" s="31"/>
      <c r="L509" s="113">
        <v>198</v>
      </c>
      <c r="M509" s="113">
        <v>99</v>
      </c>
      <c r="N509" s="113">
        <v>384</v>
      </c>
      <c r="O509" s="113">
        <v>1113</v>
      </c>
      <c r="P509" s="113">
        <v>2630</v>
      </c>
      <c r="Q509" s="113">
        <v>834</v>
      </c>
      <c r="R509" s="113">
        <v>1189</v>
      </c>
      <c r="S509" s="113">
        <v>1504</v>
      </c>
      <c r="T509" s="113">
        <v>3021</v>
      </c>
    </row>
    <row r="510" spans="1:20" x14ac:dyDescent="0.25">
      <c r="A510" s="115" t="s">
        <v>6113</v>
      </c>
      <c r="B510" s="104" t="s">
        <v>4956</v>
      </c>
      <c r="C510" s="104">
        <v>17</v>
      </c>
      <c r="D510" s="115" t="s">
        <v>6114</v>
      </c>
      <c r="E510" s="31">
        <f t="shared" si="36"/>
        <v>1903</v>
      </c>
      <c r="F510" s="121">
        <f t="shared" si="37"/>
        <v>322.75</v>
      </c>
      <c r="G510" s="21"/>
      <c r="H510" s="31"/>
      <c r="I510" s="121">
        <f t="shared" si="38"/>
        <v>1565.8</v>
      </c>
      <c r="J510" s="21"/>
      <c r="K510" s="31"/>
      <c r="L510" s="113"/>
      <c r="M510" s="113"/>
      <c r="N510" s="113">
        <v>487</v>
      </c>
      <c r="O510" s="113">
        <v>804</v>
      </c>
      <c r="P510" s="113">
        <v>676</v>
      </c>
      <c r="Q510" s="113">
        <v>1444</v>
      </c>
      <c r="R510" s="113">
        <v>1671</v>
      </c>
      <c r="S510" s="113">
        <v>1982</v>
      </c>
      <c r="T510" s="113">
        <v>2056</v>
      </c>
    </row>
    <row r="511" spans="1:20" x14ac:dyDescent="0.25">
      <c r="A511" s="115" t="s">
        <v>7389</v>
      </c>
      <c r="B511" s="104" t="s">
        <v>4954</v>
      </c>
      <c r="C511" s="104">
        <v>16</v>
      </c>
      <c r="D511" s="115" t="s">
        <v>7390</v>
      </c>
      <c r="E511" s="31">
        <f t="shared" si="36"/>
        <v>1896.6666666666667</v>
      </c>
      <c r="F511" s="121">
        <f t="shared" si="37"/>
        <v>467.25</v>
      </c>
      <c r="G511" s="21"/>
      <c r="H511" s="31"/>
      <c r="I511" s="121">
        <f t="shared" si="38"/>
        <v>1439.8</v>
      </c>
      <c r="J511" s="21"/>
      <c r="K511" s="31"/>
      <c r="L511" s="113"/>
      <c r="M511" s="113"/>
      <c r="N511" s="113">
        <v>249</v>
      </c>
      <c r="O511" s="113">
        <v>1620</v>
      </c>
      <c r="P511" s="113">
        <v>544</v>
      </c>
      <c r="Q511" s="113">
        <v>965</v>
      </c>
      <c r="R511" s="113">
        <v>165</v>
      </c>
      <c r="S511" s="113">
        <v>1115</v>
      </c>
      <c r="T511" s="113">
        <v>4410</v>
      </c>
    </row>
    <row r="512" spans="1:20" x14ac:dyDescent="0.25">
      <c r="A512" s="115" t="s">
        <v>156</v>
      </c>
      <c r="B512" s="104" t="s">
        <v>4885</v>
      </c>
      <c r="C512" s="104">
        <v>3</v>
      </c>
      <c r="D512" s="115" t="s">
        <v>7362</v>
      </c>
      <c r="E512" s="31">
        <f t="shared" si="36"/>
        <v>1893.6666666666667</v>
      </c>
      <c r="F512" s="121">
        <f t="shared" si="37"/>
        <v>801.25</v>
      </c>
      <c r="G512" s="21"/>
      <c r="H512" s="31"/>
      <c r="I512" s="121">
        <f t="shared" si="38"/>
        <v>1717.4</v>
      </c>
      <c r="J512" s="21"/>
      <c r="K512" s="31"/>
      <c r="L512" s="113">
        <v>276</v>
      </c>
      <c r="M512" s="113">
        <v>46</v>
      </c>
      <c r="N512" s="113">
        <v>1822</v>
      </c>
      <c r="O512" s="113">
        <v>1061</v>
      </c>
      <c r="P512" s="113">
        <v>1534</v>
      </c>
      <c r="Q512" s="113">
        <v>1372</v>
      </c>
      <c r="R512" s="113">
        <v>2494</v>
      </c>
      <c r="S512" s="113">
        <v>2175</v>
      </c>
      <c r="T512" s="113">
        <v>1012</v>
      </c>
    </row>
    <row r="513" spans="1:20" x14ac:dyDescent="0.25">
      <c r="A513" s="115" t="s">
        <v>539</v>
      </c>
      <c r="B513" s="104" t="s">
        <v>4909</v>
      </c>
      <c r="C513" s="104">
        <v>7</v>
      </c>
      <c r="D513" s="115" t="s">
        <v>7553</v>
      </c>
      <c r="E513" s="31">
        <f t="shared" si="36"/>
        <v>1889</v>
      </c>
      <c r="F513" s="121">
        <f t="shared" si="37"/>
        <v>623.75</v>
      </c>
      <c r="G513" s="21"/>
      <c r="H513" s="31"/>
      <c r="I513" s="121">
        <f t="shared" si="38"/>
        <v>1559.4</v>
      </c>
      <c r="J513" s="21"/>
      <c r="K513" s="31"/>
      <c r="L513" s="113">
        <v>540</v>
      </c>
      <c r="M513" s="113">
        <v>634</v>
      </c>
      <c r="N513" s="113">
        <v>455</v>
      </c>
      <c r="O513" s="113">
        <v>866</v>
      </c>
      <c r="P513" s="113">
        <v>591</v>
      </c>
      <c r="Q513" s="113">
        <v>1539</v>
      </c>
      <c r="R513" s="113">
        <v>1438</v>
      </c>
      <c r="S513" s="113">
        <v>1898</v>
      </c>
      <c r="T513" s="113">
        <v>2331</v>
      </c>
    </row>
    <row r="514" spans="1:20" x14ac:dyDescent="0.25">
      <c r="A514" s="115" t="s">
        <v>2381</v>
      </c>
      <c r="B514" s="104" t="s">
        <v>4871</v>
      </c>
      <c r="C514" s="104">
        <v>1</v>
      </c>
      <c r="D514" s="115" t="s">
        <v>8184</v>
      </c>
      <c r="E514" s="31">
        <f t="shared" si="36"/>
        <v>1887</v>
      </c>
      <c r="F514" s="121">
        <f t="shared" si="37"/>
        <v>790.5</v>
      </c>
      <c r="G514" s="21"/>
      <c r="H514" s="31"/>
      <c r="I514" s="121">
        <f t="shared" si="38"/>
        <v>1335.6</v>
      </c>
      <c r="J514" s="21"/>
      <c r="K514" s="31"/>
      <c r="L514" s="113">
        <v>757</v>
      </c>
      <c r="M514" s="113">
        <v>914</v>
      </c>
      <c r="N514" s="113">
        <v>1093</v>
      </c>
      <c r="O514" s="113">
        <v>398</v>
      </c>
      <c r="P514" s="113">
        <v>323</v>
      </c>
      <c r="Q514" s="113">
        <v>694</v>
      </c>
      <c r="R514" s="113">
        <v>1572</v>
      </c>
      <c r="S514" s="113">
        <v>2105</v>
      </c>
      <c r="T514" s="113">
        <v>1984</v>
      </c>
    </row>
    <row r="515" spans="1:20" x14ac:dyDescent="0.25">
      <c r="A515" s="115" t="s">
        <v>914</v>
      </c>
      <c r="B515" s="104" t="s">
        <v>4953</v>
      </c>
      <c r="C515" s="104">
        <v>16</v>
      </c>
      <c r="D515" s="115" t="s">
        <v>8052</v>
      </c>
      <c r="E515" s="31">
        <f t="shared" si="36"/>
        <v>1883.6666666666667</v>
      </c>
      <c r="F515" s="121">
        <f t="shared" si="37"/>
        <v>884.5</v>
      </c>
      <c r="G515" s="21"/>
      <c r="H515" s="31"/>
      <c r="I515" s="121">
        <f t="shared" si="38"/>
        <v>1514.6</v>
      </c>
      <c r="J515" s="21"/>
      <c r="K515" s="31"/>
      <c r="L515" s="113">
        <v>313</v>
      </c>
      <c r="M515" s="113">
        <v>1564</v>
      </c>
      <c r="N515" s="113">
        <v>1066</v>
      </c>
      <c r="O515" s="113">
        <v>595</v>
      </c>
      <c r="P515" s="113">
        <v>497</v>
      </c>
      <c r="Q515" s="113">
        <v>1425</v>
      </c>
      <c r="R515" s="113">
        <v>4235</v>
      </c>
      <c r="S515" s="113">
        <v>358</v>
      </c>
      <c r="T515" s="113">
        <v>1058</v>
      </c>
    </row>
    <row r="516" spans="1:20" x14ac:dyDescent="0.25">
      <c r="A516" s="115" t="s">
        <v>654</v>
      </c>
      <c r="B516" s="104" t="s">
        <v>4953</v>
      </c>
      <c r="C516" s="104">
        <v>16</v>
      </c>
      <c r="D516" s="115" t="s">
        <v>7237</v>
      </c>
      <c r="E516" s="31">
        <f t="shared" si="36"/>
        <v>1870.3333333333333</v>
      </c>
      <c r="F516" s="121">
        <f t="shared" si="37"/>
        <v>504.75</v>
      </c>
      <c r="G516" s="21"/>
      <c r="H516" s="31"/>
      <c r="I516" s="121">
        <f t="shared" si="38"/>
        <v>1505.4</v>
      </c>
      <c r="J516" s="21"/>
      <c r="K516" s="31"/>
      <c r="L516" s="113">
        <v>284</v>
      </c>
      <c r="M516" s="113">
        <v>1088</v>
      </c>
      <c r="N516" s="113">
        <v>444</v>
      </c>
      <c r="O516" s="113">
        <v>203</v>
      </c>
      <c r="P516" s="113">
        <v>794</v>
      </c>
      <c r="Q516" s="113">
        <v>1122</v>
      </c>
      <c r="R516" s="113">
        <v>1187</v>
      </c>
      <c r="S516" s="113">
        <v>2186</v>
      </c>
      <c r="T516" s="113">
        <v>2238</v>
      </c>
    </row>
    <row r="517" spans="1:20" x14ac:dyDescent="0.25">
      <c r="A517" s="115" t="s">
        <v>480</v>
      </c>
      <c r="B517" s="104" t="s">
        <v>4910</v>
      </c>
      <c r="C517" s="104">
        <v>7</v>
      </c>
      <c r="D517" s="115" t="s">
        <v>5625</v>
      </c>
      <c r="E517" s="31">
        <f t="shared" si="36"/>
        <v>1867.3333333333333</v>
      </c>
      <c r="F517" s="121">
        <f t="shared" si="37"/>
        <v>1273.25</v>
      </c>
      <c r="G517" s="21"/>
      <c r="H517" s="31"/>
      <c r="I517" s="121">
        <f t="shared" si="38"/>
        <v>1395.4</v>
      </c>
      <c r="J517" s="21"/>
      <c r="K517" s="31"/>
      <c r="L517" s="113">
        <v>102</v>
      </c>
      <c r="M517" s="113">
        <v>2987</v>
      </c>
      <c r="N517" s="113">
        <v>835</v>
      </c>
      <c r="O517" s="113">
        <v>1169</v>
      </c>
      <c r="P517" s="113">
        <v>860</v>
      </c>
      <c r="Q517" s="113">
        <v>515</v>
      </c>
      <c r="R517" s="113">
        <v>1119</v>
      </c>
      <c r="S517" s="113">
        <v>1792</v>
      </c>
      <c r="T517" s="113">
        <v>2691</v>
      </c>
    </row>
    <row r="518" spans="1:20" x14ac:dyDescent="0.25">
      <c r="A518" s="115" t="s">
        <v>5938</v>
      </c>
      <c r="B518" s="104" t="s">
        <v>4953</v>
      </c>
      <c r="C518" s="104">
        <v>16</v>
      </c>
      <c r="D518" s="115" t="s">
        <v>5939</v>
      </c>
      <c r="E518" s="31">
        <f t="shared" si="36"/>
        <v>1860.3333333333333</v>
      </c>
      <c r="F518" s="121">
        <f t="shared" si="37"/>
        <v>740.25</v>
      </c>
      <c r="G518" s="21"/>
      <c r="H518" s="31"/>
      <c r="I518" s="121">
        <f t="shared" si="38"/>
        <v>1568.8</v>
      </c>
      <c r="J518" s="21"/>
      <c r="K518" s="31"/>
      <c r="L518" s="113"/>
      <c r="M518" s="113"/>
      <c r="N518" s="113">
        <v>1151</v>
      </c>
      <c r="O518" s="113">
        <v>1810</v>
      </c>
      <c r="P518" s="113">
        <v>772</v>
      </c>
      <c r="Q518" s="113">
        <v>1491</v>
      </c>
      <c r="R518" s="113">
        <v>1916</v>
      </c>
      <c r="S518" s="113">
        <v>2146</v>
      </c>
      <c r="T518" s="113">
        <v>1519</v>
      </c>
    </row>
    <row r="519" spans="1:20" x14ac:dyDescent="0.25">
      <c r="A519" s="115" t="s">
        <v>170</v>
      </c>
      <c r="B519" s="104" t="s">
        <v>4953</v>
      </c>
      <c r="C519" s="104">
        <v>16</v>
      </c>
      <c r="D519" s="115" t="s">
        <v>5708</v>
      </c>
      <c r="E519" s="31">
        <f t="shared" si="36"/>
        <v>1856.3333333333333</v>
      </c>
      <c r="F519" s="121">
        <f t="shared" si="37"/>
        <v>826.75</v>
      </c>
      <c r="G519" s="21"/>
      <c r="H519" s="31"/>
      <c r="I519" s="121">
        <f t="shared" si="38"/>
        <v>1373.4</v>
      </c>
      <c r="J519" s="21"/>
      <c r="K519" s="31"/>
      <c r="L519" s="113">
        <v>454</v>
      </c>
      <c r="M519" s="113">
        <v>1514</v>
      </c>
      <c r="N519" s="113">
        <v>462</v>
      </c>
      <c r="O519" s="113">
        <v>877</v>
      </c>
      <c r="P519" s="113">
        <v>558</v>
      </c>
      <c r="Q519" s="113">
        <v>740</v>
      </c>
      <c r="R519" s="113">
        <v>1727</v>
      </c>
      <c r="S519" s="113">
        <v>2022</v>
      </c>
      <c r="T519" s="113">
        <v>1820</v>
      </c>
    </row>
    <row r="520" spans="1:20" x14ac:dyDescent="0.25">
      <c r="A520" s="115" t="s">
        <v>1612</v>
      </c>
      <c r="B520" s="104" t="s">
        <v>4932</v>
      </c>
      <c r="C520" s="104">
        <v>11</v>
      </c>
      <c r="D520" s="115" t="s">
        <v>8314</v>
      </c>
      <c r="E520" s="31">
        <f t="shared" si="36"/>
        <v>1853.3333333333333</v>
      </c>
      <c r="F520" s="121">
        <f t="shared" si="37"/>
        <v>155</v>
      </c>
      <c r="G520" s="21"/>
      <c r="H520" s="31"/>
      <c r="I520" s="121">
        <f t="shared" si="38"/>
        <v>1405.8</v>
      </c>
      <c r="J520" s="21"/>
      <c r="K520" s="31"/>
      <c r="L520" s="113">
        <v>38</v>
      </c>
      <c r="M520" s="113">
        <v>51</v>
      </c>
      <c r="N520" s="113">
        <v>130</v>
      </c>
      <c r="O520" s="113">
        <v>401</v>
      </c>
      <c r="P520" s="113">
        <v>140</v>
      </c>
      <c r="Q520" s="113">
        <v>1329</v>
      </c>
      <c r="R520" s="113">
        <v>124</v>
      </c>
      <c r="S520" s="113">
        <v>492</v>
      </c>
      <c r="T520" s="113">
        <v>4944</v>
      </c>
    </row>
    <row r="521" spans="1:20" x14ac:dyDescent="0.25">
      <c r="A521" s="115" t="s">
        <v>1527</v>
      </c>
      <c r="B521" s="104" t="s">
        <v>4953</v>
      </c>
      <c r="C521" s="104">
        <v>16</v>
      </c>
      <c r="D521" s="115" t="s">
        <v>7442</v>
      </c>
      <c r="E521" s="31">
        <f t="shared" si="36"/>
        <v>1844.3333333333333</v>
      </c>
      <c r="F521" s="121">
        <f t="shared" si="37"/>
        <v>1785</v>
      </c>
      <c r="G521" s="21"/>
      <c r="H521" s="31"/>
      <c r="I521" s="121">
        <f t="shared" si="38"/>
        <v>1833.4</v>
      </c>
      <c r="J521" s="21"/>
      <c r="K521" s="31"/>
      <c r="L521" s="113">
        <v>1424</v>
      </c>
      <c r="M521" s="113">
        <v>1563</v>
      </c>
      <c r="N521" s="113">
        <v>2052</v>
      </c>
      <c r="O521" s="113">
        <v>2101</v>
      </c>
      <c r="P521" s="113">
        <v>1596</v>
      </c>
      <c r="Q521" s="113">
        <v>2038</v>
      </c>
      <c r="R521" s="113">
        <v>2578</v>
      </c>
      <c r="S521" s="113">
        <v>1703</v>
      </c>
      <c r="T521" s="113">
        <v>1252</v>
      </c>
    </row>
    <row r="522" spans="1:20" x14ac:dyDescent="0.25">
      <c r="A522" s="115" t="s">
        <v>408</v>
      </c>
      <c r="B522" s="104" t="s">
        <v>4942</v>
      </c>
      <c r="C522" s="104">
        <v>15</v>
      </c>
      <c r="D522" s="115" t="s">
        <v>8332</v>
      </c>
      <c r="E522" s="31">
        <f t="shared" si="36"/>
        <v>1843.3333333333333</v>
      </c>
      <c r="F522" s="121">
        <f t="shared" si="37"/>
        <v>633.5</v>
      </c>
      <c r="G522" s="21"/>
      <c r="H522" s="31"/>
      <c r="I522" s="121">
        <f t="shared" si="38"/>
        <v>1555</v>
      </c>
      <c r="J522" s="21"/>
      <c r="K522" s="31"/>
      <c r="L522" s="113">
        <v>116</v>
      </c>
      <c r="M522" s="113">
        <v>456</v>
      </c>
      <c r="N522" s="113">
        <v>800</v>
      </c>
      <c r="O522" s="113">
        <v>1162</v>
      </c>
      <c r="P522" s="113">
        <v>1305</v>
      </c>
      <c r="Q522" s="113">
        <v>940</v>
      </c>
      <c r="R522" s="113">
        <v>1641</v>
      </c>
      <c r="S522" s="113">
        <v>2255</v>
      </c>
      <c r="T522" s="113">
        <v>1634</v>
      </c>
    </row>
    <row r="523" spans="1:20" x14ac:dyDescent="0.25">
      <c r="A523" s="115" t="s">
        <v>803</v>
      </c>
      <c r="B523" s="104" t="s">
        <v>4909</v>
      </c>
      <c r="C523" s="104">
        <v>7</v>
      </c>
      <c r="D523" s="115" t="s">
        <v>6682</v>
      </c>
      <c r="E523" s="31">
        <f t="shared" si="36"/>
        <v>1841.3333333333333</v>
      </c>
      <c r="F523" s="121">
        <f t="shared" si="37"/>
        <v>290.75</v>
      </c>
      <c r="G523" s="21"/>
      <c r="H523" s="31"/>
      <c r="I523" s="121">
        <f t="shared" si="38"/>
        <v>1451</v>
      </c>
      <c r="J523" s="21"/>
      <c r="K523" s="31"/>
      <c r="L523" s="113">
        <v>62</v>
      </c>
      <c r="M523" s="113">
        <v>198</v>
      </c>
      <c r="N523" s="113">
        <v>151</v>
      </c>
      <c r="O523" s="113">
        <v>752</v>
      </c>
      <c r="P523" s="113">
        <v>709</v>
      </c>
      <c r="Q523" s="113">
        <v>1022</v>
      </c>
      <c r="R523" s="113">
        <v>1427</v>
      </c>
      <c r="S523" s="113">
        <v>1246</v>
      </c>
      <c r="T523" s="113">
        <v>2851</v>
      </c>
    </row>
    <row r="524" spans="1:20" x14ac:dyDescent="0.25">
      <c r="A524" s="115" t="s">
        <v>1552</v>
      </c>
      <c r="B524" s="104" t="s">
        <v>4943</v>
      </c>
      <c r="C524" s="104">
        <v>15</v>
      </c>
      <c r="D524" s="115" t="s">
        <v>8596</v>
      </c>
      <c r="E524" s="31">
        <f t="shared" si="36"/>
        <v>1840.3333333333333</v>
      </c>
      <c r="F524" s="121">
        <f t="shared" si="37"/>
        <v>567</v>
      </c>
      <c r="G524" s="21"/>
      <c r="H524" s="31"/>
      <c r="I524" s="121">
        <f t="shared" si="38"/>
        <v>1409.4</v>
      </c>
      <c r="J524" s="21"/>
      <c r="K524" s="31"/>
      <c r="L524" s="113">
        <v>224</v>
      </c>
      <c r="M524" s="113">
        <v>350</v>
      </c>
      <c r="N524" s="113">
        <v>851</v>
      </c>
      <c r="O524" s="113">
        <v>843</v>
      </c>
      <c r="P524" s="113">
        <v>507</v>
      </c>
      <c r="Q524" s="113">
        <v>1019</v>
      </c>
      <c r="R524" s="113">
        <v>1436</v>
      </c>
      <c r="S524" s="113">
        <v>1987</v>
      </c>
      <c r="T524" s="113">
        <v>2098</v>
      </c>
    </row>
    <row r="525" spans="1:20" x14ac:dyDescent="0.25">
      <c r="A525" s="115" t="s">
        <v>785</v>
      </c>
      <c r="B525" s="104" t="s">
        <v>4951</v>
      </c>
      <c r="C525" s="104">
        <v>15</v>
      </c>
      <c r="D525" s="115" t="s">
        <v>5804</v>
      </c>
      <c r="E525" s="31">
        <f t="shared" si="36"/>
        <v>1839</v>
      </c>
      <c r="F525" s="121">
        <f t="shared" si="37"/>
        <v>2093.25</v>
      </c>
      <c r="G525" s="21"/>
      <c r="H525" s="31"/>
      <c r="I525" s="121">
        <f t="shared" si="38"/>
        <v>1614</v>
      </c>
      <c r="J525" s="21"/>
      <c r="K525" s="31"/>
      <c r="L525" s="113">
        <v>309</v>
      </c>
      <c r="M525" s="113">
        <v>456</v>
      </c>
      <c r="N525" s="113">
        <v>6496</v>
      </c>
      <c r="O525" s="113">
        <v>1112</v>
      </c>
      <c r="P525" s="113">
        <v>1454</v>
      </c>
      <c r="Q525" s="113">
        <v>1099</v>
      </c>
      <c r="R525" s="113">
        <v>1024</v>
      </c>
      <c r="S525" s="113">
        <v>1776</v>
      </c>
      <c r="T525" s="113">
        <v>2717</v>
      </c>
    </row>
    <row r="526" spans="1:20" x14ac:dyDescent="0.25">
      <c r="A526" s="115" t="s">
        <v>871</v>
      </c>
      <c r="B526" s="104" t="s">
        <v>4953</v>
      </c>
      <c r="C526" s="104">
        <v>16</v>
      </c>
      <c r="D526" s="115" t="s">
        <v>8981</v>
      </c>
      <c r="E526" s="31">
        <f t="shared" si="36"/>
        <v>1831</v>
      </c>
      <c r="F526" s="121">
        <f t="shared" si="37"/>
        <v>966.5</v>
      </c>
      <c r="G526" s="21"/>
      <c r="H526" s="31"/>
      <c r="I526" s="121">
        <f t="shared" si="38"/>
        <v>1523.2</v>
      </c>
      <c r="J526" s="21"/>
      <c r="K526" s="31"/>
      <c r="L526" s="113">
        <v>29</v>
      </c>
      <c r="M526" s="113">
        <v>494</v>
      </c>
      <c r="N526" s="113">
        <v>2287</v>
      </c>
      <c r="O526" s="113">
        <v>1056</v>
      </c>
      <c r="P526" s="113">
        <v>944</v>
      </c>
      <c r="Q526" s="113">
        <v>1179</v>
      </c>
      <c r="R526" s="113">
        <v>559</v>
      </c>
      <c r="S526" s="113">
        <v>2444</v>
      </c>
      <c r="T526" s="113">
        <v>2490</v>
      </c>
    </row>
    <row r="527" spans="1:20" x14ac:dyDescent="0.25">
      <c r="A527" s="115" t="s">
        <v>52</v>
      </c>
      <c r="B527" s="104" t="s">
        <v>4956</v>
      </c>
      <c r="C527" s="104">
        <v>17</v>
      </c>
      <c r="D527" s="115" t="s">
        <v>9418</v>
      </c>
      <c r="E527" s="31">
        <f t="shared" si="36"/>
        <v>1803.6666666666667</v>
      </c>
      <c r="F527" s="121">
        <f t="shared" si="37"/>
        <v>3.5</v>
      </c>
      <c r="G527" s="21"/>
      <c r="H527" s="31"/>
      <c r="I527" s="121">
        <f t="shared" si="38"/>
        <v>1129.8</v>
      </c>
      <c r="J527" s="21"/>
      <c r="K527" s="31"/>
      <c r="L527" s="113">
        <v>3</v>
      </c>
      <c r="M527" s="113"/>
      <c r="N527" s="113">
        <v>3</v>
      </c>
      <c r="O527" s="113">
        <v>8</v>
      </c>
      <c r="P527" s="113"/>
      <c r="Q527" s="113">
        <v>238</v>
      </c>
      <c r="R527" s="113"/>
      <c r="S527" s="113"/>
      <c r="T527" s="113">
        <v>5411</v>
      </c>
    </row>
    <row r="528" spans="1:20" x14ac:dyDescent="0.25">
      <c r="A528" s="115" t="s">
        <v>592</v>
      </c>
      <c r="B528" s="104" t="s">
        <v>4946</v>
      </c>
      <c r="C528" s="104">
        <v>15</v>
      </c>
      <c r="D528" s="115" t="s">
        <v>6574</v>
      </c>
      <c r="E528" s="31">
        <f t="shared" si="36"/>
        <v>1794.6666666666667</v>
      </c>
      <c r="F528" s="121">
        <f t="shared" si="37"/>
        <v>570.5</v>
      </c>
      <c r="G528" s="21"/>
      <c r="H528" s="31"/>
      <c r="I528" s="121">
        <f t="shared" si="38"/>
        <v>1656.4</v>
      </c>
      <c r="J528" s="21"/>
      <c r="K528" s="31"/>
      <c r="L528" s="113">
        <v>208</v>
      </c>
      <c r="M528" s="113">
        <v>148</v>
      </c>
      <c r="N528" s="113">
        <v>556</v>
      </c>
      <c r="O528" s="113">
        <v>1370</v>
      </c>
      <c r="P528" s="113">
        <v>1813</v>
      </c>
      <c r="Q528" s="113">
        <v>1085</v>
      </c>
      <c r="R528" s="113">
        <v>1560</v>
      </c>
      <c r="S528" s="113">
        <v>2213</v>
      </c>
      <c r="T528" s="113">
        <v>1611</v>
      </c>
    </row>
    <row r="529" spans="1:20" x14ac:dyDescent="0.25">
      <c r="A529" s="115" t="s">
        <v>822</v>
      </c>
      <c r="B529" s="104" t="s">
        <v>4953</v>
      </c>
      <c r="C529" s="104">
        <v>16</v>
      </c>
      <c r="D529" s="115" t="s">
        <v>5425</v>
      </c>
      <c r="E529" s="31">
        <f t="shared" si="36"/>
        <v>1791.3333333333333</v>
      </c>
      <c r="F529" s="121">
        <f t="shared" si="37"/>
        <v>937</v>
      </c>
      <c r="G529" s="21"/>
      <c r="H529" s="31"/>
      <c r="I529" s="121">
        <f t="shared" si="38"/>
        <v>1389.2</v>
      </c>
      <c r="J529" s="21"/>
      <c r="K529" s="31"/>
      <c r="L529" s="113">
        <v>606</v>
      </c>
      <c r="M529" s="113">
        <v>885</v>
      </c>
      <c r="N529" s="113">
        <v>1052</v>
      </c>
      <c r="O529" s="113">
        <v>1205</v>
      </c>
      <c r="P529" s="113">
        <v>635</v>
      </c>
      <c r="Q529" s="113">
        <v>937</v>
      </c>
      <c r="R529" s="113">
        <v>1315</v>
      </c>
      <c r="S529" s="113">
        <v>1673</v>
      </c>
      <c r="T529" s="113">
        <v>2386</v>
      </c>
    </row>
    <row r="530" spans="1:20" x14ac:dyDescent="0.25">
      <c r="A530" s="115" t="s">
        <v>726</v>
      </c>
      <c r="B530" s="104" t="s">
        <v>4954</v>
      </c>
      <c r="C530" s="104">
        <v>16</v>
      </c>
      <c r="D530" s="115" t="s">
        <v>6148</v>
      </c>
      <c r="E530" s="31">
        <f t="shared" si="36"/>
        <v>1789.6666666666667</v>
      </c>
      <c r="F530" s="121">
        <f t="shared" si="37"/>
        <v>1411</v>
      </c>
      <c r="G530" s="21"/>
      <c r="H530" s="31"/>
      <c r="I530" s="121">
        <f t="shared" si="38"/>
        <v>1528</v>
      </c>
      <c r="J530" s="21"/>
      <c r="K530" s="31"/>
      <c r="L530" s="113">
        <v>337</v>
      </c>
      <c r="M530" s="113">
        <v>316</v>
      </c>
      <c r="N530" s="113">
        <v>404</v>
      </c>
      <c r="O530" s="113">
        <v>4587</v>
      </c>
      <c r="P530" s="113">
        <v>628</v>
      </c>
      <c r="Q530" s="113">
        <v>1643</v>
      </c>
      <c r="R530" s="113">
        <v>1834</v>
      </c>
      <c r="S530" s="113">
        <v>1108</v>
      </c>
      <c r="T530" s="113">
        <v>2427</v>
      </c>
    </row>
    <row r="531" spans="1:20" x14ac:dyDescent="0.25">
      <c r="A531" s="115" t="s">
        <v>327</v>
      </c>
      <c r="B531" s="104" t="s">
        <v>4956</v>
      </c>
      <c r="C531" s="104">
        <v>17</v>
      </c>
      <c r="D531" s="115" t="s">
        <v>6344</v>
      </c>
      <c r="E531" s="31">
        <f t="shared" si="36"/>
        <v>1788</v>
      </c>
      <c r="F531" s="121">
        <f t="shared" si="37"/>
        <v>1533</v>
      </c>
      <c r="G531" s="21"/>
      <c r="H531" s="31"/>
      <c r="I531" s="121">
        <f t="shared" si="38"/>
        <v>1398</v>
      </c>
      <c r="J531" s="21"/>
      <c r="K531" s="31"/>
      <c r="L531" s="113">
        <v>542</v>
      </c>
      <c r="M531" s="113">
        <v>288</v>
      </c>
      <c r="N531" s="113">
        <v>2708</v>
      </c>
      <c r="O531" s="113">
        <v>2594</v>
      </c>
      <c r="P531" s="113">
        <v>514</v>
      </c>
      <c r="Q531" s="113">
        <v>1112</v>
      </c>
      <c r="R531" s="113">
        <v>541</v>
      </c>
      <c r="S531" s="113">
        <v>1984</v>
      </c>
      <c r="T531" s="113">
        <v>2839</v>
      </c>
    </row>
    <row r="532" spans="1:20" x14ac:dyDescent="0.25">
      <c r="A532" s="115" t="s">
        <v>707</v>
      </c>
      <c r="B532" s="104" t="s">
        <v>4953</v>
      </c>
      <c r="C532" s="104">
        <v>16</v>
      </c>
      <c r="D532" s="115" t="s">
        <v>7088</v>
      </c>
      <c r="E532" s="31">
        <f t="shared" si="36"/>
        <v>1786.6666666666667</v>
      </c>
      <c r="F532" s="121">
        <f t="shared" si="37"/>
        <v>681.5</v>
      </c>
      <c r="G532" s="21"/>
      <c r="H532" s="31"/>
      <c r="I532" s="121">
        <f t="shared" si="38"/>
        <v>1423.6</v>
      </c>
      <c r="J532" s="21"/>
      <c r="K532" s="31"/>
      <c r="L532" s="113">
        <v>16</v>
      </c>
      <c r="M532" s="113">
        <v>94</v>
      </c>
      <c r="N532" s="113">
        <v>1692</v>
      </c>
      <c r="O532" s="113">
        <v>924</v>
      </c>
      <c r="P532" s="113">
        <v>562</v>
      </c>
      <c r="Q532" s="113">
        <v>1196</v>
      </c>
      <c r="R532" s="113">
        <v>768</v>
      </c>
      <c r="S532" s="113">
        <v>1474</v>
      </c>
      <c r="T532" s="113">
        <v>3118</v>
      </c>
    </row>
    <row r="533" spans="1:20" x14ac:dyDescent="0.25">
      <c r="A533" s="115" t="s">
        <v>339</v>
      </c>
      <c r="B533" s="104" t="s">
        <v>4954</v>
      </c>
      <c r="C533" s="104">
        <v>16</v>
      </c>
      <c r="D533" s="115" t="s">
        <v>5601</v>
      </c>
      <c r="E533" s="31">
        <f t="shared" si="36"/>
        <v>1785.3333333333333</v>
      </c>
      <c r="F533" s="121">
        <f t="shared" si="37"/>
        <v>693.25</v>
      </c>
      <c r="G533" s="21"/>
      <c r="H533" s="31"/>
      <c r="I533" s="121">
        <f t="shared" si="38"/>
        <v>1507.2</v>
      </c>
      <c r="J533" s="21"/>
      <c r="K533" s="31"/>
      <c r="L533" s="113">
        <v>474</v>
      </c>
      <c r="M533" s="113">
        <v>709</v>
      </c>
      <c r="N533" s="113">
        <v>703</v>
      </c>
      <c r="O533" s="113">
        <v>887</v>
      </c>
      <c r="P533" s="113">
        <v>989</v>
      </c>
      <c r="Q533" s="113">
        <v>1191</v>
      </c>
      <c r="R533" s="113">
        <v>1568</v>
      </c>
      <c r="S533" s="113">
        <v>1416</v>
      </c>
      <c r="T533" s="113">
        <v>2372</v>
      </c>
    </row>
    <row r="534" spans="1:20" x14ac:dyDescent="0.25">
      <c r="A534" s="115" t="s">
        <v>498</v>
      </c>
      <c r="B534" s="104" t="s">
        <v>4942</v>
      </c>
      <c r="C534" s="104">
        <v>15</v>
      </c>
      <c r="D534" s="115" t="s">
        <v>6308</v>
      </c>
      <c r="E534" s="31">
        <f t="shared" si="36"/>
        <v>1783.3333333333333</v>
      </c>
      <c r="F534" s="121">
        <f t="shared" si="37"/>
        <v>1067.25</v>
      </c>
      <c r="G534" s="21"/>
      <c r="H534" s="31"/>
      <c r="I534" s="121">
        <f t="shared" si="38"/>
        <v>1546.8</v>
      </c>
      <c r="J534" s="21"/>
      <c r="K534" s="31"/>
      <c r="L534" s="113">
        <v>288</v>
      </c>
      <c r="M534" s="113">
        <v>312</v>
      </c>
      <c r="N534" s="113">
        <v>2381</v>
      </c>
      <c r="O534" s="113">
        <v>1288</v>
      </c>
      <c r="P534" s="113">
        <v>1330</v>
      </c>
      <c r="Q534" s="113">
        <v>1054</v>
      </c>
      <c r="R534" s="113">
        <v>1346</v>
      </c>
      <c r="S534" s="113">
        <v>2157</v>
      </c>
      <c r="T534" s="113">
        <v>1847</v>
      </c>
    </row>
    <row r="535" spans="1:20" x14ac:dyDescent="0.25">
      <c r="A535" s="115" t="s">
        <v>663</v>
      </c>
      <c r="B535" s="104" t="s">
        <v>4942</v>
      </c>
      <c r="C535" s="104">
        <v>15</v>
      </c>
      <c r="D535" s="115" t="s">
        <v>5529</v>
      </c>
      <c r="E535" s="31">
        <f t="shared" si="36"/>
        <v>1781.3333333333333</v>
      </c>
      <c r="F535" s="121">
        <f t="shared" si="37"/>
        <v>1222</v>
      </c>
      <c r="G535" s="21"/>
      <c r="H535" s="31"/>
      <c r="I535" s="121">
        <f t="shared" si="38"/>
        <v>1396.6</v>
      </c>
      <c r="J535" s="21"/>
      <c r="K535" s="31"/>
      <c r="L535" s="113">
        <v>4</v>
      </c>
      <c r="M535" s="113">
        <v>485</v>
      </c>
      <c r="N535" s="113">
        <v>1961</v>
      </c>
      <c r="O535" s="113">
        <v>2438</v>
      </c>
      <c r="P535" s="113">
        <v>724</v>
      </c>
      <c r="Q535" s="113">
        <v>915</v>
      </c>
      <c r="R535" s="113">
        <v>1938</v>
      </c>
      <c r="S535" s="113">
        <v>1650</v>
      </c>
      <c r="T535" s="113">
        <v>1756</v>
      </c>
    </row>
    <row r="536" spans="1:20" x14ac:dyDescent="0.25">
      <c r="A536" s="115" t="s">
        <v>678</v>
      </c>
      <c r="B536" s="104" t="s">
        <v>4940</v>
      </c>
      <c r="C536" s="104">
        <v>13</v>
      </c>
      <c r="D536" s="115" t="s">
        <v>8688</v>
      </c>
      <c r="E536" s="31">
        <f t="shared" si="36"/>
        <v>1780</v>
      </c>
      <c r="F536" s="121">
        <f t="shared" si="37"/>
        <v>498.5</v>
      </c>
      <c r="G536" s="21"/>
      <c r="H536" s="31"/>
      <c r="I536" s="121">
        <f t="shared" si="38"/>
        <v>1696.2</v>
      </c>
      <c r="J536" s="21"/>
      <c r="K536" s="31"/>
      <c r="L536" s="113">
        <v>306</v>
      </c>
      <c r="M536" s="113">
        <v>636</v>
      </c>
      <c r="N536" s="113">
        <v>516</v>
      </c>
      <c r="O536" s="113">
        <v>536</v>
      </c>
      <c r="P536" s="113">
        <v>918</v>
      </c>
      <c r="Q536" s="113">
        <v>2223</v>
      </c>
      <c r="R536" s="113">
        <v>2330</v>
      </c>
      <c r="S536" s="113">
        <v>1153</v>
      </c>
      <c r="T536" s="113">
        <v>1857</v>
      </c>
    </row>
    <row r="537" spans="1:20" x14ac:dyDescent="0.25">
      <c r="A537" s="115" t="s">
        <v>449</v>
      </c>
      <c r="B537" s="104" t="s">
        <v>4874</v>
      </c>
      <c r="C537" s="104">
        <v>1</v>
      </c>
      <c r="D537" s="115" t="s">
        <v>7657</v>
      </c>
      <c r="E537" s="31">
        <f t="shared" si="36"/>
        <v>1755</v>
      </c>
      <c r="F537" s="121">
        <f t="shared" si="37"/>
        <v>444.75</v>
      </c>
      <c r="G537" s="21"/>
      <c r="H537" s="31"/>
      <c r="I537" s="121">
        <f t="shared" si="38"/>
        <v>1723.6</v>
      </c>
      <c r="J537" s="21"/>
      <c r="K537" s="31"/>
      <c r="L537" s="113">
        <v>257</v>
      </c>
      <c r="M537" s="113">
        <v>150</v>
      </c>
      <c r="N537" s="113">
        <v>807</v>
      </c>
      <c r="O537" s="113">
        <v>565</v>
      </c>
      <c r="P537" s="113">
        <v>1090</v>
      </c>
      <c r="Q537" s="113">
        <v>2263</v>
      </c>
      <c r="R537" s="113">
        <v>1713</v>
      </c>
      <c r="S537" s="113">
        <v>1839</v>
      </c>
      <c r="T537" s="113">
        <v>1713</v>
      </c>
    </row>
    <row r="538" spans="1:20" x14ac:dyDescent="0.25">
      <c r="A538" s="115" t="s">
        <v>477</v>
      </c>
      <c r="B538" s="104" t="s">
        <v>4953</v>
      </c>
      <c r="C538" s="104">
        <v>16</v>
      </c>
      <c r="D538" s="115" t="s">
        <v>8865</v>
      </c>
      <c r="E538" s="31">
        <f t="shared" si="36"/>
        <v>1747</v>
      </c>
      <c r="F538" s="121">
        <f t="shared" si="37"/>
        <v>311</v>
      </c>
      <c r="G538" s="21"/>
      <c r="H538" s="31"/>
      <c r="I538" s="121">
        <f t="shared" si="38"/>
        <v>1432.2</v>
      </c>
      <c r="J538" s="21"/>
      <c r="K538" s="31"/>
      <c r="L538" s="113">
        <v>125</v>
      </c>
      <c r="M538" s="113">
        <v>125</v>
      </c>
      <c r="N538" s="113">
        <v>124</v>
      </c>
      <c r="O538" s="113">
        <v>870</v>
      </c>
      <c r="P538" s="113">
        <v>1491</v>
      </c>
      <c r="Q538" s="113">
        <v>429</v>
      </c>
      <c r="R538" s="113">
        <v>1029</v>
      </c>
      <c r="S538" s="113">
        <v>1639</v>
      </c>
      <c r="T538" s="113">
        <v>2573</v>
      </c>
    </row>
    <row r="539" spans="1:20" x14ac:dyDescent="0.25">
      <c r="A539" s="115" t="s">
        <v>1056</v>
      </c>
      <c r="B539" s="104" t="s">
        <v>4889</v>
      </c>
      <c r="C539" s="104">
        <v>4</v>
      </c>
      <c r="D539" s="115" t="s">
        <v>8745</v>
      </c>
      <c r="E539" s="31">
        <f t="shared" si="36"/>
        <v>1747</v>
      </c>
      <c r="F539" s="121">
        <f t="shared" si="37"/>
        <v>1005.75</v>
      </c>
      <c r="G539" s="21"/>
      <c r="H539" s="31"/>
      <c r="I539" s="121">
        <f t="shared" si="38"/>
        <v>1608.2</v>
      </c>
      <c r="J539" s="21"/>
      <c r="K539" s="31"/>
      <c r="L539" s="113">
        <v>177</v>
      </c>
      <c r="M539" s="113">
        <v>571</v>
      </c>
      <c r="N539" s="113">
        <v>1339</v>
      </c>
      <c r="O539" s="113">
        <v>1936</v>
      </c>
      <c r="P539" s="113">
        <v>1715</v>
      </c>
      <c r="Q539" s="113">
        <v>1085</v>
      </c>
      <c r="R539" s="113">
        <v>1040</v>
      </c>
      <c r="S539" s="113">
        <v>1917</v>
      </c>
      <c r="T539" s="113">
        <v>2284</v>
      </c>
    </row>
    <row r="540" spans="1:20" x14ac:dyDescent="0.25">
      <c r="A540" s="115" t="s">
        <v>385</v>
      </c>
      <c r="B540" s="104" t="s">
        <v>4874</v>
      </c>
      <c r="C540" s="104">
        <v>1</v>
      </c>
      <c r="D540" s="115" t="s">
        <v>9066</v>
      </c>
      <c r="E540" s="31">
        <f t="shared" si="36"/>
        <v>1743.6666666666667</v>
      </c>
      <c r="F540" s="121">
        <f t="shared" si="37"/>
        <v>602.5</v>
      </c>
      <c r="G540" s="21"/>
      <c r="H540" s="31"/>
      <c r="I540" s="121">
        <f t="shared" si="38"/>
        <v>1573.8</v>
      </c>
      <c r="J540" s="21"/>
      <c r="K540" s="31"/>
      <c r="L540" s="113">
        <v>306</v>
      </c>
      <c r="M540" s="113">
        <v>309</v>
      </c>
      <c r="N540" s="113">
        <v>524</v>
      </c>
      <c r="O540" s="113">
        <v>1271</v>
      </c>
      <c r="P540" s="113">
        <v>1175</v>
      </c>
      <c r="Q540" s="113">
        <v>1463</v>
      </c>
      <c r="R540" s="113">
        <v>1998</v>
      </c>
      <c r="S540" s="113">
        <v>1450</v>
      </c>
      <c r="T540" s="113">
        <v>1783</v>
      </c>
    </row>
    <row r="541" spans="1:20" x14ac:dyDescent="0.25">
      <c r="A541" s="115" t="s">
        <v>490</v>
      </c>
      <c r="B541" s="104" t="s">
        <v>4942</v>
      </c>
      <c r="C541" s="104">
        <v>15</v>
      </c>
      <c r="D541" s="115" t="s">
        <v>6117</v>
      </c>
      <c r="E541" s="31">
        <f t="shared" si="36"/>
        <v>1741</v>
      </c>
      <c r="F541" s="121">
        <f t="shared" si="37"/>
        <v>2439</v>
      </c>
      <c r="G541" s="21"/>
      <c r="H541" s="31"/>
      <c r="I541" s="121">
        <f t="shared" si="38"/>
        <v>1601.8</v>
      </c>
      <c r="J541" s="21"/>
      <c r="K541" s="31"/>
      <c r="L541" s="113">
        <v>3211</v>
      </c>
      <c r="M541" s="113">
        <v>1136</v>
      </c>
      <c r="N541" s="113">
        <v>2638</v>
      </c>
      <c r="O541" s="113">
        <v>2771</v>
      </c>
      <c r="P541" s="113">
        <v>951</v>
      </c>
      <c r="Q541" s="113">
        <v>1835</v>
      </c>
      <c r="R541" s="113">
        <v>1291</v>
      </c>
      <c r="S541" s="113">
        <v>1320</v>
      </c>
      <c r="T541" s="113">
        <v>2612</v>
      </c>
    </row>
    <row r="542" spans="1:20" x14ac:dyDescent="0.25">
      <c r="A542" s="115" t="s">
        <v>636</v>
      </c>
      <c r="B542" s="104" t="s">
        <v>4954</v>
      </c>
      <c r="C542" s="104">
        <v>16</v>
      </c>
      <c r="D542" s="115" t="s">
        <v>5499</v>
      </c>
      <c r="E542" s="31">
        <f t="shared" si="36"/>
        <v>1732.3333333333333</v>
      </c>
      <c r="F542" s="121">
        <f t="shared" si="37"/>
        <v>323.5</v>
      </c>
      <c r="G542" s="21"/>
      <c r="H542" s="31"/>
      <c r="I542" s="121">
        <f t="shared" si="38"/>
        <v>1272.2</v>
      </c>
      <c r="J542" s="21"/>
      <c r="K542" s="31"/>
      <c r="L542" s="113">
        <v>254</v>
      </c>
      <c r="M542" s="113">
        <v>301</v>
      </c>
      <c r="N542" s="113">
        <v>469</v>
      </c>
      <c r="O542" s="113">
        <v>270</v>
      </c>
      <c r="P542" s="113">
        <v>277</v>
      </c>
      <c r="Q542" s="113">
        <v>887</v>
      </c>
      <c r="R542" s="113">
        <v>933</v>
      </c>
      <c r="S542" s="113">
        <v>1340</v>
      </c>
      <c r="T542" s="113">
        <v>2924</v>
      </c>
    </row>
    <row r="543" spans="1:20" x14ac:dyDescent="0.25">
      <c r="A543" s="115" t="s">
        <v>2352</v>
      </c>
      <c r="B543" s="104" t="s">
        <v>4954</v>
      </c>
      <c r="C543" s="104">
        <v>16</v>
      </c>
      <c r="D543" s="115" t="s">
        <v>6150</v>
      </c>
      <c r="E543" s="31">
        <f t="shared" si="36"/>
        <v>1723</v>
      </c>
      <c r="F543" s="121">
        <f t="shared" si="37"/>
        <v>218.25</v>
      </c>
      <c r="G543" s="21"/>
      <c r="H543" s="31"/>
      <c r="I543" s="121">
        <f t="shared" si="38"/>
        <v>1250.5999999999999</v>
      </c>
      <c r="J543" s="21"/>
      <c r="K543" s="31"/>
      <c r="L543" s="113">
        <v>271</v>
      </c>
      <c r="M543" s="113">
        <v>183</v>
      </c>
      <c r="N543" s="113">
        <v>220</v>
      </c>
      <c r="O543" s="113">
        <v>199</v>
      </c>
      <c r="P543" s="113">
        <v>544</v>
      </c>
      <c r="Q543" s="113">
        <v>540</v>
      </c>
      <c r="R543" s="113">
        <v>1353</v>
      </c>
      <c r="S543" s="113">
        <v>2264</v>
      </c>
      <c r="T543" s="113">
        <v>1552</v>
      </c>
    </row>
    <row r="544" spans="1:20" x14ac:dyDescent="0.25">
      <c r="A544" s="115" t="s">
        <v>2291</v>
      </c>
      <c r="B544" s="104" t="s">
        <v>4953</v>
      </c>
      <c r="C544" s="104">
        <v>16</v>
      </c>
      <c r="D544" s="115" t="s">
        <v>6576</v>
      </c>
      <c r="E544" s="31">
        <f t="shared" ref="E544:E607" si="39">SUM(R544:T544)/3</f>
        <v>1720.3333333333333</v>
      </c>
      <c r="F544" s="121">
        <f t="shared" ref="F544:F607" si="40">SUM(L544:O544)/4</f>
        <v>1016.25</v>
      </c>
      <c r="G544" s="21"/>
      <c r="H544" s="31"/>
      <c r="I544" s="121">
        <f t="shared" ref="I544:I607" si="41">SUM(P544:T544)/5</f>
        <v>1256.5999999999999</v>
      </c>
      <c r="J544" s="21"/>
      <c r="K544" s="31"/>
      <c r="L544" s="113">
        <v>808</v>
      </c>
      <c r="M544" s="113">
        <v>314</v>
      </c>
      <c r="N544" s="113">
        <v>722</v>
      </c>
      <c r="O544" s="113">
        <v>2221</v>
      </c>
      <c r="P544" s="113">
        <v>734</v>
      </c>
      <c r="Q544" s="113">
        <v>388</v>
      </c>
      <c r="R544" s="113">
        <v>1413</v>
      </c>
      <c r="S544" s="113">
        <v>641</v>
      </c>
      <c r="T544" s="113">
        <v>3107</v>
      </c>
    </row>
    <row r="545" spans="1:20" x14ac:dyDescent="0.25">
      <c r="A545" s="115" t="s">
        <v>628</v>
      </c>
      <c r="B545" s="104" t="s">
        <v>4902</v>
      </c>
      <c r="C545" s="104">
        <v>6</v>
      </c>
      <c r="D545" s="115" t="s">
        <v>5609</v>
      </c>
      <c r="E545" s="31">
        <f t="shared" si="39"/>
        <v>1720</v>
      </c>
      <c r="F545" s="121">
        <f t="shared" si="40"/>
        <v>429.25</v>
      </c>
      <c r="G545" s="21"/>
      <c r="H545" s="31"/>
      <c r="I545" s="121">
        <f t="shared" si="41"/>
        <v>1304.4000000000001</v>
      </c>
      <c r="J545" s="21"/>
      <c r="K545" s="31"/>
      <c r="L545" s="113">
        <v>93</v>
      </c>
      <c r="M545" s="113">
        <v>211</v>
      </c>
      <c r="N545" s="113">
        <v>219</v>
      </c>
      <c r="O545" s="113">
        <v>1194</v>
      </c>
      <c r="P545" s="113">
        <v>559</v>
      </c>
      <c r="Q545" s="113">
        <v>803</v>
      </c>
      <c r="R545" s="113">
        <v>1246</v>
      </c>
      <c r="S545" s="113">
        <v>1771</v>
      </c>
      <c r="T545" s="113">
        <v>2143</v>
      </c>
    </row>
    <row r="546" spans="1:20" x14ac:dyDescent="0.25">
      <c r="A546" s="115" t="s">
        <v>3403</v>
      </c>
      <c r="B546" s="104" t="s">
        <v>4953</v>
      </c>
      <c r="C546" s="104">
        <v>16</v>
      </c>
      <c r="D546" s="115" t="s">
        <v>6561</v>
      </c>
      <c r="E546" s="31">
        <f t="shared" si="39"/>
        <v>1719</v>
      </c>
      <c r="F546" s="121">
        <f t="shared" si="40"/>
        <v>7</v>
      </c>
      <c r="G546" s="21"/>
      <c r="H546" s="31"/>
      <c r="I546" s="121">
        <f t="shared" si="41"/>
        <v>1173.5999999999999</v>
      </c>
      <c r="J546" s="21"/>
      <c r="K546" s="31"/>
      <c r="L546" s="113">
        <v>3</v>
      </c>
      <c r="M546" s="113">
        <v>2</v>
      </c>
      <c r="N546" s="113">
        <v>5</v>
      </c>
      <c r="O546" s="113">
        <v>18</v>
      </c>
      <c r="P546" s="113">
        <v>662</v>
      </c>
      <c r="Q546" s="113">
        <v>49</v>
      </c>
      <c r="R546" s="113">
        <v>314</v>
      </c>
      <c r="S546" s="113">
        <v>3933</v>
      </c>
      <c r="T546" s="113">
        <v>910</v>
      </c>
    </row>
    <row r="547" spans="1:20" x14ac:dyDescent="0.25">
      <c r="A547" s="115" t="s">
        <v>999</v>
      </c>
      <c r="B547" s="104" t="s">
        <v>4954</v>
      </c>
      <c r="C547" s="104">
        <v>16</v>
      </c>
      <c r="D547" s="115" t="s">
        <v>5583</v>
      </c>
      <c r="E547" s="31">
        <f t="shared" si="39"/>
        <v>1717</v>
      </c>
      <c r="F547" s="121">
        <f t="shared" si="40"/>
        <v>489.25</v>
      </c>
      <c r="G547" s="21"/>
      <c r="H547" s="31"/>
      <c r="I547" s="121">
        <f t="shared" si="41"/>
        <v>1398</v>
      </c>
      <c r="J547" s="21"/>
      <c r="K547" s="31"/>
      <c r="L547" s="113">
        <v>264</v>
      </c>
      <c r="M547" s="113">
        <v>115</v>
      </c>
      <c r="N547" s="113">
        <v>687</v>
      </c>
      <c r="O547" s="113">
        <v>891</v>
      </c>
      <c r="P547" s="113">
        <v>836</v>
      </c>
      <c r="Q547" s="113">
        <v>1003</v>
      </c>
      <c r="R547" s="113">
        <v>625</v>
      </c>
      <c r="S547" s="113">
        <v>1904</v>
      </c>
      <c r="T547" s="113">
        <v>2622</v>
      </c>
    </row>
    <row r="548" spans="1:20" x14ac:dyDescent="0.25">
      <c r="A548" s="115" t="s">
        <v>1090</v>
      </c>
      <c r="B548" s="104" t="s">
        <v>4954</v>
      </c>
      <c r="C548" s="104">
        <v>16</v>
      </c>
      <c r="D548" s="115" t="s">
        <v>5719</v>
      </c>
      <c r="E548" s="31">
        <f t="shared" si="39"/>
        <v>1711.3333333333333</v>
      </c>
      <c r="F548" s="121">
        <f t="shared" si="40"/>
        <v>385.25</v>
      </c>
      <c r="G548" s="21"/>
      <c r="H548" s="31"/>
      <c r="I548" s="121">
        <f t="shared" si="41"/>
        <v>1216.5999999999999</v>
      </c>
      <c r="J548" s="21"/>
      <c r="K548" s="31"/>
      <c r="L548" s="113">
        <v>162</v>
      </c>
      <c r="M548" s="113">
        <v>610</v>
      </c>
      <c r="N548" s="113">
        <v>256</v>
      </c>
      <c r="O548" s="113">
        <v>513</v>
      </c>
      <c r="P548" s="113">
        <v>107</v>
      </c>
      <c r="Q548" s="113">
        <v>842</v>
      </c>
      <c r="R548" s="113">
        <v>2860</v>
      </c>
      <c r="S548" s="113">
        <v>1757</v>
      </c>
      <c r="T548" s="113">
        <v>517</v>
      </c>
    </row>
    <row r="549" spans="1:20" x14ac:dyDescent="0.25">
      <c r="A549" s="115" t="s">
        <v>629</v>
      </c>
      <c r="B549" s="104" t="s">
        <v>4939</v>
      </c>
      <c r="C549" s="104">
        <v>13</v>
      </c>
      <c r="D549" s="115" t="s">
        <v>6354</v>
      </c>
      <c r="E549" s="31">
        <f t="shared" si="39"/>
        <v>1705.6666666666667</v>
      </c>
      <c r="F549" s="121">
        <f t="shared" si="40"/>
        <v>414.75</v>
      </c>
      <c r="G549" s="21"/>
      <c r="H549" s="31"/>
      <c r="I549" s="121">
        <f t="shared" si="41"/>
        <v>1434.6</v>
      </c>
      <c r="J549" s="21"/>
      <c r="K549" s="31"/>
      <c r="L549" s="113">
        <v>101</v>
      </c>
      <c r="M549" s="113">
        <v>82</v>
      </c>
      <c r="N549" s="113">
        <v>397</v>
      </c>
      <c r="O549" s="113">
        <v>1079</v>
      </c>
      <c r="P549" s="113">
        <v>907</v>
      </c>
      <c r="Q549" s="113">
        <v>1149</v>
      </c>
      <c r="R549" s="113">
        <v>1190</v>
      </c>
      <c r="S549" s="113">
        <v>1915</v>
      </c>
      <c r="T549" s="113">
        <v>2012</v>
      </c>
    </row>
    <row r="550" spans="1:20" x14ac:dyDescent="0.25">
      <c r="A550" s="115" t="s">
        <v>1465</v>
      </c>
      <c r="B550" s="104" t="s">
        <v>4942</v>
      </c>
      <c r="C550" s="104">
        <v>15</v>
      </c>
      <c r="D550" s="115" t="s">
        <v>9286</v>
      </c>
      <c r="E550" s="31">
        <f t="shared" si="39"/>
        <v>1698</v>
      </c>
      <c r="F550" s="121">
        <f t="shared" si="40"/>
        <v>402.5</v>
      </c>
      <c r="G550" s="21"/>
      <c r="H550" s="31"/>
      <c r="I550" s="121">
        <f t="shared" si="41"/>
        <v>1244.2</v>
      </c>
      <c r="J550" s="21"/>
      <c r="K550" s="31"/>
      <c r="L550" s="113">
        <v>25</v>
      </c>
      <c r="M550" s="113">
        <v>279</v>
      </c>
      <c r="N550" s="113">
        <v>335</v>
      </c>
      <c r="O550" s="113">
        <v>971</v>
      </c>
      <c r="P550" s="113">
        <v>229</v>
      </c>
      <c r="Q550" s="113">
        <v>898</v>
      </c>
      <c r="R550" s="113">
        <v>753</v>
      </c>
      <c r="S550" s="113">
        <v>1489</v>
      </c>
      <c r="T550" s="113">
        <v>2852</v>
      </c>
    </row>
    <row r="551" spans="1:20" x14ac:dyDescent="0.25">
      <c r="A551" s="115" t="s">
        <v>703</v>
      </c>
      <c r="B551" s="104" t="s">
        <v>4909</v>
      </c>
      <c r="C551" s="104">
        <v>7</v>
      </c>
      <c r="D551" s="115" t="s">
        <v>8835</v>
      </c>
      <c r="E551" s="31">
        <f t="shared" si="39"/>
        <v>1695</v>
      </c>
      <c r="F551" s="121">
        <f t="shared" si="40"/>
        <v>1096.5</v>
      </c>
      <c r="G551" s="21"/>
      <c r="H551" s="31"/>
      <c r="I551" s="121">
        <f t="shared" si="41"/>
        <v>1413.8</v>
      </c>
      <c r="J551" s="21"/>
      <c r="K551" s="31"/>
      <c r="L551" s="113">
        <v>1047</v>
      </c>
      <c r="M551" s="113">
        <v>919</v>
      </c>
      <c r="N551" s="113">
        <v>1396</v>
      </c>
      <c r="O551" s="113">
        <v>1024</v>
      </c>
      <c r="P551" s="113">
        <v>670</v>
      </c>
      <c r="Q551" s="113">
        <v>1314</v>
      </c>
      <c r="R551" s="113">
        <v>2275</v>
      </c>
      <c r="S551" s="113">
        <v>1114</v>
      </c>
      <c r="T551" s="113">
        <v>1696</v>
      </c>
    </row>
    <row r="552" spans="1:20" x14ac:dyDescent="0.25">
      <c r="A552" s="115" t="s">
        <v>659</v>
      </c>
      <c r="B552" s="104" t="s">
        <v>4909</v>
      </c>
      <c r="C552" s="104">
        <v>7</v>
      </c>
      <c r="D552" s="115" t="s">
        <v>5937</v>
      </c>
      <c r="E552" s="31">
        <f t="shared" si="39"/>
        <v>1691.3333333333333</v>
      </c>
      <c r="F552" s="121">
        <f t="shared" si="40"/>
        <v>743.5</v>
      </c>
      <c r="G552" s="21"/>
      <c r="H552" s="31"/>
      <c r="I552" s="121">
        <f t="shared" si="41"/>
        <v>1344.2</v>
      </c>
      <c r="J552" s="21"/>
      <c r="K552" s="31"/>
      <c r="L552" s="113">
        <v>483</v>
      </c>
      <c r="M552" s="113">
        <v>193</v>
      </c>
      <c r="N552" s="113">
        <v>598</v>
      </c>
      <c r="O552" s="113">
        <v>1700</v>
      </c>
      <c r="P552" s="113">
        <v>597</v>
      </c>
      <c r="Q552" s="113">
        <v>1050</v>
      </c>
      <c r="R552" s="113">
        <v>770</v>
      </c>
      <c r="S552" s="113">
        <v>2083</v>
      </c>
      <c r="T552" s="113">
        <v>2221</v>
      </c>
    </row>
    <row r="553" spans="1:20" x14ac:dyDescent="0.25">
      <c r="A553" s="115" t="s">
        <v>858</v>
      </c>
      <c r="B553" s="104" t="s">
        <v>4962</v>
      </c>
      <c r="C553" s="104">
        <v>20</v>
      </c>
      <c r="D553" s="115" t="s">
        <v>6160</v>
      </c>
      <c r="E553" s="31">
        <f t="shared" si="39"/>
        <v>1691</v>
      </c>
      <c r="F553" s="121">
        <f t="shared" si="40"/>
        <v>463.75</v>
      </c>
      <c r="G553" s="21"/>
      <c r="H553" s="31"/>
      <c r="I553" s="121">
        <f t="shared" si="41"/>
        <v>1121.8</v>
      </c>
      <c r="J553" s="21"/>
      <c r="K553" s="31"/>
      <c r="L553" s="113">
        <v>169</v>
      </c>
      <c r="M553" s="113">
        <v>397</v>
      </c>
      <c r="N553" s="113">
        <v>901</v>
      </c>
      <c r="O553" s="113">
        <v>388</v>
      </c>
      <c r="P553" s="113">
        <v>233</v>
      </c>
      <c r="Q553" s="113">
        <v>303</v>
      </c>
      <c r="R553" s="113">
        <v>1236</v>
      </c>
      <c r="S553" s="113">
        <v>1224</v>
      </c>
      <c r="T553" s="113">
        <v>2613</v>
      </c>
    </row>
    <row r="554" spans="1:20" x14ac:dyDescent="0.25">
      <c r="A554" s="115" t="s">
        <v>4503</v>
      </c>
      <c r="B554" s="104" t="s">
        <v>4874</v>
      </c>
      <c r="C554" s="104">
        <v>1</v>
      </c>
      <c r="D554" s="115" t="s">
        <v>7538</v>
      </c>
      <c r="E554" s="31">
        <f t="shared" si="39"/>
        <v>1686.3333333333333</v>
      </c>
      <c r="F554" s="121">
        <f t="shared" si="40"/>
        <v>4385.75</v>
      </c>
      <c r="G554" s="21"/>
      <c r="H554" s="31"/>
      <c r="I554" s="121">
        <f t="shared" si="41"/>
        <v>2598.8000000000002</v>
      </c>
      <c r="J554" s="21"/>
      <c r="K554" s="31"/>
      <c r="L554" s="113">
        <v>2708</v>
      </c>
      <c r="M554" s="113">
        <v>2389</v>
      </c>
      <c r="N554" s="113">
        <v>10973</v>
      </c>
      <c r="O554" s="113">
        <v>1473</v>
      </c>
      <c r="P554" s="113">
        <v>3214</v>
      </c>
      <c r="Q554" s="113">
        <v>4721</v>
      </c>
      <c r="R554" s="113">
        <v>3778</v>
      </c>
      <c r="S554" s="113">
        <v>632</v>
      </c>
      <c r="T554" s="113">
        <v>649</v>
      </c>
    </row>
    <row r="555" spans="1:20" x14ac:dyDescent="0.25">
      <c r="A555" s="115" t="s">
        <v>550</v>
      </c>
      <c r="B555" s="104" t="s">
        <v>4952</v>
      </c>
      <c r="C555" s="104">
        <v>15</v>
      </c>
      <c r="D555" s="115" t="s">
        <v>6311</v>
      </c>
      <c r="E555" s="31">
        <f t="shared" si="39"/>
        <v>1683.6666666666667</v>
      </c>
      <c r="F555" s="121">
        <f t="shared" si="40"/>
        <v>368.25</v>
      </c>
      <c r="G555" s="21"/>
      <c r="H555" s="31"/>
      <c r="I555" s="121">
        <f t="shared" si="41"/>
        <v>1435</v>
      </c>
      <c r="J555" s="21"/>
      <c r="K555" s="31"/>
      <c r="L555" s="113">
        <v>303</v>
      </c>
      <c r="M555" s="113">
        <v>336</v>
      </c>
      <c r="N555" s="113">
        <v>209</v>
      </c>
      <c r="O555" s="113">
        <v>625</v>
      </c>
      <c r="P555" s="113">
        <v>801</v>
      </c>
      <c r="Q555" s="113">
        <v>1323</v>
      </c>
      <c r="R555" s="113">
        <v>1531</v>
      </c>
      <c r="S555" s="113">
        <v>1577</v>
      </c>
      <c r="T555" s="113">
        <v>1943</v>
      </c>
    </row>
    <row r="556" spans="1:20" x14ac:dyDescent="0.25">
      <c r="A556" s="115" t="s">
        <v>330</v>
      </c>
      <c r="B556" s="104" t="s">
        <v>4954</v>
      </c>
      <c r="C556" s="104">
        <v>16</v>
      </c>
      <c r="D556" s="115" t="s">
        <v>9185</v>
      </c>
      <c r="E556" s="31">
        <f t="shared" si="39"/>
        <v>1676</v>
      </c>
      <c r="F556" s="121">
        <f t="shared" si="40"/>
        <v>668.25</v>
      </c>
      <c r="G556" s="21"/>
      <c r="H556" s="31"/>
      <c r="I556" s="121">
        <f t="shared" si="41"/>
        <v>1215.2</v>
      </c>
      <c r="J556" s="21"/>
      <c r="K556" s="31"/>
      <c r="L556" s="113">
        <v>283</v>
      </c>
      <c r="M556" s="113">
        <v>686</v>
      </c>
      <c r="N556" s="113">
        <v>613</v>
      </c>
      <c r="O556" s="113">
        <v>1091</v>
      </c>
      <c r="P556" s="113">
        <v>484</v>
      </c>
      <c r="Q556" s="113">
        <v>564</v>
      </c>
      <c r="R556" s="113">
        <v>1684</v>
      </c>
      <c r="S556" s="113">
        <v>2348</v>
      </c>
      <c r="T556" s="113">
        <v>996</v>
      </c>
    </row>
    <row r="557" spans="1:20" x14ac:dyDescent="0.25">
      <c r="A557" s="115" t="s">
        <v>910</v>
      </c>
      <c r="B557" s="104" t="s">
        <v>4939</v>
      </c>
      <c r="C557" s="104">
        <v>13</v>
      </c>
      <c r="D557" s="115" t="s">
        <v>5612</v>
      </c>
      <c r="E557" s="31">
        <f t="shared" si="39"/>
        <v>1676</v>
      </c>
      <c r="F557" s="121">
        <f t="shared" si="40"/>
        <v>141.25</v>
      </c>
      <c r="G557" s="21"/>
      <c r="H557" s="31"/>
      <c r="I557" s="121">
        <f t="shared" si="41"/>
        <v>2398</v>
      </c>
      <c r="J557" s="21"/>
      <c r="K557" s="31"/>
      <c r="L557" s="113">
        <v>59</v>
      </c>
      <c r="M557" s="113">
        <v>143</v>
      </c>
      <c r="N557" s="113">
        <v>109</v>
      </c>
      <c r="O557" s="113">
        <v>254</v>
      </c>
      <c r="P557" s="113">
        <v>292</v>
      </c>
      <c r="Q557" s="113">
        <v>6670</v>
      </c>
      <c r="R557" s="113">
        <v>243</v>
      </c>
      <c r="S557" s="113">
        <v>4669</v>
      </c>
      <c r="T557" s="113">
        <v>116</v>
      </c>
    </row>
    <row r="558" spans="1:20" x14ac:dyDescent="0.25">
      <c r="A558" s="115" t="s">
        <v>2023</v>
      </c>
      <c r="B558" s="104" t="s">
        <v>4953</v>
      </c>
      <c r="C558" s="104">
        <v>16</v>
      </c>
      <c r="D558" s="115" t="s">
        <v>6579</v>
      </c>
      <c r="E558" s="31">
        <f t="shared" si="39"/>
        <v>1674.6666666666667</v>
      </c>
      <c r="F558" s="121">
        <f t="shared" si="40"/>
        <v>366.75</v>
      </c>
      <c r="G558" s="21"/>
      <c r="H558" s="31"/>
      <c r="I558" s="121">
        <f t="shared" si="41"/>
        <v>1523</v>
      </c>
      <c r="J558" s="21"/>
      <c r="K558" s="31"/>
      <c r="L558" s="113"/>
      <c r="M558" s="113"/>
      <c r="N558" s="113">
        <v>1101</v>
      </c>
      <c r="O558" s="113">
        <v>366</v>
      </c>
      <c r="P558" s="113">
        <v>887</v>
      </c>
      <c r="Q558" s="113">
        <v>1704</v>
      </c>
      <c r="R558" s="113">
        <v>8</v>
      </c>
      <c r="S558" s="113">
        <v>4764</v>
      </c>
      <c r="T558" s="113">
        <v>252</v>
      </c>
    </row>
    <row r="559" spans="1:20" x14ac:dyDescent="0.25">
      <c r="A559" s="115" t="s">
        <v>465</v>
      </c>
      <c r="B559" s="104" t="s">
        <v>4904</v>
      </c>
      <c r="C559" s="104">
        <v>6</v>
      </c>
      <c r="D559" s="115" t="s">
        <v>5685</v>
      </c>
      <c r="E559" s="31">
        <f t="shared" si="39"/>
        <v>1674</v>
      </c>
      <c r="F559" s="121">
        <f t="shared" si="40"/>
        <v>637.5</v>
      </c>
      <c r="G559" s="21"/>
      <c r="H559" s="31"/>
      <c r="I559" s="121">
        <f t="shared" si="41"/>
        <v>1504.4</v>
      </c>
      <c r="J559" s="21"/>
      <c r="K559" s="31"/>
      <c r="L559" s="113">
        <v>421</v>
      </c>
      <c r="M559" s="113">
        <v>795</v>
      </c>
      <c r="N559" s="113">
        <v>380</v>
      </c>
      <c r="O559" s="113">
        <v>954</v>
      </c>
      <c r="P559" s="113">
        <v>1270</v>
      </c>
      <c r="Q559" s="113">
        <v>1230</v>
      </c>
      <c r="R559" s="113">
        <v>3062</v>
      </c>
      <c r="S559" s="113">
        <v>1236</v>
      </c>
      <c r="T559" s="113">
        <v>724</v>
      </c>
    </row>
    <row r="560" spans="1:20" x14ac:dyDescent="0.25">
      <c r="A560" s="115" t="s">
        <v>551</v>
      </c>
      <c r="B560" s="104" t="s">
        <v>4953</v>
      </c>
      <c r="C560" s="104">
        <v>16</v>
      </c>
      <c r="D560" s="115" t="s">
        <v>5801</v>
      </c>
      <c r="E560" s="31">
        <f t="shared" si="39"/>
        <v>1673.6666666666667</v>
      </c>
      <c r="F560" s="121">
        <f t="shared" si="40"/>
        <v>524.75</v>
      </c>
      <c r="G560" s="21"/>
      <c r="H560" s="31"/>
      <c r="I560" s="121">
        <f t="shared" si="41"/>
        <v>1328.2</v>
      </c>
      <c r="J560" s="21"/>
      <c r="K560" s="31"/>
      <c r="L560" s="113">
        <v>164</v>
      </c>
      <c r="M560" s="113">
        <v>358</v>
      </c>
      <c r="N560" s="113">
        <v>517</v>
      </c>
      <c r="O560" s="113">
        <v>1060</v>
      </c>
      <c r="P560" s="113">
        <v>699</v>
      </c>
      <c r="Q560" s="113">
        <v>921</v>
      </c>
      <c r="R560" s="113">
        <v>1413</v>
      </c>
      <c r="S560" s="113">
        <v>1851</v>
      </c>
      <c r="T560" s="113">
        <v>1757</v>
      </c>
    </row>
    <row r="561" spans="1:20" x14ac:dyDescent="0.25">
      <c r="A561" s="115" t="s">
        <v>8798</v>
      </c>
      <c r="B561" s="104" t="s">
        <v>4908</v>
      </c>
      <c r="C561" s="104">
        <v>6</v>
      </c>
      <c r="D561" s="115" t="s">
        <v>8799</v>
      </c>
      <c r="E561" s="31">
        <f t="shared" si="39"/>
        <v>1671.6666666666667</v>
      </c>
      <c r="F561" s="121">
        <f t="shared" si="40"/>
        <v>226.5</v>
      </c>
      <c r="G561" s="21"/>
      <c r="H561" s="31"/>
      <c r="I561" s="121">
        <f t="shared" si="41"/>
        <v>1386.6</v>
      </c>
      <c r="J561" s="21"/>
      <c r="K561" s="31"/>
      <c r="L561" s="113"/>
      <c r="M561" s="113"/>
      <c r="N561" s="113">
        <v>408</v>
      </c>
      <c r="O561" s="113">
        <v>498</v>
      </c>
      <c r="P561" s="113">
        <v>741</v>
      </c>
      <c r="Q561" s="113">
        <v>1177</v>
      </c>
      <c r="R561" s="113">
        <v>1152</v>
      </c>
      <c r="S561" s="113">
        <v>1885</v>
      </c>
      <c r="T561" s="113">
        <v>1978</v>
      </c>
    </row>
    <row r="562" spans="1:20" x14ac:dyDescent="0.25">
      <c r="A562" s="115" t="s">
        <v>769</v>
      </c>
      <c r="B562" s="104" t="s">
        <v>4887</v>
      </c>
      <c r="C562" s="104">
        <v>4</v>
      </c>
      <c r="D562" s="115" t="s">
        <v>7360</v>
      </c>
      <c r="E562" s="31">
        <f t="shared" si="39"/>
        <v>1659.6666666666667</v>
      </c>
      <c r="F562" s="121">
        <f t="shared" si="40"/>
        <v>1638.25</v>
      </c>
      <c r="G562" s="21"/>
      <c r="H562" s="31"/>
      <c r="I562" s="121">
        <f t="shared" si="41"/>
        <v>1526.2</v>
      </c>
      <c r="J562" s="21"/>
      <c r="K562" s="31"/>
      <c r="L562" s="113">
        <v>2518</v>
      </c>
      <c r="M562" s="113">
        <v>2111</v>
      </c>
      <c r="N562" s="113">
        <v>1366</v>
      </c>
      <c r="O562" s="113">
        <v>558</v>
      </c>
      <c r="P562" s="113">
        <v>814</v>
      </c>
      <c r="Q562" s="113">
        <v>1838</v>
      </c>
      <c r="R562" s="113">
        <v>1097</v>
      </c>
      <c r="S562" s="113">
        <v>2012</v>
      </c>
      <c r="T562" s="113">
        <v>1870</v>
      </c>
    </row>
    <row r="563" spans="1:20" x14ac:dyDescent="0.25">
      <c r="A563" s="115" t="s">
        <v>503</v>
      </c>
      <c r="B563" s="104" t="s">
        <v>4885</v>
      </c>
      <c r="C563" s="104">
        <v>3</v>
      </c>
      <c r="D563" s="115" t="s">
        <v>6977</v>
      </c>
      <c r="E563" s="31">
        <f t="shared" si="39"/>
        <v>1659</v>
      </c>
      <c r="F563" s="121">
        <f t="shared" si="40"/>
        <v>2.5</v>
      </c>
      <c r="G563" s="21"/>
      <c r="H563" s="31"/>
      <c r="I563" s="121">
        <f t="shared" si="41"/>
        <v>995.4</v>
      </c>
      <c r="J563" s="21"/>
      <c r="K563" s="31"/>
      <c r="L563" s="113">
        <v>5</v>
      </c>
      <c r="M563" s="113">
        <v>5</v>
      </c>
      <c r="N563" s="113"/>
      <c r="O563" s="113"/>
      <c r="P563" s="113">
        <v>0</v>
      </c>
      <c r="Q563" s="113">
        <v>0</v>
      </c>
      <c r="R563" s="113">
        <v>42</v>
      </c>
      <c r="S563" s="113">
        <v>4914</v>
      </c>
      <c r="T563" s="113">
        <v>21</v>
      </c>
    </row>
    <row r="564" spans="1:20" x14ac:dyDescent="0.25">
      <c r="A564" s="115" t="s">
        <v>695</v>
      </c>
      <c r="B564" s="104" t="s">
        <v>4898</v>
      </c>
      <c r="C564" s="104">
        <v>6</v>
      </c>
      <c r="D564" s="115" t="s">
        <v>8220</v>
      </c>
      <c r="E564" s="31">
        <f t="shared" si="39"/>
        <v>1657</v>
      </c>
      <c r="F564" s="121">
        <f t="shared" si="40"/>
        <v>52.25</v>
      </c>
      <c r="G564" s="21"/>
      <c r="H564" s="31"/>
      <c r="I564" s="121">
        <f t="shared" si="41"/>
        <v>1005.6</v>
      </c>
      <c r="J564" s="21"/>
      <c r="K564" s="31"/>
      <c r="L564" s="113"/>
      <c r="M564" s="113"/>
      <c r="N564" s="113">
        <v>161</v>
      </c>
      <c r="O564" s="113">
        <v>48</v>
      </c>
      <c r="P564" s="113">
        <v>57</v>
      </c>
      <c r="Q564" s="113"/>
      <c r="R564" s="113">
        <v>1873</v>
      </c>
      <c r="S564" s="113">
        <v>1218</v>
      </c>
      <c r="T564" s="113">
        <v>1880</v>
      </c>
    </row>
    <row r="565" spans="1:20" x14ac:dyDescent="0.25">
      <c r="A565" s="115" t="s">
        <v>1162</v>
      </c>
      <c r="B565" s="104" t="s">
        <v>4953</v>
      </c>
      <c r="C565" s="104">
        <v>16</v>
      </c>
      <c r="D565" s="115" t="s">
        <v>7917</v>
      </c>
      <c r="E565" s="31">
        <f t="shared" si="39"/>
        <v>1638.3333333333333</v>
      </c>
      <c r="F565" s="121">
        <f t="shared" si="40"/>
        <v>548.5</v>
      </c>
      <c r="G565" s="21"/>
      <c r="H565" s="31"/>
      <c r="I565" s="121">
        <f t="shared" si="41"/>
        <v>1355.2</v>
      </c>
      <c r="J565" s="21"/>
      <c r="K565" s="31"/>
      <c r="L565" s="113">
        <v>85</v>
      </c>
      <c r="M565" s="113">
        <v>374</v>
      </c>
      <c r="N565" s="113">
        <v>535</v>
      </c>
      <c r="O565" s="113">
        <v>1200</v>
      </c>
      <c r="P565" s="113">
        <v>940</v>
      </c>
      <c r="Q565" s="113">
        <v>921</v>
      </c>
      <c r="R565" s="113">
        <v>970</v>
      </c>
      <c r="S565" s="113">
        <v>2423</v>
      </c>
      <c r="T565" s="113">
        <v>1522</v>
      </c>
    </row>
    <row r="566" spans="1:20" x14ac:dyDescent="0.25">
      <c r="A566" s="115" t="s">
        <v>735</v>
      </c>
      <c r="B566" s="104" t="s">
        <v>4962</v>
      </c>
      <c r="C566" s="104">
        <v>20</v>
      </c>
      <c r="D566" s="115" t="s">
        <v>6499</v>
      </c>
      <c r="E566" s="31">
        <f t="shared" si="39"/>
        <v>1633</v>
      </c>
      <c r="F566" s="121">
        <f t="shared" si="40"/>
        <v>434.75</v>
      </c>
      <c r="G566" s="21"/>
      <c r="H566" s="31"/>
      <c r="I566" s="121">
        <f t="shared" si="41"/>
        <v>1351.2</v>
      </c>
      <c r="J566" s="21"/>
      <c r="K566" s="31"/>
      <c r="L566" s="113">
        <v>440</v>
      </c>
      <c r="M566" s="113">
        <v>174</v>
      </c>
      <c r="N566" s="113">
        <v>244</v>
      </c>
      <c r="O566" s="113">
        <v>881</v>
      </c>
      <c r="P566" s="113">
        <v>752</v>
      </c>
      <c r="Q566" s="113">
        <v>1105</v>
      </c>
      <c r="R566" s="113">
        <v>1500</v>
      </c>
      <c r="S566" s="113">
        <v>1828</v>
      </c>
      <c r="T566" s="113">
        <v>1571</v>
      </c>
    </row>
    <row r="567" spans="1:20" x14ac:dyDescent="0.25">
      <c r="A567" s="115" t="s">
        <v>1074</v>
      </c>
      <c r="B567" s="104" t="s">
        <v>4925</v>
      </c>
      <c r="C567" s="104">
        <v>11</v>
      </c>
      <c r="D567" s="115" t="s">
        <v>8671</v>
      </c>
      <c r="E567" s="31">
        <f t="shared" si="39"/>
        <v>1632</v>
      </c>
      <c r="F567" s="121">
        <f t="shared" si="40"/>
        <v>273.75</v>
      </c>
      <c r="G567" s="21"/>
      <c r="H567" s="31"/>
      <c r="I567" s="121">
        <f t="shared" si="41"/>
        <v>1238.8</v>
      </c>
      <c r="J567" s="21"/>
      <c r="K567" s="31"/>
      <c r="L567" s="113">
        <v>36</v>
      </c>
      <c r="M567" s="113">
        <v>102</v>
      </c>
      <c r="N567" s="113">
        <v>334</v>
      </c>
      <c r="O567" s="113">
        <v>623</v>
      </c>
      <c r="P567" s="113">
        <v>409</v>
      </c>
      <c r="Q567" s="113">
        <v>889</v>
      </c>
      <c r="R567" s="113">
        <v>1321</v>
      </c>
      <c r="S567" s="113">
        <v>1533</v>
      </c>
      <c r="T567" s="113">
        <v>2042</v>
      </c>
    </row>
    <row r="568" spans="1:20" x14ac:dyDescent="0.25">
      <c r="A568" s="115" t="s">
        <v>888</v>
      </c>
      <c r="B568" s="104" t="s">
        <v>4959</v>
      </c>
      <c r="C568" s="104">
        <v>18</v>
      </c>
      <c r="D568" s="115" t="s">
        <v>5551</v>
      </c>
      <c r="E568" s="31">
        <f t="shared" si="39"/>
        <v>1631.6666666666667</v>
      </c>
      <c r="F568" s="121">
        <f t="shared" si="40"/>
        <v>195.25</v>
      </c>
      <c r="G568" s="21"/>
      <c r="H568" s="31"/>
      <c r="I568" s="121">
        <f t="shared" si="41"/>
        <v>1159.8</v>
      </c>
      <c r="J568" s="21"/>
      <c r="K568" s="31"/>
      <c r="L568" s="113">
        <v>121</v>
      </c>
      <c r="M568" s="113">
        <v>150</v>
      </c>
      <c r="N568" s="113">
        <v>160</v>
      </c>
      <c r="O568" s="113">
        <v>350</v>
      </c>
      <c r="P568" s="113">
        <v>459</v>
      </c>
      <c r="Q568" s="113">
        <v>445</v>
      </c>
      <c r="R568" s="113">
        <v>1017</v>
      </c>
      <c r="S568" s="113">
        <v>1116</v>
      </c>
      <c r="T568" s="113">
        <v>2762</v>
      </c>
    </row>
    <row r="569" spans="1:20" x14ac:dyDescent="0.25">
      <c r="A569" s="115" t="s">
        <v>456</v>
      </c>
      <c r="B569" s="104" t="s">
        <v>4956</v>
      </c>
      <c r="C569" s="104">
        <v>17</v>
      </c>
      <c r="D569" s="115" t="s">
        <v>5621</v>
      </c>
      <c r="E569" s="31">
        <f t="shared" si="39"/>
        <v>1630.6666666666667</v>
      </c>
      <c r="F569" s="121">
        <f t="shared" si="40"/>
        <v>561</v>
      </c>
      <c r="G569" s="21"/>
      <c r="H569" s="31"/>
      <c r="I569" s="121">
        <f t="shared" si="41"/>
        <v>1174.8</v>
      </c>
      <c r="J569" s="21"/>
      <c r="K569" s="31"/>
      <c r="L569" s="113">
        <v>273</v>
      </c>
      <c r="M569" s="113">
        <v>285</v>
      </c>
      <c r="N569" s="113">
        <v>595</v>
      </c>
      <c r="O569" s="113">
        <v>1091</v>
      </c>
      <c r="P569" s="113">
        <v>265</v>
      </c>
      <c r="Q569" s="113">
        <v>717</v>
      </c>
      <c r="R569" s="113">
        <v>1245</v>
      </c>
      <c r="S569" s="113">
        <v>973</v>
      </c>
      <c r="T569" s="113">
        <v>2674</v>
      </c>
    </row>
    <row r="570" spans="1:20" x14ac:dyDescent="0.25">
      <c r="A570" s="115" t="s">
        <v>511</v>
      </c>
      <c r="B570" s="104" t="s">
        <v>4953</v>
      </c>
      <c r="C570" s="104">
        <v>16</v>
      </c>
      <c r="D570" s="115" t="s">
        <v>5743</v>
      </c>
      <c r="E570" s="31">
        <f t="shared" si="39"/>
        <v>1624</v>
      </c>
      <c r="F570" s="121">
        <f t="shared" si="40"/>
        <v>12063.75</v>
      </c>
      <c r="G570" s="21"/>
      <c r="H570" s="31"/>
      <c r="I570" s="121">
        <f t="shared" si="41"/>
        <v>2258</v>
      </c>
      <c r="J570" s="21"/>
      <c r="K570" s="31"/>
      <c r="L570" s="113">
        <v>43309</v>
      </c>
      <c r="M570" s="113">
        <v>1139</v>
      </c>
      <c r="N570" s="113">
        <v>1580</v>
      </c>
      <c r="O570" s="113">
        <v>2227</v>
      </c>
      <c r="P570" s="113">
        <v>5547</v>
      </c>
      <c r="Q570" s="113">
        <v>871</v>
      </c>
      <c r="R570" s="113">
        <v>1047</v>
      </c>
      <c r="S570" s="113">
        <v>1415</v>
      </c>
      <c r="T570" s="113">
        <v>2410</v>
      </c>
    </row>
    <row r="571" spans="1:20" x14ac:dyDescent="0.25">
      <c r="A571" s="115" t="s">
        <v>885</v>
      </c>
      <c r="B571" s="104" t="s">
        <v>4953</v>
      </c>
      <c r="C571" s="104">
        <v>16</v>
      </c>
      <c r="D571" s="115" t="s">
        <v>5910</v>
      </c>
      <c r="E571" s="31">
        <f t="shared" si="39"/>
        <v>1616.3333333333333</v>
      </c>
      <c r="F571" s="121">
        <f t="shared" si="40"/>
        <v>496</v>
      </c>
      <c r="G571" s="21"/>
      <c r="H571" s="31"/>
      <c r="I571" s="121">
        <f t="shared" si="41"/>
        <v>1212.2</v>
      </c>
      <c r="J571" s="21"/>
      <c r="K571" s="31"/>
      <c r="L571" s="113">
        <v>351</v>
      </c>
      <c r="M571" s="113">
        <v>312</v>
      </c>
      <c r="N571" s="113">
        <v>669</v>
      </c>
      <c r="O571" s="113">
        <v>652</v>
      </c>
      <c r="P571" s="113">
        <v>508</v>
      </c>
      <c r="Q571" s="113">
        <v>704</v>
      </c>
      <c r="R571" s="113">
        <v>819</v>
      </c>
      <c r="S571" s="113">
        <v>1055</v>
      </c>
      <c r="T571" s="113">
        <v>2975</v>
      </c>
    </row>
    <row r="572" spans="1:20" x14ac:dyDescent="0.25">
      <c r="A572" s="115" t="s">
        <v>1117</v>
      </c>
      <c r="B572" s="104" t="s">
        <v>4953</v>
      </c>
      <c r="C572" s="104">
        <v>16</v>
      </c>
      <c r="D572" s="115" t="s">
        <v>5424</v>
      </c>
      <c r="E572" s="31">
        <f t="shared" si="39"/>
        <v>1614.6666666666667</v>
      </c>
      <c r="F572" s="121">
        <f t="shared" si="40"/>
        <v>373.5</v>
      </c>
      <c r="G572" s="21"/>
      <c r="H572" s="31"/>
      <c r="I572" s="121">
        <f t="shared" si="41"/>
        <v>1306.8</v>
      </c>
      <c r="J572" s="21"/>
      <c r="K572" s="31"/>
      <c r="L572" s="113">
        <v>144</v>
      </c>
      <c r="M572" s="113">
        <v>489</v>
      </c>
      <c r="N572" s="113">
        <v>360</v>
      </c>
      <c r="O572" s="113">
        <v>501</v>
      </c>
      <c r="P572" s="113">
        <v>432</v>
      </c>
      <c r="Q572" s="113">
        <v>1258</v>
      </c>
      <c r="R572" s="113">
        <v>959</v>
      </c>
      <c r="S572" s="113">
        <v>1615</v>
      </c>
      <c r="T572" s="113">
        <v>2270</v>
      </c>
    </row>
    <row r="573" spans="1:20" x14ac:dyDescent="0.25">
      <c r="A573" s="115" t="s">
        <v>1352</v>
      </c>
      <c r="B573" s="104" t="s">
        <v>4943</v>
      </c>
      <c r="C573" s="104">
        <v>15</v>
      </c>
      <c r="D573" s="115" t="s">
        <v>5903</v>
      </c>
      <c r="E573" s="31">
        <f t="shared" si="39"/>
        <v>1614</v>
      </c>
      <c r="F573" s="121">
        <f t="shared" si="40"/>
        <v>353</v>
      </c>
      <c r="G573" s="21"/>
      <c r="H573" s="31"/>
      <c r="I573" s="121">
        <f t="shared" si="41"/>
        <v>1201</v>
      </c>
      <c r="J573" s="21"/>
      <c r="K573" s="31"/>
      <c r="L573" s="113">
        <v>32</v>
      </c>
      <c r="M573" s="113">
        <v>24</v>
      </c>
      <c r="N573" s="113">
        <v>458</v>
      </c>
      <c r="O573" s="113">
        <v>898</v>
      </c>
      <c r="P573" s="113">
        <v>276</v>
      </c>
      <c r="Q573" s="113">
        <v>887</v>
      </c>
      <c r="R573" s="113">
        <v>951</v>
      </c>
      <c r="S573" s="113">
        <v>2093</v>
      </c>
      <c r="T573" s="113">
        <v>1798</v>
      </c>
    </row>
    <row r="574" spans="1:20" x14ac:dyDescent="0.25">
      <c r="A574" s="115" t="s">
        <v>643</v>
      </c>
      <c r="B574" s="104" t="s">
        <v>4942</v>
      </c>
      <c r="C574" s="104">
        <v>15</v>
      </c>
      <c r="D574" s="115" t="s">
        <v>9276</v>
      </c>
      <c r="E574" s="31">
        <f t="shared" si="39"/>
        <v>1612</v>
      </c>
      <c r="F574" s="121">
        <f t="shared" si="40"/>
        <v>1150</v>
      </c>
      <c r="G574" s="21"/>
      <c r="H574" s="31"/>
      <c r="I574" s="121">
        <f t="shared" si="41"/>
        <v>1483</v>
      </c>
      <c r="J574" s="21"/>
      <c r="K574" s="31"/>
      <c r="L574" s="113">
        <v>1551</v>
      </c>
      <c r="M574" s="113">
        <v>450</v>
      </c>
      <c r="N574" s="113">
        <v>1604</v>
      </c>
      <c r="O574" s="113">
        <v>995</v>
      </c>
      <c r="P574" s="113">
        <v>1165</v>
      </c>
      <c r="Q574" s="113">
        <v>1414</v>
      </c>
      <c r="R574" s="113">
        <v>2088</v>
      </c>
      <c r="S574" s="113">
        <v>1378</v>
      </c>
      <c r="T574" s="113">
        <v>1370</v>
      </c>
    </row>
    <row r="575" spans="1:20" x14ac:dyDescent="0.25">
      <c r="A575" s="115" t="s">
        <v>576</v>
      </c>
      <c r="B575" s="104" t="s">
        <v>4954</v>
      </c>
      <c r="C575" s="104">
        <v>16</v>
      </c>
      <c r="D575" s="115" t="s">
        <v>5593</v>
      </c>
      <c r="E575" s="31">
        <f t="shared" si="39"/>
        <v>1609</v>
      </c>
      <c r="F575" s="121">
        <f t="shared" si="40"/>
        <v>1220</v>
      </c>
      <c r="G575" s="21"/>
      <c r="H575" s="31"/>
      <c r="I575" s="121">
        <f t="shared" si="41"/>
        <v>1417</v>
      </c>
      <c r="J575" s="21"/>
      <c r="K575" s="31"/>
      <c r="L575" s="113">
        <v>289</v>
      </c>
      <c r="M575" s="113">
        <v>686</v>
      </c>
      <c r="N575" s="113">
        <v>1588</v>
      </c>
      <c r="O575" s="113">
        <v>2317</v>
      </c>
      <c r="P575" s="113">
        <v>1239</v>
      </c>
      <c r="Q575" s="113">
        <v>1019</v>
      </c>
      <c r="R575" s="113">
        <v>1415</v>
      </c>
      <c r="S575" s="113">
        <v>1902</v>
      </c>
      <c r="T575" s="113">
        <v>1510</v>
      </c>
    </row>
    <row r="576" spans="1:20" x14ac:dyDescent="0.25">
      <c r="A576" s="115" t="s">
        <v>1505</v>
      </c>
      <c r="B576" s="104" t="s">
        <v>4953</v>
      </c>
      <c r="C576" s="104">
        <v>16</v>
      </c>
      <c r="D576" s="115" t="s">
        <v>6323</v>
      </c>
      <c r="E576" s="31">
        <f t="shared" si="39"/>
        <v>1600.6666666666667</v>
      </c>
      <c r="F576" s="121">
        <f t="shared" si="40"/>
        <v>1154</v>
      </c>
      <c r="G576" s="21"/>
      <c r="H576" s="31"/>
      <c r="I576" s="121">
        <f t="shared" si="41"/>
        <v>1698.6</v>
      </c>
      <c r="J576" s="21"/>
      <c r="K576" s="31"/>
      <c r="L576" s="113">
        <v>1100</v>
      </c>
      <c r="M576" s="113">
        <v>1342</v>
      </c>
      <c r="N576" s="113">
        <v>1039</v>
      </c>
      <c r="O576" s="113">
        <v>1135</v>
      </c>
      <c r="P576" s="113">
        <v>1086</v>
      </c>
      <c r="Q576" s="113">
        <v>2605</v>
      </c>
      <c r="R576" s="113">
        <v>3201</v>
      </c>
      <c r="S576" s="113">
        <v>887</v>
      </c>
      <c r="T576" s="113">
        <v>714</v>
      </c>
    </row>
    <row r="577" spans="1:20" x14ac:dyDescent="0.25">
      <c r="A577" s="115" t="s">
        <v>1364</v>
      </c>
      <c r="B577" s="104" t="s">
        <v>4934</v>
      </c>
      <c r="C577" s="104">
        <v>12</v>
      </c>
      <c r="D577" s="115" t="s">
        <v>6188</v>
      </c>
      <c r="E577" s="31">
        <f t="shared" si="39"/>
        <v>1595.3333333333333</v>
      </c>
      <c r="F577" s="121">
        <f t="shared" si="40"/>
        <v>637.75</v>
      </c>
      <c r="G577" s="21"/>
      <c r="H577" s="31"/>
      <c r="I577" s="121">
        <f t="shared" si="41"/>
        <v>1796.6</v>
      </c>
      <c r="J577" s="21"/>
      <c r="K577" s="31"/>
      <c r="L577" s="113">
        <v>318</v>
      </c>
      <c r="M577" s="113">
        <v>574</v>
      </c>
      <c r="N577" s="113">
        <v>725</v>
      </c>
      <c r="O577" s="113">
        <v>934</v>
      </c>
      <c r="P577" s="113">
        <v>1203</v>
      </c>
      <c r="Q577" s="113">
        <v>2994</v>
      </c>
      <c r="R577" s="113">
        <v>2796</v>
      </c>
      <c r="S577" s="113">
        <v>183</v>
      </c>
      <c r="T577" s="113">
        <v>1807</v>
      </c>
    </row>
    <row r="578" spans="1:20" x14ac:dyDescent="0.25">
      <c r="A578" s="115" t="s">
        <v>1850</v>
      </c>
      <c r="B578" s="104" t="s">
        <v>4954</v>
      </c>
      <c r="C578" s="104">
        <v>16</v>
      </c>
      <c r="D578" s="115" t="s">
        <v>9437</v>
      </c>
      <c r="E578" s="31">
        <f t="shared" si="39"/>
        <v>1589</v>
      </c>
      <c r="F578" s="121">
        <f t="shared" si="40"/>
        <v>299.25</v>
      </c>
      <c r="G578" s="21"/>
      <c r="H578" s="31"/>
      <c r="I578" s="121">
        <f t="shared" si="41"/>
        <v>1155</v>
      </c>
      <c r="J578" s="21"/>
      <c r="K578" s="31"/>
      <c r="L578" s="113">
        <v>174</v>
      </c>
      <c r="M578" s="113">
        <v>137</v>
      </c>
      <c r="N578" s="113">
        <v>347</v>
      </c>
      <c r="O578" s="113">
        <v>539</v>
      </c>
      <c r="P578" s="113">
        <v>442</v>
      </c>
      <c r="Q578" s="113">
        <v>566</v>
      </c>
      <c r="R578" s="113">
        <v>1599</v>
      </c>
      <c r="S578" s="113">
        <v>872</v>
      </c>
      <c r="T578" s="113">
        <v>2296</v>
      </c>
    </row>
    <row r="579" spans="1:20" x14ac:dyDescent="0.25">
      <c r="A579" s="115" t="s">
        <v>535</v>
      </c>
      <c r="B579" s="104" t="s">
        <v>4946</v>
      </c>
      <c r="C579" s="104">
        <v>15</v>
      </c>
      <c r="D579" s="115" t="s">
        <v>5289</v>
      </c>
      <c r="E579" s="31">
        <f t="shared" si="39"/>
        <v>1573</v>
      </c>
      <c r="F579" s="121">
        <f t="shared" si="40"/>
        <v>880</v>
      </c>
      <c r="G579" s="21"/>
      <c r="H579" s="31"/>
      <c r="I579" s="121">
        <f t="shared" si="41"/>
        <v>1513.4</v>
      </c>
      <c r="J579" s="21"/>
      <c r="K579" s="31"/>
      <c r="L579" s="113">
        <v>838</v>
      </c>
      <c r="M579" s="113">
        <v>1176</v>
      </c>
      <c r="N579" s="113">
        <v>373</v>
      </c>
      <c r="O579" s="113">
        <v>1133</v>
      </c>
      <c r="P579" s="113">
        <v>935</v>
      </c>
      <c r="Q579" s="113">
        <v>1913</v>
      </c>
      <c r="R579" s="113">
        <v>1344</v>
      </c>
      <c r="S579" s="113">
        <v>1929</v>
      </c>
      <c r="T579" s="113">
        <v>1446</v>
      </c>
    </row>
    <row r="580" spans="1:20" x14ac:dyDescent="0.25">
      <c r="A580" s="115" t="s">
        <v>485</v>
      </c>
      <c r="B580" s="104" t="s">
        <v>4962</v>
      </c>
      <c r="C580" s="104">
        <v>20</v>
      </c>
      <c r="D580" s="115" t="s">
        <v>6529</v>
      </c>
      <c r="E580" s="31">
        <f t="shared" si="39"/>
        <v>1568</v>
      </c>
      <c r="F580" s="121">
        <f t="shared" si="40"/>
        <v>399.75</v>
      </c>
      <c r="G580" s="21"/>
      <c r="H580" s="31"/>
      <c r="I580" s="121">
        <f t="shared" si="41"/>
        <v>1269</v>
      </c>
      <c r="J580" s="21"/>
      <c r="K580" s="31"/>
      <c r="L580" s="113">
        <v>161</v>
      </c>
      <c r="M580" s="113">
        <v>130</v>
      </c>
      <c r="N580" s="113">
        <v>488</v>
      </c>
      <c r="O580" s="113">
        <v>820</v>
      </c>
      <c r="P580" s="113">
        <v>623</v>
      </c>
      <c r="Q580" s="113">
        <v>1018</v>
      </c>
      <c r="R580" s="113">
        <v>1334</v>
      </c>
      <c r="S580" s="113">
        <v>1377</v>
      </c>
      <c r="T580" s="113">
        <v>1993</v>
      </c>
    </row>
    <row r="581" spans="1:20" x14ac:dyDescent="0.25">
      <c r="A581" s="115" t="s">
        <v>745</v>
      </c>
      <c r="B581" s="104" t="s">
        <v>4953</v>
      </c>
      <c r="C581" s="104">
        <v>16</v>
      </c>
      <c r="D581" s="115" t="s">
        <v>5631</v>
      </c>
      <c r="E581" s="31">
        <f t="shared" si="39"/>
        <v>1562</v>
      </c>
      <c r="F581" s="121">
        <f t="shared" si="40"/>
        <v>177.75</v>
      </c>
      <c r="G581" s="21"/>
      <c r="H581" s="31"/>
      <c r="I581" s="121">
        <f t="shared" si="41"/>
        <v>1067.8</v>
      </c>
      <c r="J581" s="21"/>
      <c r="K581" s="31"/>
      <c r="L581" s="113">
        <v>90</v>
      </c>
      <c r="M581" s="113">
        <v>149</v>
      </c>
      <c r="N581" s="113">
        <v>117</v>
      </c>
      <c r="O581" s="113">
        <v>355</v>
      </c>
      <c r="P581" s="113">
        <v>190</v>
      </c>
      <c r="Q581" s="113">
        <v>463</v>
      </c>
      <c r="R581" s="113">
        <v>729</v>
      </c>
      <c r="S581" s="113">
        <v>2242</v>
      </c>
      <c r="T581" s="113">
        <v>1715</v>
      </c>
    </row>
    <row r="582" spans="1:20" x14ac:dyDescent="0.25">
      <c r="A582" s="115" t="s">
        <v>91</v>
      </c>
      <c r="B582" s="104" t="s">
        <v>4893</v>
      </c>
      <c r="C582" s="104">
        <v>4</v>
      </c>
      <c r="D582" s="115" t="s">
        <v>7368</v>
      </c>
      <c r="E582" s="31">
        <f t="shared" si="39"/>
        <v>1549</v>
      </c>
      <c r="F582" s="121">
        <f t="shared" si="40"/>
        <v>452.25</v>
      </c>
      <c r="G582" s="21"/>
      <c r="H582" s="31"/>
      <c r="I582" s="121">
        <f t="shared" si="41"/>
        <v>1374.8</v>
      </c>
      <c r="J582" s="21"/>
      <c r="K582" s="31"/>
      <c r="L582" s="113">
        <v>303</v>
      </c>
      <c r="M582" s="113">
        <v>179</v>
      </c>
      <c r="N582" s="113">
        <v>258</v>
      </c>
      <c r="O582" s="113">
        <v>1069</v>
      </c>
      <c r="P582" s="113">
        <v>696</v>
      </c>
      <c r="Q582" s="113">
        <v>1531</v>
      </c>
      <c r="R582" s="113">
        <v>1202</v>
      </c>
      <c r="S582" s="113">
        <v>969</v>
      </c>
      <c r="T582" s="113">
        <v>2476</v>
      </c>
    </row>
    <row r="583" spans="1:20" x14ac:dyDescent="0.25">
      <c r="A583" s="115" t="s">
        <v>382</v>
      </c>
      <c r="B583" s="104" t="s">
        <v>4886</v>
      </c>
      <c r="C583" s="104">
        <v>4</v>
      </c>
      <c r="D583" s="115" t="s">
        <v>7484</v>
      </c>
      <c r="E583" s="31">
        <f t="shared" si="39"/>
        <v>1528.6666666666667</v>
      </c>
      <c r="F583" s="121">
        <f t="shared" si="40"/>
        <v>360.5</v>
      </c>
      <c r="G583" s="21"/>
      <c r="H583" s="31"/>
      <c r="I583" s="121">
        <f t="shared" si="41"/>
        <v>1154.5999999999999</v>
      </c>
      <c r="J583" s="21"/>
      <c r="K583" s="31"/>
      <c r="L583" s="113">
        <v>95</v>
      </c>
      <c r="M583" s="113">
        <v>211</v>
      </c>
      <c r="N583" s="113">
        <v>731</v>
      </c>
      <c r="O583" s="113">
        <v>405</v>
      </c>
      <c r="P583" s="113">
        <v>418</v>
      </c>
      <c r="Q583" s="113">
        <v>769</v>
      </c>
      <c r="R583" s="113">
        <v>931</v>
      </c>
      <c r="S583" s="113">
        <v>2052</v>
      </c>
      <c r="T583" s="113">
        <v>1603</v>
      </c>
    </row>
    <row r="584" spans="1:20" x14ac:dyDescent="0.25">
      <c r="A584" s="115" t="s">
        <v>1894</v>
      </c>
      <c r="B584" s="104" t="s">
        <v>4959</v>
      </c>
      <c r="C584" s="104">
        <v>18</v>
      </c>
      <c r="D584" s="115" t="s">
        <v>7401</v>
      </c>
      <c r="E584" s="31">
        <f t="shared" si="39"/>
        <v>1524.6666666666667</v>
      </c>
      <c r="F584" s="121">
        <f t="shared" si="40"/>
        <v>128.25</v>
      </c>
      <c r="G584" s="21"/>
      <c r="H584" s="31"/>
      <c r="I584" s="121">
        <f t="shared" si="41"/>
        <v>1008.6</v>
      </c>
      <c r="J584" s="21"/>
      <c r="K584" s="31"/>
      <c r="L584" s="113">
        <v>69</v>
      </c>
      <c r="M584" s="113">
        <v>94</v>
      </c>
      <c r="N584" s="113">
        <v>325</v>
      </c>
      <c r="O584" s="113">
        <v>25</v>
      </c>
      <c r="P584" s="113">
        <v>222</v>
      </c>
      <c r="Q584" s="113">
        <v>247</v>
      </c>
      <c r="R584" s="113">
        <v>895</v>
      </c>
      <c r="S584" s="113">
        <v>280</v>
      </c>
      <c r="T584" s="113">
        <v>3399</v>
      </c>
    </row>
    <row r="585" spans="1:20" x14ac:dyDescent="0.25">
      <c r="A585" s="115" t="s">
        <v>3383</v>
      </c>
      <c r="B585" s="104" t="s">
        <v>4925</v>
      </c>
      <c r="C585" s="104">
        <v>11</v>
      </c>
      <c r="D585" s="115" t="s">
        <v>7169</v>
      </c>
      <c r="E585" s="31">
        <f t="shared" si="39"/>
        <v>1524</v>
      </c>
      <c r="F585" s="121">
        <f t="shared" si="40"/>
        <v>84.25</v>
      </c>
      <c r="G585" s="21"/>
      <c r="H585" s="31"/>
      <c r="I585" s="121">
        <f t="shared" si="41"/>
        <v>1355.6</v>
      </c>
      <c r="J585" s="21"/>
      <c r="K585" s="31"/>
      <c r="L585" s="113">
        <v>21</v>
      </c>
      <c r="M585" s="113">
        <v>124</v>
      </c>
      <c r="N585" s="113">
        <v>90</v>
      </c>
      <c r="O585" s="113">
        <v>102</v>
      </c>
      <c r="P585" s="113">
        <v>1578</v>
      </c>
      <c r="Q585" s="113">
        <v>628</v>
      </c>
      <c r="R585" s="113">
        <v>1202</v>
      </c>
      <c r="S585" s="113">
        <v>1532</v>
      </c>
      <c r="T585" s="113">
        <v>1838</v>
      </c>
    </row>
    <row r="586" spans="1:20" x14ac:dyDescent="0.25">
      <c r="A586" s="115" t="s">
        <v>509</v>
      </c>
      <c r="B586" s="104" t="s">
        <v>4953</v>
      </c>
      <c r="C586" s="104">
        <v>16</v>
      </c>
      <c r="D586" s="115" t="s">
        <v>5535</v>
      </c>
      <c r="E586" s="31">
        <f t="shared" si="39"/>
        <v>1520</v>
      </c>
      <c r="F586" s="121">
        <f t="shared" si="40"/>
        <v>401</v>
      </c>
      <c r="G586" s="21"/>
      <c r="H586" s="31"/>
      <c r="I586" s="121">
        <f t="shared" si="41"/>
        <v>1151.4000000000001</v>
      </c>
      <c r="J586" s="21"/>
      <c r="K586" s="31"/>
      <c r="L586" s="113">
        <v>274</v>
      </c>
      <c r="M586" s="113">
        <v>199</v>
      </c>
      <c r="N586" s="113">
        <v>718</v>
      </c>
      <c r="O586" s="113">
        <v>413</v>
      </c>
      <c r="P586" s="113">
        <v>891</v>
      </c>
      <c r="Q586" s="113">
        <v>306</v>
      </c>
      <c r="R586" s="113">
        <v>1835</v>
      </c>
      <c r="S586" s="113">
        <v>1438</v>
      </c>
      <c r="T586" s="113">
        <v>1287</v>
      </c>
    </row>
    <row r="587" spans="1:20" x14ac:dyDescent="0.25">
      <c r="A587" s="115" t="s">
        <v>3022</v>
      </c>
      <c r="B587" s="104" t="s">
        <v>4954</v>
      </c>
      <c r="C587" s="104">
        <v>16</v>
      </c>
      <c r="D587" s="115" t="s">
        <v>5545</v>
      </c>
      <c r="E587" s="31">
        <f t="shared" si="39"/>
        <v>1512.3333333333333</v>
      </c>
      <c r="F587" s="121">
        <f t="shared" si="40"/>
        <v>697.75</v>
      </c>
      <c r="G587" s="21"/>
      <c r="H587" s="31"/>
      <c r="I587" s="121">
        <f t="shared" si="41"/>
        <v>1199.8</v>
      </c>
      <c r="J587" s="21"/>
      <c r="K587" s="31"/>
      <c r="L587" s="113"/>
      <c r="M587" s="113"/>
      <c r="N587" s="113"/>
      <c r="O587" s="113">
        <v>2791</v>
      </c>
      <c r="P587" s="113">
        <v>1044</v>
      </c>
      <c r="Q587" s="113">
        <v>418</v>
      </c>
      <c r="R587" s="113">
        <v>3960</v>
      </c>
      <c r="S587" s="113">
        <v>533</v>
      </c>
      <c r="T587" s="113">
        <v>44</v>
      </c>
    </row>
    <row r="588" spans="1:20" x14ac:dyDescent="0.25">
      <c r="A588" s="115" t="s">
        <v>569</v>
      </c>
      <c r="B588" s="104" t="s">
        <v>4895</v>
      </c>
      <c r="C588" s="104">
        <v>5</v>
      </c>
      <c r="D588" s="115" t="s">
        <v>5505</v>
      </c>
      <c r="E588" s="31">
        <f t="shared" si="39"/>
        <v>1510.3333333333333</v>
      </c>
      <c r="F588" s="121">
        <f t="shared" si="40"/>
        <v>836.5</v>
      </c>
      <c r="G588" s="21"/>
      <c r="H588" s="31"/>
      <c r="I588" s="121">
        <f t="shared" si="41"/>
        <v>1387</v>
      </c>
      <c r="J588" s="21"/>
      <c r="K588" s="31"/>
      <c r="L588" s="113">
        <v>22</v>
      </c>
      <c r="M588" s="113">
        <v>570</v>
      </c>
      <c r="N588" s="113">
        <v>1052</v>
      </c>
      <c r="O588" s="113">
        <v>1702</v>
      </c>
      <c r="P588" s="113">
        <v>842</v>
      </c>
      <c r="Q588" s="113">
        <v>1562</v>
      </c>
      <c r="R588" s="113">
        <v>1564</v>
      </c>
      <c r="S588" s="113">
        <v>1000</v>
      </c>
      <c r="T588" s="113">
        <v>1967</v>
      </c>
    </row>
    <row r="589" spans="1:20" x14ac:dyDescent="0.25">
      <c r="A589" s="115" t="s">
        <v>1887</v>
      </c>
      <c r="B589" s="104" t="s">
        <v>4895</v>
      </c>
      <c r="C589" s="104">
        <v>5</v>
      </c>
      <c r="D589" s="115" t="s">
        <v>6194</v>
      </c>
      <c r="E589" s="31">
        <f t="shared" si="39"/>
        <v>1509</v>
      </c>
      <c r="F589" s="121">
        <f t="shared" si="40"/>
        <v>340.75</v>
      </c>
      <c r="G589" s="21"/>
      <c r="H589" s="31"/>
      <c r="I589" s="121">
        <f t="shared" si="41"/>
        <v>1287</v>
      </c>
      <c r="J589" s="21"/>
      <c r="K589" s="31"/>
      <c r="L589" s="113">
        <v>12</v>
      </c>
      <c r="M589" s="113">
        <v>27</v>
      </c>
      <c r="N589" s="113">
        <v>255</v>
      </c>
      <c r="O589" s="113">
        <v>1069</v>
      </c>
      <c r="P589" s="113">
        <v>142</v>
      </c>
      <c r="Q589" s="113">
        <v>1766</v>
      </c>
      <c r="R589" s="113">
        <v>3500</v>
      </c>
      <c r="S589" s="113">
        <v>589</v>
      </c>
      <c r="T589" s="113">
        <v>438</v>
      </c>
    </row>
    <row r="590" spans="1:20" x14ac:dyDescent="0.25">
      <c r="A590" s="115" t="s">
        <v>985</v>
      </c>
      <c r="B590" s="104" t="s">
        <v>4942</v>
      </c>
      <c r="C590" s="104">
        <v>15</v>
      </c>
      <c r="D590" s="115" t="s">
        <v>8331</v>
      </c>
      <c r="E590" s="31">
        <f t="shared" si="39"/>
        <v>1496.6666666666667</v>
      </c>
      <c r="F590" s="121">
        <f t="shared" si="40"/>
        <v>1191.25</v>
      </c>
      <c r="G590" s="21"/>
      <c r="H590" s="31"/>
      <c r="I590" s="121">
        <f t="shared" si="41"/>
        <v>1273.2</v>
      </c>
      <c r="J590" s="21"/>
      <c r="K590" s="31"/>
      <c r="L590" s="113">
        <v>596</v>
      </c>
      <c r="M590" s="113">
        <v>889</v>
      </c>
      <c r="N590" s="113">
        <v>1236</v>
      </c>
      <c r="O590" s="113">
        <v>2044</v>
      </c>
      <c r="P590" s="113">
        <v>785</v>
      </c>
      <c r="Q590" s="113">
        <v>1091</v>
      </c>
      <c r="R590" s="113">
        <v>1488</v>
      </c>
      <c r="S590" s="113">
        <v>1149</v>
      </c>
      <c r="T590" s="113">
        <v>1853</v>
      </c>
    </row>
    <row r="591" spans="1:20" x14ac:dyDescent="0.25">
      <c r="A591" s="115" t="s">
        <v>711</v>
      </c>
      <c r="B591" s="104" t="s">
        <v>4942</v>
      </c>
      <c r="C591" s="104">
        <v>15</v>
      </c>
      <c r="D591" s="115" t="s">
        <v>6056</v>
      </c>
      <c r="E591" s="31">
        <f t="shared" si="39"/>
        <v>1491.6666666666667</v>
      </c>
      <c r="F591" s="121">
        <f t="shared" si="40"/>
        <v>1447.5</v>
      </c>
      <c r="G591" s="21"/>
      <c r="H591" s="31"/>
      <c r="I591" s="121">
        <f t="shared" si="41"/>
        <v>1234.4000000000001</v>
      </c>
      <c r="J591" s="21"/>
      <c r="K591" s="31"/>
      <c r="L591" s="113">
        <v>3048</v>
      </c>
      <c r="M591" s="113">
        <v>190</v>
      </c>
      <c r="N591" s="113">
        <v>344</v>
      </c>
      <c r="O591" s="113">
        <v>2208</v>
      </c>
      <c r="P591" s="113">
        <v>1107</v>
      </c>
      <c r="Q591" s="113">
        <v>590</v>
      </c>
      <c r="R591" s="113">
        <v>1270</v>
      </c>
      <c r="S591" s="113">
        <v>414</v>
      </c>
      <c r="T591" s="113">
        <v>2791</v>
      </c>
    </row>
    <row r="592" spans="1:20" x14ac:dyDescent="0.25">
      <c r="A592" s="115" t="s">
        <v>472</v>
      </c>
      <c r="B592" s="104" t="s">
        <v>4953</v>
      </c>
      <c r="C592" s="104">
        <v>16</v>
      </c>
      <c r="D592" s="115" t="s">
        <v>5445</v>
      </c>
      <c r="E592" s="31">
        <f t="shared" si="39"/>
        <v>1491.6666666666667</v>
      </c>
      <c r="F592" s="121">
        <f t="shared" si="40"/>
        <v>380.75</v>
      </c>
      <c r="G592" s="21"/>
      <c r="H592" s="31"/>
      <c r="I592" s="121">
        <f t="shared" si="41"/>
        <v>1227.5999999999999</v>
      </c>
      <c r="J592" s="21"/>
      <c r="K592" s="31"/>
      <c r="L592" s="113">
        <v>196</v>
      </c>
      <c r="M592" s="113">
        <v>242</v>
      </c>
      <c r="N592" s="113">
        <v>734</v>
      </c>
      <c r="O592" s="113">
        <v>351</v>
      </c>
      <c r="P592" s="113">
        <v>523</v>
      </c>
      <c r="Q592" s="113">
        <v>1140</v>
      </c>
      <c r="R592" s="113">
        <v>1762</v>
      </c>
      <c r="S592" s="113">
        <v>1614</v>
      </c>
      <c r="T592" s="113">
        <v>1099</v>
      </c>
    </row>
    <row r="593" spans="1:20" x14ac:dyDescent="0.25">
      <c r="A593" s="115" t="s">
        <v>1535</v>
      </c>
      <c r="B593" s="104" t="s">
        <v>4881</v>
      </c>
      <c r="C593" s="104">
        <v>2</v>
      </c>
      <c r="D593" s="115" t="s">
        <v>5885</v>
      </c>
      <c r="E593" s="31">
        <f t="shared" si="39"/>
        <v>1490</v>
      </c>
      <c r="F593" s="121">
        <f t="shared" si="40"/>
        <v>146.5</v>
      </c>
      <c r="G593" s="21"/>
      <c r="H593" s="31"/>
      <c r="I593" s="121">
        <f t="shared" si="41"/>
        <v>903</v>
      </c>
      <c r="J593" s="21"/>
      <c r="K593" s="31"/>
      <c r="L593" s="113">
        <v>162</v>
      </c>
      <c r="M593" s="113">
        <v>64</v>
      </c>
      <c r="N593" s="113">
        <v>177</v>
      </c>
      <c r="O593" s="113">
        <v>183</v>
      </c>
      <c r="P593" s="113">
        <v>23</v>
      </c>
      <c r="Q593" s="113">
        <v>22</v>
      </c>
      <c r="R593" s="113">
        <v>36</v>
      </c>
      <c r="S593" s="113">
        <v>1447</v>
      </c>
      <c r="T593" s="113">
        <v>2987</v>
      </c>
    </row>
    <row r="594" spans="1:20" x14ac:dyDescent="0.25">
      <c r="A594" s="115" t="s">
        <v>476</v>
      </c>
      <c r="B594" s="104" t="s">
        <v>4954</v>
      </c>
      <c r="C594" s="104">
        <v>16</v>
      </c>
      <c r="D594" s="115" t="s">
        <v>8443</v>
      </c>
      <c r="E594" s="31">
        <f t="shared" si="39"/>
        <v>1490</v>
      </c>
      <c r="F594" s="121">
        <f t="shared" si="40"/>
        <v>361.5</v>
      </c>
      <c r="G594" s="21"/>
      <c r="H594" s="31"/>
      <c r="I594" s="121">
        <f t="shared" si="41"/>
        <v>1065.2</v>
      </c>
      <c r="J594" s="21"/>
      <c r="K594" s="31"/>
      <c r="L594" s="113">
        <v>82</v>
      </c>
      <c r="M594" s="113">
        <v>451</v>
      </c>
      <c r="N594" s="113">
        <v>330</v>
      </c>
      <c r="O594" s="113">
        <v>583</v>
      </c>
      <c r="P594" s="113">
        <v>135</v>
      </c>
      <c r="Q594" s="113">
        <v>721</v>
      </c>
      <c r="R594" s="113">
        <v>1259</v>
      </c>
      <c r="S594" s="113">
        <v>2722</v>
      </c>
      <c r="T594" s="113">
        <v>489</v>
      </c>
    </row>
    <row r="595" spans="1:20" x14ac:dyDescent="0.25">
      <c r="A595" s="115" t="s">
        <v>942</v>
      </c>
      <c r="B595" s="104" t="s">
        <v>4953</v>
      </c>
      <c r="C595" s="104">
        <v>16</v>
      </c>
      <c r="D595" s="115" t="s">
        <v>5855</v>
      </c>
      <c r="E595" s="31">
        <f t="shared" si="39"/>
        <v>1488.6666666666667</v>
      </c>
      <c r="F595" s="121">
        <f t="shared" si="40"/>
        <v>198.25</v>
      </c>
      <c r="G595" s="21"/>
      <c r="H595" s="31"/>
      <c r="I595" s="121">
        <f t="shared" si="41"/>
        <v>1207.5999999999999</v>
      </c>
      <c r="J595" s="21"/>
      <c r="K595" s="31"/>
      <c r="L595" s="113">
        <v>86</v>
      </c>
      <c r="M595" s="113">
        <v>129</v>
      </c>
      <c r="N595" s="113">
        <v>372</v>
      </c>
      <c r="O595" s="113">
        <v>206</v>
      </c>
      <c r="P595" s="113">
        <v>230</v>
      </c>
      <c r="Q595" s="113">
        <v>1342</v>
      </c>
      <c r="R595" s="113">
        <v>876</v>
      </c>
      <c r="S595" s="113">
        <v>869</v>
      </c>
      <c r="T595" s="113">
        <v>2721</v>
      </c>
    </row>
    <row r="596" spans="1:20" x14ac:dyDescent="0.25">
      <c r="A596" s="115" t="s">
        <v>1962</v>
      </c>
      <c r="B596" s="104" t="s">
        <v>4942</v>
      </c>
      <c r="C596" s="104">
        <v>15</v>
      </c>
      <c r="D596" s="115" t="s">
        <v>8334</v>
      </c>
      <c r="E596" s="31">
        <f t="shared" si="39"/>
        <v>1487.6666666666667</v>
      </c>
      <c r="F596" s="121">
        <f t="shared" si="40"/>
        <v>393.75</v>
      </c>
      <c r="G596" s="21"/>
      <c r="H596" s="31"/>
      <c r="I596" s="121">
        <f t="shared" si="41"/>
        <v>1088.2</v>
      </c>
      <c r="J596" s="21"/>
      <c r="K596" s="31"/>
      <c r="L596" s="113">
        <v>14</v>
      </c>
      <c r="M596" s="113">
        <v>169</v>
      </c>
      <c r="N596" s="113">
        <v>737</v>
      </c>
      <c r="O596" s="113">
        <v>655</v>
      </c>
      <c r="P596" s="113">
        <v>152</v>
      </c>
      <c r="Q596" s="113">
        <v>826</v>
      </c>
      <c r="R596" s="113">
        <v>1889</v>
      </c>
      <c r="S596" s="113">
        <v>2249</v>
      </c>
      <c r="T596" s="113">
        <v>325</v>
      </c>
    </row>
    <row r="597" spans="1:20" x14ac:dyDescent="0.25">
      <c r="A597" s="115" t="s">
        <v>1016</v>
      </c>
      <c r="B597" s="104" t="s">
        <v>4874</v>
      </c>
      <c r="C597" s="104">
        <v>1</v>
      </c>
      <c r="D597" s="115" t="s">
        <v>8177</v>
      </c>
      <c r="E597" s="31">
        <f t="shared" si="39"/>
        <v>1483.3333333333333</v>
      </c>
      <c r="F597" s="121">
        <f t="shared" si="40"/>
        <v>1605.25</v>
      </c>
      <c r="G597" s="21"/>
      <c r="H597" s="31"/>
      <c r="I597" s="121">
        <f t="shared" si="41"/>
        <v>1249.2</v>
      </c>
      <c r="J597" s="21"/>
      <c r="K597" s="31"/>
      <c r="L597" s="113">
        <v>1010</v>
      </c>
      <c r="M597" s="113">
        <v>1518</v>
      </c>
      <c r="N597" s="113">
        <v>2256</v>
      </c>
      <c r="O597" s="113">
        <v>1637</v>
      </c>
      <c r="P597" s="113">
        <v>706</v>
      </c>
      <c r="Q597" s="113">
        <v>1090</v>
      </c>
      <c r="R597" s="113">
        <v>1690</v>
      </c>
      <c r="S597" s="113">
        <v>1733</v>
      </c>
      <c r="T597" s="113">
        <v>1027</v>
      </c>
    </row>
    <row r="598" spans="1:20" x14ac:dyDescent="0.25">
      <c r="A598" s="115" t="s">
        <v>1819</v>
      </c>
      <c r="B598" s="104" t="s">
        <v>4953</v>
      </c>
      <c r="C598" s="104">
        <v>16</v>
      </c>
      <c r="D598" s="115" t="s">
        <v>8050</v>
      </c>
      <c r="E598" s="31">
        <f t="shared" si="39"/>
        <v>1481.6666666666667</v>
      </c>
      <c r="F598" s="121">
        <f t="shared" si="40"/>
        <v>391.25</v>
      </c>
      <c r="G598" s="21"/>
      <c r="H598" s="31"/>
      <c r="I598" s="121">
        <f t="shared" si="41"/>
        <v>1482.8</v>
      </c>
      <c r="J598" s="21"/>
      <c r="K598" s="31"/>
      <c r="L598" s="113">
        <v>246</v>
      </c>
      <c r="M598" s="113">
        <v>592</v>
      </c>
      <c r="N598" s="113">
        <v>253</v>
      </c>
      <c r="O598" s="113">
        <v>474</v>
      </c>
      <c r="P598" s="113">
        <v>1338</v>
      </c>
      <c r="Q598" s="113">
        <v>1631</v>
      </c>
      <c r="R598" s="113">
        <v>1562</v>
      </c>
      <c r="S598" s="113">
        <v>1074</v>
      </c>
      <c r="T598" s="113">
        <v>1809</v>
      </c>
    </row>
    <row r="599" spans="1:20" x14ac:dyDescent="0.25">
      <c r="A599" s="115" t="s">
        <v>295</v>
      </c>
      <c r="B599" s="104" t="s">
        <v>4902</v>
      </c>
      <c r="C599" s="104">
        <v>6</v>
      </c>
      <c r="D599" s="115" t="s">
        <v>7848</v>
      </c>
      <c r="E599" s="31">
        <f t="shared" si="39"/>
        <v>1481.6666666666667</v>
      </c>
      <c r="F599" s="121">
        <f t="shared" si="40"/>
        <v>2188.25</v>
      </c>
      <c r="G599" s="21"/>
      <c r="H599" s="31"/>
      <c r="I599" s="121">
        <f t="shared" si="41"/>
        <v>2249.4</v>
      </c>
      <c r="J599" s="21"/>
      <c r="K599" s="31"/>
      <c r="L599" s="113">
        <v>1677</v>
      </c>
      <c r="M599" s="113">
        <v>1839</v>
      </c>
      <c r="N599" s="113">
        <v>1801</v>
      </c>
      <c r="O599" s="113">
        <v>3436</v>
      </c>
      <c r="P599" s="113">
        <v>4003</v>
      </c>
      <c r="Q599" s="113">
        <v>2799</v>
      </c>
      <c r="R599" s="113">
        <v>1294</v>
      </c>
      <c r="S599" s="113">
        <v>1536</v>
      </c>
      <c r="T599" s="113">
        <v>1615</v>
      </c>
    </row>
    <row r="600" spans="1:20" x14ac:dyDescent="0.25">
      <c r="A600" s="115" t="s">
        <v>771</v>
      </c>
      <c r="B600" s="104" t="s">
        <v>4953</v>
      </c>
      <c r="C600" s="104">
        <v>16</v>
      </c>
      <c r="D600" s="115" t="s">
        <v>8622</v>
      </c>
      <c r="E600" s="31">
        <f t="shared" si="39"/>
        <v>1480</v>
      </c>
      <c r="F600" s="121">
        <f t="shared" si="40"/>
        <v>1136.5</v>
      </c>
      <c r="G600" s="21"/>
      <c r="H600" s="31"/>
      <c r="I600" s="121">
        <f t="shared" si="41"/>
        <v>1327.4</v>
      </c>
      <c r="J600" s="21"/>
      <c r="K600" s="31"/>
      <c r="L600" s="113">
        <v>251</v>
      </c>
      <c r="M600" s="113">
        <v>815</v>
      </c>
      <c r="N600" s="113">
        <v>947</v>
      </c>
      <c r="O600" s="113">
        <v>2533</v>
      </c>
      <c r="P600" s="113">
        <v>1004</v>
      </c>
      <c r="Q600" s="113">
        <v>1193</v>
      </c>
      <c r="R600" s="113">
        <v>1934</v>
      </c>
      <c r="S600" s="113">
        <v>1416</v>
      </c>
      <c r="T600" s="113">
        <v>1090</v>
      </c>
    </row>
    <row r="601" spans="1:20" x14ac:dyDescent="0.25">
      <c r="A601" s="115" t="s">
        <v>4417</v>
      </c>
      <c r="B601" s="104" t="s">
        <v>4872</v>
      </c>
      <c r="C601" s="104">
        <v>1</v>
      </c>
      <c r="D601" s="115" t="s">
        <v>10321</v>
      </c>
      <c r="E601" s="31">
        <f t="shared" si="39"/>
        <v>1474</v>
      </c>
      <c r="F601" s="121">
        <f t="shared" si="40"/>
        <v>825</v>
      </c>
      <c r="G601" s="21"/>
      <c r="H601" s="31"/>
      <c r="I601" s="121">
        <f t="shared" si="41"/>
        <v>1787.2</v>
      </c>
      <c r="J601" s="21"/>
      <c r="K601" s="31"/>
      <c r="L601" s="113">
        <v>923</v>
      </c>
      <c r="M601" s="113">
        <v>728</v>
      </c>
      <c r="N601" s="113">
        <v>788</v>
      </c>
      <c r="O601" s="113">
        <v>861</v>
      </c>
      <c r="P601" s="113">
        <v>417</v>
      </c>
      <c r="Q601" s="113">
        <v>4097</v>
      </c>
      <c r="R601" s="113">
        <v>4235</v>
      </c>
      <c r="S601" s="113">
        <v>187</v>
      </c>
      <c r="T601" s="113"/>
    </row>
    <row r="602" spans="1:20" x14ac:dyDescent="0.25">
      <c r="A602" s="115" t="s">
        <v>911</v>
      </c>
      <c r="B602" s="104" t="s">
        <v>4951</v>
      </c>
      <c r="C602" s="104">
        <v>15</v>
      </c>
      <c r="D602" s="115" t="s">
        <v>7893</v>
      </c>
      <c r="E602" s="31">
        <f t="shared" si="39"/>
        <v>1473.3333333333333</v>
      </c>
      <c r="F602" s="121">
        <f t="shared" si="40"/>
        <v>182.25</v>
      </c>
      <c r="G602" s="21"/>
      <c r="H602" s="31"/>
      <c r="I602" s="121">
        <f t="shared" si="41"/>
        <v>926.2</v>
      </c>
      <c r="J602" s="21"/>
      <c r="K602" s="31"/>
      <c r="L602" s="113">
        <v>19</v>
      </c>
      <c r="M602" s="113">
        <v>71</v>
      </c>
      <c r="N602" s="113">
        <v>123</v>
      </c>
      <c r="O602" s="113">
        <v>516</v>
      </c>
      <c r="P602" s="113">
        <v>92</v>
      </c>
      <c r="Q602" s="113">
        <v>119</v>
      </c>
      <c r="R602" s="113">
        <v>242</v>
      </c>
      <c r="S602" s="113">
        <v>361</v>
      </c>
      <c r="T602" s="113">
        <v>3817</v>
      </c>
    </row>
    <row r="603" spans="1:20" x14ac:dyDescent="0.25">
      <c r="A603" s="115" t="s">
        <v>305</v>
      </c>
      <c r="B603" s="104" t="s">
        <v>4956</v>
      </c>
      <c r="C603" s="104">
        <v>17</v>
      </c>
      <c r="D603" s="115" t="s">
        <v>6509</v>
      </c>
      <c r="E603" s="31">
        <f t="shared" si="39"/>
        <v>1473.3333333333333</v>
      </c>
      <c r="F603" s="121">
        <f t="shared" si="40"/>
        <v>501</v>
      </c>
      <c r="G603" s="21"/>
      <c r="H603" s="31"/>
      <c r="I603" s="121">
        <f t="shared" si="41"/>
        <v>1084.4000000000001</v>
      </c>
      <c r="J603" s="21"/>
      <c r="K603" s="31"/>
      <c r="L603" s="113">
        <v>176</v>
      </c>
      <c r="M603" s="113">
        <v>394</v>
      </c>
      <c r="N603" s="113">
        <v>229</v>
      </c>
      <c r="O603" s="113">
        <v>1205</v>
      </c>
      <c r="P603" s="113">
        <v>437</v>
      </c>
      <c r="Q603" s="113">
        <v>565</v>
      </c>
      <c r="R603" s="113">
        <v>545</v>
      </c>
      <c r="S603" s="113">
        <v>786</v>
      </c>
      <c r="T603" s="113">
        <v>3089</v>
      </c>
    </row>
    <row r="604" spans="1:20" x14ac:dyDescent="0.25">
      <c r="A604" s="115" t="s">
        <v>1457</v>
      </c>
      <c r="B604" s="104" t="s">
        <v>4953</v>
      </c>
      <c r="C604" s="104">
        <v>16</v>
      </c>
      <c r="D604" s="115" t="s">
        <v>8074</v>
      </c>
      <c r="E604" s="31">
        <f t="shared" si="39"/>
        <v>1472</v>
      </c>
      <c r="F604" s="121">
        <f t="shared" si="40"/>
        <v>370</v>
      </c>
      <c r="G604" s="21"/>
      <c r="H604" s="31"/>
      <c r="I604" s="121">
        <f t="shared" si="41"/>
        <v>943</v>
      </c>
      <c r="J604" s="21"/>
      <c r="K604" s="31"/>
      <c r="L604" s="113">
        <v>128</v>
      </c>
      <c r="M604" s="113">
        <v>233</v>
      </c>
      <c r="N604" s="113">
        <v>801</v>
      </c>
      <c r="O604" s="113">
        <v>318</v>
      </c>
      <c r="P604" s="113">
        <v>198</v>
      </c>
      <c r="Q604" s="113">
        <v>101</v>
      </c>
      <c r="R604" s="113">
        <v>408</v>
      </c>
      <c r="S604" s="113">
        <v>1878</v>
      </c>
      <c r="T604" s="113">
        <v>2130</v>
      </c>
    </row>
    <row r="605" spans="1:20" x14ac:dyDescent="0.25">
      <c r="A605" s="115" t="s">
        <v>108</v>
      </c>
      <c r="B605" s="104" t="s">
        <v>4892</v>
      </c>
      <c r="C605" s="104">
        <v>4</v>
      </c>
      <c r="D605" s="115" t="s">
        <v>8498</v>
      </c>
      <c r="E605" s="31">
        <f t="shared" si="39"/>
        <v>1472</v>
      </c>
      <c r="F605" s="121">
        <f t="shared" si="40"/>
        <v>995.75</v>
      </c>
      <c r="G605" s="21"/>
      <c r="H605" s="31"/>
      <c r="I605" s="121">
        <f t="shared" si="41"/>
        <v>1415.6</v>
      </c>
      <c r="J605" s="21"/>
      <c r="K605" s="31"/>
      <c r="L605" s="113">
        <v>772</v>
      </c>
      <c r="M605" s="113">
        <v>978</v>
      </c>
      <c r="N605" s="113">
        <v>1070</v>
      </c>
      <c r="O605" s="113">
        <v>1163</v>
      </c>
      <c r="P605" s="113">
        <v>1324</v>
      </c>
      <c r="Q605" s="113">
        <v>1338</v>
      </c>
      <c r="R605" s="113">
        <v>1744</v>
      </c>
      <c r="S605" s="113">
        <v>1283</v>
      </c>
      <c r="T605" s="113">
        <v>1389</v>
      </c>
    </row>
    <row r="606" spans="1:20" x14ac:dyDescent="0.25">
      <c r="A606" s="115" t="s">
        <v>939</v>
      </c>
      <c r="B606" s="104" t="s">
        <v>4953</v>
      </c>
      <c r="C606" s="104">
        <v>16</v>
      </c>
      <c r="D606" s="115" t="s">
        <v>5322</v>
      </c>
      <c r="E606" s="31">
        <f t="shared" si="39"/>
        <v>1471.3333333333333</v>
      </c>
      <c r="F606" s="121">
        <f t="shared" si="40"/>
        <v>373.5</v>
      </c>
      <c r="G606" s="21"/>
      <c r="H606" s="31"/>
      <c r="I606" s="121">
        <f t="shared" si="41"/>
        <v>1534.6</v>
      </c>
      <c r="J606" s="21"/>
      <c r="K606" s="31"/>
      <c r="L606" s="113">
        <v>491</v>
      </c>
      <c r="M606" s="113">
        <v>318</v>
      </c>
      <c r="N606" s="113">
        <v>258</v>
      </c>
      <c r="O606" s="113">
        <v>427</v>
      </c>
      <c r="P606" s="113">
        <v>2105</v>
      </c>
      <c r="Q606" s="113">
        <v>1154</v>
      </c>
      <c r="R606" s="113">
        <v>440</v>
      </c>
      <c r="S606" s="113">
        <v>1640</v>
      </c>
      <c r="T606" s="113">
        <v>2334</v>
      </c>
    </row>
    <row r="607" spans="1:20" x14ac:dyDescent="0.25">
      <c r="A607" s="115" t="s">
        <v>3189</v>
      </c>
      <c r="B607" s="104" t="s">
        <v>4899</v>
      </c>
      <c r="C607" s="104">
        <v>6</v>
      </c>
      <c r="D607" s="115" t="s">
        <v>8441</v>
      </c>
      <c r="E607" s="31">
        <f t="shared" si="39"/>
        <v>1471.3333333333333</v>
      </c>
      <c r="F607" s="121">
        <f t="shared" si="40"/>
        <v>546</v>
      </c>
      <c r="G607" s="21"/>
      <c r="H607" s="31"/>
      <c r="I607" s="121">
        <f t="shared" si="41"/>
        <v>1574.6</v>
      </c>
      <c r="J607" s="21"/>
      <c r="K607" s="31"/>
      <c r="L607" s="113">
        <v>349</v>
      </c>
      <c r="M607" s="113">
        <v>660</v>
      </c>
      <c r="N607" s="113">
        <v>407</v>
      </c>
      <c r="O607" s="113">
        <v>768</v>
      </c>
      <c r="P607" s="113">
        <v>1313</v>
      </c>
      <c r="Q607" s="113">
        <v>2146</v>
      </c>
      <c r="R607" s="113">
        <v>1915</v>
      </c>
      <c r="S607" s="113">
        <v>1194</v>
      </c>
      <c r="T607" s="113">
        <v>1305</v>
      </c>
    </row>
    <row r="608" spans="1:20" x14ac:dyDescent="0.25">
      <c r="A608" s="115" t="s">
        <v>3284</v>
      </c>
      <c r="B608" s="104" t="s">
        <v>4907</v>
      </c>
      <c r="C608" s="104">
        <v>6</v>
      </c>
      <c r="D608" s="115" t="s">
        <v>7540</v>
      </c>
      <c r="E608" s="31">
        <f t="shared" ref="E608:E671" si="42">SUM(R608:T608)/3</f>
        <v>1470.6666666666667</v>
      </c>
      <c r="F608" s="121">
        <f t="shared" ref="F608:F671" si="43">SUM(L608:O608)/4</f>
        <v>1540.75</v>
      </c>
      <c r="G608" s="21"/>
      <c r="H608" s="31"/>
      <c r="I608" s="121">
        <f t="shared" ref="I608:I671" si="44">SUM(P608:T608)/5</f>
        <v>1586.2</v>
      </c>
      <c r="J608" s="21"/>
      <c r="K608" s="31"/>
      <c r="L608" s="113">
        <v>674</v>
      </c>
      <c r="M608" s="113">
        <v>2109</v>
      </c>
      <c r="N608" s="113">
        <v>928</v>
      </c>
      <c r="O608" s="113">
        <v>2452</v>
      </c>
      <c r="P608" s="113">
        <v>878</v>
      </c>
      <c r="Q608" s="113">
        <v>2641</v>
      </c>
      <c r="R608" s="113">
        <v>1590</v>
      </c>
      <c r="S608" s="113">
        <v>1474</v>
      </c>
      <c r="T608" s="113">
        <v>1348</v>
      </c>
    </row>
    <row r="609" spans="1:20" x14ac:dyDescent="0.25">
      <c r="A609" s="115" t="s">
        <v>559</v>
      </c>
      <c r="B609" s="104" t="s">
        <v>4943</v>
      </c>
      <c r="C609" s="104">
        <v>15</v>
      </c>
      <c r="D609" s="115" t="s">
        <v>8901</v>
      </c>
      <c r="E609" s="31">
        <f t="shared" si="42"/>
        <v>1468.6666666666667</v>
      </c>
      <c r="F609" s="121">
        <f t="shared" si="43"/>
        <v>476.5</v>
      </c>
      <c r="G609" s="21"/>
      <c r="H609" s="31"/>
      <c r="I609" s="121">
        <f t="shared" si="44"/>
        <v>1205</v>
      </c>
      <c r="J609" s="21"/>
      <c r="K609" s="31"/>
      <c r="L609" s="113">
        <v>318</v>
      </c>
      <c r="M609" s="113">
        <v>326</v>
      </c>
      <c r="N609" s="113">
        <v>436</v>
      </c>
      <c r="O609" s="113">
        <v>826</v>
      </c>
      <c r="P609" s="113">
        <v>751</v>
      </c>
      <c r="Q609" s="113">
        <v>868</v>
      </c>
      <c r="R609" s="113">
        <v>1363</v>
      </c>
      <c r="S609" s="113">
        <v>1518</v>
      </c>
      <c r="T609" s="113">
        <v>1525</v>
      </c>
    </row>
    <row r="610" spans="1:20" x14ac:dyDescent="0.25">
      <c r="A610" s="115" t="s">
        <v>423</v>
      </c>
      <c r="B610" s="104" t="s">
        <v>4956</v>
      </c>
      <c r="C610" s="104">
        <v>17</v>
      </c>
      <c r="D610" s="115" t="s">
        <v>6256</v>
      </c>
      <c r="E610" s="31">
        <f t="shared" si="42"/>
        <v>1467.6666666666667</v>
      </c>
      <c r="F610" s="121">
        <f t="shared" si="43"/>
        <v>632</v>
      </c>
      <c r="G610" s="21"/>
      <c r="H610" s="31"/>
      <c r="I610" s="121">
        <f t="shared" si="44"/>
        <v>1159</v>
      </c>
      <c r="J610" s="21"/>
      <c r="K610" s="31"/>
      <c r="L610" s="113">
        <v>280</v>
      </c>
      <c r="M610" s="113">
        <v>414</v>
      </c>
      <c r="N610" s="113">
        <v>933</v>
      </c>
      <c r="O610" s="113">
        <v>901</v>
      </c>
      <c r="P610" s="113">
        <v>908</v>
      </c>
      <c r="Q610" s="113">
        <v>484</v>
      </c>
      <c r="R610" s="113">
        <v>739</v>
      </c>
      <c r="S610" s="113">
        <v>2110</v>
      </c>
      <c r="T610" s="113">
        <v>1554</v>
      </c>
    </row>
    <row r="611" spans="1:20" x14ac:dyDescent="0.25">
      <c r="A611" s="115" t="s">
        <v>1550</v>
      </c>
      <c r="B611" s="104" t="s">
        <v>4939</v>
      </c>
      <c r="C611" s="104">
        <v>13</v>
      </c>
      <c r="D611" s="115" t="s">
        <v>7190</v>
      </c>
      <c r="E611" s="31">
        <f t="shared" si="42"/>
        <v>1457</v>
      </c>
      <c r="F611" s="121">
        <f t="shared" si="43"/>
        <v>962.75</v>
      </c>
      <c r="G611" s="21"/>
      <c r="H611" s="31"/>
      <c r="I611" s="121">
        <f t="shared" si="44"/>
        <v>1251</v>
      </c>
      <c r="J611" s="21"/>
      <c r="K611" s="31"/>
      <c r="L611" s="113">
        <v>1541</v>
      </c>
      <c r="M611" s="113">
        <v>884</v>
      </c>
      <c r="N611" s="113">
        <v>409</v>
      </c>
      <c r="O611" s="113">
        <v>1017</v>
      </c>
      <c r="P611" s="113">
        <v>738</v>
      </c>
      <c r="Q611" s="113">
        <v>1146</v>
      </c>
      <c r="R611" s="113">
        <v>578</v>
      </c>
      <c r="S611" s="113">
        <v>885</v>
      </c>
      <c r="T611" s="113">
        <v>2908</v>
      </c>
    </row>
    <row r="612" spans="1:20" x14ac:dyDescent="0.25">
      <c r="A612" s="115" t="s">
        <v>319</v>
      </c>
      <c r="B612" s="104" t="s">
        <v>4901</v>
      </c>
      <c r="C612" s="104">
        <v>6</v>
      </c>
      <c r="D612" s="115" t="s">
        <v>7867</v>
      </c>
      <c r="E612" s="31">
        <f t="shared" si="42"/>
        <v>1454.6666666666667</v>
      </c>
      <c r="F612" s="121">
        <f t="shared" si="43"/>
        <v>1643.75</v>
      </c>
      <c r="G612" s="21"/>
      <c r="H612" s="31"/>
      <c r="I612" s="121">
        <f t="shared" si="44"/>
        <v>1430.6</v>
      </c>
      <c r="J612" s="21"/>
      <c r="K612" s="31"/>
      <c r="L612" s="113">
        <v>699</v>
      </c>
      <c r="M612" s="113">
        <v>2040</v>
      </c>
      <c r="N612" s="113">
        <v>2028</v>
      </c>
      <c r="O612" s="113">
        <v>1808</v>
      </c>
      <c r="P612" s="113">
        <v>1042</v>
      </c>
      <c r="Q612" s="113">
        <v>1747</v>
      </c>
      <c r="R612" s="113">
        <v>1861</v>
      </c>
      <c r="S612" s="113">
        <v>649</v>
      </c>
      <c r="T612" s="113">
        <v>1854</v>
      </c>
    </row>
    <row r="613" spans="1:20" x14ac:dyDescent="0.25">
      <c r="A613" s="115" t="s">
        <v>1973</v>
      </c>
      <c r="B613" s="104" t="s">
        <v>4932</v>
      </c>
      <c r="C613" s="104">
        <v>11</v>
      </c>
      <c r="D613" s="115" t="s">
        <v>9301</v>
      </c>
      <c r="E613" s="31">
        <f t="shared" si="42"/>
        <v>1451</v>
      </c>
      <c r="F613" s="121">
        <f t="shared" si="43"/>
        <v>186.5</v>
      </c>
      <c r="G613" s="21"/>
      <c r="H613" s="31"/>
      <c r="I613" s="121">
        <f t="shared" si="44"/>
        <v>1102</v>
      </c>
      <c r="J613" s="21"/>
      <c r="K613" s="31"/>
      <c r="L613" s="113">
        <v>181</v>
      </c>
      <c r="M613" s="113">
        <v>69</v>
      </c>
      <c r="N613" s="113">
        <v>323</v>
      </c>
      <c r="O613" s="113">
        <v>173</v>
      </c>
      <c r="P613" s="113">
        <v>274</v>
      </c>
      <c r="Q613" s="113">
        <v>883</v>
      </c>
      <c r="R613" s="113">
        <v>305</v>
      </c>
      <c r="S613" s="113">
        <v>1528</v>
      </c>
      <c r="T613" s="113">
        <v>2520</v>
      </c>
    </row>
    <row r="614" spans="1:20" x14ac:dyDescent="0.25">
      <c r="A614" s="115" t="s">
        <v>1438</v>
      </c>
      <c r="B614" s="104" t="s">
        <v>4953</v>
      </c>
      <c r="C614" s="104">
        <v>16</v>
      </c>
      <c r="D614" s="115" t="s">
        <v>6333</v>
      </c>
      <c r="E614" s="31">
        <f t="shared" si="42"/>
        <v>1449.3333333333333</v>
      </c>
      <c r="F614" s="121">
        <f t="shared" si="43"/>
        <v>462.25</v>
      </c>
      <c r="G614" s="21"/>
      <c r="H614" s="31"/>
      <c r="I614" s="121">
        <f t="shared" si="44"/>
        <v>981.8</v>
      </c>
      <c r="J614" s="21"/>
      <c r="K614" s="31"/>
      <c r="L614" s="113">
        <v>194</v>
      </c>
      <c r="M614" s="113">
        <v>112</v>
      </c>
      <c r="N614" s="113">
        <v>579</v>
      </c>
      <c r="O614" s="113">
        <v>964</v>
      </c>
      <c r="P614" s="113">
        <v>413</v>
      </c>
      <c r="Q614" s="113">
        <v>148</v>
      </c>
      <c r="R614" s="113">
        <v>303</v>
      </c>
      <c r="S614" s="113">
        <v>703</v>
      </c>
      <c r="T614" s="113">
        <v>3342</v>
      </c>
    </row>
    <row r="615" spans="1:20" x14ac:dyDescent="0.25">
      <c r="A615" s="115" t="s">
        <v>752</v>
      </c>
      <c r="B615" s="104" t="s">
        <v>4954</v>
      </c>
      <c r="C615" s="104">
        <v>16</v>
      </c>
      <c r="D615" s="115" t="s">
        <v>5665</v>
      </c>
      <c r="E615" s="31">
        <f t="shared" si="42"/>
        <v>1447.6666666666667</v>
      </c>
      <c r="F615" s="121">
        <f t="shared" si="43"/>
        <v>373.5</v>
      </c>
      <c r="G615" s="21"/>
      <c r="H615" s="31"/>
      <c r="I615" s="121">
        <f t="shared" si="44"/>
        <v>1091.5999999999999</v>
      </c>
      <c r="J615" s="21"/>
      <c r="K615" s="31"/>
      <c r="L615" s="113">
        <v>228</v>
      </c>
      <c r="M615" s="113">
        <v>290</v>
      </c>
      <c r="N615" s="113">
        <v>626</v>
      </c>
      <c r="O615" s="113">
        <v>350</v>
      </c>
      <c r="P615" s="113">
        <v>377</v>
      </c>
      <c r="Q615" s="113">
        <v>738</v>
      </c>
      <c r="R615" s="113">
        <v>1090</v>
      </c>
      <c r="S615" s="113">
        <v>1694</v>
      </c>
      <c r="T615" s="113">
        <v>1559</v>
      </c>
    </row>
    <row r="616" spans="1:20" x14ac:dyDescent="0.25">
      <c r="A616" s="115" t="s">
        <v>1433</v>
      </c>
      <c r="B616" s="104" t="s">
        <v>4944</v>
      </c>
      <c r="C616" s="104">
        <v>15</v>
      </c>
      <c r="D616" s="115" t="s">
        <v>7901</v>
      </c>
      <c r="E616" s="31">
        <f t="shared" si="42"/>
        <v>1447</v>
      </c>
      <c r="F616" s="121">
        <f t="shared" si="43"/>
        <v>222.5</v>
      </c>
      <c r="G616" s="21"/>
      <c r="H616" s="31"/>
      <c r="I616" s="121">
        <f t="shared" si="44"/>
        <v>1445.8</v>
      </c>
      <c r="J616" s="21"/>
      <c r="K616" s="31"/>
      <c r="L616" s="113">
        <v>120</v>
      </c>
      <c r="M616" s="113">
        <v>139</v>
      </c>
      <c r="N616" s="113">
        <v>385</v>
      </c>
      <c r="O616" s="113">
        <v>246</v>
      </c>
      <c r="P616" s="113">
        <v>1017</v>
      </c>
      <c r="Q616" s="113">
        <v>1871</v>
      </c>
      <c r="R616" s="113">
        <v>1429</v>
      </c>
      <c r="S616" s="113">
        <v>2240</v>
      </c>
      <c r="T616" s="113">
        <v>672</v>
      </c>
    </row>
    <row r="617" spans="1:20" x14ac:dyDescent="0.25">
      <c r="A617" s="115" t="s">
        <v>404</v>
      </c>
      <c r="B617" s="104" t="s">
        <v>4918</v>
      </c>
      <c r="C617" s="104">
        <v>10</v>
      </c>
      <c r="D617" s="115" t="s">
        <v>5882</v>
      </c>
      <c r="E617" s="31">
        <f t="shared" si="42"/>
        <v>1445.3333333333333</v>
      </c>
      <c r="F617" s="121">
        <f t="shared" si="43"/>
        <v>307.25</v>
      </c>
      <c r="G617" s="21"/>
      <c r="H617" s="31"/>
      <c r="I617" s="121">
        <f t="shared" si="44"/>
        <v>1618.4</v>
      </c>
      <c r="J617" s="21"/>
      <c r="K617" s="31"/>
      <c r="L617" s="113">
        <v>282</v>
      </c>
      <c r="M617" s="113">
        <v>108</v>
      </c>
      <c r="N617" s="113">
        <v>151</v>
      </c>
      <c r="O617" s="113">
        <v>688</v>
      </c>
      <c r="P617" s="113">
        <v>681</v>
      </c>
      <c r="Q617" s="113">
        <v>3075</v>
      </c>
      <c r="R617" s="113">
        <v>2822</v>
      </c>
      <c r="S617" s="113">
        <v>518</v>
      </c>
      <c r="T617" s="113">
        <v>996</v>
      </c>
    </row>
    <row r="618" spans="1:20" x14ac:dyDescent="0.25">
      <c r="A618" s="115" t="s">
        <v>229</v>
      </c>
      <c r="B618" s="104" t="s">
        <v>4953</v>
      </c>
      <c r="C618" s="104">
        <v>16</v>
      </c>
      <c r="D618" s="115" t="s">
        <v>7605</v>
      </c>
      <c r="E618" s="31">
        <f t="shared" si="42"/>
        <v>1444</v>
      </c>
      <c r="F618" s="121">
        <f t="shared" si="43"/>
        <v>310.25</v>
      </c>
      <c r="G618" s="21"/>
      <c r="H618" s="31"/>
      <c r="I618" s="121">
        <f t="shared" si="44"/>
        <v>1225.5999999999999</v>
      </c>
      <c r="J618" s="21"/>
      <c r="K618" s="31"/>
      <c r="L618" s="113">
        <v>30</v>
      </c>
      <c r="M618" s="113">
        <v>244</v>
      </c>
      <c r="N618" s="113">
        <v>453</v>
      </c>
      <c r="O618" s="113">
        <v>514</v>
      </c>
      <c r="P618" s="113">
        <v>575</v>
      </c>
      <c r="Q618" s="113">
        <v>1221</v>
      </c>
      <c r="R618" s="113">
        <v>1498</v>
      </c>
      <c r="S618" s="113">
        <v>1468</v>
      </c>
      <c r="T618" s="113">
        <v>1366</v>
      </c>
    </row>
    <row r="619" spans="1:20" x14ac:dyDescent="0.25">
      <c r="A619" s="115" t="s">
        <v>757</v>
      </c>
      <c r="B619" s="104" t="s">
        <v>4943</v>
      </c>
      <c r="C619" s="104">
        <v>15</v>
      </c>
      <c r="D619" s="115" t="s">
        <v>6535</v>
      </c>
      <c r="E619" s="31">
        <f t="shared" si="42"/>
        <v>1442.3333333333333</v>
      </c>
      <c r="F619" s="121">
        <f t="shared" si="43"/>
        <v>77</v>
      </c>
      <c r="G619" s="21"/>
      <c r="H619" s="31"/>
      <c r="I619" s="121">
        <f t="shared" si="44"/>
        <v>907.6</v>
      </c>
      <c r="J619" s="21"/>
      <c r="K619" s="31"/>
      <c r="L619" s="113">
        <v>22</v>
      </c>
      <c r="M619" s="113">
        <v>50</v>
      </c>
      <c r="N619" s="113">
        <v>200</v>
      </c>
      <c r="O619" s="113">
        <v>36</v>
      </c>
      <c r="P619" s="113">
        <v>74</v>
      </c>
      <c r="Q619" s="113">
        <v>137</v>
      </c>
      <c r="R619" s="113">
        <v>91</v>
      </c>
      <c r="S619" s="113">
        <v>1144</v>
      </c>
      <c r="T619" s="113">
        <v>3092</v>
      </c>
    </row>
    <row r="620" spans="1:20" x14ac:dyDescent="0.25">
      <c r="A620" s="115" t="s">
        <v>1702</v>
      </c>
      <c r="B620" s="104" t="s">
        <v>4881</v>
      </c>
      <c r="C620" s="104">
        <v>2</v>
      </c>
      <c r="D620" s="115" t="s">
        <v>8342</v>
      </c>
      <c r="E620" s="31">
        <f t="shared" si="42"/>
        <v>1439</v>
      </c>
      <c r="F620" s="121">
        <f t="shared" si="43"/>
        <v>437.25</v>
      </c>
      <c r="G620" s="21"/>
      <c r="H620" s="31"/>
      <c r="I620" s="121">
        <f t="shared" si="44"/>
        <v>992</v>
      </c>
      <c r="J620" s="21"/>
      <c r="K620" s="31"/>
      <c r="L620" s="113">
        <v>216</v>
      </c>
      <c r="M620" s="113">
        <v>377</v>
      </c>
      <c r="N620" s="113">
        <v>529</v>
      </c>
      <c r="O620" s="113">
        <v>627</v>
      </c>
      <c r="P620" s="113">
        <v>549</v>
      </c>
      <c r="Q620" s="113">
        <v>94</v>
      </c>
      <c r="R620" s="113">
        <v>749</v>
      </c>
      <c r="S620" s="113">
        <v>1781</v>
      </c>
      <c r="T620" s="113">
        <v>1787</v>
      </c>
    </row>
    <row r="621" spans="1:20" x14ac:dyDescent="0.25">
      <c r="A621" s="115" t="s">
        <v>344</v>
      </c>
      <c r="B621" s="104" t="s">
        <v>4874</v>
      </c>
      <c r="C621" s="104">
        <v>1</v>
      </c>
      <c r="D621" s="115" t="s">
        <v>5798</v>
      </c>
      <c r="E621" s="31">
        <f t="shared" si="42"/>
        <v>1434.6666666666667</v>
      </c>
      <c r="F621" s="121">
        <f t="shared" si="43"/>
        <v>528.5</v>
      </c>
      <c r="G621" s="21"/>
      <c r="H621" s="31"/>
      <c r="I621" s="121">
        <f t="shared" si="44"/>
        <v>1580.4</v>
      </c>
      <c r="J621" s="21"/>
      <c r="K621" s="31"/>
      <c r="L621" s="113">
        <v>307</v>
      </c>
      <c r="M621" s="113">
        <v>184</v>
      </c>
      <c r="N621" s="113">
        <v>1486</v>
      </c>
      <c r="O621" s="113">
        <v>137</v>
      </c>
      <c r="P621" s="113">
        <v>2089</v>
      </c>
      <c r="Q621" s="113">
        <v>1509</v>
      </c>
      <c r="R621" s="113">
        <v>1339</v>
      </c>
      <c r="S621" s="113">
        <v>1234</v>
      </c>
      <c r="T621" s="113">
        <v>1731</v>
      </c>
    </row>
    <row r="622" spans="1:20" x14ac:dyDescent="0.25">
      <c r="A622" s="115" t="s">
        <v>794</v>
      </c>
      <c r="B622" s="104" t="s">
        <v>4943</v>
      </c>
      <c r="C622" s="104">
        <v>15</v>
      </c>
      <c r="D622" s="115" t="s">
        <v>5454</v>
      </c>
      <c r="E622" s="31">
        <f t="shared" si="42"/>
        <v>1430.6666666666667</v>
      </c>
      <c r="F622" s="121">
        <f t="shared" si="43"/>
        <v>647</v>
      </c>
      <c r="G622" s="21"/>
      <c r="H622" s="31"/>
      <c r="I622" s="121">
        <f t="shared" si="44"/>
        <v>955.2</v>
      </c>
      <c r="J622" s="21"/>
      <c r="K622" s="31"/>
      <c r="L622" s="113">
        <v>277</v>
      </c>
      <c r="M622" s="113">
        <v>678</v>
      </c>
      <c r="N622" s="113">
        <v>922</v>
      </c>
      <c r="O622" s="113">
        <v>711</v>
      </c>
      <c r="P622" s="113">
        <v>184</v>
      </c>
      <c r="Q622" s="113">
        <v>300</v>
      </c>
      <c r="R622" s="113">
        <v>1220</v>
      </c>
      <c r="S622" s="113">
        <v>1970</v>
      </c>
      <c r="T622" s="113">
        <v>1102</v>
      </c>
    </row>
    <row r="623" spans="1:20" x14ac:dyDescent="0.25">
      <c r="A623" s="115" t="s">
        <v>841</v>
      </c>
      <c r="B623" s="104" t="s">
        <v>4902</v>
      </c>
      <c r="C623" s="104">
        <v>6</v>
      </c>
      <c r="D623" s="115" t="s">
        <v>5673</v>
      </c>
      <c r="E623" s="31">
        <f t="shared" si="42"/>
        <v>1429</v>
      </c>
      <c r="F623" s="121">
        <f t="shared" si="43"/>
        <v>30653.75</v>
      </c>
      <c r="G623" s="21"/>
      <c r="H623" s="31"/>
      <c r="I623" s="121">
        <f t="shared" si="44"/>
        <v>1142.4000000000001</v>
      </c>
      <c r="J623" s="21"/>
      <c r="K623" s="31"/>
      <c r="L623" s="113">
        <v>87</v>
      </c>
      <c r="M623" s="113">
        <v>121688</v>
      </c>
      <c r="N623" s="113">
        <v>164</v>
      </c>
      <c r="O623" s="113">
        <v>676</v>
      </c>
      <c r="P623" s="113">
        <v>414</v>
      </c>
      <c r="Q623" s="113">
        <v>1011</v>
      </c>
      <c r="R623" s="113">
        <v>1287</v>
      </c>
      <c r="S623" s="113">
        <v>1025</v>
      </c>
      <c r="T623" s="113">
        <v>1975</v>
      </c>
    </row>
    <row r="624" spans="1:20" x14ac:dyDescent="0.25">
      <c r="A624" s="115" t="s">
        <v>621</v>
      </c>
      <c r="B624" s="104" t="s">
        <v>4953</v>
      </c>
      <c r="C624" s="104">
        <v>16</v>
      </c>
      <c r="D624" s="115" t="s">
        <v>5510</v>
      </c>
      <c r="E624" s="31">
        <f t="shared" si="42"/>
        <v>1423.6666666666667</v>
      </c>
      <c r="F624" s="121">
        <f t="shared" si="43"/>
        <v>891.25</v>
      </c>
      <c r="G624" s="21"/>
      <c r="H624" s="31"/>
      <c r="I624" s="121">
        <f t="shared" si="44"/>
        <v>1189.5999999999999</v>
      </c>
      <c r="J624" s="21"/>
      <c r="K624" s="31"/>
      <c r="L624" s="113">
        <v>352</v>
      </c>
      <c r="M624" s="113">
        <v>772</v>
      </c>
      <c r="N624" s="113">
        <v>933</v>
      </c>
      <c r="O624" s="113">
        <v>1508</v>
      </c>
      <c r="P624" s="113">
        <v>372</v>
      </c>
      <c r="Q624" s="113">
        <v>1305</v>
      </c>
      <c r="R624" s="113">
        <v>665</v>
      </c>
      <c r="S624" s="113">
        <v>1126</v>
      </c>
      <c r="T624" s="113">
        <v>2480</v>
      </c>
    </row>
    <row r="625" spans="1:20" x14ac:dyDescent="0.25">
      <c r="A625" s="115" t="s">
        <v>542</v>
      </c>
      <c r="B625" s="104" t="s">
        <v>4953</v>
      </c>
      <c r="C625" s="104">
        <v>16</v>
      </c>
      <c r="D625" s="115" t="s">
        <v>9218</v>
      </c>
      <c r="E625" s="31">
        <f t="shared" si="42"/>
        <v>1421.3333333333333</v>
      </c>
      <c r="F625" s="121">
        <f t="shared" si="43"/>
        <v>848.25</v>
      </c>
      <c r="G625" s="21"/>
      <c r="H625" s="31"/>
      <c r="I625" s="121">
        <f t="shared" si="44"/>
        <v>1142.8</v>
      </c>
      <c r="J625" s="21"/>
      <c r="K625" s="31"/>
      <c r="L625" s="113">
        <v>1060</v>
      </c>
      <c r="M625" s="113">
        <v>685</v>
      </c>
      <c r="N625" s="113">
        <v>347</v>
      </c>
      <c r="O625" s="113">
        <v>1301</v>
      </c>
      <c r="P625" s="113">
        <v>775</v>
      </c>
      <c r="Q625" s="113">
        <v>675</v>
      </c>
      <c r="R625" s="113">
        <v>1024</v>
      </c>
      <c r="S625" s="113">
        <v>1623</v>
      </c>
      <c r="T625" s="113">
        <v>1617</v>
      </c>
    </row>
    <row r="626" spans="1:20" x14ac:dyDescent="0.25">
      <c r="A626" s="115" t="s">
        <v>445</v>
      </c>
      <c r="B626" s="104" t="s">
        <v>4918</v>
      </c>
      <c r="C626" s="104">
        <v>10</v>
      </c>
      <c r="D626" s="115" t="s">
        <v>6384</v>
      </c>
      <c r="E626" s="31">
        <f t="shared" si="42"/>
        <v>1412</v>
      </c>
      <c r="F626" s="121">
        <f t="shared" si="43"/>
        <v>335</v>
      </c>
      <c r="G626" s="21"/>
      <c r="H626" s="31"/>
      <c r="I626" s="121">
        <f t="shared" si="44"/>
        <v>1515.4</v>
      </c>
      <c r="J626" s="21"/>
      <c r="K626" s="31"/>
      <c r="L626" s="113">
        <v>21</v>
      </c>
      <c r="M626" s="113">
        <v>170</v>
      </c>
      <c r="N626" s="113">
        <v>691</v>
      </c>
      <c r="O626" s="113">
        <v>458</v>
      </c>
      <c r="P626" s="113">
        <v>938</v>
      </c>
      <c r="Q626" s="113">
        <v>2403</v>
      </c>
      <c r="R626" s="113">
        <v>3187</v>
      </c>
      <c r="S626" s="113">
        <v>61</v>
      </c>
      <c r="T626" s="113">
        <v>988</v>
      </c>
    </row>
    <row r="627" spans="1:20" x14ac:dyDescent="0.25">
      <c r="A627" s="115" t="s">
        <v>802</v>
      </c>
      <c r="B627" s="104" t="s">
        <v>4954</v>
      </c>
      <c r="C627" s="104">
        <v>16</v>
      </c>
      <c r="D627" s="115" t="s">
        <v>5860</v>
      </c>
      <c r="E627" s="31">
        <f t="shared" si="42"/>
        <v>1412</v>
      </c>
      <c r="F627" s="121">
        <f t="shared" si="43"/>
        <v>396.75</v>
      </c>
      <c r="G627" s="21"/>
      <c r="H627" s="31"/>
      <c r="I627" s="121">
        <f t="shared" si="44"/>
        <v>1234.4000000000001</v>
      </c>
      <c r="J627" s="21"/>
      <c r="K627" s="31"/>
      <c r="L627" s="113">
        <v>248</v>
      </c>
      <c r="M627" s="113">
        <v>153</v>
      </c>
      <c r="N627" s="113">
        <v>452</v>
      </c>
      <c r="O627" s="113">
        <v>734</v>
      </c>
      <c r="P627" s="113">
        <v>716</v>
      </c>
      <c r="Q627" s="113">
        <v>1220</v>
      </c>
      <c r="R627" s="113">
        <v>2297</v>
      </c>
      <c r="S627" s="113">
        <v>1036</v>
      </c>
      <c r="T627" s="113">
        <v>903</v>
      </c>
    </row>
    <row r="628" spans="1:20" x14ac:dyDescent="0.25">
      <c r="A628" s="115" t="s">
        <v>732</v>
      </c>
      <c r="B628" s="104" t="s">
        <v>4962</v>
      </c>
      <c r="C628" s="104">
        <v>20</v>
      </c>
      <c r="D628" s="115" t="s">
        <v>5831</v>
      </c>
      <c r="E628" s="31">
        <f t="shared" si="42"/>
        <v>1409</v>
      </c>
      <c r="F628" s="121">
        <f t="shared" si="43"/>
        <v>960</v>
      </c>
      <c r="G628" s="21"/>
      <c r="H628" s="31"/>
      <c r="I628" s="121">
        <f t="shared" si="44"/>
        <v>1357.4</v>
      </c>
      <c r="J628" s="21"/>
      <c r="K628" s="31"/>
      <c r="L628" s="113">
        <v>339</v>
      </c>
      <c r="M628" s="113">
        <v>892</v>
      </c>
      <c r="N628" s="113">
        <v>869</v>
      </c>
      <c r="O628" s="113">
        <v>1740</v>
      </c>
      <c r="P628" s="113">
        <v>1228</v>
      </c>
      <c r="Q628" s="113">
        <v>1332</v>
      </c>
      <c r="R628" s="113">
        <v>1209</v>
      </c>
      <c r="S628" s="113">
        <v>1256</v>
      </c>
      <c r="T628" s="113">
        <v>1762</v>
      </c>
    </row>
    <row r="629" spans="1:20" x14ac:dyDescent="0.25">
      <c r="A629" s="115" t="s">
        <v>421</v>
      </c>
      <c r="B629" s="104" t="s">
        <v>4931</v>
      </c>
      <c r="C629" s="104">
        <v>11</v>
      </c>
      <c r="D629" s="115" t="s">
        <v>5843</v>
      </c>
      <c r="E629" s="31">
        <f t="shared" si="42"/>
        <v>1408.3333333333333</v>
      </c>
      <c r="F629" s="121">
        <f t="shared" si="43"/>
        <v>1018.25</v>
      </c>
      <c r="G629" s="21"/>
      <c r="H629" s="31"/>
      <c r="I629" s="121">
        <f t="shared" si="44"/>
        <v>1500.8</v>
      </c>
      <c r="J629" s="21"/>
      <c r="K629" s="31"/>
      <c r="L629" s="113">
        <v>1212</v>
      </c>
      <c r="M629" s="113">
        <v>1151</v>
      </c>
      <c r="N629" s="113">
        <v>879</v>
      </c>
      <c r="O629" s="113">
        <v>831</v>
      </c>
      <c r="P629" s="113">
        <v>2099</v>
      </c>
      <c r="Q629" s="113">
        <v>1180</v>
      </c>
      <c r="R629" s="113">
        <v>1924</v>
      </c>
      <c r="S629" s="113">
        <v>924</v>
      </c>
      <c r="T629" s="113">
        <v>1377</v>
      </c>
    </row>
    <row r="630" spans="1:20" x14ac:dyDescent="0.25">
      <c r="A630" s="115" t="s">
        <v>227</v>
      </c>
      <c r="B630" s="104" t="s">
        <v>4943</v>
      </c>
      <c r="C630" s="104">
        <v>15</v>
      </c>
      <c r="D630" s="115" t="s">
        <v>9239</v>
      </c>
      <c r="E630" s="31">
        <f t="shared" si="42"/>
        <v>1408</v>
      </c>
      <c r="F630" s="121">
        <f t="shared" si="43"/>
        <v>628.75</v>
      </c>
      <c r="G630" s="21"/>
      <c r="H630" s="31"/>
      <c r="I630" s="121">
        <f t="shared" si="44"/>
        <v>1101</v>
      </c>
      <c r="J630" s="21"/>
      <c r="K630" s="31"/>
      <c r="L630" s="113">
        <v>244</v>
      </c>
      <c r="M630" s="113">
        <v>1255</v>
      </c>
      <c r="N630" s="113">
        <v>407</v>
      </c>
      <c r="O630" s="113">
        <v>609</v>
      </c>
      <c r="P630" s="113">
        <v>536</v>
      </c>
      <c r="Q630" s="113">
        <v>745</v>
      </c>
      <c r="R630" s="113">
        <v>1107</v>
      </c>
      <c r="S630" s="113">
        <v>1402</v>
      </c>
      <c r="T630" s="113">
        <v>1715</v>
      </c>
    </row>
    <row r="631" spans="1:20" x14ac:dyDescent="0.25">
      <c r="A631" s="115" t="s">
        <v>2395</v>
      </c>
      <c r="B631" s="104" t="s">
        <v>4964</v>
      </c>
      <c r="C631" s="104">
        <v>20</v>
      </c>
      <c r="D631" s="115" t="s">
        <v>6077</v>
      </c>
      <c r="E631" s="31">
        <f t="shared" si="42"/>
        <v>1406</v>
      </c>
      <c r="F631" s="121">
        <f t="shared" si="43"/>
        <v>355.75</v>
      </c>
      <c r="G631" s="21"/>
      <c r="H631" s="31"/>
      <c r="I631" s="121">
        <f t="shared" si="44"/>
        <v>1209.8</v>
      </c>
      <c r="J631" s="21"/>
      <c r="K631" s="31"/>
      <c r="L631" s="113">
        <v>160</v>
      </c>
      <c r="M631" s="113">
        <v>322</v>
      </c>
      <c r="N631" s="113">
        <v>436</v>
      </c>
      <c r="O631" s="113">
        <v>505</v>
      </c>
      <c r="P631" s="113">
        <v>786</v>
      </c>
      <c r="Q631" s="113">
        <v>1045</v>
      </c>
      <c r="R631" s="113">
        <v>1214</v>
      </c>
      <c r="S631" s="113">
        <v>1040</v>
      </c>
      <c r="T631" s="113">
        <v>1964</v>
      </c>
    </row>
    <row r="632" spans="1:20" x14ac:dyDescent="0.25">
      <c r="A632" s="115" t="s">
        <v>1228</v>
      </c>
      <c r="B632" s="104" t="s">
        <v>4959</v>
      </c>
      <c r="C632" s="104">
        <v>18</v>
      </c>
      <c r="D632" s="115" t="s">
        <v>9426</v>
      </c>
      <c r="E632" s="31">
        <f t="shared" si="42"/>
        <v>1404.3333333333333</v>
      </c>
      <c r="F632" s="121">
        <f t="shared" si="43"/>
        <v>491.5</v>
      </c>
      <c r="G632" s="21"/>
      <c r="H632" s="31"/>
      <c r="I632" s="121">
        <f t="shared" si="44"/>
        <v>994</v>
      </c>
      <c r="J632" s="21"/>
      <c r="K632" s="31"/>
      <c r="L632" s="113">
        <v>266</v>
      </c>
      <c r="M632" s="113">
        <v>263</v>
      </c>
      <c r="N632" s="113">
        <v>624</v>
      </c>
      <c r="O632" s="113">
        <v>813</v>
      </c>
      <c r="P632" s="113">
        <v>373</v>
      </c>
      <c r="Q632" s="113">
        <v>384</v>
      </c>
      <c r="R632" s="113">
        <v>1328</v>
      </c>
      <c r="S632" s="113">
        <v>1538</v>
      </c>
      <c r="T632" s="113">
        <v>1347</v>
      </c>
    </row>
    <row r="633" spans="1:20" x14ac:dyDescent="0.25">
      <c r="A633" s="115" t="s">
        <v>31</v>
      </c>
      <c r="B633" s="104" t="s">
        <v>4878</v>
      </c>
      <c r="C633" s="104">
        <v>2</v>
      </c>
      <c r="D633" s="115" t="s">
        <v>9370</v>
      </c>
      <c r="E633" s="31">
        <f t="shared" si="42"/>
        <v>1402.3333333333333</v>
      </c>
      <c r="F633" s="121">
        <f t="shared" si="43"/>
        <v>338.5</v>
      </c>
      <c r="G633" s="21"/>
      <c r="H633" s="31"/>
      <c r="I633" s="121">
        <f t="shared" si="44"/>
        <v>1210.2</v>
      </c>
      <c r="J633" s="21"/>
      <c r="K633" s="31"/>
      <c r="L633" s="113">
        <v>220</v>
      </c>
      <c r="M633" s="113">
        <v>154</v>
      </c>
      <c r="N633" s="113">
        <v>286</v>
      </c>
      <c r="O633" s="113">
        <v>694</v>
      </c>
      <c r="P633" s="113">
        <v>759</v>
      </c>
      <c r="Q633" s="113">
        <v>1085</v>
      </c>
      <c r="R633" s="113">
        <v>956</v>
      </c>
      <c r="S633" s="113">
        <v>1472</v>
      </c>
      <c r="T633" s="113">
        <v>1779</v>
      </c>
    </row>
    <row r="634" spans="1:20" x14ac:dyDescent="0.25">
      <c r="A634" s="115" t="s">
        <v>731</v>
      </c>
      <c r="B634" s="104" t="s">
        <v>4947</v>
      </c>
      <c r="C634" s="104">
        <v>15</v>
      </c>
      <c r="D634" s="115" t="s">
        <v>9821</v>
      </c>
      <c r="E634" s="31">
        <f t="shared" si="42"/>
        <v>1399.6666666666667</v>
      </c>
      <c r="F634" s="121">
        <f t="shared" si="43"/>
        <v>45</v>
      </c>
      <c r="G634" s="21"/>
      <c r="H634" s="31"/>
      <c r="I634" s="121">
        <f t="shared" si="44"/>
        <v>846.8</v>
      </c>
      <c r="J634" s="21"/>
      <c r="K634" s="31"/>
      <c r="L634" s="113">
        <v>41</v>
      </c>
      <c r="M634" s="113">
        <v>5</v>
      </c>
      <c r="N634" s="113">
        <v>134</v>
      </c>
      <c r="O634" s="113"/>
      <c r="P634" s="113"/>
      <c r="Q634" s="113">
        <v>35</v>
      </c>
      <c r="R634" s="113">
        <v>3861</v>
      </c>
      <c r="S634" s="113">
        <v>338</v>
      </c>
      <c r="T634" s="113"/>
    </row>
    <row r="635" spans="1:20" x14ac:dyDescent="0.25">
      <c r="A635" s="115" t="s">
        <v>428</v>
      </c>
      <c r="B635" s="104" t="s">
        <v>4918</v>
      </c>
      <c r="C635" s="104">
        <v>10</v>
      </c>
      <c r="D635" s="115" t="s">
        <v>8408</v>
      </c>
      <c r="E635" s="31">
        <f t="shared" si="42"/>
        <v>1398.6666666666667</v>
      </c>
      <c r="F635" s="121">
        <f t="shared" si="43"/>
        <v>744.25</v>
      </c>
      <c r="G635" s="21"/>
      <c r="H635" s="31"/>
      <c r="I635" s="121">
        <f t="shared" si="44"/>
        <v>1441.8</v>
      </c>
      <c r="J635" s="21"/>
      <c r="K635" s="31"/>
      <c r="L635" s="113">
        <v>97</v>
      </c>
      <c r="M635" s="113">
        <v>533</v>
      </c>
      <c r="N635" s="113">
        <v>916</v>
      </c>
      <c r="O635" s="113">
        <v>1431</v>
      </c>
      <c r="P635" s="113">
        <v>1893</v>
      </c>
      <c r="Q635" s="113">
        <v>1120</v>
      </c>
      <c r="R635" s="113">
        <v>2827</v>
      </c>
      <c r="S635" s="113">
        <v>178</v>
      </c>
      <c r="T635" s="113">
        <v>1191</v>
      </c>
    </row>
    <row r="636" spans="1:20" x14ac:dyDescent="0.25">
      <c r="A636" s="115" t="s">
        <v>1032</v>
      </c>
      <c r="B636" s="104" t="s">
        <v>4954</v>
      </c>
      <c r="C636" s="104">
        <v>16</v>
      </c>
      <c r="D636" s="115" t="s">
        <v>5748</v>
      </c>
      <c r="E636" s="31">
        <f t="shared" si="42"/>
        <v>1397</v>
      </c>
      <c r="F636" s="121">
        <f t="shared" si="43"/>
        <v>1043.25</v>
      </c>
      <c r="G636" s="21"/>
      <c r="H636" s="31"/>
      <c r="I636" s="121">
        <f t="shared" si="44"/>
        <v>1126.8</v>
      </c>
      <c r="J636" s="21"/>
      <c r="K636" s="31"/>
      <c r="L636" s="113">
        <v>567</v>
      </c>
      <c r="M636" s="113">
        <v>804</v>
      </c>
      <c r="N636" s="113">
        <v>1962</v>
      </c>
      <c r="O636" s="113">
        <v>840</v>
      </c>
      <c r="P636" s="113">
        <v>627</v>
      </c>
      <c r="Q636" s="113">
        <v>816</v>
      </c>
      <c r="R636" s="113">
        <v>1215</v>
      </c>
      <c r="S636" s="113">
        <v>981</v>
      </c>
      <c r="T636" s="113">
        <v>1995</v>
      </c>
    </row>
    <row r="637" spans="1:20" x14ac:dyDescent="0.25">
      <c r="A637" s="115" t="s">
        <v>303</v>
      </c>
      <c r="B637" s="104" t="s">
        <v>4914</v>
      </c>
      <c r="C637" s="104">
        <v>9</v>
      </c>
      <c r="D637" s="115" t="s">
        <v>6130</v>
      </c>
      <c r="E637" s="31">
        <f t="shared" si="42"/>
        <v>1395.6666666666667</v>
      </c>
      <c r="F637" s="121">
        <f t="shared" si="43"/>
        <v>351.5</v>
      </c>
      <c r="G637" s="21"/>
      <c r="H637" s="31"/>
      <c r="I637" s="121">
        <f t="shared" si="44"/>
        <v>1147.5999999999999</v>
      </c>
      <c r="J637" s="21"/>
      <c r="K637" s="31"/>
      <c r="L637" s="113">
        <v>128</v>
      </c>
      <c r="M637" s="113">
        <v>181</v>
      </c>
      <c r="N637" s="113">
        <v>413</v>
      </c>
      <c r="O637" s="113">
        <v>684</v>
      </c>
      <c r="P637" s="113">
        <v>624</v>
      </c>
      <c r="Q637" s="113">
        <v>927</v>
      </c>
      <c r="R637" s="113">
        <v>905</v>
      </c>
      <c r="S637" s="113">
        <v>1901</v>
      </c>
      <c r="T637" s="113">
        <v>1381</v>
      </c>
    </row>
    <row r="638" spans="1:20" x14ac:dyDescent="0.25">
      <c r="A638" s="115" t="s">
        <v>741</v>
      </c>
      <c r="B638" s="104" t="s">
        <v>4874</v>
      </c>
      <c r="C638" s="104">
        <v>1</v>
      </c>
      <c r="D638" s="115" t="s">
        <v>7808</v>
      </c>
      <c r="E638" s="31">
        <f t="shared" si="42"/>
        <v>1395.6666666666667</v>
      </c>
      <c r="F638" s="121">
        <f t="shared" si="43"/>
        <v>1334.5</v>
      </c>
      <c r="G638" s="21"/>
      <c r="H638" s="31"/>
      <c r="I638" s="121">
        <f t="shared" si="44"/>
        <v>1117.4000000000001</v>
      </c>
      <c r="J638" s="21"/>
      <c r="K638" s="31"/>
      <c r="L638" s="113">
        <v>1480</v>
      </c>
      <c r="M638" s="113">
        <v>1316</v>
      </c>
      <c r="N638" s="113">
        <v>1402</v>
      </c>
      <c r="O638" s="113">
        <v>1140</v>
      </c>
      <c r="P638" s="113">
        <v>918</v>
      </c>
      <c r="Q638" s="113">
        <v>482</v>
      </c>
      <c r="R638" s="113">
        <v>1682</v>
      </c>
      <c r="S638" s="113">
        <v>1151</v>
      </c>
      <c r="T638" s="113">
        <v>1354</v>
      </c>
    </row>
    <row r="639" spans="1:20" x14ac:dyDescent="0.25">
      <c r="A639" s="115" t="s">
        <v>8509</v>
      </c>
      <c r="B639" s="104" t="s">
        <v>4870</v>
      </c>
      <c r="C639" s="104">
        <v>1</v>
      </c>
      <c r="D639" s="115" t="s">
        <v>8510</v>
      </c>
      <c r="E639" s="31">
        <f t="shared" si="42"/>
        <v>1394</v>
      </c>
      <c r="F639" s="121">
        <f t="shared" si="43"/>
        <v>0</v>
      </c>
      <c r="G639" s="21"/>
      <c r="H639" s="31"/>
      <c r="I639" s="121">
        <f t="shared" si="44"/>
        <v>836.4</v>
      </c>
      <c r="J639" s="21"/>
      <c r="K639" s="31"/>
      <c r="L639" s="113"/>
      <c r="M639" s="113"/>
      <c r="N639" s="113"/>
      <c r="O639" s="113"/>
      <c r="P639" s="113"/>
      <c r="Q639" s="113"/>
      <c r="R639" s="113"/>
      <c r="S639" s="113">
        <v>1702</v>
      </c>
      <c r="T639" s="113">
        <v>2480</v>
      </c>
    </row>
    <row r="640" spans="1:20" x14ac:dyDescent="0.25">
      <c r="A640" s="115" t="s">
        <v>807</v>
      </c>
      <c r="B640" s="104" t="s">
        <v>4964</v>
      </c>
      <c r="C640" s="104">
        <v>20</v>
      </c>
      <c r="D640" s="115" t="s">
        <v>9450</v>
      </c>
      <c r="E640" s="31">
        <f t="shared" si="42"/>
        <v>1393.6666666666667</v>
      </c>
      <c r="F640" s="121">
        <f t="shared" si="43"/>
        <v>215.5</v>
      </c>
      <c r="G640" s="21"/>
      <c r="H640" s="31"/>
      <c r="I640" s="121">
        <f t="shared" si="44"/>
        <v>1062.2</v>
      </c>
      <c r="J640" s="21"/>
      <c r="K640" s="31"/>
      <c r="L640" s="113">
        <v>123</v>
      </c>
      <c r="M640" s="113">
        <v>128</v>
      </c>
      <c r="N640" s="113">
        <v>224</v>
      </c>
      <c r="O640" s="113">
        <v>387</v>
      </c>
      <c r="P640" s="113">
        <v>372</v>
      </c>
      <c r="Q640" s="113">
        <v>758</v>
      </c>
      <c r="R640" s="113">
        <v>1169</v>
      </c>
      <c r="S640" s="113">
        <v>1369</v>
      </c>
      <c r="T640" s="113">
        <v>1643</v>
      </c>
    </row>
    <row r="641" spans="1:20" x14ac:dyDescent="0.25">
      <c r="A641" s="115" t="s">
        <v>491</v>
      </c>
      <c r="B641" s="104" t="s">
        <v>4904</v>
      </c>
      <c r="C641" s="104">
        <v>6</v>
      </c>
      <c r="D641" s="115" t="s">
        <v>8389</v>
      </c>
      <c r="E641" s="31">
        <f t="shared" si="42"/>
        <v>1393</v>
      </c>
      <c r="F641" s="121">
        <f t="shared" si="43"/>
        <v>675.25</v>
      </c>
      <c r="G641" s="21"/>
      <c r="H641" s="31"/>
      <c r="I641" s="121">
        <f t="shared" si="44"/>
        <v>1339.6</v>
      </c>
      <c r="J641" s="21"/>
      <c r="K641" s="31"/>
      <c r="L641" s="113">
        <v>511</v>
      </c>
      <c r="M641" s="113">
        <v>582</v>
      </c>
      <c r="N641" s="113">
        <v>881</v>
      </c>
      <c r="O641" s="113">
        <v>727</v>
      </c>
      <c r="P641" s="113">
        <v>1683</v>
      </c>
      <c r="Q641" s="113">
        <v>836</v>
      </c>
      <c r="R641" s="113">
        <v>604</v>
      </c>
      <c r="S641" s="113">
        <v>1767</v>
      </c>
      <c r="T641" s="113">
        <v>1808</v>
      </c>
    </row>
    <row r="642" spans="1:20" x14ac:dyDescent="0.25">
      <c r="A642" s="115" t="s">
        <v>437</v>
      </c>
      <c r="B642" s="104" t="s">
        <v>4954</v>
      </c>
      <c r="C642" s="104">
        <v>16</v>
      </c>
      <c r="D642" s="115" t="s">
        <v>8857</v>
      </c>
      <c r="E642" s="31">
        <f t="shared" si="42"/>
        <v>1393</v>
      </c>
      <c r="F642" s="121">
        <f t="shared" si="43"/>
        <v>480</v>
      </c>
      <c r="G642" s="21"/>
      <c r="H642" s="31"/>
      <c r="I642" s="121">
        <f t="shared" si="44"/>
        <v>977.6</v>
      </c>
      <c r="J642" s="21"/>
      <c r="K642" s="31"/>
      <c r="L642" s="113">
        <v>219</v>
      </c>
      <c r="M642" s="113">
        <v>426</v>
      </c>
      <c r="N642" s="113">
        <v>873</v>
      </c>
      <c r="O642" s="113">
        <v>402</v>
      </c>
      <c r="P642" s="113">
        <v>246</v>
      </c>
      <c r="Q642" s="113">
        <v>463</v>
      </c>
      <c r="R642" s="113">
        <v>1249</v>
      </c>
      <c r="S642" s="113">
        <v>1264</v>
      </c>
      <c r="T642" s="113">
        <v>1666</v>
      </c>
    </row>
    <row r="643" spans="1:20" x14ac:dyDescent="0.25">
      <c r="A643" s="115" t="s">
        <v>4795</v>
      </c>
      <c r="B643" s="104" t="s">
        <v>4946</v>
      </c>
      <c r="C643" s="104">
        <v>15</v>
      </c>
      <c r="D643" s="115" t="s">
        <v>6169</v>
      </c>
      <c r="E643" s="31">
        <f t="shared" si="42"/>
        <v>1389.3333333333333</v>
      </c>
      <c r="F643" s="121">
        <f t="shared" si="43"/>
        <v>2510.5</v>
      </c>
      <c r="G643" s="21"/>
      <c r="H643" s="31"/>
      <c r="I643" s="121">
        <f t="shared" si="44"/>
        <v>2679.8</v>
      </c>
      <c r="J643" s="21"/>
      <c r="K643" s="31"/>
      <c r="L643" s="113">
        <v>2007</v>
      </c>
      <c r="M643" s="113">
        <v>2190</v>
      </c>
      <c r="N643" s="113">
        <v>2730</v>
      </c>
      <c r="O643" s="113">
        <v>3115</v>
      </c>
      <c r="P643" s="113">
        <v>3935</v>
      </c>
      <c r="Q643" s="113">
        <v>5296</v>
      </c>
      <c r="R643" s="113">
        <v>4022</v>
      </c>
      <c r="S643" s="113">
        <v>146</v>
      </c>
      <c r="T643" s="113">
        <v>0</v>
      </c>
    </row>
    <row r="644" spans="1:20" x14ac:dyDescent="0.25">
      <c r="A644" s="115" t="s">
        <v>165</v>
      </c>
      <c r="B644" s="104" t="s">
        <v>4909</v>
      </c>
      <c r="C644" s="104">
        <v>7</v>
      </c>
      <c r="D644" s="115" t="s">
        <v>7843</v>
      </c>
      <c r="E644" s="31">
        <f t="shared" si="42"/>
        <v>1386</v>
      </c>
      <c r="F644" s="121">
        <f t="shared" si="43"/>
        <v>1868.25</v>
      </c>
      <c r="G644" s="21"/>
      <c r="H644" s="31"/>
      <c r="I644" s="121">
        <f t="shared" si="44"/>
        <v>1047.2</v>
      </c>
      <c r="J644" s="21"/>
      <c r="K644" s="31"/>
      <c r="L644" s="113">
        <v>1723</v>
      </c>
      <c r="M644" s="113">
        <v>1617</v>
      </c>
      <c r="N644" s="113">
        <v>2162</v>
      </c>
      <c r="O644" s="113">
        <v>1971</v>
      </c>
      <c r="P644" s="113">
        <v>654</v>
      </c>
      <c r="Q644" s="113">
        <v>424</v>
      </c>
      <c r="R644" s="113">
        <v>411</v>
      </c>
      <c r="S644" s="113">
        <v>970</v>
      </c>
      <c r="T644" s="113">
        <v>2777</v>
      </c>
    </row>
    <row r="645" spans="1:20" x14ac:dyDescent="0.25">
      <c r="A645" s="115" t="s">
        <v>1167</v>
      </c>
      <c r="B645" s="104" t="s">
        <v>4892</v>
      </c>
      <c r="C645" s="104">
        <v>4</v>
      </c>
      <c r="D645" s="115" t="s">
        <v>6658</v>
      </c>
      <c r="E645" s="31">
        <f t="shared" si="42"/>
        <v>1378</v>
      </c>
      <c r="F645" s="121">
        <f t="shared" si="43"/>
        <v>987.25</v>
      </c>
      <c r="G645" s="21"/>
      <c r="H645" s="31"/>
      <c r="I645" s="121">
        <f t="shared" si="44"/>
        <v>1156</v>
      </c>
      <c r="J645" s="21"/>
      <c r="K645" s="31"/>
      <c r="L645" s="113">
        <v>610</v>
      </c>
      <c r="M645" s="113">
        <v>756</v>
      </c>
      <c r="N645" s="113">
        <v>1145</v>
      </c>
      <c r="O645" s="113">
        <v>1438</v>
      </c>
      <c r="P645" s="113">
        <v>916</v>
      </c>
      <c r="Q645" s="113">
        <v>730</v>
      </c>
      <c r="R645" s="113">
        <v>976</v>
      </c>
      <c r="S645" s="113">
        <v>1865</v>
      </c>
      <c r="T645" s="113">
        <v>1293</v>
      </c>
    </row>
    <row r="646" spans="1:20" x14ac:dyDescent="0.25">
      <c r="A646" s="115" t="s">
        <v>897</v>
      </c>
      <c r="B646" s="104" t="s">
        <v>4954</v>
      </c>
      <c r="C646" s="104">
        <v>16</v>
      </c>
      <c r="D646" s="115" t="s">
        <v>6336</v>
      </c>
      <c r="E646" s="31">
        <f t="shared" si="42"/>
        <v>1377</v>
      </c>
      <c r="F646" s="121">
        <f t="shared" si="43"/>
        <v>415.25</v>
      </c>
      <c r="G646" s="21"/>
      <c r="H646" s="31"/>
      <c r="I646" s="121">
        <f t="shared" si="44"/>
        <v>928.2</v>
      </c>
      <c r="J646" s="21"/>
      <c r="K646" s="31"/>
      <c r="L646" s="113">
        <v>18</v>
      </c>
      <c r="M646" s="113">
        <v>60</v>
      </c>
      <c r="N646" s="113">
        <v>1240</v>
      </c>
      <c r="O646" s="113">
        <v>343</v>
      </c>
      <c r="P646" s="113">
        <v>355</v>
      </c>
      <c r="Q646" s="113">
        <v>155</v>
      </c>
      <c r="R646" s="113">
        <v>1414</v>
      </c>
      <c r="S646" s="113">
        <v>2087</v>
      </c>
      <c r="T646" s="113">
        <v>630</v>
      </c>
    </row>
    <row r="647" spans="1:20" x14ac:dyDescent="0.25">
      <c r="A647" s="115" t="s">
        <v>1156</v>
      </c>
      <c r="B647" s="104" t="s">
        <v>4942</v>
      </c>
      <c r="C647" s="104">
        <v>15</v>
      </c>
      <c r="D647" s="115" t="s">
        <v>5449</v>
      </c>
      <c r="E647" s="31">
        <f t="shared" si="42"/>
        <v>1376</v>
      </c>
      <c r="F647" s="121">
        <f t="shared" si="43"/>
        <v>289.5</v>
      </c>
      <c r="G647" s="21"/>
      <c r="H647" s="31"/>
      <c r="I647" s="121">
        <f t="shared" si="44"/>
        <v>1013.6</v>
      </c>
      <c r="J647" s="21"/>
      <c r="K647" s="31"/>
      <c r="L647" s="113">
        <v>16</v>
      </c>
      <c r="M647" s="113">
        <v>38</v>
      </c>
      <c r="N647" s="113">
        <v>412</v>
      </c>
      <c r="O647" s="113">
        <v>692</v>
      </c>
      <c r="P647" s="113">
        <v>304</v>
      </c>
      <c r="Q647" s="113">
        <v>636</v>
      </c>
      <c r="R647" s="113">
        <v>942</v>
      </c>
      <c r="S647" s="113">
        <v>1730</v>
      </c>
      <c r="T647" s="113">
        <v>1456</v>
      </c>
    </row>
    <row r="648" spans="1:20" x14ac:dyDescent="0.25">
      <c r="A648" s="115" t="s">
        <v>668</v>
      </c>
      <c r="B648" s="104" t="s">
        <v>4943</v>
      </c>
      <c r="C648" s="104">
        <v>15</v>
      </c>
      <c r="D648" s="115" t="s">
        <v>6534</v>
      </c>
      <c r="E648" s="31">
        <f t="shared" si="42"/>
        <v>1365.3333333333333</v>
      </c>
      <c r="F648" s="121">
        <f t="shared" si="43"/>
        <v>720.5</v>
      </c>
      <c r="G648" s="21"/>
      <c r="H648" s="31"/>
      <c r="I648" s="121">
        <f t="shared" si="44"/>
        <v>1408.2</v>
      </c>
      <c r="J648" s="21"/>
      <c r="K648" s="31"/>
      <c r="L648" s="113">
        <v>114</v>
      </c>
      <c r="M648" s="113">
        <v>182</v>
      </c>
      <c r="N648" s="113">
        <v>603</v>
      </c>
      <c r="O648" s="113">
        <v>1983</v>
      </c>
      <c r="P648" s="113">
        <v>1626</v>
      </c>
      <c r="Q648" s="113">
        <v>1319</v>
      </c>
      <c r="R648" s="113">
        <v>1540</v>
      </c>
      <c r="S648" s="113">
        <v>1115</v>
      </c>
      <c r="T648" s="113">
        <v>1441</v>
      </c>
    </row>
    <row r="649" spans="1:20" x14ac:dyDescent="0.25">
      <c r="A649" s="115" t="s">
        <v>670</v>
      </c>
      <c r="B649" s="104" t="s">
        <v>4934</v>
      </c>
      <c r="C649" s="104">
        <v>12</v>
      </c>
      <c r="D649" s="115" t="s">
        <v>6899</v>
      </c>
      <c r="E649" s="31">
        <f t="shared" si="42"/>
        <v>1364.6666666666667</v>
      </c>
      <c r="F649" s="121">
        <f t="shared" si="43"/>
        <v>466.25</v>
      </c>
      <c r="G649" s="21"/>
      <c r="H649" s="31"/>
      <c r="I649" s="121">
        <f t="shared" si="44"/>
        <v>1145.5999999999999</v>
      </c>
      <c r="J649" s="21"/>
      <c r="K649" s="31"/>
      <c r="L649" s="113">
        <v>103</v>
      </c>
      <c r="M649" s="113">
        <v>68</v>
      </c>
      <c r="N649" s="113">
        <v>605</v>
      </c>
      <c r="O649" s="113">
        <v>1089</v>
      </c>
      <c r="P649" s="113">
        <v>613</v>
      </c>
      <c r="Q649" s="113">
        <v>1021</v>
      </c>
      <c r="R649" s="113">
        <v>1203</v>
      </c>
      <c r="S649" s="113">
        <v>1259</v>
      </c>
      <c r="T649" s="113">
        <v>1632</v>
      </c>
    </row>
    <row r="650" spans="1:20" x14ac:dyDescent="0.25">
      <c r="A650" s="115" t="s">
        <v>1978</v>
      </c>
      <c r="B650" s="104" t="s">
        <v>4954</v>
      </c>
      <c r="C650" s="104">
        <v>16</v>
      </c>
      <c r="D650" s="115" t="s">
        <v>7984</v>
      </c>
      <c r="E650" s="31">
        <f t="shared" si="42"/>
        <v>1362</v>
      </c>
      <c r="F650" s="121">
        <f t="shared" si="43"/>
        <v>129</v>
      </c>
      <c r="G650" s="21"/>
      <c r="H650" s="31"/>
      <c r="I650" s="121">
        <f t="shared" si="44"/>
        <v>857.4</v>
      </c>
      <c r="J650" s="21"/>
      <c r="K650" s="31"/>
      <c r="L650" s="113">
        <v>8</v>
      </c>
      <c r="M650" s="113">
        <v>64</v>
      </c>
      <c r="N650" s="113">
        <v>223</v>
      </c>
      <c r="O650" s="113">
        <v>221</v>
      </c>
      <c r="P650" s="113">
        <v>107</v>
      </c>
      <c r="Q650" s="113">
        <v>94</v>
      </c>
      <c r="R650" s="113">
        <v>3571</v>
      </c>
      <c r="S650" s="113">
        <v>320</v>
      </c>
      <c r="T650" s="113">
        <v>195</v>
      </c>
    </row>
    <row r="651" spans="1:20" x14ac:dyDescent="0.25">
      <c r="A651" s="115" t="s">
        <v>1285</v>
      </c>
      <c r="B651" s="104" t="s">
        <v>4951</v>
      </c>
      <c r="C651" s="104">
        <v>15</v>
      </c>
      <c r="D651" s="115" t="s">
        <v>5556</v>
      </c>
      <c r="E651" s="31">
        <f t="shared" si="42"/>
        <v>1359.3333333333333</v>
      </c>
      <c r="F651" s="121">
        <f t="shared" si="43"/>
        <v>656.75</v>
      </c>
      <c r="G651" s="21"/>
      <c r="H651" s="31"/>
      <c r="I651" s="121">
        <f t="shared" si="44"/>
        <v>1120.4000000000001</v>
      </c>
      <c r="J651" s="21"/>
      <c r="K651" s="31"/>
      <c r="L651" s="113">
        <v>341</v>
      </c>
      <c r="M651" s="113">
        <v>354</v>
      </c>
      <c r="N651" s="113">
        <v>739</v>
      </c>
      <c r="O651" s="113">
        <v>1193</v>
      </c>
      <c r="P651" s="113">
        <v>732</v>
      </c>
      <c r="Q651" s="113">
        <v>792</v>
      </c>
      <c r="R651" s="113">
        <v>1915</v>
      </c>
      <c r="S651" s="113">
        <v>916</v>
      </c>
      <c r="T651" s="113">
        <v>1247</v>
      </c>
    </row>
    <row r="652" spans="1:20" x14ac:dyDescent="0.25">
      <c r="A652" s="115" t="s">
        <v>631</v>
      </c>
      <c r="B652" s="104" t="s">
        <v>4953</v>
      </c>
      <c r="C652" s="104">
        <v>16</v>
      </c>
      <c r="D652" s="115" t="s">
        <v>7430</v>
      </c>
      <c r="E652" s="31">
        <f t="shared" si="42"/>
        <v>1358.6666666666667</v>
      </c>
      <c r="F652" s="121">
        <f t="shared" si="43"/>
        <v>650.75</v>
      </c>
      <c r="G652" s="21"/>
      <c r="H652" s="31"/>
      <c r="I652" s="121">
        <f t="shared" si="44"/>
        <v>1103.4000000000001</v>
      </c>
      <c r="J652" s="21"/>
      <c r="K652" s="31"/>
      <c r="L652" s="113">
        <v>243</v>
      </c>
      <c r="M652" s="113">
        <v>259</v>
      </c>
      <c r="N652" s="113">
        <v>1277</v>
      </c>
      <c r="O652" s="113">
        <v>824</v>
      </c>
      <c r="P652" s="113">
        <v>641</v>
      </c>
      <c r="Q652" s="113">
        <v>800</v>
      </c>
      <c r="R652" s="113">
        <v>819</v>
      </c>
      <c r="S652" s="113">
        <v>1492</v>
      </c>
      <c r="T652" s="113">
        <v>1765</v>
      </c>
    </row>
    <row r="653" spans="1:20" x14ac:dyDescent="0.25">
      <c r="A653" s="115" t="s">
        <v>577</v>
      </c>
      <c r="B653" s="104" t="s">
        <v>4953</v>
      </c>
      <c r="C653" s="104">
        <v>16</v>
      </c>
      <c r="D653" s="115" t="s">
        <v>6578</v>
      </c>
      <c r="E653" s="31">
        <f t="shared" si="42"/>
        <v>1356.3333333333333</v>
      </c>
      <c r="F653" s="121">
        <f t="shared" si="43"/>
        <v>1529.75</v>
      </c>
      <c r="G653" s="21"/>
      <c r="H653" s="31"/>
      <c r="I653" s="121">
        <f t="shared" si="44"/>
        <v>1190.4000000000001</v>
      </c>
      <c r="J653" s="21"/>
      <c r="K653" s="31"/>
      <c r="L653" s="113">
        <v>1043</v>
      </c>
      <c r="M653" s="113">
        <v>638</v>
      </c>
      <c r="N653" s="113">
        <v>1004</v>
      </c>
      <c r="O653" s="113">
        <v>3434</v>
      </c>
      <c r="P653" s="113">
        <v>1093</v>
      </c>
      <c r="Q653" s="113">
        <v>790</v>
      </c>
      <c r="R653" s="113">
        <v>1014</v>
      </c>
      <c r="S653" s="113">
        <v>1530</v>
      </c>
      <c r="T653" s="113">
        <v>1525</v>
      </c>
    </row>
    <row r="654" spans="1:20" x14ac:dyDescent="0.25">
      <c r="A654" s="115" t="s">
        <v>489</v>
      </c>
      <c r="B654" s="104" t="s">
        <v>4908</v>
      </c>
      <c r="C654" s="104">
        <v>6</v>
      </c>
      <c r="D654" s="115" t="s">
        <v>5769</v>
      </c>
      <c r="E654" s="31">
        <f t="shared" si="42"/>
        <v>1355.6666666666667</v>
      </c>
      <c r="F654" s="121">
        <f t="shared" si="43"/>
        <v>304</v>
      </c>
      <c r="G654" s="21"/>
      <c r="H654" s="31"/>
      <c r="I654" s="121">
        <f t="shared" si="44"/>
        <v>1091.5999999999999</v>
      </c>
      <c r="J654" s="21"/>
      <c r="K654" s="31"/>
      <c r="L654" s="113">
        <v>266</v>
      </c>
      <c r="M654" s="113">
        <v>87</v>
      </c>
      <c r="N654" s="113">
        <v>426</v>
      </c>
      <c r="O654" s="113">
        <v>437</v>
      </c>
      <c r="P654" s="113">
        <v>720</v>
      </c>
      <c r="Q654" s="113">
        <v>671</v>
      </c>
      <c r="R654" s="113">
        <v>1857</v>
      </c>
      <c r="S654" s="113">
        <v>639</v>
      </c>
      <c r="T654" s="113">
        <v>1571</v>
      </c>
    </row>
    <row r="655" spans="1:20" x14ac:dyDescent="0.25">
      <c r="A655" s="115" t="s">
        <v>2191</v>
      </c>
      <c r="B655" s="104" t="s">
        <v>4953</v>
      </c>
      <c r="C655" s="104">
        <v>16</v>
      </c>
      <c r="D655" s="115" t="s">
        <v>8984</v>
      </c>
      <c r="E655" s="31">
        <f t="shared" si="42"/>
        <v>1353.6666666666667</v>
      </c>
      <c r="F655" s="121">
        <f t="shared" si="43"/>
        <v>120.5</v>
      </c>
      <c r="G655" s="21"/>
      <c r="H655" s="31"/>
      <c r="I655" s="121">
        <f t="shared" si="44"/>
        <v>938</v>
      </c>
      <c r="J655" s="21"/>
      <c r="K655" s="31"/>
      <c r="L655" s="113">
        <v>27</v>
      </c>
      <c r="M655" s="113"/>
      <c r="N655" s="113">
        <v>21</v>
      </c>
      <c r="O655" s="113">
        <v>434</v>
      </c>
      <c r="P655" s="113">
        <v>18</v>
      </c>
      <c r="Q655" s="113">
        <v>611</v>
      </c>
      <c r="R655" s="113">
        <v>1382</v>
      </c>
      <c r="S655" s="113">
        <v>963</v>
      </c>
      <c r="T655" s="113">
        <v>1716</v>
      </c>
    </row>
    <row r="656" spans="1:20" x14ac:dyDescent="0.25">
      <c r="A656" s="115" t="s">
        <v>585</v>
      </c>
      <c r="B656" s="104" t="s">
        <v>4943</v>
      </c>
      <c r="C656" s="104">
        <v>15</v>
      </c>
      <c r="D656" s="115" t="s">
        <v>6873</v>
      </c>
      <c r="E656" s="31">
        <f t="shared" si="42"/>
        <v>1353.3333333333333</v>
      </c>
      <c r="F656" s="121">
        <f t="shared" si="43"/>
        <v>553.75</v>
      </c>
      <c r="G656" s="21"/>
      <c r="H656" s="31"/>
      <c r="I656" s="121">
        <f t="shared" si="44"/>
        <v>1104.8</v>
      </c>
      <c r="J656" s="21"/>
      <c r="K656" s="31"/>
      <c r="L656" s="113">
        <v>324</v>
      </c>
      <c r="M656" s="113">
        <v>206</v>
      </c>
      <c r="N656" s="113">
        <v>535</v>
      </c>
      <c r="O656" s="113">
        <v>1150</v>
      </c>
      <c r="P656" s="113">
        <v>779</v>
      </c>
      <c r="Q656" s="113">
        <v>685</v>
      </c>
      <c r="R656" s="113">
        <v>1787</v>
      </c>
      <c r="S656" s="113">
        <v>556</v>
      </c>
      <c r="T656" s="113">
        <v>1717</v>
      </c>
    </row>
    <row r="657" spans="1:20" x14ac:dyDescent="0.25">
      <c r="A657" s="115" t="s">
        <v>677</v>
      </c>
      <c r="B657" s="104" t="s">
        <v>4954</v>
      </c>
      <c r="C657" s="104">
        <v>16</v>
      </c>
      <c r="D657" s="115" t="s">
        <v>6046</v>
      </c>
      <c r="E657" s="31">
        <f t="shared" si="42"/>
        <v>1335</v>
      </c>
      <c r="F657" s="121">
        <f t="shared" si="43"/>
        <v>733.25</v>
      </c>
      <c r="G657" s="21"/>
      <c r="H657" s="31"/>
      <c r="I657" s="121">
        <f t="shared" si="44"/>
        <v>923</v>
      </c>
      <c r="J657" s="21"/>
      <c r="K657" s="31"/>
      <c r="L657" s="113">
        <v>195</v>
      </c>
      <c r="M657" s="113">
        <v>208</v>
      </c>
      <c r="N657" s="113">
        <v>455</v>
      </c>
      <c r="O657" s="113">
        <v>2075</v>
      </c>
      <c r="P657" s="113">
        <v>277</v>
      </c>
      <c r="Q657" s="113">
        <v>333</v>
      </c>
      <c r="R657" s="113">
        <v>1584</v>
      </c>
      <c r="S657" s="113">
        <v>1346</v>
      </c>
      <c r="T657" s="113">
        <v>1075</v>
      </c>
    </row>
    <row r="658" spans="1:20" x14ac:dyDescent="0.25">
      <c r="A658" s="115" t="s">
        <v>193</v>
      </c>
      <c r="B658" s="104" t="s">
        <v>4942</v>
      </c>
      <c r="C658" s="104">
        <v>15</v>
      </c>
      <c r="D658" s="115" t="s">
        <v>8121</v>
      </c>
      <c r="E658" s="31">
        <f t="shared" si="42"/>
        <v>1332.3333333333333</v>
      </c>
      <c r="F658" s="121">
        <f t="shared" si="43"/>
        <v>350.5</v>
      </c>
      <c r="G658" s="21"/>
      <c r="H658" s="31"/>
      <c r="I658" s="121">
        <f t="shared" si="44"/>
        <v>843.2</v>
      </c>
      <c r="J658" s="21"/>
      <c r="K658" s="31"/>
      <c r="L658" s="113">
        <v>39</v>
      </c>
      <c r="M658" s="113">
        <v>21</v>
      </c>
      <c r="N658" s="113">
        <v>395</v>
      </c>
      <c r="O658" s="113">
        <v>947</v>
      </c>
      <c r="P658" s="113">
        <v>67</v>
      </c>
      <c r="Q658" s="113">
        <v>152</v>
      </c>
      <c r="R658" s="113">
        <v>1432</v>
      </c>
      <c r="S658" s="113">
        <v>916</v>
      </c>
      <c r="T658" s="113">
        <v>1649</v>
      </c>
    </row>
    <row r="659" spans="1:20" x14ac:dyDescent="0.25">
      <c r="A659" s="115" t="s">
        <v>1030</v>
      </c>
      <c r="B659" s="104" t="s">
        <v>4959</v>
      </c>
      <c r="C659" s="104">
        <v>18</v>
      </c>
      <c r="D659" s="115" t="s">
        <v>6151</v>
      </c>
      <c r="E659" s="31">
        <f t="shared" si="42"/>
        <v>1330</v>
      </c>
      <c r="F659" s="121">
        <f t="shared" si="43"/>
        <v>425.5</v>
      </c>
      <c r="G659" s="21"/>
      <c r="H659" s="31"/>
      <c r="I659" s="121">
        <f t="shared" si="44"/>
        <v>867</v>
      </c>
      <c r="J659" s="21"/>
      <c r="K659" s="31"/>
      <c r="L659" s="113">
        <v>332</v>
      </c>
      <c r="M659" s="113">
        <v>683</v>
      </c>
      <c r="N659" s="113">
        <v>452</v>
      </c>
      <c r="O659" s="113">
        <v>235</v>
      </c>
      <c r="P659" s="113">
        <v>182</v>
      </c>
      <c r="Q659" s="113">
        <v>163</v>
      </c>
      <c r="R659" s="113">
        <v>159</v>
      </c>
      <c r="S659" s="113">
        <v>253</v>
      </c>
      <c r="T659" s="113">
        <v>3578</v>
      </c>
    </row>
    <row r="660" spans="1:20" x14ac:dyDescent="0.25">
      <c r="A660" s="115" t="s">
        <v>799</v>
      </c>
      <c r="B660" s="104" t="s">
        <v>4943</v>
      </c>
      <c r="C660" s="104">
        <v>15</v>
      </c>
      <c r="D660" s="115" t="s">
        <v>5805</v>
      </c>
      <c r="E660" s="31">
        <f t="shared" si="42"/>
        <v>1326.6666666666667</v>
      </c>
      <c r="F660" s="121">
        <f t="shared" si="43"/>
        <v>255</v>
      </c>
      <c r="G660" s="21"/>
      <c r="H660" s="31"/>
      <c r="I660" s="121">
        <f t="shared" si="44"/>
        <v>1063.2</v>
      </c>
      <c r="J660" s="21"/>
      <c r="K660" s="31"/>
      <c r="L660" s="113">
        <v>18</v>
      </c>
      <c r="M660" s="113">
        <v>202</v>
      </c>
      <c r="N660" s="113">
        <v>94</v>
      </c>
      <c r="O660" s="113">
        <v>706</v>
      </c>
      <c r="P660" s="113">
        <v>794</v>
      </c>
      <c r="Q660" s="113">
        <v>542</v>
      </c>
      <c r="R660" s="113">
        <v>1066</v>
      </c>
      <c r="S660" s="113">
        <v>1586</v>
      </c>
      <c r="T660" s="113">
        <v>1328</v>
      </c>
    </row>
    <row r="661" spans="1:20" x14ac:dyDescent="0.25">
      <c r="A661" s="115" t="s">
        <v>224</v>
      </c>
      <c r="B661" s="104" t="s">
        <v>4909</v>
      </c>
      <c r="C661" s="104">
        <v>7</v>
      </c>
      <c r="D661" s="115" t="s">
        <v>6431</v>
      </c>
      <c r="E661" s="31">
        <f t="shared" si="42"/>
        <v>1319.3333333333333</v>
      </c>
      <c r="F661" s="121">
        <f t="shared" si="43"/>
        <v>533</v>
      </c>
      <c r="G661" s="21"/>
      <c r="H661" s="31"/>
      <c r="I661" s="121">
        <f t="shared" si="44"/>
        <v>1052.2</v>
      </c>
      <c r="J661" s="21"/>
      <c r="K661" s="31"/>
      <c r="L661" s="113">
        <v>349</v>
      </c>
      <c r="M661" s="113">
        <v>670</v>
      </c>
      <c r="N661" s="113">
        <v>434</v>
      </c>
      <c r="O661" s="113">
        <v>679</v>
      </c>
      <c r="P661" s="113">
        <v>389</v>
      </c>
      <c r="Q661" s="113">
        <v>914</v>
      </c>
      <c r="R661" s="113">
        <v>1754</v>
      </c>
      <c r="S661" s="113">
        <v>723</v>
      </c>
      <c r="T661" s="113">
        <v>1481</v>
      </c>
    </row>
    <row r="662" spans="1:20" x14ac:dyDescent="0.25">
      <c r="A662" s="115" t="s">
        <v>818</v>
      </c>
      <c r="B662" s="104" t="s">
        <v>4908</v>
      </c>
      <c r="C662" s="104">
        <v>6</v>
      </c>
      <c r="D662" s="115" t="s">
        <v>7556</v>
      </c>
      <c r="E662" s="31">
        <f t="shared" si="42"/>
        <v>1313.3333333333333</v>
      </c>
      <c r="F662" s="121">
        <f t="shared" si="43"/>
        <v>768.25</v>
      </c>
      <c r="G662" s="21"/>
      <c r="H662" s="31"/>
      <c r="I662" s="121">
        <f t="shared" si="44"/>
        <v>1204</v>
      </c>
      <c r="J662" s="21"/>
      <c r="K662" s="31"/>
      <c r="L662" s="113">
        <v>519</v>
      </c>
      <c r="M662" s="113">
        <v>621</v>
      </c>
      <c r="N662" s="113">
        <v>934</v>
      </c>
      <c r="O662" s="113">
        <v>999</v>
      </c>
      <c r="P662" s="113">
        <v>1073</v>
      </c>
      <c r="Q662" s="113">
        <v>1007</v>
      </c>
      <c r="R662" s="113">
        <v>2006</v>
      </c>
      <c r="S662" s="113">
        <v>1031</v>
      </c>
      <c r="T662" s="113">
        <v>903</v>
      </c>
    </row>
    <row r="663" spans="1:20" x14ac:dyDescent="0.25">
      <c r="A663" s="115" t="s">
        <v>1959</v>
      </c>
      <c r="B663" s="104" t="s">
        <v>4954</v>
      </c>
      <c r="C663" s="104">
        <v>16</v>
      </c>
      <c r="D663" s="115" t="s">
        <v>6334</v>
      </c>
      <c r="E663" s="31">
        <f t="shared" si="42"/>
        <v>1306.6666666666667</v>
      </c>
      <c r="F663" s="121">
        <f t="shared" si="43"/>
        <v>232</v>
      </c>
      <c r="G663" s="21"/>
      <c r="H663" s="31"/>
      <c r="I663" s="121">
        <f t="shared" si="44"/>
        <v>889.4</v>
      </c>
      <c r="J663" s="21"/>
      <c r="K663" s="31"/>
      <c r="L663" s="113">
        <v>11</v>
      </c>
      <c r="M663" s="113">
        <v>131</v>
      </c>
      <c r="N663" s="113">
        <v>428</v>
      </c>
      <c r="O663" s="113">
        <v>358</v>
      </c>
      <c r="P663" s="113">
        <v>224</v>
      </c>
      <c r="Q663" s="113">
        <v>303</v>
      </c>
      <c r="R663" s="113">
        <v>1136</v>
      </c>
      <c r="S663" s="113">
        <v>1464</v>
      </c>
      <c r="T663" s="113">
        <v>1320</v>
      </c>
    </row>
    <row r="664" spans="1:20" x14ac:dyDescent="0.25">
      <c r="A664" s="115" t="s">
        <v>4250</v>
      </c>
      <c r="B664" s="104" t="s">
        <v>4925</v>
      </c>
      <c r="C664" s="104">
        <v>11</v>
      </c>
      <c r="D664" s="115" t="s">
        <v>6939</v>
      </c>
      <c r="E664" s="31">
        <f t="shared" si="42"/>
        <v>1296.6666666666667</v>
      </c>
      <c r="F664" s="121">
        <f t="shared" si="43"/>
        <v>7.25</v>
      </c>
      <c r="G664" s="21"/>
      <c r="H664" s="31"/>
      <c r="I664" s="121">
        <f t="shared" si="44"/>
        <v>1019.4</v>
      </c>
      <c r="J664" s="21"/>
      <c r="K664" s="31"/>
      <c r="L664" s="113"/>
      <c r="M664" s="113">
        <v>3</v>
      </c>
      <c r="N664" s="113"/>
      <c r="O664" s="113">
        <v>26</v>
      </c>
      <c r="P664" s="113">
        <v>575</v>
      </c>
      <c r="Q664" s="113">
        <v>632</v>
      </c>
      <c r="R664" s="113">
        <v>2264</v>
      </c>
      <c r="S664" s="113">
        <v>1040</v>
      </c>
      <c r="T664" s="113">
        <v>586</v>
      </c>
    </row>
    <row r="665" spans="1:20" x14ac:dyDescent="0.25">
      <c r="A665" s="115" t="s">
        <v>1890</v>
      </c>
      <c r="B665" s="104" t="s">
        <v>4898</v>
      </c>
      <c r="C665" s="104">
        <v>6</v>
      </c>
      <c r="D665" s="115" t="s">
        <v>9114</v>
      </c>
      <c r="E665" s="31">
        <f t="shared" si="42"/>
        <v>1290.6666666666667</v>
      </c>
      <c r="F665" s="121">
        <f t="shared" si="43"/>
        <v>218</v>
      </c>
      <c r="G665" s="21"/>
      <c r="H665" s="31"/>
      <c r="I665" s="121">
        <f t="shared" si="44"/>
        <v>953.8</v>
      </c>
      <c r="J665" s="21"/>
      <c r="K665" s="31"/>
      <c r="L665" s="113">
        <v>30</v>
      </c>
      <c r="M665" s="113">
        <v>90</v>
      </c>
      <c r="N665" s="113">
        <v>152</v>
      </c>
      <c r="O665" s="113">
        <v>600</v>
      </c>
      <c r="P665" s="113">
        <v>458</v>
      </c>
      <c r="Q665" s="113">
        <v>439</v>
      </c>
      <c r="R665" s="113">
        <v>1181</v>
      </c>
      <c r="S665" s="113">
        <v>1289</v>
      </c>
      <c r="T665" s="113">
        <v>1402</v>
      </c>
    </row>
    <row r="666" spans="1:20" x14ac:dyDescent="0.25">
      <c r="A666" s="115" t="s">
        <v>552</v>
      </c>
      <c r="B666" s="104" t="s">
        <v>4943</v>
      </c>
      <c r="C666" s="104">
        <v>15</v>
      </c>
      <c r="D666" s="115" t="s">
        <v>8998</v>
      </c>
      <c r="E666" s="31">
        <f t="shared" si="42"/>
        <v>1290</v>
      </c>
      <c r="F666" s="121">
        <f t="shared" si="43"/>
        <v>1444.5</v>
      </c>
      <c r="G666" s="21"/>
      <c r="H666" s="31"/>
      <c r="I666" s="121">
        <f t="shared" si="44"/>
        <v>1000.6</v>
      </c>
      <c r="J666" s="21"/>
      <c r="K666" s="31"/>
      <c r="L666" s="113">
        <v>53</v>
      </c>
      <c r="M666" s="113">
        <v>326</v>
      </c>
      <c r="N666" s="113">
        <v>4344</v>
      </c>
      <c r="O666" s="113">
        <v>1055</v>
      </c>
      <c r="P666" s="113">
        <v>519</v>
      </c>
      <c r="Q666" s="113">
        <v>614</v>
      </c>
      <c r="R666" s="113">
        <v>1083</v>
      </c>
      <c r="S666" s="113">
        <v>1466</v>
      </c>
      <c r="T666" s="113">
        <v>1321</v>
      </c>
    </row>
    <row r="667" spans="1:20" x14ac:dyDescent="0.25">
      <c r="A667" s="115" t="s">
        <v>997</v>
      </c>
      <c r="B667" s="104" t="s">
        <v>4952</v>
      </c>
      <c r="C667" s="104">
        <v>15</v>
      </c>
      <c r="D667" s="115" t="s">
        <v>5555</v>
      </c>
      <c r="E667" s="31">
        <f t="shared" si="42"/>
        <v>1289.6666666666667</v>
      </c>
      <c r="F667" s="121">
        <f t="shared" si="43"/>
        <v>470</v>
      </c>
      <c r="G667" s="21"/>
      <c r="H667" s="31"/>
      <c r="I667" s="121">
        <f t="shared" si="44"/>
        <v>1013.6</v>
      </c>
      <c r="J667" s="21"/>
      <c r="K667" s="31"/>
      <c r="L667" s="113">
        <v>115</v>
      </c>
      <c r="M667" s="113">
        <v>122</v>
      </c>
      <c r="N667" s="113">
        <v>500</v>
      </c>
      <c r="O667" s="113">
        <v>1143</v>
      </c>
      <c r="P667" s="113">
        <v>481</v>
      </c>
      <c r="Q667" s="113">
        <v>718</v>
      </c>
      <c r="R667" s="113">
        <v>870</v>
      </c>
      <c r="S667" s="113">
        <v>1273</v>
      </c>
      <c r="T667" s="113">
        <v>1726</v>
      </c>
    </row>
    <row r="668" spans="1:20" x14ac:dyDescent="0.25">
      <c r="A668" s="115" t="s">
        <v>951</v>
      </c>
      <c r="B668" s="104" t="s">
        <v>4909</v>
      </c>
      <c r="C668" s="104">
        <v>7</v>
      </c>
      <c r="D668" s="115" t="s">
        <v>6201</v>
      </c>
      <c r="E668" s="31">
        <f t="shared" si="42"/>
        <v>1288.6666666666667</v>
      </c>
      <c r="F668" s="121">
        <f t="shared" si="43"/>
        <v>845.5</v>
      </c>
      <c r="G668" s="21"/>
      <c r="H668" s="31"/>
      <c r="I668" s="121">
        <f t="shared" si="44"/>
        <v>1052.4000000000001</v>
      </c>
      <c r="J668" s="21"/>
      <c r="K668" s="31"/>
      <c r="L668" s="113">
        <v>406</v>
      </c>
      <c r="M668" s="113">
        <v>378</v>
      </c>
      <c r="N668" s="113">
        <v>1308</v>
      </c>
      <c r="O668" s="113">
        <v>1290</v>
      </c>
      <c r="P668" s="113">
        <v>711</v>
      </c>
      <c r="Q668" s="113">
        <v>685</v>
      </c>
      <c r="R668" s="113">
        <v>1157</v>
      </c>
      <c r="S668" s="113">
        <v>1412</v>
      </c>
      <c r="T668" s="113">
        <v>1297</v>
      </c>
    </row>
    <row r="669" spans="1:20" x14ac:dyDescent="0.25">
      <c r="A669" s="115" t="s">
        <v>1559</v>
      </c>
      <c r="B669" s="104" t="s">
        <v>4951</v>
      </c>
      <c r="C669" s="104">
        <v>15</v>
      </c>
      <c r="D669" s="115" t="s">
        <v>6144</v>
      </c>
      <c r="E669" s="31">
        <f t="shared" si="42"/>
        <v>1284.6666666666667</v>
      </c>
      <c r="F669" s="121">
        <f t="shared" si="43"/>
        <v>2619.5</v>
      </c>
      <c r="G669" s="21"/>
      <c r="H669" s="31"/>
      <c r="I669" s="121">
        <f t="shared" si="44"/>
        <v>1077</v>
      </c>
      <c r="J669" s="21"/>
      <c r="K669" s="31"/>
      <c r="L669" s="113">
        <v>1188</v>
      </c>
      <c r="M669" s="113">
        <v>1563</v>
      </c>
      <c r="N669" s="113">
        <v>6346</v>
      </c>
      <c r="O669" s="113">
        <v>1381</v>
      </c>
      <c r="P669" s="113">
        <v>713</v>
      </c>
      <c r="Q669" s="113">
        <v>818</v>
      </c>
      <c r="R669" s="113">
        <v>674</v>
      </c>
      <c r="S669" s="113">
        <v>1480</v>
      </c>
      <c r="T669" s="113">
        <v>1700</v>
      </c>
    </row>
    <row r="670" spans="1:20" x14ac:dyDescent="0.25">
      <c r="A670" s="115" t="s">
        <v>706</v>
      </c>
      <c r="B670" s="104" t="s">
        <v>4938</v>
      </c>
      <c r="C670" s="104">
        <v>13</v>
      </c>
      <c r="D670" s="115" t="s">
        <v>7943</v>
      </c>
      <c r="E670" s="31">
        <f t="shared" si="42"/>
        <v>1283.3333333333333</v>
      </c>
      <c r="F670" s="121">
        <f t="shared" si="43"/>
        <v>92.75</v>
      </c>
      <c r="G670" s="21"/>
      <c r="H670" s="31"/>
      <c r="I670" s="121">
        <f t="shared" si="44"/>
        <v>795.2</v>
      </c>
      <c r="J670" s="21"/>
      <c r="K670" s="31"/>
      <c r="L670" s="113">
        <v>56</v>
      </c>
      <c r="M670" s="113">
        <v>88</v>
      </c>
      <c r="N670" s="113">
        <v>32</v>
      </c>
      <c r="O670" s="113">
        <v>195</v>
      </c>
      <c r="P670" s="113">
        <v>75</v>
      </c>
      <c r="Q670" s="113">
        <v>51</v>
      </c>
      <c r="R670" s="113">
        <v>327</v>
      </c>
      <c r="S670" s="113">
        <v>1557</v>
      </c>
      <c r="T670" s="113">
        <v>1966</v>
      </c>
    </row>
    <row r="671" spans="1:20" x14ac:dyDescent="0.25">
      <c r="A671" s="115" t="s">
        <v>3332</v>
      </c>
      <c r="B671" s="104" t="s">
        <v>4943</v>
      </c>
      <c r="C671" s="104">
        <v>15</v>
      </c>
      <c r="D671" s="115" t="s">
        <v>8126</v>
      </c>
      <c r="E671" s="31">
        <f t="shared" si="42"/>
        <v>1279</v>
      </c>
      <c r="F671" s="121">
        <f t="shared" si="43"/>
        <v>50.5</v>
      </c>
      <c r="G671" s="21"/>
      <c r="H671" s="31"/>
      <c r="I671" s="121">
        <f t="shared" si="44"/>
        <v>822.8</v>
      </c>
      <c r="J671" s="21"/>
      <c r="K671" s="31"/>
      <c r="L671" s="113">
        <v>4</v>
      </c>
      <c r="M671" s="113">
        <v>10</v>
      </c>
      <c r="N671" s="113">
        <v>28</v>
      </c>
      <c r="O671" s="113">
        <v>160</v>
      </c>
      <c r="P671" s="113">
        <v>247</v>
      </c>
      <c r="Q671" s="113">
        <v>30</v>
      </c>
      <c r="R671" s="113">
        <v>100</v>
      </c>
      <c r="S671" s="113">
        <v>1315</v>
      </c>
      <c r="T671" s="113">
        <v>2422</v>
      </c>
    </row>
    <row r="672" spans="1:20" x14ac:dyDescent="0.25">
      <c r="A672" s="115" t="s">
        <v>1305</v>
      </c>
      <c r="B672" s="104" t="s">
        <v>4954</v>
      </c>
      <c r="C672" s="104">
        <v>16</v>
      </c>
      <c r="D672" s="115" t="s">
        <v>5742</v>
      </c>
      <c r="E672" s="31">
        <f t="shared" ref="E672:E735" si="45">SUM(R672:T672)/3</f>
        <v>1277</v>
      </c>
      <c r="F672" s="121">
        <f t="shared" ref="F672:F735" si="46">SUM(L672:O672)/4</f>
        <v>250.75</v>
      </c>
      <c r="G672" s="21"/>
      <c r="H672" s="31"/>
      <c r="I672" s="121">
        <f t="shared" ref="I672:I735" si="47">SUM(P672:T672)/5</f>
        <v>806.2</v>
      </c>
      <c r="J672" s="21"/>
      <c r="K672" s="31"/>
      <c r="L672" s="113">
        <v>13</v>
      </c>
      <c r="M672" s="113">
        <v>72</v>
      </c>
      <c r="N672" s="113">
        <v>538</v>
      </c>
      <c r="O672" s="113">
        <v>380</v>
      </c>
      <c r="P672" s="113">
        <v>8</v>
      </c>
      <c r="Q672" s="113">
        <v>192</v>
      </c>
      <c r="R672" s="113">
        <v>1255</v>
      </c>
      <c r="S672" s="113">
        <v>1815</v>
      </c>
      <c r="T672" s="113">
        <v>761</v>
      </c>
    </row>
    <row r="673" spans="1:20" x14ac:dyDescent="0.25">
      <c r="A673" s="115" t="s">
        <v>967</v>
      </c>
      <c r="B673" s="104" t="s">
        <v>4956</v>
      </c>
      <c r="C673" s="104">
        <v>17</v>
      </c>
      <c r="D673" s="115" t="s">
        <v>5644</v>
      </c>
      <c r="E673" s="31">
        <f t="shared" si="45"/>
        <v>1268</v>
      </c>
      <c r="F673" s="121">
        <f t="shared" si="46"/>
        <v>197.75</v>
      </c>
      <c r="G673" s="21"/>
      <c r="H673" s="31"/>
      <c r="I673" s="121">
        <f t="shared" si="47"/>
        <v>899</v>
      </c>
      <c r="J673" s="21"/>
      <c r="K673" s="31"/>
      <c r="L673" s="113">
        <v>147</v>
      </c>
      <c r="M673" s="113">
        <v>109</v>
      </c>
      <c r="N673" s="113">
        <v>338</v>
      </c>
      <c r="O673" s="113">
        <v>197</v>
      </c>
      <c r="P673" s="113">
        <v>323</v>
      </c>
      <c r="Q673" s="113">
        <v>368</v>
      </c>
      <c r="R673" s="113">
        <v>299</v>
      </c>
      <c r="S673" s="113">
        <v>1269</v>
      </c>
      <c r="T673" s="113">
        <v>2236</v>
      </c>
    </row>
    <row r="674" spans="1:20" x14ac:dyDescent="0.25">
      <c r="A674" s="115" t="s">
        <v>526</v>
      </c>
      <c r="B674" s="104" t="s">
        <v>4933</v>
      </c>
      <c r="C674" s="104">
        <v>11</v>
      </c>
      <c r="D674" s="115" t="s">
        <v>5886</v>
      </c>
      <c r="E674" s="31">
        <f t="shared" si="45"/>
        <v>1267.3333333333333</v>
      </c>
      <c r="F674" s="121">
        <f t="shared" si="46"/>
        <v>682</v>
      </c>
      <c r="G674" s="21"/>
      <c r="H674" s="31"/>
      <c r="I674" s="121">
        <f t="shared" si="47"/>
        <v>1626.4</v>
      </c>
      <c r="J674" s="21"/>
      <c r="K674" s="31"/>
      <c r="L674" s="113">
        <v>280</v>
      </c>
      <c r="M674" s="113">
        <v>329</v>
      </c>
      <c r="N674" s="113">
        <v>955</v>
      </c>
      <c r="O674" s="113">
        <v>1164</v>
      </c>
      <c r="P674" s="113">
        <v>574</v>
      </c>
      <c r="Q674" s="113">
        <v>3756</v>
      </c>
      <c r="R674" s="113">
        <v>1458</v>
      </c>
      <c r="S674" s="113">
        <v>1486</v>
      </c>
      <c r="T674" s="113">
        <v>858</v>
      </c>
    </row>
    <row r="675" spans="1:20" x14ac:dyDescent="0.25">
      <c r="A675" s="115" t="s">
        <v>1082</v>
      </c>
      <c r="B675" s="104" t="s">
        <v>4912</v>
      </c>
      <c r="C675" s="104">
        <v>8</v>
      </c>
      <c r="D675" s="115" t="s">
        <v>6202</v>
      </c>
      <c r="E675" s="31">
        <f t="shared" si="45"/>
        <v>1265.6666666666667</v>
      </c>
      <c r="F675" s="121">
        <f t="shared" si="46"/>
        <v>89.75</v>
      </c>
      <c r="G675" s="21"/>
      <c r="H675" s="31"/>
      <c r="I675" s="121">
        <f t="shared" si="47"/>
        <v>800.4</v>
      </c>
      <c r="J675" s="21"/>
      <c r="K675" s="31"/>
      <c r="L675" s="113">
        <v>50</v>
      </c>
      <c r="M675" s="113">
        <v>92</v>
      </c>
      <c r="N675" s="113">
        <v>109</v>
      </c>
      <c r="O675" s="113">
        <v>108</v>
      </c>
      <c r="P675" s="113">
        <v>61</v>
      </c>
      <c r="Q675" s="113">
        <v>144</v>
      </c>
      <c r="R675" s="113">
        <v>460</v>
      </c>
      <c r="S675" s="113">
        <v>1611</v>
      </c>
      <c r="T675" s="113">
        <v>1726</v>
      </c>
    </row>
    <row r="676" spans="1:20" x14ac:dyDescent="0.25">
      <c r="A676" s="115" t="s">
        <v>5669</v>
      </c>
      <c r="B676" s="104" t="s">
        <v>4943</v>
      </c>
      <c r="C676" s="104">
        <v>15</v>
      </c>
      <c r="D676" s="115" t="s">
        <v>5670</v>
      </c>
      <c r="E676" s="31">
        <f t="shared" si="45"/>
        <v>1258.3333333333333</v>
      </c>
      <c r="F676" s="121">
        <f t="shared" si="46"/>
        <v>71</v>
      </c>
      <c r="G676" s="21"/>
      <c r="H676" s="31"/>
      <c r="I676" s="121">
        <f t="shared" si="47"/>
        <v>801.2</v>
      </c>
      <c r="J676" s="21"/>
      <c r="K676" s="31"/>
      <c r="L676" s="113"/>
      <c r="M676" s="113"/>
      <c r="N676" s="113">
        <v>153</v>
      </c>
      <c r="O676" s="113">
        <v>131</v>
      </c>
      <c r="P676" s="113">
        <v>105</v>
      </c>
      <c r="Q676" s="113">
        <v>126</v>
      </c>
      <c r="R676" s="113">
        <v>1471</v>
      </c>
      <c r="S676" s="113">
        <v>2016</v>
      </c>
      <c r="T676" s="113">
        <v>288</v>
      </c>
    </row>
    <row r="677" spans="1:20" x14ac:dyDescent="0.25">
      <c r="A677" s="115" t="s">
        <v>1095</v>
      </c>
      <c r="B677" s="104" t="s">
        <v>4932</v>
      </c>
      <c r="C677" s="104">
        <v>11</v>
      </c>
      <c r="D677" s="115" t="s">
        <v>8639</v>
      </c>
      <c r="E677" s="31">
        <f t="shared" si="45"/>
        <v>1247.6666666666667</v>
      </c>
      <c r="F677" s="121">
        <f t="shared" si="46"/>
        <v>633</v>
      </c>
      <c r="G677" s="21"/>
      <c r="H677" s="31"/>
      <c r="I677" s="121">
        <f t="shared" si="47"/>
        <v>1184</v>
      </c>
      <c r="J677" s="21"/>
      <c r="K677" s="31"/>
      <c r="L677" s="113">
        <v>812</v>
      </c>
      <c r="M677" s="113">
        <v>575</v>
      </c>
      <c r="N677" s="113">
        <v>358</v>
      </c>
      <c r="O677" s="113">
        <v>787</v>
      </c>
      <c r="P677" s="113">
        <v>1025</v>
      </c>
      <c r="Q677" s="113">
        <v>1152</v>
      </c>
      <c r="R677" s="113">
        <v>1773</v>
      </c>
      <c r="S677" s="113">
        <v>1044</v>
      </c>
      <c r="T677" s="113">
        <v>926</v>
      </c>
    </row>
    <row r="678" spans="1:20" x14ac:dyDescent="0.25">
      <c r="A678" s="115" t="s">
        <v>387</v>
      </c>
      <c r="B678" s="104" t="s">
        <v>4953</v>
      </c>
      <c r="C678" s="104">
        <v>16</v>
      </c>
      <c r="D678" s="115" t="s">
        <v>6007</v>
      </c>
      <c r="E678" s="31">
        <f t="shared" si="45"/>
        <v>1247</v>
      </c>
      <c r="F678" s="121">
        <f t="shared" si="46"/>
        <v>186.75</v>
      </c>
      <c r="G678" s="21"/>
      <c r="H678" s="31"/>
      <c r="I678" s="121">
        <f t="shared" si="47"/>
        <v>949</v>
      </c>
      <c r="J678" s="21"/>
      <c r="K678" s="31"/>
      <c r="L678" s="113">
        <v>14</v>
      </c>
      <c r="M678" s="113">
        <v>74</v>
      </c>
      <c r="N678" s="113">
        <v>274</v>
      </c>
      <c r="O678" s="113">
        <v>385</v>
      </c>
      <c r="P678" s="113">
        <v>239</v>
      </c>
      <c r="Q678" s="113">
        <v>765</v>
      </c>
      <c r="R678" s="113">
        <v>969</v>
      </c>
      <c r="S678" s="113">
        <v>1134</v>
      </c>
      <c r="T678" s="113">
        <v>1638</v>
      </c>
    </row>
    <row r="679" spans="1:20" x14ac:dyDescent="0.25">
      <c r="A679" s="115" t="s">
        <v>64</v>
      </c>
      <c r="B679" s="104" t="s">
        <v>4957</v>
      </c>
      <c r="C679" s="104">
        <v>17</v>
      </c>
      <c r="D679" s="115" t="s">
        <v>5281</v>
      </c>
      <c r="E679" s="31">
        <f t="shared" si="45"/>
        <v>1242</v>
      </c>
      <c r="F679" s="121">
        <f t="shared" si="46"/>
        <v>1404.75</v>
      </c>
      <c r="G679" s="21"/>
      <c r="H679" s="31"/>
      <c r="I679" s="121">
        <f t="shared" si="47"/>
        <v>1106.5999999999999</v>
      </c>
      <c r="J679" s="21"/>
      <c r="K679" s="31"/>
      <c r="L679" s="113">
        <v>444</v>
      </c>
      <c r="M679" s="113">
        <v>3117</v>
      </c>
      <c r="N679" s="113">
        <v>952</v>
      </c>
      <c r="O679" s="113">
        <v>1106</v>
      </c>
      <c r="P679" s="113">
        <v>1421</v>
      </c>
      <c r="Q679" s="113">
        <v>386</v>
      </c>
      <c r="R679" s="113">
        <v>512</v>
      </c>
      <c r="S679" s="113">
        <v>2144</v>
      </c>
      <c r="T679" s="113">
        <v>1070</v>
      </c>
    </row>
    <row r="680" spans="1:20" x14ac:dyDescent="0.25">
      <c r="A680" s="115" t="s">
        <v>5686</v>
      </c>
      <c r="B680" s="104" t="s">
        <v>4954</v>
      </c>
      <c r="C680" s="104">
        <v>16</v>
      </c>
      <c r="D680" s="115" t="s">
        <v>5687</v>
      </c>
      <c r="E680" s="31">
        <f t="shared" si="45"/>
        <v>1240.3333333333333</v>
      </c>
      <c r="F680" s="121">
        <f t="shared" si="46"/>
        <v>385.25</v>
      </c>
      <c r="G680" s="21"/>
      <c r="H680" s="31"/>
      <c r="I680" s="121">
        <f t="shared" si="47"/>
        <v>880.6</v>
      </c>
      <c r="J680" s="21"/>
      <c r="K680" s="31"/>
      <c r="L680" s="113"/>
      <c r="M680" s="113"/>
      <c r="N680" s="113">
        <v>659</v>
      </c>
      <c r="O680" s="113">
        <v>882</v>
      </c>
      <c r="P680" s="113">
        <v>331</v>
      </c>
      <c r="Q680" s="113">
        <v>351</v>
      </c>
      <c r="R680" s="113">
        <v>768</v>
      </c>
      <c r="S680" s="113">
        <v>918</v>
      </c>
      <c r="T680" s="113">
        <v>2035</v>
      </c>
    </row>
    <row r="681" spans="1:20" x14ac:dyDescent="0.25">
      <c r="A681" s="115" t="s">
        <v>1458</v>
      </c>
      <c r="B681" s="104" t="s">
        <v>4936</v>
      </c>
      <c r="C681" s="104">
        <v>12</v>
      </c>
      <c r="D681" s="115" t="s">
        <v>6894</v>
      </c>
      <c r="E681" s="31">
        <f t="shared" si="45"/>
        <v>1238.3333333333333</v>
      </c>
      <c r="F681" s="121">
        <f t="shared" si="46"/>
        <v>337.25</v>
      </c>
      <c r="G681" s="21"/>
      <c r="H681" s="31"/>
      <c r="I681" s="121">
        <f t="shared" si="47"/>
        <v>995.4</v>
      </c>
      <c r="J681" s="21"/>
      <c r="K681" s="31"/>
      <c r="L681" s="113">
        <v>378</v>
      </c>
      <c r="M681" s="113">
        <v>443</v>
      </c>
      <c r="N681" s="113">
        <v>358</v>
      </c>
      <c r="O681" s="113">
        <v>170</v>
      </c>
      <c r="P681" s="113">
        <v>683</v>
      </c>
      <c r="Q681" s="113">
        <v>579</v>
      </c>
      <c r="R681" s="113">
        <v>1155</v>
      </c>
      <c r="S681" s="113">
        <v>1009</v>
      </c>
      <c r="T681" s="113">
        <v>1551</v>
      </c>
    </row>
    <row r="682" spans="1:20" x14ac:dyDescent="0.25">
      <c r="A682" s="115" t="s">
        <v>931</v>
      </c>
      <c r="B682" s="104" t="s">
        <v>4894</v>
      </c>
      <c r="C682" s="104">
        <v>4</v>
      </c>
      <c r="D682" s="115" t="s">
        <v>5369</v>
      </c>
      <c r="E682" s="31">
        <f t="shared" si="45"/>
        <v>1232.6666666666667</v>
      </c>
      <c r="F682" s="121">
        <f t="shared" si="46"/>
        <v>989</v>
      </c>
      <c r="G682" s="21"/>
      <c r="H682" s="31"/>
      <c r="I682" s="121">
        <f t="shared" si="47"/>
        <v>1116.2</v>
      </c>
      <c r="J682" s="21"/>
      <c r="K682" s="31"/>
      <c r="L682" s="113">
        <v>619</v>
      </c>
      <c r="M682" s="113">
        <v>636</v>
      </c>
      <c r="N682" s="113">
        <v>1186</v>
      </c>
      <c r="O682" s="113">
        <v>1515</v>
      </c>
      <c r="P682" s="113">
        <v>707</v>
      </c>
      <c r="Q682" s="113">
        <v>1176</v>
      </c>
      <c r="R682" s="113">
        <v>2283</v>
      </c>
      <c r="S682" s="113">
        <v>857</v>
      </c>
      <c r="T682" s="113">
        <v>558</v>
      </c>
    </row>
    <row r="683" spans="1:20" x14ac:dyDescent="0.25">
      <c r="A683" s="115" t="s">
        <v>730</v>
      </c>
      <c r="B683" s="104" t="s">
        <v>4953</v>
      </c>
      <c r="C683" s="104">
        <v>16</v>
      </c>
      <c r="D683" s="115" t="s">
        <v>8878</v>
      </c>
      <c r="E683" s="31">
        <f t="shared" si="45"/>
        <v>1228.6666666666667</v>
      </c>
      <c r="F683" s="121">
        <f t="shared" si="46"/>
        <v>287.75</v>
      </c>
      <c r="G683" s="21"/>
      <c r="H683" s="31"/>
      <c r="I683" s="121">
        <f t="shared" si="47"/>
        <v>951.4</v>
      </c>
      <c r="J683" s="21"/>
      <c r="K683" s="31"/>
      <c r="L683" s="113">
        <v>169</v>
      </c>
      <c r="M683" s="113">
        <v>141</v>
      </c>
      <c r="N683" s="113">
        <v>207</v>
      </c>
      <c r="O683" s="113">
        <v>634</v>
      </c>
      <c r="P683" s="113">
        <v>382</v>
      </c>
      <c r="Q683" s="113">
        <v>689</v>
      </c>
      <c r="R683" s="113">
        <v>764</v>
      </c>
      <c r="S683" s="113">
        <v>1275</v>
      </c>
      <c r="T683" s="113">
        <v>1647</v>
      </c>
    </row>
    <row r="684" spans="1:20" x14ac:dyDescent="0.25">
      <c r="A684" s="115" t="s">
        <v>2106</v>
      </c>
      <c r="B684" s="104" t="s">
        <v>4953</v>
      </c>
      <c r="C684" s="104">
        <v>16</v>
      </c>
      <c r="D684" s="115" t="s">
        <v>8623</v>
      </c>
      <c r="E684" s="31">
        <f t="shared" si="45"/>
        <v>1226</v>
      </c>
      <c r="F684" s="121">
        <f t="shared" si="46"/>
        <v>145.25</v>
      </c>
      <c r="G684" s="21"/>
      <c r="H684" s="31"/>
      <c r="I684" s="121">
        <f t="shared" si="47"/>
        <v>830.8</v>
      </c>
      <c r="J684" s="21"/>
      <c r="K684" s="31"/>
      <c r="L684" s="113">
        <v>169</v>
      </c>
      <c r="M684" s="113">
        <v>311</v>
      </c>
      <c r="N684" s="113">
        <v>63</v>
      </c>
      <c r="O684" s="113">
        <v>38</v>
      </c>
      <c r="P684" s="113">
        <v>143</v>
      </c>
      <c r="Q684" s="113">
        <v>333</v>
      </c>
      <c r="R684" s="113">
        <v>488</v>
      </c>
      <c r="S684" s="113">
        <v>127</v>
      </c>
      <c r="T684" s="113">
        <v>3063</v>
      </c>
    </row>
    <row r="685" spans="1:20" x14ac:dyDescent="0.25">
      <c r="A685" s="115" t="s">
        <v>5565</v>
      </c>
      <c r="B685" s="104" t="s">
        <v>4954</v>
      </c>
      <c r="C685" s="104">
        <v>16</v>
      </c>
      <c r="D685" s="115" t="s">
        <v>5566</v>
      </c>
      <c r="E685" s="31">
        <f t="shared" si="45"/>
        <v>1222</v>
      </c>
      <c r="F685" s="121">
        <f t="shared" si="46"/>
        <v>60.25</v>
      </c>
      <c r="G685" s="21"/>
      <c r="H685" s="31"/>
      <c r="I685" s="121">
        <f t="shared" si="47"/>
        <v>958.8</v>
      </c>
      <c r="J685" s="21"/>
      <c r="K685" s="31"/>
      <c r="L685" s="113"/>
      <c r="M685" s="113"/>
      <c r="N685" s="113">
        <v>60</v>
      </c>
      <c r="O685" s="113">
        <v>181</v>
      </c>
      <c r="P685" s="113">
        <v>233</v>
      </c>
      <c r="Q685" s="113">
        <v>895</v>
      </c>
      <c r="R685" s="113">
        <v>931</v>
      </c>
      <c r="S685" s="113">
        <v>616</v>
      </c>
      <c r="T685" s="113">
        <v>2119</v>
      </c>
    </row>
    <row r="686" spans="1:20" x14ac:dyDescent="0.25">
      <c r="A686" s="115" t="s">
        <v>1069</v>
      </c>
      <c r="B686" s="104" t="s">
        <v>4953</v>
      </c>
      <c r="C686" s="104">
        <v>16</v>
      </c>
      <c r="D686" s="115" t="s">
        <v>5346</v>
      </c>
      <c r="E686" s="31">
        <f t="shared" si="45"/>
        <v>1221</v>
      </c>
      <c r="F686" s="121">
        <f t="shared" si="46"/>
        <v>906.75</v>
      </c>
      <c r="G686" s="21"/>
      <c r="H686" s="31"/>
      <c r="I686" s="121">
        <f t="shared" si="47"/>
        <v>1309.2</v>
      </c>
      <c r="J686" s="21"/>
      <c r="K686" s="31"/>
      <c r="L686" s="113">
        <v>311</v>
      </c>
      <c r="M686" s="113">
        <v>362</v>
      </c>
      <c r="N686" s="113">
        <v>189</v>
      </c>
      <c r="O686" s="113">
        <v>2765</v>
      </c>
      <c r="P686" s="113">
        <v>2170</v>
      </c>
      <c r="Q686" s="113">
        <v>713</v>
      </c>
      <c r="R686" s="113">
        <v>972</v>
      </c>
      <c r="S686" s="113">
        <v>2280</v>
      </c>
      <c r="T686" s="113">
        <v>411</v>
      </c>
    </row>
    <row r="687" spans="1:20" x14ac:dyDescent="0.25">
      <c r="A687" s="115" t="s">
        <v>166</v>
      </c>
      <c r="B687" s="104" t="s">
        <v>4903</v>
      </c>
      <c r="C687" s="104">
        <v>6</v>
      </c>
      <c r="D687" s="115" t="s">
        <v>5512</v>
      </c>
      <c r="E687" s="31">
        <f t="shared" si="45"/>
        <v>1219.3333333333333</v>
      </c>
      <c r="F687" s="121">
        <f t="shared" si="46"/>
        <v>725.75</v>
      </c>
      <c r="G687" s="21"/>
      <c r="H687" s="31"/>
      <c r="I687" s="121">
        <f t="shared" si="47"/>
        <v>1243</v>
      </c>
      <c r="J687" s="21"/>
      <c r="K687" s="31"/>
      <c r="L687" s="113">
        <v>852</v>
      </c>
      <c r="M687" s="113">
        <v>888</v>
      </c>
      <c r="N687" s="113">
        <v>628</v>
      </c>
      <c r="O687" s="113">
        <v>535</v>
      </c>
      <c r="P687" s="113">
        <v>633</v>
      </c>
      <c r="Q687" s="113">
        <v>1924</v>
      </c>
      <c r="R687" s="113">
        <v>2001</v>
      </c>
      <c r="S687" s="113">
        <v>774</v>
      </c>
      <c r="T687" s="113">
        <v>883</v>
      </c>
    </row>
    <row r="688" spans="1:20" x14ac:dyDescent="0.25">
      <c r="A688" s="115" t="s">
        <v>622</v>
      </c>
      <c r="B688" s="104" t="s">
        <v>4892</v>
      </c>
      <c r="C688" s="104">
        <v>4</v>
      </c>
      <c r="D688" s="115" t="s">
        <v>6000</v>
      </c>
      <c r="E688" s="31">
        <f t="shared" si="45"/>
        <v>1217</v>
      </c>
      <c r="F688" s="121">
        <f t="shared" si="46"/>
        <v>1505.25</v>
      </c>
      <c r="G688" s="21"/>
      <c r="H688" s="31"/>
      <c r="I688" s="121">
        <f t="shared" si="47"/>
        <v>1700.4</v>
      </c>
      <c r="J688" s="21"/>
      <c r="K688" s="31"/>
      <c r="L688" s="113">
        <v>920</v>
      </c>
      <c r="M688" s="113">
        <v>898</v>
      </c>
      <c r="N688" s="113">
        <v>1300</v>
      </c>
      <c r="O688" s="113">
        <v>2903</v>
      </c>
      <c r="P688" s="113">
        <v>1864</v>
      </c>
      <c r="Q688" s="113">
        <v>2987</v>
      </c>
      <c r="R688" s="113">
        <v>1908</v>
      </c>
      <c r="S688" s="113">
        <v>501</v>
      </c>
      <c r="T688" s="113">
        <v>1242</v>
      </c>
    </row>
    <row r="689" spans="1:20" x14ac:dyDescent="0.25">
      <c r="A689" s="115" t="s">
        <v>502</v>
      </c>
      <c r="B689" s="104" t="s">
        <v>4956</v>
      </c>
      <c r="C689" s="104">
        <v>17</v>
      </c>
      <c r="D689" s="115" t="s">
        <v>5446</v>
      </c>
      <c r="E689" s="31">
        <f t="shared" si="45"/>
        <v>1213</v>
      </c>
      <c r="F689" s="121">
        <f t="shared" si="46"/>
        <v>278.75</v>
      </c>
      <c r="G689" s="21"/>
      <c r="H689" s="31"/>
      <c r="I689" s="121">
        <f t="shared" si="47"/>
        <v>977.2</v>
      </c>
      <c r="J689" s="21"/>
      <c r="K689" s="31"/>
      <c r="L689" s="113">
        <v>305</v>
      </c>
      <c r="M689" s="113">
        <v>251</v>
      </c>
      <c r="N689" s="113">
        <v>247</v>
      </c>
      <c r="O689" s="113">
        <v>312</v>
      </c>
      <c r="P689" s="113">
        <v>523</v>
      </c>
      <c r="Q689" s="113">
        <v>724</v>
      </c>
      <c r="R689" s="113">
        <v>1146</v>
      </c>
      <c r="S689" s="113">
        <v>1145</v>
      </c>
      <c r="T689" s="113">
        <v>1348</v>
      </c>
    </row>
    <row r="690" spans="1:20" x14ac:dyDescent="0.25">
      <c r="A690" s="115" t="s">
        <v>1286</v>
      </c>
      <c r="B690" s="104" t="s">
        <v>4909</v>
      </c>
      <c r="C690" s="104">
        <v>7</v>
      </c>
      <c r="D690" s="115" t="s">
        <v>6146</v>
      </c>
      <c r="E690" s="31">
        <f t="shared" si="45"/>
        <v>1211.6666666666667</v>
      </c>
      <c r="F690" s="121">
        <f t="shared" si="46"/>
        <v>518.25</v>
      </c>
      <c r="G690" s="21"/>
      <c r="H690" s="31"/>
      <c r="I690" s="121">
        <f t="shared" si="47"/>
        <v>902.6</v>
      </c>
      <c r="J690" s="21"/>
      <c r="K690" s="31"/>
      <c r="L690" s="113">
        <v>113</v>
      </c>
      <c r="M690" s="113">
        <v>66</v>
      </c>
      <c r="N690" s="113">
        <v>266</v>
      </c>
      <c r="O690" s="113">
        <v>1628</v>
      </c>
      <c r="P690" s="113">
        <v>410</v>
      </c>
      <c r="Q690" s="113">
        <v>468</v>
      </c>
      <c r="R690" s="113">
        <v>856</v>
      </c>
      <c r="S690" s="113">
        <v>1791</v>
      </c>
      <c r="T690" s="113">
        <v>988</v>
      </c>
    </row>
    <row r="691" spans="1:20" x14ac:dyDescent="0.25">
      <c r="A691" s="115" t="s">
        <v>1651</v>
      </c>
      <c r="B691" s="104" t="s">
        <v>4953</v>
      </c>
      <c r="C691" s="104">
        <v>16</v>
      </c>
      <c r="D691" s="115" t="s">
        <v>5692</v>
      </c>
      <c r="E691" s="31">
        <f t="shared" si="45"/>
        <v>1209.6666666666667</v>
      </c>
      <c r="F691" s="121">
        <f t="shared" si="46"/>
        <v>438.5</v>
      </c>
      <c r="G691" s="21"/>
      <c r="H691" s="31"/>
      <c r="I691" s="121">
        <f t="shared" si="47"/>
        <v>942</v>
      </c>
      <c r="J691" s="21"/>
      <c r="K691" s="31"/>
      <c r="L691" s="113">
        <v>243</v>
      </c>
      <c r="M691" s="113">
        <v>157</v>
      </c>
      <c r="N691" s="113">
        <v>321</v>
      </c>
      <c r="O691" s="113">
        <v>1033</v>
      </c>
      <c r="P691" s="113">
        <v>659</v>
      </c>
      <c r="Q691" s="113">
        <v>422</v>
      </c>
      <c r="R691" s="113">
        <v>683</v>
      </c>
      <c r="S691" s="113">
        <v>1597</v>
      </c>
      <c r="T691" s="113">
        <v>1349</v>
      </c>
    </row>
    <row r="692" spans="1:20" x14ac:dyDescent="0.25">
      <c r="A692" s="115" t="s">
        <v>1279</v>
      </c>
      <c r="B692" s="104" t="s">
        <v>4954</v>
      </c>
      <c r="C692" s="104">
        <v>16</v>
      </c>
      <c r="D692" s="115" t="s">
        <v>7073</v>
      </c>
      <c r="E692" s="31">
        <f t="shared" si="45"/>
        <v>1209</v>
      </c>
      <c r="F692" s="121">
        <f t="shared" si="46"/>
        <v>525.25</v>
      </c>
      <c r="G692" s="21"/>
      <c r="H692" s="31"/>
      <c r="I692" s="121">
        <f t="shared" si="47"/>
        <v>823.6</v>
      </c>
      <c r="J692" s="21"/>
      <c r="K692" s="31"/>
      <c r="L692" s="113">
        <v>256</v>
      </c>
      <c r="M692" s="113">
        <v>143</v>
      </c>
      <c r="N692" s="113">
        <v>1347</v>
      </c>
      <c r="O692" s="113">
        <v>355</v>
      </c>
      <c r="P692" s="113">
        <v>185</v>
      </c>
      <c r="Q692" s="113">
        <v>306</v>
      </c>
      <c r="R692" s="113">
        <v>2471</v>
      </c>
      <c r="S692" s="113">
        <v>670</v>
      </c>
      <c r="T692" s="113">
        <v>486</v>
      </c>
    </row>
    <row r="693" spans="1:20" x14ac:dyDescent="0.25">
      <c r="A693" s="115" t="s">
        <v>736</v>
      </c>
      <c r="B693" s="104" t="s">
        <v>4919</v>
      </c>
      <c r="C693" s="104">
        <v>10</v>
      </c>
      <c r="D693" s="115" t="s">
        <v>9016</v>
      </c>
      <c r="E693" s="31">
        <f t="shared" si="45"/>
        <v>1206.6666666666667</v>
      </c>
      <c r="F693" s="121">
        <f t="shared" si="46"/>
        <v>1374.5</v>
      </c>
      <c r="G693" s="21"/>
      <c r="H693" s="31"/>
      <c r="I693" s="121">
        <f t="shared" si="47"/>
        <v>1090</v>
      </c>
      <c r="J693" s="21"/>
      <c r="K693" s="31"/>
      <c r="L693" s="113">
        <v>1341</v>
      </c>
      <c r="M693" s="113">
        <v>1221</v>
      </c>
      <c r="N693" s="113">
        <v>1462</v>
      </c>
      <c r="O693" s="113">
        <v>1474</v>
      </c>
      <c r="P693" s="113">
        <v>1266</v>
      </c>
      <c r="Q693" s="113">
        <v>564</v>
      </c>
      <c r="R693" s="113">
        <v>928</v>
      </c>
      <c r="S693" s="113">
        <v>1457</v>
      </c>
      <c r="T693" s="113">
        <v>1235</v>
      </c>
    </row>
    <row r="694" spans="1:20" x14ac:dyDescent="0.25">
      <c r="A694" s="115" t="s">
        <v>1261</v>
      </c>
      <c r="B694" s="104" t="s">
        <v>4956</v>
      </c>
      <c r="C694" s="104">
        <v>17</v>
      </c>
      <c r="D694" s="115" t="s">
        <v>5821</v>
      </c>
      <c r="E694" s="31">
        <f t="shared" si="45"/>
        <v>1205.3333333333333</v>
      </c>
      <c r="F694" s="121">
        <f t="shared" si="46"/>
        <v>287</v>
      </c>
      <c r="G694" s="21"/>
      <c r="H694" s="31"/>
      <c r="I694" s="121">
        <f t="shared" si="47"/>
        <v>1477.2</v>
      </c>
      <c r="J694" s="21"/>
      <c r="K694" s="31"/>
      <c r="L694" s="113">
        <v>422</v>
      </c>
      <c r="M694" s="113">
        <v>148</v>
      </c>
      <c r="N694" s="113">
        <v>51</v>
      </c>
      <c r="O694" s="113">
        <v>527</v>
      </c>
      <c r="P694" s="113">
        <v>1420</v>
      </c>
      <c r="Q694" s="113">
        <v>2350</v>
      </c>
      <c r="R694" s="113">
        <v>24</v>
      </c>
      <c r="S694" s="113">
        <v>3548</v>
      </c>
      <c r="T694" s="113">
        <v>44</v>
      </c>
    </row>
    <row r="695" spans="1:20" x14ac:dyDescent="0.25">
      <c r="A695" s="115" t="s">
        <v>393</v>
      </c>
      <c r="B695" s="104" t="s">
        <v>4962</v>
      </c>
      <c r="C695" s="104">
        <v>20</v>
      </c>
      <c r="D695" s="115" t="s">
        <v>6200</v>
      </c>
      <c r="E695" s="31">
        <f t="shared" si="45"/>
        <v>1200.6666666666667</v>
      </c>
      <c r="F695" s="121">
        <f t="shared" si="46"/>
        <v>1342</v>
      </c>
      <c r="G695" s="21"/>
      <c r="H695" s="31"/>
      <c r="I695" s="121">
        <f t="shared" si="47"/>
        <v>877.8</v>
      </c>
      <c r="J695" s="21"/>
      <c r="K695" s="31"/>
      <c r="L695" s="113">
        <v>342</v>
      </c>
      <c r="M695" s="113">
        <v>193</v>
      </c>
      <c r="N695" s="113">
        <v>2022</v>
      </c>
      <c r="O695" s="113">
        <v>2811</v>
      </c>
      <c r="P695" s="113">
        <v>410</v>
      </c>
      <c r="Q695" s="113">
        <v>377</v>
      </c>
      <c r="R695" s="113">
        <v>1028</v>
      </c>
      <c r="S695" s="113">
        <v>1034</v>
      </c>
      <c r="T695" s="113">
        <v>1540</v>
      </c>
    </row>
    <row r="696" spans="1:20" x14ac:dyDescent="0.25">
      <c r="A696" s="115" t="s">
        <v>2178</v>
      </c>
      <c r="B696" s="104" t="s">
        <v>4922</v>
      </c>
      <c r="C696" s="104">
        <v>11</v>
      </c>
      <c r="D696" s="115" t="s">
        <v>5879</v>
      </c>
      <c r="E696" s="31">
        <f t="shared" si="45"/>
        <v>1199.6666666666667</v>
      </c>
      <c r="F696" s="121">
        <f t="shared" si="46"/>
        <v>535.25</v>
      </c>
      <c r="G696" s="21"/>
      <c r="H696" s="31"/>
      <c r="I696" s="121">
        <f t="shared" si="47"/>
        <v>1206.4000000000001</v>
      </c>
      <c r="J696" s="21"/>
      <c r="K696" s="31"/>
      <c r="L696" s="113">
        <v>252</v>
      </c>
      <c r="M696" s="113">
        <v>272</v>
      </c>
      <c r="N696" s="113">
        <v>200</v>
      </c>
      <c r="O696" s="113">
        <v>1417</v>
      </c>
      <c r="P696" s="113">
        <v>1106</v>
      </c>
      <c r="Q696" s="113">
        <v>1327</v>
      </c>
      <c r="R696" s="113">
        <v>2166</v>
      </c>
      <c r="S696" s="113">
        <v>642</v>
      </c>
      <c r="T696" s="113">
        <v>791</v>
      </c>
    </row>
    <row r="697" spans="1:20" x14ac:dyDescent="0.25">
      <c r="A697" s="115" t="s">
        <v>704</v>
      </c>
      <c r="B697" s="104" t="s">
        <v>4954</v>
      </c>
      <c r="C697" s="104">
        <v>16</v>
      </c>
      <c r="D697" s="115" t="s">
        <v>7385</v>
      </c>
      <c r="E697" s="31">
        <f t="shared" si="45"/>
        <v>1197</v>
      </c>
      <c r="F697" s="121">
        <f t="shared" si="46"/>
        <v>438</v>
      </c>
      <c r="G697" s="21"/>
      <c r="H697" s="31"/>
      <c r="I697" s="121">
        <f t="shared" si="47"/>
        <v>858.4</v>
      </c>
      <c r="J697" s="21"/>
      <c r="K697" s="31"/>
      <c r="L697" s="113">
        <v>47</v>
      </c>
      <c r="M697" s="113">
        <v>137</v>
      </c>
      <c r="N697" s="113">
        <v>772</v>
      </c>
      <c r="O697" s="113">
        <v>796</v>
      </c>
      <c r="P697" s="113">
        <v>345</v>
      </c>
      <c r="Q697" s="113">
        <v>356</v>
      </c>
      <c r="R697" s="113">
        <v>1980</v>
      </c>
      <c r="S697" s="113">
        <v>937</v>
      </c>
      <c r="T697" s="113">
        <v>674</v>
      </c>
    </row>
    <row r="698" spans="1:20" x14ac:dyDescent="0.25">
      <c r="A698" s="115" t="s">
        <v>369</v>
      </c>
      <c r="B698" s="104" t="s">
        <v>4944</v>
      </c>
      <c r="C698" s="104">
        <v>15</v>
      </c>
      <c r="D698" s="115" t="s">
        <v>5208</v>
      </c>
      <c r="E698" s="31">
        <f t="shared" si="45"/>
        <v>1197</v>
      </c>
      <c r="F698" s="121">
        <f t="shared" si="46"/>
        <v>507</v>
      </c>
      <c r="G698" s="21"/>
      <c r="H698" s="31"/>
      <c r="I698" s="121">
        <f t="shared" si="47"/>
        <v>1782.8</v>
      </c>
      <c r="J698" s="21"/>
      <c r="K698" s="31"/>
      <c r="L698" s="113">
        <v>1</v>
      </c>
      <c r="M698" s="113">
        <v>740</v>
      </c>
      <c r="N698" s="113">
        <v>1216</v>
      </c>
      <c r="O698" s="113">
        <v>71</v>
      </c>
      <c r="P698" s="113">
        <v>388</v>
      </c>
      <c r="Q698" s="113">
        <v>4935</v>
      </c>
      <c r="R698" s="113">
        <v>2050</v>
      </c>
      <c r="S698" s="113">
        <v>1494</v>
      </c>
      <c r="T698" s="113">
        <v>47</v>
      </c>
    </row>
    <row r="699" spans="1:20" x14ac:dyDescent="0.25">
      <c r="A699" s="115" t="s">
        <v>614</v>
      </c>
      <c r="B699" s="104" t="s">
        <v>4902</v>
      </c>
      <c r="C699" s="104">
        <v>6</v>
      </c>
      <c r="D699" s="115" t="s">
        <v>5771</v>
      </c>
      <c r="E699" s="31">
        <f t="shared" si="45"/>
        <v>1191.3333333333333</v>
      </c>
      <c r="F699" s="121">
        <f t="shared" si="46"/>
        <v>192</v>
      </c>
      <c r="G699" s="21"/>
      <c r="H699" s="31"/>
      <c r="I699" s="121">
        <f t="shared" si="47"/>
        <v>1044.5999999999999</v>
      </c>
      <c r="J699" s="21"/>
      <c r="K699" s="31"/>
      <c r="L699" s="113">
        <v>39</v>
      </c>
      <c r="M699" s="113">
        <v>118</v>
      </c>
      <c r="N699" s="113">
        <v>331</v>
      </c>
      <c r="O699" s="113">
        <v>280</v>
      </c>
      <c r="P699" s="113">
        <v>926</v>
      </c>
      <c r="Q699" s="113">
        <v>723</v>
      </c>
      <c r="R699" s="113">
        <v>435</v>
      </c>
      <c r="S699" s="113">
        <v>787</v>
      </c>
      <c r="T699" s="113">
        <v>2352</v>
      </c>
    </row>
    <row r="700" spans="1:20" x14ac:dyDescent="0.25">
      <c r="A700" s="115" t="s">
        <v>1671</v>
      </c>
      <c r="B700" s="104" t="s">
        <v>4891</v>
      </c>
      <c r="C700" s="104">
        <v>4</v>
      </c>
      <c r="D700" s="115" t="s">
        <v>5476</v>
      </c>
      <c r="E700" s="31">
        <f t="shared" si="45"/>
        <v>1189</v>
      </c>
      <c r="F700" s="121">
        <f t="shared" si="46"/>
        <v>1134.5</v>
      </c>
      <c r="G700" s="21"/>
      <c r="H700" s="31"/>
      <c r="I700" s="121">
        <f t="shared" si="47"/>
        <v>1403</v>
      </c>
      <c r="J700" s="21"/>
      <c r="K700" s="31"/>
      <c r="L700" s="113">
        <v>373</v>
      </c>
      <c r="M700" s="113">
        <v>959</v>
      </c>
      <c r="N700" s="113">
        <v>2384</v>
      </c>
      <c r="O700" s="113">
        <v>822</v>
      </c>
      <c r="P700" s="113">
        <v>2447</v>
      </c>
      <c r="Q700" s="113">
        <v>1001</v>
      </c>
      <c r="R700" s="113">
        <v>1550</v>
      </c>
      <c r="S700" s="113">
        <v>1042</v>
      </c>
      <c r="T700" s="113">
        <v>975</v>
      </c>
    </row>
    <row r="701" spans="1:20" x14ac:dyDescent="0.25">
      <c r="A701" s="115" t="s">
        <v>5355</v>
      </c>
      <c r="B701" s="104" t="s">
        <v>4954</v>
      </c>
      <c r="C701" s="104">
        <v>16</v>
      </c>
      <c r="D701" s="115" t="s">
        <v>5356</v>
      </c>
      <c r="E701" s="31">
        <f t="shared" si="45"/>
        <v>1187.6666666666667</v>
      </c>
      <c r="F701" s="121">
        <f t="shared" si="46"/>
        <v>556.5</v>
      </c>
      <c r="G701" s="21"/>
      <c r="H701" s="31"/>
      <c r="I701" s="121">
        <f t="shared" si="47"/>
        <v>1103</v>
      </c>
      <c r="J701" s="21"/>
      <c r="K701" s="31"/>
      <c r="L701" s="113"/>
      <c r="M701" s="113"/>
      <c r="N701" s="113">
        <v>660</v>
      </c>
      <c r="O701" s="113">
        <v>1566</v>
      </c>
      <c r="P701" s="113">
        <v>1134</v>
      </c>
      <c r="Q701" s="113">
        <v>818</v>
      </c>
      <c r="R701" s="113">
        <v>1016</v>
      </c>
      <c r="S701" s="113">
        <v>1247</v>
      </c>
      <c r="T701" s="113">
        <v>1300</v>
      </c>
    </row>
    <row r="702" spans="1:20" x14ac:dyDescent="0.25">
      <c r="A702" s="115" t="s">
        <v>2155</v>
      </c>
      <c r="B702" s="104" t="s">
        <v>4909</v>
      </c>
      <c r="C702" s="104">
        <v>7</v>
      </c>
      <c r="D702" s="115" t="s">
        <v>7716</v>
      </c>
      <c r="E702" s="31">
        <f t="shared" si="45"/>
        <v>1187.3333333333333</v>
      </c>
      <c r="F702" s="121">
        <f t="shared" si="46"/>
        <v>103.5</v>
      </c>
      <c r="G702" s="21"/>
      <c r="H702" s="31"/>
      <c r="I702" s="121">
        <f t="shared" si="47"/>
        <v>845.8</v>
      </c>
      <c r="J702" s="21"/>
      <c r="K702" s="31"/>
      <c r="L702" s="113">
        <v>20</v>
      </c>
      <c r="M702" s="113">
        <v>32</v>
      </c>
      <c r="N702" s="113">
        <v>52</v>
      </c>
      <c r="O702" s="113">
        <v>310</v>
      </c>
      <c r="P702" s="113">
        <v>168</v>
      </c>
      <c r="Q702" s="113">
        <v>499</v>
      </c>
      <c r="R702" s="113">
        <v>596</v>
      </c>
      <c r="S702" s="113">
        <v>1575</v>
      </c>
      <c r="T702" s="113">
        <v>1391</v>
      </c>
    </row>
    <row r="703" spans="1:20" x14ac:dyDescent="0.25">
      <c r="A703" s="115" t="s">
        <v>1717</v>
      </c>
      <c r="B703" s="104" t="s">
        <v>4943</v>
      </c>
      <c r="C703" s="104">
        <v>15</v>
      </c>
      <c r="D703" s="115" t="s">
        <v>6193</v>
      </c>
      <c r="E703" s="31">
        <f t="shared" si="45"/>
        <v>1186.6666666666667</v>
      </c>
      <c r="F703" s="121">
        <f t="shared" si="46"/>
        <v>763.25</v>
      </c>
      <c r="G703" s="21"/>
      <c r="H703" s="31"/>
      <c r="I703" s="121">
        <f t="shared" si="47"/>
        <v>1243.2</v>
      </c>
      <c r="J703" s="21"/>
      <c r="K703" s="31"/>
      <c r="L703" s="113">
        <v>650</v>
      </c>
      <c r="M703" s="113">
        <v>672</v>
      </c>
      <c r="N703" s="113">
        <v>518</v>
      </c>
      <c r="O703" s="113">
        <v>1213</v>
      </c>
      <c r="P703" s="113">
        <v>1274</v>
      </c>
      <c r="Q703" s="113">
        <v>1382</v>
      </c>
      <c r="R703" s="113">
        <v>1876</v>
      </c>
      <c r="S703" s="113">
        <v>1164</v>
      </c>
      <c r="T703" s="113">
        <v>520</v>
      </c>
    </row>
    <row r="704" spans="1:20" x14ac:dyDescent="0.25">
      <c r="A704" s="115" t="s">
        <v>816</v>
      </c>
      <c r="B704" s="104" t="s">
        <v>4943</v>
      </c>
      <c r="C704" s="104">
        <v>15</v>
      </c>
      <c r="D704" s="115" t="s">
        <v>6109</v>
      </c>
      <c r="E704" s="31">
        <f t="shared" si="45"/>
        <v>1184</v>
      </c>
      <c r="F704" s="121">
        <f t="shared" si="46"/>
        <v>696.25</v>
      </c>
      <c r="G704" s="21"/>
      <c r="H704" s="31"/>
      <c r="I704" s="121">
        <f t="shared" si="47"/>
        <v>970</v>
      </c>
      <c r="J704" s="21"/>
      <c r="K704" s="31"/>
      <c r="L704" s="113">
        <v>82</v>
      </c>
      <c r="M704" s="113">
        <v>49</v>
      </c>
      <c r="N704" s="113">
        <v>486</v>
      </c>
      <c r="O704" s="113">
        <v>2168</v>
      </c>
      <c r="P704" s="113">
        <v>1005</v>
      </c>
      <c r="Q704" s="113">
        <v>293</v>
      </c>
      <c r="R704" s="113">
        <v>775</v>
      </c>
      <c r="S704" s="113">
        <v>1048</v>
      </c>
      <c r="T704" s="113">
        <v>1729</v>
      </c>
    </row>
    <row r="705" spans="1:20" x14ac:dyDescent="0.25">
      <c r="A705" s="115" t="s">
        <v>1060</v>
      </c>
      <c r="B705" s="104" t="s">
        <v>4962</v>
      </c>
      <c r="C705" s="104">
        <v>20</v>
      </c>
      <c r="D705" s="115" t="s">
        <v>8711</v>
      </c>
      <c r="E705" s="31">
        <f t="shared" si="45"/>
        <v>1181.3333333333333</v>
      </c>
      <c r="F705" s="121">
        <f t="shared" si="46"/>
        <v>285.75</v>
      </c>
      <c r="G705" s="21"/>
      <c r="H705" s="31"/>
      <c r="I705" s="121">
        <f t="shared" si="47"/>
        <v>1156.8</v>
      </c>
      <c r="J705" s="21"/>
      <c r="K705" s="31"/>
      <c r="L705" s="113">
        <v>51</v>
      </c>
      <c r="M705" s="113">
        <v>456</v>
      </c>
      <c r="N705" s="113">
        <v>185</v>
      </c>
      <c r="O705" s="113">
        <v>451</v>
      </c>
      <c r="P705" s="113">
        <v>1256</v>
      </c>
      <c r="Q705" s="113">
        <v>984</v>
      </c>
      <c r="R705" s="113">
        <v>987</v>
      </c>
      <c r="S705" s="113">
        <v>1048</v>
      </c>
      <c r="T705" s="113">
        <v>1509</v>
      </c>
    </row>
    <row r="706" spans="1:20" x14ac:dyDescent="0.25">
      <c r="A706" s="115" t="s">
        <v>2075</v>
      </c>
      <c r="B706" s="104" t="s">
        <v>4953</v>
      </c>
      <c r="C706" s="104">
        <v>16</v>
      </c>
      <c r="D706" s="115" t="s">
        <v>8873</v>
      </c>
      <c r="E706" s="31">
        <f t="shared" si="45"/>
        <v>1181</v>
      </c>
      <c r="F706" s="121">
        <f t="shared" si="46"/>
        <v>370.5</v>
      </c>
      <c r="G706" s="21"/>
      <c r="H706" s="31"/>
      <c r="I706" s="121">
        <f t="shared" si="47"/>
        <v>752.8</v>
      </c>
      <c r="J706" s="21"/>
      <c r="K706" s="31"/>
      <c r="L706" s="113">
        <v>4</v>
      </c>
      <c r="M706" s="113">
        <v>1319</v>
      </c>
      <c r="N706" s="113">
        <v>3</v>
      </c>
      <c r="O706" s="113">
        <v>156</v>
      </c>
      <c r="P706" s="113">
        <v>214</v>
      </c>
      <c r="Q706" s="113">
        <v>7</v>
      </c>
      <c r="R706" s="113">
        <v>836</v>
      </c>
      <c r="S706" s="113">
        <v>149</v>
      </c>
      <c r="T706" s="113">
        <v>2558</v>
      </c>
    </row>
    <row r="707" spans="1:20" x14ac:dyDescent="0.25">
      <c r="A707" s="115" t="s">
        <v>682</v>
      </c>
      <c r="B707" s="104" t="s">
        <v>4900</v>
      </c>
      <c r="C707" s="104">
        <v>6</v>
      </c>
      <c r="D707" s="115" t="s">
        <v>6414</v>
      </c>
      <c r="E707" s="31">
        <f t="shared" si="45"/>
        <v>1178</v>
      </c>
      <c r="F707" s="121">
        <f t="shared" si="46"/>
        <v>323.5</v>
      </c>
      <c r="G707" s="21"/>
      <c r="H707" s="31"/>
      <c r="I707" s="121">
        <f t="shared" si="47"/>
        <v>1076.4000000000001</v>
      </c>
      <c r="J707" s="21"/>
      <c r="K707" s="31"/>
      <c r="L707" s="113">
        <v>404</v>
      </c>
      <c r="M707" s="113">
        <v>252</v>
      </c>
      <c r="N707" s="113">
        <v>250</v>
      </c>
      <c r="O707" s="113">
        <v>388</v>
      </c>
      <c r="P707" s="113">
        <v>741</v>
      </c>
      <c r="Q707" s="113">
        <v>1107</v>
      </c>
      <c r="R707" s="113">
        <v>1333</v>
      </c>
      <c r="S707" s="113">
        <v>1020</v>
      </c>
      <c r="T707" s="113">
        <v>1181</v>
      </c>
    </row>
    <row r="708" spans="1:20" x14ac:dyDescent="0.25">
      <c r="A708" s="115" t="s">
        <v>879</v>
      </c>
      <c r="B708" s="104" t="s">
        <v>4954</v>
      </c>
      <c r="C708" s="104">
        <v>16</v>
      </c>
      <c r="D708" s="115" t="s">
        <v>5784</v>
      </c>
      <c r="E708" s="31">
        <f t="shared" si="45"/>
        <v>1176</v>
      </c>
      <c r="F708" s="121">
        <f t="shared" si="46"/>
        <v>53.5</v>
      </c>
      <c r="G708" s="21"/>
      <c r="H708" s="31"/>
      <c r="I708" s="121">
        <f t="shared" si="47"/>
        <v>758.4</v>
      </c>
      <c r="J708" s="21"/>
      <c r="K708" s="31"/>
      <c r="L708" s="113">
        <v>51</v>
      </c>
      <c r="M708" s="113">
        <v>44</v>
      </c>
      <c r="N708" s="113">
        <v>65</v>
      </c>
      <c r="O708" s="113">
        <v>54</v>
      </c>
      <c r="P708" s="113">
        <v>102</v>
      </c>
      <c r="Q708" s="113">
        <v>162</v>
      </c>
      <c r="R708" s="113">
        <v>476</v>
      </c>
      <c r="S708" s="113">
        <v>1420</v>
      </c>
      <c r="T708" s="113">
        <v>1632</v>
      </c>
    </row>
    <row r="709" spans="1:20" x14ac:dyDescent="0.25">
      <c r="A709" s="115" t="s">
        <v>1245</v>
      </c>
      <c r="B709" s="104" t="s">
        <v>4905</v>
      </c>
      <c r="C709" s="104">
        <v>6</v>
      </c>
      <c r="D709" s="115" t="s">
        <v>7273</v>
      </c>
      <c r="E709" s="31">
        <f t="shared" si="45"/>
        <v>1172.3333333333333</v>
      </c>
      <c r="F709" s="121">
        <f t="shared" si="46"/>
        <v>488.5</v>
      </c>
      <c r="G709" s="21"/>
      <c r="H709" s="31"/>
      <c r="I709" s="121">
        <f t="shared" si="47"/>
        <v>905.8</v>
      </c>
      <c r="J709" s="21"/>
      <c r="K709" s="31"/>
      <c r="L709" s="113">
        <v>300</v>
      </c>
      <c r="M709" s="113">
        <v>556</v>
      </c>
      <c r="N709" s="113">
        <v>562</v>
      </c>
      <c r="O709" s="113">
        <v>536</v>
      </c>
      <c r="P709" s="113">
        <v>188</v>
      </c>
      <c r="Q709" s="113">
        <v>824</v>
      </c>
      <c r="R709" s="113">
        <v>1480</v>
      </c>
      <c r="S709" s="113">
        <v>946</v>
      </c>
      <c r="T709" s="113">
        <v>1091</v>
      </c>
    </row>
    <row r="710" spans="1:20" x14ac:dyDescent="0.25">
      <c r="A710" s="115" t="s">
        <v>772</v>
      </c>
      <c r="B710" s="104" t="s">
        <v>4953</v>
      </c>
      <c r="C710" s="104">
        <v>16</v>
      </c>
      <c r="D710" s="115" t="s">
        <v>5359</v>
      </c>
      <c r="E710" s="31">
        <f t="shared" si="45"/>
        <v>1169</v>
      </c>
      <c r="F710" s="121">
        <f t="shared" si="46"/>
        <v>612.25</v>
      </c>
      <c r="G710" s="21"/>
      <c r="H710" s="31"/>
      <c r="I710" s="121">
        <f t="shared" si="47"/>
        <v>1090</v>
      </c>
      <c r="J710" s="21"/>
      <c r="K710" s="31"/>
      <c r="L710" s="113">
        <v>449</v>
      </c>
      <c r="M710" s="113">
        <v>245</v>
      </c>
      <c r="N710" s="113">
        <v>965</v>
      </c>
      <c r="O710" s="113">
        <v>790</v>
      </c>
      <c r="P710" s="113">
        <v>1090</v>
      </c>
      <c r="Q710" s="113">
        <v>853</v>
      </c>
      <c r="R710" s="113">
        <v>573</v>
      </c>
      <c r="S710" s="113">
        <v>1399</v>
      </c>
      <c r="T710" s="113">
        <v>1535</v>
      </c>
    </row>
    <row r="711" spans="1:20" x14ac:dyDescent="0.25">
      <c r="A711" s="115" t="s">
        <v>402</v>
      </c>
      <c r="B711" s="104" t="s">
        <v>4953</v>
      </c>
      <c r="C711" s="104">
        <v>16</v>
      </c>
      <c r="D711" s="115" t="s">
        <v>7431</v>
      </c>
      <c r="E711" s="31">
        <f t="shared" si="45"/>
        <v>1166.6666666666667</v>
      </c>
      <c r="F711" s="121">
        <f t="shared" si="46"/>
        <v>334</v>
      </c>
      <c r="G711" s="21"/>
      <c r="H711" s="31"/>
      <c r="I711" s="121">
        <f t="shared" si="47"/>
        <v>2277.6</v>
      </c>
      <c r="J711" s="21"/>
      <c r="K711" s="31"/>
      <c r="L711" s="113">
        <v>49</v>
      </c>
      <c r="M711" s="113">
        <v>110</v>
      </c>
      <c r="N711" s="113">
        <v>606</v>
      </c>
      <c r="O711" s="113">
        <v>571</v>
      </c>
      <c r="P711" s="113">
        <v>6968</v>
      </c>
      <c r="Q711" s="113">
        <v>920</v>
      </c>
      <c r="R711" s="113">
        <v>977</v>
      </c>
      <c r="S711" s="113">
        <v>1463</v>
      </c>
      <c r="T711" s="113">
        <v>1060</v>
      </c>
    </row>
    <row r="712" spans="1:20" x14ac:dyDescent="0.25">
      <c r="A712" s="115" t="s">
        <v>2098</v>
      </c>
      <c r="B712" s="104" t="s">
        <v>4933</v>
      </c>
      <c r="C712" s="104">
        <v>11</v>
      </c>
      <c r="D712" s="115" t="s">
        <v>7184</v>
      </c>
      <c r="E712" s="31">
        <f t="shared" si="45"/>
        <v>1164.3333333333333</v>
      </c>
      <c r="F712" s="121">
        <f t="shared" si="46"/>
        <v>325.25</v>
      </c>
      <c r="G712" s="21"/>
      <c r="H712" s="31"/>
      <c r="I712" s="121">
        <f t="shared" si="47"/>
        <v>886</v>
      </c>
      <c r="J712" s="21"/>
      <c r="K712" s="31"/>
      <c r="L712" s="113">
        <v>823</v>
      </c>
      <c r="M712" s="113">
        <v>236</v>
      </c>
      <c r="N712" s="113">
        <v>75</v>
      </c>
      <c r="O712" s="113">
        <v>167</v>
      </c>
      <c r="P712" s="113">
        <v>246</v>
      </c>
      <c r="Q712" s="113">
        <v>691</v>
      </c>
      <c r="R712" s="113">
        <v>518</v>
      </c>
      <c r="S712" s="113">
        <v>967</v>
      </c>
      <c r="T712" s="113">
        <v>2008</v>
      </c>
    </row>
    <row r="713" spans="1:20" x14ac:dyDescent="0.25">
      <c r="A713" s="115" t="s">
        <v>903</v>
      </c>
      <c r="B713" s="104" t="s">
        <v>4885</v>
      </c>
      <c r="C713" s="104">
        <v>3</v>
      </c>
      <c r="D713" s="115" t="s">
        <v>9278</v>
      </c>
      <c r="E713" s="31">
        <f t="shared" si="45"/>
        <v>1159</v>
      </c>
      <c r="F713" s="121">
        <f t="shared" si="46"/>
        <v>4549.5</v>
      </c>
      <c r="G713" s="21"/>
      <c r="H713" s="31"/>
      <c r="I713" s="121">
        <f t="shared" si="47"/>
        <v>832.8</v>
      </c>
      <c r="J713" s="21"/>
      <c r="K713" s="31"/>
      <c r="L713" s="113">
        <v>1919</v>
      </c>
      <c r="M713" s="113">
        <v>2670</v>
      </c>
      <c r="N713" s="113">
        <v>5504</v>
      </c>
      <c r="O713" s="113">
        <v>8105</v>
      </c>
      <c r="P713" s="113">
        <v>320</v>
      </c>
      <c r="Q713" s="113">
        <v>367</v>
      </c>
      <c r="R713" s="113">
        <v>585</v>
      </c>
      <c r="S713" s="113">
        <v>1299</v>
      </c>
      <c r="T713" s="113">
        <v>1593</v>
      </c>
    </row>
    <row r="714" spans="1:20" x14ac:dyDescent="0.25">
      <c r="A714" s="115" t="s">
        <v>1098</v>
      </c>
      <c r="B714" s="104" t="s">
        <v>4933</v>
      </c>
      <c r="C714" s="104">
        <v>11</v>
      </c>
      <c r="D714" s="115" t="s">
        <v>6608</v>
      </c>
      <c r="E714" s="31">
        <f t="shared" si="45"/>
        <v>1151.3333333333333</v>
      </c>
      <c r="F714" s="121">
        <f t="shared" si="46"/>
        <v>158.5</v>
      </c>
      <c r="G714" s="21"/>
      <c r="H714" s="31"/>
      <c r="I714" s="121">
        <f t="shared" si="47"/>
        <v>1125.8</v>
      </c>
      <c r="J714" s="21"/>
      <c r="K714" s="31"/>
      <c r="L714" s="113">
        <v>32</v>
      </c>
      <c r="M714" s="113">
        <v>162</v>
      </c>
      <c r="N714" s="113">
        <v>296</v>
      </c>
      <c r="O714" s="113">
        <v>144</v>
      </c>
      <c r="P714" s="113">
        <v>648</v>
      </c>
      <c r="Q714" s="113">
        <v>1527</v>
      </c>
      <c r="R714" s="113">
        <v>1579</v>
      </c>
      <c r="S714" s="113">
        <v>1296</v>
      </c>
      <c r="T714" s="113">
        <v>579</v>
      </c>
    </row>
    <row r="715" spans="1:20" x14ac:dyDescent="0.25">
      <c r="A715" s="115" t="s">
        <v>1716</v>
      </c>
      <c r="B715" s="104" t="s">
        <v>4929</v>
      </c>
      <c r="C715" s="104">
        <v>11</v>
      </c>
      <c r="D715" s="115" t="s">
        <v>6401</v>
      </c>
      <c r="E715" s="31">
        <f t="shared" si="45"/>
        <v>1151</v>
      </c>
      <c r="F715" s="121">
        <f t="shared" si="46"/>
        <v>113.75</v>
      </c>
      <c r="G715" s="21"/>
      <c r="H715" s="31"/>
      <c r="I715" s="121">
        <f t="shared" si="47"/>
        <v>966.2</v>
      </c>
      <c r="J715" s="21"/>
      <c r="K715" s="31"/>
      <c r="L715" s="113">
        <v>23</v>
      </c>
      <c r="M715" s="113">
        <v>27</v>
      </c>
      <c r="N715" s="113">
        <v>137</v>
      </c>
      <c r="O715" s="113">
        <v>268</v>
      </c>
      <c r="P715" s="113">
        <v>147</v>
      </c>
      <c r="Q715" s="113">
        <v>1231</v>
      </c>
      <c r="R715" s="113">
        <v>1469</v>
      </c>
      <c r="S715" s="113">
        <v>839</v>
      </c>
      <c r="T715" s="113">
        <v>1145</v>
      </c>
    </row>
    <row r="716" spans="1:20" x14ac:dyDescent="0.25">
      <c r="A716" s="115" t="s">
        <v>145</v>
      </c>
      <c r="B716" s="104" t="s">
        <v>4956</v>
      </c>
      <c r="C716" s="104">
        <v>17</v>
      </c>
      <c r="D716" s="115" t="s">
        <v>5925</v>
      </c>
      <c r="E716" s="31">
        <f t="shared" si="45"/>
        <v>1149.3333333333333</v>
      </c>
      <c r="F716" s="121">
        <f t="shared" si="46"/>
        <v>172.75</v>
      </c>
      <c r="G716" s="21"/>
      <c r="H716" s="31"/>
      <c r="I716" s="121">
        <f t="shared" si="47"/>
        <v>867</v>
      </c>
      <c r="J716" s="21"/>
      <c r="K716" s="31"/>
      <c r="L716" s="113">
        <v>75</v>
      </c>
      <c r="M716" s="113">
        <v>78</v>
      </c>
      <c r="N716" s="113">
        <v>146</v>
      </c>
      <c r="O716" s="113">
        <v>392</v>
      </c>
      <c r="P716" s="113">
        <v>366</v>
      </c>
      <c r="Q716" s="113">
        <v>521</v>
      </c>
      <c r="R716" s="113">
        <v>612</v>
      </c>
      <c r="S716" s="113">
        <v>1457</v>
      </c>
      <c r="T716" s="113">
        <v>1379</v>
      </c>
    </row>
    <row r="717" spans="1:20" x14ac:dyDescent="0.25">
      <c r="A717" s="115" t="s">
        <v>651</v>
      </c>
      <c r="B717" s="104" t="s">
        <v>4900</v>
      </c>
      <c r="C717" s="104">
        <v>6</v>
      </c>
      <c r="D717" s="115" t="s">
        <v>8538</v>
      </c>
      <c r="E717" s="31">
        <f t="shared" si="45"/>
        <v>1144.6666666666667</v>
      </c>
      <c r="F717" s="121">
        <f t="shared" si="46"/>
        <v>260.75</v>
      </c>
      <c r="G717" s="21"/>
      <c r="H717" s="31"/>
      <c r="I717" s="121">
        <f t="shared" si="47"/>
        <v>939.2</v>
      </c>
      <c r="J717" s="21"/>
      <c r="K717" s="31"/>
      <c r="L717" s="113">
        <v>244</v>
      </c>
      <c r="M717" s="113">
        <v>264</v>
      </c>
      <c r="N717" s="113">
        <v>178</v>
      </c>
      <c r="O717" s="113">
        <v>357</v>
      </c>
      <c r="P717" s="113">
        <v>614</v>
      </c>
      <c r="Q717" s="113">
        <v>648</v>
      </c>
      <c r="R717" s="113">
        <v>1152</v>
      </c>
      <c r="S717" s="113">
        <v>1157</v>
      </c>
      <c r="T717" s="113">
        <v>1125</v>
      </c>
    </row>
    <row r="718" spans="1:20" x14ac:dyDescent="0.25">
      <c r="A718" s="115" t="s">
        <v>3591</v>
      </c>
      <c r="B718" s="104" t="s">
        <v>4938</v>
      </c>
      <c r="C718" s="104">
        <v>13</v>
      </c>
      <c r="D718" s="115" t="s">
        <v>6606</v>
      </c>
      <c r="E718" s="31">
        <f t="shared" si="45"/>
        <v>1144</v>
      </c>
      <c r="F718" s="121">
        <f t="shared" si="46"/>
        <v>85</v>
      </c>
      <c r="G718" s="21"/>
      <c r="H718" s="31"/>
      <c r="I718" s="121">
        <f t="shared" si="47"/>
        <v>690.8</v>
      </c>
      <c r="J718" s="21"/>
      <c r="K718" s="31"/>
      <c r="L718" s="113">
        <v>4</v>
      </c>
      <c r="M718" s="113"/>
      <c r="N718" s="113">
        <v>20</v>
      </c>
      <c r="O718" s="113">
        <v>316</v>
      </c>
      <c r="P718" s="113">
        <v>22</v>
      </c>
      <c r="Q718" s="113"/>
      <c r="R718" s="113">
        <v>3407</v>
      </c>
      <c r="S718" s="113">
        <v>6</v>
      </c>
      <c r="T718" s="113">
        <v>19</v>
      </c>
    </row>
    <row r="719" spans="1:20" x14ac:dyDescent="0.25">
      <c r="A719" s="115" t="s">
        <v>2069</v>
      </c>
      <c r="B719" s="104" t="s">
        <v>4908</v>
      </c>
      <c r="C719" s="104">
        <v>6</v>
      </c>
      <c r="D719" s="115" t="s">
        <v>7849</v>
      </c>
      <c r="E719" s="31">
        <f t="shared" si="45"/>
        <v>1137</v>
      </c>
      <c r="F719" s="121">
        <f t="shared" si="46"/>
        <v>169.5</v>
      </c>
      <c r="G719" s="21"/>
      <c r="H719" s="31"/>
      <c r="I719" s="121">
        <f t="shared" si="47"/>
        <v>869.2</v>
      </c>
      <c r="J719" s="21"/>
      <c r="K719" s="31"/>
      <c r="L719" s="113">
        <v>32</v>
      </c>
      <c r="M719" s="113">
        <v>517</v>
      </c>
      <c r="N719" s="113">
        <v>26</v>
      </c>
      <c r="O719" s="113">
        <v>103</v>
      </c>
      <c r="P719" s="113">
        <v>283</v>
      </c>
      <c r="Q719" s="113">
        <v>652</v>
      </c>
      <c r="R719" s="113">
        <v>1192</v>
      </c>
      <c r="S719" s="113">
        <v>997</v>
      </c>
      <c r="T719" s="113">
        <v>1222</v>
      </c>
    </row>
    <row r="720" spans="1:20" x14ac:dyDescent="0.25">
      <c r="A720" s="115" t="s">
        <v>4304</v>
      </c>
      <c r="B720" s="104" t="s">
        <v>4918</v>
      </c>
      <c r="C720" s="104">
        <v>10</v>
      </c>
      <c r="D720" s="115" t="s">
        <v>6672</v>
      </c>
      <c r="E720" s="31">
        <f t="shared" si="45"/>
        <v>1137</v>
      </c>
      <c r="F720" s="121">
        <f t="shared" si="46"/>
        <v>913</v>
      </c>
      <c r="G720" s="21"/>
      <c r="H720" s="31"/>
      <c r="I720" s="121">
        <f t="shared" si="47"/>
        <v>1287.2</v>
      </c>
      <c r="J720" s="21"/>
      <c r="K720" s="31"/>
      <c r="L720" s="113">
        <v>729</v>
      </c>
      <c r="M720" s="113">
        <v>714</v>
      </c>
      <c r="N720" s="113">
        <v>1231</v>
      </c>
      <c r="O720" s="113">
        <v>978</v>
      </c>
      <c r="P720" s="113">
        <v>866</v>
      </c>
      <c r="Q720" s="113">
        <v>2159</v>
      </c>
      <c r="R720" s="113">
        <v>3291</v>
      </c>
      <c r="S720" s="113">
        <v>35</v>
      </c>
      <c r="T720" s="113">
        <v>85</v>
      </c>
    </row>
    <row r="721" spans="1:20" x14ac:dyDescent="0.25">
      <c r="A721" s="115" t="s">
        <v>1415</v>
      </c>
      <c r="B721" s="104" t="s">
        <v>4909</v>
      </c>
      <c r="C721" s="104">
        <v>7</v>
      </c>
      <c r="D721" s="115" t="s">
        <v>6014</v>
      </c>
      <c r="E721" s="31">
        <f t="shared" si="45"/>
        <v>1136</v>
      </c>
      <c r="F721" s="121">
        <f t="shared" si="46"/>
        <v>412.75</v>
      </c>
      <c r="G721" s="21"/>
      <c r="H721" s="31"/>
      <c r="I721" s="121">
        <f t="shared" si="47"/>
        <v>963</v>
      </c>
      <c r="J721" s="21"/>
      <c r="K721" s="31"/>
      <c r="L721" s="113">
        <v>126</v>
      </c>
      <c r="M721" s="113">
        <v>309</v>
      </c>
      <c r="N721" s="113">
        <v>809</v>
      </c>
      <c r="O721" s="113">
        <v>407</v>
      </c>
      <c r="P721" s="113">
        <v>878</v>
      </c>
      <c r="Q721" s="113">
        <v>529</v>
      </c>
      <c r="R721" s="113">
        <v>1785</v>
      </c>
      <c r="S721" s="113">
        <v>1082</v>
      </c>
      <c r="T721" s="113">
        <v>541</v>
      </c>
    </row>
    <row r="722" spans="1:20" x14ac:dyDescent="0.25">
      <c r="A722" s="115" t="s">
        <v>2448</v>
      </c>
      <c r="B722" s="104" t="s">
        <v>4946</v>
      </c>
      <c r="C722" s="104">
        <v>15</v>
      </c>
      <c r="D722" s="115" t="s">
        <v>8274</v>
      </c>
      <c r="E722" s="31">
        <f t="shared" si="45"/>
        <v>1135.6666666666667</v>
      </c>
      <c r="F722" s="121">
        <f t="shared" si="46"/>
        <v>150.75</v>
      </c>
      <c r="G722" s="21"/>
      <c r="H722" s="31"/>
      <c r="I722" s="121">
        <f t="shared" si="47"/>
        <v>798.8</v>
      </c>
      <c r="J722" s="21"/>
      <c r="K722" s="31"/>
      <c r="L722" s="113">
        <v>3</v>
      </c>
      <c r="M722" s="113">
        <v>332</v>
      </c>
      <c r="N722" s="113">
        <v>149</v>
      </c>
      <c r="O722" s="113">
        <v>119</v>
      </c>
      <c r="P722" s="113">
        <v>45</v>
      </c>
      <c r="Q722" s="113">
        <v>542</v>
      </c>
      <c r="R722" s="113">
        <v>414</v>
      </c>
      <c r="S722" s="113">
        <v>523</v>
      </c>
      <c r="T722" s="113">
        <v>2470</v>
      </c>
    </row>
    <row r="723" spans="1:20" x14ac:dyDescent="0.25">
      <c r="A723" s="115" t="s">
        <v>1735</v>
      </c>
      <c r="B723" s="104" t="s">
        <v>4901</v>
      </c>
      <c r="C723" s="104">
        <v>6</v>
      </c>
      <c r="D723" s="115" t="s">
        <v>6696</v>
      </c>
      <c r="E723" s="31">
        <f t="shared" si="45"/>
        <v>1133</v>
      </c>
      <c r="F723" s="121">
        <f t="shared" si="46"/>
        <v>384.25</v>
      </c>
      <c r="G723" s="21"/>
      <c r="H723" s="31"/>
      <c r="I723" s="121">
        <f t="shared" si="47"/>
        <v>944.4</v>
      </c>
      <c r="J723" s="21"/>
      <c r="K723" s="31"/>
      <c r="L723" s="113">
        <v>78</v>
      </c>
      <c r="M723" s="113">
        <v>514</v>
      </c>
      <c r="N723" s="113">
        <v>408</v>
      </c>
      <c r="O723" s="113">
        <v>537</v>
      </c>
      <c r="P723" s="113">
        <v>512</v>
      </c>
      <c r="Q723" s="113">
        <v>811</v>
      </c>
      <c r="R723" s="113">
        <v>1495</v>
      </c>
      <c r="S723" s="113">
        <v>1130</v>
      </c>
      <c r="T723" s="113">
        <v>774</v>
      </c>
    </row>
    <row r="724" spans="1:20" x14ac:dyDescent="0.25">
      <c r="A724" s="115" t="s">
        <v>7741</v>
      </c>
      <c r="B724" s="104" t="s">
        <v>4908</v>
      </c>
      <c r="C724" s="104">
        <v>6</v>
      </c>
      <c r="D724" s="115" t="s">
        <v>7742</v>
      </c>
      <c r="E724" s="31">
        <f t="shared" si="45"/>
        <v>1132.6666666666667</v>
      </c>
      <c r="F724" s="121">
        <f t="shared" si="46"/>
        <v>169.75</v>
      </c>
      <c r="G724" s="21"/>
      <c r="H724" s="31"/>
      <c r="I724" s="121">
        <f t="shared" si="47"/>
        <v>1021.8</v>
      </c>
      <c r="J724" s="21"/>
      <c r="K724" s="31"/>
      <c r="L724" s="113"/>
      <c r="M724" s="113"/>
      <c r="N724" s="113">
        <v>84</v>
      </c>
      <c r="O724" s="113">
        <v>595</v>
      </c>
      <c r="P724" s="113">
        <v>856</v>
      </c>
      <c r="Q724" s="113">
        <v>855</v>
      </c>
      <c r="R724" s="113">
        <v>1297</v>
      </c>
      <c r="S724" s="113">
        <v>707</v>
      </c>
      <c r="T724" s="113">
        <v>1394</v>
      </c>
    </row>
    <row r="725" spans="1:20" x14ac:dyDescent="0.25">
      <c r="A725" s="115" t="s">
        <v>1116</v>
      </c>
      <c r="B725" s="104" t="s">
        <v>4953</v>
      </c>
      <c r="C725" s="104">
        <v>16</v>
      </c>
      <c r="D725" s="115" t="s">
        <v>8618</v>
      </c>
      <c r="E725" s="31">
        <f t="shared" si="45"/>
        <v>1130</v>
      </c>
      <c r="F725" s="121">
        <f t="shared" si="46"/>
        <v>274.25</v>
      </c>
      <c r="G725" s="21"/>
      <c r="H725" s="31"/>
      <c r="I725" s="121">
        <f t="shared" si="47"/>
        <v>795</v>
      </c>
      <c r="J725" s="21"/>
      <c r="K725" s="31"/>
      <c r="L725" s="113">
        <v>142</v>
      </c>
      <c r="M725" s="113">
        <v>145</v>
      </c>
      <c r="N725" s="113">
        <v>389</v>
      </c>
      <c r="O725" s="113">
        <v>421</v>
      </c>
      <c r="P725" s="113">
        <v>294</v>
      </c>
      <c r="Q725" s="113">
        <v>291</v>
      </c>
      <c r="R725" s="113">
        <v>808</v>
      </c>
      <c r="S725" s="113">
        <v>1352</v>
      </c>
      <c r="T725" s="113">
        <v>1230</v>
      </c>
    </row>
    <row r="726" spans="1:20" x14ac:dyDescent="0.25">
      <c r="A726" s="115" t="s">
        <v>755</v>
      </c>
      <c r="B726" s="104" t="s">
        <v>4953</v>
      </c>
      <c r="C726" s="104">
        <v>16</v>
      </c>
      <c r="D726" s="115" t="s">
        <v>6069</v>
      </c>
      <c r="E726" s="31">
        <f t="shared" si="45"/>
        <v>1126.6666666666667</v>
      </c>
      <c r="F726" s="121">
        <f t="shared" si="46"/>
        <v>556.25</v>
      </c>
      <c r="G726" s="21"/>
      <c r="H726" s="31"/>
      <c r="I726" s="121">
        <f t="shared" si="47"/>
        <v>854.2</v>
      </c>
      <c r="J726" s="21"/>
      <c r="K726" s="31"/>
      <c r="L726" s="113">
        <v>133</v>
      </c>
      <c r="M726" s="113">
        <v>576</v>
      </c>
      <c r="N726" s="113">
        <v>343</v>
      </c>
      <c r="O726" s="113">
        <v>1173</v>
      </c>
      <c r="P726" s="113">
        <v>564</v>
      </c>
      <c r="Q726" s="113">
        <v>327</v>
      </c>
      <c r="R726" s="113">
        <v>702</v>
      </c>
      <c r="S726" s="113">
        <v>1540</v>
      </c>
      <c r="T726" s="113">
        <v>1138</v>
      </c>
    </row>
    <row r="727" spans="1:20" x14ac:dyDescent="0.25">
      <c r="A727" s="115" t="s">
        <v>1049</v>
      </c>
      <c r="B727" s="104" t="s">
        <v>4964</v>
      </c>
      <c r="C727" s="104">
        <v>20</v>
      </c>
      <c r="D727" s="115" t="s">
        <v>8705</v>
      </c>
      <c r="E727" s="31">
        <f t="shared" si="45"/>
        <v>1126.3333333333333</v>
      </c>
      <c r="F727" s="121">
        <f t="shared" si="46"/>
        <v>448.75</v>
      </c>
      <c r="G727" s="21"/>
      <c r="H727" s="31"/>
      <c r="I727" s="121">
        <f t="shared" si="47"/>
        <v>1107.2</v>
      </c>
      <c r="J727" s="21"/>
      <c r="K727" s="31"/>
      <c r="L727" s="113">
        <v>360</v>
      </c>
      <c r="M727" s="113">
        <v>348</v>
      </c>
      <c r="N727" s="113">
        <v>388</v>
      </c>
      <c r="O727" s="113">
        <v>699</v>
      </c>
      <c r="P727" s="113">
        <v>444</v>
      </c>
      <c r="Q727" s="113">
        <v>1713</v>
      </c>
      <c r="R727" s="113">
        <v>1149</v>
      </c>
      <c r="S727" s="113">
        <v>744</v>
      </c>
      <c r="T727" s="113">
        <v>1486</v>
      </c>
    </row>
    <row r="728" spans="1:20" x14ac:dyDescent="0.25">
      <c r="A728" s="115" t="s">
        <v>578</v>
      </c>
      <c r="B728" s="104" t="s">
        <v>4918</v>
      </c>
      <c r="C728" s="104">
        <v>10</v>
      </c>
      <c r="D728" s="115" t="s">
        <v>6925</v>
      </c>
      <c r="E728" s="31">
        <f t="shared" si="45"/>
        <v>1124</v>
      </c>
      <c r="F728" s="121">
        <f t="shared" si="46"/>
        <v>211</v>
      </c>
      <c r="G728" s="21"/>
      <c r="H728" s="31"/>
      <c r="I728" s="121">
        <f t="shared" si="47"/>
        <v>992.4</v>
      </c>
      <c r="J728" s="21"/>
      <c r="K728" s="31"/>
      <c r="L728" s="113">
        <v>196</v>
      </c>
      <c r="M728" s="113">
        <v>219</v>
      </c>
      <c r="N728" s="113">
        <v>107</v>
      </c>
      <c r="O728" s="113">
        <v>322</v>
      </c>
      <c r="P728" s="113">
        <v>872</v>
      </c>
      <c r="Q728" s="113">
        <v>718</v>
      </c>
      <c r="R728" s="113">
        <v>1107</v>
      </c>
      <c r="S728" s="113">
        <v>1503</v>
      </c>
      <c r="T728" s="113">
        <v>762</v>
      </c>
    </row>
    <row r="729" spans="1:20" x14ac:dyDescent="0.25">
      <c r="A729" s="115" t="s">
        <v>372</v>
      </c>
      <c r="B729" s="104" t="s">
        <v>4953</v>
      </c>
      <c r="C729" s="104">
        <v>16</v>
      </c>
      <c r="D729" s="115" t="s">
        <v>5506</v>
      </c>
      <c r="E729" s="31">
        <f t="shared" si="45"/>
        <v>1123</v>
      </c>
      <c r="F729" s="121">
        <f t="shared" si="46"/>
        <v>794</v>
      </c>
      <c r="G729" s="21"/>
      <c r="H729" s="31"/>
      <c r="I729" s="121">
        <f t="shared" si="47"/>
        <v>878.8</v>
      </c>
      <c r="J729" s="21"/>
      <c r="K729" s="31"/>
      <c r="L729" s="113">
        <v>120</v>
      </c>
      <c r="M729" s="113">
        <v>2369</v>
      </c>
      <c r="N729" s="113">
        <v>351</v>
      </c>
      <c r="O729" s="113">
        <v>336</v>
      </c>
      <c r="P729" s="113">
        <v>678</v>
      </c>
      <c r="Q729" s="113">
        <v>347</v>
      </c>
      <c r="R729" s="113">
        <v>809</v>
      </c>
      <c r="S729" s="113">
        <v>583</v>
      </c>
      <c r="T729" s="113">
        <v>1977</v>
      </c>
    </row>
    <row r="730" spans="1:20" x14ac:dyDescent="0.25">
      <c r="A730" s="115" t="s">
        <v>2916</v>
      </c>
      <c r="B730" s="104" t="s">
        <v>4909</v>
      </c>
      <c r="C730" s="104">
        <v>7</v>
      </c>
      <c r="D730" s="115" t="s">
        <v>9136</v>
      </c>
      <c r="E730" s="31">
        <f t="shared" si="45"/>
        <v>1122.6666666666667</v>
      </c>
      <c r="F730" s="121">
        <f t="shared" si="46"/>
        <v>325.75</v>
      </c>
      <c r="G730" s="21"/>
      <c r="H730" s="31"/>
      <c r="I730" s="121">
        <f t="shared" si="47"/>
        <v>1402.2</v>
      </c>
      <c r="J730" s="21"/>
      <c r="K730" s="31"/>
      <c r="L730" s="113">
        <v>430</v>
      </c>
      <c r="M730" s="113">
        <v>182</v>
      </c>
      <c r="N730" s="113">
        <v>148</v>
      </c>
      <c r="O730" s="113">
        <v>543</v>
      </c>
      <c r="P730" s="113">
        <v>2190</v>
      </c>
      <c r="Q730" s="113">
        <v>1453</v>
      </c>
      <c r="R730" s="113">
        <v>1545</v>
      </c>
      <c r="S730" s="113">
        <v>611</v>
      </c>
      <c r="T730" s="113">
        <v>1212</v>
      </c>
    </row>
    <row r="731" spans="1:20" x14ac:dyDescent="0.25">
      <c r="A731" s="115" t="s">
        <v>70</v>
      </c>
      <c r="B731" s="104" t="s">
        <v>4956</v>
      </c>
      <c r="C731" s="104">
        <v>17</v>
      </c>
      <c r="D731" s="115" t="s">
        <v>5603</v>
      </c>
      <c r="E731" s="31">
        <f t="shared" si="45"/>
        <v>1121.3333333333333</v>
      </c>
      <c r="F731" s="121">
        <f t="shared" si="46"/>
        <v>789.5</v>
      </c>
      <c r="G731" s="21"/>
      <c r="H731" s="31"/>
      <c r="I731" s="121">
        <f t="shared" si="47"/>
        <v>835.2</v>
      </c>
      <c r="J731" s="21"/>
      <c r="K731" s="31"/>
      <c r="L731" s="113">
        <v>236</v>
      </c>
      <c r="M731" s="113">
        <v>1082</v>
      </c>
      <c r="N731" s="113">
        <v>1100</v>
      </c>
      <c r="O731" s="113">
        <v>740</v>
      </c>
      <c r="P731" s="113">
        <v>400</v>
      </c>
      <c r="Q731" s="113">
        <v>412</v>
      </c>
      <c r="R731" s="113">
        <v>827</v>
      </c>
      <c r="S731" s="113">
        <v>1556</v>
      </c>
      <c r="T731" s="113">
        <v>981</v>
      </c>
    </row>
    <row r="732" spans="1:20" x14ac:dyDescent="0.25">
      <c r="A732" s="115" t="s">
        <v>450</v>
      </c>
      <c r="B732" s="104" t="s">
        <v>4909</v>
      </c>
      <c r="C732" s="104">
        <v>7</v>
      </c>
      <c r="D732" s="115" t="s">
        <v>5477</v>
      </c>
      <c r="E732" s="31">
        <f t="shared" si="45"/>
        <v>1120.6666666666667</v>
      </c>
      <c r="F732" s="121">
        <f t="shared" si="46"/>
        <v>1489.25</v>
      </c>
      <c r="G732" s="21"/>
      <c r="H732" s="31"/>
      <c r="I732" s="121">
        <f t="shared" si="47"/>
        <v>1308.5999999999999</v>
      </c>
      <c r="J732" s="21"/>
      <c r="K732" s="31"/>
      <c r="L732" s="113">
        <v>1154</v>
      </c>
      <c r="M732" s="113">
        <v>1252</v>
      </c>
      <c r="N732" s="113">
        <v>1683</v>
      </c>
      <c r="O732" s="113">
        <v>1868</v>
      </c>
      <c r="P732" s="113">
        <v>1806</v>
      </c>
      <c r="Q732" s="113">
        <v>1375</v>
      </c>
      <c r="R732" s="113">
        <v>1180</v>
      </c>
      <c r="S732" s="113">
        <v>963</v>
      </c>
      <c r="T732" s="113">
        <v>1219</v>
      </c>
    </row>
    <row r="733" spans="1:20" x14ac:dyDescent="0.25">
      <c r="A733" s="115" t="s">
        <v>587</v>
      </c>
      <c r="B733" s="104" t="s">
        <v>4959</v>
      </c>
      <c r="C733" s="104">
        <v>18</v>
      </c>
      <c r="D733" s="115" t="s">
        <v>8458</v>
      </c>
      <c r="E733" s="31">
        <f t="shared" si="45"/>
        <v>1118.6666666666667</v>
      </c>
      <c r="F733" s="121">
        <f t="shared" si="46"/>
        <v>270.75</v>
      </c>
      <c r="G733" s="21"/>
      <c r="H733" s="31"/>
      <c r="I733" s="121">
        <f t="shared" si="47"/>
        <v>805.4</v>
      </c>
      <c r="J733" s="21"/>
      <c r="K733" s="31"/>
      <c r="L733" s="113">
        <v>305</v>
      </c>
      <c r="M733" s="113">
        <v>186</v>
      </c>
      <c r="N733" s="113">
        <v>222</v>
      </c>
      <c r="O733" s="113">
        <v>370</v>
      </c>
      <c r="P733" s="113">
        <v>433</v>
      </c>
      <c r="Q733" s="113">
        <v>238</v>
      </c>
      <c r="R733" s="113">
        <v>1128</v>
      </c>
      <c r="S733" s="113">
        <v>519</v>
      </c>
      <c r="T733" s="113">
        <v>1709</v>
      </c>
    </row>
    <row r="734" spans="1:20" x14ac:dyDescent="0.25">
      <c r="A734" s="115" t="s">
        <v>1183</v>
      </c>
      <c r="B734" s="104" t="s">
        <v>4955</v>
      </c>
      <c r="C734" s="104">
        <v>17</v>
      </c>
      <c r="D734" s="115" t="s">
        <v>6342</v>
      </c>
      <c r="E734" s="31">
        <f t="shared" si="45"/>
        <v>1115.3333333333333</v>
      </c>
      <c r="F734" s="121">
        <f t="shared" si="46"/>
        <v>192.75</v>
      </c>
      <c r="G734" s="21"/>
      <c r="H734" s="31"/>
      <c r="I734" s="121">
        <f t="shared" si="47"/>
        <v>700.6</v>
      </c>
      <c r="J734" s="21"/>
      <c r="K734" s="31"/>
      <c r="L734" s="113">
        <v>44</v>
      </c>
      <c r="M734" s="113">
        <v>564</v>
      </c>
      <c r="N734" s="113">
        <v>32</v>
      </c>
      <c r="O734" s="113">
        <v>131</v>
      </c>
      <c r="P734" s="113">
        <v>41</v>
      </c>
      <c r="Q734" s="113">
        <v>116</v>
      </c>
      <c r="R734" s="113">
        <v>162</v>
      </c>
      <c r="S734" s="113">
        <v>2792</v>
      </c>
      <c r="T734" s="113">
        <v>392</v>
      </c>
    </row>
    <row r="735" spans="1:20" x14ac:dyDescent="0.25">
      <c r="A735" s="115" t="s">
        <v>1273</v>
      </c>
      <c r="B735" s="104" t="s">
        <v>4943</v>
      </c>
      <c r="C735" s="104">
        <v>15</v>
      </c>
      <c r="D735" s="115" t="s">
        <v>8595</v>
      </c>
      <c r="E735" s="31">
        <f t="shared" si="45"/>
        <v>1113.6666666666667</v>
      </c>
      <c r="F735" s="121">
        <f t="shared" si="46"/>
        <v>19.5</v>
      </c>
      <c r="G735" s="21"/>
      <c r="H735" s="31"/>
      <c r="I735" s="121">
        <f t="shared" si="47"/>
        <v>934.2</v>
      </c>
      <c r="J735" s="21"/>
      <c r="K735" s="31"/>
      <c r="L735" s="113">
        <v>15</v>
      </c>
      <c r="M735" s="113">
        <v>24</v>
      </c>
      <c r="N735" s="113">
        <v>25</v>
      </c>
      <c r="O735" s="113">
        <v>14</v>
      </c>
      <c r="P735" s="113">
        <v>921</v>
      </c>
      <c r="Q735" s="113">
        <v>409</v>
      </c>
      <c r="R735" s="113">
        <v>509</v>
      </c>
      <c r="S735" s="113">
        <v>1188</v>
      </c>
      <c r="T735" s="113">
        <v>1644</v>
      </c>
    </row>
    <row r="736" spans="1:20" x14ac:dyDescent="0.25">
      <c r="A736" s="115" t="s">
        <v>2926</v>
      </c>
      <c r="B736" s="104" t="s">
        <v>4946</v>
      </c>
      <c r="C736" s="104">
        <v>15</v>
      </c>
      <c r="D736" s="115" t="s">
        <v>7902</v>
      </c>
      <c r="E736" s="31">
        <f t="shared" ref="E736:E799" si="48">SUM(R736:T736)/3</f>
        <v>1111.3333333333333</v>
      </c>
      <c r="F736" s="121">
        <f t="shared" ref="F736:F799" si="49">SUM(L736:O736)/4</f>
        <v>3.5</v>
      </c>
      <c r="G736" s="21"/>
      <c r="H736" s="31"/>
      <c r="I736" s="121">
        <f t="shared" ref="I736:I799" si="50">SUM(P736:T736)/5</f>
        <v>871.6</v>
      </c>
      <c r="J736" s="21"/>
      <c r="K736" s="31"/>
      <c r="L736" s="113"/>
      <c r="M736" s="113"/>
      <c r="N736" s="113">
        <v>7</v>
      </c>
      <c r="O736" s="113">
        <v>7</v>
      </c>
      <c r="P736" s="113">
        <v>520</v>
      </c>
      <c r="Q736" s="113">
        <v>504</v>
      </c>
      <c r="R736" s="113">
        <v>682</v>
      </c>
      <c r="S736" s="113">
        <v>1223</v>
      </c>
      <c r="T736" s="113">
        <v>1429</v>
      </c>
    </row>
    <row r="737" spans="1:20" x14ac:dyDescent="0.25">
      <c r="A737" s="115" t="s">
        <v>1445</v>
      </c>
      <c r="B737" s="104" t="s">
        <v>4953</v>
      </c>
      <c r="C737" s="104">
        <v>16</v>
      </c>
      <c r="D737" s="115" t="s">
        <v>7912</v>
      </c>
      <c r="E737" s="31">
        <f t="shared" si="48"/>
        <v>1109.3333333333333</v>
      </c>
      <c r="F737" s="121">
        <f t="shared" si="49"/>
        <v>565.75</v>
      </c>
      <c r="G737" s="21"/>
      <c r="H737" s="31"/>
      <c r="I737" s="121">
        <f t="shared" si="50"/>
        <v>983.6</v>
      </c>
      <c r="J737" s="21"/>
      <c r="K737" s="31"/>
      <c r="L737" s="113">
        <v>120</v>
      </c>
      <c r="M737" s="113">
        <v>359</v>
      </c>
      <c r="N737" s="113">
        <v>1164</v>
      </c>
      <c r="O737" s="113">
        <v>620</v>
      </c>
      <c r="P737" s="113">
        <v>892</v>
      </c>
      <c r="Q737" s="113">
        <v>698</v>
      </c>
      <c r="R737" s="113">
        <v>1024</v>
      </c>
      <c r="S737" s="113">
        <v>893</v>
      </c>
      <c r="T737" s="113">
        <v>1411</v>
      </c>
    </row>
    <row r="738" spans="1:20" x14ac:dyDescent="0.25">
      <c r="A738" s="115" t="s">
        <v>3426</v>
      </c>
      <c r="B738" s="104" t="s">
        <v>4953</v>
      </c>
      <c r="C738" s="104">
        <v>16</v>
      </c>
      <c r="D738" s="115" t="s">
        <v>6318</v>
      </c>
      <c r="E738" s="31">
        <f t="shared" si="48"/>
        <v>1108.6666666666667</v>
      </c>
      <c r="F738" s="121">
        <f t="shared" si="49"/>
        <v>223</v>
      </c>
      <c r="G738" s="21"/>
      <c r="H738" s="31"/>
      <c r="I738" s="121">
        <f t="shared" si="50"/>
        <v>735.4</v>
      </c>
      <c r="J738" s="21"/>
      <c r="K738" s="31"/>
      <c r="L738" s="113"/>
      <c r="M738" s="113">
        <v>110</v>
      </c>
      <c r="N738" s="113">
        <v>767</v>
      </c>
      <c r="O738" s="113">
        <v>15</v>
      </c>
      <c r="P738" s="113">
        <v>311</v>
      </c>
      <c r="Q738" s="113">
        <v>40</v>
      </c>
      <c r="R738" s="113">
        <v>49</v>
      </c>
      <c r="S738" s="113">
        <v>3276</v>
      </c>
      <c r="T738" s="113">
        <v>1</v>
      </c>
    </row>
    <row r="739" spans="1:20" x14ac:dyDescent="0.25">
      <c r="A739" s="115" t="s">
        <v>1529</v>
      </c>
      <c r="B739" s="104" t="s">
        <v>4959</v>
      </c>
      <c r="C739" s="104">
        <v>18</v>
      </c>
      <c r="D739" s="115" t="s">
        <v>6743</v>
      </c>
      <c r="E739" s="31">
        <f t="shared" si="48"/>
        <v>1104.6666666666667</v>
      </c>
      <c r="F739" s="121">
        <f t="shared" si="49"/>
        <v>646.5</v>
      </c>
      <c r="G739" s="21"/>
      <c r="H739" s="31"/>
      <c r="I739" s="121">
        <f t="shared" si="50"/>
        <v>1084.5999999999999</v>
      </c>
      <c r="J739" s="21"/>
      <c r="K739" s="31"/>
      <c r="L739" s="113">
        <v>264</v>
      </c>
      <c r="M739" s="113">
        <v>592</v>
      </c>
      <c r="N739" s="113">
        <v>1148</v>
      </c>
      <c r="O739" s="113">
        <v>582</v>
      </c>
      <c r="P739" s="113">
        <v>1485</v>
      </c>
      <c r="Q739" s="113">
        <v>624</v>
      </c>
      <c r="R739" s="113">
        <v>712</v>
      </c>
      <c r="S739" s="113">
        <v>1257</v>
      </c>
      <c r="T739" s="113">
        <v>1345</v>
      </c>
    </row>
    <row r="740" spans="1:20" x14ac:dyDescent="0.25">
      <c r="A740" s="115" t="s">
        <v>1349</v>
      </c>
      <c r="B740" s="104" t="s">
        <v>4910</v>
      </c>
      <c r="C740" s="104">
        <v>7</v>
      </c>
      <c r="D740" s="115" t="s">
        <v>5249</v>
      </c>
      <c r="E740" s="31">
        <f t="shared" si="48"/>
        <v>1103</v>
      </c>
      <c r="F740" s="121">
        <f t="shared" si="49"/>
        <v>187</v>
      </c>
      <c r="G740" s="21"/>
      <c r="H740" s="31"/>
      <c r="I740" s="121">
        <f t="shared" si="50"/>
        <v>720.2</v>
      </c>
      <c r="J740" s="21"/>
      <c r="K740" s="31"/>
      <c r="L740" s="113">
        <v>34</v>
      </c>
      <c r="M740" s="113">
        <v>107</v>
      </c>
      <c r="N740" s="113">
        <v>258</v>
      </c>
      <c r="O740" s="113">
        <v>349</v>
      </c>
      <c r="P740" s="113">
        <v>118</v>
      </c>
      <c r="Q740" s="113">
        <v>174</v>
      </c>
      <c r="R740" s="113">
        <v>289</v>
      </c>
      <c r="S740" s="113">
        <v>464</v>
      </c>
      <c r="T740" s="113">
        <v>2556</v>
      </c>
    </row>
    <row r="741" spans="1:20" x14ac:dyDescent="0.25">
      <c r="A741" s="115" t="s">
        <v>834</v>
      </c>
      <c r="B741" s="104" t="s">
        <v>4886</v>
      </c>
      <c r="C741" s="104">
        <v>4</v>
      </c>
      <c r="D741" s="115" t="s">
        <v>8199</v>
      </c>
      <c r="E741" s="31">
        <f t="shared" si="48"/>
        <v>1100.3333333333333</v>
      </c>
      <c r="F741" s="121">
        <f t="shared" si="49"/>
        <v>487.75</v>
      </c>
      <c r="G741" s="21"/>
      <c r="H741" s="31"/>
      <c r="I741" s="121">
        <f t="shared" si="50"/>
        <v>988</v>
      </c>
      <c r="J741" s="21"/>
      <c r="K741" s="31"/>
      <c r="L741" s="113">
        <v>293</v>
      </c>
      <c r="M741" s="113">
        <v>515</v>
      </c>
      <c r="N741" s="113">
        <v>550</v>
      </c>
      <c r="O741" s="113">
        <v>593</v>
      </c>
      <c r="P741" s="113">
        <v>791</v>
      </c>
      <c r="Q741" s="113">
        <v>848</v>
      </c>
      <c r="R741" s="113">
        <v>1193</v>
      </c>
      <c r="S741" s="113">
        <v>1125</v>
      </c>
      <c r="T741" s="113">
        <v>983</v>
      </c>
    </row>
    <row r="742" spans="1:20" x14ac:dyDescent="0.25">
      <c r="A742" s="115" t="s">
        <v>1122</v>
      </c>
      <c r="B742" s="104" t="s">
        <v>4953</v>
      </c>
      <c r="C742" s="104">
        <v>16</v>
      </c>
      <c r="D742" s="115" t="s">
        <v>5945</v>
      </c>
      <c r="E742" s="31">
        <f t="shared" si="48"/>
        <v>1098</v>
      </c>
      <c r="F742" s="121">
        <f t="shared" si="49"/>
        <v>56.5</v>
      </c>
      <c r="G742" s="21"/>
      <c r="H742" s="31"/>
      <c r="I742" s="121">
        <f t="shared" si="50"/>
        <v>786.2</v>
      </c>
      <c r="J742" s="21"/>
      <c r="K742" s="31"/>
      <c r="L742" s="113">
        <v>22</v>
      </c>
      <c r="M742" s="113">
        <v>22</v>
      </c>
      <c r="N742" s="113">
        <v>64</v>
      </c>
      <c r="O742" s="113">
        <v>118</v>
      </c>
      <c r="P742" s="113">
        <v>256</v>
      </c>
      <c r="Q742" s="113">
        <v>381</v>
      </c>
      <c r="R742" s="113">
        <v>318</v>
      </c>
      <c r="S742" s="113">
        <v>1332</v>
      </c>
      <c r="T742" s="113">
        <v>1644</v>
      </c>
    </row>
    <row r="743" spans="1:20" x14ac:dyDescent="0.25">
      <c r="A743" s="115" t="s">
        <v>1609</v>
      </c>
      <c r="B743" s="104" t="s">
        <v>4926</v>
      </c>
      <c r="C743" s="104">
        <v>11</v>
      </c>
      <c r="D743" s="115" t="s">
        <v>5818</v>
      </c>
      <c r="E743" s="31">
        <f t="shared" si="48"/>
        <v>1095.6666666666667</v>
      </c>
      <c r="F743" s="121">
        <f t="shared" si="49"/>
        <v>385.75</v>
      </c>
      <c r="G743" s="21"/>
      <c r="H743" s="31"/>
      <c r="I743" s="121">
        <f t="shared" si="50"/>
        <v>818</v>
      </c>
      <c r="J743" s="21"/>
      <c r="K743" s="31"/>
      <c r="L743" s="113">
        <v>551</v>
      </c>
      <c r="M743" s="113">
        <v>276</v>
      </c>
      <c r="N743" s="113">
        <v>214</v>
      </c>
      <c r="O743" s="113">
        <v>502</v>
      </c>
      <c r="P743" s="113">
        <v>396</v>
      </c>
      <c r="Q743" s="113">
        <v>407</v>
      </c>
      <c r="R743" s="113">
        <v>1171</v>
      </c>
      <c r="S743" s="113">
        <v>1310</v>
      </c>
      <c r="T743" s="113">
        <v>806</v>
      </c>
    </row>
    <row r="744" spans="1:20" x14ac:dyDescent="0.25">
      <c r="A744" s="115" t="s">
        <v>2167</v>
      </c>
      <c r="B744" s="104" t="s">
        <v>4953</v>
      </c>
      <c r="C744" s="104">
        <v>16</v>
      </c>
      <c r="D744" s="115" t="s">
        <v>5986</v>
      </c>
      <c r="E744" s="31">
        <f t="shared" si="48"/>
        <v>1095</v>
      </c>
      <c r="F744" s="121">
        <f t="shared" si="49"/>
        <v>1309</v>
      </c>
      <c r="G744" s="21"/>
      <c r="H744" s="31"/>
      <c r="I744" s="121">
        <f t="shared" si="50"/>
        <v>1258.4000000000001</v>
      </c>
      <c r="J744" s="21"/>
      <c r="K744" s="31"/>
      <c r="L744" s="113">
        <v>4</v>
      </c>
      <c r="M744" s="113"/>
      <c r="N744" s="113">
        <v>1444</v>
      </c>
      <c r="O744" s="113">
        <v>3788</v>
      </c>
      <c r="P744" s="113">
        <v>1854</v>
      </c>
      <c r="Q744" s="113">
        <v>1153</v>
      </c>
      <c r="R744" s="113">
        <v>2439</v>
      </c>
      <c r="S744" s="113">
        <v>732</v>
      </c>
      <c r="T744" s="113">
        <v>114</v>
      </c>
    </row>
    <row r="745" spans="1:20" x14ac:dyDescent="0.25">
      <c r="A745" s="115" t="s">
        <v>1774</v>
      </c>
      <c r="B745" s="104" t="s">
        <v>4883</v>
      </c>
      <c r="C745" s="104">
        <v>2</v>
      </c>
      <c r="D745" s="115" t="s">
        <v>5244</v>
      </c>
      <c r="E745" s="31">
        <f t="shared" si="48"/>
        <v>1093.6666666666667</v>
      </c>
      <c r="F745" s="121">
        <f t="shared" si="49"/>
        <v>114.5</v>
      </c>
      <c r="G745" s="21"/>
      <c r="H745" s="31"/>
      <c r="I745" s="121">
        <f t="shared" si="50"/>
        <v>719.8</v>
      </c>
      <c r="J745" s="21"/>
      <c r="K745" s="31"/>
      <c r="L745" s="113">
        <v>19</v>
      </c>
      <c r="M745" s="113">
        <v>268</v>
      </c>
      <c r="N745" s="113">
        <v>99</v>
      </c>
      <c r="O745" s="113">
        <v>72</v>
      </c>
      <c r="P745" s="113">
        <v>136</v>
      </c>
      <c r="Q745" s="113">
        <v>182</v>
      </c>
      <c r="R745" s="113">
        <v>142</v>
      </c>
      <c r="S745" s="113">
        <v>1325</v>
      </c>
      <c r="T745" s="113">
        <v>1814</v>
      </c>
    </row>
    <row r="746" spans="1:20" x14ac:dyDescent="0.25">
      <c r="A746" s="115" t="s">
        <v>1154</v>
      </c>
      <c r="B746" s="104" t="s">
        <v>4953</v>
      </c>
      <c r="C746" s="104">
        <v>16</v>
      </c>
      <c r="D746" s="115" t="s">
        <v>5876</v>
      </c>
      <c r="E746" s="31">
        <f t="shared" si="48"/>
        <v>1091.3333333333333</v>
      </c>
      <c r="F746" s="121">
        <f t="shared" si="49"/>
        <v>227</v>
      </c>
      <c r="G746" s="21"/>
      <c r="H746" s="31"/>
      <c r="I746" s="121">
        <f t="shared" si="50"/>
        <v>853.2</v>
      </c>
      <c r="J746" s="21"/>
      <c r="K746" s="31"/>
      <c r="L746" s="113">
        <v>52</v>
      </c>
      <c r="M746" s="113">
        <v>78</v>
      </c>
      <c r="N746" s="113">
        <v>524</v>
      </c>
      <c r="O746" s="113">
        <v>254</v>
      </c>
      <c r="P746" s="113">
        <v>140</v>
      </c>
      <c r="Q746" s="113">
        <v>852</v>
      </c>
      <c r="R746" s="113">
        <v>1104</v>
      </c>
      <c r="S746" s="113">
        <v>1056</v>
      </c>
      <c r="T746" s="113">
        <v>1114</v>
      </c>
    </row>
    <row r="747" spans="1:20" x14ac:dyDescent="0.25">
      <c r="A747" s="115" t="s">
        <v>773</v>
      </c>
      <c r="B747" s="104" t="s">
        <v>4956</v>
      </c>
      <c r="C747" s="104">
        <v>17</v>
      </c>
      <c r="D747" s="115" t="s">
        <v>6234</v>
      </c>
      <c r="E747" s="31">
        <f t="shared" si="48"/>
        <v>1086</v>
      </c>
      <c r="F747" s="121">
        <f t="shared" si="49"/>
        <v>949</v>
      </c>
      <c r="G747" s="21"/>
      <c r="H747" s="31"/>
      <c r="I747" s="121">
        <f t="shared" si="50"/>
        <v>739.8</v>
      </c>
      <c r="J747" s="21"/>
      <c r="K747" s="31"/>
      <c r="L747" s="113">
        <v>141</v>
      </c>
      <c r="M747" s="113">
        <v>787</v>
      </c>
      <c r="N747" s="113">
        <v>221</v>
      </c>
      <c r="O747" s="113">
        <v>2647</v>
      </c>
      <c r="P747" s="113">
        <v>194</v>
      </c>
      <c r="Q747" s="113">
        <v>247</v>
      </c>
      <c r="R747" s="113">
        <v>540</v>
      </c>
      <c r="S747" s="113">
        <v>560</v>
      </c>
      <c r="T747" s="113">
        <v>2158</v>
      </c>
    </row>
    <row r="748" spans="1:20" x14ac:dyDescent="0.25">
      <c r="A748" s="115" t="s">
        <v>1340</v>
      </c>
      <c r="B748" s="104" t="s">
        <v>4959</v>
      </c>
      <c r="C748" s="104">
        <v>18</v>
      </c>
      <c r="D748" s="115" t="s">
        <v>6152</v>
      </c>
      <c r="E748" s="31">
        <f t="shared" si="48"/>
        <v>1086</v>
      </c>
      <c r="F748" s="121">
        <f t="shared" si="49"/>
        <v>226.75</v>
      </c>
      <c r="G748" s="21"/>
      <c r="H748" s="31"/>
      <c r="I748" s="121">
        <f t="shared" si="50"/>
        <v>1200.4000000000001</v>
      </c>
      <c r="J748" s="21"/>
      <c r="K748" s="31"/>
      <c r="L748" s="113">
        <v>19</v>
      </c>
      <c r="M748" s="113">
        <v>26</v>
      </c>
      <c r="N748" s="113">
        <v>2</v>
      </c>
      <c r="O748" s="113">
        <v>860</v>
      </c>
      <c r="P748" s="113">
        <v>568</v>
      </c>
      <c r="Q748" s="113">
        <v>2176</v>
      </c>
      <c r="R748" s="113">
        <v>886</v>
      </c>
      <c r="S748" s="113">
        <v>730</v>
      </c>
      <c r="T748" s="113">
        <v>1642</v>
      </c>
    </row>
    <row r="749" spans="1:20" x14ac:dyDescent="0.25">
      <c r="A749" s="115" t="s">
        <v>4052</v>
      </c>
      <c r="B749" s="104" t="s">
        <v>4922</v>
      </c>
      <c r="C749" s="104">
        <v>11</v>
      </c>
      <c r="D749" s="115" t="s">
        <v>5594</v>
      </c>
      <c r="E749" s="31">
        <f t="shared" si="48"/>
        <v>1085.6666666666667</v>
      </c>
      <c r="F749" s="121">
        <f t="shared" si="49"/>
        <v>1559.5</v>
      </c>
      <c r="G749" s="21"/>
      <c r="H749" s="31"/>
      <c r="I749" s="121">
        <f t="shared" si="50"/>
        <v>1306.4000000000001</v>
      </c>
      <c r="J749" s="21"/>
      <c r="K749" s="31"/>
      <c r="L749" s="113">
        <v>1365</v>
      </c>
      <c r="M749" s="113">
        <v>343</v>
      </c>
      <c r="N749" s="113">
        <v>2063</v>
      </c>
      <c r="O749" s="113">
        <v>2467</v>
      </c>
      <c r="P749" s="113">
        <v>1785</v>
      </c>
      <c r="Q749" s="113">
        <v>1490</v>
      </c>
      <c r="R749" s="113">
        <v>687</v>
      </c>
      <c r="S749" s="113">
        <v>1942</v>
      </c>
      <c r="T749" s="113">
        <v>628</v>
      </c>
    </row>
    <row r="750" spans="1:20" x14ac:dyDescent="0.25">
      <c r="A750" s="115" t="s">
        <v>1173</v>
      </c>
      <c r="B750" s="104" t="s">
        <v>4953</v>
      </c>
      <c r="C750" s="104">
        <v>16</v>
      </c>
      <c r="D750" s="115" t="s">
        <v>8983</v>
      </c>
      <c r="E750" s="31">
        <f t="shared" si="48"/>
        <v>1078.6666666666667</v>
      </c>
      <c r="F750" s="121">
        <f t="shared" si="49"/>
        <v>97.25</v>
      </c>
      <c r="G750" s="21"/>
      <c r="H750" s="31"/>
      <c r="I750" s="121">
        <f t="shared" si="50"/>
        <v>680.6</v>
      </c>
      <c r="J750" s="21"/>
      <c r="K750" s="31"/>
      <c r="L750" s="113">
        <v>41</v>
      </c>
      <c r="M750" s="113">
        <v>18</v>
      </c>
      <c r="N750" s="113">
        <v>249</v>
      </c>
      <c r="O750" s="113">
        <v>81</v>
      </c>
      <c r="P750" s="113">
        <v>94</v>
      </c>
      <c r="Q750" s="113">
        <v>73</v>
      </c>
      <c r="R750" s="113">
        <v>283</v>
      </c>
      <c r="S750" s="113">
        <v>259</v>
      </c>
      <c r="T750" s="113">
        <v>2694</v>
      </c>
    </row>
    <row r="751" spans="1:20" x14ac:dyDescent="0.25">
      <c r="A751" s="115" t="s">
        <v>1422</v>
      </c>
      <c r="B751" s="104" t="s">
        <v>4953</v>
      </c>
      <c r="C751" s="104">
        <v>16</v>
      </c>
      <c r="D751" s="115" t="s">
        <v>7244</v>
      </c>
      <c r="E751" s="31">
        <f t="shared" si="48"/>
        <v>1067.3333333333333</v>
      </c>
      <c r="F751" s="121">
        <f t="shared" si="49"/>
        <v>389.75</v>
      </c>
      <c r="G751" s="21"/>
      <c r="H751" s="31"/>
      <c r="I751" s="121">
        <f t="shared" si="50"/>
        <v>886.4</v>
      </c>
      <c r="J751" s="21"/>
      <c r="K751" s="31"/>
      <c r="L751" s="113">
        <v>191</v>
      </c>
      <c r="M751" s="113">
        <v>11</v>
      </c>
      <c r="N751" s="113">
        <v>942</v>
      </c>
      <c r="O751" s="113">
        <v>415</v>
      </c>
      <c r="P751" s="113">
        <v>204</v>
      </c>
      <c r="Q751" s="113">
        <v>1026</v>
      </c>
      <c r="R751" s="113">
        <v>1531</v>
      </c>
      <c r="S751" s="113">
        <v>829</v>
      </c>
      <c r="T751" s="113">
        <v>842</v>
      </c>
    </row>
    <row r="752" spans="1:20" x14ac:dyDescent="0.25">
      <c r="A752" s="115" t="s">
        <v>326</v>
      </c>
      <c r="B752" s="104" t="s">
        <v>4905</v>
      </c>
      <c r="C752" s="104">
        <v>6</v>
      </c>
      <c r="D752" s="115" t="s">
        <v>5243</v>
      </c>
      <c r="E752" s="31">
        <f t="shared" si="48"/>
        <v>1066.6666666666667</v>
      </c>
      <c r="F752" s="121">
        <f t="shared" si="49"/>
        <v>669</v>
      </c>
      <c r="G752" s="21"/>
      <c r="H752" s="31"/>
      <c r="I752" s="121">
        <f t="shared" si="50"/>
        <v>942.2</v>
      </c>
      <c r="J752" s="21"/>
      <c r="K752" s="31"/>
      <c r="L752" s="113">
        <v>251</v>
      </c>
      <c r="M752" s="113">
        <v>582</v>
      </c>
      <c r="N752" s="113">
        <v>877</v>
      </c>
      <c r="O752" s="113">
        <v>966</v>
      </c>
      <c r="P752" s="113">
        <v>878</v>
      </c>
      <c r="Q752" s="113">
        <v>633</v>
      </c>
      <c r="R752" s="113">
        <v>906</v>
      </c>
      <c r="S752" s="113">
        <v>1049</v>
      </c>
      <c r="T752" s="113">
        <v>1245</v>
      </c>
    </row>
    <row r="753" spans="1:20" x14ac:dyDescent="0.25">
      <c r="A753" s="115" t="s">
        <v>1974</v>
      </c>
      <c r="B753" s="104" t="s">
        <v>4942</v>
      </c>
      <c r="C753" s="104">
        <v>15</v>
      </c>
      <c r="D753" s="115" t="s">
        <v>5794</v>
      </c>
      <c r="E753" s="31">
        <f t="shared" si="48"/>
        <v>1065</v>
      </c>
      <c r="F753" s="121">
        <f t="shared" si="49"/>
        <v>152.75</v>
      </c>
      <c r="G753" s="21"/>
      <c r="H753" s="31"/>
      <c r="I753" s="121">
        <f t="shared" si="50"/>
        <v>832.8</v>
      </c>
      <c r="J753" s="21"/>
      <c r="K753" s="31"/>
      <c r="L753" s="113">
        <v>19</v>
      </c>
      <c r="M753" s="113">
        <v>43</v>
      </c>
      <c r="N753" s="113">
        <v>22</v>
      </c>
      <c r="O753" s="113">
        <v>527</v>
      </c>
      <c r="P753" s="113">
        <v>448</v>
      </c>
      <c r="Q753" s="113">
        <v>521</v>
      </c>
      <c r="R753" s="113">
        <v>624</v>
      </c>
      <c r="S753" s="113">
        <v>18</v>
      </c>
      <c r="T753" s="113">
        <v>2553</v>
      </c>
    </row>
    <row r="754" spans="1:20" x14ac:dyDescent="0.25">
      <c r="A754" s="115" t="s">
        <v>671</v>
      </c>
      <c r="B754" s="104" t="s">
        <v>4909</v>
      </c>
      <c r="C754" s="104">
        <v>7</v>
      </c>
      <c r="D754" s="115" t="s">
        <v>8567</v>
      </c>
      <c r="E754" s="31">
        <f t="shared" si="48"/>
        <v>1064</v>
      </c>
      <c r="F754" s="121">
        <f t="shared" si="49"/>
        <v>1872.75</v>
      </c>
      <c r="G754" s="21"/>
      <c r="H754" s="31"/>
      <c r="I754" s="121">
        <f t="shared" si="50"/>
        <v>1560.4</v>
      </c>
      <c r="J754" s="21"/>
      <c r="K754" s="31"/>
      <c r="L754" s="113">
        <v>1280</v>
      </c>
      <c r="M754" s="113">
        <v>1519</v>
      </c>
      <c r="N754" s="113">
        <v>2190</v>
      </c>
      <c r="O754" s="113">
        <v>2502</v>
      </c>
      <c r="P754" s="113">
        <v>2399</v>
      </c>
      <c r="Q754" s="113">
        <v>2211</v>
      </c>
      <c r="R754" s="113">
        <v>1943</v>
      </c>
      <c r="S754" s="113">
        <v>587</v>
      </c>
      <c r="T754" s="113">
        <v>662</v>
      </c>
    </row>
    <row r="755" spans="1:20" x14ac:dyDescent="0.25">
      <c r="A755" s="115" t="s">
        <v>1046</v>
      </c>
      <c r="B755" s="104" t="s">
        <v>4959</v>
      </c>
      <c r="C755" s="104">
        <v>18</v>
      </c>
      <c r="D755" s="115" t="s">
        <v>5527</v>
      </c>
      <c r="E755" s="31">
        <f t="shared" si="48"/>
        <v>1061.6666666666667</v>
      </c>
      <c r="F755" s="121">
        <f t="shared" si="49"/>
        <v>488.25</v>
      </c>
      <c r="G755" s="21"/>
      <c r="H755" s="31"/>
      <c r="I755" s="121">
        <f t="shared" si="50"/>
        <v>883.8</v>
      </c>
      <c r="J755" s="21"/>
      <c r="K755" s="31"/>
      <c r="L755" s="113">
        <v>427</v>
      </c>
      <c r="M755" s="113">
        <v>437</v>
      </c>
      <c r="N755" s="113">
        <v>519</v>
      </c>
      <c r="O755" s="113">
        <v>570</v>
      </c>
      <c r="P755" s="113">
        <v>773</v>
      </c>
      <c r="Q755" s="113">
        <v>461</v>
      </c>
      <c r="R755" s="113">
        <v>972</v>
      </c>
      <c r="S755" s="113">
        <v>1025</v>
      </c>
      <c r="T755" s="113">
        <v>1188</v>
      </c>
    </row>
    <row r="756" spans="1:20" x14ac:dyDescent="0.25">
      <c r="A756" s="115" t="s">
        <v>1436</v>
      </c>
      <c r="B756" s="104" t="s">
        <v>4954</v>
      </c>
      <c r="C756" s="104">
        <v>16</v>
      </c>
      <c r="D756" s="115" t="s">
        <v>8866</v>
      </c>
      <c r="E756" s="31">
        <f t="shared" si="48"/>
        <v>1059</v>
      </c>
      <c r="F756" s="121">
        <f t="shared" si="49"/>
        <v>177</v>
      </c>
      <c r="G756" s="21"/>
      <c r="H756" s="31"/>
      <c r="I756" s="121">
        <f t="shared" si="50"/>
        <v>868.8</v>
      </c>
      <c r="J756" s="21"/>
      <c r="K756" s="31"/>
      <c r="L756" s="113">
        <v>44</v>
      </c>
      <c r="M756" s="113">
        <v>52</v>
      </c>
      <c r="N756" s="113">
        <v>144</v>
      </c>
      <c r="O756" s="113">
        <v>468</v>
      </c>
      <c r="P756" s="113">
        <v>709</v>
      </c>
      <c r="Q756" s="113">
        <v>458</v>
      </c>
      <c r="R756" s="113">
        <v>1579</v>
      </c>
      <c r="S756" s="113">
        <v>684</v>
      </c>
      <c r="T756" s="113">
        <v>914</v>
      </c>
    </row>
    <row r="757" spans="1:20" x14ac:dyDescent="0.25">
      <c r="A757" s="115" t="s">
        <v>6049</v>
      </c>
      <c r="B757" s="104" t="s">
        <v>4953</v>
      </c>
      <c r="C757" s="104">
        <v>16</v>
      </c>
      <c r="D757" s="115" t="s">
        <v>6050</v>
      </c>
      <c r="E757" s="31">
        <f t="shared" si="48"/>
        <v>1053</v>
      </c>
      <c r="F757" s="121">
        <f t="shared" si="49"/>
        <v>370</v>
      </c>
      <c r="G757" s="21"/>
      <c r="H757" s="31"/>
      <c r="I757" s="121">
        <f t="shared" si="50"/>
        <v>1151.4000000000001</v>
      </c>
      <c r="J757" s="21"/>
      <c r="K757" s="31"/>
      <c r="L757" s="113"/>
      <c r="M757" s="113"/>
      <c r="N757" s="113">
        <v>286</v>
      </c>
      <c r="O757" s="113">
        <v>1194</v>
      </c>
      <c r="P757" s="113">
        <v>1567</v>
      </c>
      <c r="Q757" s="113">
        <v>1031</v>
      </c>
      <c r="R757" s="113">
        <v>507</v>
      </c>
      <c r="S757" s="113">
        <v>2270</v>
      </c>
      <c r="T757" s="113">
        <v>382</v>
      </c>
    </row>
    <row r="758" spans="1:20" x14ac:dyDescent="0.25">
      <c r="A758" s="115" t="s">
        <v>1054</v>
      </c>
      <c r="B758" s="104" t="s">
        <v>4954</v>
      </c>
      <c r="C758" s="104">
        <v>16</v>
      </c>
      <c r="D758" s="115" t="s">
        <v>6734</v>
      </c>
      <c r="E758" s="31">
        <f t="shared" si="48"/>
        <v>1050.6666666666667</v>
      </c>
      <c r="F758" s="121">
        <f t="shared" si="49"/>
        <v>380.75</v>
      </c>
      <c r="G758" s="21"/>
      <c r="H758" s="31"/>
      <c r="I758" s="121">
        <f t="shared" si="50"/>
        <v>857.8</v>
      </c>
      <c r="J758" s="21"/>
      <c r="K758" s="31"/>
      <c r="L758" s="113">
        <v>362</v>
      </c>
      <c r="M758" s="113">
        <v>282</v>
      </c>
      <c r="N758" s="113">
        <v>335</v>
      </c>
      <c r="O758" s="113">
        <v>544</v>
      </c>
      <c r="P758" s="113">
        <v>333</v>
      </c>
      <c r="Q758" s="113">
        <v>804</v>
      </c>
      <c r="R758" s="113">
        <v>624</v>
      </c>
      <c r="S758" s="113">
        <v>1175</v>
      </c>
      <c r="T758" s="113">
        <v>1353</v>
      </c>
    </row>
    <row r="759" spans="1:20" x14ac:dyDescent="0.25">
      <c r="A759" s="115" t="s">
        <v>1137</v>
      </c>
      <c r="B759" s="104" t="s">
        <v>4953</v>
      </c>
      <c r="C759" s="104">
        <v>16</v>
      </c>
      <c r="D759" s="115" t="s">
        <v>6297</v>
      </c>
      <c r="E759" s="31">
        <f t="shared" si="48"/>
        <v>1047.3333333333333</v>
      </c>
      <c r="F759" s="121">
        <f t="shared" si="49"/>
        <v>240.5</v>
      </c>
      <c r="G759" s="21"/>
      <c r="H759" s="31"/>
      <c r="I759" s="121">
        <f t="shared" si="50"/>
        <v>714.6</v>
      </c>
      <c r="J759" s="21"/>
      <c r="K759" s="31"/>
      <c r="L759" s="113">
        <v>46</v>
      </c>
      <c r="M759" s="113">
        <v>71</v>
      </c>
      <c r="N759" s="113">
        <v>381</v>
      </c>
      <c r="O759" s="113">
        <v>464</v>
      </c>
      <c r="P759" s="113">
        <v>23</v>
      </c>
      <c r="Q759" s="113">
        <v>408</v>
      </c>
      <c r="R759" s="113">
        <v>450</v>
      </c>
      <c r="S759" s="113">
        <v>1015</v>
      </c>
      <c r="T759" s="113">
        <v>1677</v>
      </c>
    </row>
    <row r="760" spans="1:20" x14ac:dyDescent="0.25">
      <c r="A760" s="115" t="s">
        <v>749</v>
      </c>
      <c r="B760" s="104" t="s">
        <v>4943</v>
      </c>
      <c r="C760" s="104">
        <v>15</v>
      </c>
      <c r="D760" s="115" t="s">
        <v>6250</v>
      </c>
      <c r="E760" s="31">
        <f t="shared" si="48"/>
        <v>1038</v>
      </c>
      <c r="F760" s="121">
        <f t="shared" si="49"/>
        <v>660.75</v>
      </c>
      <c r="G760" s="21"/>
      <c r="H760" s="31"/>
      <c r="I760" s="121">
        <f t="shared" si="50"/>
        <v>830.4</v>
      </c>
      <c r="J760" s="21"/>
      <c r="K760" s="31"/>
      <c r="L760" s="113">
        <v>258</v>
      </c>
      <c r="M760" s="113">
        <v>385</v>
      </c>
      <c r="N760" s="113">
        <v>1283</v>
      </c>
      <c r="O760" s="113">
        <v>717</v>
      </c>
      <c r="P760" s="113">
        <v>337</v>
      </c>
      <c r="Q760" s="113">
        <v>701</v>
      </c>
      <c r="R760" s="113">
        <v>644</v>
      </c>
      <c r="S760" s="113">
        <v>745</v>
      </c>
      <c r="T760" s="113">
        <v>1725</v>
      </c>
    </row>
    <row r="761" spans="1:20" x14ac:dyDescent="0.25">
      <c r="A761" s="115" t="s">
        <v>580</v>
      </c>
      <c r="B761" s="104" t="s">
        <v>4891</v>
      </c>
      <c r="C761" s="104">
        <v>4</v>
      </c>
      <c r="D761" s="115" t="s">
        <v>5922</v>
      </c>
      <c r="E761" s="31">
        <f t="shared" si="48"/>
        <v>1036.3333333333333</v>
      </c>
      <c r="F761" s="121">
        <f t="shared" si="49"/>
        <v>607.25</v>
      </c>
      <c r="G761" s="21"/>
      <c r="H761" s="31"/>
      <c r="I761" s="121">
        <f t="shared" si="50"/>
        <v>1007</v>
      </c>
      <c r="J761" s="21"/>
      <c r="K761" s="31"/>
      <c r="L761" s="113">
        <v>400</v>
      </c>
      <c r="M761" s="113">
        <v>702</v>
      </c>
      <c r="N761" s="113">
        <v>798</v>
      </c>
      <c r="O761" s="113">
        <v>529</v>
      </c>
      <c r="P761" s="113">
        <v>990</v>
      </c>
      <c r="Q761" s="113">
        <v>936</v>
      </c>
      <c r="R761" s="113">
        <v>1060</v>
      </c>
      <c r="S761" s="113">
        <v>768</v>
      </c>
      <c r="T761" s="113">
        <v>1281</v>
      </c>
    </row>
    <row r="762" spans="1:20" x14ac:dyDescent="0.25">
      <c r="A762" s="115" t="s">
        <v>624</v>
      </c>
      <c r="B762" s="104" t="s">
        <v>4953</v>
      </c>
      <c r="C762" s="104">
        <v>16</v>
      </c>
      <c r="D762" s="115" t="s">
        <v>5940</v>
      </c>
      <c r="E762" s="31">
        <f t="shared" si="48"/>
        <v>1036</v>
      </c>
      <c r="F762" s="121">
        <f t="shared" si="49"/>
        <v>255</v>
      </c>
      <c r="G762" s="21"/>
      <c r="H762" s="31"/>
      <c r="I762" s="121">
        <f t="shared" si="50"/>
        <v>771.6</v>
      </c>
      <c r="J762" s="21"/>
      <c r="K762" s="31"/>
      <c r="L762" s="113">
        <v>42</v>
      </c>
      <c r="M762" s="113">
        <v>49</v>
      </c>
      <c r="N762" s="113">
        <v>190</v>
      </c>
      <c r="O762" s="113">
        <v>739</v>
      </c>
      <c r="P762" s="113">
        <v>345</v>
      </c>
      <c r="Q762" s="113">
        <v>405</v>
      </c>
      <c r="R762" s="113">
        <v>562</v>
      </c>
      <c r="S762" s="113">
        <v>1010</v>
      </c>
      <c r="T762" s="113">
        <v>1536</v>
      </c>
    </row>
    <row r="763" spans="1:20" x14ac:dyDescent="0.25">
      <c r="A763" s="115" t="s">
        <v>679</v>
      </c>
      <c r="B763" s="104" t="s">
        <v>4953</v>
      </c>
      <c r="C763" s="104">
        <v>16</v>
      </c>
      <c r="D763" s="115" t="s">
        <v>5835</v>
      </c>
      <c r="E763" s="31">
        <f t="shared" si="48"/>
        <v>1035.6666666666667</v>
      </c>
      <c r="F763" s="121">
        <f t="shared" si="49"/>
        <v>1064.25</v>
      </c>
      <c r="G763" s="21"/>
      <c r="H763" s="31"/>
      <c r="I763" s="121">
        <f t="shared" si="50"/>
        <v>834</v>
      </c>
      <c r="J763" s="21"/>
      <c r="K763" s="31"/>
      <c r="L763" s="113">
        <v>1960</v>
      </c>
      <c r="M763" s="113">
        <v>1033</v>
      </c>
      <c r="N763" s="113">
        <v>905</v>
      </c>
      <c r="O763" s="113">
        <v>359</v>
      </c>
      <c r="P763" s="113">
        <v>683</v>
      </c>
      <c r="Q763" s="113">
        <v>380</v>
      </c>
      <c r="R763" s="113">
        <v>1937</v>
      </c>
      <c r="S763" s="113">
        <v>417</v>
      </c>
      <c r="T763" s="113">
        <v>753</v>
      </c>
    </row>
    <row r="764" spans="1:20" x14ac:dyDescent="0.25">
      <c r="A764" s="115" t="s">
        <v>415</v>
      </c>
      <c r="B764" s="104" t="s">
        <v>4962</v>
      </c>
      <c r="C764" s="104">
        <v>20</v>
      </c>
      <c r="D764" s="115" t="s">
        <v>7974</v>
      </c>
      <c r="E764" s="31">
        <f t="shared" si="48"/>
        <v>1034.6666666666667</v>
      </c>
      <c r="F764" s="121">
        <f t="shared" si="49"/>
        <v>4691.25</v>
      </c>
      <c r="G764" s="21"/>
      <c r="H764" s="31"/>
      <c r="I764" s="121">
        <f t="shared" si="50"/>
        <v>1172.8</v>
      </c>
      <c r="J764" s="21"/>
      <c r="K764" s="31"/>
      <c r="L764" s="113">
        <v>859</v>
      </c>
      <c r="M764" s="113">
        <v>460</v>
      </c>
      <c r="N764" s="113">
        <v>10234</v>
      </c>
      <c r="O764" s="113">
        <v>7212</v>
      </c>
      <c r="P764" s="113">
        <v>948</v>
      </c>
      <c r="Q764" s="113">
        <v>1812</v>
      </c>
      <c r="R764" s="113">
        <v>1415</v>
      </c>
      <c r="S764" s="113">
        <v>675</v>
      </c>
      <c r="T764" s="113">
        <v>1014</v>
      </c>
    </row>
    <row r="765" spans="1:20" x14ac:dyDescent="0.25">
      <c r="A765" s="115" t="s">
        <v>1293</v>
      </c>
      <c r="B765" s="104" t="s">
        <v>4910</v>
      </c>
      <c r="C765" s="104">
        <v>7</v>
      </c>
      <c r="D765" s="115" t="s">
        <v>5625</v>
      </c>
      <c r="E765" s="31">
        <f t="shared" si="48"/>
        <v>1033</v>
      </c>
      <c r="F765" s="121">
        <f t="shared" si="49"/>
        <v>145.25</v>
      </c>
      <c r="G765" s="21"/>
      <c r="H765" s="31"/>
      <c r="I765" s="121">
        <f t="shared" si="50"/>
        <v>966.8</v>
      </c>
      <c r="J765" s="21"/>
      <c r="K765" s="31"/>
      <c r="L765" s="113">
        <v>31</v>
      </c>
      <c r="M765" s="113">
        <v>26</v>
      </c>
      <c r="N765" s="113">
        <v>129</v>
      </c>
      <c r="O765" s="113">
        <v>395</v>
      </c>
      <c r="P765" s="113">
        <v>508</v>
      </c>
      <c r="Q765" s="113">
        <v>1227</v>
      </c>
      <c r="R765" s="113">
        <v>761</v>
      </c>
      <c r="S765" s="113">
        <v>1150</v>
      </c>
      <c r="T765" s="113">
        <v>1188</v>
      </c>
    </row>
    <row r="766" spans="1:20" x14ac:dyDescent="0.25">
      <c r="A766" s="115" t="s">
        <v>5941</v>
      </c>
      <c r="B766" s="104" t="s">
        <v>4954</v>
      </c>
      <c r="C766" s="104">
        <v>16</v>
      </c>
      <c r="D766" s="115" t="s">
        <v>5942</v>
      </c>
      <c r="E766" s="31">
        <f t="shared" si="48"/>
        <v>1033</v>
      </c>
      <c r="F766" s="121">
        <f t="shared" si="49"/>
        <v>84.75</v>
      </c>
      <c r="G766" s="21"/>
      <c r="H766" s="31"/>
      <c r="I766" s="121">
        <f t="shared" si="50"/>
        <v>713.2</v>
      </c>
      <c r="J766" s="21"/>
      <c r="K766" s="31"/>
      <c r="L766" s="113"/>
      <c r="M766" s="113"/>
      <c r="N766" s="113">
        <v>141</v>
      </c>
      <c r="O766" s="113">
        <v>198</v>
      </c>
      <c r="P766" s="113">
        <v>137</v>
      </c>
      <c r="Q766" s="113">
        <v>330</v>
      </c>
      <c r="R766" s="113">
        <v>1835</v>
      </c>
      <c r="S766" s="113">
        <v>833</v>
      </c>
      <c r="T766" s="113">
        <v>431</v>
      </c>
    </row>
    <row r="767" spans="1:20" x14ac:dyDescent="0.25">
      <c r="A767" s="115" t="s">
        <v>3828</v>
      </c>
      <c r="B767" s="104" t="s">
        <v>4924</v>
      </c>
      <c r="C767" s="104">
        <v>11</v>
      </c>
      <c r="D767" s="115" t="s">
        <v>8308</v>
      </c>
      <c r="E767" s="31">
        <f t="shared" si="48"/>
        <v>1030.6666666666667</v>
      </c>
      <c r="F767" s="121">
        <f t="shared" si="49"/>
        <v>835.25</v>
      </c>
      <c r="G767" s="21"/>
      <c r="H767" s="31"/>
      <c r="I767" s="121">
        <f t="shared" si="50"/>
        <v>986.4</v>
      </c>
      <c r="J767" s="21"/>
      <c r="K767" s="31"/>
      <c r="L767" s="113">
        <v>103</v>
      </c>
      <c r="M767" s="113">
        <v>683</v>
      </c>
      <c r="N767" s="113">
        <v>1335</v>
      </c>
      <c r="O767" s="113">
        <v>1220</v>
      </c>
      <c r="P767" s="113">
        <v>505</v>
      </c>
      <c r="Q767" s="113">
        <v>1335</v>
      </c>
      <c r="R767" s="113">
        <v>1186</v>
      </c>
      <c r="S767" s="113">
        <v>976</v>
      </c>
      <c r="T767" s="113">
        <v>930</v>
      </c>
    </row>
    <row r="768" spans="1:20" x14ac:dyDescent="0.25">
      <c r="A768" s="115" t="s">
        <v>324</v>
      </c>
      <c r="B768" s="104" t="s">
        <v>4897</v>
      </c>
      <c r="C768" s="104">
        <v>5</v>
      </c>
      <c r="D768" s="115" t="s">
        <v>5809</v>
      </c>
      <c r="E768" s="31">
        <f t="shared" si="48"/>
        <v>1030.3333333333333</v>
      </c>
      <c r="F768" s="121">
        <f t="shared" si="49"/>
        <v>1275</v>
      </c>
      <c r="G768" s="21"/>
      <c r="H768" s="31"/>
      <c r="I768" s="121">
        <f t="shared" si="50"/>
        <v>17224.2</v>
      </c>
      <c r="J768" s="21"/>
      <c r="K768" s="31"/>
      <c r="L768" s="113">
        <v>1320</v>
      </c>
      <c r="M768" s="113">
        <v>779</v>
      </c>
      <c r="N768" s="113">
        <v>1075</v>
      </c>
      <c r="O768" s="113">
        <v>1926</v>
      </c>
      <c r="P768" s="113">
        <v>3672</v>
      </c>
      <c r="Q768" s="113">
        <v>79358</v>
      </c>
      <c r="R768" s="113">
        <v>1714</v>
      </c>
      <c r="S768" s="113">
        <v>658</v>
      </c>
      <c r="T768" s="113">
        <v>719</v>
      </c>
    </row>
    <row r="769" spans="1:20" x14ac:dyDescent="0.25">
      <c r="A769" s="115" t="s">
        <v>1588</v>
      </c>
      <c r="B769" s="104" t="s">
        <v>4910</v>
      </c>
      <c r="C769" s="104">
        <v>7</v>
      </c>
      <c r="D769" s="115" t="s">
        <v>5625</v>
      </c>
      <c r="E769" s="31">
        <f t="shared" si="48"/>
        <v>1029.6666666666667</v>
      </c>
      <c r="F769" s="121">
        <f t="shared" si="49"/>
        <v>678.75</v>
      </c>
      <c r="G769" s="21"/>
      <c r="H769" s="31"/>
      <c r="I769" s="121">
        <f t="shared" si="50"/>
        <v>684.4</v>
      </c>
      <c r="J769" s="21"/>
      <c r="K769" s="31"/>
      <c r="L769" s="113">
        <v>66</v>
      </c>
      <c r="M769" s="113">
        <v>101</v>
      </c>
      <c r="N769" s="113">
        <v>1947</v>
      </c>
      <c r="O769" s="113">
        <v>601</v>
      </c>
      <c r="P769" s="113">
        <v>243</v>
      </c>
      <c r="Q769" s="113">
        <v>90</v>
      </c>
      <c r="R769" s="113">
        <v>422</v>
      </c>
      <c r="S769" s="113">
        <v>655</v>
      </c>
      <c r="T769" s="113">
        <v>2012</v>
      </c>
    </row>
    <row r="770" spans="1:20" x14ac:dyDescent="0.25">
      <c r="A770" s="115" t="s">
        <v>933</v>
      </c>
      <c r="B770" s="104" t="s">
        <v>4953</v>
      </c>
      <c r="C770" s="104">
        <v>16</v>
      </c>
      <c r="D770" s="115" t="s">
        <v>9219</v>
      </c>
      <c r="E770" s="31">
        <f t="shared" si="48"/>
        <v>1027.6666666666667</v>
      </c>
      <c r="F770" s="121">
        <f t="shared" si="49"/>
        <v>360</v>
      </c>
      <c r="G770" s="21"/>
      <c r="H770" s="31"/>
      <c r="I770" s="121">
        <f t="shared" si="50"/>
        <v>813.4</v>
      </c>
      <c r="J770" s="21"/>
      <c r="K770" s="31"/>
      <c r="L770" s="113">
        <v>332</v>
      </c>
      <c r="M770" s="113">
        <v>192</v>
      </c>
      <c r="N770" s="113">
        <v>428</v>
      </c>
      <c r="O770" s="113">
        <v>488</v>
      </c>
      <c r="P770" s="113">
        <v>209</v>
      </c>
      <c r="Q770" s="113">
        <v>775</v>
      </c>
      <c r="R770" s="113">
        <v>921</v>
      </c>
      <c r="S770" s="113">
        <v>827</v>
      </c>
      <c r="T770" s="113">
        <v>1335</v>
      </c>
    </row>
    <row r="771" spans="1:20" x14ac:dyDescent="0.25">
      <c r="A771" s="115" t="s">
        <v>8774</v>
      </c>
      <c r="B771" s="104" t="s">
        <v>4874</v>
      </c>
      <c r="C771" s="104">
        <v>1</v>
      </c>
      <c r="D771" s="115" t="s">
        <v>8775</v>
      </c>
      <c r="E771" s="31">
        <f t="shared" si="48"/>
        <v>1024.6666666666667</v>
      </c>
      <c r="F771" s="121">
        <f t="shared" si="49"/>
        <v>0</v>
      </c>
      <c r="G771" s="21"/>
      <c r="H771" s="31"/>
      <c r="I771" s="121">
        <f t="shared" si="50"/>
        <v>614.79999999999995</v>
      </c>
      <c r="J771" s="21"/>
      <c r="K771" s="31"/>
      <c r="L771" s="113"/>
      <c r="M771" s="113"/>
      <c r="N771" s="113"/>
      <c r="O771" s="113"/>
      <c r="P771" s="113"/>
      <c r="Q771" s="113"/>
      <c r="R771" s="113"/>
      <c r="S771" s="113">
        <v>1419</v>
      </c>
      <c r="T771" s="113">
        <v>1655</v>
      </c>
    </row>
    <row r="772" spans="1:20" x14ac:dyDescent="0.25">
      <c r="A772" s="115" t="s">
        <v>321</v>
      </c>
      <c r="B772" s="104" t="s">
        <v>4903</v>
      </c>
      <c r="C772" s="104">
        <v>6</v>
      </c>
      <c r="D772" s="115" t="s">
        <v>8832</v>
      </c>
      <c r="E772" s="31">
        <f t="shared" si="48"/>
        <v>1021.6666666666666</v>
      </c>
      <c r="F772" s="121">
        <f t="shared" si="49"/>
        <v>561.5</v>
      </c>
      <c r="G772" s="21"/>
      <c r="H772" s="31"/>
      <c r="I772" s="121">
        <f t="shared" si="50"/>
        <v>947.6</v>
      </c>
      <c r="J772" s="21"/>
      <c r="K772" s="31"/>
      <c r="L772" s="113">
        <v>126</v>
      </c>
      <c r="M772" s="113">
        <v>799</v>
      </c>
      <c r="N772" s="113">
        <v>765</v>
      </c>
      <c r="O772" s="113">
        <v>556</v>
      </c>
      <c r="P772" s="113">
        <v>572</v>
      </c>
      <c r="Q772" s="113">
        <v>1101</v>
      </c>
      <c r="R772" s="113">
        <v>1052</v>
      </c>
      <c r="S772" s="113">
        <v>938</v>
      </c>
      <c r="T772" s="113">
        <v>1075</v>
      </c>
    </row>
    <row r="773" spans="1:20" x14ac:dyDescent="0.25">
      <c r="A773" s="115" t="s">
        <v>1678</v>
      </c>
      <c r="B773" s="104" t="s">
        <v>4932</v>
      </c>
      <c r="C773" s="104">
        <v>11</v>
      </c>
      <c r="D773" s="115" t="s">
        <v>9056</v>
      </c>
      <c r="E773" s="31">
        <f t="shared" si="48"/>
        <v>1020.3333333333334</v>
      </c>
      <c r="F773" s="121">
        <f t="shared" si="49"/>
        <v>536</v>
      </c>
      <c r="G773" s="21"/>
      <c r="H773" s="31"/>
      <c r="I773" s="121">
        <f t="shared" si="50"/>
        <v>805</v>
      </c>
      <c r="J773" s="21"/>
      <c r="K773" s="31"/>
      <c r="L773" s="113">
        <v>535</v>
      </c>
      <c r="M773" s="113">
        <v>537</v>
      </c>
      <c r="N773" s="113">
        <v>467</v>
      </c>
      <c r="O773" s="113">
        <v>605</v>
      </c>
      <c r="P773" s="113">
        <v>656</v>
      </c>
      <c r="Q773" s="113">
        <v>308</v>
      </c>
      <c r="R773" s="113">
        <v>1548</v>
      </c>
      <c r="S773" s="113">
        <v>738</v>
      </c>
      <c r="T773" s="113">
        <v>775</v>
      </c>
    </row>
    <row r="774" spans="1:20" x14ac:dyDescent="0.25">
      <c r="A774" s="115" t="s">
        <v>1475</v>
      </c>
      <c r="B774" s="104" t="s">
        <v>4954</v>
      </c>
      <c r="C774" s="104">
        <v>16</v>
      </c>
      <c r="D774" s="115" t="s">
        <v>5600</v>
      </c>
      <c r="E774" s="31">
        <f t="shared" si="48"/>
        <v>1018.3333333333334</v>
      </c>
      <c r="F774" s="121">
        <f t="shared" si="49"/>
        <v>247.25</v>
      </c>
      <c r="G774" s="21"/>
      <c r="H774" s="31"/>
      <c r="I774" s="121">
        <f t="shared" si="50"/>
        <v>806.6</v>
      </c>
      <c r="J774" s="21"/>
      <c r="K774" s="31"/>
      <c r="L774" s="113">
        <v>141</v>
      </c>
      <c r="M774" s="113">
        <v>130</v>
      </c>
      <c r="N774" s="113">
        <v>103</v>
      </c>
      <c r="O774" s="113">
        <v>615</v>
      </c>
      <c r="P774" s="113">
        <v>508</v>
      </c>
      <c r="Q774" s="113">
        <v>470</v>
      </c>
      <c r="R774" s="113">
        <v>894</v>
      </c>
      <c r="S774" s="113">
        <v>946</v>
      </c>
      <c r="T774" s="113">
        <v>1215</v>
      </c>
    </row>
    <row r="775" spans="1:20" x14ac:dyDescent="0.25">
      <c r="A775" s="115" t="s">
        <v>1519</v>
      </c>
      <c r="B775" s="104" t="s">
        <v>4946</v>
      </c>
      <c r="C775" s="104">
        <v>15</v>
      </c>
      <c r="D775" s="115" t="s">
        <v>9011</v>
      </c>
      <c r="E775" s="31">
        <f t="shared" si="48"/>
        <v>1017.6666666666666</v>
      </c>
      <c r="F775" s="121">
        <f t="shared" si="49"/>
        <v>231.5</v>
      </c>
      <c r="G775" s="21"/>
      <c r="H775" s="31"/>
      <c r="I775" s="121">
        <f t="shared" si="50"/>
        <v>833.6</v>
      </c>
      <c r="J775" s="21"/>
      <c r="K775" s="31"/>
      <c r="L775" s="113">
        <v>78</v>
      </c>
      <c r="M775" s="113">
        <v>224</v>
      </c>
      <c r="N775" s="113">
        <v>137</v>
      </c>
      <c r="O775" s="113">
        <v>487</v>
      </c>
      <c r="P775" s="113">
        <v>360</v>
      </c>
      <c r="Q775" s="113">
        <v>755</v>
      </c>
      <c r="R775" s="113">
        <v>1220</v>
      </c>
      <c r="S775" s="113">
        <v>948</v>
      </c>
      <c r="T775" s="113">
        <v>885</v>
      </c>
    </row>
    <row r="776" spans="1:20" x14ac:dyDescent="0.25">
      <c r="A776" s="115" t="s">
        <v>226</v>
      </c>
      <c r="B776" s="104" t="s">
        <v>4941</v>
      </c>
      <c r="C776" s="104">
        <v>14</v>
      </c>
      <c r="D776" s="115" t="s">
        <v>7148</v>
      </c>
      <c r="E776" s="31">
        <f t="shared" si="48"/>
        <v>1017</v>
      </c>
      <c r="F776" s="121">
        <f t="shared" si="49"/>
        <v>1400.25</v>
      </c>
      <c r="G776" s="21"/>
      <c r="H776" s="31"/>
      <c r="I776" s="121">
        <f t="shared" si="50"/>
        <v>1006.2</v>
      </c>
      <c r="J776" s="21"/>
      <c r="K776" s="31"/>
      <c r="L776" s="113">
        <v>876</v>
      </c>
      <c r="M776" s="113">
        <v>3834</v>
      </c>
      <c r="N776" s="113">
        <v>297</v>
      </c>
      <c r="O776" s="113">
        <v>594</v>
      </c>
      <c r="P776" s="113">
        <v>1078</v>
      </c>
      <c r="Q776" s="113">
        <v>902</v>
      </c>
      <c r="R776" s="113">
        <v>969</v>
      </c>
      <c r="S776" s="113">
        <v>1189</v>
      </c>
      <c r="T776" s="113">
        <v>893</v>
      </c>
    </row>
    <row r="777" spans="1:20" x14ac:dyDescent="0.25">
      <c r="A777" s="115" t="s">
        <v>891</v>
      </c>
      <c r="B777" s="104" t="s">
        <v>4918</v>
      </c>
      <c r="C777" s="104">
        <v>10</v>
      </c>
      <c r="D777" s="115" t="s">
        <v>5714</v>
      </c>
      <c r="E777" s="31">
        <f t="shared" si="48"/>
        <v>1016</v>
      </c>
      <c r="F777" s="121">
        <f t="shared" si="49"/>
        <v>549.5</v>
      </c>
      <c r="G777" s="21"/>
      <c r="H777" s="31"/>
      <c r="I777" s="121">
        <f t="shared" si="50"/>
        <v>888.2</v>
      </c>
      <c r="J777" s="21"/>
      <c r="K777" s="31"/>
      <c r="L777" s="113">
        <v>353</v>
      </c>
      <c r="M777" s="113">
        <v>764</v>
      </c>
      <c r="N777" s="113">
        <v>548</v>
      </c>
      <c r="O777" s="113">
        <v>533</v>
      </c>
      <c r="P777" s="113">
        <v>763</v>
      </c>
      <c r="Q777" s="113">
        <v>630</v>
      </c>
      <c r="R777" s="113">
        <v>1042</v>
      </c>
      <c r="S777" s="113">
        <v>874</v>
      </c>
      <c r="T777" s="113">
        <v>1132</v>
      </c>
    </row>
    <row r="778" spans="1:20" x14ac:dyDescent="0.25">
      <c r="A778" s="115" t="s">
        <v>500</v>
      </c>
      <c r="B778" s="104" t="s">
        <v>4905</v>
      </c>
      <c r="C778" s="104">
        <v>6</v>
      </c>
      <c r="D778" s="115" t="s">
        <v>5681</v>
      </c>
      <c r="E778" s="31">
        <f t="shared" si="48"/>
        <v>1015.6666666666666</v>
      </c>
      <c r="F778" s="121">
        <f t="shared" si="49"/>
        <v>598</v>
      </c>
      <c r="G778" s="21"/>
      <c r="H778" s="31"/>
      <c r="I778" s="121">
        <f t="shared" si="50"/>
        <v>976</v>
      </c>
      <c r="J778" s="21"/>
      <c r="K778" s="31"/>
      <c r="L778" s="113">
        <v>355</v>
      </c>
      <c r="M778" s="113">
        <v>494</v>
      </c>
      <c r="N778" s="113">
        <v>518</v>
      </c>
      <c r="O778" s="113">
        <v>1025</v>
      </c>
      <c r="P778" s="113">
        <v>882</v>
      </c>
      <c r="Q778" s="113">
        <v>951</v>
      </c>
      <c r="R778" s="113">
        <v>947</v>
      </c>
      <c r="S778" s="113">
        <v>918</v>
      </c>
      <c r="T778" s="113">
        <v>1182</v>
      </c>
    </row>
    <row r="779" spans="1:20" x14ac:dyDescent="0.25">
      <c r="A779" s="115" t="s">
        <v>107</v>
      </c>
      <c r="B779" s="104" t="s">
        <v>4908</v>
      </c>
      <c r="C779" s="104">
        <v>6</v>
      </c>
      <c r="D779" s="115" t="s">
        <v>6033</v>
      </c>
      <c r="E779" s="31">
        <f t="shared" si="48"/>
        <v>1011</v>
      </c>
      <c r="F779" s="121">
        <f t="shared" si="49"/>
        <v>35379.5</v>
      </c>
      <c r="G779" s="21"/>
      <c r="H779" s="31"/>
      <c r="I779" s="121">
        <f t="shared" si="50"/>
        <v>914</v>
      </c>
      <c r="J779" s="21"/>
      <c r="K779" s="31"/>
      <c r="L779" s="113">
        <v>422</v>
      </c>
      <c r="M779" s="113">
        <v>139913</v>
      </c>
      <c r="N779" s="113">
        <v>698</v>
      </c>
      <c r="O779" s="113">
        <v>485</v>
      </c>
      <c r="P779" s="113">
        <v>634</v>
      </c>
      <c r="Q779" s="113">
        <v>903</v>
      </c>
      <c r="R779" s="113">
        <v>1008</v>
      </c>
      <c r="S779" s="113">
        <v>878</v>
      </c>
      <c r="T779" s="113">
        <v>1147</v>
      </c>
    </row>
    <row r="780" spans="1:20" x14ac:dyDescent="0.25">
      <c r="A780" s="115" t="s">
        <v>960</v>
      </c>
      <c r="B780" s="104" t="s">
        <v>4942</v>
      </c>
      <c r="C780" s="104">
        <v>15</v>
      </c>
      <c r="D780" s="115" t="s">
        <v>5622</v>
      </c>
      <c r="E780" s="31">
        <f t="shared" si="48"/>
        <v>1009.3333333333334</v>
      </c>
      <c r="F780" s="121">
        <f t="shared" si="49"/>
        <v>621.5</v>
      </c>
      <c r="G780" s="21"/>
      <c r="H780" s="31"/>
      <c r="I780" s="121">
        <f t="shared" si="50"/>
        <v>709.2</v>
      </c>
      <c r="J780" s="21"/>
      <c r="K780" s="31"/>
      <c r="L780" s="113">
        <v>29</v>
      </c>
      <c r="M780" s="113">
        <v>185</v>
      </c>
      <c r="N780" s="113">
        <v>96</v>
      </c>
      <c r="O780" s="113">
        <v>2176</v>
      </c>
      <c r="P780" s="113">
        <v>345</v>
      </c>
      <c r="Q780" s="113">
        <v>173</v>
      </c>
      <c r="R780" s="113">
        <v>345</v>
      </c>
      <c r="S780" s="113">
        <v>1376</v>
      </c>
      <c r="T780" s="113">
        <v>1307</v>
      </c>
    </row>
    <row r="781" spans="1:20" x14ac:dyDescent="0.25">
      <c r="A781" s="115" t="s">
        <v>991</v>
      </c>
      <c r="B781" s="104" t="s">
        <v>4953</v>
      </c>
      <c r="C781" s="104">
        <v>16</v>
      </c>
      <c r="D781" s="115" t="s">
        <v>5971</v>
      </c>
      <c r="E781" s="31">
        <f t="shared" si="48"/>
        <v>1003</v>
      </c>
      <c r="F781" s="121">
        <f t="shared" si="49"/>
        <v>339.25</v>
      </c>
      <c r="G781" s="21"/>
      <c r="H781" s="31"/>
      <c r="I781" s="121">
        <f t="shared" si="50"/>
        <v>925.8</v>
      </c>
      <c r="J781" s="21"/>
      <c r="K781" s="31"/>
      <c r="L781" s="113">
        <v>109</v>
      </c>
      <c r="M781" s="113">
        <v>134</v>
      </c>
      <c r="N781" s="113">
        <v>289</v>
      </c>
      <c r="O781" s="113">
        <v>825</v>
      </c>
      <c r="P781" s="113">
        <v>503</v>
      </c>
      <c r="Q781" s="113">
        <v>1117</v>
      </c>
      <c r="R781" s="113">
        <v>755</v>
      </c>
      <c r="S781" s="113">
        <v>751</v>
      </c>
      <c r="T781" s="113">
        <v>1503</v>
      </c>
    </row>
    <row r="782" spans="1:20" x14ac:dyDescent="0.25">
      <c r="A782" s="115" t="s">
        <v>1486</v>
      </c>
      <c r="B782" s="104" t="s">
        <v>4910</v>
      </c>
      <c r="C782" s="104">
        <v>7</v>
      </c>
      <c r="D782" s="115" t="s">
        <v>5469</v>
      </c>
      <c r="E782" s="31">
        <f t="shared" si="48"/>
        <v>1002</v>
      </c>
      <c r="F782" s="121">
        <f t="shared" si="49"/>
        <v>758.5</v>
      </c>
      <c r="G782" s="21"/>
      <c r="H782" s="31"/>
      <c r="I782" s="121">
        <f t="shared" si="50"/>
        <v>818.6</v>
      </c>
      <c r="J782" s="21"/>
      <c r="K782" s="31"/>
      <c r="L782" s="113">
        <v>495</v>
      </c>
      <c r="M782" s="113">
        <v>559</v>
      </c>
      <c r="N782" s="113">
        <v>1280</v>
      </c>
      <c r="O782" s="113">
        <v>700</v>
      </c>
      <c r="P782" s="113">
        <v>398</v>
      </c>
      <c r="Q782" s="113">
        <v>689</v>
      </c>
      <c r="R782" s="113">
        <v>569</v>
      </c>
      <c r="S782" s="113">
        <v>872</v>
      </c>
      <c r="T782" s="113">
        <v>1565</v>
      </c>
    </row>
    <row r="783" spans="1:20" x14ac:dyDescent="0.25">
      <c r="A783" s="115" t="s">
        <v>563</v>
      </c>
      <c r="B783" s="104" t="s">
        <v>4959</v>
      </c>
      <c r="C783" s="104">
        <v>18</v>
      </c>
      <c r="D783" s="115" t="s">
        <v>5570</v>
      </c>
      <c r="E783" s="31">
        <f t="shared" si="48"/>
        <v>1000.6666666666666</v>
      </c>
      <c r="F783" s="121">
        <f t="shared" si="49"/>
        <v>224</v>
      </c>
      <c r="G783" s="21"/>
      <c r="H783" s="31"/>
      <c r="I783" s="121">
        <f t="shared" si="50"/>
        <v>753.4</v>
      </c>
      <c r="J783" s="21"/>
      <c r="K783" s="31"/>
      <c r="L783" s="113">
        <v>189</v>
      </c>
      <c r="M783" s="113">
        <v>247</v>
      </c>
      <c r="N783" s="113">
        <v>289</v>
      </c>
      <c r="O783" s="113">
        <v>171</v>
      </c>
      <c r="P783" s="113">
        <v>214</v>
      </c>
      <c r="Q783" s="113">
        <v>551</v>
      </c>
      <c r="R783" s="113">
        <v>1031</v>
      </c>
      <c r="S783" s="113">
        <v>628</v>
      </c>
      <c r="T783" s="113">
        <v>1343</v>
      </c>
    </row>
    <row r="784" spans="1:20" x14ac:dyDescent="0.25">
      <c r="A784" s="115" t="s">
        <v>3059</v>
      </c>
      <c r="B784" s="104" t="s">
        <v>4892</v>
      </c>
      <c r="C784" s="104">
        <v>4</v>
      </c>
      <c r="D784" s="115" t="s">
        <v>9403</v>
      </c>
      <c r="E784" s="31">
        <f t="shared" si="48"/>
        <v>998.66666666666663</v>
      </c>
      <c r="F784" s="121">
        <f t="shared" si="49"/>
        <v>1285</v>
      </c>
      <c r="G784" s="21"/>
      <c r="H784" s="31"/>
      <c r="I784" s="121">
        <f t="shared" si="50"/>
        <v>950.4</v>
      </c>
      <c r="J784" s="21"/>
      <c r="K784" s="31"/>
      <c r="L784" s="113">
        <v>558</v>
      </c>
      <c r="M784" s="113">
        <v>880</v>
      </c>
      <c r="N784" s="113">
        <v>1328</v>
      </c>
      <c r="O784" s="113">
        <v>2374</v>
      </c>
      <c r="P784" s="113">
        <v>600</v>
      </c>
      <c r="Q784" s="113">
        <v>1156</v>
      </c>
      <c r="R784" s="113">
        <v>1510</v>
      </c>
      <c r="S784" s="113">
        <v>646</v>
      </c>
      <c r="T784" s="113">
        <v>840</v>
      </c>
    </row>
    <row r="785" spans="1:20" x14ac:dyDescent="0.25">
      <c r="A785" s="115" t="s">
        <v>527</v>
      </c>
      <c r="B785" s="104" t="s">
        <v>4954</v>
      </c>
      <c r="C785" s="104">
        <v>16</v>
      </c>
      <c r="D785" s="115" t="s">
        <v>7077</v>
      </c>
      <c r="E785" s="31">
        <f t="shared" si="48"/>
        <v>992.66666666666663</v>
      </c>
      <c r="F785" s="121">
        <f t="shared" si="49"/>
        <v>256.75</v>
      </c>
      <c r="G785" s="21"/>
      <c r="H785" s="31"/>
      <c r="I785" s="121">
        <f t="shared" si="50"/>
        <v>717</v>
      </c>
      <c r="J785" s="21"/>
      <c r="K785" s="31"/>
      <c r="L785" s="113">
        <v>332</v>
      </c>
      <c r="M785" s="113">
        <v>85</v>
      </c>
      <c r="N785" s="113">
        <v>345</v>
      </c>
      <c r="O785" s="113">
        <v>265</v>
      </c>
      <c r="P785" s="113">
        <v>357</v>
      </c>
      <c r="Q785" s="113">
        <v>250</v>
      </c>
      <c r="R785" s="113">
        <v>238</v>
      </c>
      <c r="S785" s="113">
        <v>1715</v>
      </c>
      <c r="T785" s="113">
        <v>1025</v>
      </c>
    </row>
    <row r="786" spans="1:20" x14ac:dyDescent="0.25">
      <c r="A786" s="115" t="s">
        <v>655</v>
      </c>
      <c r="B786" s="104" t="s">
        <v>4909</v>
      </c>
      <c r="C786" s="104">
        <v>7</v>
      </c>
      <c r="D786" s="115" t="s">
        <v>6850</v>
      </c>
      <c r="E786" s="31">
        <f t="shared" si="48"/>
        <v>985.33333333333337</v>
      </c>
      <c r="F786" s="121">
        <f t="shared" si="49"/>
        <v>289.75</v>
      </c>
      <c r="G786" s="21"/>
      <c r="H786" s="31"/>
      <c r="I786" s="121">
        <f t="shared" si="50"/>
        <v>741</v>
      </c>
      <c r="J786" s="21"/>
      <c r="K786" s="31"/>
      <c r="L786" s="113">
        <v>104</v>
      </c>
      <c r="M786" s="113">
        <v>86</v>
      </c>
      <c r="N786" s="113">
        <v>299</v>
      </c>
      <c r="O786" s="113">
        <v>670</v>
      </c>
      <c r="P786" s="113">
        <v>273</v>
      </c>
      <c r="Q786" s="113">
        <v>476</v>
      </c>
      <c r="R786" s="113">
        <v>1006</v>
      </c>
      <c r="S786" s="113">
        <v>859</v>
      </c>
      <c r="T786" s="113">
        <v>1091</v>
      </c>
    </row>
    <row r="787" spans="1:20" x14ac:dyDescent="0.25">
      <c r="A787" s="115" t="s">
        <v>760</v>
      </c>
      <c r="B787" s="104" t="s">
        <v>4944</v>
      </c>
      <c r="C787" s="104">
        <v>15</v>
      </c>
      <c r="D787" s="115" t="s">
        <v>8884</v>
      </c>
      <c r="E787" s="31">
        <f t="shared" si="48"/>
        <v>982.66666666666663</v>
      </c>
      <c r="F787" s="121">
        <f t="shared" si="49"/>
        <v>497.25</v>
      </c>
      <c r="G787" s="21"/>
      <c r="H787" s="31"/>
      <c r="I787" s="121">
        <f t="shared" si="50"/>
        <v>801.4</v>
      </c>
      <c r="J787" s="21"/>
      <c r="K787" s="31"/>
      <c r="L787" s="113">
        <v>120</v>
      </c>
      <c r="M787" s="113">
        <v>533</v>
      </c>
      <c r="N787" s="113">
        <v>599</v>
      </c>
      <c r="O787" s="113">
        <v>737</v>
      </c>
      <c r="P787" s="113">
        <v>593</v>
      </c>
      <c r="Q787" s="113">
        <v>466</v>
      </c>
      <c r="R787" s="113">
        <v>618</v>
      </c>
      <c r="S787" s="113">
        <v>610</v>
      </c>
      <c r="T787" s="113">
        <v>1720</v>
      </c>
    </row>
    <row r="788" spans="1:20" x14ac:dyDescent="0.25">
      <c r="A788" s="115" t="s">
        <v>597</v>
      </c>
      <c r="B788" s="104" t="s">
        <v>4910</v>
      </c>
      <c r="C788" s="104">
        <v>7</v>
      </c>
      <c r="D788" s="115" t="s">
        <v>9309</v>
      </c>
      <c r="E788" s="31">
        <f t="shared" si="48"/>
        <v>981.33333333333337</v>
      </c>
      <c r="F788" s="121">
        <f t="shared" si="49"/>
        <v>159.5</v>
      </c>
      <c r="G788" s="21"/>
      <c r="H788" s="31"/>
      <c r="I788" s="121">
        <f t="shared" si="50"/>
        <v>647.4</v>
      </c>
      <c r="J788" s="21"/>
      <c r="K788" s="31"/>
      <c r="L788" s="113">
        <v>71</v>
      </c>
      <c r="M788" s="113">
        <v>204</v>
      </c>
      <c r="N788" s="113">
        <v>202</v>
      </c>
      <c r="O788" s="113">
        <v>161</v>
      </c>
      <c r="P788" s="113">
        <v>79</v>
      </c>
      <c r="Q788" s="113">
        <v>214</v>
      </c>
      <c r="R788" s="113">
        <v>1020</v>
      </c>
      <c r="S788" s="113">
        <v>1100</v>
      </c>
      <c r="T788" s="113">
        <v>824</v>
      </c>
    </row>
    <row r="789" spans="1:20" x14ac:dyDescent="0.25">
      <c r="A789" s="115" t="s">
        <v>5705</v>
      </c>
      <c r="B789" s="104" t="s">
        <v>4946</v>
      </c>
      <c r="C789" s="104">
        <v>15</v>
      </c>
      <c r="D789" s="115" t="s">
        <v>5706</v>
      </c>
      <c r="E789" s="31">
        <f t="shared" si="48"/>
        <v>981</v>
      </c>
      <c r="F789" s="121">
        <f t="shared" si="49"/>
        <v>0</v>
      </c>
      <c r="G789" s="21"/>
      <c r="H789" s="31"/>
      <c r="I789" s="121">
        <f t="shared" si="50"/>
        <v>588.6</v>
      </c>
      <c r="J789" s="21"/>
      <c r="K789" s="31"/>
      <c r="L789" s="113"/>
      <c r="M789" s="113"/>
      <c r="N789" s="113"/>
      <c r="O789" s="113"/>
      <c r="P789" s="113"/>
      <c r="Q789" s="113"/>
      <c r="R789" s="113"/>
      <c r="S789" s="113">
        <v>1296</v>
      </c>
      <c r="T789" s="113">
        <v>1647</v>
      </c>
    </row>
    <row r="790" spans="1:20" x14ac:dyDescent="0.25">
      <c r="A790" s="115" t="s">
        <v>1191</v>
      </c>
      <c r="B790" s="104" t="s">
        <v>4942</v>
      </c>
      <c r="C790" s="104">
        <v>15</v>
      </c>
      <c r="D790" s="115" t="s">
        <v>6307</v>
      </c>
      <c r="E790" s="31">
        <f t="shared" si="48"/>
        <v>981</v>
      </c>
      <c r="F790" s="121">
        <f t="shared" si="49"/>
        <v>472</v>
      </c>
      <c r="G790" s="21"/>
      <c r="H790" s="31"/>
      <c r="I790" s="121">
        <f t="shared" si="50"/>
        <v>931.8</v>
      </c>
      <c r="J790" s="21"/>
      <c r="K790" s="31"/>
      <c r="L790" s="113">
        <v>141</v>
      </c>
      <c r="M790" s="113">
        <v>148</v>
      </c>
      <c r="N790" s="113">
        <v>386</v>
      </c>
      <c r="O790" s="113">
        <v>1213</v>
      </c>
      <c r="P790" s="113">
        <v>678</v>
      </c>
      <c r="Q790" s="113">
        <v>1038</v>
      </c>
      <c r="R790" s="113">
        <v>2110</v>
      </c>
      <c r="S790" s="113">
        <v>557</v>
      </c>
      <c r="T790" s="113">
        <v>276</v>
      </c>
    </row>
    <row r="791" spans="1:20" x14ac:dyDescent="0.25">
      <c r="A791" s="115" t="s">
        <v>665</v>
      </c>
      <c r="B791" s="104" t="s">
        <v>4959</v>
      </c>
      <c r="C791" s="104">
        <v>18</v>
      </c>
      <c r="D791" s="115" t="s">
        <v>7375</v>
      </c>
      <c r="E791" s="31">
        <f t="shared" si="48"/>
        <v>979.33333333333337</v>
      </c>
      <c r="F791" s="121">
        <f t="shared" si="49"/>
        <v>47.5</v>
      </c>
      <c r="G791" s="21"/>
      <c r="H791" s="31"/>
      <c r="I791" s="121">
        <f t="shared" si="50"/>
        <v>618</v>
      </c>
      <c r="J791" s="21"/>
      <c r="K791" s="31"/>
      <c r="L791" s="113">
        <v>5</v>
      </c>
      <c r="M791" s="113">
        <v>88</v>
      </c>
      <c r="N791" s="113">
        <v>61</v>
      </c>
      <c r="O791" s="113">
        <v>36</v>
      </c>
      <c r="P791" s="113">
        <v>62</v>
      </c>
      <c r="Q791" s="113">
        <v>90</v>
      </c>
      <c r="R791" s="113">
        <v>266</v>
      </c>
      <c r="S791" s="113">
        <v>2279</v>
      </c>
      <c r="T791" s="113">
        <v>393</v>
      </c>
    </row>
    <row r="792" spans="1:20" x14ac:dyDescent="0.25">
      <c r="A792" s="115" t="s">
        <v>3258</v>
      </c>
      <c r="B792" s="104" t="s">
        <v>4910</v>
      </c>
      <c r="C792" s="104">
        <v>7</v>
      </c>
      <c r="D792" s="115" t="s">
        <v>8411</v>
      </c>
      <c r="E792" s="31">
        <f t="shared" si="48"/>
        <v>977.66666666666663</v>
      </c>
      <c r="F792" s="121">
        <f t="shared" si="49"/>
        <v>1085.5</v>
      </c>
      <c r="G792" s="21"/>
      <c r="H792" s="31"/>
      <c r="I792" s="121">
        <f t="shared" si="50"/>
        <v>632</v>
      </c>
      <c r="J792" s="21"/>
      <c r="K792" s="31"/>
      <c r="L792" s="113">
        <v>645</v>
      </c>
      <c r="M792" s="113">
        <v>1078</v>
      </c>
      <c r="N792" s="113">
        <v>1379</v>
      </c>
      <c r="O792" s="113">
        <v>1240</v>
      </c>
      <c r="P792" s="113">
        <v>68</v>
      </c>
      <c r="Q792" s="113">
        <v>159</v>
      </c>
      <c r="R792" s="113">
        <v>757</v>
      </c>
      <c r="S792" s="113">
        <v>1451</v>
      </c>
      <c r="T792" s="113">
        <v>725</v>
      </c>
    </row>
    <row r="793" spans="1:20" x14ac:dyDescent="0.25">
      <c r="A793" s="115" t="s">
        <v>874</v>
      </c>
      <c r="B793" s="104" t="s">
        <v>4953</v>
      </c>
      <c r="C793" s="104">
        <v>16</v>
      </c>
      <c r="D793" s="115" t="s">
        <v>5420</v>
      </c>
      <c r="E793" s="31">
        <f t="shared" si="48"/>
        <v>974.66666666666663</v>
      </c>
      <c r="F793" s="121">
        <f t="shared" si="49"/>
        <v>409.75</v>
      </c>
      <c r="G793" s="21"/>
      <c r="H793" s="31"/>
      <c r="I793" s="121">
        <f t="shared" si="50"/>
        <v>739</v>
      </c>
      <c r="J793" s="21"/>
      <c r="K793" s="31"/>
      <c r="L793" s="113">
        <v>361</v>
      </c>
      <c r="M793" s="113">
        <v>708</v>
      </c>
      <c r="N793" s="113">
        <v>357</v>
      </c>
      <c r="O793" s="113">
        <v>213</v>
      </c>
      <c r="P793" s="113">
        <v>352</v>
      </c>
      <c r="Q793" s="113">
        <v>419</v>
      </c>
      <c r="R793" s="113">
        <v>349</v>
      </c>
      <c r="S793" s="113">
        <v>1090</v>
      </c>
      <c r="T793" s="113">
        <v>1485</v>
      </c>
    </row>
    <row r="794" spans="1:20" x14ac:dyDescent="0.25">
      <c r="A794" s="115" t="s">
        <v>431</v>
      </c>
      <c r="B794" s="104" t="s">
        <v>4956</v>
      </c>
      <c r="C794" s="104">
        <v>17</v>
      </c>
      <c r="D794" s="115" t="s">
        <v>8457</v>
      </c>
      <c r="E794" s="31">
        <f t="shared" si="48"/>
        <v>973.33333333333337</v>
      </c>
      <c r="F794" s="121">
        <f t="shared" si="49"/>
        <v>144.75</v>
      </c>
      <c r="G794" s="21"/>
      <c r="H794" s="31"/>
      <c r="I794" s="121">
        <f t="shared" si="50"/>
        <v>763</v>
      </c>
      <c r="J794" s="21"/>
      <c r="K794" s="31"/>
      <c r="L794" s="113">
        <v>46</v>
      </c>
      <c r="M794" s="113">
        <v>70</v>
      </c>
      <c r="N794" s="113">
        <v>193</v>
      </c>
      <c r="O794" s="113">
        <v>270</v>
      </c>
      <c r="P794" s="113">
        <v>311</v>
      </c>
      <c r="Q794" s="113">
        <v>584</v>
      </c>
      <c r="R794" s="113">
        <v>641</v>
      </c>
      <c r="S794" s="113">
        <v>1090</v>
      </c>
      <c r="T794" s="113">
        <v>1189</v>
      </c>
    </row>
    <row r="795" spans="1:20" x14ac:dyDescent="0.25">
      <c r="A795" s="115" t="s">
        <v>902</v>
      </c>
      <c r="B795" s="104" t="s">
        <v>4942</v>
      </c>
      <c r="C795" s="104">
        <v>15</v>
      </c>
      <c r="D795" s="115" t="s">
        <v>7138</v>
      </c>
      <c r="E795" s="31">
        <f t="shared" si="48"/>
        <v>966.66666666666663</v>
      </c>
      <c r="F795" s="121">
        <f t="shared" si="49"/>
        <v>190</v>
      </c>
      <c r="G795" s="21"/>
      <c r="H795" s="31"/>
      <c r="I795" s="121">
        <f t="shared" si="50"/>
        <v>803.8</v>
      </c>
      <c r="J795" s="21"/>
      <c r="K795" s="31"/>
      <c r="L795" s="113">
        <v>106</v>
      </c>
      <c r="M795" s="113">
        <v>119</v>
      </c>
      <c r="N795" s="113">
        <v>242</v>
      </c>
      <c r="O795" s="113">
        <v>293</v>
      </c>
      <c r="P795" s="113">
        <v>397</v>
      </c>
      <c r="Q795" s="113">
        <v>722</v>
      </c>
      <c r="R795" s="113">
        <v>1047</v>
      </c>
      <c r="S795" s="113">
        <v>734</v>
      </c>
      <c r="T795" s="113">
        <v>1119</v>
      </c>
    </row>
    <row r="796" spans="1:20" x14ac:dyDescent="0.25">
      <c r="A796" s="115" t="s">
        <v>6406</v>
      </c>
      <c r="B796" s="104" t="s">
        <v>4908</v>
      </c>
      <c r="C796" s="104">
        <v>6</v>
      </c>
      <c r="D796" s="115" t="s">
        <v>6407</v>
      </c>
      <c r="E796" s="31">
        <f t="shared" si="48"/>
        <v>965.33333333333337</v>
      </c>
      <c r="F796" s="121">
        <f t="shared" si="49"/>
        <v>175</v>
      </c>
      <c r="G796" s="21"/>
      <c r="H796" s="31"/>
      <c r="I796" s="121">
        <f t="shared" si="50"/>
        <v>985.8</v>
      </c>
      <c r="J796" s="21"/>
      <c r="K796" s="31"/>
      <c r="L796" s="113"/>
      <c r="M796" s="113"/>
      <c r="N796" s="113">
        <v>349</v>
      </c>
      <c r="O796" s="113">
        <v>351</v>
      </c>
      <c r="P796" s="113">
        <v>608</v>
      </c>
      <c r="Q796" s="113">
        <v>1425</v>
      </c>
      <c r="R796" s="113">
        <v>761</v>
      </c>
      <c r="S796" s="113">
        <v>1227</v>
      </c>
      <c r="T796" s="113">
        <v>908</v>
      </c>
    </row>
    <row r="797" spans="1:20" x14ac:dyDescent="0.25">
      <c r="A797" s="115" t="s">
        <v>1606</v>
      </c>
      <c r="B797" s="104" t="s">
        <v>4953</v>
      </c>
      <c r="C797" s="104">
        <v>16</v>
      </c>
      <c r="D797" s="115" t="s">
        <v>8241</v>
      </c>
      <c r="E797" s="31">
        <f t="shared" si="48"/>
        <v>964</v>
      </c>
      <c r="F797" s="121">
        <f t="shared" si="49"/>
        <v>182.25</v>
      </c>
      <c r="G797" s="21"/>
      <c r="H797" s="31"/>
      <c r="I797" s="121">
        <f t="shared" si="50"/>
        <v>820.6</v>
      </c>
      <c r="J797" s="21"/>
      <c r="K797" s="31"/>
      <c r="L797" s="113">
        <v>251</v>
      </c>
      <c r="M797" s="113">
        <v>147</v>
      </c>
      <c r="N797" s="113">
        <v>93</v>
      </c>
      <c r="O797" s="113">
        <v>238</v>
      </c>
      <c r="P797" s="113">
        <v>315</v>
      </c>
      <c r="Q797" s="113">
        <v>896</v>
      </c>
      <c r="R797" s="113">
        <v>1117</v>
      </c>
      <c r="S797" s="113">
        <v>602</v>
      </c>
      <c r="T797" s="113">
        <v>1173</v>
      </c>
    </row>
    <row r="798" spans="1:20" x14ac:dyDescent="0.25">
      <c r="A798" s="115" t="s">
        <v>1327</v>
      </c>
      <c r="B798" s="104" t="s">
        <v>4959</v>
      </c>
      <c r="C798" s="104">
        <v>18</v>
      </c>
      <c r="D798" s="115" t="s">
        <v>5764</v>
      </c>
      <c r="E798" s="31">
        <f t="shared" si="48"/>
        <v>962.33333333333337</v>
      </c>
      <c r="F798" s="121">
        <f t="shared" si="49"/>
        <v>367.5</v>
      </c>
      <c r="G798" s="21"/>
      <c r="H798" s="31"/>
      <c r="I798" s="121">
        <f t="shared" si="50"/>
        <v>716.4</v>
      </c>
      <c r="J798" s="21"/>
      <c r="K798" s="31"/>
      <c r="L798" s="113">
        <v>70</v>
      </c>
      <c r="M798" s="113">
        <v>45</v>
      </c>
      <c r="N798" s="113">
        <v>443</v>
      </c>
      <c r="O798" s="113">
        <v>912</v>
      </c>
      <c r="P798" s="113">
        <v>183</v>
      </c>
      <c r="Q798" s="113">
        <v>512</v>
      </c>
      <c r="R798" s="113">
        <v>962</v>
      </c>
      <c r="S798" s="113">
        <v>645</v>
      </c>
      <c r="T798" s="113">
        <v>1280</v>
      </c>
    </row>
    <row r="799" spans="1:20" x14ac:dyDescent="0.25">
      <c r="A799" s="115" t="s">
        <v>1078</v>
      </c>
      <c r="B799" s="104" t="s">
        <v>4905</v>
      </c>
      <c r="C799" s="104">
        <v>6</v>
      </c>
      <c r="D799" s="115" t="s">
        <v>6173</v>
      </c>
      <c r="E799" s="31">
        <f t="shared" si="48"/>
        <v>961.33333333333337</v>
      </c>
      <c r="F799" s="121">
        <f t="shared" si="49"/>
        <v>171.75</v>
      </c>
      <c r="G799" s="21"/>
      <c r="H799" s="31"/>
      <c r="I799" s="121">
        <f t="shared" si="50"/>
        <v>828.4</v>
      </c>
      <c r="J799" s="21"/>
      <c r="K799" s="31"/>
      <c r="L799" s="113">
        <v>64</v>
      </c>
      <c r="M799" s="113">
        <v>124</v>
      </c>
      <c r="N799" s="113">
        <v>168</v>
      </c>
      <c r="O799" s="113">
        <v>331</v>
      </c>
      <c r="P799" s="113">
        <v>541</v>
      </c>
      <c r="Q799" s="113">
        <v>717</v>
      </c>
      <c r="R799" s="113">
        <v>846</v>
      </c>
      <c r="S799" s="113">
        <v>989</v>
      </c>
      <c r="T799" s="113">
        <v>1049</v>
      </c>
    </row>
    <row r="800" spans="1:20" x14ac:dyDescent="0.25">
      <c r="A800" s="115" t="s">
        <v>1681</v>
      </c>
      <c r="B800" s="104" t="s">
        <v>4900</v>
      </c>
      <c r="C800" s="104">
        <v>6</v>
      </c>
      <c r="D800" s="115" t="s">
        <v>7262</v>
      </c>
      <c r="E800" s="31">
        <f t="shared" ref="E800:E863" si="51">SUM(R800:T800)/3</f>
        <v>957</v>
      </c>
      <c r="F800" s="121">
        <f t="shared" ref="F800:F863" si="52">SUM(L800:O800)/4</f>
        <v>242.5</v>
      </c>
      <c r="G800" s="21"/>
      <c r="H800" s="31"/>
      <c r="I800" s="121">
        <f t="shared" ref="I800:I863" si="53">SUM(P800:T800)/5</f>
        <v>845.2</v>
      </c>
      <c r="J800" s="21"/>
      <c r="K800" s="31"/>
      <c r="L800" s="113">
        <v>226</v>
      </c>
      <c r="M800" s="113">
        <v>82</v>
      </c>
      <c r="N800" s="113">
        <v>144</v>
      </c>
      <c r="O800" s="113">
        <v>518</v>
      </c>
      <c r="P800" s="113">
        <v>864</v>
      </c>
      <c r="Q800" s="113">
        <v>491</v>
      </c>
      <c r="R800" s="113">
        <v>413</v>
      </c>
      <c r="S800" s="113">
        <v>867</v>
      </c>
      <c r="T800" s="113">
        <v>1591</v>
      </c>
    </row>
    <row r="801" spans="1:20" x14ac:dyDescent="0.25">
      <c r="A801" s="115" t="s">
        <v>3333</v>
      </c>
      <c r="B801" s="104" t="s">
        <v>4910</v>
      </c>
      <c r="C801" s="104">
        <v>7</v>
      </c>
      <c r="D801" s="115" t="s">
        <v>7859</v>
      </c>
      <c r="E801" s="31">
        <f t="shared" si="51"/>
        <v>956.66666666666663</v>
      </c>
      <c r="F801" s="121">
        <f t="shared" si="52"/>
        <v>523.5</v>
      </c>
      <c r="G801" s="21"/>
      <c r="H801" s="31"/>
      <c r="I801" s="121">
        <f t="shared" si="53"/>
        <v>586</v>
      </c>
      <c r="J801" s="21"/>
      <c r="K801" s="31"/>
      <c r="L801" s="113">
        <v>150</v>
      </c>
      <c r="M801" s="113">
        <v>520</v>
      </c>
      <c r="N801" s="113">
        <v>854</v>
      </c>
      <c r="O801" s="113">
        <v>570</v>
      </c>
      <c r="P801" s="113">
        <v>7</v>
      </c>
      <c r="Q801" s="113">
        <v>53</v>
      </c>
      <c r="R801" s="113">
        <v>675</v>
      </c>
      <c r="S801" s="113">
        <v>1814</v>
      </c>
      <c r="T801" s="113">
        <v>381</v>
      </c>
    </row>
    <row r="802" spans="1:20" x14ac:dyDescent="0.25">
      <c r="A802" s="115" t="s">
        <v>106</v>
      </c>
      <c r="B802" s="104" t="s">
        <v>4892</v>
      </c>
      <c r="C802" s="104">
        <v>4</v>
      </c>
      <c r="D802" s="115" t="s">
        <v>9104</v>
      </c>
      <c r="E802" s="31">
        <f t="shared" si="51"/>
        <v>947</v>
      </c>
      <c r="F802" s="121">
        <f t="shared" si="52"/>
        <v>304.5</v>
      </c>
      <c r="G802" s="21"/>
      <c r="H802" s="31"/>
      <c r="I802" s="121">
        <f t="shared" si="53"/>
        <v>791.4</v>
      </c>
      <c r="J802" s="21"/>
      <c r="K802" s="31"/>
      <c r="L802" s="113">
        <v>94</v>
      </c>
      <c r="M802" s="113">
        <v>615</v>
      </c>
      <c r="N802" s="113">
        <v>331</v>
      </c>
      <c r="O802" s="113">
        <v>178</v>
      </c>
      <c r="P802" s="113">
        <v>540</v>
      </c>
      <c r="Q802" s="113">
        <v>576</v>
      </c>
      <c r="R802" s="113">
        <v>337</v>
      </c>
      <c r="S802" s="113">
        <v>1139</v>
      </c>
      <c r="T802" s="113">
        <v>1365</v>
      </c>
    </row>
    <row r="803" spans="1:20" x14ac:dyDescent="0.25">
      <c r="A803" s="115" t="s">
        <v>242</v>
      </c>
      <c r="B803" s="104" t="s">
        <v>4904</v>
      </c>
      <c r="C803" s="104">
        <v>6</v>
      </c>
      <c r="D803" s="115" t="s">
        <v>6842</v>
      </c>
      <c r="E803" s="31">
        <f t="shared" si="51"/>
        <v>943.66666666666663</v>
      </c>
      <c r="F803" s="121">
        <f t="shared" si="52"/>
        <v>237</v>
      </c>
      <c r="G803" s="21"/>
      <c r="H803" s="31"/>
      <c r="I803" s="121">
        <f t="shared" si="53"/>
        <v>795.2</v>
      </c>
      <c r="J803" s="21"/>
      <c r="K803" s="31"/>
      <c r="L803" s="113">
        <v>136</v>
      </c>
      <c r="M803" s="113">
        <v>237</v>
      </c>
      <c r="N803" s="113">
        <v>206</v>
      </c>
      <c r="O803" s="113">
        <v>369</v>
      </c>
      <c r="P803" s="113">
        <v>511</v>
      </c>
      <c r="Q803" s="113">
        <v>634</v>
      </c>
      <c r="R803" s="113">
        <v>635</v>
      </c>
      <c r="S803" s="113">
        <v>1085</v>
      </c>
      <c r="T803" s="113">
        <v>1111</v>
      </c>
    </row>
    <row r="804" spans="1:20" x14ac:dyDescent="0.25">
      <c r="A804" s="115" t="s">
        <v>1342</v>
      </c>
      <c r="B804" s="104" t="s">
        <v>4959</v>
      </c>
      <c r="C804" s="104">
        <v>18</v>
      </c>
      <c r="D804" s="115" t="s">
        <v>6286</v>
      </c>
      <c r="E804" s="31">
        <f t="shared" si="51"/>
        <v>942.33333333333337</v>
      </c>
      <c r="F804" s="121">
        <f t="shared" si="52"/>
        <v>142.75</v>
      </c>
      <c r="G804" s="21"/>
      <c r="H804" s="31"/>
      <c r="I804" s="121">
        <f t="shared" si="53"/>
        <v>702.4</v>
      </c>
      <c r="J804" s="21"/>
      <c r="K804" s="31"/>
      <c r="L804" s="113">
        <v>33</v>
      </c>
      <c r="M804" s="113">
        <v>53</v>
      </c>
      <c r="N804" s="113">
        <v>219</v>
      </c>
      <c r="O804" s="113">
        <v>266</v>
      </c>
      <c r="P804" s="113">
        <v>340</v>
      </c>
      <c r="Q804" s="113">
        <v>345</v>
      </c>
      <c r="R804" s="113">
        <v>754</v>
      </c>
      <c r="S804" s="113">
        <v>1192</v>
      </c>
      <c r="T804" s="113">
        <v>881</v>
      </c>
    </row>
    <row r="805" spans="1:20" x14ac:dyDescent="0.25">
      <c r="A805" s="115" t="s">
        <v>709</v>
      </c>
      <c r="B805" s="104" t="s">
        <v>4938</v>
      </c>
      <c r="C805" s="104">
        <v>13</v>
      </c>
      <c r="D805" s="115" t="s">
        <v>6075</v>
      </c>
      <c r="E805" s="31">
        <f t="shared" si="51"/>
        <v>942</v>
      </c>
      <c r="F805" s="121">
        <f t="shared" si="52"/>
        <v>326.75</v>
      </c>
      <c r="G805" s="21"/>
      <c r="H805" s="31"/>
      <c r="I805" s="121">
        <f t="shared" si="53"/>
        <v>755.6</v>
      </c>
      <c r="J805" s="21"/>
      <c r="K805" s="31"/>
      <c r="L805" s="113">
        <v>237</v>
      </c>
      <c r="M805" s="113">
        <v>237</v>
      </c>
      <c r="N805" s="113">
        <v>306</v>
      </c>
      <c r="O805" s="113">
        <v>527</v>
      </c>
      <c r="P805" s="113">
        <v>365</v>
      </c>
      <c r="Q805" s="113">
        <v>587</v>
      </c>
      <c r="R805" s="113">
        <v>603</v>
      </c>
      <c r="S805" s="113">
        <v>1002</v>
      </c>
      <c r="T805" s="113">
        <v>1221</v>
      </c>
    </row>
    <row r="806" spans="1:20" x14ac:dyDescent="0.25">
      <c r="A806" s="115" t="s">
        <v>1618</v>
      </c>
      <c r="B806" s="104" t="s">
        <v>4951</v>
      </c>
      <c r="C806" s="104">
        <v>15</v>
      </c>
      <c r="D806" s="115" t="s">
        <v>5765</v>
      </c>
      <c r="E806" s="31">
        <f t="shared" si="51"/>
        <v>942</v>
      </c>
      <c r="F806" s="121">
        <f t="shared" si="52"/>
        <v>682.5</v>
      </c>
      <c r="G806" s="21"/>
      <c r="H806" s="31"/>
      <c r="I806" s="121">
        <f t="shared" si="53"/>
        <v>1316.6</v>
      </c>
      <c r="J806" s="21"/>
      <c r="K806" s="31"/>
      <c r="L806" s="113">
        <v>601</v>
      </c>
      <c r="M806" s="113">
        <v>713</v>
      </c>
      <c r="N806" s="113">
        <v>728</v>
      </c>
      <c r="O806" s="113">
        <v>688</v>
      </c>
      <c r="P806" s="113">
        <v>1774</v>
      </c>
      <c r="Q806" s="113">
        <v>1983</v>
      </c>
      <c r="R806" s="113">
        <v>1264</v>
      </c>
      <c r="S806" s="113">
        <v>600</v>
      </c>
      <c r="T806" s="113">
        <v>962</v>
      </c>
    </row>
    <row r="807" spans="1:20" x14ac:dyDescent="0.25">
      <c r="A807" s="115" t="s">
        <v>1121</v>
      </c>
      <c r="B807" s="104" t="s">
        <v>4939</v>
      </c>
      <c r="C807" s="104">
        <v>13</v>
      </c>
      <c r="D807" s="115" t="s">
        <v>6025</v>
      </c>
      <c r="E807" s="31">
        <f t="shared" si="51"/>
        <v>941</v>
      </c>
      <c r="F807" s="121">
        <f t="shared" si="52"/>
        <v>222.25</v>
      </c>
      <c r="G807" s="21"/>
      <c r="H807" s="31"/>
      <c r="I807" s="121">
        <f t="shared" si="53"/>
        <v>862.8</v>
      </c>
      <c r="J807" s="21"/>
      <c r="K807" s="31"/>
      <c r="L807" s="113">
        <v>43</v>
      </c>
      <c r="M807" s="113">
        <v>267</v>
      </c>
      <c r="N807" s="113">
        <v>150</v>
      </c>
      <c r="O807" s="113">
        <v>429</v>
      </c>
      <c r="P807" s="113">
        <v>666</v>
      </c>
      <c r="Q807" s="113">
        <v>825</v>
      </c>
      <c r="R807" s="113">
        <v>674</v>
      </c>
      <c r="S807" s="113">
        <v>869</v>
      </c>
      <c r="T807" s="113">
        <v>1280</v>
      </c>
    </row>
    <row r="808" spans="1:20" x14ac:dyDescent="0.25">
      <c r="A808" s="115" t="s">
        <v>1373</v>
      </c>
      <c r="B808" s="104" t="s">
        <v>4951</v>
      </c>
      <c r="C808" s="104">
        <v>15</v>
      </c>
      <c r="D808" s="115" t="s">
        <v>6549</v>
      </c>
      <c r="E808" s="31">
        <f t="shared" si="51"/>
        <v>940.33333333333337</v>
      </c>
      <c r="F808" s="121">
        <f t="shared" si="52"/>
        <v>96</v>
      </c>
      <c r="G808" s="21"/>
      <c r="H808" s="31"/>
      <c r="I808" s="121">
        <f t="shared" si="53"/>
        <v>806</v>
      </c>
      <c r="J808" s="21"/>
      <c r="K808" s="31"/>
      <c r="L808" s="113">
        <v>15</v>
      </c>
      <c r="M808" s="113">
        <v>33</v>
      </c>
      <c r="N808" s="113">
        <v>142</v>
      </c>
      <c r="O808" s="113">
        <v>194</v>
      </c>
      <c r="P808" s="113">
        <v>195</v>
      </c>
      <c r="Q808" s="113">
        <v>1014</v>
      </c>
      <c r="R808" s="113">
        <v>1064</v>
      </c>
      <c r="S808" s="113">
        <v>727</v>
      </c>
      <c r="T808" s="113">
        <v>1030</v>
      </c>
    </row>
    <row r="809" spans="1:20" x14ac:dyDescent="0.25">
      <c r="A809" s="115" t="s">
        <v>1594</v>
      </c>
      <c r="B809" s="104" t="s">
        <v>4932</v>
      </c>
      <c r="C809" s="104">
        <v>11</v>
      </c>
      <c r="D809" s="115" t="s">
        <v>8313</v>
      </c>
      <c r="E809" s="31">
        <f t="shared" si="51"/>
        <v>939.66666666666663</v>
      </c>
      <c r="F809" s="121">
        <f t="shared" si="52"/>
        <v>220</v>
      </c>
      <c r="G809" s="21"/>
      <c r="H809" s="31"/>
      <c r="I809" s="121">
        <f t="shared" si="53"/>
        <v>913.2</v>
      </c>
      <c r="J809" s="21"/>
      <c r="K809" s="31"/>
      <c r="L809" s="113">
        <v>56</v>
      </c>
      <c r="M809" s="113">
        <v>78</v>
      </c>
      <c r="N809" s="113">
        <v>385</v>
      </c>
      <c r="O809" s="113">
        <v>361</v>
      </c>
      <c r="P809" s="113">
        <v>800</v>
      </c>
      <c r="Q809" s="113">
        <v>947</v>
      </c>
      <c r="R809" s="113">
        <v>211</v>
      </c>
      <c r="S809" s="113">
        <v>163</v>
      </c>
      <c r="T809" s="113">
        <v>2445</v>
      </c>
    </row>
    <row r="810" spans="1:20" x14ac:dyDescent="0.25">
      <c r="A810" s="115" t="s">
        <v>894</v>
      </c>
      <c r="B810" s="104" t="s">
        <v>4943</v>
      </c>
      <c r="C810" s="104">
        <v>15</v>
      </c>
      <c r="D810" s="115" t="s">
        <v>7594</v>
      </c>
      <c r="E810" s="31">
        <f t="shared" si="51"/>
        <v>937.33333333333337</v>
      </c>
      <c r="F810" s="121">
        <f t="shared" si="52"/>
        <v>324.25</v>
      </c>
      <c r="G810" s="21"/>
      <c r="H810" s="31"/>
      <c r="I810" s="121">
        <f t="shared" si="53"/>
        <v>720</v>
      </c>
      <c r="J810" s="21"/>
      <c r="K810" s="31"/>
      <c r="L810" s="113">
        <v>160</v>
      </c>
      <c r="M810" s="113">
        <v>170</v>
      </c>
      <c r="N810" s="113">
        <v>316</v>
      </c>
      <c r="O810" s="113">
        <v>651</v>
      </c>
      <c r="P810" s="113">
        <v>556</v>
      </c>
      <c r="Q810" s="113">
        <v>232</v>
      </c>
      <c r="R810" s="113">
        <v>1141</v>
      </c>
      <c r="S810" s="113">
        <v>653</v>
      </c>
      <c r="T810" s="113">
        <v>1018</v>
      </c>
    </row>
    <row r="811" spans="1:20" x14ac:dyDescent="0.25">
      <c r="A811" s="115" t="s">
        <v>443</v>
      </c>
      <c r="B811" s="104" t="s">
        <v>4931</v>
      </c>
      <c r="C811" s="104">
        <v>11</v>
      </c>
      <c r="D811" s="115" t="s">
        <v>6012</v>
      </c>
      <c r="E811" s="31">
        <f t="shared" si="51"/>
        <v>926.66666666666663</v>
      </c>
      <c r="F811" s="121">
        <f t="shared" si="52"/>
        <v>1000.75</v>
      </c>
      <c r="G811" s="21"/>
      <c r="H811" s="31"/>
      <c r="I811" s="121">
        <f t="shared" si="53"/>
        <v>931</v>
      </c>
      <c r="J811" s="21"/>
      <c r="K811" s="31"/>
      <c r="L811" s="113">
        <v>796</v>
      </c>
      <c r="M811" s="113">
        <v>1426</v>
      </c>
      <c r="N811" s="113">
        <v>749</v>
      </c>
      <c r="O811" s="113">
        <v>1032</v>
      </c>
      <c r="P811" s="113">
        <v>700</v>
      </c>
      <c r="Q811" s="113">
        <v>1175</v>
      </c>
      <c r="R811" s="113">
        <v>1225</v>
      </c>
      <c r="S811" s="113">
        <v>947</v>
      </c>
      <c r="T811" s="113">
        <v>608</v>
      </c>
    </row>
    <row r="812" spans="1:20" x14ac:dyDescent="0.25">
      <c r="A812" s="115" t="s">
        <v>284</v>
      </c>
      <c r="B812" s="104" t="s">
        <v>4956</v>
      </c>
      <c r="C812" s="104">
        <v>17</v>
      </c>
      <c r="D812" s="115" t="s">
        <v>6271</v>
      </c>
      <c r="E812" s="31">
        <f t="shared" si="51"/>
        <v>918.33333333333337</v>
      </c>
      <c r="F812" s="121">
        <f t="shared" si="52"/>
        <v>241.75</v>
      </c>
      <c r="G812" s="21"/>
      <c r="H812" s="31"/>
      <c r="I812" s="121">
        <f t="shared" si="53"/>
        <v>719.8</v>
      </c>
      <c r="J812" s="21"/>
      <c r="K812" s="31"/>
      <c r="L812" s="113">
        <v>87</v>
      </c>
      <c r="M812" s="113">
        <v>187</v>
      </c>
      <c r="N812" s="113">
        <v>308</v>
      </c>
      <c r="O812" s="113">
        <v>385</v>
      </c>
      <c r="P812" s="113">
        <v>301</v>
      </c>
      <c r="Q812" s="113">
        <v>543</v>
      </c>
      <c r="R812" s="113">
        <v>770</v>
      </c>
      <c r="S812" s="113">
        <v>914</v>
      </c>
      <c r="T812" s="113">
        <v>1071</v>
      </c>
    </row>
    <row r="813" spans="1:20" x14ac:dyDescent="0.25">
      <c r="A813" s="115" t="s">
        <v>1448</v>
      </c>
      <c r="B813" s="104" t="s">
        <v>4943</v>
      </c>
      <c r="C813" s="104">
        <v>15</v>
      </c>
      <c r="D813" s="115" t="s">
        <v>6217</v>
      </c>
      <c r="E813" s="31">
        <f t="shared" si="51"/>
        <v>917.33333333333337</v>
      </c>
      <c r="F813" s="121">
        <f t="shared" si="52"/>
        <v>132.25</v>
      </c>
      <c r="G813" s="21"/>
      <c r="H813" s="31"/>
      <c r="I813" s="121">
        <f t="shared" si="53"/>
        <v>745.6</v>
      </c>
      <c r="J813" s="21"/>
      <c r="K813" s="31"/>
      <c r="L813" s="113">
        <v>221</v>
      </c>
      <c r="M813" s="113">
        <v>99</v>
      </c>
      <c r="N813" s="113">
        <v>95</v>
      </c>
      <c r="O813" s="113">
        <v>114</v>
      </c>
      <c r="P813" s="113">
        <v>440</v>
      </c>
      <c r="Q813" s="113">
        <v>536</v>
      </c>
      <c r="R813" s="113">
        <v>1136</v>
      </c>
      <c r="S813" s="113">
        <v>709</v>
      </c>
      <c r="T813" s="113">
        <v>907</v>
      </c>
    </row>
    <row r="814" spans="1:20" x14ac:dyDescent="0.25">
      <c r="A814" s="115" t="s">
        <v>8666</v>
      </c>
      <c r="B814" s="104" t="s">
        <v>4924</v>
      </c>
      <c r="C814" s="104">
        <v>11</v>
      </c>
      <c r="D814" s="115" t="s">
        <v>8667</v>
      </c>
      <c r="E814" s="31">
        <f t="shared" si="51"/>
        <v>916.33333333333337</v>
      </c>
      <c r="F814" s="121">
        <f t="shared" si="52"/>
        <v>338.25</v>
      </c>
      <c r="G814" s="21"/>
      <c r="H814" s="31"/>
      <c r="I814" s="121">
        <f t="shared" si="53"/>
        <v>629.4</v>
      </c>
      <c r="J814" s="21"/>
      <c r="K814" s="31"/>
      <c r="L814" s="113"/>
      <c r="M814" s="113"/>
      <c r="N814" s="113">
        <v>805</v>
      </c>
      <c r="O814" s="113">
        <v>548</v>
      </c>
      <c r="P814" s="113">
        <v>145</v>
      </c>
      <c r="Q814" s="113">
        <v>253</v>
      </c>
      <c r="R814" s="113">
        <v>1216</v>
      </c>
      <c r="S814" s="113">
        <v>951</v>
      </c>
      <c r="T814" s="113">
        <v>582</v>
      </c>
    </row>
    <row r="815" spans="1:20" x14ac:dyDescent="0.25">
      <c r="A815" s="115" t="s">
        <v>926</v>
      </c>
      <c r="B815" s="104" t="s">
        <v>4954</v>
      </c>
      <c r="C815" s="104">
        <v>16</v>
      </c>
      <c r="D815" s="115" t="s">
        <v>5790</v>
      </c>
      <c r="E815" s="31">
        <f t="shared" si="51"/>
        <v>914.33333333333337</v>
      </c>
      <c r="F815" s="121">
        <f t="shared" si="52"/>
        <v>499</v>
      </c>
      <c r="G815" s="21"/>
      <c r="H815" s="31"/>
      <c r="I815" s="121">
        <f t="shared" si="53"/>
        <v>802.6</v>
      </c>
      <c r="J815" s="21"/>
      <c r="K815" s="31"/>
      <c r="L815" s="113">
        <v>309</v>
      </c>
      <c r="M815" s="113">
        <v>556</v>
      </c>
      <c r="N815" s="113">
        <v>277</v>
      </c>
      <c r="O815" s="113">
        <v>854</v>
      </c>
      <c r="P815" s="113">
        <v>208</v>
      </c>
      <c r="Q815" s="113">
        <v>1062</v>
      </c>
      <c r="R815" s="113">
        <v>852</v>
      </c>
      <c r="S815" s="113">
        <v>879</v>
      </c>
      <c r="T815" s="113">
        <v>1012</v>
      </c>
    </row>
    <row r="816" spans="1:20" x14ac:dyDescent="0.25">
      <c r="A816" s="115" t="s">
        <v>4172</v>
      </c>
      <c r="B816" s="104" t="s">
        <v>4925</v>
      </c>
      <c r="C816" s="104">
        <v>11</v>
      </c>
      <c r="D816" s="115" t="s">
        <v>8139</v>
      </c>
      <c r="E816" s="31">
        <f t="shared" si="51"/>
        <v>909.66666666666663</v>
      </c>
      <c r="F816" s="121">
        <f t="shared" si="52"/>
        <v>116.25</v>
      </c>
      <c r="G816" s="21"/>
      <c r="H816" s="31"/>
      <c r="I816" s="121">
        <f t="shared" si="53"/>
        <v>748</v>
      </c>
      <c r="J816" s="21"/>
      <c r="K816" s="31"/>
      <c r="L816" s="113"/>
      <c r="M816" s="113">
        <v>233</v>
      </c>
      <c r="N816" s="113">
        <v>232</v>
      </c>
      <c r="O816" s="113"/>
      <c r="P816" s="113">
        <v>353</v>
      </c>
      <c r="Q816" s="113">
        <v>658</v>
      </c>
      <c r="R816" s="113">
        <v>685</v>
      </c>
      <c r="S816" s="113">
        <v>1216</v>
      </c>
      <c r="T816" s="113">
        <v>828</v>
      </c>
    </row>
    <row r="817" spans="1:20" x14ac:dyDescent="0.25">
      <c r="A817" s="115" t="s">
        <v>453</v>
      </c>
      <c r="B817" s="104" t="s">
        <v>4952</v>
      </c>
      <c r="C817" s="104">
        <v>15</v>
      </c>
      <c r="D817" s="115" t="s">
        <v>6314</v>
      </c>
      <c r="E817" s="31">
        <f t="shared" si="51"/>
        <v>909.33333333333337</v>
      </c>
      <c r="F817" s="121">
        <f t="shared" si="52"/>
        <v>689</v>
      </c>
      <c r="G817" s="21"/>
      <c r="H817" s="31"/>
      <c r="I817" s="121">
        <f t="shared" si="53"/>
        <v>876.6</v>
      </c>
      <c r="J817" s="21"/>
      <c r="K817" s="31"/>
      <c r="L817" s="113">
        <v>184</v>
      </c>
      <c r="M817" s="113">
        <v>104</v>
      </c>
      <c r="N817" s="113">
        <v>845</v>
      </c>
      <c r="O817" s="113">
        <v>1623</v>
      </c>
      <c r="P817" s="113">
        <v>1115</v>
      </c>
      <c r="Q817" s="113">
        <v>540</v>
      </c>
      <c r="R817" s="113">
        <v>754</v>
      </c>
      <c r="S817" s="113">
        <v>815</v>
      </c>
      <c r="T817" s="113">
        <v>1159</v>
      </c>
    </row>
    <row r="818" spans="1:20" x14ac:dyDescent="0.25">
      <c r="A818" s="115" t="s">
        <v>781</v>
      </c>
      <c r="B818" s="104" t="s">
        <v>4953</v>
      </c>
      <c r="C818" s="104">
        <v>16</v>
      </c>
      <c r="D818" s="115" t="s">
        <v>8891</v>
      </c>
      <c r="E818" s="31">
        <f t="shared" si="51"/>
        <v>906.33333333333337</v>
      </c>
      <c r="F818" s="121">
        <f t="shared" si="52"/>
        <v>312.75</v>
      </c>
      <c r="G818" s="21"/>
      <c r="H818" s="31"/>
      <c r="I818" s="121">
        <f t="shared" si="53"/>
        <v>610.79999999999995</v>
      </c>
      <c r="J818" s="21"/>
      <c r="K818" s="31"/>
      <c r="L818" s="113">
        <v>5</v>
      </c>
      <c r="M818" s="113">
        <v>69</v>
      </c>
      <c r="N818" s="113">
        <v>260</v>
      </c>
      <c r="O818" s="113">
        <v>917</v>
      </c>
      <c r="P818" s="113">
        <v>94</v>
      </c>
      <c r="Q818" s="113">
        <v>241</v>
      </c>
      <c r="R818" s="113">
        <v>727</v>
      </c>
      <c r="S818" s="113">
        <v>1514</v>
      </c>
      <c r="T818" s="113">
        <v>478</v>
      </c>
    </row>
    <row r="819" spans="1:20" x14ac:dyDescent="0.25">
      <c r="A819" s="115" t="s">
        <v>2365</v>
      </c>
      <c r="B819" s="104" t="s">
        <v>4899</v>
      </c>
      <c r="C819" s="104">
        <v>6</v>
      </c>
      <c r="D819" s="115" t="s">
        <v>9174</v>
      </c>
      <c r="E819" s="31">
        <f t="shared" si="51"/>
        <v>904</v>
      </c>
      <c r="F819" s="121">
        <f t="shared" si="52"/>
        <v>66.25</v>
      </c>
      <c r="G819" s="21"/>
      <c r="H819" s="31"/>
      <c r="I819" s="121">
        <f t="shared" si="53"/>
        <v>804</v>
      </c>
      <c r="J819" s="21"/>
      <c r="K819" s="31"/>
      <c r="L819" s="113"/>
      <c r="M819" s="113"/>
      <c r="N819" s="113">
        <v>86</v>
      </c>
      <c r="O819" s="113">
        <v>179</v>
      </c>
      <c r="P819" s="113">
        <v>783</v>
      </c>
      <c r="Q819" s="113">
        <v>525</v>
      </c>
      <c r="R819" s="113">
        <v>1068</v>
      </c>
      <c r="S819" s="113">
        <v>731</v>
      </c>
      <c r="T819" s="113">
        <v>913</v>
      </c>
    </row>
    <row r="820" spans="1:20" x14ac:dyDescent="0.25">
      <c r="A820" s="115" t="s">
        <v>1000</v>
      </c>
      <c r="B820" s="104" t="s">
        <v>4943</v>
      </c>
      <c r="C820" s="104">
        <v>15</v>
      </c>
      <c r="D820" s="115" t="s">
        <v>7595</v>
      </c>
      <c r="E820" s="31">
        <f t="shared" si="51"/>
        <v>901</v>
      </c>
      <c r="F820" s="121">
        <f t="shared" si="52"/>
        <v>240.5</v>
      </c>
      <c r="G820" s="21"/>
      <c r="H820" s="31"/>
      <c r="I820" s="121">
        <f t="shared" si="53"/>
        <v>691.2</v>
      </c>
      <c r="J820" s="21"/>
      <c r="K820" s="31"/>
      <c r="L820" s="113">
        <v>55</v>
      </c>
      <c r="M820" s="113">
        <v>133</v>
      </c>
      <c r="N820" s="113">
        <v>495</v>
      </c>
      <c r="O820" s="113">
        <v>279</v>
      </c>
      <c r="P820" s="113">
        <v>310</v>
      </c>
      <c r="Q820" s="113">
        <v>443</v>
      </c>
      <c r="R820" s="113">
        <v>529</v>
      </c>
      <c r="S820" s="113">
        <v>940</v>
      </c>
      <c r="T820" s="113">
        <v>1234</v>
      </c>
    </row>
    <row r="821" spans="1:20" x14ac:dyDescent="0.25">
      <c r="A821" s="115" t="s">
        <v>2012</v>
      </c>
      <c r="B821" s="104" t="s">
        <v>4942</v>
      </c>
      <c r="C821" s="104">
        <v>15</v>
      </c>
      <c r="D821" s="115" t="s">
        <v>6857</v>
      </c>
      <c r="E821" s="31">
        <f t="shared" si="51"/>
        <v>899.66666666666663</v>
      </c>
      <c r="F821" s="121">
        <f t="shared" si="52"/>
        <v>112.25</v>
      </c>
      <c r="G821" s="21"/>
      <c r="H821" s="31"/>
      <c r="I821" s="121">
        <f t="shared" si="53"/>
        <v>553.6</v>
      </c>
      <c r="J821" s="21"/>
      <c r="K821" s="31"/>
      <c r="L821" s="113">
        <v>15</v>
      </c>
      <c r="M821" s="113">
        <v>166</v>
      </c>
      <c r="N821" s="113">
        <v>156</v>
      </c>
      <c r="O821" s="113">
        <v>112</v>
      </c>
      <c r="P821" s="113">
        <v>68</v>
      </c>
      <c r="Q821" s="113">
        <v>1</v>
      </c>
      <c r="R821" s="113">
        <v>507</v>
      </c>
      <c r="S821" s="113">
        <v>371</v>
      </c>
      <c r="T821" s="113">
        <v>1821</v>
      </c>
    </row>
    <row r="822" spans="1:20" x14ac:dyDescent="0.25">
      <c r="A822" s="115" t="s">
        <v>1619</v>
      </c>
      <c r="B822" s="104" t="s">
        <v>4898</v>
      </c>
      <c r="C822" s="104">
        <v>6</v>
      </c>
      <c r="D822" s="115" t="s">
        <v>7281</v>
      </c>
      <c r="E822" s="31">
        <f t="shared" si="51"/>
        <v>898.66666666666663</v>
      </c>
      <c r="F822" s="121">
        <f t="shared" si="52"/>
        <v>222.5</v>
      </c>
      <c r="G822" s="21"/>
      <c r="H822" s="31"/>
      <c r="I822" s="121">
        <f t="shared" si="53"/>
        <v>563.20000000000005</v>
      </c>
      <c r="J822" s="21"/>
      <c r="K822" s="31"/>
      <c r="L822" s="113">
        <v>64</v>
      </c>
      <c r="M822" s="113">
        <v>197</v>
      </c>
      <c r="N822" s="113">
        <v>415</v>
      </c>
      <c r="O822" s="113">
        <v>214</v>
      </c>
      <c r="P822" s="113">
        <v>67</v>
      </c>
      <c r="Q822" s="113">
        <v>53</v>
      </c>
      <c r="R822" s="113">
        <v>166</v>
      </c>
      <c r="S822" s="113">
        <v>2105</v>
      </c>
      <c r="T822" s="113">
        <v>425</v>
      </c>
    </row>
    <row r="823" spans="1:20" x14ac:dyDescent="0.25">
      <c r="A823" s="115" t="s">
        <v>1099</v>
      </c>
      <c r="B823" s="104" t="s">
        <v>4959</v>
      </c>
      <c r="C823" s="104">
        <v>18</v>
      </c>
      <c r="D823" s="115" t="s">
        <v>5832</v>
      </c>
      <c r="E823" s="31">
        <f t="shared" si="51"/>
        <v>897.33333333333337</v>
      </c>
      <c r="F823" s="121">
        <f t="shared" si="52"/>
        <v>269.25</v>
      </c>
      <c r="G823" s="21"/>
      <c r="H823" s="31"/>
      <c r="I823" s="121">
        <f t="shared" si="53"/>
        <v>609.6</v>
      </c>
      <c r="J823" s="21"/>
      <c r="K823" s="31"/>
      <c r="L823" s="113">
        <v>604</v>
      </c>
      <c r="M823" s="113">
        <v>182</v>
      </c>
      <c r="N823" s="113">
        <v>72</v>
      </c>
      <c r="O823" s="113">
        <v>219</v>
      </c>
      <c r="P823" s="113">
        <v>98</v>
      </c>
      <c r="Q823" s="113">
        <v>258</v>
      </c>
      <c r="R823" s="113">
        <v>399</v>
      </c>
      <c r="S823" s="113">
        <v>1438</v>
      </c>
      <c r="T823" s="113">
        <v>855</v>
      </c>
    </row>
    <row r="824" spans="1:20" x14ac:dyDescent="0.25">
      <c r="A824" s="115" t="s">
        <v>884</v>
      </c>
      <c r="B824" s="104" t="s">
        <v>4904</v>
      </c>
      <c r="C824" s="104">
        <v>6</v>
      </c>
      <c r="D824" s="115" t="s">
        <v>6690</v>
      </c>
      <c r="E824" s="31">
        <f t="shared" si="51"/>
        <v>897.33333333333337</v>
      </c>
      <c r="F824" s="121">
        <f t="shared" si="52"/>
        <v>549.5</v>
      </c>
      <c r="G824" s="21"/>
      <c r="H824" s="31"/>
      <c r="I824" s="121">
        <f t="shared" si="53"/>
        <v>856.2</v>
      </c>
      <c r="J824" s="21"/>
      <c r="K824" s="31"/>
      <c r="L824" s="113">
        <v>232</v>
      </c>
      <c r="M824" s="113">
        <v>514</v>
      </c>
      <c r="N824" s="113">
        <v>421</v>
      </c>
      <c r="O824" s="113">
        <v>1031</v>
      </c>
      <c r="P824" s="113">
        <v>683</v>
      </c>
      <c r="Q824" s="113">
        <v>906</v>
      </c>
      <c r="R824" s="113">
        <v>881</v>
      </c>
      <c r="S824" s="113">
        <v>1145</v>
      </c>
      <c r="T824" s="113">
        <v>666</v>
      </c>
    </row>
    <row r="825" spans="1:20" x14ac:dyDescent="0.25">
      <c r="A825" s="115" t="s">
        <v>3250</v>
      </c>
      <c r="B825" s="104" t="s">
        <v>4925</v>
      </c>
      <c r="C825" s="104">
        <v>11</v>
      </c>
      <c r="D825" s="115" t="s">
        <v>6596</v>
      </c>
      <c r="E825" s="31">
        <f t="shared" si="51"/>
        <v>896.66666666666663</v>
      </c>
      <c r="F825" s="121">
        <f t="shared" si="52"/>
        <v>98.25</v>
      </c>
      <c r="G825" s="21"/>
      <c r="H825" s="31"/>
      <c r="I825" s="121">
        <f t="shared" si="53"/>
        <v>714.6</v>
      </c>
      <c r="J825" s="21"/>
      <c r="K825" s="31"/>
      <c r="L825" s="113">
        <v>164</v>
      </c>
      <c r="M825" s="113">
        <v>55</v>
      </c>
      <c r="N825" s="113">
        <v>98</v>
      </c>
      <c r="O825" s="113">
        <v>76</v>
      </c>
      <c r="P825" s="113">
        <v>348</v>
      </c>
      <c r="Q825" s="113">
        <v>535</v>
      </c>
      <c r="R825" s="113">
        <v>603</v>
      </c>
      <c r="S825" s="113">
        <v>1173</v>
      </c>
      <c r="T825" s="113">
        <v>914</v>
      </c>
    </row>
    <row r="826" spans="1:20" x14ac:dyDescent="0.25">
      <c r="A826" s="115" t="s">
        <v>488</v>
      </c>
      <c r="B826" s="104" t="s">
        <v>4953</v>
      </c>
      <c r="C826" s="104">
        <v>16</v>
      </c>
      <c r="D826" s="115" t="s">
        <v>6216</v>
      </c>
      <c r="E826" s="31">
        <f t="shared" si="51"/>
        <v>896.33333333333337</v>
      </c>
      <c r="F826" s="121">
        <f t="shared" si="52"/>
        <v>381.75</v>
      </c>
      <c r="G826" s="21"/>
      <c r="H826" s="31"/>
      <c r="I826" s="121">
        <f t="shared" si="53"/>
        <v>749.8</v>
      </c>
      <c r="J826" s="21"/>
      <c r="K826" s="31"/>
      <c r="L826" s="113">
        <v>96</v>
      </c>
      <c r="M826" s="113">
        <v>167</v>
      </c>
      <c r="N826" s="113">
        <v>468</v>
      </c>
      <c r="O826" s="113">
        <v>796</v>
      </c>
      <c r="P826" s="113">
        <v>429</v>
      </c>
      <c r="Q826" s="113">
        <v>631</v>
      </c>
      <c r="R826" s="113">
        <v>568</v>
      </c>
      <c r="S826" s="113">
        <v>922</v>
      </c>
      <c r="T826" s="113">
        <v>1199</v>
      </c>
    </row>
    <row r="827" spans="1:20" x14ac:dyDescent="0.25">
      <c r="A827" s="115" t="s">
        <v>1225</v>
      </c>
      <c r="B827" s="104" t="s">
        <v>4942</v>
      </c>
      <c r="C827" s="104">
        <v>15</v>
      </c>
      <c r="D827" s="115" t="s">
        <v>8699</v>
      </c>
      <c r="E827" s="31">
        <f t="shared" si="51"/>
        <v>896.33333333333337</v>
      </c>
      <c r="F827" s="121">
        <f t="shared" si="52"/>
        <v>395.25</v>
      </c>
      <c r="G827" s="21"/>
      <c r="H827" s="31"/>
      <c r="I827" s="121">
        <f t="shared" si="53"/>
        <v>717.6</v>
      </c>
      <c r="J827" s="21"/>
      <c r="K827" s="31"/>
      <c r="L827" s="113">
        <v>111</v>
      </c>
      <c r="M827" s="113">
        <v>130</v>
      </c>
      <c r="N827" s="113">
        <v>224</v>
      </c>
      <c r="O827" s="113">
        <v>1116</v>
      </c>
      <c r="P827" s="113">
        <v>239</v>
      </c>
      <c r="Q827" s="113">
        <v>660</v>
      </c>
      <c r="R827" s="113">
        <v>784</v>
      </c>
      <c r="S827" s="113">
        <v>870</v>
      </c>
      <c r="T827" s="113">
        <v>1035</v>
      </c>
    </row>
    <row r="828" spans="1:20" x14ac:dyDescent="0.25">
      <c r="A828" s="115" t="s">
        <v>1169</v>
      </c>
      <c r="B828" s="104" t="s">
        <v>4943</v>
      </c>
      <c r="C828" s="104">
        <v>15</v>
      </c>
      <c r="D828" s="115" t="s">
        <v>8902</v>
      </c>
      <c r="E828" s="31">
        <f t="shared" si="51"/>
        <v>890.33333333333337</v>
      </c>
      <c r="F828" s="121">
        <f t="shared" si="52"/>
        <v>180</v>
      </c>
      <c r="G828" s="21"/>
      <c r="H828" s="31"/>
      <c r="I828" s="121">
        <f t="shared" si="53"/>
        <v>824.6</v>
      </c>
      <c r="J828" s="21"/>
      <c r="K828" s="31"/>
      <c r="L828" s="113">
        <v>98</v>
      </c>
      <c r="M828" s="113">
        <v>147</v>
      </c>
      <c r="N828" s="113">
        <v>174</v>
      </c>
      <c r="O828" s="113">
        <v>301</v>
      </c>
      <c r="P828" s="113">
        <v>562</v>
      </c>
      <c r="Q828" s="113">
        <v>890</v>
      </c>
      <c r="R828" s="113">
        <v>1114</v>
      </c>
      <c r="S828" s="113">
        <v>976</v>
      </c>
      <c r="T828" s="113">
        <v>581</v>
      </c>
    </row>
    <row r="829" spans="1:20" x14ac:dyDescent="0.25">
      <c r="A829" s="115" t="s">
        <v>256</v>
      </c>
      <c r="B829" s="104" t="s">
        <v>4942</v>
      </c>
      <c r="C829" s="104">
        <v>15</v>
      </c>
      <c r="D829" s="115" t="s">
        <v>7474</v>
      </c>
      <c r="E829" s="31">
        <f t="shared" si="51"/>
        <v>888</v>
      </c>
      <c r="F829" s="121">
        <f t="shared" si="52"/>
        <v>617.5</v>
      </c>
      <c r="G829" s="21"/>
      <c r="H829" s="31"/>
      <c r="I829" s="121">
        <f t="shared" si="53"/>
        <v>721.6</v>
      </c>
      <c r="J829" s="21"/>
      <c r="K829" s="31"/>
      <c r="L829" s="113">
        <v>180</v>
      </c>
      <c r="M829" s="113">
        <v>254</v>
      </c>
      <c r="N829" s="113">
        <v>436</v>
      </c>
      <c r="O829" s="113">
        <v>1600</v>
      </c>
      <c r="P829" s="113">
        <v>298</v>
      </c>
      <c r="Q829" s="113">
        <v>646</v>
      </c>
      <c r="R829" s="113">
        <v>693</v>
      </c>
      <c r="S829" s="113">
        <v>926</v>
      </c>
      <c r="T829" s="113">
        <v>1045</v>
      </c>
    </row>
    <row r="830" spans="1:20" x14ac:dyDescent="0.25">
      <c r="A830" s="115" t="s">
        <v>148</v>
      </c>
      <c r="B830" s="104" t="s">
        <v>4942</v>
      </c>
      <c r="C830" s="104">
        <v>15</v>
      </c>
      <c r="D830" s="115" t="s">
        <v>8697</v>
      </c>
      <c r="E830" s="31">
        <f t="shared" si="51"/>
        <v>887.33333333333337</v>
      </c>
      <c r="F830" s="121">
        <f t="shared" si="52"/>
        <v>677.75</v>
      </c>
      <c r="G830" s="21"/>
      <c r="H830" s="31"/>
      <c r="I830" s="121">
        <f t="shared" si="53"/>
        <v>885.4</v>
      </c>
      <c r="J830" s="21"/>
      <c r="K830" s="31"/>
      <c r="L830" s="113">
        <v>480</v>
      </c>
      <c r="M830" s="113">
        <v>633</v>
      </c>
      <c r="N830" s="113">
        <v>807</v>
      </c>
      <c r="O830" s="113">
        <v>791</v>
      </c>
      <c r="P830" s="113">
        <v>1378</v>
      </c>
      <c r="Q830" s="113">
        <v>387</v>
      </c>
      <c r="R830" s="113">
        <v>1336</v>
      </c>
      <c r="S830" s="113">
        <v>1144</v>
      </c>
      <c r="T830" s="113">
        <v>182</v>
      </c>
    </row>
    <row r="831" spans="1:20" x14ac:dyDescent="0.25">
      <c r="A831" s="115" t="s">
        <v>3620</v>
      </c>
      <c r="B831" s="104" t="s">
        <v>4899</v>
      </c>
      <c r="C831" s="104">
        <v>6</v>
      </c>
      <c r="D831" s="115" t="s">
        <v>9159</v>
      </c>
      <c r="E831" s="31">
        <f t="shared" si="51"/>
        <v>883</v>
      </c>
      <c r="F831" s="121">
        <f t="shared" si="52"/>
        <v>43</v>
      </c>
      <c r="G831" s="21"/>
      <c r="H831" s="31"/>
      <c r="I831" s="121">
        <f t="shared" si="53"/>
        <v>585</v>
      </c>
      <c r="J831" s="21"/>
      <c r="K831" s="31"/>
      <c r="L831" s="113">
        <v>1</v>
      </c>
      <c r="M831" s="113">
        <v>65</v>
      </c>
      <c r="N831" s="113">
        <v>2</v>
      </c>
      <c r="O831" s="113">
        <v>104</v>
      </c>
      <c r="P831" s="113">
        <v>77</v>
      </c>
      <c r="Q831" s="113">
        <v>199</v>
      </c>
      <c r="R831" s="113">
        <v>315</v>
      </c>
      <c r="S831" s="113">
        <v>729</v>
      </c>
      <c r="T831" s="113">
        <v>1605</v>
      </c>
    </row>
    <row r="832" spans="1:20" x14ac:dyDescent="0.25">
      <c r="A832" s="115" t="s">
        <v>647</v>
      </c>
      <c r="B832" s="104" t="s">
        <v>4953</v>
      </c>
      <c r="C832" s="104">
        <v>16</v>
      </c>
      <c r="D832" s="115" t="s">
        <v>5709</v>
      </c>
      <c r="E832" s="31">
        <f t="shared" si="51"/>
        <v>880</v>
      </c>
      <c r="F832" s="121">
        <f t="shared" si="52"/>
        <v>638.5</v>
      </c>
      <c r="G832" s="21"/>
      <c r="H832" s="31"/>
      <c r="I832" s="121">
        <f t="shared" si="53"/>
        <v>1122.2</v>
      </c>
      <c r="J832" s="21"/>
      <c r="K832" s="31"/>
      <c r="L832" s="113">
        <v>410</v>
      </c>
      <c r="M832" s="113">
        <v>429</v>
      </c>
      <c r="N832" s="113">
        <v>964</v>
      </c>
      <c r="O832" s="113">
        <v>751</v>
      </c>
      <c r="P832" s="113">
        <v>969</v>
      </c>
      <c r="Q832" s="113">
        <v>2002</v>
      </c>
      <c r="R832" s="113">
        <v>907</v>
      </c>
      <c r="S832" s="113">
        <v>459</v>
      </c>
      <c r="T832" s="113">
        <v>1274</v>
      </c>
    </row>
    <row r="833" spans="1:20" x14ac:dyDescent="0.25">
      <c r="A833" s="115" t="s">
        <v>5574</v>
      </c>
      <c r="B833" s="104" t="s">
        <v>4943</v>
      </c>
      <c r="C833" s="104">
        <v>15</v>
      </c>
      <c r="D833" s="115" t="s">
        <v>5575</v>
      </c>
      <c r="E833" s="31">
        <f t="shared" si="51"/>
        <v>878</v>
      </c>
      <c r="F833" s="121">
        <f t="shared" si="52"/>
        <v>62.25</v>
      </c>
      <c r="G833" s="21"/>
      <c r="H833" s="31"/>
      <c r="I833" s="121">
        <f t="shared" si="53"/>
        <v>588</v>
      </c>
      <c r="J833" s="21"/>
      <c r="K833" s="31"/>
      <c r="L833" s="113"/>
      <c r="M833" s="113"/>
      <c r="N833" s="113">
        <v>146</v>
      </c>
      <c r="O833" s="113">
        <v>103</v>
      </c>
      <c r="P833" s="113">
        <v>126</v>
      </c>
      <c r="Q833" s="113">
        <v>180</v>
      </c>
      <c r="R833" s="113">
        <v>1037</v>
      </c>
      <c r="S833" s="113">
        <v>1141</v>
      </c>
      <c r="T833" s="113">
        <v>456</v>
      </c>
    </row>
    <row r="834" spans="1:20" x14ac:dyDescent="0.25">
      <c r="A834" s="115" t="s">
        <v>2126</v>
      </c>
      <c r="B834" s="104" t="s">
        <v>4953</v>
      </c>
      <c r="C834" s="104">
        <v>16</v>
      </c>
      <c r="D834" s="115" t="s">
        <v>7601</v>
      </c>
      <c r="E834" s="31">
        <f t="shared" si="51"/>
        <v>875.66666666666663</v>
      </c>
      <c r="F834" s="121">
        <f t="shared" si="52"/>
        <v>485.75</v>
      </c>
      <c r="G834" s="21"/>
      <c r="H834" s="31"/>
      <c r="I834" s="121">
        <f t="shared" si="53"/>
        <v>667</v>
      </c>
      <c r="J834" s="21"/>
      <c r="K834" s="31"/>
      <c r="L834" s="113">
        <v>93</v>
      </c>
      <c r="M834" s="113">
        <v>202</v>
      </c>
      <c r="N834" s="113">
        <v>903</v>
      </c>
      <c r="O834" s="113">
        <v>745</v>
      </c>
      <c r="P834" s="113">
        <v>351</v>
      </c>
      <c r="Q834" s="113">
        <v>357</v>
      </c>
      <c r="R834" s="113">
        <v>1203</v>
      </c>
      <c r="S834" s="113">
        <v>473</v>
      </c>
      <c r="T834" s="113">
        <v>951</v>
      </c>
    </row>
    <row r="835" spans="1:20" x14ac:dyDescent="0.25">
      <c r="A835" s="115" t="s">
        <v>3360</v>
      </c>
      <c r="B835" s="104" t="s">
        <v>4960</v>
      </c>
      <c r="C835" s="104">
        <v>18</v>
      </c>
      <c r="D835" s="115" t="s">
        <v>6747</v>
      </c>
      <c r="E835" s="31">
        <f t="shared" si="51"/>
        <v>871</v>
      </c>
      <c r="F835" s="121">
        <f t="shared" si="52"/>
        <v>83.25</v>
      </c>
      <c r="G835" s="21"/>
      <c r="H835" s="31"/>
      <c r="I835" s="121">
        <f t="shared" si="53"/>
        <v>705</v>
      </c>
      <c r="J835" s="21"/>
      <c r="K835" s="31"/>
      <c r="L835" s="113">
        <v>105</v>
      </c>
      <c r="M835" s="113">
        <v>91</v>
      </c>
      <c r="N835" s="113">
        <v>96</v>
      </c>
      <c r="O835" s="113">
        <v>41</v>
      </c>
      <c r="P835" s="113">
        <v>247</v>
      </c>
      <c r="Q835" s="113">
        <v>665</v>
      </c>
      <c r="R835" s="113">
        <v>773</v>
      </c>
      <c r="S835" s="113">
        <v>651</v>
      </c>
      <c r="T835" s="113">
        <v>1189</v>
      </c>
    </row>
    <row r="836" spans="1:20" x14ac:dyDescent="0.25">
      <c r="A836" s="115" t="s">
        <v>972</v>
      </c>
      <c r="B836" s="104" t="s">
        <v>4908</v>
      </c>
      <c r="C836" s="104">
        <v>6</v>
      </c>
      <c r="D836" s="115" t="s">
        <v>8568</v>
      </c>
      <c r="E836" s="31">
        <f t="shared" si="51"/>
        <v>870.33333333333337</v>
      </c>
      <c r="F836" s="121">
        <f t="shared" si="52"/>
        <v>50.25</v>
      </c>
      <c r="G836" s="21"/>
      <c r="H836" s="31"/>
      <c r="I836" s="121">
        <f t="shared" si="53"/>
        <v>611.79999999999995</v>
      </c>
      <c r="J836" s="21"/>
      <c r="K836" s="31"/>
      <c r="L836" s="113">
        <v>62</v>
      </c>
      <c r="M836" s="113">
        <v>7</v>
      </c>
      <c r="N836" s="113">
        <v>60</v>
      </c>
      <c r="O836" s="113">
        <v>72</v>
      </c>
      <c r="P836" s="113">
        <v>136</v>
      </c>
      <c r="Q836" s="113">
        <v>312</v>
      </c>
      <c r="R836" s="113">
        <v>562</v>
      </c>
      <c r="S836" s="113">
        <v>960</v>
      </c>
      <c r="T836" s="113">
        <v>1089</v>
      </c>
    </row>
    <row r="837" spans="1:20" x14ac:dyDescent="0.25">
      <c r="A837" s="115" t="s">
        <v>1354</v>
      </c>
      <c r="B837" s="104" t="s">
        <v>4959</v>
      </c>
      <c r="C837" s="104">
        <v>18</v>
      </c>
      <c r="D837" s="115" t="s">
        <v>8003</v>
      </c>
      <c r="E837" s="31">
        <f t="shared" si="51"/>
        <v>868</v>
      </c>
      <c r="F837" s="121">
        <f t="shared" si="52"/>
        <v>122</v>
      </c>
      <c r="G837" s="21"/>
      <c r="H837" s="31"/>
      <c r="I837" s="121">
        <f t="shared" si="53"/>
        <v>696.6</v>
      </c>
      <c r="J837" s="21"/>
      <c r="K837" s="31"/>
      <c r="L837" s="113">
        <v>133</v>
      </c>
      <c r="M837" s="113">
        <v>102</v>
      </c>
      <c r="N837" s="113">
        <v>110</v>
      </c>
      <c r="O837" s="113">
        <v>143</v>
      </c>
      <c r="P837" s="113">
        <v>294</v>
      </c>
      <c r="Q837" s="113">
        <v>585</v>
      </c>
      <c r="R837" s="113">
        <v>629</v>
      </c>
      <c r="S837" s="113">
        <v>961</v>
      </c>
      <c r="T837" s="113">
        <v>1014</v>
      </c>
    </row>
    <row r="838" spans="1:20" x14ac:dyDescent="0.25">
      <c r="A838" s="115" t="s">
        <v>1835</v>
      </c>
      <c r="B838" s="104" t="s">
        <v>4926</v>
      </c>
      <c r="C838" s="104">
        <v>11</v>
      </c>
      <c r="D838" s="115" t="s">
        <v>6253</v>
      </c>
      <c r="E838" s="31">
        <f t="shared" si="51"/>
        <v>867</v>
      </c>
      <c r="F838" s="121">
        <f t="shared" si="52"/>
        <v>24.5</v>
      </c>
      <c r="G838" s="21"/>
      <c r="H838" s="31"/>
      <c r="I838" s="121">
        <f t="shared" si="53"/>
        <v>544.20000000000005</v>
      </c>
      <c r="J838" s="21"/>
      <c r="K838" s="31"/>
      <c r="L838" s="113">
        <v>17</v>
      </c>
      <c r="M838" s="113">
        <v>7</v>
      </c>
      <c r="N838" s="113">
        <v>25</v>
      </c>
      <c r="O838" s="113">
        <v>49</v>
      </c>
      <c r="P838" s="113">
        <v>17</v>
      </c>
      <c r="Q838" s="113">
        <v>103</v>
      </c>
      <c r="R838" s="113">
        <v>2300</v>
      </c>
      <c r="S838" s="113">
        <v>198</v>
      </c>
      <c r="T838" s="113">
        <v>103</v>
      </c>
    </row>
    <row r="839" spans="1:20" x14ac:dyDescent="0.25">
      <c r="A839" s="115" t="s">
        <v>442</v>
      </c>
      <c r="B839" s="104" t="s">
        <v>4891</v>
      </c>
      <c r="C839" s="104">
        <v>4</v>
      </c>
      <c r="D839" s="115" t="s">
        <v>8496</v>
      </c>
      <c r="E839" s="31">
        <f t="shared" si="51"/>
        <v>864</v>
      </c>
      <c r="F839" s="121">
        <f t="shared" si="52"/>
        <v>628</v>
      </c>
      <c r="G839" s="21"/>
      <c r="H839" s="31"/>
      <c r="I839" s="121">
        <f t="shared" si="53"/>
        <v>806.4</v>
      </c>
      <c r="J839" s="21"/>
      <c r="K839" s="31"/>
      <c r="L839" s="113">
        <v>900</v>
      </c>
      <c r="M839" s="113">
        <v>512</v>
      </c>
      <c r="N839" s="113">
        <v>499</v>
      </c>
      <c r="O839" s="113">
        <v>601</v>
      </c>
      <c r="P839" s="113">
        <v>489</v>
      </c>
      <c r="Q839" s="113">
        <v>951</v>
      </c>
      <c r="R839" s="113">
        <v>779</v>
      </c>
      <c r="S839" s="113">
        <v>842</v>
      </c>
      <c r="T839" s="113">
        <v>971</v>
      </c>
    </row>
    <row r="840" spans="1:20" x14ac:dyDescent="0.25">
      <c r="A840" s="115" t="s">
        <v>1214</v>
      </c>
      <c r="B840" s="104" t="s">
        <v>4959</v>
      </c>
      <c r="C840" s="104">
        <v>18</v>
      </c>
      <c r="D840" s="115" t="s">
        <v>9425</v>
      </c>
      <c r="E840" s="31">
        <f t="shared" si="51"/>
        <v>863.66666666666663</v>
      </c>
      <c r="F840" s="121">
        <f t="shared" si="52"/>
        <v>235.75</v>
      </c>
      <c r="G840" s="21"/>
      <c r="H840" s="31"/>
      <c r="I840" s="121">
        <f t="shared" si="53"/>
        <v>682.4</v>
      </c>
      <c r="J840" s="21"/>
      <c r="K840" s="31"/>
      <c r="L840" s="113">
        <v>181</v>
      </c>
      <c r="M840" s="113">
        <v>159</v>
      </c>
      <c r="N840" s="113">
        <v>372</v>
      </c>
      <c r="O840" s="113">
        <v>231</v>
      </c>
      <c r="P840" s="113">
        <v>519</v>
      </c>
      <c r="Q840" s="113">
        <v>302</v>
      </c>
      <c r="R840" s="113">
        <v>730</v>
      </c>
      <c r="S840" s="113">
        <v>839</v>
      </c>
      <c r="T840" s="113">
        <v>1022</v>
      </c>
    </row>
    <row r="841" spans="1:20" x14ac:dyDescent="0.25">
      <c r="A841" s="115" t="s">
        <v>1393</v>
      </c>
      <c r="B841" s="104" t="s">
        <v>4900</v>
      </c>
      <c r="C841" s="104">
        <v>6</v>
      </c>
      <c r="D841" s="115" t="s">
        <v>6843</v>
      </c>
      <c r="E841" s="31">
        <f t="shared" si="51"/>
        <v>861</v>
      </c>
      <c r="F841" s="121">
        <f t="shared" si="52"/>
        <v>572.25</v>
      </c>
      <c r="G841" s="21"/>
      <c r="H841" s="31"/>
      <c r="I841" s="121">
        <f t="shared" si="53"/>
        <v>1102.2</v>
      </c>
      <c r="J841" s="21"/>
      <c r="K841" s="31"/>
      <c r="L841" s="113">
        <v>566</v>
      </c>
      <c r="M841" s="113">
        <v>360</v>
      </c>
      <c r="N841" s="113">
        <v>508</v>
      </c>
      <c r="O841" s="113">
        <v>855</v>
      </c>
      <c r="P841" s="113">
        <v>1852</v>
      </c>
      <c r="Q841" s="113">
        <v>1076</v>
      </c>
      <c r="R841" s="113">
        <v>483</v>
      </c>
      <c r="S841" s="113">
        <v>1721</v>
      </c>
      <c r="T841" s="113">
        <v>379</v>
      </c>
    </row>
    <row r="842" spans="1:20" x14ac:dyDescent="0.25">
      <c r="A842" s="115" t="s">
        <v>2733</v>
      </c>
      <c r="B842" s="104" t="s">
        <v>4909</v>
      </c>
      <c r="C842" s="104">
        <v>7</v>
      </c>
      <c r="D842" s="115" t="s">
        <v>9312</v>
      </c>
      <c r="E842" s="31">
        <f t="shared" si="51"/>
        <v>859.66666666666663</v>
      </c>
      <c r="F842" s="121">
        <f t="shared" si="52"/>
        <v>38.25</v>
      </c>
      <c r="G842" s="21"/>
      <c r="H842" s="31"/>
      <c r="I842" s="121">
        <f t="shared" si="53"/>
        <v>521.6</v>
      </c>
      <c r="J842" s="21"/>
      <c r="K842" s="31"/>
      <c r="L842" s="113">
        <v>33</v>
      </c>
      <c r="M842" s="113">
        <v>29</v>
      </c>
      <c r="N842" s="113">
        <v>88</v>
      </c>
      <c r="O842" s="113">
        <v>3</v>
      </c>
      <c r="P842" s="113">
        <v>11</v>
      </c>
      <c r="Q842" s="113">
        <v>18</v>
      </c>
      <c r="R842" s="113">
        <v>1175</v>
      </c>
      <c r="S842" s="113">
        <v>713</v>
      </c>
      <c r="T842" s="113">
        <v>691</v>
      </c>
    </row>
    <row r="843" spans="1:20" x14ac:dyDescent="0.25">
      <c r="A843" s="115" t="s">
        <v>993</v>
      </c>
      <c r="B843" s="104" t="s">
        <v>4924</v>
      </c>
      <c r="C843" s="104">
        <v>11</v>
      </c>
      <c r="D843" s="115" t="s">
        <v>8931</v>
      </c>
      <c r="E843" s="31">
        <f t="shared" si="51"/>
        <v>858.33333333333337</v>
      </c>
      <c r="F843" s="121">
        <f t="shared" si="52"/>
        <v>24</v>
      </c>
      <c r="G843" s="21"/>
      <c r="H843" s="31"/>
      <c r="I843" s="121">
        <f t="shared" si="53"/>
        <v>573</v>
      </c>
      <c r="J843" s="21"/>
      <c r="K843" s="31"/>
      <c r="L843" s="113">
        <v>6</v>
      </c>
      <c r="M843" s="113">
        <v>45</v>
      </c>
      <c r="N843" s="113">
        <v>43</v>
      </c>
      <c r="O843" s="113">
        <v>2</v>
      </c>
      <c r="P843" s="113">
        <v>85</v>
      </c>
      <c r="Q843" s="113">
        <v>205</v>
      </c>
      <c r="R843" s="113">
        <v>5</v>
      </c>
      <c r="S843" s="113">
        <v>774</v>
      </c>
      <c r="T843" s="113">
        <v>1796</v>
      </c>
    </row>
    <row r="844" spans="1:20" x14ac:dyDescent="0.25">
      <c r="A844" s="115" t="s">
        <v>632</v>
      </c>
      <c r="B844" s="104" t="s">
        <v>4943</v>
      </c>
      <c r="C844" s="104">
        <v>15</v>
      </c>
      <c r="D844" s="115" t="s">
        <v>7443</v>
      </c>
      <c r="E844" s="31">
        <f t="shared" si="51"/>
        <v>857</v>
      </c>
      <c r="F844" s="121">
        <f t="shared" si="52"/>
        <v>935.75</v>
      </c>
      <c r="G844" s="21"/>
      <c r="H844" s="31"/>
      <c r="I844" s="121">
        <f t="shared" si="53"/>
        <v>983.6</v>
      </c>
      <c r="J844" s="21"/>
      <c r="K844" s="31"/>
      <c r="L844" s="113">
        <v>513</v>
      </c>
      <c r="M844" s="113">
        <v>669</v>
      </c>
      <c r="N844" s="113">
        <v>1251</v>
      </c>
      <c r="O844" s="113">
        <v>1310</v>
      </c>
      <c r="P844" s="113">
        <v>1398</v>
      </c>
      <c r="Q844" s="113">
        <v>949</v>
      </c>
      <c r="R844" s="113">
        <v>894</v>
      </c>
      <c r="S844" s="113">
        <v>608</v>
      </c>
      <c r="T844" s="113">
        <v>1069</v>
      </c>
    </row>
    <row r="845" spans="1:20" x14ac:dyDescent="0.25">
      <c r="A845" s="115" t="s">
        <v>343</v>
      </c>
      <c r="B845" s="104" t="s">
        <v>4962</v>
      </c>
      <c r="C845" s="104">
        <v>20</v>
      </c>
      <c r="D845" s="115" t="s">
        <v>5966</v>
      </c>
      <c r="E845" s="31">
        <f t="shared" si="51"/>
        <v>853.66666666666663</v>
      </c>
      <c r="F845" s="121">
        <f t="shared" si="52"/>
        <v>291.5</v>
      </c>
      <c r="G845" s="21"/>
      <c r="H845" s="31"/>
      <c r="I845" s="121">
        <f t="shared" si="53"/>
        <v>1205</v>
      </c>
      <c r="J845" s="21"/>
      <c r="K845" s="31"/>
      <c r="L845" s="113">
        <v>148</v>
      </c>
      <c r="M845" s="113">
        <v>205</v>
      </c>
      <c r="N845" s="113">
        <v>294</v>
      </c>
      <c r="O845" s="113">
        <v>519</v>
      </c>
      <c r="P845" s="113">
        <v>411</v>
      </c>
      <c r="Q845" s="113">
        <v>3053</v>
      </c>
      <c r="R845" s="113">
        <v>818</v>
      </c>
      <c r="S845" s="113">
        <v>711</v>
      </c>
      <c r="T845" s="113">
        <v>1032</v>
      </c>
    </row>
    <row r="846" spans="1:20" x14ac:dyDescent="0.25">
      <c r="A846" s="115" t="s">
        <v>982</v>
      </c>
      <c r="B846" s="104" t="s">
        <v>4934</v>
      </c>
      <c r="C846" s="104">
        <v>12</v>
      </c>
      <c r="D846" s="115" t="s">
        <v>7456</v>
      </c>
      <c r="E846" s="31">
        <f t="shared" si="51"/>
        <v>850.33333333333337</v>
      </c>
      <c r="F846" s="121">
        <f t="shared" si="52"/>
        <v>488</v>
      </c>
      <c r="G846" s="21"/>
      <c r="H846" s="31"/>
      <c r="I846" s="121">
        <f t="shared" si="53"/>
        <v>550</v>
      </c>
      <c r="J846" s="21"/>
      <c r="K846" s="31"/>
      <c r="L846" s="113">
        <v>799</v>
      </c>
      <c r="M846" s="113">
        <v>188</v>
      </c>
      <c r="N846" s="113">
        <v>732</v>
      </c>
      <c r="O846" s="113">
        <v>233</v>
      </c>
      <c r="P846" s="113">
        <v>111</v>
      </c>
      <c r="Q846" s="113">
        <v>88</v>
      </c>
      <c r="R846" s="113">
        <v>732</v>
      </c>
      <c r="S846" s="113">
        <v>1438</v>
      </c>
      <c r="T846" s="113">
        <v>381</v>
      </c>
    </row>
    <row r="847" spans="1:20" x14ac:dyDescent="0.25">
      <c r="A847" s="115" t="s">
        <v>2274</v>
      </c>
      <c r="B847" s="104" t="s">
        <v>4894</v>
      </c>
      <c r="C847" s="104">
        <v>4</v>
      </c>
      <c r="D847" s="115" t="s">
        <v>5433</v>
      </c>
      <c r="E847" s="31">
        <f t="shared" si="51"/>
        <v>844.66666666666663</v>
      </c>
      <c r="F847" s="121">
        <f t="shared" si="52"/>
        <v>893.5</v>
      </c>
      <c r="G847" s="21"/>
      <c r="H847" s="31"/>
      <c r="I847" s="121">
        <f t="shared" si="53"/>
        <v>528.6</v>
      </c>
      <c r="J847" s="21"/>
      <c r="K847" s="31"/>
      <c r="L847" s="113">
        <v>3225</v>
      </c>
      <c r="M847" s="113">
        <v>341</v>
      </c>
      <c r="N847" s="113"/>
      <c r="O847" s="113">
        <v>8</v>
      </c>
      <c r="P847" s="113">
        <v>0</v>
      </c>
      <c r="Q847" s="113">
        <v>109</v>
      </c>
      <c r="R847" s="113">
        <v>1589</v>
      </c>
      <c r="S847" s="113">
        <v>412</v>
      </c>
      <c r="T847" s="113">
        <v>533</v>
      </c>
    </row>
    <row r="848" spans="1:20" x14ac:dyDescent="0.25">
      <c r="A848" s="115" t="s">
        <v>2279</v>
      </c>
      <c r="B848" s="104" t="s">
        <v>4964</v>
      </c>
      <c r="C848" s="104">
        <v>20</v>
      </c>
      <c r="D848" s="115" t="s">
        <v>8474</v>
      </c>
      <c r="E848" s="31">
        <f t="shared" si="51"/>
        <v>843.33333333333337</v>
      </c>
      <c r="F848" s="121">
        <f t="shared" si="52"/>
        <v>95</v>
      </c>
      <c r="G848" s="21"/>
      <c r="H848" s="31"/>
      <c r="I848" s="121">
        <f t="shared" si="53"/>
        <v>677.8</v>
      </c>
      <c r="J848" s="21"/>
      <c r="K848" s="31"/>
      <c r="L848" s="113">
        <v>15</v>
      </c>
      <c r="M848" s="113">
        <v>56</v>
      </c>
      <c r="N848" s="113">
        <v>166</v>
      </c>
      <c r="O848" s="113">
        <v>143</v>
      </c>
      <c r="P848" s="113">
        <v>387</v>
      </c>
      <c r="Q848" s="113">
        <v>472</v>
      </c>
      <c r="R848" s="113">
        <v>882</v>
      </c>
      <c r="S848" s="113">
        <v>775</v>
      </c>
      <c r="T848" s="113">
        <v>873</v>
      </c>
    </row>
    <row r="849" spans="1:20" x14ac:dyDescent="0.25">
      <c r="A849" s="115" t="s">
        <v>890</v>
      </c>
      <c r="B849" s="104" t="s">
        <v>4953</v>
      </c>
      <c r="C849" s="104">
        <v>16</v>
      </c>
      <c r="D849" s="115" t="s">
        <v>6226</v>
      </c>
      <c r="E849" s="31">
        <f t="shared" si="51"/>
        <v>840.66666666666663</v>
      </c>
      <c r="F849" s="121">
        <f t="shared" si="52"/>
        <v>193.25</v>
      </c>
      <c r="G849" s="21"/>
      <c r="H849" s="31"/>
      <c r="I849" s="121">
        <f t="shared" si="53"/>
        <v>621.4</v>
      </c>
      <c r="J849" s="21"/>
      <c r="K849" s="31"/>
      <c r="L849" s="113">
        <v>52</v>
      </c>
      <c r="M849" s="113">
        <v>54</v>
      </c>
      <c r="N849" s="113">
        <v>181</v>
      </c>
      <c r="O849" s="113">
        <v>486</v>
      </c>
      <c r="P849" s="113">
        <v>186</v>
      </c>
      <c r="Q849" s="113">
        <v>399</v>
      </c>
      <c r="R849" s="113">
        <v>358</v>
      </c>
      <c r="S849" s="113">
        <v>1062</v>
      </c>
      <c r="T849" s="113">
        <v>1102</v>
      </c>
    </row>
    <row r="850" spans="1:20" x14ac:dyDescent="0.25">
      <c r="A850" s="115" t="s">
        <v>1376</v>
      </c>
      <c r="B850" s="104" t="s">
        <v>4959</v>
      </c>
      <c r="C850" s="104">
        <v>18</v>
      </c>
      <c r="D850" s="115" t="s">
        <v>5568</v>
      </c>
      <c r="E850" s="31">
        <f t="shared" si="51"/>
        <v>840</v>
      </c>
      <c r="F850" s="121">
        <f t="shared" si="52"/>
        <v>342</v>
      </c>
      <c r="G850" s="21"/>
      <c r="H850" s="31"/>
      <c r="I850" s="121">
        <f t="shared" si="53"/>
        <v>612</v>
      </c>
      <c r="J850" s="21"/>
      <c r="K850" s="31"/>
      <c r="L850" s="113">
        <v>220</v>
      </c>
      <c r="M850" s="113">
        <v>309</v>
      </c>
      <c r="N850" s="113">
        <v>380</v>
      </c>
      <c r="O850" s="113">
        <v>459</v>
      </c>
      <c r="P850" s="113">
        <v>471</v>
      </c>
      <c r="Q850" s="113">
        <v>69</v>
      </c>
      <c r="R850" s="113">
        <v>1031</v>
      </c>
      <c r="S850" s="113">
        <v>720</v>
      </c>
      <c r="T850" s="113">
        <v>769</v>
      </c>
    </row>
    <row r="851" spans="1:20" x14ac:dyDescent="0.25">
      <c r="A851" s="115" t="s">
        <v>581</v>
      </c>
      <c r="B851" s="104" t="s">
        <v>4939</v>
      </c>
      <c r="C851" s="104">
        <v>13</v>
      </c>
      <c r="D851" s="115" t="s">
        <v>5819</v>
      </c>
      <c r="E851" s="31">
        <f t="shared" si="51"/>
        <v>838.66666666666663</v>
      </c>
      <c r="F851" s="121">
        <f t="shared" si="52"/>
        <v>454.5</v>
      </c>
      <c r="G851" s="21"/>
      <c r="H851" s="31"/>
      <c r="I851" s="121">
        <f t="shared" si="53"/>
        <v>703.6</v>
      </c>
      <c r="J851" s="21"/>
      <c r="K851" s="31"/>
      <c r="L851" s="113">
        <v>234</v>
      </c>
      <c r="M851" s="113">
        <v>233</v>
      </c>
      <c r="N851" s="113">
        <v>684</v>
      </c>
      <c r="O851" s="113">
        <v>667</v>
      </c>
      <c r="P851" s="113">
        <v>593</v>
      </c>
      <c r="Q851" s="113">
        <v>409</v>
      </c>
      <c r="R851" s="113">
        <v>586</v>
      </c>
      <c r="S851" s="113">
        <v>948</v>
      </c>
      <c r="T851" s="113">
        <v>982</v>
      </c>
    </row>
    <row r="852" spans="1:20" x14ac:dyDescent="0.25">
      <c r="A852" s="115" t="s">
        <v>872</v>
      </c>
      <c r="B852" s="104" t="s">
        <v>4953</v>
      </c>
      <c r="C852" s="104">
        <v>16</v>
      </c>
      <c r="D852" s="115" t="s">
        <v>5713</v>
      </c>
      <c r="E852" s="31">
        <f t="shared" si="51"/>
        <v>837.66666666666663</v>
      </c>
      <c r="F852" s="121">
        <f t="shared" si="52"/>
        <v>449.75</v>
      </c>
      <c r="G852" s="21"/>
      <c r="H852" s="31"/>
      <c r="I852" s="121">
        <f t="shared" si="53"/>
        <v>1163.4000000000001</v>
      </c>
      <c r="J852" s="21"/>
      <c r="K852" s="31"/>
      <c r="L852" s="113">
        <v>202</v>
      </c>
      <c r="M852" s="113">
        <v>337</v>
      </c>
      <c r="N852" s="113">
        <v>433</v>
      </c>
      <c r="O852" s="113">
        <v>827</v>
      </c>
      <c r="P852" s="113">
        <v>2664</v>
      </c>
      <c r="Q852" s="113">
        <v>640</v>
      </c>
      <c r="R852" s="113">
        <v>1160</v>
      </c>
      <c r="S852" s="113">
        <v>539</v>
      </c>
      <c r="T852" s="113">
        <v>814</v>
      </c>
    </row>
    <row r="853" spans="1:20" x14ac:dyDescent="0.25">
      <c r="A853" s="115" t="s">
        <v>1135</v>
      </c>
      <c r="B853" s="104" t="s">
        <v>4956</v>
      </c>
      <c r="C853" s="104">
        <v>17</v>
      </c>
      <c r="D853" s="115" t="s">
        <v>8957</v>
      </c>
      <c r="E853" s="31">
        <f t="shared" si="51"/>
        <v>835.66666666666663</v>
      </c>
      <c r="F853" s="121">
        <f t="shared" si="52"/>
        <v>407.75</v>
      </c>
      <c r="G853" s="21"/>
      <c r="H853" s="31"/>
      <c r="I853" s="121">
        <f t="shared" si="53"/>
        <v>672.4</v>
      </c>
      <c r="J853" s="21"/>
      <c r="K853" s="31"/>
      <c r="L853" s="113">
        <v>180</v>
      </c>
      <c r="M853" s="113">
        <v>7</v>
      </c>
      <c r="N853" s="113">
        <v>118</v>
      </c>
      <c r="O853" s="113">
        <v>1326</v>
      </c>
      <c r="P853" s="113">
        <v>580</v>
      </c>
      <c r="Q853" s="113">
        <v>275</v>
      </c>
      <c r="R853" s="113">
        <v>606</v>
      </c>
      <c r="S853" s="113">
        <v>529</v>
      </c>
      <c r="T853" s="113">
        <v>1372</v>
      </c>
    </row>
    <row r="854" spans="1:20" x14ac:dyDescent="0.25">
      <c r="A854" s="115" t="s">
        <v>3082</v>
      </c>
      <c r="B854" s="104" t="s">
        <v>4938</v>
      </c>
      <c r="C854" s="104">
        <v>13</v>
      </c>
      <c r="D854" s="115" t="s">
        <v>7154</v>
      </c>
      <c r="E854" s="31">
        <f t="shared" si="51"/>
        <v>832</v>
      </c>
      <c r="F854" s="121">
        <f t="shared" si="52"/>
        <v>161.5</v>
      </c>
      <c r="G854" s="21"/>
      <c r="H854" s="31"/>
      <c r="I854" s="121">
        <f t="shared" si="53"/>
        <v>588.4</v>
      </c>
      <c r="J854" s="21"/>
      <c r="K854" s="31"/>
      <c r="L854" s="113">
        <v>219</v>
      </c>
      <c r="M854" s="113">
        <v>36</v>
      </c>
      <c r="N854" s="113">
        <v>315</v>
      </c>
      <c r="O854" s="113">
        <v>76</v>
      </c>
      <c r="P854" s="113">
        <v>155</v>
      </c>
      <c r="Q854" s="113">
        <v>291</v>
      </c>
      <c r="R854" s="113">
        <v>149</v>
      </c>
      <c r="S854" s="113">
        <v>2180</v>
      </c>
      <c r="T854" s="113">
        <v>167</v>
      </c>
    </row>
    <row r="855" spans="1:20" x14ac:dyDescent="0.25">
      <c r="A855" s="115" t="s">
        <v>1007</v>
      </c>
      <c r="B855" s="104" t="s">
        <v>4958</v>
      </c>
      <c r="C855" s="104">
        <v>17</v>
      </c>
      <c r="D855" s="115" t="s">
        <v>6346</v>
      </c>
      <c r="E855" s="31">
        <f t="shared" si="51"/>
        <v>831.66666666666663</v>
      </c>
      <c r="F855" s="121">
        <f t="shared" si="52"/>
        <v>358.75</v>
      </c>
      <c r="G855" s="21"/>
      <c r="H855" s="31"/>
      <c r="I855" s="121">
        <f t="shared" si="53"/>
        <v>708</v>
      </c>
      <c r="J855" s="21"/>
      <c r="K855" s="31"/>
      <c r="L855" s="113">
        <v>184</v>
      </c>
      <c r="M855" s="113">
        <v>295</v>
      </c>
      <c r="N855" s="113">
        <v>456</v>
      </c>
      <c r="O855" s="113">
        <v>500</v>
      </c>
      <c r="P855" s="113">
        <v>838</v>
      </c>
      <c r="Q855" s="113">
        <v>207</v>
      </c>
      <c r="R855" s="113">
        <v>524</v>
      </c>
      <c r="S855" s="113">
        <v>986</v>
      </c>
      <c r="T855" s="113">
        <v>985</v>
      </c>
    </row>
    <row r="856" spans="1:20" x14ac:dyDescent="0.25">
      <c r="A856" s="115" t="s">
        <v>1778</v>
      </c>
      <c r="B856" s="104" t="s">
        <v>4898</v>
      </c>
      <c r="C856" s="104">
        <v>6</v>
      </c>
      <c r="D856" s="115" t="s">
        <v>8743</v>
      </c>
      <c r="E856" s="31">
        <f t="shared" si="51"/>
        <v>831.66666666666663</v>
      </c>
      <c r="F856" s="121">
        <f t="shared" si="52"/>
        <v>460.25</v>
      </c>
      <c r="G856" s="21"/>
      <c r="H856" s="31"/>
      <c r="I856" s="121">
        <f t="shared" si="53"/>
        <v>820</v>
      </c>
      <c r="J856" s="21"/>
      <c r="K856" s="31"/>
      <c r="L856" s="113">
        <v>298</v>
      </c>
      <c r="M856" s="113">
        <v>248</v>
      </c>
      <c r="N856" s="113">
        <v>642</v>
      </c>
      <c r="O856" s="113">
        <v>653</v>
      </c>
      <c r="P856" s="113">
        <v>710</v>
      </c>
      <c r="Q856" s="113">
        <v>895</v>
      </c>
      <c r="R856" s="113">
        <v>934</v>
      </c>
      <c r="S856" s="113">
        <v>982</v>
      </c>
      <c r="T856" s="113">
        <v>579</v>
      </c>
    </row>
    <row r="857" spans="1:20" x14ac:dyDescent="0.25">
      <c r="A857" s="115" t="s">
        <v>917</v>
      </c>
      <c r="B857" s="104" t="s">
        <v>4957</v>
      </c>
      <c r="C857" s="104">
        <v>17</v>
      </c>
      <c r="D857" s="115" t="s">
        <v>5699</v>
      </c>
      <c r="E857" s="31">
        <f t="shared" si="51"/>
        <v>829.66666666666663</v>
      </c>
      <c r="F857" s="121">
        <f t="shared" si="52"/>
        <v>440.75</v>
      </c>
      <c r="G857" s="21"/>
      <c r="H857" s="31"/>
      <c r="I857" s="121">
        <f t="shared" si="53"/>
        <v>679.2</v>
      </c>
      <c r="J857" s="21"/>
      <c r="K857" s="31"/>
      <c r="L857" s="113">
        <v>493</v>
      </c>
      <c r="M857" s="113">
        <v>458</v>
      </c>
      <c r="N857" s="113">
        <v>211</v>
      </c>
      <c r="O857" s="113">
        <v>601</v>
      </c>
      <c r="P857" s="113">
        <v>611</v>
      </c>
      <c r="Q857" s="113">
        <v>296</v>
      </c>
      <c r="R857" s="113">
        <v>53</v>
      </c>
      <c r="S857" s="113">
        <v>1064</v>
      </c>
      <c r="T857" s="113">
        <v>1372</v>
      </c>
    </row>
    <row r="858" spans="1:20" x14ac:dyDescent="0.25">
      <c r="A858" s="115" t="s">
        <v>515</v>
      </c>
      <c r="B858" s="104" t="s">
        <v>4934</v>
      </c>
      <c r="C858" s="104">
        <v>12</v>
      </c>
      <c r="D858" s="115" t="s">
        <v>5917</v>
      </c>
      <c r="E858" s="31">
        <f t="shared" si="51"/>
        <v>829.66666666666663</v>
      </c>
      <c r="F858" s="121">
        <f t="shared" si="52"/>
        <v>738</v>
      </c>
      <c r="G858" s="21"/>
      <c r="H858" s="31"/>
      <c r="I858" s="121">
        <f t="shared" si="53"/>
        <v>796.2</v>
      </c>
      <c r="J858" s="21"/>
      <c r="K858" s="31"/>
      <c r="L858" s="113">
        <v>237</v>
      </c>
      <c r="M858" s="113">
        <v>399</v>
      </c>
      <c r="N858" s="113">
        <v>1974</v>
      </c>
      <c r="O858" s="113">
        <v>342</v>
      </c>
      <c r="P858" s="113">
        <v>825</v>
      </c>
      <c r="Q858" s="113">
        <v>667</v>
      </c>
      <c r="R858" s="113">
        <v>574</v>
      </c>
      <c r="S858" s="113">
        <v>856</v>
      </c>
      <c r="T858" s="113">
        <v>1059</v>
      </c>
    </row>
    <row r="859" spans="1:20" x14ac:dyDescent="0.25">
      <c r="A859" s="115" t="s">
        <v>1413</v>
      </c>
      <c r="B859" s="104" t="s">
        <v>4877</v>
      </c>
      <c r="C859" s="104">
        <v>2</v>
      </c>
      <c r="D859" s="115" t="s">
        <v>6239</v>
      </c>
      <c r="E859" s="31">
        <f t="shared" si="51"/>
        <v>828.66666666666663</v>
      </c>
      <c r="F859" s="121">
        <f t="shared" si="52"/>
        <v>771</v>
      </c>
      <c r="G859" s="21"/>
      <c r="H859" s="31"/>
      <c r="I859" s="121">
        <f t="shared" si="53"/>
        <v>1280</v>
      </c>
      <c r="J859" s="21"/>
      <c r="K859" s="31"/>
      <c r="L859" s="113">
        <v>1391</v>
      </c>
      <c r="M859" s="113">
        <v>354</v>
      </c>
      <c r="N859" s="113">
        <v>284</v>
      </c>
      <c r="O859" s="113">
        <v>1055</v>
      </c>
      <c r="P859" s="113">
        <v>2210</v>
      </c>
      <c r="Q859" s="113">
        <v>1704</v>
      </c>
      <c r="R859" s="113">
        <v>94</v>
      </c>
      <c r="S859" s="113">
        <v>840</v>
      </c>
      <c r="T859" s="113">
        <v>1552</v>
      </c>
    </row>
    <row r="860" spans="1:20" x14ac:dyDescent="0.25">
      <c r="A860" s="115" t="s">
        <v>2051</v>
      </c>
      <c r="B860" s="104" t="s">
        <v>4905</v>
      </c>
      <c r="C860" s="104">
        <v>6</v>
      </c>
      <c r="D860" s="115" t="s">
        <v>6409</v>
      </c>
      <c r="E860" s="31">
        <f t="shared" si="51"/>
        <v>826.66666666666663</v>
      </c>
      <c r="F860" s="121">
        <f t="shared" si="52"/>
        <v>330.25</v>
      </c>
      <c r="G860" s="21"/>
      <c r="H860" s="31"/>
      <c r="I860" s="121">
        <f t="shared" si="53"/>
        <v>670.6</v>
      </c>
      <c r="J860" s="21"/>
      <c r="K860" s="31"/>
      <c r="L860" s="113">
        <v>94</v>
      </c>
      <c r="M860" s="113">
        <v>94</v>
      </c>
      <c r="N860" s="113">
        <v>406</v>
      </c>
      <c r="O860" s="113">
        <v>727</v>
      </c>
      <c r="P860" s="113">
        <v>340</v>
      </c>
      <c r="Q860" s="113">
        <v>533</v>
      </c>
      <c r="R860" s="113">
        <v>522</v>
      </c>
      <c r="S860" s="113">
        <v>1330</v>
      </c>
      <c r="T860" s="113">
        <v>628</v>
      </c>
    </row>
    <row r="861" spans="1:20" x14ac:dyDescent="0.25">
      <c r="A861" s="115" t="s">
        <v>945</v>
      </c>
      <c r="B861" s="104" t="s">
        <v>4879</v>
      </c>
      <c r="C861" s="104">
        <v>2</v>
      </c>
      <c r="D861" s="115" t="s">
        <v>5989</v>
      </c>
      <c r="E861" s="31">
        <f t="shared" si="51"/>
        <v>823.66666666666663</v>
      </c>
      <c r="F861" s="121">
        <f t="shared" si="52"/>
        <v>272.75</v>
      </c>
      <c r="G861" s="21"/>
      <c r="H861" s="31"/>
      <c r="I861" s="121">
        <f t="shared" si="53"/>
        <v>1116.5999999999999</v>
      </c>
      <c r="J861" s="21"/>
      <c r="K861" s="31"/>
      <c r="L861" s="113">
        <v>245</v>
      </c>
      <c r="M861" s="113">
        <v>188</v>
      </c>
      <c r="N861" s="113">
        <v>254</v>
      </c>
      <c r="O861" s="113">
        <v>404</v>
      </c>
      <c r="P861" s="113">
        <v>2476</v>
      </c>
      <c r="Q861" s="113">
        <v>636</v>
      </c>
      <c r="R861" s="113">
        <v>741</v>
      </c>
      <c r="S861" s="113">
        <v>783</v>
      </c>
      <c r="T861" s="113">
        <v>947</v>
      </c>
    </row>
    <row r="862" spans="1:20" x14ac:dyDescent="0.25">
      <c r="A862" s="115" t="s">
        <v>1106</v>
      </c>
      <c r="B862" s="104" t="s">
        <v>4942</v>
      </c>
      <c r="C862" s="104">
        <v>15</v>
      </c>
      <c r="D862" s="115" t="s">
        <v>5816</v>
      </c>
      <c r="E862" s="31">
        <f t="shared" si="51"/>
        <v>823</v>
      </c>
      <c r="F862" s="121">
        <f t="shared" si="52"/>
        <v>328.75</v>
      </c>
      <c r="G862" s="21"/>
      <c r="H862" s="31"/>
      <c r="I862" s="121">
        <f t="shared" si="53"/>
        <v>603.20000000000005</v>
      </c>
      <c r="J862" s="21"/>
      <c r="K862" s="31"/>
      <c r="L862" s="113">
        <v>104</v>
      </c>
      <c r="M862" s="113">
        <v>96</v>
      </c>
      <c r="N862" s="113">
        <v>184</v>
      </c>
      <c r="O862" s="113">
        <v>931</v>
      </c>
      <c r="P862" s="113">
        <v>237</v>
      </c>
      <c r="Q862" s="113">
        <v>310</v>
      </c>
      <c r="R862" s="113">
        <v>338</v>
      </c>
      <c r="S862" s="113">
        <v>984</v>
      </c>
      <c r="T862" s="113">
        <v>1147</v>
      </c>
    </row>
    <row r="863" spans="1:20" x14ac:dyDescent="0.25">
      <c r="A863" s="115" t="s">
        <v>970</v>
      </c>
      <c r="B863" s="104" t="s">
        <v>4943</v>
      </c>
      <c r="C863" s="104">
        <v>15</v>
      </c>
      <c r="D863" s="115" t="s">
        <v>6122</v>
      </c>
      <c r="E863" s="31">
        <f t="shared" si="51"/>
        <v>823</v>
      </c>
      <c r="F863" s="121">
        <f t="shared" si="52"/>
        <v>578.5</v>
      </c>
      <c r="G863" s="21"/>
      <c r="H863" s="31"/>
      <c r="I863" s="121">
        <f t="shared" si="53"/>
        <v>651.4</v>
      </c>
      <c r="J863" s="21"/>
      <c r="K863" s="31"/>
      <c r="L863" s="113">
        <v>110</v>
      </c>
      <c r="M863" s="113">
        <v>1044</v>
      </c>
      <c r="N863" s="113">
        <v>397</v>
      </c>
      <c r="O863" s="113">
        <v>763</v>
      </c>
      <c r="P863" s="113">
        <v>377</v>
      </c>
      <c r="Q863" s="113">
        <v>411</v>
      </c>
      <c r="R863" s="113">
        <v>637</v>
      </c>
      <c r="S863" s="113">
        <v>877</v>
      </c>
      <c r="T863" s="113">
        <v>955</v>
      </c>
    </row>
    <row r="864" spans="1:20" x14ac:dyDescent="0.25">
      <c r="A864" s="115" t="s">
        <v>3306</v>
      </c>
      <c r="B864" s="104" t="s">
        <v>4931</v>
      </c>
      <c r="C864" s="104">
        <v>11</v>
      </c>
      <c r="D864" s="115" t="s">
        <v>7944</v>
      </c>
      <c r="E864" s="31">
        <f t="shared" ref="E864:E927" si="54">SUM(R864:T864)/3</f>
        <v>822.66666666666663</v>
      </c>
      <c r="F864" s="121">
        <f t="shared" ref="F864:F927" si="55">SUM(L864:O864)/4</f>
        <v>26</v>
      </c>
      <c r="G864" s="21"/>
      <c r="H864" s="31"/>
      <c r="I864" s="121">
        <f t="shared" ref="I864:I927" si="56">SUM(P864:T864)/5</f>
        <v>509</v>
      </c>
      <c r="J864" s="21"/>
      <c r="K864" s="31"/>
      <c r="L864" s="113">
        <v>16</v>
      </c>
      <c r="M864" s="113">
        <v>10</v>
      </c>
      <c r="N864" s="113">
        <v>3</v>
      </c>
      <c r="O864" s="113">
        <v>75</v>
      </c>
      <c r="P864" s="113">
        <v>11</v>
      </c>
      <c r="Q864" s="113">
        <v>66</v>
      </c>
      <c r="R864" s="113">
        <v>124</v>
      </c>
      <c r="S864" s="113">
        <v>2140</v>
      </c>
      <c r="T864" s="113">
        <v>204</v>
      </c>
    </row>
    <row r="865" spans="1:20" x14ac:dyDescent="0.25">
      <c r="A865" s="115" t="s">
        <v>634</v>
      </c>
      <c r="B865" s="104" t="s">
        <v>4889</v>
      </c>
      <c r="C865" s="104">
        <v>4</v>
      </c>
      <c r="D865" s="115" t="s">
        <v>8489</v>
      </c>
      <c r="E865" s="31">
        <f t="shared" si="54"/>
        <v>819.66666666666663</v>
      </c>
      <c r="F865" s="121">
        <f t="shared" si="55"/>
        <v>635</v>
      </c>
      <c r="G865" s="21"/>
      <c r="H865" s="31"/>
      <c r="I865" s="121">
        <f t="shared" si="56"/>
        <v>567.4</v>
      </c>
      <c r="J865" s="21"/>
      <c r="K865" s="31"/>
      <c r="L865" s="113">
        <v>403</v>
      </c>
      <c r="M865" s="113">
        <v>751</v>
      </c>
      <c r="N865" s="113">
        <v>276</v>
      </c>
      <c r="O865" s="113">
        <v>1110</v>
      </c>
      <c r="P865" s="113">
        <v>59</v>
      </c>
      <c r="Q865" s="113">
        <v>319</v>
      </c>
      <c r="R865" s="113">
        <v>1004</v>
      </c>
      <c r="S865" s="113">
        <v>726</v>
      </c>
      <c r="T865" s="113">
        <v>729</v>
      </c>
    </row>
    <row r="866" spans="1:20" x14ac:dyDescent="0.25">
      <c r="A866" s="115" t="s">
        <v>808</v>
      </c>
      <c r="B866" s="104" t="s">
        <v>4942</v>
      </c>
      <c r="C866" s="104">
        <v>15</v>
      </c>
      <c r="D866" s="115" t="s">
        <v>6869</v>
      </c>
      <c r="E866" s="31">
        <f t="shared" si="54"/>
        <v>816.66666666666663</v>
      </c>
      <c r="F866" s="121">
        <f t="shared" si="55"/>
        <v>599.5</v>
      </c>
      <c r="G866" s="21"/>
      <c r="H866" s="31"/>
      <c r="I866" s="121">
        <f t="shared" si="56"/>
        <v>888.6</v>
      </c>
      <c r="J866" s="21"/>
      <c r="K866" s="31"/>
      <c r="L866" s="113">
        <v>252</v>
      </c>
      <c r="M866" s="113">
        <v>472</v>
      </c>
      <c r="N866" s="113">
        <v>509</v>
      </c>
      <c r="O866" s="113">
        <v>1165</v>
      </c>
      <c r="P866" s="113">
        <v>1049</v>
      </c>
      <c r="Q866" s="113">
        <v>944</v>
      </c>
      <c r="R866" s="113">
        <v>1036</v>
      </c>
      <c r="S866" s="113">
        <v>562</v>
      </c>
      <c r="T866" s="113">
        <v>852</v>
      </c>
    </row>
    <row r="867" spans="1:20" x14ac:dyDescent="0.25">
      <c r="A867" s="115" t="s">
        <v>157</v>
      </c>
      <c r="B867" s="104" t="s">
        <v>4956</v>
      </c>
      <c r="C867" s="104">
        <v>17</v>
      </c>
      <c r="D867" s="115" t="s">
        <v>6086</v>
      </c>
      <c r="E867" s="31">
        <f t="shared" si="54"/>
        <v>816.33333333333337</v>
      </c>
      <c r="F867" s="121">
        <f t="shared" si="55"/>
        <v>115.5</v>
      </c>
      <c r="G867" s="21"/>
      <c r="H867" s="31"/>
      <c r="I867" s="121">
        <f t="shared" si="56"/>
        <v>555.79999999999995</v>
      </c>
      <c r="J867" s="21"/>
      <c r="K867" s="31"/>
      <c r="L867" s="113">
        <v>63</v>
      </c>
      <c r="M867" s="113">
        <v>62</v>
      </c>
      <c r="N867" s="113">
        <v>128</v>
      </c>
      <c r="O867" s="113">
        <v>209</v>
      </c>
      <c r="P867" s="113">
        <v>230</v>
      </c>
      <c r="Q867" s="113">
        <v>100</v>
      </c>
      <c r="R867" s="113">
        <v>119</v>
      </c>
      <c r="S867" s="113">
        <v>1295</v>
      </c>
      <c r="T867" s="113">
        <v>1035</v>
      </c>
    </row>
    <row r="868" spans="1:20" x14ac:dyDescent="0.25">
      <c r="A868" s="115" t="s">
        <v>39</v>
      </c>
      <c r="B868" s="104" t="s">
        <v>4892</v>
      </c>
      <c r="C868" s="104">
        <v>4</v>
      </c>
      <c r="D868" s="115" t="s">
        <v>6660</v>
      </c>
      <c r="E868" s="31">
        <f t="shared" si="54"/>
        <v>814.33333333333337</v>
      </c>
      <c r="F868" s="121">
        <f t="shared" si="55"/>
        <v>575</v>
      </c>
      <c r="G868" s="21"/>
      <c r="H868" s="31"/>
      <c r="I868" s="121">
        <f t="shared" si="56"/>
        <v>967.6</v>
      </c>
      <c r="J868" s="21"/>
      <c r="K868" s="31"/>
      <c r="L868" s="113">
        <v>232</v>
      </c>
      <c r="M868" s="113">
        <v>434</v>
      </c>
      <c r="N868" s="113">
        <v>715</v>
      </c>
      <c r="O868" s="113">
        <v>919</v>
      </c>
      <c r="P868" s="113">
        <v>920</v>
      </c>
      <c r="Q868" s="113">
        <v>1475</v>
      </c>
      <c r="R868" s="113">
        <v>1270</v>
      </c>
      <c r="S868" s="113">
        <v>471</v>
      </c>
      <c r="T868" s="113">
        <v>702</v>
      </c>
    </row>
    <row r="869" spans="1:20" x14ac:dyDescent="0.25">
      <c r="A869" s="115" t="s">
        <v>1419</v>
      </c>
      <c r="B869" s="104" t="s">
        <v>4954</v>
      </c>
      <c r="C869" s="104">
        <v>16</v>
      </c>
      <c r="D869" s="115" t="s">
        <v>6228</v>
      </c>
      <c r="E869" s="31">
        <f t="shared" si="54"/>
        <v>812.66666666666663</v>
      </c>
      <c r="F869" s="121">
        <f t="shared" si="55"/>
        <v>192.75</v>
      </c>
      <c r="G869" s="21"/>
      <c r="H869" s="31"/>
      <c r="I869" s="121">
        <f t="shared" si="56"/>
        <v>556.4</v>
      </c>
      <c r="J869" s="21"/>
      <c r="K869" s="31"/>
      <c r="L869" s="113">
        <v>32</v>
      </c>
      <c r="M869" s="113">
        <v>359</v>
      </c>
      <c r="N869" s="113">
        <v>100</v>
      </c>
      <c r="O869" s="113">
        <v>280</v>
      </c>
      <c r="P869" s="113">
        <v>84</v>
      </c>
      <c r="Q869" s="113">
        <v>260</v>
      </c>
      <c r="R869" s="113">
        <v>782</v>
      </c>
      <c r="S869" s="113">
        <v>849</v>
      </c>
      <c r="T869" s="113">
        <v>807</v>
      </c>
    </row>
    <row r="870" spans="1:20" x14ac:dyDescent="0.25">
      <c r="A870" s="115" t="s">
        <v>4029</v>
      </c>
      <c r="B870" s="104" t="s">
        <v>4900</v>
      </c>
      <c r="C870" s="104">
        <v>6</v>
      </c>
      <c r="D870" s="115" t="s">
        <v>8837</v>
      </c>
      <c r="E870" s="31">
        <f t="shared" si="54"/>
        <v>811.33333333333337</v>
      </c>
      <c r="F870" s="121">
        <f t="shared" si="55"/>
        <v>176.5</v>
      </c>
      <c r="G870" s="21"/>
      <c r="H870" s="31"/>
      <c r="I870" s="121">
        <f t="shared" si="56"/>
        <v>505</v>
      </c>
      <c r="J870" s="21"/>
      <c r="K870" s="31"/>
      <c r="L870" s="113">
        <v>117</v>
      </c>
      <c r="M870" s="113">
        <v>132</v>
      </c>
      <c r="N870" s="113">
        <v>384</v>
      </c>
      <c r="O870" s="113">
        <v>73</v>
      </c>
      <c r="P870" s="113">
        <v>42</v>
      </c>
      <c r="Q870" s="113">
        <v>49</v>
      </c>
      <c r="R870" s="113">
        <v>149</v>
      </c>
      <c r="S870" s="113">
        <v>1214</v>
      </c>
      <c r="T870" s="113">
        <v>1071</v>
      </c>
    </row>
    <row r="871" spans="1:20" x14ac:dyDescent="0.25">
      <c r="A871" s="115" t="s">
        <v>1441</v>
      </c>
      <c r="B871" s="104" t="s">
        <v>4934</v>
      </c>
      <c r="C871" s="104">
        <v>12</v>
      </c>
      <c r="D871" s="115" t="s">
        <v>6118</v>
      </c>
      <c r="E871" s="31">
        <f t="shared" si="54"/>
        <v>811</v>
      </c>
      <c r="F871" s="121">
        <f t="shared" si="55"/>
        <v>104.25</v>
      </c>
      <c r="G871" s="21"/>
      <c r="H871" s="31"/>
      <c r="I871" s="121">
        <f t="shared" si="56"/>
        <v>535.79999999999995</v>
      </c>
      <c r="J871" s="21"/>
      <c r="K871" s="31"/>
      <c r="L871" s="113">
        <v>91</v>
      </c>
      <c r="M871" s="113">
        <v>77</v>
      </c>
      <c r="N871" s="113">
        <v>49</v>
      </c>
      <c r="O871" s="113">
        <v>200</v>
      </c>
      <c r="P871" s="113">
        <v>55</v>
      </c>
      <c r="Q871" s="113">
        <v>191</v>
      </c>
      <c r="R871" s="113">
        <v>188</v>
      </c>
      <c r="S871" s="113">
        <v>441</v>
      </c>
      <c r="T871" s="113">
        <v>1804</v>
      </c>
    </row>
    <row r="872" spans="1:20" x14ac:dyDescent="0.25">
      <c r="A872" s="115" t="s">
        <v>1083</v>
      </c>
      <c r="B872" s="104" t="s">
        <v>4962</v>
      </c>
      <c r="C872" s="104">
        <v>20</v>
      </c>
      <c r="D872" s="115" t="s">
        <v>8712</v>
      </c>
      <c r="E872" s="31">
        <f t="shared" si="54"/>
        <v>805.66666666666663</v>
      </c>
      <c r="F872" s="121">
        <f t="shared" si="55"/>
        <v>679.25</v>
      </c>
      <c r="G872" s="21"/>
      <c r="H872" s="31"/>
      <c r="I872" s="121">
        <f t="shared" si="56"/>
        <v>900.8</v>
      </c>
      <c r="J872" s="21"/>
      <c r="K872" s="31"/>
      <c r="L872" s="113">
        <v>824</v>
      </c>
      <c r="M872" s="113">
        <v>384</v>
      </c>
      <c r="N872" s="113">
        <v>823</v>
      </c>
      <c r="O872" s="113">
        <v>686</v>
      </c>
      <c r="P872" s="113">
        <v>651</v>
      </c>
      <c r="Q872" s="113">
        <v>1436</v>
      </c>
      <c r="R872" s="113">
        <v>574</v>
      </c>
      <c r="S872" s="113">
        <v>1022</v>
      </c>
      <c r="T872" s="113">
        <v>821</v>
      </c>
    </row>
    <row r="873" spans="1:20" x14ac:dyDescent="0.25">
      <c r="A873" s="115" t="s">
        <v>7530</v>
      </c>
      <c r="B873" s="104" t="s">
        <v>4872</v>
      </c>
      <c r="C873" s="104">
        <v>1</v>
      </c>
      <c r="D873" s="115" t="s">
        <v>7531</v>
      </c>
      <c r="E873" s="31">
        <f t="shared" si="54"/>
        <v>802</v>
      </c>
      <c r="F873" s="121">
        <f t="shared" si="55"/>
        <v>0</v>
      </c>
      <c r="G873" s="21"/>
      <c r="H873" s="31"/>
      <c r="I873" s="121">
        <f t="shared" si="56"/>
        <v>481.2</v>
      </c>
      <c r="J873" s="21"/>
      <c r="K873" s="31"/>
      <c r="L873" s="113"/>
      <c r="M873" s="113"/>
      <c r="N873" s="113"/>
      <c r="O873" s="113"/>
      <c r="P873" s="113"/>
      <c r="Q873" s="113"/>
      <c r="R873" s="113"/>
      <c r="S873" s="113">
        <v>1912</v>
      </c>
      <c r="T873" s="113">
        <v>494</v>
      </c>
    </row>
    <row r="874" spans="1:20" x14ac:dyDescent="0.25">
      <c r="A874" s="115" t="s">
        <v>1242</v>
      </c>
      <c r="B874" s="104" t="s">
        <v>4953</v>
      </c>
      <c r="C874" s="104">
        <v>16</v>
      </c>
      <c r="D874" s="115" t="s">
        <v>5498</v>
      </c>
      <c r="E874" s="31">
        <f t="shared" si="54"/>
        <v>801.33333333333337</v>
      </c>
      <c r="F874" s="121">
        <f t="shared" si="55"/>
        <v>347.25</v>
      </c>
      <c r="G874" s="21"/>
      <c r="H874" s="31"/>
      <c r="I874" s="121">
        <f t="shared" si="56"/>
        <v>777.4</v>
      </c>
      <c r="J874" s="21"/>
      <c r="K874" s="31"/>
      <c r="L874" s="113">
        <v>301</v>
      </c>
      <c r="M874" s="113">
        <v>304</v>
      </c>
      <c r="N874" s="113">
        <v>50</v>
      </c>
      <c r="O874" s="113">
        <v>734</v>
      </c>
      <c r="P874" s="113">
        <v>926</v>
      </c>
      <c r="Q874" s="113">
        <v>557</v>
      </c>
      <c r="R874" s="113">
        <v>1197</v>
      </c>
      <c r="S874" s="113">
        <v>315</v>
      </c>
      <c r="T874" s="113">
        <v>892</v>
      </c>
    </row>
    <row r="875" spans="1:20" x14ac:dyDescent="0.25">
      <c r="A875" s="115" t="s">
        <v>1306</v>
      </c>
      <c r="B875" s="104" t="s">
        <v>4937</v>
      </c>
      <c r="C875" s="104">
        <v>12</v>
      </c>
      <c r="D875" s="115" t="s">
        <v>7197</v>
      </c>
      <c r="E875" s="31">
        <f t="shared" si="54"/>
        <v>800.33333333333337</v>
      </c>
      <c r="F875" s="121">
        <f t="shared" si="55"/>
        <v>0.5</v>
      </c>
      <c r="G875" s="21"/>
      <c r="H875" s="31"/>
      <c r="I875" s="121">
        <f t="shared" si="56"/>
        <v>603</v>
      </c>
      <c r="J875" s="21"/>
      <c r="K875" s="31"/>
      <c r="L875" s="113">
        <v>1</v>
      </c>
      <c r="M875" s="113"/>
      <c r="N875" s="113"/>
      <c r="O875" s="113">
        <v>1</v>
      </c>
      <c r="P875" s="113">
        <v>133</v>
      </c>
      <c r="Q875" s="113">
        <v>481</v>
      </c>
      <c r="R875" s="113">
        <v>452</v>
      </c>
      <c r="S875" s="113">
        <v>709</v>
      </c>
      <c r="T875" s="113">
        <v>1240</v>
      </c>
    </row>
    <row r="876" spans="1:20" x14ac:dyDescent="0.25">
      <c r="A876" s="115" t="s">
        <v>312</v>
      </c>
      <c r="B876" s="104" t="s">
        <v>4942</v>
      </c>
      <c r="C876" s="104">
        <v>15</v>
      </c>
      <c r="D876" s="115" t="s">
        <v>5303</v>
      </c>
      <c r="E876" s="31">
        <f t="shared" si="54"/>
        <v>799</v>
      </c>
      <c r="F876" s="121">
        <f t="shared" si="55"/>
        <v>966.25</v>
      </c>
      <c r="G876" s="21"/>
      <c r="H876" s="31"/>
      <c r="I876" s="121">
        <f t="shared" si="56"/>
        <v>791.2</v>
      </c>
      <c r="J876" s="21"/>
      <c r="K876" s="31"/>
      <c r="L876" s="113">
        <v>979</v>
      </c>
      <c r="M876" s="113">
        <v>935</v>
      </c>
      <c r="N876" s="113">
        <v>805</v>
      </c>
      <c r="O876" s="113">
        <v>1146</v>
      </c>
      <c r="P876" s="113">
        <v>838</v>
      </c>
      <c r="Q876" s="113">
        <v>721</v>
      </c>
      <c r="R876" s="113">
        <v>1161</v>
      </c>
      <c r="S876" s="113">
        <v>760</v>
      </c>
      <c r="T876" s="113">
        <v>476</v>
      </c>
    </row>
    <row r="877" spans="1:20" x14ac:dyDescent="0.25">
      <c r="A877" s="115" t="s">
        <v>937</v>
      </c>
      <c r="B877" s="104" t="s">
        <v>4909</v>
      </c>
      <c r="C877" s="104">
        <v>7</v>
      </c>
      <c r="D877" s="115" t="s">
        <v>6685</v>
      </c>
      <c r="E877" s="31">
        <f t="shared" si="54"/>
        <v>795.33333333333337</v>
      </c>
      <c r="F877" s="121">
        <f t="shared" si="55"/>
        <v>269.5</v>
      </c>
      <c r="G877" s="21"/>
      <c r="H877" s="31"/>
      <c r="I877" s="121">
        <f t="shared" si="56"/>
        <v>689.4</v>
      </c>
      <c r="J877" s="21"/>
      <c r="K877" s="31"/>
      <c r="L877" s="113">
        <v>73</v>
      </c>
      <c r="M877" s="113">
        <v>12</v>
      </c>
      <c r="N877" s="113">
        <v>253</v>
      </c>
      <c r="O877" s="113">
        <v>740</v>
      </c>
      <c r="P877" s="113">
        <v>241</v>
      </c>
      <c r="Q877" s="113">
        <v>820</v>
      </c>
      <c r="R877" s="113">
        <v>639</v>
      </c>
      <c r="S877" s="113">
        <v>593</v>
      </c>
      <c r="T877" s="113">
        <v>1154</v>
      </c>
    </row>
    <row r="878" spans="1:20" x14ac:dyDescent="0.25">
      <c r="A878" s="115" t="s">
        <v>1477</v>
      </c>
      <c r="B878" s="104" t="s">
        <v>4958</v>
      </c>
      <c r="C878" s="104">
        <v>17</v>
      </c>
      <c r="D878" s="115" t="s">
        <v>5431</v>
      </c>
      <c r="E878" s="31">
        <f t="shared" si="54"/>
        <v>794.66666666666663</v>
      </c>
      <c r="F878" s="121">
        <f t="shared" si="55"/>
        <v>267</v>
      </c>
      <c r="G878" s="21"/>
      <c r="H878" s="31"/>
      <c r="I878" s="121">
        <f t="shared" si="56"/>
        <v>908.8</v>
      </c>
      <c r="J878" s="21"/>
      <c r="K878" s="31"/>
      <c r="L878" s="113">
        <v>560</v>
      </c>
      <c r="M878" s="113">
        <v>39</v>
      </c>
      <c r="N878" s="113">
        <v>341</v>
      </c>
      <c r="O878" s="113">
        <v>128</v>
      </c>
      <c r="P878" s="113">
        <v>1821</v>
      </c>
      <c r="Q878" s="113">
        <v>339</v>
      </c>
      <c r="R878" s="113">
        <v>129</v>
      </c>
      <c r="S878" s="113">
        <v>775</v>
      </c>
      <c r="T878" s="113">
        <v>1480</v>
      </c>
    </row>
    <row r="879" spans="1:20" x14ac:dyDescent="0.25">
      <c r="A879" s="115" t="s">
        <v>278</v>
      </c>
      <c r="B879" s="104" t="s">
        <v>4918</v>
      </c>
      <c r="C879" s="104">
        <v>10</v>
      </c>
      <c r="D879" s="115" t="s">
        <v>6593</v>
      </c>
      <c r="E879" s="31">
        <f t="shared" si="54"/>
        <v>791</v>
      </c>
      <c r="F879" s="121">
        <f t="shared" si="55"/>
        <v>338.5</v>
      </c>
      <c r="G879" s="21"/>
      <c r="H879" s="31"/>
      <c r="I879" s="121">
        <f t="shared" si="56"/>
        <v>832.6</v>
      </c>
      <c r="J879" s="21"/>
      <c r="K879" s="31"/>
      <c r="L879" s="113">
        <v>225</v>
      </c>
      <c r="M879" s="113">
        <v>340</v>
      </c>
      <c r="N879" s="113">
        <v>388</v>
      </c>
      <c r="O879" s="113">
        <v>401</v>
      </c>
      <c r="P879" s="113">
        <v>434</v>
      </c>
      <c r="Q879" s="113">
        <v>1356</v>
      </c>
      <c r="R879" s="113">
        <v>1834</v>
      </c>
      <c r="S879" s="113">
        <v>382</v>
      </c>
      <c r="T879" s="113">
        <v>157</v>
      </c>
    </row>
    <row r="880" spans="1:20" x14ac:dyDescent="0.25">
      <c r="A880" s="115" t="s">
        <v>1421</v>
      </c>
      <c r="B880" s="104" t="s">
        <v>4936</v>
      </c>
      <c r="C880" s="104">
        <v>12</v>
      </c>
      <c r="D880" s="115" t="s">
        <v>8112</v>
      </c>
      <c r="E880" s="31">
        <f t="shared" si="54"/>
        <v>787.33333333333337</v>
      </c>
      <c r="F880" s="121">
        <f t="shared" si="55"/>
        <v>226.25</v>
      </c>
      <c r="G880" s="21"/>
      <c r="H880" s="31"/>
      <c r="I880" s="121">
        <f t="shared" si="56"/>
        <v>585</v>
      </c>
      <c r="J880" s="21"/>
      <c r="K880" s="31"/>
      <c r="L880" s="113">
        <v>197</v>
      </c>
      <c r="M880" s="113">
        <v>291</v>
      </c>
      <c r="N880" s="113">
        <v>169</v>
      </c>
      <c r="O880" s="113">
        <v>248</v>
      </c>
      <c r="P880" s="113">
        <v>226</v>
      </c>
      <c r="Q880" s="113">
        <v>337</v>
      </c>
      <c r="R880" s="113">
        <v>510</v>
      </c>
      <c r="S880" s="113">
        <v>756</v>
      </c>
      <c r="T880" s="113">
        <v>1096</v>
      </c>
    </row>
    <row r="881" spans="1:20" x14ac:dyDescent="0.25">
      <c r="A881" s="115" t="s">
        <v>1288</v>
      </c>
      <c r="B881" s="104" t="s">
        <v>4900</v>
      </c>
      <c r="C881" s="104">
        <v>6</v>
      </c>
      <c r="D881" s="115" t="s">
        <v>6701</v>
      </c>
      <c r="E881" s="31">
        <f t="shared" si="54"/>
        <v>786.66666666666663</v>
      </c>
      <c r="F881" s="121">
        <f t="shared" si="55"/>
        <v>1496.25</v>
      </c>
      <c r="G881" s="21"/>
      <c r="H881" s="31"/>
      <c r="I881" s="121">
        <f t="shared" si="56"/>
        <v>805.4</v>
      </c>
      <c r="J881" s="21"/>
      <c r="K881" s="31"/>
      <c r="L881" s="113">
        <v>665</v>
      </c>
      <c r="M881" s="113">
        <v>141</v>
      </c>
      <c r="N881" s="113">
        <v>2053</v>
      </c>
      <c r="O881" s="113">
        <v>3126</v>
      </c>
      <c r="P881" s="113">
        <v>1322</v>
      </c>
      <c r="Q881" s="113">
        <v>345</v>
      </c>
      <c r="R881" s="113">
        <v>410</v>
      </c>
      <c r="S881" s="113">
        <v>1015</v>
      </c>
      <c r="T881" s="113">
        <v>935</v>
      </c>
    </row>
    <row r="882" spans="1:20" x14ac:dyDescent="0.25">
      <c r="A882" s="115" t="s">
        <v>3808</v>
      </c>
      <c r="B882" s="104" t="s">
        <v>4947</v>
      </c>
      <c r="C882" s="104">
        <v>15</v>
      </c>
      <c r="D882" s="115" t="s">
        <v>7600</v>
      </c>
      <c r="E882" s="31">
        <f t="shared" si="54"/>
        <v>784.66666666666663</v>
      </c>
      <c r="F882" s="121">
        <f t="shared" si="55"/>
        <v>1.75</v>
      </c>
      <c r="G882" s="21"/>
      <c r="H882" s="31"/>
      <c r="I882" s="121">
        <f t="shared" si="56"/>
        <v>472.6</v>
      </c>
      <c r="J882" s="21"/>
      <c r="K882" s="31"/>
      <c r="L882" s="113">
        <v>5</v>
      </c>
      <c r="M882" s="113"/>
      <c r="N882" s="113">
        <v>2</v>
      </c>
      <c r="O882" s="113"/>
      <c r="P882" s="113">
        <v>6</v>
      </c>
      <c r="Q882" s="113">
        <v>3</v>
      </c>
      <c r="R882" s="113">
        <v>524</v>
      </c>
      <c r="S882" s="113">
        <v>1789</v>
      </c>
      <c r="T882" s="113">
        <v>41</v>
      </c>
    </row>
    <row r="883" spans="1:20" x14ac:dyDescent="0.25">
      <c r="A883" s="115" t="s">
        <v>2474</v>
      </c>
      <c r="B883" s="104" t="s">
        <v>4943</v>
      </c>
      <c r="C883" s="104">
        <v>15</v>
      </c>
      <c r="D883" s="115" t="s">
        <v>8903</v>
      </c>
      <c r="E883" s="31">
        <f t="shared" si="54"/>
        <v>783.66666666666663</v>
      </c>
      <c r="F883" s="121">
        <f t="shared" si="55"/>
        <v>107.5</v>
      </c>
      <c r="G883" s="21"/>
      <c r="H883" s="31"/>
      <c r="I883" s="121">
        <f t="shared" si="56"/>
        <v>497.8</v>
      </c>
      <c r="J883" s="21"/>
      <c r="K883" s="31"/>
      <c r="L883" s="113">
        <v>4</v>
      </c>
      <c r="M883" s="113">
        <v>34</v>
      </c>
      <c r="N883" s="113">
        <v>231</v>
      </c>
      <c r="O883" s="113">
        <v>161</v>
      </c>
      <c r="P883" s="113">
        <v>46</v>
      </c>
      <c r="Q883" s="113">
        <v>92</v>
      </c>
      <c r="R883" s="113">
        <v>74</v>
      </c>
      <c r="S883" s="113">
        <v>2122</v>
      </c>
      <c r="T883" s="113">
        <v>155</v>
      </c>
    </row>
    <row r="884" spans="1:20" x14ac:dyDescent="0.25">
      <c r="A884" s="115" t="s">
        <v>828</v>
      </c>
      <c r="B884" s="104" t="s">
        <v>4953</v>
      </c>
      <c r="C884" s="104">
        <v>16</v>
      </c>
      <c r="D884" s="115" t="s">
        <v>6573</v>
      </c>
      <c r="E884" s="31">
        <f t="shared" si="54"/>
        <v>779.66666666666663</v>
      </c>
      <c r="F884" s="121">
        <f t="shared" si="55"/>
        <v>254.75</v>
      </c>
      <c r="G884" s="21"/>
      <c r="H884" s="31"/>
      <c r="I884" s="121">
        <f t="shared" si="56"/>
        <v>490</v>
      </c>
      <c r="J884" s="21"/>
      <c r="K884" s="31"/>
      <c r="L884" s="113">
        <v>134</v>
      </c>
      <c r="M884" s="113">
        <v>866</v>
      </c>
      <c r="N884" s="113"/>
      <c r="O884" s="113">
        <v>19</v>
      </c>
      <c r="P884" s="113">
        <v>100</v>
      </c>
      <c r="Q884" s="113">
        <v>11</v>
      </c>
      <c r="R884" s="113">
        <v>73</v>
      </c>
      <c r="S884" s="113">
        <v>1368</v>
      </c>
      <c r="T884" s="113">
        <v>898</v>
      </c>
    </row>
    <row r="885" spans="1:20" x14ac:dyDescent="0.25">
      <c r="A885" s="115" t="s">
        <v>791</v>
      </c>
      <c r="B885" s="104" t="s">
        <v>4953</v>
      </c>
      <c r="C885" s="104">
        <v>16</v>
      </c>
      <c r="D885" s="115" t="s">
        <v>8245</v>
      </c>
      <c r="E885" s="31">
        <f t="shared" si="54"/>
        <v>774.33333333333337</v>
      </c>
      <c r="F885" s="121">
        <f t="shared" si="55"/>
        <v>164.5</v>
      </c>
      <c r="G885" s="21"/>
      <c r="H885" s="31"/>
      <c r="I885" s="121">
        <f t="shared" si="56"/>
        <v>685.2</v>
      </c>
      <c r="J885" s="21"/>
      <c r="K885" s="31"/>
      <c r="L885" s="113">
        <v>193</v>
      </c>
      <c r="M885" s="113">
        <v>155</v>
      </c>
      <c r="N885" s="113">
        <v>152</v>
      </c>
      <c r="O885" s="113">
        <v>158</v>
      </c>
      <c r="P885" s="113">
        <v>141</v>
      </c>
      <c r="Q885" s="113">
        <v>962</v>
      </c>
      <c r="R885" s="113">
        <v>986</v>
      </c>
      <c r="S885" s="113">
        <v>613</v>
      </c>
      <c r="T885" s="113">
        <v>724</v>
      </c>
    </row>
    <row r="886" spans="1:20" x14ac:dyDescent="0.25">
      <c r="A886" s="115" t="s">
        <v>507</v>
      </c>
      <c r="B886" s="104" t="s">
        <v>4918</v>
      </c>
      <c r="C886" s="104">
        <v>10</v>
      </c>
      <c r="D886" s="115" t="s">
        <v>5888</v>
      </c>
      <c r="E886" s="31">
        <f t="shared" si="54"/>
        <v>772.33333333333337</v>
      </c>
      <c r="F886" s="121">
        <f t="shared" si="55"/>
        <v>157.75</v>
      </c>
      <c r="G886" s="21"/>
      <c r="H886" s="31"/>
      <c r="I886" s="121">
        <f t="shared" si="56"/>
        <v>765.2</v>
      </c>
      <c r="J886" s="21"/>
      <c r="K886" s="31"/>
      <c r="L886" s="113">
        <v>192</v>
      </c>
      <c r="M886" s="113">
        <v>72</v>
      </c>
      <c r="N886" s="113">
        <v>207</v>
      </c>
      <c r="O886" s="113">
        <v>160</v>
      </c>
      <c r="P886" s="113">
        <v>107</v>
      </c>
      <c r="Q886" s="113">
        <v>1402</v>
      </c>
      <c r="R886" s="113">
        <v>638</v>
      </c>
      <c r="S886" s="113">
        <v>1217</v>
      </c>
      <c r="T886" s="113">
        <v>462</v>
      </c>
    </row>
    <row r="887" spans="1:20" x14ac:dyDescent="0.25">
      <c r="A887" s="115" t="s">
        <v>2736</v>
      </c>
      <c r="B887" s="104" t="s">
        <v>4898</v>
      </c>
      <c r="C887" s="104">
        <v>6</v>
      </c>
      <c r="D887" s="115" t="s">
        <v>7280</v>
      </c>
      <c r="E887" s="31">
        <f t="shared" si="54"/>
        <v>772</v>
      </c>
      <c r="F887" s="121">
        <f t="shared" si="55"/>
        <v>64</v>
      </c>
      <c r="G887" s="21"/>
      <c r="H887" s="31"/>
      <c r="I887" s="121">
        <f t="shared" si="56"/>
        <v>534.20000000000005</v>
      </c>
      <c r="J887" s="21"/>
      <c r="K887" s="31"/>
      <c r="L887" s="113">
        <v>11</v>
      </c>
      <c r="M887" s="113">
        <v>19</v>
      </c>
      <c r="N887" s="113">
        <v>117</v>
      </c>
      <c r="O887" s="113">
        <v>109</v>
      </c>
      <c r="P887" s="113">
        <v>88</v>
      </c>
      <c r="Q887" s="113">
        <v>267</v>
      </c>
      <c r="R887" s="113">
        <v>103</v>
      </c>
      <c r="S887" s="113">
        <v>223</v>
      </c>
      <c r="T887" s="113">
        <v>1990</v>
      </c>
    </row>
    <row r="888" spans="1:20" x14ac:dyDescent="0.25">
      <c r="A888" s="115" t="s">
        <v>2885</v>
      </c>
      <c r="B888" s="104" t="s">
        <v>4872</v>
      </c>
      <c r="C888" s="104">
        <v>1</v>
      </c>
      <c r="D888" s="115" t="s">
        <v>8492</v>
      </c>
      <c r="E888" s="31">
        <f t="shared" si="54"/>
        <v>768.33333333333337</v>
      </c>
      <c r="F888" s="121">
        <f t="shared" si="55"/>
        <v>0</v>
      </c>
      <c r="G888" s="21"/>
      <c r="H888" s="31"/>
      <c r="I888" s="121">
        <f t="shared" si="56"/>
        <v>463.2</v>
      </c>
      <c r="J888" s="21"/>
      <c r="K888" s="31"/>
      <c r="L888" s="113"/>
      <c r="M888" s="113"/>
      <c r="N888" s="113"/>
      <c r="O888" s="113"/>
      <c r="P888" s="113"/>
      <c r="Q888" s="113">
        <v>11</v>
      </c>
      <c r="R888" s="113">
        <v>6</v>
      </c>
      <c r="S888" s="113">
        <v>2274</v>
      </c>
      <c r="T888" s="113">
        <v>25</v>
      </c>
    </row>
    <row r="889" spans="1:20" x14ac:dyDescent="0.25">
      <c r="A889" s="115" t="s">
        <v>590</v>
      </c>
      <c r="B889" s="104" t="s">
        <v>4880</v>
      </c>
      <c r="C889" s="104">
        <v>2</v>
      </c>
      <c r="D889" s="115" t="s">
        <v>5561</v>
      </c>
      <c r="E889" s="31">
        <f t="shared" si="54"/>
        <v>768</v>
      </c>
      <c r="F889" s="121">
        <f t="shared" si="55"/>
        <v>829.75</v>
      </c>
      <c r="G889" s="21"/>
      <c r="H889" s="31"/>
      <c r="I889" s="121">
        <f t="shared" si="56"/>
        <v>481.2</v>
      </c>
      <c r="J889" s="21"/>
      <c r="K889" s="31"/>
      <c r="L889" s="113">
        <v>64</v>
      </c>
      <c r="M889" s="113">
        <v>37</v>
      </c>
      <c r="N889" s="113">
        <v>3123</v>
      </c>
      <c r="O889" s="113">
        <v>95</v>
      </c>
      <c r="P889" s="113">
        <v>58</v>
      </c>
      <c r="Q889" s="113">
        <v>44</v>
      </c>
      <c r="R889" s="113">
        <v>9</v>
      </c>
      <c r="S889" s="113">
        <v>846</v>
      </c>
      <c r="T889" s="113">
        <v>1449</v>
      </c>
    </row>
    <row r="890" spans="1:20" x14ac:dyDescent="0.25">
      <c r="A890" s="115" t="s">
        <v>776</v>
      </c>
      <c r="B890" s="104" t="s">
        <v>4954</v>
      </c>
      <c r="C890" s="104">
        <v>16</v>
      </c>
      <c r="D890" s="115" t="s">
        <v>6510</v>
      </c>
      <c r="E890" s="31">
        <f t="shared" si="54"/>
        <v>763</v>
      </c>
      <c r="F890" s="121">
        <f t="shared" si="55"/>
        <v>171.25</v>
      </c>
      <c r="G890" s="21"/>
      <c r="H890" s="31"/>
      <c r="I890" s="121">
        <f t="shared" si="56"/>
        <v>577.20000000000005</v>
      </c>
      <c r="J890" s="21"/>
      <c r="K890" s="31"/>
      <c r="L890" s="113">
        <v>16</v>
      </c>
      <c r="M890" s="113">
        <v>54</v>
      </c>
      <c r="N890" s="113">
        <v>179</v>
      </c>
      <c r="O890" s="113">
        <v>436</v>
      </c>
      <c r="P890" s="113">
        <v>154</v>
      </c>
      <c r="Q890" s="113">
        <v>443</v>
      </c>
      <c r="R890" s="113">
        <v>302</v>
      </c>
      <c r="S890" s="113">
        <v>1033</v>
      </c>
      <c r="T890" s="113">
        <v>954</v>
      </c>
    </row>
    <row r="891" spans="1:20" x14ac:dyDescent="0.25">
      <c r="A891" s="115" t="s">
        <v>277</v>
      </c>
      <c r="B891" s="104" t="s">
        <v>4955</v>
      </c>
      <c r="C891" s="104">
        <v>17</v>
      </c>
      <c r="D891" s="115" t="s">
        <v>6730</v>
      </c>
      <c r="E891" s="31">
        <f t="shared" si="54"/>
        <v>761.66666666666663</v>
      </c>
      <c r="F891" s="121">
        <f t="shared" si="55"/>
        <v>224.5</v>
      </c>
      <c r="G891" s="21"/>
      <c r="H891" s="31"/>
      <c r="I891" s="121">
        <f t="shared" si="56"/>
        <v>545.20000000000005</v>
      </c>
      <c r="J891" s="21"/>
      <c r="K891" s="31"/>
      <c r="L891" s="113">
        <v>170</v>
      </c>
      <c r="M891" s="113">
        <v>113</v>
      </c>
      <c r="N891" s="113">
        <v>409</v>
      </c>
      <c r="O891" s="113">
        <v>206</v>
      </c>
      <c r="P891" s="113">
        <v>48</v>
      </c>
      <c r="Q891" s="113">
        <v>393</v>
      </c>
      <c r="R891" s="113">
        <v>756</v>
      </c>
      <c r="S891" s="113">
        <v>203</v>
      </c>
      <c r="T891" s="113">
        <v>1326</v>
      </c>
    </row>
    <row r="892" spans="1:20" x14ac:dyDescent="0.25">
      <c r="A892" s="115" t="s">
        <v>1430</v>
      </c>
      <c r="B892" s="104" t="s">
        <v>4944</v>
      </c>
      <c r="C892" s="104">
        <v>15</v>
      </c>
      <c r="D892" s="115" t="s">
        <v>8289</v>
      </c>
      <c r="E892" s="31">
        <f t="shared" si="54"/>
        <v>761.66666666666663</v>
      </c>
      <c r="F892" s="121">
        <f t="shared" si="55"/>
        <v>82.25</v>
      </c>
      <c r="G892" s="21"/>
      <c r="H892" s="31"/>
      <c r="I892" s="121">
        <f t="shared" si="56"/>
        <v>497.4</v>
      </c>
      <c r="J892" s="21"/>
      <c r="K892" s="31"/>
      <c r="L892" s="113">
        <v>2</v>
      </c>
      <c r="M892" s="113">
        <v>52</v>
      </c>
      <c r="N892" s="113">
        <v>123</v>
      </c>
      <c r="O892" s="113">
        <v>152</v>
      </c>
      <c r="P892" s="113">
        <v>68</v>
      </c>
      <c r="Q892" s="113">
        <v>134</v>
      </c>
      <c r="R892" s="113">
        <v>230</v>
      </c>
      <c r="S892" s="113">
        <v>1841</v>
      </c>
      <c r="T892" s="113">
        <v>214</v>
      </c>
    </row>
    <row r="893" spans="1:20" x14ac:dyDescent="0.25">
      <c r="A893" s="115" t="s">
        <v>5143</v>
      </c>
      <c r="B893" s="104" t="s">
        <v>5153</v>
      </c>
      <c r="C893" s="104">
        <v>19</v>
      </c>
      <c r="D893" s="115" t="s">
        <v>8710</v>
      </c>
      <c r="E893" s="31">
        <f t="shared" si="54"/>
        <v>760</v>
      </c>
      <c r="F893" s="121">
        <f t="shared" si="55"/>
        <v>121.75</v>
      </c>
      <c r="G893" s="21"/>
      <c r="H893" s="31"/>
      <c r="I893" s="121">
        <f t="shared" si="56"/>
        <v>456</v>
      </c>
      <c r="J893" s="21"/>
      <c r="K893" s="31"/>
      <c r="L893" s="113">
        <v>338</v>
      </c>
      <c r="M893" s="113">
        <v>28</v>
      </c>
      <c r="N893" s="113">
        <v>49</v>
      </c>
      <c r="O893" s="113">
        <v>72</v>
      </c>
      <c r="P893" s="113"/>
      <c r="Q893" s="113"/>
      <c r="R893" s="113">
        <v>50</v>
      </c>
      <c r="S893" s="113"/>
      <c r="T893" s="113">
        <v>2230</v>
      </c>
    </row>
    <row r="894" spans="1:20" x14ac:dyDescent="0.25">
      <c r="A894" s="115" t="s">
        <v>1637</v>
      </c>
      <c r="B894" s="104" t="s">
        <v>4897</v>
      </c>
      <c r="C894" s="104">
        <v>5</v>
      </c>
      <c r="D894" s="115" t="s">
        <v>5701</v>
      </c>
      <c r="E894" s="31">
        <f t="shared" si="54"/>
        <v>760</v>
      </c>
      <c r="F894" s="121">
        <f t="shared" si="55"/>
        <v>161</v>
      </c>
      <c r="G894" s="21"/>
      <c r="H894" s="31"/>
      <c r="I894" s="121">
        <f t="shared" si="56"/>
        <v>577.79999999999995</v>
      </c>
      <c r="J894" s="21"/>
      <c r="K894" s="31"/>
      <c r="L894" s="113">
        <v>144</v>
      </c>
      <c r="M894" s="113">
        <v>367</v>
      </c>
      <c r="N894" s="113">
        <v>69</v>
      </c>
      <c r="O894" s="113">
        <v>64</v>
      </c>
      <c r="P894" s="113">
        <v>62</v>
      </c>
      <c r="Q894" s="113">
        <v>547</v>
      </c>
      <c r="R894" s="113">
        <v>76</v>
      </c>
      <c r="S894" s="113">
        <v>1620</v>
      </c>
      <c r="T894" s="113">
        <v>584</v>
      </c>
    </row>
    <row r="895" spans="1:20" x14ac:dyDescent="0.25">
      <c r="A895" s="115" t="s">
        <v>870</v>
      </c>
      <c r="B895" s="104" t="s">
        <v>4952</v>
      </c>
      <c r="C895" s="104">
        <v>15</v>
      </c>
      <c r="D895" s="115" t="s">
        <v>7233</v>
      </c>
      <c r="E895" s="31">
        <f t="shared" si="54"/>
        <v>756.33333333333337</v>
      </c>
      <c r="F895" s="121">
        <f t="shared" si="55"/>
        <v>242.75</v>
      </c>
      <c r="G895" s="21"/>
      <c r="H895" s="31"/>
      <c r="I895" s="121">
        <f t="shared" si="56"/>
        <v>976</v>
      </c>
      <c r="J895" s="21"/>
      <c r="K895" s="31"/>
      <c r="L895" s="113">
        <v>50</v>
      </c>
      <c r="M895" s="113">
        <v>151</v>
      </c>
      <c r="N895" s="113">
        <v>242</v>
      </c>
      <c r="O895" s="113">
        <v>528</v>
      </c>
      <c r="P895" s="113">
        <v>950</v>
      </c>
      <c r="Q895" s="113">
        <v>1661</v>
      </c>
      <c r="R895" s="113">
        <v>753</v>
      </c>
      <c r="S895" s="113">
        <v>860</v>
      </c>
      <c r="T895" s="113">
        <v>656</v>
      </c>
    </row>
    <row r="896" spans="1:20" x14ac:dyDescent="0.25">
      <c r="A896" s="115" t="s">
        <v>5883</v>
      </c>
      <c r="B896" s="104" t="s">
        <v>4908</v>
      </c>
      <c r="C896" s="104">
        <v>6</v>
      </c>
      <c r="D896" s="115" t="s">
        <v>5884</v>
      </c>
      <c r="E896" s="31">
        <f t="shared" si="54"/>
        <v>755</v>
      </c>
      <c r="F896" s="121">
        <f t="shared" si="55"/>
        <v>286.5</v>
      </c>
      <c r="G896" s="21"/>
      <c r="H896" s="31"/>
      <c r="I896" s="121">
        <f t="shared" si="56"/>
        <v>626.20000000000005</v>
      </c>
      <c r="J896" s="21"/>
      <c r="K896" s="31"/>
      <c r="L896" s="113"/>
      <c r="M896" s="113"/>
      <c r="N896" s="113">
        <v>386</v>
      </c>
      <c r="O896" s="113">
        <v>760</v>
      </c>
      <c r="P896" s="113">
        <v>373</v>
      </c>
      <c r="Q896" s="113">
        <v>493</v>
      </c>
      <c r="R896" s="113">
        <v>851</v>
      </c>
      <c r="S896" s="113">
        <v>651</v>
      </c>
      <c r="T896" s="113">
        <v>763</v>
      </c>
    </row>
    <row r="897" spans="1:20" x14ac:dyDescent="0.25">
      <c r="A897" s="115" t="s">
        <v>1420</v>
      </c>
      <c r="B897" s="104" t="s">
        <v>4902</v>
      </c>
      <c r="C897" s="104">
        <v>6</v>
      </c>
      <c r="D897" s="115" t="s">
        <v>6100</v>
      </c>
      <c r="E897" s="31">
        <f t="shared" si="54"/>
        <v>752.66666666666663</v>
      </c>
      <c r="F897" s="121">
        <f t="shared" si="55"/>
        <v>674.25</v>
      </c>
      <c r="G897" s="21"/>
      <c r="H897" s="31"/>
      <c r="I897" s="121">
        <f t="shared" si="56"/>
        <v>719.2</v>
      </c>
      <c r="J897" s="21"/>
      <c r="K897" s="31"/>
      <c r="L897" s="113">
        <v>218</v>
      </c>
      <c r="M897" s="113">
        <v>263</v>
      </c>
      <c r="N897" s="113">
        <v>341</v>
      </c>
      <c r="O897" s="113">
        <v>1875</v>
      </c>
      <c r="P897" s="113">
        <v>698</v>
      </c>
      <c r="Q897" s="113">
        <v>640</v>
      </c>
      <c r="R897" s="113">
        <v>1338</v>
      </c>
      <c r="S897" s="113">
        <v>635</v>
      </c>
      <c r="T897" s="113">
        <v>285</v>
      </c>
    </row>
    <row r="898" spans="1:20" x14ac:dyDescent="0.25">
      <c r="A898" s="115" t="s">
        <v>2293</v>
      </c>
      <c r="B898" s="104" t="s">
        <v>4909</v>
      </c>
      <c r="C898" s="104">
        <v>7</v>
      </c>
      <c r="D898" s="115" t="s">
        <v>7855</v>
      </c>
      <c r="E898" s="31">
        <f t="shared" si="54"/>
        <v>750</v>
      </c>
      <c r="F898" s="121">
        <f t="shared" si="55"/>
        <v>108.25</v>
      </c>
      <c r="G898" s="21"/>
      <c r="H898" s="31"/>
      <c r="I898" s="121">
        <f t="shared" si="56"/>
        <v>601.79999999999995</v>
      </c>
      <c r="J898" s="21"/>
      <c r="K898" s="31"/>
      <c r="L898" s="113">
        <v>81</v>
      </c>
      <c r="M898" s="113">
        <v>108</v>
      </c>
      <c r="N898" s="113">
        <v>107</v>
      </c>
      <c r="O898" s="113">
        <v>137</v>
      </c>
      <c r="P898" s="113">
        <v>208</v>
      </c>
      <c r="Q898" s="113">
        <v>551</v>
      </c>
      <c r="R898" s="113">
        <v>783</v>
      </c>
      <c r="S898" s="113">
        <v>592</v>
      </c>
      <c r="T898" s="113">
        <v>875</v>
      </c>
    </row>
    <row r="899" spans="1:20" x14ac:dyDescent="0.25">
      <c r="A899" s="115" t="s">
        <v>2473</v>
      </c>
      <c r="B899" s="104" t="s">
        <v>4871</v>
      </c>
      <c r="C899" s="104">
        <v>1</v>
      </c>
      <c r="D899" s="115" t="s">
        <v>9382</v>
      </c>
      <c r="E899" s="31">
        <f t="shared" si="54"/>
        <v>747.66666666666663</v>
      </c>
      <c r="F899" s="121">
        <f t="shared" si="55"/>
        <v>308.75</v>
      </c>
      <c r="G899" s="21"/>
      <c r="H899" s="31"/>
      <c r="I899" s="121">
        <f t="shared" si="56"/>
        <v>779.8</v>
      </c>
      <c r="J899" s="21"/>
      <c r="K899" s="31"/>
      <c r="L899" s="113">
        <v>11</v>
      </c>
      <c r="M899" s="113">
        <v>57</v>
      </c>
      <c r="N899" s="113">
        <v>402</v>
      </c>
      <c r="O899" s="113">
        <v>765</v>
      </c>
      <c r="P899" s="113">
        <v>528</v>
      </c>
      <c r="Q899" s="113">
        <v>1128</v>
      </c>
      <c r="R899" s="113">
        <v>1196</v>
      </c>
      <c r="S899" s="113">
        <v>528</v>
      </c>
      <c r="T899" s="113">
        <v>519</v>
      </c>
    </row>
    <row r="900" spans="1:20" x14ac:dyDescent="0.25">
      <c r="A900" s="115" t="s">
        <v>2357</v>
      </c>
      <c r="B900" s="104" t="s">
        <v>4933</v>
      </c>
      <c r="C900" s="104">
        <v>11</v>
      </c>
      <c r="D900" s="115" t="s">
        <v>9061</v>
      </c>
      <c r="E900" s="31">
        <f t="shared" si="54"/>
        <v>744.66666666666663</v>
      </c>
      <c r="F900" s="121">
        <f t="shared" si="55"/>
        <v>17</v>
      </c>
      <c r="G900" s="21"/>
      <c r="H900" s="31"/>
      <c r="I900" s="121">
        <f t="shared" si="56"/>
        <v>456</v>
      </c>
      <c r="J900" s="21"/>
      <c r="K900" s="31"/>
      <c r="L900" s="113">
        <v>1</v>
      </c>
      <c r="M900" s="113">
        <v>9</v>
      </c>
      <c r="N900" s="113">
        <v>39</v>
      </c>
      <c r="O900" s="113">
        <v>19</v>
      </c>
      <c r="P900" s="113">
        <v>12</v>
      </c>
      <c r="Q900" s="113">
        <v>34</v>
      </c>
      <c r="R900" s="113">
        <v>1011</v>
      </c>
      <c r="S900" s="113">
        <v>687</v>
      </c>
      <c r="T900" s="113">
        <v>536</v>
      </c>
    </row>
    <row r="901" spans="1:20" x14ac:dyDescent="0.25">
      <c r="A901" s="115" t="s">
        <v>452</v>
      </c>
      <c r="B901" s="104" t="s">
        <v>4897</v>
      </c>
      <c r="C901" s="104">
        <v>5</v>
      </c>
      <c r="D901" s="115" t="s">
        <v>8212</v>
      </c>
      <c r="E901" s="31">
        <f t="shared" si="54"/>
        <v>744</v>
      </c>
      <c r="F901" s="121">
        <f t="shared" si="55"/>
        <v>738</v>
      </c>
      <c r="G901" s="21"/>
      <c r="H901" s="31"/>
      <c r="I901" s="121">
        <f t="shared" si="56"/>
        <v>841.8</v>
      </c>
      <c r="J901" s="21"/>
      <c r="K901" s="31"/>
      <c r="L901" s="113">
        <v>412</v>
      </c>
      <c r="M901" s="113">
        <v>501</v>
      </c>
      <c r="N901" s="113">
        <v>833</v>
      </c>
      <c r="O901" s="113">
        <v>1206</v>
      </c>
      <c r="P901" s="113">
        <v>1256</v>
      </c>
      <c r="Q901" s="113">
        <v>721</v>
      </c>
      <c r="R901" s="113">
        <v>745</v>
      </c>
      <c r="S901" s="113">
        <v>972</v>
      </c>
      <c r="T901" s="113">
        <v>515</v>
      </c>
    </row>
    <row r="902" spans="1:20" x14ac:dyDescent="0.25">
      <c r="A902" s="115" t="s">
        <v>346</v>
      </c>
      <c r="B902" s="104" t="s">
        <v>4932</v>
      </c>
      <c r="C902" s="104">
        <v>11</v>
      </c>
      <c r="D902" s="115" t="s">
        <v>5909</v>
      </c>
      <c r="E902" s="31">
        <f t="shared" si="54"/>
        <v>741.33333333333337</v>
      </c>
      <c r="F902" s="121">
        <f t="shared" si="55"/>
        <v>1010.25</v>
      </c>
      <c r="G902" s="21"/>
      <c r="H902" s="31"/>
      <c r="I902" s="121">
        <f t="shared" si="56"/>
        <v>606.6</v>
      </c>
      <c r="J902" s="21"/>
      <c r="K902" s="31"/>
      <c r="L902" s="113">
        <v>752</v>
      </c>
      <c r="M902" s="113">
        <v>1121</v>
      </c>
      <c r="N902" s="113">
        <v>1293</v>
      </c>
      <c r="O902" s="113">
        <v>875</v>
      </c>
      <c r="P902" s="113">
        <v>243</v>
      </c>
      <c r="Q902" s="113">
        <v>566</v>
      </c>
      <c r="R902" s="113">
        <v>528</v>
      </c>
      <c r="S902" s="113">
        <v>791</v>
      </c>
      <c r="T902" s="113">
        <v>905</v>
      </c>
    </row>
    <row r="903" spans="1:20" x14ac:dyDescent="0.25">
      <c r="A903" s="115" t="s">
        <v>331</v>
      </c>
      <c r="B903" s="104" t="s">
        <v>4942</v>
      </c>
      <c r="C903" s="104">
        <v>15</v>
      </c>
      <c r="D903" s="115" t="s">
        <v>6542</v>
      </c>
      <c r="E903" s="31">
        <f t="shared" si="54"/>
        <v>736</v>
      </c>
      <c r="F903" s="121">
        <f t="shared" si="55"/>
        <v>691</v>
      </c>
      <c r="G903" s="21"/>
      <c r="H903" s="31"/>
      <c r="I903" s="121">
        <f t="shared" si="56"/>
        <v>676.4</v>
      </c>
      <c r="J903" s="21"/>
      <c r="K903" s="31"/>
      <c r="L903" s="113">
        <v>455</v>
      </c>
      <c r="M903" s="113">
        <v>528</v>
      </c>
      <c r="N903" s="113">
        <v>1218</v>
      </c>
      <c r="O903" s="113">
        <v>563</v>
      </c>
      <c r="P903" s="113">
        <v>698</v>
      </c>
      <c r="Q903" s="113">
        <v>476</v>
      </c>
      <c r="R903" s="113">
        <v>964</v>
      </c>
      <c r="S903" s="113">
        <v>647</v>
      </c>
      <c r="T903" s="113">
        <v>597</v>
      </c>
    </row>
    <row r="904" spans="1:20" x14ac:dyDescent="0.25">
      <c r="A904" s="115" t="s">
        <v>1027</v>
      </c>
      <c r="B904" s="104" t="s">
        <v>4964</v>
      </c>
      <c r="C904" s="104">
        <v>20</v>
      </c>
      <c r="D904" s="115" t="s">
        <v>6186</v>
      </c>
      <c r="E904" s="31">
        <f t="shared" si="54"/>
        <v>730.33333333333337</v>
      </c>
      <c r="F904" s="121">
        <f t="shared" si="55"/>
        <v>144.75</v>
      </c>
      <c r="G904" s="21"/>
      <c r="H904" s="31"/>
      <c r="I904" s="121">
        <f t="shared" si="56"/>
        <v>588.20000000000005</v>
      </c>
      <c r="J904" s="21"/>
      <c r="K904" s="31"/>
      <c r="L904" s="113">
        <v>108</v>
      </c>
      <c r="M904" s="113">
        <v>49</v>
      </c>
      <c r="N904" s="113">
        <v>225</v>
      </c>
      <c r="O904" s="113">
        <v>197</v>
      </c>
      <c r="P904" s="113">
        <v>275</v>
      </c>
      <c r="Q904" s="113">
        <v>475</v>
      </c>
      <c r="R904" s="113">
        <v>436</v>
      </c>
      <c r="S904" s="113">
        <v>776</v>
      </c>
      <c r="T904" s="113">
        <v>979</v>
      </c>
    </row>
    <row r="905" spans="1:20" x14ac:dyDescent="0.25">
      <c r="A905" s="115" t="s">
        <v>1375</v>
      </c>
      <c r="B905" s="104" t="s">
        <v>4953</v>
      </c>
      <c r="C905" s="104">
        <v>16</v>
      </c>
      <c r="D905" s="115" t="s">
        <v>5933</v>
      </c>
      <c r="E905" s="31">
        <f t="shared" si="54"/>
        <v>730</v>
      </c>
      <c r="F905" s="121">
        <f t="shared" si="55"/>
        <v>317.75</v>
      </c>
      <c r="G905" s="21"/>
      <c r="H905" s="31"/>
      <c r="I905" s="121">
        <f t="shared" si="56"/>
        <v>486.6</v>
      </c>
      <c r="J905" s="21"/>
      <c r="K905" s="31"/>
      <c r="L905" s="113">
        <v>926</v>
      </c>
      <c r="M905" s="113">
        <v>29</v>
      </c>
      <c r="N905" s="113">
        <v>13</v>
      </c>
      <c r="O905" s="113">
        <v>303</v>
      </c>
      <c r="P905" s="113">
        <v>153</v>
      </c>
      <c r="Q905" s="113">
        <v>90</v>
      </c>
      <c r="R905" s="113">
        <v>424</v>
      </c>
      <c r="S905" s="113">
        <v>67</v>
      </c>
      <c r="T905" s="113">
        <v>1699</v>
      </c>
    </row>
    <row r="906" spans="1:20" x14ac:dyDescent="0.25">
      <c r="A906" s="115" t="s">
        <v>175</v>
      </c>
      <c r="B906" s="104" t="s">
        <v>4892</v>
      </c>
      <c r="C906" s="104">
        <v>4</v>
      </c>
      <c r="D906" s="115" t="s">
        <v>7681</v>
      </c>
      <c r="E906" s="31">
        <f t="shared" si="54"/>
        <v>729.66666666666663</v>
      </c>
      <c r="F906" s="121">
        <f t="shared" si="55"/>
        <v>273.5</v>
      </c>
      <c r="G906" s="21"/>
      <c r="H906" s="31"/>
      <c r="I906" s="121">
        <f t="shared" si="56"/>
        <v>516.20000000000005</v>
      </c>
      <c r="J906" s="21"/>
      <c r="K906" s="31"/>
      <c r="L906" s="113">
        <v>255</v>
      </c>
      <c r="M906" s="113">
        <v>209</v>
      </c>
      <c r="N906" s="113">
        <v>281</v>
      </c>
      <c r="O906" s="113">
        <v>349</v>
      </c>
      <c r="P906" s="113">
        <v>152</v>
      </c>
      <c r="Q906" s="113">
        <v>240</v>
      </c>
      <c r="R906" s="113">
        <v>290</v>
      </c>
      <c r="S906" s="113">
        <v>813</v>
      </c>
      <c r="T906" s="113">
        <v>1086</v>
      </c>
    </row>
    <row r="907" spans="1:20" x14ac:dyDescent="0.25">
      <c r="A907" s="115" t="s">
        <v>1383</v>
      </c>
      <c r="B907" s="104" t="s">
        <v>4934</v>
      </c>
      <c r="C907" s="104">
        <v>12</v>
      </c>
      <c r="D907" s="115" t="s">
        <v>5916</v>
      </c>
      <c r="E907" s="31">
        <f t="shared" si="54"/>
        <v>726</v>
      </c>
      <c r="F907" s="121">
        <f t="shared" si="55"/>
        <v>1112.75</v>
      </c>
      <c r="G907" s="21"/>
      <c r="H907" s="31"/>
      <c r="I907" s="121">
        <f t="shared" si="56"/>
        <v>1089.4000000000001</v>
      </c>
      <c r="J907" s="21"/>
      <c r="K907" s="31"/>
      <c r="L907" s="113">
        <v>70</v>
      </c>
      <c r="M907" s="113">
        <v>431</v>
      </c>
      <c r="N907" s="113">
        <v>1654</v>
      </c>
      <c r="O907" s="113">
        <v>2296</v>
      </c>
      <c r="P907" s="113">
        <v>1811</v>
      </c>
      <c r="Q907" s="113">
        <v>1458</v>
      </c>
      <c r="R907" s="113">
        <v>1313</v>
      </c>
      <c r="S907" s="113">
        <v>335</v>
      </c>
      <c r="T907" s="113">
        <v>530</v>
      </c>
    </row>
    <row r="908" spans="1:20" x14ac:dyDescent="0.25">
      <c r="A908" s="115" t="s">
        <v>1283</v>
      </c>
      <c r="B908" s="104" t="s">
        <v>4904</v>
      </c>
      <c r="C908" s="104">
        <v>6</v>
      </c>
      <c r="D908" s="115" t="s">
        <v>7271</v>
      </c>
      <c r="E908" s="31">
        <f t="shared" si="54"/>
        <v>722.33333333333337</v>
      </c>
      <c r="F908" s="121">
        <f t="shared" si="55"/>
        <v>163.75</v>
      </c>
      <c r="G908" s="21"/>
      <c r="H908" s="31"/>
      <c r="I908" s="121">
        <f t="shared" si="56"/>
        <v>571.20000000000005</v>
      </c>
      <c r="J908" s="21"/>
      <c r="K908" s="31"/>
      <c r="L908" s="113">
        <v>87</v>
      </c>
      <c r="M908" s="113">
        <v>200</v>
      </c>
      <c r="N908" s="113">
        <v>189</v>
      </c>
      <c r="O908" s="113">
        <v>179</v>
      </c>
      <c r="P908" s="113">
        <v>142</v>
      </c>
      <c r="Q908" s="113">
        <v>547</v>
      </c>
      <c r="R908" s="113">
        <v>1096</v>
      </c>
      <c r="S908" s="113">
        <v>581</v>
      </c>
      <c r="T908" s="113">
        <v>490</v>
      </c>
    </row>
    <row r="909" spans="1:20" x14ac:dyDescent="0.25">
      <c r="A909" s="115" t="s">
        <v>977</v>
      </c>
      <c r="B909" s="104" t="s">
        <v>4942</v>
      </c>
      <c r="C909" s="104">
        <v>15</v>
      </c>
      <c r="D909" s="115" t="s">
        <v>6545</v>
      </c>
      <c r="E909" s="31">
        <f t="shared" si="54"/>
        <v>721.66666666666663</v>
      </c>
      <c r="F909" s="121">
        <f t="shared" si="55"/>
        <v>250.5</v>
      </c>
      <c r="G909" s="21"/>
      <c r="H909" s="31"/>
      <c r="I909" s="121">
        <f t="shared" si="56"/>
        <v>456.6</v>
      </c>
      <c r="J909" s="21"/>
      <c r="K909" s="31"/>
      <c r="L909" s="113">
        <v>131</v>
      </c>
      <c r="M909" s="113">
        <v>124</v>
      </c>
      <c r="N909" s="113">
        <v>287</v>
      </c>
      <c r="O909" s="113">
        <v>460</v>
      </c>
      <c r="P909" s="113">
        <v>52</v>
      </c>
      <c r="Q909" s="113">
        <v>66</v>
      </c>
      <c r="R909" s="113">
        <v>220</v>
      </c>
      <c r="S909" s="113">
        <v>849</v>
      </c>
      <c r="T909" s="113">
        <v>1096</v>
      </c>
    </row>
    <row r="910" spans="1:20" x14ac:dyDescent="0.25">
      <c r="A910" s="115" t="s">
        <v>1557</v>
      </c>
      <c r="B910" s="104" t="s">
        <v>4892</v>
      </c>
      <c r="C910" s="104">
        <v>4</v>
      </c>
      <c r="D910" s="115" t="s">
        <v>6661</v>
      </c>
      <c r="E910" s="31">
        <f t="shared" si="54"/>
        <v>721.33333333333337</v>
      </c>
      <c r="F910" s="121">
        <f t="shared" si="55"/>
        <v>309.75</v>
      </c>
      <c r="G910" s="21"/>
      <c r="H910" s="31"/>
      <c r="I910" s="121">
        <f t="shared" si="56"/>
        <v>853.6</v>
      </c>
      <c r="J910" s="21"/>
      <c r="K910" s="31"/>
      <c r="L910" s="113">
        <v>203</v>
      </c>
      <c r="M910" s="113">
        <v>145</v>
      </c>
      <c r="N910" s="113">
        <v>199</v>
      </c>
      <c r="O910" s="113">
        <v>692</v>
      </c>
      <c r="P910" s="113">
        <v>604</v>
      </c>
      <c r="Q910" s="113">
        <v>1500</v>
      </c>
      <c r="R910" s="113">
        <v>1621</v>
      </c>
      <c r="S910" s="113">
        <v>142</v>
      </c>
      <c r="T910" s="113">
        <v>401</v>
      </c>
    </row>
    <row r="911" spans="1:20" x14ac:dyDescent="0.25">
      <c r="A911" s="115" t="s">
        <v>5849</v>
      </c>
      <c r="B911" s="104" t="s">
        <v>4953</v>
      </c>
      <c r="C911" s="104">
        <v>16</v>
      </c>
      <c r="D911" s="115" t="s">
        <v>5850</v>
      </c>
      <c r="E911" s="31">
        <f t="shared" si="54"/>
        <v>717.66666666666663</v>
      </c>
      <c r="F911" s="121">
        <f t="shared" si="55"/>
        <v>151.75</v>
      </c>
      <c r="G911" s="21"/>
      <c r="H911" s="31"/>
      <c r="I911" s="121">
        <f t="shared" si="56"/>
        <v>661.8</v>
      </c>
      <c r="J911" s="21"/>
      <c r="K911" s="31"/>
      <c r="L911" s="113"/>
      <c r="M911" s="113"/>
      <c r="N911" s="113">
        <v>117</v>
      </c>
      <c r="O911" s="113">
        <v>490</v>
      </c>
      <c r="P911" s="113">
        <v>817</v>
      </c>
      <c r="Q911" s="113">
        <v>339</v>
      </c>
      <c r="R911" s="113">
        <v>401</v>
      </c>
      <c r="S911" s="113">
        <v>495</v>
      </c>
      <c r="T911" s="113">
        <v>1257</v>
      </c>
    </row>
    <row r="912" spans="1:20" x14ac:dyDescent="0.25">
      <c r="A912" s="115" t="s">
        <v>981</v>
      </c>
      <c r="B912" s="104" t="s">
        <v>4953</v>
      </c>
      <c r="C912" s="104">
        <v>16</v>
      </c>
      <c r="D912" s="115" t="s">
        <v>7094</v>
      </c>
      <c r="E912" s="31">
        <f t="shared" si="54"/>
        <v>717.66666666666663</v>
      </c>
      <c r="F912" s="121">
        <f t="shared" si="55"/>
        <v>256.75</v>
      </c>
      <c r="G912" s="21"/>
      <c r="H912" s="31"/>
      <c r="I912" s="121">
        <f t="shared" si="56"/>
        <v>564.79999999999995</v>
      </c>
      <c r="J912" s="21"/>
      <c r="K912" s="31"/>
      <c r="L912" s="113">
        <v>212</v>
      </c>
      <c r="M912" s="113">
        <v>284</v>
      </c>
      <c r="N912" s="113">
        <v>153</v>
      </c>
      <c r="O912" s="113">
        <v>378</v>
      </c>
      <c r="P912" s="113">
        <v>308</v>
      </c>
      <c r="Q912" s="113">
        <v>363</v>
      </c>
      <c r="R912" s="113">
        <v>316</v>
      </c>
      <c r="S912" s="113">
        <v>738</v>
      </c>
      <c r="T912" s="113">
        <v>1099</v>
      </c>
    </row>
    <row r="913" spans="1:20" x14ac:dyDescent="0.25">
      <c r="A913" s="115" t="s">
        <v>729</v>
      </c>
      <c r="B913" s="104" t="s">
        <v>4942</v>
      </c>
      <c r="C913" s="104">
        <v>15</v>
      </c>
      <c r="D913" s="115" t="s">
        <v>6308</v>
      </c>
      <c r="E913" s="31">
        <f t="shared" si="54"/>
        <v>717</v>
      </c>
      <c r="F913" s="121">
        <f t="shared" si="55"/>
        <v>667.75</v>
      </c>
      <c r="G913" s="21"/>
      <c r="H913" s="31"/>
      <c r="I913" s="121">
        <f t="shared" si="56"/>
        <v>775.8</v>
      </c>
      <c r="J913" s="21"/>
      <c r="K913" s="31"/>
      <c r="L913" s="113">
        <v>293</v>
      </c>
      <c r="M913" s="113">
        <v>392</v>
      </c>
      <c r="N913" s="113">
        <v>926</v>
      </c>
      <c r="O913" s="113">
        <v>1060</v>
      </c>
      <c r="P913" s="113">
        <v>879</v>
      </c>
      <c r="Q913" s="113">
        <v>849</v>
      </c>
      <c r="R913" s="113">
        <v>609</v>
      </c>
      <c r="S913" s="113">
        <v>629</v>
      </c>
      <c r="T913" s="113">
        <v>913</v>
      </c>
    </row>
    <row r="914" spans="1:20" x14ac:dyDescent="0.25">
      <c r="A914" s="115" t="s">
        <v>1103</v>
      </c>
      <c r="B914" s="104" t="s">
        <v>4953</v>
      </c>
      <c r="C914" s="104">
        <v>16</v>
      </c>
      <c r="D914" s="115" t="s">
        <v>6880</v>
      </c>
      <c r="E914" s="31">
        <f t="shared" si="54"/>
        <v>716.66666666666663</v>
      </c>
      <c r="F914" s="121">
        <f t="shared" si="55"/>
        <v>442</v>
      </c>
      <c r="G914" s="21"/>
      <c r="H914" s="31"/>
      <c r="I914" s="121">
        <f t="shared" si="56"/>
        <v>550.4</v>
      </c>
      <c r="J914" s="21"/>
      <c r="K914" s="31"/>
      <c r="L914" s="113">
        <v>176</v>
      </c>
      <c r="M914" s="113">
        <v>653</v>
      </c>
      <c r="N914" s="113">
        <v>314</v>
      </c>
      <c r="O914" s="113">
        <v>625</v>
      </c>
      <c r="P914" s="113">
        <v>476</v>
      </c>
      <c r="Q914" s="113">
        <v>126</v>
      </c>
      <c r="R914" s="113">
        <v>372</v>
      </c>
      <c r="S914" s="113">
        <v>1171</v>
      </c>
      <c r="T914" s="113">
        <v>607</v>
      </c>
    </row>
    <row r="915" spans="1:20" x14ac:dyDescent="0.25">
      <c r="A915" s="115" t="s">
        <v>819</v>
      </c>
      <c r="B915" s="104" t="s">
        <v>4918</v>
      </c>
      <c r="C915" s="104">
        <v>10</v>
      </c>
      <c r="D915" s="115" t="s">
        <v>6137</v>
      </c>
      <c r="E915" s="31">
        <f t="shared" si="54"/>
        <v>715.33333333333337</v>
      </c>
      <c r="F915" s="121">
        <f t="shared" si="55"/>
        <v>1043</v>
      </c>
      <c r="G915" s="21"/>
      <c r="H915" s="31"/>
      <c r="I915" s="121">
        <f t="shared" si="56"/>
        <v>571.4</v>
      </c>
      <c r="J915" s="21"/>
      <c r="K915" s="31"/>
      <c r="L915" s="113">
        <v>1858</v>
      </c>
      <c r="M915" s="113">
        <v>1053</v>
      </c>
      <c r="N915" s="113">
        <v>685</v>
      </c>
      <c r="O915" s="113">
        <v>576</v>
      </c>
      <c r="P915" s="113">
        <v>353</v>
      </c>
      <c r="Q915" s="113">
        <v>358</v>
      </c>
      <c r="R915" s="113">
        <v>531</v>
      </c>
      <c r="S915" s="113">
        <v>1217</v>
      </c>
      <c r="T915" s="113">
        <v>398</v>
      </c>
    </row>
    <row r="916" spans="1:20" x14ac:dyDescent="0.25">
      <c r="A916" s="115" t="s">
        <v>1038</v>
      </c>
      <c r="B916" s="104" t="s">
        <v>4953</v>
      </c>
      <c r="C916" s="104">
        <v>16</v>
      </c>
      <c r="D916" s="115" t="s">
        <v>8240</v>
      </c>
      <c r="E916" s="31">
        <f t="shared" si="54"/>
        <v>710.66666666666663</v>
      </c>
      <c r="F916" s="121">
        <f t="shared" si="55"/>
        <v>426</v>
      </c>
      <c r="G916" s="21"/>
      <c r="H916" s="31"/>
      <c r="I916" s="121">
        <f t="shared" si="56"/>
        <v>657.6</v>
      </c>
      <c r="J916" s="21"/>
      <c r="K916" s="31"/>
      <c r="L916" s="113">
        <v>229</v>
      </c>
      <c r="M916" s="113">
        <v>831</v>
      </c>
      <c r="N916" s="113">
        <v>301</v>
      </c>
      <c r="O916" s="113">
        <v>343</v>
      </c>
      <c r="P916" s="113">
        <v>523</v>
      </c>
      <c r="Q916" s="113">
        <v>633</v>
      </c>
      <c r="R916" s="113">
        <v>811</v>
      </c>
      <c r="S916" s="113">
        <v>622</v>
      </c>
      <c r="T916" s="113">
        <v>699</v>
      </c>
    </row>
    <row r="917" spans="1:20" x14ac:dyDescent="0.25">
      <c r="A917" s="115" t="s">
        <v>1688</v>
      </c>
      <c r="B917" s="104" t="s">
        <v>4959</v>
      </c>
      <c r="C917" s="104">
        <v>18</v>
      </c>
      <c r="D917" s="115" t="s">
        <v>5694</v>
      </c>
      <c r="E917" s="31">
        <f t="shared" si="54"/>
        <v>710.66666666666663</v>
      </c>
      <c r="F917" s="121">
        <f t="shared" si="55"/>
        <v>794</v>
      </c>
      <c r="G917" s="21"/>
      <c r="H917" s="31"/>
      <c r="I917" s="121">
        <f t="shared" si="56"/>
        <v>545.4</v>
      </c>
      <c r="J917" s="21"/>
      <c r="K917" s="31"/>
      <c r="L917" s="113">
        <v>87</v>
      </c>
      <c r="M917" s="113">
        <v>2866</v>
      </c>
      <c r="N917" s="113">
        <v>57</v>
      </c>
      <c r="O917" s="113">
        <v>166</v>
      </c>
      <c r="P917" s="113">
        <v>103</v>
      </c>
      <c r="Q917" s="113">
        <v>492</v>
      </c>
      <c r="R917" s="113">
        <v>1216</v>
      </c>
      <c r="S917" s="113">
        <v>516</v>
      </c>
      <c r="T917" s="113">
        <v>400</v>
      </c>
    </row>
    <row r="918" spans="1:20" x14ac:dyDescent="0.25">
      <c r="A918" s="115" t="s">
        <v>2193</v>
      </c>
      <c r="B918" s="104" t="s">
        <v>4912</v>
      </c>
      <c r="C918" s="104">
        <v>8</v>
      </c>
      <c r="D918" s="115" t="s">
        <v>8153</v>
      </c>
      <c r="E918" s="31">
        <f t="shared" si="54"/>
        <v>709.33333333333337</v>
      </c>
      <c r="F918" s="121">
        <f t="shared" si="55"/>
        <v>96.75</v>
      </c>
      <c r="G918" s="21"/>
      <c r="H918" s="31"/>
      <c r="I918" s="121">
        <f t="shared" si="56"/>
        <v>685.2</v>
      </c>
      <c r="J918" s="21"/>
      <c r="K918" s="31"/>
      <c r="L918" s="113">
        <v>126</v>
      </c>
      <c r="M918" s="113">
        <v>105</v>
      </c>
      <c r="N918" s="113">
        <v>67</v>
      </c>
      <c r="O918" s="113">
        <v>89</v>
      </c>
      <c r="P918" s="113">
        <v>585</v>
      </c>
      <c r="Q918" s="113">
        <v>713</v>
      </c>
      <c r="R918" s="113">
        <v>835</v>
      </c>
      <c r="S918" s="113">
        <v>952</v>
      </c>
      <c r="T918" s="113">
        <v>341</v>
      </c>
    </row>
    <row r="919" spans="1:20" x14ac:dyDescent="0.25">
      <c r="A919" s="115" t="s">
        <v>1754</v>
      </c>
      <c r="B919" s="104" t="s">
        <v>4964</v>
      </c>
      <c r="C919" s="104">
        <v>20</v>
      </c>
      <c r="D919" s="115" t="s">
        <v>9212</v>
      </c>
      <c r="E919" s="31">
        <f t="shared" si="54"/>
        <v>708.66666666666663</v>
      </c>
      <c r="F919" s="121">
        <f t="shared" si="55"/>
        <v>93.75</v>
      </c>
      <c r="G919" s="21"/>
      <c r="H919" s="31"/>
      <c r="I919" s="121">
        <f t="shared" si="56"/>
        <v>528.4</v>
      </c>
      <c r="J919" s="21"/>
      <c r="K919" s="31"/>
      <c r="L919" s="113">
        <v>39</v>
      </c>
      <c r="M919" s="113">
        <v>23</v>
      </c>
      <c r="N919" s="113">
        <v>63</v>
      </c>
      <c r="O919" s="113">
        <v>250</v>
      </c>
      <c r="P919" s="113">
        <v>229</v>
      </c>
      <c r="Q919" s="113">
        <v>287</v>
      </c>
      <c r="R919" s="113">
        <v>450</v>
      </c>
      <c r="S919" s="113">
        <v>570</v>
      </c>
      <c r="T919" s="113">
        <v>1106</v>
      </c>
    </row>
    <row r="920" spans="1:20" x14ac:dyDescent="0.25">
      <c r="A920" s="115" t="s">
        <v>908</v>
      </c>
      <c r="B920" s="104" t="s">
        <v>4953</v>
      </c>
      <c r="C920" s="104">
        <v>16</v>
      </c>
      <c r="D920" s="115" t="s">
        <v>5777</v>
      </c>
      <c r="E920" s="31">
        <f t="shared" si="54"/>
        <v>708</v>
      </c>
      <c r="F920" s="121">
        <f t="shared" si="55"/>
        <v>188.25</v>
      </c>
      <c r="G920" s="21"/>
      <c r="H920" s="31"/>
      <c r="I920" s="121">
        <f t="shared" si="56"/>
        <v>528</v>
      </c>
      <c r="J920" s="21"/>
      <c r="K920" s="31"/>
      <c r="L920" s="113">
        <v>60</v>
      </c>
      <c r="M920" s="113">
        <v>106</v>
      </c>
      <c r="N920" s="113">
        <v>194</v>
      </c>
      <c r="O920" s="113">
        <v>393</v>
      </c>
      <c r="P920" s="113">
        <v>240</v>
      </c>
      <c r="Q920" s="113">
        <v>276</v>
      </c>
      <c r="R920" s="113">
        <v>317</v>
      </c>
      <c r="S920" s="113">
        <v>853</v>
      </c>
      <c r="T920" s="113">
        <v>954</v>
      </c>
    </row>
    <row r="921" spans="1:20" x14ac:dyDescent="0.25">
      <c r="A921" s="115" t="s">
        <v>268</v>
      </c>
      <c r="B921" s="104" t="s">
        <v>4957</v>
      </c>
      <c r="C921" s="104">
        <v>17</v>
      </c>
      <c r="D921" s="115" t="s">
        <v>9182</v>
      </c>
      <c r="E921" s="31">
        <f t="shared" si="54"/>
        <v>708</v>
      </c>
      <c r="F921" s="121">
        <f t="shared" si="55"/>
        <v>1387.5</v>
      </c>
      <c r="G921" s="21"/>
      <c r="H921" s="31"/>
      <c r="I921" s="121">
        <f t="shared" si="56"/>
        <v>747.8</v>
      </c>
      <c r="J921" s="21"/>
      <c r="K921" s="31"/>
      <c r="L921" s="113">
        <v>823</v>
      </c>
      <c r="M921" s="113">
        <v>4403</v>
      </c>
      <c r="N921" s="113"/>
      <c r="O921" s="113">
        <v>324</v>
      </c>
      <c r="P921" s="113">
        <v>395</v>
      </c>
      <c r="Q921" s="113">
        <v>1220</v>
      </c>
      <c r="R921" s="113">
        <v>1328</v>
      </c>
      <c r="S921" s="113"/>
      <c r="T921" s="113">
        <v>796</v>
      </c>
    </row>
    <row r="922" spans="1:20" x14ac:dyDescent="0.25">
      <c r="A922" s="115" t="s">
        <v>2492</v>
      </c>
      <c r="B922" s="104" t="s">
        <v>4925</v>
      </c>
      <c r="C922" s="104">
        <v>11</v>
      </c>
      <c r="D922" s="115" t="s">
        <v>7130</v>
      </c>
      <c r="E922" s="31">
        <f t="shared" si="54"/>
        <v>707.66666666666663</v>
      </c>
      <c r="F922" s="121">
        <f t="shared" si="55"/>
        <v>236.5</v>
      </c>
      <c r="G922" s="21"/>
      <c r="H922" s="31"/>
      <c r="I922" s="121">
        <f t="shared" si="56"/>
        <v>686.4</v>
      </c>
      <c r="J922" s="21"/>
      <c r="K922" s="31"/>
      <c r="L922" s="113">
        <v>99</v>
      </c>
      <c r="M922" s="113">
        <v>137</v>
      </c>
      <c r="N922" s="113">
        <v>296</v>
      </c>
      <c r="O922" s="113">
        <v>414</v>
      </c>
      <c r="P922" s="113">
        <v>777</v>
      </c>
      <c r="Q922" s="113">
        <v>532</v>
      </c>
      <c r="R922" s="113">
        <v>685</v>
      </c>
      <c r="S922" s="113">
        <v>1167</v>
      </c>
      <c r="T922" s="113">
        <v>271</v>
      </c>
    </row>
    <row r="923" spans="1:20" x14ac:dyDescent="0.25">
      <c r="A923" s="115" t="s">
        <v>975</v>
      </c>
      <c r="B923" s="104" t="s">
        <v>4954</v>
      </c>
      <c r="C923" s="104">
        <v>16</v>
      </c>
      <c r="D923" s="115" t="s">
        <v>5524</v>
      </c>
      <c r="E923" s="31">
        <f t="shared" si="54"/>
        <v>707.33333333333337</v>
      </c>
      <c r="F923" s="121">
        <f t="shared" si="55"/>
        <v>200</v>
      </c>
      <c r="G923" s="21"/>
      <c r="H923" s="31"/>
      <c r="I923" s="121">
        <f t="shared" si="56"/>
        <v>710.6</v>
      </c>
      <c r="J923" s="21"/>
      <c r="K923" s="31"/>
      <c r="L923" s="113">
        <v>175</v>
      </c>
      <c r="M923" s="113">
        <v>144</v>
      </c>
      <c r="N923" s="113">
        <v>208</v>
      </c>
      <c r="O923" s="113">
        <v>273</v>
      </c>
      <c r="P923" s="113">
        <v>882</v>
      </c>
      <c r="Q923" s="113">
        <v>549</v>
      </c>
      <c r="R923" s="113">
        <v>533</v>
      </c>
      <c r="S923" s="113">
        <v>682</v>
      </c>
      <c r="T923" s="113">
        <v>907</v>
      </c>
    </row>
    <row r="924" spans="1:20" x14ac:dyDescent="0.25">
      <c r="A924" s="115" t="s">
        <v>1309</v>
      </c>
      <c r="B924" s="104" t="s">
        <v>4953</v>
      </c>
      <c r="C924" s="104">
        <v>16</v>
      </c>
      <c r="D924" s="115" t="s">
        <v>6108</v>
      </c>
      <c r="E924" s="31">
        <f t="shared" si="54"/>
        <v>702.66666666666663</v>
      </c>
      <c r="F924" s="121">
        <f t="shared" si="55"/>
        <v>295.75</v>
      </c>
      <c r="G924" s="21"/>
      <c r="H924" s="31"/>
      <c r="I924" s="121">
        <f t="shared" si="56"/>
        <v>566.79999999999995</v>
      </c>
      <c r="J924" s="21"/>
      <c r="K924" s="31"/>
      <c r="L924" s="113">
        <v>150</v>
      </c>
      <c r="M924" s="113">
        <v>454</v>
      </c>
      <c r="N924" s="113">
        <v>281</v>
      </c>
      <c r="O924" s="113">
        <v>298</v>
      </c>
      <c r="P924" s="113">
        <v>114</v>
      </c>
      <c r="Q924" s="113">
        <v>612</v>
      </c>
      <c r="R924" s="113">
        <v>1024</v>
      </c>
      <c r="S924" s="113">
        <v>602</v>
      </c>
      <c r="T924" s="113">
        <v>482</v>
      </c>
    </row>
    <row r="925" spans="1:20" x14ac:dyDescent="0.25">
      <c r="A925" s="115" t="s">
        <v>656</v>
      </c>
      <c r="B925" s="104" t="s">
        <v>4919</v>
      </c>
      <c r="C925" s="104">
        <v>10</v>
      </c>
      <c r="D925" s="115" t="s">
        <v>6389</v>
      </c>
      <c r="E925" s="31">
        <f t="shared" si="54"/>
        <v>697.66666666666663</v>
      </c>
      <c r="F925" s="121">
        <f t="shared" si="55"/>
        <v>988.5</v>
      </c>
      <c r="G925" s="21"/>
      <c r="H925" s="31"/>
      <c r="I925" s="121">
        <f t="shared" si="56"/>
        <v>705.6</v>
      </c>
      <c r="J925" s="21"/>
      <c r="K925" s="31"/>
      <c r="L925" s="113">
        <v>212</v>
      </c>
      <c r="M925" s="113">
        <v>1137</v>
      </c>
      <c r="N925" s="113">
        <v>444</v>
      </c>
      <c r="O925" s="113">
        <v>2161</v>
      </c>
      <c r="P925" s="113">
        <v>1016</v>
      </c>
      <c r="Q925" s="113">
        <v>419</v>
      </c>
      <c r="R925" s="113">
        <v>506</v>
      </c>
      <c r="S925" s="113">
        <v>1166</v>
      </c>
      <c r="T925" s="113">
        <v>421</v>
      </c>
    </row>
    <row r="926" spans="1:20" x14ac:dyDescent="0.25">
      <c r="A926" s="115" t="s">
        <v>3542</v>
      </c>
      <c r="B926" s="104" t="s">
        <v>4940</v>
      </c>
      <c r="C926" s="104">
        <v>13</v>
      </c>
      <c r="D926" s="115" t="s">
        <v>7462</v>
      </c>
      <c r="E926" s="31">
        <f t="shared" si="54"/>
        <v>697</v>
      </c>
      <c r="F926" s="121">
        <f t="shared" si="55"/>
        <v>83.25</v>
      </c>
      <c r="G926" s="21"/>
      <c r="H926" s="31"/>
      <c r="I926" s="121">
        <f t="shared" si="56"/>
        <v>621.4</v>
      </c>
      <c r="J926" s="21"/>
      <c r="K926" s="31"/>
      <c r="L926" s="113">
        <v>70</v>
      </c>
      <c r="M926" s="113">
        <v>60</v>
      </c>
      <c r="N926" s="113">
        <v>92</v>
      </c>
      <c r="O926" s="113">
        <v>111</v>
      </c>
      <c r="P926" s="113">
        <v>311</v>
      </c>
      <c r="Q926" s="113">
        <v>705</v>
      </c>
      <c r="R926" s="113">
        <v>561</v>
      </c>
      <c r="S926" s="113">
        <v>683</v>
      </c>
      <c r="T926" s="113">
        <v>847</v>
      </c>
    </row>
    <row r="927" spans="1:20" x14ac:dyDescent="0.25">
      <c r="A927" s="115" t="s">
        <v>1073</v>
      </c>
      <c r="B927" s="104" t="s">
        <v>4892</v>
      </c>
      <c r="C927" s="104">
        <v>4</v>
      </c>
      <c r="D927" s="115" t="s">
        <v>8497</v>
      </c>
      <c r="E927" s="31">
        <f t="shared" si="54"/>
        <v>695.66666666666663</v>
      </c>
      <c r="F927" s="121">
        <f t="shared" si="55"/>
        <v>132.75</v>
      </c>
      <c r="G927" s="21"/>
      <c r="H927" s="31"/>
      <c r="I927" s="121">
        <f t="shared" si="56"/>
        <v>490.8</v>
      </c>
      <c r="J927" s="21"/>
      <c r="K927" s="31"/>
      <c r="L927" s="113">
        <v>83</v>
      </c>
      <c r="M927" s="113">
        <v>233</v>
      </c>
      <c r="N927" s="113">
        <v>65</v>
      </c>
      <c r="O927" s="113">
        <v>150</v>
      </c>
      <c r="P927" s="113">
        <v>120</v>
      </c>
      <c r="Q927" s="113">
        <v>247</v>
      </c>
      <c r="R927" s="113">
        <v>213</v>
      </c>
      <c r="S927" s="113">
        <v>425</v>
      </c>
      <c r="T927" s="113">
        <v>1449</v>
      </c>
    </row>
    <row r="928" spans="1:20" x14ac:dyDescent="0.25">
      <c r="A928" s="115" t="s">
        <v>505</v>
      </c>
      <c r="B928" s="104" t="s">
        <v>4903</v>
      </c>
      <c r="C928" s="104">
        <v>6</v>
      </c>
      <c r="D928" s="115" t="s">
        <v>5371</v>
      </c>
      <c r="E928" s="31">
        <f t="shared" ref="E928:E991" si="57">SUM(R928:T928)/3</f>
        <v>695.66666666666663</v>
      </c>
      <c r="F928" s="121">
        <f t="shared" ref="F928:F991" si="58">SUM(L928:O928)/4</f>
        <v>399.5</v>
      </c>
      <c r="G928" s="21"/>
      <c r="H928" s="31"/>
      <c r="I928" s="121">
        <f t="shared" ref="I928:I991" si="59">SUM(P928:T928)/5</f>
        <v>559.79999999999995</v>
      </c>
      <c r="J928" s="21"/>
      <c r="K928" s="31"/>
      <c r="L928" s="113">
        <v>520</v>
      </c>
      <c r="M928" s="113">
        <v>164</v>
      </c>
      <c r="N928" s="113">
        <v>353</v>
      </c>
      <c r="O928" s="113">
        <v>561</v>
      </c>
      <c r="P928" s="113">
        <v>336</v>
      </c>
      <c r="Q928" s="113">
        <v>376</v>
      </c>
      <c r="R928" s="113">
        <v>537</v>
      </c>
      <c r="S928" s="113">
        <v>780</v>
      </c>
      <c r="T928" s="113">
        <v>770</v>
      </c>
    </row>
    <row r="929" spans="1:20" x14ac:dyDescent="0.25">
      <c r="A929" s="115" t="s">
        <v>414</v>
      </c>
      <c r="B929" s="104" t="s">
        <v>4900</v>
      </c>
      <c r="C929" s="104">
        <v>6</v>
      </c>
      <c r="D929" s="115" t="s">
        <v>6157</v>
      </c>
      <c r="E929" s="31">
        <f t="shared" si="57"/>
        <v>692.66666666666663</v>
      </c>
      <c r="F929" s="121">
        <f t="shared" si="58"/>
        <v>625.5</v>
      </c>
      <c r="G929" s="21"/>
      <c r="H929" s="31"/>
      <c r="I929" s="121">
        <f t="shared" si="59"/>
        <v>628.79999999999995</v>
      </c>
      <c r="J929" s="21"/>
      <c r="K929" s="31"/>
      <c r="L929" s="113">
        <v>234</v>
      </c>
      <c r="M929" s="113">
        <v>330</v>
      </c>
      <c r="N929" s="113">
        <v>647</v>
      </c>
      <c r="O929" s="113">
        <v>1291</v>
      </c>
      <c r="P929" s="113">
        <v>806</v>
      </c>
      <c r="Q929" s="113">
        <v>260</v>
      </c>
      <c r="R929" s="113">
        <v>391</v>
      </c>
      <c r="S929" s="113">
        <v>1253</v>
      </c>
      <c r="T929" s="113">
        <v>434</v>
      </c>
    </row>
    <row r="930" spans="1:20" x14ac:dyDescent="0.25">
      <c r="A930" s="115" t="s">
        <v>929</v>
      </c>
      <c r="B930" s="104" t="s">
        <v>4933</v>
      </c>
      <c r="C930" s="104">
        <v>11</v>
      </c>
      <c r="D930" s="115" t="s">
        <v>7951</v>
      </c>
      <c r="E930" s="31">
        <f t="shared" si="57"/>
        <v>692.33333333333337</v>
      </c>
      <c r="F930" s="121">
        <f t="shared" si="58"/>
        <v>975.5</v>
      </c>
      <c r="G930" s="21"/>
      <c r="H930" s="31"/>
      <c r="I930" s="121">
        <f t="shared" si="59"/>
        <v>738.4</v>
      </c>
      <c r="J930" s="21"/>
      <c r="K930" s="31"/>
      <c r="L930" s="113">
        <v>879</v>
      </c>
      <c r="M930" s="113">
        <v>872</v>
      </c>
      <c r="N930" s="113">
        <v>1003</v>
      </c>
      <c r="O930" s="113">
        <v>1148</v>
      </c>
      <c r="P930" s="113">
        <v>1003</v>
      </c>
      <c r="Q930" s="113">
        <v>612</v>
      </c>
      <c r="R930" s="113">
        <v>1141</v>
      </c>
      <c r="S930" s="113">
        <v>583</v>
      </c>
      <c r="T930" s="113">
        <v>353</v>
      </c>
    </row>
    <row r="931" spans="1:20" x14ac:dyDescent="0.25">
      <c r="A931" s="115" t="s">
        <v>329</v>
      </c>
      <c r="B931" s="104" t="s">
        <v>4890</v>
      </c>
      <c r="C931" s="104">
        <v>4</v>
      </c>
      <c r="D931" s="115" t="s">
        <v>5759</v>
      </c>
      <c r="E931" s="31">
        <f t="shared" si="57"/>
        <v>691.66666666666663</v>
      </c>
      <c r="F931" s="121">
        <f t="shared" si="58"/>
        <v>153.25</v>
      </c>
      <c r="G931" s="21"/>
      <c r="H931" s="31"/>
      <c r="I931" s="121">
        <f t="shared" si="59"/>
        <v>855.2</v>
      </c>
      <c r="J931" s="21"/>
      <c r="K931" s="31"/>
      <c r="L931" s="113">
        <v>195</v>
      </c>
      <c r="M931" s="113">
        <v>153</v>
      </c>
      <c r="N931" s="113">
        <v>134</v>
      </c>
      <c r="O931" s="113">
        <v>131</v>
      </c>
      <c r="P931" s="113">
        <v>1849</v>
      </c>
      <c r="Q931" s="113">
        <v>352</v>
      </c>
      <c r="R931" s="113">
        <v>482</v>
      </c>
      <c r="S931" s="113">
        <v>646</v>
      </c>
      <c r="T931" s="113">
        <v>947</v>
      </c>
    </row>
    <row r="932" spans="1:20" x14ac:dyDescent="0.25">
      <c r="A932" s="115" t="s">
        <v>1580</v>
      </c>
      <c r="B932" s="104" t="s">
        <v>4953</v>
      </c>
      <c r="C932" s="104">
        <v>16</v>
      </c>
      <c r="D932" s="115" t="s">
        <v>7919</v>
      </c>
      <c r="E932" s="31">
        <f t="shared" si="57"/>
        <v>691.33333333333337</v>
      </c>
      <c r="F932" s="121">
        <f t="shared" si="58"/>
        <v>180.5</v>
      </c>
      <c r="G932" s="21"/>
      <c r="H932" s="31"/>
      <c r="I932" s="121">
        <f t="shared" si="59"/>
        <v>487.8</v>
      </c>
      <c r="J932" s="21"/>
      <c r="K932" s="31"/>
      <c r="L932" s="113">
        <v>139</v>
      </c>
      <c r="M932" s="113">
        <v>30</v>
      </c>
      <c r="N932" s="113">
        <v>302</v>
      </c>
      <c r="O932" s="113">
        <v>251</v>
      </c>
      <c r="P932" s="113">
        <v>272</v>
      </c>
      <c r="Q932" s="113">
        <v>93</v>
      </c>
      <c r="R932" s="113">
        <v>591</v>
      </c>
      <c r="S932" s="113">
        <v>315</v>
      </c>
      <c r="T932" s="113">
        <v>1168</v>
      </c>
    </row>
    <row r="933" spans="1:20" x14ac:dyDescent="0.25">
      <c r="A933" s="115" t="s">
        <v>2579</v>
      </c>
      <c r="B933" s="104" t="s">
        <v>4942</v>
      </c>
      <c r="C933" s="104">
        <v>15</v>
      </c>
      <c r="D933" s="115" t="s">
        <v>8599</v>
      </c>
      <c r="E933" s="31">
        <f t="shared" si="57"/>
        <v>688</v>
      </c>
      <c r="F933" s="121">
        <f t="shared" si="58"/>
        <v>16.25</v>
      </c>
      <c r="G933" s="21"/>
      <c r="H933" s="31"/>
      <c r="I933" s="121">
        <f t="shared" si="59"/>
        <v>415</v>
      </c>
      <c r="J933" s="21"/>
      <c r="K933" s="31"/>
      <c r="L933" s="113">
        <v>43</v>
      </c>
      <c r="M933" s="113">
        <v>17</v>
      </c>
      <c r="N933" s="113">
        <v>2</v>
      </c>
      <c r="O933" s="113">
        <v>3</v>
      </c>
      <c r="P933" s="113">
        <v>3</v>
      </c>
      <c r="Q933" s="113">
        <v>8</v>
      </c>
      <c r="R933" s="113">
        <v>138</v>
      </c>
      <c r="S933" s="113">
        <v>9</v>
      </c>
      <c r="T933" s="113">
        <v>1917</v>
      </c>
    </row>
    <row r="934" spans="1:20" x14ac:dyDescent="0.25">
      <c r="A934" s="115" t="s">
        <v>978</v>
      </c>
      <c r="B934" s="104" t="s">
        <v>4963</v>
      </c>
      <c r="C934" s="104">
        <v>20</v>
      </c>
      <c r="D934" s="115" t="s">
        <v>6259</v>
      </c>
      <c r="E934" s="31">
        <f t="shared" si="57"/>
        <v>684.33333333333337</v>
      </c>
      <c r="F934" s="121">
        <f t="shared" si="58"/>
        <v>274.5</v>
      </c>
      <c r="G934" s="21"/>
      <c r="H934" s="31"/>
      <c r="I934" s="121">
        <f t="shared" si="59"/>
        <v>574.20000000000005</v>
      </c>
      <c r="J934" s="21"/>
      <c r="K934" s="31"/>
      <c r="L934" s="113">
        <v>193</v>
      </c>
      <c r="M934" s="113">
        <v>337</v>
      </c>
      <c r="N934" s="113">
        <v>330</v>
      </c>
      <c r="O934" s="113">
        <v>238</v>
      </c>
      <c r="P934" s="113">
        <v>439</v>
      </c>
      <c r="Q934" s="113">
        <v>379</v>
      </c>
      <c r="R934" s="113">
        <v>525</v>
      </c>
      <c r="S934" s="113">
        <v>793</v>
      </c>
      <c r="T934" s="113">
        <v>735</v>
      </c>
    </row>
    <row r="935" spans="1:20" x14ac:dyDescent="0.25">
      <c r="A935" s="115" t="s">
        <v>1324</v>
      </c>
      <c r="B935" s="104" t="s">
        <v>4951</v>
      </c>
      <c r="C935" s="104">
        <v>15</v>
      </c>
      <c r="D935" s="115" t="s">
        <v>6551</v>
      </c>
      <c r="E935" s="31">
        <f t="shared" si="57"/>
        <v>681.66666666666663</v>
      </c>
      <c r="F935" s="121">
        <f t="shared" si="58"/>
        <v>315.5</v>
      </c>
      <c r="G935" s="21"/>
      <c r="H935" s="31"/>
      <c r="I935" s="121">
        <f t="shared" si="59"/>
        <v>668</v>
      </c>
      <c r="J935" s="21"/>
      <c r="K935" s="31"/>
      <c r="L935" s="113">
        <v>191</v>
      </c>
      <c r="M935" s="113">
        <v>163</v>
      </c>
      <c r="N935" s="113">
        <v>409</v>
      </c>
      <c r="O935" s="113">
        <v>499</v>
      </c>
      <c r="P935" s="113">
        <v>597</v>
      </c>
      <c r="Q935" s="113">
        <v>698</v>
      </c>
      <c r="R935" s="113">
        <v>762</v>
      </c>
      <c r="S935" s="113">
        <v>441</v>
      </c>
      <c r="T935" s="113">
        <v>842</v>
      </c>
    </row>
    <row r="936" spans="1:20" x14ac:dyDescent="0.25">
      <c r="A936" s="115" t="s">
        <v>1837</v>
      </c>
      <c r="B936" s="104" t="s">
        <v>4940</v>
      </c>
      <c r="C936" s="104">
        <v>13</v>
      </c>
      <c r="D936" s="115" t="s">
        <v>8896</v>
      </c>
      <c r="E936" s="31">
        <f t="shared" si="57"/>
        <v>680</v>
      </c>
      <c r="F936" s="121">
        <f t="shared" si="58"/>
        <v>40</v>
      </c>
      <c r="G936" s="21"/>
      <c r="H936" s="31"/>
      <c r="I936" s="121">
        <f t="shared" si="59"/>
        <v>514.4</v>
      </c>
      <c r="J936" s="21"/>
      <c r="K936" s="31"/>
      <c r="L936" s="113">
        <v>39</v>
      </c>
      <c r="M936" s="113">
        <v>52</v>
      </c>
      <c r="N936" s="113">
        <v>35</v>
      </c>
      <c r="O936" s="113">
        <v>34</v>
      </c>
      <c r="P936" s="113">
        <v>12</v>
      </c>
      <c r="Q936" s="113">
        <v>520</v>
      </c>
      <c r="R936" s="113">
        <v>533</v>
      </c>
      <c r="S936" s="113">
        <v>982</v>
      </c>
      <c r="T936" s="113">
        <v>525</v>
      </c>
    </row>
    <row r="937" spans="1:20" x14ac:dyDescent="0.25">
      <c r="A937" s="115" t="s">
        <v>2581</v>
      </c>
      <c r="B937" s="104" t="s">
        <v>4953</v>
      </c>
      <c r="C937" s="104">
        <v>16</v>
      </c>
      <c r="D937" s="115" t="s">
        <v>8610</v>
      </c>
      <c r="E937" s="31">
        <f t="shared" si="57"/>
        <v>679.33333333333337</v>
      </c>
      <c r="F937" s="121">
        <f t="shared" si="58"/>
        <v>15.5</v>
      </c>
      <c r="G937" s="21"/>
      <c r="H937" s="31"/>
      <c r="I937" s="121">
        <f t="shared" si="59"/>
        <v>409.4</v>
      </c>
      <c r="J937" s="21"/>
      <c r="K937" s="31"/>
      <c r="L937" s="113"/>
      <c r="M937" s="113"/>
      <c r="N937" s="113"/>
      <c r="O937" s="113">
        <v>62</v>
      </c>
      <c r="P937" s="113">
        <v>4</v>
      </c>
      <c r="Q937" s="113">
        <v>5</v>
      </c>
      <c r="R937" s="113">
        <v>1690</v>
      </c>
      <c r="S937" s="113">
        <v>122</v>
      </c>
      <c r="T937" s="113">
        <v>226</v>
      </c>
    </row>
    <row r="938" spans="1:20" x14ac:dyDescent="0.25">
      <c r="A938" s="115" t="s">
        <v>1263</v>
      </c>
      <c r="B938" s="104" t="s">
        <v>4954</v>
      </c>
      <c r="C938" s="104">
        <v>16</v>
      </c>
      <c r="D938" s="115" t="s">
        <v>8858</v>
      </c>
      <c r="E938" s="31">
        <f t="shared" si="57"/>
        <v>677.66666666666663</v>
      </c>
      <c r="F938" s="121">
        <f t="shared" si="58"/>
        <v>214.5</v>
      </c>
      <c r="G938" s="21"/>
      <c r="H938" s="31"/>
      <c r="I938" s="121">
        <f t="shared" si="59"/>
        <v>490.2</v>
      </c>
      <c r="J938" s="21"/>
      <c r="K938" s="31"/>
      <c r="L938" s="113">
        <v>659</v>
      </c>
      <c r="M938" s="113">
        <v>30</v>
      </c>
      <c r="N938" s="113">
        <v>105</v>
      </c>
      <c r="O938" s="113">
        <v>64</v>
      </c>
      <c r="P938" s="113">
        <v>178</v>
      </c>
      <c r="Q938" s="113">
        <v>240</v>
      </c>
      <c r="R938" s="113">
        <v>236</v>
      </c>
      <c r="S938" s="113">
        <v>998</v>
      </c>
      <c r="T938" s="113">
        <v>799</v>
      </c>
    </row>
    <row r="939" spans="1:20" x14ac:dyDescent="0.25">
      <c r="A939" s="115" t="s">
        <v>1411</v>
      </c>
      <c r="B939" s="104" t="s">
        <v>4870</v>
      </c>
      <c r="C939" s="104">
        <v>1</v>
      </c>
      <c r="D939" s="115" t="s">
        <v>8338</v>
      </c>
      <c r="E939" s="31">
        <f t="shared" si="57"/>
        <v>676.66666666666663</v>
      </c>
      <c r="F939" s="121">
        <f t="shared" si="58"/>
        <v>405.5</v>
      </c>
      <c r="G939" s="21"/>
      <c r="H939" s="31"/>
      <c r="I939" s="121">
        <f t="shared" si="59"/>
        <v>586.4</v>
      </c>
      <c r="J939" s="21"/>
      <c r="K939" s="31"/>
      <c r="L939" s="113">
        <v>268</v>
      </c>
      <c r="M939" s="113">
        <v>403</v>
      </c>
      <c r="N939" s="113">
        <v>364</v>
      </c>
      <c r="O939" s="113">
        <v>587</v>
      </c>
      <c r="P939" s="113">
        <v>469</v>
      </c>
      <c r="Q939" s="113">
        <v>433</v>
      </c>
      <c r="R939" s="113">
        <v>468</v>
      </c>
      <c r="S939" s="113">
        <v>458</v>
      </c>
      <c r="T939" s="113">
        <v>1104</v>
      </c>
    </row>
    <row r="940" spans="1:20" x14ac:dyDescent="0.25">
      <c r="A940" s="115" t="s">
        <v>5761</v>
      </c>
      <c r="B940" s="104" t="s">
        <v>4890</v>
      </c>
      <c r="C940" s="104">
        <v>4</v>
      </c>
      <c r="D940" s="115" t="s">
        <v>5762</v>
      </c>
      <c r="E940" s="31">
        <f t="shared" si="57"/>
        <v>676.66666666666663</v>
      </c>
      <c r="F940" s="121">
        <f t="shared" si="58"/>
        <v>225.25</v>
      </c>
      <c r="G940" s="21"/>
      <c r="H940" s="31"/>
      <c r="I940" s="121">
        <f t="shared" si="59"/>
        <v>607</v>
      </c>
      <c r="J940" s="21"/>
      <c r="K940" s="31"/>
      <c r="L940" s="113"/>
      <c r="M940" s="113"/>
      <c r="N940" s="113">
        <v>383</v>
      </c>
      <c r="O940" s="113">
        <v>518</v>
      </c>
      <c r="P940" s="113">
        <v>398</v>
      </c>
      <c r="Q940" s="113">
        <v>607</v>
      </c>
      <c r="R940" s="113">
        <v>595</v>
      </c>
      <c r="S940" s="113">
        <v>740</v>
      </c>
      <c r="T940" s="113">
        <v>695</v>
      </c>
    </row>
    <row r="941" spans="1:20" x14ac:dyDescent="0.25">
      <c r="A941" s="115" t="s">
        <v>648</v>
      </c>
      <c r="B941" s="104" t="s">
        <v>4954</v>
      </c>
      <c r="C941" s="104">
        <v>16</v>
      </c>
      <c r="D941" s="115" t="s">
        <v>6198</v>
      </c>
      <c r="E941" s="31">
        <f t="shared" si="57"/>
        <v>676</v>
      </c>
      <c r="F941" s="121">
        <f t="shared" si="58"/>
        <v>206.25</v>
      </c>
      <c r="G941" s="21"/>
      <c r="H941" s="31"/>
      <c r="I941" s="121">
        <f t="shared" si="59"/>
        <v>463.4</v>
      </c>
      <c r="J941" s="21"/>
      <c r="K941" s="31"/>
      <c r="L941" s="113">
        <v>136</v>
      </c>
      <c r="M941" s="113">
        <v>239</v>
      </c>
      <c r="N941" s="113">
        <v>184</v>
      </c>
      <c r="O941" s="113">
        <v>266</v>
      </c>
      <c r="P941" s="113">
        <v>112</v>
      </c>
      <c r="Q941" s="113">
        <v>177</v>
      </c>
      <c r="R941" s="113">
        <v>556</v>
      </c>
      <c r="S941" s="113">
        <v>870</v>
      </c>
      <c r="T941" s="113">
        <v>602</v>
      </c>
    </row>
    <row r="942" spans="1:20" x14ac:dyDescent="0.25">
      <c r="A942" s="115" t="s">
        <v>7214</v>
      </c>
      <c r="B942" s="104" t="s">
        <v>4940</v>
      </c>
      <c r="C942" s="104">
        <v>13</v>
      </c>
      <c r="D942" s="115" t="s">
        <v>7215</v>
      </c>
      <c r="E942" s="31">
        <f t="shared" si="57"/>
        <v>675.66666666666663</v>
      </c>
      <c r="F942" s="121">
        <f t="shared" si="58"/>
        <v>49.5</v>
      </c>
      <c r="G942" s="21"/>
      <c r="H942" s="31"/>
      <c r="I942" s="121">
        <f t="shared" si="59"/>
        <v>514.20000000000005</v>
      </c>
      <c r="J942" s="21"/>
      <c r="K942" s="31"/>
      <c r="L942" s="113"/>
      <c r="M942" s="113"/>
      <c r="N942" s="113">
        <v>57</v>
      </c>
      <c r="O942" s="113">
        <v>141</v>
      </c>
      <c r="P942" s="113">
        <v>203</v>
      </c>
      <c r="Q942" s="113">
        <v>341</v>
      </c>
      <c r="R942" s="113">
        <v>759</v>
      </c>
      <c r="S942" s="113">
        <v>611</v>
      </c>
      <c r="T942" s="113">
        <v>657</v>
      </c>
    </row>
    <row r="943" spans="1:20" x14ac:dyDescent="0.25">
      <c r="A943" s="115" t="s">
        <v>638</v>
      </c>
      <c r="B943" s="104" t="s">
        <v>4942</v>
      </c>
      <c r="C943" s="104">
        <v>15</v>
      </c>
      <c r="D943" s="115" t="s">
        <v>5928</v>
      </c>
      <c r="E943" s="31">
        <f t="shared" si="57"/>
        <v>670.66666666666663</v>
      </c>
      <c r="F943" s="121">
        <f t="shared" si="58"/>
        <v>384</v>
      </c>
      <c r="G943" s="21"/>
      <c r="H943" s="31"/>
      <c r="I943" s="121">
        <f t="shared" si="59"/>
        <v>694.6</v>
      </c>
      <c r="J943" s="21"/>
      <c r="K943" s="31"/>
      <c r="L943" s="113">
        <v>568</v>
      </c>
      <c r="M943" s="113">
        <v>190</v>
      </c>
      <c r="N943" s="113">
        <v>221</v>
      </c>
      <c r="O943" s="113">
        <v>557</v>
      </c>
      <c r="P943" s="113">
        <v>701</v>
      </c>
      <c r="Q943" s="113">
        <v>760</v>
      </c>
      <c r="R943" s="113">
        <v>802</v>
      </c>
      <c r="S943" s="113">
        <v>521</v>
      </c>
      <c r="T943" s="113">
        <v>689</v>
      </c>
    </row>
    <row r="944" spans="1:20" x14ac:dyDescent="0.25">
      <c r="A944" s="115" t="s">
        <v>898</v>
      </c>
      <c r="B944" s="104" t="s">
        <v>4951</v>
      </c>
      <c r="C944" s="104">
        <v>15</v>
      </c>
      <c r="D944" s="115" t="s">
        <v>5814</v>
      </c>
      <c r="E944" s="31">
        <f t="shared" si="57"/>
        <v>670.33333333333337</v>
      </c>
      <c r="F944" s="121">
        <f t="shared" si="58"/>
        <v>261.5</v>
      </c>
      <c r="G944" s="21"/>
      <c r="H944" s="31"/>
      <c r="I944" s="121">
        <f t="shared" si="59"/>
        <v>522</v>
      </c>
      <c r="J944" s="21"/>
      <c r="K944" s="31"/>
      <c r="L944" s="113">
        <v>77</v>
      </c>
      <c r="M944" s="113">
        <v>147</v>
      </c>
      <c r="N944" s="113">
        <v>391</v>
      </c>
      <c r="O944" s="113">
        <v>431</v>
      </c>
      <c r="P944" s="113">
        <v>317</v>
      </c>
      <c r="Q944" s="113">
        <v>282</v>
      </c>
      <c r="R944" s="113">
        <v>378</v>
      </c>
      <c r="S944" s="113">
        <v>559</v>
      </c>
      <c r="T944" s="113">
        <v>1074</v>
      </c>
    </row>
    <row r="945" spans="1:20" x14ac:dyDescent="0.25">
      <c r="A945" s="115" t="s">
        <v>2265</v>
      </c>
      <c r="B945" s="104" t="s">
        <v>4954</v>
      </c>
      <c r="C945" s="104">
        <v>16</v>
      </c>
      <c r="D945" s="115" t="s">
        <v>6009</v>
      </c>
      <c r="E945" s="31">
        <f t="shared" si="57"/>
        <v>670.33333333333337</v>
      </c>
      <c r="F945" s="121">
        <f t="shared" si="58"/>
        <v>55</v>
      </c>
      <c r="G945" s="21"/>
      <c r="H945" s="31"/>
      <c r="I945" s="121">
        <f t="shared" si="59"/>
        <v>476.4</v>
      </c>
      <c r="J945" s="21"/>
      <c r="K945" s="31"/>
      <c r="L945" s="113">
        <v>3</v>
      </c>
      <c r="M945" s="113">
        <v>55</v>
      </c>
      <c r="N945" s="113">
        <v>43</v>
      </c>
      <c r="O945" s="113">
        <v>119</v>
      </c>
      <c r="P945" s="113">
        <v>177</v>
      </c>
      <c r="Q945" s="113">
        <v>194</v>
      </c>
      <c r="R945" s="113">
        <v>1048</v>
      </c>
      <c r="S945" s="113">
        <v>204</v>
      </c>
      <c r="T945" s="113">
        <v>759</v>
      </c>
    </row>
    <row r="946" spans="1:20" x14ac:dyDescent="0.25">
      <c r="A946" s="115" t="s">
        <v>549</v>
      </c>
      <c r="B946" s="104" t="s">
        <v>4943</v>
      </c>
      <c r="C946" s="104">
        <v>15</v>
      </c>
      <c r="D946" s="115" t="s">
        <v>9013</v>
      </c>
      <c r="E946" s="31">
        <f t="shared" si="57"/>
        <v>669.66666666666663</v>
      </c>
      <c r="F946" s="121">
        <f t="shared" si="58"/>
        <v>190.25</v>
      </c>
      <c r="G946" s="21"/>
      <c r="H946" s="31"/>
      <c r="I946" s="121">
        <f t="shared" si="59"/>
        <v>556.79999999999995</v>
      </c>
      <c r="J946" s="21"/>
      <c r="K946" s="31"/>
      <c r="L946" s="113">
        <v>50</v>
      </c>
      <c r="M946" s="113">
        <v>259</v>
      </c>
      <c r="N946" s="113">
        <v>179</v>
      </c>
      <c r="O946" s="113">
        <v>273</v>
      </c>
      <c r="P946" s="113">
        <v>328</v>
      </c>
      <c r="Q946" s="113">
        <v>447</v>
      </c>
      <c r="R946" s="113">
        <v>393</v>
      </c>
      <c r="S946" s="113">
        <v>554</v>
      </c>
      <c r="T946" s="113">
        <v>1062</v>
      </c>
    </row>
    <row r="947" spans="1:20" x14ac:dyDescent="0.25">
      <c r="A947" s="115" t="s">
        <v>1368</v>
      </c>
      <c r="B947" s="104" t="s">
        <v>4943</v>
      </c>
      <c r="C947" s="104">
        <v>15</v>
      </c>
      <c r="D947" s="115" t="s">
        <v>6537</v>
      </c>
      <c r="E947" s="31">
        <f t="shared" si="57"/>
        <v>669.66666666666663</v>
      </c>
      <c r="F947" s="121">
        <f t="shared" si="58"/>
        <v>126.5</v>
      </c>
      <c r="G947" s="21"/>
      <c r="H947" s="31"/>
      <c r="I947" s="121">
        <f t="shared" si="59"/>
        <v>562</v>
      </c>
      <c r="J947" s="21"/>
      <c r="K947" s="31"/>
      <c r="L947" s="113">
        <v>133</v>
      </c>
      <c r="M947" s="113">
        <v>59</v>
      </c>
      <c r="N947" s="113">
        <v>114</v>
      </c>
      <c r="O947" s="113">
        <v>200</v>
      </c>
      <c r="P947" s="113">
        <v>243</v>
      </c>
      <c r="Q947" s="113">
        <v>558</v>
      </c>
      <c r="R947" s="113">
        <v>796</v>
      </c>
      <c r="S947" s="113">
        <v>475</v>
      </c>
      <c r="T947" s="113">
        <v>738</v>
      </c>
    </row>
    <row r="948" spans="1:20" x14ac:dyDescent="0.25">
      <c r="A948" s="115" t="s">
        <v>1470</v>
      </c>
      <c r="B948" s="104" t="s">
        <v>4933</v>
      </c>
      <c r="C948" s="104">
        <v>11</v>
      </c>
      <c r="D948" s="115" t="s">
        <v>6042</v>
      </c>
      <c r="E948" s="31">
        <f t="shared" si="57"/>
        <v>669.33333333333337</v>
      </c>
      <c r="F948" s="121">
        <f t="shared" si="58"/>
        <v>281.75</v>
      </c>
      <c r="G948" s="21"/>
      <c r="H948" s="31"/>
      <c r="I948" s="121">
        <f t="shared" si="59"/>
        <v>482</v>
      </c>
      <c r="J948" s="21"/>
      <c r="K948" s="31"/>
      <c r="L948" s="113">
        <v>214</v>
      </c>
      <c r="M948" s="113">
        <v>239</v>
      </c>
      <c r="N948" s="113">
        <v>303</v>
      </c>
      <c r="O948" s="113">
        <v>371</v>
      </c>
      <c r="P948" s="113">
        <v>19</v>
      </c>
      <c r="Q948" s="113">
        <v>383</v>
      </c>
      <c r="R948" s="113">
        <v>293</v>
      </c>
      <c r="S948" s="113">
        <v>630</v>
      </c>
      <c r="T948" s="113">
        <v>1085</v>
      </c>
    </row>
    <row r="949" spans="1:20" x14ac:dyDescent="0.25">
      <c r="A949" s="115" t="s">
        <v>463</v>
      </c>
      <c r="B949" s="104" t="s">
        <v>4897</v>
      </c>
      <c r="C949" s="104">
        <v>5</v>
      </c>
      <c r="D949" s="115" t="s">
        <v>5829</v>
      </c>
      <c r="E949" s="31">
        <f t="shared" si="57"/>
        <v>665.66666666666663</v>
      </c>
      <c r="F949" s="121">
        <f t="shared" si="58"/>
        <v>262.5</v>
      </c>
      <c r="G949" s="21"/>
      <c r="H949" s="31"/>
      <c r="I949" s="121">
        <f t="shared" si="59"/>
        <v>546.6</v>
      </c>
      <c r="J949" s="21"/>
      <c r="K949" s="31"/>
      <c r="L949" s="113">
        <v>177</v>
      </c>
      <c r="M949" s="113">
        <v>135</v>
      </c>
      <c r="N949" s="113">
        <v>181</v>
      </c>
      <c r="O949" s="113">
        <v>557</v>
      </c>
      <c r="P949" s="113">
        <v>445</v>
      </c>
      <c r="Q949" s="113">
        <v>291</v>
      </c>
      <c r="R949" s="113">
        <v>783</v>
      </c>
      <c r="S949" s="113">
        <v>256</v>
      </c>
      <c r="T949" s="113">
        <v>958</v>
      </c>
    </row>
    <row r="950" spans="1:20" x14ac:dyDescent="0.25">
      <c r="A950" s="115" t="s">
        <v>1274</v>
      </c>
      <c r="B950" s="104" t="s">
        <v>4951</v>
      </c>
      <c r="C950" s="104">
        <v>15</v>
      </c>
      <c r="D950" s="115" t="s">
        <v>8277</v>
      </c>
      <c r="E950" s="31">
        <f t="shared" si="57"/>
        <v>665.33333333333337</v>
      </c>
      <c r="F950" s="121">
        <f t="shared" si="58"/>
        <v>269</v>
      </c>
      <c r="G950" s="21"/>
      <c r="H950" s="31"/>
      <c r="I950" s="121">
        <f t="shared" si="59"/>
        <v>525.79999999999995</v>
      </c>
      <c r="J950" s="21"/>
      <c r="K950" s="31"/>
      <c r="L950" s="113">
        <v>108</v>
      </c>
      <c r="M950" s="113">
        <v>128</v>
      </c>
      <c r="N950" s="113">
        <v>478</v>
      </c>
      <c r="O950" s="113">
        <v>362</v>
      </c>
      <c r="P950" s="113">
        <v>175</v>
      </c>
      <c r="Q950" s="113">
        <v>458</v>
      </c>
      <c r="R950" s="113">
        <v>501</v>
      </c>
      <c r="S950" s="113">
        <v>956</v>
      </c>
      <c r="T950" s="113">
        <v>539</v>
      </c>
    </row>
    <row r="951" spans="1:20" x14ac:dyDescent="0.25">
      <c r="A951" s="115" t="s">
        <v>1187</v>
      </c>
      <c r="B951" s="104" t="s">
        <v>4962</v>
      </c>
      <c r="C951" s="104">
        <v>20</v>
      </c>
      <c r="D951" s="115" t="s">
        <v>8033</v>
      </c>
      <c r="E951" s="31">
        <f t="shared" si="57"/>
        <v>665</v>
      </c>
      <c r="F951" s="121">
        <f t="shared" si="58"/>
        <v>193.25</v>
      </c>
      <c r="G951" s="21"/>
      <c r="H951" s="31"/>
      <c r="I951" s="121">
        <f t="shared" si="59"/>
        <v>508.2</v>
      </c>
      <c r="J951" s="21"/>
      <c r="K951" s="31"/>
      <c r="L951" s="113">
        <v>42</v>
      </c>
      <c r="M951" s="113">
        <v>251</v>
      </c>
      <c r="N951" s="113">
        <v>293</v>
      </c>
      <c r="O951" s="113">
        <v>187</v>
      </c>
      <c r="P951" s="113">
        <v>200</v>
      </c>
      <c r="Q951" s="113">
        <v>346</v>
      </c>
      <c r="R951" s="113">
        <v>676</v>
      </c>
      <c r="S951" s="113">
        <v>602</v>
      </c>
      <c r="T951" s="113">
        <v>717</v>
      </c>
    </row>
    <row r="952" spans="1:20" x14ac:dyDescent="0.25">
      <c r="A952" s="115" t="s">
        <v>1058</v>
      </c>
      <c r="B952" s="104" t="s">
        <v>4910</v>
      </c>
      <c r="C952" s="104">
        <v>7</v>
      </c>
      <c r="D952" s="115" t="s">
        <v>5625</v>
      </c>
      <c r="E952" s="31">
        <f t="shared" si="57"/>
        <v>663.66666666666663</v>
      </c>
      <c r="F952" s="121">
        <f t="shared" si="58"/>
        <v>96.5</v>
      </c>
      <c r="G952" s="21"/>
      <c r="H952" s="31"/>
      <c r="I952" s="121">
        <f t="shared" si="59"/>
        <v>659.4</v>
      </c>
      <c r="J952" s="21"/>
      <c r="K952" s="31"/>
      <c r="L952" s="113">
        <v>12</v>
      </c>
      <c r="M952" s="113">
        <v>75</v>
      </c>
      <c r="N952" s="113">
        <v>51</v>
      </c>
      <c r="O952" s="113">
        <v>248</v>
      </c>
      <c r="P952" s="113">
        <v>418</v>
      </c>
      <c r="Q952" s="113">
        <v>888</v>
      </c>
      <c r="R952" s="113">
        <v>950</v>
      </c>
      <c r="S952" s="113">
        <v>310</v>
      </c>
      <c r="T952" s="113">
        <v>731</v>
      </c>
    </row>
    <row r="953" spans="1:20" x14ac:dyDescent="0.25">
      <c r="A953" s="115" t="s">
        <v>1994</v>
      </c>
      <c r="B953" s="104" t="s">
        <v>4960</v>
      </c>
      <c r="C953" s="104">
        <v>18</v>
      </c>
      <c r="D953" s="115" t="s">
        <v>8035</v>
      </c>
      <c r="E953" s="31">
        <f t="shared" si="57"/>
        <v>663.33333333333337</v>
      </c>
      <c r="F953" s="121">
        <f t="shared" si="58"/>
        <v>89.75</v>
      </c>
      <c r="G953" s="21"/>
      <c r="H953" s="31"/>
      <c r="I953" s="121">
        <f t="shared" si="59"/>
        <v>417.8</v>
      </c>
      <c r="J953" s="21"/>
      <c r="K953" s="31"/>
      <c r="L953" s="113">
        <v>31</v>
      </c>
      <c r="M953" s="113">
        <v>38</v>
      </c>
      <c r="N953" s="113">
        <v>280</v>
      </c>
      <c r="O953" s="113">
        <v>10</v>
      </c>
      <c r="P953" s="113"/>
      <c r="Q953" s="113">
        <v>99</v>
      </c>
      <c r="R953" s="113">
        <v>591</v>
      </c>
      <c r="S953" s="113">
        <v>483</v>
      </c>
      <c r="T953" s="113">
        <v>916</v>
      </c>
    </row>
    <row r="954" spans="1:20" x14ac:dyDescent="0.25">
      <c r="A954" s="115" t="s">
        <v>1275</v>
      </c>
      <c r="B954" s="104" t="s">
        <v>4909</v>
      </c>
      <c r="C954" s="104">
        <v>7</v>
      </c>
      <c r="D954" s="115" t="s">
        <v>7717</v>
      </c>
      <c r="E954" s="31">
        <f t="shared" si="57"/>
        <v>659.33333333333337</v>
      </c>
      <c r="F954" s="121">
        <f t="shared" si="58"/>
        <v>134</v>
      </c>
      <c r="G954" s="21"/>
      <c r="H954" s="31"/>
      <c r="I954" s="121">
        <f t="shared" si="59"/>
        <v>499.4</v>
      </c>
      <c r="J954" s="21"/>
      <c r="K954" s="31"/>
      <c r="L954" s="113">
        <v>30</v>
      </c>
      <c r="M954" s="113">
        <v>171</v>
      </c>
      <c r="N954" s="113">
        <v>151</v>
      </c>
      <c r="O954" s="113">
        <v>184</v>
      </c>
      <c r="P954" s="113">
        <v>263</v>
      </c>
      <c r="Q954" s="113">
        <v>256</v>
      </c>
      <c r="R954" s="113">
        <v>679</v>
      </c>
      <c r="S954" s="113">
        <v>530</v>
      </c>
      <c r="T954" s="113">
        <v>769</v>
      </c>
    </row>
    <row r="955" spans="1:20" x14ac:dyDescent="0.25">
      <c r="A955" s="115" t="s">
        <v>787</v>
      </c>
      <c r="B955" s="104" t="s">
        <v>4919</v>
      </c>
      <c r="C955" s="104">
        <v>10</v>
      </c>
      <c r="D955" s="115" t="s">
        <v>6261</v>
      </c>
      <c r="E955" s="31">
        <f t="shared" si="57"/>
        <v>658.66666666666663</v>
      </c>
      <c r="F955" s="121">
        <f t="shared" si="58"/>
        <v>246</v>
      </c>
      <c r="G955" s="21"/>
      <c r="H955" s="31"/>
      <c r="I955" s="121">
        <f t="shared" si="59"/>
        <v>470.6</v>
      </c>
      <c r="J955" s="21"/>
      <c r="K955" s="31"/>
      <c r="L955" s="113">
        <v>126</v>
      </c>
      <c r="M955" s="113">
        <v>356</v>
      </c>
      <c r="N955" s="113">
        <v>260</v>
      </c>
      <c r="O955" s="113">
        <v>242</v>
      </c>
      <c r="P955" s="113">
        <v>235</v>
      </c>
      <c r="Q955" s="113">
        <v>142</v>
      </c>
      <c r="R955" s="113">
        <v>1360</v>
      </c>
      <c r="S955" s="113">
        <v>221</v>
      </c>
      <c r="T955" s="113">
        <v>395</v>
      </c>
    </row>
    <row r="956" spans="1:20" x14ac:dyDescent="0.25">
      <c r="A956" s="115" t="s">
        <v>287</v>
      </c>
      <c r="B956" s="104" t="s">
        <v>4914</v>
      </c>
      <c r="C956" s="104">
        <v>9</v>
      </c>
      <c r="D956" s="115" t="s">
        <v>7036</v>
      </c>
      <c r="E956" s="31">
        <f t="shared" si="57"/>
        <v>654.66666666666663</v>
      </c>
      <c r="F956" s="121">
        <f t="shared" si="58"/>
        <v>59.75</v>
      </c>
      <c r="G956" s="21"/>
      <c r="H956" s="31"/>
      <c r="I956" s="121">
        <f t="shared" si="59"/>
        <v>422.8</v>
      </c>
      <c r="J956" s="21"/>
      <c r="K956" s="31"/>
      <c r="L956" s="113">
        <v>12</v>
      </c>
      <c r="M956" s="113">
        <v>10</v>
      </c>
      <c r="N956" s="113">
        <v>123</v>
      </c>
      <c r="O956" s="113">
        <v>94</v>
      </c>
      <c r="P956" s="113">
        <v>90</v>
      </c>
      <c r="Q956" s="113">
        <v>60</v>
      </c>
      <c r="R956" s="113">
        <v>223</v>
      </c>
      <c r="S956" s="113">
        <v>621</v>
      </c>
      <c r="T956" s="113">
        <v>1120</v>
      </c>
    </row>
    <row r="957" spans="1:20" x14ac:dyDescent="0.25">
      <c r="A957" s="115" t="s">
        <v>1699</v>
      </c>
      <c r="B957" s="104" t="s">
        <v>4954</v>
      </c>
      <c r="C957" s="104">
        <v>16</v>
      </c>
      <c r="D957" s="115" t="s">
        <v>9223</v>
      </c>
      <c r="E957" s="31">
        <f t="shared" si="57"/>
        <v>653.33333333333337</v>
      </c>
      <c r="F957" s="121">
        <f t="shared" si="58"/>
        <v>91.25</v>
      </c>
      <c r="G957" s="21"/>
      <c r="H957" s="31"/>
      <c r="I957" s="121">
        <f t="shared" si="59"/>
        <v>464.4</v>
      </c>
      <c r="J957" s="21"/>
      <c r="K957" s="31"/>
      <c r="L957" s="113">
        <v>4</v>
      </c>
      <c r="M957" s="113">
        <v>56</v>
      </c>
      <c r="N957" s="113">
        <v>115</v>
      </c>
      <c r="O957" s="113">
        <v>190</v>
      </c>
      <c r="P957" s="113">
        <v>156</v>
      </c>
      <c r="Q957" s="113">
        <v>206</v>
      </c>
      <c r="R957" s="113">
        <v>638</v>
      </c>
      <c r="S957" s="113">
        <v>509</v>
      </c>
      <c r="T957" s="113">
        <v>813</v>
      </c>
    </row>
    <row r="958" spans="1:20" x14ac:dyDescent="0.25">
      <c r="A958" s="115" t="s">
        <v>1766</v>
      </c>
      <c r="B958" s="104" t="s">
        <v>4910</v>
      </c>
      <c r="C958" s="104">
        <v>7</v>
      </c>
      <c r="D958" s="115" t="s">
        <v>6686</v>
      </c>
      <c r="E958" s="31">
        <f t="shared" si="57"/>
        <v>651.66666666666663</v>
      </c>
      <c r="F958" s="121">
        <f t="shared" si="58"/>
        <v>42</v>
      </c>
      <c r="G958" s="21"/>
      <c r="H958" s="31"/>
      <c r="I958" s="121">
        <f t="shared" si="59"/>
        <v>472.8</v>
      </c>
      <c r="J958" s="21"/>
      <c r="K958" s="31"/>
      <c r="L958" s="113">
        <v>20</v>
      </c>
      <c r="M958" s="113">
        <v>28</v>
      </c>
      <c r="N958" s="113">
        <v>110</v>
      </c>
      <c r="O958" s="113">
        <v>10</v>
      </c>
      <c r="P958" s="113">
        <v>172</v>
      </c>
      <c r="Q958" s="113">
        <v>237</v>
      </c>
      <c r="R958" s="113">
        <v>803</v>
      </c>
      <c r="S958" s="113">
        <v>348</v>
      </c>
      <c r="T958" s="113">
        <v>804</v>
      </c>
    </row>
    <row r="959" spans="1:20" x14ac:dyDescent="0.25">
      <c r="A959" s="115" t="s">
        <v>1249</v>
      </c>
      <c r="B959" s="104" t="s">
        <v>4953</v>
      </c>
      <c r="C959" s="104">
        <v>16</v>
      </c>
      <c r="D959" s="115" t="s">
        <v>8875</v>
      </c>
      <c r="E959" s="31">
        <f t="shared" si="57"/>
        <v>651.66666666666663</v>
      </c>
      <c r="F959" s="121">
        <f t="shared" si="58"/>
        <v>168.25</v>
      </c>
      <c r="G959" s="21"/>
      <c r="H959" s="31"/>
      <c r="I959" s="121">
        <f t="shared" si="59"/>
        <v>604.6</v>
      </c>
      <c r="J959" s="21"/>
      <c r="K959" s="31"/>
      <c r="L959" s="113">
        <v>2</v>
      </c>
      <c r="M959" s="113">
        <v>18</v>
      </c>
      <c r="N959" s="113">
        <v>239</v>
      </c>
      <c r="O959" s="113">
        <v>414</v>
      </c>
      <c r="P959" s="113">
        <v>485</v>
      </c>
      <c r="Q959" s="113">
        <v>583</v>
      </c>
      <c r="R959" s="113">
        <v>220</v>
      </c>
      <c r="S959" s="113">
        <v>990</v>
      </c>
      <c r="T959" s="113">
        <v>745</v>
      </c>
    </row>
    <row r="960" spans="1:20" x14ac:dyDescent="0.25">
      <c r="A960" s="115" t="s">
        <v>1101</v>
      </c>
      <c r="B960" s="104" t="s">
        <v>4909</v>
      </c>
      <c r="C960" s="104">
        <v>7</v>
      </c>
      <c r="D960" s="115" t="s">
        <v>5467</v>
      </c>
      <c r="E960" s="31">
        <f t="shared" si="57"/>
        <v>649.66666666666663</v>
      </c>
      <c r="F960" s="121">
        <f t="shared" si="58"/>
        <v>449</v>
      </c>
      <c r="G960" s="21"/>
      <c r="H960" s="31"/>
      <c r="I960" s="121">
        <f t="shared" si="59"/>
        <v>685.2</v>
      </c>
      <c r="J960" s="21"/>
      <c r="K960" s="31"/>
      <c r="L960" s="113">
        <v>99</v>
      </c>
      <c r="M960" s="113">
        <v>96</v>
      </c>
      <c r="N960" s="113">
        <v>745</v>
      </c>
      <c r="O960" s="113">
        <v>856</v>
      </c>
      <c r="P960" s="113">
        <v>891</v>
      </c>
      <c r="Q960" s="113">
        <v>586</v>
      </c>
      <c r="R960" s="113">
        <v>569</v>
      </c>
      <c r="S960" s="113">
        <v>778</v>
      </c>
      <c r="T960" s="113">
        <v>602</v>
      </c>
    </row>
    <row r="961" spans="1:20" x14ac:dyDescent="0.25">
      <c r="A961" s="115" t="s">
        <v>3817</v>
      </c>
      <c r="B961" s="104" t="s">
        <v>4896</v>
      </c>
      <c r="C961" s="104">
        <v>5</v>
      </c>
      <c r="D961" s="115" t="s">
        <v>9143</v>
      </c>
      <c r="E961" s="31">
        <f t="shared" si="57"/>
        <v>649</v>
      </c>
      <c r="F961" s="121">
        <f t="shared" si="58"/>
        <v>4</v>
      </c>
      <c r="G961" s="21"/>
      <c r="H961" s="31"/>
      <c r="I961" s="121">
        <f t="shared" si="59"/>
        <v>389.4</v>
      </c>
      <c r="J961" s="21"/>
      <c r="K961" s="31"/>
      <c r="L961" s="113"/>
      <c r="M961" s="113"/>
      <c r="N961" s="113">
        <v>16</v>
      </c>
      <c r="O961" s="113"/>
      <c r="P961" s="113"/>
      <c r="Q961" s="113"/>
      <c r="R961" s="113"/>
      <c r="S961" s="113"/>
      <c r="T961" s="113">
        <v>1947</v>
      </c>
    </row>
    <row r="962" spans="1:20" x14ac:dyDescent="0.25">
      <c r="A962" s="115" t="s">
        <v>1469</v>
      </c>
      <c r="B962" s="104" t="s">
        <v>4943</v>
      </c>
      <c r="C962" s="104">
        <v>15</v>
      </c>
      <c r="D962" s="115" t="s">
        <v>5915</v>
      </c>
      <c r="E962" s="31">
        <f t="shared" si="57"/>
        <v>649</v>
      </c>
      <c r="F962" s="121">
        <f t="shared" si="58"/>
        <v>326.25</v>
      </c>
      <c r="G962" s="21"/>
      <c r="H962" s="31"/>
      <c r="I962" s="121">
        <f t="shared" si="59"/>
        <v>471.4</v>
      </c>
      <c r="J962" s="21"/>
      <c r="K962" s="31"/>
      <c r="L962" s="113">
        <v>41</v>
      </c>
      <c r="M962" s="113">
        <v>61</v>
      </c>
      <c r="N962" s="113">
        <v>170</v>
      </c>
      <c r="O962" s="113">
        <v>1033</v>
      </c>
      <c r="P962" s="113">
        <v>229</v>
      </c>
      <c r="Q962" s="113">
        <v>181</v>
      </c>
      <c r="R962" s="113">
        <v>205</v>
      </c>
      <c r="S962" s="113">
        <v>1459</v>
      </c>
      <c r="T962" s="113">
        <v>283</v>
      </c>
    </row>
    <row r="963" spans="1:20" x14ac:dyDescent="0.25">
      <c r="A963" s="115" t="s">
        <v>672</v>
      </c>
      <c r="B963" s="104" t="s">
        <v>4954</v>
      </c>
      <c r="C963" s="104">
        <v>16</v>
      </c>
      <c r="D963" s="115" t="s">
        <v>5783</v>
      </c>
      <c r="E963" s="31">
        <f t="shared" si="57"/>
        <v>648.66666666666663</v>
      </c>
      <c r="F963" s="121">
        <f t="shared" si="58"/>
        <v>1130.25</v>
      </c>
      <c r="G963" s="21"/>
      <c r="H963" s="31"/>
      <c r="I963" s="121">
        <f t="shared" si="59"/>
        <v>532.6</v>
      </c>
      <c r="J963" s="21"/>
      <c r="K963" s="31"/>
      <c r="L963" s="113">
        <v>499</v>
      </c>
      <c r="M963" s="113">
        <v>554</v>
      </c>
      <c r="N963" s="113">
        <v>2131</v>
      </c>
      <c r="O963" s="113">
        <v>1337</v>
      </c>
      <c r="P963" s="113">
        <v>435</v>
      </c>
      <c r="Q963" s="113">
        <v>282</v>
      </c>
      <c r="R963" s="113">
        <v>424</v>
      </c>
      <c r="S963" s="113">
        <v>859</v>
      </c>
      <c r="T963" s="113">
        <v>663</v>
      </c>
    </row>
    <row r="964" spans="1:20" x14ac:dyDescent="0.25">
      <c r="A964" s="115" t="s">
        <v>2316</v>
      </c>
      <c r="B964" s="104" t="s">
        <v>4943</v>
      </c>
      <c r="C964" s="104">
        <v>15</v>
      </c>
      <c r="D964" s="115" t="s">
        <v>8081</v>
      </c>
      <c r="E964" s="31">
        <f t="shared" si="57"/>
        <v>648.66666666666663</v>
      </c>
      <c r="F964" s="121">
        <f t="shared" si="58"/>
        <v>33.75</v>
      </c>
      <c r="G964" s="21"/>
      <c r="H964" s="31"/>
      <c r="I964" s="121">
        <f t="shared" si="59"/>
        <v>558.4</v>
      </c>
      <c r="J964" s="21"/>
      <c r="K964" s="31"/>
      <c r="L964" s="113">
        <v>5</v>
      </c>
      <c r="M964" s="113">
        <v>6</v>
      </c>
      <c r="N964" s="113">
        <v>69</v>
      </c>
      <c r="O964" s="113">
        <v>55</v>
      </c>
      <c r="P964" s="113">
        <v>147</v>
      </c>
      <c r="Q964" s="113">
        <v>699</v>
      </c>
      <c r="R964" s="113">
        <v>703</v>
      </c>
      <c r="S964" s="113">
        <v>740</v>
      </c>
      <c r="T964" s="113">
        <v>503</v>
      </c>
    </row>
    <row r="965" spans="1:20" x14ac:dyDescent="0.25">
      <c r="A965" s="115" t="s">
        <v>1913</v>
      </c>
      <c r="B965" s="104" t="s">
        <v>4918</v>
      </c>
      <c r="C965" s="104">
        <v>10</v>
      </c>
      <c r="D965" s="115" t="s">
        <v>8813</v>
      </c>
      <c r="E965" s="31">
        <f t="shared" si="57"/>
        <v>647.33333333333337</v>
      </c>
      <c r="F965" s="121">
        <f t="shared" si="58"/>
        <v>435.25</v>
      </c>
      <c r="G965" s="21"/>
      <c r="H965" s="31"/>
      <c r="I965" s="121">
        <f t="shared" si="59"/>
        <v>654.6</v>
      </c>
      <c r="J965" s="21"/>
      <c r="K965" s="31"/>
      <c r="L965" s="113">
        <v>254</v>
      </c>
      <c r="M965" s="113">
        <v>211</v>
      </c>
      <c r="N965" s="113">
        <v>708</v>
      </c>
      <c r="O965" s="113">
        <v>568</v>
      </c>
      <c r="P965" s="113">
        <v>828</v>
      </c>
      <c r="Q965" s="113">
        <v>503</v>
      </c>
      <c r="R965" s="113">
        <v>583</v>
      </c>
      <c r="S965" s="113">
        <v>759</v>
      </c>
      <c r="T965" s="113">
        <v>600</v>
      </c>
    </row>
    <row r="966" spans="1:20" x14ac:dyDescent="0.25">
      <c r="A966" s="115" t="s">
        <v>2373</v>
      </c>
      <c r="B966" s="104" t="s">
        <v>4919</v>
      </c>
      <c r="C966" s="104">
        <v>10</v>
      </c>
      <c r="D966" s="115" t="s">
        <v>7638</v>
      </c>
      <c r="E966" s="31">
        <f t="shared" si="57"/>
        <v>647.33333333333337</v>
      </c>
      <c r="F966" s="121">
        <f t="shared" si="58"/>
        <v>341.5</v>
      </c>
      <c r="G966" s="21"/>
      <c r="H966" s="31"/>
      <c r="I966" s="121">
        <f t="shared" si="59"/>
        <v>759.4</v>
      </c>
      <c r="J966" s="21"/>
      <c r="K966" s="31"/>
      <c r="L966" s="113">
        <v>97</v>
      </c>
      <c r="M966" s="113">
        <v>21</v>
      </c>
      <c r="N966" s="113">
        <v>401</v>
      </c>
      <c r="O966" s="113">
        <v>847</v>
      </c>
      <c r="P966" s="113">
        <v>1001</v>
      </c>
      <c r="Q966" s="113">
        <v>854</v>
      </c>
      <c r="R966" s="113">
        <v>1832</v>
      </c>
      <c r="S966" s="113">
        <v>39</v>
      </c>
      <c r="T966" s="113">
        <v>71</v>
      </c>
    </row>
    <row r="967" spans="1:20" x14ac:dyDescent="0.25">
      <c r="A967" s="115" t="s">
        <v>1646</v>
      </c>
      <c r="B967" s="104" t="s">
        <v>4953</v>
      </c>
      <c r="C967" s="104">
        <v>16</v>
      </c>
      <c r="D967" s="115" t="s">
        <v>8606</v>
      </c>
      <c r="E967" s="31">
        <f t="shared" si="57"/>
        <v>644</v>
      </c>
      <c r="F967" s="121">
        <f t="shared" si="58"/>
        <v>282.75</v>
      </c>
      <c r="G967" s="21"/>
      <c r="H967" s="31"/>
      <c r="I967" s="121">
        <f t="shared" si="59"/>
        <v>737.6</v>
      </c>
      <c r="J967" s="21"/>
      <c r="K967" s="31"/>
      <c r="L967" s="113">
        <v>3</v>
      </c>
      <c r="M967" s="113">
        <v>474</v>
      </c>
      <c r="N967" s="113">
        <v>384</v>
      </c>
      <c r="O967" s="113">
        <v>270</v>
      </c>
      <c r="P967" s="113">
        <v>1423</v>
      </c>
      <c r="Q967" s="113">
        <v>333</v>
      </c>
      <c r="R967" s="113">
        <v>276</v>
      </c>
      <c r="S967" s="113">
        <v>803</v>
      </c>
      <c r="T967" s="113">
        <v>853</v>
      </c>
    </row>
    <row r="968" spans="1:20" x14ac:dyDescent="0.25">
      <c r="A968" s="115" t="s">
        <v>82</v>
      </c>
      <c r="B968" s="104" t="s">
        <v>4945</v>
      </c>
      <c r="C968" s="104">
        <v>15</v>
      </c>
      <c r="D968" s="115" t="s">
        <v>9605</v>
      </c>
      <c r="E968" s="31">
        <f t="shared" si="57"/>
        <v>641.33333333333337</v>
      </c>
      <c r="F968" s="121">
        <f t="shared" si="58"/>
        <v>4</v>
      </c>
      <c r="G968" s="21"/>
      <c r="H968" s="31"/>
      <c r="I968" s="121">
        <f t="shared" si="59"/>
        <v>384.8</v>
      </c>
      <c r="J968" s="21"/>
      <c r="K968" s="31"/>
      <c r="L968" s="113">
        <v>15</v>
      </c>
      <c r="M968" s="113"/>
      <c r="N968" s="113">
        <v>1</v>
      </c>
      <c r="O968" s="113"/>
      <c r="P968" s="113">
        <v>0</v>
      </c>
      <c r="Q968" s="113"/>
      <c r="R968" s="113">
        <v>1924</v>
      </c>
      <c r="S968" s="113"/>
      <c r="T968" s="113"/>
    </row>
    <row r="969" spans="1:20" x14ac:dyDescent="0.25">
      <c r="A969" s="115" t="s">
        <v>1031</v>
      </c>
      <c r="B969" s="104" t="s">
        <v>4943</v>
      </c>
      <c r="C969" s="104">
        <v>15</v>
      </c>
      <c r="D969" s="115" t="s">
        <v>7887</v>
      </c>
      <c r="E969" s="31">
        <f t="shared" si="57"/>
        <v>639.66666666666663</v>
      </c>
      <c r="F969" s="121">
        <f t="shared" si="58"/>
        <v>234.75</v>
      </c>
      <c r="G969" s="21"/>
      <c r="H969" s="31"/>
      <c r="I969" s="121">
        <f t="shared" si="59"/>
        <v>869</v>
      </c>
      <c r="J969" s="21"/>
      <c r="K969" s="31"/>
      <c r="L969" s="113">
        <v>154</v>
      </c>
      <c r="M969" s="113">
        <v>188</v>
      </c>
      <c r="N969" s="113">
        <v>161</v>
      </c>
      <c r="O969" s="113">
        <v>436</v>
      </c>
      <c r="P969" s="113">
        <v>201</v>
      </c>
      <c r="Q969" s="113">
        <v>2225</v>
      </c>
      <c r="R969" s="113">
        <v>613</v>
      </c>
      <c r="S969" s="113">
        <v>617</v>
      </c>
      <c r="T969" s="113">
        <v>689</v>
      </c>
    </row>
    <row r="970" spans="1:20" x14ac:dyDescent="0.25">
      <c r="A970" s="115" t="s">
        <v>219</v>
      </c>
      <c r="B970" s="104" t="s">
        <v>4956</v>
      </c>
      <c r="C970" s="104">
        <v>17</v>
      </c>
      <c r="D970" s="115" t="s">
        <v>5770</v>
      </c>
      <c r="E970" s="31">
        <f t="shared" si="57"/>
        <v>639.33333333333337</v>
      </c>
      <c r="F970" s="121">
        <f t="shared" si="58"/>
        <v>210</v>
      </c>
      <c r="G970" s="21"/>
      <c r="H970" s="31"/>
      <c r="I970" s="121">
        <f t="shared" si="59"/>
        <v>577.20000000000005</v>
      </c>
      <c r="J970" s="21"/>
      <c r="K970" s="31"/>
      <c r="L970" s="113">
        <v>124</v>
      </c>
      <c r="M970" s="113">
        <v>160</v>
      </c>
      <c r="N970" s="113">
        <v>194</v>
      </c>
      <c r="O970" s="113">
        <v>362</v>
      </c>
      <c r="P970" s="113">
        <v>274</v>
      </c>
      <c r="Q970" s="113">
        <v>694</v>
      </c>
      <c r="R970" s="113">
        <v>547</v>
      </c>
      <c r="S970" s="113">
        <v>643</v>
      </c>
      <c r="T970" s="113">
        <v>728</v>
      </c>
    </row>
    <row r="971" spans="1:20" x14ac:dyDescent="0.25">
      <c r="A971" s="115" t="s">
        <v>2048</v>
      </c>
      <c r="B971" s="104" t="s">
        <v>4885</v>
      </c>
      <c r="C971" s="104">
        <v>3</v>
      </c>
      <c r="D971" s="115" t="s">
        <v>6983</v>
      </c>
      <c r="E971" s="31">
        <f t="shared" si="57"/>
        <v>637</v>
      </c>
      <c r="F971" s="121">
        <f t="shared" si="58"/>
        <v>225.25</v>
      </c>
      <c r="G971" s="21"/>
      <c r="H971" s="31"/>
      <c r="I971" s="121">
        <f t="shared" si="59"/>
        <v>565.79999999999995</v>
      </c>
      <c r="J971" s="21"/>
      <c r="K971" s="31"/>
      <c r="L971" s="113">
        <v>197</v>
      </c>
      <c r="M971" s="113">
        <v>154</v>
      </c>
      <c r="N971" s="113">
        <v>50</v>
      </c>
      <c r="O971" s="113">
        <v>500</v>
      </c>
      <c r="P971" s="113">
        <v>525</v>
      </c>
      <c r="Q971" s="113">
        <v>393</v>
      </c>
      <c r="R971" s="113">
        <v>438</v>
      </c>
      <c r="S971" s="113">
        <v>774</v>
      </c>
      <c r="T971" s="113">
        <v>699</v>
      </c>
    </row>
    <row r="972" spans="1:20" x14ac:dyDescent="0.25">
      <c r="A972" s="115" t="s">
        <v>1110</v>
      </c>
      <c r="B972" s="104" t="s">
        <v>4877</v>
      </c>
      <c r="C972" s="104">
        <v>2</v>
      </c>
      <c r="D972" s="115" t="s">
        <v>5637</v>
      </c>
      <c r="E972" s="31">
        <f t="shared" si="57"/>
        <v>636.66666666666663</v>
      </c>
      <c r="F972" s="121">
        <f t="shared" si="58"/>
        <v>209.5</v>
      </c>
      <c r="G972" s="21"/>
      <c r="H972" s="31"/>
      <c r="I972" s="121">
        <f t="shared" si="59"/>
        <v>404.6</v>
      </c>
      <c r="J972" s="21"/>
      <c r="K972" s="31"/>
      <c r="L972" s="113">
        <v>50</v>
      </c>
      <c r="M972" s="113">
        <v>20</v>
      </c>
      <c r="N972" s="113">
        <v>148</v>
      </c>
      <c r="O972" s="113">
        <v>620</v>
      </c>
      <c r="P972" s="113">
        <v>53</v>
      </c>
      <c r="Q972" s="113">
        <v>60</v>
      </c>
      <c r="R972" s="113">
        <v>168</v>
      </c>
      <c r="S972" s="113">
        <v>519</v>
      </c>
      <c r="T972" s="113">
        <v>1223</v>
      </c>
    </row>
    <row r="973" spans="1:20" x14ac:dyDescent="0.25">
      <c r="A973" s="115" t="s">
        <v>1603</v>
      </c>
      <c r="B973" s="104" t="s">
        <v>4962</v>
      </c>
      <c r="C973" s="104">
        <v>20</v>
      </c>
      <c r="D973" s="115" t="s">
        <v>7408</v>
      </c>
      <c r="E973" s="31">
        <f t="shared" si="57"/>
        <v>636</v>
      </c>
      <c r="F973" s="121">
        <f t="shared" si="58"/>
        <v>482.25</v>
      </c>
      <c r="G973" s="21"/>
      <c r="H973" s="31"/>
      <c r="I973" s="121">
        <f t="shared" si="59"/>
        <v>722.8</v>
      </c>
      <c r="J973" s="21"/>
      <c r="K973" s="31"/>
      <c r="L973" s="113">
        <v>527</v>
      </c>
      <c r="M973" s="113">
        <v>419</v>
      </c>
      <c r="N973" s="113">
        <v>466</v>
      </c>
      <c r="O973" s="113">
        <v>517</v>
      </c>
      <c r="P973" s="113">
        <v>504</v>
      </c>
      <c r="Q973" s="113">
        <v>1202</v>
      </c>
      <c r="R973" s="113">
        <v>625</v>
      </c>
      <c r="S973" s="113">
        <v>578</v>
      </c>
      <c r="T973" s="113">
        <v>705</v>
      </c>
    </row>
    <row r="974" spans="1:20" x14ac:dyDescent="0.25">
      <c r="A974" s="115" t="s">
        <v>6020</v>
      </c>
      <c r="B974" s="104" t="s">
        <v>4953</v>
      </c>
      <c r="C974" s="104">
        <v>16</v>
      </c>
      <c r="D974" s="115" t="s">
        <v>6021</v>
      </c>
      <c r="E974" s="31">
        <f t="shared" si="57"/>
        <v>634.33333333333337</v>
      </c>
      <c r="F974" s="121">
        <f t="shared" si="58"/>
        <v>19</v>
      </c>
      <c r="G974" s="21"/>
      <c r="H974" s="31"/>
      <c r="I974" s="121">
        <f t="shared" si="59"/>
        <v>1722</v>
      </c>
      <c r="J974" s="21"/>
      <c r="K974" s="31"/>
      <c r="L974" s="113"/>
      <c r="M974" s="113"/>
      <c r="N974" s="113">
        <v>40</v>
      </c>
      <c r="O974" s="113">
        <v>36</v>
      </c>
      <c r="P974" s="113">
        <v>103</v>
      </c>
      <c r="Q974" s="113">
        <v>6604</v>
      </c>
      <c r="R974" s="113">
        <v>175</v>
      </c>
      <c r="S974" s="113">
        <v>1462</v>
      </c>
      <c r="T974" s="113">
        <v>266</v>
      </c>
    </row>
    <row r="975" spans="1:20" x14ac:dyDescent="0.25">
      <c r="A975" s="115" t="s">
        <v>1576</v>
      </c>
      <c r="B975" s="104" t="s">
        <v>4953</v>
      </c>
      <c r="C975" s="104">
        <v>16</v>
      </c>
      <c r="D975" s="115" t="s">
        <v>5887</v>
      </c>
      <c r="E975" s="31">
        <f t="shared" si="57"/>
        <v>632.66666666666663</v>
      </c>
      <c r="F975" s="121">
        <f t="shared" si="58"/>
        <v>171.5</v>
      </c>
      <c r="G975" s="21"/>
      <c r="H975" s="31"/>
      <c r="I975" s="121">
        <f t="shared" si="59"/>
        <v>427.4</v>
      </c>
      <c r="J975" s="21"/>
      <c r="K975" s="31"/>
      <c r="L975" s="113">
        <v>321</v>
      </c>
      <c r="M975" s="113">
        <v>130</v>
      </c>
      <c r="N975" s="113">
        <v>123</v>
      </c>
      <c r="O975" s="113">
        <v>112</v>
      </c>
      <c r="P975" s="113">
        <v>11</v>
      </c>
      <c r="Q975" s="113">
        <v>228</v>
      </c>
      <c r="R975" s="113">
        <v>541</v>
      </c>
      <c r="S975" s="113">
        <v>348</v>
      </c>
      <c r="T975" s="113">
        <v>1009</v>
      </c>
    </row>
    <row r="976" spans="1:20" x14ac:dyDescent="0.25">
      <c r="A976" s="115" t="s">
        <v>1267</v>
      </c>
      <c r="B976" s="104" t="s">
        <v>4956</v>
      </c>
      <c r="C976" s="104">
        <v>17</v>
      </c>
      <c r="D976" s="115" t="s">
        <v>9181</v>
      </c>
      <c r="E976" s="31">
        <f t="shared" si="57"/>
        <v>631.66666666666663</v>
      </c>
      <c r="F976" s="121">
        <f t="shared" si="58"/>
        <v>384.25</v>
      </c>
      <c r="G976" s="21"/>
      <c r="H976" s="31"/>
      <c r="I976" s="121">
        <f t="shared" si="59"/>
        <v>417.2</v>
      </c>
      <c r="J976" s="21"/>
      <c r="K976" s="31"/>
      <c r="L976" s="113">
        <v>142</v>
      </c>
      <c r="M976" s="113">
        <v>52</v>
      </c>
      <c r="N976" s="113">
        <v>61</v>
      </c>
      <c r="O976" s="113">
        <v>1282</v>
      </c>
      <c r="P976" s="113">
        <v>139</v>
      </c>
      <c r="Q976" s="113">
        <v>52</v>
      </c>
      <c r="R976" s="113">
        <v>857</v>
      </c>
      <c r="S976" s="113">
        <v>666</v>
      </c>
      <c r="T976" s="113">
        <v>372</v>
      </c>
    </row>
    <row r="977" spans="1:20" x14ac:dyDescent="0.25">
      <c r="A977" s="115" t="s">
        <v>1444</v>
      </c>
      <c r="B977" s="104" t="s">
        <v>4953</v>
      </c>
      <c r="C977" s="104">
        <v>16</v>
      </c>
      <c r="D977" s="115" t="s">
        <v>8066</v>
      </c>
      <c r="E977" s="31">
        <f t="shared" si="57"/>
        <v>629</v>
      </c>
      <c r="F977" s="121">
        <f t="shared" si="58"/>
        <v>168.25</v>
      </c>
      <c r="G977" s="21"/>
      <c r="H977" s="31"/>
      <c r="I977" s="121">
        <f t="shared" si="59"/>
        <v>437.4</v>
      </c>
      <c r="J977" s="21"/>
      <c r="K977" s="31"/>
      <c r="L977" s="113">
        <v>111</v>
      </c>
      <c r="M977" s="113">
        <v>122</v>
      </c>
      <c r="N977" s="113">
        <v>288</v>
      </c>
      <c r="O977" s="113">
        <v>152</v>
      </c>
      <c r="P977" s="113">
        <v>153</v>
      </c>
      <c r="Q977" s="113">
        <v>147</v>
      </c>
      <c r="R977" s="113">
        <v>175</v>
      </c>
      <c r="S977" s="113">
        <v>1156</v>
      </c>
      <c r="T977" s="113">
        <v>556</v>
      </c>
    </row>
    <row r="978" spans="1:20" x14ac:dyDescent="0.25">
      <c r="A978" s="115" t="s">
        <v>1151</v>
      </c>
      <c r="B978" s="104" t="s">
        <v>4951</v>
      </c>
      <c r="C978" s="104">
        <v>15</v>
      </c>
      <c r="D978" s="115" t="s">
        <v>5672</v>
      </c>
      <c r="E978" s="31">
        <f t="shared" si="57"/>
        <v>628.66666666666663</v>
      </c>
      <c r="F978" s="121">
        <f t="shared" si="58"/>
        <v>303.75</v>
      </c>
      <c r="G978" s="21"/>
      <c r="H978" s="31"/>
      <c r="I978" s="121">
        <f t="shared" si="59"/>
        <v>522</v>
      </c>
      <c r="J978" s="21"/>
      <c r="K978" s="31"/>
      <c r="L978" s="113">
        <v>44</v>
      </c>
      <c r="M978" s="113">
        <v>118</v>
      </c>
      <c r="N978" s="113">
        <v>323</v>
      </c>
      <c r="O978" s="113">
        <v>730</v>
      </c>
      <c r="P978" s="113">
        <v>244</v>
      </c>
      <c r="Q978" s="113">
        <v>480</v>
      </c>
      <c r="R978" s="113">
        <v>626</v>
      </c>
      <c r="S978" s="113">
        <v>744</v>
      </c>
      <c r="T978" s="113">
        <v>516</v>
      </c>
    </row>
    <row r="979" spans="1:20" x14ac:dyDescent="0.25">
      <c r="A979" s="115" t="s">
        <v>1914</v>
      </c>
      <c r="B979" s="104" t="s">
        <v>4899</v>
      </c>
      <c r="C979" s="104">
        <v>6</v>
      </c>
      <c r="D979" s="115" t="s">
        <v>9168</v>
      </c>
      <c r="E979" s="31">
        <f t="shared" si="57"/>
        <v>627.33333333333337</v>
      </c>
      <c r="F979" s="121">
        <f t="shared" si="58"/>
        <v>262.5</v>
      </c>
      <c r="G979" s="21"/>
      <c r="H979" s="31"/>
      <c r="I979" s="121">
        <f t="shared" si="59"/>
        <v>540.6</v>
      </c>
      <c r="J979" s="21"/>
      <c r="K979" s="31"/>
      <c r="L979" s="113">
        <v>155</v>
      </c>
      <c r="M979" s="113">
        <v>186</v>
      </c>
      <c r="N979" s="113">
        <v>246</v>
      </c>
      <c r="O979" s="113">
        <v>463</v>
      </c>
      <c r="P979" s="113">
        <v>322</v>
      </c>
      <c r="Q979" s="113">
        <v>499</v>
      </c>
      <c r="R979" s="113">
        <v>576</v>
      </c>
      <c r="S979" s="113">
        <v>741</v>
      </c>
      <c r="T979" s="113">
        <v>565</v>
      </c>
    </row>
    <row r="980" spans="1:20" x14ac:dyDescent="0.25">
      <c r="A980" s="115" t="s">
        <v>913</v>
      </c>
      <c r="B980" s="104" t="s">
        <v>4952</v>
      </c>
      <c r="C980" s="104">
        <v>15</v>
      </c>
      <c r="D980" s="115" t="s">
        <v>6312</v>
      </c>
      <c r="E980" s="31">
        <f t="shared" si="57"/>
        <v>624.66666666666663</v>
      </c>
      <c r="F980" s="121">
        <f t="shared" si="58"/>
        <v>85.25</v>
      </c>
      <c r="G980" s="21"/>
      <c r="H980" s="31"/>
      <c r="I980" s="121">
        <f t="shared" si="59"/>
        <v>553.79999999999995</v>
      </c>
      <c r="J980" s="21"/>
      <c r="K980" s="31"/>
      <c r="L980" s="113">
        <v>30</v>
      </c>
      <c r="M980" s="113">
        <v>129</v>
      </c>
      <c r="N980" s="113">
        <v>28</v>
      </c>
      <c r="O980" s="113">
        <v>154</v>
      </c>
      <c r="P980" s="113">
        <v>352</v>
      </c>
      <c r="Q980" s="113">
        <v>543</v>
      </c>
      <c r="R980" s="113">
        <v>438</v>
      </c>
      <c r="S980" s="113">
        <v>651</v>
      </c>
      <c r="T980" s="113">
        <v>785</v>
      </c>
    </row>
    <row r="981" spans="1:20" x14ac:dyDescent="0.25">
      <c r="A981" s="115" t="s">
        <v>513</v>
      </c>
      <c r="B981" s="104" t="s">
        <v>4900</v>
      </c>
      <c r="C981" s="104">
        <v>6</v>
      </c>
      <c r="D981" s="115" t="s">
        <v>8164</v>
      </c>
      <c r="E981" s="31">
        <f t="shared" si="57"/>
        <v>624.66666666666663</v>
      </c>
      <c r="F981" s="121">
        <f t="shared" si="58"/>
        <v>95.75</v>
      </c>
      <c r="G981" s="21"/>
      <c r="H981" s="31"/>
      <c r="I981" s="121">
        <f t="shared" si="59"/>
        <v>455.2</v>
      </c>
      <c r="J981" s="21"/>
      <c r="K981" s="31"/>
      <c r="L981" s="113">
        <v>104</v>
      </c>
      <c r="M981" s="113">
        <v>46</v>
      </c>
      <c r="N981" s="113">
        <v>84</v>
      </c>
      <c r="O981" s="113">
        <v>149</v>
      </c>
      <c r="P981" s="113">
        <v>150</v>
      </c>
      <c r="Q981" s="113">
        <v>252</v>
      </c>
      <c r="R981" s="113">
        <v>586</v>
      </c>
      <c r="S981" s="113">
        <v>636</v>
      </c>
      <c r="T981" s="113">
        <v>652</v>
      </c>
    </row>
    <row r="982" spans="1:20" x14ac:dyDescent="0.25">
      <c r="A982" s="115" t="s">
        <v>3246</v>
      </c>
      <c r="B982" s="104" t="s">
        <v>4929</v>
      </c>
      <c r="C982" s="104">
        <v>11</v>
      </c>
      <c r="D982" s="115" t="s">
        <v>8306</v>
      </c>
      <c r="E982" s="31">
        <f t="shared" si="57"/>
        <v>624.33333333333337</v>
      </c>
      <c r="F982" s="121">
        <f t="shared" si="58"/>
        <v>63.5</v>
      </c>
      <c r="G982" s="21"/>
      <c r="H982" s="31"/>
      <c r="I982" s="121">
        <f t="shared" si="59"/>
        <v>514.79999999999995</v>
      </c>
      <c r="J982" s="21"/>
      <c r="K982" s="31"/>
      <c r="L982" s="113">
        <v>95</v>
      </c>
      <c r="M982" s="113">
        <v>32</v>
      </c>
      <c r="N982" s="113">
        <v>59</v>
      </c>
      <c r="O982" s="113">
        <v>68</v>
      </c>
      <c r="P982" s="113">
        <v>165</v>
      </c>
      <c r="Q982" s="113">
        <v>536</v>
      </c>
      <c r="R982" s="113">
        <v>474</v>
      </c>
      <c r="S982" s="113">
        <v>715</v>
      </c>
      <c r="T982" s="113">
        <v>684</v>
      </c>
    </row>
    <row r="983" spans="1:20" x14ac:dyDescent="0.25">
      <c r="A983" s="115" t="s">
        <v>1800</v>
      </c>
      <c r="B983" s="104" t="s">
        <v>4939</v>
      </c>
      <c r="C983" s="104">
        <v>13</v>
      </c>
      <c r="D983" s="115" t="s">
        <v>8684</v>
      </c>
      <c r="E983" s="31">
        <f t="shared" si="57"/>
        <v>623.66666666666663</v>
      </c>
      <c r="F983" s="121">
        <f t="shared" si="58"/>
        <v>28.5</v>
      </c>
      <c r="G983" s="21"/>
      <c r="H983" s="31"/>
      <c r="I983" s="121">
        <f t="shared" si="59"/>
        <v>412.8</v>
      </c>
      <c r="J983" s="21"/>
      <c r="K983" s="31"/>
      <c r="L983" s="113">
        <v>4</v>
      </c>
      <c r="M983" s="113">
        <v>16</v>
      </c>
      <c r="N983" s="113">
        <v>44</v>
      </c>
      <c r="O983" s="113">
        <v>50</v>
      </c>
      <c r="P983" s="113">
        <v>117</v>
      </c>
      <c r="Q983" s="113">
        <v>76</v>
      </c>
      <c r="R983" s="113">
        <v>189</v>
      </c>
      <c r="S983" s="113">
        <v>754</v>
      </c>
      <c r="T983" s="113">
        <v>928</v>
      </c>
    </row>
    <row r="984" spans="1:20" x14ac:dyDescent="0.25">
      <c r="A984" s="115" t="s">
        <v>19</v>
      </c>
      <c r="B984" s="104" t="s">
        <v>4941</v>
      </c>
      <c r="C984" s="104">
        <v>14</v>
      </c>
      <c r="D984" s="115" t="s">
        <v>5247</v>
      </c>
      <c r="E984" s="31">
        <f t="shared" si="57"/>
        <v>620.33333333333337</v>
      </c>
      <c r="F984" s="121">
        <f t="shared" si="58"/>
        <v>45</v>
      </c>
      <c r="G984" s="21"/>
      <c r="H984" s="31"/>
      <c r="I984" s="121">
        <f t="shared" si="59"/>
        <v>372.2</v>
      </c>
      <c r="J984" s="21"/>
      <c r="K984" s="31"/>
      <c r="L984" s="113">
        <v>111</v>
      </c>
      <c r="M984" s="113"/>
      <c r="N984" s="113"/>
      <c r="O984" s="113">
        <v>69</v>
      </c>
      <c r="P984" s="113">
        <v>0</v>
      </c>
      <c r="Q984" s="113">
        <v>0</v>
      </c>
      <c r="R984" s="113">
        <v>0</v>
      </c>
      <c r="S984" s="113">
        <v>1861</v>
      </c>
      <c r="T984" s="113">
        <v>0</v>
      </c>
    </row>
    <row r="985" spans="1:20" x14ac:dyDescent="0.25">
      <c r="A985" s="115" t="s">
        <v>221</v>
      </c>
      <c r="B985" s="104" t="s">
        <v>4874</v>
      </c>
      <c r="C985" s="104">
        <v>1</v>
      </c>
      <c r="D985" s="115" t="s">
        <v>8769</v>
      </c>
      <c r="E985" s="31">
        <f t="shared" si="57"/>
        <v>619.33333333333337</v>
      </c>
      <c r="F985" s="121">
        <f t="shared" si="58"/>
        <v>395.75</v>
      </c>
      <c r="G985" s="21"/>
      <c r="H985" s="31"/>
      <c r="I985" s="121">
        <f t="shared" si="59"/>
        <v>547.79999999999995</v>
      </c>
      <c r="J985" s="21"/>
      <c r="K985" s="31"/>
      <c r="L985" s="113">
        <v>314</v>
      </c>
      <c r="M985" s="113">
        <v>334</v>
      </c>
      <c r="N985" s="113">
        <v>464</v>
      </c>
      <c r="O985" s="113">
        <v>471</v>
      </c>
      <c r="P985" s="113">
        <v>384</v>
      </c>
      <c r="Q985" s="113">
        <v>497</v>
      </c>
      <c r="R985" s="113">
        <v>611</v>
      </c>
      <c r="S985" s="113">
        <v>626</v>
      </c>
      <c r="T985" s="113">
        <v>621</v>
      </c>
    </row>
    <row r="986" spans="1:20" x14ac:dyDescent="0.25">
      <c r="A986" s="115" t="s">
        <v>2442</v>
      </c>
      <c r="B986" s="104" t="s">
        <v>4909</v>
      </c>
      <c r="C986" s="104">
        <v>7</v>
      </c>
      <c r="D986" s="115" t="s">
        <v>7308</v>
      </c>
      <c r="E986" s="31">
        <f t="shared" si="57"/>
        <v>619.33333333333337</v>
      </c>
      <c r="F986" s="121">
        <f t="shared" si="58"/>
        <v>110.75</v>
      </c>
      <c r="G986" s="21"/>
      <c r="H986" s="31"/>
      <c r="I986" s="121">
        <f t="shared" si="59"/>
        <v>446.8</v>
      </c>
      <c r="J986" s="21"/>
      <c r="K986" s="31"/>
      <c r="L986" s="113">
        <v>71</v>
      </c>
      <c r="M986" s="113">
        <v>146</v>
      </c>
      <c r="N986" s="113">
        <v>80</v>
      </c>
      <c r="O986" s="113">
        <v>146</v>
      </c>
      <c r="P986" s="113">
        <v>101</v>
      </c>
      <c r="Q986" s="113">
        <v>275</v>
      </c>
      <c r="R986" s="113">
        <v>618</v>
      </c>
      <c r="S986" s="113">
        <v>908</v>
      </c>
      <c r="T986" s="113">
        <v>332</v>
      </c>
    </row>
    <row r="987" spans="1:20" x14ac:dyDescent="0.25">
      <c r="A987" s="115" t="s">
        <v>916</v>
      </c>
      <c r="B987" s="104" t="s">
        <v>4962</v>
      </c>
      <c r="C987" s="104">
        <v>20</v>
      </c>
      <c r="D987" s="115" t="s">
        <v>6500</v>
      </c>
      <c r="E987" s="31">
        <f t="shared" si="57"/>
        <v>619</v>
      </c>
      <c r="F987" s="121">
        <f t="shared" si="58"/>
        <v>258.25</v>
      </c>
      <c r="G987" s="21"/>
      <c r="H987" s="31"/>
      <c r="I987" s="121">
        <f t="shared" si="59"/>
        <v>693</v>
      </c>
      <c r="J987" s="21"/>
      <c r="K987" s="31"/>
      <c r="L987" s="113">
        <v>250</v>
      </c>
      <c r="M987" s="113">
        <v>47</v>
      </c>
      <c r="N987" s="113">
        <v>73</v>
      </c>
      <c r="O987" s="113">
        <v>663</v>
      </c>
      <c r="P987" s="113">
        <v>1163</v>
      </c>
      <c r="Q987" s="113">
        <v>445</v>
      </c>
      <c r="R987" s="113">
        <v>872</v>
      </c>
      <c r="S987" s="113">
        <v>646</v>
      </c>
      <c r="T987" s="113">
        <v>339</v>
      </c>
    </row>
    <row r="988" spans="1:20" x14ac:dyDescent="0.25">
      <c r="A988" s="115" t="s">
        <v>1654</v>
      </c>
      <c r="B988" s="104" t="s">
        <v>4954</v>
      </c>
      <c r="C988" s="104">
        <v>16</v>
      </c>
      <c r="D988" s="115" t="s">
        <v>5877</v>
      </c>
      <c r="E988" s="31">
        <f t="shared" si="57"/>
        <v>617.66666666666663</v>
      </c>
      <c r="F988" s="121">
        <f t="shared" si="58"/>
        <v>36.5</v>
      </c>
      <c r="G988" s="21"/>
      <c r="H988" s="31"/>
      <c r="I988" s="121">
        <f t="shared" si="59"/>
        <v>401.2</v>
      </c>
      <c r="J988" s="21"/>
      <c r="K988" s="31"/>
      <c r="L988" s="113">
        <v>11</v>
      </c>
      <c r="M988" s="113">
        <v>85</v>
      </c>
      <c r="N988" s="113">
        <v>18</v>
      </c>
      <c r="O988" s="113">
        <v>32</v>
      </c>
      <c r="P988" s="113">
        <v>44</v>
      </c>
      <c r="Q988" s="113">
        <v>109</v>
      </c>
      <c r="R988" s="113">
        <v>672</v>
      </c>
      <c r="S988" s="113">
        <v>371</v>
      </c>
      <c r="T988" s="113">
        <v>810</v>
      </c>
    </row>
    <row r="989" spans="1:20" x14ac:dyDescent="0.25">
      <c r="A989" s="115" t="s">
        <v>2734</v>
      </c>
      <c r="B989" s="104" t="s">
        <v>4900</v>
      </c>
      <c r="C989" s="104">
        <v>6</v>
      </c>
      <c r="D989" s="115" t="s">
        <v>8166</v>
      </c>
      <c r="E989" s="31">
        <f t="shared" si="57"/>
        <v>617.66666666666663</v>
      </c>
      <c r="F989" s="121">
        <f t="shared" si="58"/>
        <v>11</v>
      </c>
      <c r="G989" s="21"/>
      <c r="H989" s="31"/>
      <c r="I989" s="121">
        <f t="shared" si="59"/>
        <v>629.6</v>
      </c>
      <c r="J989" s="21"/>
      <c r="K989" s="31"/>
      <c r="L989" s="113">
        <v>22</v>
      </c>
      <c r="M989" s="113">
        <v>4</v>
      </c>
      <c r="N989" s="113">
        <v>16</v>
      </c>
      <c r="O989" s="113">
        <v>2</v>
      </c>
      <c r="P989" s="113">
        <v>876</v>
      </c>
      <c r="Q989" s="113">
        <v>419</v>
      </c>
      <c r="R989" s="113">
        <v>216</v>
      </c>
      <c r="S989" s="113">
        <v>926</v>
      </c>
      <c r="T989" s="113">
        <v>711</v>
      </c>
    </row>
    <row r="990" spans="1:20" x14ac:dyDescent="0.25">
      <c r="A990" s="115" t="s">
        <v>1276</v>
      </c>
      <c r="B990" s="104" t="s">
        <v>4943</v>
      </c>
      <c r="C990" s="104">
        <v>15</v>
      </c>
      <c r="D990" s="115" t="s">
        <v>6874</v>
      </c>
      <c r="E990" s="31">
        <f t="shared" si="57"/>
        <v>617</v>
      </c>
      <c r="F990" s="121">
        <f t="shared" si="58"/>
        <v>214</v>
      </c>
      <c r="G990" s="21"/>
      <c r="H990" s="31"/>
      <c r="I990" s="121">
        <f t="shared" si="59"/>
        <v>440.4</v>
      </c>
      <c r="J990" s="21"/>
      <c r="K990" s="31"/>
      <c r="L990" s="113">
        <v>92</v>
      </c>
      <c r="M990" s="113">
        <v>128</v>
      </c>
      <c r="N990" s="113">
        <v>246</v>
      </c>
      <c r="O990" s="113">
        <v>390</v>
      </c>
      <c r="P990" s="113">
        <v>273</v>
      </c>
      <c r="Q990" s="113">
        <v>78</v>
      </c>
      <c r="R990" s="113">
        <v>477</v>
      </c>
      <c r="S990" s="113">
        <v>571</v>
      </c>
      <c r="T990" s="113">
        <v>803</v>
      </c>
    </row>
    <row r="991" spans="1:20" x14ac:dyDescent="0.25">
      <c r="A991" s="115" t="s">
        <v>2130</v>
      </c>
      <c r="B991" s="104" t="s">
        <v>4951</v>
      </c>
      <c r="C991" s="104">
        <v>15</v>
      </c>
      <c r="D991" s="115" t="s">
        <v>5982</v>
      </c>
      <c r="E991" s="31">
        <f t="shared" si="57"/>
        <v>612.66666666666663</v>
      </c>
      <c r="F991" s="121">
        <f t="shared" si="58"/>
        <v>105.5</v>
      </c>
      <c r="G991" s="21"/>
      <c r="H991" s="31"/>
      <c r="I991" s="121">
        <f t="shared" si="59"/>
        <v>478.6</v>
      </c>
      <c r="J991" s="21"/>
      <c r="K991" s="31"/>
      <c r="L991" s="113">
        <v>42</v>
      </c>
      <c r="M991" s="113">
        <v>112</v>
      </c>
      <c r="N991" s="113">
        <v>135</v>
      </c>
      <c r="O991" s="113">
        <v>133</v>
      </c>
      <c r="P991" s="113">
        <v>153</v>
      </c>
      <c r="Q991" s="113">
        <v>402</v>
      </c>
      <c r="R991" s="113">
        <v>465</v>
      </c>
      <c r="S991" s="113">
        <v>650</v>
      </c>
      <c r="T991" s="113">
        <v>723</v>
      </c>
    </row>
    <row r="992" spans="1:20" x14ac:dyDescent="0.25">
      <c r="A992" s="115" t="s">
        <v>1039</v>
      </c>
      <c r="B992" s="104" t="s">
        <v>4904</v>
      </c>
      <c r="C992" s="104">
        <v>6</v>
      </c>
      <c r="D992" s="115" t="s">
        <v>5501</v>
      </c>
      <c r="E992" s="31">
        <f t="shared" ref="E992:E1055" si="60">SUM(R992:T992)/3</f>
        <v>612.66666666666663</v>
      </c>
      <c r="F992" s="121">
        <f t="shared" ref="F992:F1055" si="61">SUM(L992:O992)/4</f>
        <v>1087</v>
      </c>
      <c r="G992" s="21"/>
      <c r="H992" s="31"/>
      <c r="I992" s="121">
        <f t="shared" ref="I992:I1055" si="62">SUM(P992:T992)/5</f>
        <v>646.20000000000005</v>
      </c>
      <c r="J992" s="21"/>
      <c r="K992" s="31"/>
      <c r="L992" s="113">
        <v>128</v>
      </c>
      <c r="M992" s="113">
        <v>1408</v>
      </c>
      <c r="N992" s="113">
        <v>1604</v>
      </c>
      <c r="O992" s="113">
        <v>1208</v>
      </c>
      <c r="P992" s="113">
        <v>684</v>
      </c>
      <c r="Q992" s="113">
        <v>709</v>
      </c>
      <c r="R992" s="113">
        <v>668</v>
      </c>
      <c r="S992" s="113">
        <v>714</v>
      </c>
      <c r="T992" s="113">
        <v>456</v>
      </c>
    </row>
    <row r="993" spans="1:20" x14ac:dyDescent="0.25">
      <c r="A993" s="115" t="s">
        <v>907</v>
      </c>
      <c r="B993" s="104" t="s">
        <v>4907</v>
      </c>
      <c r="C993" s="104">
        <v>6</v>
      </c>
      <c r="D993" s="115" t="s">
        <v>6609</v>
      </c>
      <c r="E993" s="31">
        <f t="shared" si="60"/>
        <v>612</v>
      </c>
      <c r="F993" s="121">
        <f t="shared" si="61"/>
        <v>775.25</v>
      </c>
      <c r="G993" s="21"/>
      <c r="H993" s="31"/>
      <c r="I993" s="121">
        <f t="shared" si="62"/>
        <v>720.6</v>
      </c>
      <c r="J993" s="21"/>
      <c r="K993" s="31"/>
      <c r="L993" s="113">
        <v>959</v>
      </c>
      <c r="M993" s="113">
        <v>451</v>
      </c>
      <c r="N993" s="113">
        <v>606</v>
      </c>
      <c r="O993" s="113">
        <v>1085</v>
      </c>
      <c r="P993" s="113">
        <v>1065</v>
      </c>
      <c r="Q993" s="113">
        <v>702</v>
      </c>
      <c r="R993" s="113">
        <v>559</v>
      </c>
      <c r="S993" s="113">
        <v>494</v>
      </c>
      <c r="T993" s="113">
        <v>783</v>
      </c>
    </row>
    <row r="994" spans="1:20" x14ac:dyDescent="0.25">
      <c r="A994" s="115" t="s">
        <v>8422</v>
      </c>
      <c r="B994" s="104" t="s">
        <v>4896</v>
      </c>
      <c r="C994" s="104">
        <v>5</v>
      </c>
      <c r="D994" s="115" t="s">
        <v>8423</v>
      </c>
      <c r="E994" s="31">
        <f t="shared" si="60"/>
        <v>610.33333333333337</v>
      </c>
      <c r="F994" s="121">
        <f t="shared" si="61"/>
        <v>0</v>
      </c>
      <c r="G994" s="21"/>
      <c r="H994" s="31"/>
      <c r="I994" s="121">
        <f t="shared" si="62"/>
        <v>366.2</v>
      </c>
      <c r="J994" s="21"/>
      <c r="K994" s="31"/>
      <c r="L994" s="113"/>
      <c r="M994" s="113"/>
      <c r="N994" s="113"/>
      <c r="O994" s="113"/>
      <c r="P994" s="113"/>
      <c r="Q994" s="113"/>
      <c r="R994" s="113"/>
      <c r="S994" s="113"/>
      <c r="T994" s="113">
        <v>1831</v>
      </c>
    </row>
    <row r="995" spans="1:20" x14ac:dyDescent="0.25">
      <c r="A995" s="115" t="s">
        <v>1918</v>
      </c>
      <c r="B995" s="104" t="s">
        <v>4954</v>
      </c>
      <c r="C995" s="104">
        <v>16</v>
      </c>
      <c r="D995" s="115" t="s">
        <v>9188</v>
      </c>
      <c r="E995" s="31">
        <f t="shared" si="60"/>
        <v>610</v>
      </c>
      <c r="F995" s="121">
        <f t="shared" si="61"/>
        <v>142.75</v>
      </c>
      <c r="G995" s="21"/>
      <c r="H995" s="31"/>
      <c r="I995" s="121">
        <f t="shared" si="62"/>
        <v>412.6</v>
      </c>
      <c r="J995" s="21"/>
      <c r="K995" s="31"/>
      <c r="L995" s="113">
        <v>36</v>
      </c>
      <c r="M995" s="113">
        <v>119</v>
      </c>
      <c r="N995" s="113">
        <v>309</v>
      </c>
      <c r="O995" s="113">
        <v>107</v>
      </c>
      <c r="P995" s="113">
        <v>169</v>
      </c>
      <c r="Q995" s="113">
        <v>64</v>
      </c>
      <c r="R995" s="113">
        <v>400</v>
      </c>
      <c r="S995" s="113">
        <v>1001</v>
      </c>
      <c r="T995" s="113">
        <v>429</v>
      </c>
    </row>
    <row r="996" spans="1:20" x14ac:dyDescent="0.25">
      <c r="A996" s="115" t="s">
        <v>2617</v>
      </c>
      <c r="B996" s="104" t="s">
        <v>4944</v>
      </c>
      <c r="C996" s="104">
        <v>15</v>
      </c>
      <c r="D996" s="115" t="s">
        <v>6854</v>
      </c>
      <c r="E996" s="31">
        <f t="shared" si="60"/>
        <v>608.33333333333337</v>
      </c>
      <c r="F996" s="121">
        <f t="shared" si="61"/>
        <v>38.75</v>
      </c>
      <c r="G996" s="21"/>
      <c r="H996" s="31"/>
      <c r="I996" s="121">
        <f t="shared" si="62"/>
        <v>1820</v>
      </c>
      <c r="J996" s="21"/>
      <c r="K996" s="31"/>
      <c r="L996" s="113">
        <v>4</v>
      </c>
      <c r="M996" s="113"/>
      <c r="N996" s="113">
        <v>106</v>
      </c>
      <c r="O996" s="113">
        <v>45</v>
      </c>
      <c r="P996" s="113">
        <v>3787</v>
      </c>
      <c r="Q996" s="113">
        <v>3488</v>
      </c>
      <c r="R996" s="113">
        <v>365</v>
      </c>
      <c r="S996" s="113">
        <v>1247</v>
      </c>
      <c r="T996" s="113">
        <v>213</v>
      </c>
    </row>
    <row r="997" spans="1:20" x14ac:dyDescent="0.25">
      <c r="A997" s="115" t="s">
        <v>547</v>
      </c>
      <c r="B997" s="104" t="s">
        <v>4953</v>
      </c>
      <c r="C997" s="104">
        <v>16</v>
      </c>
      <c r="D997" s="115" t="s">
        <v>5344</v>
      </c>
      <c r="E997" s="31">
        <f t="shared" si="60"/>
        <v>607</v>
      </c>
      <c r="F997" s="121">
        <f t="shared" si="61"/>
        <v>517.25</v>
      </c>
      <c r="G997" s="21"/>
      <c r="H997" s="31"/>
      <c r="I997" s="121">
        <f t="shared" si="62"/>
        <v>724.4</v>
      </c>
      <c r="J997" s="21"/>
      <c r="K997" s="31"/>
      <c r="L997" s="113">
        <v>77</v>
      </c>
      <c r="M997" s="113">
        <v>290</v>
      </c>
      <c r="N997" s="113">
        <v>624</v>
      </c>
      <c r="O997" s="113">
        <v>1078</v>
      </c>
      <c r="P997" s="113">
        <v>1370</v>
      </c>
      <c r="Q997" s="113">
        <v>431</v>
      </c>
      <c r="R997" s="113">
        <v>640</v>
      </c>
      <c r="S997" s="113">
        <v>586</v>
      </c>
      <c r="T997" s="113">
        <v>595</v>
      </c>
    </row>
    <row r="998" spans="1:20" x14ac:dyDescent="0.25">
      <c r="A998" s="115" t="s">
        <v>1437</v>
      </c>
      <c r="B998" s="104" t="s">
        <v>4898</v>
      </c>
      <c r="C998" s="104">
        <v>6</v>
      </c>
      <c r="D998" s="115" t="s">
        <v>6815</v>
      </c>
      <c r="E998" s="31">
        <f t="shared" si="60"/>
        <v>604.66666666666663</v>
      </c>
      <c r="F998" s="121">
        <f t="shared" si="61"/>
        <v>545.25</v>
      </c>
      <c r="G998" s="21"/>
      <c r="H998" s="31"/>
      <c r="I998" s="121">
        <f t="shared" si="62"/>
        <v>557.6</v>
      </c>
      <c r="J998" s="21"/>
      <c r="K998" s="31"/>
      <c r="L998" s="113">
        <v>641</v>
      </c>
      <c r="M998" s="113">
        <v>105</v>
      </c>
      <c r="N998" s="113">
        <v>1069</v>
      </c>
      <c r="O998" s="113">
        <v>366</v>
      </c>
      <c r="P998" s="113">
        <v>355</v>
      </c>
      <c r="Q998" s="113">
        <v>619</v>
      </c>
      <c r="R998" s="113">
        <v>466</v>
      </c>
      <c r="S998" s="113">
        <v>931</v>
      </c>
      <c r="T998" s="113">
        <v>417</v>
      </c>
    </row>
    <row r="999" spans="1:20" x14ac:dyDescent="0.25">
      <c r="A999" s="115" t="s">
        <v>538</v>
      </c>
      <c r="B999" s="104" t="s">
        <v>4956</v>
      </c>
      <c r="C999" s="104">
        <v>17</v>
      </c>
      <c r="D999" s="115" t="s">
        <v>6233</v>
      </c>
      <c r="E999" s="31">
        <f t="shared" si="60"/>
        <v>604.33333333333337</v>
      </c>
      <c r="F999" s="121">
        <f t="shared" si="61"/>
        <v>415.25</v>
      </c>
      <c r="G999" s="21"/>
      <c r="H999" s="31"/>
      <c r="I999" s="121">
        <f t="shared" si="62"/>
        <v>985.2</v>
      </c>
      <c r="J999" s="21"/>
      <c r="K999" s="31"/>
      <c r="L999" s="113">
        <v>244</v>
      </c>
      <c r="M999" s="113">
        <v>161</v>
      </c>
      <c r="N999" s="113">
        <v>609</v>
      </c>
      <c r="O999" s="113">
        <v>647</v>
      </c>
      <c r="P999" s="113">
        <v>2014</v>
      </c>
      <c r="Q999" s="113">
        <v>1099</v>
      </c>
      <c r="R999" s="113">
        <v>607</v>
      </c>
      <c r="S999" s="113">
        <v>514</v>
      </c>
      <c r="T999" s="113">
        <v>692</v>
      </c>
    </row>
    <row r="1000" spans="1:20" x14ac:dyDescent="0.25">
      <c r="A1000" s="115" t="s">
        <v>6091</v>
      </c>
      <c r="B1000" s="104" t="s">
        <v>4953</v>
      </c>
      <c r="C1000" s="104">
        <v>16</v>
      </c>
      <c r="D1000" s="115" t="s">
        <v>6092</v>
      </c>
      <c r="E1000" s="31">
        <f t="shared" si="60"/>
        <v>604</v>
      </c>
      <c r="F1000" s="121">
        <f t="shared" si="61"/>
        <v>206.75</v>
      </c>
      <c r="G1000" s="21"/>
      <c r="H1000" s="31"/>
      <c r="I1000" s="121">
        <f t="shared" si="62"/>
        <v>548</v>
      </c>
      <c r="J1000" s="21"/>
      <c r="K1000" s="31"/>
      <c r="L1000" s="113"/>
      <c r="M1000" s="113"/>
      <c r="N1000" s="113">
        <v>137</v>
      </c>
      <c r="O1000" s="113">
        <v>690</v>
      </c>
      <c r="P1000" s="113">
        <v>633</v>
      </c>
      <c r="Q1000" s="113">
        <v>295</v>
      </c>
      <c r="R1000" s="113">
        <v>502</v>
      </c>
      <c r="S1000" s="113">
        <v>663</v>
      </c>
      <c r="T1000" s="113">
        <v>647</v>
      </c>
    </row>
    <row r="1001" spans="1:20" x14ac:dyDescent="0.25">
      <c r="A1001" s="115" t="s">
        <v>1578</v>
      </c>
      <c r="B1001" s="104" t="s">
        <v>4912</v>
      </c>
      <c r="C1001" s="104">
        <v>8</v>
      </c>
      <c r="D1001" s="115" t="s">
        <v>6245</v>
      </c>
      <c r="E1001" s="31">
        <f t="shared" si="60"/>
        <v>603.66666666666663</v>
      </c>
      <c r="F1001" s="121">
        <f t="shared" si="61"/>
        <v>105.5</v>
      </c>
      <c r="G1001" s="21"/>
      <c r="H1001" s="31"/>
      <c r="I1001" s="121">
        <f t="shared" si="62"/>
        <v>482.6</v>
      </c>
      <c r="J1001" s="21"/>
      <c r="K1001" s="31"/>
      <c r="L1001" s="113">
        <v>26</v>
      </c>
      <c r="M1001" s="113">
        <v>100</v>
      </c>
      <c r="N1001" s="113">
        <v>108</v>
      </c>
      <c r="O1001" s="113">
        <v>188</v>
      </c>
      <c r="P1001" s="113">
        <v>212</v>
      </c>
      <c r="Q1001" s="113">
        <v>390</v>
      </c>
      <c r="R1001" s="113">
        <v>216</v>
      </c>
      <c r="S1001" s="113">
        <v>592</v>
      </c>
      <c r="T1001" s="113">
        <v>1003</v>
      </c>
    </row>
    <row r="1002" spans="1:20" x14ac:dyDescent="0.25">
      <c r="A1002" s="115" t="s">
        <v>1358</v>
      </c>
      <c r="B1002" s="104" t="s">
        <v>4940</v>
      </c>
      <c r="C1002" s="104">
        <v>13</v>
      </c>
      <c r="D1002" s="115" t="s">
        <v>5530</v>
      </c>
      <c r="E1002" s="31">
        <f t="shared" si="60"/>
        <v>603.66666666666663</v>
      </c>
      <c r="F1002" s="121">
        <f t="shared" si="61"/>
        <v>187</v>
      </c>
      <c r="G1002" s="21"/>
      <c r="H1002" s="31"/>
      <c r="I1002" s="121">
        <f t="shared" si="62"/>
        <v>614.20000000000005</v>
      </c>
      <c r="J1002" s="21"/>
      <c r="K1002" s="31"/>
      <c r="L1002" s="113">
        <v>88</v>
      </c>
      <c r="M1002" s="113">
        <v>199</v>
      </c>
      <c r="N1002" s="113">
        <v>195</v>
      </c>
      <c r="O1002" s="113">
        <v>266</v>
      </c>
      <c r="P1002" s="113">
        <v>441</v>
      </c>
      <c r="Q1002" s="113">
        <v>819</v>
      </c>
      <c r="R1002" s="113">
        <v>489</v>
      </c>
      <c r="S1002" s="113">
        <v>674</v>
      </c>
      <c r="T1002" s="113">
        <v>648</v>
      </c>
    </row>
    <row r="1003" spans="1:20" x14ac:dyDescent="0.25">
      <c r="A1003" s="115" t="s">
        <v>1677</v>
      </c>
      <c r="B1003" s="104" t="s">
        <v>4946</v>
      </c>
      <c r="C1003" s="104">
        <v>15</v>
      </c>
      <c r="D1003" s="115" t="s">
        <v>5633</v>
      </c>
      <c r="E1003" s="31">
        <f t="shared" si="60"/>
        <v>603</v>
      </c>
      <c r="F1003" s="121">
        <f t="shared" si="61"/>
        <v>160</v>
      </c>
      <c r="G1003" s="21"/>
      <c r="H1003" s="31"/>
      <c r="I1003" s="121">
        <f t="shared" si="62"/>
        <v>545</v>
      </c>
      <c r="J1003" s="21"/>
      <c r="K1003" s="31"/>
      <c r="L1003" s="113">
        <v>1</v>
      </c>
      <c r="M1003" s="113">
        <v>55</v>
      </c>
      <c r="N1003" s="113">
        <v>35</v>
      </c>
      <c r="O1003" s="113">
        <v>549</v>
      </c>
      <c r="P1003" s="113">
        <v>244</v>
      </c>
      <c r="Q1003" s="113">
        <v>672</v>
      </c>
      <c r="R1003" s="113">
        <v>711</v>
      </c>
      <c r="S1003" s="113">
        <v>630</v>
      </c>
      <c r="T1003" s="113">
        <v>468</v>
      </c>
    </row>
    <row r="1004" spans="1:20" x14ac:dyDescent="0.25">
      <c r="A1004" s="115" t="s">
        <v>681</v>
      </c>
      <c r="B1004" s="104" t="s">
        <v>4942</v>
      </c>
      <c r="C1004" s="104">
        <v>15</v>
      </c>
      <c r="D1004" s="115" t="s">
        <v>6544</v>
      </c>
      <c r="E1004" s="31">
        <f t="shared" si="60"/>
        <v>602.66666666666663</v>
      </c>
      <c r="F1004" s="121">
        <f t="shared" si="61"/>
        <v>1251</v>
      </c>
      <c r="G1004" s="21"/>
      <c r="H1004" s="31"/>
      <c r="I1004" s="121">
        <f t="shared" si="62"/>
        <v>585.6</v>
      </c>
      <c r="J1004" s="21"/>
      <c r="K1004" s="31"/>
      <c r="L1004" s="113">
        <v>987</v>
      </c>
      <c r="M1004" s="113">
        <v>1215</v>
      </c>
      <c r="N1004" s="113">
        <v>1097</v>
      </c>
      <c r="O1004" s="113">
        <v>1705</v>
      </c>
      <c r="P1004" s="113">
        <v>283</v>
      </c>
      <c r="Q1004" s="113">
        <v>837</v>
      </c>
      <c r="R1004" s="113">
        <v>332</v>
      </c>
      <c r="S1004" s="113">
        <v>382</v>
      </c>
      <c r="T1004" s="113">
        <v>1094</v>
      </c>
    </row>
    <row r="1005" spans="1:20" x14ac:dyDescent="0.25">
      <c r="A1005" s="115" t="s">
        <v>9401</v>
      </c>
      <c r="B1005" s="104" t="s">
        <v>4890</v>
      </c>
      <c r="C1005" s="104">
        <v>4</v>
      </c>
      <c r="D1005" s="115" t="s">
        <v>9402</v>
      </c>
      <c r="E1005" s="31">
        <f t="shared" si="60"/>
        <v>602</v>
      </c>
      <c r="F1005" s="121">
        <f t="shared" si="61"/>
        <v>0</v>
      </c>
      <c r="G1005" s="21"/>
      <c r="H1005" s="31"/>
      <c r="I1005" s="121">
        <f t="shared" si="62"/>
        <v>361.2</v>
      </c>
      <c r="J1005" s="21"/>
      <c r="K1005" s="31"/>
      <c r="L1005" s="113"/>
      <c r="M1005" s="113"/>
      <c r="N1005" s="113"/>
      <c r="O1005" s="113"/>
      <c r="P1005" s="113"/>
      <c r="Q1005" s="113"/>
      <c r="R1005" s="113"/>
      <c r="S1005" s="113">
        <v>652</v>
      </c>
      <c r="T1005" s="113">
        <v>1154</v>
      </c>
    </row>
    <row r="1006" spans="1:20" x14ac:dyDescent="0.25">
      <c r="A1006" s="115" t="s">
        <v>1268</v>
      </c>
      <c r="B1006" s="104" t="s">
        <v>4943</v>
      </c>
      <c r="C1006" s="104">
        <v>15</v>
      </c>
      <c r="D1006" s="115" t="s">
        <v>7220</v>
      </c>
      <c r="E1006" s="31">
        <f t="shared" si="60"/>
        <v>601.33333333333337</v>
      </c>
      <c r="F1006" s="121">
        <f t="shared" si="61"/>
        <v>419</v>
      </c>
      <c r="G1006" s="21"/>
      <c r="H1006" s="31"/>
      <c r="I1006" s="121">
        <f t="shared" si="62"/>
        <v>506.2</v>
      </c>
      <c r="J1006" s="21"/>
      <c r="K1006" s="31"/>
      <c r="L1006" s="113">
        <v>44</v>
      </c>
      <c r="M1006" s="113">
        <v>200</v>
      </c>
      <c r="N1006" s="113">
        <v>304</v>
      </c>
      <c r="O1006" s="113">
        <v>1128</v>
      </c>
      <c r="P1006" s="113">
        <v>192</v>
      </c>
      <c r="Q1006" s="113">
        <v>535</v>
      </c>
      <c r="R1006" s="113">
        <v>392</v>
      </c>
      <c r="S1006" s="113">
        <v>590</v>
      </c>
      <c r="T1006" s="113">
        <v>822</v>
      </c>
    </row>
    <row r="1007" spans="1:20" x14ac:dyDescent="0.25">
      <c r="A1007" s="115" t="s">
        <v>378</v>
      </c>
      <c r="B1007" s="104" t="s">
        <v>4956</v>
      </c>
      <c r="C1007" s="104">
        <v>17</v>
      </c>
      <c r="D1007" s="115" t="s">
        <v>9417</v>
      </c>
      <c r="E1007" s="31">
        <f t="shared" si="60"/>
        <v>601</v>
      </c>
      <c r="F1007" s="121">
        <f t="shared" si="61"/>
        <v>72.75</v>
      </c>
      <c r="G1007" s="21"/>
      <c r="H1007" s="31"/>
      <c r="I1007" s="121">
        <f t="shared" si="62"/>
        <v>479</v>
      </c>
      <c r="J1007" s="21"/>
      <c r="K1007" s="31"/>
      <c r="L1007" s="113">
        <v>10</v>
      </c>
      <c r="M1007" s="113">
        <v>27</v>
      </c>
      <c r="N1007" s="113">
        <v>138</v>
      </c>
      <c r="O1007" s="113">
        <v>116</v>
      </c>
      <c r="P1007" s="113">
        <v>145</v>
      </c>
      <c r="Q1007" s="113">
        <v>447</v>
      </c>
      <c r="R1007" s="113">
        <v>412</v>
      </c>
      <c r="S1007" s="113">
        <v>590</v>
      </c>
      <c r="T1007" s="113">
        <v>801</v>
      </c>
    </row>
    <row r="1008" spans="1:20" x14ac:dyDescent="0.25">
      <c r="A1008" s="115" t="s">
        <v>995</v>
      </c>
      <c r="B1008" s="104" t="s">
        <v>4962</v>
      </c>
      <c r="C1008" s="104">
        <v>20</v>
      </c>
      <c r="D1008" s="115" t="s">
        <v>6096</v>
      </c>
      <c r="E1008" s="31">
        <f t="shared" si="60"/>
        <v>600</v>
      </c>
      <c r="F1008" s="121">
        <f t="shared" si="61"/>
        <v>205.25</v>
      </c>
      <c r="G1008" s="21"/>
      <c r="H1008" s="31"/>
      <c r="I1008" s="121">
        <f t="shared" si="62"/>
        <v>446.4</v>
      </c>
      <c r="J1008" s="21"/>
      <c r="K1008" s="31"/>
      <c r="L1008" s="113">
        <v>426</v>
      </c>
      <c r="M1008" s="113">
        <v>53</v>
      </c>
      <c r="N1008" s="113">
        <v>135</v>
      </c>
      <c r="O1008" s="113">
        <v>207</v>
      </c>
      <c r="P1008" s="113">
        <v>188</v>
      </c>
      <c r="Q1008" s="113">
        <v>244</v>
      </c>
      <c r="R1008" s="113">
        <v>324</v>
      </c>
      <c r="S1008" s="113">
        <v>940</v>
      </c>
      <c r="T1008" s="113">
        <v>536</v>
      </c>
    </row>
    <row r="1009" spans="1:20" x14ac:dyDescent="0.25">
      <c r="A1009" s="115" t="s">
        <v>4142</v>
      </c>
      <c r="B1009" s="104" t="s">
        <v>4930</v>
      </c>
      <c r="C1009" s="104">
        <v>11</v>
      </c>
      <c r="D1009" s="115" t="s">
        <v>8307</v>
      </c>
      <c r="E1009" s="31">
        <f t="shared" si="60"/>
        <v>598.33333333333337</v>
      </c>
      <c r="F1009" s="121">
        <f t="shared" si="61"/>
        <v>122.75</v>
      </c>
      <c r="G1009" s="21"/>
      <c r="H1009" s="31"/>
      <c r="I1009" s="121">
        <f t="shared" si="62"/>
        <v>487.2</v>
      </c>
      <c r="J1009" s="21"/>
      <c r="K1009" s="31"/>
      <c r="L1009" s="113">
        <v>171</v>
      </c>
      <c r="M1009" s="113">
        <v>50</v>
      </c>
      <c r="N1009" s="113"/>
      <c r="O1009" s="113">
        <v>270</v>
      </c>
      <c r="P1009" s="113">
        <v>542</v>
      </c>
      <c r="Q1009" s="113">
        <v>99</v>
      </c>
      <c r="R1009" s="113">
        <v>313</v>
      </c>
      <c r="S1009" s="113">
        <v>608</v>
      </c>
      <c r="T1009" s="113">
        <v>874</v>
      </c>
    </row>
    <row r="1010" spans="1:20" x14ac:dyDescent="0.25">
      <c r="A1010" s="115" t="s">
        <v>1096</v>
      </c>
      <c r="B1010" s="104" t="s">
        <v>4939</v>
      </c>
      <c r="C1010" s="104">
        <v>13</v>
      </c>
      <c r="D1010" s="115" t="s">
        <v>7935</v>
      </c>
      <c r="E1010" s="31">
        <f t="shared" si="60"/>
        <v>597.33333333333337</v>
      </c>
      <c r="F1010" s="121">
        <f t="shared" si="61"/>
        <v>501</v>
      </c>
      <c r="G1010" s="21"/>
      <c r="H1010" s="31"/>
      <c r="I1010" s="121">
        <f t="shared" si="62"/>
        <v>624.6</v>
      </c>
      <c r="J1010" s="21"/>
      <c r="K1010" s="31"/>
      <c r="L1010" s="113">
        <v>54</v>
      </c>
      <c r="M1010" s="113">
        <v>107</v>
      </c>
      <c r="N1010" s="113">
        <v>1151</v>
      </c>
      <c r="O1010" s="113">
        <v>692</v>
      </c>
      <c r="P1010" s="113">
        <v>208</v>
      </c>
      <c r="Q1010" s="113">
        <v>1123</v>
      </c>
      <c r="R1010" s="113">
        <v>823</v>
      </c>
      <c r="S1010" s="113">
        <v>498</v>
      </c>
      <c r="T1010" s="113">
        <v>471</v>
      </c>
    </row>
    <row r="1011" spans="1:20" x14ac:dyDescent="0.25">
      <c r="A1011" s="115" t="s">
        <v>1722</v>
      </c>
      <c r="B1011" s="104" t="s">
        <v>4908</v>
      </c>
      <c r="C1011" s="104">
        <v>6</v>
      </c>
      <c r="D1011" s="115" t="s">
        <v>8170</v>
      </c>
      <c r="E1011" s="31">
        <f t="shared" si="60"/>
        <v>596.33333333333337</v>
      </c>
      <c r="F1011" s="121">
        <f t="shared" si="61"/>
        <v>148.5</v>
      </c>
      <c r="G1011" s="21"/>
      <c r="H1011" s="31"/>
      <c r="I1011" s="121">
        <f t="shared" si="62"/>
        <v>419</v>
      </c>
      <c r="J1011" s="21"/>
      <c r="K1011" s="31"/>
      <c r="L1011" s="113">
        <v>81</v>
      </c>
      <c r="M1011" s="113">
        <v>122</v>
      </c>
      <c r="N1011" s="113">
        <v>244</v>
      </c>
      <c r="O1011" s="113">
        <v>147</v>
      </c>
      <c r="P1011" s="113">
        <v>103</v>
      </c>
      <c r="Q1011" s="113">
        <v>203</v>
      </c>
      <c r="R1011" s="113">
        <v>325</v>
      </c>
      <c r="S1011" s="113">
        <v>582</v>
      </c>
      <c r="T1011" s="113">
        <v>882</v>
      </c>
    </row>
    <row r="1012" spans="1:20" x14ac:dyDescent="0.25">
      <c r="A1012" s="115" t="s">
        <v>1602</v>
      </c>
      <c r="B1012" s="104" t="s">
        <v>4898</v>
      </c>
      <c r="C1012" s="104">
        <v>6</v>
      </c>
      <c r="D1012" s="115" t="s">
        <v>6702</v>
      </c>
      <c r="E1012" s="31">
        <f t="shared" si="60"/>
        <v>595.66666666666663</v>
      </c>
      <c r="F1012" s="121">
        <f t="shared" si="61"/>
        <v>312.5</v>
      </c>
      <c r="G1012" s="21"/>
      <c r="H1012" s="31"/>
      <c r="I1012" s="121">
        <f t="shared" si="62"/>
        <v>541</v>
      </c>
      <c r="J1012" s="21"/>
      <c r="K1012" s="31"/>
      <c r="L1012" s="113">
        <v>31</v>
      </c>
      <c r="M1012" s="113">
        <v>68</v>
      </c>
      <c r="N1012" s="113">
        <v>99</v>
      </c>
      <c r="O1012" s="113">
        <v>1052</v>
      </c>
      <c r="P1012" s="113">
        <v>189</v>
      </c>
      <c r="Q1012" s="113">
        <v>729</v>
      </c>
      <c r="R1012" s="113">
        <v>735</v>
      </c>
      <c r="S1012" s="113">
        <v>457</v>
      </c>
      <c r="T1012" s="113">
        <v>595</v>
      </c>
    </row>
    <row r="1013" spans="1:20" x14ac:dyDescent="0.25">
      <c r="A1013" s="115" t="s">
        <v>1064</v>
      </c>
      <c r="B1013" s="104" t="s">
        <v>4918</v>
      </c>
      <c r="C1013" s="104">
        <v>10</v>
      </c>
      <c r="D1013" s="115" t="s">
        <v>6167</v>
      </c>
      <c r="E1013" s="31">
        <f t="shared" si="60"/>
        <v>594</v>
      </c>
      <c r="F1013" s="121">
        <f t="shared" si="61"/>
        <v>47.5</v>
      </c>
      <c r="G1013" s="21"/>
      <c r="H1013" s="31"/>
      <c r="I1013" s="121">
        <f t="shared" si="62"/>
        <v>465.2</v>
      </c>
      <c r="J1013" s="21"/>
      <c r="K1013" s="31"/>
      <c r="L1013" s="113">
        <v>92</v>
      </c>
      <c r="M1013" s="113">
        <v>13</v>
      </c>
      <c r="N1013" s="113">
        <v>21</v>
      </c>
      <c r="O1013" s="113">
        <v>64</v>
      </c>
      <c r="P1013" s="113">
        <v>120</v>
      </c>
      <c r="Q1013" s="113">
        <v>424</v>
      </c>
      <c r="R1013" s="113">
        <v>666</v>
      </c>
      <c r="S1013" s="113">
        <v>426</v>
      </c>
      <c r="T1013" s="113">
        <v>690</v>
      </c>
    </row>
    <row r="1014" spans="1:20" x14ac:dyDescent="0.25">
      <c r="A1014" s="115" t="s">
        <v>1991</v>
      </c>
      <c r="B1014" s="104" t="s">
        <v>4942</v>
      </c>
      <c r="C1014" s="104">
        <v>15</v>
      </c>
      <c r="D1014" s="115" t="s">
        <v>8913</v>
      </c>
      <c r="E1014" s="31">
        <f t="shared" si="60"/>
        <v>594</v>
      </c>
      <c r="F1014" s="121">
        <f t="shared" si="61"/>
        <v>181</v>
      </c>
      <c r="G1014" s="21"/>
      <c r="H1014" s="31"/>
      <c r="I1014" s="121">
        <f t="shared" si="62"/>
        <v>417.4</v>
      </c>
      <c r="J1014" s="21"/>
      <c r="K1014" s="31"/>
      <c r="L1014" s="113">
        <v>82</v>
      </c>
      <c r="M1014" s="113">
        <v>178</v>
      </c>
      <c r="N1014" s="113">
        <v>312</v>
      </c>
      <c r="O1014" s="113">
        <v>152</v>
      </c>
      <c r="P1014" s="113">
        <v>138</v>
      </c>
      <c r="Q1014" s="113">
        <v>167</v>
      </c>
      <c r="R1014" s="113">
        <v>287</v>
      </c>
      <c r="S1014" s="113">
        <v>990</v>
      </c>
      <c r="T1014" s="113">
        <v>505</v>
      </c>
    </row>
    <row r="1015" spans="1:20" x14ac:dyDescent="0.25">
      <c r="A1015" s="115" t="s">
        <v>1233</v>
      </c>
      <c r="B1015" s="104" t="s">
        <v>4943</v>
      </c>
      <c r="C1015" s="104">
        <v>15</v>
      </c>
      <c r="D1015" s="115" t="s">
        <v>6156</v>
      </c>
      <c r="E1015" s="31">
        <f t="shared" si="60"/>
        <v>590.33333333333337</v>
      </c>
      <c r="F1015" s="121">
        <f t="shared" si="61"/>
        <v>223.5</v>
      </c>
      <c r="G1015" s="21"/>
      <c r="H1015" s="31"/>
      <c r="I1015" s="121">
        <f t="shared" si="62"/>
        <v>619.4</v>
      </c>
      <c r="J1015" s="21"/>
      <c r="K1015" s="31"/>
      <c r="L1015" s="113">
        <v>26</v>
      </c>
      <c r="M1015" s="113">
        <v>23</v>
      </c>
      <c r="N1015" s="113">
        <v>171</v>
      </c>
      <c r="O1015" s="113">
        <v>674</v>
      </c>
      <c r="P1015" s="113">
        <v>953</v>
      </c>
      <c r="Q1015" s="113">
        <v>373</v>
      </c>
      <c r="R1015" s="113">
        <v>537</v>
      </c>
      <c r="S1015" s="113">
        <v>605</v>
      </c>
      <c r="T1015" s="113">
        <v>629</v>
      </c>
    </row>
    <row r="1016" spans="1:20" x14ac:dyDescent="0.25">
      <c r="A1016" s="115" t="s">
        <v>2783</v>
      </c>
      <c r="B1016" s="104" t="s">
        <v>4929</v>
      </c>
      <c r="C1016" s="104">
        <v>11</v>
      </c>
      <c r="D1016" s="115" t="s">
        <v>8647</v>
      </c>
      <c r="E1016" s="31">
        <f t="shared" si="60"/>
        <v>588.33333333333337</v>
      </c>
      <c r="F1016" s="121">
        <f t="shared" si="61"/>
        <v>157.25</v>
      </c>
      <c r="G1016" s="21"/>
      <c r="H1016" s="31"/>
      <c r="I1016" s="121">
        <f t="shared" si="62"/>
        <v>394.2</v>
      </c>
      <c r="J1016" s="21"/>
      <c r="K1016" s="31"/>
      <c r="L1016" s="113">
        <v>1</v>
      </c>
      <c r="M1016" s="113">
        <v>216</v>
      </c>
      <c r="N1016" s="113">
        <v>264</v>
      </c>
      <c r="O1016" s="113">
        <v>148</v>
      </c>
      <c r="P1016" s="113">
        <v>60</v>
      </c>
      <c r="Q1016" s="113">
        <v>146</v>
      </c>
      <c r="R1016" s="113">
        <v>467</v>
      </c>
      <c r="S1016" s="113">
        <v>648</v>
      </c>
      <c r="T1016" s="113">
        <v>650</v>
      </c>
    </row>
    <row r="1017" spans="1:20" x14ac:dyDescent="0.25">
      <c r="A1017" s="115" t="s">
        <v>1025</v>
      </c>
      <c r="B1017" s="104" t="s">
        <v>4953</v>
      </c>
      <c r="C1017" s="104">
        <v>16</v>
      </c>
      <c r="D1017" s="115" t="s">
        <v>5841</v>
      </c>
      <c r="E1017" s="31">
        <f t="shared" si="60"/>
        <v>588</v>
      </c>
      <c r="F1017" s="121">
        <f t="shared" si="61"/>
        <v>864.75</v>
      </c>
      <c r="G1017" s="21"/>
      <c r="H1017" s="31"/>
      <c r="I1017" s="121">
        <f t="shared" si="62"/>
        <v>396.6</v>
      </c>
      <c r="J1017" s="21"/>
      <c r="K1017" s="31"/>
      <c r="L1017" s="113">
        <v>29</v>
      </c>
      <c r="M1017" s="113">
        <v>2502</v>
      </c>
      <c r="N1017" s="113">
        <v>292</v>
      </c>
      <c r="O1017" s="113">
        <v>636</v>
      </c>
      <c r="P1017" s="113">
        <v>90</v>
      </c>
      <c r="Q1017" s="113">
        <v>129</v>
      </c>
      <c r="R1017" s="113">
        <v>340</v>
      </c>
      <c r="S1017" s="113">
        <v>523</v>
      </c>
      <c r="T1017" s="113">
        <v>901</v>
      </c>
    </row>
    <row r="1018" spans="1:20" x14ac:dyDescent="0.25">
      <c r="A1018" s="115" t="s">
        <v>3042</v>
      </c>
      <c r="B1018" s="104" t="s">
        <v>4947</v>
      </c>
      <c r="C1018" s="104">
        <v>15</v>
      </c>
      <c r="D1018" s="115" t="s">
        <v>5478</v>
      </c>
      <c r="E1018" s="31">
        <f t="shared" si="60"/>
        <v>585.33333333333337</v>
      </c>
      <c r="F1018" s="121">
        <f t="shared" si="61"/>
        <v>153</v>
      </c>
      <c r="G1018" s="21"/>
      <c r="H1018" s="31"/>
      <c r="I1018" s="121">
        <f t="shared" si="62"/>
        <v>351.2</v>
      </c>
      <c r="J1018" s="21"/>
      <c r="K1018" s="31"/>
      <c r="L1018" s="113"/>
      <c r="M1018" s="113"/>
      <c r="N1018" s="113">
        <v>612</v>
      </c>
      <c r="O1018" s="113"/>
      <c r="P1018" s="113"/>
      <c r="Q1018" s="113"/>
      <c r="R1018" s="113">
        <v>806</v>
      </c>
      <c r="S1018" s="113">
        <v>950</v>
      </c>
      <c r="T1018" s="113">
        <v>0</v>
      </c>
    </row>
    <row r="1019" spans="1:20" x14ac:dyDescent="0.25">
      <c r="A1019" s="115" t="s">
        <v>596</v>
      </c>
      <c r="B1019" s="104" t="s">
        <v>4954</v>
      </c>
      <c r="C1019" s="104">
        <v>16</v>
      </c>
      <c r="D1019" s="115" t="s">
        <v>5865</v>
      </c>
      <c r="E1019" s="31">
        <f t="shared" si="60"/>
        <v>584</v>
      </c>
      <c r="F1019" s="121">
        <f t="shared" si="61"/>
        <v>229.25</v>
      </c>
      <c r="G1019" s="21"/>
      <c r="H1019" s="31"/>
      <c r="I1019" s="121">
        <f t="shared" si="62"/>
        <v>450.8</v>
      </c>
      <c r="J1019" s="21"/>
      <c r="K1019" s="31"/>
      <c r="L1019" s="113">
        <v>67</v>
      </c>
      <c r="M1019" s="113">
        <v>175</v>
      </c>
      <c r="N1019" s="113">
        <v>292</v>
      </c>
      <c r="O1019" s="113">
        <v>383</v>
      </c>
      <c r="P1019" s="113">
        <v>292</v>
      </c>
      <c r="Q1019" s="113">
        <v>210</v>
      </c>
      <c r="R1019" s="113">
        <v>618</v>
      </c>
      <c r="S1019" s="113">
        <v>402</v>
      </c>
      <c r="T1019" s="113">
        <v>732</v>
      </c>
    </row>
    <row r="1020" spans="1:20" x14ac:dyDescent="0.25">
      <c r="A1020" s="115" t="s">
        <v>391</v>
      </c>
      <c r="B1020" s="104" t="s">
        <v>4959</v>
      </c>
      <c r="C1020" s="104">
        <v>18</v>
      </c>
      <c r="D1020" s="115" t="s">
        <v>9421</v>
      </c>
      <c r="E1020" s="31">
        <f t="shared" si="60"/>
        <v>582.66666666666663</v>
      </c>
      <c r="F1020" s="121">
        <f t="shared" si="61"/>
        <v>446</v>
      </c>
      <c r="G1020" s="21"/>
      <c r="H1020" s="31"/>
      <c r="I1020" s="121">
        <f t="shared" si="62"/>
        <v>428.2</v>
      </c>
      <c r="J1020" s="21"/>
      <c r="K1020" s="31"/>
      <c r="L1020" s="113">
        <v>258</v>
      </c>
      <c r="M1020" s="113">
        <v>553</v>
      </c>
      <c r="N1020" s="113">
        <v>694</v>
      </c>
      <c r="O1020" s="113">
        <v>279</v>
      </c>
      <c r="P1020" s="113">
        <v>139</v>
      </c>
      <c r="Q1020" s="113">
        <v>254</v>
      </c>
      <c r="R1020" s="113">
        <v>598</v>
      </c>
      <c r="S1020" s="113">
        <v>686</v>
      </c>
      <c r="T1020" s="113">
        <v>464</v>
      </c>
    </row>
    <row r="1021" spans="1:20" x14ac:dyDescent="0.25">
      <c r="A1021" s="115" t="s">
        <v>4561</v>
      </c>
      <c r="B1021" s="104" t="s">
        <v>4890</v>
      </c>
      <c r="C1021" s="104">
        <v>4</v>
      </c>
      <c r="D1021" s="115" t="s">
        <v>5679</v>
      </c>
      <c r="E1021" s="31">
        <f t="shared" si="60"/>
        <v>581.66666666666663</v>
      </c>
      <c r="F1021" s="121">
        <f t="shared" si="61"/>
        <v>571.5</v>
      </c>
      <c r="G1021" s="21"/>
      <c r="H1021" s="31"/>
      <c r="I1021" s="121">
        <f t="shared" si="62"/>
        <v>888.4</v>
      </c>
      <c r="J1021" s="21"/>
      <c r="K1021" s="31"/>
      <c r="L1021" s="113">
        <v>330</v>
      </c>
      <c r="M1021" s="113">
        <v>412</v>
      </c>
      <c r="N1021" s="113">
        <v>515</v>
      </c>
      <c r="O1021" s="113">
        <v>1029</v>
      </c>
      <c r="P1021" s="113">
        <v>1557</v>
      </c>
      <c r="Q1021" s="113">
        <v>1140</v>
      </c>
      <c r="R1021" s="113">
        <v>1361</v>
      </c>
      <c r="S1021" s="113">
        <v>232</v>
      </c>
      <c r="T1021" s="113">
        <v>152</v>
      </c>
    </row>
    <row r="1022" spans="1:20" x14ac:dyDescent="0.25">
      <c r="A1022" s="115" t="s">
        <v>1012</v>
      </c>
      <c r="B1022" s="104" t="s">
        <v>4953</v>
      </c>
      <c r="C1022" s="104">
        <v>16</v>
      </c>
      <c r="D1022" s="115" t="s">
        <v>7246</v>
      </c>
      <c r="E1022" s="31">
        <f t="shared" si="60"/>
        <v>577.33333333333337</v>
      </c>
      <c r="F1022" s="121">
        <f t="shared" si="61"/>
        <v>67.25</v>
      </c>
      <c r="G1022" s="21"/>
      <c r="H1022" s="31"/>
      <c r="I1022" s="121">
        <f t="shared" si="62"/>
        <v>469.4</v>
      </c>
      <c r="J1022" s="21"/>
      <c r="K1022" s="31"/>
      <c r="L1022" s="113"/>
      <c r="M1022" s="113">
        <v>2</v>
      </c>
      <c r="N1022" s="113">
        <v>74</v>
      </c>
      <c r="O1022" s="113">
        <v>193</v>
      </c>
      <c r="P1022" s="113">
        <v>326</v>
      </c>
      <c r="Q1022" s="113">
        <v>289</v>
      </c>
      <c r="R1022" s="113">
        <v>305</v>
      </c>
      <c r="S1022" s="113">
        <v>736</v>
      </c>
      <c r="T1022" s="113">
        <v>691</v>
      </c>
    </row>
    <row r="1023" spans="1:20" x14ac:dyDescent="0.25">
      <c r="A1023" s="115" t="s">
        <v>1432</v>
      </c>
      <c r="B1023" s="104" t="s">
        <v>4942</v>
      </c>
      <c r="C1023" s="104">
        <v>15</v>
      </c>
      <c r="D1023" s="115" t="s">
        <v>9285</v>
      </c>
      <c r="E1023" s="31">
        <f t="shared" si="60"/>
        <v>576.33333333333337</v>
      </c>
      <c r="F1023" s="121">
        <f t="shared" si="61"/>
        <v>671.5</v>
      </c>
      <c r="G1023" s="21"/>
      <c r="H1023" s="31"/>
      <c r="I1023" s="121">
        <f t="shared" si="62"/>
        <v>408.6</v>
      </c>
      <c r="J1023" s="21"/>
      <c r="K1023" s="31"/>
      <c r="L1023" s="113">
        <v>45</v>
      </c>
      <c r="M1023" s="113">
        <v>139</v>
      </c>
      <c r="N1023" s="113">
        <v>1892</v>
      </c>
      <c r="O1023" s="113">
        <v>610</v>
      </c>
      <c r="P1023" s="113">
        <v>69</v>
      </c>
      <c r="Q1023" s="113">
        <v>245</v>
      </c>
      <c r="R1023" s="113">
        <v>538</v>
      </c>
      <c r="S1023" s="113">
        <v>348</v>
      </c>
      <c r="T1023" s="113">
        <v>843</v>
      </c>
    </row>
    <row r="1024" spans="1:20" x14ac:dyDescent="0.25">
      <c r="A1024" s="115" t="s">
        <v>1075</v>
      </c>
      <c r="B1024" s="104" t="s">
        <v>4909</v>
      </c>
      <c r="C1024" s="104">
        <v>7</v>
      </c>
      <c r="D1024" s="115" t="s">
        <v>5648</v>
      </c>
      <c r="E1024" s="31">
        <f t="shared" si="60"/>
        <v>576</v>
      </c>
      <c r="F1024" s="121">
        <f t="shared" si="61"/>
        <v>252</v>
      </c>
      <c r="G1024" s="21"/>
      <c r="H1024" s="31"/>
      <c r="I1024" s="121">
        <f t="shared" si="62"/>
        <v>510.6</v>
      </c>
      <c r="J1024" s="21"/>
      <c r="K1024" s="31"/>
      <c r="L1024" s="113">
        <v>151</v>
      </c>
      <c r="M1024" s="113">
        <v>104</v>
      </c>
      <c r="N1024" s="113">
        <v>195</v>
      </c>
      <c r="O1024" s="113">
        <v>558</v>
      </c>
      <c r="P1024" s="113">
        <v>158</v>
      </c>
      <c r="Q1024" s="113">
        <v>667</v>
      </c>
      <c r="R1024" s="113">
        <v>589</v>
      </c>
      <c r="S1024" s="113">
        <v>532</v>
      </c>
      <c r="T1024" s="113">
        <v>607</v>
      </c>
    </row>
    <row r="1025" spans="1:20" x14ac:dyDescent="0.25">
      <c r="A1025" s="115" t="s">
        <v>1339</v>
      </c>
      <c r="B1025" s="104" t="s">
        <v>4942</v>
      </c>
      <c r="C1025" s="104">
        <v>15</v>
      </c>
      <c r="D1025" s="115" t="s">
        <v>5280</v>
      </c>
      <c r="E1025" s="31">
        <f t="shared" si="60"/>
        <v>575.66666666666663</v>
      </c>
      <c r="F1025" s="121">
        <f t="shared" si="61"/>
        <v>709.75</v>
      </c>
      <c r="G1025" s="21"/>
      <c r="H1025" s="31"/>
      <c r="I1025" s="121">
        <f t="shared" si="62"/>
        <v>516.20000000000005</v>
      </c>
      <c r="J1025" s="21"/>
      <c r="K1025" s="31"/>
      <c r="L1025" s="113">
        <v>400</v>
      </c>
      <c r="M1025" s="113">
        <v>566</v>
      </c>
      <c r="N1025" s="113">
        <v>921</v>
      </c>
      <c r="O1025" s="113">
        <v>952</v>
      </c>
      <c r="P1025" s="113">
        <v>385</v>
      </c>
      <c r="Q1025" s="113">
        <v>469</v>
      </c>
      <c r="R1025" s="113">
        <v>884</v>
      </c>
      <c r="S1025" s="113">
        <v>483</v>
      </c>
      <c r="T1025" s="113">
        <v>360</v>
      </c>
    </row>
    <row r="1026" spans="1:20" x14ac:dyDescent="0.25">
      <c r="A1026" s="115" t="s">
        <v>1641</v>
      </c>
      <c r="B1026" s="104" t="s">
        <v>4910</v>
      </c>
      <c r="C1026" s="104">
        <v>7</v>
      </c>
      <c r="D1026" s="115" t="s">
        <v>8802</v>
      </c>
      <c r="E1026" s="31">
        <f t="shared" si="60"/>
        <v>574.33333333333337</v>
      </c>
      <c r="F1026" s="121">
        <f t="shared" si="61"/>
        <v>109.25</v>
      </c>
      <c r="G1026" s="21"/>
      <c r="H1026" s="31"/>
      <c r="I1026" s="121">
        <f t="shared" si="62"/>
        <v>497.2</v>
      </c>
      <c r="J1026" s="21"/>
      <c r="K1026" s="31"/>
      <c r="L1026" s="113">
        <v>142</v>
      </c>
      <c r="M1026" s="113">
        <v>120</v>
      </c>
      <c r="N1026" s="113">
        <v>39</v>
      </c>
      <c r="O1026" s="113">
        <v>136</v>
      </c>
      <c r="P1026" s="113">
        <v>496</v>
      </c>
      <c r="Q1026" s="113">
        <v>267</v>
      </c>
      <c r="R1026" s="113">
        <v>417</v>
      </c>
      <c r="S1026" s="113">
        <v>787</v>
      </c>
      <c r="T1026" s="113">
        <v>519</v>
      </c>
    </row>
    <row r="1027" spans="1:20" x14ac:dyDescent="0.25">
      <c r="A1027" s="115" t="s">
        <v>3023</v>
      </c>
      <c r="B1027" s="104" t="s">
        <v>4924</v>
      </c>
      <c r="C1027" s="104">
        <v>11</v>
      </c>
      <c r="D1027" s="115" t="s">
        <v>7127</v>
      </c>
      <c r="E1027" s="31">
        <f t="shared" si="60"/>
        <v>573</v>
      </c>
      <c r="F1027" s="121">
        <f t="shared" si="61"/>
        <v>160.5</v>
      </c>
      <c r="G1027" s="21"/>
      <c r="H1027" s="31"/>
      <c r="I1027" s="121">
        <f t="shared" si="62"/>
        <v>451.2</v>
      </c>
      <c r="J1027" s="21"/>
      <c r="K1027" s="31"/>
      <c r="L1027" s="113">
        <v>60</v>
      </c>
      <c r="M1027" s="113">
        <v>74</v>
      </c>
      <c r="N1027" s="113">
        <v>257</v>
      </c>
      <c r="O1027" s="113">
        <v>251</v>
      </c>
      <c r="P1027" s="113">
        <v>312</v>
      </c>
      <c r="Q1027" s="113">
        <v>225</v>
      </c>
      <c r="R1027" s="113">
        <v>169</v>
      </c>
      <c r="S1027" s="113">
        <v>641</v>
      </c>
      <c r="T1027" s="113">
        <v>909</v>
      </c>
    </row>
    <row r="1028" spans="1:20" x14ac:dyDescent="0.25">
      <c r="A1028" s="115" t="s">
        <v>543</v>
      </c>
      <c r="B1028" s="104" t="s">
        <v>4935</v>
      </c>
      <c r="C1028" s="104">
        <v>12</v>
      </c>
      <c r="D1028" s="115" t="s">
        <v>6262</v>
      </c>
      <c r="E1028" s="31">
        <f t="shared" si="60"/>
        <v>571.66666666666663</v>
      </c>
      <c r="F1028" s="121">
        <f t="shared" si="61"/>
        <v>139.5</v>
      </c>
      <c r="G1028" s="21"/>
      <c r="H1028" s="31"/>
      <c r="I1028" s="121">
        <f t="shared" si="62"/>
        <v>476</v>
      </c>
      <c r="J1028" s="21"/>
      <c r="K1028" s="31"/>
      <c r="L1028" s="113">
        <v>69</v>
      </c>
      <c r="M1028" s="113">
        <v>107</v>
      </c>
      <c r="N1028" s="113">
        <v>160</v>
      </c>
      <c r="O1028" s="113">
        <v>222</v>
      </c>
      <c r="P1028" s="113">
        <v>276</v>
      </c>
      <c r="Q1028" s="113">
        <v>389</v>
      </c>
      <c r="R1028" s="113">
        <v>547</v>
      </c>
      <c r="S1028" s="113">
        <v>370</v>
      </c>
      <c r="T1028" s="113">
        <v>798</v>
      </c>
    </row>
    <row r="1029" spans="1:20" x14ac:dyDescent="0.25">
      <c r="A1029" s="115" t="s">
        <v>5480</v>
      </c>
      <c r="B1029" s="104" t="s">
        <v>4963</v>
      </c>
      <c r="C1029" s="104">
        <v>20</v>
      </c>
      <c r="D1029" s="115" t="s">
        <v>5481</v>
      </c>
      <c r="E1029" s="31">
        <f t="shared" si="60"/>
        <v>570.66666666666663</v>
      </c>
      <c r="F1029" s="121">
        <f t="shared" si="61"/>
        <v>280.25</v>
      </c>
      <c r="G1029" s="21"/>
      <c r="H1029" s="31"/>
      <c r="I1029" s="121">
        <f t="shared" si="62"/>
        <v>450.2</v>
      </c>
      <c r="J1029" s="21"/>
      <c r="K1029" s="31"/>
      <c r="L1029" s="113"/>
      <c r="M1029" s="113"/>
      <c r="N1029" s="113">
        <v>304</v>
      </c>
      <c r="O1029" s="113">
        <v>817</v>
      </c>
      <c r="P1029" s="113">
        <v>234</v>
      </c>
      <c r="Q1029" s="113">
        <v>305</v>
      </c>
      <c r="R1029" s="113">
        <v>640</v>
      </c>
      <c r="S1029" s="113">
        <v>524</v>
      </c>
      <c r="T1029" s="113">
        <v>548</v>
      </c>
    </row>
    <row r="1030" spans="1:20" x14ac:dyDescent="0.25">
      <c r="A1030" s="115" t="s">
        <v>2028</v>
      </c>
      <c r="B1030" s="104" t="s">
        <v>4956</v>
      </c>
      <c r="C1030" s="104">
        <v>17</v>
      </c>
      <c r="D1030" s="115" t="s">
        <v>8461</v>
      </c>
      <c r="E1030" s="31">
        <f t="shared" si="60"/>
        <v>568.66666666666663</v>
      </c>
      <c r="F1030" s="121">
        <f t="shared" si="61"/>
        <v>314.5</v>
      </c>
      <c r="G1030" s="21"/>
      <c r="H1030" s="31"/>
      <c r="I1030" s="121">
        <f t="shared" si="62"/>
        <v>370</v>
      </c>
      <c r="J1030" s="21"/>
      <c r="K1030" s="31"/>
      <c r="L1030" s="113">
        <v>14</v>
      </c>
      <c r="M1030" s="113">
        <v>64</v>
      </c>
      <c r="N1030" s="113">
        <v>39</v>
      </c>
      <c r="O1030" s="113">
        <v>1141</v>
      </c>
      <c r="P1030" s="113">
        <v>58</v>
      </c>
      <c r="Q1030" s="113">
        <v>86</v>
      </c>
      <c r="R1030" s="113">
        <v>240</v>
      </c>
      <c r="S1030" s="113">
        <v>445</v>
      </c>
      <c r="T1030" s="113">
        <v>1021</v>
      </c>
    </row>
    <row r="1031" spans="1:20" x14ac:dyDescent="0.25">
      <c r="A1031" s="115" t="s">
        <v>261</v>
      </c>
      <c r="B1031" s="104" t="s">
        <v>4874</v>
      </c>
      <c r="C1031" s="104">
        <v>1</v>
      </c>
      <c r="D1031" s="115" t="s">
        <v>7345</v>
      </c>
      <c r="E1031" s="31">
        <f t="shared" si="60"/>
        <v>565.66666666666663</v>
      </c>
      <c r="F1031" s="121">
        <f t="shared" si="61"/>
        <v>105.5</v>
      </c>
      <c r="G1031" s="21"/>
      <c r="H1031" s="31"/>
      <c r="I1031" s="121">
        <f t="shared" si="62"/>
        <v>417</v>
      </c>
      <c r="J1031" s="21"/>
      <c r="K1031" s="31"/>
      <c r="L1031" s="113">
        <v>94</v>
      </c>
      <c r="M1031" s="113">
        <v>96</v>
      </c>
      <c r="N1031" s="113">
        <v>120</v>
      </c>
      <c r="O1031" s="113">
        <v>112</v>
      </c>
      <c r="P1031" s="113">
        <v>153</v>
      </c>
      <c r="Q1031" s="113">
        <v>235</v>
      </c>
      <c r="R1031" s="113">
        <v>1084</v>
      </c>
      <c r="S1031" s="113">
        <v>148</v>
      </c>
      <c r="T1031" s="113">
        <v>465</v>
      </c>
    </row>
    <row r="1032" spans="1:20" x14ac:dyDescent="0.25">
      <c r="A1032" s="115" t="s">
        <v>1258</v>
      </c>
      <c r="B1032" s="104" t="s">
        <v>4931</v>
      </c>
      <c r="C1032" s="104">
        <v>11</v>
      </c>
      <c r="D1032" s="115" t="s">
        <v>5731</v>
      </c>
      <c r="E1032" s="31">
        <f t="shared" si="60"/>
        <v>565</v>
      </c>
      <c r="F1032" s="121">
        <f t="shared" si="61"/>
        <v>376.25</v>
      </c>
      <c r="G1032" s="21"/>
      <c r="H1032" s="31"/>
      <c r="I1032" s="121">
        <f t="shared" si="62"/>
        <v>969.8</v>
      </c>
      <c r="J1032" s="21"/>
      <c r="K1032" s="31"/>
      <c r="L1032" s="113">
        <v>48</v>
      </c>
      <c r="M1032" s="113">
        <v>222</v>
      </c>
      <c r="N1032" s="113">
        <v>47</v>
      </c>
      <c r="O1032" s="113">
        <v>1188</v>
      </c>
      <c r="P1032" s="113">
        <v>1261</v>
      </c>
      <c r="Q1032" s="113">
        <v>1893</v>
      </c>
      <c r="R1032" s="113">
        <v>1330</v>
      </c>
      <c r="S1032" s="113">
        <v>134</v>
      </c>
      <c r="T1032" s="113">
        <v>231</v>
      </c>
    </row>
    <row r="1033" spans="1:20" x14ac:dyDescent="0.25">
      <c r="A1033" s="115" t="s">
        <v>1624</v>
      </c>
      <c r="B1033" s="104" t="s">
        <v>4953</v>
      </c>
      <c r="C1033" s="104">
        <v>16</v>
      </c>
      <c r="D1033" s="115" t="s">
        <v>5546</v>
      </c>
      <c r="E1033" s="31">
        <f t="shared" si="60"/>
        <v>564.33333333333337</v>
      </c>
      <c r="F1033" s="121">
        <f t="shared" si="61"/>
        <v>17.5</v>
      </c>
      <c r="G1033" s="21"/>
      <c r="H1033" s="31"/>
      <c r="I1033" s="121">
        <f t="shared" si="62"/>
        <v>349.4</v>
      </c>
      <c r="J1033" s="21"/>
      <c r="K1033" s="31"/>
      <c r="L1033" s="113">
        <v>1</v>
      </c>
      <c r="M1033" s="113">
        <v>47</v>
      </c>
      <c r="N1033" s="113">
        <v>21</v>
      </c>
      <c r="O1033" s="113">
        <v>1</v>
      </c>
      <c r="P1033" s="113">
        <v>10</v>
      </c>
      <c r="Q1033" s="113">
        <v>44</v>
      </c>
      <c r="R1033" s="113">
        <v>6</v>
      </c>
      <c r="S1033" s="113">
        <v>663</v>
      </c>
      <c r="T1033" s="113">
        <v>1024</v>
      </c>
    </row>
    <row r="1034" spans="1:20" x14ac:dyDescent="0.25">
      <c r="A1034" s="115" t="s">
        <v>1845</v>
      </c>
      <c r="B1034" s="104" t="s">
        <v>4901</v>
      </c>
      <c r="C1034" s="104">
        <v>6</v>
      </c>
      <c r="D1034" s="115" t="s">
        <v>6800</v>
      </c>
      <c r="E1034" s="31">
        <f t="shared" si="60"/>
        <v>562.66666666666663</v>
      </c>
      <c r="F1034" s="121">
        <f t="shared" si="61"/>
        <v>2.5</v>
      </c>
      <c r="G1034" s="21"/>
      <c r="H1034" s="31"/>
      <c r="I1034" s="121">
        <f t="shared" si="62"/>
        <v>342.4</v>
      </c>
      <c r="J1034" s="21"/>
      <c r="K1034" s="31"/>
      <c r="L1034" s="113"/>
      <c r="M1034" s="113"/>
      <c r="N1034" s="113">
        <v>10</v>
      </c>
      <c r="O1034" s="113"/>
      <c r="P1034" s="113">
        <v>1</v>
      </c>
      <c r="Q1034" s="113">
        <v>23</v>
      </c>
      <c r="R1034" s="113"/>
      <c r="S1034" s="113"/>
      <c r="T1034" s="113">
        <v>1688</v>
      </c>
    </row>
    <row r="1035" spans="1:20" x14ac:dyDescent="0.25">
      <c r="A1035" s="115" t="s">
        <v>1310</v>
      </c>
      <c r="B1035" s="104" t="s">
        <v>4951</v>
      </c>
      <c r="C1035" s="104">
        <v>15</v>
      </c>
      <c r="D1035" s="115" t="s">
        <v>5526</v>
      </c>
      <c r="E1035" s="31">
        <f t="shared" si="60"/>
        <v>562.66666666666663</v>
      </c>
      <c r="F1035" s="121">
        <f t="shared" si="61"/>
        <v>189.75</v>
      </c>
      <c r="G1035" s="21"/>
      <c r="H1035" s="31"/>
      <c r="I1035" s="121">
        <f t="shared" si="62"/>
        <v>422.2</v>
      </c>
      <c r="J1035" s="21"/>
      <c r="K1035" s="31"/>
      <c r="L1035" s="113">
        <v>131</v>
      </c>
      <c r="M1035" s="113">
        <v>69</v>
      </c>
      <c r="N1035" s="113">
        <v>272</v>
      </c>
      <c r="O1035" s="113">
        <v>287</v>
      </c>
      <c r="P1035" s="113">
        <v>191</v>
      </c>
      <c r="Q1035" s="113">
        <v>232</v>
      </c>
      <c r="R1035" s="113">
        <v>337</v>
      </c>
      <c r="S1035" s="113">
        <v>672</v>
      </c>
      <c r="T1035" s="113">
        <v>679</v>
      </c>
    </row>
    <row r="1036" spans="1:20" x14ac:dyDescent="0.25">
      <c r="A1036" s="115" t="s">
        <v>1145</v>
      </c>
      <c r="B1036" s="104" t="s">
        <v>4914</v>
      </c>
      <c r="C1036" s="104">
        <v>9</v>
      </c>
      <c r="D1036" s="115" t="s">
        <v>9333</v>
      </c>
      <c r="E1036" s="31">
        <f t="shared" si="60"/>
        <v>561</v>
      </c>
      <c r="F1036" s="121">
        <f t="shared" si="61"/>
        <v>523.5</v>
      </c>
      <c r="G1036" s="21"/>
      <c r="H1036" s="31"/>
      <c r="I1036" s="121">
        <f t="shared" si="62"/>
        <v>950.6</v>
      </c>
      <c r="J1036" s="21"/>
      <c r="K1036" s="31"/>
      <c r="L1036" s="113">
        <v>67</v>
      </c>
      <c r="M1036" s="113">
        <v>87</v>
      </c>
      <c r="N1036" s="113">
        <v>653</v>
      </c>
      <c r="O1036" s="113">
        <v>1287</v>
      </c>
      <c r="P1036" s="113">
        <v>1396</v>
      </c>
      <c r="Q1036" s="113">
        <v>1674</v>
      </c>
      <c r="R1036" s="113">
        <v>974</v>
      </c>
      <c r="S1036" s="113">
        <v>391</v>
      </c>
      <c r="T1036" s="113">
        <v>318</v>
      </c>
    </row>
    <row r="1037" spans="1:20" x14ac:dyDescent="0.25">
      <c r="A1037" s="115" t="s">
        <v>416</v>
      </c>
      <c r="B1037" s="104" t="s">
        <v>4882</v>
      </c>
      <c r="C1037" s="104">
        <v>2</v>
      </c>
      <c r="D1037" s="115" t="s">
        <v>7480</v>
      </c>
      <c r="E1037" s="31">
        <f t="shared" si="60"/>
        <v>559.66666666666663</v>
      </c>
      <c r="F1037" s="121">
        <f t="shared" si="61"/>
        <v>470</v>
      </c>
      <c r="G1037" s="21"/>
      <c r="H1037" s="31"/>
      <c r="I1037" s="121">
        <f t="shared" si="62"/>
        <v>552.6</v>
      </c>
      <c r="J1037" s="21"/>
      <c r="K1037" s="31"/>
      <c r="L1037" s="113">
        <v>258</v>
      </c>
      <c r="M1037" s="113">
        <v>249</v>
      </c>
      <c r="N1037" s="113">
        <v>321</v>
      </c>
      <c r="O1037" s="113">
        <v>1052</v>
      </c>
      <c r="P1037" s="113">
        <v>658</v>
      </c>
      <c r="Q1037" s="113">
        <v>426</v>
      </c>
      <c r="R1037" s="113">
        <v>645</v>
      </c>
      <c r="S1037" s="113">
        <v>531</v>
      </c>
      <c r="T1037" s="113">
        <v>503</v>
      </c>
    </row>
    <row r="1038" spans="1:20" x14ac:dyDescent="0.25">
      <c r="A1038" s="115" t="s">
        <v>2564</v>
      </c>
      <c r="B1038" s="104" t="s">
        <v>4937</v>
      </c>
      <c r="C1038" s="104">
        <v>12</v>
      </c>
      <c r="D1038" s="115" t="s">
        <v>7622</v>
      </c>
      <c r="E1038" s="31">
        <f t="shared" si="60"/>
        <v>558.66666666666663</v>
      </c>
      <c r="F1038" s="121">
        <f t="shared" si="61"/>
        <v>108.25</v>
      </c>
      <c r="G1038" s="21"/>
      <c r="H1038" s="31"/>
      <c r="I1038" s="121">
        <f t="shared" si="62"/>
        <v>642.4</v>
      </c>
      <c r="J1038" s="21"/>
      <c r="K1038" s="31"/>
      <c r="L1038" s="113">
        <v>97</v>
      </c>
      <c r="M1038" s="113">
        <v>57</v>
      </c>
      <c r="N1038" s="113">
        <v>155</v>
      </c>
      <c r="O1038" s="113">
        <v>124</v>
      </c>
      <c r="P1038" s="113">
        <v>250</v>
      </c>
      <c r="Q1038" s="113">
        <v>1286</v>
      </c>
      <c r="R1038" s="113">
        <v>941</v>
      </c>
      <c r="S1038" s="113">
        <v>400</v>
      </c>
      <c r="T1038" s="113">
        <v>335</v>
      </c>
    </row>
    <row r="1039" spans="1:20" x14ac:dyDescent="0.25">
      <c r="A1039" s="115" t="s">
        <v>1707</v>
      </c>
      <c r="B1039" s="104" t="s">
        <v>4954</v>
      </c>
      <c r="C1039" s="104">
        <v>16</v>
      </c>
      <c r="D1039" s="115" t="s">
        <v>7417</v>
      </c>
      <c r="E1039" s="31">
        <f t="shared" si="60"/>
        <v>558.33333333333337</v>
      </c>
      <c r="F1039" s="121">
        <f t="shared" si="61"/>
        <v>139.5</v>
      </c>
      <c r="G1039" s="21"/>
      <c r="H1039" s="31"/>
      <c r="I1039" s="121">
        <f t="shared" si="62"/>
        <v>412.2</v>
      </c>
      <c r="J1039" s="21"/>
      <c r="K1039" s="31"/>
      <c r="L1039" s="113">
        <v>85</v>
      </c>
      <c r="M1039" s="113">
        <v>71</v>
      </c>
      <c r="N1039" s="113">
        <v>192</v>
      </c>
      <c r="O1039" s="113">
        <v>210</v>
      </c>
      <c r="P1039" s="113">
        <v>276</v>
      </c>
      <c r="Q1039" s="113">
        <v>110</v>
      </c>
      <c r="R1039" s="113">
        <v>584</v>
      </c>
      <c r="S1039" s="113">
        <v>533</v>
      </c>
      <c r="T1039" s="113">
        <v>558</v>
      </c>
    </row>
    <row r="1040" spans="1:20" x14ac:dyDescent="0.25">
      <c r="A1040" s="115" t="s">
        <v>862</v>
      </c>
      <c r="B1040" s="104" t="s">
        <v>4932</v>
      </c>
      <c r="C1040" s="104">
        <v>11</v>
      </c>
      <c r="D1040" s="115" t="s">
        <v>7458</v>
      </c>
      <c r="E1040" s="31">
        <f t="shared" si="60"/>
        <v>555.66666666666663</v>
      </c>
      <c r="F1040" s="121">
        <f t="shared" si="61"/>
        <v>545</v>
      </c>
      <c r="G1040" s="21"/>
      <c r="H1040" s="31"/>
      <c r="I1040" s="121">
        <f t="shared" si="62"/>
        <v>494.4</v>
      </c>
      <c r="J1040" s="21"/>
      <c r="K1040" s="31"/>
      <c r="L1040" s="113">
        <v>456</v>
      </c>
      <c r="M1040" s="113">
        <v>640</v>
      </c>
      <c r="N1040" s="113">
        <v>617</v>
      </c>
      <c r="O1040" s="113">
        <v>467</v>
      </c>
      <c r="P1040" s="113">
        <v>453</v>
      </c>
      <c r="Q1040" s="113">
        <v>352</v>
      </c>
      <c r="R1040" s="113">
        <v>474</v>
      </c>
      <c r="S1040" s="113">
        <v>549</v>
      </c>
      <c r="T1040" s="113">
        <v>644</v>
      </c>
    </row>
    <row r="1041" spans="1:20" x14ac:dyDescent="0.25">
      <c r="A1041" s="115" t="s">
        <v>1292</v>
      </c>
      <c r="B1041" s="104" t="s">
        <v>4959</v>
      </c>
      <c r="C1041" s="104">
        <v>18</v>
      </c>
      <c r="D1041" s="115" t="s">
        <v>7403</v>
      </c>
      <c r="E1041" s="31">
        <f t="shared" si="60"/>
        <v>555.33333333333337</v>
      </c>
      <c r="F1041" s="121">
        <f t="shared" si="61"/>
        <v>313.5</v>
      </c>
      <c r="G1041" s="21"/>
      <c r="H1041" s="31"/>
      <c r="I1041" s="121">
        <f t="shared" si="62"/>
        <v>440.2</v>
      </c>
      <c r="J1041" s="21"/>
      <c r="K1041" s="31"/>
      <c r="L1041" s="113">
        <v>136</v>
      </c>
      <c r="M1041" s="113">
        <v>255</v>
      </c>
      <c r="N1041" s="113">
        <v>424</v>
      </c>
      <c r="O1041" s="113">
        <v>439</v>
      </c>
      <c r="P1041" s="113">
        <v>335</v>
      </c>
      <c r="Q1041" s="113">
        <v>200</v>
      </c>
      <c r="R1041" s="113">
        <v>382</v>
      </c>
      <c r="S1041" s="113">
        <v>457</v>
      </c>
      <c r="T1041" s="113">
        <v>827</v>
      </c>
    </row>
    <row r="1042" spans="1:20" x14ac:dyDescent="0.25">
      <c r="A1042" s="115" t="s">
        <v>1522</v>
      </c>
      <c r="B1042" s="104" t="s">
        <v>4885</v>
      </c>
      <c r="C1042" s="104">
        <v>3</v>
      </c>
      <c r="D1042" s="115" t="s">
        <v>8532</v>
      </c>
      <c r="E1042" s="31">
        <f t="shared" si="60"/>
        <v>553</v>
      </c>
      <c r="F1042" s="121">
        <f t="shared" si="61"/>
        <v>246.25</v>
      </c>
      <c r="G1042" s="21"/>
      <c r="H1042" s="31"/>
      <c r="I1042" s="121">
        <f t="shared" si="62"/>
        <v>470</v>
      </c>
      <c r="J1042" s="21"/>
      <c r="K1042" s="31"/>
      <c r="L1042" s="113">
        <v>129</v>
      </c>
      <c r="M1042" s="113">
        <v>267</v>
      </c>
      <c r="N1042" s="113">
        <v>366</v>
      </c>
      <c r="O1042" s="113">
        <v>223</v>
      </c>
      <c r="P1042" s="113">
        <v>512</v>
      </c>
      <c r="Q1042" s="113">
        <v>179</v>
      </c>
      <c r="R1042" s="113">
        <v>542</v>
      </c>
      <c r="S1042" s="113">
        <v>491</v>
      </c>
      <c r="T1042" s="113">
        <v>626</v>
      </c>
    </row>
    <row r="1043" spans="1:20" x14ac:dyDescent="0.25">
      <c r="A1043" s="115" t="s">
        <v>742</v>
      </c>
      <c r="B1043" s="104" t="s">
        <v>4953</v>
      </c>
      <c r="C1043" s="104">
        <v>16</v>
      </c>
      <c r="D1043" s="115" t="s">
        <v>6036</v>
      </c>
      <c r="E1043" s="31">
        <f t="shared" si="60"/>
        <v>552.33333333333337</v>
      </c>
      <c r="F1043" s="121">
        <f t="shared" si="61"/>
        <v>393.5</v>
      </c>
      <c r="G1043" s="21"/>
      <c r="H1043" s="31"/>
      <c r="I1043" s="121">
        <f t="shared" si="62"/>
        <v>781.2</v>
      </c>
      <c r="J1043" s="21"/>
      <c r="K1043" s="31"/>
      <c r="L1043" s="113">
        <v>151</v>
      </c>
      <c r="M1043" s="113">
        <v>798</v>
      </c>
      <c r="N1043" s="113">
        <v>531</v>
      </c>
      <c r="O1043" s="113">
        <v>94</v>
      </c>
      <c r="P1043" s="113">
        <v>344</v>
      </c>
      <c r="Q1043" s="113">
        <v>1905</v>
      </c>
      <c r="R1043" s="113">
        <v>437</v>
      </c>
      <c r="S1043" s="113">
        <v>438</v>
      </c>
      <c r="T1043" s="113">
        <v>782</v>
      </c>
    </row>
    <row r="1044" spans="1:20" x14ac:dyDescent="0.25">
      <c r="A1044" s="115" t="s">
        <v>4195</v>
      </c>
      <c r="B1044" s="104" t="s">
        <v>4926</v>
      </c>
      <c r="C1044" s="104">
        <v>11</v>
      </c>
      <c r="D1044" s="115" t="s">
        <v>7568</v>
      </c>
      <c r="E1044" s="31">
        <f t="shared" si="60"/>
        <v>552.33333333333337</v>
      </c>
      <c r="F1044" s="121">
        <f t="shared" si="61"/>
        <v>208</v>
      </c>
      <c r="G1044" s="21"/>
      <c r="H1044" s="31"/>
      <c r="I1044" s="121">
        <f t="shared" si="62"/>
        <v>473</v>
      </c>
      <c r="J1044" s="21"/>
      <c r="K1044" s="31"/>
      <c r="L1044" s="113">
        <v>324</v>
      </c>
      <c r="M1044" s="113">
        <v>80</v>
      </c>
      <c r="N1044" s="113">
        <v>131</v>
      </c>
      <c r="O1044" s="113">
        <v>297</v>
      </c>
      <c r="P1044" s="113">
        <v>229</v>
      </c>
      <c r="Q1044" s="113">
        <v>479</v>
      </c>
      <c r="R1044" s="113">
        <v>599</v>
      </c>
      <c r="S1044" s="113">
        <v>459</v>
      </c>
      <c r="T1044" s="113">
        <v>599</v>
      </c>
    </row>
    <row r="1045" spans="1:20" x14ac:dyDescent="0.25">
      <c r="A1045" s="115" t="s">
        <v>2642</v>
      </c>
      <c r="B1045" s="104" t="s">
        <v>4959</v>
      </c>
      <c r="C1045" s="104">
        <v>18</v>
      </c>
      <c r="D1045" s="115" t="s">
        <v>7402</v>
      </c>
      <c r="E1045" s="31">
        <f t="shared" si="60"/>
        <v>549.66666666666663</v>
      </c>
      <c r="F1045" s="121">
        <f t="shared" si="61"/>
        <v>4</v>
      </c>
      <c r="G1045" s="21"/>
      <c r="H1045" s="31"/>
      <c r="I1045" s="121">
        <f t="shared" si="62"/>
        <v>329.8</v>
      </c>
      <c r="J1045" s="21"/>
      <c r="K1045" s="31"/>
      <c r="L1045" s="113"/>
      <c r="M1045" s="113"/>
      <c r="N1045" s="113">
        <v>16</v>
      </c>
      <c r="O1045" s="113"/>
      <c r="P1045" s="113"/>
      <c r="Q1045" s="113"/>
      <c r="R1045" s="113">
        <v>377</v>
      </c>
      <c r="S1045" s="113"/>
      <c r="T1045" s="113">
        <v>1272</v>
      </c>
    </row>
    <row r="1046" spans="1:20" x14ac:dyDescent="0.25">
      <c r="A1046" s="115" t="s">
        <v>1698</v>
      </c>
      <c r="B1046" s="104" t="s">
        <v>4940</v>
      </c>
      <c r="C1046" s="104">
        <v>13</v>
      </c>
      <c r="D1046" s="115" t="s">
        <v>7193</v>
      </c>
      <c r="E1046" s="31">
        <f t="shared" si="60"/>
        <v>549.33333333333337</v>
      </c>
      <c r="F1046" s="121">
        <f t="shared" si="61"/>
        <v>96.75</v>
      </c>
      <c r="G1046" s="21"/>
      <c r="H1046" s="31"/>
      <c r="I1046" s="121">
        <f t="shared" si="62"/>
        <v>535</v>
      </c>
      <c r="J1046" s="21"/>
      <c r="K1046" s="31"/>
      <c r="L1046" s="113">
        <v>80</v>
      </c>
      <c r="M1046" s="113">
        <v>106</v>
      </c>
      <c r="N1046" s="113">
        <v>112</v>
      </c>
      <c r="O1046" s="113">
        <v>89</v>
      </c>
      <c r="P1046" s="113">
        <v>233</v>
      </c>
      <c r="Q1046" s="113">
        <v>794</v>
      </c>
      <c r="R1046" s="113">
        <v>893</v>
      </c>
      <c r="S1046" s="113">
        <v>416</v>
      </c>
      <c r="T1046" s="113">
        <v>339</v>
      </c>
    </row>
    <row r="1047" spans="1:20" x14ac:dyDescent="0.25">
      <c r="A1047" s="115" t="s">
        <v>1567</v>
      </c>
      <c r="B1047" s="104" t="s">
        <v>4953</v>
      </c>
      <c r="C1047" s="104">
        <v>16</v>
      </c>
      <c r="D1047" s="115" t="s">
        <v>9227</v>
      </c>
      <c r="E1047" s="31">
        <f t="shared" si="60"/>
        <v>549</v>
      </c>
      <c r="F1047" s="121">
        <f t="shared" si="61"/>
        <v>230.75</v>
      </c>
      <c r="G1047" s="21"/>
      <c r="H1047" s="31"/>
      <c r="I1047" s="121">
        <f t="shared" si="62"/>
        <v>441.4</v>
      </c>
      <c r="J1047" s="21"/>
      <c r="K1047" s="31"/>
      <c r="L1047" s="113">
        <v>108</v>
      </c>
      <c r="M1047" s="113">
        <v>116</v>
      </c>
      <c r="N1047" s="113">
        <v>165</v>
      </c>
      <c r="O1047" s="113">
        <v>534</v>
      </c>
      <c r="P1047" s="113">
        <v>164</v>
      </c>
      <c r="Q1047" s="113">
        <v>396</v>
      </c>
      <c r="R1047" s="113">
        <v>603</v>
      </c>
      <c r="S1047" s="113">
        <v>555</v>
      </c>
      <c r="T1047" s="113">
        <v>489</v>
      </c>
    </row>
    <row r="1048" spans="1:20" x14ac:dyDescent="0.25">
      <c r="A1048" s="115" t="s">
        <v>1170</v>
      </c>
      <c r="B1048" s="104" t="s">
        <v>4895</v>
      </c>
      <c r="C1048" s="104">
        <v>5</v>
      </c>
      <c r="D1048" s="115" t="s">
        <v>5596</v>
      </c>
      <c r="E1048" s="31">
        <f t="shared" si="60"/>
        <v>548</v>
      </c>
      <c r="F1048" s="121">
        <f t="shared" si="61"/>
        <v>430.5</v>
      </c>
      <c r="G1048" s="21"/>
      <c r="H1048" s="31"/>
      <c r="I1048" s="121">
        <f t="shared" si="62"/>
        <v>568.6</v>
      </c>
      <c r="J1048" s="21"/>
      <c r="K1048" s="31"/>
      <c r="L1048" s="113">
        <v>61</v>
      </c>
      <c r="M1048" s="113">
        <v>333</v>
      </c>
      <c r="N1048" s="113">
        <v>552</v>
      </c>
      <c r="O1048" s="113">
        <v>776</v>
      </c>
      <c r="P1048" s="113">
        <v>330</v>
      </c>
      <c r="Q1048" s="113">
        <v>869</v>
      </c>
      <c r="R1048" s="113">
        <v>509</v>
      </c>
      <c r="S1048" s="113">
        <v>531</v>
      </c>
      <c r="T1048" s="113">
        <v>604</v>
      </c>
    </row>
    <row r="1049" spans="1:20" x14ac:dyDescent="0.25">
      <c r="A1049" s="115" t="s">
        <v>3905</v>
      </c>
      <c r="B1049" s="104" t="s">
        <v>4928</v>
      </c>
      <c r="C1049" s="104">
        <v>11</v>
      </c>
      <c r="D1049" s="115" t="s">
        <v>6585</v>
      </c>
      <c r="E1049" s="31">
        <f t="shared" si="60"/>
        <v>547.66666666666663</v>
      </c>
      <c r="F1049" s="121">
        <f t="shared" si="61"/>
        <v>94.5</v>
      </c>
      <c r="G1049" s="21"/>
      <c r="H1049" s="31"/>
      <c r="I1049" s="121">
        <f t="shared" si="62"/>
        <v>333.8</v>
      </c>
      <c r="J1049" s="21"/>
      <c r="K1049" s="31"/>
      <c r="L1049" s="113">
        <v>130</v>
      </c>
      <c r="M1049" s="113">
        <v>73</v>
      </c>
      <c r="N1049" s="113">
        <v>55</v>
      </c>
      <c r="O1049" s="113">
        <v>120</v>
      </c>
      <c r="P1049" s="113">
        <v>18</v>
      </c>
      <c r="Q1049" s="113">
        <v>8</v>
      </c>
      <c r="R1049" s="113">
        <v>52</v>
      </c>
      <c r="S1049" s="113">
        <v>58</v>
      </c>
      <c r="T1049" s="113">
        <v>1533</v>
      </c>
    </row>
    <row r="1050" spans="1:20" x14ac:dyDescent="0.25">
      <c r="A1050" s="115" t="s">
        <v>6882</v>
      </c>
      <c r="B1050" s="104" t="s">
        <v>4953</v>
      </c>
      <c r="C1050" s="104">
        <v>16</v>
      </c>
      <c r="D1050" s="115" t="s">
        <v>5939</v>
      </c>
      <c r="E1050" s="31">
        <f t="shared" si="60"/>
        <v>545</v>
      </c>
      <c r="F1050" s="121">
        <f t="shared" si="61"/>
        <v>354.25</v>
      </c>
      <c r="G1050" s="21"/>
      <c r="H1050" s="31"/>
      <c r="I1050" s="121">
        <f t="shared" si="62"/>
        <v>442.8</v>
      </c>
      <c r="J1050" s="21"/>
      <c r="K1050" s="31"/>
      <c r="L1050" s="113"/>
      <c r="M1050" s="113"/>
      <c r="N1050" s="113">
        <v>466</v>
      </c>
      <c r="O1050" s="113">
        <v>951</v>
      </c>
      <c r="P1050" s="113">
        <v>172</v>
      </c>
      <c r="Q1050" s="113">
        <v>407</v>
      </c>
      <c r="R1050" s="113">
        <v>444</v>
      </c>
      <c r="S1050" s="113">
        <v>743</v>
      </c>
      <c r="T1050" s="113">
        <v>448</v>
      </c>
    </row>
    <row r="1051" spans="1:20" x14ac:dyDescent="0.25">
      <c r="A1051" s="115" t="s">
        <v>984</v>
      </c>
      <c r="B1051" s="104" t="s">
        <v>4954</v>
      </c>
      <c r="C1051" s="104">
        <v>16</v>
      </c>
      <c r="D1051" s="115" t="s">
        <v>8256</v>
      </c>
      <c r="E1051" s="31">
        <f t="shared" si="60"/>
        <v>543.66666666666663</v>
      </c>
      <c r="F1051" s="121">
        <f t="shared" si="61"/>
        <v>132.5</v>
      </c>
      <c r="G1051" s="21"/>
      <c r="H1051" s="31"/>
      <c r="I1051" s="121">
        <f t="shared" si="62"/>
        <v>441.6</v>
      </c>
      <c r="J1051" s="21"/>
      <c r="K1051" s="31"/>
      <c r="L1051" s="113">
        <v>76</v>
      </c>
      <c r="M1051" s="113">
        <v>283</v>
      </c>
      <c r="N1051" s="113">
        <v>64</v>
      </c>
      <c r="O1051" s="113">
        <v>107</v>
      </c>
      <c r="P1051" s="113">
        <v>251</v>
      </c>
      <c r="Q1051" s="113">
        <v>326</v>
      </c>
      <c r="R1051" s="113">
        <v>481</v>
      </c>
      <c r="S1051" s="113">
        <v>494</v>
      </c>
      <c r="T1051" s="113">
        <v>656</v>
      </c>
    </row>
    <row r="1052" spans="1:20" x14ac:dyDescent="0.25">
      <c r="A1052" s="115" t="s">
        <v>3685</v>
      </c>
      <c r="B1052" s="104" t="s">
        <v>4953</v>
      </c>
      <c r="C1052" s="104">
        <v>16</v>
      </c>
      <c r="D1052" s="115" t="s">
        <v>9254</v>
      </c>
      <c r="E1052" s="31">
        <f t="shared" si="60"/>
        <v>543.33333333333337</v>
      </c>
      <c r="F1052" s="121">
        <f t="shared" si="61"/>
        <v>783</v>
      </c>
      <c r="G1052" s="21"/>
      <c r="H1052" s="31"/>
      <c r="I1052" s="121">
        <f t="shared" si="62"/>
        <v>4743.2</v>
      </c>
      <c r="J1052" s="21"/>
      <c r="K1052" s="31"/>
      <c r="L1052" s="113"/>
      <c r="M1052" s="113">
        <v>19</v>
      </c>
      <c r="N1052" s="113">
        <v>64</v>
      </c>
      <c r="O1052" s="113">
        <v>3049</v>
      </c>
      <c r="P1052" s="113">
        <v>21625</v>
      </c>
      <c r="Q1052" s="113">
        <v>461</v>
      </c>
      <c r="R1052" s="113">
        <v>516</v>
      </c>
      <c r="S1052" s="113">
        <v>1044</v>
      </c>
      <c r="T1052" s="113">
        <v>70</v>
      </c>
    </row>
    <row r="1053" spans="1:20" x14ac:dyDescent="0.25">
      <c r="A1053" s="115" t="s">
        <v>717</v>
      </c>
      <c r="B1053" s="104" t="s">
        <v>4908</v>
      </c>
      <c r="C1053" s="104">
        <v>6</v>
      </c>
      <c r="D1053" s="115" t="s">
        <v>7554</v>
      </c>
      <c r="E1053" s="31">
        <f t="shared" si="60"/>
        <v>541.33333333333337</v>
      </c>
      <c r="F1053" s="121">
        <f t="shared" si="61"/>
        <v>729.75</v>
      </c>
      <c r="G1053" s="21"/>
      <c r="H1053" s="31"/>
      <c r="I1053" s="121">
        <f t="shared" si="62"/>
        <v>548</v>
      </c>
      <c r="J1053" s="21"/>
      <c r="K1053" s="31"/>
      <c r="L1053" s="113">
        <v>484</v>
      </c>
      <c r="M1053" s="113">
        <v>750</v>
      </c>
      <c r="N1053" s="113">
        <v>972</v>
      </c>
      <c r="O1053" s="113">
        <v>713</v>
      </c>
      <c r="P1053" s="113">
        <v>695</v>
      </c>
      <c r="Q1053" s="113">
        <v>421</v>
      </c>
      <c r="R1053" s="113">
        <v>788</v>
      </c>
      <c r="S1053" s="113">
        <v>392</v>
      </c>
      <c r="T1053" s="113">
        <v>444</v>
      </c>
    </row>
    <row r="1054" spans="1:20" x14ac:dyDescent="0.25">
      <c r="A1054" s="115" t="s">
        <v>3035</v>
      </c>
      <c r="B1054" s="104" t="s">
        <v>4925</v>
      </c>
      <c r="C1054" s="104">
        <v>11</v>
      </c>
      <c r="D1054" s="115" t="s">
        <v>7970</v>
      </c>
      <c r="E1054" s="31">
        <f t="shared" si="60"/>
        <v>540.33333333333337</v>
      </c>
      <c r="F1054" s="121">
        <f t="shared" si="61"/>
        <v>5698.75</v>
      </c>
      <c r="G1054" s="21"/>
      <c r="H1054" s="31"/>
      <c r="I1054" s="121">
        <f t="shared" si="62"/>
        <v>745.2</v>
      </c>
      <c r="J1054" s="21"/>
      <c r="K1054" s="31"/>
      <c r="L1054" s="113">
        <v>709</v>
      </c>
      <c r="M1054" s="113">
        <v>1114</v>
      </c>
      <c r="N1054" s="113">
        <v>19304</v>
      </c>
      <c r="O1054" s="113">
        <v>1668</v>
      </c>
      <c r="P1054" s="113">
        <v>1168</v>
      </c>
      <c r="Q1054" s="113">
        <v>937</v>
      </c>
      <c r="R1054" s="113">
        <v>1485</v>
      </c>
      <c r="S1054" s="113"/>
      <c r="T1054" s="113">
        <v>136</v>
      </c>
    </row>
    <row r="1055" spans="1:20" x14ac:dyDescent="0.25">
      <c r="A1055" s="115" t="s">
        <v>2064</v>
      </c>
      <c r="B1055" s="104" t="s">
        <v>4870</v>
      </c>
      <c r="C1055" s="104">
        <v>1</v>
      </c>
      <c r="D1055" s="115" t="s">
        <v>7525</v>
      </c>
      <c r="E1055" s="31">
        <f t="shared" si="60"/>
        <v>539.66666666666663</v>
      </c>
      <c r="F1055" s="121">
        <f t="shared" si="61"/>
        <v>16.25</v>
      </c>
      <c r="G1055" s="21"/>
      <c r="H1055" s="31"/>
      <c r="I1055" s="121">
        <f t="shared" si="62"/>
        <v>354.6</v>
      </c>
      <c r="J1055" s="21"/>
      <c r="K1055" s="31"/>
      <c r="L1055" s="113"/>
      <c r="M1055" s="113"/>
      <c r="N1055" s="113">
        <v>28</v>
      </c>
      <c r="O1055" s="113">
        <v>37</v>
      </c>
      <c r="P1055" s="113">
        <v>16</v>
      </c>
      <c r="Q1055" s="113">
        <v>138</v>
      </c>
      <c r="R1055" s="113">
        <v>616</v>
      </c>
      <c r="S1055" s="113">
        <v>553</v>
      </c>
      <c r="T1055" s="113">
        <v>450</v>
      </c>
    </row>
    <row r="1056" spans="1:20" x14ac:dyDescent="0.25">
      <c r="A1056" s="115" t="s">
        <v>2009</v>
      </c>
      <c r="B1056" s="104" t="s">
        <v>4890</v>
      </c>
      <c r="C1056" s="104">
        <v>4</v>
      </c>
      <c r="D1056" s="115" t="s">
        <v>8204</v>
      </c>
      <c r="E1056" s="31">
        <f t="shared" ref="E1056:E1119" si="63">SUM(R1056:T1056)/3</f>
        <v>539.33333333333337</v>
      </c>
      <c r="F1056" s="121">
        <f t="shared" ref="F1056:F1119" si="64">SUM(L1056:O1056)/4</f>
        <v>372.75</v>
      </c>
      <c r="G1056" s="21"/>
      <c r="H1056" s="31"/>
      <c r="I1056" s="121">
        <f t="shared" ref="I1056:I1119" si="65">SUM(P1056:T1056)/5</f>
        <v>515.6</v>
      </c>
      <c r="J1056" s="21"/>
      <c r="K1056" s="31"/>
      <c r="L1056" s="113">
        <v>196</v>
      </c>
      <c r="M1056" s="113">
        <v>359</v>
      </c>
      <c r="N1056" s="113">
        <v>354</v>
      </c>
      <c r="O1056" s="113">
        <v>582</v>
      </c>
      <c r="P1056" s="113">
        <v>474</v>
      </c>
      <c r="Q1056" s="113">
        <v>486</v>
      </c>
      <c r="R1056" s="113">
        <v>437</v>
      </c>
      <c r="S1056" s="113">
        <v>297</v>
      </c>
      <c r="T1056" s="113">
        <v>884</v>
      </c>
    </row>
    <row r="1057" spans="1:20" x14ac:dyDescent="0.25">
      <c r="A1057" s="115" t="s">
        <v>1715</v>
      </c>
      <c r="B1057" s="104" t="s">
        <v>4899</v>
      </c>
      <c r="C1057" s="104">
        <v>6</v>
      </c>
      <c r="D1057" s="115" t="s">
        <v>8415</v>
      </c>
      <c r="E1057" s="31">
        <f t="shared" si="63"/>
        <v>539</v>
      </c>
      <c r="F1057" s="121">
        <f t="shared" si="64"/>
        <v>1114.75</v>
      </c>
      <c r="G1057" s="21"/>
      <c r="H1057" s="31"/>
      <c r="I1057" s="121">
        <f t="shared" si="65"/>
        <v>391.2</v>
      </c>
      <c r="J1057" s="21"/>
      <c r="K1057" s="31"/>
      <c r="L1057" s="113">
        <v>455</v>
      </c>
      <c r="M1057" s="113">
        <v>1604</v>
      </c>
      <c r="N1057" s="113">
        <v>796</v>
      </c>
      <c r="O1057" s="113">
        <v>1604</v>
      </c>
      <c r="P1057" s="113">
        <v>270</v>
      </c>
      <c r="Q1057" s="113">
        <v>69</v>
      </c>
      <c r="R1057" s="113">
        <v>231</v>
      </c>
      <c r="S1057" s="113">
        <v>582</v>
      </c>
      <c r="T1057" s="113">
        <v>804</v>
      </c>
    </row>
    <row r="1058" spans="1:20" x14ac:dyDescent="0.25">
      <c r="A1058" s="115" t="s">
        <v>8807</v>
      </c>
      <c r="B1058" s="104" t="s">
        <v>4914</v>
      </c>
      <c r="C1058" s="104">
        <v>9</v>
      </c>
      <c r="D1058" s="115" t="s">
        <v>8808</v>
      </c>
      <c r="E1058" s="31">
        <f t="shared" si="63"/>
        <v>537.66666666666663</v>
      </c>
      <c r="F1058" s="121">
        <f t="shared" si="64"/>
        <v>40.75</v>
      </c>
      <c r="G1058" s="21"/>
      <c r="H1058" s="31"/>
      <c r="I1058" s="121">
        <f t="shared" si="65"/>
        <v>419.4</v>
      </c>
      <c r="J1058" s="21"/>
      <c r="K1058" s="31"/>
      <c r="L1058" s="113"/>
      <c r="M1058" s="113"/>
      <c r="N1058" s="113">
        <v>22</v>
      </c>
      <c r="O1058" s="113">
        <v>141</v>
      </c>
      <c r="P1058" s="113">
        <v>143</v>
      </c>
      <c r="Q1058" s="113">
        <v>341</v>
      </c>
      <c r="R1058" s="113">
        <v>718</v>
      </c>
      <c r="S1058" s="113">
        <v>547</v>
      </c>
      <c r="T1058" s="113">
        <v>348</v>
      </c>
    </row>
    <row r="1059" spans="1:20" x14ac:dyDescent="0.25">
      <c r="A1059" s="115" t="s">
        <v>806</v>
      </c>
      <c r="B1059" s="104" t="s">
        <v>4932</v>
      </c>
      <c r="C1059" s="104">
        <v>11</v>
      </c>
      <c r="D1059" s="115" t="s">
        <v>7149</v>
      </c>
      <c r="E1059" s="31">
        <f t="shared" si="63"/>
        <v>536.66666666666663</v>
      </c>
      <c r="F1059" s="121">
        <f t="shared" si="64"/>
        <v>310.75</v>
      </c>
      <c r="G1059" s="21"/>
      <c r="H1059" s="31"/>
      <c r="I1059" s="121">
        <f t="shared" si="65"/>
        <v>603</v>
      </c>
      <c r="J1059" s="21"/>
      <c r="K1059" s="31"/>
      <c r="L1059" s="113">
        <v>191</v>
      </c>
      <c r="M1059" s="113">
        <v>503</v>
      </c>
      <c r="N1059" s="113">
        <v>128</v>
      </c>
      <c r="O1059" s="113">
        <v>421</v>
      </c>
      <c r="P1059" s="113">
        <v>263</v>
      </c>
      <c r="Q1059" s="113">
        <v>1142</v>
      </c>
      <c r="R1059" s="113">
        <v>241</v>
      </c>
      <c r="S1059" s="113">
        <v>127</v>
      </c>
      <c r="T1059" s="113">
        <v>1242</v>
      </c>
    </row>
    <row r="1060" spans="1:20" x14ac:dyDescent="0.25">
      <c r="A1060" s="115" t="s">
        <v>952</v>
      </c>
      <c r="B1060" s="104" t="s">
        <v>4918</v>
      </c>
      <c r="C1060" s="104">
        <v>10</v>
      </c>
      <c r="D1060" s="115" t="s">
        <v>6670</v>
      </c>
      <c r="E1060" s="31">
        <f t="shared" si="63"/>
        <v>536.66666666666663</v>
      </c>
      <c r="F1060" s="121">
        <f t="shared" si="64"/>
        <v>239.25</v>
      </c>
      <c r="G1060" s="21"/>
      <c r="H1060" s="31"/>
      <c r="I1060" s="121">
        <f t="shared" si="65"/>
        <v>355.2</v>
      </c>
      <c r="J1060" s="21"/>
      <c r="K1060" s="31"/>
      <c r="L1060" s="113">
        <v>157</v>
      </c>
      <c r="M1060" s="113">
        <v>70</v>
      </c>
      <c r="N1060" s="113">
        <v>374</v>
      </c>
      <c r="O1060" s="113">
        <v>356</v>
      </c>
      <c r="P1060" s="113">
        <v>87</v>
      </c>
      <c r="Q1060" s="113">
        <v>79</v>
      </c>
      <c r="R1060" s="113">
        <v>1030</v>
      </c>
      <c r="S1060" s="113">
        <v>333</v>
      </c>
      <c r="T1060" s="113">
        <v>247</v>
      </c>
    </row>
    <row r="1061" spans="1:20" x14ac:dyDescent="0.25">
      <c r="A1061" s="115" t="s">
        <v>2339</v>
      </c>
      <c r="B1061" s="104" t="s">
        <v>4953</v>
      </c>
      <c r="C1061" s="104">
        <v>16</v>
      </c>
      <c r="D1061" s="115" t="s">
        <v>8894</v>
      </c>
      <c r="E1061" s="31">
        <f t="shared" si="63"/>
        <v>535.66666666666663</v>
      </c>
      <c r="F1061" s="121">
        <f t="shared" si="64"/>
        <v>122.25</v>
      </c>
      <c r="G1061" s="21"/>
      <c r="H1061" s="31"/>
      <c r="I1061" s="121">
        <f t="shared" si="65"/>
        <v>410</v>
      </c>
      <c r="J1061" s="21"/>
      <c r="K1061" s="31"/>
      <c r="L1061" s="113">
        <v>83</v>
      </c>
      <c r="M1061" s="113">
        <v>111</v>
      </c>
      <c r="N1061" s="113">
        <v>120</v>
      </c>
      <c r="O1061" s="113">
        <v>175</v>
      </c>
      <c r="P1061" s="113">
        <v>134</v>
      </c>
      <c r="Q1061" s="113">
        <v>309</v>
      </c>
      <c r="R1061" s="113">
        <v>349</v>
      </c>
      <c r="S1061" s="113">
        <v>357</v>
      </c>
      <c r="T1061" s="113">
        <v>901</v>
      </c>
    </row>
    <row r="1062" spans="1:20" x14ac:dyDescent="0.25">
      <c r="A1062" s="115" t="s">
        <v>1524</v>
      </c>
      <c r="B1062" s="104" t="s">
        <v>4910</v>
      </c>
      <c r="C1062" s="104">
        <v>7</v>
      </c>
      <c r="D1062" s="115" t="s">
        <v>5625</v>
      </c>
      <c r="E1062" s="31">
        <f t="shared" si="63"/>
        <v>535.66666666666663</v>
      </c>
      <c r="F1062" s="121">
        <f t="shared" si="64"/>
        <v>93.75</v>
      </c>
      <c r="G1062" s="21"/>
      <c r="H1062" s="31"/>
      <c r="I1062" s="121">
        <f t="shared" si="65"/>
        <v>480.2</v>
      </c>
      <c r="J1062" s="21"/>
      <c r="K1062" s="31"/>
      <c r="L1062" s="113">
        <v>18</v>
      </c>
      <c r="M1062" s="113">
        <v>47</v>
      </c>
      <c r="N1062" s="113">
        <v>106</v>
      </c>
      <c r="O1062" s="113">
        <v>204</v>
      </c>
      <c r="P1062" s="113">
        <v>167</v>
      </c>
      <c r="Q1062" s="113">
        <v>627</v>
      </c>
      <c r="R1062" s="113">
        <v>361</v>
      </c>
      <c r="S1062" s="113">
        <v>596</v>
      </c>
      <c r="T1062" s="113">
        <v>650</v>
      </c>
    </row>
    <row r="1063" spans="1:20" x14ac:dyDescent="0.25">
      <c r="A1063" s="115" t="s">
        <v>1498</v>
      </c>
      <c r="B1063" s="104" t="s">
        <v>4943</v>
      </c>
      <c r="C1063" s="104">
        <v>15</v>
      </c>
      <c r="D1063" s="115" t="s">
        <v>8996</v>
      </c>
      <c r="E1063" s="31">
        <f t="shared" si="63"/>
        <v>535.66666666666663</v>
      </c>
      <c r="F1063" s="121">
        <f t="shared" si="64"/>
        <v>328.75</v>
      </c>
      <c r="G1063" s="21"/>
      <c r="H1063" s="31"/>
      <c r="I1063" s="121">
        <f t="shared" si="65"/>
        <v>364.2</v>
      </c>
      <c r="J1063" s="21"/>
      <c r="K1063" s="31"/>
      <c r="L1063" s="113">
        <v>32</v>
      </c>
      <c r="M1063" s="113">
        <v>117</v>
      </c>
      <c r="N1063" s="113">
        <v>620</v>
      </c>
      <c r="O1063" s="113">
        <v>546</v>
      </c>
      <c r="P1063" s="113">
        <v>55</v>
      </c>
      <c r="Q1063" s="113">
        <v>159</v>
      </c>
      <c r="R1063" s="113">
        <v>699</v>
      </c>
      <c r="S1063" s="113">
        <v>347</v>
      </c>
      <c r="T1063" s="113">
        <v>561</v>
      </c>
    </row>
    <row r="1064" spans="1:20" x14ac:dyDescent="0.25">
      <c r="A1064" s="115" t="s">
        <v>2209</v>
      </c>
      <c r="B1064" s="104" t="s">
        <v>4953</v>
      </c>
      <c r="C1064" s="104">
        <v>16</v>
      </c>
      <c r="D1064" s="115" t="s">
        <v>8893</v>
      </c>
      <c r="E1064" s="31">
        <f t="shared" si="63"/>
        <v>535</v>
      </c>
      <c r="F1064" s="121">
        <f t="shared" si="64"/>
        <v>296.5</v>
      </c>
      <c r="G1064" s="21"/>
      <c r="H1064" s="31"/>
      <c r="I1064" s="121">
        <f t="shared" si="65"/>
        <v>444.8</v>
      </c>
      <c r="J1064" s="21"/>
      <c r="K1064" s="31"/>
      <c r="L1064" s="113">
        <v>72</v>
      </c>
      <c r="M1064" s="113">
        <v>439</v>
      </c>
      <c r="N1064" s="113">
        <v>137</v>
      </c>
      <c r="O1064" s="113">
        <v>538</v>
      </c>
      <c r="P1064" s="113">
        <v>319</v>
      </c>
      <c r="Q1064" s="113">
        <v>300</v>
      </c>
      <c r="R1064" s="113">
        <v>448</v>
      </c>
      <c r="S1064" s="113">
        <v>984</v>
      </c>
      <c r="T1064" s="113">
        <v>173</v>
      </c>
    </row>
    <row r="1065" spans="1:20" x14ac:dyDescent="0.25">
      <c r="A1065" s="115" t="s">
        <v>2419</v>
      </c>
      <c r="B1065" s="104" t="s">
        <v>4940</v>
      </c>
      <c r="C1065" s="104">
        <v>13</v>
      </c>
      <c r="D1065" s="115" t="s">
        <v>8687</v>
      </c>
      <c r="E1065" s="31">
        <f t="shared" si="63"/>
        <v>533.33333333333337</v>
      </c>
      <c r="F1065" s="121">
        <f t="shared" si="64"/>
        <v>240.75</v>
      </c>
      <c r="G1065" s="21"/>
      <c r="H1065" s="31"/>
      <c r="I1065" s="121">
        <f t="shared" si="65"/>
        <v>442.2</v>
      </c>
      <c r="J1065" s="21"/>
      <c r="K1065" s="31"/>
      <c r="L1065" s="113">
        <v>229</v>
      </c>
      <c r="M1065" s="113">
        <v>185</v>
      </c>
      <c r="N1065" s="113">
        <v>238</v>
      </c>
      <c r="O1065" s="113">
        <v>311</v>
      </c>
      <c r="P1065" s="113">
        <v>282</v>
      </c>
      <c r="Q1065" s="113">
        <v>329</v>
      </c>
      <c r="R1065" s="113">
        <v>606</v>
      </c>
      <c r="S1065" s="113">
        <v>397</v>
      </c>
      <c r="T1065" s="113">
        <v>597</v>
      </c>
    </row>
    <row r="1066" spans="1:20" x14ac:dyDescent="0.25">
      <c r="A1066" s="115" t="s">
        <v>1424</v>
      </c>
      <c r="B1066" s="104" t="s">
        <v>4959</v>
      </c>
      <c r="C1066" s="104">
        <v>18</v>
      </c>
      <c r="D1066" s="115" t="s">
        <v>6230</v>
      </c>
      <c r="E1066" s="31">
        <f t="shared" si="63"/>
        <v>530</v>
      </c>
      <c r="F1066" s="121">
        <f t="shared" si="64"/>
        <v>171.75</v>
      </c>
      <c r="G1066" s="21"/>
      <c r="H1066" s="31"/>
      <c r="I1066" s="121">
        <f t="shared" si="65"/>
        <v>501.6</v>
      </c>
      <c r="J1066" s="21"/>
      <c r="K1066" s="31"/>
      <c r="L1066" s="113">
        <v>98</v>
      </c>
      <c r="M1066" s="113">
        <v>106</v>
      </c>
      <c r="N1066" s="113">
        <v>200</v>
      </c>
      <c r="O1066" s="113">
        <v>283</v>
      </c>
      <c r="P1066" s="113">
        <v>162</v>
      </c>
      <c r="Q1066" s="113">
        <v>756</v>
      </c>
      <c r="R1066" s="113">
        <v>846</v>
      </c>
      <c r="S1066" s="113">
        <v>493</v>
      </c>
      <c r="T1066" s="113">
        <v>251</v>
      </c>
    </row>
    <row r="1067" spans="1:20" x14ac:dyDescent="0.25">
      <c r="A1067" s="115" t="s">
        <v>1287</v>
      </c>
      <c r="B1067" s="104" t="s">
        <v>4939</v>
      </c>
      <c r="C1067" s="104">
        <v>13</v>
      </c>
      <c r="D1067" s="115" t="s">
        <v>5456</v>
      </c>
      <c r="E1067" s="31">
        <f t="shared" si="63"/>
        <v>526.66666666666663</v>
      </c>
      <c r="F1067" s="121">
        <f t="shared" si="64"/>
        <v>196.75</v>
      </c>
      <c r="G1067" s="21"/>
      <c r="H1067" s="31"/>
      <c r="I1067" s="121">
        <f t="shared" si="65"/>
        <v>473</v>
      </c>
      <c r="J1067" s="21"/>
      <c r="K1067" s="31"/>
      <c r="L1067" s="113">
        <v>39</v>
      </c>
      <c r="M1067" s="113">
        <v>141</v>
      </c>
      <c r="N1067" s="113">
        <v>326</v>
      </c>
      <c r="O1067" s="113">
        <v>281</v>
      </c>
      <c r="P1067" s="113">
        <v>355</v>
      </c>
      <c r="Q1067" s="113">
        <v>430</v>
      </c>
      <c r="R1067" s="113">
        <v>274</v>
      </c>
      <c r="S1067" s="113">
        <v>443</v>
      </c>
      <c r="T1067" s="113">
        <v>863</v>
      </c>
    </row>
    <row r="1068" spans="1:20" x14ac:dyDescent="0.25">
      <c r="A1068" s="115" t="s">
        <v>2765</v>
      </c>
      <c r="B1068" s="104" t="s">
        <v>4954</v>
      </c>
      <c r="C1068" s="104">
        <v>16</v>
      </c>
      <c r="D1068" s="115" t="s">
        <v>7238</v>
      </c>
      <c r="E1068" s="31">
        <f t="shared" si="63"/>
        <v>526</v>
      </c>
      <c r="F1068" s="121">
        <f t="shared" si="64"/>
        <v>127.75</v>
      </c>
      <c r="G1068" s="21"/>
      <c r="H1068" s="31"/>
      <c r="I1068" s="121">
        <f t="shared" si="65"/>
        <v>367.2</v>
      </c>
      <c r="J1068" s="21"/>
      <c r="K1068" s="31"/>
      <c r="L1068" s="113">
        <v>206</v>
      </c>
      <c r="M1068" s="113">
        <v>55</v>
      </c>
      <c r="N1068" s="113">
        <v>98</v>
      </c>
      <c r="O1068" s="113">
        <v>152</v>
      </c>
      <c r="P1068" s="113">
        <v>118</v>
      </c>
      <c r="Q1068" s="113">
        <v>140</v>
      </c>
      <c r="R1068" s="113">
        <v>453</v>
      </c>
      <c r="S1068" s="113">
        <v>64</v>
      </c>
      <c r="T1068" s="113">
        <v>1061</v>
      </c>
    </row>
    <row r="1069" spans="1:20" x14ac:dyDescent="0.25">
      <c r="A1069" s="115" t="s">
        <v>3322</v>
      </c>
      <c r="B1069" s="104" t="s">
        <v>4925</v>
      </c>
      <c r="C1069" s="104">
        <v>11</v>
      </c>
      <c r="D1069" s="115" t="s">
        <v>8934</v>
      </c>
      <c r="E1069" s="31">
        <f t="shared" si="63"/>
        <v>525.33333333333337</v>
      </c>
      <c r="F1069" s="121">
        <f t="shared" si="64"/>
        <v>248.25</v>
      </c>
      <c r="G1069" s="21"/>
      <c r="H1069" s="31"/>
      <c r="I1069" s="121">
        <f t="shared" si="65"/>
        <v>529.4</v>
      </c>
      <c r="J1069" s="21"/>
      <c r="K1069" s="31"/>
      <c r="L1069" s="113">
        <v>382</v>
      </c>
      <c r="M1069" s="113">
        <v>241</v>
      </c>
      <c r="N1069" s="113">
        <v>123</v>
      </c>
      <c r="O1069" s="113">
        <v>247</v>
      </c>
      <c r="P1069" s="113">
        <v>747</v>
      </c>
      <c r="Q1069" s="113">
        <v>324</v>
      </c>
      <c r="R1069" s="113">
        <v>592</v>
      </c>
      <c r="S1069" s="113">
        <v>325</v>
      </c>
      <c r="T1069" s="113">
        <v>659</v>
      </c>
    </row>
    <row r="1070" spans="1:20" x14ac:dyDescent="0.25">
      <c r="A1070" s="115" t="s">
        <v>2543</v>
      </c>
      <c r="B1070" s="104" t="s">
        <v>4895</v>
      </c>
      <c r="C1070" s="104">
        <v>5</v>
      </c>
      <c r="D1070" s="115" t="s">
        <v>7695</v>
      </c>
      <c r="E1070" s="31">
        <f t="shared" si="63"/>
        <v>525.33333333333337</v>
      </c>
      <c r="F1070" s="121">
        <f t="shared" si="64"/>
        <v>257.25</v>
      </c>
      <c r="G1070" s="21"/>
      <c r="H1070" s="31"/>
      <c r="I1070" s="121">
        <f t="shared" si="65"/>
        <v>440.8</v>
      </c>
      <c r="J1070" s="21"/>
      <c r="K1070" s="31"/>
      <c r="L1070" s="113">
        <v>342</v>
      </c>
      <c r="M1070" s="113">
        <v>279</v>
      </c>
      <c r="N1070" s="113">
        <v>168</v>
      </c>
      <c r="O1070" s="113">
        <v>240</v>
      </c>
      <c r="P1070" s="113">
        <v>203</v>
      </c>
      <c r="Q1070" s="113">
        <v>425</v>
      </c>
      <c r="R1070" s="113">
        <v>810</v>
      </c>
      <c r="S1070" s="113">
        <v>436</v>
      </c>
      <c r="T1070" s="113">
        <v>330</v>
      </c>
    </row>
    <row r="1071" spans="1:20" x14ac:dyDescent="0.25">
      <c r="A1071" s="115" t="s">
        <v>7810</v>
      </c>
      <c r="B1071" s="104" t="s">
        <v>4874</v>
      </c>
      <c r="C1071" s="104">
        <v>1</v>
      </c>
      <c r="D1071" s="115" t="s">
        <v>7811</v>
      </c>
      <c r="E1071" s="31">
        <f t="shared" si="63"/>
        <v>525</v>
      </c>
      <c r="F1071" s="121">
        <f t="shared" si="64"/>
        <v>0</v>
      </c>
      <c r="G1071" s="21"/>
      <c r="H1071" s="31"/>
      <c r="I1071" s="121">
        <f t="shared" si="65"/>
        <v>315</v>
      </c>
      <c r="J1071" s="21"/>
      <c r="K1071" s="31"/>
      <c r="L1071" s="113"/>
      <c r="M1071" s="113"/>
      <c r="N1071" s="113"/>
      <c r="O1071" s="113"/>
      <c r="P1071" s="113"/>
      <c r="Q1071" s="113"/>
      <c r="R1071" s="113"/>
      <c r="S1071" s="113">
        <v>674</v>
      </c>
      <c r="T1071" s="113">
        <v>901</v>
      </c>
    </row>
    <row r="1072" spans="1:20" x14ac:dyDescent="0.25">
      <c r="A1072" s="115" t="s">
        <v>953</v>
      </c>
      <c r="B1072" s="104" t="s">
        <v>4933</v>
      </c>
      <c r="C1072" s="104">
        <v>11</v>
      </c>
      <c r="D1072" s="115" t="s">
        <v>6166</v>
      </c>
      <c r="E1072" s="31">
        <f t="shared" si="63"/>
        <v>524.66666666666663</v>
      </c>
      <c r="F1072" s="121">
        <f t="shared" si="64"/>
        <v>238</v>
      </c>
      <c r="G1072" s="21"/>
      <c r="H1072" s="31"/>
      <c r="I1072" s="121">
        <f t="shared" si="65"/>
        <v>394.4</v>
      </c>
      <c r="J1072" s="21"/>
      <c r="K1072" s="31"/>
      <c r="L1072" s="113">
        <v>280</v>
      </c>
      <c r="M1072" s="113">
        <v>328</v>
      </c>
      <c r="N1072" s="113">
        <v>84</v>
      </c>
      <c r="O1072" s="113">
        <v>260</v>
      </c>
      <c r="P1072" s="113">
        <v>150</v>
      </c>
      <c r="Q1072" s="113">
        <v>248</v>
      </c>
      <c r="R1072" s="113">
        <v>638</v>
      </c>
      <c r="S1072" s="113">
        <v>505</v>
      </c>
      <c r="T1072" s="113">
        <v>431</v>
      </c>
    </row>
    <row r="1073" spans="1:20" x14ac:dyDescent="0.25">
      <c r="A1073" s="115" t="s">
        <v>1022</v>
      </c>
      <c r="B1073" s="104" t="s">
        <v>4943</v>
      </c>
      <c r="C1073" s="104">
        <v>15</v>
      </c>
      <c r="D1073" s="115" t="s">
        <v>5725</v>
      </c>
      <c r="E1073" s="31">
        <f t="shared" si="63"/>
        <v>523.33333333333337</v>
      </c>
      <c r="F1073" s="121">
        <f t="shared" si="64"/>
        <v>92.25</v>
      </c>
      <c r="G1073" s="21"/>
      <c r="H1073" s="31"/>
      <c r="I1073" s="121">
        <f t="shared" si="65"/>
        <v>441.6</v>
      </c>
      <c r="J1073" s="21"/>
      <c r="K1073" s="31"/>
      <c r="L1073" s="113">
        <v>14</v>
      </c>
      <c r="M1073" s="113">
        <v>48</v>
      </c>
      <c r="N1073" s="113">
        <v>114</v>
      </c>
      <c r="O1073" s="113">
        <v>193</v>
      </c>
      <c r="P1073" s="113">
        <v>226</v>
      </c>
      <c r="Q1073" s="113">
        <v>412</v>
      </c>
      <c r="R1073" s="113">
        <v>587</v>
      </c>
      <c r="S1073" s="113">
        <v>627</v>
      </c>
      <c r="T1073" s="113">
        <v>356</v>
      </c>
    </row>
    <row r="1074" spans="1:20" x14ac:dyDescent="0.25">
      <c r="A1074" s="115" t="s">
        <v>2175</v>
      </c>
      <c r="B1074" s="104" t="s">
        <v>4910</v>
      </c>
      <c r="C1074" s="104">
        <v>7</v>
      </c>
      <c r="D1074" s="115" t="s">
        <v>6443</v>
      </c>
      <c r="E1074" s="31">
        <f t="shared" si="63"/>
        <v>523</v>
      </c>
      <c r="F1074" s="121">
        <f t="shared" si="64"/>
        <v>64</v>
      </c>
      <c r="G1074" s="21"/>
      <c r="H1074" s="31"/>
      <c r="I1074" s="121">
        <f t="shared" si="65"/>
        <v>463.6</v>
      </c>
      <c r="J1074" s="21"/>
      <c r="K1074" s="31"/>
      <c r="L1074" s="113">
        <v>11</v>
      </c>
      <c r="M1074" s="113">
        <v>94</v>
      </c>
      <c r="N1074" s="113">
        <v>38</v>
      </c>
      <c r="O1074" s="113">
        <v>113</v>
      </c>
      <c r="P1074" s="113">
        <v>356</v>
      </c>
      <c r="Q1074" s="113">
        <v>393</v>
      </c>
      <c r="R1074" s="113">
        <v>426</v>
      </c>
      <c r="S1074" s="113">
        <v>637</v>
      </c>
      <c r="T1074" s="113">
        <v>506</v>
      </c>
    </row>
    <row r="1075" spans="1:20" x14ac:dyDescent="0.25">
      <c r="A1075" s="115" t="s">
        <v>1085</v>
      </c>
      <c r="B1075" s="104" t="s">
        <v>4910</v>
      </c>
      <c r="C1075" s="104">
        <v>7</v>
      </c>
      <c r="D1075" s="115" t="s">
        <v>6028</v>
      </c>
      <c r="E1075" s="31">
        <f t="shared" si="63"/>
        <v>522.66666666666663</v>
      </c>
      <c r="F1075" s="121">
        <f t="shared" si="64"/>
        <v>153.75</v>
      </c>
      <c r="G1075" s="21"/>
      <c r="H1075" s="31"/>
      <c r="I1075" s="121">
        <f t="shared" si="65"/>
        <v>444.8</v>
      </c>
      <c r="J1075" s="21"/>
      <c r="K1075" s="31"/>
      <c r="L1075" s="113">
        <v>49</v>
      </c>
      <c r="M1075" s="113">
        <v>17</v>
      </c>
      <c r="N1075" s="113">
        <v>55</v>
      </c>
      <c r="O1075" s="113">
        <v>494</v>
      </c>
      <c r="P1075" s="113">
        <v>139</v>
      </c>
      <c r="Q1075" s="113">
        <v>517</v>
      </c>
      <c r="R1075" s="113">
        <v>486</v>
      </c>
      <c r="S1075" s="113">
        <v>488</v>
      </c>
      <c r="T1075" s="113">
        <v>594</v>
      </c>
    </row>
    <row r="1076" spans="1:20" x14ac:dyDescent="0.25">
      <c r="A1076" s="115" t="s">
        <v>4746</v>
      </c>
      <c r="B1076" s="104" t="s">
        <v>4870</v>
      </c>
      <c r="C1076" s="104">
        <v>1</v>
      </c>
      <c r="D1076" s="115" t="s">
        <v>9986</v>
      </c>
      <c r="E1076" s="31">
        <f t="shared" si="63"/>
        <v>522.66666666666663</v>
      </c>
      <c r="F1076" s="121">
        <f t="shared" si="64"/>
        <v>38.5</v>
      </c>
      <c r="G1076" s="21"/>
      <c r="H1076" s="31"/>
      <c r="I1076" s="121">
        <f t="shared" si="65"/>
        <v>415.4</v>
      </c>
      <c r="J1076" s="21"/>
      <c r="K1076" s="31"/>
      <c r="L1076" s="113">
        <v>1</v>
      </c>
      <c r="M1076" s="113"/>
      <c r="N1076" s="113">
        <v>44</v>
      </c>
      <c r="O1076" s="113">
        <v>109</v>
      </c>
      <c r="P1076" s="113">
        <v>58</v>
      </c>
      <c r="Q1076" s="113">
        <v>451</v>
      </c>
      <c r="R1076" s="113">
        <v>1566</v>
      </c>
      <c r="S1076" s="113">
        <v>2</v>
      </c>
      <c r="T1076" s="113"/>
    </row>
    <row r="1077" spans="1:20" x14ac:dyDescent="0.25">
      <c r="A1077" s="115" t="s">
        <v>1254</v>
      </c>
      <c r="B1077" s="104" t="s">
        <v>4933</v>
      </c>
      <c r="C1077" s="104">
        <v>11</v>
      </c>
      <c r="D1077" s="115" t="s">
        <v>6380</v>
      </c>
      <c r="E1077" s="31">
        <f t="shared" si="63"/>
        <v>522.33333333333337</v>
      </c>
      <c r="F1077" s="121">
        <f t="shared" si="64"/>
        <v>499.5</v>
      </c>
      <c r="G1077" s="21"/>
      <c r="H1077" s="31"/>
      <c r="I1077" s="121">
        <f t="shared" si="65"/>
        <v>683.2</v>
      </c>
      <c r="J1077" s="21"/>
      <c r="K1077" s="31"/>
      <c r="L1077" s="113">
        <v>45</v>
      </c>
      <c r="M1077" s="113">
        <v>257</v>
      </c>
      <c r="N1077" s="113">
        <v>902</v>
      </c>
      <c r="O1077" s="113">
        <v>794</v>
      </c>
      <c r="P1077" s="113">
        <v>929</v>
      </c>
      <c r="Q1077" s="113">
        <v>920</v>
      </c>
      <c r="R1077" s="113">
        <v>557</v>
      </c>
      <c r="S1077" s="113">
        <v>416</v>
      </c>
      <c r="T1077" s="113">
        <v>594</v>
      </c>
    </row>
    <row r="1078" spans="1:20" x14ac:dyDescent="0.25">
      <c r="A1078" s="115" t="s">
        <v>909</v>
      </c>
      <c r="B1078" s="104" t="s">
        <v>4931</v>
      </c>
      <c r="C1078" s="104">
        <v>11</v>
      </c>
      <c r="D1078" s="115" t="s">
        <v>5693</v>
      </c>
      <c r="E1078" s="31">
        <f t="shared" si="63"/>
        <v>520.33333333333337</v>
      </c>
      <c r="F1078" s="121">
        <f t="shared" si="64"/>
        <v>121.25</v>
      </c>
      <c r="G1078" s="21"/>
      <c r="H1078" s="31"/>
      <c r="I1078" s="121">
        <f t="shared" si="65"/>
        <v>343.6</v>
      </c>
      <c r="J1078" s="21"/>
      <c r="K1078" s="31"/>
      <c r="L1078" s="113">
        <v>55</v>
      </c>
      <c r="M1078" s="113">
        <v>213</v>
      </c>
      <c r="N1078" s="113">
        <v>181</v>
      </c>
      <c r="O1078" s="113">
        <v>36</v>
      </c>
      <c r="P1078" s="113">
        <v>20</v>
      </c>
      <c r="Q1078" s="113">
        <v>137</v>
      </c>
      <c r="R1078" s="113">
        <v>110</v>
      </c>
      <c r="S1078" s="113">
        <v>630</v>
      </c>
      <c r="T1078" s="113">
        <v>821</v>
      </c>
    </row>
    <row r="1079" spans="1:20" x14ac:dyDescent="0.25">
      <c r="A1079" s="115" t="s">
        <v>964</v>
      </c>
      <c r="B1079" s="104" t="s">
        <v>4908</v>
      </c>
      <c r="C1079" s="104">
        <v>6</v>
      </c>
      <c r="D1079" s="115" t="s">
        <v>7555</v>
      </c>
      <c r="E1079" s="31">
        <f t="shared" si="63"/>
        <v>520.33333333333337</v>
      </c>
      <c r="F1079" s="121">
        <f t="shared" si="64"/>
        <v>236.75</v>
      </c>
      <c r="G1079" s="21"/>
      <c r="H1079" s="31"/>
      <c r="I1079" s="121">
        <f t="shared" si="65"/>
        <v>340.4</v>
      </c>
      <c r="J1079" s="21"/>
      <c r="K1079" s="31"/>
      <c r="L1079" s="113">
        <v>164</v>
      </c>
      <c r="M1079" s="113">
        <v>106</v>
      </c>
      <c r="N1079" s="113">
        <v>486</v>
      </c>
      <c r="O1079" s="113">
        <v>191</v>
      </c>
      <c r="P1079" s="113">
        <v>37</v>
      </c>
      <c r="Q1079" s="113">
        <v>104</v>
      </c>
      <c r="R1079" s="113">
        <v>896</v>
      </c>
      <c r="S1079" s="113">
        <v>442</v>
      </c>
      <c r="T1079" s="113">
        <v>223</v>
      </c>
    </row>
    <row r="1080" spans="1:20" x14ac:dyDescent="0.25">
      <c r="A1080" s="115" t="s">
        <v>1537</v>
      </c>
      <c r="B1080" s="104" t="s">
        <v>4932</v>
      </c>
      <c r="C1080" s="104">
        <v>11</v>
      </c>
      <c r="D1080" s="115" t="s">
        <v>9057</v>
      </c>
      <c r="E1080" s="31">
        <f t="shared" si="63"/>
        <v>520</v>
      </c>
      <c r="F1080" s="121">
        <f t="shared" si="64"/>
        <v>228.75</v>
      </c>
      <c r="G1080" s="21"/>
      <c r="H1080" s="31"/>
      <c r="I1080" s="121">
        <f t="shared" si="65"/>
        <v>425.4</v>
      </c>
      <c r="J1080" s="21"/>
      <c r="K1080" s="31"/>
      <c r="L1080" s="113">
        <v>93</v>
      </c>
      <c r="M1080" s="113">
        <v>391</v>
      </c>
      <c r="N1080" s="113">
        <v>146</v>
      </c>
      <c r="O1080" s="113">
        <v>285</v>
      </c>
      <c r="P1080" s="113">
        <v>285</v>
      </c>
      <c r="Q1080" s="113">
        <v>282</v>
      </c>
      <c r="R1080" s="113">
        <v>695</v>
      </c>
      <c r="S1080" s="113">
        <v>312</v>
      </c>
      <c r="T1080" s="113">
        <v>553</v>
      </c>
    </row>
    <row r="1081" spans="1:20" x14ac:dyDescent="0.25">
      <c r="A1081" s="115" t="s">
        <v>1682</v>
      </c>
      <c r="B1081" s="104" t="s">
        <v>4908</v>
      </c>
      <c r="C1081" s="104">
        <v>6</v>
      </c>
      <c r="D1081" s="115" t="s">
        <v>8171</v>
      </c>
      <c r="E1081" s="31">
        <f t="shared" si="63"/>
        <v>519.33333333333337</v>
      </c>
      <c r="F1081" s="121">
        <f t="shared" si="64"/>
        <v>145.75</v>
      </c>
      <c r="G1081" s="21"/>
      <c r="H1081" s="31"/>
      <c r="I1081" s="121">
        <f t="shared" si="65"/>
        <v>355.6</v>
      </c>
      <c r="J1081" s="21"/>
      <c r="K1081" s="31"/>
      <c r="L1081" s="113">
        <v>66</v>
      </c>
      <c r="M1081" s="113">
        <v>112</v>
      </c>
      <c r="N1081" s="113">
        <v>52</v>
      </c>
      <c r="O1081" s="113">
        <v>353</v>
      </c>
      <c r="P1081" s="113">
        <v>56</v>
      </c>
      <c r="Q1081" s="113">
        <v>164</v>
      </c>
      <c r="R1081" s="113">
        <v>294</v>
      </c>
      <c r="S1081" s="113">
        <v>664</v>
      </c>
      <c r="T1081" s="113">
        <v>600</v>
      </c>
    </row>
    <row r="1082" spans="1:20" x14ac:dyDescent="0.25">
      <c r="A1082" s="115" t="s">
        <v>2495</v>
      </c>
      <c r="B1082" s="104" t="s">
        <v>4899</v>
      </c>
      <c r="C1082" s="104">
        <v>6</v>
      </c>
      <c r="D1082" s="115" t="s">
        <v>8421</v>
      </c>
      <c r="E1082" s="31">
        <f t="shared" si="63"/>
        <v>517.33333333333337</v>
      </c>
      <c r="F1082" s="121">
        <f t="shared" si="64"/>
        <v>84.75</v>
      </c>
      <c r="G1082" s="21"/>
      <c r="H1082" s="31"/>
      <c r="I1082" s="121">
        <f t="shared" si="65"/>
        <v>388.6</v>
      </c>
      <c r="J1082" s="21"/>
      <c r="K1082" s="31"/>
      <c r="L1082" s="113">
        <v>47</v>
      </c>
      <c r="M1082" s="113">
        <v>63</v>
      </c>
      <c r="N1082" s="113">
        <v>74</v>
      </c>
      <c r="O1082" s="113">
        <v>155</v>
      </c>
      <c r="P1082" s="113">
        <v>131</v>
      </c>
      <c r="Q1082" s="113">
        <v>260</v>
      </c>
      <c r="R1082" s="113">
        <v>1255</v>
      </c>
      <c r="S1082" s="113">
        <v>177</v>
      </c>
      <c r="T1082" s="113">
        <v>120</v>
      </c>
    </row>
    <row r="1083" spans="1:20" x14ac:dyDescent="0.25">
      <c r="A1083" s="115" t="s">
        <v>1726</v>
      </c>
      <c r="B1083" s="104" t="s">
        <v>4938</v>
      </c>
      <c r="C1083" s="104">
        <v>13</v>
      </c>
      <c r="D1083" s="115" t="s">
        <v>6896</v>
      </c>
      <c r="E1083" s="31">
        <f t="shared" si="63"/>
        <v>517</v>
      </c>
      <c r="F1083" s="121">
        <f t="shared" si="64"/>
        <v>55.5</v>
      </c>
      <c r="G1083" s="21"/>
      <c r="H1083" s="31"/>
      <c r="I1083" s="121">
        <f t="shared" si="65"/>
        <v>383.6</v>
      </c>
      <c r="J1083" s="21"/>
      <c r="K1083" s="31"/>
      <c r="L1083" s="113">
        <v>14</v>
      </c>
      <c r="M1083" s="113">
        <v>61</v>
      </c>
      <c r="N1083" s="113">
        <v>87</v>
      </c>
      <c r="O1083" s="113">
        <v>60</v>
      </c>
      <c r="P1083" s="113">
        <v>69</v>
      </c>
      <c r="Q1083" s="113">
        <v>298</v>
      </c>
      <c r="R1083" s="113">
        <v>180</v>
      </c>
      <c r="S1083" s="113">
        <v>731</v>
      </c>
      <c r="T1083" s="113">
        <v>640</v>
      </c>
    </row>
    <row r="1084" spans="1:20" x14ac:dyDescent="0.25">
      <c r="A1084" s="115" t="s">
        <v>698</v>
      </c>
      <c r="B1084" s="104" t="s">
        <v>4943</v>
      </c>
      <c r="C1084" s="104">
        <v>15</v>
      </c>
      <c r="D1084" s="115" t="s">
        <v>8278</v>
      </c>
      <c r="E1084" s="31">
        <f t="shared" si="63"/>
        <v>516.33333333333337</v>
      </c>
      <c r="F1084" s="121">
        <f t="shared" si="64"/>
        <v>234</v>
      </c>
      <c r="G1084" s="21"/>
      <c r="H1084" s="31"/>
      <c r="I1084" s="121">
        <f t="shared" si="65"/>
        <v>441.4</v>
      </c>
      <c r="J1084" s="21"/>
      <c r="K1084" s="31"/>
      <c r="L1084" s="113">
        <v>62</v>
      </c>
      <c r="M1084" s="113">
        <v>159</v>
      </c>
      <c r="N1084" s="113">
        <v>265</v>
      </c>
      <c r="O1084" s="113">
        <v>450</v>
      </c>
      <c r="P1084" s="113">
        <v>157</v>
      </c>
      <c r="Q1084" s="113">
        <v>501</v>
      </c>
      <c r="R1084" s="113">
        <v>290</v>
      </c>
      <c r="S1084" s="113">
        <v>495</v>
      </c>
      <c r="T1084" s="113">
        <v>764</v>
      </c>
    </row>
    <row r="1085" spans="1:20" x14ac:dyDescent="0.25">
      <c r="A1085" s="115" t="s">
        <v>1533</v>
      </c>
      <c r="B1085" s="104" t="s">
        <v>4951</v>
      </c>
      <c r="C1085" s="104">
        <v>15</v>
      </c>
      <c r="D1085" s="115" t="s">
        <v>6034</v>
      </c>
      <c r="E1085" s="31">
        <f t="shared" si="63"/>
        <v>515.33333333333337</v>
      </c>
      <c r="F1085" s="121">
        <f t="shared" si="64"/>
        <v>114.25</v>
      </c>
      <c r="G1085" s="21"/>
      <c r="H1085" s="31"/>
      <c r="I1085" s="121">
        <f t="shared" si="65"/>
        <v>424.4</v>
      </c>
      <c r="J1085" s="21"/>
      <c r="K1085" s="31"/>
      <c r="L1085" s="113">
        <v>95</v>
      </c>
      <c r="M1085" s="113">
        <v>40</v>
      </c>
      <c r="N1085" s="113">
        <v>106</v>
      </c>
      <c r="O1085" s="113">
        <v>216</v>
      </c>
      <c r="P1085" s="113">
        <v>174</v>
      </c>
      <c r="Q1085" s="113">
        <v>402</v>
      </c>
      <c r="R1085" s="113">
        <v>432</v>
      </c>
      <c r="S1085" s="113">
        <v>551</v>
      </c>
      <c r="T1085" s="113">
        <v>563</v>
      </c>
    </row>
    <row r="1086" spans="1:20" x14ac:dyDescent="0.25">
      <c r="A1086" s="115" t="s">
        <v>1220</v>
      </c>
      <c r="B1086" s="104" t="s">
        <v>4959</v>
      </c>
      <c r="C1086" s="104">
        <v>18</v>
      </c>
      <c r="D1086" s="115" t="s">
        <v>6017</v>
      </c>
      <c r="E1086" s="31">
        <f t="shared" si="63"/>
        <v>515</v>
      </c>
      <c r="F1086" s="121">
        <f t="shared" si="64"/>
        <v>249.25</v>
      </c>
      <c r="G1086" s="21"/>
      <c r="H1086" s="31"/>
      <c r="I1086" s="121">
        <f t="shared" si="65"/>
        <v>766.2</v>
      </c>
      <c r="J1086" s="21"/>
      <c r="K1086" s="31"/>
      <c r="L1086" s="113">
        <v>461</v>
      </c>
      <c r="M1086" s="113">
        <v>359</v>
      </c>
      <c r="N1086" s="113">
        <v>176</v>
      </c>
      <c r="O1086" s="113">
        <v>1</v>
      </c>
      <c r="P1086" s="113">
        <v>2142</v>
      </c>
      <c r="Q1086" s="113">
        <v>144</v>
      </c>
      <c r="R1086" s="113">
        <v>151</v>
      </c>
      <c r="S1086" s="113">
        <v>684</v>
      </c>
      <c r="T1086" s="113">
        <v>710</v>
      </c>
    </row>
    <row r="1087" spans="1:20" x14ac:dyDescent="0.25">
      <c r="A1087" s="115" t="s">
        <v>2244</v>
      </c>
      <c r="B1087" s="104" t="s">
        <v>4889</v>
      </c>
      <c r="C1087" s="104">
        <v>4</v>
      </c>
      <c r="D1087" s="115" t="s">
        <v>9357</v>
      </c>
      <c r="E1087" s="31">
        <f t="shared" si="63"/>
        <v>513.66666666666663</v>
      </c>
      <c r="F1087" s="121">
        <f t="shared" si="64"/>
        <v>95</v>
      </c>
      <c r="G1087" s="21"/>
      <c r="H1087" s="31"/>
      <c r="I1087" s="121">
        <f t="shared" si="65"/>
        <v>377.8</v>
      </c>
      <c r="J1087" s="21"/>
      <c r="K1087" s="31"/>
      <c r="L1087" s="113">
        <v>49</v>
      </c>
      <c r="M1087" s="113">
        <v>29</v>
      </c>
      <c r="N1087" s="113">
        <v>42</v>
      </c>
      <c r="O1087" s="113">
        <v>260</v>
      </c>
      <c r="P1087" s="113">
        <v>162</v>
      </c>
      <c r="Q1087" s="113">
        <v>186</v>
      </c>
      <c r="R1087" s="113">
        <v>535</v>
      </c>
      <c r="S1087" s="113">
        <v>425</v>
      </c>
      <c r="T1087" s="113">
        <v>581</v>
      </c>
    </row>
    <row r="1088" spans="1:20" x14ac:dyDescent="0.25">
      <c r="A1088" s="115" t="s">
        <v>1811</v>
      </c>
      <c r="B1088" s="104" t="s">
        <v>4953</v>
      </c>
      <c r="C1088" s="104">
        <v>16</v>
      </c>
      <c r="D1088" s="115" t="s">
        <v>6191</v>
      </c>
      <c r="E1088" s="31">
        <f t="shared" si="63"/>
        <v>513.33333333333337</v>
      </c>
      <c r="F1088" s="121">
        <f t="shared" si="64"/>
        <v>101.75</v>
      </c>
      <c r="G1088" s="21"/>
      <c r="H1088" s="31"/>
      <c r="I1088" s="121">
        <f t="shared" si="65"/>
        <v>502.4</v>
      </c>
      <c r="J1088" s="21"/>
      <c r="K1088" s="31"/>
      <c r="L1088" s="113"/>
      <c r="M1088" s="113"/>
      <c r="N1088" s="113">
        <v>22</v>
      </c>
      <c r="O1088" s="113">
        <v>385</v>
      </c>
      <c r="P1088" s="113">
        <v>234</v>
      </c>
      <c r="Q1088" s="113">
        <v>738</v>
      </c>
      <c r="R1088" s="113">
        <v>365</v>
      </c>
      <c r="S1088" s="113">
        <v>203</v>
      </c>
      <c r="T1088" s="113">
        <v>972</v>
      </c>
    </row>
    <row r="1089" spans="1:20" x14ac:dyDescent="0.25">
      <c r="A1089" s="115" t="s">
        <v>892</v>
      </c>
      <c r="B1089" s="104" t="s">
        <v>4956</v>
      </c>
      <c r="C1089" s="104">
        <v>17</v>
      </c>
      <c r="D1089" s="115" t="s">
        <v>6343</v>
      </c>
      <c r="E1089" s="31">
        <f t="shared" si="63"/>
        <v>513</v>
      </c>
      <c r="F1089" s="121">
        <f t="shared" si="64"/>
        <v>586.75</v>
      </c>
      <c r="G1089" s="21"/>
      <c r="H1089" s="31"/>
      <c r="I1089" s="121">
        <f t="shared" si="65"/>
        <v>1020.8</v>
      </c>
      <c r="J1089" s="21"/>
      <c r="K1089" s="31"/>
      <c r="L1089" s="113">
        <v>70</v>
      </c>
      <c r="M1089" s="113">
        <v>60</v>
      </c>
      <c r="N1089" s="113">
        <v>1450</v>
      </c>
      <c r="O1089" s="113">
        <v>767</v>
      </c>
      <c r="P1089" s="113">
        <v>103</v>
      </c>
      <c r="Q1089" s="113">
        <v>3462</v>
      </c>
      <c r="R1089" s="113">
        <v>1269</v>
      </c>
      <c r="S1089" s="113">
        <v>50</v>
      </c>
      <c r="T1089" s="113">
        <v>220</v>
      </c>
    </row>
    <row r="1090" spans="1:20" x14ac:dyDescent="0.25">
      <c r="A1090" s="115" t="s">
        <v>1673</v>
      </c>
      <c r="B1090" s="104" t="s">
        <v>4940</v>
      </c>
      <c r="C1090" s="104">
        <v>13</v>
      </c>
      <c r="D1090" s="115" t="s">
        <v>8324</v>
      </c>
      <c r="E1090" s="31">
        <f t="shared" si="63"/>
        <v>512.33333333333337</v>
      </c>
      <c r="F1090" s="121">
        <f t="shared" si="64"/>
        <v>224.25</v>
      </c>
      <c r="G1090" s="21"/>
      <c r="H1090" s="31"/>
      <c r="I1090" s="121">
        <f t="shared" si="65"/>
        <v>488.8</v>
      </c>
      <c r="J1090" s="21"/>
      <c r="K1090" s="31"/>
      <c r="L1090" s="113">
        <v>110</v>
      </c>
      <c r="M1090" s="113">
        <v>430</v>
      </c>
      <c r="N1090" s="113">
        <v>112</v>
      </c>
      <c r="O1090" s="113">
        <v>245</v>
      </c>
      <c r="P1090" s="113">
        <v>459</v>
      </c>
      <c r="Q1090" s="113">
        <v>448</v>
      </c>
      <c r="R1090" s="113">
        <v>477</v>
      </c>
      <c r="S1090" s="113">
        <v>548</v>
      </c>
      <c r="T1090" s="113">
        <v>512</v>
      </c>
    </row>
    <row r="1091" spans="1:20" x14ac:dyDescent="0.25">
      <c r="A1091" s="115" t="s">
        <v>1143</v>
      </c>
      <c r="B1091" s="104" t="s">
        <v>4908</v>
      </c>
      <c r="C1091" s="104">
        <v>6</v>
      </c>
      <c r="D1091" s="115" t="s">
        <v>9131</v>
      </c>
      <c r="E1091" s="31">
        <f t="shared" si="63"/>
        <v>511.66666666666669</v>
      </c>
      <c r="F1091" s="121">
        <f t="shared" si="64"/>
        <v>255.75</v>
      </c>
      <c r="G1091" s="21"/>
      <c r="H1091" s="31"/>
      <c r="I1091" s="121">
        <f t="shared" si="65"/>
        <v>563.6</v>
      </c>
      <c r="J1091" s="21"/>
      <c r="K1091" s="31"/>
      <c r="L1091" s="113">
        <v>117</v>
      </c>
      <c r="M1091" s="113">
        <v>44</v>
      </c>
      <c r="N1091" s="113">
        <v>197</v>
      </c>
      <c r="O1091" s="113">
        <v>665</v>
      </c>
      <c r="P1091" s="113">
        <v>355</v>
      </c>
      <c r="Q1091" s="113">
        <v>928</v>
      </c>
      <c r="R1091" s="113">
        <v>542</v>
      </c>
      <c r="S1091" s="113">
        <v>627</v>
      </c>
      <c r="T1091" s="113">
        <v>366</v>
      </c>
    </row>
    <row r="1092" spans="1:20" x14ac:dyDescent="0.25">
      <c r="A1092" s="115" t="s">
        <v>813</v>
      </c>
      <c r="B1092" s="104" t="s">
        <v>4954</v>
      </c>
      <c r="C1092" s="104">
        <v>16</v>
      </c>
      <c r="D1092" s="115" t="s">
        <v>6124</v>
      </c>
      <c r="E1092" s="31">
        <f t="shared" si="63"/>
        <v>508.66666666666669</v>
      </c>
      <c r="F1092" s="121">
        <f t="shared" si="64"/>
        <v>296.5</v>
      </c>
      <c r="G1092" s="21"/>
      <c r="H1092" s="31"/>
      <c r="I1092" s="121">
        <f t="shared" si="65"/>
        <v>525</v>
      </c>
      <c r="J1092" s="21"/>
      <c r="K1092" s="31"/>
      <c r="L1092" s="113">
        <v>33</v>
      </c>
      <c r="M1092" s="113">
        <v>255</v>
      </c>
      <c r="N1092" s="113">
        <v>478</v>
      </c>
      <c r="O1092" s="113">
        <v>420</v>
      </c>
      <c r="P1092" s="113">
        <v>499</v>
      </c>
      <c r="Q1092" s="113">
        <v>600</v>
      </c>
      <c r="R1092" s="113">
        <v>201</v>
      </c>
      <c r="S1092" s="113">
        <v>657</v>
      </c>
      <c r="T1092" s="113">
        <v>668</v>
      </c>
    </row>
    <row r="1093" spans="1:20" x14ac:dyDescent="0.25">
      <c r="A1093" s="115" t="s">
        <v>1597</v>
      </c>
      <c r="B1093" s="104" t="s">
        <v>4959</v>
      </c>
      <c r="C1093" s="104">
        <v>18</v>
      </c>
      <c r="D1093" s="115" t="s">
        <v>9424</v>
      </c>
      <c r="E1093" s="31">
        <f t="shared" si="63"/>
        <v>507.33333333333331</v>
      </c>
      <c r="F1093" s="121">
        <f t="shared" si="64"/>
        <v>62.5</v>
      </c>
      <c r="G1093" s="21"/>
      <c r="H1093" s="31"/>
      <c r="I1093" s="121">
        <f t="shared" si="65"/>
        <v>364</v>
      </c>
      <c r="J1093" s="21"/>
      <c r="K1093" s="31"/>
      <c r="L1093" s="113">
        <v>64</v>
      </c>
      <c r="M1093" s="113">
        <v>55</v>
      </c>
      <c r="N1093" s="113">
        <v>66</v>
      </c>
      <c r="O1093" s="113">
        <v>65</v>
      </c>
      <c r="P1093" s="113">
        <v>258</v>
      </c>
      <c r="Q1093" s="113">
        <v>40</v>
      </c>
      <c r="R1093" s="113">
        <v>1013</v>
      </c>
      <c r="S1093" s="113">
        <v>277</v>
      </c>
      <c r="T1093" s="113">
        <v>232</v>
      </c>
    </row>
    <row r="1094" spans="1:20" x14ac:dyDescent="0.25">
      <c r="A1094" s="115" t="s">
        <v>792</v>
      </c>
      <c r="B1094" s="104" t="s">
        <v>4918</v>
      </c>
      <c r="C1094" s="104">
        <v>10</v>
      </c>
      <c r="D1094" s="115" t="s">
        <v>9025</v>
      </c>
      <c r="E1094" s="31">
        <f t="shared" si="63"/>
        <v>507</v>
      </c>
      <c r="F1094" s="121">
        <f t="shared" si="64"/>
        <v>204.25</v>
      </c>
      <c r="G1094" s="21"/>
      <c r="H1094" s="31"/>
      <c r="I1094" s="121">
        <f t="shared" si="65"/>
        <v>530.4</v>
      </c>
      <c r="J1094" s="21"/>
      <c r="K1094" s="31"/>
      <c r="L1094" s="113">
        <v>173</v>
      </c>
      <c r="M1094" s="113">
        <v>216</v>
      </c>
      <c r="N1094" s="113">
        <v>261</v>
      </c>
      <c r="O1094" s="113">
        <v>167</v>
      </c>
      <c r="P1094" s="113">
        <v>463</v>
      </c>
      <c r="Q1094" s="113">
        <v>668</v>
      </c>
      <c r="R1094" s="113">
        <v>470</v>
      </c>
      <c r="S1094" s="113">
        <v>427</v>
      </c>
      <c r="T1094" s="113">
        <v>624</v>
      </c>
    </row>
    <row r="1095" spans="1:20" x14ac:dyDescent="0.25">
      <c r="A1095" s="115" t="s">
        <v>1213</v>
      </c>
      <c r="B1095" s="104" t="s">
        <v>4898</v>
      </c>
      <c r="C1095" s="104">
        <v>6</v>
      </c>
      <c r="D1095" s="115" t="s">
        <v>7727</v>
      </c>
      <c r="E1095" s="31">
        <f t="shared" si="63"/>
        <v>505.33333333333331</v>
      </c>
      <c r="F1095" s="121">
        <f t="shared" si="64"/>
        <v>619.25</v>
      </c>
      <c r="G1095" s="21"/>
      <c r="H1095" s="31"/>
      <c r="I1095" s="121">
        <f t="shared" si="65"/>
        <v>523.79999999999995</v>
      </c>
      <c r="J1095" s="21"/>
      <c r="K1095" s="31"/>
      <c r="L1095" s="113">
        <v>118</v>
      </c>
      <c r="M1095" s="113">
        <v>325</v>
      </c>
      <c r="N1095" s="113">
        <v>1347</v>
      </c>
      <c r="O1095" s="113">
        <v>687</v>
      </c>
      <c r="P1095" s="113">
        <v>589</v>
      </c>
      <c r="Q1095" s="113">
        <v>514</v>
      </c>
      <c r="R1095" s="113">
        <v>142</v>
      </c>
      <c r="S1095" s="113">
        <v>742</v>
      </c>
      <c r="T1095" s="113">
        <v>632</v>
      </c>
    </row>
    <row r="1096" spans="1:20" x14ac:dyDescent="0.25">
      <c r="A1096" s="115" t="s">
        <v>1720</v>
      </c>
      <c r="B1096" s="104" t="s">
        <v>4926</v>
      </c>
      <c r="C1096" s="104">
        <v>11</v>
      </c>
      <c r="D1096" s="115" t="s">
        <v>6398</v>
      </c>
      <c r="E1096" s="31">
        <f t="shared" si="63"/>
        <v>504.33333333333331</v>
      </c>
      <c r="F1096" s="121">
        <f t="shared" si="64"/>
        <v>324.75</v>
      </c>
      <c r="G1096" s="21"/>
      <c r="H1096" s="31"/>
      <c r="I1096" s="121">
        <f t="shared" si="65"/>
        <v>436.4</v>
      </c>
      <c r="J1096" s="21"/>
      <c r="K1096" s="31"/>
      <c r="L1096" s="113">
        <v>223</v>
      </c>
      <c r="M1096" s="113">
        <v>215</v>
      </c>
      <c r="N1096" s="113">
        <v>248</v>
      </c>
      <c r="O1096" s="113">
        <v>613</v>
      </c>
      <c r="P1096" s="113">
        <v>267</v>
      </c>
      <c r="Q1096" s="113">
        <v>402</v>
      </c>
      <c r="R1096" s="113">
        <v>551</v>
      </c>
      <c r="S1096" s="113">
        <v>567</v>
      </c>
      <c r="T1096" s="113">
        <v>395</v>
      </c>
    </row>
    <row r="1097" spans="1:20" x14ac:dyDescent="0.25">
      <c r="A1097" s="115" t="s">
        <v>826</v>
      </c>
      <c r="B1097" s="104" t="s">
        <v>4899</v>
      </c>
      <c r="C1097" s="104">
        <v>6</v>
      </c>
      <c r="D1097" s="115" t="s">
        <v>8558</v>
      </c>
      <c r="E1097" s="31">
        <f t="shared" si="63"/>
        <v>502.66666666666669</v>
      </c>
      <c r="F1097" s="121">
        <f t="shared" si="64"/>
        <v>170.25</v>
      </c>
      <c r="G1097" s="21"/>
      <c r="H1097" s="31"/>
      <c r="I1097" s="121">
        <f t="shared" si="65"/>
        <v>390</v>
      </c>
      <c r="J1097" s="21"/>
      <c r="K1097" s="31"/>
      <c r="L1097" s="113">
        <v>115</v>
      </c>
      <c r="M1097" s="113">
        <v>158</v>
      </c>
      <c r="N1097" s="113">
        <v>136</v>
      </c>
      <c r="O1097" s="113">
        <v>272</v>
      </c>
      <c r="P1097" s="113">
        <v>229</v>
      </c>
      <c r="Q1097" s="113">
        <v>213</v>
      </c>
      <c r="R1097" s="113">
        <v>356</v>
      </c>
      <c r="S1097" s="113">
        <v>439</v>
      </c>
      <c r="T1097" s="113">
        <v>713</v>
      </c>
    </row>
    <row r="1098" spans="1:20" x14ac:dyDescent="0.25">
      <c r="A1098" s="115" t="s">
        <v>1325</v>
      </c>
      <c r="B1098" s="104" t="s">
        <v>4962</v>
      </c>
      <c r="C1098" s="104">
        <v>20</v>
      </c>
      <c r="D1098" s="115" t="s">
        <v>7983</v>
      </c>
      <c r="E1098" s="31">
        <f t="shared" si="63"/>
        <v>502.33333333333331</v>
      </c>
      <c r="F1098" s="121">
        <f t="shared" si="64"/>
        <v>274.75</v>
      </c>
      <c r="G1098" s="21"/>
      <c r="H1098" s="31"/>
      <c r="I1098" s="121">
        <f t="shared" si="65"/>
        <v>408.8</v>
      </c>
      <c r="J1098" s="21"/>
      <c r="K1098" s="31"/>
      <c r="L1098" s="113">
        <v>47</v>
      </c>
      <c r="M1098" s="113">
        <v>248</v>
      </c>
      <c r="N1098" s="113">
        <v>350</v>
      </c>
      <c r="O1098" s="113">
        <v>454</v>
      </c>
      <c r="P1098" s="113">
        <v>227</v>
      </c>
      <c r="Q1098" s="113">
        <v>310</v>
      </c>
      <c r="R1098" s="113">
        <v>564</v>
      </c>
      <c r="S1098" s="113">
        <v>428</v>
      </c>
      <c r="T1098" s="113">
        <v>515</v>
      </c>
    </row>
    <row r="1099" spans="1:20" x14ac:dyDescent="0.25">
      <c r="A1099" s="115" t="s">
        <v>1247</v>
      </c>
      <c r="B1099" s="104" t="s">
        <v>4946</v>
      </c>
      <c r="C1099" s="104">
        <v>15</v>
      </c>
      <c r="D1099" s="115" t="s">
        <v>7145</v>
      </c>
      <c r="E1099" s="31">
        <f t="shared" si="63"/>
        <v>501</v>
      </c>
      <c r="F1099" s="121">
        <f t="shared" si="64"/>
        <v>211.5</v>
      </c>
      <c r="G1099" s="21"/>
      <c r="H1099" s="31"/>
      <c r="I1099" s="121">
        <f t="shared" si="65"/>
        <v>526</v>
      </c>
      <c r="J1099" s="21"/>
      <c r="K1099" s="31"/>
      <c r="L1099" s="113">
        <v>327</v>
      </c>
      <c r="M1099" s="113">
        <v>135</v>
      </c>
      <c r="N1099" s="113">
        <v>203</v>
      </c>
      <c r="O1099" s="113">
        <v>181</v>
      </c>
      <c r="P1099" s="113">
        <v>359</v>
      </c>
      <c r="Q1099" s="113">
        <v>768</v>
      </c>
      <c r="R1099" s="113">
        <v>310</v>
      </c>
      <c r="S1099" s="113">
        <v>514</v>
      </c>
      <c r="T1099" s="113">
        <v>679</v>
      </c>
    </row>
    <row r="1100" spans="1:20" x14ac:dyDescent="0.25">
      <c r="A1100" s="115" t="s">
        <v>821</v>
      </c>
      <c r="B1100" s="104" t="s">
        <v>4910</v>
      </c>
      <c r="C1100" s="104">
        <v>7</v>
      </c>
      <c r="D1100" s="115" t="s">
        <v>6028</v>
      </c>
      <c r="E1100" s="31">
        <f t="shared" si="63"/>
        <v>500</v>
      </c>
      <c r="F1100" s="121">
        <f t="shared" si="64"/>
        <v>137.25</v>
      </c>
      <c r="G1100" s="21"/>
      <c r="H1100" s="31"/>
      <c r="I1100" s="121">
        <f t="shared" si="65"/>
        <v>521.4</v>
      </c>
      <c r="J1100" s="21"/>
      <c r="K1100" s="31"/>
      <c r="L1100" s="113">
        <v>52</v>
      </c>
      <c r="M1100" s="113">
        <v>54</v>
      </c>
      <c r="N1100" s="113">
        <v>198</v>
      </c>
      <c r="O1100" s="113">
        <v>245</v>
      </c>
      <c r="P1100" s="113">
        <v>320</v>
      </c>
      <c r="Q1100" s="113">
        <v>787</v>
      </c>
      <c r="R1100" s="113">
        <v>274</v>
      </c>
      <c r="S1100" s="113">
        <v>271</v>
      </c>
      <c r="T1100" s="113">
        <v>955</v>
      </c>
    </row>
    <row r="1101" spans="1:20" x14ac:dyDescent="0.25">
      <c r="A1101" s="115" t="s">
        <v>777</v>
      </c>
      <c r="B1101" s="104" t="s">
        <v>4910</v>
      </c>
      <c r="C1101" s="104">
        <v>7</v>
      </c>
      <c r="D1101" s="115" t="s">
        <v>6244</v>
      </c>
      <c r="E1101" s="31">
        <f t="shared" si="63"/>
        <v>499.66666666666669</v>
      </c>
      <c r="F1101" s="121">
        <f t="shared" si="64"/>
        <v>119.75</v>
      </c>
      <c r="G1101" s="21"/>
      <c r="H1101" s="31"/>
      <c r="I1101" s="121">
        <f t="shared" si="65"/>
        <v>424.8</v>
      </c>
      <c r="J1101" s="21"/>
      <c r="K1101" s="31"/>
      <c r="L1101" s="113">
        <v>67</v>
      </c>
      <c r="M1101" s="113">
        <v>102</v>
      </c>
      <c r="N1101" s="113">
        <v>138</v>
      </c>
      <c r="O1101" s="113">
        <v>172</v>
      </c>
      <c r="P1101" s="113">
        <v>430</v>
      </c>
      <c r="Q1101" s="113">
        <v>195</v>
      </c>
      <c r="R1101" s="113">
        <v>182</v>
      </c>
      <c r="S1101" s="113">
        <v>290</v>
      </c>
      <c r="T1101" s="113">
        <v>1027</v>
      </c>
    </row>
    <row r="1102" spans="1:20" x14ac:dyDescent="0.25">
      <c r="A1102" s="115" t="s">
        <v>1112</v>
      </c>
      <c r="B1102" s="104" t="s">
        <v>4953</v>
      </c>
      <c r="C1102" s="104">
        <v>16</v>
      </c>
      <c r="D1102" s="115" t="s">
        <v>5455</v>
      </c>
      <c r="E1102" s="31">
        <f t="shared" si="63"/>
        <v>499</v>
      </c>
      <c r="F1102" s="121">
        <f t="shared" si="64"/>
        <v>305</v>
      </c>
      <c r="G1102" s="21"/>
      <c r="H1102" s="31"/>
      <c r="I1102" s="121">
        <f t="shared" si="65"/>
        <v>371.2</v>
      </c>
      <c r="J1102" s="21"/>
      <c r="K1102" s="31"/>
      <c r="L1102" s="113">
        <v>189</v>
      </c>
      <c r="M1102" s="113">
        <v>144</v>
      </c>
      <c r="N1102" s="113">
        <v>212</v>
      </c>
      <c r="O1102" s="113">
        <v>675</v>
      </c>
      <c r="P1102" s="113">
        <v>113</v>
      </c>
      <c r="Q1102" s="113">
        <v>246</v>
      </c>
      <c r="R1102" s="113">
        <v>420</v>
      </c>
      <c r="S1102" s="113">
        <v>432</v>
      </c>
      <c r="T1102" s="113">
        <v>645</v>
      </c>
    </row>
    <row r="1103" spans="1:20" x14ac:dyDescent="0.25">
      <c r="A1103" s="115" t="s">
        <v>697</v>
      </c>
      <c r="B1103" s="104" t="s">
        <v>4918</v>
      </c>
      <c r="C1103" s="104">
        <v>10</v>
      </c>
      <c r="D1103" s="115" t="s">
        <v>5906</v>
      </c>
      <c r="E1103" s="31">
        <f t="shared" si="63"/>
        <v>498.66666666666669</v>
      </c>
      <c r="F1103" s="121">
        <f t="shared" si="64"/>
        <v>518.25</v>
      </c>
      <c r="G1103" s="21"/>
      <c r="H1103" s="31"/>
      <c r="I1103" s="121">
        <f t="shared" si="65"/>
        <v>491</v>
      </c>
      <c r="J1103" s="21"/>
      <c r="K1103" s="31"/>
      <c r="L1103" s="113">
        <v>297</v>
      </c>
      <c r="M1103" s="113">
        <v>504</v>
      </c>
      <c r="N1103" s="113">
        <v>769</v>
      </c>
      <c r="O1103" s="113">
        <v>503</v>
      </c>
      <c r="P1103" s="113">
        <v>652</v>
      </c>
      <c r="Q1103" s="113">
        <v>307</v>
      </c>
      <c r="R1103" s="113">
        <v>342</v>
      </c>
      <c r="S1103" s="113">
        <v>474</v>
      </c>
      <c r="T1103" s="113">
        <v>680</v>
      </c>
    </row>
    <row r="1104" spans="1:20" x14ac:dyDescent="0.25">
      <c r="A1104" s="115" t="s">
        <v>579</v>
      </c>
      <c r="B1104" s="104" t="s">
        <v>4903</v>
      </c>
      <c r="C1104" s="104">
        <v>6</v>
      </c>
      <c r="D1104" s="115" t="s">
        <v>5895</v>
      </c>
      <c r="E1104" s="31">
        <f t="shared" si="63"/>
        <v>497.33333333333331</v>
      </c>
      <c r="F1104" s="121">
        <f t="shared" si="64"/>
        <v>495.75</v>
      </c>
      <c r="G1104" s="21"/>
      <c r="H1104" s="31"/>
      <c r="I1104" s="121">
        <f t="shared" si="65"/>
        <v>526.6</v>
      </c>
      <c r="J1104" s="21"/>
      <c r="K1104" s="31"/>
      <c r="L1104" s="113">
        <v>505</v>
      </c>
      <c r="M1104" s="113">
        <v>414</v>
      </c>
      <c r="N1104" s="113">
        <v>423</v>
      </c>
      <c r="O1104" s="113">
        <v>641</v>
      </c>
      <c r="P1104" s="113">
        <v>653</v>
      </c>
      <c r="Q1104" s="113">
        <v>488</v>
      </c>
      <c r="R1104" s="113">
        <v>536</v>
      </c>
      <c r="S1104" s="113">
        <v>555</v>
      </c>
      <c r="T1104" s="113">
        <v>401</v>
      </c>
    </row>
    <row r="1105" spans="1:20" x14ac:dyDescent="0.25">
      <c r="A1105" s="115" t="s">
        <v>1915</v>
      </c>
      <c r="B1105" s="104" t="s">
        <v>4951</v>
      </c>
      <c r="C1105" s="104">
        <v>15</v>
      </c>
      <c r="D1105" s="115" t="s">
        <v>8088</v>
      </c>
      <c r="E1105" s="31">
        <f t="shared" si="63"/>
        <v>497</v>
      </c>
      <c r="F1105" s="121">
        <f t="shared" si="64"/>
        <v>84</v>
      </c>
      <c r="G1105" s="21"/>
      <c r="H1105" s="31"/>
      <c r="I1105" s="121">
        <f t="shared" si="65"/>
        <v>344.4</v>
      </c>
      <c r="J1105" s="21"/>
      <c r="K1105" s="31"/>
      <c r="L1105" s="113">
        <v>5</v>
      </c>
      <c r="M1105" s="113">
        <v>23</v>
      </c>
      <c r="N1105" s="113">
        <v>76</v>
      </c>
      <c r="O1105" s="113">
        <v>232</v>
      </c>
      <c r="P1105" s="113">
        <v>5</v>
      </c>
      <c r="Q1105" s="113">
        <v>226</v>
      </c>
      <c r="R1105" s="113">
        <v>485</v>
      </c>
      <c r="S1105" s="113">
        <v>909</v>
      </c>
      <c r="T1105" s="113">
        <v>97</v>
      </c>
    </row>
    <row r="1106" spans="1:20" x14ac:dyDescent="0.25">
      <c r="A1106" s="115" t="s">
        <v>1710</v>
      </c>
      <c r="B1106" s="104" t="s">
        <v>4944</v>
      </c>
      <c r="C1106" s="104">
        <v>15</v>
      </c>
      <c r="D1106" s="115" t="s">
        <v>7898</v>
      </c>
      <c r="E1106" s="31">
        <f t="shared" si="63"/>
        <v>496.66666666666669</v>
      </c>
      <c r="F1106" s="121">
        <f t="shared" si="64"/>
        <v>32.75</v>
      </c>
      <c r="G1106" s="21"/>
      <c r="H1106" s="31"/>
      <c r="I1106" s="121">
        <f t="shared" si="65"/>
        <v>305.8</v>
      </c>
      <c r="J1106" s="21"/>
      <c r="K1106" s="31"/>
      <c r="L1106" s="113">
        <v>26</v>
      </c>
      <c r="M1106" s="113">
        <v>1</v>
      </c>
      <c r="N1106" s="113">
        <v>16</v>
      </c>
      <c r="O1106" s="113">
        <v>88</v>
      </c>
      <c r="P1106" s="113">
        <v>12</v>
      </c>
      <c r="Q1106" s="113">
        <v>27</v>
      </c>
      <c r="R1106" s="113">
        <v>61</v>
      </c>
      <c r="S1106" s="113">
        <v>1411</v>
      </c>
      <c r="T1106" s="113">
        <v>18</v>
      </c>
    </row>
    <row r="1107" spans="1:20" x14ac:dyDescent="0.25">
      <c r="A1107" s="115" t="s">
        <v>1859</v>
      </c>
      <c r="B1107" s="104" t="s">
        <v>4959</v>
      </c>
      <c r="C1107" s="104">
        <v>18</v>
      </c>
      <c r="D1107" s="115" t="s">
        <v>5751</v>
      </c>
      <c r="E1107" s="31">
        <f t="shared" si="63"/>
        <v>495</v>
      </c>
      <c r="F1107" s="121">
        <f t="shared" si="64"/>
        <v>177.5</v>
      </c>
      <c r="G1107" s="21"/>
      <c r="H1107" s="31"/>
      <c r="I1107" s="121">
        <f t="shared" si="65"/>
        <v>398.4</v>
      </c>
      <c r="J1107" s="21"/>
      <c r="K1107" s="31"/>
      <c r="L1107" s="113">
        <v>195</v>
      </c>
      <c r="M1107" s="113">
        <v>114</v>
      </c>
      <c r="N1107" s="113">
        <v>46</v>
      </c>
      <c r="O1107" s="113">
        <v>355</v>
      </c>
      <c r="P1107" s="113">
        <v>272</v>
      </c>
      <c r="Q1107" s="113">
        <v>235</v>
      </c>
      <c r="R1107" s="113">
        <v>506</v>
      </c>
      <c r="S1107" s="113">
        <v>324</v>
      </c>
      <c r="T1107" s="113">
        <v>655</v>
      </c>
    </row>
    <row r="1108" spans="1:20" x14ac:dyDescent="0.25">
      <c r="A1108" s="115" t="s">
        <v>1747</v>
      </c>
      <c r="B1108" s="104" t="s">
        <v>4898</v>
      </c>
      <c r="C1108" s="104">
        <v>6</v>
      </c>
      <c r="D1108" s="115" t="s">
        <v>7493</v>
      </c>
      <c r="E1108" s="31">
        <f t="shared" si="63"/>
        <v>493.66666666666669</v>
      </c>
      <c r="F1108" s="121">
        <f t="shared" si="64"/>
        <v>184</v>
      </c>
      <c r="G1108" s="21"/>
      <c r="H1108" s="31"/>
      <c r="I1108" s="121">
        <f t="shared" si="65"/>
        <v>422.2</v>
      </c>
      <c r="J1108" s="21"/>
      <c r="K1108" s="31"/>
      <c r="L1108" s="113">
        <v>43</v>
      </c>
      <c r="M1108" s="113">
        <v>230</v>
      </c>
      <c r="N1108" s="113">
        <v>177</v>
      </c>
      <c r="O1108" s="113">
        <v>286</v>
      </c>
      <c r="P1108" s="113">
        <v>265</v>
      </c>
      <c r="Q1108" s="113">
        <v>365</v>
      </c>
      <c r="R1108" s="113">
        <v>625</v>
      </c>
      <c r="S1108" s="113">
        <v>292</v>
      </c>
      <c r="T1108" s="113">
        <v>564</v>
      </c>
    </row>
    <row r="1109" spans="1:20" x14ac:dyDescent="0.25">
      <c r="A1109" s="115" t="s">
        <v>7448</v>
      </c>
      <c r="B1109" s="104" t="s">
        <v>4943</v>
      </c>
      <c r="C1109" s="104">
        <v>15</v>
      </c>
      <c r="D1109" s="115" t="s">
        <v>7449</v>
      </c>
      <c r="E1109" s="31">
        <f t="shared" si="63"/>
        <v>493</v>
      </c>
      <c r="F1109" s="121">
        <f t="shared" si="64"/>
        <v>151</v>
      </c>
      <c r="G1109" s="21"/>
      <c r="H1109" s="31"/>
      <c r="I1109" s="121">
        <f t="shared" si="65"/>
        <v>397.4</v>
      </c>
      <c r="J1109" s="21"/>
      <c r="K1109" s="31"/>
      <c r="L1109" s="113"/>
      <c r="M1109" s="113"/>
      <c r="N1109" s="113">
        <v>322</v>
      </c>
      <c r="O1109" s="113">
        <v>282</v>
      </c>
      <c r="P1109" s="113">
        <v>235</v>
      </c>
      <c r="Q1109" s="113">
        <v>273</v>
      </c>
      <c r="R1109" s="113">
        <v>931</v>
      </c>
      <c r="S1109" s="113">
        <v>232</v>
      </c>
      <c r="T1109" s="113">
        <v>316</v>
      </c>
    </row>
    <row r="1110" spans="1:20" x14ac:dyDescent="0.25">
      <c r="A1110" s="115" t="s">
        <v>938</v>
      </c>
      <c r="B1110" s="104" t="s">
        <v>4934</v>
      </c>
      <c r="C1110" s="104">
        <v>12</v>
      </c>
      <c r="D1110" s="115" t="s">
        <v>6026</v>
      </c>
      <c r="E1110" s="31">
        <f t="shared" si="63"/>
        <v>491.66666666666669</v>
      </c>
      <c r="F1110" s="121">
        <f t="shared" si="64"/>
        <v>1477.5</v>
      </c>
      <c r="G1110" s="21"/>
      <c r="H1110" s="31"/>
      <c r="I1110" s="121">
        <f t="shared" si="65"/>
        <v>887.2</v>
      </c>
      <c r="J1110" s="21"/>
      <c r="K1110" s="31"/>
      <c r="L1110" s="113">
        <v>365</v>
      </c>
      <c r="M1110" s="113">
        <v>1565</v>
      </c>
      <c r="N1110" s="113">
        <v>2143</v>
      </c>
      <c r="O1110" s="113">
        <v>1837</v>
      </c>
      <c r="P1110" s="113">
        <v>1193</v>
      </c>
      <c r="Q1110" s="113">
        <v>1768</v>
      </c>
      <c r="R1110" s="113">
        <v>264</v>
      </c>
      <c r="S1110" s="113">
        <v>431</v>
      </c>
      <c r="T1110" s="113">
        <v>780</v>
      </c>
    </row>
    <row r="1111" spans="1:20" x14ac:dyDescent="0.25">
      <c r="A1111" s="115" t="s">
        <v>1564</v>
      </c>
      <c r="B1111" s="104" t="s">
        <v>4953</v>
      </c>
      <c r="C1111" s="104">
        <v>16</v>
      </c>
      <c r="D1111" s="115" t="s">
        <v>6332</v>
      </c>
      <c r="E1111" s="31">
        <f t="shared" si="63"/>
        <v>490.66666666666669</v>
      </c>
      <c r="F1111" s="121">
        <f t="shared" si="64"/>
        <v>561.5</v>
      </c>
      <c r="G1111" s="21"/>
      <c r="H1111" s="31"/>
      <c r="I1111" s="121">
        <f t="shared" si="65"/>
        <v>396.8</v>
      </c>
      <c r="J1111" s="21"/>
      <c r="K1111" s="31"/>
      <c r="L1111" s="113">
        <v>159</v>
      </c>
      <c r="M1111" s="113">
        <v>519</v>
      </c>
      <c r="N1111" s="113">
        <v>213</v>
      </c>
      <c r="O1111" s="113">
        <v>1355</v>
      </c>
      <c r="P1111" s="113">
        <v>328</v>
      </c>
      <c r="Q1111" s="113">
        <v>184</v>
      </c>
      <c r="R1111" s="113">
        <v>240</v>
      </c>
      <c r="S1111" s="113">
        <v>547</v>
      </c>
      <c r="T1111" s="113">
        <v>685</v>
      </c>
    </row>
    <row r="1112" spans="1:20" x14ac:dyDescent="0.25">
      <c r="A1112" s="115" t="s">
        <v>6531</v>
      </c>
      <c r="B1112" s="104" t="s">
        <v>4943</v>
      </c>
      <c r="C1112" s="104">
        <v>15</v>
      </c>
      <c r="D1112" s="115" t="s">
        <v>6532</v>
      </c>
      <c r="E1112" s="31">
        <f t="shared" si="63"/>
        <v>490.66666666666669</v>
      </c>
      <c r="F1112" s="121">
        <f t="shared" si="64"/>
        <v>94</v>
      </c>
      <c r="G1112" s="21"/>
      <c r="H1112" s="31"/>
      <c r="I1112" s="121">
        <f t="shared" si="65"/>
        <v>323</v>
      </c>
      <c r="J1112" s="21"/>
      <c r="K1112" s="31"/>
      <c r="L1112" s="113"/>
      <c r="M1112" s="113"/>
      <c r="N1112" s="113">
        <v>242</v>
      </c>
      <c r="O1112" s="113">
        <v>134</v>
      </c>
      <c r="P1112" s="113">
        <v>84</v>
      </c>
      <c r="Q1112" s="113">
        <v>59</v>
      </c>
      <c r="R1112" s="113">
        <v>689</v>
      </c>
      <c r="S1112" s="113">
        <v>166</v>
      </c>
      <c r="T1112" s="113">
        <v>617</v>
      </c>
    </row>
    <row r="1113" spans="1:20" x14ac:dyDescent="0.25">
      <c r="A1113" s="115" t="s">
        <v>1940</v>
      </c>
      <c r="B1113" s="104" t="s">
        <v>4886</v>
      </c>
      <c r="C1113" s="104">
        <v>4</v>
      </c>
      <c r="D1113" s="115" t="s">
        <v>6782</v>
      </c>
      <c r="E1113" s="31">
        <f t="shared" si="63"/>
        <v>490.66666666666669</v>
      </c>
      <c r="F1113" s="121">
        <f t="shared" si="64"/>
        <v>69.5</v>
      </c>
      <c r="G1113" s="21"/>
      <c r="H1113" s="31"/>
      <c r="I1113" s="121">
        <f t="shared" si="65"/>
        <v>456.4</v>
      </c>
      <c r="J1113" s="21"/>
      <c r="K1113" s="31"/>
      <c r="L1113" s="113">
        <v>26</v>
      </c>
      <c r="M1113" s="113">
        <v>18</v>
      </c>
      <c r="N1113" s="113">
        <v>138</v>
      </c>
      <c r="O1113" s="113">
        <v>96</v>
      </c>
      <c r="P1113" s="113">
        <v>384</v>
      </c>
      <c r="Q1113" s="113">
        <v>426</v>
      </c>
      <c r="R1113" s="113">
        <v>503</v>
      </c>
      <c r="S1113" s="113">
        <v>789</v>
      </c>
      <c r="T1113" s="113">
        <v>180</v>
      </c>
    </row>
    <row r="1114" spans="1:20" x14ac:dyDescent="0.25">
      <c r="A1114" s="115" t="s">
        <v>523</v>
      </c>
      <c r="B1114" s="104" t="s">
        <v>4918</v>
      </c>
      <c r="C1114" s="104">
        <v>10</v>
      </c>
      <c r="D1114" s="115" t="s">
        <v>9028</v>
      </c>
      <c r="E1114" s="31">
        <f t="shared" si="63"/>
        <v>490.33333333333331</v>
      </c>
      <c r="F1114" s="121">
        <f t="shared" si="64"/>
        <v>177.75</v>
      </c>
      <c r="G1114" s="21"/>
      <c r="H1114" s="31"/>
      <c r="I1114" s="121">
        <f t="shared" si="65"/>
        <v>342.4</v>
      </c>
      <c r="J1114" s="21"/>
      <c r="K1114" s="31"/>
      <c r="L1114" s="113">
        <v>656</v>
      </c>
      <c r="M1114" s="113">
        <v>1</v>
      </c>
      <c r="N1114" s="113">
        <v>11</v>
      </c>
      <c r="O1114" s="113">
        <v>43</v>
      </c>
      <c r="P1114" s="113">
        <v>130</v>
      </c>
      <c r="Q1114" s="113">
        <v>111</v>
      </c>
      <c r="R1114" s="113">
        <v>6</v>
      </c>
      <c r="S1114" s="113">
        <v>294</v>
      </c>
      <c r="T1114" s="113">
        <v>1171</v>
      </c>
    </row>
    <row r="1115" spans="1:20" x14ac:dyDescent="0.25">
      <c r="A1115" s="115" t="s">
        <v>886</v>
      </c>
      <c r="B1115" s="104" t="s">
        <v>4887</v>
      </c>
      <c r="C1115" s="104">
        <v>4</v>
      </c>
      <c r="D1115" s="115" t="s">
        <v>5976</v>
      </c>
      <c r="E1115" s="31">
        <f t="shared" si="63"/>
        <v>490.33333333333331</v>
      </c>
      <c r="F1115" s="121">
        <f t="shared" si="64"/>
        <v>313.75</v>
      </c>
      <c r="G1115" s="21"/>
      <c r="H1115" s="31"/>
      <c r="I1115" s="121">
        <f t="shared" si="65"/>
        <v>391.2</v>
      </c>
      <c r="J1115" s="21"/>
      <c r="K1115" s="31"/>
      <c r="L1115" s="113">
        <v>288</v>
      </c>
      <c r="M1115" s="113">
        <v>263</v>
      </c>
      <c r="N1115" s="113">
        <v>231</v>
      </c>
      <c r="O1115" s="113">
        <v>473</v>
      </c>
      <c r="P1115" s="113">
        <v>186</v>
      </c>
      <c r="Q1115" s="113">
        <v>299</v>
      </c>
      <c r="R1115" s="113">
        <v>275</v>
      </c>
      <c r="S1115" s="113">
        <v>571</v>
      </c>
      <c r="T1115" s="113">
        <v>625</v>
      </c>
    </row>
    <row r="1116" spans="1:20" x14ac:dyDescent="0.25">
      <c r="A1116" s="115" t="s">
        <v>691</v>
      </c>
      <c r="B1116" s="104" t="s">
        <v>4942</v>
      </c>
      <c r="C1116" s="104">
        <v>15</v>
      </c>
      <c r="D1116" s="115" t="s">
        <v>6364</v>
      </c>
      <c r="E1116" s="31">
        <f t="shared" si="63"/>
        <v>488</v>
      </c>
      <c r="F1116" s="121">
        <f t="shared" si="64"/>
        <v>252.5</v>
      </c>
      <c r="G1116" s="21"/>
      <c r="H1116" s="31"/>
      <c r="I1116" s="121">
        <f t="shared" si="65"/>
        <v>333.4</v>
      </c>
      <c r="J1116" s="21"/>
      <c r="K1116" s="31"/>
      <c r="L1116" s="113">
        <v>303</v>
      </c>
      <c r="M1116" s="113">
        <v>305</v>
      </c>
      <c r="N1116" s="113">
        <v>158</v>
      </c>
      <c r="O1116" s="113">
        <v>244</v>
      </c>
      <c r="P1116" s="113">
        <v>65</v>
      </c>
      <c r="Q1116" s="113">
        <v>138</v>
      </c>
      <c r="R1116" s="113">
        <v>647</v>
      </c>
      <c r="S1116" s="113">
        <v>687</v>
      </c>
      <c r="T1116" s="113">
        <v>130</v>
      </c>
    </row>
    <row r="1117" spans="1:20" x14ac:dyDescent="0.25">
      <c r="A1117" s="115" t="s">
        <v>2067</v>
      </c>
      <c r="B1117" s="104" t="s">
        <v>4898</v>
      </c>
      <c r="C1117" s="104">
        <v>6</v>
      </c>
      <c r="D1117" s="115" t="s">
        <v>9405</v>
      </c>
      <c r="E1117" s="31">
        <f t="shared" si="63"/>
        <v>484.66666666666669</v>
      </c>
      <c r="F1117" s="121">
        <f t="shared" si="64"/>
        <v>85.25</v>
      </c>
      <c r="G1117" s="21"/>
      <c r="H1117" s="31"/>
      <c r="I1117" s="121">
        <f t="shared" si="65"/>
        <v>314.39999999999998</v>
      </c>
      <c r="J1117" s="21"/>
      <c r="K1117" s="31"/>
      <c r="L1117" s="113">
        <v>119</v>
      </c>
      <c r="M1117" s="113">
        <v>91</v>
      </c>
      <c r="N1117" s="113">
        <v>47</v>
      </c>
      <c r="O1117" s="113">
        <v>84</v>
      </c>
      <c r="P1117" s="113">
        <v>59</v>
      </c>
      <c r="Q1117" s="113">
        <v>59</v>
      </c>
      <c r="R1117" s="113">
        <v>305</v>
      </c>
      <c r="S1117" s="113">
        <v>663</v>
      </c>
      <c r="T1117" s="113">
        <v>486</v>
      </c>
    </row>
    <row r="1118" spans="1:20" x14ac:dyDescent="0.25">
      <c r="A1118" s="115" t="s">
        <v>1632</v>
      </c>
      <c r="B1118" s="104" t="s">
        <v>4933</v>
      </c>
      <c r="C1118" s="104">
        <v>11</v>
      </c>
      <c r="D1118" s="115" t="s">
        <v>7955</v>
      </c>
      <c r="E1118" s="31">
        <f t="shared" si="63"/>
        <v>484.33333333333331</v>
      </c>
      <c r="F1118" s="121">
        <f t="shared" si="64"/>
        <v>1544.25</v>
      </c>
      <c r="G1118" s="21"/>
      <c r="H1118" s="31"/>
      <c r="I1118" s="121">
        <f t="shared" si="65"/>
        <v>936.6</v>
      </c>
      <c r="J1118" s="21"/>
      <c r="K1118" s="31"/>
      <c r="L1118" s="113">
        <v>1668</v>
      </c>
      <c r="M1118" s="113">
        <v>1431</v>
      </c>
      <c r="N1118" s="113">
        <v>1475</v>
      </c>
      <c r="O1118" s="113">
        <v>1603</v>
      </c>
      <c r="P1118" s="113">
        <v>2210</v>
      </c>
      <c r="Q1118" s="113">
        <v>1020</v>
      </c>
      <c r="R1118" s="113">
        <v>805</v>
      </c>
      <c r="S1118" s="113">
        <v>422</v>
      </c>
      <c r="T1118" s="113">
        <v>226</v>
      </c>
    </row>
    <row r="1119" spans="1:20" x14ac:dyDescent="0.25">
      <c r="A1119" s="115" t="s">
        <v>1260</v>
      </c>
      <c r="B1119" s="104" t="s">
        <v>4943</v>
      </c>
      <c r="C1119" s="104">
        <v>15</v>
      </c>
      <c r="D1119" s="115" t="s">
        <v>9014</v>
      </c>
      <c r="E1119" s="31">
        <f t="shared" si="63"/>
        <v>482.33333333333331</v>
      </c>
      <c r="F1119" s="121">
        <f t="shared" si="64"/>
        <v>192.25</v>
      </c>
      <c r="G1119" s="21"/>
      <c r="H1119" s="31"/>
      <c r="I1119" s="121">
        <f t="shared" si="65"/>
        <v>485.6</v>
      </c>
      <c r="J1119" s="21"/>
      <c r="K1119" s="31"/>
      <c r="L1119" s="113">
        <v>79</v>
      </c>
      <c r="M1119" s="113">
        <v>136</v>
      </c>
      <c r="N1119" s="113">
        <v>322</v>
      </c>
      <c r="O1119" s="113">
        <v>232</v>
      </c>
      <c r="P1119" s="113">
        <v>700</v>
      </c>
      <c r="Q1119" s="113">
        <v>281</v>
      </c>
      <c r="R1119" s="113">
        <v>745</v>
      </c>
      <c r="S1119" s="113">
        <v>385</v>
      </c>
      <c r="T1119" s="113">
        <v>317</v>
      </c>
    </row>
    <row r="1120" spans="1:20" x14ac:dyDescent="0.25">
      <c r="A1120" s="115" t="s">
        <v>1820</v>
      </c>
      <c r="B1120" s="104" t="s">
        <v>4953</v>
      </c>
      <c r="C1120" s="104">
        <v>16</v>
      </c>
      <c r="D1120" s="115" t="s">
        <v>7439</v>
      </c>
      <c r="E1120" s="31">
        <f t="shared" ref="E1120:E1183" si="66">SUM(R1120:T1120)/3</f>
        <v>481</v>
      </c>
      <c r="F1120" s="121">
        <f t="shared" ref="F1120:F1183" si="67">SUM(L1120:O1120)/4</f>
        <v>664.25</v>
      </c>
      <c r="G1120" s="21"/>
      <c r="H1120" s="31"/>
      <c r="I1120" s="121">
        <f t="shared" ref="I1120:I1183" si="68">SUM(P1120:T1120)/5</f>
        <v>438.6</v>
      </c>
      <c r="J1120" s="21"/>
      <c r="K1120" s="31"/>
      <c r="L1120" s="113">
        <v>113</v>
      </c>
      <c r="M1120" s="113">
        <v>536</v>
      </c>
      <c r="N1120" s="113">
        <v>1230</v>
      </c>
      <c r="O1120" s="113">
        <v>778</v>
      </c>
      <c r="P1120" s="113">
        <v>550</v>
      </c>
      <c r="Q1120" s="113">
        <v>200</v>
      </c>
      <c r="R1120" s="113">
        <v>163</v>
      </c>
      <c r="S1120" s="113">
        <v>925</v>
      </c>
      <c r="T1120" s="113">
        <v>355</v>
      </c>
    </row>
    <row r="1121" spans="1:20" x14ac:dyDescent="0.25">
      <c r="A1121" s="115" t="s">
        <v>1684</v>
      </c>
      <c r="B1121" s="104" t="s">
        <v>4951</v>
      </c>
      <c r="C1121" s="104">
        <v>15</v>
      </c>
      <c r="D1121" s="115" t="s">
        <v>8871</v>
      </c>
      <c r="E1121" s="31">
        <f t="shared" si="66"/>
        <v>480.33333333333331</v>
      </c>
      <c r="F1121" s="121">
        <f t="shared" si="67"/>
        <v>73.25</v>
      </c>
      <c r="G1121" s="21"/>
      <c r="H1121" s="31"/>
      <c r="I1121" s="121">
        <f t="shared" si="68"/>
        <v>398.2</v>
      </c>
      <c r="J1121" s="21"/>
      <c r="K1121" s="31"/>
      <c r="L1121" s="113">
        <v>42</v>
      </c>
      <c r="M1121" s="113">
        <v>23</v>
      </c>
      <c r="N1121" s="113">
        <v>140</v>
      </c>
      <c r="O1121" s="113">
        <v>88</v>
      </c>
      <c r="P1121" s="113">
        <v>184</v>
      </c>
      <c r="Q1121" s="113">
        <v>366</v>
      </c>
      <c r="R1121" s="113">
        <v>976</v>
      </c>
      <c r="S1121" s="113">
        <v>289</v>
      </c>
      <c r="T1121" s="113">
        <v>176</v>
      </c>
    </row>
    <row r="1122" spans="1:20" x14ac:dyDescent="0.25">
      <c r="A1122" s="115" t="s">
        <v>1409</v>
      </c>
      <c r="B1122" s="104" t="s">
        <v>4953</v>
      </c>
      <c r="C1122" s="104">
        <v>16</v>
      </c>
      <c r="D1122" s="115" t="s">
        <v>5538</v>
      </c>
      <c r="E1122" s="31">
        <f t="shared" si="66"/>
        <v>479.33333333333331</v>
      </c>
      <c r="F1122" s="121">
        <f t="shared" si="67"/>
        <v>189.25</v>
      </c>
      <c r="G1122" s="21"/>
      <c r="H1122" s="31"/>
      <c r="I1122" s="121">
        <f t="shared" si="68"/>
        <v>316.39999999999998</v>
      </c>
      <c r="J1122" s="21"/>
      <c r="K1122" s="31"/>
      <c r="L1122" s="113">
        <v>29</v>
      </c>
      <c r="M1122" s="113">
        <v>12</v>
      </c>
      <c r="N1122" s="113">
        <v>529</v>
      </c>
      <c r="O1122" s="113">
        <v>187</v>
      </c>
      <c r="P1122" s="113">
        <v>78</v>
      </c>
      <c r="Q1122" s="113">
        <v>66</v>
      </c>
      <c r="R1122" s="113">
        <v>119</v>
      </c>
      <c r="S1122" s="113">
        <v>506</v>
      </c>
      <c r="T1122" s="113">
        <v>813</v>
      </c>
    </row>
    <row r="1123" spans="1:20" x14ac:dyDescent="0.25">
      <c r="A1123" s="115" t="s">
        <v>793</v>
      </c>
      <c r="B1123" s="104" t="s">
        <v>4956</v>
      </c>
      <c r="C1123" s="104">
        <v>17</v>
      </c>
      <c r="D1123" s="115" t="s">
        <v>6508</v>
      </c>
      <c r="E1123" s="31">
        <f t="shared" si="66"/>
        <v>479.33333333333331</v>
      </c>
      <c r="F1123" s="121">
        <f t="shared" si="67"/>
        <v>458.25</v>
      </c>
      <c r="G1123" s="21"/>
      <c r="H1123" s="31"/>
      <c r="I1123" s="121">
        <f t="shared" si="68"/>
        <v>433.8</v>
      </c>
      <c r="J1123" s="21"/>
      <c r="K1123" s="31"/>
      <c r="L1123" s="113">
        <v>77</v>
      </c>
      <c r="M1123" s="113">
        <v>67</v>
      </c>
      <c r="N1123" s="113">
        <v>328</v>
      </c>
      <c r="O1123" s="113">
        <v>1361</v>
      </c>
      <c r="P1123" s="113">
        <v>127</v>
      </c>
      <c r="Q1123" s="113">
        <v>604</v>
      </c>
      <c r="R1123" s="113">
        <v>1017</v>
      </c>
      <c r="S1123" s="113">
        <v>65</v>
      </c>
      <c r="T1123" s="113">
        <v>356</v>
      </c>
    </row>
    <row r="1124" spans="1:20" x14ac:dyDescent="0.25">
      <c r="A1124" s="115" t="s">
        <v>811</v>
      </c>
      <c r="B1124" s="104" t="s">
        <v>4963</v>
      </c>
      <c r="C1124" s="104">
        <v>20</v>
      </c>
      <c r="D1124" s="115" t="s">
        <v>7978</v>
      </c>
      <c r="E1124" s="31">
        <f t="shared" si="66"/>
        <v>478</v>
      </c>
      <c r="F1124" s="121">
        <f t="shared" si="67"/>
        <v>136.75</v>
      </c>
      <c r="G1124" s="21"/>
      <c r="H1124" s="31"/>
      <c r="I1124" s="121">
        <f t="shared" si="68"/>
        <v>432.2</v>
      </c>
      <c r="J1124" s="21"/>
      <c r="K1124" s="31"/>
      <c r="L1124" s="113">
        <v>114</v>
      </c>
      <c r="M1124" s="113">
        <v>60</v>
      </c>
      <c r="N1124" s="113">
        <v>153</v>
      </c>
      <c r="O1124" s="113">
        <v>220</v>
      </c>
      <c r="P1124" s="113">
        <v>551</v>
      </c>
      <c r="Q1124" s="113">
        <v>176</v>
      </c>
      <c r="R1124" s="113">
        <v>248</v>
      </c>
      <c r="S1124" s="113">
        <v>324</v>
      </c>
      <c r="T1124" s="113">
        <v>862</v>
      </c>
    </row>
    <row r="1125" spans="1:20" x14ac:dyDescent="0.25">
      <c r="A1125" s="115" t="s">
        <v>1332</v>
      </c>
      <c r="B1125" s="104" t="s">
        <v>4953</v>
      </c>
      <c r="C1125" s="104">
        <v>16</v>
      </c>
      <c r="D1125" s="115" t="s">
        <v>6190</v>
      </c>
      <c r="E1125" s="31">
        <f t="shared" si="66"/>
        <v>477.66666666666669</v>
      </c>
      <c r="F1125" s="121">
        <f t="shared" si="67"/>
        <v>163.75</v>
      </c>
      <c r="G1125" s="21"/>
      <c r="H1125" s="31"/>
      <c r="I1125" s="121">
        <f t="shared" si="68"/>
        <v>476</v>
      </c>
      <c r="J1125" s="21"/>
      <c r="K1125" s="31"/>
      <c r="L1125" s="113">
        <v>124</v>
      </c>
      <c r="M1125" s="113">
        <v>120</v>
      </c>
      <c r="N1125" s="113">
        <v>239</v>
      </c>
      <c r="O1125" s="113">
        <v>172</v>
      </c>
      <c r="P1125" s="113">
        <v>640</v>
      </c>
      <c r="Q1125" s="113">
        <v>307</v>
      </c>
      <c r="R1125" s="113">
        <v>300</v>
      </c>
      <c r="S1125" s="113">
        <v>415</v>
      </c>
      <c r="T1125" s="113">
        <v>718</v>
      </c>
    </row>
    <row r="1126" spans="1:20" x14ac:dyDescent="0.25">
      <c r="A1126" s="115" t="s">
        <v>4210</v>
      </c>
      <c r="B1126" s="104" t="s">
        <v>4917</v>
      </c>
      <c r="C1126" s="104">
        <v>10</v>
      </c>
      <c r="D1126" s="115" t="s">
        <v>9335</v>
      </c>
      <c r="E1126" s="31">
        <f t="shared" si="66"/>
        <v>477</v>
      </c>
      <c r="F1126" s="121">
        <f t="shared" si="67"/>
        <v>9</v>
      </c>
      <c r="G1126" s="21"/>
      <c r="H1126" s="31"/>
      <c r="I1126" s="121">
        <f t="shared" si="68"/>
        <v>404.4</v>
      </c>
      <c r="J1126" s="21"/>
      <c r="K1126" s="31"/>
      <c r="L1126" s="113"/>
      <c r="M1126" s="113"/>
      <c r="N1126" s="113">
        <v>18</v>
      </c>
      <c r="O1126" s="113">
        <v>18</v>
      </c>
      <c r="P1126" s="113">
        <v>98</v>
      </c>
      <c r="Q1126" s="113">
        <v>493</v>
      </c>
      <c r="R1126" s="113">
        <v>381</v>
      </c>
      <c r="S1126" s="113">
        <v>445</v>
      </c>
      <c r="T1126" s="113">
        <v>605</v>
      </c>
    </row>
    <row r="1127" spans="1:20" x14ac:dyDescent="0.25">
      <c r="A1127" s="115" t="s">
        <v>1159</v>
      </c>
      <c r="B1127" s="104" t="s">
        <v>4934</v>
      </c>
      <c r="C1127" s="104">
        <v>12</v>
      </c>
      <c r="D1127" s="115" t="s">
        <v>7185</v>
      </c>
      <c r="E1127" s="31">
        <f t="shared" si="66"/>
        <v>476.66666666666669</v>
      </c>
      <c r="F1127" s="121">
        <f t="shared" si="67"/>
        <v>96</v>
      </c>
      <c r="G1127" s="21"/>
      <c r="H1127" s="31"/>
      <c r="I1127" s="121">
        <f t="shared" si="68"/>
        <v>370.4</v>
      </c>
      <c r="J1127" s="21"/>
      <c r="K1127" s="31"/>
      <c r="L1127" s="113">
        <v>51</v>
      </c>
      <c r="M1127" s="113">
        <v>46</v>
      </c>
      <c r="N1127" s="113">
        <v>118</v>
      </c>
      <c r="O1127" s="113">
        <v>169</v>
      </c>
      <c r="P1127" s="113">
        <v>134</v>
      </c>
      <c r="Q1127" s="113">
        <v>288</v>
      </c>
      <c r="R1127" s="113">
        <v>544</v>
      </c>
      <c r="S1127" s="113">
        <v>486</v>
      </c>
      <c r="T1127" s="113">
        <v>400</v>
      </c>
    </row>
    <row r="1128" spans="1:20" x14ac:dyDescent="0.25">
      <c r="A1128" s="115" t="s">
        <v>786</v>
      </c>
      <c r="B1128" s="104" t="s">
        <v>4918</v>
      </c>
      <c r="C1128" s="104">
        <v>10</v>
      </c>
      <c r="D1128" s="115" t="s">
        <v>6137</v>
      </c>
      <c r="E1128" s="31">
        <f t="shared" si="66"/>
        <v>476</v>
      </c>
      <c r="F1128" s="121">
        <f t="shared" si="67"/>
        <v>305.75</v>
      </c>
      <c r="G1128" s="21"/>
      <c r="H1128" s="31"/>
      <c r="I1128" s="121">
        <f t="shared" si="68"/>
        <v>456.2</v>
      </c>
      <c r="J1128" s="21"/>
      <c r="K1128" s="31"/>
      <c r="L1128" s="113">
        <v>376</v>
      </c>
      <c r="M1128" s="113">
        <v>56</v>
      </c>
      <c r="N1128" s="113">
        <v>114</v>
      </c>
      <c r="O1128" s="113">
        <v>677</v>
      </c>
      <c r="P1128" s="113">
        <v>229</v>
      </c>
      <c r="Q1128" s="113">
        <v>624</v>
      </c>
      <c r="R1128" s="113">
        <v>894</v>
      </c>
      <c r="S1128" s="113">
        <v>440</v>
      </c>
      <c r="T1128" s="113">
        <v>94</v>
      </c>
    </row>
    <row r="1129" spans="1:20" x14ac:dyDescent="0.25">
      <c r="A1129" s="115" t="s">
        <v>381</v>
      </c>
      <c r="B1129" s="104" t="s">
        <v>4893</v>
      </c>
      <c r="C1129" s="104">
        <v>4</v>
      </c>
      <c r="D1129" s="115" t="s">
        <v>6792</v>
      </c>
      <c r="E1129" s="31">
        <f t="shared" si="66"/>
        <v>475.33333333333331</v>
      </c>
      <c r="F1129" s="121">
        <f t="shared" si="67"/>
        <v>108.75</v>
      </c>
      <c r="G1129" s="21"/>
      <c r="H1129" s="31"/>
      <c r="I1129" s="121">
        <f t="shared" si="68"/>
        <v>386.6</v>
      </c>
      <c r="J1129" s="21"/>
      <c r="K1129" s="31"/>
      <c r="L1129" s="113">
        <v>96</v>
      </c>
      <c r="M1129" s="113">
        <v>121</v>
      </c>
      <c r="N1129" s="113">
        <v>71</v>
      </c>
      <c r="O1129" s="113">
        <v>147</v>
      </c>
      <c r="P1129" s="113">
        <v>206</v>
      </c>
      <c r="Q1129" s="113">
        <v>301</v>
      </c>
      <c r="R1129" s="113">
        <v>400</v>
      </c>
      <c r="S1129" s="113">
        <v>425</v>
      </c>
      <c r="T1129" s="113">
        <v>601</v>
      </c>
    </row>
    <row r="1130" spans="1:20" x14ac:dyDescent="0.25">
      <c r="A1130" s="115" t="s">
        <v>1366</v>
      </c>
      <c r="B1130" s="104" t="s">
        <v>4954</v>
      </c>
      <c r="C1130" s="104">
        <v>16</v>
      </c>
      <c r="D1130" s="115" t="s">
        <v>6729</v>
      </c>
      <c r="E1130" s="31">
        <f t="shared" si="66"/>
        <v>475.33333333333331</v>
      </c>
      <c r="F1130" s="121">
        <f t="shared" si="67"/>
        <v>268.25</v>
      </c>
      <c r="G1130" s="21"/>
      <c r="H1130" s="31"/>
      <c r="I1130" s="121">
        <f t="shared" si="68"/>
        <v>412</v>
      </c>
      <c r="J1130" s="21"/>
      <c r="K1130" s="31"/>
      <c r="L1130" s="113">
        <v>113</v>
      </c>
      <c r="M1130" s="113">
        <v>196</v>
      </c>
      <c r="N1130" s="113">
        <v>495</v>
      </c>
      <c r="O1130" s="113">
        <v>269</v>
      </c>
      <c r="P1130" s="113">
        <v>269</v>
      </c>
      <c r="Q1130" s="113">
        <v>365</v>
      </c>
      <c r="R1130" s="113">
        <v>536</v>
      </c>
      <c r="S1130" s="113">
        <v>403</v>
      </c>
      <c r="T1130" s="113">
        <v>487</v>
      </c>
    </row>
    <row r="1131" spans="1:20" x14ac:dyDescent="0.25">
      <c r="A1131" s="115" t="s">
        <v>990</v>
      </c>
      <c r="B1131" s="104" t="s">
        <v>4953</v>
      </c>
      <c r="C1131" s="104">
        <v>16</v>
      </c>
      <c r="D1131" s="115" t="s">
        <v>7606</v>
      </c>
      <c r="E1131" s="31">
        <f t="shared" si="66"/>
        <v>475.33333333333331</v>
      </c>
      <c r="F1131" s="121">
        <f t="shared" si="67"/>
        <v>521.25</v>
      </c>
      <c r="G1131" s="21"/>
      <c r="H1131" s="31"/>
      <c r="I1131" s="121">
        <f t="shared" si="68"/>
        <v>500</v>
      </c>
      <c r="J1131" s="21"/>
      <c r="K1131" s="31"/>
      <c r="L1131" s="113">
        <v>262</v>
      </c>
      <c r="M1131" s="113">
        <v>522</v>
      </c>
      <c r="N1131" s="113">
        <v>116</v>
      </c>
      <c r="O1131" s="113">
        <v>1185</v>
      </c>
      <c r="P1131" s="113">
        <v>450</v>
      </c>
      <c r="Q1131" s="113">
        <v>624</v>
      </c>
      <c r="R1131" s="113">
        <v>802</v>
      </c>
      <c r="S1131" s="113">
        <v>524</v>
      </c>
      <c r="T1131" s="113">
        <v>100</v>
      </c>
    </row>
    <row r="1132" spans="1:20" x14ac:dyDescent="0.25">
      <c r="A1132" s="115" t="s">
        <v>1718</v>
      </c>
      <c r="B1132" s="104" t="s">
        <v>4926</v>
      </c>
      <c r="C1132" s="104">
        <v>11</v>
      </c>
      <c r="D1132" s="115" t="s">
        <v>6919</v>
      </c>
      <c r="E1132" s="31">
        <f t="shared" si="66"/>
        <v>474.66666666666669</v>
      </c>
      <c r="F1132" s="121">
        <f t="shared" si="67"/>
        <v>36.75</v>
      </c>
      <c r="G1132" s="21"/>
      <c r="H1132" s="31"/>
      <c r="I1132" s="121">
        <f t="shared" si="68"/>
        <v>410.4</v>
      </c>
      <c r="J1132" s="21"/>
      <c r="K1132" s="31"/>
      <c r="L1132" s="113">
        <v>27</v>
      </c>
      <c r="M1132" s="113">
        <v>61</v>
      </c>
      <c r="N1132" s="113">
        <v>37</v>
      </c>
      <c r="O1132" s="113">
        <v>22</v>
      </c>
      <c r="P1132" s="113">
        <v>35</v>
      </c>
      <c r="Q1132" s="113">
        <v>593</v>
      </c>
      <c r="R1132" s="113">
        <v>1252</v>
      </c>
      <c r="S1132" s="113">
        <v>109</v>
      </c>
      <c r="T1132" s="113">
        <v>63</v>
      </c>
    </row>
    <row r="1133" spans="1:20" x14ac:dyDescent="0.25">
      <c r="A1133" s="115" t="s">
        <v>1217</v>
      </c>
      <c r="B1133" s="104" t="s">
        <v>4954</v>
      </c>
      <c r="C1133" s="104">
        <v>16</v>
      </c>
      <c r="D1133" s="115" t="s">
        <v>7422</v>
      </c>
      <c r="E1133" s="31">
        <f t="shared" si="66"/>
        <v>474.33333333333331</v>
      </c>
      <c r="F1133" s="121">
        <f t="shared" si="67"/>
        <v>510.75</v>
      </c>
      <c r="G1133" s="21"/>
      <c r="H1133" s="31"/>
      <c r="I1133" s="121">
        <f t="shared" si="68"/>
        <v>472.2</v>
      </c>
      <c r="J1133" s="21"/>
      <c r="K1133" s="31"/>
      <c r="L1133" s="113">
        <v>71</v>
      </c>
      <c r="M1133" s="113">
        <v>284</v>
      </c>
      <c r="N1133" s="113">
        <v>416</v>
      </c>
      <c r="O1133" s="113">
        <v>1272</v>
      </c>
      <c r="P1133" s="113">
        <v>687</v>
      </c>
      <c r="Q1133" s="113">
        <v>251</v>
      </c>
      <c r="R1133" s="113">
        <v>370</v>
      </c>
      <c r="S1133" s="113">
        <v>271</v>
      </c>
      <c r="T1133" s="113">
        <v>782</v>
      </c>
    </row>
    <row r="1134" spans="1:20" x14ac:dyDescent="0.25">
      <c r="A1134" s="115" t="s">
        <v>7079</v>
      </c>
      <c r="B1134" s="104" t="s">
        <v>4954</v>
      </c>
      <c r="C1134" s="104">
        <v>16</v>
      </c>
      <c r="D1134" s="115" t="s">
        <v>7080</v>
      </c>
      <c r="E1134" s="31">
        <f t="shared" si="66"/>
        <v>473.66666666666669</v>
      </c>
      <c r="F1134" s="121">
        <f t="shared" si="67"/>
        <v>150</v>
      </c>
      <c r="G1134" s="21"/>
      <c r="H1134" s="31"/>
      <c r="I1134" s="121">
        <f t="shared" si="68"/>
        <v>388</v>
      </c>
      <c r="J1134" s="21"/>
      <c r="K1134" s="31"/>
      <c r="L1134" s="113"/>
      <c r="M1134" s="113"/>
      <c r="N1134" s="113">
        <v>334</v>
      </c>
      <c r="O1134" s="113">
        <v>266</v>
      </c>
      <c r="P1134" s="113">
        <v>262</v>
      </c>
      <c r="Q1134" s="113">
        <v>257</v>
      </c>
      <c r="R1134" s="113">
        <v>468</v>
      </c>
      <c r="S1134" s="113">
        <v>597</v>
      </c>
      <c r="T1134" s="113">
        <v>356</v>
      </c>
    </row>
    <row r="1135" spans="1:20" x14ac:dyDescent="0.25">
      <c r="A1135" s="115" t="s">
        <v>1768</v>
      </c>
      <c r="B1135" s="104" t="s">
        <v>4912</v>
      </c>
      <c r="C1135" s="104">
        <v>8</v>
      </c>
      <c r="D1135" s="115" t="s">
        <v>6832</v>
      </c>
      <c r="E1135" s="31">
        <f t="shared" si="66"/>
        <v>473.33333333333331</v>
      </c>
      <c r="F1135" s="121">
        <f t="shared" si="67"/>
        <v>471</v>
      </c>
      <c r="G1135" s="21"/>
      <c r="H1135" s="31"/>
      <c r="I1135" s="121">
        <f t="shared" si="68"/>
        <v>437</v>
      </c>
      <c r="J1135" s="21"/>
      <c r="K1135" s="31"/>
      <c r="L1135" s="113">
        <v>157</v>
      </c>
      <c r="M1135" s="113">
        <v>311</v>
      </c>
      <c r="N1135" s="113">
        <v>222</v>
      </c>
      <c r="O1135" s="113">
        <v>1194</v>
      </c>
      <c r="P1135" s="113">
        <v>425</v>
      </c>
      <c r="Q1135" s="113">
        <v>340</v>
      </c>
      <c r="R1135" s="113">
        <v>363</v>
      </c>
      <c r="S1135" s="113">
        <v>347</v>
      </c>
      <c r="T1135" s="113">
        <v>710</v>
      </c>
    </row>
    <row r="1136" spans="1:20" x14ac:dyDescent="0.25">
      <c r="A1136" s="115" t="s">
        <v>2283</v>
      </c>
      <c r="B1136" s="104" t="s">
        <v>4919</v>
      </c>
      <c r="C1136" s="104">
        <v>10</v>
      </c>
      <c r="D1136" s="115" t="s">
        <v>9325</v>
      </c>
      <c r="E1136" s="31">
        <f t="shared" si="66"/>
        <v>472.33333333333331</v>
      </c>
      <c r="F1136" s="121">
        <f t="shared" si="67"/>
        <v>158</v>
      </c>
      <c r="G1136" s="21"/>
      <c r="H1136" s="31"/>
      <c r="I1136" s="121">
        <f t="shared" si="68"/>
        <v>508</v>
      </c>
      <c r="J1136" s="21"/>
      <c r="K1136" s="31"/>
      <c r="L1136" s="113">
        <v>21</v>
      </c>
      <c r="M1136" s="113">
        <v>454</v>
      </c>
      <c r="N1136" s="113">
        <v>17</v>
      </c>
      <c r="O1136" s="113">
        <v>140</v>
      </c>
      <c r="P1136" s="113">
        <v>81</v>
      </c>
      <c r="Q1136" s="113">
        <v>1042</v>
      </c>
      <c r="R1136" s="113">
        <v>1222</v>
      </c>
      <c r="S1136" s="113">
        <v>149</v>
      </c>
      <c r="T1136" s="113">
        <v>46</v>
      </c>
    </row>
    <row r="1137" spans="1:20" x14ac:dyDescent="0.25">
      <c r="A1137" s="115" t="s">
        <v>1738</v>
      </c>
      <c r="B1137" s="104" t="s">
        <v>4898</v>
      </c>
      <c r="C1137" s="104">
        <v>6</v>
      </c>
      <c r="D1137" s="115" t="s">
        <v>6968</v>
      </c>
      <c r="E1137" s="31">
        <f t="shared" si="66"/>
        <v>472</v>
      </c>
      <c r="F1137" s="121">
        <f t="shared" si="67"/>
        <v>351.75</v>
      </c>
      <c r="G1137" s="21"/>
      <c r="H1137" s="31"/>
      <c r="I1137" s="121">
        <f t="shared" si="68"/>
        <v>817.4</v>
      </c>
      <c r="J1137" s="21"/>
      <c r="K1137" s="31"/>
      <c r="L1137" s="113">
        <v>463</v>
      </c>
      <c r="M1137" s="113">
        <v>226</v>
      </c>
      <c r="N1137" s="113">
        <v>334</v>
      </c>
      <c r="O1137" s="113">
        <v>384</v>
      </c>
      <c r="P1137" s="113">
        <v>1082</v>
      </c>
      <c r="Q1137" s="113">
        <v>1589</v>
      </c>
      <c r="R1137" s="113">
        <v>155</v>
      </c>
      <c r="S1137" s="113">
        <v>109</v>
      </c>
      <c r="T1137" s="113">
        <v>1152</v>
      </c>
    </row>
    <row r="1138" spans="1:20" x14ac:dyDescent="0.25">
      <c r="A1138" s="115" t="s">
        <v>873</v>
      </c>
      <c r="B1138" s="104" t="s">
        <v>4959</v>
      </c>
      <c r="C1138" s="104">
        <v>18</v>
      </c>
      <c r="D1138" s="115" t="s">
        <v>6946</v>
      </c>
      <c r="E1138" s="31">
        <f t="shared" si="66"/>
        <v>472</v>
      </c>
      <c r="F1138" s="121">
        <f t="shared" si="67"/>
        <v>178.75</v>
      </c>
      <c r="G1138" s="21"/>
      <c r="H1138" s="31"/>
      <c r="I1138" s="121">
        <f t="shared" si="68"/>
        <v>453.4</v>
      </c>
      <c r="J1138" s="21"/>
      <c r="K1138" s="31"/>
      <c r="L1138" s="113">
        <v>114</v>
      </c>
      <c r="M1138" s="113">
        <v>242</v>
      </c>
      <c r="N1138" s="113">
        <v>166</v>
      </c>
      <c r="O1138" s="113">
        <v>193</v>
      </c>
      <c r="P1138" s="113">
        <v>366</v>
      </c>
      <c r="Q1138" s="113">
        <v>485</v>
      </c>
      <c r="R1138" s="113">
        <v>252</v>
      </c>
      <c r="S1138" s="113">
        <v>812</v>
      </c>
      <c r="T1138" s="113">
        <v>352</v>
      </c>
    </row>
    <row r="1139" spans="1:20" x14ac:dyDescent="0.25">
      <c r="A1139" s="115" t="s">
        <v>1493</v>
      </c>
      <c r="B1139" s="104" t="s">
        <v>4959</v>
      </c>
      <c r="C1139" s="104">
        <v>18</v>
      </c>
      <c r="D1139" s="115" t="s">
        <v>6260</v>
      </c>
      <c r="E1139" s="31">
        <f t="shared" si="66"/>
        <v>470.33333333333331</v>
      </c>
      <c r="F1139" s="121">
        <f t="shared" si="67"/>
        <v>109.5</v>
      </c>
      <c r="G1139" s="21"/>
      <c r="H1139" s="31"/>
      <c r="I1139" s="121">
        <f t="shared" si="68"/>
        <v>371.8</v>
      </c>
      <c r="J1139" s="21"/>
      <c r="K1139" s="31"/>
      <c r="L1139" s="113">
        <v>185</v>
      </c>
      <c r="M1139" s="113">
        <v>105</v>
      </c>
      <c r="N1139" s="113">
        <v>75</v>
      </c>
      <c r="O1139" s="113">
        <v>73</v>
      </c>
      <c r="P1139" s="113">
        <v>259</v>
      </c>
      <c r="Q1139" s="113">
        <v>189</v>
      </c>
      <c r="R1139" s="113">
        <v>222</v>
      </c>
      <c r="S1139" s="113">
        <v>378</v>
      </c>
      <c r="T1139" s="113">
        <v>811</v>
      </c>
    </row>
    <row r="1140" spans="1:20" x14ac:dyDescent="0.25">
      <c r="A1140" s="115" t="s">
        <v>2084</v>
      </c>
      <c r="B1140" s="104" t="s">
        <v>4871</v>
      </c>
      <c r="C1140" s="104">
        <v>1</v>
      </c>
      <c r="D1140" s="115" t="s">
        <v>7795</v>
      </c>
      <c r="E1140" s="31">
        <f t="shared" si="66"/>
        <v>466.33333333333331</v>
      </c>
      <c r="F1140" s="121">
        <f t="shared" si="67"/>
        <v>44</v>
      </c>
      <c r="G1140" s="21"/>
      <c r="H1140" s="31"/>
      <c r="I1140" s="121">
        <f t="shared" si="68"/>
        <v>351</v>
      </c>
      <c r="J1140" s="21"/>
      <c r="K1140" s="31"/>
      <c r="L1140" s="113">
        <v>24</v>
      </c>
      <c r="M1140" s="113"/>
      <c r="N1140" s="113">
        <v>1</v>
      </c>
      <c r="O1140" s="113">
        <v>151</v>
      </c>
      <c r="P1140" s="113">
        <v>145</v>
      </c>
      <c r="Q1140" s="113">
        <v>211</v>
      </c>
      <c r="R1140" s="113">
        <v>76</v>
      </c>
      <c r="S1140" s="113">
        <v>203</v>
      </c>
      <c r="T1140" s="113">
        <v>1120</v>
      </c>
    </row>
    <row r="1141" spans="1:20" x14ac:dyDescent="0.25">
      <c r="A1141" s="115" t="s">
        <v>3336</v>
      </c>
      <c r="B1141" s="104" t="s">
        <v>4932</v>
      </c>
      <c r="C1141" s="104">
        <v>11</v>
      </c>
      <c r="D1141" s="115" t="s">
        <v>8095</v>
      </c>
      <c r="E1141" s="31">
        <f t="shared" si="66"/>
        <v>466.33333333333331</v>
      </c>
      <c r="F1141" s="121">
        <f t="shared" si="67"/>
        <v>52.5</v>
      </c>
      <c r="G1141" s="21"/>
      <c r="H1141" s="31"/>
      <c r="I1141" s="121">
        <f t="shared" si="68"/>
        <v>549.79999999999995</v>
      </c>
      <c r="J1141" s="21"/>
      <c r="K1141" s="31"/>
      <c r="L1141" s="113">
        <v>14</v>
      </c>
      <c r="M1141" s="113">
        <v>23</v>
      </c>
      <c r="N1141" s="113">
        <v>34</v>
      </c>
      <c r="O1141" s="113">
        <v>139</v>
      </c>
      <c r="P1141" s="113">
        <v>70</v>
      </c>
      <c r="Q1141" s="113">
        <v>1280</v>
      </c>
      <c r="R1141" s="113">
        <v>103</v>
      </c>
      <c r="S1141" s="113">
        <v>343</v>
      </c>
      <c r="T1141" s="113">
        <v>953</v>
      </c>
    </row>
    <row r="1142" spans="1:20" x14ac:dyDescent="0.25">
      <c r="A1142" s="115" t="s">
        <v>2088</v>
      </c>
      <c r="B1142" s="104" t="s">
        <v>4953</v>
      </c>
      <c r="C1142" s="104">
        <v>16</v>
      </c>
      <c r="D1142" s="115" t="s">
        <v>5868</v>
      </c>
      <c r="E1142" s="31">
        <f t="shared" si="66"/>
        <v>464</v>
      </c>
      <c r="F1142" s="121">
        <f t="shared" si="67"/>
        <v>247.25</v>
      </c>
      <c r="G1142" s="21"/>
      <c r="H1142" s="31"/>
      <c r="I1142" s="121">
        <f t="shared" si="68"/>
        <v>414.8</v>
      </c>
      <c r="J1142" s="21"/>
      <c r="K1142" s="31"/>
      <c r="L1142" s="113">
        <v>107</v>
      </c>
      <c r="M1142" s="113">
        <v>443</v>
      </c>
      <c r="N1142" s="113">
        <v>254</v>
      </c>
      <c r="O1142" s="113">
        <v>185</v>
      </c>
      <c r="P1142" s="113">
        <v>370</v>
      </c>
      <c r="Q1142" s="113">
        <v>312</v>
      </c>
      <c r="R1142" s="113">
        <v>291</v>
      </c>
      <c r="S1142" s="113">
        <v>526</v>
      </c>
      <c r="T1142" s="113">
        <v>575</v>
      </c>
    </row>
    <row r="1143" spans="1:20" x14ac:dyDescent="0.25">
      <c r="A1143" s="115" t="s">
        <v>1264</v>
      </c>
      <c r="B1143" s="104" t="s">
        <v>4953</v>
      </c>
      <c r="C1143" s="104">
        <v>16</v>
      </c>
      <c r="D1143" s="115" t="s">
        <v>5773</v>
      </c>
      <c r="E1143" s="31">
        <f t="shared" si="66"/>
        <v>463</v>
      </c>
      <c r="F1143" s="121">
        <f t="shared" si="67"/>
        <v>289.75</v>
      </c>
      <c r="G1143" s="21"/>
      <c r="H1143" s="31"/>
      <c r="I1143" s="121">
        <f t="shared" si="68"/>
        <v>440</v>
      </c>
      <c r="J1143" s="21"/>
      <c r="K1143" s="31"/>
      <c r="L1143" s="113">
        <v>135</v>
      </c>
      <c r="M1143" s="113">
        <v>7</v>
      </c>
      <c r="N1143" s="113">
        <v>907</v>
      </c>
      <c r="O1143" s="113">
        <v>110</v>
      </c>
      <c r="P1143" s="113">
        <v>336</v>
      </c>
      <c r="Q1143" s="113">
        <v>475</v>
      </c>
      <c r="R1143" s="113">
        <v>672</v>
      </c>
      <c r="S1143" s="113">
        <v>316</v>
      </c>
      <c r="T1143" s="113">
        <v>401</v>
      </c>
    </row>
    <row r="1144" spans="1:20" x14ac:dyDescent="0.25">
      <c r="A1144" s="115" t="s">
        <v>3031</v>
      </c>
      <c r="B1144" s="104" t="s">
        <v>4900</v>
      </c>
      <c r="C1144" s="104">
        <v>6</v>
      </c>
      <c r="D1144" s="115" t="s">
        <v>8836</v>
      </c>
      <c r="E1144" s="31">
        <f t="shared" si="66"/>
        <v>462</v>
      </c>
      <c r="F1144" s="121">
        <f t="shared" si="67"/>
        <v>282</v>
      </c>
      <c r="G1144" s="21"/>
      <c r="H1144" s="31"/>
      <c r="I1144" s="121">
        <f t="shared" si="68"/>
        <v>608.4</v>
      </c>
      <c r="J1144" s="21"/>
      <c r="K1144" s="31"/>
      <c r="L1144" s="113">
        <v>297</v>
      </c>
      <c r="M1144" s="113">
        <v>241</v>
      </c>
      <c r="N1144" s="113">
        <v>360</v>
      </c>
      <c r="O1144" s="113">
        <v>230</v>
      </c>
      <c r="P1144" s="113">
        <v>249</v>
      </c>
      <c r="Q1144" s="113">
        <v>1407</v>
      </c>
      <c r="R1144" s="113">
        <v>394</v>
      </c>
      <c r="S1144" s="113">
        <v>274</v>
      </c>
      <c r="T1144" s="113">
        <v>718</v>
      </c>
    </row>
    <row r="1145" spans="1:20" x14ac:dyDescent="0.25">
      <c r="A1145" s="115" t="s">
        <v>1369</v>
      </c>
      <c r="B1145" s="104" t="s">
        <v>4951</v>
      </c>
      <c r="C1145" s="104">
        <v>15</v>
      </c>
      <c r="D1145" s="115" t="s">
        <v>6073</v>
      </c>
      <c r="E1145" s="31">
        <f t="shared" si="66"/>
        <v>461.33333333333331</v>
      </c>
      <c r="F1145" s="121">
        <f t="shared" si="67"/>
        <v>448.25</v>
      </c>
      <c r="G1145" s="21"/>
      <c r="H1145" s="31"/>
      <c r="I1145" s="121">
        <f t="shared" si="68"/>
        <v>398.4</v>
      </c>
      <c r="J1145" s="21"/>
      <c r="K1145" s="31"/>
      <c r="L1145" s="113">
        <v>443</v>
      </c>
      <c r="M1145" s="113">
        <v>553</v>
      </c>
      <c r="N1145" s="113">
        <v>503</v>
      </c>
      <c r="O1145" s="113">
        <v>294</v>
      </c>
      <c r="P1145" s="113">
        <v>211</v>
      </c>
      <c r="Q1145" s="113">
        <v>397</v>
      </c>
      <c r="R1145" s="113">
        <v>569</v>
      </c>
      <c r="S1145" s="113">
        <v>496</v>
      </c>
      <c r="T1145" s="113">
        <v>319</v>
      </c>
    </row>
    <row r="1146" spans="1:20" x14ac:dyDescent="0.25">
      <c r="A1146" s="115" t="s">
        <v>2745</v>
      </c>
      <c r="B1146" s="104" t="s">
        <v>4899</v>
      </c>
      <c r="C1146" s="104">
        <v>6</v>
      </c>
      <c r="D1146" s="115" t="s">
        <v>7055</v>
      </c>
      <c r="E1146" s="31">
        <f t="shared" si="66"/>
        <v>461</v>
      </c>
      <c r="F1146" s="121">
        <f t="shared" si="67"/>
        <v>162.75</v>
      </c>
      <c r="G1146" s="21"/>
      <c r="H1146" s="31"/>
      <c r="I1146" s="121">
        <f t="shared" si="68"/>
        <v>375</v>
      </c>
      <c r="J1146" s="21"/>
      <c r="K1146" s="31"/>
      <c r="L1146" s="113">
        <v>71</v>
      </c>
      <c r="M1146" s="113">
        <v>176</v>
      </c>
      <c r="N1146" s="113">
        <v>180</v>
      </c>
      <c r="O1146" s="113">
        <v>224</v>
      </c>
      <c r="P1146" s="113">
        <v>227</v>
      </c>
      <c r="Q1146" s="113">
        <v>265</v>
      </c>
      <c r="R1146" s="113">
        <v>410</v>
      </c>
      <c r="S1146" s="113">
        <v>353</v>
      </c>
      <c r="T1146" s="113">
        <v>620</v>
      </c>
    </row>
    <row r="1147" spans="1:20" x14ac:dyDescent="0.25">
      <c r="A1147" s="115" t="s">
        <v>383</v>
      </c>
      <c r="B1147" s="104" t="s">
        <v>4953</v>
      </c>
      <c r="C1147" s="104">
        <v>16</v>
      </c>
      <c r="D1147" s="115" t="s">
        <v>8605</v>
      </c>
      <c r="E1147" s="31">
        <f t="shared" si="66"/>
        <v>461</v>
      </c>
      <c r="F1147" s="121">
        <f t="shared" si="67"/>
        <v>297</v>
      </c>
      <c r="G1147" s="21"/>
      <c r="H1147" s="31"/>
      <c r="I1147" s="121">
        <f t="shared" si="68"/>
        <v>431.2</v>
      </c>
      <c r="J1147" s="21"/>
      <c r="K1147" s="31"/>
      <c r="L1147" s="113">
        <v>242</v>
      </c>
      <c r="M1147" s="113">
        <v>132</v>
      </c>
      <c r="N1147" s="113">
        <v>277</v>
      </c>
      <c r="O1147" s="113">
        <v>537</v>
      </c>
      <c r="P1147" s="113">
        <v>200</v>
      </c>
      <c r="Q1147" s="113">
        <v>573</v>
      </c>
      <c r="R1147" s="113">
        <v>386</v>
      </c>
      <c r="S1147" s="113">
        <v>444</v>
      </c>
      <c r="T1147" s="113">
        <v>553</v>
      </c>
    </row>
    <row r="1148" spans="1:20" x14ac:dyDescent="0.25">
      <c r="A1148" s="115" t="s">
        <v>925</v>
      </c>
      <c r="B1148" s="104" t="s">
        <v>4909</v>
      </c>
      <c r="C1148" s="104">
        <v>7</v>
      </c>
      <c r="D1148" s="115" t="s">
        <v>7719</v>
      </c>
      <c r="E1148" s="31">
        <f t="shared" si="66"/>
        <v>461</v>
      </c>
      <c r="F1148" s="121">
        <f t="shared" si="67"/>
        <v>158.5</v>
      </c>
      <c r="G1148" s="21"/>
      <c r="H1148" s="31"/>
      <c r="I1148" s="121">
        <f t="shared" si="68"/>
        <v>432.6</v>
      </c>
      <c r="J1148" s="21"/>
      <c r="K1148" s="31"/>
      <c r="L1148" s="113">
        <v>106</v>
      </c>
      <c r="M1148" s="113">
        <v>124</v>
      </c>
      <c r="N1148" s="113">
        <v>186</v>
      </c>
      <c r="O1148" s="113">
        <v>218</v>
      </c>
      <c r="P1148" s="113">
        <v>629</v>
      </c>
      <c r="Q1148" s="113">
        <v>151</v>
      </c>
      <c r="R1148" s="113">
        <v>398</v>
      </c>
      <c r="S1148" s="113">
        <v>487</v>
      </c>
      <c r="T1148" s="113">
        <v>498</v>
      </c>
    </row>
    <row r="1149" spans="1:20" x14ac:dyDescent="0.25">
      <c r="A1149" s="115" t="s">
        <v>1425</v>
      </c>
      <c r="B1149" s="104" t="s">
        <v>4953</v>
      </c>
      <c r="C1149" s="104">
        <v>16</v>
      </c>
      <c r="D1149" s="115" t="s">
        <v>6218</v>
      </c>
      <c r="E1149" s="31">
        <f t="shared" si="66"/>
        <v>460.33333333333331</v>
      </c>
      <c r="F1149" s="121">
        <f t="shared" si="67"/>
        <v>348.75</v>
      </c>
      <c r="G1149" s="21"/>
      <c r="H1149" s="31"/>
      <c r="I1149" s="121">
        <f t="shared" si="68"/>
        <v>386.4</v>
      </c>
      <c r="J1149" s="21"/>
      <c r="K1149" s="31"/>
      <c r="L1149" s="113">
        <v>45</v>
      </c>
      <c r="M1149" s="113">
        <v>190</v>
      </c>
      <c r="N1149" s="113">
        <v>798</v>
      </c>
      <c r="O1149" s="113">
        <v>362</v>
      </c>
      <c r="P1149" s="113">
        <v>118</v>
      </c>
      <c r="Q1149" s="113">
        <v>433</v>
      </c>
      <c r="R1149" s="113">
        <v>399</v>
      </c>
      <c r="S1149" s="113">
        <v>502</v>
      </c>
      <c r="T1149" s="113">
        <v>480</v>
      </c>
    </row>
    <row r="1150" spans="1:20" x14ac:dyDescent="0.25">
      <c r="A1150" s="115" t="s">
        <v>1269</v>
      </c>
      <c r="B1150" s="104" t="s">
        <v>4933</v>
      </c>
      <c r="C1150" s="104">
        <v>11</v>
      </c>
      <c r="D1150" s="115" t="s">
        <v>8108</v>
      </c>
      <c r="E1150" s="31">
        <f t="shared" si="66"/>
        <v>460</v>
      </c>
      <c r="F1150" s="121">
        <f t="shared" si="67"/>
        <v>27</v>
      </c>
      <c r="G1150" s="21"/>
      <c r="H1150" s="31"/>
      <c r="I1150" s="121">
        <f t="shared" si="68"/>
        <v>423.8</v>
      </c>
      <c r="J1150" s="21"/>
      <c r="K1150" s="31"/>
      <c r="L1150" s="113">
        <v>20</v>
      </c>
      <c r="M1150" s="113">
        <v>42</v>
      </c>
      <c r="N1150" s="113">
        <v>2</v>
      </c>
      <c r="O1150" s="113">
        <v>44</v>
      </c>
      <c r="P1150" s="113">
        <v>349</v>
      </c>
      <c r="Q1150" s="113">
        <v>390</v>
      </c>
      <c r="R1150" s="113">
        <v>681</v>
      </c>
      <c r="S1150" s="113">
        <v>215</v>
      </c>
      <c r="T1150" s="113">
        <v>484</v>
      </c>
    </row>
    <row r="1151" spans="1:20" x14ac:dyDescent="0.25">
      <c r="A1151" s="115" t="s">
        <v>1065</v>
      </c>
      <c r="B1151" s="104" t="s">
        <v>4927</v>
      </c>
      <c r="C1151" s="104">
        <v>11</v>
      </c>
      <c r="D1151" s="115" t="s">
        <v>5752</v>
      </c>
      <c r="E1151" s="31">
        <f t="shared" si="66"/>
        <v>459.66666666666669</v>
      </c>
      <c r="F1151" s="121">
        <f t="shared" si="67"/>
        <v>225</v>
      </c>
      <c r="G1151" s="21"/>
      <c r="H1151" s="31"/>
      <c r="I1151" s="121">
        <f t="shared" si="68"/>
        <v>346.8</v>
      </c>
      <c r="J1151" s="21"/>
      <c r="K1151" s="31"/>
      <c r="L1151" s="113">
        <v>97</v>
      </c>
      <c r="M1151" s="113">
        <v>215</v>
      </c>
      <c r="N1151" s="113">
        <v>284</v>
      </c>
      <c r="O1151" s="113">
        <v>304</v>
      </c>
      <c r="P1151" s="113">
        <v>184</v>
      </c>
      <c r="Q1151" s="113">
        <v>171</v>
      </c>
      <c r="R1151" s="113">
        <v>711</v>
      </c>
      <c r="S1151" s="113">
        <v>520</v>
      </c>
      <c r="T1151" s="113">
        <v>148</v>
      </c>
    </row>
    <row r="1152" spans="1:20" x14ac:dyDescent="0.25">
      <c r="A1152" s="115" t="s">
        <v>2049</v>
      </c>
      <c r="B1152" s="104" t="s">
        <v>4895</v>
      </c>
      <c r="C1152" s="104">
        <v>5</v>
      </c>
      <c r="D1152" s="115" t="s">
        <v>8479</v>
      </c>
      <c r="E1152" s="31">
        <f t="shared" si="66"/>
        <v>459.33333333333331</v>
      </c>
      <c r="F1152" s="121">
        <f t="shared" si="67"/>
        <v>69.25</v>
      </c>
      <c r="G1152" s="21"/>
      <c r="H1152" s="31"/>
      <c r="I1152" s="121">
        <f t="shared" si="68"/>
        <v>303.39999999999998</v>
      </c>
      <c r="J1152" s="21"/>
      <c r="K1152" s="31"/>
      <c r="L1152" s="113">
        <v>7</v>
      </c>
      <c r="M1152" s="113">
        <v>51</v>
      </c>
      <c r="N1152" s="113">
        <v>156</v>
      </c>
      <c r="O1152" s="113">
        <v>63</v>
      </c>
      <c r="P1152" s="113">
        <v>83</v>
      </c>
      <c r="Q1152" s="113">
        <v>56</v>
      </c>
      <c r="R1152" s="113">
        <v>252</v>
      </c>
      <c r="S1152" s="113">
        <v>683</v>
      </c>
      <c r="T1152" s="113">
        <v>443</v>
      </c>
    </row>
    <row r="1153" spans="1:20" x14ac:dyDescent="0.25">
      <c r="A1153" s="115" t="s">
        <v>1459</v>
      </c>
      <c r="B1153" s="104" t="s">
        <v>4962</v>
      </c>
      <c r="C1153" s="104">
        <v>20</v>
      </c>
      <c r="D1153" s="115" t="s">
        <v>7374</v>
      </c>
      <c r="E1153" s="31">
        <f t="shared" si="66"/>
        <v>458.33333333333331</v>
      </c>
      <c r="F1153" s="121">
        <f t="shared" si="67"/>
        <v>85.5</v>
      </c>
      <c r="G1153" s="21"/>
      <c r="H1153" s="31"/>
      <c r="I1153" s="121">
        <f t="shared" si="68"/>
        <v>348.4</v>
      </c>
      <c r="J1153" s="21"/>
      <c r="K1153" s="31"/>
      <c r="L1153" s="113">
        <v>13</v>
      </c>
      <c r="M1153" s="113">
        <v>144</v>
      </c>
      <c r="N1153" s="113">
        <v>40</v>
      </c>
      <c r="O1153" s="113">
        <v>145</v>
      </c>
      <c r="P1153" s="113">
        <v>143</v>
      </c>
      <c r="Q1153" s="113">
        <v>224</v>
      </c>
      <c r="R1153" s="113">
        <v>391</v>
      </c>
      <c r="S1153" s="113">
        <v>374</v>
      </c>
      <c r="T1153" s="113">
        <v>610</v>
      </c>
    </row>
    <row r="1154" spans="1:20" x14ac:dyDescent="0.25">
      <c r="A1154" s="115" t="s">
        <v>3882</v>
      </c>
      <c r="B1154" s="104" t="s">
        <v>4940</v>
      </c>
      <c r="C1154" s="104">
        <v>13</v>
      </c>
      <c r="D1154" s="115" t="s">
        <v>8921</v>
      </c>
      <c r="E1154" s="31">
        <f t="shared" si="66"/>
        <v>457.33333333333331</v>
      </c>
      <c r="F1154" s="121">
        <f t="shared" si="67"/>
        <v>19</v>
      </c>
      <c r="G1154" s="21"/>
      <c r="H1154" s="31"/>
      <c r="I1154" s="121">
        <f t="shared" si="68"/>
        <v>801.8</v>
      </c>
      <c r="J1154" s="21"/>
      <c r="K1154" s="31"/>
      <c r="L1154" s="113">
        <v>1</v>
      </c>
      <c r="M1154" s="113">
        <v>2</v>
      </c>
      <c r="N1154" s="113">
        <v>12</v>
      </c>
      <c r="O1154" s="113">
        <v>61</v>
      </c>
      <c r="P1154" s="113">
        <v>698</v>
      </c>
      <c r="Q1154" s="113">
        <v>1939</v>
      </c>
      <c r="R1154" s="113">
        <v>504</v>
      </c>
      <c r="S1154" s="113">
        <v>490</v>
      </c>
      <c r="T1154" s="113">
        <v>378</v>
      </c>
    </row>
    <row r="1155" spans="1:20" x14ac:dyDescent="0.25">
      <c r="A1155" s="115" t="s">
        <v>2644</v>
      </c>
      <c r="B1155" s="104" t="s">
        <v>4926</v>
      </c>
      <c r="C1155" s="104">
        <v>11</v>
      </c>
      <c r="D1155" s="115" t="s">
        <v>7957</v>
      </c>
      <c r="E1155" s="31">
        <f t="shared" si="66"/>
        <v>456</v>
      </c>
      <c r="F1155" s="121">
        <f t="shared" si="67"/>
        <v>249</v>
      </c>
      <c r="G1155" s="21"/>
      <c r="H1155" s="31"/>
      <c r="I1155" s="121">
        <f t="shared" si="68"/>
        <v>288.8</v>
      </c>
      <c r="J1155" s="21"/>
      <c r="K1155" s="31"/>
      <c r="L1155" s="113">
        <v>19</v>
      </c>
      <c r="M1155" s="113">
        <v>955</v>
      </c>
      <c r="N1155" s="113">
        <v>1</v>
      </c>
      <c r="O1155" s="113">
        <v>21</v>
      </c>
      <c r="P1155" s="113">
        <v>22</v>
      </c>
      <c r="Q1155" s="113">
        <v>54</v>
      </c>
      <c r="R1155" s="113">
        <v>6</v>
      </c>
      <c r="S1155" s="113">
        <v>594</v>
      </c>
      <c r="T1155" s="113">
        <v>768</v>
      </c>
    </row>
    <row r="1156" spans="1:20" x14ac:dyDescent="0.25">
      <c r="A1156" s="115" t="s">
        <v>756</v>
      </c>
      <c r="B1156" s="104" t="s">
        <v>4922</v>
      </c>
      <c r="C1156" s="104">
        <v>11</v>
      </c>
      <c r="D1156" s="115" t="s">
        <v>9328</v>
      </c>
      <c r="E1156" s="31">
        <f t="shared" si="66"/>
        <v>456</v>
      </c>
      <c r="F1156" s="121">
        <f t="shared" si="67"/>
        <v>103.25</v>
      </c>
      <c r="G1156" s="21"/>
      <c r="H1156" s="31"/>
      <c r="I1156" s="121">
        <f t="shared" si="68"/>
        <v>389.4</v>
      </c>
      <c r="J1156" s="21"/>
      <c r="K1156" s="31"/>
      <c r="L1156" s="113">
        <v>4</v>
      </c>
      <c r="M1156" s="113">
        <v>169</v>
      </c>
      <c r="N1156" s="113">
        <v>76</v>
      </c>
      <c r="O1156" s="113">
        <v>164</v>
      </c>
      <c r="P1156" s="113">
        <v>280</v>
      </c>
      <c r="Q1156" s="113">
        <v>299</v>
      </c>
      <c r="R1156" s="113">
        <v>527</v>
      </c>
      <c r="S1156" s="113">
        <v>611</v>
      </c>
      <c r="T1156" s="113">
        <v>230</v>
      </c>
    </row>
    <row r="1157" spans="1:20" x14ac:dyDescent="0.25">
      <c r="A1157" s="115" t="s">
        <v>3715</v>
      </c>
      <c r="B1157" s="104" t="s">
        <v>4936</v>
      </c>
      <c r="C1157" s="104">
        <v>12</v>
      </c>
      <c r="D1157" s="115" t="s">
        <v>9267</v>
      </c>
      <c r="E1157" s="31">
        <f t="shared" si="66"/>
        <v>455</v>
      </c>
      <c r="F1157" s="121">
        <f t="shared" si="67"/>
        <v>177.5</v>
      </c>
      <c r="G1157" s="21"/>
      <c r="H1157" s="31"/>
      <c r="I1157" s="121">
        <f t="shared" si="68"/>
        <v>680.2</v>
      </c>
      <c r="J1157" s="21"/>
      <c r="K1157" s="31"/>
      <c r="L1157" s="113">
        <v>146</v>
      </c>
      <c r="M1157" s="113">
        <v>101</v>
      </c>
      <c r="N1157" s="113">
        <v>282</v>
      </c>
      <c r="O1157" s="113">
        <v>181</v>
      </c>
      <c r="P1157" s="113">
        <v>433</v>
      </c>
      <c r="Q1157" s="113">
        <v>1603</v>
      </c>
      <c r="R1157" s="113">
        <v>571</v>
      </c>
      <c r="S1157" s="113">
        <v>555</v>
      </c>
      <c r="T1157" s="113">
        <v>239</v>
      </c>
    </row>
    <row r="1158" spans="1:20" x14ac:dyDescent="0.25">
      <c r="A1158" s="115" t="s">
        <v>1987</v>
      </c>
      <c r="B1158" s="104" t="s">
        <v>4953</v>
      </c>
      <c r="C1158" s="104">
        <v>16</v>
      </c>
      <c r="D1158" s="115" t="s">
        <v>10072</v>
      </c>
      <c r="E1158" s="31">
        <f t="shared" si="66"/>
        <v>454.66666666666669</v>
      </c>
      <c r="F1158" s="121">
        <f t="shared" si="67"/>
        <v>515.5</v>
      </c>
      <c r="G1158" s="21"/>
      <c r="H1158" s="31"/>
      <c r="I1158" s="121">
        <f t="shared" si="68"/>
        <v>327</v>
      </c>
      <c r="J1158" s="21"/>
      <c r="K1158" s="31"/>
      <c r="L1158" s="113">
        <v>422</v>
      </c>
      <c r="M1158" s="113">
        <v>1257</v>
      </c>
      <c r="N1158" s="113">
        <v>304</v>
      </c>
      <c r="O1158" s="113">
        <v>79</v>
      </c>
      <c r="P1158" s="113">
        <v>271</v>
      </c>
      <c r="Q1158" s="113"/>
      <c r="R1158" s="113">
        <v>1364</v>
      </c>
      <c r="S1158" s="113"/>
      <c r="T1158" s="113"/>
    </row>
    <row r="1159" spans="1:20" x14ac:dyDescent="0.25">
      <c r="A1159" s="115" t="s">
        <v>2682</v>
      </c>
      <c r="B1159" s="104" t="s">
        <v>4942</v>
      </c>
      <c r="C1159" s="104">
        <v>15</v>
      </c>
      <c r="D1159" s="115" t="s">
        <v>8280</v>
      </c>
      <c r="E1159" s="31">
        <f t="shared" si="66"/>
        <v>454</v>
      </c>
      <c r="F1159" s="121">
        <f t="shared" si="67"/>
        <v>92.75</v>
      </c>
      <c r="G1159" s="21"/>
      <c r="H1159" s="31"/>
      <c r="I1159" s="121">
        <f t="shared" si="68"/>
        <v>304.60000000000002</v>
      </c>
      <c r="J1159" s="21"/>
      <c r="K1159" s="31"/>
      <c r="L1159" s="113">
        <v>19</v>
      </c>
      <c r="M1159" s="113">
        <v>3</v>
      </c>
      <c r="N1159" s="113">
        <v>268</v>
      </c>
      <c r="O1159" s="113">
        <v>81</v>
      </c>
      <c r="P1159" s="113">
        <v>6</v>
      </c>
      <c r="Q1159" s="113">
        <v>155</v>
      </c>
      <c r="R1159" s="113">
        <v>260</v>
      </c>
      <c r="S1159" s="113">
        <v>817</v>
      </c>
      <c r="T1159" s="113">
        <v>285</v>
      </c>
    </row>
    <row r="1160" spans="1:20" x14ac:dyDescent="0.25">
      <c r="A1160" s="115" t="s">
        <v>824</v>
      </c>
      <c r="B1160" s="104" t="s">
        <v>4900</v>
      </c>
      <c r="C1160" s="104">
        <v>6</v>
      </c>
      <c r="D1160" s="115" t="s">
        <v>8163</v>
      </c>
      <c r="E1160" s="31">
        <f t="shared" si="66"/>
        <v>454</v>
      </c>
      <c r="F1160" s="121">
        <f t="shared" si="67"/>
        <v>242</v>
      </c>
      <c r="G1160" s="21"/>
      <c r="H1160" s="31"/>
      <c r="I1160" s="121">
        <f t="shared" si="68"/>
        <v>485.4</v>
      </c>
      <c r="J1160" s="21"/>
      <c r="K1160" s="31"/>
      <c r="L1160" s="113">
        <v>186</v>
      </c>
      <c r="M1160" s="113">
        <v>273</v>
      </c>
      <c r="N1160" s="113">
        <v>175</v>
      </c>
      <c r="O1160" s="113">
        <v>334</v>
      </c>
      <c r="P1160" s="113">
        <v>539</v>
      </c>
      <c r="Q1160" s="113">
        <v>526</v>
      </c>
      <c r="R1160" s="113">
        <v>684</v>
      </c>
      <c r="S1160" s="113">
        <v>465</v>
      </c>
      <c r="T1160" s="113">
        <v>213</v>
      </c>
    </row>
    <row r="1161" spans="1:20" x14ac:dyDescent="0.25">
      <c r="A1161" s="115" t="s">
        <v>7532</v>
      </c>
      <c r="B1161" s="104" t="s">
        <v>4872</v>
      </c>
      <c r="C1161" s="104">
        <v>1</v>
      </c>
      <c r="D1161" s="115" t="s">
        <v>7533</v>
      </c>
      <c r="E1161" s="31">
        <f t="shared" si="66"/>
        <v>453.33333333333331</v>
      </c>
      <c r="F1161" s="121">
        <f t="shared" si="67"/>
        <v>0</v>
      </c>
      <c r="G1161" s="21"/>
      <c r="H1161" s="31"/>
      <c r="I1161" s="121">
        <f t="shared" si="68"/>
        <v>272</v>
      </c>
      <c r="J1161" s="21"/>
      <c r="K1161" s="31"/>
      <c r="L1161" s="113"/>
      <c r="M1161" s="113"/>
      <c r="N1161" s="113"/>
      <c r="O1161" s="113"/>
      <c r="P1161" s="113"/>
      <c r="Q1161" s="113"/>
      <c r="R1161" s="113"/>
      <c r="S1161" s="113">
        <v>52</v>
      </c>
      <c r="T1161" s="113">
        <v>1308</v>
      </c>
    </row>
    <row r="1162" spans="1:20" x14ac:dyDescent="0.25">
      <c r="A1162" s="115" t="s">
        <v>1468</v>
      </c>
      <c r="B1162" s="104" t="s">
        <v>4943</v>
      </c>
      <c r="C1162" s="104">
        <v>15</v>
      </c>
      <c r="D1162" s="115" t="s">
        <v>6538</v>
      </c>
      <c r="E1162" s="31">
        <f t="shared" si="66"/>
        <v>453.33333333333331</v>
      </c>
      <c r="F1162" s="121">
        <f t="shared" si="67"/>
        <v>267.25</v>
      </c>
      <c r="G1162" s="21"/>
      <c r="H1162" s="31"/>
      <c r="I1162" s="121">
        <f t="shared" si="68"/>
        <v>673.6</v>
      </c>
      <c r="J1162" s="21"/>
      <c r="K1162" s="31"/>
      <c r="L1162" s="113">
        <v>2</v>
      </c>
      <c r="M1162" s="113">
        <v>49</v>
      </c>
      <c r="N1162" s="113">
        <v>198</v>
      </c>
      <c r="O1162" s="113">
        <v>820</v>
      </c>
      <c r="P1162" s="113">
        <v>1581</v>
      </c>
      <c r="Q1162" s="113">
        <v>427</v>
      </c>
      <c r="R1162" s="113">
        <v>284</v>
      </c>
      <c r="S1162" s="113">
        <v>287</v>
      </c>
      <c r="T1162" s="113">
        <v>789</v>
      </c>
    </row>
    <row r="1163" spans="1:20" x14ac:dyDescent="0.25">
      <c r="A1163" s="115" t="s">
        <v>2038</v>
      </c>
      <c r="B1163" s="104" t="s">
        <v>4940</v>
      </c>
      <c r="C1163" s="104">
        <v>13</v>
      </c>
      <c r="D1163" s="115" t="s">
        <v>8109</v>
      </c>
      <c r="E1163" s="31">
        <f t="shared" si="66"/>
        <v>453</v>
      </c>
      <c r="F1163" s="121">
        <f t="shared" si="67"/>
        <v>47.5</v>
      </c>
      <c r="G1163" s="21"/>
      <c r="H1163" s="31"/>
      <c r="I1163" s="121">
        <f t="shared" si="68"/>
        <v>379.8</v>
      </c>
      <c r="J1163" s="21"/>
      <c r="K1163" s="31"/>
      <c r="L1163" s="113">
        <v>44</v>
      </c>
      <c r="M1163" s="113">
        <v>61</v>
      </c>
      <c r="N1163" s="113">
        <v>28</v>
      </c>
      <c r="O1163" s="113">
        <v>57</v>
      </c>
      <c r="P1163" s="113">
        <v>211</v>
      </c>
      <c r="Q1163" s="113">
        <v>329</v>
      </c>
      <c r="R1163" s="113">
        <v>549</v>
      </c>
      <c r="S1163" s="113">
        <v>385</v>
      </c>
      <c r="T1163" s="113">
        <v>425</v>
      </c>
    </row>
    <row r="1164" spans="1:20" x14ac:dyDescent="0.25">
      <c r="A1164" s="115" t="s">
        <v>2695</v>
      </c>
      <c r="B1164" s="104" t="s">
        <v>4943</v>
      </c>
      <c r="C1164" s="104">
        <v>15</v>
      </c>
      <c r="D1164" s="115" t="s">
        <v>5604</v>
      </c>
      <c r="E1164" s="31">
        <f t="shared" si="66"/>
        <v>452.66666666666669</v>
      </c>
      <c r="F1164" s="121">
        <f t="shared" si="67"/>
        <v>189</v>
      </c>
      <c r="G1164" s="21"/>
      <c r="H1164" s="31"/>
      <c r="I1164" s="121">
        <f t="shared" si="68"/>
        <v>334</v>
      </c>
      <c r="J1164" s="21"/>
      <c r="K1164" s="31"/>
      <c r="L1164" s="113">
        <v>43</v>
      </c>
      <c r="M1164" s="113">
        <v>56</v>
      </c>
      <c r="N1164" s="113">
        <v>188</v>
      </c>
      <c r="O1164" s="113">
        <v>469</v>
      </c>
      <c r="P1164" s="113">
        <v>156</v>
      </c>
      <c r="Q1164" s="113">
        <v>156</v>
      </c>
      <c r="R1164" s="113">
        <v>558</v>
      </c>
      <c r="S1164" s="113">
        <v>633</v>
      </c>
      <c r="T1164" s="113">
        <v>167</v>
      </c>
    </row>
    <row r="1165" spans="1:20" x14ac:dyDescent="0.25">
      <c r="A1165" s="115" t="s">
        <v>1226</v>
      </c>
      <c r="B1165" s="104" t="s">
        <v>4938</v>
      </c>
      <c r="C1165" s="104">
        <v>13</v>
      </c>
      <c r="D1165" s="115" t="s">
        <v>6897</v>
      </c>
      <c r="E1165" s="31">
        <f t="shared" si="66"/>
        <v>452.33333333333331</v>
      </c>
      <c r="F1165" s="121">
        <f t="shared" si="67"/>
        <v>76.25</v>
      </c>
      <c r="G1165" s="21"/>
      <c r="H1165" s="31"/>
      <c r="I1165" s="121">
        <f t="shared" si="68"/>
        <v>361.6</v>
      </c>
      <c r="J1165" s="21"/>
      <c r="K1165" s="31"/>
      <c r="L1165" s="113">
        <v>30</v>
      </c>
      <c r="M1165" s="113">
        <v>23</v>
      </c>
      <c r="N1165" s="113">
        <v>144</v>
      </c>
      <c r="O1165" s="113">
        <v>108</v>
      </c>
      <c r="P1165" s="113">
        <v>148</v>
      </c>
      <c r="Q1165" s="113">
        <v>303</v>
      </c>
      <c r="R1165" s="113">
        <v>441</v>
      </c>
      <c r="S1165" s="113">
        <v>409</v>
      </c>
      <c r="T1165" s="113">
        <v>507</v>
      </c>
    </row>
    <row r="1166" spans="1:20" x14ac:dyDescent="0.25">
      <c r="A1166" s="115" t="s">
        <v>959</v>
      </c>
      <c r="B1166" s="104" t="s">
        <v>4902</v>
      </c>
      <c r="C1166" s="104">
        <v>6</v>
      </c>
      <c r="D1166" s="115" t="s">
        <v>7044</v>
      </c>
      <c r="E1166" s="31">
        <f t="shared" si="66"/>
        <v>452</v>
      </c>
      <c r="F1166" s="121">
        <f t="shared" si="67"/>
        <v>439.75</v>
      </c>
      <c r="G1166" s="21"/>
      <c r="H1166" s="31"/>
      <c r="I1166" s="121">
        <f t="shared" si="68"/>
        <v>484</v>
      </c>
      <c r="J1166" s="21"/>
      <c r="K1166" s="31"/>
      <c r="L1166" s="113">
        <v>631</v>
      </c>
      <c r="M1166" s="113">
        <v>487</v>
      </c>
      <c r="N1166" s="113">
        <v>388</v>
      </c>
      <c r="O1166" s="113">
        <v>253</v>
      </c>
      <c r="P1166" s="113">
        <v>341</v>
      </c>
      <c r="Q1166" s="113">
        <v>723</v>
      </c>
      <c r="R1166" s="113">
        <v>494</v>
      </c>
      <c r="S1166" s="113">
        <v>495</v>
      </c>
      <c r="T1166" s="113">
        <v>367</v>
      </c>
    </row>
    <row r="1167" spans="1:20" x14ac:dyDescent="0.25">
      <c r="A1167" s="115" t="s">
        <v>1236</v>
      </c>
      <c r="B1167" s="104" t="s">
        <v>4942</v>
      </c>
      <c r="C1167" s="104">
        <v>15</v>
      </c>
      <c r="D1167" s="115" t="s">
        <v>5352</v>
      </c>
      <c r="E1167" s="31">
        <f t="shared" si="66"/>
        <v>451.66666666666669</v>
      </c>
      <c r="F1167" s="121">
        <f t="shared" si="67"/>
        <v>152.5</v>
      </c>
      <c r="G1167" s="21"/>
      <c r="H1167" s="31"/>
      <c r="I1167" s="121">
        <f t="shared" si="68"/>
        <v>304.60000000000002</v>
      </c>
      <c r="J1167" s="21"/>
      <c r="K1167" s="31"/>
      <c r="L1167" s="113">
        <v>29</v>
      </c>
      <c r="M1167" s="113">
        <v>24</v>
      </c>
      <c r="N1167" s="113">
        <v>437</v>
      </c>
      <c r="O1167" s="113">
        <v>120</v>
      </c>
      <c r="P1167" s="113">
        <v>90</v>
      </c>
      <c r="Q1167" s="113">
        <v>78</v>
      </c>
      <c r="R1167" s="113">
        <v>372</v>
      </c>
      <c r="S1167" s="113">
        <v>565</v>
      </c>
      <c r="T1167" s="113">
        <v>418</v>
      </c>
    </row>
    <row r="1168" spans="1:20" x14ac:dyDescent="0.25">
      <c r="A1168" s="115" t="s">
        <v>8013</v>
      </c>
      <c r="B1168" s="104" t="s">
        <v>4956</v>
      </c>
      <c r="C1168" s="104">
        <v>17</v>
      </c>
      <c r="D1168" s="115" t="s">
        <v>8014</v>
      </c>
      <c r="E1168" s="31">
        <f t="shared" si="66"/>
        <v>451.33333333333331</v>
      </c>
      <c r="F1168" s="121">
        <f t="shared" si="67"/>
        <v>0</v>
      </c>
      <c r="G1168" s="21"/>
      <c r="H1168" s="31"/>
      <c r="I1168" s="121">
        <f t="shared" si="68"/>
        <v>270.8</v>
      </c>
      <c r="J1168" s="21"/>
      <c r="K1168" s="31"/>
      <c r="L1168" s="113"/>
      <c r="M1168" s="113"/>
      <c r="N1168" s="113"/>
      <c r="O1168" s="113"/>
      <c r="P1168" s="113"/>
      <c r="Q1168" s="113"/>
      <c r="R1168" s="113"/>
      <c r="S1168" s="113">
        <v>455</v>
      </c>
      <c r="T1168" s="113">
        <v>899</v>
      </c>
    </row>
    <row r="1169" spans="1:20" x14ac:dyDescent="0.25">
      <c r="A1169" s="115" t="s">
        <v>1176</v>
      </c>
      <c r="B1169" s="104" t="s">
        <v>4943</v>
      </c>
      <c r="C1169" s="104">
        <v>15</v>
      </c>
      <c r="D1169" s="115" t="s">
        <v>8127</v>
      </c>
      <c r="E1169" s="31">
        <f t="shared" si="66"/>
        <v>450.33333333333331</v>
      </c>
      <c r="F1169" s="121">
        <f t="shared" si="67"/>
        <v>75.25</v>
      </c>
      <c r="G1169" s="21"/>
      <c r="H1169" s="31"/>
      <c r="I1169" s="121">
        <f t="shared" si="68"/>
        <v>437.2</v>
      </c>
      <c r="J1169" s="21"/>
      <c r="K1169" s="31"/>
      <c r="L1169" s="113">
        <v>20</v>
      </c>
      <c r="M1169" s="113">
        <v>87</v>
      </c>
      <c r="N1169" s="113">
        <v>69</v>
      </c>
      <c r="O1169" s="113">
        <v>125</v>
      </c>
      <c r="P1169" s="113">
        <v>276</v>
      </c>
      <c r="Q1169" s="113">
        <v>559</v>
      </c>
      <c r="R1169" s="113">
        <v>524</v>
      </c>
      <c r="S1169" s="113">
        <v>455</v>
      </c>
      <c r="T1169" s="113">
        <v>372</v>
      </c>
    </row>
    <row r="1170" spans="1:20" x14ac:dyDescent="0.25">
      <c r="A1170" s="115" t="s">
        <v>1753</v>
      </c>
      <c r="B1170" s="104" t="s">
        <v>4954</v>
      </c>
      <c r="C1170" s="104">
        <v>16</v>
      </c>
      <c r="D1170" s="115" t="s">
        <v>9222</v>
      </c>
      <c r="E1170" s="31">
        <f t="shared" si="66"/>
        <v>447.66666666666669</v>
      </c>
      <c r="F1170" s="121">
        <f t="shared" si="67"/>
        <v>491.25</v>
      </c>
      <c r="G1170" s="21"/>
      <c r="H1170" s="31"/>
      <c r="I1170" s="121">
        <f t="shared" si="68"/>
        <v>441.8</v>
      </c>
      <c r="J1170" s="21"/>
      <c r="K1170" s="31"/>
      <c r="L1170" s="113">
        <v>247</v>
      </c>
      <c r="M1170" s="113">
        <v>1010</v>
      </c>
      <c r="N1170" s="113">
        <v>412</v>
      </c>
      <c r="O1170" s="113">
        <v>296</v>
      </c>
      <c r="P1170" s="113">
        <v>64</v>
      </c>
      <c r="Q1170" s="113">
        <v>802</v>
      </c>
      <c r="R1170" s="113">
        <v>233</v>
      </c>
      <c r="S1170" s="113">
        <v>604</v>
      </c>
      <c r="T1170" s="113">
        <v>506</v>
      </c>
    </row>
    <row r="1171" spans="1:20" x14ac:dyDescent="0.25">
      <c r="A1171" s="115" t="s">
        <v>301</v>
      </c>
      <c r="B1171" s="104" t="s">
        <v>4898</v>
      </c>
      <c r="C1171" s="104">
        <v>6</v>
      </c>
      <c r="D1171" s="115" t="s">
        <v>7731</v>
      </c>
      <c r="E1171" s="31">
        <f t="shared" si="66"/>
        <v>447.66666666666669</v>
      </c>
      <c r="F1171" s="121">
        <f t="shared" si="67"/>
        <v>291.25</v>
      </c>
      <c r="G1171" s="21"/>
      <c r="H1171" s="31"/>
      <c r="I1171" s="121">
        <f t="shared" si="68"/>
        <v>460.4</v>
      </c>
      <c r="J1171" s="21"/>
      <c r="K1171" s="31"/>
      <c r="L1171" s="113">
        <v>121</v>
      </c>
      <c r="M1171" s="113">
        <v>237</v>
      </c>
      <c r="N1171" s="113">
        <v>261</v>
      </c>
      <c r="O1171" s="113">
        <v>546</v>
      </c>
      <c r="P1171" s="113">
        <v>655</v>
      </c>
      <c r="Q1171" s="113">
        <v>304</v>
      </c>
      <c r="R1171" s="113">
        <v>411</v>
      </c>
      <c r="S1171" s="113">
        <v>593</v>
      </c>
      <c r="T1171" s="113">
        <v>339</v>
      </c>
    </row>
    <row r="1172" spans="1:20" x14ac:dyDescent="0.25">
      <c r="A1172" s="115" t="s">
        <v>1898</v>
      </c>
      <c r="B1172" s="104" t="s">
        <v>4953</v>
      </c>
      <c r="C1172" s="104">
        <v>16</v>
      </c>
      <c r="D1172" s="115" t="s">
        <v>8077</v>
      </c>
      <c r="E1172" s="31">
        <f t="shared" si="66"/>
        <v>447.33333333333331</v>
      </c>
      <c r="F1172" s="121">
        <f t="shared" si="67"/>
        <v>84.25</v>
      </c>
      <c r="G1172" s="21"/>
      <c r="H1172" s="31"/>
      <c r="I1172" s="121">
        <f t="shared" si="68"/>
        <v>308</v>
      </c>
      <c r="J1172" s="21"/>
      <c r="K1172" s="31"/>
      <c r="L1172" s="113">
        <v>125</v>
      </c>
      <c r="M1172" s="113">
        <v>25</v>
      </c>
      <c r="N1172" s="113">
        <v>71</v>
      </c>
      <c r="O1172" s="113">
        <v>116</v>
      </c>
      <c r="P1172" s="113">
        <v>83</v>
      </c>
      <c r="Q1172" s="113">
        <v>115</v>
      </c>
      <c r="R1172" s="113">
        <v>75</v>
      </c>
      <c r="S1172" s="113">
        <v>1146</v>
      </c>
      <c r="T1172" s="113">
        <v>121</v>
      </c>
    </row>
    <row r="1173" spans="1:20" x14ac:dyDescent="0.25">
      <c r="A1173" s="115" t="s">
        <v>1320</v>
      </c>
      <c r="B1173" s="104" t="s">
        <v>4934</v>
      </c>
      <c r="C1173" s="104">
        <v>12</v>
      </c>
      <c r="D1173" s="115" t="s">
        <v>8318</v>
      </c>
      <c r="E1173" s="31">
        <f t="shared" si="66"/>
        <v>446</v>
      </c>
      <c r="F1173" s="121">
        <f t="shared" si="67"/>
        <v>155.5</v>
      </c>
      <c r="G1173" s="21"/>
      <c r="H1173" s="31"/>
      <c r="I1173" s="121">
        <f t="shared" si="68"/>
        <v>336.4</v>
      </c>
      <c r="J1173" s="21"/>
      <c r="K1173" s="31"/>
      <c r="L1173" s="113">
        <v>262</v>
      </c>
      <c r="M1173" s="113">
        <v>41</v>
      </c>
      <c r="N1173" s="113">
        <v>148</v>
      </c>
      <c r="O1173" s="113">
        <v>171</v>
      </c>
      <c r="P1173" s="113">
        <v>119</v>
      </c>
      <c r="Q1173" s="113">
        <v>225</v>
      </c>
      <c r="R1173" s="113">
        <v>190</v>
      </c>
      <c r="S1173" s="113">
        <v>232</v>
      </c>
      <c r="T1173" s="113">
        <v>916</v>
      </c>
    </row>
    <row r="1174" spans="1:20" x14ac:dyDescent="0.25">
      <c r="A1174" s="115" t="s">
        <v>1140</v>
      </c>
      <c r="B1174" s="104" t="s">
        <v>4918</v>
      </c>
      <c r="C1174" s="104">
        <v>10</v>
      </c>
      <c r="D1174" s="115" t="s">
        <v>9027</v>
      </c>
      <c r="E1174" s="31">
        <f t="shared" si="66"/>
        <v>444.33333333333331</v>
      </c>
      <c r="F1174" s="121">
        <f t="shared" si="67"/>
        <v>47.5</v>
      </c>
      <c r="G1174" s="21"/>
      <c r="H1174" s="31"/>
      <c r="I1174" s="121">
        <f t="shared" si="68"/>
        <v>297</v>
      </c>
      <c r="J1174" s="21"/>
      <c r="K1174" s="31"/>
      <c r="L1174" s="113">
        <v>12</v>
      </c>
      <c r="M1174" s="113">
        <v>11</v>
      </c>
      <c r="N1174" s="113">
        <v>90</v>
      </c>
      <c r="O1174" s="113">
        <v>77</v>
      </c>
      <c r="P1174" s="113">
        <v>62</v>
      </c>
      <c r="Q1174" s="113">
        <v>90</v>
      </c>
      <c r="R1174" s="113">
        <v>507</v>
      </c>
      <c r="S1174" s="113">
        <v>264</v>
      </c>
      <c r="T1174" s="113">
        <v>562</v>
      </c>
    </row>
    <row r="1175" spans="1:20" x14ac:dyDescent="0.25">
      <c r="A1175" s="115" t="s">
        <v>790</v>
      </c>
      <c r="B1175" s="104" t="s">
        <v>4942</v>
      </c>
      <c r="C1175" s="104">
        <v>15</v>
      </c>
      <c r="D1175" s="115" t="s">
        <v>7477</v>
      </c>
      <c r="E1175" s="31">
        <f t="shared" si="66"/>
        <v>444</v>
      </c>
      <c r="F1175" s="121">
        <f t="shared" si="67"/>
        <v>56</v>
      </c>
      <c r="G1175" s="21"/>
      <c r="H1175" s="31"/>
      <c r="I1175" s="121">
        <f t="shared" si="68"/>
        <v>267</v>
      </c>
      <c r="J1175" s="21"/>
      <c r="K1175" s="31"/>
      <c r="L1175" s="113"/>
      <c r="M1175" s="113">
        <v>4</v>
      </c>
      <c r="N1175" s="113">
        <v>130</v>
      </c>
      <c r="O1175" s="113">
        <v>90</v>
      </c>
      <c r="P1175" s="113">
        <v>0</v>
      </c>
      <c r="Q1175" s="113">
        <v>3</v>
      </c>
      <c r="R1175" s="113">
        <v>56</v>
      </c>
      <c r="S1175" s="113">
        <v>357</v>
      </c>
      <c r="T1175" s="113">
        <v>919</v>
      </c>
    </row>
    <row r="1176" spans="1:20" x14ac:dyDescent="0.25">
      <c r="A1176" s="115" t="s">
        <v>763</v>
      </c>
      <c r="B1176" s="104" t="s">
        <v>4942</v>
      </c>
      <c r="C1176" s="104">
        <v>15</v>
      </c>
      <c r="D1176" s="115" t="s">
        <v>5592</v>
      </c>
      <c r="E1176" s="31">
        <f t="shared" si="66"/>
        <v>444</v>
      </c>
      <c r="F1176" s="121">
        <f t="shared" si="67"/>
        <v>533.75</v>
      </c>
      <c r="G1176" s="21"/>
      <c r="H1176" s="31"/>
      <c r="I1176" s="121">
        <f t="shared" si="68"/>
        <v>349.6</v>
      </c>
      <c r="J1176" s="21"/>
      <c r="K1176" s="31"/>
      <c r="L1176" s="113">
        <v>185</v>
      </c>
      <c r="M1176" s="113">
        <v>90</v>
      </c>
      <c r="N1176" s="113">
        <v>1427</v>
      </c>
      <c r="O1176" s="113">
        <v>433</v>
      </c>
      <c r="P1176" s="113">
        <v>84</v>
      </c>
      <c r="Q1176" s="113">
        <v>332</v>
      </c>
      <c r="R1176" s="113">
        <v>330</v>
      </c>
      <c r="S1176" s="113">
        <v>631</v>
      </c>
      <c r="T1176" s="113">
        <v>371</v>
      </c>
    </row>
    <row r="1177" spans="1:20" x14ac:dyDescent="0.25">
      <c r="A1177" s="115" t="s">
        <v>623</v>
      </c>
      <c r="B1177" s="104" t="s">
        <v>4904</v>
      </c>
      <c r="C1177" s="104">
        <v>6</v>
      </c>
      <c r="D1177" s="115" t="s">
        <v>6689</v>
      </c>
      <c r="E1177" s="31">
        <f t="shared" si="66"/>
        <v>443.33333333333331</v>
      </c>
      <c r="F1177" s="121">
        <f t="shared" si="67"/>
        <v>136.5</v>
      </c>
      <c r="G1177" s="21"/>
      <c r="H1177" s="31"/>
      <c r="I1177" s="121">
        <f t="shared" si="68"/>
        <v>391.4</v>
      </c>
      <c r="J1177" s="21"/>
      <c r="K1177" s="31"/>
      <c r="L1177" s="113">
        <v>109</v>
      </c>
      <c r="M1177" s="113">
        <v>103</v>
      </c>
      <c r="N1177" s="113">
        <v>164</v>
      </c>
      <c r="O1177" s="113">
        <v>170</v>
      </c>
      <c r="P1177" s="113">
        <v>306</v>
      </c>
      <c r="Q1177" s="113">
        <v>321</v>
      </c>
      <c r="R1177" s="113">
        <v>293</v>
      </c>
      <c r="S1177" s="113">
        <v>461</v>
      </c>
      <c r="T1177" s="113">
        <v>576</v>
      </c>
    </row>
    <row r="1178" spans="1:20" x14ac:dyDescent="0.25">
      <c r="A1178" s="115" t="s">
        <v>2464</v>
      </c>
      <c r="B1178" s="104" t="s">
        <v>4932</v>
      </c>
      <c r="C1178" s="104">
        <v>11</v>
      </c>
      <c r="D1178" s="115" t="s">
        <v>6611</v>
      </c>
      <c r="E1178" s="31">
        <f t="shared" si="66"/>
        <v>442.66666666666669</v>
      </c>
      <c r="F1178" s="121">
        <f t="shared" si="67"/>
        <v>5</v>
      </c>
      <c r="G1178" s="21"/>
      <c r="H1178" s="31"/>
      <c r="I1178" s="121">
        <f t="shared" si="68"/>
        <v>291.60000000000002</v>
      </c>
      <c r="J1178" s="21"/>
      <c r="K1178" s="31"/>
      <c r="L1178" s="113"/>
      <c r="M1178" s="113">
        <v>5</v>
      </c>
      <c r="N1178" s="113">
        <v>9</v>
      </c>
      <c r="O1178" s="113">
        <v>6</v>
      </c>
      <c r="P1178" s="113">
        <v>3</v>
      </c>
      <c r="Q1178" s="113">
        <v>127</v>
      </c>
      <c r="R1178" s="113">
        <v>448</v>
      </c>
      <c r="S1178" s="113">
        <v>27</v>
      </c>
      <c r="T1178" s="113">
        <v>853</v>
      </c>
    </row>
    <row r="1179" spans="1:20" x14ac:dyDescent="0.25">
      <c r="A1179" s="115" t="s">
        <v>288</v>
      </c>
      <c r="B1179" s="104" t="s">
        <v>4890</v>
      </c>
      <c r="C1179" s="104">
        <v>4</v>
      </c>
      <c r="D1179" s="115" t="s">
        <v>5947</v>
      </c>
      <c r="E1179" s="31">
        <f t="shared" si="66"/>
        <v>441.66666666666669</v>
      </c>
      <c r="F1179" s="121">
        <f t="shared" si="67"/>
        <v>501.5</v>
      </c>
      <c r="G1179" s="21"/>
      <c r="H1179" s="31"/>
      <c r="I1179" s="121">
        <f t="shared" si="68"/>
        <v>468.8</v>
      </c>
      <c r="J1179" s="21"/>
      <c r="K1179" s="31"/>
      <c r="L1179" s="113">
        <v>186</v>
      </c>
      <c r="M1179" s="113">
        <v>421</v>
      </c>
      <c r="N1179" s="113">
        <v>740</v>
      </c>
      <c r="O1179" s="113">
        <v>659</v>
      </c>
      <c r="P1179" s="113">
        <v>723</v>
      </c>
      <c r="Q1179" s="113">
        <v>296</v>
      </c>
      <c r="R1179" s="113">
        <v>702</v>
      </c>
      <c r="S1179" s="113">
        <v>346</v>
      </c>
      <c r="T1179" s="113">
        <v>277</v>
      </c>
    </row>
    <row r="1180" spans="1:20" x14ac:dyDescent="0.25">
      <c r="A1180" s="115" t="s">
        <v>530</v>
      </c>
      <c r="B1180" s="104" t="s">
        <v>4953</v>
      </c>
      <c r="C1180" s="104">
        <v>16</v>
      </c>
      <c r="D1180" s="115" t="s">
        <v>9221</v>
      </c>
      <c r="E1180" s="31">
        <f t="shared" si="66"/>
        <v>441.33333333333331</v>
      </c>
      <c r="F1180" s="121">
        <f t="shared" si="67"/>
        <v>294.5</v>
      </c>
      <c r="G1180" s="21"/>
      <c r="H1180" s="31"/>
      <c r="I1180" s="121">
        <f t="shared" si="68"/>
        <v>565.20000000000005</v>
      </c>
      <c r="J1180" s="21"/>
      <c r="K1180" s="31"/>
      <c r="L1180" s="113">
        <v>386</v>
      </c>
      <c r="M1180" s="113">
        <v>315</v>
      </c>
      <c r="N1180" s="113">
        <v>131</v>
      </c>
      <c r="O1180" s="113">
        <v>346</v>
      </c>
      <c r="P1180" s="113">
        <v>1256</v>
      </c>
      <c r="Q1180" s="113">
        <v>246</v>
      </c>
      <c r="R1180" s="113">
        <v>533</v>
      </c>
      <c r="S1180" s="113">
        <v>479</v>
      </c>
      <c r="T1180" s="113">
        <v>312</v>
      </c>
    </row>
    <row r="1181" spans="1:20" x14ac:dyDescent="0.25">
      <c r="A1181" s="115" t="s">
        <v>2047</v>
      </c>
      <c r="B1181" s="104" t="s">
        <v>4959</v>
      </c>
      <c r="C1181" s="104">
        <v>18</v>
      </c>
      <c r="D1181" s="115" t="s">
        <v>9207</v>
      </c>
      <c r="E1181" s="31">
        <f t="shared" si="66"/>
        <v>440.66666666666669</v>
      </c>
      <c r="F1181" s="121">
        <f t="shared" si="67"/>
        <v>20.5</v>
      </c>
      <c r="G1181" s="21"/>
      <c r="H1181" s="31"/>
      <c r="I1181" s="121">
        <f t="shared" si="68"/>
        <v>271</v>
      </c>
      <c r="J1181" s="21"/>
      <c r="K1181" s="31"/>
      <c r="L1181" s="113">
        <v>7</v>
      </c>
      <c r="M1181" s="113"/>
      <c r="N1181" s="113">
        <v>6</v>
      </c>
      <c r="O1181" s="113">
        <v>69</v>
      </c>
      <c r="P1181" s="113">
        <v>6</v>
      </c>
      <c r="Q1181" s="113">
        <v>27</v>
      </c>
      <c r="R1181" s="113">
        <v>170</v>
      </c>
      <c r="S1181" s="113">
        <v>765</v>
      </c>
      <c r="T1181" s="113">
        <v>387</v>
      </c>
    </row>
    <row r="1182" spans="1:20" x14ac:dyDescent="0.25">
      <c r="A1182" s="115" t="s">
        <v>357</v>
      </c>
      <c r="B1182" s="104" t="s">
        <v>4891</v>
      </c>
      <c r="C1182" s="104">
        <v>4</v>
      </c>
      <c r="D1182" s="115" t="s">
        <v>6788</v>
      </c>
      <c r="E1182" s="31">
        <f t="shared" si="66"/>
        <v>439.66666666666669</v>
      </c>
      <c r="F1182" s="121">
        <f t="shared" si="67"/>
        <v>287.5</v>
      </c>
      <c r="G1182" s="21"/>
      <c r="H1182" s="31"/>
      <c r="I1182" s="121">
        <f t="shared" si="68"/>
        <v>426.8</v>
      </c>
      <c r="J1182" s="21"/>
      <c r="K1182" s="31"/>
      <c r="L1182" s="113">
        <v>303</v>
      </c>
      <c r="M1182" s="113">
        <v>307</v>
      </c>
      <c r="N1182" s="113">
        <v>208</v>
      </c>
      <c r="O1182" s="113">
        <v>332</v>
      </c>
      <c r="P1182" s="113">
        <v>441</v>
      </c>
      <c r="Q1182" s="113">
        <v>374</v>
      </c>
      <c r="R1182" s="113">
        <v>347</v>
      </c>
      <c r="S1182" s="113">
        <v>584</v>
      </c>
      <c r="T1182" s="113">
        <v>388</v>
      </c>
    </row>
    <row r="1183" spans="1:20" x14ac:dyDescent="0.25">
      <c r="A1183" s="115" t="s">
        <v>1160</v>
      </c>
      <c r="B1183" s="104" t="s">
        <v>4942</v>
      </c>
      <c r="C1183" s="104">
        <v>15</v>
      </c>
      <c r="D1183" s="115" t="s">
        <v>8698</v>
      </c>
      <c r="E1183" s="31">
        <f t="shared" si="66"/>
        <v>439.66666666666669</v>
      </c>
      <c r="F1183" s="121">
        <f t="shared" si="67"/>
        <v>114.5</v>
      </c>
      <c r="G1183" s="21"/>
      <c r="H1183" s="31"/>
      <c r="I1183" s="121">
        <f t="shared" si="68"/>
        <v>279</v>
      </c>
      <c r="J1183" s="21"/>
      <c r="K1183" s="31"/>
      <c r="L1183" s="113">
        <v>429</v>
      </c>
      <c r="M1183" s="113">
        <v>5</v>
      </c>
      <c r="N1183" s="113">
        <v>5</v>
      </c>
      <c r="O1183" s="113">
        <v>19</v>
      </c>
      <c r="P1183" s="113">
        <v>62</v>
      </c>
      <c r="Q1183" s="113">
        <v>14</v>
      </c>
      <c r="R1183" s="113">
        <v>893</v>
      </c>
      <c r="S1183" s="113">
        <v>204</v>
      </c>
      <c r="T1183" s="113">
        <v>222</v>
      </c>
    </row>
    <row r="1184" spans="1:20" x14ac:dyDescent="0.25">
      <c r="A1184" s="115" t="s">
        <v>6492</v>
      </c>
      <c r="B1184" s="104" t="s">
        <v>4959</v>
      </c>
      <c r="C1184" s="104">
        <v>18</v>
      </c>
      <c r="D1184" s="115" t="s">
        <v>6493</v>
      </c>
      <c r="E1184" s="31">
        <f t="shared" ref="E1184:E1247" si="69">SUM(R1184:T1184)/3</f>
        <v>439.33333333333331</v>
      </c>
      <c r="F1184" s="121">
        <f t="shared" ref="F1184:F1247" si="70">SUM(L1184:O1184)/4</f>
        <v>92.25</v>
      </c>
      <c r="G1184" s="21"/>
      <c r="H1184" s="31"/>
      <c r="I1184" s="121">
        <f t="shared" ref="I1184:I1247" si="71">SUM(P1184:T1184)/5</f>
        <v>318.2</v>
      </c>
      <c r="J1184" s="21"/>
      <c r="K1184" s="31"/>
      <c r="L1184" s="113"/>
      <c r="M1184" s="113"/>
      <c r="N1184" s="113">
        <v>318</v>
      </c>
      <c r="O1184" s="113">
        <v>51</v>
      </c>
      <c r="P1184" s="113">
        <v>78</v>
      </c>
      <c r="Q1184" s="113">
        <v>195</v>
      </c>
      <c r="R1184" s="113">
        <v>895</v>
      </c>
      <c r="S1184" s="113">
        <v>126</v>
      </c>
      <c r="T1184" s="113">
        <v>297</v>
      </c>
    </row>
    <row r="1185" spans="1:20" x14ac:dyDescent="0.25">
      <c r="A1185" s="115" t="s">
        <v>1693</v>
      </c>
      <c r="B1185" s="104" t="s">
        <v>4942</v>
      </c>
      <c r="C1185" s="104">
        <v>15</v>
      </c>
      <c r="D1185" s="115" t="s">
        <v>9045</v>
      </c>
      <c r="E1185" s="31">
        <f t="shared" si="69"/>
        <v>439</v>
      </c>
      <c r="F1185" s="121">
        <f t="shared" si="70"/>
        <v>87.5</v>
      </c>
      <c r="G1185" s="21"/>
      <c r="H1185" s="31"/>
      <c r="I1185" s="121">
        <f t="shared" si="71"/>
        <v>332.6</v>
      </c>
      <c r="J1185" s="21"/>
      <c r="K1185" s="31"/>
      <c r="L1185" s="113">
        <v>68</v>
      </c>
      <c r="M1185" s="113">
        <v>91</v>
      </c>
      <c r="N1185" s="113">
        <v>57</v>
      </c>
      <c r="O1185" s="113">
        <v>134</v>
      </c>
      <c r="P1185" s="113">
        <v>37</v>
      </c>
      <c r="Q1185" s="113">
        <v>309</v>
      </c>
      <c r="R1185" s="113">
        <v>675</v>
      </c>
      <c r="S1185" s="113">
        <v>283</v>
      </c>
      <c r="T1185" s="113">
        <v>359</v>
      </c>
    </row>
    <row r="1186" spans="1:20" x14ac:dyDescent="0.25">
      <c r="A1186" s="115" t="s">
        <v>1308</v>
      </c>
      <c r="B1186" s="104" t="s">
        <v>4953</v>
      </c>
      <c r="C1186" s="104">
        <v>16</v>
      </c>
      <c r="D1186" s="115" t="s">
        <v>8976</v>
      </c>
      <c r="E1186" s="31">
        <f t="shared" si="69"/>
        <v>438.33333333333331</v>
      </c>
      <c r="F1186" s="121">
        <f t="shared" si="70"/>
        <v>141.5</v>
      </c>
      <c r="G1186" s="21"/>
      <c r="H1186" s="31"/>
      <c r="I1186" s="121">
        <f t="shared" si="71"/>
        <v>332</v>
      </c>
      <c r="J1186" s="21"/>
      <c r="K1186" s="31"/>
      <c r="L1186" s="113">
        <v>46</v>
      </c>
      <c r="M1186" s="113">
        <v>104</v>
      </c>
      <c r="N1186" s="113">
        <v>239</v>
      </c>
      <c r="O1186" s="113">
        <v>177</v>
      </c>
      <c r="P1186" s="113">
        <v>156</v>
      </c>
      <c r="Q1186" s="113">
        <v>189</v>
      </c>
      <c r="R1186" s="113">
        <v>822</v>
      </c>
      <c r="S1186" s="113">
        <v>288</v>
      </c>
      <c r="T1186" s="113">
        <v>205</v>
      </c>
    </row>
    <row r="1187" spans="1:20" x14ac:dyDescent="0.25">
      <c r="A1187" s="115" t="s">
        <v>2323</v>
      </c>
      <c r="B1187" s="104" t="s">
        <v>4953</v>
      </c>
      <c r="C1187" s="104">
        <v>16</v>
      </c>
      <c r="D1187" s="115" t="s">
        <v>7438</v>
      </c>
      <c r="E1187" s="31">
        <f t="shared" si="69"/>
        <v>438</v>
      </c>
      <c r="F1187" s="121">
        <f t="shared" si="70"/>
        <v>111.75</v>
      </c>
      <c r="G1187" s="21"/>
      <c r="H1187" s="31"/>
      <c r="I1187" s="121">
        <f t="shared" si="71"/>
        <v>319.2</v>
      </c>
      <c r="J1187" s="21"/>
      <c r="K1187" s="31"/>
      <c r="L1187" s="113">
        <v>51</v>
      </c>
      <c r="M1187" s="113">
        <v>168</v>
      </c>
      <c r="N1187" s="113">
        <v>128</v>
      </c>
      <c r="O1187" s="113">
        <v>100</v>
      </c>
      <c r="P1187" s="113">
        <v>102</v>
      </c>
      <c r="Q1187" s="113">
        <v>180</v>
      </c>
      <c r="R1187" s="113">
        <v>117</v>
      </c>
      <c r="S1187" s="113">
        <v>1029</v>
      </c>
      <c r="T1187" s="113">
        <v>168</v>
      </c>
    </row>
    <row r="1188" spans="1:20" x14ac:dyDescent="0.25">
      <c r="A1188" s="115" t="s">
        <v>2054</v>
      </c>
      <c r="B1188" s="104" t="s">
        <v>4953</v>
      </c>
      <c r="C1188" s="104">
        <v>16</v>
      </c>
      <c r="D1188" s="115" t="s">
        <v>6080</v>
      </c>
      <c r="E1188" s="31">
        <f t="shared" si="69"/>
        <v>435.66666666666669</v>
      </c>
      <c r="F1188" s="121">
        <f t="shared" si="70"/>
        <v>238</v>
      </c>
      <c r="G1188" s="21"/>
      <c r="H1188" s="31"/>
      <c r="I1188" s="121">
        <f t="shared" si="71"/>
        <v>484.2</v>
      </c>
      <c r="J1188" s="21"/>
      <c r="K1188" s="31"/>
      <c r="L1188" s="113">
        <v>13</v>
      </c>
      <c r="M1188" s="113">
        <v>97</v>
      </c>
      <c r="N1188" s="113">
        <v>183</v>
      </c>
      <c r="O1188" s="113">
        <v>659</v>
      </c>
      <c r="P1188" s="113">
        <v>126</v>
      </c>
      <c r="Q1188" s="113">
        <v>988</v>
      </c>
      <c r="R1188" s="113">
        <v>279</v>
      </c>
      <c r="S1188" s="113">
        <v>363</v>
      </c>
      <c r="T1188" s="113">
        <v>665</v>
      </c>
    </row>
    <row r="1189" spans="1:20" x14ac:dyDescent="0.25">
      <c r="A1189" s="115" t="s">
        <v>2673</v>
      </c>
      <c r="B1189" s="104" t="s">
        <v>4952</v>
      </c>
      <c r="C1189" s="104">
        <v>15</v>
      </c>
      <c r="D1189" s="115" t="s">
        <v>6552</v>
      </c>
      <c r="E1189" s="31">
        <f t="shared" si="69"/>
        <v>435</v>
      </c>
      <c r="F1189" s="121">
        <f t="shared" si="70"/>
        <v>18.5</v>
      </c>
      <c r="G1189" s="21"/>
      <c r="H1189" s="31"/>
      <c r="I1189" s="121">
        <f t="shared" si="71"/>
        <v>338.4</v>
      </c>
      <c r="J1189" s="21"/>
      <c r="K1189" s="31"/>
      <c r="L1189" s="113">
        <v>15</v>
      </c>
      <c r="M1189" s="113">
        <v>28</v>
      </c>
      <c r="N1189" s="113">
        <v>19</v>
      </c>
      <c r="O1189" s="113">
        <v>12</v>
      </c>
      <c r="P1189" s="113">
        <v>178</v>
      </c>
      <c r="Q1189" s="113">
        <v>209</v>
      </c>
      <c r="R1189" s="113">
        <v>253</v>
      </c>
      <c r="S1189" s="113">
        <v>413</v>
      </c>
      <c r="T1189" s="113">
        <v>639</v>
      </c>
    </row>
    <row r="1190" spans="1:20" x14ac:dyDescent="0.25">
      <c r="A1190" s="115" t="s">
        <v>1560</v>
      </c>
      <c r="B1190" s="104" t="s">
        <v>4910</v>
      </c>
      <c r="C1190" s="104">
        <v>7</v>
      </c>
      <c r="D1190" s="115" t="s">
        <v>5958</v>
      </c>
      <c r="E1190" s="31">
        <f t="shared" si="69"/>
        <v>434.66666666666669</v>
      </c>
      <c r="F1190" s="121">
        <f t="shared" si="70"/>
        <v>60.25</v>
      </c>
      <c r="G1190" s="21"/>
      <c r="H1190" s="31"/>
      <c r="I1190" s="121">
        <f t="shared" si="71"/>
        <v>811.8</v>
      </c>
      <c r="J1190" s="21"/>
      <c r="K1190" s="31"/>
      <c r="L1190" s="113">
        <v>32</v>
      </c>
      <c r="M1190" s="113">
        <v>27</v>
      </c>
      <c r="N1190" s="113">
        <v>80</v>
      </c>
      <c r="O1190" s="113">
        <v>102</v>
      </c>
      <c r="P1190" s="113">
        <v>2623</v>
      </c>
      <c r="Q1190" s="113">
        <v>132</v>
      </c>
      <c r="R1190" s="113">
        <v>414</v>
      </c>
      <c r="S1190" s="113">
        <v>676</v>
      </c>
      <c r="T1190" s="113">
        <v>214</v>
      </c>
    </row>
    <row r="1191" spans="1:20" x14ac:dyDescent="0.25">
      <c r="A1191" s="115" t="s">
        <v>1630</v>
      </c>
      <c r="B1191" s="104" t="s">
        <v>4953</v>
      </c>
      <c r="C1191" s="104">
        <v>16</v>
      </c>
      <c r="D1191" s="115" t="s">
        <v>7429</v>
      </c>
      <c r="E1191" s="31">
        <f t="shared" si="69"/>
        <v>433.33333333333331</v>
      </c>
      <c r="F1191" s="121">
        <f t="shared" si="70"/>
        <v>380.25</v>
      </c>
      <c r="G1191" s="21"/>
      <c r="H1191" s="31"/>
      <c r="I1191" s="121">
        <f t="shared" si="71"/>
        <v>342.6</v>
      </c>
      <c r="J1191" s="21"/>
      <c r="K1191" s="31"/>
      <c r="L1191" s="113">
        <v>189</v>
      </c>
      <c r="M1191" s="113">
        <v>617</v>
      </c>
      <c r="N1191" s="113">
        <v>159</v>
      </c>
      <c r="O1191" s="113">
        <v>556</v>
      </c>
      <c r="P1191" s="113">
        <v>126</v>
      </c>
      <c r="Q1191" s="113">
        <v>287</v>
      </c>
      <c r="R1191" s="113">
        <v>501</v>
      </c>
      <c r="S1191" s="113">
        <v>624</v>
      </c>
      <c r="T1191" s="113">
        <v>175</v>
      </c>
    </row>
    <row r="1192" spans="1:20" x14ac:dyDescent="0.25">
      <c r="A1192" s="115" t="s">
        <v>5833</v>
      </c>
      <c r="B1192" s="104" t="s">
        <v>4954</v>
      </c>
      <c r="C1192" s="104">
        <v>16</v>
      </c>
      <c r="D1192" s="115" t="s">
        <v>5834</v>
      </c>
      <c r="E1192" s="31">
        <f t="shared" si="69"/>
        <v>433</v>
      </c>
      <c r="F1192" s="121">
        <f t="shared" si="70"/>
        <v>141.5</v>
      </c>
      <c r="G1192" s="21"/>
      <c r="H1192" s="31"/>
      <c r="I1192" s="121">
        <f t="shared" si="71"/>
        <v>359.6</v>
      </c>
      <c r="J1192" s="21"/>
      <c r="K1192" s="31"/>
      <c r="L1192" s="113"/>
      <c r="M1192" s="113"/>
      <c r="N1192" s="113">
        <v>280</v>
      </c>
      <c r="O1192" s="113">
        <v>286</v>
      </c>
      <c r="P1192" s="113">
        <v>334</v>
      </c>
      <c r="Q1192" s="113">
        <v>165</v>
      </c>
      <c r="R1192" s="113">
        <v>426</v>
      </c>
      <c r="S1192" s="113">
        <v>629</v>
      </c>
      <c r="T1192" s="113">
        <v>244</v>
      </c>
    </row>
    <row r="1193" spans="1:20" x14ac:dyDescent="0.25">
      <c r="A1193" s="115" t="s">
        <v>1126</v>
      </c>
      <c r="B1193" s="104" t="s">
        <v>4953</v>
      </c>
      <c r="C1193" s="104">
        <v>16</v>
      </c>
      <c r="D1193" s="115" t="s">
        <v>6571</v>
      </c>
      <c r="E1193" s="31">
        <f t="shared" si="69"/>
        <v>432.33333333333331</v>
      </c>
      <c r="F1193" s="121">
        <f t="shared" si="70"/>
        <v>254.25</v>
      </c>
      <c r="G1193" s="21"/>
      <c r="H1193" s="31"/>
      <c r="I1193" s="121">
        <f t="shared" si="71"/>
        <v>330.6</v>
      </c>
      <c r="J1193" s="21"/>
      <c r="K1193" s="31"/>
      <c r="L1193" s="113">
        <v>44</v>
      </c>
      <c r="M1193" s="113">
        <v>141</v>
      </c>
      <c r="N1193" s="113">
        <v>330</v>
      </c>
      <c r="O1193" s="113">
        <v>502</v>
      </c>
      <c r="P1193" s="113">
        <v>119</v>
      </c>
      <c r="Q1193" s="113">
        <v>237</v>
      </c>
      <c r="R1193" s="113">
        <v>450</v>
      </c>
      <c r="S1193" s="113">
        <v>517</v>
      </c>
      <c r="T1193" s="113">
        <v>330</v>
      </c>
    </row>
    <row r="1194" spans="1:20" x14ac:dyDescent="0.25">
      <c r="A1194" s="115" t="s">
        <v>805</v>
      </c>
      <c r="B1194" s="104" t="s">
        <v>4903</v>
      </c>
      <c r="C1194" s="104">
        <v>6</v>
      </c>
      <c r="D1194" s="115" t="s">
        <v>9128</v>
      </c>
      <c r="E1194" s="31">
        <f t="shared" si="69"/>
        <v>432</v>
      </c>
      <c r="F1194" s="121">
        <f t="shared" si="70"/>
        <v>247</v>
      </c>
      <c r="G1194" s="21"/>
      <c r="H1194" s="31"/>
      <c r="I1194" s="121">
        <f t="shared" si="71"/>
        <v>375.6</v>
      </c>
      <c r="J1194" s="21"/>
      <c r="K1194" s="31"/>
      <c r="L1194" s="113">
        <v>171</v>
      </c>
      <c r="M1194" s="113">
        <v>115</v>
      </c>
      <c r="N1194" s="113">
        <v>455</v>
      </c>
      <c r="O1194" s="113">
        <v>247</v>
      </c>
      <c r="P1194" s="113">
        <v>248</v>
      </c>
      <c r="Q1194" s="113">
        <v>334</v>
      </c>
      <c r="R1194" s="113">
        <v>386</v>
      </c>
      <c r="S1194" s="113">
        <v>366</v>
      </c>
      <c r="T1194" s="113">
        <v>544</v>
      </c>
    </row>
    <row r="1195" spans="1:20" x14ac:dyDescent="0.25">
      <c r="A1195" s="115" t="s">
        <v>2258</v>
      </c>
      <c r="B1195" s="104" t="s">
        <v>4940</v>
      </c>
      <c r="C1195" s="104">
        <v>13</v>
      </c>
      <c r="D1195" s="115" t="s">
        <v>5384</v>
      </c>
      <c r="E1195" s="31">
        <f t="shared" si="69"/>
        <v>431.66666666666669</v>
      </c>
      <c r="F1195" s="121">
        <f t="shared" si="70"/>
        <v>343.5</v>
      </c>
      <c r="G1195" s="21"/>
      <c r="H1195" s="31"/>
      <c r="I1195" s="121">
        <f t="shared" si="71"/>
        <v>343.8</v>
      </c>
      <c r="J1195" s="21"/>
      <c r="K1195" s="31"/>
      <c r="L1195" s="113">
        <v>263</v>
      </c>
      <c r="M1195" s="113">
        <v>407</v>
      </c>
      <c r="N1195" s="113">
        <v>378</v>
      </c>
      <c r="O1195" s="113">
        <v>326</v>
      </c>
      <c r="P1195" s="113">
        <v>217</v>
      </c>
      <c r="Q1195" s="113">
        <v>207</v>
      </c>
      <c r="R1195" s="113">
        <v>308</v>
      </c>
      <c r="S1195" s="113">
        <v>343</v>
      </c>
      <c r="T1195" s="113">
        <v>644</v>
      </c>
    </row>
    <row r="1196" spans="1:20" x14ac:dyDescent="0.25">
      <c r="A1196" s="115" t="s">
        <v>1817</v>
      </c>
      <c r="B1196" s="104" t="s">
        <v>4958</v>
      </c>
      <c r="C1196" s="104">
        <v>17</v>
      </c>
      <c r="D1196" s="115" t="s">
        <v>7767</v>
      </c>
      <c r="E1196" s="31">
        <f t="shared" si="69"/>
        <v>430</v>
      </c>
      <c r="F1196" s="121">
        <f t="shared" si="70"/>
        <v>166.75</v>
      </c>
      <c r="G1196" s="21"/>
      <c r="H1196" s="31"/>
      <c r="I1196" s="121">
        <f t="shared" si="71"/>
        <v>272.2</v>
      </c>
      <c r="J1196" s="21"/>
      <c r="K1196" s="31"/>
      <c r="L1196" s="113">
        <v>35</v>
      </c>
      <c r="M1196" s="113">
        <v>471</v>
      </c>
      <c r="N1196" s="113"/>
      <c r="O1196" s="113">
        <v>161</v>
      </c>
      <c r="P1196" s="113">
        <v>6</v>
      </c>
      <c r="Q1196" s="113">
        <v>65</v>
      </c>
      <c r="R1196" s="113">
        <v>23</v>
      </c>
      <c r="S1196" s="113"/>
      <c r="T1196" s="113">
        <v>1267</v>
      </c>
    </row>
    <row r="1197" spans="1:20" x14ac:dyDescent="0.25">
      <c r="A1197" s="115" t="s">
        <v>2370</v>
      </c>
      <c r="B1197" s="104" t="s">
        <v>4954</v>
      </c>
      <c r="C1197" s="104">
        <v>16</v>
      </c>
      <c r="D1197" s="115" t="s">
        <v>5965</v>
      </c>
      <c r="E1197" s="31">
        <f t="shared" si="69"/>
        <v>430</v>
      </c>
      <c r="F1197" s="121">
        <f t="shared" si="70"/>
        <v>38.25</v>
      </c>
      <c r="G1197" s="21"/>
      <c r="H1197" s="31"/>
      <c r="I1197" s="121">
        <f t="shared" si="71"/>
        <v>321.60000000000002</v>
      </c>
      <c r="J1197" s="21"/>
      <c r="K1197" s="31"/>
      <c r="L1197" s="113">
        <v>6</v>
      </c>
      <c r="M1197" s="113">
        <v>34</v>
      </c>
      <c r="N1197" s="113">
        <v>31</v>
      </c>
      <c r="O1197" s="113">
        <v>82</v>
      </c>
      <c r="P1197" s="113">
        <v>264</v>
      </c>
      <c r="Q1197" s="113">
        <v>54</v>
      </c>
      <c r="R1197" s="113">
        <v>46</v>
      </c>
      <c r="S1197" s="113">
        <v>802</v>
      </c>
      <c r="T1197" s="113">
        <v>442</v>
      </c>
    </row>
    <row r="1198" spans="1:20" x14ac:dyDescent="0.25">
      <c r="A1198" s="115" t="s">
        <v>1692</v>
      </c>
      <c r="B1198" s="104" t="s">
        <v>4953</v>
      </c>
      <c r="C1198" s="104">
        <v>16</v>
      </c>
      <c r="D1198" s="115" t="s">
        <v>9862</v>
      </c>
      <c r="E1198" s="31">
        <f t="shared" si="69"/>
        <v>430</v>
      </c>
      <c r="F1198" s="121">
        <f t="shared" si="70"/>
        <v>0</v>
      </c>
      <c r="G1198" s="21"/>
      <c r="H1198" s="31"/>
      <c r="I1198" s="121">
        <f t="shared" si="71"/>
        <v>269.39999999999998</v>
      </c>
      <c r="J1198" s="21"/>
      <c r="K1198" s="31"/>
      <c r="L1198" s="113"/>
      <c r="M1198" s="113"/>
      <c r="N1198" s="113"/>
      <c r="O1198" s="113"/>
      <c r="P1198" s="113">
        <v>2</v>
      </c>
      <c r="Q1198" s="113">
        <v>55</v>
      </c>
      <c r="R1198" s="113">
        <v>30</v>
      </c>
      <c r="S1198" s="113">
        <v>1260</v>
      </c>
      <c r="T1198" s="113"/>
    </row>
    <row r="1199" spans="1:20" x14ac:dyDescent="0.25">
      <c r="A1199" s="115" t="s">
        <v>2085</v>
      </c>
      <c r="B1199" s="104" t="s">
        <v>4940</v>
      </c>
      <c r="C1199" s="104">
        <v>13</v>
      </c>
      <c r="D1199" s="115" t="s">
        <v>7464</v>
      </c>
      <c r="E1199" s="31">
        <f t="shared" si="69"/>
        <v>429.66666666666669</v>
      </c>
      <c r="F1199" s="121">
        <f t="shared" si="70"/>
        <v>83.25</v>
      </c>
      <c r="G1199" s="21"/>
      <c r="H1199" s="31"/>
      <c r="I1199" s="121">
        <f t="shared" si="71"/>
        <v>341.6</v>
      </c>
      <c r="J1199" s="21"/>
      <c r="K1199" s="31"/>
      <c r="L1199" s="113">
        <v>25</v>
      </c>
      <c r="M1199" s="113">
        <v>4</v>
      </c>
      <c r="N1199" s="113">
        <v>66</v>
      </c>
      <c r="O1199" s="113">
        <v>238</v>
      </c>
      <c r="P1199" s="113">
        <v>152</v>
      </c>
      <c r="Q1199" s="113">
        <v>267</v>
      </c>
      <c r="R1199" s="113">
        <v>595</v>
      </c>
      <c r="S1199" s="113">
        <v>78</v>
      </c>
      <c r="T1199" s="113">
        <v>616</v>
      </c>
    </row>
    <row r="1200" spans="1:20" x14ac:dyDescent="0.25">
      <c r="A1200" s="115" t="s">
        <v>1645</v>
      </c>
      <c r="B1200" s="104" t="s">
        <v>4882</v>
      </c>
      <c r="C1200" s="104">
        <v>2</v>
      </c>
      <c r="D1200" s="115" t="s">
        <v>8347</v>
      </c>
      <c r="E1200" s="31">
        <f t="shared" si="69"/>
        <v>429.33333333333331</v>
      </c>
      <c r="F1200" s="121">
        <f t="shared" si="70"/>
        <v>95.25</v>
      </c>
      <c r="G1200" s="21"/>
      <c r="H1200" s="31"/>
      <c r="I1200" s="121">
        <f t="shared" si="71"/>
        <v>441</v>
      </c>
      <c r="J1200" s="21"/>
      <c r="K1200" s="31"/>
      <c r="L1200" s="113"/>
      <c r="M1200" s="113">
        <v>64</v>
      </c>
      <c r="N1200" s="113">
        <v>44</v>
      </c>
      <c r="O1200" s="113">
        <v>273</v>
      </c>
      <c r="P1200" s="113">
        <v>460</v>
      </c>
      <c r="Q1200" s="113">
        <v>457</v>
      </c>
      <c r="R1200" s="113">
        <v>351</v>
      </c>
      <c r="S1200" s="113">
        <v>305</v>
      </c>
      <c r="T1200" s="113">
        <v>632</v>
      </c>
    </row>
    <row r="1201" spans="1:20" x14ac:dyDescent="0.25">
      <c r="A1201" s="115" t="s">
        <v>1271</v>
      </c>
      <c r="B1201" s="104" t="s">
        <v>4938</v>
      </c>
      <c r="C1201" s="104">
        <v>13</v>
      </c>
      <c r="D1201" s="115" t="s">
        <v>7624</v>
      </c>
      <c r="E1201" s="31">
        <f t="shared" si="69"/>
        <v>429.33333333333331</v>
      </c>
      <c r="F1201" s="121">
        <f t="shared" si="70"/>
        <v>143.25</v>
      </c>
      <c r="G1201" s="21"/>
      <c r="H1201" s="31"/>
      <c r="I1201" s="121">
        <f t="shared" si="71"/>
        <v>300.8</v>
      </c>
      <c r="J1201" s="21"/>
      <c r="K1201" s="31"/>
      <c r="L1201" s="113">
        <v>85</v>
      </c>
      <c r="M1201" s="113">
        <v>88</v>
      </c>
      <c r="N1201" s="113">
        <v>168</v>
      </c>
      <c r="O1201" s="113">
        <v>232</v>
      </c>
      <c r="P1201" s="113">
        <v>95</v>
      </c>
      <c r="Q1201" s="113">
        <v>121</v>
      </c>
      <c r="R1201" s="113">
        <v>838</v>
      </c>
      <c r="S1201" s="113">
        <v>315</v>
      </c>
      <c r="T1201" s="113">
        <v>135</v>
      </c>
    </row>
    <row r="1202" spans="1:20" x14ac:dyDescent="0.25">
      <c r="A1202" s="115" t="s">
        <v>1334</v>
      </c>
      <c r="B1202" s="104" t="s">
        <v>4953</v>
      </c>
      <c r="C1202" s="104">
        <v>16</v>
      </c>
      <c r="D1202" s="115" t="s">
        <v>8619</v>
      </c>
      <c r="E1202" s="31">
        <f t="shared" si="69"/>
        <v>429</v>
      </c>
      <c r="F1202" s="121">
        <f t="shared" si="70"/>
        <v>250.5</v>
      </c>
      <c r="G1202" s="21"/>
      <c r="H1202" s="31"/>
      <c r="I1202" s="121">
        <f t="shared" si="71"/>
        <v>337.6</v>
      </c>
      <c r="J1202" s="21"/>
      <c r="K1202" s="31"/>
      <c r="L1202" s="113">
        <v>268</v>
      </c>
      <c r="M1202" s="113">
        <v>50</v>
      </c>
      <c r="N1202" s="113">
        <v>164</v>
      </c>
      <c r="O1202" s="113">
        <v>520</v>
      </c>
      <c r="P1202" s="113">
        <v>202</v>
      </c>
      <c r="Q1202" s="113">
        <v>199</v>
      </c>
      <c r="R1202" s="113">
        <v>240</v>
      </c>
      <c r="S1202" s="113">
        <v>398</v>
      </c>
      <c r="T1202" s="113">
        <v>649</v>
      </c>
    </row>
    <row r="1203" spans="1:20" x14ac:dyDescent="0.25">
      <c r="A1203" s="115" t="s">
        <v>8863</v>
      </c>
      <c r="B1203" s="104" t="s">
        <v>4954</v>
      </c>
      <c r="C1203" s="104">
        <v>16</v>
      </c>
      <c r="D1203" s="115" t="s">
        <v>8864</v>
      </c>
      <c r="E1203" s="31">
        <f t="shared" si="69"/>
        <v>429</v>
      </c>
      <c r="F1203" s="121">
        <f t="shared" si="70"/>
        <v>191.25</v>
      </c>
      <c r="G1203" s="21"/>
      <c r="H1203" s="31"/>
      <c r="I1203" s="121">
        <f t="shared" si="71"/>
        <v>329.4</v>
      </c>
      <c r="J1203" s="21"/>
      <c r="K1203" s="31"/>
      <c r="L1203" s="113"/>
      <c r="M1203" s="113"/>
      <c r="N1203" s="113">
        <v>92</v>
      </c>
      <c r="O1203" s="113">
        <v>673</v>
      </c>
      <c r="P1203" s="113">
        <v>90</v>
      </c>
      <c r="Q1203" s="113">
        <v>270</v>
      </c>
      <c r="R1203" s="113">
        <v>443</v>
      </c>
      <c r="S1203" s="113">
        <v>258</v>
      </c>
      <c r="T1203" s="113">
        <v>586</v>
      </c>
    </row>
    <row r="1204" spans="1:20" x14ac:dyDescent="0.25">
      <c r="A1204" s="115" t="s">
        <v>1133</v>
      </c>
      <c r="B1204" s="104" t="s">
        <v>4940</v>
      </c>
      <c r="C1204" s="104">
        <v>13</v>
      </c>
      <c r="D1204" s="115" t="s">
        <v>7166</v>
      </c>
      <c r="E1204" s="31">
        <f t="shared" si="69"/>
        <v>429</v>
      </c>
      <c r="F1204" s="121">
        <f t="shared" si="70"/>
        <v>75.75</v>
      </c>
      <c r="G1204" s="21"/>
      <c r="H1204" s="31"/>
      <c r="I1204" s="121">
        <f t="shared" si="71"/>
        <v>331</v>
      </c>
      <c r="J1204" s="21"/>
      <c r="K1204" s="31"/>
      <c r="L1204" s="113">
        <v>18</v>
      </c>
      <c r="M1204" s="113">
        <v>30</v>
      </c>
      <c r="N1204" s="113">
        <v>162</v>
      </c>
      <c r="O1204" s="113">
        <v>93</v>
      </c>
      <c r="P1204" s="113">
        <v>109</v>
      </c>
      <c r="Q1204" s="113">
        <v>259</v>
      </c>
      <c r="R1204" s="113">
        <v>677</v>
      </c>
      <c r="S1204" s="113">
        <v>154</v>
      </c>
      <c r="T1204" s="113">
        <v>456</v>
      </c>
    </row>
    <row r="1205" spans="1:20" x14ac:dyDescent="0.25">
      <c r="A1205" s="115" t="s">
        <v>1697</v>
      </c>
      <c r="B1205" s="104" t="s">
        <v>4943</v>
      </c>
      <c r="C1205" s="104">
        <v>15</v>
      </c>
      <c r="D1205" s="115" t="s">
        <v>7131</v>
      </c>
      <c r="E1205" s="31">
        <f t="shared" si="69"/>
        <v>427</v>
      </c>
      <c r="F1205" s="121">
        <f t="shared" si="70"/>
        <v>433.75</v>
      </c>
      <c r="G1205" s="21"/>
      <c r="H1205" s="31"/>
      <c r="I1205" s="121">
        <f t="shared" si="71"/>
        <v>313</v>
      </c>
      <c r="J1205" s="21"/>
      <c r="K1205" s="31"/>
      <c r="L1205" s="113"/>
      <c r="M1205" s="113">
        <v>1448</v>
      </c>
      <c r="N1205" s="113">
        <v>106</v>
      </c>
      <c r="O1205" s="113">
        <v>181</v>
      </c>
      <c r="P1205" s="113">
        <v>61</v>
      </c>
      <c r="Q1205" s="113">
        <v>223</v>
      </c>
      <c r="R1205" s="113">
        <v>174</v>
      </c>
      <c r="S1205" s="113">
        <v>656</v>
      </c>
      <c r="T1205" s="113">
        <v>451</v>
      </c>
    </row>
    <row r="1206" spans="1:20" x14ac:dyDescent="0.25">
      <c r="A1206" s="115" t="s">
        <v>6300</v>
      </c>
      <c r="B1206" s="104" t="s">
        <v>4943</v>
      </c>
      <c r="C1206" s="104">
        <v>15</v>
      </c>
      <c r="D1206" s="115" t="s">
        <v>5670</v>
      </c>
      <c r="E1206" s="31">
        <f t="shared" si="69"/>
        <v>426.33333333333331</v>
      </c>
      <c r="F1206" s="121">
        <f t="shared" si="70"/>
        <v>100.75</v>
      </c>
      <c r="G1206" s="21"/>
      <c r="H1206" s="31"/>
      <c r="I1206" s="121">
        <f t="shared" si="71"/>
        <v>284.8</v>
      </c>
      <c r="J1206" s="21"/>
      <c r="K1206" s="31"/>
      <c r="L1206" s="113"/>
      <c r="M1206" s="113"/>
      <c r="N1206" s="113">
        <v>330</v>
      </c>
      <c r="O1206" s="113">
        <v>73</v>
      </c>
      <c r="P1206" s="113">
        <v>66</v>
      </c>
      <c r="Q1206" s="113">
        <v>79</v>
      </c>
      <c r="R1206" s="113">
        <v>1033</v>
      </c>
      <c r="S1206" s="113">
        <v>213</v>
      </c>
      <c r="T1206" s="113">
        <v>33</v>
      </c>
    </row>
    <row r="1207" spans="1:20" x14ac:dyDescent="0.25">
      <c r="A1207" s="115" t="s">
        <v>5960</v>
      </c>
      <c r="B1207" s="104" t="s">
        <v>4954</v>
      </c>
      <c r="C1207" s="104">
        <v>16</v>
      </c>
      <c r="D1207" s="115" t="s">
        <v>5961</v>
      </c>
      <c r="E1207" s="31">
        <f t="shared" si="69"/>
        <v>425.33333333333331</v>
      </c>
      <c r="F1207" s="121">
        <f t="shared" si="70"/>
        <v>193.75</v>
      </c>
      <c r="G1207" s="21"/>
      <c r="H1207" s="31"/>
      <c r="I1207" s="121">
        <f t="shared" si="71"/>
        <v>342.2</v>
      </c>
      <c r="J1207" s="21"/>
      <c r="K1207" s="31"/>
      <c r="L1207" s="113"/>
      <c r="M1207" s="113"/>
      <c r="N1207" s="113">
        <v>641</v>
      </c>
      <c r="O1207" s="113">
        <v>134</v>
      </c>
      <c r="P1207" s="113">
        <v>335</v>
      </c>
      <c r="Q1207" s="113">
        <v>100</v>
      </c>
      <c r="R1207" s="113">
        <v>726</v>
      </c>
      <c r="S1207" s="113">
        <v>140</v>
      </c>
      <c r="T1207" s="113">
        <v>410</v>
      </c>
    </row>
    <row r="1208" spans="1:20" x14ac:dyDescent="0.25">
      <c r="A1208" s="115" t="s">
        <v>1984</v>
      </c>
      <c r="B1208" s="104" t="s">
        <v>4954</v>
      </c>
      <c r="C1208" s="104">
        <v>16</v>
      </c>
      <c r="D1208" s="115" t="s">
        <v>6720</v>
      </c>
      <c r="E1208" s="31">
        <f t="shared" si="69"/>
        <v>425</v>
      </c>
      <c r="F1208" s="121">
        <f t="shared" si="70"/>
        <v>434</v>
      </c>
      <c r="G1208" s="21"/>
      <c r="H1208" s="31"/>
      <c r="I1208" s="121">
        <f t="shared" si="71"/>
        <v>2492.8000000000002</v>
      </c>
      <c r="J1208" s="21"/>
      <c r="K1208" s="31"/>
      <c r="L1208" s="113">
        <v>70</v>
      </c>
      <c r="M1208" s="113">
        <v>208</v>
      </c>
      <c r="N1208" s="113">
        <v>488</v>
      </c>
      <c r="O1208" s="113">
        <v>970</v>
      </c>
      <c r="P1208" s="113">
        <v>9535</v>
      </c>
      <c r="Q1208" s="113">
        <v>1654</v>
      </c>
      <c r="R1208" s="113">
        <v>366</v>
      </c>
      <c r="S1208" s="113">
        <v>452</v>
      </c>
      <c r="T1208" s="113">
        <v>457</v>
      </c>
    </row>
    <row r="1209" spans="1:20" x14ac:dyDescent="0.25">
      <c r="A1209" s="115" t="s">
        <v>725</v>
      </c>
      <c r="B1209" s="104" t="s">
        <v>4939</v>
      </c>
      <c r="C1209" s="104">
        <v>13</v>
      </c>
      <c r="D1209" s="115" t="s">
        <v>8330</v>
      </c>
      <c r="E1209" s="31">
        <f t="shared" si="69"/>
        <v>424.33333333333331</v>
      </c>
      <c r="F1209" s="121">
        <f t="shared" si="70"/>
        <v>155.75</v>
      </c>
      <c r="G1209" s="21"/>
      <c r="H1209" s="31"/>
      <c r="I1209" s="121">
        <f t="shared" si="71"/>
        <v>318.39999999999998</v>
      </c>
      <c r="J1209" s="21"/>
      <c r="K1209" s="31"/>
      <c r="L1209" s="113">
        <v>62</v>
      </c>
      <c r="M1209" s="113">
        <v>166</v>
      </c>
      <c r="N1209" s="113">
        <v>248</v>
      </c>
      <c r="O1209" s="113">
        <v>147</v>
      </c>
      <c r="P1209" s="113">
        <v>183</v>
      </c>
      <c r="Q1209" s="113">
        <v>136</v>
      </c>
      <c r="R1209" s="113">
        <v>344</v>
      </c>
      <c r="S1209" s="113">
        <v>440</v>
      </c>
      <c r="T1209" s="113">
        <v>489</v>
      </c>
    </row>
    <row r="1210" spans="1:20" x14ac:dyDescent="0.25">
      <c r="A1210" s="115" t="s">
        <v>3025</v>
      </c>
      <c r="B1210" s="104" t="s">
        <v>4964</v>
      </c>
      <c r="C1210" s="104">
        <v>20</v>
      </c>
      <c r="D1210" s="115" t="s">
        <v>7771</v>
      </c>
      <c r="E1210" s="31">
        <f t="shared" si="69"/>
        <v>424.33333333333331</v>
      </c>
      <c r="F1210" s="121">
        <f t="shared" si="70"/>
        <v>85.5</v>
      </c>
      <c r="G1210" s="21"/>
      <c r="H1210" s="31"/>
      <c r="I1210" s="121">
        <f t="shared" si="71"/>
        <v>377</v>
      </c>
      <c r="J1210" s="21"/>
      <c r="K1210" s="31"/>
      <c r="L1210" s="113">
        <v>96</v>
      </c>
      <c r="M1210" s="113">
        <v>105</v>
      </c>
      <c r="N1210" s="113">
        <v>89</v>
      </c>
      <c r="O1210" s="113">
        <v>52</v>
      </c>
      <c r="P1210" s="113">
        <v>182</v>
      </c>
      <c r="Q1210" s="113">
        <v>430</v>
      </c>
      <c r="R1210" s="113">
        <v>368</v>
      </c>
      <c r="S1210" s="113">
        <v>433</v>
      </c>
      <c r="T1210" s="113">
        <v>472</v>
      </c>
    </row>
    <row r="1211" spans="1:20" x14ac:dyDescent="0.25">
      <c r="A1211" s="115" t="s">
        <v>1858</v>
      </c>
      <c r="B1211" s="104" t="s">
        <v>4886</v>
      </c>
      <c r="C1211" s="104">
        <v>4</v>
      </c>
      <c r="D1211" s="115" t="s">
        <v>7785</v>
      </c>
      <c r="E1211" s="31">
        <f t="shared" si="69"/>
        <v>422.33333333333331</v>
      </c>
      <c r="F1211" s="121">
        <f t="shared" si="70"/>
        <v>661.5</v>
      </c>
      <c r="G1211" s="21"/>
      <c r="H1211" s="31"/>
      <c r="I1211" s="121">
        <f t="shared" si="71"/>
        <v>258.2</v>
      </c>
      <c r="J1211" s="21"/>
      <c r="K1211" s="31"/>
      <c r="L1211" s="113">
        <v>7</v>
      </c>
      <c r="M1211" s="113">
        <v>1</v>
      </c>
      <c r="N1211" s="113">
        <v>45</v>
      </c>
      <c r="O1211" s="113">
        <v>2593</v>
      </c>
      <c r="P1211" s="113">
        <v>15</v>
      </c>
      <c r="Q1211" s="113">
        <v>9</v>
      </c>
      <c r="R1211" s="113">
        <v>67</v>
      </c>
      <c r="S1211" s="113">
        <v>9</v>
      </c>
      <c r="T1211" s="113">
        <v>1191</v>
      </c>
    </row>
    <row r="1212" spans="1:20" x14ac:dyDescent="0.25">
      <c r="A1212" s="115" t="s">
        <v>971</v>
      </c>
      <c r="B1212" s="104" t="s">
        <v>4959</v>
      </c>
      <c r="C1212" s="104">
        <v>18</v>
      </c>
      <c r="D1212" s="115" t="s">
        <v>5589</v>
      </c>
      <c r="E1212" s="31">
        <f t="shared" si="69"/>
        <v>422.33333333333331</v>
      </c>
      <c r="F1212" s="121">
        <f t="shared" si="70"/>
        <v>209.5</v>
      </c>
      <c r="G1212" s="21"/>
      <c r="H1212" s="31"/>
      <c r="I1212" s="121">
        <f t="shared" si="71"/>
        <v>372.4</v>
      </c>
      <c r="J1212" s="21"/>
      <c r="K1212" s="31"/>
      <c r="L1212" s="113">
        <v>95</v>
      </c>
      <c r="M1212" s="113">
        <v>214</v>
      </c>
      <c r="N1212" s="113">
        <v>261</v>
      </c>
      <c r="O1212" s="113">
        <v>268</v>
      </c>
      <c r="P1212" s="113">
        <v>333</v>
      </c>
      <c r="Q1212" s="113">
        <v>262</v>
      </c>
      <c r="R1212" s="113">
        <v>248</v>
      </c>
      <c r="S1212" s="113">
        <v>224</v>
      </c>
      <c r="T1212" s="113">
        <v>795</v>
      </c>
    </row>
    <row r="1213" spans="1:20" x14ac:dyDescent="0.25">
      <c r="A1213" s="115" t="s">
        <v>1050</v>
      </c>
      <c r="B1213" s="104" t="s">
        <v>4953</v>
      </c>
      <c r="C1213" s="104">
        <v>16</v>
      </c>
      <c r="D1213" s="115" t="s">
        <v>7247</v>
      </c>
      <c r="E1213" s="31">
        <f t="shared" si="69"/>
        <v>421.66666666666669</v>
      </c>
      <c r="F1213" s="121">
        <f t="shared" si="70"/>
        <v>51.25</v>
      </c>
      <c r="G1213" s="21"/>
      <c r="H1213" s="31"/>
      <c r="I1213" s="121">
        <f t="shared" si="71"/>
        <v>366.6</v>
      </c>
      <c r="J1213" s="21"/>
      <c r="K1213" s="31"/>
      <c r="L1213" s="113">
        <v>7</v>
      </c>
      <c r="M1213" s="113">
        <v>7</v>
      </c>
      <c r="N1213" s="113">
        <v>3</v>
      </c>
      <c r="O1213" s="113">
        <v>188</v>
      </c>
      <c r="P1213" s="113"/>
      <c r="Q1213" s="113">
        <v>568</v>
      </c>
      <c r="R1213" s="113">
        <v>333</v>
      </c>
      <c r="S1213" s="113">
        <v>133</v>
      </c>
      <c r="T1213" s="113">
        <v>799</v>
      </c>
    </row>
    <row r="1214" spans="1:20" x14ac:dyDescent="0.25">
      <c r="A1214" s="115" t="s">
        <v>2158</v>
      </c>
      <c r="B1214" s="104" t="s">
        <v>4959</v>
      </c>
      <c r="C1214" s="104">
        <v>18</v>
      </c>
      <c r="D1214" s="115" t="s">
        <v>9206</v>
      </c>
      <c r="E1214" s="31">
        <f t="shared" si="69"/>
        <v>419.66666666666669</v>
      </c>
      <c r="F1214" s="121">
        <f t="shared" si="70"/>
        <v>67.25</v>
      </c>
      <c r="G1214" s="21"/>
      <c r="H1214" s="31"/>
      <c r="I1214" s="121">
        <f t="shared" si="71"/>
        <v>323.2</v>
      </c>
      <c r="J1214" s="21"/>
      <c r="K1214" s="31"/>
      <c r="L1214" s="113">
        <v>5</v>
      </c>
      <c r="M1214" s="113">
        <v>27</v>
      </c>
      <c r="N1214" s="113"/>
      <c r="O1214" s="113">
        <v>237</v>
      </c>
      <c r="P1214" s="113">
        <v>1</v>
      </c>
      <c r="Q1214" s="113">
        <v>356</v>
      </c>
      <c r="R1214" s="113">
        <v>686</v>
      </c>
      <c r="S1214" s="113">
        <v>19</v>
      </c>
      <c r="T1214" s="113">
        <v>554</v>
      </c>
    </row>
    <row r="1215" spans="1:20" x14ac:dyDescent="0.25">
      <c r="A1215" s="115" t="s">
        <v>8266</v>
      </c>
      <c r="B1215" s="104" t="s">
        <v>4954</v>
      </c>
      <c r="C1215" s="104">
        <v>16</v>
      </c>
      <c r="D1215" s="115" t="s">
        <v>8267</v>
      </c>
      <c r="E1215" s="31">
        <f t="shared" si="69"/>
        <v>419.33333333333331</v>
      </c>
      <c r="F1215" s="121">
        <f t="shared" si="70"/>
        <v>35</v>
      </c>
      <c r="G1215" s="21"/>
      <c r="H1215" s="31"/>
      <c r="I1215" s="121">
        <f t="shared" si="71"/>
        <v>284.2</v>
      </c>
      <c r="J1215" s="21"/>
      <c r="K1215" s="31"/>
      <c r="L1215" s="113"/>
      <c r="M1215" s="113"/>
      <c r="N1215" s="113">
        <v>11</v>
      </c>
      <c r="O1215" s="113">
        <v>129</v>
      </c>
      <c r="P1215" s="113">
        <v>94</v>
      </c>
      <c r="Q1215" s="113">
        <v>69</v>
      </c>
      <c r="R1215" s="113">
        <v>17</v>
      </c>
      <c r="S1215" s="113">
        <v>150</v>
      </c>
      <c r="T1215" s="113">
        <v>1091</v>
      </c>
    </row>
    <row r="1216" spans="1:20" x14ac:dyDescent="0.25">
      <c r="A1216" s="115" t="s">
        <v>3551</v>
      </c>
      <c r="B1216" s="104" t="s">
        <v>4909</v>
      </c>
      <c r="C1216" s="104">
        <v>7</v>
      </c>
      <c r="D1216" s="115" t="s">
        <v>8396</v>
      </c>
      <c r="E1216" s="31">
        <f t="shared" si="69"/>
        <v>417</v>
      </c>
      <c r="F1216" s="121">
        <f t="shared" si="70"/>
        <v>39</v>
      </c>
      <c r="G1216" s="21"/>
      <c r="H1216" s="31"/>
      <c r="I1216" s="121">
        <f t="shared" si="71"/>
        <v>250.2</v>
      </c>
      <c r="J1216" s="21"/>
      <c r="K1216" s="31"/>
      <c r="L1216" s="113">
        <v>23</v>
      </c>
      <c r="M1216" s="113">
        <v>38</v>
      </c>
      <c r="N1216" s="113">
        <v>71</v>
      </c>
      <c r="O1216" s="113">
        <v>24</v>
      </c>
      <c r="P1216" s="113"/>
      <c r="Q1216" s="113"/>
      <c r="R1216" s="113">
        <v>174</v>
      </c>
      <c r="S1216" s="113">
        <v>997</v>
      </c>
      <c r="T1216" s="113">
        <v>80</v>
      </c>
    </row>
    <row r="1217" spans="1:20" x14ac:dyDescent="0.25">
      <c r="A1217" s="115" t="s">
        <v>1903</v>
      </c>
      <c r="B1217" s="104" t="s">
        <v>4953</v>
      </c>
      <c r="C1217" s="104">
        <v>16</v>
      </c>
      <c r="D1217" s="115" t="s">
        <v>6580</v>
      </c>
      <c r="E1217" s="31">
        <f t="shared" si="69"/>
        <v>415.33333333333331</v>
      </c>
      <c r="F1217" s="121">
        <f t="shared" si="70"/>
        <v>130</v>
      </c>
      <c r="G1217" s="21"/>
      <c r="H1217" s="31"/>
      <c r="I1217" s="121">
        <f t="shared" si="71"/>
        <v>397.8</v>
      </c>
      <c r="J1217" s="21"/>
      <c r="K1217" s="31"/>
      <c r="L1217" s="113">
        <v>37</v>
      </c>
      <c r="M1217" s="113">
        <v>106</v>
      </c>
      <c r="N1217" s="113">
        <v>186</v>
      </c>
      <c r="O1217" s="113">
        <v>191</v>
      </c>
      <c r="P1217" s="113">
        <v>477</v>
      </c>
      <c r="Q1217" s="113">
        <v>266</v>
      </c>
      <c r="R1217" s="113">
        <v>375</v>
      </c>
      <c r="S1217" s="113">
        <v>396</v>
      </c>
      <c r="T1217" s="113">
        <v>475</v>
      </c>
    </row>
    <row r="1218" spans="1:20" x14ac:dyDescent="0.25">
      <c r="A1218" s="115" t="s">
        <v>1037</v>
      </c>
      <c r="B1218" s="104" t="s">
        <v>4948</v>
      </c>
      <c r="C1218" s="104">
        <v>15</v>
      </c>
      <c r="D1218" s="115" t="s">
        <v>7446</v>
      </c>
      <c r="E1218" s="31">
        <f t="shared" si="69"/>
        <v>415</v>
      </c>
      <c r="F1218" s="121">
        <f t="shared" si="70"/>
        <v>123</v>
      </c>
      <c r="G1218" s="21"/>
      <c r="H1218" s="31"/>
      <c r="I1218" s="121">
        <f t="shared" si="71"/>
        <v>305.2</v>
      </c>
      <c r="J1218" s="21"/>
      <c r="K1218" s="31"/>
      <c r="L1218" s="113">
        <v>15</v>
      </c>
      <c r="M1218" s="113">
        <v>21</v>
      </c>
      <c r="N1218" s="113">
        <v>237</v>
      </c>
      <c r="O1218" s="113">
        <v>219</v>
      </c>
      <c r="P1218" s="113">
        <v>104</v>
      </c>
      <c r="Q1218" s="113">
        <v>177</v>
      </c>
      <c r="R1218" s="113">
        <v>783</v>
      </c>
      <c r="S1218" s="113">
        <v>362</v>
      </c>
      <c r="T1218" s="113">
        <v>100</v>
      </c>
    </row>
    <row r="1219" spans="1:20" x14ac:dyDescent="0.25">
      <c r="A1219" s="115" t="s">
        <v>3610</v>
      </c>
      <c r="B1219" s="104" t="s">
        <v>4899</v>
      </c>
      <c r="C1219" s="104">
        <v>6</v>
      </c>
      <c r="D1219" s="115" t="s">
        <v>8824</v>
      </c>
      <c r="E1219" s="31">
        <f t="shared" si="69"/>
        <v>414.66666666666669</v>
      </c>
      <c r="F1219" s="121">
        <f t="shared" si="70"/>
        <v>27.5</v>
      </c>
      <c r="G1219" s="21"/>
      <c r="H1219" s="31"/>
      <c r="I1219" s="121">
        <f t="shared" si="71"/>
        <v>339.4</v>
      </c>
      <c r="J1219" s="21"/>
      <c r="K1219" s="31"/>
      <c r="L1219" s="113">
        <v>42</v>
      </c>
      <c r="M1219" s="113">
        <v>14</v>
      </c>
      <c r="N1219" s="113">
        <v>11</v>
      </c>
      <c r="O1219" s="113">
        <v>43</v>
      </c>
      <c r="P1219" s="113">
        <v>208</v>
      </c>
      <c r="Q1219" s="113">
        <v>245</v>
      </c>
      <c r="R1219" s="113">
        <v>461</v>
      </c>
      <c r="S1219" s="113">
        <v>355</v>
      </c>
      <c r="T1219" s="113">
        <v>428</v>
      </c>
    </row>
    <row r="1220" spans="1:20" x14ac:dyDescent="0.25">
      <c r="A1220" s="115" t="s">
        <v>1704</v>
      </c>
      <c r="B1220" s="104" t="s">
        <v>4910</v>
      </c>
      <c r="C1220" s="104">
        <v>7</v>
      </c>
      <c r="D1220" s="115" t="s">
        <v>7550</v>
      </c>
      <c r="E1220" s="31">
        <f t="shared" si="69"/>
        <v>414.33333333333331</v>
      </c>
      <c r="F1220" s="121">
        <f t="shared" si="70"/>
        <v>104</v>
      </c>
      <c r="G1220" s="21"/>
      <c r="H1220" s="31"/>
      <c r="I1220" s="121">
        <f t="shared" si="71"/>
        <v>380.4</v>
      </c>
      <c r="J1220" s="21"/>
      <c r="K1220" s="31"/>
      <c r="L1220" s="113">
        <v>41</v>
      </c>
      <c r="M1220" s="113">
        <v>7</v>
      </c>
      <c r="N1220" s="113">
        <v>88</v>
      </c>
      <c r="O1220" s="113">
        <v>280</v>
      </c>
      <c r="P1220" s="113">
        <v>181</v>
      </c>
      <c r="Q1220" s="113">
        <v>478</v>
      </c>
      <c r="R1220" s="113">
        <v>205</v>
      </c>
      <c r="S1220" s="113">
        <v>465</v>
      </c>
      <c r="T1220" s="113">
        <v>573</v>
      </c>
    </row>
    <row r="1221" spans="1:20" x14ac:dyDescent="0.25">
      <c r="A1221" s="115" t="s">
        <v>1510</v>
      </c>
      <c r="B1221" s="104" t="s">
        <v>4956</v>
      </c>
      <c r="C1221" s="104">
        <v>17</v>
      </c>
      <c r="D1221" s="115" t="s">
        <v>6736</v>
      </c>
      <c r="E1221" s="31">
        <f t="shared" si="69"/>
        <v>412.66666666666669</v>
      </c>
      <c r="F1221" s="121">
        <f t="shared" si="70"/>
        <v>291.5</v>
      </c>
      <c r="G1221" s="21"/>
      <c r="H1221" s="31"/>
      <c r="I1221" s="121">
        <f t="shared" si="71"/>
        <v>647.20000000000005</v>
      </c>
      <c r="J1221" s="21"/>
      <c r="K1221" s="31"/>
      <c r="L1221" s="113">
        <v>6</v>
      </c>
      <c r="M1221" s="113">
        <v>660</v>
      </c>
      <c r="N1221" s="113">
        <v>415</v>
      </c>
      <c r="O1221" s="113">
        <v>85</v>
      </c>
      <c r="P1221" s="113">
        <v>521</v>
      </c>
      <c r="Q1221" s="113">
        <v>1477</v>
      </c>
      <c r="R1221" s="113">
        <v>216</v>
      </c>
      <c r="S1221" s="113">
        <v>536</v>
      </c>
      <c r="T1221" s="113">
        <v>486</v>
      </c>
    </row>
    <row r="1222" spans="1:20" x14ac:dyDescent="0.25">
      <c r="A1222" s="115" t="s">
        <v>1157</v>
      </c>
      <c r="B1222" s="104" t="s">
        <v>4909</v>
      </c>
      <c r="C1222" s="104">
        <v>7</v>
      </c>
      <c r="D1222" s="115" t="s">
        <v>6680</v>
      </c>
      <c r="E1222" s="31">
        <f t="shared" si="69"/>
        <v>412</v>
      </c>
      <c r="F1222" s="121">
        <f t="shared" si="70"/>
        <v>239</v>
      </c>
      <c r="G1222" s="21"/>
      <c r="H1222" s="31"/>
      <c r="I1222" s="121">
        <f t="shared" si="71"/>
        <v>393.4</v>
      </c>
      <c r="J1222" s="21"/>
      <c r="K1222" s="31"/>
      <c r="L1222" s="113">
        <v>196</v>
      </c>
      <c r="M1222" s="113">
        <v>92</v>
      </c>
      <c r="N1222" s="113">
        <v>178</v>
      </c>
      <c r="O1222" s="113">
        <v>490</v>
      </c>
      <c r="P1222" s="113">
        <v>330</v>
      </c>
      <c r="Q1222" s="113">
        <v>401</v>
      </c>
      <c r="R1222" s="113">
        <v>372</v>
      </c>
      <c r="S1222" s="113">
        <v>523</v>
      </c>
      <c r="T1222" s="113">
        <v>341</v>
      </c>
    </row>
    <row r="1223" spans="1:20" x14ac:dyDescent="0.25">
      <c r="A1223" s="115" t="s">
        <v>1625</v>
      </c>
      <c r="B1223" s="104" t="s">
        <v>4910</v>
      </c>
      <c r="C1223" s="104">
        <v>7</v>
      </c>
      <c r="D1223" s="115" t="s">
        <v>6444</v>
      </c>
      <c r="E1223" s="31">
        <f t="shared" si="69"/>
        <v>411.66666666666669</v>
      </c>
      <c r="F1223" s="121">
        <f t="shared" si="70"/>
        <v>77.5</v>
      </c>
      <c r="G1223" s="21"/>
      <c r="H1223" s="31"/>
      <c r="I1223" s="121">
        <f t="shared" si="71"/>
        <v>276.2</v>
      </c>
      <c r="J1223" s="21"/>
      <c r="K1223" s="31"/>
      <c r="L1223" s="113">
        <v>48</v>
      </c>
      <c r="M1223" s="113">
        <v>48</v>
      </c>
      <c r="N1223" s="113">
        <v>157</v>
      </c>
      <c r="O1223" s="113">
        <v>57</v>
      </c>
      <c r="P1223" s="113">
        <v>49</v>
      </c>
      <c r="Q1223" s="113">
        <v>97</v>
      </c>
      <c r="R1223" s="113">
        <v>272</v>
      </c>
      <c r="S1223" s="113">
        <v>459</v>
      </c>
      <c r="T1223" s="113">
        <v>504</v>
      </c>
    </row>
    <row r="1224" spans="1:20" x14ac:dyDescent="0.25">
      <c r="A1224" s="115" t="s">
        <v>617</v>
      </c>
      <c r="B1224" s="104" t="s">
        <v>4954</v>
      </c>
      <c r="C1224" s="104">
        <v>16</v>
      </c>
      <c r="D1224" s="115" t="s">
        <v>6177</v>
      </c>
      <c r="E1224" s="31">
        <f t="shared" si="69"/>
        <v>410</v>
      </c>
      <c r="F1224" s="121">
        <f t="shared" si="70"/>
        <v>196.5</v>
      </c>
      <c r="G1224" s="21"/>
      <c r="H1224" s="31"/>
      <c r="I1224" s="121">
        <f t="shared" si="71"/>
        <v>334.8</v>
      </c>
      <c r="J1224" s="21"/>
      <c r="K1224" s="31"/>
      <c r="L1224" s="113">
        <v>85</v>
      </c>
      <c r="M1224" s="113">
        <v>293</v>
      </c>
      <c r="N1224" s="113">
        <v>199</v>
      </c>
      <c r="O1224" s="113">
        <v>209</v>
      </c>
      <c r="P1224" s="113">
        <v>193</v>
      </c>
      <c r="Q1224" s="113">
        <v>251</v>
      </c>
      <c r="R1224" s="113">
        <v>392</v>
      </c>
      <c r="S1224" s="113">
        <v>419</v>
      </c>
      <c r="T1224" s="113">
        <v>419</v>
      </c>
    </row>
    <row r="1225" spans="1:20" x14ac:dyDescent="0.25">
      <c r="A1225" s="115" t="s">
        <v>930</v>
      </c>
      <c r="B1225" s="104" t="s">
        <v>4909</v>
      </c>
      <c r="C1225" s="104">
        <v>7</v>
      </c>
      <c r="D1225" s="115" t="s">
        <v>7854</v>
      </c>
      <c r="E1225" s="31">
        <f t="shared" si="69"/>
        <v>409</v>
      </c>
      <c r="F1225" s="121">
        <f t="shared" si="70"/>
        <v>2517.5</v>
      </c>
      <c r="G1225" s="21"/>
      <c r="H1225" s="31"/>
      <c r="I1225" s="121">
        <f t="shared" si="71"/>
        <v>370.2</v>
      </c>
      <c r="J1225" s="21"/>
      <c r="K1225" s="31"/>
      <c r="L1225" s="113">
        <v>159</v>
      </c>
      <c r="M1225" s="113">
        <v>128</v>
      </c>
      <c r="N1225" s="113">
        <v>432</v>
      </c>
      <c r="O1225" s="113">
        <v>9351</v>
      </c>
      <c r="P1225" s="113">
        <v>373</v>
      </c>
      <c r="Q1225" s="113">
        <v>251</v>
      </c>
      <c r="R1225" s="113">
        <v>406</v>
      </c>
      <c r="S1225" s="113">
        <v>335</v>
      </c>
      <c r="T1225" s="113">
        <v>486</v>
      </c>
    </row>
    <row r="1226" spans="1:20" x14ac:dyDescent="0.25">
      <c r="A1226" s="115" t="s">
        <v>1076</v>
      </c>
      <c r="B1226" s="104" t="s">
        <v>4959</v>
      </c>
      <c r="C1226" s="104">
        <v>18</v>
      </c>
      <c r="D1226" s="115" t="s">
        <v>5544</v>
      </c>
      <c r="E1226" s="31">
        <f t="shared" si="69"/>
        <v>408.66666666666669</v>
      </c>
      <c r="F1226" s="121">
        <f t="shared" si="70"/>
        <v>796</v>
      </c>
      <c r="G1226" s="21"/>
      <c r="H1226" s="31"/>
      <c r="I1226" s="121">
        <f t="shared" si="71"/>
        <v>618.20000000000005</v>
      </c>
      <c r="J1226" s="21"/>
      <c r="K1226" s="31"/>
      <c r="L1226" s="113">
        <v>177</v>
      </c>
      <c r="M1226" s="113">
        <v>533</v>
      </c>
      <c r="N1226" s="113">
        <v>1809</v>
      </c>
      <c r="O1226" s="113">
        <v>665</v>
      </c>
      <c r="P1226" s="113">
        <v>1523</v>
      </c>
      <c r="Q1226" s="113">
        <v>342</v>
      </c>
      <c r="R1226" s="113">
        <v>683</v>
      </c>
      <c r="S1226" s="113">
        <v>369</v>
      </c>
      <c r="T1226" s="113">
        <v>174</v>
      </c>
    </row>
    <row r="1227" spans="1:20" x14ac:dyDescent="0.25">
      <c r="A1227" s="115" t="s">
        <v>1297</v>
      </c>
      <c r="B1227" s="104" t="s">
        <v>4918</v>
      </c>
      <c r="C1227" s="104">
        <v>10</v>
      </c>
      <c r="D1227" s="115" t="s">
        <v>5838</v>
      </c>
      <c r="E1227" s="31">
        <f t="shared" si="69"/>
        <v>407</v>
      </c>
      <c r="F1227" s="121">
        <f t="shared" si="70"/>
        <v>74.75</v>
      </c>
      <c r="G1227" s="21"/>
      <c r="H1227" s="31"/>
      <c r="I1227" s="121">
        <f t="shared" si="71"/>
        <v>301</v>
      </c>
      <c r="J1227" s="21"/>
      <c r="K1227" s="31"/>
      <c r="L1227" s="113">
        <v>36</v>
      </c>
      <c r="M1227" s="113">
        <v>23</v>
      </c>
      <c r="N1227" s="113">
        <v>117</v>
      </c>
      <c r="O1227" s="113">
        <v>123</v>
      </c>
      <c r="P1227" s="113">
        <v>167</v>
      </c>
      <c r="Q1227" s="113">
        <v>117</v>
      </c>
      <c r="R1227" s="113">
        <v>415</v>
      </c>
      <c r="S1227" s="113">
        <v>303</v>
      </c>
      <c r="T1227" s="113">
        <v>503</v>
      </c>
    </row>
    <row r="1228" spans="1:20" x14ac:dyDescent="0.25">
      <c r="A1228" s="115" t="s">
        <v>905</v>
      </c>
      <c r="B1228" s="104" t="s">
        <v>4954</v>
      </c>
      <c r="C1228" s="104">
        <v>16</v>
      </c>
      <c r="D1228" s="115" t="s">
        <v>8257</v>
      </c>
      <c r="E1228" s="31">
        <f t="shared" si="69"/>
        <v>406.66666666666669</v>
      </c>
      <c r="F1228" s="121">
        <f t="shared" si="70"/>
        <v>516</v>
      </c>
      <c r="G1228" s="21"/>
      <c r="H1228" s="31"/>
      <c r="I1228" s="121">
        <f t="shared" si="71"/>
        <v>331.2</v>
      </c>
      <c r="J1228" s="21"/>
      <c r="K1228" s="31"/>
      <c r="L1228" s="113">
        <v>140</v>
      </c>
      <c r="M1228" s="113">
        <v>77</v>
      </c>
      <c r="N1228" s="113">
        <v>1299</v>
      </c>
      <c r="O1228" s="113">
        <v>548</v>
      </c>
      <c r="P1228" s="113">
        <v>230</v>
      </c>
      <c r="Q1228" s="113">
        <v>206</v>
      </c>
      <c r="R1228" s="113">
        <v>203</v>
      </c>
      <c r="S1228" s="113">
        <v>368</v>
      </c>
      <c r="T1228" s="113">
        <v>649</v>
      </c>
    </row>
    <row r="1229" spans="1:20" x14ac:dyDescent="0.25">
      <c r="A1229" s="115" t="s">
        <v>1669</v>
      </c>
      <c r="B1229" s="104" t="s">
        <v>4954</v>
      </c>
      <c r="C1229" s="104">
        <v>16</v>
      </c>
      <c r="D1229" s="115" t="s">
        <v>5573</v>
      </c>
      <c r="E1229" s="31">
        <f t="shared" si="69"/>
        <v>405</v>
      </c>
      <c r="F1229" s="121">
        <f t="shared" si="70"/>
        <v>113</v>
      </c>
      <c r="G1229" s="21"/>
      <c r="H1229" s="31"/>
      <c r="I1229" s="121">
        <f t="shared" si="71"/>
        <v>420.2</v>
      </c>
      <c r="J1229" s="21"/>
      <c r="K1229" s="31"/>
      <c r="L1229" s="113">
        <v>68</v>
      </c>
      <c r="M1229" s="113">
        <v>46</v>
      </c>
      <c r="N1229" s="113">
        <v>93</v>
      </c>
      <c r="O1229" s="113">
        <v>245</v>
      </c>
      <c r="P1229" s="113">
        <v>362</v>
      </c>
      <c r="Q1229" s="113">
        <v>524</v>
      </c>
      <c r="R1229" s="113">
        <v>298</v>
      </c>
      <c r="S1229" s="113">
        <v>461</v>
      </c>
      <c r="T1229" s="113">
        <v>456</v>
      </c>
    </row>
    <row r="1230" spans="1:20" x14ac:dyDescent="0.25">
      <c r="A1230" s="115" t="s">
        <v>1662</v>
      </c>
      <c r="B1230" s="104" t="s">
        <v>4954</v>
      </c>
      <c r="C1230" s="104">
        <v>16</v>
      </c>
      <c r="D1230" s="115" t="s">
        <v>6229</v>
      </c>
      <c r="E1230" s="31">
        <f t="shared" si="69"/>
        <v>405</v>
      </c>
      <c r="F1230" s="121">
        <f t="shared" si="70"/>
        <v>121.75</v>
      </c>
      <c r="G1230" s="21"/>
      <c r="H1230" s="31"/>
      <c r="I1230" s="121">
        <f t="shared" si="71"/>
        <v>610.79999999999995</v>
      </c>
      <c r="J1230" s="21"/>
      <c r="K1230" s="31"/>
      <c r="L1230" s="113">
        <v>115</v>
      </c>
      <c r="M1230" s="113">
        <v>159</v>
      </c>
      <c r="N1230" s="113">
        <v>102</v>
      </c>
      <c r="O1230" s="113">
        <v>111</v>
      </c>
      <c r="P1230" s="113">
        <v>429</v>
      </c>
      <c r="Q1230" s="113">
        <v>1410</v>
      </c>
      <c r="R1230" s="113">
        <v>933</v>
      </c>
      <c r="S1230" s="113">
        <v>224</v>
      </c>
      <c r="T1230" s="113">
        <v>58</v>
      </c>
    </row>
    <row r="1231" spans="1:20" x14ac:dyDescent="0.25">
      <c r="A1231" s="115" t="s">
        <v>2031</v>
      </c>
      <c r="B1231" s="104" t="s">
        <v>4963</v>
      </c>
      <c r="C1231" s="104">
        <v>20</v>
      </c>
      <c r="D1231" s="115" t="s">
        <v>6503</v>
      </c>
      <c r="E1231" s="31">
        <f t="shared" si="69"/>
        <v>404.33333333333331</v>
      </c>
      <c r="F1231" s="121">
        <f t="shared" si="70"/>
        <v>65.75</v>
      </c>
      <c r="G1231" s="21"/>
      <c r="H1231" s="31"/>
      <c r="I1231" s="121">
        <f t="shared" si="71"/>
        <v>310.39999999999998</v>
      </c>
      <c r="J1231" s="21"/>
      <c r="K1231" s="31"/>
      <c r="L1231" s="113">
        <v>45</v>
      </c>
      <c r="M1231" s="113">
        <v>28</v>
      </c>
      <c r="N1231" s="113">
        <v>147</v>
      </c>
      <c r="O1231" s="113">
        <v>43</v>
      </c>
      <c r="P1231" s="113">
        <v>125</v>
      </c>
      <c r="Q1231" s="113">
        <v>214</v>
      </c>
      <c r="R1231" s="113">
        <v>219</v>
      </c>
      <c r="S1231" s="113">
        <v>434</v>
      </c>
      <c r="T1231" s="113">
        <v>560</v>
      </c>
    </row>
    <row r="1232" spans="1:20" x14ac:dyDescent="0.25">
      <c r="A1232" s="115" t="s">
        <v>639</v>
      </c>
      <c r="B1232" s="104" t="s">
        <v>4932</v>
      </c>
      <c r="C1232" s="104">
        <v>11</v>
      </c>
      <c r="D1232" s="115" t="s">
        <v>6612</v>
      </c>
      <c r="E1232" s="31">
        <f t="shared" si="69"/>
        <v>404</v>
      </c>
      <c r="F1232" s="121">
        <f t="shared" si="70"/>
        <v>124</v>
      </c>
      <c r="G1232" s="21"/>
      <c r="H1232" s="31"/>
      <c r="I1232" s="121">
        <f t="shared" si="71"/>
        <v>323</v>
      </c>
      <c r="J1232" s="21"/>
      <c r="K1232" s="31"/>
      <c r="L1232" s="113">
        <v>66</v>
      </c>
      <c r="M1232" s="113">
        <v>43</v>
      </c>
      <c r="N1232" s="113">
        <v>215</v>
      </c>
      <c r="O1232" s="113">
        <v>172</v>
      </c>
      <c r="P1232" s="113">
        <v>115</v>
      </c>
      <c r="Q1232" s="113">
        <v>288</v>
      </c>
      <c r="R1232" s="113">
        <v>508</v>
      </c>
      <c r="S1232" s="113">
        <v>339</v>
      </c>
      <c r="T1232" s="113">
        <v>365</v>
      </c>
    </row>
    <row r="1233" spans="1:20" x14ac:dyDescent="0.25">
      <c r="A1233" s="115" t="s">
        <v>1635</v>
      </c>
      <c r="B1233" s="104" t="s">
        <v>4951</v>
      </c>
      <c r="C1233" s="104">
        <v>15</v>
      </c>
      <c r="D1233" s="115" t="s">
        <v>5534</v>
      </c>
      <c r="E1233" s="31">
        <f t="shared" si="69"/>
        <v>403.66666666666669</v>
      </c>
      <c r="F1233" s="121">
        <f t="shared" si="70"/>
        <v>140.75</v>
      </c>
      <c r="G1233" s="21"/>
      <c r="H1233" s="31"/>
      <c r="I1233" s="121">
        <f t="shared" si="71"/>
        <v>483.2</v>
      </c>
      <c r="J1233" s="21"/>
      <c r="K1233" s="31"/>
      <c r="L1233" s="113">
        <v>12</v>
      </c>
      <c r="M1233" s="113">
        <v>21</v>
      </c>
      <c r="N1233" s="113">
        <v>244</v>
      </c>
      <c r="O1233" s="113">
        <v>286</v>
      </c>
      <c r="P1233" s="113">
        <v>1015</v>
      </c>
      <c r="Q1233" s="113">
        <v>190</v>
      </c>
      <c r="R1233" s="113">
        <v>337</v>
      </c>
      <c r="S1233" s="113">
        <v>647</v>
      </c>
      <c r="T1233" s="113">
        <v>227</v>
      </c>
    </row>
    <row r="1234" spans="1:20" x14ac:dyDescent="0.25">
      <c r="A1234" s="115" t="s">
        <v>1035</v>
      </c>
      <c r="B1234" s="104" t="s">
        <v>4953</v>
      </c>
      <c r="C1234" s="104">
        <v>16</v>
      </c>
      <c r="D1234" s="115" t="s">
        <v>7918</v>
      </c>
      <c r="E1234" s="31">
        <f t="shared" si="69"/>
        <v>403</v>
      </c>
      <c r="F1234" s="121">
        <f t="shared" si="70"/>
        <v>157</v>
      </c>
      <c r="G1234" s="21"/>
      <c r="H1234" s="31"/>
      <c r="I1234" s="121">
        <f t="shared" si="71"/>
        <v>488.8</v>
      </c>
      <c r="J1234" s="21"/>
      <c r="K1234" s="31"/>
      <c r="L1234" s="113">
        <v>132</v>
      </c>
      <c r="M1234" s="113">
        <v>148</v>
      </c>
      <c r="N1234" s="113">
        <v>170</v>
      </c>
      <c r="O1234" s="113">
        <v>178</v>
      </c>
      <c r="P1234" s="113">
        <v>808</v>
      </c>
      <c r="Q1234" s="113">
        <v>427</v>
      </c>
      <c r="R1234" s="113">
        <v>204</v>
      </c>
      <c r="S1234" s="113">
        <v>525</v>
      </c>
      <c r="T1234" s="113">
        <v>480</v>
      </c>
    </row>
    <row r="1235" spans="1:20" x14ac:dyDescent="0.25">
      <c r="A1235" s="115" t="s">
        <v>2861</v>
      </c>
      <c r="B1235" s="104" t="s">
        <v>4953</v>
      </c>
      <c r="C1235" s="104">
        <v>16</v>
      </c>
      <c r="D1235" s="115" t="s">
        <v>7116</v>
      </c>
      <c r="E1235" s="31">
        <f t="shared" si="69"/>
        <v>402.33333333333331</v>
      </c>
      <c r="F1235" s="121">
        <f t="shared" si="70"/>
        <v>96</v>
      </c>
      <c r="G1235" s="21"/>
      <c r="H1235" s="31"/>
      <c r="I1235" s="121">
        <f t="shared" si="71"/>
        <v>330.2</v>
      </c>
      <c r="J1235" s="21"/>
      <c r="K1235" s="31"/>
      <c r="L1235" s="113">
        <v>47</v>
      </c>
      <c r="M1235" s="113">
        <v>19</v>
      </c>
      <c r="N1235" s="113">
        <v>297</v>
      </c>
      <c r="O1235" s="113">
        <v>21</v>
      </c>
      <c r="P1235" s="113">
        <v>277</v>
      </c>
      <c r="Q1235" s="113">
        <v>167</v>
      </c>
      <c r="R1235" s="113">
        <v>273</v>
      </c>
      <c r="S1235" s="113">
        <v>586</v>
      </c>
      <c r="T1235" s="113">
        <v>348</v>
      </c>
    </row>
    <row r="1236" spans="1:20" x14ac:dyDescent="0.25">
      <c r="A1236" s="115" t="s">
        <v>1544</v>
      </c>
      <c r="B1236" s="104" t="s">
        <v>4898</v>
      </c>
      <c r="C1236" s="104">
        <v>6</v>
      </c>
      <c r="D1236" s="115" t="s">
        <v>6648</v>
      </c>
      <c r="E1236" s="31">
        <f t="shared" si="69"/>
        <v>399.33333333333331</v>
      </c>
      <c r="F1236" s="121">
        <f t="shared" si="70"/>
        <v>139.25</v>
      </c>
      <c r="G1236" s="21"/>
      <c r="H1236" s="31"/>
      <c r="I1236" s="121">
        <f t="shared" si="71"/>
        <v>380.8</v>
      </c>
      <c r="J1236" s="21"/>
      <c r="K1236" s="31"/>
      <c r="L1236" s="113"/>
      <c r="M1236" s="113">
        <v>467</v>
      </c>
      <c r="N1236" s="113">
        <v>67</v>
      </c>
      <c r="O1236" s="113">
        <v>23</v>
      </c>
      <c r="P1236" s="113">
        <v>403</v>
      </c>
      <c r="Q1236" s="113">
        <v>303</v>
      </c>
      <c r="R1236" s="113">
        <v>138</v>
      </c>
      <c r="S1236" s="113">
        <v>852</v>
      </c>
      <c r="T1236" s="113">
        <v>208</v>
      </c>
    </row>
    <row r="1237" spans="1:20" x14ac:dyDescent="0.25">
      <c r="A1237" s="115" t="s">
        <v>1633</v>
      </c>
      <c r="B1237" s="104" t="s">
        <v>4953</v>
      </c>
      <c r="C1237" s="104">
        <v>16</v>
      </c>
      <c r="D1237" s="115" t="s">
        <v>6558</v>
      </c>
      <c r="E1237" s="31">
        <f t="shared" si="69"/>
        <v>399</v>
      </c>
      <c r="F1237" s="121">
        <f t="shared" si="70"/>
        <v>442.5</v>
      </c>
      <c r="G1237" s="21"/>
      <c r="H1237" s="31"/>
      <c r="I1237" s="121">
        <f t="shared" si="71"/>
        <v>274.2</v>
      </c>
      <c r="J1237" s="21"/>
      <c r="K1237" s="31"/>
      <c r="L1237" s="113">
        <v>181</v>
      </c>
      <c r="M1237" s="113">
        <v>440</v>
      </c>
      <c r="N1237" s="113">
        <v>1002</v>
      </c>
      <c r="O1237" s="113">
        <v>147</v>
      </c>
      <c r="P1237" s="113">
        <v>134</v>
      </c>
      <c r="Q1237" s="113">
        <v>40</v>
      </c>
      <c r="R1237" s="113">
        <v>212</v>
      </c>
      <c r="S1237" s="113">
        <v>234</v>
      </c>
      <c r="T1237" s="113">
        <v>751</v>
      </c>
    </row>
    <row r="1238" spans="1:20" x14ac:dyDescent="0.25">
      <c r="A1238" s="115" t="s">
        <v>1573</v>
      </c>
      <c r="B1238" s="104" t="s">
        <v>4954</v>
      </c>
      <c r="C1238" s="104">
        <v>16</v>
      </c>
      <c r="D1238" s="115" t="s">
        <v>5852</v>
      </c>
      <c r="E1238" s="31">
        <f t="shared" si="69"/>
        <v>399</v>
      </c>
      <c r="F1238" s="121">
        <f t="shared" si="70"/>
        <v>230</v>
      </c>
      <c r="G1238" s="21"/>
      <c r="H1238" s="31"/>
      <c r="I1238" s="121">
        <f t="shared" si="71"/>
        <v>352.4</v>
      </c>
      <c r="J1238" s="21"/>
      <c r="K1238" s="31"/>
      <c r="L1238" s="113">
        <v>42</v>
      </c>
      <c r="M1238" s="113">
        <v>72</v>
      </c>
      <c r="N1238" s="113">
        <v>727</v>
      </c>
      <c r="O1238" s="113">
        <v>79</v>
      </c>
      <c r="P1238" s="113">
        <v>232</v>
      </c>
      <c r="Q1238" s="113">
        <v>333</v>
      </c>
      <c r="R1238" s="113">
        <v>157</v>
      </c>
      <c r="S1238" s="113">
        <v>416</v>
      </c>
      <c r="T1238" s="113">
        <v>624</v>
      </c>
    </row>
    <row r="1239" spans="1:20" x14ac:dyDescent="0.25">
      <c r="A1239" s="115" t="s">
        <v>40</v>
      </c>
      <c r="B1239" s="104" t="s">
        <v>4942</v>
      </c>
      <c r="C1239" s="104">
        <v>15</v>
      </c>
      <c r="D1239" s="115" t="s">
        <v>6861</v>
      </c>
      <c r="E1239" s="31">
        <f t="shared" si="69"/>
        <v>397.66666666666669</v>
      </c>
      <c r="F1239" s="121">
        <f t="shared" si="70"/>
        <v>416.25</v>
      </c>
      <c r="G1239" s="21"/>
      <c r="H1239" s="31"/>
      <c r="I1239" s="121">
        <f t="shared" si="71"/>
        <v>244.8</v>
      </c>
      <c r="J1239" s="21"/>
      <c r="K1239" s="31"/>
      <c r="L1239" s="113">
        <v>21</v>
      </c>
      <c r="M1239" s="113">
        <v>6</v>
      </c>
      <c r="N1239" s="113">
        <v>356</v>
      </c>
      <c r="O1239" s="113">
        <v>1282</v>
      </c>
      <c r="P1239" s="113"/>
      <c r="Q1239" s="113">
        <v>31</v>
      </c>
      <c r="R1239" s="113">
        <v>42</v>
      </c>
      <c r="S1239" s="113">
        <v>83</v>
      </c>
      <c r="T1239" s="113">
        <v>1068</v>
      </c>
    </row>
    <row r="1240" spans="1:20" x14ac:dyDescent="0.25">
      <c r="A1240" s="115" t="s">
        <v>1196</v>
      </c>
      <c r="B1240" s="104" t="s">
        <v>4951</v>
      </c>
      <c r="C1240" s="104">
        <v>15</v>
      </c>
      <c r="D1240" s="115" t="s">
        <v>6248</v>
      </c>
      <c r="E1240" s="31">
        <f t="shared" si="69"/>
        <v>396.66666666666669</v>
      </c>
      <c r="F1240" s="121">
        <f t="shared" si="70"/>
        <v>157.75</v>
      </c>
      <c r="G1240" s="21"/>
      <c r="H1240" s="31"/>
      <c r="I1240" s="121">
        <f t="shared" si="71"/>
        <v>295</v>
      </c>
      <c r="J1240" s="21"/>
      <c r="K1240" s="31"/>
      <c r="L1240" s="113">
        <v>34</v>
      </c>
      <c r="M1240" s="113">
        <v>66</v>
      </c>
      <c r="N1240" s="113">
        <v>142</v>
      </c>
      <c r="O1240" s="113">
        <v>389</v>
      </c>
      <c r="P1240" s="113">
        <v>127</v>
      </c>
      <c r="Q1240" s="113">
        <v>158</v>
      </c>
      <c r="R1240" s="113">
        <v>251</v>
      </c>
      <c r="S1240" s="113">
        <v>483</v>
      </c>
      <c r="T1240" s="113">
        <v>456</v>
      </c>
    </row>
    <row r="1241" spans="1:20" x14ac:dyDescent="0.25">
      <c r="A1241" s="115" t="s">
        <v>115</v>
      </c>
      <c r="B1241" s="104" t="s">
        <v>4897</v>
      </c>
      <c r="C1241" s="104">
        <v>5</v>
      </c>
      <c r="D1241" s="115" t="s">
        <v>9397</v>
      </c>
      <c r="E1241" s="31">
        <f t="shared" si="69"/>
        <v>396.33333333333331</v>
      </c>
      <c r="F1241" s="121">
        <f t="shared" si="70"/>
        <v>70</v>
      </c>
      <c r="G1241" s="21"/>
      <c r="H1241" s="31"/>
      <c r="I1241" s="121">
        <f t="shared" si="71"/>
        <v>302.8</v>
      </c>
      <c r="J1241" s="21"/>
      <c r="K1241" s="31"/>
      <c r="L1241" s="113">
        <v>18</v>
      </c>
      <c r="M1241" s="113">
        <v>54</v>
      </c>
      <c r="N1241" s="113">
        <v>107</v>
      </c>
      <c r="O1241" s="113">
        <v>101</v>
      </c>
      <c r="P1241" s="113">
        <v>34</v>
      </c>
      <c r="Q1241" s="113">
        <v>291</v>
      </c>
      <c r="R1241" s="113">
        <v>397</v>
      </c>
      <c r="S1241" s="113">
        <v>214</v>
      </c>
      <c r="T1241" s="113">
        <v>578</v>
      </c>
    </row>
    <row r="1242" spans="1:20" x14ac:dyDescent="0.25">
      <c r="A1242" s="115" t="s">
        <v>1061</v>
      </c>
      <c r="B1242" s="104" t="s">
        <v>4898</v>
      </c>
      <c r="C1242" s="104">
        <v>6</v>
      </c>
      <c r="D1242" s="115" t="s">
        <v>6825</v>
      </c>
      <c r="E1242" s="31">
        <f t="shared" si="69"/>
        <v>395.66666666666669</v>
      </c>
      <c r="F1242" s="121">
        <f t="shared" si="70"/>
        <v>7</v>
      </c>
      <c r="G1242" s="21"/>
      <c r="H1242" s="31"/>
      <c r="I1242" s="121">
        <f t="shared" si="71"/>
        <v>245.8</v>
      </c>
      <c r="J1242" s="21"/>
      <c r="K1242" s="31"/>
      <c r="L1242" s="113"/>
      <c r="M1242" s="113">
        <v>2</v>
      </c>
      <c r="N1242" s="113">
        <v>5</v>
      </c>
      <c r="O1242" s="113">
        <v>21</v>
      </c>
      <c r="P1242" s="113">
        <v>30</v>
      </c>
      <c r="Q1242" s="113">
        <v>12</v>
      </c>
      <c r="R1242" s="113">
        <v>76</v>
      </c>
      <c r="S1242" s="113">
        <v>194</v>
      </c>
      <c r="T1242" s="113">
        <v>917</v>
      </c>
    </row>
    <row r="1243" spans="1:20" x14ac:dyDescent="0.25">
      <c r="A1243" s="115" t="s">
        <v>764</v>
      </c>
      <c r="B1243" s="104" t="s">
        <v>4943</v>
      </c>
      <c r="C1243" s="104">
        <v>15</v>
      </c>
      <c r="D1243" s="115" t="s">
        <v>7450</v>
      </c>
      <c r="E1243" s="31">
        <f t="shared" si="69"/>
        <v>394</v>
      </c>
      <c r="F1243" s="121">
        <f t="shared" si="70"/>
        <v>164.75</v>
      </c>
      <c r="G1243" s="21"/>
      <c r="H1243" s="31"/>
      <c r="I1243" s="121">
        <f t="shared" si="71"/>
        <v>428.2</v>
      </c>
      <c r="J1243" s="21"/>
      <c r="K1243" s="31"/>
      <c r="L1243" s="113">
        <v>57</v>
      </c>
      <c r="M1243" s="113">
        <v>148</v>
      </c>
      <c r="N1243" s="113">
        <v>64</v>
      </c>
      <c r="O1243" s="113">
        <v>390</v>
      </c>
      <c r="P1243" s="113">
        <v>340</v>
      </c>
      <c r="Q1243" s="113">
        <v>619</v>
      </c>
      <c r="R1243" s="113">
        <v>217</v>
      </c>
      <c r="S1243" s="113">
        <v>484</v>
      </c>
      <c r="T1243" s="113">
        <v>481</v>
      </c>
    </row>
    <row r="1244" spans="1:20" x14ac:dyDescent="0.25">
      <c r="A1244" s="115" t="s">
        <v>6210</v>
      </c>
      <c r="B1244" s="104" t="s">
        <v>4872</v>
      </c>
      <c r="C1244" s="104">
        <v>1</v>
      </c>
      <c r="D1244" s="115" t="s">
        <v>6211</v>
      </c>
      <c r="E1244" s="31">
        <f t="shared" si="69"/>
        <v>392.66666666666669</v>
      </c>
      <c r="F1244" s="121">
        <f t="shared" si="70"/>
        <v>0</v>
      </c>
      <c r="G1244" s="21"/>
      <c r="H1244" s="31"/>
      <c r="I1244" s="121">
        <f t="shared" si="71"/>
        <v>235.6</v>
      </c>
      <c r="J1244" s="21"/>
      <c r="K1244" s="31"/>
      <c r="L1244" s="113"/>
      <c r="M1244" s="113"/>
      <c r="N1244" s="113"/>
      <c r="O1244" s="113"/>
      <c r="P1244" s="113"/>
      <c r="Q1244" s="113"/>
      <c r="R1244" s="113"/>
      <c r="S1244" s="113">
        <v>943</v>
      </c>
      <c r="T1244" s="113">
        <v>235</v>
      </c>
    </row>
    <row r="1245" spans="1:20" x14ac:dyDescent="0.25">
      <c r="A1245" s="115" t="s">
        <v>1149</v>
      </c>
      <c r="B1245" s="104" t="s">
        <v>4953</v>
      </c>
      <c r="C1245" s="104">
        <v>16</v>
      </c>
      <c r="D1245" s="115" t="s">
        <v>8628</v>
      </c>
      <c r="E1245" s="31">
        <f t="shared" si="69"/>
        <v>392.66666666666669</v>
      </c>
      <c r="F1245" s="121">
        <f t="shared" si="70"/>
        <v>1</v>
      </c>
      <c r="G1245" s="21"/>
      <c r="H1245" s="31"/>
      <c r="I1245" s="121">
        <f t="shared" si="71"/>
        <v>238</v>
      </c>
      <c r="J1245" s="21"/>
      <c r="K1245" s="31"/>
      <c r="L1245" s="113"/>
      <c r="M1245" s="113"/>
      <c r="N1245" s="113">
        <v>4</v>
      </c>
      <c r="O1245" s="113"/>
      <c r="P1245" s="113">
        <v>1</v>
      </c>
      <c r="Q1245" s="113">
        <v>11</v>
      </c>
      <c r="R1245" s="113">
        <v>1082</v>
      </c>
      <c r="S1245" s="113"/>
      <c r="T1245" s="113">
        <v>96</v>
      </c>
    </row>
    <row r="1246" spans="1:20" x14ac:dyDescent="0.25">
      <c r="A1246" s="115" t="s">
        <v>2414</v>
      </c>
      <c r="B1246" s="104" t="s">
        <v>4953</v>
      </c>
      <c r="C1246" s="104">
        <v>16</v>
      </c>
      <c r="D1246" s="115" t="s">
        <v>8990</v>
      </c>
      <c r="E1246" s="31">
        <f t="shared" si="69"/>
        <v>392.33333333333331</v>
      </c>
      <c r="F1246" s="121">
        <f t="shared" si="70"/>
        <v>299</v>
      </c>
      <c r="G1246" s="21"/>
      <c r="H1246" s="31"/>
      <c r="I1246" s="121">
        <f t="shared" si="71"/>
        <v>538.79999999999995</v>
      </c>
      <c r="J1246" s="21"/>
      <c r="K1246" s="31"/>
      <c r="L1246" s="113">
        <v>72</v>
      </c>
      <c r="M1246" s="113">
        <v>227</v>
      </c>
      <c r="N1246" s="113">
        <v>454</v>
      </c>
      <c r="O1246" s="113">
        <v>443</v>
      </c>
      <c r="P1246" s="113">
        <v>252</v>
      </c>
      <c r="Q1246" s="113">
        <v>1265</v>
      </c>
      <c r="R1246" s="113">
        <v>349</v>
      </c>
      <c r="S1246" s="113">
        <v>536</v>
      </c>
      <c r="T1246" s="113">
        <v>292</v>
      </c>
    </row>
    <row r="1247" spans="1:20" x14ac:dyDescent="0.25">
      <c r="A1247" s="115" t="s">
        <v>57</v>
      </c>
      <c r="B1247" s="104" t="s">
        <v>4898</v>
      </c>
      <c r="C1247" s="104">
        <v>6</v>
      </c>
      <c r="D1247" s="115" t="s">
        <v>5370</v>
      </c>
      <c r="E1247" s="31">
        <f t="shared" si="69"/>
        <v>392</v>
      </c>
      <c r="F1247" s="121">
        <f t="shared" si="70"/>
        <v>339.25</v>
      </c>
      <c r="G1247" s="21"/>
      <c r="H1247" s="31"/>
      <c r="I1247" s="121">
        <f t="shared" si="71"/>
        <v>434.2</v>
      </c>
      <c r="J1247" s="21"/>
      <c r="K1247" s="31"/>
      <c r="L1247" s="113">
        <v>21</v>
      </c>
      <c r="M1247" s="113">
        <v>36</v>
      </c>
      <c r="N1247" s="113">
        <v>661</v>
      </c>
      <c r="O1247" s="113">
        <v>639</v>
      </c>
      <c r="P1247" s="113">
        <v>560</v>
      </c>
      <c r="Q1247" s="113">
        <v>435</v>
      </c>
      <c r="R1247" s="113">
        <v>634</v>
      </c>
      <c r="S1247" s="113">
        <v>321</v>
      </c>
      <c r="T1247" s="113">
        <v>221</v>
      </c>
    </row>
    <row r="1248" spans="1:20" x14ac:dyDescent="0.25">
      <c r="A1248" s="115" t="s">
        <v>2421</v>
      </c>
      <c r="B1248" s="104" t="s">
        <v>4932</v>
      </c>
      <c r="C1248" s="104">
        <v>11</v>
      </c>
      <c r="D1248" s="115" t="s">
        <v>9307</v>
      </c>
      <c r="E1248" s="31">
        <f t="shared" ref="E1248:E1311" si="72">SUM(R1248:T1248)/3</f>
        <v>391</v>
      </c>
      <c r="F1248" s="121">
        <f t="shared" ref="F1248:F1311" si="73">SUM(L1248:O1248)/4</f>
        <v>88.25</v>
      </c>
      <c r="G1248" s="21"/>
      <c r="H1248" s="31"/>
      <c r="I1248" s="121">
        <f t="shared" ref="I1248:I1311" si="74">SUM(P1248:T1248)/5</f>
        <v>392.8</v>
      </c>
      <c r="J1248" s="21"/>
      <c r="K1248" s="31"/>
      <c r="L1248" s="113">
        <v>2</v>
      </c>
      <c r="M1248" s="113">
        <v>35</v>
      </c>
      <c r="N1248" s="113">
        <v>3</v>
      </c>
      <c r="O1248" s="113">
        <v>313</v>
      </c>
      <c r="P1248" s="113">
        <v>327</v>
      </c>
      <c r="Q1248" s="113">
        <v>464</v>
      </c>
      <c r="R1248" s="113">
        <v>943</v>
      </c>
      <c r="S1248" s="113">
        <v>40</v>
      </c>
      <c r="T1248" s="113">
        <v>190</v>
      </c>
    </row>
    <row r="1249" spans="1:20" x14ac:dyDescent="0.25">
      <c r="A1249" s="115" t="s">
        <v>3108</v>
      </c>
      <c r="B1249" s="104" t="s">
        <v>4953</v>
      </c>
      <c r="C1249" s="104">
        <v>16</v>
      </c>
      <c r="D1249" s="115" t="s">
        <v>5323</v>
      </c>
      <c r="E1249" s="31">
        <f t="shared" si="72"/>
        <v>390.33333333333331</v>
      </c>
      <c r="F1249" s="121">
        <f t="shared" si="73"/>
        <v>187.5</v>
      </c>
      <c r="G1249" s="21"/>
      <c r="H1249" s="31"/>
      <c r="I1249" s="121">
        <f t="shared" si="74"/>
        <v>242.6</v>
      </c>
      <c r="J1249" s="21"/>
      <c r="K1249" s="31"/>
      <c r="L1249" s="113">
        <v>18</v>
      </c>
      <c r="M1249" s="113">
        <v>49</v>
      </c>
      <c r="N1249" s="113">
        <v>152</v>
      </c>
      <c r="O1249" s="113">
        <v>531</v>
      </c>
      <c r="P1249" s="113">
        <v>40</v>
      </c>
      <c r="Q1249" s="113">
        <v>2</v>
      </c>
      <c r="R1249" s="113">
        <v>224</v>
      </c>
      <c r="S1249" s="113">
        <v>466</v>
      </c>
      <c r="T1249" s="113">
        <v>481</v>
      </c>
    </row>
    <row r="1250" spans="1:20" x14ac:dyDescent="0.25">
      <c r="A1250" s="115" t="s">
        <v>2887</v>
      </c>
      <c r="B1250" s="104" t="s">
        <v>4890</v>
      </c>
      <c r="C1250" s="104">
        <v>4</v>
      </c>
      <c r="D1250" s="115" t="s">
        <v>9102</v>
      </c>
      <c r="E1250" s="31">
        <f t="shared" si="72"/>
        <v>389.66666666666669</v>
      </c>
      <c r="F1250" s="121">
        <f t="shared" si="73"/>
        <v>160.25</v>
      </c>
      <c r="G1250" s="21"/>
      <c r="H1250" s="31"/>
      <c r="I1250" s="121">
        <f t="shared" si="74"/>
        <v>290.39999999999998</v>
      </c>
      <c r="J1250" s="21"/>
      <c r="K1250" s="31"/>
      <c r="L1250" s="113">
        <v>60</v>
      </c>
      <c r="M1250" s="113">
        <v>70</v>
      </c>
      <c r="N1250" s="113">
        <v>180</v>
      </c>
      <c r="O1250" s="113">
        <v>331</v>
      </c>
      <c r="P1250" s="113">
        <v>105</v>
      </c>
      <c r="Q1250" s="113">
        <v>178</v>
      </c>
      <c r="R1250" s="113">
        <v>473</v>
      </c>
      <c r="S1250" s="113">
        <v>336</v>
      </c>
      <c r="T1250" s="113">
        <v>360</v>
      </c>
    </row>
    <row r="1251" spans="1:20" x14ac:dyDescent="0.25">
      <c r="A1251" s="115" t="s">
        <v>1401</v>
      </c>
      <c r="B1251" s="104" t="s">
        <v>4933</v>
      </c>
      <c r="C1251" s="104">
        <v>11</v>
      </c>
      <c r="D1251" s="115" t="s">
        <v>6377</v>
      </c>
      <c r="E1251" s="31">
        <f t="shared" si="72"/>
        <v>389.66666666666669</v>
      </c>
      <c r="F1251" s="121">
        <f t="shared" si="73"/>
        <v>2181.5</v>
      </c>
      <c r="G1251" s="21"/>
      <c r="H1251" s="31"/>
      <c r="I1251" s="121">
        <f t="shared" si="74"/>
        <v>294.39999999999998</v>
      </c>
      <c r="J1251" s="21"/>
      <c r="K1251" s="31"/>
      <c r="L1251" s="113">
        <v>40</v>
      </c>
      <c r="M1251" s="113">
        <v>64</v>
      </c>
      <c r="N1251" s="113">
        <v>8366</v>
      </c>
      <c r="O1251" s="113">
        <v>256</v>
      </c>
      <c r="P1251" s="113">
        <v>183</v>
      </c>
      <c r="Q1251" s="113">
        <v>120</v>
      </c>
      <c r="R1251" s="113">
        <v>217</v>
      </c>
      <c r="S1251" s="113">
        <v>755</v>
      </c>
      <c r="T1251" s="113">
        <v>197</v>
      </c>
    </row>
    <row r="1252" spans="1:20" x14ac:dyDescent="0.25">
      <c r="A1252" s="115" t="s">
        <v>804</v>
      </c>
      <c r="B1252" s="104" t="s">
        <v>4954</v>
      </c>
      <c r="C1252" s="104">
        <v>16</v>
      </c>
      <c r="D1252" s="115" t="s">
        <v>9438</v>
      </c>
      <c r="E1252" s="31">
        <f t="shared" si="72"/>
        <v>389</v>
      </c>
      <c r="F1252" s="121">
        <f t="shared" si="73"/>
        <v>285.25</v>
      </c>
      <c r="G1252" s="21"/>
      <c r="H1252" s="31"/>
      <c r="I1252" s="121">
        <f t="shared" si="74"/>
        <v>375.4</v>
      </c>
      <c r="J1252" s="21"/>
      <c r="K1252" s="31"/>
      <c r="L1252" s="113">
        <v>200</v>
      </c>
      <c r="M1252" s="113">
        <v>290</v>
      </c>
      <c r="N1252" s="113">
        <v>305</v>
      </c>
      <c r="O1252" s="113">
        <v>346</v>
      </c>
      <c r="P1252" s="113">
        <v>303</v>
      </c>
      <c r="Q1252" s="113">
        <v>407</v>
      </c>
      <c r="R1252" s="113">
        <v>324</v>
      </c>
      <c r="S1252" s="113">
        <v>460</v>
      </c>
      <c r="T1252" s="113">
        <v>383</v>
      </c>
    </row>
    <row r="1253" spans="1:20" x14ac:dyDescent="0.25">
      <c r="A1253" s="115" t="s">
        <v>2122</v>
      </c>
      <c r="B1253" s="104" t="s">
        <v>4958</v>
      </c>
      <c r="C1253" s="104">
        <v>17</v>
      </c>
      <c r="D1253" s="115" t="s">
        <v>8017</v>
      </c>
      <c r="E1253" s="31">
        <f t="shared" si="72"/>
        <v>387.33333333333331</v>
      </c>
      <c r="F1253" s="121">
        <f t="shared" si="73"/>
        <v>14</v>
      </c>
      <c r="G1253" s="21"/>
      <c r="H1253" s="31"/>
      <c r="I1253" s="121">
        <f t="shared" si="74"/>
        <v>265.39999999999998</v>
      </c>
      <c r="J1253" s="21"/>
      <c r="K1253" s="31"/>
      <c r="L1253" s="113">
        <v>20</v>
      </c>
      <c r="M1253" s="113"/>
      <c r="N1253" s="113">
        <v>36</v>
      </c>
      <c r="O1253" s="113"/>
      <c r="P1253" s="113"/>
      <c r="Q1253" s="113">
        <v>165</v>
      </c>
      <c r="R1253" s="113">
        <v>1003</v>
      </c>
      <c r="S1253" s="113"/>
      <c r="T1253" s="113">
        <v>159</v>
      </c>
    </row>
    <row r="1254" spans="1:20" x14ac:dyDescent="0.25">
      <c r="A1254" s="115" t="s">
        <v>2665</v>
      </c>
      <c r="B1254" s="104" t="s">
        <v>4912</v>
      </c>
      <c r="C1254" s="104">
        <v>8</v>
      </c>
      <c r="D1254" s="115" t="s">
        <v>8154</v>
      </c>
      <c r="E1254" s="31">
        <f t="shared" si="72"/>
        <v>387</v>
      </c>
      <c r="F1254" s="121">
        <f t="shared" si="73"/>
        <v>54.5</v>
      </c>
      <c r="G1254" s="21"/>
      <c r="H1254" s="31"/>
      <c r="I1254" s="121">
        <f t="shared" si="74"/>
        <v>287.60000000000002</v>
      </c>
      <c r="J1254" s="21"/>
      <c r="K1254" s="31"/>
      <c r="L1254" s="113">
        <v>24</v>
      </c>
      <c r="M1254" s="113">
        <v>30</v>
      </c>
      <c r="N1254" s="113">
        <v>44</v>
      </c>
      <c r="O1254" s="113">
        <v>120</v>
      </c>
      <c r="P1254" s="113">
        <v>128</v>
      </c>
      <c r="Q1254" s="113">
        <v>149</v>
      </c>
      <c r="R1254" s="113">
        <v>541</v>
      </c>
      <c r="S1254" s="113">
        <v>333</v>
      </c>
      <c r="T1254" s="113">
        <v>287</v>
      </c>
    </row>
    <row r="1255" spans="1:20" x14ac:dyDescent="0.25">
      <c r="A1255" s="115" t="s">
        <v>1921</v>
      </c>
      <c r="B1255" s="104" t="s">
        <v>4953</v>
      </c>
      <c r="C1255" s="104">
        <v>16</v>
      </c>
      <c r="D1255" s="115" t="s">
        <v>7093</v>
      </c>
      <c r="E1255" s="31">
        <f t="shared" si="72"/>
        <v>386.66666666666669</v>
      </c>
      <c r="F1255" s="121">
        <f t="shared" si="73"/>
        <v>43.75</v>
      </c>
      <c r="G1255" s="21"/>
      <c r="H1255" s="31"/>
      <c r="I1255" s="121">
        <f t="shared" si="74"/>
        <v>286.2</v>
      </c>
      <c r="J1255" s="21"/>
      <c r="K1255" s="31"/>
      <c r="L1255" s="113">
        <v>53</v>
      </c>
      <c r="M1255" s="113">
        <v>44</v>
      </c>
      <c r="N1255" s="113">
        <v>34</v>
      </c>
      <c r="O1255" s="113">
        <v>44</v>
      </c>
      <c r="P1255" s="113">
        <v>150</v>
      </c>
      <c r="Q1255" s="113">
        <v>121</v>
      </c>
      <c r="R1255" s="113">
        <v>71</v>
      </c>
      <c r="S1255" s="113">
        <v>916</v>
      </c>
      <c r="T1255" s="113">
        <v>173</v>
      </c>
    </row>
    <row r="1256" spans="1:20" x14ac:dyDescent="0.25">
      <c r="A1256" s="115" t="s">
        <v>447</v>
      </c>
      <c r="B1256" s="104" t="s">
        <v>4959</v>
      </c>
      <c r="C1256" s="104">
        <v>18</v>
      </c>
      <c r="D1256" s="115" t="s">
        <v>5796</v>
      </c>
      <c r="E1256" s="31">
        <f t="shared" si="72"/>
        <v>386</v>
      </c>
      <c r="F1256" s="121">
        <f t="shared" si="73"/>
        <v>175.25</v>
      </c>
      <c r="G1256" s="21"/>
      <c r="H1256" s="31"/>
      <c r="I1256" s="121">
        <f t="shared" si="74"/>
        <v>523.79999999999995</v>
      </c>
      <c r="J1256" s="21"/>
      <c r="K1256" s="31"/>
      <c r="L1256" s="113">
        <v>63</v>
      </c>
      <c r="M1256" s="113">
        <v>338</v>
      </c>
      <c r="N1256" s="113">
        <v>221</v>
      </c>
      <c r="O1256" s="113">
        <v>79</v>
      </c>
      <c r="P1256" s="113">
        <v>76</v>
      </c>
      <c r="Q1256" s="113">
        <v>1385</v>
      </c>
      <c r="R1256" s="113">
        <v>626</v>
      </c>
      <c r="S1256" s="113">
        <v>235</v>
      </c>
      <c r="T1256" s="113">
        <v>297</v>
      </c>
    </row>
    <row r="1257" spans="1:20" x14ac:dyDescent="0.25">
      <c r="A1257" s="115" t="s">
        <v>835</v>
      </c>
      <c r="B1257" s="104" t="s">
        <v>4953</v>
      </c>
      <c r="C1257" s="104">
        <v>16</v>
      </c>
      <c r="D1257" s="115" t="s">
        <v>5468</v>
      </c>
      <c r="E1257" s="31">
        <f t="shared" si="72"/>
        <v>385.66666666666669</v>
      </c>
      <c r="F1257" s="121">
        <f t="shared" si="73"/>
        <v>400.25</v>
      </c>
      <c r="G1257" s="21"/>
      <c r="H1257" s="31"/>
      <c r="I1257" s="121">
        <f t="shared" si="74"/>
        <v>386.8</v>
      </c>
      <c r="J1257" s="21"/>
      <c r="K1257" s="31"/>
      <c r="L1257" s="113">
        <v>173</v>
      </c>
      <c r="M1257" s="113">
        <v>304</v>
      </c>
      <c r="N1257" s="113">
        <v>644</v>
      </c>
      <c r="O1257" s="113">
        <v>480</v>
      </c>
      <c r="P1257" s="113">
        <v>411</v>
      </c>
      <c r="Q1257" s="113">
        <v>366</v>
      </c>
      <c r="R1257" s="113">
        <v>497</v>
      </c>
      <c r="S1257" s="113">
        <v>287</v>
      </c>
      <c r="T1257" s="113">
        <v>373</v>
      </c>
    </row>
    <row r="1258" spans="1:20" x14ac:dyDescent="0.25">
      <c r="A1258" s="115" t="s">
        <v>3236</v>
      </c>
      <c r="B1258" s="104" t="s">
        <v>4871</v>
      </c>
      <c r="C1258" s="104">
        <v>1</v>
      </c>
      <c r="D1258" s="115" t="s">
        <v>7340</v>
      </c>
      <c r="E1258" s="31">
        <f t="shared" si="72"/>
        <v>384.66666666666669</v>
      </c>
      <c r="F1258" s="121">
        <f t="shared" si="73"/>
        <v>56.75</v>
      </c>
      <c r="G1258" s="21"/>
      <c r="H1258" s="31"/>
      <c r="I1258" s="121">
        <f t="shared" si="74"/>
        <v>619.6</v>
      </c>
      <c r="J1258" s="21"/>
      <c r="K1258" s="31"/>
      <c r="L1258" s="113">
        <v>31</v>
      </c>
      <c r="M1258" s="113"/>
      <c r="N1258" s="113">
        <v>44</v>
      </c>
      <c r="O1258" s="113">
        <v>152</v>
      </c>
      <c r="P1258" s="113">
        <v>1310</v>
      </c>
      <c r="Q1258" s="113">
        <v>634</v>
      </c>
      <c r="R1258" s="113">
        <v>842</v>
      </c>
      <c r="S1258" s="113">
        <v>267</v>
      </c>
      <c r="T1258" s="113">
        <v>45</v>
      </c>
    </row>
    <row r="1259" spans="1:20" x14ac:dyDescent="0.25">
      <c r="A1259" s="115" t="s">
        <v>2592</v>
      </c>
      <c r="B1259" s="104" t="s">
        <v>4943</v>
      </c>
      <c r="C1259" s="104">
        <v>15</v>
      </c>
      <c r="D1259" s="115" t="s">
        <v>6320</v>
      </c>
      <c r="E1259" s="31">
        <f t="shared" si="72"/>
        <v>383.33333333333331</v>
      </c>
      <c r="F1259" s="121">
        <f t="shared" si="73"/>
        <v>7.5</v>
      </c>
      <c r="G1259" s="21"/>
      <c r="H1259" s="31"/>
      <c r="I1259" s="121">
        <f t="shared" si="74"/>
        <v>236.6</v>
      </c>
      <c r="J1259" s="21"/>
      <c r="K1259" s="31"/>
      <c r="L1259" s="113">
        <v>3</v>
      </c>
      <c r="M1259" s="113">
        <v>26</v>
      </c>
      <c r="N1259" s="113">
        <v>1</v>
      </c>
      <c r="O1259" s="113"/>
      <c r="P1259" s="113">
        <v>3</v>
      </c>
      <c r="Q1259" s="113">
        <v>30</v>
      </c>
      <c r="R1259" s="113">
        <v>133</v>
      </c>
      <c r="S1259" s="113">
        <v>435</v>
      </c>
      <c r="T1259" s="113">
        <v>582</v>
      </c>
    </row>
    <row r="1260" spans="1:20" x14ac:dyDescent="0.25">
      <c r="A1260" s="115" t="s">
        <v>1052</v>
      </c>
      <c r="B1260" s="104" t="s">
        <v>4943</v>
      </c>
      <c r="C1260" s="104">
        <v>15</v>
      </c>
      <c r="D1260" s="115" t="s">
        <v>6022</v>
      </c>
      <c r="E1260" s="31">
        <f t="shared" si="72"/>
        <v>383</v>
      </c>
      <c r="F1260" s="121">
        <f t="shared" si="73"/>
        <v>145.5</v>
      </c>
      <c r="G1260" s="21"/>
      <c r="H1260" s="31"/>
      <c r="I1260" s="121">
        <f t="shared" si="74"/>
        <v>293.39999999999998</v>
      </c>
      <c r="J1260" s="21"/>
      <c r="K1260" s="31"/>
      <c r="L1260" s="113">
        <v>84</v>
      </c>
      <c r="M1260" s="113">
        <v>163</v>
      </c>
      <c r="N1260" s="113">
        <v>105</v>
      </c>
      <c r="O1260" s="113">
        <v>230</v>
      </c>
      <c r="P1260" s="113">
        <v>122</v>
      </c>
      <c r="Q1260" s="113">
        <v>196</v>
      </c>
      <c r="R1260" s="113">
        <v>272</v>
      </c>
      <c r="S1260" s="113">
        <v>433</v>
      </c>
      <c r="T1260" s="113">
        <v>444</v>
      </c>
    </row>
    <row r="1261" spans="1:20" x14ac:dyDescent="0.25">
      <c r="A1261" s="115" t="s">
        <v>674</v>
      </c>
      <c r="B1261" s="104" t="s">
        <v>4914</v>
      </c>
      <c r="C1261" s="104">
        <v>9</v>
      </c>
      <c r="D1261" s="115" t="s">
        <v>5845</v>
      </c>
      <c r="E1261" s="31">
        <f t="shared" si="72"/>
        <v>382.66666666666669</v>
      </c>
      <c r="F1261" s="121">
        <f t="shared" si="73"/>
        <v>183.5</v>
      </c>
      <c r="G1261" s="21"/>
      <c r="H1261" s="31"/>
      <c r="I1261" s="121">
        <f t="shared" si="74"/>
        <v>310.39999999999998</v>
      </c>
      <c r="J1261" s="21"/>
      <c r="K1261" s="31"/>
      <c r="L1261" s="113">
        <v>35</v>
      </c>
      <c r="M1261" s="113">
        <v>134</v>
      </c>
      <c r="N1261" s="113">
        <v>295</v>
      </c>
      <c r="O1261" s="113">
        <v>270</v>
      </c>
      <c r="P1261" s="113">
        <v>214</v>
      </c>
      <c r="Q1261" s="113">
        <v>190</v>
      </c>
      <c r="R1261" s="113">
        <v>213</v>
      </c>
      <c r="S1261" s="113">
        <v>291</v>
      </c>
      <c r="T1261" s="113">
        <v>644</v>
      </c>
    </row>
    <row r="1262" spans="1:20" x14ac:dyDescent="0.25">
      <c r="A1262" s="115" t="s">
        <v>1163</v>
      </c>
      <c r="B1262" s="104" t="s">
        <v>4909</v>
      </c>
      <c r="C1262" s="104">
        <v>7</v>
      </c>
      <c r="D1262" s="115" t="s">
        <v>7031</v>
      </c>
      <c r="E1262" s="31">
        <f t="shared" si="72"/>
        <v>382.33333333333331</v>
      </c>
      <c r="F1262" s="121">
        <f t="shared" si="73"/>
        <v>227.25</v>
      </c>
      <c r="G1262" s="21"/>
      <c r="H1262" s="31"/>
      <c r="I1262" s="121">
        <f t="shared" si="74"/>
        <v>360.2</v>
      </c>
      <c r="J1262" s="21"/>
      <c r="K1262" s="31"/>
      <c r="L1262" s="113">
        <v>60</v>
      </c>
      <c r="M1262" s="113">
        <v>20</v>
      </c>
      <c r="N1262" s="113">
        <v>76</v>
      </c>
      <c r="O1262" s="113">
        <v>753</v>
      </c>
      <c r="P1262" s="113">
        <v>340</v>
      </c>
      <c r="Q1262" s="113">
        <v>314</v>
      </c>
      <c r="R1262" s="113">
        <v>446</v>
      </c>
      <c r="S1262" s="113">
        <v>335</v>
      </c>
      <c r="T1262" s="113">
        <v>366</v>
      </c>
    </row>
    <row r="1263" spans="1:20" x14ac:dyDescent="0.25">
      <c r="A1263" s="115" t="s">
        <v>1147</v>
      </c>
      <c r="B1263" s="104" t="s">
        <v>4959</v>
      </c>
      <c r="C1263" s="104">
        <v>18</v>
      </c>
      <c r="D1263" s="115" t="s">
        <v>9204</v>
      </c>
      <c r="E1263" s="31">
        <f t="shared" si="72"/>
        <v>382</v>
      </c>
      <c r="F1263" s="121">
        <f t="shared" si="73"/>
        <v>68.25</v>
      </c>
      <c r="G1263" s="21"/>
      <c r="H1263" s="31"/>
      <c r="I1263" s="121">
        <f t="shared" si="74"/>
        <v>251.2</v>
      </c>
      <c r="J1263" s="21"/>
      <c r="K1263" s="31"/>
      <c r="L1263" s="113">
        <v>11</v>
      </c>
      <c r="M1263" s="113">
        <v>58</v>
      </c>
      <c r="N1263" s="113">
        <v>124</v>
      </c>
      <c r="O1263" s="113">
        <v>80</v>
      </c>
      <c r="P1263" s="113">
        <v>33</v>
      </c>
      <c r="Q1263" s="113">
        <v>77</v>
      </c>
      <c r="R1263" s="113">
        <v>140</v>
      </c>
      <c r="S1263" s="113">
        <v>674</v>
      </c>
      <c r="T1263" s="113">
        <v>332</v>
      </c>
    </row>
    <row r="1264" spans="1:20" x14ac:dyDescent="0.25">
      <c r="A1264" s="115" t="s">
        <v>1171</v>
      </c>
      <c r="B1264" s="104" t="s">
        <v>4953</v>
      </c>
      <c r="C1264" s="104">
        <v>16</v>
      </c>
      <c r="D1264" s="115" t="s">
        <v>6717</v>
      </c>
      <c r="E1264" s="31">
        <f t="shared" si="72"/>
        <v>381.66666666666669</v>
      </c>
      <c r="F1264" s="121">
        <f t="shared" si="73"/>
        <v>207.5</v>
      </c>
      <c r="G1264" s="21"/>
      <c r="H1264" s="31"/>
      <c r="I1264" s="121">
        <f t="shared" si="74"/>
        <v>319.39999999999998</v>
      </c>
      <c r="J1264" s="21"/>
      <c r="K1264" s="31"/>
      <c r="L1264" s="113">
        <v>78</v>
      </c>
      <c r="M1264" s="113">
        <v>40</v>
      </c>
      <c r="N1264" s="113">
        <v>134</v>
      </c>
      <c r="O1264" s="113">
        <v>578</v>
      </c>
      <c r="P1264" s="113">
        <v>146</v>
      </c>
      <c r="Q1264" s="113">
        <v>306</v>
      </c>
      <c r="R1264" s="113">
        <v>265</v>
      </c>
      <c r="S1264" s="113">
        <v>463</v>
      </c>
      <c r="T1264" s="113">
        <v>417</v>
      </c>
    </row>
    <row r="1265" spans="1:20" x14ac:dyDescent="0.25">
      <c r="A1265" s="115" t="s">
        <v>1013</v>
      </c>
      <c r="B1265" s="104" t="s">
        <v>4902</v>
      </c>
      <c r="C1265" s="104">
        <v>6</v>
      </c>
      <c r="D1265" s="115" t="s">
        <v>7847</v>
      </c>
      <c r="E1265" s="31">
        <f t="shared" si="72"/>
        <v>381.66666666666669</v>
      </c>
      <c r="F1265" s="121">
        <f t="shared" si="73"/>
        <v>109.5</v>
      </c>
      <c r="G1265" s="21"/>
      <c r="H1265" s="31"/>
      <c r="I1265" s="121">
        <f t="shared" si="74"/>
        <v>357.8</v>
      </c>
      <c r="J1265" s="21"/>
      <c r="K1265" s="31"/>
      <c r="L1265" s="113">
        <v>53</v>
      </c>
      <c r="M1265" s="113">
        <v>48</v>
      </c>
      <c r="N1265" s="113">
        <v>81</v>
      </c>
      <c r="O1265" s="113">
        <v>256</v>
      </c>
      <c r="P1265" s="113">
        <v>273</v>
      </c>
      <c r="Q1265" s="113">
        <v>371</v>
      </c>
      <c r="R1265" s="113">
        <v>319</v>
      </c>
      <c r="S1265" s="113">
        <v>440</v>
      </c>
      <c r="T1265" s="113">
        <v>386</v>
      </c>
    </row>
    <row r="1266" spans="1:20" x14ac:dyDescent="0.25">
      <c r="A1266" s="115" t="s">
        <v>1829</v>
      </c>
      <c r="B1266" s="104" t="s">
        <v>4918</v>
      </c>
      <c r="C1266" s="104">
        <v>10</v>
      </c>
      <c r="D1266" s="115" t="s">
        <v>6137</v>
      </c>
      <c r="E1266" s="31">
        <f t="shared" si="72"/>
        <v>381</v>
      </c>
      <c r="F1266" s="121">
        <f t="shared" si="73"/>
        <v>83.5</v>
      </c>
      <c r="G1266" s="21"/>
      <c r="H1266" s="31"/>
      <c r="I1266" s="121">
        <f t="shared" si="74"/>
        <v>260.60000000000002</v>
      </c>
      <c r="J1266" s="21"/>
      <c r="K1266" s="31"/>
      <c r="L1266" s="113">
        <v>100</v>
      </c>
      <c r="M1266" s="113">
        <v>194</v>
      </c>
      <c r="N1266" s="113">
        <v>35</v>
      </c>
      <c r="O1266" s="113">
        <v>5</v>
      </c>
      <c r="P1266" s="113">
        <v>28</v>
      </c>
      <c r="Q1266" s="113">
        <v>132</v>
      </c>
      <c r="R1266" s="113">
        <v>607</v>
      </c>
      <c r="S1266" s="113">
        <v>225</v>
      </c>
      <c r="T1266" s="113">
        <v>311</v>
      </c>
    </row>
    <row r="1267" spans="1:20" x14ac:dyDescent="0.25">
      <c r="A1267" s="115" t="s">
        <v>8055</v>
      </c>
      <c r="B1267" s="104" t="s">
        <v>4954</v>
      </c>
      <c r="C1267" s="104">
        <v>16</v>
      </c>
      <c r="D1267" s="115" t="s">
        <v>8056</v>
      </c>
      <c r="E1267" s="31">
        <f t="shared" si="72"/>
        <v>380.66666666666669</v>
      </c>
      <c r="F1267" s="121">
        <f t="shared" si="73"/>
        <v>104.75</v>
      </c>
      <c r="G1267" s="21"/>
      <c r="H1267" s="31"/>
      <c r="I1267" s="121">
        <f t="shared" si="74"/>
        <v>349</v>
      </c>
      <c r="J1267" s="21"/>
      <c r="K1267" s="31"/>
      <c r="L1267" s="113"/>
      <c r="M1267" s="113"/>
      <c r="N1267" s="113">
        <v>68</v>
      </c>
      <c r="O1267" s="113">
        <v>351</v>
      </c>
      <c r="P1267" s="113">
        <v>564</v>
      </c>
      <c r="Q1267" s="113">
        <v>39</v>
      </c>
      <c r="R1267" s="113">
        <v>385</v>
      </c>
      <c r="S1267" s="113">
        <v>316</v>
      </c>
      <c r="T1267" s="113">
        <v>441</v>
      </c>
    </row>
    <row r="1268" spans="1:20" x14ac:dyDescent="0.25">
      <c r="A1268" s="115" t="s">
        <v>140</v>
      </c>
      <c r="B1268" s="104" t="s">
        <v>4899</v>
      </c>
      <c r="C1268" s="104">
        <v>6</v>
      </c>
      <c r="D1268" s="115" t="s">
        <v>6429</v>
      </c>
      <c r="E1268" s="31">
        <f t="shared" si="72"/>
        <v>380.66666666666669</v>
      </c>
      <c r="F1268" s="121">
        <f t="shared" si="73"/>
        <v>3847.25</v>
      </c>
      <c r="G1268" s="21"/>
      <c r="H1268" s="31"/>
      <c r="I1268" s="121">
        <f t="shared" si="74"/>
        <v>315.2</v>
      </c>
      <c r="J1268" s="21"/>
      <c r="K1268" s="31"/>
      <c r="L1268" s="113">
        <v>12</v>
      </c>
      <c r="M1268" s="113">
        <v>139</v>
      </c>
      <c r="N1268" s="113">
        <v>15031</v>
      </c>
      <c r="O1268" s="113">
        <v>207</v>
      </c>
      <c r="P1268" s="113">
        <v>133</v>
      </c>
      <c r="Q1268" s="113">
        <v>301</v>
      </c>
      <c r="R1268" s="113">
        <v>369</v>
      </c>
      <c r="S1268" s="113">
        <v>484</v>
      </c>
      <c r="T1268" s="113">
        <v>289</v>
      </c>
    </row>
    <row r="1269" spans="1:20" x14ac:dyDescent="0.25">
      <c r="A1269" s="115" t="s">
        <v>1353</v>
      </c>
      <c r="B1269" s="104" t="s">
        <v>4953</v>
      </c>
      <c r="C1269" s="104">
        <v>16</v>
      </c>
      <c r="D1269" s="115" t="s">
        <v>6168</v>
      </c>
      <c r="E1269" s="31">
        <f t="shared" si="72"/>
        <v>380.33333333333331</v>
      </c>
      <c r="F1269" s="121">
        <f t="shared" si="73"/>
        <v>101.25</v>
      </c>
      <c r="G1269" s="21"/>
      <c r="H1269" s="31"/>
      <c r="I1269" s="121">
        <f t="shared" si="74"/>
        <v>287.2</v>
      </c>
      <c r="J1269" s="21"/>
      <c r="K1269" s="31"/>
      <c r="L1269" s="113">
        <v>1</v>
      </c>
      <c r="M1269" s="113">
        <v>50</v>
      </c>
      <c r="N1269" s="113">
        <v>313</v>
      </c>
      <c r="O1269" s="113">
        <v>41</v>
      </c>
      <c r="P1269" s="113">
        <v>111</v>
      </c>
      <c r="Q1269" s="113">
        <v>184</v>
      </c>
      <c r="R1269" s="113">
        <v>10</v>
      </c>
      <c r="S1269" s="113">
        <v>612</v>
      </c>
      <c r="T1269" s="113">
        <v>519</v>
      </c>
    </row>
    <row r="1270" spans="1:20" x14ac:dyDescent="0.25">
      <c r="A1270" s="115" t="s">
        <v>1882</v>
      </c>
      <c r="B1270" s="104" t="s">
        <v>4953</v>
      </c>
      <c r="C1270" s="104">
        <v>16</v>
      </c>
      <c r="D1270" s="115" t="s">
        <v>6123</v>
      </c>
      <c r="E1270" s="31">
        <f t="shared" si="72"/>
        <v>380.33333333333331</v>
      </c>
      <c r="F1270" s="121">
        <f t="shared" si="73"/>
        <v>533</v>
      </c>
      <c r="G1270" s="21"/>
      <c r="H1270" s="31"/>
      <c r="I1270" s="121">
        <f t="shared" si="74"/>
        <v>415</v>
      </c>
      <c r="J1270" s="21"/>
      <c r="K1270" s="31"/>
      <c r="L1270" s="113">
        <v>454</v>
      </c>
      <c r="M1270" s="113">
        <v>347</v>
      </c>
      <c r="N1270" s="113">
        <v>572</v>
      </c>
      <c r="O1270" s="113">
        <v>759</v>
      </c>
      <c r="P1270" s="113">
        <v>727</v>
      </c>
      <c r="Q1270" s="113">
        <v>207</v>
      </c>
      <c r="R1270" s="113">
        <v>380</v>
      </c>
      <c r="S1270" s="113">
        <v>472</v>
      </c>
      <c r="T1270" s="113">
        <v>289</v>
      </c>
    </row>
    <row r="1271" spans="1:20" x14ac:dyDescent="0.25">
      <c r="A1271" s="115" t="s">
        <v>5151</v>
      </c>
      <c r="B1271" s="104" t="s">
        <v>5153</v>
      </c>
      <c r="C1271" s="104">
        <v>19</v>
      </c>
      <c r="D1271" s="115" t="s">
        <v>6738</v>
      </c>
      <c r="E1271" s="31">
        <f t="shared" si="72"/>
        <v>380.33333333333331</v>
      </c>
      <c r="F1271" s="121">
        <f t="shared" si="73"/>
        <v>286.75</v>
      </c>
      <c r="G1271" s="21"/>
      <c r="H1271" s="31"/>
      <c r="I1271" s="121">
        <f t="shared" si="74"/>
        <v>241</v>
      </c>
      <c r="J1271" s="21"/>
      <c r="K1271" s="31"/>
      <c r="L1271" s="113">
        <v>789</v>
      </c>
      <c r="M1271" s="113">
        <v>132</v>
      </c>
      <c r="N1271" s="113">
        <v>11</v>
      </c>
      <c r="O1271" s="113">
        <v>215</v>
      </c>
      <c r="P1271" s="113"/>
      <c r="Q1271" s="113">
        <v>64</v>
      </c>
      <c r="R1271" s="113">
        <v>664</v>
      </c>
      <c r="S1271" s="113">
        <v>234</v>
      </c>
      <c r="T1271" s="113">
        <v>243</v>
      </c>
    </row>
    <row r="1272" spans="1:20" x14ac:dyDescent="0.25">
      <c r="A1272" s="115" t="s">
        <v>9020</v>
      </c>
      <c r="B1272" s="104" t="s">
        <v>4914</v>
      </c>
      <c r="C1272" s="104">
        <v>9</v>
      </c>
      <c r="D1272" s="115" t="s">
        <v>9021</v>
      </c>
      <c r="E1272" s="31">
        <f t="shared" si="72"/>
        <v>380</v>
      </c>
      <c r="F1272" s="121">
        <f t="shared" si="73"/>
        <v>17.25</v>
      </c>
      <c r="G1272" s="21"/>
      <c r="H1272" s="31"/>
      <c r="I1272" s="121">
        <f t="shared" si="74"/>
        <v>304.2</v>
      </c>
      <c r="J1272" s="21"/>
      <c r="K1272" s="31"/>
      <c r="L1272" s="113"/>
      <c r="M1272" s="113"/>
      <c r="N1272" s="113"/>
      <c r="O1272" s="113">
        <v>69</v>
      </c>
      <c r="P1272" s="113">
        <v>99</v>
      </c>
      <c r="Q1272" s="113">
        <v>282</v>
      </c>
      <c r="R1272" s="113">
        <v>148</v>
      </c>
      <c r="S1272" s="113">
        <v>449</v>
      </c>
      <c r="T1272" s="113">
        <v>543</v>
      </c>
    </row>
    <row r="1273" spans="1:20" x14ac:dyDescent="0.25">
      <c r="A1273" s="115" t="s">
        <v>3087</v>
      </c>
      <c r="B1273" s="104" t="s">
        <v>4933</v>
      </c>
      <c r="C1273" s="104">
        <v>11</v>
      </c>
      <c r="D1273" s="115" t="s">
        <v>8914</v>
      </c>
      <c r="E1273" s="31">
        <f t="shared" si="72"/>
        <v>380</v>
      </c>
      <c r="F1273" s="121">
        <f t="shared" si="73"/>
        <v>336.25</v>
      </c>
      <c r="G1273" s="21"/>
      <c r="H1273" s="31"/>
      <c r="I1273" s="121">
        <f t="shared" si="74"/>
        <v>491</v>
      </c>
      <c r="J1273" s="21"/>
      <c r="K1273" s="31"/>
      <c r="L1273" s="113">
        <v>144</v>
      </c>
      <c r="M1273" s="113">
        <v>151</v>
      </c>
      <c r="N1273" s="113">
        <v>743</v>
      </c>
      <c r="O1273" s="113">
        <v>307</v>
      </c>
      <c r="P1273" s="113">
        <v>863</v>
      </c>
      <c r="Q1273" s="113">
        <v>452</v>
      </c>
      <c r="R1273" s="113">
        <v>655</v>
      </c>
      <c r="S1273" s="113">
        <v>214</v>
      </c>
      <c r="T1273" s="113">
        <v>271</v>
      </c>
    </row>
    <row r="1274" spans="1:20" x14ac:dyDescent="0.25">
      <c r="A1274" s="115" t="s">
        <v>2299</v>
      </c>
      <c r="B1274" s="104" t="s">
        <v>4943</v>
      </c>
      <c r="C1274" s="104">
        <v>15</v>
      </c>
      <c r="D1274" s="115" t="s">
        <v>7133</v>
      </c>
      <c r="E1274" s="31">
        <f t="shared" si="72"/>
        <v>378.66666666666669</v>
      </c>
      <c r="F1274" s="121">
        <f t="shared" si="73"/>
        <v>1176.5</v>
      </c>
      <c r="G1274" s="21"/>
      <c r="H1274" s="31"/>
      <c r="I1274" s="121">
        <f t="shared" si="74"/>
        <v>269.2</v>
      </c>
      <c r="J1274" s="21"/>
      <c r="K1274" s="31"/>
      <c r="L1274" s="113">
        <v>9</v>
      </c>
      <c r="M1274" s="113">
        <v>167</v>
      </c>
      <c r="N1274" s="113">
        <v>1109</v>
      </c>
      <c r="O1274" s="113">
        <v>3421</v>
      </c>
      <c r="P1274" s="113">
        <v>163</v>
      </c>
      <c r="Q1274" s="113">
        <v>47</v>
      </c>
      <c r="R1274" s="113">
        <v>228</v>
      </c>
      <c r="S1274" s="113">
        <v>716</v>
      </c>
      <c r="T1274" s="113">
        <v>192</v>
      </c>
    </row>
    <row r="1275" spans="1:20" x14ac:dyDescent="0.25">
      <c r="A1275" s="115" t="s">
        <v>1541</v>
      </c>
      <c r="B1275" s="104" t="s">
        <v>4954</v>
      </c>
      <c r="C1275" s="104">
        <v>16</v>
      </c>
      <c r="D1275" s="115" t="s">
        <v>6199</v>
      </c>
      <c r="E1275" s="31">
        <f t="shared" si="72"/>
        <v>378.33333333333331</v>
      </c>
      <c r="F1275" s="121">
        <f t="shared" si="73"/>
        <v>97.75</v>
      </c>
      <c r="G1275" s="21"/>
      <c r="H1275" s="31"/>
      <c r="I1275" s="121">
        <f t="shared" si="74"/>
        <v>256</v>
      </c>
      <c r="J1275" s="21"/>
      <c r="K1275" s="31"/>
      <c r="L1275" s="113">
        <v>4</v>
      </c>
      <c r="M1275" s="113">
        <v>41</v>
      </c>
      <c r="N1275" s="113">
        <v>148</v>
      </c>
      <c r="O1275" s="113">
        <v>198</v>
      </c>
      <c r="P1275" s="113">
        <v>79</v>
      </c>
      <c r="Q1275" s="113">
        <v>66</v>
      </c>
      <c r="R1275" s="113">
        <v>433</v>
      </c>
      <c r="S1275" s="113">
        <v>315</v>
      </c>
      <c r="T1275" s="113">
        <v>387</v>
      </c>
    </row>
    <row r="1276" spans="1:20" x14ac:dyDescent="0.25">
      <c r="A1276" s="115" t="s">
        <v>469</v>
      </c>
      <c r="B1276" s="104" t="s">
        <v>4890</v>
      </c>
      <c r="C1276" s="104">
        <v>4</v>
      </c>
      <c r="D1276" s="115" t="s">
        <v>6027</v>
      </c>
      <c r="E1276" s="31">
        <f t="shared" si="72"/>
        <v>377.66666666666669</v>
      </c>
      <c r="F1276" s="121">
        <f t="shared" si="73"/>
        <v>279.5</v>
      </c>
      <c r="G1276" s="21"/>
      <c r="H1276" s="31"/>
      <c r="I1276" s="121">
        <f t="shared" si="74"/>
        <v>350.8</v>
      </c>
      <c r="J1276" s="21"/>
      <c r="K1276" s="31"/>
      <c r="L1276" s="113">
        <v>96</v>
      </c>
      <c r="M1276" s="113">
        <v>196</v>
      </c>
      <c r="N1276" s="113">
        <v>597</v>
      </c>
      <c r="O1276" s="113">
        <v>229</v>
      </c>
      <c r="P1276" s="113">
        <v>194</v>
      </c>
      <c r="Q1276" s="113">
        <v>427</v>
      </c>
      <c r="R1276" s="113">
        <v>428</v>
      </c>
      <c r="S1276" s="113">
        <v>287</v>
      </c>
      <c r="T1276" s="113">
        <v>418</v>
      </c>
    </row>
    <row r="1277" spans="1:20" x14ac:dyDescent="0.25">
      <c r="A1277" s="115" t="s">
        <v>2179</v>
      </c>
      <c r="B1277" s="104" t="s">
        <v>4939</v>
      </c>
      <c r="C1277" s="104">
        <v>13</v>
      </c>
      <c r="D1277" s="115" t="s">
        <v>6355</v>
      </c>
      <c r="E1277" s="31">
        <f t="shared" si="72"/>
        <v>377.33333333333331</v>
      </c>
      <c r="F1277" s="121">
        <f t="shared" si="73"/>
        <v>5</v>
      </c>
      <c r="G1277" s="21"/>
      <c r="H1277" s="31"/>
      <c r="I1277" s="121">
        <f t="shared" si="74"/>
        <v>255.8</v>
      </c>
      <c r="J1277" s="21"/>
      <c r="K1277" s="31"/>
      <c r="L1277" s="113">
        <v>1</v>
      </c>
      <c r="M1277" s="113">
        <v>4</v>
      </c>
      <c r="N1277" s="113">
        <v>15</v>
      </c>
      <c r="O1277" s="113"/>
      <c r="P1277" s="113">
        <v>32</v>
      </c>
      <c r="Q1277" s="113">
        <v>115</v>
      </c>
      <c r="R1277" s="113">
        <v>79</v>
      </c>
      <c r="S1277" s="113">
        <v>1030</v>
      </c>
      <c r="T1277" s="113">
        <v>23</v>
      </c>
    </row>
    <row r="1278" spans="1:20" x14ac:dyDescent="0.25">
      <c r="A1278" s="115" t="s">
        <v>955</v>
      </c>
      <c r="B1278" s="104" t="s">
        <v>4953</v>
      </c>
      <c r="C1278" s="104">
        <v>16</v>
      </c>
      <c r="D1278" s="115" t="s">
        <v>6263</v>
      </c>
      <c r="E1278" s="31">
        <f t="shared" si="72"/>
        <v>377</v>
      </c>
      <c r="F1278" s="121">
        <f t="shared" si="73"/>
        <v>228.5</v>
      </c>
      <c r="G1278" s="21"/>
      <c r="H1278" s="31"/>
      <c r="I1278" s="121">
        <f t="shared" si="74"/>
        <v>709.8</v>
      </c>
      <c r="J1278" s="21"/>
      <c r="K1278" s="31"/>
      <c r="L1278" s="113">
        <v>181</v>
      </c>
      <c r="M1278" s="113">
        <v>17</v>
      </c>
      <c r="N1278" s="113">
        <v>152</v>
      </c>
      <c r="O1278" s="113">
        <v>564</v>
      </c>
      <c r="P1278" s="113">
        <v>61</v>
      </c>
      <c r="Q1278" s="113">
        <v>2357</v>
      </c>
      <c r="R1278" s="113">
        <v>423</v>
      </c>
      <c r="S1278" s="113">
        <v>328</v>
      </c>
      <c r="T1278" s="113">
        <v>380</v>
      </c>
    </row>
    <row r="1279" spans="1:20" x14ac:dyDescent="0.25">
      <c r="A1279" s="115" t="s">
        <v>2169</v>
      </c>
      <c r="B1279" s="104" t="s">
        <v>4909</v>
      </c>
      <c r="C1279" s="104">
        <v>7</v>
      </c>
      <c r="D1279" s="115" t="s">
        <v>8175</v>
      </c>
      <c r="E1279" s="31">
        <f t="shared" si="72"/>
        <v>375.33333333333331</v>
      </c>
      <c r="F1279" s="121">
        <f t="shared" si="73"/>
        <v>51.5</v>
      </c>
      <c r="G1279" s="21"/>
      <c r="H1279" s="31"/>
      <c r="I1279" s="121">
        <f t="shared" si="74"/>
        <v>702.4</v>
      </c>
      <c r="J1279" s="21"/>
      <c r="K1279" s="31"/>
      <c r="L1279" s="113">
        <v>1</v>
      </c>
      <c r="M1279" s="113">
        <v>6</v>
      </c>
      <c r="N1279" s="113">
        <v>177</v>
      </c>
      <c r="O1279" s="113">
        <v>22</v>
      </c>
      <c r="P1279" s="113">
        <v>894</v>
      </c>
      <c r="Q1279" s="113">
        <v>1492</v>
      </c>
      <c r="R1279" s="113">
        <v>383</v>
      </c>
      <c r="S1279" s="113">
        <v>274</v>
      </c>
      <c r="T1279" s="113">
        <v>469</v>
      </c>
    </row>
    <row r="1280" spans="1:20" x14ac:dyDescent="0.25">
      <c r="A1280" s="115" t="s">
        <v>4234</v>
      </c>
      <c r="B1280" s="104" t="s">
        <v>4922</v>
      </c>
      <c r="C1280" s="104">
        <v>11</v>
      </c>
      <c r="D1280" s="115" t="s">
        <v>9291</v>
      </c>
      <c r="E1280" s="31">
        <f t="shared" si="72"/>
        <v>375</v>
      </c>
      <c r="F1280" s="121">
        <f t="shared" si="73"/>
        <v>164.5</v>
      </c>
      <c r="G1280" s="21"/>
      <c r="H1280" s="31"/>
      <c r="I1280" s="121">
        <f t="shared" si="74"/>
        <v>359.4</v>
      </c>
      <c r="J1280" s="21"/>
      <c r="K1280" s="31"/>
      <c r="L1280" s="113">
        <v>44</v>
      </c>
      <c r="M1280" s="113">
        <v>199</v>
      </c>
      <c r="N1280" s="113">
        <v>151</v>
      </c>
      <c r="O1280" s="113">
        <v>264</v>
      </c>
      <c r="P1280" s="113">
        <v>263</v>
      </c>
      <c r="Q1280" s="113">
        <v>409</v>
      </c>
      <c r="R1280" s="113">
        <v>339</v>
      </c>
      <c r="S1280" s="113">
        <v>637</v>
      </c>
      <c r="T1280" s="113">
        <v>149</v>
      </c>
    </row>
    <row r="1281" spans="1:20" x14ac:dyDescent="0.25">
      <c r="A1281" s="115" t="s">
        <v>1350</v>
      </c>
      <c r="B1281" s="104" t="s">
        <v>4926</v>
      </c>
      <c r="C1281" s="104">
        <v>11</v>
      </c>
      <c r="D1281" s="115" t="s">
        <v>7650</v>
      </c>
      <c r="E1281" s="31">
        <f t="shared" si="72"/>
        <v>374.33333333333331</v>
      </c>
      <c r="F1281" s="121">
        <f t="shared" si="73"/>
        <v>120.75</v>
      </c>
      <c r="G1281" s="21"/>
      <c r="H1281" s="31"/>
      <c r="I1281" s="121">
        <f t="shared" si="74"/>
        <v>265.60000000000002</v>
      </c>
      <c r="J1281" s="21"/>
      <c r="K1281" s="31"/>
      <c r="L1281" s="113">
        <v>36</v>
      </c>
      <c r="M1281" s="113">
        <v>100</v>
      </c>
      <c r="N1281" s="113">
        <v>78</v>
      </c>
      <c r="O1281" s="113">
        <v>269</v>
      </c>
      <c r="P1281" s="113">
        <v>71</v>
      </c>
      <c r="Q1281" s="113">
        <v>134</v>
      </c>
      <c r="R1281" s="113">
        <v>374</v>
      </c>
      <c r="S1281" s="113">
        <v>381</v>
      </c>
      <c r="T1281" s="113">
        <v>368</v>
      </c>
    </row>
    <row r="1282" spans="1:20" x14ac:dyDescent="0.25">
      <c r="A1282" s="115" t="s">
        <v>600</v>
      </c>
      <c r="B1282" s="104" t="s">
        <v>4932</v>
      </c>
      <c r="C1282" s="104">
        <v>11</v>
      </c>
      <c r="D1282" s="115" t="s">
        <v>8097</v>
      </c>
      <c r="E1282" s="31">
        <f t="shared" si="72"/>
        <v>372.66666666666669</v>
      </c>
      <c r="F1282" s="121">
        <f t="shared" si="73"/>
        <v>947.25</v>
      </c>
      <c r="G1282" s="21"/>
      <c r="H1282" s="31"/>
      <c r="I1282" s="121">
        <f t="shared" si="74"/>
        <v>399.6</v>
      </c>
      <c r="J1282" s="21"/>
      <c r="K1282" s="31"/>
      <c r="L1282" s="113">
        <v>1302</v>
      </c>
      <c r="M1282" s="113">
        <v>1025</v>
      </c>
      <c r="N1282" s="113">
        <v>519</v>
      </c>
      <c r="O1282" s="113">
        <v>943</v>
      </c>
      <c r="P1282" s="113">
        <v>333</v>
      </c>
      <c r="Q1282" s="113">
        <v>547</v>
      </c>
      <c r="R1282" s="113">
        <v>281</v>
      </c>
      <c r="S1282" s="113">
        <v>426</v>
      </c>
      <c r="T1282" s="113">
        <v>411</v>
      </c>
    </row>
    <row r="1283" spans="1:20" x14ac:dyDescent="0.25">
      <c r="A1283" s="115" t="s">
        <v>566</v>
      </c>
      <c r="B1283" s="104" t="s">
        <v>4952</v>
      </c>
      <c r="C1283" s="104">
        <v>15</v>
      </c>
      <c r="D1283" s="115" t="s">
        <v>8273</v>
      </c>
      <c r="E1283" s="31">
        <f t="shared" si="72"/>
        <v>371.66666666666669</v>
      </c>
      <c r="F1283" s="121">
        <f t="shared" si="73"/>
        <v>196.25</v>
      </c>
      <c r="G1283" s="21"/>
      <c r="H1283" s="31"/>
      <c r="I1283" s="121">
        <f t="shared" si="74"/>
        <v>346.6</v>
      </c>
      <c r="J1283" s="21"/>
      <c r="K1283" s="31"/>
      <c r="L1283" s="113">
        <v>77</v>
      </c>
      <c r="M1283" s="113">
        <v>79</v>
      </c>
      <c r="N1283" s="113">
        <v>163</v>
      </c>
      <c r="O1283" s="113">
        <v>466</v>
      </c>
      <c r="P1283" s="113">
        <v>169</v>
      </c>
      <c r="Q1283" s="113">
        <v>449</v>
      </c>
      <c r="R1283" s="113">
        <v>461</v>
      </c>
      <c r="S1283" s="113">
        <v>345</v>
      </c>
      <c r="T1283" s="113">
        <v>309</v>
      </c>
    </row>
    <row r="1284" spans="1:20" x14ac:dyDescent="0.25">
      <c r="A1284" s="115" t="s">
        <v>1803</v>
      </c>
      <c r="B1284" s="104" t="s">
        <v>4910</v>
      </c>
      <c r="C1284" s="104">
        <v>7</v>
      </c>
      <c r="D1284" s="115" t="s">
        <v>5625</v>
      </c>
      <c r="E1284" s="31">
        <f t="shared" si="72"/>
        <v>371.33333333333331</v>
      </c>
      <c r="F1284" s="121">
        <f t="shared" si="73"/>
        <v>93.25</v>
      </c>
      <c r="G1284" s="21"/>
      <c r="H1284" s="31"/>
      <c r="I1284" s="121">
        <f t="shared" si="74"/>
        <v>329.6</v>
      </c>
      <c r="J1284" s="21"/>
      <c r="K1284" s="31"/>
      <c r="L1284" s="113">
        <v>41</v>
      </c>
      <c r="M1284" s="113">
        <v>19</v>
      </c>
      <c r="N1284" s="113">
        <v>192</v>
      </c>
      <c r="O1284" s="113">
        <v>121</v>
      </c>
      <c r="P1284" s="113">
        <v>461</v>
      </c>
      <c r="Q1284" s="113">
        <v>73</v>
      </c>
      <c r="R1284" s="113">
        <v>211</v>
      </c>
      <c r="S1284" s="113">
        <v>276</v>
      </c>
      <c r="T1284" s="113">
        <v>627</v>
      </c>
    </row>
    <row r="1285" spans="1:20" x14ac:dyDescent="0.25">
      <c r="A1285" s="115" t="s">
        <v>1613</v>
      </c>
      <c r="B1285" s="104" t="s">
        <v>4954</v>
      </c>
      <c r="C1285" s="104">
        <v>16</v>
      </c>
      <c r="D1285" s="115" t="s">
        <v>7987</v>
      </c>
      <c r="E1285" s="31">
        <f t="shared" si="72"/>
        <v>371.33333333333331</v>
      </c>
      <c r="F1285" s="121">
        <f t="shared" si="73"/>
        <v>101</v>
      </c>
      <c r="G1285" s="21"/>
      <c r="H1285" s="31"/>
      <c r="I1285" s="121">
        <f t="shared" si="74"/>
        <v>263.60000000000002</v>
      </c>
      <c r="J1285" s="21"/>
      <c r="K1285" s="31"/>
      <c r="L1285" s="113">
        <v>73</v>
      </c>
      <c r="M1285" s="113">
        <v>18</v>
      </c>
      <c r="N1285" s="113">
        <v>124</v>
      </c>
      <c r="O1285" s="113">
        <v>189</v>
      </c>
      <c r="P1285" s="113">
        <v>131</v>
      </c>
      <c r="Q1285" s="113">
        <v>73</v>
      </c>
      <c r="R1285" s="113">
        <v>229</v>
      </c>
      <c r="S1285" s="113">
        <v>316</v>
      </c>
      <c r="T1285" s="113">
        <v>569</v>
      </c>
    </row>
    <row r="1286" spans="1:20" x14ac:dyDescent="0.25">
      <c r="A1286" s="115" t="s">
        <v>2277</v>
      </c>
      <c r="B1286" s="104" t="s">
        <v>4959</v>
      </c>
      <c r="C1286" s="104">
        <v>18</v>
      </c>
      <c r="D1286" s="115" t="s">
        <v>7399</v>
      </c>
      <c r="E1286" s="31">
        <f t="shared" si="72"/>
        <v>370.33333333333331</v>
      </c>
      <c r="F1286" s="121">
        <f t="shared" si="73"/>
        <v>21</v>
      </c>
      <c r="G1286" s="21"/>
      <c r="H1286" s="31"/>
      <c r="I1286" s="121">
        <f t="shared" si="74"/>
        <v>231.2</v>
      </c>
      <c r="J1286" s="21"/>
      <c r="K1286" s="31"/>
      <c r="L1286" s="113">
        <v>55</v>
      </c>
      <c r="M1286" s="113">
        <v>10</v>
      </c>
      <c r="N1286" s="113"/>
      <c r="O1286" s="113">
        <v>19</v>
      </c>
      <c r="P1286" s="113">
        <v>6</v>
      </c>
      <c r="Q1286" s="113">
        <v>39</v>
      </c>
      <c r="R1286" s="113">
        <v>791</v>
      </c>
      <c r="S1286" s="113">
        <v>56</v>
      </c>
      <c r="T1286" s="113">
        <v>264</v>
      </c>
    </row>
    <row r="1287" spans="1:20" x14ac:dyDescent="0.25">
      <c r="A1287" s="115" t="s">
        <v>1972</v>
      </c>
      <c r="B1287" s="104" t="s">
        <v>4898</v>
      </c>
      <c r="C1287" s="104">
        <v>6</v>
      </c>
      <c r="D1287" s="115" t="s">
        <v>9163</v>
      </c>
      <c r="E1287" s="31">
        <f t="shared" si="72"/>
        <v>370</v>
      </c>
      <c r="F1287" s="121">
        <f t="shared" si="73"/>
        <v>61.75</v>
      </c>
      <c r="G1287" s="21"/>
      <c r="H1287" s="31"/>
      <c r="I1287" s="121">
        <f t="shared" si="74"/>
        <v>234.4</v>
      </c>
      <c r="J1287" s="21"/>
      <c r="K1287" s="31"/>
      <c r="L1287" s="113">
        <v>15</v>
      </c>
      <c r="M1287" s="113">
        <v>64</v>
      </c>
      <c r="N1287" s="113">
        <v>154</v>
      </c>
      <c r="O1287" s="113">
        <v>14</v>
      </c>
      <c r="P1287" s="113"/>
      <c r="Q1287" s="113">
        <v>62</v>
      </c>
      <c r="R1287" s="113">
        <v>67</v>
      </c>
      <c r="S1287" s="113">
        <v>107</v>
      </c>
      <c r="T1287" s="113">
        <v>936</v>
      </c>
    </row>
    <row r="1288" spans="1:20" x14ac:dyDescent="0.25">
      <c r="A1288" s="115" t="s">
        <v>770</v>
      </c>
      <c r="B1288" s="104" t="s">
        <v>4954</v>
      </c>
      <c r="C1288" s="104">
        <v>16</v>
      </c>
      <c r="D1288" s="115" t="s">
        <v>8454</v>
      </c>
      <c r="E1288" s="31">
        <f t="shared" si="72"/>
        <v>370</v>
      </c>
      <c r="F1288" s="121">
        <f t="shared" si="73"/>
        <v>80.5</v>
      </c>
      <c r="G1288" s="21"/>
      <c r="H1288" s="31"/>
      <c r="I1288" s="121">
        <f t="shared" si="74"/>
        <v>359.8</v>
      </c>
      <c r="J1288" s="21"/>
      <c r="K1288" s="31"/>
      <c r="L1288" s="113">
        <v>5</v>
      </c>
      <c r="M1288" s="113">
        <v>62</v>
      </c>
      <c r="N1288" s="113">
        <v>73</v>
      </c>
      <c r="O1288" s="113">
        <v>182</v>
      </c>
      <c r="P1288" s="113">
        <v>460</v>
      </c>
      <c r="Q1288" s="113">
        <v>229</v>
      </c>
      <c r="R1288" s="113">
        <v>374</v>
      </c>
      <c r="S1288" s="113">
        <v>367</v>
      </c>
      <c r="T1288" s="113">
        <v>369</v>
      </c>
    </row>
    <row r="1289" spans="1:20" x14ac:dyDescent="0.25">
      <c r="A1289" s="115" t="s">
        <v>3049</v>
      </c>
      <c r="B1289" s="104" t="s">
        <v>4899</v>
      </c>
      <c r="C1289" s="104">
        <v>6</v>
      </c>
      <c r="D1289" s="115" t="s">
        <v>8237</v>
      </c>
      <c r="E1289" s="31">
        <f t="shared" si="72"/>
        <v>369.33333333333331</v>
      </c>
      <c r="F1289" s="121">
        <f t="shared" si="73"/>
        <v>426.25</v>
      </c>
      <c r="G1289" s="21"/>
      <c r="H1289" s="31"/>
      <c r="I1289" s="121">
        <f t="shared" si="74"/>
        <v>253.8</v>
      </c>
      <c r="J1289" s="21"/>
      <c r="K1289" s="31"/>
      <c r="L1289" s="113"/>
      <c r="M1289" s="113"/>
      <c r="N1289" s="113">
        <v>218</v>
      </c>
      <c r="O1289" s="113">
        <v>1487</v>
      </c>
      <c r="P1289" s="113">
        <v>4</v>
      </c>
      <c r="Q1289" s="113">
        <v>157</v>
      </c>
      <c r="R1289" s="113">
        <v>103</v>
      </c>
      <c r="S1289" s="113">
        <v>485</v>
      </c>
      <c r="T1289" s="113">
        <v>520</v>
      </c>
    </row>
    <row r="1290" spans="1:20" x14ac:dyDescent="0.25">
      <c r="A1290" s="115" t="s">
        <v>1861</v>
      </c>
      <c r="B1290" s="104" t="s">
        <v>4963</v>
      </c>
      <c r="C1290" s="104">
        <v>20</v>
      </c>
      <c r="D1290" s="115" t="s">
        <v>9448</v>
      </c>
      <c r="E1290" s="31">
        <f t="shared" si="72"/>
        <v>368.66666666666669</v>
      </c>
      <c r="F1290" s="121">
        <f t="shared" si="73"/>
        <v>72</v>
      </c>
      <c r="G1290" s="21"/>
      <c r="H1290" s="31"/>
      <c r="I1290" s="121">
        <f t="shared" si="74"/>
        <v>289.60000000000002</v>
      </c>
      <c r="J1290" s="21"/>
      <c r="K1290" s="31"/>
      <c r="L1290" s="113">
        <v>57</v>
      </c>
      <c r="M1290" s="113">
        <v>55</v>
      </c>
      <c r="N1290" s="113">
        <v>91</v>
      </c>
      <c r="O1290" s="113">
        <v>85</v>
      </c>
      <c r="P1290" s="113">
        <v>163</v>
      </c>
      <c r="Q1290" s="113">
        <v>179</v>
      </c>
      <c r="R1290" s="113">
        <v>358</v>
      </c>
      <c r="S1290" s="113">
        <v>342</v>
      </c>
      <c r="T1290" s="113">
        <v>406</v>
      </c>
    </row>
    <row r="1291" spans="1:20" x14ac:dyDescent="0.25">
      <c r="A1291" s="115" t="s">
        <v>2451</v>
      </c>
      <c r="B1291" s="104" t="s">
        <v>4909</v>
      </c>
      <c r="C1291" s="104">
        <v>7</v>
      </c>
      <c r="D1291" s="115" t="s">
        <v>7719</v>
      </c>
      <c r="E1291" s="31">
        <f t="shared" si="72"/>
        <v>368.66666666666669</v>
      </c>
      <c r="F1291" s="121">
        <f t="shared" si="73"/>
        <v>52</v>
      </c>
      <c r="G1291" s="21"/>
      <c r="H1291" s="31"/>
      <c r="I1291" s="121">
        <f t="shared" si="74"/>
        <v>299.2</v>
      </c>
      <c r="J1291" s="21"/>
      <c r="K1291" s="31"/>
      <c r="L1291" s="113">
        <v>55</v>
      </c>
      <c r="M1291" s="113">
        <v>40</v>
      </c>
      <c r="N1291" s="113">
        <v>3</v>
      </c>
      <c r="O1291" s="113">
        <v>110</v>
      </c>
      <c r="P1291" s="113">
        <v>164</v>
      </c>
      <c r="Q1291" s="113">
        <v>226</v>
      </c>
      <c r="R1291" s="113">
        <v>709</v>
      </c>
      <c r="S1291" s="113">
        <v>185</v>
      </c>
      <c r="T1291" s="113">
        <v>212</v>
      </c>
    </row>
    <row r="1292" spans="1:20" x14ac:dyDescent="0.25">
      <c r="A1292" s="115" t="s">
        <v>1467</v>
      </c>
      <c r="B1292" s="104" t="s">
        <v>4962</v>
      </c>
      <c r="C1292" s="104">
        <v>20</v>
      </c>
      <c r="D1292" s="115" t="s">
        <v>5736</v>
      </c>
      <c r="E1292" s="31">
        <f t="shared" si="72"/>
        <v>368.33333333333331</v>
      </c>
      <c r="F1292" s="121">
        <f t="shared" si="73"/>
        <v>119.75</v>
      </c>
      <c r="G1292" s="21"/>
      <c r="H1292" s="31"/>
      <c r="I1292" s="121">
        <f t="shared" si="74"/>
        <v>343.2</v>
      </c>
      <c r="J1292" s="21"/>
      <c r="K1292" s="31"/>
      <c r="L1292" s="113">
        <v>42</v>
      </c>
      <c r="M1292" s="113">
        <v>139</v>
      </c>
      <c r="N1292" s="113">
        <v>214</v>
      </c>
      <c r="O1292" s="113">
        <v>84</v>
      </c>
      <c r="P1292" s="113">
        <v>301</v>
      </c>
      <c r="Q1292" s="113">
        <v>310</v>
      </c>
      <c r="R1292" s="113">
        <v>464</v>
      </c>
      <c r="S1292" s="113">
        <v>316</v>
      </c>
      <c r="T1292" s="113">
        <v>325</v>
      </c>
    </row>
    <row r="1293" spans="1:20" x14ac:dyDescent="0.25">
      <c r="A1293" s="115" t="s">
        <v>1406</v>
      </c>
      <c r="B1293" s="104" t="s">
        <v>4908</v>
      </c>
      <c r="C1293" s="104">
        <v>6</v>
      </c>
      <c r="D1293" s="115" t="s">
        <v>6841</v>
      </c>
      <c r="E1293" s="31">
        <f t="shared" si="72"/>
        <v>368</v>
      </c>
      <c r="F1293" s="121">
        <f t="shared" si="73"/>
        <v>103.5</v>
      </c>
      <c r="G1293" s="21"/>
      <c r="H1293" s="31"/>
      <c r="I1293" s="121">
        <f t="shared" si="74"/>
        <v>251</v>
      </c>
      <c r="J1293" s="21"/>
      <c r="K1293" s="31"/>
      <c r="L1293" s="113">
        <v>45</v>
      </c>
      <c r="M1293" s="113">
        <v>128</v>
      </c>
      <c r="N1293" s="113">
        <v>93</v>
      </c>
      <c r="O1293" s="113">
        <v>148</v>
      </c>
      <c r="P1293" s="113">
        <v>72</v>
      </c>
      <c r="Q1293" s="113">
        <v>79</v>
      </c>
      <c r="R1293" s="113">
        <v>143</v>
      </c>
      <c r="S1293" s="113">
        <v>608</v>
      </c>
      <c r="T1293" s="113">
        <v>353</v>
      </c>
    </row>
    <row r="1294" spans="1:20" x14ac:dyDescent="0.25">
      <c r="A1294" s="115" t="s">
        <v>6010</v>
      </c>
      <c r="B1294" s="104" t="s">
        <v>4935</v>
      </c>
      <c r="C1294" s="104">
        <v>12</v>
      </c>
      <c r="D1294" s="115" t="s">
        <v>6011</v>
      </c>
      <c r="E1294" s="31">
        <f t="shared" si="72"/>
        <v>367.66666666666669</v>
      </c>
      <c r="F1294" s="121">
        <f t="shared" si="73"/>
        <v>0</v>
      </c>
      <c r="G1294" s="21"/>
      <c r="H1294" s="31"/>
      <c r="I1294" s="121">
        <f t="shared" si="74"/>
        <v>220.6</v>
      </c>
      <c r="J1294" s="21"/>
      <c r="K1294" s="31"/>
      <c r="L1294" s="113"/>
      <c r="M1294" s="113"/>
      <c r="N1294" s="113"/>
      <c r="O1294" s="113"/>
      <c r="P1294" s="113"/>
      <c r="Q1294" s="113"/>
      <c r="R1294" s="113"/>
      <c r="S1294" s="113">
        <v>421</v>
      </c>
      <c r="T1294" s="113">
        <v>682</v>
      </c>
    </row>
    <row r="1295" spans="1:20" x14ac:dyDescent="0.25">
      <c r="A1295" s="115" t="s">
        <v>1240</v>
      </c>
      <c r="B1295" s="104" t="s">
        <v>4900</v>
      </c>
      <c r="C1295" s="104">
        <v>6</v>
      </c>
      <c r="D1295" s="115" t="s">
        <v>7751</v>
      </c>
      <c r="E1295" s="31">
        <f t="shared" si="72"/>
        <v>367.33333333333331</v>
      </c>
      <c r="F1295" s="121">
        <f t="shared" si="73"/>
        <v>118.75</v>
      </c>
      <c r="G1295" s="21"/>
      <c r="H1295" s="31"/>
      <c r="I1295" s="121">
        <f t="shared" si="74"/>
        <v>447.8</v>
      </c>
      <c r="J1295" s="21"/>
      <c r="K1295" s="31"/>
      <c r="L1295" s="113">
        <v>116</v>
      </c>
      <c r="M1295" s="113">
        <v>47</v>
      </c>
      <c r="N1295" s="113">
        <v>24</v>
      </c>
      <c r="O1295" s="113">
        <v>288</v>
      </c>
      <c r="P1295" s="113">
        <v>951</v>
      </c>
      <c r="Q1295" s="113">
        <v>186</v>
      </c>
      <c r="R1295" s="113">
        <v>397</v>
      </c>
      <c r="S1295" s="113">
        <v>446</v>
      </c>
      <c r="T1295" s="113">
        <v>259</v>
      </c>
    </row>
    <row r="1296" spans="1:20" x14ac:dyDescent="0.25">
      <c r="A1296" s="115" t="s">
        <v>266</v>
      </c>
      <c r="B1296" s="104" t="s">
        <v>4959</v>
      </c>
      <c r="C1296" s="104">
        <v>18</v>
      </c>
      <c r="D1296" s="115" t="s">
        <v>8709</v>
      </c>
      <c r="E1296" s="31">
        <f t="shared" si="72"/>
        <v>367</v>
      </c>
      <c r="F1296" s="121">
        <f t="shared" si="73"/>
        <v>147.25</v>
      </c>
      <c r="G1296" s="21"/>
      <c r="H1296" s="31"/>
      <c r="I1296" s="121">
        <f t="shared" si="74"/>
        <v>1098</v>
      </c>
      <c r="J1296" s="21"/>
      <c r="K1296" s="31"/>
      <c r="L1296" s="113">
        <v>16</v>
      </c>
      <c r="M1296" s="113">
        <v>4</v>
      </c>
      <c r="N1296" s="113">
        <v>95</v>
      </c>
      <c r="O1296" s="113">
        <v>474</v>
      </c>
      <c r="P1296" s="113">
        <v>3301</v>
      </c>
      <c r="Q1296" s="113">
        <v>1088</v>
      </c>
      <c r="R1296" s="113">
        <v>162</v>
      </c>
      <c r="S1296" s="113">
        <v>170</v>
      </c>
      <c r="T1296" s="113">
        <v>769</v>
      </c>
    </row>
    <row r="1297" spans="1:20" x14ac:dyDescent="0.25">
      <c r="A1297" s="115" t="s">
        <v>3070</v>
      </c>
      <c r="B1297" s="104" t="s">
        <v>4953</v>
      </c>
      <c r="C1297" s="104">
        <v>16</v>
      </c>
      <c r="D1297" s="115" t="s">
        <v>5793</v>
      </c>
      <c r="E1297" s="31">
        <f t="shared" si="72"/>
        <v>367</v>
      </c>
      <c r="F1297" s="121">
        <f t="shared" si="73"/>
        <v>276.75</v>
      </c>
      <c r="G1297" s="21"/>
      <c r="H1297" s="31"/>
      <c r="I1297" s="121">
        <f t="shared" si="74"/>
        <v>248.6</v>
      </c>
      <c r="J1297" s="21"/>
      <c r="K1297" s="31"/>
      <c r="L1297" s="113">
        <v>12</v>
      </c>
      <c r="M1297" s="113">
        <v>281</v>
      </c>
      <c r="N1297" s="113">
        <v>449</v>
      </c>
      <c r="O1297" s="113">
        <v>365</v>
      </c>
      <c r="P1297" s="113">
        <v>5</v>
      </c>
      <c r="Q1297" s="113">
        <v>137</v>
      </c>
      <c r="R1297" s="113">
        <v>322</v>
      </c>
      <c r="S1297" s="113">
        <v>610</v>
      </c>
      <c r="T1297" s="113">
        <v>169</v>
      </c>
    </row>
    <row r="1298" spans="1:20" x14ac:dyDescent="0.25">
      <c r="A1298" s="115" t="s">
        <v>2371</v>
      </c>
      <c r="B1298" s="104" t="s">
        <v>4870</v>
      </c>
      <c r="C1298" s="104">
        <v>1</v>
      </c>
      <c r="D1298" s="115" t="s">
        <v>7524</v>
      </c>
      <c r="E1298" s="31">
        <f t="shared" si="72"/>
        <v>364</v>
      </c>
      <c r="F1298" s="121">
        <f t="shared" si="73"/>
        <v>32</v>
      </c>
      <c r="G1298" s="21"/>
      <c r="H1298" s="31"/>
      <c r="I1298" s="121">
        <f t="shared" si="74"/>
        <v>218.4</v>
      </c>
      <c r="J1298" s="21"/>
      <c r="K1298" s="31"/>
      <c r="L1298" s="113"/>
      <c r="M1298" s="113">
        <v>71</v>
      </c>
      <c r="N1298" s="113">
        <v>28</v>
      </c>
      <c r="O1298" s="113">
        <v>29</v>
      </c>
      <c r="P1298" s="113"/>
      <c r="Q1298" s="113"/>
      <c r="R1298" s="113">
        <v>648</v>
      </c>
      <c r="S1298" s="113">
        <v>354</v>
      </c>
      <c r="T1298" s="113">
        <v>90</v>
      </c>
    </row>
    <row r="1299" spans="1:20" x14ac:dyDescent="0.25">
      <c r="A1299" s="115" t="s">
        <v>4</v>
      </c>
      <c r="B1299" s="104" t="s">
        <v>4897</v>
      </c>
      <c r="C1299" s="104">
        <v>5</v>
      </c>
      <c r="D1299" s="115" t="s">
        <v>8372</v>
      </c>
      <c r="E1299" s="31">
        <f t="shared" si="72"/>
        <v>363.33333333333331</v>
      </c>
      <c r="F1299" s="121">
        <f t="shared" si="73"/>
        <v>438.75</v>
      </c>
      <c r="G1299" s="21"/>
      <c r="H1299" s="31"/>
      <c r="I1299" s="121">
        <f t="shared" si="74"/>
        <v>310.8</v>
      </c>
      <c r="J1299" s="21"/>
      <c r="K1299" s="31"/>
      <c r="L1299" s="113"/>
      <c r="M1299" s="113">
        <v>1133</v>
      </c>
      <c r="N1299" s="113">
        <v>96</v>
      </c>
      <c r="O1299" s="113">
        <v>526</v>
      </c>
      <c r="P1299" s="113">
        <v>391</v>
      </c>
      <c r="Q1299" s="113">
        <v>73</v>
      </c>
      <c r="R1299" s="113">
        <v>128</v>
      </c>
      <c r="S1299" s="113">
        <v>311</v>
      </c>
      <c r="T1299" s="113">
        <v>651</v>
      </c>
    </row>
    <row r="1300" spans="1:20" x14ac:dyDescent="0.25">
      <c r="A1300" s="115" t="s">
        <v>1318</v>
      </c>
      <c r="B1300" s="104" t="s">
        <v>4953</v>
      </c>
      <c r="C1300" s="104">
        <v>16</v>
      </c>
      <c r="D1300" s="115" t="s">
        <v>8874</v>
      </c>
      <c r="E1300" s="31">
        <f t="shared" si="72"/>
        <v>363.33333333333331</v>
      </c>
      <c r="F1300" s="121">
        <f t="shared" si="73"/>
        <v>84</v>
      </c>
      <c r="G1300" s="21"/>
      <c r="H1300" s="31"/>
      <c r="I1300" s="121">
        <f t="shared" si="74"/>
        <v>308.60000000000002</v>
      </c>
      <c r="J1300" s="21"/>
      <c r="K1300" s="31"/>
      <c r="L1300" s="113">
        <v>81</v>
      </c>
      <c r="M1300" s="113">
        <v>49</v>
      </c>
      <c r="N1300" s="113">
        <v>124</v>
      </c>
      <c r="O1300" s="113">
        <v>82</v>
      </c>
      <c r="P1300" s="113">
        <v>174</v>
      </c>
      <c r="Q1300" s="113">
        <v>279</v>
      </c>
      <c r="R1300" s="113">
        <v>322</v>
      </c>
      <c r="S1300" s="113">
        <v>232</v>
      </c>
      <c r="T1300" s="113">
        <v>536</v>
      </c>
    </row>
    <row r="1301" spans="1:20" x14ac:dyDescent="0.25">
      <c r="A1301" s="115" t="s">
        <v>2340</v>
      </c>
      <c r="B1301" s="104" t="s">
        <v>4909</v>
      </c>
      <c r="C1301" s="104">
        <v>7</v>
      </c>
      <c r="D1301" s="115" t="s">
        <v>7030</v>
      </c>
      <c r="E1301" s="31">
        <f t="shared" si="72"/>
        <v>362.66666666666669</v>
      </c>
      <c r="F1301" s="121">
        <f t="shared" si="73"/>
        <v>67.5</v>
      </c>
      <c r="G1301" s="21"/>
      <c r="H1301" s="31"/>
      <c r="I1301" s="121">
        <f t="shared" si="74"/>
        <v>251</v>
      </c>
      <c r="J1301" s="21"/>
      <c r="K1301" s="31"/>
      <c r="L1301" s="113">
        <v>190</v>
      </c>
      <c r="M1301" s="113"/>
      <c r="N1301" s="113">
        <v>66</v>
      </c>
      <c r="O1301" s="113">
        <v>14</v>
      </c>
      <c r="P1301" s="113">
        <v>37</v>
      </c>
      <c r="Q1301" s="113">
        <v>130</v>
      </c>
      <c r="R1301" s="113">
        <v>189</v>
      </c>
      <c r="S1301" s="113">
        <v>483</v>
      </c>
      <c r="T1301" s="113">
        <v>416</v>
      </c>
    </row>
    <row r="1302" spans="1:20" x14ac:dyDescent="0.25">
      <c r="A1302" s="115" t="s">
        <v>845</v>
      </c>
      <c r="B1302" s="104" t="s">
        <v>4902</v>
      </c>
      <c r="C1302" s="104">
        <v>6</v>
      </c>
      <c r="D1302" s="115" t="s">
        <v>5667</v>
      </c>
      <c r="E1302" s="31">
        <f t="shared" si="72"/>
        <v>362.66666666666669</v>
      </c>
      <c r="F1302" s="121">
        <f t="shared" si="73"/>
        <v>553.5</v>
      </c>
      <c r="G1302" s="21"/>
      <c r="H1302" s="31"/>
      <c r="I1302" s="121">
        <f t="shared" si="74"/>
        <v>299.8</v>
      </c>
      <c r="J1302" s="21"/>
      <c r="K1302" s="31"/>
      <c r="L1302" s="113">
        <v>309</v>
      </c>
      <c r="M1302" s="113">
        <v>623</v>
      </c>
      <c r="N1302" s="113">
        <v>525</v>
      </c>
      <c r="O1302" s="113">
        <v>757</v>
      </c>
      <c r="P1302" s="113">
        <v>105</v>
      </c>
      <c r="Q1302" s="113">
        <v>306</v>
      </c>
      <c r="R1302" s="113">
        <v>194</v>
      </c>
      <c r="S1302" s="113">
        <v>518</v>
      </c>
      <c r="T1302" s="113">
        <v>376</v>
      </c>
    </row>
    <row r="1303" spans="1:20" x14ac:dyDescent="0.25">
      <c r="A1303" s="115" t="s">
        <v>4819</v>
      </c>
      <c r="B1303" s="104" t="s">
        <v>4872</v>
      </c>
      <c r="C1303" s="104">
        <v>1</v>
      </c>
      <c r="D1303" s="115" t="s">
        <v>8353</v>
      </c>
      <c r="E1303" s="31">
        <f t="shared" si="72"/>
        <v>362.33333333333331</v>
      </c>
      <c r="F1303" s="121">
        <f t="shared" si="73"/>
        <v>492.25</v>
      </c>
      <c r="G1303" s="21"/>
      <c r="H1303" s="31"/>
      <c r="I1303" s="121">
        <f t="shared" si="74"/>
        <v>233.8</v>
      </c>
      <c r="J1303" s="21"/>
      <c r="K1303" s="31"/>
      <c r="L1303" s="113">
        <v>12</v>
      </c>
      <c r="M1303" s="113">
        <v>872</v>
      </c>
      <c r="N1303" s="113">
        <v>1030</v>
      </c>
      <c r="O1303" s="113">
        <v>55</v>
      </c>
      <c r="P1303" s="113">
        <v>8</v>
      </c>
      <c r="Q1303" s="113">
        <v>74</v>
      </c>
      <c r="R1303" s="113">
        <v>156</v>
      </c>
      <c r="S1303" s="113">
        <v>661</v>
      </c>
      <c r="T1303" s="113">
        <v>270</v>
      </c>
    </row>
    <row r="1304" spans="1:20" x14ac:dyDescent="0.25">
      <c r="A1304" s="115" t="s">
        <v>3920</v>
      </c>
      <c r="B1304" s="104" t="s">
        <v>4953</v>
      </c>
      <c r="C1304" s="104">
        <v>16</v>
      </c>
      <c r="D1304" s="115" t="s">
        <v>7574</v>
      </c>
      <c r="E1304" s="31">
        <f t="shared" si="72"/>
        <v>362</v>
      </c>
      <c r="F1304" s="121">
        <f t="shared" si="73"/>
        <v>0</v>
      </c>
      <c r="G1304" s="21"/>
      <c r="H1304" s="31"/>
      <c r="I1304" s="121">
        <f t="shared" si="74"/>
        <v>234.2</v>
      </c>
      <c r="J1304" s="21"/>
      <c r="K1304" s="31"/>
      <c r="L1304" s="113"/>
      <c r="M1304" s="113"/>
      <c r="N1304" s="113"/>
      <c r="O1304" s="113"/>
      <c r="P1304" s="113">
        <v>33</v>
      </c>
      <c r="Q1304" s="113">
        <v>52</v>
      </c>
      <c r="R1304" s="113">
        <v>116</v>
      </c>
      <c r="S1304" s="113">
        <v>680</v>
      </c>
      <c r="T1304" s="113">
        <v>290</v>
      </c>
    </row>
    <row r="1305" spans="1:20" x14ac:dyDescent="0.25">
      <c r="A1305" s="115" t="s">
        <v>2172</v>
      </c>
      <c r="B1305" s="104" t="s">
        <v>4898</v>
      </c>
      <c r="C1305" s="104">
        <v>6</v>
      </c>
      <c r="D1305" s="115" t="s">
        <v>8488</v>
      </c>
      <c r="E1305" s="31">
        <f t="shared" si="72"/>
        <v>362</v>
      </c>
      <c r="F1305" s="121">
        <f t="shared" si="73"/>
        <v>76</v>
      </c>
      <c r="G1305" s="21"/>
      <c r="H1305" s="31"/>
      <c r="I1305" s="121">
        <f t="shared" si="74"/>
        <v>416.6</v>
      </c>
      <c r="J1305" s="21"/>
      <c r="K1305" s="31"/>
      <c r="L1305" s="113">
        <v>43</v>
      </c>
      <c r="M1305" s="113">
        <v>48</v>
      </c>
      <c r="N1305" s="113">
        <v>1</v>
      </c>
      <c r="O1305" s="113">
        <v>212</v>
      </c>
      <c r="P1305" s="113">
        <v>241</v>
      </c>
      <c r="Q1305" s="113">
        <v>756</v>
      </c>
      <c r="R1305" s="113">
        <v>534</v>
      </c>
      <c r="S1305" s="113">
        <v>479</v>
      </c>
      <c r="T1305" s="113">
        <v>73</v>
      </c>
    </row>
    <row r="1306" spans="1:20" x14ac:dyDescent="0.25">
      <c r="A1306" s="115" t="s">
        <v>2351</v>
      </c>
      <c r="B1306" s="104" t="s">
        <v>4924</v>
      </c>
      <c r="C1306" s="104">
        <v>11</v>
      </c>
      <c r="D1306" s="115" t="s">
        <v>9033</v>
      </c>
      <c r="E1306" s="31">
        <f t="shared" si="72"/>
        <v>361.33333333333331</v>
      </c>
      <c r="F1306" s="121">
        <f t="shared" si="73"/>
        <v>180.25</v>
      </c>
      <c r="G1306" s="21"/>
      <c r="H1306" s="31"/>
      <c r="I1306" s="121">
        <f t="shared" si="74"/>
        <v>312.39999999999998</v>
      </c>
      <c r="J1306" s="21"/>
      <c r="K1306" s="31"/>
      <c r="L1306" s="113">
        <v>59</v>
      </c>
      <c r="M1306" s="113">
        <v>304</v>
      </c>
      <c r="N1306" s="113">
        <v>203</v>
      </c>
      <c r="O1306" s="113">
        <v>155</v>
      </c>
      <c r="P1306" s="113">
        <v>194</v>
      </c>
      <c r="Q1306" s="113">
        <v>284</v>
      </c>
      <c r="R1306" s="113">
        <v>232</v>
      </c>
      <c r="S1306" s="113">
        <v>365</v>
      </c>
      <c r="T1306" s="113">
        <v>487</v>
      </c>
    </row>
    <row r="1307" spans="1:20" x14ac:dyDescent="0.25">
      <c r="A1307" s="115" t="s">
        <v>1536</v>
      </c>
      <c r="B1307" s="104" t="s">
        <v>4951</v>
      </c>
      <c r="C1307" s="104">
        <v>15</v>
      </c>
      <c r="D1307" s="115" t="s">
        <v>8885</v>
      </c>
      <c r="E1307" s="31">
        <f t="shared" si="72"/>
        <v>361.33333333333331</v>
      </c>
      <c r="F1307" s="121">
        <f t="shared" si="73"/>
        <v>72</v>
      </c>
      <c r="G1307" s="21"/>
      <c r="H1307" s="31"/>
      <c r="I1307" s="121">
        <f t="shared" si="74"/>
        <v>245.6</v>
      </c>
      <c r="J1307" s="21"/>
      <c r="K1307" s="31"/>
      <c r="L1307" s="113">
        <v>15</v>
      </c>
      <c r="M1307" s="113">
        <v>12</v>
      </c>
      <c r="N1307" s="113">
        <v>112</v>
      </c>
      <c r="O1307" s="113">
        <v>149</v>
      </c>
      <c r="P1307" s="113">
        <v>45</v>
      </c>
      <c r="Q1307" s="113">
        <v>99</v>
      </c>
      <c r="R1307" s="113">
        <v>458</v>
      </c>
      <c r="S1307" s="113">
        <v>224</v>
      </c>
      <c r="T1307" s="113">
        <v>402</v>
      </c>
    </row>
    <row r="1308" spans="1:20" x14ac:dyDescent="0.25">
      <c r="A1308" s="115" t="s">
        <v>1831</v>
      </c>
      <c r="B1308" s="104" t="s">
        <v>4942</v>
      </c>
      <c r="C1308" s="104">
        <v>15</v>
      </c>
      <c r="D1308" s="115" t="s">
        <v>5461</v>
      </c>
      <c r="E1308" s="31">
        <f t="shared" si="72"/>
        <v>361</v>
      </c>
      <c r="F1308" s="121">
        <f t="shared" si="73"/>
        <v>214.5</v>
      </c>
      <c r="G1308" s="21"/>
      <c r="H1308" s="31"/>
      <c r="I1308" s="121">
        <f t="shared" si="74"/>
        <v>300.60000000000002</v>
      </c>
      <c r="J1308" s="21"/>
      <c r="K1308" s="31"/>
      <c r="L1308" s="113">
        <v>94</v>
      </c>
      <c r="M1308" s="113">
        <v>130</v>
      </c>
      <c r="N1308" s="113">
        <v>230</v>
      </c>
      <c r="O1308" s="113">
        <v>404</v>
      </c>
      <c r="P1308" s="113">
        <v>131</v>
      </c>
      <c r="Q1308" s="113">
        <v>289</v>
      </c>
      <c r="R1308" s="113">
        <v>601</v>
      </c>
      <c r="S1308" s="113">
        <v>326</v>
      </c>
      <c r="T1308" s="113">
        <v>156</v>
      </c>
    </row>
    <row r="1309" spans="1:20" x14ac:dyDescent="0.25">
      <c r="A1309" s="115" t="s">
        <v>1015</v>
      </c>
      <c r="B1309" s="104" t="s">
        <v>4953</v>
      </c>
      <c r="C1309" s="104">
        <v>16</v>
      </c>
      <c r="D1309" s="115" t="s">
        <v>8624</v>
      </c>
      <c r="E1309" s="31">
        <f t="shared" si="72"/>
        <v>360.33333333333331</v>
      </c>
      <c r="F1309" s="121">
        <f t="shared" si="73"/>
        <v>72</v>
      </c>
      <c r="G1309" s="21"/>
      <c r="H1309" s="31"/>
      <c r="I1309" s="121">
        <f t="shared" si="74"/>
        <v>431.8</v>
      </c>
      <c r="J1309" s="21"/>
      <c r="K1309" s="31"/>
      <c r="L1309" s="113">
        <v>203</v>
      </c>
      <c r="M1309" s="113"/>
      <c r="N1309" s="113"/>
      <c r="O1309" s="113">
        <v>85</v>
      </c>
      <c r="P1309" s="113">
        <v>583</v>
      </c>
      <c r="Q1309" s="113">
        <v>495</v>
      </c>
      <c r="R1309" s="113">
        <v>518</v>
      </c>
      <c r="S1309" s="113">
        <v>129</v>
      </c>
      <c r="T1309" s="113">
        <v>434</v>
      </c>
    </row>
    <row r="1310" spans="1:20" x14ac:dyDescent="0.25">
      <c r="A1310" s="115" t="s">
        <v>1729</v>
      </c>
      <c r="B1310" s="104" t="s">
        <v>4954</v>
      </c>
      <c r="C1310" s="104">
        <v>16</v>
      </c>
      <c r="D1310" s="115" t="s">
        <v>5998</v>
      </c>
      <c r="E1310" s="31">
        <f t="shared" si="72"/>
        <v>359.33333333333331</v>
      </c>
      <c r="F1310" s="121">
        <f t="shared" si="73"/>
        <v>209</v>
      </c>
      <c r="G1310" s="21"/>
      <c r="H1310" s="31"/>
      <c r="I1310" s="121">
        <f t="shared" si="74"/>
        <v>341.2</v>
      </c>
      <c r="J1310" s="21"/>
      <c r="K1310" s="31"/>
      <c r="L1310" s="113">
        <v>56</v>
      </c>
      <c r="M1310" s="113">
        <v>40</v>
      </c>
      <c r="N1310" s="113">
        <v>335</v>
      </c>
      <c r="O1310" s="113">
        <v>405</v>
      </c>
      <c r="P1310" s="113">
        <v>180</v>
      </c>
      <c r="Q1310" s="113">
        <v>448</v>
      </c>
      <c r="R1310" s="113">
        <v>371</v>
      </c>
      <c r="S1310" s="113">
        <v>280</v>
      </c>
      <c r="T1310" s="113">
        <v>427</v>
      </c>
    </row>
    <row r="1311" spans="1:20" x14ac:dyDescent="0.25">
      <c r="A1311" s="115" t="s">
        <v>702</v>
      </c>
      <c r="B1311" s="104" t="s">
        <v>4954</v>
      </c>
      <c r="C1311" s="104">
        <v>16</v>
      </c>
      <c r="D1311" s="115" t="s">
        <v>6255</v>
      </c>
      <c r="E1311" s="31">
        <f t="shared" si="72"/>
        <v>357.33333333333331</v>
      </c>
      <c r="F1311" s="121">
        <f t="shared" si="73"/>
        <v>18</v>
      </c>
      <c r="G1311" s="21"/>
      <c r="H1311" s="31"/>
      <c r="I1311" s="121">
        <f t="shared" si="74"/>
        <v>221.2</v>
      </c>
      <c r="J1311" s="21"/>
      <c r="K1311" s="31"/>
      <c r="L1311" s="113">
        <v>2</v>
      </c>
      <c r="M1311" s="113">
        <v>40</v>
      </c>
      <c r="N1311" s="113">
        <v>18</v>
      </c>
      <c r="O1311" s="113">
        <v>12</v>
      </c>
      <c r="P1311" s="113">
        <v>10</v>
      </c>
      <c r="Q1311" s="113">
        <v>24</v>
      </c>
      <c r="R1311" s="113">
        <v>32</v>
      </c>
      <c r="S1311" s="113">
        <v>37</v>
      </c>
      <c r="T1311" s="113">
        <v>1003</v>
      </c>
    </row>
    <row r="1312" spans="1:20" x14ac:dyDescent="0.25">
      <c r="A1312" s="115" t="s">
        <v>2317</v>
      </c>
      <c r="B1312" s="104" t="s">
        <v>4953</v>
      </c>
      <c r="C1312" s="104">
        <v>16</v>
      </c>
      <c r="D1312" s="115" t="s">
        <v>6565</v>
      </c>
      <c r="E1312" s="31">
        <f t="shared" ref="E1312:E1375" si="75">SUM(R1312:T1312)/3</f>
        <v>357.33333333333331</v>
      </c>
      <c r="F1312" s="121">
        <f t="shared" ref="F1312:F1375" si="76">SUM(L1312:O1312)/4</f>
        <v>28</v>
      </c>
      <c r="G1312" s="21"/>
      <c r="H1312" s="31"/>
      <c r="I1312" s="121">
        <f t="shared" ref="I1312:I1375" si="77">SUM(P1312:T1312)/5</f>
        <v>236.8</v>
      </c>
      <c r="J1312" s="21"/>
      <c r="K1312" s="31"/>
      <c r="L1312" s="113">
        <v>18</v>
      </c>
      <c r="M1312" s="113">
        <v>30</v>
      </c>
      <c r="N1312" s="113">
        <v>13</v>
      </c>
      <c r="O1312" s="113">
        <v>51</v>
      </c>
      <c r="P1312" s="113"/>
      <c r="Q1312" s="113">
        <v>112</v>
      </c>
      <c r="R1312" s="113">
        <v>331</v>
      </c>
      <c r="S1312" s="113">
        <v>350</v>
      </c>
      <c r="T1312" s="113">
        <v>391</v>
      </c>
    </row>
    <row r="1313" spans="1:20" x14ac:dyDescent="0.25">
      <c r="A1313" s="115" t="s">
        <v>1652</v>
      </c>
      <c r="B1313" s="104" t="s">
        <v>4886</v>
      </c>
      <c r="C1313" s="104">
        <v>4</v>
      </c>
      <c r="D1313" s="115" t="s">
        <v>6783</v>
      </c>
      <c r="E1313" s="31">
        <f t="shared" si="75"/>
        <v>357</v>
      </c>
      <c r="F1313" s="121">
        <f t="shared" si="76"/>
        <v>131.25</v>
      </c>
      <c r="G1313" s="21"/>
      <c r="H1313" s="31"/>
      <c r="I1313" s="121">
        <f t="shared" si="77"/>
        <v>277.2</v>
      </c>
      <c r="J1313" s="21"/>
      <c r="K1313" s="31"/>
      <c r="L1313" s="113">
        <v>51</v>
      </c>
      <c r="M1313" s="113">
        <v>136</v>
      </c>
      <c r="N1313" s="113">
        <v>115</v>
      </c>
      <c r="O1313" s="113">
        <v>223</v>
      </c>
      <c r="P1313" s="113">
        <v>145</v>
      </c>
      <c r="Q1313" s="113">
        <v>170</v>
      </c>
      <c r="R1313" s="113">
        <v>373</v>
      </c>
      <c r="S1313" s="113">
        <v>368</v>
      </c>
      <c r="T1313" s="113">
        <v>330</v>
      </c>
    </row>
    <row r="1314" spans="1:20" x14ac:dyDescent="0.25">
      <c r="A1314" s="115" t="s">
        <v>1142</v>
      </c>
      <c r="B1314" s="104" t="s">
        <v>4942</v>
      </c>
      <c r="C1314" s="104">
        <v>15</v>
      </c>
      <c r="D1314" s="115" t="s">
        <v>5567</v>
      </c>
      <c r="E1314" s="31">
        <f t="shared" si="75"/>
        <v>356.33333333333331</v>
      </c>
      <c r="F1314" s="121">
        <f t="shared" si="76"/>
        <v>58.75</v>
      </c>
      <c r="G1314" s="21"/>
      <c r="H1314" s="31"/>
      <c r="I1314" s="121">
        <f t="shared" si="77"/>
        <v>238.2</v>
      </c>
      <c r="J1314" s="21"/>
      <c r="K1314" s="31"/>
      <c r="L1314" s="113">
        <v>17</v>
      </c>
      <c r="M1314" s="113">
        <v>96</v>
      </c>
      <c r="N1314" s="113">
        <v>73</v>
      </c>
      <c r="O1314" s="113">
        <v>49</v>
      </c>
      <c r="P1314" s="113">
        <v>2</v>
      </c>
      <c r="Q1314" s="113">
        <v>120</v>
      </c>
      <c r="R1314" s="113">
        <v>1039</v>
      </c>
      <c r="S1314" s="113">
        <v>30</v>
      </c>
      <c r="T1314" s="113">
        <v>0</v>
      </c>
    </row>
    <row r="1315" spans="1:20" x14ac:dyDescent="0.25">
      <c r="A1315" s="115" t="s">
        <v>3654</v>
      </c>
      <c r="B1315" s="104" t="s">
        <v>4953</v>
      </c>
      <c r="C1315" s="104">
        <v>16</v>
      </c>
      <c r="D1315" s="115" t="s">
        <v>8845</v>
      </c>
      <c r="E1315" s="31">
        <f t="shared" si="75"/>
        <v>355.66666666666669</v>
      </c>
      <c r="F1315" s="121">
        <f t="shared" si="76"/>
        <v>9.25</v>
      </c>
      <c r="G1315" s="21"/>
      <c r="H1315" s="31"/>
      <c r="I1315" s="121">
        <f t="shared" si="77"/>
        <v>224</v>
      </c>
      <c r="J1315" s="21"/>
      <c r="K1315" s="31"/>
      <c r="L1315" s="113">
        <v>27</v>
      </c>
      <c r="M1315" s="113">
        <v>10</v>
      </c>
      <c r="N1315" s="113"/>
      <c r="O1315" s="113"/>
      <c r="P1315" s="113"/>
      <c r="Q1315" s="113">
        <v>53</v>
      </c>
      <c r="R1315" s="113">
        <v>9</v>
      </c>
      <c r="S1315" s="113">
        <v>24</v>
      </c>
      <c r="T1315" s="113">
        <v>1034</v>
      </c>
    </row>
    <row r="1316" spans="1:20" x14ac:dyDescent="0.25">
      <c r="A1316" s="115" t="s">
        <v>1838</v>
      </c>
      <c r="B1316" s="104" t="s">
        <v>4919</v>
      </c>
      <c r="C1316" s="104">
        <v>10</v>
      </c>
      <c r="D1316" s="115" t="s">
        <v>8587</v>
      </c>
      <c r="E1316" s="31">
        <f t="shared" si="75"/>
        <v>354.66666666666669</v>
      </c>
      <c r="F1316" s="121">
        <f t="shared" si="76"/>
        <v>250.25</v>
      </c>
      <c r="G1316" s="21"/>
      <c r="H1316" s="31"/>
      <c r="I1316" s="121">
        <f t="shared" si="77"/>
        <v>340.8</v>
      </c>
      <c r="J1316" s="21"/>
      <c r="K1316" s="31"/>
      <c r="L1316" s="113">
        <v>270</v>
      </c>
      <c r="M1316" s="113">
        <v>334</v>
      </c>
      <c r="N1316" s="113">
        <v>240</v>
      </c>
      <c r="O1316" s="113">
        <v>157</v>
      </c>
      <c r="P1316" s="113">
        <v>420</v>
      </c>
      <c r="Q1316" s="113">
        <v>220</v>
      </c>
      <c r="R1316" s="113">
        <v>243</v>
      </c>
      <c r="S1316" s="113">
        <v>362</v>
      </c>
      <c r="T1316" s="113">
        <v>459</v>
      </c>
    </row>
    <row r="1317" spans="1:20" x14ac:dyDescent="0.25">
      <c r="A1317" s="115" t="s">
        <v>666</v>
      </c>
      <c r="B1317" s="104" t="s">
        <v>4879</v>
      </c>
      <c r="C1317" s="104">
        <v>2</v>
      </c>
      <c r="D1317" s="115" t="s">
        <v>7486</v>
      </c>
      <c r="E1317" s="31">
        <f t="shared" si="75"/>
        <v>354</v>
      </c>
      <c r="F1317" s="121">
        <f t="shared" si="76"/>
        <v>292</v>
      </c>
      <c r="G1317" s="21"/>
      <c r="H1317" s="31"/>
      <c r="I1317" s="121">
        <f t="shared" si="77"/>
        <v>289.8</v>
      </c>
      <c r="J1317" s="21"/>
      <c r="K1317" s="31"/>
      <c r="L1317" s="113">
        <v>917</v>
      </c>
      <c r="M1317" s="113">
        <v>58</v>
      </c>
      <c r="N1317" s="113">
        <v>124</v>
      </c>
      <c r="O1317" s="113">
        <v>69</v>
      </c>
      <c r="P1317" s="113">
        <v>161</v>
      </c>
      <c r="Q1317" s="113">
        <v>226</v>
      </c>
      <c r="R1317" s="113">
        <v>318</v>
      </c>
      <c r="S1317" s="113">
        <v>407</v>
      </c>
      <c r="T1317" s="113">
        <v>337</v>
      </c>
    </row>
    <row r="1318" spans="1:20" x14ac:dyDescent="0.25">
      <c r="A1318" s="115" t="s">
        <v>3080</v>
      </c>
      <c r="B1318" s="104" t="s">
        <v>4963</v>
      </c>
      <c r="C1318" s="104">
        <v>20</v>
      </c>
      <c r="D1318" s="115" t="s">
        <v>7753</v>
      </c>
      <c r="E1318" s="31">
        <f t="shared" si="75"/>
        <v>353.66666666666669</v>
      </c>
      <c r="F1318" s="121">
        <f t="shared" si="76"/>
        <v>159.25</v>
      </c>
      <c r="G1318" s="21"/>
      <c r="H1318" s="31"/>
      <c r="I1318" s="121">
        <f t="shared" si="77"/>
        <v>301</v>
      </c>
      <c r="J1318" s="21"/>
      <c r="K1318" s="31"/>
      <c r="L1318" s="113">
        <v>69</v>
      </c>
      <c r="M1318" s="113">
        <v>87</v>
      </c>
      <c r="N1318" s="113">
        <v>133</v>
      </c>
      <c r="O1318" s="113">
        <v>348</v>
      </c>
      <c r="P1318" s="113">
        <v>113</v>
      </c>
      <c r="Q1318" s="113">
        <v>331</v>
      </c>
      <c r="R1318" s="113">
        <v>143</v>
      </c>
      <c r="S1318" s="113">
        <v>233</v>
      </c>
      <c r="T1318" s="113">
        <v>685</v>
      </c>
    </row>
    <row r="1319" spans="1:20" x14ac:dyDescent="0.25">
      <c r="A1319" s="115" t="s">
        <v>8142</v>
      </c>
      <c r="B1319" s="104" t="s">
        <v>4914</v>
      </c>
      <c r="C1319" s="104">
        <v>9</v>
      </c>
      <c r="D1319" s="115" t="s">
        <v>8143</v>
      </c>
      <c r="E1319" s="31">
        <f t="shared" si="75"/>
        <v>353.66666666666669</v>
      </c>
      <c r="F1319" s="121">
        <f t="shared" si="76"/>
        <v>0</v>
      </c>
      <c r="G1319" s="21"/>
      <c r="H1319" s="31"/>
      <c r="I1319" s="121">
        <f t="shared" si="77"/>
        <v>248.4</v>
      </c>
      <c r="J1319" s="21"/>
      <c r="K1319" s="31"/>
      <c r="L1319" s="113"/>
      <c r="M1319" s="113"/>
      <c r="N1319" s="113"/>
      <c r="O1319" s="113"/>
      <c r="P1319" s="113">
        <v>22</v>
      </c>
      <c r="Q1319" s="113">
        <v>159</v>
      </c>
      <c r="R1319" s="113">
        <v>120</v>
      </c>
      <c r="S1319" s="113">
        <v>317</v>
      </c>
      <c r="T1319" s="113">
        <v>624</v>
      </c>
    </row>
    <row r="1320" spans="1:20" x14ac:dyDescent="0.25">
      <c r="A1320" s="115" t="s">
        <v>536</v>
      </c>
      <c r="B1320" s="104" t="s">
        <v>4881</v>
      </c>
      <c r="C1320" s="104">
        <v>2</v>
      </c>
      <c r="D1320" s="115" t="s">
        <v>6470</v>
      </c>
      <c r="E1320" s="31">
        <f t="shared" si="75"/>
        <v>353.66666666666669</v>
      </c>
      <c r="F1320" s="121">
        <f t="shared" si="76"/>
        <v>45.25</v>
      </c>
      <c r="G1320" s="21"/>
      <c r="H1320" s="31"/>
      <c r="I1320" s="121">
        <f t="shared" si="77"/>
        <v>247.2</v>
      </c>
      <c r="J1320" s="21"/>
      <c r="K1320" s="31"/>
      <c r="L1320" s="113">
        <v>3</v>
      </c>
      <c r="M1320" s="113">
        <v>111</v>
      </c>
      <c r="N1320" s="113">
        <v>28</v>
      </c>
      <c r="O1320" s="113">
        <v>39</v>
      </c>
      <c r="P1320" s="113">
        <v>82</v>
      </c>
      <c r="Q1320" s="113">
        <v>93</v>
      </c>
      <c r="R1320" s="113">
        <v>293</v>
      </c>
      <c r="S1320" s="113">
        <v>157</v>
      </c>
      <c r="T1320" s="113">
        <v>611</v>
      </c>
    </row>
    <row r="1321" spans="1:20" x14ac:dyDescent="0.25">
      <c r="A1321" s="115" t="s">
        <v>1776</v>
      </c>
      <c r="B1321" s="104" t="s">
        <v>4954</v>
      </c>
      <c r="C1321" s="104">
        <v>16</v>
      </c>
      <c r="D1321" s="115" t="s">
        <v>7994</v>
      </c>
      <c r="E1321" s="31">
        <f t="shared" si="75"/>
        <v>353.66666666666669</v>
      </c>
      <c r="F1321" s="121">
        <f t="shared" si="76"/>
        <v>115.75</v>
      </c>
      <c r="G1321" s="21"/>
      <c r="H1321" s="31"/>
      <c r="I1321" s="121">
        <f t="shared" si="77"/>
        <v>252</v>
      </c>
      <c r="J1321" s="21"/>
      <c r="K1321" s="31"/>
      <c r="L1321" s="113">
        <v>68</v>
      </c>
      <c r="M1321" s="113">
        <v>113</v>
      </c>
      <c r="N1321" s="113">
        <v>106</v>
      </c>
      <c r="O1321" s="113">
        <v>176</v>
      </c>
      <c r="P1321" s="113">
        <v>49</v>
      </c>
      <c r="Q1321" s="113">
        <v>150</v>
      </c>
      <c r="R1321" s="113">
        <v>213</v>
      </c>
      <c r="S1321" s="113">
        <v>400</v>
      </c>
      <c r="T1321" s="113">
        <v>448</v>
      </c>
    </row>
    <row r="1322" spans="1:20" x14ac:dyDescent="0.25">
      <c r="A1322" s="115" t="s">
        <v>2449</v>
      </c>
      <c r="B1322" s="104" t="s">
        <v>4932</v>
      </c>
      <c r="C1322" s="104">
        <v>11</v>
      </c>
      <c r="D1322" s="115" t="s">
        <v>8641</v>
      </c>
      <c r="E1322" s="31">
        <f t="shared" si="75"/>
        <v>351.66666666666669</v>
      </c>
      <c r="F1322" s="121">
        <f t="shared" si="76"/>
        <v>42.75</v>
      </c>
      <c r="G1322" s="21"/>
      <c r="H1322" s="31"/>
      <c r="I1322" s="121">
        <f t="shared" si="77"/>
        <v>235.2</v>
      </c>
      <c r="J1322" s="21"/>
      <c r="K1322" s="31"/>
      <c r="L1322" s="113">
        <v>47</v>
      </c>
      <c r="M1322" s="113">
        <v>24</v>
      </c>
      <c r="N1322" s="113">
        <v>21</v>
      </c>
      <c r="O1322" s="113">
        <v>79</v>
      </c>
      <c r="P1322" s="113">
        <v>44</v>
      </c>
      <c r="Q1322" s="113">
        <v>77</v>
      </c>
      <c r="R1322" s="113">
        <v>171</v>
      </c>
      <c r="S1322" s="113">
        <v>417</v>
      </c>
      <c r="T1322" s="113">
        <v>467</v>
      </c>
    </row>
    <row r="1323" spans="1:20" x14ac:dyDescent="0.25">
      <c r="A1323" s="115" t="s">
        <v>598</v>
      </c>
      <c r="B1323" s="104" t="s">
        <v>4902</v>
      </c>
      <c r="C1323" s="104">
        <v>6</v>
      </c>
      <c r="D1323" s="115" t="s">
        <v>6802</v>
      </c>
      <c r="E1323" s="31">
        <f t="shared" si="75"/>
        <v>349.33333333333331</v>
      </c>
      <c r="F1323" s="121">
        <f t="shared" si="76"/>
        <v>83.25</v>
      </c>
      <c r="G1323" s="21"/>
      <c r="H1323" s="31"/>
      <c r="I1323" s="121">
        <f t="shared" si="77"/>
        <v>318.39999999999998</v>
      </c>
      <c r="J1323" s="21"/>
      <c r="K1323" s="31"/>
      <c r="L1323" s="113">
        <v>71</v>
      </c>
      <c r="M1323" s="113">
        <v>117</v>
      </c>
      <c r="N1323" s="113">
        <v>66</v>
      </c>
      <c r="O1323" s="113">
        <v>79</v>
      </c>
      <c r="P1323" s="113">
        <v>237</v>
      </c>
      <c r="Q1323" s="113">
        <v>307</v>
      </c>
      <c r="R1323" s="113">
        <v>392</v>
      </c>
      <c r="S1323" s="113">
        <v>344</v>
      </c>
      <c r="T1323" s="113">
        <v>312</v>
      </c>
    </row>
    <row r="1324" spans="1:20" x14ac:dyDescent="0.25">
      <c r="A1324" s="115" t="s">
        <v>1953</v>
      </c>
      <c r="B1324" s="104" t="s">
        <v>4959</v>
      </c>
      <c r="C1324" s="104">
        <v>18</v>
      </c>
      <c r="D1324" s="115" t="s">
        <v>8004</v>
      </c>
      <c r="E1324" s="31">
        <f t="shared" si="75"/>
        <v>349</v>
      </c>
      <c r="F1324" s="121">
        <f t="shared" si="76"/>
        <v>47.25</v>
      </c>
      <c r="G1324" s="21"/>
      <c r="H1324" s="31"/>
      <c r="I1324" s="121">
        <f t="shared" si="77"/>
        <v>418</v>
      </c>
      <c r="J1324" s="21"/>
      <c r="K1324" s="31"/>
      <c r="L1324" s="113">
        <v>74</v>
      </c>
      <c r="M1324" s="113">
        <v>33</v>
      </c>
      <c r="N1324" s="113">
        <v>65</v>
      </c>
      <c r="O1324" s="113">
        <v>17</v>
      </c>
      <c r="P1324" s="113">
        <v>367</v>
      </c>
      <c r="Q1324" s="113">
        <v>676</v>
      </c>
      <c r="R1324" s="113">
        <v>775</v>
      </c>
      <c r="S1324" s="113">
        <v>5</v>
      </c>
      <c r="T1324" s="113">
        <v>267</v>
      </c>
    </row>
    <row r="1325" spans="1:20" x14ac:dyDescent="0.25">
      <c r="A1325" s="115" t="s">
        <v>2232</v>
      </c>
      <c r="B1325" s="104" t="s">
        <v>4953</v>
      </c>
      <c r="C1325" s="104">
        <v>16</v>
      </c>
      <c r="D1325" s="115" t="s">
        <v>6227</v>
      </c>
      <c r="E1325" s="31">
        <f t="shared" si="75"/>
        <v>348.33333333333331</v>
      </c>
      <c r="F1325" s="121">
        <f t="shared" si="76"/>
        <v>763.5</v>
      </c>
      <c r="G1325" s="21"/>
      <c r="H1325" s="31"/>
      <c r="I1325" s="121">
        <f t="shared" si="77"/>
        <v>266.39999999999998</v>
      </c>
      <c r="J1325" s="21"/>
      <c r="K1325" s="31"/>
      <c r="L1325" s="113">
        <v>2534</v>
      </c>
      <c r="M1325" s="113">
        <v>334</v>
      </c>
      <c r="N1325" s="113">
        <v>32</v>
      </c>
      <c r="O1325" s="113">
        <v>154</v>
      </c>
      <c r="P1325" s="113">
        <v>1</v>
      </c>
      <c r="Q1325" s="113">
        <v>286</v>
      </c>
      <c r="R1325" s="113">
        <v>1008</v>
      </c>
      <c r="S1325" s="113">
        <v>10</v>
      </c>
      <c r="T1325" s="113">
        <v>27</v>
      </c>
    </row>
    <row r="1326" spans="1:20" x14ac:dyDescent="0.25">
      <c r="A1326" s="115" t="s">
        <v>1939</v>
      </c>
      <c r="B1326" s="104" t="s">
        <v>4953</v>
      </c>
      <c r="C1326" s="104">
        <v>16</v>
      </c>
      <c r="D1326" s="115" t="s">
        <v>7248</v>
      </c>
      <c r="E1326" s="31">
        <f t="shared" si="75"/>
        <v>348</v>
      </c>
      <c r="F1326" s="121">
        <f t="shared" si="76"/>
        <v>63.25</v>
      </c>
      <c r="G1326" s="21"/>
      <c r="H1326" s="31"/>
      <c r="I1326" s="121">
        <f t="shared" si="77"/>
        <v>260.8</v>
      </c>
      <c r="J1326" s="21"/>
      <c r="K1326" s="31"/>
      <c r="L1326" s="113">
        <v>34</v>
      </c>
      <c r="M1326" s="113">
        <v>17</v>
      </c>
      <c r="N1326" s="113">
        <v>126</v>
      </c>
      <c r="O1326" s="113">
        <v>76</v>
      </c>
      <c r="P1326" s="113">
        <v>149</v>
      </c>
      <c r="Q1326" s="113">
        <v>111</v>
      </c>
      <c r="R1326" s="113">
        <v>295</v>
      </c>
      <c r="S1326" s="113">
        <v>378</v>
      </c>
      <c r="T1326" s="113">
        <v>371</v>
      </c>
    </row>
    <row r="1327" spans="1:20" x14ac:dyDescent="0.25">
      <c r="A1327" s="115" t="s">
        <v>1002</v>
      </c>
      <c r="B1327" s="104" t="s">
        <v>4874</v>
      </c>
      <c r="C1327" s="104">
        <v>1</v>
      </c>
      <c r="D1327" s="115" t="s">
        <v>7809</v>
      </c>
      <c r="E1327" s="31">
        <f t="shared" si="75"/>
        <v>347.33333333333331</v>
      </c>
      <c r="F1327" s="121">
        <f t="shared" si="76"/>
        <v>483.25</v>
      </c>
      <c r="G1327" s="21"/>
      <c r="H1327" s="31"/>
      <c r="I1327" s="121">
        <f t="shared" si="77"/>
        <v>329.4</v>
      </c>
      <c r="J1327" s="21"/>
      <c r="K1327" s="31"/>
      <c r="L1327" s="113">
        <v>727</v>
      </c>
      <c r="M1327" s="113">
        <v>357</v>
      </c>
      <c r="N1327" s="113">
        <v>520</v>
      </c>
      <c r="O1327" s="113">
        <v>329</v>
      </c>
      <c r="P1327" s="113">
        <v>303</v>
      </c>
      <c r="Q1327" s="113">
        <v>302</v>
      </c>
      <c r="R1327" s="113">
        <v>306</v>
      </c>
      <c r="S1327" s="113">
        <v>154</v>
      </c>
      <c r="T1327" s="113">
        <v>582</v>
      </c>
    </row>
    <row r="1328" spans="1:20" x14ac:dyDescent="0.25">
      <c r="A1328" s="115" t="s">
        <v>495</v>
      </c>
      <c r="B1328" s="104" t="s">
        <v>4942</v>
      </c>
      <c r="C1328" s="104">
        <v>15</v>
      </c>
      <c r="D1328" s="115" t="s">
        <v>5920</v>
      </c>
      <c r="E1328" s="31">
        <f t="shared" si="75"/>
        <v>346.66666666666669</v>
      </c>
      <c r="F1328" s="121">
        <f t="shared" si="76"/>
        <v>734.75</v>
      </c>
      <c r="G1328" s="21"/>
      <c r="H1328" s="31"/>
      <c r="I1328" s="121">
        <f t="shared" si="77"/>
        <v>792.8</v>
      </c>
      <c r="J1328" s="21"/>
      <c r="K1328" s="31"/>
      <c r="L1328" s="113">
        <v>122</v>
      </c>
      <c r="M1328" s="113">
        <v>414</v>
      </c>
      <c r="N1328" s="113">
        <v>132</v>
      </c>
      <c r="O1328" s="113">
        <v>2271</v>
      </c>
      <c r="P1328" s="113">
        <v>2824</v>
      </c>
      <c r="Q1328" s="113">
        <v>100</v>
      </c>
      <c r="R1328" s="113">
        <v>331</v>
      </c>
      <c r="S1328" s="113">
        <v>229</v>
      </c>
      <c r="T1328" s="113">
        <v>480</v>
      </c>
    </row>
    <row r="1329" spans="1:20" x14ac:dyDescent="0.25">
      <c r="A1329" s="115" t="s">
        <v>2133</v>
      </c>
      <c r="B1329" s="104" t="s">
        <v>4953</v>
      </c>
      <c r="C1329" s="104">
        <v>16</v>
      </c>
      <c r="D1329" s="115" t="s">
        <v>7608</v>
      </c>
      <c r="E1329" s="31">
        <f t="shared" si="75"/>
        <v>346</v>
      </c>
      <c r="F1329" s="121">
        <f t="shared" si="76"/>
        <v>2.25</v>
      </c>
      <c r="G1329" s="21"/>
      <c r="H1329" s="31"/>
      <c r="I1329" s="121">
        <f t="shared" si="77"/>
        <v>212.2</v>
      </c>
      <c r="J1329" s="21"/>
      <c r="K1329" s="31"/>
      <c r="L1329" s="113">
        <v>2</v>
      </c>
      <c r="M1329" s="113"/>
      <c r="N1329" s="113">
        <v>7</v>
      </c>
      <c r="O1329" s="113"/>
      <c r="P1329" s="113">
        <v>23</v>
      </c>
      <c r="Q1329" s="113"/>
      <c r="R1329" s="113">
        <v>0</v>
      </c>
      <c r="S1329" s="113"/>
      <c r="T1329" s="113">
        <v>1038</v>
      </c>
    </row>
    <row r="1330" spans="1:20" x14ac:dyDescent="0.25">
      <c r="A1330" s="115" t="s">
        <v>2104</v>
      </c>
      <c r="B1330" s="104" t="s">
        <v>4910</v>
      </c>
      <c r="C1330" s="104">
        <v>7</v>
      </c>
      <c r="D1330" s="115" t="s">
        <v>5658</v>
      </c>
      <c r="E1330" s="31">
        <f t="shared" si="75"/>
        <v>345</v>
      </c>
      <c r="F1330" s="121">
        <f t="shared" si="76"/>
        <v>172.5</v>
      </c>
      <c r="G1330" s="21"/>
      <c r="H1330" s="31"/>
      <c r="I1330" s="121">
        <f t="shared" si="77"/>
        <v>321.2</v>
      </c>
      <c r="J1330" s="21"/>
      <c r="K1330" s="31"/>
      <c r="L1330" s="113">
        <v>160</v>
      </c>
      <c r="M1330" s="113">
        <v>149</v>
      </c>
      <c r="N1330" s="113">
        <v>127</v>
      </c>
      <c r="O1330" s="113">
        <v>254</v>
      </c>
      <c r="P1330" s="113">
        <v>246</v>
      </c>
      <c r="Q1330" s="113">
        <v>325</v>
      </c>
      <c r="R1330" s="113">
        <v>258</v>
      </c>
      <c r="S1330" s="113">
        <v>345</v>
      </c>
      <c r="T1330" s="113">
        <v>432</v>
      </c>
    </row>
    <row r="1331" spans="1:20" x14ac:dyDescent="0.25">
      <c r="A1331" s="115" t="s">
        <v>3223</v>
      </c>
      <c r="B1331" s="104" t="s">
        <v>4872</v>
      </c>
      <c r="C1331" s="104">
        <v>1</v>
      </c>
      <c r="D1331" s="115" t="s">
        <v>6768</v>
      </c>
      <c r="E1331" s="31">
        <f t="shared" si="75"/>
        <v>344.66666666666669</v>
      </c>
      <c r="F1331" s="121">
        <f t="shared" si="76"/>
        <v>6.5</v>
      </c>
      <c r="G1331" s="21"/>
      <c r="H1331" s="31"/>
      <c r="I1331" s="121">
        <f t="shared" si="77"/>
        <v>238.2</v>
      </c>
      <c r="J1331" s="21"/>
      <c r="K1331" s="31"/>
      <c r="L1331" s="113">
        <v>1</v>
      </c>
      <c r="M1331" s="113">
        <v>2</v>
      </c>
      <c r="N1331" s="113">
        <v>15</v>
      </c>
      <c r="O1331" s="113">
        <v>8</v>
      </c>
      <c r="P1331" s="113">
        <v>10</v>
      </c>
      <c r="Q1331" s="113">
        <v>147</v>
      </c>
      <c r="R1331" s="113">
        <v>397</v>
      </c>
      <c r="S1331" s="113">
        <v>465</v>
      </c>
      <c r="T1331" s="113">
        <v>172</v>
      </c>
    </row>
    <row r="1332" spans="1:20" x14ac:dyDescent="0.25">
      <c r="A1332" s="115" t="s">
        <v>367</v>
      </c>
      <c r="B1332" s="104" t="s">
        <v>4892</v>
      </c>
      <c r="C1332" s="104">
        <v>4</v>
      </c>
      <c r="D1332" s="115" t="s">
        <v>5918</v>
      </c>
      <c r="E1332" s="31">
        <f t="shared" si="75"/>
        <v>343.66666666666669</v>
      </c>
      <c r="F1332" s="121">
        <f t="shared" si="76"/>
        <v>368.75</v>
      </c>
      <c r="G1332" s="21"/>
      <c r="H1332" s="31"/>
      <c r="I1332" s="121">
        <f t="shared" si="77"/>
        <v>495.6</v>
      </c>
      <c r="J1332" s="21"/>
      <c r="K1332" s="31"/>
      <c r="L1332" s="113">
        <v>30</v>
      </c>
      <c r="M1332" s="113">
        <v>83</v>
      </c>
      <c r="N1332" s="113">
        <v>938</v>
      </c>
      <c r="O1332" s="113">
        <v>424</v>
      </c>
      <c r="P1332" s="113">
        <v>351</v>
      </c>
      <c r="Q1332" s="113">
        <v>1096</v>
      </c>
      <c r="R1332" s="113">
        <v>349</v>
      </c>
      <c r="S1332" s="113">
        <v>341</v>
      </c>
      <c r="T1332" s="113">
        <v>341</v>
      </c>
    </row>
    <row r="1333" spans="1:20" x14ac:dyDescent="0.25">
      <c r="A1333" s="115" t="s">
        <v>1605</v>
      </c>
      <c r="B1333" s="104" t="s">
        <v>4953</v>
      </c>
      <c r="C1333" s="104">
        <v>16</v>
      </c>
      <c r="D1333" s="115" t="s">
        <v>8852</v>
      </c>
      <c r="E1333" s="31">
        <f t="shared" si="75"/>
        <v>342.33333333333331</v>
      </c>
      <c r="F1333" s="121">
        <f t="shared" si="76"/>
        <v>721.5</v>
      </c>
      <c r="G1333" s="21"/>
      <c r="H1333" s="31"/>
      <c r="I1333" s="121">
        <f t="shared" si="77"/>
        <v>286.60000000000002</v>
      </c>
      <c r="J1333" s="21"/>
      <c r="K1333" s="31"/>
      <c r="L1333" s="113">
        <v>160</v>
      </c>
      <c r="M1333" s="113">
        <v>1356</v>
      </c>
      <c r="N1333" s="113">
        <v>968</v>
      </c>
      <c r="O1333" s="113">
        <v>402</v>
      </c>
      <c r="P1333" s="113">
        <v>169</v>
      </c>
      <c r="Q1333" s="113">
        <v>237</v>
      </c>
      <c r="R1333" s="113">
        <v>184</v>
      </c>
      <c r="S1333" s="113">
        <v>154</v>
      </c>
      <c r="T1333" s="113">
        <v>689</v>
      </c>
    </row>
    <row r="1334" spans="1:20" x14ac:dyDescent="0.25">
      <c r="A1334" s="115" t="s">
        <v>2226</v>
      </c>
      <c r="B1334" s="104" t="s">
        <v>4953</v>
      </c>
      <c r="C1334" s="104">
        <v>16</v>
      </c>
      <c r="D1334" s="115" t="s">
        <v>7109</v>
      </c>
      <c r="E1334" s="31">
        <f t="shared" si="75"/>
        <v>342.33333333333331</v>
      </c>
      <c r="F1334" s="121">
        <f t="shared" si="76"/>
        <v>188.25</v>
      </c>
      <c r="G1334" s="21"/>
      <c r="H1334" s="31"/>
      <c r="I1334" s="121">
        <f t="shared" si="77"/>
        <v>246</v>
      </c>
      <c r="J1334" s="21"/>
      <c r="K1334" s="31"/>
      <c r="L1334" s="113">
        <v>69</v>
      </c>
      <c r="M1334" s="113">
        <v>254</v>
      </c>
      <c r="N1334" s="113">
        <v>308</v>
      </c>
      <c r="O1334" s="113">
        <v>122</v>
      </c>
      <c r="P1334" s="113">
        <v>63</v>
      </c>
      <c r="Q1334" s="113">
        <v>140</v>
      </c>
      <c r="R1334" s="113">
        <v>369</v>
      </c>
      <c r="S1334" s="113">
        <v>274</v>
      </c>
      <c r="T1334" s="113">
        <v>384</v>
      </c>
    </row>
    <row r="1335" spans="1:20" x14ac:dyDescent="0.25">
      <c r="A1335" s="115" t="s">
        <v>800</v>
      </c>
      <c r="B1335" s="104" t="s">
        <v>4909</v>
      </c>
      <c r="C1335" s="104">
        <v>7</v>
      </c>
      <c r="D1335" s="115" t="s">
        <v>8392</v>
      </c>
      <c r="E1335" s="31">
        <f t="shared" si="75"/>
        <v>342.33333333333331</v>
      </c>
      <c r="F1335" s="121">
        <f t="shared" si="76"/>
        <v>200</v>
      </c>
      <c r="G1335" s="21"/>
      <c r="H1335" s="31"/>
      <c r="I1335" s="121">
        <f t="shared" si="77"/>
        <v>457.2</v>
      </c>
      <c r="J1335" s="21"/>
      <c r="K1335" s="31"/>
      <c r="L1335" s="113">
        <v>42</v>
      </c>
      <c r="M1335" s="113">
        <v>100</v>
      </c>
      <c r="N1335" s="113">
        <v>184</v>
      </c>
      <c r="O1335" s="113">
        <v>474</v>
      </c>
      <c r="P1335" s="113">
        <v>837</v>
      </c>
      <c r="Q1335" s="113">
        <v>422</v>
      </c>
      <c r="R1335" s="113">
        <v>589</v>
      </c>
      <c r="S1335" s="113">
        <v>293</v>
      </c>
      <c r="T1335" s="113">
        <v>145</v>
      </c>
    </row>
    <row r="1336" spans="1:20" x14ac:dyDescent="0.25">
      <c r="A1336" s="115" t="s">
        <v>843</v>
      </c>
      <c r="B1336" s="104" t="s">
        <v>4914</v>
      </c>
      <c r="C1336" s="104">
        <v>9</v>
      </c>
      <c r="D1336" s="115" t="s">
        <v>5270</v>
      </c>
      <c r="E1336" s="31">
        <f t="shared" si="75"/>
        <v>342</v>
      </c>
      <c r="F1336" s="121">
        <f t="shared" si="76"/>
        <v>139.75</v>
      </c>
      <c r="G1336" s="21"/>
      <c r="H1336" s="31"/>
      <c r="I1336" s="121">
        <f t="shared" si="77"/>
        <v>267.2</v>
      </c>
      <c r="J1336" s="21"/>
      <c r="K1336" s="31"/>
      <c r="L1336" s="113">
        <v>53</v>
      </c>
      <c r="M1336" s="113">
        <v>45</v>
      </c>
      <c r="N1336" s="113">
        <v>258</v>
      </c>
      <c r="O1336" s="113">
        <v>203</v>
      </c>
      <c r="P1336" s="113">
        <v>192</v>
      </c>
      <c r="Q1336" s="113">
        <v>118</v>
      </c>
      <c r="R1336" s="113">
        <v>420</v>
      </c>
      <c r="S1336" s="113">
        <v>360</v>
      </c>
      <c r="T1336" s="113">
        <v>246</v>
      </c>
    </row>
    <row r="1337" spans="1:20" x14ac:dyDescent="0.25">
      <c r="A1337" s="115" t="s">
        <v>1650</v>
      </c>
      <c r="B1337" s="104" t="s">
        <v>4953</v>
      </c>
      <c r="C1337" s="104">
        <v>16</v>
      </c>
      <c r="D1337" s="115" t="s">
        <v>5256</v>
      </c>
      <c r="E1337" s="31">
        <f t="shared" si="75"/>
        <v>341.66666666666669</v>
      </c>
      <c r="F1337" s="121">
        <f t="shared" si="76"/>
        <v>1478</v>
      </c>
      <c r="G1337" s="21"/>
      <c r="H1337" s="31"/>
      <c r="I1337" s="121">
        <f t="shared" si="77"/>
        <v>210.2</v>
      </c>
      <c r="J1337" s="21"/>
      <c r="K1337" s="31"/>
      <c r="L1337" s="113">
        <v>3700</v>
      </c>
      <c r="M1337" s="113">
        <v>30</v>
      </c>
      <c r="N1337" s="113">
        <v>1308</v>
      </c>
      <c r="O1337" s="113">
        <v>874</v>
      </c>
      <c r="P1337" s="113"/>
      <c r="Q1337" s="113">
        <v>26</v>
      </c>
      <c r="R1337" s="113">
        <v>40</v>
      </c>
      <c r="S1337" s="113">
        <v>952</v>
      </c>
      <c r="T1337" s="113">
        <v>33</v>
      </c>
    </row>
    <row r="1338" spans="1:20" x14ac:dyDescent="0.25">
      <c r="A1338" s="115" t="s">
        <v>2057</v>
      </c>
      <c r="B1338" s="104" t="s">
        <v>4953</v>
      </c>
      <c r="C1338" s="104">
        <v>16</v>
      </c>
      <c r="D1338" s="115" t="s">
        <v>8980</v>
      </c>
      <c r="E1338" s="31">
        <f t="shared" si="75"/>
        <v>341.33333333333331</v>
      </c>
      <c r="F1338" s="121">
        <f t="shared" si="76"/>
        <v>114.75</v>
      </c>
      <c r="G1338" s="21"/>
      <c r="H1338" s="31"/>
      <c r="I1338" s="121">
        <f t="shared" si="77"/>
        <v>278.2</v>
      </c>
      <c r="J1338" s="21"/>
      <c r="K1338" s="31"/>
      <c r="L1338" s="113">
        <v>51</v>
      </c>
      <c r="M1338" s="113">
        <v>36</v>
      </c>
      <c r="N1338" s="113">
        <v>219</v>
      </c>
      <c r="O1338" s="113">
        <v>153</v>
      </c>
      <c r="P1338" s="113">
        <v>170</v>
      </c>
      <c r="Q1338" s="113">
        <v>197</v>
      </c>
      <c r="R1338" s="113">
        <v>341</v>
      </c>
      <c r="S1338" s="113">
        <v>440</v>
      </c>
      <c r="T1338" s="113">
        <v>243</v>
      </c>
    </row>
    <row r="1339" spans="1:20" x14ac:dyDescent="0.25">
      <c r="A1339" s="115" t="s">
        <v>2648</v>
      </c>
      <c r="B1339" s="104" t="s">
        <v>4909</v>
      </c>
      <c r="C1339" s="104">
        <v>7</v>
      </c>
      <c r="D1339" s="115" t="s">
        <v>7314</v>
      </c>
      <c r="E1339" s="31">
        <f t="shared" si="75"/>
        <v>341</v>
      </c>
      <c r="F1339" s="121">
        <f t="shared" si="76"/>
        <v>192</v>
      </c>
      <c r="G1339" s="21"/>
      <c r="H1339" s="31"/>
      <c r="I1339" s="121">
        <f t="shared" si="77"/>
        <v>406.8</v>
      </c>
      <c r="J1339" s="21"/>
      <c r="K1339" s="31"/>
      <c r="L1339" s="113">
        <v>45</v>
      </c>
      <c r="M1339" s="113">
        <v>62</v>
      </c>
      <c r="N1339" s="113">
        <v>104</v>
      </c>
      <c r="O1339" s="113">
        <v>557</v>
      </c>
      <c r="P1339" s="113">
        <v>545</v>
      </c>
      <c r="Q1339" s="113">
        <v>466</v>
      </c>
      <c r="R1339" s="113">
        <v>757</v>
      </c>
      <c r="S1339" s="113">
        <v>256</v>
      </c>
      <c r="T1339" s="113">
        <v>10</v>
      </c>
    </row>
    <row r="1340" spans="1:20" x14ac:dyDescent="0.25">
      <c r="A1340" s="115" t="s">
        <v>1351</v>
      </c>
      <c r="B1340" s="104" t="s">
        <v>4953</v>
      </c>
      <c r="C1340" s="104">
        <v>16</v>
      </c>
      <c r="D1340" s="115" t="s">
        <v>5702</v>
      </c>
      <c r="E1340" s="31">
        <f t="shared" si="75"/>
        <v>340.66666666666669</v>
      </c>
      <c r="F1340" s="121">
        <f t="shared" si="76"/>
        <v>13.5</v>
      </c>
      <c r="G1340" s="21"/>
      <c r="H1340" s="31"/>
      <c r="I1340" s="121">
        <f t="shared" si="77"/>
        <v>232.2</v>
      </c>
      <c r="J1340" s="21"/>
      <c r="K1340" s="31"/>
      <c r="L1340" s="113">
        <v>4</v>
      </c>
      <c r="M1340" s="113">
        <v>11</v>
      </c>
      <c r="N1340" s="113">
        <v>26</v>
      </c>
      <c r="O1340" s="113">
        <v>13</v>
      </c>
      <c r="P1340" s="113">
        <v>27</v>
      </c>
      <c r="Q1340" s="113">
        <v>112</v>
      </c>
      <c r="R1340" s="113">
        <v>75</v>
      </c>
      <c r="S1340" s="113">
        <v>279</v>
      </c>
      <c r="T1340" s="113">
        <v>668</v>
      </c>
    </row>
    <row r="1341" spans="1:20" x14ac:dyDescent="0.25">
      <c r="A1341" s="115" t="s">
        <v>2701</v>
      </c>
      <c r="B1341" s="104" t="s">
        <v>4962</v>
      </c>
      <c r="C1341" s="104">
        <v>20</v>
      </c>
      <c r="D1341" s="115" t="s">
        <v>8708</v>
      </c>
      <c r="E1341" s="31">
        <f t="shared" si="75"/>
        <v>340</v>
      </c>
      <c r="F1341" s="121">
        <f t="shared" si="76"/>
        <v>26.25</v>
      </c>
      <c r="G1341" s="21"/>
      <c r="H1341" s="31"/>
      <c r="I1341" s="121">
        <f t="shared" si="77"/>
        <v>231.8</v>
      </c>
      <c r="J1341" s="21"/>
      <c r="K1341" s="31"/>
      <c r="L1341" s="113">
        <v>34</v>
      </c>
      <c r="M1341" s="113">
        <v>8</v>
      </c>
      <c r="N1341" s="113">
        <v>46</v>
      </c>
      <c r="O1341" s="113">
        <v>17</v>
      </c>
      <c r="P1341" s="113">
        <v>9</v>
      </c>
      <c r="Q1341" s="113">
        <v>130</v>
      </c>
      <c r="R1341" s="113">
        <v>29</v>
      </c>
      <c r="S1341" s="113">
        <v>49</v>
      </c>
      <c r="T1341" s="113">
        <v>942</v>
      </c>
    </row>
    <row r="1342" spans="1:20" x14ac:dyDescent="0.25">
      <c r="A1342" s="115" t="s">
        <v>3682</v>
      </c>
      <c r="B1342" s="104" t="s">
        <v>4932</v>
      </c>
      <c r="C1342" s="104">
        <v>11</v>
      </c>
      <c r="D1342" s="115" t="s">
        <v>8938</v>
      </c>
      <c r="E1342" s="31">
        <f t="shared" si="75"/>
        <v>339.66666666666669</v>
      </c>
      <c r="F1342" s="121">
        <f t="shared" si="76"/>
        <v>283.5</v>
      </c>
      <c r="G1342" s="21"/>
      <c r="H1342" s="31"/>
      <c r="I1342" s="121">
        <f t="shared" si="77"/>
        <v>404.4</v>
      </c>
      <c r="J1342" s="21"/>
      <c r="K1342" s="31"/>
      <c r="L1342" s="113">
        <v>300</v>
      </c>
      <c r="M1342" s="113">
        <v>236</v>
      </c>
      <c r="N1342" s="113">
        <v>274</v>
      </c>
      <c r="O1342" s="113">
        <v>324</v>
      </c>
      <c r="P1342" s="113">
        <v>490</v>
      </c>
      <c r="Q1342" s="113">
        <v>513</v>
      </c>
      <c r="R1342" s="113">
        <v>761</v>
      </c>
      <c r="S1342" s="113">
        <v>150</v>
      </c>
      <c r="T1342" s="113">
        <v>108</v>
      </c>
    </row>
    <row r="1343" spans="1:20" x14ac:dyDescent="0.25">
      <c r="A1343" s="115" t="s">
        <v>1360</v>
      </c>
      <c r="B1343" s="104" t="s">
        <v>4931</v>
      </c>
      <c r="C1343" s="104">
        <v>11</v>
      </c>
      <c r="D1343" s="115" t="s">
        <v>9296</v>
      </c>
      <c r="E1343" s="31">
        <f t="shared" si="75"/>
        <v>338.66666666666669</v>
      </c>
      <c r="F1343" s="121">
        <f t="shared" si="76"/>
        <v>240.75</v>
      </c>
      <c r="G1343" s="21"/>
      <c r="H1343" s="31"/>
      <c r="I1343" s="121">
        <f t="shared" si="77"/>
        <v>244</v>
      </c>
      <c r="J1343" s="21"/>
      <c r="K1343" s="31"/>
      <c r="L1343" s="113">
        <v>101</v>
      </c>
      <c r="M1343" s="113">
        <v>149</v>
      </c>
      <c r="N1343" s="113">
        <v>332</v>
      </c>
      <c r="O1343" s="113">
        <v>381</v>
      </c>
      <c r="P1343" s="113">
        <v>149</v>
      </c>
      <c r="Q1343" s="113">
        <v>55</v>
      </c>
      <c r="R1343" s="113">
        <v>78</v>
      </c>
      <c r="S1343" s="113">
        <v>552</v>
      </c>
      <c r="T1343" s="113">
        <v>386</v>
      </c>
    </row>
    <row r="1344" spans="1:20" x14ac:dyDescent="0.25">
      <c r="A1344" s="115" t="s">
        <v>439</v>
      </c>
      <c r="B1344" s="104" t="s">
        <v>4953</v>
      </c>
      <c r="C1344" s="104">
        <v>16</v>
      </c>
      <c r="D1344" s="115" t="s">
        <v>9238</v>
      </c>
      <c r="E1344" s="31">
        <f t="shared" si="75"/>
        <v>338.66666666666669</v>
      </c>
      <c r="F1344" s="121">
        <f t="shared" si="76"/>
        <v>36.5</v>
      </c>
      <c r="G1344" s="21"/>
      <c r="H1344" s="31"/>
      <c r="I1344" s="121">
        <f t="shared" si="77"/>
        <v>291</v>
      </c>
      <c r="J1344" s="21"/>
      <c r="K1344" s="31"/>
      <c r="L1344" s="113">
        <v>18</v>
      </c>
      <c r="M1344" s="113">
        <v>47</v>
      </c>
      <c r="N1344" s="113">
        <v>77</v>
      </c>
      <c r="O1344" s="113">
        <v>4</v>
      </c>
      <c r="P1344" s="113">
        <v>60</v>
      </c>
      <c r="Q1344" s="113">
        <v>379</v>
      </c>
      <c r="R1344" s="113">
        <v>20</v>
      </c>
      <c r="S1344" s="113">
        <v>983</v>
      </c>
      <c r="T1344" s="113">
        <v>13</v>
      </c>
    </row>
    <row r="1345" spans="1:20" x14ac:dyDescent="0.25">
      <c r="A1345" s="115" t="s">
        <v>1119</v>
      </c>
      <c r="B1345" s="104" t="s">
        <v>4909</v>
      </c>
      <c r="C1345" s="104">
        <v>7</v>
      </c>
      <c r="D1345" s="115" t="s">
        <v>8393</v>
      </c>
      <c r="E1345" s="31">
        <f t="shared" si="75"/>
        <v>337.33333333333331</v>
      </c>
      <c r="F1345" s="121">
        <f t="shared" si="76"/>
        <v>150.25</v>
      </c>
      <c r="G1345" s="21"/>
      <c r="H1345" s="31"/>
      <c r="I1345" s="121">
        <f t="shared" si="77"/>
        <v>322.39999999999998</v>
      </c>
      <c r="J1345" s="21"/>
      <c r="K1345" s="31"/>
      <c r="L1345" s="113">
        <v>42</v>
      </c>
      <c r="M1345" s="113">
        <v>129</v>
      </c>
      <c r="N1345" s="113">
        <v>216</v>
      </c>
      <c r="O1345" s="113">
        <v>214</v>
      </c>
      <c r="P1345" s="113">
        <v>279</v>
      </c>
      <c r="Q1345" s="113">
        <v>321</v>
      </c>
      <c r="R1345" s="113">
        <v>335</v>
      </c>
      <c r="S1345" s="113">
        <v>173</v>
      </c>
      <c r="T1345" s="113">
        <v>504</v>
      </c>
    </row>
    <row r="1346" spans="1:20" x14ac:dyDescent="0.25">
      <c r="A1346" s="115" t="s">
        <v>1943</v>
      </c>
      <c r="B1346" s="104" t="s">
        <v>4934</v>
      </c>
      <c r="C1346" s="104">
        <v>12</v>
      </c>
      <c r="D1346" s="115" t="s">
        <v>6381</v>
      </c>
      <c r="E1346" s="31">
        <f t="shared" si="75"/>
        <v>336.66666666666669</v>
      </c>
      <c r="F1346" s="121">
        <f t="shared" si="76"/>
        <v>37.25</v>
      </c>
      <c r="G1346" s="21"/>
      <c r="H1346" s="31"/>
      <c r="I1346" s="121">
        <f t="shared" si="77"/>
        <v>539.4</v>
      </c>
      <c r="J1346" s="21"/>
      <c r="K1346" s="31"/>
      <c r="L1346" s="113">
        <v>23</v>
      </c>
      <c r="M1346" s="113">
        <v>2</v>
      </c>
      <c r="N1346" s="113">
        <v>85</v>
      </c>
      <c r="O1346" s="113">
        <v>39</v>
      </c>
      <c r="P1346" s="113">
        <v>348</v>
      </c>
      <c r="Q1346" s="113">
        <v>1339</v>
      </c>
      <c r="R1346" s="113">
        <v>411</v>
      </c>
      <c r="S1346" s="113">
        <v>270</v>
      </c>
      <c r="T1346" s="113">
        <v>329</v>
      </c>
    </row>
    <row r="1347" spans="1:20" x14ac:dyDescent="0.25">
      <c r="A1347" s="115" t="s">
        <v>3464</v>
      </c>
      <c r="B1347" s="104" t="s">
        <v>4953</v>
      </c>
      <c r="C1347" s="104">
        <v>16</v>
      </c>
      <c r="D1347" s="115" t="s">
        <v>8251</v>
      </c>
      <c r="E1347" s="31">
        <f t="shared" si="75"/>
        <v>335.66666666666669</v>
      </c>
      <c r="F1347" s="121">
        <f t="shared" si="76"/>
        <v>101.5</v>
      </c>
      <c r="G1347" s="21"/>
      <c r="H1347" s="31"/>
      <c r="I1347" s="121">
        <f t="shared" si="77"/>
        <v>203.8</v>
      </c>
      <c r="J1347" s="21"/>
      <c r="K1347" s="31"/>
      <c r="L1347" s="113">
        <v>357</v>
      </c>
      <c r="M1347" s="113">
        <v>10</v>
      </c>
      <c r="N1347" s="113">
        <v>10</v>
      </c>
      <c r="O1347" s="113">
        <v>29</v>
      </c>
      <c r="P1347" s="113">
        <v>10</v>
      </c>
      <c r="Q1347" s="113">
        <v>2</v>
      </c>
      <c r="R1347" s="113">
        <v>916</v>
      </c>
      <c r="S1347" s="113">
        <v>54</v>
      </c>
      <c r="T1347" s="113">
        <v>37</v>
      </c>
    </row>
    <row r="1348" spans="1:20" x14ac:dyDescent="0.25">
      <c r="A1348" s="115" t="s">
        <v>345</v>
      </c>
      <c r="B1348" s="104" t="s">
        <v>4878</v>
      </c>
      <c r="C1348" s="104">
        <v>2</v>
      </c>
      <c r="D1348" s="115" t="s">
        <v>5443</v>
      </c>
      <c r="E1348" s="31">
        <f t="shared" si="75"/>
        <v>335.33333333333331</v>
      </c>
      <c r="F1348" s="121">
        <f t="shared" si="76"/>
        <v>73</v>
      </c>
      <c r="G1348" s="21"/>
      <c r="H1348" s="31"/>
      <c r="I1348" s="121">
        <f t="shared" si="77"/>
        <v>313.8</v>
      </c>
      <c r="J1348" s="21"/>
      <c r="K1348" s="31"/>
      <c r="L1348" s="113">
        <v>19</v>
      </c>
      <c r="M1348" s="113">
        <v>15</v>
      </c>
      <c r="N1348" s="113">
        <v>135</v>
      </c>
      <c r="O1348" s="113">
        <v>123</v>
      </c>
      <c r="P1348" s="113">
        <v>219</v>
      </c>
      <c r="Q1348" s="113">
        <v>344</v>
      </c>
      <c r="R1348" s="113">
        <v>529</v>
      </c>
      <c r="S1348" s="113">
        <v>283</v>
      </c>
      <c r="T1348" s="113">
        <v>194</v>
      </c>
    </row>
    <row r="1349" spans="1:20" x14ac:dyDescent="0.25">
      <c r="A1349" s="115" t="s">
        <v>2725</v>
      </c>
      <c r="B1349" s="104" t="s">
        <v>4924</v>
      </c>
      <c r="C1349" s="104">
        <v>11</v>
      </c>
      <c r="D1349" s="115" t="s">
        <v>5475</v>
      </c>
      <c r="E1349" s="31">
        <f t="shared" si="75"/>
        <v>334</v>
      </c>
      <c r="F1349" s="121">
        <f t="shared" si="76"/>
        <v>102.75</v>
      </c>
      <c r="G1349" s="21"/>
      <c r="H1349" s="31"/>
      <c r="I1349" s="121">
        <f t="shared" si="77"/>
        <v>276</v>
      </c>
      <c r="J1349" s="21"/>
      <c r="K1349" s="31"/>
      <c r="L1349" s="113">
        <v>172</v>
      </c>
      <c r="M1349" s="113">
        <v>82</v>
      </c>
      <c r="N1349" s="113">
        <v>11</v>
      </c>
      <c r="O1349" s="113">
        <v>146</v>
      </c>
      <c r="P1349" s="113">
        <v>229</v>
      </c>
      <c r="Q1349" s="113">
        <v>149</v>
      </c>
      <c r="R1349" s="113">
        <v>187</v>
      </c>
      <c r="S1349" s="113">
        <v>351</v>
      </c>
      <c r="T1349" s="113">
        <v>464</v>
      </c>
    </row>
    <row r="1350" spans="1:20" x14ac:dyDescent="0.25">
      <c r="A1350" s="115" t="s">
        <v>1200</v>
      </c>
      <c r="B1350" s="104" t="s">
        <v>4888</v>
      </c>
      <c r="C1350" s="104">
        <v>4</v>
      </c>
      <c r="D1350" s="115" t="s">
        <v>6268</v>
      </c>
      <c r="E1350" s="31">
        <f t="shared" si="75"/>
        <v>334</v>
      </c>
      <c r="F1350" s="121">
        <f t="shared" si="76"/>
        <v>145.5</v>
      </c>
      <c r="G1350" s="21"/>
      <c r="H1350" s="31"/>
      <c r="I1350" s="121">
        <f t="shared" si="77"/>
        <v>303.2</v>
      </c>
      <c r="J1350" s="21"/>
      <c r="K1350" s="31"/>
      <c r="L1350" s="113">
        <v>270</v>
      </c>
      <c r="M1350" s="113">
        <v>165</v>
      </c>
      <c r="N1350" s="113">
        <v>41</v>
      </c>
      <c r="O1350" s="113">
        <v>106</v>
      </c>
      <c r="P1350" s="113">
        <v>110</v>
      </c>
      <c r="Q1350" s="113">
        <v>404</v>
      </c>
      <c r="R1350" s="113">
        <v>386</v>
      </c>
      <c r="S1350" s="113">
        <v>336</v>
      </c>
      <c r="T1350" s="113">
        <v>280</v>
      </c>
    </row>
    <row r="1351" spans="1:20" x14ac:dyDescent="0.25">
      <c r="A1351" s="115" t="s">
        <v>1097</v>
      </c>
      <c r="B1351" s="104" t="s">
        <v>4932</v>
      </c>
      <c r="C1351" s="104">
        <v>11</v>
      </c>
      <c r="D1351" s="115" t="s">
        <v>6376</v>
      </c>
      <c r="E1351" s="31">
        <f t="shared" si="75"/>
        <v>334</v>
      </c>
      <c r="F1351" s="121">
        <f t="shared" si="76"/>
        <v>470.25</v>
      </c>
      <c r="G1351" s="21"/>
      <c r="H1351" s="31"/>
      <c r="I1351" s="121">
        <f t="shared" si="77"/>
        <v>350.2</v>
      </c>
      <c r="J1351" s="21"/>
      <c r="K1351" s="31"/>
      <c r="L1351" s="113">
        <v>653</v>
      </c>
      <c r="M1351" s="113">
        <v>613</v>
      </c>
      <c r="N1351" s="113">
        <v>297</v>
      </c>
      <c r="O1351" s="113">
        <v>318</v>
      </c>
      <c r="P1351" s="113">
        <v>323</v>
      </c>
      <c r="Q1351" s="113">
        <v>426</v>
      </c>
      <c r="R1351" s="113">
        <v>475</v>
      </c>
      <c r="S1351" s="113">
        <v>444</v>
      </c>
      <c r="T1351" s="113">
        <v>83</v>
      </c>
    </row>
    <row r="1352" spans="1:20" x14ac:dyDescent="0.25">
      <c r="A1352" s="115" t="s">
        <v>2715</v>
      </c>
      <c r="B1352" s="104" t="s">
        <v>4956</v>
      </c>
      <c r="C1352" s="104">
        <v>17</v>
      </c>
      <c r="D1352" s="115" t="s">
        <v>6507</v>
      </c>
      <c r="E1352" s="31">
        <f t="shared" si="75"/>
        <v>333.66666666666669</v>
      </c>
      <c r="F1352" s="121">
        <f t="shared" si="76"/>
        <v>290.25</v>
      </c>
      <c r="G1352" s="21"/>
      <c r="H1352" s="31"/>
      <c r="I1352" s="121">
        <f t="shared" si="77"/>
        <v>208.4</v>
      </c>
      <c r="J1352" s="21"/>
      <c r="K1352" s="31"/>
      <c r="L1352" s="113">
        <v>151</v>
      </c>
      <c r="M1352" s="113">
        <v>502</v>
      </c>
      <c r="N1352" s="113">
        <v>443</v>
      </c>
      <c r="O1352" s="113">
        <v>65</v>
      </c>
      <c r="P1352" s="113">
        <v>4</v>
      </c>
      <c r="Q1352" s="113">
        <v>37</v>
      </c>
      <c r="R1352" s="113">
        <v>394</v>
      </c>
      <c r="S1352" s="113">
        <v>269</v>
      </c>
      <c r="T1352" s="113">
        <v>338</v>
      </c>
    </row>
    <row r="1353" spans="1:20" x14ac:dyDescent="0.25">
      <c r="A1353" s="115" t="s">
        <v>5716</v>
      </c>
      <c r="B1353" s="104" t="s">
        <v>4954</v>
      </c>
      <c r="C1353" s="104">
        <v>16</v>
      </c>
      <c r="D1353" s="115" t="s">
        <v>5717</v>
      </c>
      <c r="E1353" s="31">
        <f t="shared" si="75"/>
        <v>333.33333333333331</v>
      </c>
      <c r="F1353" s="121">
        <f t="shared" si="76"/>
        <v>851.75</v>
      </c>
      <c r="G1353" s="21"/>
      <c r="H1353" s="31"/>
      <c r="I1353" s="121">
        <f t="shared" si="77"/>
        <v>540</v>
      </c>
      <c r="J1353" s="21"/>
      <c r="K1353" s="31"/>
      <c r="L1353" s="113"/>
      <c r="M1353" s="113"/>
      <c r="N1353" s="113">
        <v>1129</v>
      </c>
      <c r="O1353" s="113">
        <v>2278</v>
      </c>
      <c r="P1353" s="113">
        <v>1414</v>
      </c>
      <c r="Q1353" s="113">
        <v>286</v>
      </c>
      <c r="R1353" s="113">
        <v>430</v>
      </c>
      <c r="S1353" s="113">
        <v>217</v>
      </c>
      <c r="T1353" s="113">
        <v>353</v>
      </c>
    </row>
    <row r="1354" spans="1:20" x14ac:dyDescent="0.25">
      <c r="A1354" s="115" t="s">
        <v>2546</v>
      </c>
      <c r="B1354" s="104" t="s">
        <v>4951</v>
      </c>
      <c r="C1354" s="104">
        <v>15</v>
      </c>
      <c r="D1354" s="115" t="s">
        <v>7228</v>
      </c>
      <c r="E1354" s="31">
        <f t="shared" si="75"/>
        <v>333</v>
      </c>
      <c r="F1354" s="121">
        <f t="shared" si="76"/>
        <v>65.75</v>
      </c>
      <c r="G1354" s="21"/>
      <c r="H1354" s="31"/>
      <c r="I1354" s="121">
        <f t="shared" si="77"/>
        <v>243</v>
      </c>
      <c r="J1354" s="21"/>
      <c r="K1354" s="31"/>
      <c r="L1354" s="113">
        <v>24</v>
      </c>
      <c r="M1354" s="113">
        <v>35</v>
      </c>
      <c r="N1354" s="113">
        <v>22</v>
      </c>
      <c r="O1354" s="113">
        <v>182</v>
      </c>
      <c r="P1354" s="113">
        <v>81</v>
      </c>
      <c r="Q1354" s="113">
        <v>135</v>
      </c>
      <c r="R1354" s="113">
        <v>293</v>
      </c>
      <c r="S1354" s="113">
        <v>278</v>
      </c>
      <c r="T1354" s="113">
        <v>428</v>
      </c>
    </row>
    <row r="1355" spans="1:20" x14ac:dyDescent="0.25">
      <c r="A1355" s="115" t="s">
        <v>1313</v>
      </c>
      <c r="B1355" s="104" t="s">
        <v>4932</v>
      </c>
      <c r="C1355" s="104">
        <v>11</v>
      </c>
      <c r="D1355" s="115" t="s">
        <v>7118</v>
      </c>
      <c r="E1355" s="31">
        <f t="shared" si="75"/>
        <v>333</v>
      </c>
      <c r="F1355" s="121">
        <f t="shared" si="76"/>
        <v>261</v>
      </c>
      <c r="G1355" s="21"/>
      <c r="H1355" s="31"/>
      <c r="I1355" s="121">
        <f t="shared" si="77"/>
        <v>238.6</v>
      </c>
      <c r="J1355" s="21"/>
      <c r="K1355" s="31"/>
      <c r="L1355" s="113">
        <v>310</v>
      </c>
      <c r="M1355" s="113">
        <v>173</v>
      </c>
      <c r="N1355" s="113">
        <v>446</v>
      </c>
      <c r="O1355" s="113">
        <v>115</v>
      </c>
      <c r="P1355" s="113">
        <v>84</v>
      </c>
      <c r="Q1355" s="113">
        <v>110</v>
      </c>
      <c r="R1355" s="113">
        <v>251</v>
      </c>
      <c r="S1355" s="113">
        <v>407</v>
      </c>
      <c r="T1355" s="113">
        <v>341</v>
      </c>
    </row>
    <row r="1356" spans="1:20" x14ac:dyDescent="0.25">
      <c r="A1356" s="115" t="s">
        <v>1456</v>
      </c>
      <c r="B1356" s="104" t="s">
        <v>4886</v>
      </c>
      <c r="C1356" s="104">
        <v>4</v>
      </c>
      <c r="D1356" s="115" t="s">
        <v>6269</v>
      </c>
      <c r="E1356" s="31">
        <f t="shared" si="75"/>
        <v>333</v>
      </c>
      <c r="F1356" s="121">
        <f t="shared" si="76"/>
        <v>284.5</v>
      </c>
      <c r="G1356" s="21"/>
      <c r="H1356" s="31"/>
      <c r="I1356" s="121">
        <f t="shared" si="77"/>
        <v>367.8</v>
      </c>
      <c r="J1356" s="21"/>
      <c r="K1356" s="31"/>
      <c r="L1356" s="113">
        <v>634</v>
      </c>
      <c r="M1356" s="113">
        <v>41</v>
      </c>
      <c r="N1356" s="113">
        <v>59</v>
      </c>
      <c r="O1356" s="113">
        <v>404</v>
      </c>
      <c r="P1356" s="113">
        <v>675</v>
      </c>
      <c r="Q1356" s="113">
        <v>165</v>
      </c>
      <c r="R1356" s="113">
        <v>515</v>
      </c>
      <c r="S1356" s="113">
        <v>414</v>
      </c>
      <c r="T1356" s="113">
        <v>70</v>
      </c>
    </row>
    <row r="1357" spans="1:20" x14ac:dyDescent="0.25">
      <c r="A1357" s="115" t="s">
        <v>866</v>
      </c>
      <c r="B1357" s="104" t="s">
        <v>4871</v>
      </c>
      <c r="C1357" s="104">
        <v>1</v>
      </c>
      <c r="D1357" s="115" t="s">
        <v>9383</v>
      </c>
      <c r="E1357" s="31">
        <f t="shared" si="75"/>
        <v>332.66666666666669</v>
      </c>
      <c r="F1357" s="121">
        <f t="shared" si="76"/>
        <v>197</v>
      </c>
      <c r="G1357" s="21"/>
      <c r="H1357" s="31"/>
      <c r="I1357" s="121">
        <f t="shared" si="77"/>
        <v>242.6</v>
      </c>
      <c r="J1357" s="21"/>
      <c r="K1357" s="31"/>
      <c r="L1357" s="113">
        <v>207</v>
      </c>
      <c r="M1357" s="113">
        <v>218</v>
      </c>
      <c r="N1357" s="113">
        <v>297</v>
      </c>
      <c r="O1357" s="113">
        <v>66</v>
      </c>
      <c r="P1357" s="113">
        <v>176</v>
      </c>
      <c r="Q1357" s="113">
        <v>39</v>
      </c>
      <c r="R1357" s="113">
        <v>85</v>
      </c>
      <c r="S1357" s="113">
        <v>274</v>
      </c>
      <c r="T1357" s="113">
        <v>639</v>
      </c>
    </row>
    <row r="1358" spans="1:20" x14ac:dyDescent="0.25">
      <c r="A1358" s="115" t="s">
        <v>2498</v>
      </c>
      <c r="B1358" s="104" t="s">
        <v>4942</v>
      </c>
      <c r="C1358" s="104">
        <v>15</v>
      </c>
      <c r="D1358" s="115" t="s">
        <v>7472</v>
      </c>
      <c r="E1358" s="31">
        <f t="shared" si="75"/>
        <v>332.66666666666669</v>
      </c>
      <c r="F1358" s="121">
        <f t="shared" si="76"/>
        <v>87.25</v>
      </c>
      <c r="G1358" s="21"/>
      <c r="H1358" s="31"/>
      <c r="I1358" s="121">
        <f t="shared" si="77"/>
        <v>207.4</v>
      </c>
      <c r="J1358" s="21"/>
      <c r="K1358" s="31"/>
      <c r="L1358" s="113">
        <v>82</v>
      </c>
      <c r="M1358" s="113">
        <v>11</v>
      </c>
      <c r="N1358" s="113">
        <v>237</v>
      </c>
      <c r="O1358" s="113">
        <v>19</v>
      </c>
      <c r="P1358" s="113">
        <v>17</v>
      </c>
      <c r="Q1358" s="113">
        <v>22</v>
      </c>
      <c r="R1358" s="113">
        <v>305</v>
      </c>
      <c r="S1358" s="113">
        <v>352</v>
      </c>
      <c r="T1358" s="113">
        <v>341</v>
      </c>
    </row>
    <row r="1359" spans="1:20" x14ac:dyDescent="0.25">
      <c r="A1359" s="115" t="s">
        <v>120</v>
      </c>
      <c r="B1359" s="104" t="s">
        <v>4908</v>
      </c>
      <c r="C1359" s="104">
        <v>6</v>
      </c>
      <c r="D1359" s="115" t="s">
        <v>7040</v>
      </c>
      <c r="E1359" s="31">
        <f t="shared" si="75"/>
        <v>332.33333333333331</v>
      </c>
      <c r="F1359" s="121">
        <f t="shared" si="76"/>
        <v>83.25</v>
      </c>
      <c r="G1359" s="21"/>
      <c r="H1359" s="31"/>
      <c r="I1359" s="121">
        <f t="shared" si="77"/>
        <v>215.8</v>
      </c>
      <c r="J1359" s="21"/>
      <c r="K1359" s="31"/>
      <c r="L1359" s="113">
        <v>9</v>
      </c>
      <c r="M1359" s="113"/>
      <c r="N1359" s="113">
        <v>71</v>
      </c>
      <c r="O1359" s="113">
        <v>253</v>
      </c>
      <c r="P1359" s="113">
        <v>37</v>
      </c>
      <c r="Q1359" s="113">
        <v>45</v>
      </c>
      <c r="R1359" s="113">
        <v>383</v>
      </c>
      <c r="S1359" s="113">
        <v>324</v>
      </c>
      <c r="T1359" s="113">
        <v>290</v>
      </c>
    </row>
    <row r="1360" spans="1:20" x14ac:dyDescent="0.25">
      <c r="A1360" s="115" t="s">
        <v>833</v>
      </c>
      <c r="B1360" s="104" t="s">
        <v>4895</v>
      </c>
      <c r="C1360" s="104">
        <v>5</v>
      </c>
      <c r="D1360" s="115" t="s">
        <v>9394</v>
      </c>
      <c r="E1360" s="31">
        <f t="shared" si="75"/>
        <v>331.33333333333331</v>
      </c>
      <c r="F1360" s="121">
        <f t="shared" si="76"/>
        <v>69</v>
      </c>
      <c r="G1360" s="21"/>
      <c r="H1360" s="31"/>
      <c r="I1360" s="121">
        <f t="shared" si="77"/>
        <v>434.2</v>
      </c>
      <c r="J1360" s="21"/>
      <c r="K1360" s="31"/>
      <c r="L1360" s="113">
        <v>2</v>
      </c>
      <c r="M1360" s="113">
        <v>15</v>
      </c>
      <c r="N1360" s="113">
        <v>183</v>
      </c>
      <c r="O1360" s="113">
        <v>76</v>
      </c>
      <c r="P1360" s="113">
        <v>253</v>
      </c>
      <c r="Q1360" s="113">
        <v>924</v>
      </c>
      <c r="R1360" s="113">
        <v>304</v>
      </c>
      <c r="S1360" s="113">
        <v>93</v>
      </c>
      <c r="T1360" s="113">
        <v>597</v>
      </c>
    </row>
    <row r="1361" spans="1:20" x14ac:dyDescent="0.25">
      <c r="A1361" s="115" t="s">
        <v>1304</v>
      </c>
      <c r="B1361" s="104" t="s">
        <v>4953</v>
      </c>
      <c r="C1361" s="104">
        <v>16</v>
      </c>
      <c r="D1361" s="115" t="s">
        <v>6557</v>
      </c>
      <c r="E1361" s="31">
        <f t="shared" si="75"/>
        <v>330.66666666666669</v>
      </c>
      <c r="F1361" s="121">
        <f t="shared" si="76"/>
        <v>116</v>
      </c>
      <c r="G1361" s="21"/>
      <c r="H1361" s="31"/>
      <c r="I1361" s="121">
        <f t="shared" si="77"/>
        <v>307.8</v>
      </c>
      <c r="J1361" s="21"/>
      <c r="K1361" s="31"/>
      <c r="L1361" s="113">
        <v>87</v>
      </c>
      <c r="M1361" s="113">
        <v>84</v>
      </c>
      <c r="N1361" s="113">
        <v>141</v>
      </c>
      <c r="O1361" s="113">
        <v>152</v>
      </c>
      <c r="P1361" s="113">
        <v>194</v>
      </c>
      <c r="Q1361" s="113">
        <v>353</v>
      </c>
      <c r="R1361" s="113">
        <v>298</v>
      </c>
      <c r="S1361" s="113">
        <v>327</v>
      </c>
      <c r="T1361" s="113">
        <v>367</v>
      </c>
    </row>
    <row r="1362" spans="1:20" x14ac:dyDescent="0.25">
      <c r="A1362" s="115" t="s">
        <v>1976</v>
      </c>
      <c r="B1362" s="104" t="s">
        <v>4910</v>
      </c>
      <c r="C1362" s="104">
        <v>7</v>
      </c>
      <c r="D1362" s="115" t="s">
        <v>7549</v>
      </c>
      <c r="E1362" s="31">
        <f t="shared" si="75"/>
        <v>330.66666666666669</v>
      </c>
      <c r="F1362" s="121">
        <f t="shared" si="76"/>
        <v>32</v>
      </c>
      <c r="G1362" s="21"/>
      <c r="H1362" s="31"/>
      <c r="I1362" s="121">
        <f t="shared" si="77"/>
        <v>570</v>
      </c>
      <c r="J1362" s="21"/>
      <c r="K1362" s="31"/>
      <c r="L1362" s="113">
        <v>40</v>
      </c>
      <c r="M1362" s="113">
        <v>1</v>
      </c>
      <c r="N1362" s="113">
        <v>7</v>
      </c>
      <c r="O1362" s="113">
        <v>80</v>
      </c>
      <c r="P1362" s="113">
        <v>302</v>
      </c>
      <c r="Q1362" s="113">
        <v>1556</v>
      </c>
      <c r="R1362" s="113">
        <v>289</v>
      </c>
      <c r="S1362" s="113">
        <v>421</v>
      </c>
      <c r="T1362" s="113">
        <v>282</v>
      </c>
    </row>
    <row r="1363" spans="1:20" x14ac:dyDescent="0.25">
      <c r="A1363" s="115" t="s">
        <v>1179</v>
      </c>
      <c r="B1363" s="104" t="s">
        <v>4953</v>
      </c>
      <c r="C1363" s="104">
        <v>16</v>
      </c>
      <c r="D1363" s="115" t="s">
        <v>6081</v>
      </c>
      <c r="E1363" s="31">
        <f t="shared" si="75"/>
        <v>330</v>
      </c>
      <c r="F1363" s="121">
        <f t="shared" si="76"/>
        <v>410.75</v>
      </c>
      <c r="G1363" s="21"/>
      <c r="H1363" s="31"/>
      <c r="I1363" s="121">
        <f t="shared" si="77"/>
        <v>288.2</v>
      </c>
      <c r="J1363" s="21"/>
      <c r="K1363" s="31"/>
      <c r="L1363" s="113">
        <v>290</v>
      </c>
      <c r="M1363" s="113">
        <v>143</v>
      </c>
      <c r="N1363" s="113">
        <v>252</v>
      </c>
      <c r="O1363" s="113">
        <v>958</v>
      </c>
      <c r="P1363" s="113">
        <v>305</v>
      </c>
      <c r="Q1363" s="113">
        <v>146</v>
      </c>
      <c r="R1363" s="113">
        <v>569</v>
      </c>
      <c r="S1363" s="113">
        <v>243</v>
      </c>
      <c r="T1363" s="113">
        <v>178</v>
      </c>
    </row>
    <row r="1364" spans="1:20" x14ac:dyDescent="0.25">
      <c r="A1364" s="115" t="s">
        <v>644</v>
      </c>
      <c r="B1364" s="104" t="s">
        <v>4918</v>
      </c>
      <c r="C1364" s="104">
        <v>10</v>
      </c>
      <c r="D1364" s="115" t="s">
        <v>7301</v>
      </c>
      <c r="E1364" s="31">
        <f t="shared" si="75"/>
        <v>329.66666666666669</v>
      </c>
      <c r="F1364" s="121">
        <f t="shared" si="76"/>
        <v>432.75</v>
      </c>
      <c r="G1364" s="21"/>
      <c r="H1364" s="31"/>
      <c r="I1364" s="121">
        <f t="shared" si="77"/>
        <v>305.8</v>
      </c>
      <c r="J1364" s="21"/>
      <c r="K1364" s="31"/>
      <c r="L1364" s="113">
        <v>195</v>
      </c>
      <c r="M1364" s="113">
        <v>196</v>
      </c>
      <c r="N1364" s="113">
        <v>810</v>
      </c>
      <c r="O1364" s="113">
        <v>530</v>
      </c>
      <c r="P1364" s="113">
        <v>315</v>
      </c>
      <c r="Q1364" s="113">
        <v>225</v>
      </c>
      <c r="R1364" s="113">
        <v>303</v>
      </c>
      <c r="S1364" s="113">
        <v>342</v>
      </c>
      <c r="T1364" s="113">
        <v>344</v>
      </c>
    </row>
    <row r="1365" spans="1:20" x14ac:dyDescent="0.25">
      <c r="A1365" s="115" t="s">
        <v>1680</v>
      </c>
      <c r="B1365" s="104" t="s">
        <v>4918</v>
      </c>
      <c r="C1365" s="104">
        <v>10</v>
      </c>
      <c r="D1365" s="115" t="s">
        <v>8584</v>
      </c>
      <c r="E1365" s="31">
        <f t="shared" si="75"/>
        <v>327</v>
      </c>
      <c r="F1365" s="121">
        <f t="shared" si="76"/>
        <v>246.5</v>
      </c>
      <c r="G1365" s="21"/>
      <c r="H1365" s="31"/>
      <c r="I1365" s="121">
        <f t="shared" si="77"/>
        <v>521.4</v>
      </c>
      <c r="J1365" s="21"/>
      <c r="K1365" s="31"/>
      <c r="L1365" s="113">
        <v>106</v>
      </c>
      <c r="M1365" s="113">
        <v>27</v>
      </c>
      <c r="N1365" s="113">
        <v>208</v>
      </c>
      <c r="O1365" s="113">
        <v>645</v>
      </c>
      <c r="P1365" s="113">
        <v>697</v>
      </c>
      <c r="Q1365" s="113">
        <v>929</v>
      </c>
      <c r="R1365" s="113">
        <v>466</v>
      </c>
      <c r="S1365" s="113">
        <v>271</v>
      </c>
      <c r="T1365" s="113">
        <v>244</v>
      </c>
    </row>
    <row r="1366" spans="1:20" x14ac:dyDescent="0.25">
      <c r="A1366" s="115" t="s">
        <v>1234</v>
      </c>
      <c r="B1366" s="104" t="s">
        <v>4929</v>
      </c>
      <c r="C1366" s="104">
        <v>11</v>
      </c>
      <c r="D1366" s="115" t="s">
        <v>8304</v>
      </c>
      <c r="E1366" s="31">
        <f t="shared" si="75"/>
        <v>327</v>
      </c>
      <c r="F1366" s="121">
        <f t="shared" si="76"/>
        <v>70.5</v>
      </c>
      <c r="G1366" s="21"/>
      <c r="H1366" s="31"/>
      <c r="I1366" s="121">
        <f t="shared" si="77"/>
        <v>275.8</v>
      </c>
      <c r="J1366" s="21"/>
      <c r="K1366" s="31"/>
      <c r="L1366" s="113">
        <v>6</v>
      </c>
      <c r="M1366" s="113">
        <v>17</v>
      </c>
      <c r="N1366" s="113">
        <v>62</v>
      </c>
      <c r="O1366" s="113">
        <v>197</v>
      </c>
      <c r="P1366" s="113">
        <v>283</v>
      </c>
      <c r="Q1366" s="113">
        <v>115</v>
      </c>
      <c r="R1366" s="113">
        <v>27</v>
      </c>
      <c r="S1366" s="113">
        <v>764</v>
      </c>
      <c r="T1366" s="113">
        <v>190</v>
      </c>
    </row>
    <row r="1367" spans="1:20" x14ac:dyDescent="0.25">
      <c r="A1367" s="115" t="s">
        <v>3393</v>
      </c>
      <c r="B1367" s="104" t="s">
        <v>4953</v>
      </c>
      <c r="C1367" s="104">
        <v>16</v>
      </c>
      <c r="D1367" s="115" t="s">
        <v>8048</v>
      </c>
      <c r="E1367" s="31">
        <f t="shared" si="75"/>
        <v>325.66666666666669</v>
      </c>
      <c r="F1367" s="121">
        <f t="shared" si="76"/>
        <v>1</v>
      </c>
      <c r="G1367" s="21"/>
      <c r="H1367" s="31"/>
      <c r="I1367" s="121">
        <f t="shared" si="77"/>
        <v>242.2</v>
      </c>
      <c r="J1367" s="21"/>
      <c r="K1367" s="31"/>
      <c r="L1367" s="113"/>
      <c r="M1367" s="113">
        <v>2</v>
      </c>
      <c r="N1367" s="113"/>
      <c r="O1367" s="113">
        <v>2</v>
      </c>
      <c r="P1367" s="113"/>
      <c r="Q1367" s="113">
        <v>234</v>
      </c>
      <c r="R1367" s="113">
        <v>1</v>
      </c>
      <c r="S1367" s="113">
        <v>21</v>
      </c>
      <c r="T1367" s="113">
        <v>955</v>
      </c>
    </row>
    <row r="1368" spans="1:20" x14ac:dyDescent="0.25">
      <c r="A1368" s="115" t="s">
        <v>919</v>
      </c>
      <c r="B1368" s="104" t="s">
        <v>4938</v>
      </c>
      <c r="C1368" s="104">
        <v>13</v>
      </c>
      <c r="D1368" s="115" t="s">
        <v>8326</v>
      </c>
      <c r="E1368" s="31">
        <f t="shared" si="75"/>
        <v>325.66666666666669</v>
      </c>
      <c r="F1368" s="121">
        <f t="shared" si="76"/>
        <v>92.75</v>
      </c>
      <c r="G1368" s="21"/>
      <c r="H1368" s="31"/>
      <c r="I1368" s="121">
        <f t="shared" si="77"/>
        <v>281.60000000000002</v>
      </c>
      <c r="J1368" s="21"/>
      <c r="K1368" s="31"/>
      <c r="L1368" s="113">
        <v>78</v>
      </c>
      <c r="M1368" s="113">
        <v>68</v>
      </c>
      <c r="N1368" s="113">
        <v>162</v>
      </c>
      <c r="O1368" s="113">
        <v>63</v>
      </c>
      <c r="P1368" s="113">
        <v>220</v>
      </c>
      <c r="Q1368" s="113">
        <v>211</v>
      </c>
      <c r="R1368" s="113">
        <v>355</v>
      </c>
      <c r="S1368" s="113">
        <v>364</v>
      </c>
      <c r="T1368" s="113">
        <v>258</v>
      </c>
    </row>
    <row r="1369" spans="1:20" x14ac:dyDescent="0.25">
      <c r="A1369" s="115" t="s">
        <v>8656</v>
      </c>
      <c r="B1369" s="104" t="s">
        <v>4931</v>
      </c>
      <c r="C1369" s="104">
        <v>11</v>
      </c>
      <c r="D1369" s="115" t="s">
        <v>7615</v>
      </c>
      <c r="E1369" s="31">
        <f t="shared" si="75"/>
        <v>325.66666666666669</v>
      </c>
      <c r="F1369" s="121">
        <f t="shared" si="76"/>
        <v>11.25</v>
      </c>
      <c r="G1369" s="21"/>
      <c r="H1369" s="31"/>
      <c r="I1369" s="121">
        <f t="shared" si="77"/>
        <v>212.4</v>
      </c>
      <c r="J1369" s="21"/>
      <c r="K1369" s="31"/>
      <c r="L1369" s="113"/>
      <c r="M1369" s="113"/>
      <c r="N1369" s="113">
        <v>32</v>
      </c>
      <c r="O1369" s="113">
        <v>13</v>
      </c>
      <c r="P1369" s="113">
        <v>31</v>
      </c>
      <c r="Q1369" s="113">
        <v>54</v>
      </c>
      <c r="R1369" s="113">
        <v>59</v>
      </c>
      <c r="S1369" s="113">
        <v>679</v>
      </c>
      <c r="T1369" s="113">
        <v>239</v>
      </c>
    </row>
    <row r="1370" spans="1:20" x14ac:dyDescent="0.25">
      <c r="A1370" s="115" t="s">
        <v>2129</v>
      </c>
      <c r="B1370" s="104" t="s">
        <v>4953</v>
      </c>
      <c r="C1370" s="104">
        <v>16</v>
      </c>
      <c r="D1370" s="115" t="s">
        <v>7110</v>
      </c>
      <c r="E1370" s="31">
        <f t="shared" si="75"/>
        <v>325.66666666666669</v>
      </c>
      <c r="F1370" s="121">
        <f t="shared" si="76"/>
        <v>18.75</v>
      </c>
      <c r="G1370" s="21"/>
      <c r="H1370" s="31"/>
      <c r="I1370" s="121">
        <f t="shared" si="77"/>
        <v>209.2</v>
      </c>
      <c r="J1370" s="21"/>
      <c r="K1370" s="31"/>
      <c r="L1370" s="113">
        <v>30</v>
      </c>
      <c r="M1370" s="113">
        <v>5</v>
      </c>
      <c r="N1370" s="113">
        <v>29</v>
      </c>
      <c r="O1370" s="113">
        <v>11</v>
      </c>
      <c r="P1370" s="113">
        <v>11</v>
      </c>
      <c r="Q1370" s="113">
        <v>58</v>
      </c>
      <c r="R1370" s="113">
        <v>335</v>
      </c>
      <c r="S1370" s="113">
        <v>421</v>
      </c>
      <c r="T1370" s="113">
        <v>221</v>
      </c>
    </row>
    <row r="1371" spans="1:20" x14ac:dyDescent="0.25">
      <c r="A1371" s="115" t="s">
        <v>1479</v>
      </c>
      <c r="B1371" s="104" t="s">
        <v>4885</v>
      </c>
      <c r="C1371" s="104">
        <v>3</v>
      </c>
      <c r="D1371" s="115" t="s">
        <v>6984</v>
      </c>
      <c r="E1371" s="31">
        <f t="shared" si="75"/>
        <v>325.33333333333331</v>
      </c>
      <c r="F1371" s="121">
        <f t="shared" si="76"/>
        <v>0.25</v>
      </c>
      <c r="G1371" s="21"/>
      <c r="H1371" s="31"/>
      <c r="I1371" s="121">
        <f t="shared" si="77"/>
        <v>196.2</v>
      </c>
      <c r="J1371" s="21"/>
      <c r="K1371" s="31"/>
      <c r="L1371" s="113"/>
      <c r="M1371" s="113"/>
      <c r="N1371" s="113">
        <v>1</v>
      </c>
      <c r="O1371" s="113"/>
      <c r="P1371" s="113">
        <v>5</v>
      </c>
      <c r="Q1371" s="113"/>
      <c r="R1371" s="113"/>
      <c r="S1371" s="113"/>
      <c r="T1371" s="113">
        <v>976</v>
      </c>
    </row>
    <row r="1372" spans="1:20" x14ac:dyDescent="0.25">
      <c r="A1372" s="115" t="s">
        <v>1896</v>
      </c>
      <c r="B1372" s="104" t="s">
        <v>4944</v>
      </c>
      <c r="C1372" s="104">
        <v>15</v>
      </c>
      <c r="D1372" s="115" t="s">
        <v>8591</v>
      </c>
      <c r="E1372" s="31">
        <f t="shared" si="75"/>
        <v>324.66666666666669</v>
      </c>
      <c r="F1372" s="121">
        <f t="shared" si="76"/>
        <v>253.75</v>
      </c>
      <c r="G1372" s="21"/>
      <c r="H1372" s="31"/>
      <c r="I1372" s="121">
        <f t="shared" si="77"/>
        <v>299</v>
      </c>
      <c r="J1372" s="21"/>
      <c r="K1372" s="31"/>
      <c r="L1372" s="113">
        <v>181</v>
      </c>
      <c r="M1372" s="113">
        <v>120</v>
      </c>
      <c r="N1372" s="113">
        <v>428</v>
      </c>
      <c r="O1372" s="113">
        <v>286</v>
      </c>
      <c r="P1372" s="113">
        <v>401</v>
      </c>
      <c r="Q1372" s="113">
        <v>120</v>
      </c>
      <c r="R1372" s="113">
        <v>749</v>
      </c>
      <c r="S1372" s="113">
        <v>219</v>
      </c>
      <c r="T1372" s="113">
        <v>6</v>
      </c>
    </row>
    <row r="1373" spans="1:20" x14ac:dyDescent="0.25">
      <c r="A1373" s="115" t="s">
        <v>3144</v>
      </c>
      <c r="B1373" s="104" t="s">
        <v>4963</v>
      </c>
      <c r="C1373" s="104">
        <v>20</v>
      </c>
      <c r="D1373" s="115" t="s">
        <v>8473</v>
      </c>
      <c r="E1373" s="31">
        <f t="shared" si="75"/>
        <v>324.33333333333331</v>
      </c>
      <c r="F1373" s="121">
        <f t="shared" si="76"/>
        <v>56.25</v>
      </c>
      <c r="G1373" s="21"/>
      <c r="H1373" s="31"/>
      <c r="I1373" s="121">
        <f t="shared" si="77"/>
        <v>366.8</v>
      </c>
      <c r="J1373" s="21"/>
      <c r="K1373" s="31"/>
      <c r="L1373" s="113">
        <v>54</v>
      </c>
      <c r="M1373" s="113">
        <v>57</v>
      </c>
      <c r="N1373" s="113">
        <v>38</v>
      </c>
      <c r="O1373" s="113">
        <v>76</v>
      </c>
      <c r="P1373" s="113">
        <v>389</v>
      </c>
      <c r="Q1373" s="113">
        <v>472</v>
      </c>
      <c r="R1373" s="113">
        <v>126</v>
      </c>
      <c r="S1373" s="113">
        <v>359</v>
      </c>
      <c r="T1373" s="113">
        <v>488</v>
      </c>
    </row>
    <row r="1374" spans="1:20" x14ac:dyDescent="0.25">
      <c r="A1374" s="115" t="s">
        <v>2223</v>
      </c>
      <c r="B1374" s="104" t="s">
        <v>4953</v>
      </c>
      <c r="C1374" s="104">
        <v>16</v>
      </c>
      <c r="D1374" s="115" t="s">
        <v>8071</v>
      </c>
      <c r="E1374" s="31">
        <f t="shared" si="75"/>
        <v>323.66666666666669</v>
      </c>
      <c r="F1374" s="121">
        <f t="shared" si="76"/>
        <v>198.75</v>
      </c>
      <c r="G1374" s="21"/>
      <c r="H1374" s="31"/>
      <c r="I1374" s="121">
        <f t="shared" si="77"/>
        <v>261</v>
      </c>
      <c r="J1374" s="21"/>
      <c r="K1374" s="31"/>
      <c r="L1374" s="113">
        <v>24</v>
      </c>
      <c r="M1374" s="113">
        <v>48</v>
      </c>
      <c r="N1374" s="113">
        <v>233</v>
      </c>
      <c r="O1374" s="113">
        <v>490</v>
      </c>
      <c r="P1374" s="113">
        <v>201</v>
      </c>
      <c r="Q1374" s="113">
        <v>133</v>
      </c>
      <c r="R1374" s="113">
        <v>135</v>
      </c>
      <c r="S1374" s="113">
        <v>419</v>
      </c>
      <c r="T1374" s="113">
        <v>417</v>
      </c>
    </row>
    <row r="1375" spans="1:20" x14ac:dyDescent="0.25">
      <c r="A1375" s="115" t="s">
        <v>2053</v>
      </c>
      <c r="B1375" s="104" t="s">
        <v>4918</v>
      </c>
      <c r="C1375" s="104">
        <v>10</v>
      </c>
      <c r="D1375" s="115" t="s">
        <v>6137</v>
      </c>
      <c r="E1375" s="31">
        <f t="shared" si="75"/>
        <v>323</v>
      </c>
      <c r="F1375" s="121">
        <f t="shared" si="76"/>
        <v>7</v>
      </c>
      <c r="G1375" s="21"/>
      <c r="H1375" s="31"/>
      <c r="I1375" s="121">
        <f t="shared" si="77"/>
        <v>206</v>
      </c>
      <c r="J1375" s="21"/>
      <c r="K1375" s="31"/>
      <c r="L1375" s="113"/>
      <c r="M1375" s="113"/>
      <c r="N1375" s="113">
        <v>9</v>
      </c>
      <c r="O1375" s="113">
        <v>19</v>
      </c>
      <c r="P1375" s="113">
        <v>29</v>
      </c>
      <c r="Q1375" s="113">
        <v>32</v>
      </c>
      <c r="R1375" s="113">
        <v>246</v>
      </c>
      <c r="S1375" s="113">
        <v>226</v>
      </c>
      <c r="T1375" s="113">
        <v>497</v>
      </c>
    </row>
    <row r="1376" spans="1:20" x14ac:dyDescent="0.25">
      <c r="A1376" s="115" t="s">
        <v>1045</v>
      </c>
      <c r="B1376" s="104" t="s">
        <v>4954</v>
      </c>
      <c r="C1376" s="104">
        <v>16</v>
      </c>
      <c r="D1376" s="115" t="s">
        <v>6272</v>
      </c>
      <c r="E1376" s="31">
        <f t="shared" ref="E1376:E1439" si="78">SUM(R1376:T1376)/3</f>
        <v>322</v>
      </c>
      <c r="F1376" s="121">
        <f t="shared" ref="F1376:F1439" si="79">SUM(L1376:O1376)/4</f>
        <v>372</v>
      </c>
      <c r="G1376" s="21"/>
      <c r="H1376" s="31"/>
      <c r="I1376" s="121">
        <f t="shared" ref="I1376:I1439" si="80">SUM(P1376:T1376)/5</f>
        <v>243.2</v>
      </c>
      <c r="J1376" s="21"/>
      <c r="K1376" s="31"/>
      <c r="L1376" s="113">
        <v>222</v>
      </c>
      <c r="M1376" s="113">
        <v>191</v>
      </c>
      <c r="N1376" s="113">
        <v>984</v>
      </c>
      <c r="O1376" s="113">
        <v>91</v>
      </c>
      <c r="P1376" s="113">
        <v>125</v>
      </c>
      <c r="Q1376" s="113">
        <v>125</v>
      </c>
      <c r="R1376" s="113">
        <v>142</v>
      </c>
      <c r="S1376" s="113">
        <v>717</v>
      </c>
      <c r="T1376" s="113">
        <v>107</v>
      </c>
    </row>
    <row r="1377" spans="1:20" x14ac:dyDescent="0.25">
      <c r="A1377" s="115" t="s">
        <v>1756</v>
      </c>
      <c r="B1377" s="104" t="s">
        <v>4953</v>
      </c>
      <c r="C1377" s="104">
        <v>16</v>
      </c>
      <c r="D1377" s="115" t="s">
        <v>7914</v>
      </c>
      <c r="E1377" s="31">
        <f t="shared" si="78"/>
        <v>321.33333333333331</v>
      </c>
      <c r="F1377" s="121">
        <f t="shared" si="79"/>
        <v>65.25</v>
      </c>
      <c r="G1377" s="21"/>
      <c r="H1377" s="31"/>
      <c r="I1377" s="121">
        <f t="shared" si="80"/>
        <v>242.4</v>
      </c>
      <c r="J1377" s="21"/>
      <c r="K1377" s="31"/>
      <c r="L1377" s="113">
        <v>45</v>
      </c>
      <c r="M1377" s="113">
        <v>25</v>
      </c>
      <c r="N1377" s="113">
        <v>8</v>
      </c>
      <c r="O1377" s="113">
        <v>183</v>
      </c>
      <c r="P1377" s="113">
        <v>163</v>
      </c>
      <c r="Q1377" s="113">
        <v>85</v>
      </c>
      <c r="R1377" s="113">
        <v>363</v>
      </c>
      <c r="S1377" s="113">
        <v>496</v>
      </c>
      <c r="T1377" s="113">
        <v>105</v>
      </c>
    </row>
    <row r="1378" spans="1:20" x14ac:dyDescent="0.25">
      <c r="A1378" s="115" t="s">
        <v>446</v>
      </c>
      <c r="B1378" s="104" t="s">
        <v>4940</v>
      </c>
      <c r="C1378" s="104">
        <v>13</v>
      </c>
      <c r="D1378" s="115" t="s">
        <v>8323</v>
      </c>
      <c r="E1378" s="31">
        <f t="shared" si="78"/>
        <v>320.66666666666669</v>
      </c>
      <c r="F1378" s="121">
        <f t="shared" si="79"/>
        <v>53</v>
      </c>
      <c r="G1378" s="21"/>
      <c r="H1378" s="31"/>
      <c r="I1378" s="121">
        <f t="shared" si="80"/>
        <v>368</v>
      </c>
      <c r="J1378" s="21"/>
      <c r="K1378" s="31"/>
      <c r="L1378" s="113">
        <v>27</v>
      </c>
      <c r="M1378" s="113">
        <v>57</v>
      </c>
      <c r="N1378" s="113">
        <v>59</v>
      </c>
      <c r="O1378" s="113">
        <v>69</v>
      </c>
      <c r="P1378" s="113">
        <v>151</v>
      </c>
      <c r="Q1378" s="113">
        <v>727</v>
      </c>
      <c r="R1378" s="113">
        <v>668</v>
      </c>
      <c r="S1378" s="113">
        <v>163</v>
      </c>
      <c r="T1378" s="113">
        <v>131</v>
      </c>
    </row>
    <row r="1379" spans="1:20" x14ac:dyDescent="0.25">
      <c r="A1379" s="115" t="s">
        <v>1238</v>
      </c>
      <c r="B1379" s="104" t="s">
        <v>4954</v>
      </c>
      <c r="C1379" s="104">
        <v>16</v>
      </c>
      <c r="D1379" s="115" t="s">
        <v>5581</v>
      </c>
      <c r="E1379" s="31">
        <f t="shared" si="78"/>
        <v>319.33333333333331</v>
      </c>
      <c r="F1379" s="121">
        <f t="shared" si="79"/>
        <v>115</v>
      </c>
      <c r="G1379" s="21"/>
      <c r="H1379" s="31"/>
      <c r="I1379" s="121">
        <f t="shared" si="80"/>
        <v>227.6</v>
      </c>
      <c r="J1379" s="21"/>
      <c r="K1379" s="31"/>
      <c r="L1379" s="113">
        <v>33</v>
      </c>
      <c r="M1379" s="113">
        <v>240</v>
      </c>
      <c r="N1379" s="113">
        <v>51</v>
      </c>
      <c r="O1379" s="113">
        <v>136</v>
      </c>
      <c r="P1379" s="113">
        <v>84</v>
      </c>
      <c r="Q1379" s="113">
        <v>96</v>
      </c>
      <c r="R1379" s="113">
        <v>261</v>
      </c>
      <c r="S1379" s="113">
        <v>266</v>
      </c>
      <c r="T1379" s="113">
        <v>431</v>
      </c>
    </row>
    <row r="1380" spans="1:20" x14ac:dyDescent="0.25">
      <c r="A1380" s="115" t="s">
        <v>825</v>
      </c>
      <c r="B1380" s="104" t="s">
        <v>4890</v>
      </c>
      <c r="C1380" s="104">
        <v>4</v>
      </c>
      <c r="D1380" s="115" t="s">
        <v>6204</v>
      </c>
      <c r="E1380" s="31">
        <f t="shared" si="78"/>
        <v>319</v>
      </c>
      <c r="F1380" s="121">
        <f t="shared" si="79"/>
        <v>80</v>
      </c>
      <c r="G1380" s="21"/>
      <c r="H1380" s="31"/>
      <c r="I1380" s="121">
        <f t="shared" si="80"/>
        <v>259</v>
      </c>
      <c r="J1380" s="21"/>
      <c r="K1380" s="31"/>
      <c r="L1380" s="113">
        <v>47</v>
      </c>
      <c r="M1380" s="113">
        <v>56</v>
      </c>
      <c r="N1380" s="113">
        <v>140</v>
      </c>
      <c r="O1380" s="113">
        <v>77</v>
      </c>
      <c r="P1380" s="113">
        <v>43</v>
      </c>
      <c r="Q1380" s="113">
        <v>295</v>
      </c>
      <c r="R1380" s="113">
        <v>710</v>
      </c>
      <c r="S1380" s="113">
        <v>82</v>
      </c>
      <c r="T1380" s="113">
        <v>165</v>
      </c>
    </row>
    <row r="1381" spans="1:20" x14ac:dyDescent="0.25">
      <c r="A1381" s="115" t="s">
        <v>941</v>
      </c>
      <c r="B1381" s="104" t="s">
        <v>4902</v>
      </c>
      <c r="C1381" s="104">
        <v>6</v>
      </c>
      <c r="D1381" s="115" t="s">
        <v>7871</v>
      </c>
      <c r="E1381" s="31">
        <f t="shared" si="78"/>
        <v>318.66666666666669</v>
      </c>
      <c r="F1381" s="121">
        <f t="shared" si="79"/>
        <v>190.5</v>
      </c>
      <c r="G1381" s="21"/>
      <c r="H1381" s="31"/>
      <c r="I1381" s="121">
        <f t="shared" si="80"/>
        <v>314.8</v>
      </c>
      <c r="J1381" s="21"/>
      <c r="K1381" s="31"/>
      <c r="L1381" s="113">
        <v>39</v>
      </c>
      <c r="M1381" s="113">
        <v>161</v>
      </c>
      <c r="N1381" s="113">
        <v>314</v>
      </c>
      <c r="O1381" s="113">
        <v>248</v>
      </c>
      <c r="P1381" s="113">
        <v>338</v>
      </c>
      <c r="Q1381" s="113">
        <v>280</v>
      </c>
      <c r="R1381" s="113">
        <v>489</v>
      </c>
      <c r="S1381" s="113">
        <v>177</v>
      </c>
      <c r="T1381" s="113">
        <v>290</v>
      </c>
    </row>
    <row r="1382" spans="1:20" x14ac:dyDescent="0.25">
      <c r="A1382" s="115" t="s">
        <v>1127</v>
      </c>
      <c r="B1382" s="104" t="s">
        <v>4931</v>
      </c>
      <c r="C1382" s="104">
        <v>11</v>
      </c>
      <c r="D1382" s="115" t="s">
        <v>8131</v>
      </c>
      <c r="E1382" s="31">
        <f t="shared" si="78"/>
        <v>318.33333333333331</v>
      </c>
      <c r="F1382" s="121">
        <f t="shared" si="79"/>
        <v>173.5</v>
      </c>
      <c r="G1382" s="21"/>
      <c r="H1382" s="31"/>
      <c r="I1382" s="121">
        <f t="shared" si="80"/>
        <v>266.8</v>
      </c>
      <c r="J1382" s="21"/>
      <c r="K1382" s="31"/>
      <c r="L1382" s="113">
        <v>191</v>
      </c>
      <c r="M1382" s="113">
        <v>70</v>
      </c>
      <c r="N1382" s="113">
        <v>72</v>
      </c>
      <c r="O1382" s="113">
        <v>361</v>
      </c>
      <c r="P1382" s="113">
        <v>163</v>
      </c>
      <c r="Q1382" s="113">
        <v>216</v>
      </c>
      <c r="R1382" s="113">
        <v>248</v>
      </c>
      <c r="S1382" s="113">
        <v>169</v>
      </c>
      <c r="T1382" s="113">
        <v>538</v>
      </c>
    </row>
    <row r="1383" spans="1:20" x14ac:dyDescent="0.25">
      <c r="A1383" s="115" t="s">
        <v>1380</v>
      </c>
      <c r="B1383" s="104" t="s">
        <v>4939</v>
      </c>
      <c r="C1383" s="104">
        <v>13</v>
      </c>
      <c r="D1383" s="115" t="s">
        <v>6903</v>
      </c>
      <c r="E1383" s="31">
        <f t="shared" si="78"/>
        <v>317.33333333333331</v>
      </c>
      <c r="F1383" s="121">
        <f t="shared" si="79"/>
        <v>858.25</v>
      </c>
      <c r="G1383" s="21"/>
      <c r="H1383" s="31"/>
      <c r="I1383" s="121">
        <f t="shared" si="80"/>
        <v>505</v>
      </c>
      <c r="J1383" s="21"/>
      <c r="K1383" s="31"/>
      <c r="L1383" s="113">
        <v>359</v>
      </c>
      <c r="M1383" s="113">
        <v>542</v>
      </c>
      <c r="N1383" s="113">
        <v>2132</v>
      </c>
      <c r="O1383" s="113">
        <v>400</v>
      </c>
      <c r="P1383" s="113">
        <v>918</v>
      </c>
      <c r="Q1383" s="113">
        <v>655</v>
      </c>
      <c r="R1383" s="113">
        <v>747</v>
      </c>
      <c r="S1383" s="113">
        <v>142</v>
      </c>
      <c r="T1383" s="113">
        <v>63</v>
      </c>
    </row>
    <row r="1384" spans="1:20" x14ac:dyDescent="0.25">
      <c r="A1384" s="115" t="s">
        <v>3825</v>
      </c>
      <c r="B1384" s="104" t="s">
        <v>4964</v>
      </c>
      <c r="C1384" s="104">
        <v>20</v>
      </c>
      <c r="D1384" s="115" t="s">
        <v>6527</v>
      </c>
      <c r="E1384" s="31">
        <f t="shared" si="78"/>
        <v>316.66666666666669</v>
      </c>
      <c r="F1384" s="121">
        <f t="shared" si="79"/>
        <v>0.5</v>
      </c>
      <c r="G1384" s="21"/>
      <c r="H1384" s="31"/>
      <c r="I1384" s="121">
        <f t="shared" si="80"/>
        <v>190</v>
      </c>
      <c r="J1384" s="21"/>
      <c r="K1384" s="31"/>
      <c r="L1384" s="113"/>
      <c r="M1384" s="113"/>
      <c r="N1384" s="113">
        <v>1</v>
      </c>
      <c r="O1384" s="113">
        <v>1</v>
      </c>
      <c r="P1384" s="113"/>
      <c r="Q1384" s="113"/>
      <c r="R1384" s="113">
        <v>890</v>
      </c>
      <c r="S1384" s="113">
        <v>54</v>
      </c>
      <c r="T1384" s="113">
        <v>6</v>
      </c>
    </row>
    <row r="1385" spans="1:20" x14ac:dyDescent="0.25">
      <c r="A1385" s="115" t="s">
        <v>7614</v>
      </c>
      <c r="B1385" s="104" t="s">
        <v>4931</v>
      </c>
      <c r="C1385" s="104">
        <v>11</v>
      </c>
      <c r="D1385" s="115" t="s">
        <v>7615</v>
      </c>
      <c r="E1385" s="31">
        <f t="shared" si="78"/>
        <v>316.33333333333331</v>
      </c>
      <c r="F1385" s="121">
        <f t="shared" si="79"/>
        <v>59.75</v>
      </c>
      <c r="G1385" s="21"/>
      <c r="H1385" s="31"/>
      <c r="I1385" s="121">
        <f t="shared" si="80"/>
        <v>221.6</v>
      </c>
      <c r="J1385" s="21"/>
      <c r="K1385" s="31"/>
      <c r="L1385" s="113"/>
      <c r="M1385" s="113"/>
      <c r="N1385" s="113">
        <v>175</v>
      </c>
      <c r="O1385" s="113">
        <v>64</v>
      </c>
      <c r="P1385" s="113">
        <v>72</v>
      </c>
      <c r="Q1385" s="113">
        <v>87</v>
      </c>
      <c r="R1385" s="113">
        <v>107</v>
      </c>
      <c r="S1385" s="113">
        <v>212</v>
      </c>
      <c r="T1385" s="113">
        <v>630</v>
      </c>
    </row>
    <row r="1386" spans="1:20" x14ac:dyDescent="0.25">
      <c r="A1386" s="115" t="s">
        <v>4814</v>
      </c>
      <c r="B1386" s="104" t="s">
        <v>4954</v>
      </c>
      <c r="C1386" s="104">
        <v>16</v>
      </c>
      <c r="D1386" s="115" t="s">
        <v>8452</v>
      </c>
      <c r="E1386" s="31">
        <f t="shared" si="78"/>
        <v>316.33333333333331</v>
      </c>
      <c r="F1386" s="121">
        <f t="shared" si="79"/>
        <v>1839</v>
      </c>
      <c r="G1386" s="21"/>
      <c r="H1386" s="31"/>
      <c r="I1386" s="121">
        <f t="shared" si="80"/>
        <v>189.8</v>
      </c>
      <c r="J1386" s="21"/>
      <c r="K1386" s="31"/>
      <c r="L1386" s="113">
        <v>2721</v>
      </c>
      <c r="M1386" s="113">
        <v>4600</v>
      </c>
      <c r="N1386" s="113">
        <v>21</v>
      </c>
      <c r="O1386" s="113">
        <v>14</v>
      </c>
      <c r="P1386" s="113"/>
      <c r="Q1386" s="113"/>
      <c r="R1386" s="113"/>
      <c r="S1386" s="113">
        <v>940</v>
      </c>
      <c r="T1386" s="113">
        <v>9</v>
      </c>
    </row>
    <row r="1387" spans="1:20" x14ac:dyDescent="0.25">
      <c r="A1387" s="115" t="s">
        <v>6871</v>
      </c>
      <c r="B1387" s="104" t="s">
        <v>4943</v>
      </c>
      <c r="C1387" s="104">
        <v>15</v>
      </c>
      <c r="D1387" s="115" t="s">
        <v>6872</v>
      </c>
      <c r="E1387" s="31">
        <f t="shared" si="78"/>
        <v>315.66666666666669</v>
      </c>
      <c r="F1387" s="121">
        <f t="shared" si="79"/>
        <v>47.25</v>
      </c>
      <c r="G1387" s="21"/>
      <c r="H1387" s="31"/>
      <c r="I1387" s="121">
        <f t="shared" si="80"/>
        <v>418.6</v>
      </c>
      <c r="J1387" s="21"/>
      <c r="K1387" s="31"/>
      <c r="L1387" s="113"/>
      <c r="M1387" s="113"/>
      <c r="N1387" s="113">
        <v>145</v>
      </c>
      <c r="O1387" s="113">
        <v>44</v>
      </c>
      <c r="P1387" s="113">
        <v>1090</v>
      </c>
      <c r="Q1387" s="113">
        <v>56</v>
      </c>
      <c r="R1387" s="113">
        <v>324</v>
      </c>
      <c r="S1387" s="113">
        <v>302</v>
      </c>
      <c r="T1387" s="113">
        <v>321</v>
      </c>
    </row>
    <row r="1388" spans="1:20" x14ac:dyDescent="0.25">
      <c r="A1388" s="115" t="s">
        <v>2243</v>
      </c>
      <c r="B1388" s="104" t="s">
        <v>4908</v>
      </c>
      <c r="C1388" s="104">
        <v>6</v>
      </c>
      <c r="D1388" s="115" t="s">
        <v>7862</v>
      </c>
      <c r="E1388" s="31">
        <f t="shared" si="78"/>
        <v>315</v>
      </c>
      <c r="F1388" s="121">
        <f t="shared" si="79"/>
        <v>412.25</v>
      </c>
      <c r="G1388" s="21"/>
      <c r="H1388" s="31"/>
      <c r="I1388" s="121">
        <f t="shared" si="80"/>
        <v>357.8</v>
      </c>
      <c r="J1388" s="21"/>
      <c r="K1388" s="31"/>
      <c r="L1388" s="113">
        <v>257</v>
      </c>
      <c r="M1388" s="113">
        <v>379</v>
      </c>
      <c r="N1388" s="113">
        <v>431</v>
      </c>
      <c r="O1388" s="113">
        <v>582</v>
      </c>
      <c r="P1388" s="113">
        <v>406</v>
      </c>
      <c r="Q1388" s="113">
        <v>438</v>
      </c>
      <c r="R1388" s="113">
        <v>362</v>
      </c>
      <c r="S1388" s="113">
        <v>480</v>
      </c>
      <c r="T1388" s="113">
        <v>103</v>
      </c>
    </row>
    <row r="1389" spans="1:20" x14ac:dyDescent="0.25">
      <c r="A1389" s="115" t="s">
        <v>630</v>
      </c>
      <c r="B1389" s="104" t="s">
        <v>4954</v>
      </c>
      <c r="C1389" s="104">
        <v>16</v>
      </c>
      <c r="D1389" s="115" t="s">
        <v>6519</v>
      </c>
      <c r="E1389" s="31">
        <f t="shared" si="78"/>
        <v>314.33333333333331</v>
      </c>
      <c r="F1389" s="121">
        <f t="shared" si="79"/>
        <v>229.5</v>
      </c>
      <c r="G1389" s="21"/>
      <c r="H1389" s="31"/>
      <c r="I1389" s="121">
        <f t="shared" si="80"/>
        <v>357.6</v>
      </c>
      <c r="J1389" s="21"/>
      <c r="K1389" s="31"/>
      <c r="L1389" s="113">
        <v>230</v>
      </c>
      <c r="M1389" s="113">
        <v>4</v>
      </c>
      <c r="N1389" s="113">
        <v>612</v>
      </c>
      <c r="O1389" s="113">
        <v>72</v>
      </c>
      <c r="P1389" s="113">
        <v>35</v>
      </c>
      <c r="Q1389" s="113">
        <v>810</v>
      </c>
      <c r="R1389" s="113">
        <v>27</v>
      </c>
      <c r="S1389" s="113">
        <v>94</v>
      </c>
      <c r="T1389" s="113">
        <v>822</v>
      </c>
    </row>
    <row r="1390" spans="1:20" x14ac:dyDescent="0.25">
      <c r="A1390" s="115" t="s">
        <v>1316</v>
      </c>
      <c r="B1390" s="104" t="s">
        <v>4954</v>
      </c>
      <c r="C1390" s="104">
        <v>16</v>
      </c>
      <c r="D1390" s="115" t="s">
        <v>9441</v>
      </c>
      <c r="E1390" s="31">
        <f t="shared" si="78"/>
        <v>314</v>
      </c>
      <c r="F1390" s="121">
        <f t="shared" si="79"/>
        <v>148</v>
      </c>
      <c r="G1390" s="21"/>
      <c r="H1390" s="31"/>
      <c r="I1390" s="121">
        <f t="shared" si="80"/>
        <v>281.39999999999998</v>
      </c>
      <c r="J1390" s="21"/>
      <c r="K1390" s="31"/>
      <c r="L1390" s="113">
        <v>34</v>
      </c>
      <c r="M1390" s="113">
        <v>125</v>
      </c>
      <c r="N1390" s="113">
        <v>86</v>
      </c>
      <c r="O1390" s="113">
        <v>347</v>
      </c>
      <c r="P1390" s="113">
        <v>184</v>
      </c>
      <c r="Q1390" s="113">
        <v>281</v>
      </c>
      <c r="R1390" s="113">
        <v>294</v>
      </c>
      <c r="S1390" s="113">
        <v>291</v>
      </c>
      <c r="T1390" s="113">
        <v>357</v>
      </c>
    </row>
    <row r="1391" spans="1:20" x14ac:dyDescent="0.25">
      <c r="A1391" s="115" t="s">
        <v>135</v>
      </c>
      <c r="B1391" s="104" t="s">
        <v>4942</v>
      </c>
      <c r="C1391" s="104">
        <v>15</v>
      </c>
      <c r="D1391" s="115" t="s">
        <v>6543</v>
      </c>
      <c r="E1391" s="31">
        <f t="shared" si="78"/>
        <v>314</v>
      </c>
      <c r="F1391" s="121">
        <f t="shared" si="79"/>
        <v>75.5</v>
      </c>
      <c r="G1391" s="21"/>
      <c r="H1391" s="31"/>
      <c r="I1391" s="121">
        <f t="shared" si="80"/>
        <v>239</v>
      </c>
      <c r="J1391" s="21"/>
      <c r="K1391" s="31"/>
      <c r="L1391" s="113">
        <v>34</v>
      </c>
      <c r="M1391" s="113">
        <v>29</v>
      </c>
      <c r="N1391" s="113">
        <v>23</v>
      </c>
      <c r="O1391" s="113">
        <v>216</v>
      </c>
      <c r="P1391" s="113">
        <v>28</v>
      </c>
      <c r="Q1391" s="113">
        <v>225</v>
      </c>
      <c r="R1391" s="113">
        <v>694</v>
      </c>
      <c r="S1391" s="113">
        <v>46</v>
      </c>
      <c r="T1391" s="113">
        <v>202</v>
      </c>
    </row>
    <row r="1392" spans="1:20" x14ac:dyDescent="0.25">
      <c r="A1392" s="115" t="s">
        <v>839</v>
      </c>
      <c r="B1392" s="104" t="s">
        <v>4903</v>
      </c>
      <c r="C1392" s="104">
        <v>6</v>
      </c>
      <c r="D1392" s="115" t="s">
        <v>8546</v>
      </c>
      <c r="E1392" s="31">
        <f t="shared" si="78"/>
        <v>313</v>
      </c>
      <c r="F1392" s="121">
        <f t="shared" si="79"/>
        <v>198.5</v>
      </c>
      <c r="G1392" s="21"/>
      <c r="H1392" s="31"/>
      <c r="I1392" s="121">
        <f t="shared" si="80"/>
        <v>257.39999999999998</v>
      </c>
      <c r="J1392" s="21"/>
      <c r="K1392" s="31"/>
      <c r="L1392" s="113">
        <v>117</v>
      </c>
      <c r="M1392" s="113">
        <v>291</v>
      </c>
      <c r="N1392" s="113">
        <v>165</v>
      </c>
      <c r="O1392" s="113">
        <v>221</v>
      </c>
      <c r="P1392" s="113">
        <v>148</v>
      </c>
      <c r="Q1392" s="113">
        <v>200</v>
      </c>
      <c r="R1392" s="113">
        <v>465</v>
      </c>
      <c r="S1392" s="113">
        <v>187</v>
      </c>
      <c r="T1392" s="113">
        <v>287</v>
      </c>
    </row>
    <row r="1393" spans="1:20" x14ac:dyDescent="0.25">
      <c r="A1393" s="115" t="s">
        <v>605</v>
      </c>
      <c r="B1393" s="104" t="s">
        <v>4954</v>
      </c>
      <c r="C1393" s="104">
        <v>16</v>
      </c>
      <c r="D1393" s="115" t="s">
        <v>8063</v>
      </c>
      <c r="E1393" s="31">
        <f t="shared" si="78"/>
        <v>312.66666666666669</v>
      </c>
      <c r="F1393" s="121">
        <f t="shared" si="79"/>
        <v>132.25</v>
      </c>
      <c r="G1393" s="21"/>
      <c r="H1393" s="31"/>
      <c r="I1393" s="121">
        <f t="shared" si="80"/>
        <v>226</v>
      </c>
      <c r="J1393" s="21"/>
      <c r="K1393" s="31"/>
      <c r="L1393" s="113">
        <v>44</v>
      </c>
      <c r="M1393" s="113">
        <v>61</v>
      </c>
      <c r="N1393" s="113">
        <v>18</v>
      </c>
      <c r="O1393" s="113">
        <v>406</v>
      </c>
      <c r="P1393" s="113">
        <v>100</v>
      </c>
      <c r="Q1393" s="113">
        <v>92</v>
      </c>
      <c r="R1393" s="113">
        <v>156</v>
      </c>
      <c r="S1393" s="113">
        <v>316</v>
      </c>
      <c r="T1393" s="113">
        <v>466</v>
      </c>
    </row>
    <row r="1394" spans="1:20" x14ac:dyDescent="0.25">
      <c r="A1394" s="115" t="s">
        <v>700</v>
      </c>
      <c r="B1394" s="104" t="s">
        <v>4918</v>
      </c>
      <c r="C1394" s="104">
        <v>10</v>
      </c>
      <c r="D1394" s="115" t="s">
        <v>8814</v>
      </c>
      <c r="E1394" s="31">
        <f t="shared" si="78"/>
        <v>312.66666666666669</v>
      </c>
      <c r="F1394" s="121">
        <f t="shared" si="79"/>
        <v>514</v>
      </c>
      <c r="G1394" s="21"/>
      <c r="H1394" s="31"/>
      <c r="I1394" s="121">
        <f t="shared" si="80"/>
        <v>443.6</v>
      </c>
      <c r="J1394" s="21"/>
      <c r="K1394" s="31"/>
      <c r="L1394" s="113">
        <v>140</v>
      </c>
      <c r="M1394" s="113">
        <v>466</v>
      </c>
      <c r="N1394" s="113">
        <v>145</v>
      </c>
      <c r="O1394" s="113">
        <v>1305</v>
      </c>
      <c r="P1394" s="113">
        <v>721</v>
      </c>
      <c r="Q1394" s="113">
        <v>559</v>
      </c>
      <c r="R1394" s="113">
        <v>109</v>
      </c>
      <c r="S1394" s="113">
        <v>405</v>
      </c>
      <c r="T1394" s="113">
        <v>424</v>
      </c>
    </row>
    <row r="1395" spans="1:20" x14ac:dyDescent="0.25">
      <c r="A1395" s="115" t="s">
        <v>1503</v>
      </c>
      <c r="B1395" s="104" t="s">
        <v>4951</v>
      </c>
      <c r="C1395" s="104">
        <v>15</v>
      </c>
      <c r="D1395" s="115" t="s">
        <v>8272</v>
      </c>
      <c r="E1395" s="31">
        <f t="shared" si="78"/>
        <v>312.66666666666669</v>
      </c>
      <c r="F1395" s="121">
        <f t="shared" si="79"/>
        <v>115</v>
      </c>
      <c r="G1395" s="21"/>
      <c r="H1395" s="31"/>
      <c r="I1395" s="121">
        <f t="shared" si="80"/>
        <v>707</v>
      </c>
      <c r="J1395" s="21"/>
      <c r="K1395" s="31"/>
      <c r="L1395" s="113">
        <v>145</v>
      </c>
      <c r="M1395" s="113">
        <v>59</v>
      </c>
      <c r="N1395" s="113">
        <v>63</v>
      </c>
      <c r="O1395" s="113">
        <v>193</v>
      </c>
      <c r="P1395" s="113">
        <v>2269</v>
      </c>
      <c r="Q1395" s="113">
        <v>328</v>
      </c>
      <c r="R1395" s="113">
        <v>264</v>
      </c>
      <c r="S1395" s="113">
        <v>317</v>
      </c>
      <c r="T1395" s="113">
        <v>357</v>
      </c>
    </row>
    <row r="1396" spans="1:20" x14ac:dyDescent="0.25">
      <c r="A1396" s="115" t="s">
        <v>1423</v>
      </c>
      <c r="B1396" s="104" t="s">
        <v>4954</v>
      </c>
      <c r="C1396" s="104">
        <v>16</v>
      </c>
      <c r="D1396" s="115" t="s">
        <v>6048</v>
      </c>
      <c r="E1396" s="31">
        <f t="shared" si="78"/>
        <v>312</v>
      </c>
      <c r="F1396" s="121">
        <f t="shared" si="79"/>
        <v>69.5</v>
      </c>
      <c r="G1396" s="21"/>
      <c r="H1396" s="31"/>
      <c r="I1396" s="121">
        <f t="shared" si="80"/>
        <v>234.8</v>
      </c>
      <c r="J1396" s="21"/>
      <c r="K1396" s="31"/>
      <c r="L1396" s="113">
        <v>27</v>
      </c>
      <c r="M1396" s="113">
        <v>39</v>
      </c>
      <c r="N1396" s="113">
        <v>67</v>
      </c>
      <c r="O1396" s="113">
        <v>145</v>
      </c>
      <c r="P1396" s="113">
        <v>86</v>
      </c>
      <c r="Q1396" s="113">
        <v>152</v>
      </c>
      <c r="R1396" s="113">
        <v>242</v>
      </c>
      <c r="S1396" s="113">
        <v>268</v>
      </c>
      <c r="T1396" s="113">
        <v>426</v>
      </c>
    </row>
    <row r="1397" spans="1:20" x14ac:dyDescent="0.25">
      <c r="A1397" s="115" t="s">
        <v>1582</v>
      </c>
      <c r="B1397" s="104" t="s">
        <v>4953</v>
      </c>
      <c r="C1397" s="104">
        <v>16</v>
      </c>
      <c r="D1397" s="115" t="s">
        <v>5690</v>
      </c>
      <c r="E1397" s="31">
        <f t="shared" si="78"/>
        <v>311</v>
      </c>
      <c r="F1397" s="121">
        <f t="shared" si="79"/>
        <v>470.5</v>
      </c>
      <c r="G1397" s="21"/>
      <c r="H1397" s="31"/>
      <c r="I1397" s="121">
        <f t="shared" si="80"/>
        <v>403.8</v>
      </c>
      <c r="J1397" s="21"/>
      <c r="K1397" s="31"/>
      <c r="L1397" s="113">
        <v>160</v>
      </c>
      <c r="M1397" s="113">
        <v>269</v>
      </c>
      <c r="N1397" s="113">
        <v>634</v>
      </c>
      <c r="O1397" s="113">
        <v>819</v>
      </c>
      <c r="P1397" s="113">
        <v>408</v>
      </c>
      <c r="Q1397" s="113">
        <v>678</v>
      </c>
      <c r="R1397" s="113">
        <v>322</v>
      </c>
      <c r="S1397" s="113">
        <v>539</v>
      </c>
      <c r="T1397" s="113">
        <v>72</v>
      </c>
    </row>
    <row r="1398" spans="1:20" x14ac:dyDescent="0.25">
      <c r="A1398" s="115" t="s">
        <v>1251</v>
      </c>
      <c r="B1398" s="104" t="s">
        <v>4882</v>
      </c>
      <c r="C1398" s="104">
        <v>2</v>
      </c>
      <c r="D1398" s="115" t="s">
        <v>5500</v>
      </c>
      <c r="E1398" s="31">
        <f t="shared" si="78"/>
        <v>310.66666666666669</v>
      </c>
      <c r="F1398" s="121">
        <f t="shared" si="79"/>
        <v>26.5</v>
      </c>
      <c r="G1398" s="21"/>
      <c r="H1398" s="31"/>
      <c r="I1398" s="121">
        <f t="shared" si="80"/>
        <v>202.6</v>
      </c>
      <c r="J1398" s="21"/>
      <c r="K1398" s="31"/>
      <c r="L1398" s="113">
        <v>50</v>
      </c>
      <c r="M1398" s="113"/>
      <c r="N1398" s="113">
        <v>15</v>
      </c>
      <c r="O1398" s="113">
        <v>41</v>
      </c>
      <c r="P1398" s="113">
        <v>47</v>
      </c>
      <c r="Q1398" s="113">
        <v>34</v>
      </c>
      <c r="R1398" s="113">
        <v>294</v>
      </c>
      <c r="S1398" s="113">
        <v>223</v>
      </c>
      <c r="T1398" s="113">
        <v>415</v>
      </c>
    </row>
    <row r="1399" spans="1:20" x14ac:dyDescent="0.25">
      <c r="A1399" s="115" t="s">
        <v>2799</v>
      </c>
      <c r="B1399" s="104" t="s">
        <v>4898</v>
      </c>
      <c r="C1399" s="104">
        <v>6</v>
      </c>
      <c r="D1399" s="115" t="s">
        <v>9148</v>
      </c>
      <c r="E1399" s="31">
        <f t="shared" si="78"/>
        <v>310</v>
      </c>
      <c r="F1399" s="121">
        <f t="shared" si="79"/>
        <v>6.75</v>
      </c>
      <c r="G1399" s="21"/>
      <c r="H1399" s="31"/>
      <c r="I1399" s="121">
        <f t="shared" si="80"/>
        <v>191</v>
      </c>
      <c r="J1399" s="21"/>
      <c r="K1399" s="31"/>
      <c r="L1399" s="113"/>
      <c r="M1399" s="113">
        <v>2</v>
      </c>
      <c r="N1399" s="113">
        <v>4</v>
      </c>
      <c r="O1399" s="113">
        <v>21</v>
      </c>
      <c r="P1399" s="113">
        <v>5</v>
      </c>
      <c r="Q1399" s="113">
        <v>20</v>
      </c>
      <c r="R1399" s="113">
        <v>111</v>
      </c>
      <c r="S1399" s="113">
        <v>289</v>
      </c>
      <c r="T1399" s="113">
        <v>530</v>
      </c>
    </row>
    <row r="1400" spans="1:20" x14ac:dyDescent="0.25">
      <c r="A1400" s="115" t="s">
        <v>429</v>
      </c>
      <c r="B1400" s="104" t="s">
        <v>4874</v>
      </c>
      <c r="C1400" s="104">
        <v>1</v>
      </c>
      <c r="D1400" s="115" t="s">
        <v>9391</v>
      </c>
      <c r="E1400" s="31">
        <f t="shared" si="78"/>
        <v>308.66666666666669</v>
      </c>
      <c r="F1400" s="121">
        <f t="shared" si="79"/>
        <v>135.25</v>
      </c>
      <c r="G1400" s="21"/>
      <c r="H1400" s="31"/>
      <c r="I1400" s="121">
        <f t="shared" si="80"/>
        <v>289.39999999999998</v>
      </c>
      <c r="J1400" s="21"/>
      <c r="K1400" s="31"/>
      <c r="L1400" s="113">
        <v>61</v>
      </c>
      <c r="M1400" s="113">
        <v>237</v>
      </c>
      <c r="N1400" s="113">
        <v>125</v>
      </c>
      <c r="O1400" s="113">
        <v>118</v>
      </c>
      <c r="P1400" s="113">
        <v>135</v>
      </c>
      <c r="Q1400" s="113">
        <v>386</v>
      </c>
      <c r="R1400" s="113">
        <v>375</v>
      </c>
      <c r="S1400" s="113">
        <v>164</v>
      </c>
      <c r="T1400" s="113">
        <v>387</v>
      </c>
    </row>
    <row r="1401" spans="1:20" x14ac:dyDescent="0.25">
      <c r="A1401" s="115" t="s">
        <v>2446</v>
      </c>
      <c r="B1401" s="104" t="s">
        <v>4897</v>
      </c>
      <c r="C1401" s="104">
        <v>5</v>
      </c>
      <c r="D1401" s="115" t="s">
        <v>5206</v>
      </c>
      <c r="E1401" s="31">
        <f t="shared" si="78"/>
        <v>308.66666666666669</v>
      </c>
      <c r="F1401" s="121">
        <f t="shared" si="79"/>
        <v>326.5</v>
      </c>
      <c r="G1401" s="21"/>
      <c r="H1401" s="31"/>
      <c r="I1401" s="121">
        <f t="shared" si="80"/>
        <v>244.4</v>
      </c>
      <c r="J1401" s="21"/>
      <c r="K1401" s="31"/>
      <c r="L1401" s="113">
        <v>19</v>
      </c>
      <c r="M1401" s="113">
        <v>279</v>
      </c>
      <c r="N1401" s="113">
        <v>448</v>
      </c>
      <c r="O1401" s="113">
        <v>560</v>
      </c>
      <c r="P1401" s="113">
        <v>139</v>
      </c>
      <c r="Q1401" s="113">
        <v>157</v>
      </c>
      <c r="R1401" s="113">
        <v>317</v>
      </c>
      <c r="S1401" s="113">
        <v>513</v>
      </c>
      <c r="T1401" s="113">
        <v>96</v>
      </c>
    </row>
    <row r="1402" spans="1:20" x14ac:dyDescent="0.25">
      <c r="A1402" s="115" t="s">
        <v>2483</v>
      </c>
      <c r="B1402" s="104" t="s">
        <v>4900</v>
      </c>
      <c r="C1402" s="104">
        <v>6</v>
      </c>
      <c r="D1402" s="115" t="s">
        <v>7263</v>
      </c>
      <c r="E1402" s="31">
        <f t="shared" si="78"/>
        <v>307.33333333333331</v>
      </c>
      <c r="F1402" s="121">
        <f t="shared" si="79"/>
        <v>186</v>
      </c>
      <c r="G1402" s="21"/>
      <c r="H1402" s="31"/>
      <c r="I1402" s="121">
        <f t="shared" si="80"/>
        <v>306.8</v>
      </c>
      <c r="J1402" s="21"/>
      <c r="K1402" s="31"/>
      <c r="L1402" s="113">
        <v>94</v>
      </c>
      <c r="M1402" s="113">
        <v>87</v>
      </c>
      <c r="N1402" s="113">
        <v>526</v>
      </c>
      <c r="O1402" s="113">
        <v>37</v>
      </c>
      <c r="P1402" s="113">
        <v>233</v>
      </c>
      <c r="Q1402" s="113">
        <v>379</v>
      </c>
      <c r="R1402" s="113">
        <v>262</v>
      </c>
      <c r="S1402" s="113">
        <v>530</v>
      </c>
      <c r="T1402" s="113">
        <v>130</v>
      </c>
    </row>
    <row r="1403" spans="1:20" x14ac:dyDescent="0.25">
      <c r="A1403" s="115" t="s">
        <v>1822</v>
      </c>
      <c r="B1403" s="104" t="s">
        <v>4910</v>
      </c>
      <c r="C1403" s="104">
        <v>7</v>
      </c>
      <c r="D1403" s="115" t="s">
        <v>5791</v>
      </c>
      <c r="E1403" s="31">
        <f t="shared" si="78"/>
        <v>306.33333333333331</v>
      </c>
      <c r="F1403" s="121">
        <f t="shared" si="79"/>
        <v>215.5</v>
      </c>
      <c r="G1403" s="21"/>
      <c r="H1403" s="31"/>
      <c r="I1403" s="121">
        <f t="shared" si="80"/>
        <v>255.6</v>
      </c>
      <c r="J1403" s="21"/>
      <c r="K1403" s="31"/>
      <c r="L1403" s="113">
        <v>182</v>
      </c>
      <c r="M1403" s="113">
        <v>300</v>
      </c>
      <c r="N1403" s="113">
        <v>194</v>
      </c>
      <c r="O1403" s="113">
        <v>186</v>
      </c>
      <c r="P1403" s="113">
        <v>209</v>
      </c>
      <c r="Q1403" s="113">
        <v>150</v>
      </c>
      <c r="R1403" s="113">
        <v>401</v>
      </c>
      <c r="S1403" s="113">
        <v>182</v>
      </c>
      <c r="T1403" s="113">
        <v>336</v>
      </c>
    </row>
    <row r="1404" spans="1:20" x14ac:dyDescent="0.25">
      <c r="A1404" s="115" t="s">
        <v>2672</v>
      </c>
      <c r="B1404" s="104" t="s">
        <v>4871</v>
      </c>
      <c r="C1404" s="104">
        <v>1</v>
      </c>
      <c r="D1404" s="115" t="s">
        <v>7013</v>
      </c>
      <c r="E1404" s="31">
        <f t="shared" si="78"/>
        <v>305</v>
      </c>
      <c r="F1404" s="121">
        <f t="shared" si="79"/>
        <v>99.5</v>
      </c>
      <c r="G1404" s="21"/>
      <c r="H1404" s="31"/>
      <c r="I1404" s="121">
        <f t="shared" si="80"/>
        <v>241.2</v>
      </c>
      <c r="J1404" s="21"/>
      <c r="K1404" s="31"/>
      <c r="L1404" s="113">
        <v>125</v>
      </c>
      <c r="M1404" s="113"/>
      <c r="N1404" s="113">
        <v>54</v>
      </c>
      <c r="O1404" s="113">
        <v>219</v>
      </c>
      <c r="P1404" s="113">
        <v>82</v>
      </c>
      <c r="Q1404" s="113">
        <v>209</v>
      </c>
      <c r="R1404" s="113">
        <v>104</v>
      </c>
      <c r="S1404" s="113">
        <v>360</v>
      </c>
      <c r="T1404" s="113">
        <v>451</v>
      </c>
    </row>
    <row r="1405" spans="1:20" x14ac:dyDescent="0.25">
      <c r="A1405" s="115" t="s">
        <v>2878</v>
      </c>
      <c r="B1405" s="104" t="s">
        <v>4954</v>
      </c>
      <c r="C1405" s="104">
        <v>16</v>
      </c>
      <c r="D1405" s="115" t="s">
        <v>8728</v>
      </c>
      <c r="E1405" s="31">
        <f t="shared" si="78"/>
        <v>305</v>
      </c>
      <c r="F1405" s="121">
        <f t="shared" si="79"/>
        <v>58</v>
      </c>
      <c r="G1405" s="21"/>
      <c r="H1405" s="31"/>
      <c r="I1405" s="121">
        <f t="shared" si="80"/>
        <v>217.8</v>
      </c>
      <c r="J1405" s="21"/>
      <c r="K1405" s="31"/>
      <c r="L1405" s="113">
        <v>15</v>
      </c>
      <c r="M1405" s="113">
        <v>32</v>
      </c>
      <c r="N1405" s="113">
        <v>111</v>
      </c>
      <c r="O1405" s="113">
        <v>74</v>
      </c>
      <c r="P1405" s="113">
        <v>127</v>
      </c>
      <c r="Q1405" s="113">
        <v>47</v>
      </c>
      <c r="R1405" s="113">
        <v>34</v>
      </c>
      <c r="S1405" s="113">
        <v>719</v>
      </c>
      <c r="T1405" s="113">
        <v>162</v>
      </c>
    </row>
    <row r="1406" spans="1:20" x14ac:dyDescent="0.25">
      <c r="A1406" s="115" t="s">
        <v>3219</v>
      </c>
      <c r="B1406" s="104" t="s">
        <v>4897</v>
      </c>
      <c r="C1406" s="104">
        <v>5</v>
      </c>
      <c r="D1406" s="115" t="s">
        <v>9109</v>
      </c>
      <c r="E1406" s="31">
        <f t="shared" si="78"/>
        <v>304.66666666666669</v>
      </c>
      <c r="F1406" s="121">
        <f t="shared" si="79"/>
        <v>25.75</v>
      </c>
      <c r="G1406" s="21"/>
      <c r="H1406" s="31"/>
      <c r="I1406" s="121">
        <f t="shared" si="80"/>
        <v>187.6</v>
      </c>
      <c r="J1406" s="21"/>
      <c r="K1406" s="31"/>
      <c r="L1406" s="113">
        <v>77</v>
      </c>
      <c r="M1406" s="113">
        <v>7</v>
      </c>
      <c r="N1406" s="113">
        <v>11</v>
      </c>
      <c r="O1406" s="113">
        <v>8</v>
      </c>
      <c r="P1406" s="113"/>
      <c r="Q1406" s="113">
        <v>24</v>
      </c>
      <c r="R1406" s="113">
        <v>882</v>
      </c>
      <c r="S1406" s="113">
        <v>13</v>
      </c>
      <c r="T1406" s="113">
        <v>19</v>
      </c>
    </row>
    <row r="1407" spans="1:20" x14ac:dyDescent="0.25">
      <c r="A1407" s="115" t="s">
        <v>849</v>
      </c>
      <c r="B1407" s="104" t="s">
        <v>4871</v>
      </c>
      <c r="C1407" s="104">
        <v>1</v>
      </c>
      <c r="D1407" s="115" t="s">
        <v>7011</v>
      </c>
      <c r="E1407" s="31">
        <f t="shared" si="78"/>
        <v>304.33333333333331</v>
      </c>
      <c r="F1407" s="121">
        <f t="shared" si="79"/>
        <v>300.5</v>
      </c>
      <c r="G1407" s="21"/>
      <c r="H1407" s="31"/>
      <c r="I1407" s="121">
        <f t="shared" si="80"/>
        <v>349.4</v>
      </c>
      <c r="J1407" s="21"/>
      <c r="K1407" s="31"/>
      <c r="L1407" s="113">
        <v>54</v>
      </c>
      <c r="M1407" s="113">
        <v>14</v>
      </c>
      <c r="N1407" s="113">
        <v>360</v>
      </c>
      <c r="O1407" s="113">
        <v>774</v>
      </c>
      <c r="P1407" s="113">
        <v>415</v>
      </c>
      <c r="Q1407" s="113">
        <v>419</v>
      </c>
      <c r="R1407" s="113">
        <v>91</v>
      </c>
      <c r="S1407" s="113">
        <v>368</v>
      </c>
      <c r="T1407" s="113">
        <v>454</v>
      </c>
    </row>
    <row r="1408" spans="1:20" x14ac:dyDescent="0.25">
      <c r="A1408" s="115" t="s">
        <v>1919</v>
      </c>
      <c r="B1408" s="104" t="s">
        <v>4897</v>
      </c>
      <c r="C1408" s="104">
        <v>5</v>
      </c>
      <c r="D1408" s="115" t="s">
        <v>6821</v>
      </c>
      <c r="E1408" s="31">
        <f t="shared" si="78"/>
        <v>304.33333333333331</v>
      </c>
      <c r="F1408" s="121">
        <f t="shared" si="79"/>
        <v>18</v>
      </c>
      <c r="G1408" s="21"/>
      <c r="H1408" s="31"/>
      <c r="I1408" s="121">
        <f t="shared" si="80"/>
        <v>258.2</v>
      </c>
      <c r="J1408" s="21"/>
      <c r="K1408" s="31"/>
      <c r="L1408" s="113">
        <v>7</v>
      </c>
      <c r="M1408" s="113"/>
      <c r="N1408" s="113"/>
      <c r="O1408" s="113">
        <v>65</v>
      </c>
      <c r="P1408" s="113">
        <v>95</v>
      </c>
      <c r="Q1408" s="113">
        <v>283</v>
      </c>
      <c r="R1408" s="113">
        <v>323</v>
      </c>
      <c r="S1408" s="113">
        <v>444</v>
      </c>
      <c r="T1408" s="113">
        <v>146</v>
      </c>
    </row>
    <row r="1409" spans="1:20" x14ac:dyDescent="0.25">
      <c r="A1409" s="115" t="s">
        <v>2260</v>
      </c>
      <c r="B1409" s="104" t="s">
        <v>4938</v>
      </c>
      <c r="C1409" s="104">
        <v>13</v>
      </c>
      <c r="D1409" s="115" t="s">
        <v>5579</v>
      </c>
      <c r="E1409" s="31">
        <f t="shared" si="78"/>
        <v>301</v>
      </c>
      <c r="F1409" s="121">
        <f t="shared" si="79"/>
        <v>229.5</v>
      </c>
      <c r="G1409" s="21"/>
      <c r="H1409" s="31"/>
      <c r="I1409" s="121">
        <f t="shared" si="80"/>
        <v>355.8</v>
      </c>
      <c r="J1409" s="21"/>
      <c r="K1409" s="31"/>
      <c r="L1409" s="113">
        <v>96</v>
      </c>
      <c r="M1409" s="113">
        <v>46</v>
      </c>
      <c r="N1409" s="113">
        <v>193</v>
      </c>
      <c r="O1409" s="113">
        <v>583</v>
      </c>
      <c r="P1409" s="113">
        <v>571</v>
      </c>
      <c r="Q1409" s="113">
        <v>305</v>
      </c>
      <c r="R1409" s="113">
        <v>211</v>
      </c>
      <c r="S1409" s="113">
        <v>318</v>
      </c>
      <c r="T1409" s="113">
        <v>374</v>
      </c>
    </row>
    <row r="1410" spans="1:20" x14ac:dyDescent="0.25">
      <c r="A1410" s="115" t="s">
        <v>2687</v>
      </c>
      <c r="B1410" s="104" t="s">
        <v>4956</v>
      </c>
      <c r="C1410" s="104">
        <v>17</v>
      </c>
      <c r="D1410" s="115" t="s">
        <v>5943</v>
      </c>
      <c r="E1410" s="31">
        <f t="shared" si="78"/>
        <v>300.66666666666669</v>
      </c>
      <c r="F1410" s="121">
        <f t="shared" si="79"/>
        <v>390.5</v>
      </c>
      <c r="G1410" s="21"/>
      <c r="H1410" s="31"/>
      <c r="I1410" s="121">
        <f t="shared" si="80"/>
        <v>231.2</v>
      </c>
      <c r="J1410" s="21"/>
      <c r="K1410" s="31"/>
      <c r="L1410" s="113">
        <v>412</v>
      </c>
      <c r="M1410" s="113">
        <v>438</v>
      </c>
      <c r="N1410" s="113">
        <v>583</v>
      </c>
      <c r="O1410" s="113">
        <v>129</v>
      </c>
      <c r="P1410" s="113">
        <v>124</v>
      </c>
      <c r="Q1410" s="113">
        <v>130</v>
      </c>
      <c r="R1410" s="113">
        <v>382</v>
      </c>
      <c r="S1410" s="113">
        <v>220</v>
      </c>
      <c r="T1410" s="113">
        <v>300</v>
      </c>
    </row>
    <row r="1411" spans="1:20" x14ac:dyDescent="0.25">
      <c r="A1411" s="115" t="s">
        <v>2637</v>
      </c>
      <c r="B1411" s="104" t="s">
        <v>4942</v>
      </c>
      <c r="C1411" s="104">
        <v>15</v>
      </c>
      <c r="D1411" s="115" t="s">
        <v>8695</v>
      </c>
      <c r="E1411" s="31">
        <f t="shared" si="78"/>
        <v>300</v>
      </c>
      <c r="F1411" s="121">
        <f t="shared" si="79"/>
        <v>127</v>
      </c>
      <c r="G1411" s="21"/>
      <c r="H1411" s="31"/>
      <c r="I1411" s="121">
        <f t="shared" si="80"/>
        <v>336.8</v>
      </c>
      <c r="J1411" s="21"/>
      <c r="K1411" s="31"/>
      <c r="L1411" s="113">
        <v>25</v>
      </c>
      <c r="M1411" s="113">
        <v>21</v>
      </c>
      <c r="N1411" s="113">
        <v>72</v>
      </c>
      <c r="O1411" s="113">
        <v>390</v>
      </c>
      <c r="P1411" s="113">
        <v>338</v>
      </c>
      <c r="Q1411" s="113">
        <v>446</v>
      </c>
      <c r="R1411" s="113">
        <v>323</v>
      </c>
      <c r="S1411" s="113">
        <v>167</v>
      </c>
      <c r="T1411" s="113">
        <v>410</v>
      </c>
    </row>
    <row r="1412" spans="1:20" x14ac:dyDescent="0.25">
      <c r="A1412" s="115" t="s">
        <v>1648</v>
      </c>
      <c r="B1412" s="104" t="s">
        <v>4954</v>
      </c>
      <c r="C1412" s="104">
        <v>16</v>
      </c>
      <c r="D1412" s="115" t="s">
        <v>6142</v>
      </c>
      <c r="E1412" s="31">
        <f t="shared" si="78"/>
        <v>299.66666666666669</v>
      </c>
      <c r="F1412" s="121">
        <f t="shared" si="79"/>
        <v>82.25</v>
      </c>
      <c r="G1412" s="21"/>
      <c r="H1412" s="31"/>
      <c r="I1412" s="121">
        <f t="shared" si="80"/>
        <v>247.2</v>
      </c>
      <c r="J1412" s="21"/>
      <c r="K1412" s="31"/>
      <c r="L1412" s="113">
        <v>30</v>
      </c>
      <c r="M1412" s="113">
        <v>124</v>
      </c>
      <c r="N1412" s="113">
        <v>34</v>
      </c>
      <c r="O1412" s="113">
        <v>141</v>
      </c>
      <c r="P1412" s="113">
        <v>97</v>
      </c>
      <c r="Q1412" s="113">
        <v>240</v>
      </c>
      <c r="R1412" s="113">
        <v>221</v>
      </c>
      <c r="S1412" s="113">
        <v>325</v>
      </c>
      <c r="T1412" s="113">
        <v>353</v>
      </c>
    </row>
    <row r="1413" spans="1:20" x14ac:dyDescent="0.25">
      <c r="A1413" s="115" t="s">
        <v>104</v>
      </c>
      <c r="B1413" s="104" t="s">
        <v>4942</v>
      </c>
      <c r="C1413" s="104">
        <v>15</v>
      </c>
      <c r="D1413" s="115" t="s">
        <v>7475</v>
      </c>
      <c r="E1413" s="31">
        <f t="shared" si="78"/>
        <v>299.33333333333331</v>
      </c>
      <c r="F1413" s="121">
        <f t="shared" si="79"/>
        <v>64.75</v>
      </c>
      <c r="G1413" s="21"/>
      <c r="H1413" s="31"/>
      <c r="I1413" s="121">
        <f t="shared" si="80"/>
        <v>241.8</v>
      </c>
      <c r="J1413" s="21"/>
      <c r="K1413" s="31"/>
      <c r="L1413" s="113"/>
      <c r="M1413" s="113">
        <v>25</v>
      </c>
      <c r="N1413" s="113">
        <v>64</v>
      </c>
      <c r="O1413" s="113">
        <v>170</v>
      </c>
      <c r="P1413" s="113">
        <v>203</v>
      </c>
      <c r="Q1413" s="113">
        <v>108</v>
      </c>
      <c r="R1413" s="113">
        <v>224</v>
      </c>
      <c r="S1413" s="113">
        <v>268</v>
      </c>
      <c r="T1413" s="113">
        <v>406</v>
      </c>
    </row>
    <row r="1414" spans="1:20" x14ac:dyDescent="0.25">
      <c r="A1414" s="115" t="s">
        <v>1714</v>
      </c>
      <c r="B1414" s="104" t="s">
        <v>4938</v>
      </c>
      <c r="C1414" s="104">
        <v>13</v>
      </c>
      <c r="D1414" s="115" t="s">
        <v>6607</v>
      </c>
      <c r="E1414" s="31">
        <f t="shared" si="78"/>
        <v>299.33333333333331</v>
      </c>
      <c r="F1414" s="121">
        <f t="shared" si="79"/>
        <v>136.25</v>
      </c>
      <c r="G1414" s="21"/>
      <c r="H1414" s="31"/>
      <c r="I1414" s="121">
        <f t="shared" si="80"/>
        <v>293.39999999999998</v>
      </c>
      <c r="J1414" s="21"/>
      <c r="K1414" s="31"/>
      <c r="L1414" s="113">
        <v>36</v>
      </c>
      <c r="M1414" s="113">
        <v>28</v>
      </c>
      <c r="N1414" s="113">
        <v>201</v>
      </c>
      <c r="O1414" s="113">
        <v>280</v>
      </c>
      <c r="P1414" s="113">
        <v>112</v>
      </c>
      <c r="Q1414" s="113">
        <v>457</v>
      </c>
      <c r="R1414" s="113">
        <v>225</v>
      </c>
      <c r="S1414" s="113">
        <v>388</v>
      </c>
      <c r="T1414" s="113">
        <v>285</v>
      </c>
    </row>
    <row r="1415" spans="1:20" x14ac:dyDescent="0.25">
      <c r="A1415" s="115" t="s">
        <v>1312</v>
      </c>
      <c r="B1415" s="104" t="s">
        <v>4912</v>
      </c>
      <c r="C1415" s="104">
        <v>8</v>
      </c>
      <c r="D1415" s="115" t="s">
        <v>6060</v>
      </c>
      <c r="E1415" s="31">
        <f t="shared" si="78"/>
        <v>299.33333333333331</v>
      </c>
      <c r="F1415" s="121">
        <f t="shared" si="79"/>
        <v>220.5</v>
      </c>
      <c r="G1415" s="21"/>
      <c r="H1415" s="31"/>
      <c r="I1415" s="121">
        <f t="shared" si="80"/>
        <v>282.8</v>
      </c>
      <c r="J1415" s="21"/>
      <c r="K1415" s="31"/>
      <c r="L1415" s="113">
        <v>394</v>
      </c>
      <c r="M1415" s="113">
        <v>144</v>
      </c>
      <c r="N1415" s="113">
        <v>167</v>
      </c>
      <c r="O1415" s="113">
        <v>177</v>
      </c>
      <c r="P1415" s="113">
        <v>229</v>
      </c>
      <c r="Q1415" s="113">
        <v>287</v>
      </c>
      <c r="R1415" s="113">
        <v>331</v>
      </c>
      <c r="S1415" s="113">
        <v>369</v>
      </c>
      <c r="T1415" s="113">
        <v>198</v>
      </c>
    </row>
    <row r="1416" spans="1:20" x14ac:dyDescent="0.25">
      <c r="A1416" s="115" t="s">
        <v>722</v>
      </c>
      <c r="B1416" s="104" t="s">
        <v>4956</v>
      </c>
      <c r="C1416" s="104">
        <v>17</v>
      </c>
      <c r="D1416" s="115" t="s">
        <v>5932</v>
      </c>
      <c r="E1416" s="31">
        <f t="shared" si="78"/>
        <v>298.66666666666669</v>
      </c>
      <c r="F1416" s="121">
        <f t="shared" si="79"/>
        <v>301.75</v>
      </c>
      <c r="G1416" s="21"/>
      <c r="H1416" s="31"/>
      <c r="I1416" s="121">
        <f t="shared" si="80"/>
        <v>417.8</v>
      </c>
      <c r="J1416" s="21"/>
      <c r="K1416" s="31"/>
      <c r="L1416" s="113">
        <v>271</v>
      </c>
      <c r="M1416" s="113">
        <v>359</v>
      </c>
      <c r="N1416" s="113">
        <v>234</v>
      </c>
      <c r="O1416" s="113">
        <v>343</v>
      </c>
      <c r="P1416" s="113">
        <v>663</v>
      </c>
      <c r="Q1416" s="113">
        <v>530</v>
      </c>
      <c r="R1416" s="113">
        <v>226</v>
      </c>
      <c r="S1416" s="113">
        <v>273</v>
      </c>
      <c r="T1416" s="113">
        <v>397</v>
      </c>
    </row>
    <row r="1417" spans="1:20" x14ac:dyDescent="0.25">
      <c r="A1417" s="115" t="s">
        <v>1188</v>
      </c>
      <c r="B1417" s="104" t="s">
        <v>4910</v>
      </c>
      <c r="C1417" s="104">
        <v>7</v>
      </c>
      <c r="D1417" s="115" t="s">
        <v>5249</v>
      </c>
      <c r="E1417" s="31">
        <f t="shared" si="78"/>
        <v>297.66666666666669</v>
      </c>
      <c r="F1417" s="121">
        <f t="shared" si="79"/>
        <v>162</v>
      </c>
      <c r="G1417" s="21"/>
      <c r="H1417" s="31"/>
      <c r="I1417" s="121">
        <f t="shared" si="80"/>
        <v>234.2</v>
      </c>
      <c r="J1417" s="21"/>
      <c r="K1417" s="31"/>
      <c r="L1417" s="113">
        <v>13</v>
      </c>
      <c r="M1417" s="113">
        <v>46</v>
      </c>
      <c r="N1417" s="113">
        <v>353</v>
      </c>
      <c r="O1417" s="113">
        <v>236</v>
      </c>
      <c r="P1417" s="113">
        <v>207</v>
      </c>
      <c r="Q1417" s="113">
        <v>71</v>
      </c>
      <c r="R1417" s="113">
        <v>216</v>
      </c>
      <c r="S1417" s="113">
        <v>393</v>
      </c>
      <c r="T1417" s="113">
        <v>284</v>
      </c>
    </row>
    <row r="1418" spans="1:20" x14ac:dyDescent="0.25">
      <c r="A1418" s="115" t="s">
        <v>348</v>
      </c>
      <c r="B1418" s="104" t="s">
        <v>4954</v>
      </c>
      <c r="C1418" s="104">
        <v>16</v>
      </c>
      <c r="D1418" s="115" t="s">
        <v>5901</v>
      </c>
      <c r="E1418" s="31">
        <f t="shared" si="78"/>
        <v>297.33333333333331</v>
      </c>
      <c r="F1418" s="121">
        <f t="shared" si="79"/>
        <v>795</v>
      </c>
      <c r="G1418" s="21"/>
      <c r="H1418" s="31"/>
      <c r="I1418" s="121">
        <f t="shared" si="80"/>
        <v>244</v>
      </c>
      <c r="J1418" s="21"/>
      <c r="K1418" s="31"/>
      <c r="L1418" s="113">
        <v>1081</v>
      </c>
      <c r="M1418" s="113">
        <v>123</v>
      </c>
      <c r="N1418" s="113">
        <v>411</v>
      </c>
      <c r="O1418" s="113">
        <v>1565</v>
      </c>
      <c r="P1418" s="113">
        <v>140</v>
      </c>
      <c r="Q1418" s="113">
        <v>188</v>
      </c>
      <c r="R1418" s="113">
        <v>116</v>
      </c>
      <c r="S1418" s="113">
        <v>395</v>
      </c>
      <c r="T1418" s="113">
        <v>381</v>
      </c>
    </row>
    <row r="1419" spans="1:20" x14ac:dyDescent="0.25">
      <c r="A1419" s="115" t="s">
        <v>1925</v>
      </c>
      <c r="B1419" s="104" t="s">
        <v>4943</v>
      </c>
      <c r="C1419" s="104">
        <v>15</v>
      </c>
      <c r="D1419" s="115" t="s">
        <v>6305</v>
      </c>
      <c r="E1419" s="31">
        <f t="shared" si="78"/>
        <v>297.33333333333331</v>
      </c>
      <c r="F1419" s="121">
        <f t="shared" si="79"/>
        <v>295.75</v>
      </c>
      <c r="G1419" s="21"/>
      <c r="H1419" s="31"/>
      <c r="I1419" s="121">
        <f t="shared" si="80"/>
        <v>302.39999999999998</v>
      </c>
      <c r="J1419" s="21"/>
      <c r="K1419" s="31"/>
      <c r="L1419" s="113">
        <v>342</v>
      </c>
      <c r="M1419" s="113">
        <v>254</v>
      </c>
      <c r="N1419" s="113">
        <v>273</v>
      </c>
      <c r="O1419" s="113">
        <v>314</v>
      </c>
      <c r="P1419" s="113">
        <v>276</v>
      </c>
      <c r="Q1419" s="113">
        <v>344</v>
      </c>
      <c r="R1419" s="113">
        <v>608</v>
      </c>
      <c r="S1419" s="113">
        <v>152</v>
      </c>
      <c r="T1419" s="113">
        <v>132</v>
      </c>
    </row>
    <row r="1420" spans="1:20" x14ac:dyDescent="0.25">
      <c r="A1420" s="115" t="s">
        <v>1300</v>
      </c>
      <c r="B1420" s="104" t="s">
        <v>4901</v>
      </c>
      <c r="C1420" s="104">
        <v>6</v>
      </c>
      <c r="D1420" s="115" t="s">
        <v>9160</v>
      </c>
      <c r="E1420" s="31">
        <f t="shared" si="78"/>
        <v>297</v>
      </c>
      <c r="F1420" s="121">
        <f t="shared" si="79"/>
        <v>105.75</v>
      </c>
      <c r="G1420" s="21"/>
      <c r="H1420" s="31"/>
      <c r="I1420" s="121">
        <f t="shared" si="80"/>
        <v>247.4</v>
      </c>
      <c r="J1420" s="21"/>
      <c r="K1420" s="31"/>
      <c r="L1420" s="113">
        <v>10</v>
      </c>
      <c r="M1420" s="113">
        <v>62</v>
      </c>
      <c r="N1420" s="113">
        <v>278</v>
      </c>
      <c r="O1420" s="113">
        <v>73</v>
      </c>
      <c r="P1420" s="113">
        <v>270</v>
      </c>
      <c r="Q1420" s="113">
        <v>76</v>
      </c>
      <c r="R1420" s="113">
        <v>61</v>
      </c>
      <c r="S1420" s="113">
        <v>346</v>
      </c>
      <c r="T1420" s="113">
        <v>484</v>
      </c>
    </row>
    <row r="1421" spans="1:20" x14ac:dyDescent="0.25">
      <c r="A1421" s="115" t="s">
        <v>2157</v>
      </c>
      <c r="B1421" s="104" t="s">
        <v>4924</v>
      </c>
      <c r="C1421" s="104">
        <v>11</v>
      </c>
      <c r="D1421" s="115" t="s">
        <v>8147</v>
      </c>
      <c r="E1421" s="31">
        <f t="shared" si="78"/>
        <v>297</v>
      </c>
      <c r="F1421" s="121">
        <f t="shared" si="79"/>
        <v>13.75</v>
      </c>
      <c r="G1421" s="21"/>
      <c r="H1421" s="31"/>
      <c r="I1421" s="121">
        <f t="shared" si="80"/>
        <v>218.8</v>
      </c>
      <c r="J1421" s="21"/>
      <c r="K1421" s="31"/>
      <c r="L1421" s="113">
        <v>3</v>
      </c>
      <c r="M1421" s="113">
        <v>5</v>
      </c>
      <c r="N1421" s="113">
        <v>4</v>
      </c>
      <c r="O1421" s="113">
        <v>43</v>
      </c>
      <c r="P1421" s="113">
        <v>90</v>
      </c>
      <c r="Q1421" s="113">
        <v>113</v>
      </c>
      <c r="R1421" s="113">
        <v>290</v>
      </c>
      <c r="S1421" s="113">
        <v>272</v>
      </c>
      <c r="T1421" s="113">
        <v>329</v>
      </c>
    </row>
    <row r="1422" spans="1:20" x14ac:dyDescent="0.25">
      <c r="A1422" s="115" t="s">
        <v>2894</v>
      </c>
      <c r="B1422" s="104" t="s">
        <v>4942</v>
      </c>
      <c r="C1422" s="104">
        <v>15</v>
      </c>
      <c r="D1422" s="115" t="s">
        <v>8701</v>
      </c>
      <c r="E1422" s="31">
        <f t="shared" si="78"/>
        <v>296.33333333333331</v>
      </c>
      <c r="F1422" s="121">
        <f t="shared" si="79"/>
        <v>95.75</v>
      </c>
      <c r="G1422" s="21"/>
      <c r="H1422" s="31"/>
      <c r="I1422" s="121">
        <f t="shared" si="80"/>
        <v>181.2</v>
      </c>
      <c r="J1422" s="21"/>
      <c r="K1422" s="31"/>
      <c r="L1422" s="113"/>
      <c r="M1422" s="113">
        <v>63</v>
      </c>
      <c r="N1422" s="113">
        <v>8</v>
      </c>
      <c r="O1422" s="113">
        <v>312</v>
      </c>
      <c r="P1422" s="113">
        <v>9</v>
      </c>
      <c r="Q1422" s="113">
        <v>8</v>
      </c>
      <c r="R1422" s="113">
        <v>886</v>
      </c>
      <c r="S1422" s="113"/>
      <c r="T1422" s="113">
        <v>3</v>
      </c>
    </row>
    <row r="1423" spans="1:20" x14ac:dyDescent="0.25">
      <c r="A1423" s="115" t="s">
        <v>987</v>
      </c>
      <c r="B1423" s="104" t="s">
        <v>4910</v>
      </c>
      <c r="C1423" s="104">
        <v>7</v>
      </c>
      <c r="D1423" s="115" t="s">
        <v>9331</v>
      </c>
      <c r="E1423" s="31">
        <f t="shared" si="78"/>
        <v>295</v>
      </c>
      <c r="F1423" s="121">
        <f t="shared" si="79"/>
        <v>188.5</v>
      </c>
      <c r="G1423" s="21"/>
      <c r="H1423" s="31"/>
      <c r="I1423" s="121">
        <f t="shared" si="80"/>
        <v>266.60000000000002</v>
      </c>
      <c r="J1423" s="21"/>
      <c r="K1423" s="31"/>
      <c r="L1423" s="113">
        <v>12</v>
      </c>
      <c r="M1423" s="113">
        <v>2</v>
      </c>
      <c r="N1423" s="113">
        <v>466</v>
      </c>
      <c r="O1423" s="113">
        <v>274</v>
      </c>
      <c r="P1423" s="113">
        <v>61</v>
      </c>
      <c r="Q1423" s="113">
        <v>387</v>
      </c>
      <c r="R1423" s="113">
        <v>92</v>
      </c>
      <c r="S1423" s="113">
        <v>126</v>
      </c>
      <c r="T1423" s="113">
        <v>667</v>
      </c>
    </row>
    <row r="1424" spans="1:20" x14ac:dyDescent="0.25">
      <c r="A1424" s="115" t="s">
        <v>2313</v>
      </c>
      <c r="B1424" s="104" t="s">
        <v>4902</v>
      </c>
      <c r="C1424" s="104">
        <v>6</v>
      </c>
      <c r="D1424" s="115" t="s">
        <v>8540</v>
      </c>
      <c r="E1424" s="31">
        <f t="shared" si="78"/>
        <v>294</v>
      </c>
      <c r="F1424" s="121">
        <f t="shared" si="79"/>
        <v>25.5</v>
      </c>
      <c r="G1424" s="21"/>
      <c r="H1424" s="31"/>
      <c r="I1424" s="121">
        <f t="shared" si="80"/>
        <v>183.6</v>
      </c>
      <c r="J1424" s="21"/>
      <c r="K1424" s="31"/>
      <c r="L1424" s="113">
        <v>38</v>
      </c>
      <c r="M1424" s="113">
        <v>57</v>
      </c>
      <c r="N1424" s="113"/>
      <c r="O1424" s="113">
        <v>7</v>
      </c>
      <c r="P1424" s="113">
        <v>30</v>
      </c>
      <c r="Q1424" s="113">
        <v>6</v>
      </c>
      <c r="R1424" s="113">
        <v>15</v>
      </c>
      <c r="S1424" s="113">
        <v>258</v>
      </c>
      <c r="T1424" s="113">
        <v>609</v>
      </c>
    </row>
    <row r="1425" spans="1:20" x14ac:dyDescent="0.25">
      <c r="A1425" s="115" t="s">
        <v>2034</v>
      </c>
      <c r="B1425" s="104" t="s">
        <v>4898</v>
      </c>
      <c r="C1425" s="104">
        <v>6</v>
      </c>
      <c r="D1425" s="115" t="s">
        <v>7729</v>
      </c>
      <c r="E1425" s="31">
        <f t="shared" si="78"/>
        <v>293.66666666666669</v>
      </c>
      <c r="F1425" s="121">
        <f t="shared" si="79"/>
        <v>45</v>
      </c>
      <c r="G1425" s="21"/>
      <c r="H1425" s="31"/>
      <c r="I1425" s="121">
        <f t="shared" si="80"/>
        <v>219.6</v>
      </c>
      <c r="J1425" s="21"/>
      <c r="K1425" s="31"/>
      <c r="L1425" s="113">
        <v>35</v>
      </c>
      <c r="M1425" s="113">
        <v>40</v>
      </c>
      <c r="N1425" s="113">
        <v>55</v>
      </c>
      <c r="O1425" s="113">
        <v>50</v>
      </c>
      <c r="P1425" s="113">
        <v>90</v>
      </c>
      <c r="Q1425" s="113">
        <v>127</v>
      </c>
      <c r="R1425" s="113">
        <v>139</v>
      </c>
      <c r="S1425" s="113">
        <v>378</v>
      </c>
      <c r="T1425" s="113">
        <v>364</v>
      </c>
    </row>
    <row r="1426" spans="1:20" x14ac:dyDescent="0.25">
      <c r="A1426" s="115" t="s">
        <v>3195</v>
      </c>
      <c r="B1426" s="104" t="s">
        <v>4901</v>
      </c>
      <c r="C1426" s="104">
        <v>6</v>
      </c>
      <c r="D1426" s="115" t="s">
        <v>6416</v>
      </c>
      <c r="E1426" s="31">
        <f t="shared" si="78"/>
        <v>293.33333333333331</v>
      </c>
      <c r="F1426" s="121">
        <f t="shared" si="79"/>
        <v>0.75</v>
      </c>
      <c r="G1426" s="21"/>
      <c r="H1426" s="31"/>
      <c r="I1426" s="121">
        <f t="shared" si="80"/>
        <v>207.4</v>
      </c>
      <c r="J1426" s="21"/>
      <c r="K1426" s="31"/>
      <c r="L1426" s="113"/>
      <c r="M1426" s="113"/>
      <c r="N1426" s="113">
        <v>3</v>
      </c>
      <c r="O1426" s="113"/>
      <c r="P1426" s="113">
        <v>31</v>
      </c>
      <c r="Q1426" s="113">
        <v>126</v>
      </c>
      <c r="R1426" s="113">
        <v>28</v>
      </c>
      <c r="S1426" s="113">
        <v>808</v>
      </c>
      <c r="T1426" s="113">
        <v>44</v>
      </c>
    </row>
    <row r="1427" spans="1:20" x14ac:dyDescent="0.25">
      <c r="A1427" s="115" t="s">
        <v>1125</v>
      </c>
      <c r="B1427" s="104" t="s">
        <v>4942</v>
      </c>
      <c r="C1427" s="104">
        <v>15</v>
      </c>
      <c r="D1427" s="115" t="s">
        <v>7908</v>
      </c>
      <c r="E1427" s="31">
        <f t="shared" si="78"/>
        <v>291.33333333333331</v>
      </c>
      <c r="F1427" s="121">
        <f t="shared" si="79"/>
        <v>884.75</v>
      </c>
      <c r="G1427" s="21"/>
      <c r="H1427" s="31"/>
      <c r="I1427" s="121">
        <f t="shared" si="80"/>
        <v>280.60000000000002</v>
      </c>
      <c r="J1427" s="21"/>
      <c r="K1427" s="31"/>
      <c r="L1427" s="113">
        <v>53</v>
      </c>
      <c r="M1427" s="113">
        <v>65</v>
      </c>
      <c r="N1427" s="113">
        <v>274</v>
      </c>
      <c r="O1427" s="113">
        <v>3147</v>
      </c>
      <c r="P1427" s="113">
        <v>88</v>
      </c>
      <c r="Q1427" s="113">
        <v>441</v>
      </c>
      <c r="R1427" s="113">
        <v>170</v>
      </c>
      <c r="S1427" s="113">
        <v>543</v>
      </c>
      <c r="T1427" s="113">
        <v>161</v>
      </c>
    </row>
    <row r="1428" spans="1:20" x14ac:dyDescent="0.25">
      <c r="A1428" s="115" t="s">
        <v>470</v>
      </c>
      <c r="B1428" s="104" t="s">
        <v>4942</v>
      </c>
      <c r="C1428" s="104">
        <v>15</v>
      </c>
      <c r="D1428" s="115" t="s">
        <v>5430</v>
      </c>
      <c r="E1428" s="31">
        <f t="shared" si="78"/>
        <v>291.33333333333331</v>
      </c>
      <c r="F1428" s="121">
        <f t="shared" si="79"/>
        <v>31.25</v>
      </c>
      <c r="G1428" s="21"/>
      <c r="H1428" s="31"/>
      <c r="I1428" s="121">
        <f t="shared" si="80"/>
        <v>212.6</v>
      </c>
      <c r="J1428" s="21"/>
      <c r="K1428" s="31"/>
      <c r="L1428" s="113">
        <v>23</v>
      </c>
      <c r="M1428" s="113">
        <v>29</v>
      </c>
      <c r="N1428" s="113">
        <v>69</v>
      </c>
      <c r="O1428" s="113">
        <v>4</v>
      </c>
      <c r="P1428" s="113">
        <v>94</v>
      </c>
      <c r="Q1428" s="113">
        <v>95</v>
      </c>
      <c r="R1428" s="113">
        <v>553</v>
      </c>
      <c r="S1428" s="113">
        <v>167</v>
      </c>
      <c r="T1428" s="113">
        <v>154</v>
      </c>
    </row>
    <row r="1429" spans="1:20" x14ac:dyDescent="0.25">
      <c r="A1429" s="115" t="s">
        <v>2432</v>
      </c>
      <c r="B1429" s="104" t="s">
        <v>4954</v>
      </c>
      <c r="C1429" s="104">
        <v>16</v>
      </c>
      <c r="D1429" s="115" t="s">
        <v>9184</v>
      </c>
      <c r="E1429" s="31">
        <f t="shared" si="78"/>
        <v>291</v>
      </c>
      <c r="F1429" s="121">
        <f t="shared" si="79"/>
        <v>1.5</v>
      </c>
      <c r="G1429" s="21"/>
      <c r="H1429" s="31"/>
      <c r="I1429" s="121">
        <f t="shared" si="80"/>
        <v>184.2</v>
      </c>
      <c r="J1429" s="21"/>
      <c r="K1429" s="31"/>
      <c r="L1429" s="113"/>
      <c r="M1429" s="113">
        <v>6</v>
      </c>
      <c r="N1429" s="113"/>
      <c r="O1429" s="113"/>
      <c r="P1429" s="113">
        <v>11</v>
      </c>
      <c r="Q1429" s="113">
        <v>37</v>
      </c>
      <c r="R1429" s="113">
        <v>168</v>
      </c>
      <c r="S1429" s="113">
        <v>89</v>
      </c>
      <c r="T1429" s="113">
        <v>616</v>
      </c>
    </row>
    <row r="1430" spans="1:20" x14ac:dyDescent="0.25">
      <c r="A1430" s="115" t="s">
        <v>1813</v>
      </c>
      <c r="B1430" s="104" t="s">
        <v>4954</v>
      </c>
      <c r="C1430" s="104">
        <v>16</v>
      </c>
      <c r="D1430" s="115" t="s">
        <v>7923</v>
      </c>
      <c r="E1430" s="31">
        <f t="shared" si="78"/>
        <v>290.66666666666669</v>
      </c>
      <c r="F1430" s="121">
        <f t="shared" si="79"/>
        <v>11.75</v>
      </c>
      <c r="G1430" s="21"/>
      <c r="H1430" s="31"/>
      <c r="I1430" s="121">
        <f t="shared" si="80"/>
        <v>216.6</v>
      </c>
      <c r="J1430" s="21"/>
      <c r="K1430" s="31"/>
      <c r="L1430" s="113">
        <v>19</v>
      </c>
      <c r="M1430" s="113">
        <v>1</v>
      </c>
      <c r="N1430" s="113">
        <v>11</v>
      </c>
      <c r="O1430" s="113">
        <v>16</v>
      </c>
      <c r="P1430" s="113">
        <v>114</v>
      </c>
      <c r="Q1430" s="113">
        <v>97</v>
      </c>
      <c r="R1430" s="113">
        <v>50</v>
      </c>
      <c r="S1430" s="113">
        <v>248</v>
      </c>
      <c r="T1430" s="113">
        <v>574</v>
      </c>
    </row>
    <row r="1431" spans="1:20" x14ac:dyDescent="0.25">
      <c r="A1431" s="115" t="s">
        <v>2204</v>
      </c>
      <c r="B1431" s="104" t="s">
        <v>4899</v>
      </c>
      <c r="C1431" s="104">
        <v>6</v>
      </c>
      <c r="D1431" s="115" t="s">
        <v>7737</v>
      </c>
      <c r="E1431" s="31">
        <f t="shared" si="78"/>
        <v>290.66666666666669</v>
      </c>
      <c r="F1431" s="121">
        <f t="shared" si="79"/>
        <v>106.25</v>
      </c>
      <c r="G1431" s="21"/>
      <c r="H1431" s="31"/>
      <c r="I1431" s="121">
        <f t="shared" si="80"/>
        <v>220</v>
      </c>
      <c r="J1431" s="21"/>
      <c r="K1431" s="31"/>
      <c r="L1431" s="113">
        <v>169</v>
      </c>
      <c r="M1431" s="113">
        <v>155</v>
      </c>
      <c r="N1431" s="113">
        <v>37</v>
      </c>
      <c r="O1431" s="113">
        <v>64</v>
      </c>
      <c r="P1431" s="113">
        <v>95</v>
      </c>
      <c r="Q1431" s="113">
        <v>133</v>
      </c>
      <c r="R1431" s="113">
        <v>135</v>
      </c>
      <c r="S1431" s="113">
        <v>363</v>
      </c>
      <c r="T1431" s="113">
        <v>374</v>
      </c>
    </row>
    <row r="1432" spans="1:20" x14ac:dyDescent="0.25">
      <c r="A1432" s="115" t="s">
        <v>2706</v>
      </c>
      <c r="B1432" s="104" t="s">
        <v>4953</v>
      </c>
      <c r="C1432" s="104">
        <v>16</v>
      </c>
      <c r="D1432" s="115" t="s">
        <v>7586</v>
      </c>
      <c r="E1432" s="31">
        <f t="shared" si="78"/>
        <v>290.66666666666669</v>
      </c>
      <c r="F1432" s="121">
        <f t="shared" si="79"/>
        <v>248.25</v>
      </c>
      <c r="G1432" s="21"/>
      <c r="H1432" s="31"/>
      <c r="I1432" s="121">
        <f t="shared" si="80"/>
        <v>184.4</v>
      </c>
      <c r="J1432" s="21"/>
      <c r="K1432" s="31"/>
      <c r="L1432" s="113">
        <v>613</v>
      </c>
      <c r="M1432" s="113">
        <v>85</v>
      </c>
      <c r="N1432" s="113">
        <v>64</v>
      </c>
      <c r="O1432" s="113">
        <v>231</v>
      </c>
      <c r="P1432" s="113">
        <v>27</v>
      </c>
      <c r="Q1432" s="113">
        <v>23</v>
      </c>
      <c r="R1432" s="113">
        <v>126</v>
      </c>
      <c r="S1432" s="113">
        <v>741</v>
      </c>
      <c r="T1432" s="113">
        <v>5</v>
      </c>
    </row>
    <row r="1433" spans="1:20" x14ac:dyDescent="0.25">
      <c r="A1433" s="115" t="s">
        <v>2253</v>
      </c>
      <c r="B1433" s="104" t="s">
        <v>4942</v>
      </c>
      <c r="C1433" s="104">
        <v>15</v>
      </c>
      <c r="D1433" s="115" t="s">
        <v>8992</v>
      </c>
      <c r="E1433" s="31">
        <f t="shared" si="78"/>
        <v>290</v>
      </c>
      <c r="F1433" s="121">
        <f t="shared" si="79"/>
        <v>228.25</v>
      </c>
      <c r="G1433" s="21"/>
      <c r="H1433" s="31"/>
      <c r="I1433" s="121">
        <f t="shared" si="80"/>
        <v>210.4</v>
      </c>
      <c r="J1433" s="21"/>
      <c r="K1433" s="31"/>
      <c r="L1433" s="113">
        <v>90</v>
      </c>
      <c r="M1433" s="113">
        <v>110</v>
      </c>
      <c r="N1433" s="113">
        <v>514</v>
      </c>
      <c r="O1433" s="113">
        <v>199</v>
      </c>
      <c r="P1433" s="113">
        <v>6</v>
      </c>
      <c r="Q1433" s="113">
        <v>176</v>
      </c>
      <c r="R1433" s="113">
        <v>68</v>
      </c>
      <c r="S1433" s="113">
        <v>286</v>
      </c>
      <c r="T1433" s="113">
        <v>516</v>
      </c>
    </row>
    <row r="1434" spans="1:20" x14ac:dyDescent="0.25">
      <c r="A1434" s="115" t="s">
        <v>1958</v>
      </c>
      <c r="B1434" s="104" t="s">
        <v>4955</v>
      </c>
      <c r="C1434" s="104">
        <v>17</v>
      </c>
      <c r="D1434" s="115" t="s">
        <v>7384</v>
      </c>
      <c r="E1434" s="31">
        <f t="shared" si="78"/>
        <v>290</v>
      </c>
      <c r="F1434" s="121">
        <f t="shared" si="79"/>
        <v>83.75</v>
      </c>
      <c r="G1434" s="21"/>
      <c r="H1434" s="31"/>
      <c r="I1434" s="121">
        <f t="shared" si="80"/>
        <v>222</v>
      </c>
      <c r="J1434" s="21"/>
      <c r="K1434" s="31"/>
      <c r="L1434" s="113">
        <v>142</v>
      </c>
      <c r="M1434" s="113">
        <v>62</v>
      </c>
      <c r="N1434" s="113">
        <v>49</v>
      </c>
      <c r="O1434" s="113">
        <v>82</v>
      </c>
      <c r="P1434" s="113">
        <v>87</v>
      </c>
      <c r="Q1434" s="113">
        <v>153</v>
      </c>
      <c r="R1434" s="113">
        <v>156</v>
      </c>
      <c r="S1434" s="113">
        <v>249</v>
      </c>
      <c r="T1434" s="113">
        <v>465</v>
      </c>
    </row>
    <row r="1435" spans="1:20" x14ac:dyDescent="0.25">
      <c r="A1435" s="115" t="s">
        <v>1346</v>
      </c>
      <c r="B1435" s="104" t="s">
        <v>4954</v>
      </c>
      <c r="C1435" s="104">
        <v>16</v>
      </c>
      <c r="D1435" s="115" t="s">
        <v>8868</v>
      </c>
      <c r="E1435" s="31">
        <f t="shared" si="78"/>
        <v>289.66666666666669</v>
      </c>
      <c r="F1435" s="121">
        <f t="shared" si="79"/>
        <v>99</v>
      </c>
      <c r="G1435" s="21"/>
      <c r="H1435" s="31"/>
      <c r="I1435" s="121">
        <f t="shared" si="80"/>
        <v>268.39999999999998</v>
      </c>
      <c r="J1435" s="21"/>
      <c r="K1435" s="31"/>
      <c r="L1435" s="113">
        <v>89</v>
      </c>
      <c r="M1435" s="113">
        <v>140</v>
      </c>
      <c r="N1435" s="113">
        <v>79</v>
      </c>
      <c r="O1435" s="113">
        <v>88</v>
      </c>
      <c r="P1435" s="113">
        <v>197</v>
      </c>
      <c r="Q1435" s="113">
        <v>276</v>
      </c>
      <c r="R1435" s="113">
        <v>337</v>
      </c>
      <c r="S1435" s="113">
        <v>101</v>
      </c>
      <c r="T1435" s="113">
        <v>431</v>
      </c>
    </row>
    <row r="1436" spans="1:20" x14ac:dyDescent="0.25">
      <c r="A1436" s="115" t="s">
        <v>761</v>
      </c>
      <c r="B1436" s="104" t="s">
        <v>4953</v>
      </c>
      <c r="C1436" s="104">
        <v>16</v>
      </c>
      <c r="D1436" s="115" t="s">
        <v>6876</v>
      </c>
      <c r="E1436" s="31">
        <f t="shared" si="78"/>
        <v>289</v>
      </c>
      <c r="F1436" s="121">
        <f t="shared" si="79"/>
        <v>224.5</v>
      </c>
      <c r="G1436" s="21"/>
      <c r="H1436" s="31"/>
      <c r="I1436" s="121">
        <f t="shared" si="80"/>
        <v>237</v>
      </c>
      <c r="J1436" s="21"/>
      <c r="K1436" s="31"/>
      <c r="L1436" s="113">
        <v>25</v>
      </c>
      <c r="M1436" s="113">
        <v>520</v>
      </c>
      <c r="N1436" s="113">
        <v>179</v>
      </c>
      <c r="O1436" s="113">
        <v>174</v>
      </c>
      <c r="P1436" s="113">
        <v>205</v>
      </c>
      <c r="Q1436" s="113">
        <v>113</v>
      </c>
      <c r="R1436" s="113">
        <v>94</v>
      </c>
      <c r="S1436" s="113">
        <v>488</v>
      </c>
      <c r="T1436" s="113">
        <v>285</v>
      </c>
    </row>
    <row r="1437" spans="1:20" x14ac:dyDescent="0.25">
      <c r="A1437" s="115" t="s">
        <v>413</v>
      </c>
      <c r="B1437" s="104" t="s">
        <v>4897</v>
      </c>
      <c r="C1437" s="104">
        <v>5</v>
      </c>
      <c r="D1437" s="115" t="s">
        <v>7701</v>
      </c>
      <c r="E1437" s="31">
        <f t="shared" si="78"/>
        <v>288.66666666666669</v>
      </c>
      <c r="F1437" s="121">
        <f t="shared" si="79"/>
        <v>412.25</v>
      </c>
      <c r="G1437" s="21"/>
      <c r="H1437" s="31"/>
      <c r="I1437" s="121">
        <f t="shared" si="80"/>
        <v>333.6</v>
      </c>
      <c r="J1437" s="21"/>
      <c r="K1437" s="31"/>
      <c r="L1437" s="113">
        <v>228</v>
      </c>
      <c r="M1437" s="113">
        <v>354</v>
      </c>
      <c r="N1437" s="113">
        <v>414</v>
      </c>
      <c r="O1437" s="113">
        <v>653</v>
      </c>
      <c r="P1437" s="113">
        <v>215</v>
      </c>
      <c r="Q1437" s="113">
        <v>587</v>
      </c>
      <c r="R1437" s="113">
        <v>245</v>
      </c>
      <c r="S1437" s="113">
        <v>415</v>
      </c>
      <c r="T1437" s="113">
        <v>206</v>
      </c>
    </row>
    <row r="1438" spans="1:20" x14ac:dyDescent="0.25">
      <c r="A1438" s="115" t="s">
        <v>1628</v>
      </c>
      <c r="B1438" s="104" t="s">
        <v>4942</v>
      </c>
      <c r="C1438" s="104">
        <v>15</v>
      </c>
      <c r="D1438" s="115" t="s">
        <v>6307</v>
      </c>
      <c r="E1438" s="31">
        <f t="shared" si="78"/>
        <v>287.66666666666669</v>
      </c>
      <c r="F1438" s="121">
        <f t="shared" si="79"/>
        <v>305.5</v>
      </c>
      <c r="G1438" s="21"/>
      <c r="H1438" s="31"/>
      <c r="I1438" s="121">
        <f t="shared" si="80"/>
        <v>328.8</v>
      </c>
      <c r="J1438" s="21"/>
      <c r="K1438" s="31"/>
      <c r="L1438" s="113">
        <v>456</v>
      </c>
      <c r="M1438" s="113">
        <v>152</v>
      </c>
      <c r="N1438" s="113">
        <v>275</v>
      </c>
      <c r="O1438" s="113">
        <v>339</v>
      </c>
      <c r="P1438" s="113">
        <v>294</v>
      </c>
      <c r="Q1438" s="113">
        <v>487</v>
      </c>
      <c r="R1438" s="113">
        <v>456</v>
      </c>
      <c r="S1438" s="113">
        <v>138</v>
      </c>
      <c r="T1438" s="113">
        <v>269</v>
      </c>
    </row>
    <row r="1439" spans="1:20" x14ac:dyDescent="0.25">
      <c r="A1439" s="115" t="s">
        <v>6337</v>
      </c>
      <c r="B1439" s="104" t="s">
        <v>4954</v>
      </c>
      <c r="C1439" s="104">
        <v>16</v>
      </c>
      <c r="D1439" s="115" t="s">
        <v>6338</v>
      </c>
      <c r="E1439" s="31">
        <f t="shared" si="78"/>
        <v>287.33333333333331</v>
      </c>
      <c r="F1439" s="121">
        <f t="shared" si="79"/>
        <v>42.75</v>
      </c>
      <c r="G1439" s="21"/>
      <c r="H1439" s="31"/>
      <c r="I1439" s="121">
        <f t="shared" si="80"/>
        <v>265</v>
      </c>
      <c r="J1439" s="21"/>
      <c r="K1439" s="31"/>
      <c r="L1439" s="113"/>
      <c r="M1439" s="113"/>
      <c r="N1439" s="113">
        <v>21</v>
      </c>
      <c r="O1439" s="113">
        <v>150</v>
      </c>
      <c r="P1439" s="113">
        <v>224</v>
      </c>
      <c r="Q1439" s="113">
        <v>239</v>
      </c>
      <c r="R1439" s="113">
        <v>478</v>
      </c>
      <c r="S1439" s="113">
        <v>193</v>
      </c>
      <c r="T1439" s="113">
        <v>191</v>
      </c>
    </row>
    <row r="1440" spans="1:20" x14ac:dyDescent="0.25">
      <c r="A1440" s="115" t="s">
        <v>1370</v>
      </c>
      <c r="B1440" s="104" t="s">
        <v>4918</v>
      </c>
      <c r="C1440" s="104">
        <v>10</v>
      </c>
      <c r="D1440" s="115" t="s">
        <v>8290</v>
      </c>
      <c r="E1440" s="31">
        <f t="shared" ref="E1440:E1503" si="81">SUM(R1440:T1440)/3</f>
        <v>286.66666666666669</v>
      </c>
      <c r="F1440" s="121">
        <f t="shared" ref="F1440:F1503" si="82">SUM(L1440:O1440)/4</f>
        <v>151.5</v>
      </c>
      <c r="G1440" s="21"/>
      <c r="H1440" s="31"/>
      <c r="I1440" s="121">
        <f t="shared" ref="I1440:I1503" si="83">SUM(P1440:T1440)/5</f>
        <v>240.6</v>
      </c>
      <c r="J1440" s="21"/>
      <c r="K1440" s="31"/>
      <c r="L1440" s="113">
        <v>96</v>
      </c>
      <c r="M1440" s="113">
        <v>171</v>
      </c>
      <c r="N1440" s="113">
        <v>85</v>
      </c>
      <c r="O1440" s="113">
        <v>254</v>
      </c>
      <c r="P1440" s="113">
        <v>236</v>
      </c>
      <c r="Q1440" s="113">
        <v>107</v>
      </c>
      <c r="R1440" s="113">
        <v>347</v>
      </c>
      <c r="S1440" s="113">
        <v>182</v>
      </c>
      <c r="T1440" s="113">
        <v>331</v>
      </c>
    </row>
    <row r="1441" spans="1:20" x14ac:dyDescent="0.25">
      <c r="A1441" s="115" t="s">
        <v>714</v>
      </c>
      <c r="B1441" s="104" t="s">
        <v>4942</v>
      </c>
      <c r="C1441" s="104">
        <v>15</v>
      </c>
      <c r="D1441" s="115" t="s">
        <v>7207</v>
      </c>
      <c r="E1441" s="31">
        <f t="shared" si="81"/>
        <v>286.33333333333331</v>
      </c>
      <c r="F1441" s="121">
        <f t="shared" si="82"/>
        <v>98.5</v>
      </c>
      <c r="G1441" s="21"/>
      <c r="H1441" s="31"/>
      <c r="I1441" s="121">
        <f t="shared" si="83"/>
        <v>189.6</v>
      </c>
      <c r="J1441" s="21"/>
      <c r="K1441" s="31"/>
      <c r="L1441" s="113">
        <v>106</v>
      </c>
      <c r="M1441" s="113">
        <v>59</v>
      </c>
      <c r="N1441" s="113">
        <v>91</v>
      </c>
      <c r="O1441" s="113">
        <v>138</v>
      </c>
      <c r="P1441" s="113">
        <v>70</v>
      </c>
      <c r="Q1441" s="113">
        <v>19</v>
      </c>
      <c r="R1441" s="113">
        <v>359</v>
      </c>
      <c r="S1441" s="113">
        <v>331</v>
      </c>
      <c r="T1441" s="113">
        <v>169</v>
      </c>
    </row>
    <row r="1442" spans="1:20" x14ac:dyDescent="0.25">
      <c r="A1442" s="115" t="s">
        <v>1392</v>
      </c>
      <c r="B1442" s="104" t="s">
        <v>4918</v>
      </c>
      <c r="C1442" s="104">
        <v>10</v>
      </c>
      <c r="D1442" s="115" t="s">
        <v>5636</v>
      </c>
      <c r="E1442" s="31">
        <f t="shared" si="81"/>
        <v>286</v>
      </c>
      <c r="F1442" s="121">
        <f t="shared" si="82"/>
        <v>111</v>
      </c>
      <c r="G1442" s="21"/>
      <c r="H1442" s="31"/>
      <c r="I1442" s="121">
        <f t="shared" si="83"/>
        <v>242</v>
      </c>
      <c r="J1442" s="21"/>
      <c r="K1442" s="31"/>
      <c r="L1442" s="113">
        <v>75</v>
      </c>
      <c r="M1442" s="113">
        <v>86</v>
      </c>
      <c r="N1442" s="113">
        <v>118</v>
      </c>
      <c r="O1442" s="113">
        <v>165</v>
      </c>
      <c r="P1442" s="113">
        <v>187</v>
      </c>
      <c r="Q1442" s="113">
        <v>165</v>
      </c>
      <c r="R1442" s="113">
        <v>349</v>
      </c>
      <c r="S1442" s="113">
        <v>299</v>
      </c>
      <c r="T1442" s="113">
        <v>210</v>
      </c>
    </row>
    <row r="1443" spans="1:20" x14ac:dyDescent="0.25">
      <c r="A1443" s="115" t="s">
        <v>1178</v>
      </c>
      <c r="B1443" s="104" t="s">
        <v>4891</v>
      </c>
      <c r="C1443" s="104">
        <v>4</v>
      </c>
      <c r="D1443" s="115" t="s">
        <v>8207</v>
      </c>
      <c r="E1443" s="31">
        <f t="shared" si="81"/>
        <v>285.33333333333331</v>
      </c>
      <c r="F1443" s="121">
        <f t="shared" si="82"/>
        <v>13</v>
      </c>
      <c r="G1443" s="21"/>
      <c r="H1443" s="31"/>
      <c r="I1443" s="121">
        <f t="shared" si="83"/>
        <v>179.4</v>
      </c>
      <c r="J1443" s="21"/>
      <c r="K1443" s="31"/>
      <c r="L1443" s="113">
        <v>13</v>
      </c>
      <c r="M1443" s="113">
        <v>7</v>
      </c>
      <c r="N1443" s="113">
        <v>28</v>
      </c>
      <c r="O1443" s="113">
        <v>4</v>
      </c>
      <c r="P1443" s="113">
        <v>1</v>
      </c>
      <c r="Q1443" s="113">
        <v>40</v>
      </c>
      <c r="R1443" s="113">
        <v>182</v>
      </c>
      <c r="S1443" s="113">
        <v>178</v>
      </c>
      <c r="T1443" s="113">
        <v>496</v>
      </c>
    </row>
    <row r="1444" spans="1:20" x14ac:dyDescent="0.25">
      <c r="A1444" s="115" t="s">
        <v>2582</v>
      </c>
      <c r="B1444" s="104" t="s">
        <v>4895</v>
      </c>
      <c r="C1444" s="104">
        <v>5</v>
      </c>
      <c r="D1444" s="115" t="s">
        <v>5968</v>
      </c>
      <c r="E1444" s="31">
        <f t="shared" si="81"/>
        <v>284.66666666666669</v>
      </c>
      <c r="F1444" s="121">
        <f t="shared" si="82"/>
        <v>300</v>
      </c>
      <c r="G1444" s="21"/>
      <c r="H1444" s="31"/>
      <c r="I1444" s="121">
        <f t="shared" si="83"/>
        <v>321.8</v>
      </c>
      <c r="J1444" s="21"/>
      <c r="K1444" s="31"/>
      <c r="L1444" s="113">
        <v>241</v>
      </c>
      <c r="M1444" s="113">
        <v>188</v>
      </c>
      <c r="N1444" s="113">
        <v>260</v>
      </c>
      <c r="O1444" s="113">
        <v>511</v>
      </c>
      <c r="P1444" s="113">
        <v>414</v>
      </c>
      <c r="Q1444" s="113">
        <v>341</v>
      </c>
      <c r="R1444" s="113">
        <v>318</v>
      </c>
      <c r="S1444" s="113">
        <v>301</v>
      </c>
      <c r="T1444" s="113">
        <v>235</v>
      </c>
    </row>
    <row r="1445" spans="1:20" x14ac:dyDescent="0.25">
      <c r="A1445" s="115" t="s">
        <v>3105</v>
      </c>
      <c r="B1445" s="104" t="s">
        <v>4898</v>
      </c>
      <c r="C1445" s="104">
        <v>6</v>
      </c>
      <c r="D1445" s="115" t="s">
        <v>5236</v>
      </c>
      <c r="E1445" s="31">
        <f t="shared" si="81"/>
        <v>284</v>
      </c>
      <c r="F1445" s="121">
        <f t="shared" si="82"/>
        <v>163.5</v>
      </c>
      <c r="G1445" s="21"/>
      <c r="H1445" s="31"/>
      <c r="I1445" s="121">
        <f t="shared" si="83"/>
        <v>330.4</v>
      </c>
      <c r="J1445" s="21"/>
      <c r="K1445" s="31"/>
      <c r="L1445" s="113">
        <v>10</v>
      </c>
      <c r="M1445" s="113">
        <v>32</v>
      </c>
      <c r="N1445" s="113">
        <v>156</v>
      </c>
      <c r="O1445" s="113">
        <v>456</v>
      </c>
      <c r="P1445" s="113">
        <v>344</v>
      </c>
      <c r="Q1445" s="113">
        <v>456</v>
      </c>
      <c r="R1445" s="113">
        <v>577</v>
      </c>
      <c r="S1445" s="113">
        <v>128</v>
      </c>
      <c r="T1445" s="113">
        <v>147</v>
      </c>
    </row>
    <row r="1446" spans="1:20" x14ac:dyDescent="0.25">
      <c r="A1446" s="115" t="s">
        <v>3513</v>
      </c>
      <c r="B1446" s="104" t="s">
        <v>4923</v>
      </c>
      <c r="C1446" s="104">
        <v>11</v>
      </c>
      <c r="D1446" s="115" t="s">
        <v>7967</v>
      </c>
      <c r="E1446" s="31">
        <f t="shared" si="81"/>
        <v>282.33333333333331</v>
      </c>
      <c r="F1446" s="121">
        <f t="shared" si="82"/>
        <v>0</v>
      </c>
      <c r="G1446" s="21"/>
      <c r="H1446" s="31"/>
      <c r="I1446" s="121">
        <f t="shared" si="83"/>
        <v>169.6</v>
      </c>
      <c r="J1446" s="21"/>
      <c r="K1446" s="31"/>
      <c r="L1446" s="113"/>
      <c r="M1446" s="113"/>
      <c r="N1446" s="113"/>
      <c r="O1446" s="113"/>
      <c r="P1446" s="113">
        <v>1</v>
      </c>
      <c r="Q1446" s="113"/>
      <c r="R1446" s="113"/>
      <c r="S1446" s="113"/>
      <c r="T1446" s="113">
        <v>847</v>
      </c>
    </row>
    <row r="1447" spans="1:20" x14ac:dyDescent="0.25">
      <c r="A1447" s="115" t="s">
        <v>2108</v>
      </c>
      <c r="B1447" s="104" t="s">
        <v>4926</v>
      </c>
      <c r="C1447" s="104">
        <v>11</v>
      </c>
      <c r="D1447" s="115" t="s">
        <v>6397</v>
      </c>
      <c r="E1447" s="31">
        <f t="shared" si="81"/>
        <v>282.33333333333331</v>
      </c>
      <c r="F1447" s="121">
        <f t="shared" si="82"/>
        <v>19.25</v>
      </c>
      <c r="G1447" s="21"/>
      <c r="H1447" s="31"/>
      <c r="I1447" s="121">
        <f t="shared" si="83"/>
        <v>181.2</v>
      </c>
      <c r="J1447" s="21"/>
      <c r="K1447" s="31"/>
      <c r="L1447" s="113">
        <v>11</v>
      </c>
      <c r="M1447" s="113">
        <v>13</v>
      </c>
      <c r="N1447" s="113">
        <v>17</v>
      </c>
      <c r="O1447" s="113">
        <v>36</v>
      </c>
      <c r="P1447" s="113">
        <v>15</v>
      </c>
      <c r="Q1447" s="113">
        <v>44</v>
      </c>
      <c r="R1447" s="113">
        <v>230</v>
      </c>
      <c r="S1447" s="113">
        <v>164</v>
      </c>
      <c r="T1447" s="113">
        <v>453</v>
      </c>
    </row>
    <row r="1448" spans="1:20" x14ac:dyDescent="0.25">
      <c r="A1448" s="115" t="s">
        <v>2608</v>
      </c>
      <c r="B1448" s="104" t="s">
        <v>4932</v>
      </c>
      <c r="C1448" s="104">
        <v>11</v>
      </c>
      <c r="D1448" s="115" t="s">
        <v>8642</v>
      </c>
      <c r="E1448" s="31">
        <f t="shared" si="81"/>
        <v>280.66666666666669</v>
      </c>
      <c r="F1448" s="121">
        <f t="shared" si="82"/>
        <v>228.25</v>
      </c>
      <c r="G1448" s="21"/>
      <c r="H1448" s="31"/>
      <c r="I1448" s="121">
        <f t="shared" si="83"/>
        <v>234.8</v>
      </c>
      <c r="J1448" s="21"/>
      <c r="K1448" s="31"/>
      <c r="L1448" s="113">
        <v>201</v>
      </c>
      <c r="M1448" s="113">
        <v>160</v>
      </c>
      <c r="N1448" s="113">
        <v>293</v>
      </c>
      <c r="O1448" s="113">
        <v>259</v>
      </c>
      <c r="P1448" s="113">
        <v>181</v>
      </c>
      <c r="Q1448" s="113">
        <v>151</v>
      </c>
      <c r="R1448" s="113">
        <v>431</v>
      </c>
      <c r="S1448" s="113">
        <v>310</v>
      </c>
      <c r="T1448" s="113">
        <v>101</v>
      </c>
    </row>
    <row r="1449" spans="1:20" x14ac:dyDescent="0.25">
      <c r="A1449" s="115" t="s">
        <v>1221</v>
      </c>
      <c r="B1449" s="104" t="s">
        <v>4952</v>
      </c>
      <c r="C1449" s="104">
        <v>15</v>
      </c>
      <c r="D1449" s="115" t="s">
        <v>8887</v>
      </c>
      <c r="E1449" s="31">
        <f t="shared" si="81"/>
        <v>280</v>
      </c>
      <c r="F1449" s="121">
        <f t="shared" si="82"/>
        <v>37.25</v>
      </c>
      <c r="G1449" s="21"/>
      <c r="H1449" s="31"/>
      <c r="I1449" s="121">
        <f t="shared" si="83"/>
        <v>227.8</v>
      </c>
      <c r="J1449" s="21"/>
      <c r="K1449" s="31"/>
      <c r="L1449" s="113">
        <v>28</v>
      </c>
      <c r="M1449" s="113">
        <v>11</v>
      </c>
      <c r="N1449" s="113">
        <v>51</v>
      </c>
      <c r="O1449" s="113">
        <v>59</v>
      </c>
      <c r="P1449" s="113">
        <v>149</v>
      </c>
      <c r="Q1449" s="113">
        <v>150</v>
      </c>
      <c r="R1449" s="113">
        <v>220</v>
      </c>
      <c r="S1449" s="113">
        <v>192</v>
      </c>
      <c r="T1449" s="113">
        <v>428</v>
      </c>
    </row>
    <row r="1450" spans="1:20" x14ac:dyDescent="0.25">
      <c r="A1450" s="115" t="s">
        <v>988</v>
      </c>
      <c r="B1450" s="104" t="s">
        <v>4908</v>
      </c>
      <c r="C1450" s="104">
        <v>6</v>
      </c>
      <c r="D1450" s="115" t="s">
        <v>7276</v>
      </c>
      <c r="E1450" s="31">
        <f t="shared" si="81"/>
        <v>279.33333333333331</v>
      </c>
      <c r="F1450" s="121">
        <f t="shared" si="82"/>
        <v>8.25</v>
      </c>
      <c r="G1450" s="21"/>
      <c r="H1450" s="31"/>
      <c r="I1450" s="121">
        <f t="shared" si="83"/>
        <v>172</v>
      </c>
      <c r="J1450" s="21"/>
      <c r="K1450" s="31"/>
      <c r="L1450" s="113">
        <v>13</v>
      </c>
      <c r="M1450" s="113"/>
      <c r="N1450" s="113">
        <v>6</v>
      </c>
      <c r="O1450" s="113">
        <v>14</v>
      </c>
      <c r="P1450" s="113">
        <v>2</v>
      </c>
      <c r="Q1450" s="113">
        <v>20</v>
      </c>
      <c r="R1450" s="113">
        <v>255</v>
      </c>
      <c r="S1450" s="113">
        <v>376</v>
      </c>
      <c r="T1450" s="113">
        <v>207</v>
      </c>
    </row>
    <row r="1451" spans="1:20" x14ac:dyDescent="0.25">
      <c r="A1451" s="115" t="s">
        <v>2654</v>
      </c>
      <c r="B1451" s="104" t="s">
        <v>4953</v>
      </c>
      <c r="C1451" s="104">
        <v>16</v>
      </c>
      <c r="D1451" s="115" t="s">
        <v>7931</v>
      </c>
      <c r="E1451" s="31">
        <f t="shared" si="81"/>
        <v>278</v>
      </c>
      <c r="F1451" s="121">
        <f t="shared" si="82"/>
        <v>132.25</v>
      </c>
      <c r="G1451" s="21"/>
      <c r="H1451" s="31"/>
      <c r="I1451" s="121">
        <f t="shared" si="83"/>
        <v>336.4</v>
      </c>
      <c r="J1451" s="21"/>
      <c r="K1451" s="31"/>
      <c r="L1451" s="113">
        <v>133</v>
      </c>
      <c r="M1451" s="113">
        <v>163</v>
      </c>
      <c r="N1451" s="113">
        <v>76</v>
      </c>
      <c r="O1451" s="113">
        <v>157</v>
      </c>
      <c r="P1451" s="113">
        <v>87</v>
      </c>
      <c r="Q1451" s="113">
        <v>761</v>
      </c>
      <c r="R1451" s="113">
        <v>303</v>
      </c>
      <c r="S1451" s="113">
        <v>287</v>
      </c>
      <c r="T1451" s="113">
        <v>244</v>
      </c>
    </row>
    <row r="1452" spans="1:20" x14ac:dyDescent="0.25">
      <c r="A1452" s="115" t="s">
        <v>2889</v>
      </c>
      <c r="B1452" s="104" t="s">
        <v>4902</v>
      </c>
      <c r="C1452" s="104">
        <v>6</v>
      </c>
      <c r="D1452" s="115" t="s">
        <v>5908</v>
      </c>
      <c r="E1452" s="31">
        <f t="shared" si="81"/>
        <v>276.66666666666669</v>
      </c>
      <c r="F1452" s="121">
        <f t="shared" si="82"/>
        <v>149.75</v>
      </c>
      <c r="G1452" s="21"/>
      <c r="H1452" s="31"/>
      <c r="I1452" s="121">
        <f t="shared" si="83"/>
        <v>191.8</v>
      </c>
      <c r="J1452" s="21"/>
      <c r="K1452" s="31"/>
      <c r="L1452" s="113">
        <v>139</v>
      </c>
      <c r="M1452" s="113">
        <v>223</v>
      </c>
      <c r="N1452" s="113">
        <v>168</v>
      </c>
      <c r="O1452" s="113">
        <v>69</v>
      </c>
      <c r="P1452" s="113">
        <v>28</v>
      </c>
      <c r="Q1452" s="113">
        <v>101</v>
      </c>
      <c r="R1452" s="113">
        <v>237</v>
      </c>
      <c r="S1452" s="113">
        <v>224</v>
      </c>
      <c r="T1452" s="113">
        <v>369</v>
      </c>
    </row>
    <row r="1453" spans="1:20" x14ac:dyDescent="0.25">
      <c r="A1453" s="115" t="s">
        <v>768</v>
      </c>
      <c r="B1453" s="104" t="s">
        <v>4946</v>
      </c>
      <c r="C1453" s="104">
        <v>15</v>
      </c>
      <c r="D1453" s="115" t="s">
        <v>7219</v>
      </c>
      <c r="E1453" s="31">
        <f t="shared" si="81"/>
        <v>276.33333333333331</v>
      </c>
      <c r="F1453" s="121">
        <f t="shared" si="82"/>
        <v>694</v>
      </c>
      <c r="G1453" s="21"/>
      <c r="H1453" s="31"/>
      <c r="I1453" s="121">
        <f t="shared" si="83"/>
        <v>611.20000000000005</v>
      </c>
      <c r="J1453" s="21"/>
      <c r="K1453" s="31"/>
      <c r="L1453" s="113">
        <v>376</v>
      </c>
      <c r="M1453" s="113">
        <v>391</v>
      </c>
      <c r="N1453" s="113">
        <v>916</v>
      </c>
      <c r="O1453" s="113">
        <v>1093</v>
      </c>
      <c r="P1453" s="113">
        <v>1047</v>
      </c>
      <c r="Q1453" s="113">
        <v>1180</v>
      </c>
      <c r="R1453" s="113">
        <v>627</v>
      </c>
      <c r="S1453" s="113">
        <v>76</v>
      </c>
      <c r="T1453" s="113">
        <v>126</v>
      </c>
    </row>
    <row r="1454" spans="1:20" x14ac:dyDescent="0.25">
      <c r="A1454" s="115" t="s">
        <v>2192</v>
      </c>
      <c r="B1454" s="104" t="s">
        <v>4953</v>
      </c>
      <c r="C1454" s="104">
        <v>16</v>
      </c>
      <c r="D1454" s="115" t="s">
        <v>8636</v>
      </c>
      <c r="E1454" s="31">
        <f t="shared" si="81"/>
        <v>275.33333333333331</v>
      </c>
      <c r="F1454" s="121">
        <f t="shared" si="82"/>
        <v>145</v>
      </c>
      <c r="G1454" s="21"/>
      <c r="H1454" s="31"/>
      <c r="I1454" s="121">
        <f t="shared" si="83"/>
        <v>191.4</v>
      </c>
      <c r="J1454" s="21"/>
      <c r="K1454" s="31"/>
      <c r="L1454" s="113">
        <v>32</v>
      </c>
      <c r="M1454" s="113"/>
      <c r="N1454" s="113">
        <v>475</v>
      </c>
      <c r="O1454" s="113">
        <v>73</v>
      </c>
      <c r="P1454" s="113">
        <v>80</v>
      </c>
      <c r="Q1454" s="113">
        <v>51</v>
      </c>
      <c r="R1454" s="113">
        <v>229</v>
      </c>
      <c r="S1454" s="113">
        <v>194</v>
      </c>
      <c r="T1454" s="113">
        <v>403</v>
      </c>
    </row>
    <row r="1455" spans="1:20" x14ac:dyDescent="0.25">
      <c r="A1455" s="115" t="s">
        <v>1382</v>
      </c>
      <c r="B1455" s="104" t="s">
        <v>4942</v>
      </c>
      <c r="C1455" s="104">
        <v>15</v>
      </c>
      <c r="D1455" s="115" t="s">
        <v>8912</v>
      </c>
      <c r="E1455" s="31">
        <f t="shared" si="81"/>
        <v>275</v>
      </c>
      <c r="F1455" s="121">
        <f t="shared" si="82"/>
        <v>10.5</v>
      </c>
      <c r="G1455" s="21"/>
      <c r="H1455" s="31"/>
      <c r="I1455" s="121">
        <f t="shared" si="83"/>
        <v>179.4</v>
      </c>
      <c r="J1455" s="21"/>
      <c r="K1455" s="31"/>
      <c r="L1455" s="113"/>
      <c r="M1455" s="113">
        <v>34</v>
      </c>
      <c r="N1455" s="113">
        <v>6</v>
      </c>
      <c r="O1455" s="113">
        <v>2</v>
      </c>
      <c r="P1455" s="113">
        <v>3</v>
      </c>
      <c r="Q1455" s="113">
        <v>69</v>
      </c>
      <c r="R1455" s="113">
        <v>401</v>
      </c>
      <c r="S1455" s="113">
        <v>263</v>
      </c>
      <c r="T1455" s="113">
        <v>161</v>
      </c>
    </row>
    <row r="1456" spans="1:20" x14ac:dyDescent="0.25">
      <c r="A1456" s="115" t="s">
        <v>936</v>
      </c>
      <c r="B1456" s="104" t="s">
        <v>4958</v>
      </c>
      <c r="C1456" s="104">
        <v>17</v>
      </c>
      <c r="D1456" s="115" t="s">
        <v>8463</v>
      </c>
      <c r="E1456" s="31">
        <f t="shared" si="81"/>
        <v>274.66666666666669</v>
      </c>
      <c r="F1456" s="121">
        <f t="shared" si="82"/>
        <v>268</v>
      </c>
      <c r="G1456" s="21"/>
      <c r="H1456" s="31"/>
      <c r="I1456" s="121">
        <f t="shared" si="83"/>
        <v>291.8</v>
      </c>
      <c r="J1456" s="21"/>
      <c r="K1456" s="31"/>
      <c r="L1456" s="113">
        <v>228</v>
      </c>
      <c r="M1456" s="113">
        <v>101</v>
      </c>
      <c r="N1456" s="113">
        <v>487</v>
      </c>
      <c r="O1456" s="113">
        <v>256</v>
      </c>
      <c r="P1456" s="113">
        <v>202</v>
      </c>
      <c r="Q1456" s="113">
        <v>433</v>
      </c>
      <c r="R1456" s="113">
        <v>260</v>
      </c>
      <c r="S1456" s="113">
        <v>366</v>
      </c>
      <c r="T1456" s="113">
        <v>198</v>
      </c>
    </row>
    <row r="1457" spans="1:20" x14ac:dyDescent="0.25">
      <c r="A1457" s="115" t="s">
        <v>844</v>
      </c>
      <c r="B1457" s="104" t="s">
        <v>4959</v>
      </c>
      <c r="C1457" s="104">
        <v>18</v>
      </c>
      <c r="D1457" s="115" t="s">
        <v>6112</v>
      </c>
      <c r="E1457" s="31">
        <f t="shared" si="81"/>
        <v>274.33333333333331</v>
      </c>
      <c r="F1457" s="121">
        <f t="shared" si="82"/>
        <v>84.75</v>
      </c>
      <c r="G1457" s="21"/>
      <c r="H1457" s="31"/>
      <c r="I1457" s="121">
        <f t="shared" si="83"/>
        <v>174.4</v>
      </c>
      <c r="J1457" s="21"/>
      <c r="K1457" s="31"/>
      <c r="L1457" s="113">
        <v>97</v>
      </c>
      <c r="M1457" s="113">
        <v>8</v>
      </c>
      <c r="N1457" s="113">
        <v>232</v>
      </c>
      <c r="O1457" s="113">
        <v>2</v>
      </c>
      <c r="P1457" s="113">
        <v>3</v>
      </c>
      <c r="Q1457" s="113">
        <v>46</v>
      </c>
      <c r="R1457" s="113">
        <v>346</v>
      </c>
      <c r="S1457" s="113">
        <v>448</v>
      </c>
      <c r="T1457" s="113">
        <v>29</v>
      </c>
    </row>
    <row r="1458" spans="1:20" x14ac:dyDescent="0.25">
      <c r="A1458" s="115" t="s">
        <v>2112</v>
      </c>
      <c r="B1458" s="104" t="s">
        <v>4953</v>
      </c>
      <c r="C1458" s="104">
        <v>16</v>
      </c>
      <c r="D1458" s="115" t="s">
        <v>5871</v>
      </c>
      <c r="E1458" s="31">
        <f t="shared" si="81"/>
        <v>274</v>
      </c>
      <c r="F1458" s="121">
        <f t="shared" si="82"/>
        <v>155.5</v>
      </c>
      <c r="G1458" s="21"/>
      <c r="H1458" s="31"/>
      <c r="I1458" s="121">
        <f t="shared" si="83"/>
        <v>255</v>
      </c>
      <c r="J1458" s="21"/>
      <c r="K1458" s="31"/>
      <c r="L1458" s="113">
        <v>103</v>
      </c>
      <c r="M1458" s="113">
        <v>234</v>
      </c>
      <c r="N1458" s="113">
        <v>124</v>
      </c>
      <c r="O1458" s="113">
        <v>161</v>
      </c>
      <c r="P1458" s="113">
        <v>206</v>
      </c>
      <c r="Q1458" s="113">
        <v>247</v>
      </c>
      <c r="R1458" s="113">
        <v>353</v>
      </c>
      <c r="S1458" s="113">
        <v>170</v>
      </c>
      <c r="T1458" s="113">
        <v>299</v>
      </c>
    </row>
    <row r="1459" spans="1:20" x14ac:dyDescent="0.25">
      <c r="A1459" s="115" t="s">
        <v>2450</v>
      </c>
      <c r="B1459" s="104" t="s">
        <v>4953</v>
      </c>
      <c r="C1459" s="104">
        <v>16</v>
      </c>
      <c r="D1459" s="115" t="s">
        <v>6570</v>
      </c>
      <c r="E1459" s="31">
        <f t="shared" si="81"/>
        <v>273.33333333333331</v>
      </c>
      <c r="F1459" s="121">
        <f t="shared" si="82"/>
        <v>37.5</v>
      </c>
      <c r="G1459" s="21"/>
      <c r="H1459" s="31"/>
      <c r="I1459" s="121">
        <f t="shared" si="83"/>
        <v>210.4</v>
      </c>
      <c r="J1459" s="21"/>
      <c r="K1459" s="31"/>
      <c r="L1459" s="113">
        <v>16</v>
      </c>
      <c r="M1459" s="113"/>
      <c r="N1459" s="113">
        <v>11</v>
      </c>
      <c r="O1459" s="113">
        <v>123</v>
      </c>
      <c r="P1459" s="113">
        <v>206</v>
      </c>
      <c r="Q1459" s="113">
        <v>26</v>
      </c>
      <c r="R1459" s="113">
        <v>244</v>
      </c>
      <c r="S1459" s="113">
        <v>26</v>
      </c>
      <c r="T1459" s="113">
        <v>550</v>
      </c>
    </row>
    <row r="1460" spans="1:20" x14ac:dyDescent="0.25">
      <c r="A1460" s="115" t="s">
        <v>1795</v>
      </c>
      <c r="B1460" s="104" t="s">
        <v>4951</v>
      </c>
      <c r="C1460" s="104">
        <v>15</v>
      </c>
      <c r="D1460" s="115" t="s">
        <v>8276</v>
      </c>
      <c r="E1460" s="31">
        <f t="shared" si="81"/>
        <v>273</v>
      </c>
      <c r="F1460" s="121">
        <f t="shared" si="82"/>
        <v>145</v>
      </c>
      <c r="G1460" s="21"/>
      <c r="H1460" s="31"/>
      <c r="I1460" s="121">
        <f t="shared" si="83"/>
        <v>204</v>
      </c>
      <c r="J1460" s="21"/>
      <c r="K1460" s="31"/>
      <c r="L1460" s="113">
        <v>94</v>
      </c>
      <c r="M1460" s="113">
        <v>256</v>
      </c>
      <c r="N1460" s="113">
        <v>108</v>
      </c>
      <c r="O1460" s="113">
        <v>122</v>
      </c>
      <c r="P1460" s="113">
        <v>93</v>
      </c>
      <c r="Q1460" s="113">
        <v>108</v>
      </c>
      <c r="R1460" s="113">
        <v>283</v>
      </c>
      <c r="S1460" s="113">
        <v>253</v>
      </c>
      <c r="T1460" s="113">
        <v>283</v>
      </c>
    </row>
    <row r="1461" spans="1:20" x14ac:dyDescent="0.25">
      <c r="A1461" s="115" t="s">
        <v>3564</v>
      </c>
      <c r="B1461" s="104" t="s">
        <v>4895</v>
      </c>
      <c r="C1461" s="104">
        <v>5</v>
      </c>
      <c r="D1461" s="115" t="s">
        <v>6965</v>
      </c>
      <c r="E1461" s="31">
        <f t="shared" si="81"/>
        <v>272.33333333333331</v>
      </c>
      <c r="F1461" s="121">
        <f t="shared" si="82"/>
        <v>4.75</v>
      </c>
      <c r="G1461" s="21"/>
      <c r="H1461" s="31"/>
      <c r="I1461" s="121">
        <f t="shared" si="83"/>
        <v>171.4</v>
      </c>
      <c r="J1461" s="21"/>
      <c r="K1461" s="31"/>
      <c r="L1461" s="113"/>
      <c r="M1461" s="113">
        <v>19</v>
      </c>
      <c r="N1461" s="113"/>
      <c r="O1461" s="113"/>
      <c r="P1461" s="113">
        <v>17</v>
      </c>
      <c r="Q1461" s="113">
        <v>23</v>
      </c>
      <c r="R1461" s="113">
        <v>342</v>
      </c>
      <c r="S1461" s="113">
        <v>453</v>
      </c>
      <c r="T1461" s="113">
        <v>22</v>
      </c>
    </row>
    <row r="1462" spans="1:20" x14ac:dyDescent="0.25">
      <c r="A1462" s="115" t="s">
        <v>1386</v>
      </c>
      <c r="B1462" s="104" t="s">
        <v>4940</v>
      </c>
      <c r="C1462" s="104">
        <v>13</v>
      </c>
      <c r="D1462" s="115" t="s">
        <v>7941</v>
      </c>
      <c r="E1462" s="31">
        <f t="shared" si="81"/>
        <v>270.33333333333331</v>
      </c>
      <c r="F1462" s="121">
        <f t="shared" si="82"/>
        <v>77</v>
      </c>
      <c r="G1462" s="21"/>
      <c r="H1462" s="31"/>
      <c r="I1462" s="121">
        <f t="shared" si="83"/>
        <v>262</v>
      </c>
      <c r="J1462" s="21"/>
      <c r="K1462" s="31"/>
      <c r="L1462" s="113">
        <v>61</v>
      </c>
      <c r="M1462" s="113">
        <v>44</v>
      </c>
      <c r="N1462" s="113">
        <v>78</v>
      </c>
      <c r="O1462" s="113">
        <v>125</v>
      </c>
      <c r="P1462" s="113">
        <v>121</v>
      </c>
      <c r="Q1462" s="113">
        <v>378</v>
      </c>
      <c r="R1462" s="113">
        <v>400</v>
      </c>
      <c r="S1462" s="113">
        <v>131</v>
      </c>
      <c r="T1462" s="113">
        <v>280</v>
      </c>
    </row>
    <row r="1463" spans="1:20" x14ac:dyDescent="0.25">
      <c r="A1463" s="115" t="s">
        <v>3279</v>
      </c>
      <c r="B1463" s="104" t="s">
        <v>4909</v>
      </c>
      <c r="C1463" s="104">
        <v>7</v>
      </c>
      <c r="D1463" s="115" t="s">
        <v>6846</v>
      </c>
      <c r="E1463" s="31">
        <f t="shared" si="81"/>
        <v>269.66666666666669</v>
      </c>
      <c r="F1463" s="121">
        <f t="shared" si="82"/>
        <v>38.5</v>
      </c>
      <c r="G1463" s="21"/>
      <c r="H1463" s="31"/>
      <c r="I1463" s="121">
        <f t="shared" si="83"/>
        <v>195.2</v>
      </c>
      <c r="J1463" s="21"/>
      <c r="K1463" s="31"/>
      <c r="L1463" s="113">
        <v>1</v>
      </c>
      <c r="M1463" s="113"/>
      <c r="N1463" s="113">
        <v>153</v>
      </c>
      <c r="O1463" s="113"/>
      <c r="P1463" s="113">
        <v>30</v>
      </c>
      <c r="Q1463" s="113">
        <v>137</v>
      </c>
      <c r="R1463" s="113">
        <v>127</v>
      </c>
      <c r="S1463" s="113">
        <v>142</v>
      </c>
      <c r="T1463" s="113">
        <v>540</v>
      </c>
    </row>
    <row r="1464" spans="1:20" x14ac:dyDescent="0.25">
      <c r="A1464" s="115" t="s">
        <v>1808</v>
      </c>
      <c r="B1464" s="104" t="s">
        <v>4953</v>
      </c>
      <c r="C1464" s="104">
        <v>16</v>
      </c>
      <c r="D1464" s="115" t="s">
        <v>5806</v>
      </c>
      <c r="E1464" s="31">
        <f t="shared" si="81"/>
        <v>269.66666666666669</v>
      </c>
      <c r="F1464" s="121">
        <f t="shared" si="82"/>
        <v>115.5</v>
      </c>
      <c r="G1464" s="21"/>
      <c r="H1464" s="31"/>
      <c r="I1464" s="121">
        <f t="shared" si="83"/>
        <v>210</v>
      </c>
      <c r="J1464" s="21"/>
      <c r="K1464" s="31"/>
      <c r="L1464" s="113">
        <v>54</v>
      </c>
      <c r="M1464" s="113">
        <v>55</v>
      </c>
      <c r="N1464" s="113">
        <v>198</v>
      </c>
      <c r="O1464" s="113">
        <v>155</v>
      </c>
      <c r="P1464" s="113">
        <v>98</v>
      </c>
      <c r="Q1464" s="113">
        <v>143</v>
      </c>
      <c r="R1464" s="113">
        <v>178</v>
      </c>
      <c r="S1464" s="113">
        <v>480</v>
      </c>
      <c r="T1464" s="113">
        <v>151</v>
      </c>
    </row>
    <row r="1465" spans="1:20" x14ac:dyDescent="0.25">
      <c r="A1465" s="115" t="s">
        <v>2596</v>
      </c>
      <c r="B1465" s="104" t="s">
        <v>4954</v>
      </c>
      <c r="C1465" s="104">
        <v>16</v>
      </c>
      <c r="D1465" s="115" t="s">
        <v>8265</v>
      </c>
      <c r="E1465" s="31">
        <f t="shared" si="81"/>
        <v>269.33333333333331</v>
      </c>
      <c r="F1465" s="121">
        <f t="shared" si="82"/>
        <v>152.25</v>
      </c>
      <c r="G1465" s="21"/>
      <c r="H1465" s="31"/>
      <c r="I1465" s="121">
        <f t="shared" si="83"/>
        <v>235.8</v>
      </c>
      <c r="J1465" s="21"/>
      <c r="K1465" s="31"/>
      <c r="L1465" s="113">
        <v>75</v>
      </c>
      <c r="M1465" s="113">
        <v>167</v>
      </c>
      <c r="N1465" s="113">
        <v>176</v>
      </c>
      <c r="O1465" s="113">
        <v>191</v>
      </c>
      <c r="P1465" s="113">
        <v>209</v>
      </c>
      <c r="Q1465" s="113">
        <v>162</v>
      </c>
      <c r="R1465" s="113">
        <v>388</v>
      </c>
      <c r="S1465" s="113">
        <v>283</v>
      </c>
      <c r="T1465" s="113">
        <v>137</v>
      </c>
    </row>
    <row r="1466" spans="1:20" x14ac:dyDescent="0.25">
      <c r="A1466" s="115" t="s">
        <v>2170</v>
      </c>
      <c r="B1466" s="104" t="s">
        <v>4944</v>
      </c>
      <c r="C1466" s="104">
        <v>15</v>
      </c>
      <c r="D1466" s="115" t="s">
        <v>6853</v>
      </c>
      <c r="E1466" s="31">
        <f t="shared" si="81"/>
        <v>269</v>
      </c>
      <c r="F1466" s="121">
        <f t="shared" si="82"/>
        <v>58.25</v>
      </c>
      <c r="G1466" s="21"/>
      <c r="H1466" s="31"/>
      <c r="I1466" s="121">
        <f t="shared" si="83"/>
        <v>194</v>
      </c>
      <c r="J1466" s="21"/>
      <c r="K1466" s="31"/>
      <c r="L1466" s="113">
        <v>10</v>
      </c>
      <c r="M1466" s="113">
        <v>38</v>
      </c>
      <c r="N1466" s="113">
        <v>53</v>
      </c>
      <c r="O1466" s="113">
        <v>132</v>
      </c>
      <c r="P1466" s="113">
        <v>108</v>
      </c>
      <c r="Q1466" s="113">
        <v>55</v>
      </c>
      <c r="R1466" s="113">
        <v>229</v>
      </c>
      <c r="S1466" s="113">
        <v>80</v>
      </c>
      <c r="T1466" s="113">
        <v>498</v>
      </c>
    </row>
    <row r="1467" spans="1:20" x14ac:dyDescent="0.25">
      <c r="A1467" s="115" t="s">
        <v>3238</v>
      </c>
      <c r="B1467" s="104" t="s">
        <v>4898</v>
      </c>
      <c r="C1467" s="104">
        <v>6</v>
      </c>
      <c r="D1467" s="115" t="s">
        <v>6974</v>
      </c>
      <c r="E1467" s="31">
        <f t="shared" si="81"/>
        <v>268.66666666666669</v>
      </c>
      <c r="F1467" s="121">
        <f t="shared" si="82"/>
        <v>3.25</v>
      </c>
      <c r="G1467" s="21"/>
      <c r="H1467" s="31"/>
      <c r="I1467" s="121">
        <f t="shared" si="83"/>
        <v>164.4</v>
      </c>
      <c r="J1467" s="21"/>
      <c r="K1467" s="31"/>
      <c r="L1467" s="113">
        <v>6</v>
      </c>
      <c r="M1467" s="113">
        <v>7</v>
      </c>
      <c r="N1467" s="113"/>
      <c r="O1467" s="113"/>
      <c r="P1467" s="113">
        <v>15</v>
      </c>
      <c r="Q1467" s="113">
        <v>1</v>
      </c>
      <c r="R1467" s="113">
        <v>329</v>
      </c>
      <c r="S1467" s="113">
        <v>345</v>
      </c>
      <c r="T1467" s="113">
        <v>132</v>
      </c>
    </row>
    <row r="1468" spans="1:20" x14ac:dyDescent="0.25">
      <c r="A1468" s="115" t="s">
        <v>9191</v>
      </c>
      <c r="B1468" s="104" t="s">
        <v>4954</v>
      </c>
      <c r="C1468" s="104">
        <v>16</v>
      </c>
      <c r="D1468" s="115" t="s">
        <v>9192</v>
      </c>
      <c r="E1468" s="31">
        <f t="shared" si="81"/>
        <v>268.66666666666669</v>
      </c>
      <c r="F1468" s="121">
        <f t="shared" si="82"/>
        <v>303.5</v>
      </c>
      <c r="G1468" s="21"/>
      <c r="H1468" s="31"/>
      <c r="I1468" s="121">
        <f t="shared" si="83"/>
        <v>363.8</v>
      </c>
      <c r="J1468" s="21"/>
      <c r="K1468" s="31"/>
      <c r="L1468" s="113"/>
      <c r="M1468" s="113"/>
      <c r="N1468" s="113">
        <v>360</v>
      </c>
      <c r="O1468" s="113">
        <v>854</v>
      </c>
      <c r="P1468" s="113">
        <v>584</v>
      </c>
      <c r="Q1468" s="113">
        <v>429</v>
      </c>
      <c r="R1468" s="113">
        <v>274</v>
      </c>
      <c r="S1468" s="113">
        <v>430</v>
      </c>
      <c r="T1468" s="113">
        <v>102</v>
      </c>
    </row>
    <row r="1469" spans="1:20" x14ac:dyDescent="0.25">
      <c r="A1469" s="115" t="s">
        <v>3368</v>
      </c>
      <c r="B1469" s="104" t="s">
        <v>4932</v>
      </c>
      <c r="C1469" s="104">
        <v>11</v>
      </c>
      <c r="D1469" s="115" t="s">
        <v>7186</v>
      </c>
      <c r="E1469" s="31">
        <f t="shared" si="81"/>
        <v>267.66666666666669</v>
      </c>
      <c r="F1469" s="121">
        <f t="shared" si="82"/>
        <v>9.25</v>
      </c>
      <c r="G1469" s="21"/>
      <c r="H1469" s="31"/>
      <c r="I1469" s="121">
        <f t="shared" si="83"/>
        <v>226.4</v>
      </c>
      <c r="J1469" s="21"/>
      <c r="K1469" s="31"/>
      <c r="L1469" s="113"/>
      <c r="M1469" s="113">
        <v>1</v>
      </c>
      <c r="N1469" s="113">
        <v>7</v>
      </c>
      <c r="O1469" s="113">
        <v>29</v>
      </c>
      <c r="P1469" s="113">
        <v>61</v>
      </c>
      <c r="Q1469" s="113">
        <v>268</v>
      </c>
      <c r="R1469" s="113">
        <v>473</v>
      </c>
      <c r="S1469" s="113">
        <v>153</v>
      </c>
      <c r="T1469" s="113">
        <v>177</v>
      </c>
    </row>
    <row r="1470" spans="1:20" x14ac:dyDescent="0.25">
      <c r="A1470" s="115" t="s">
        <v>533</v>
      </c>
      <c r="B1470" s="104" t="s">
        <v>4938</v>
      </c>
      <c r="C1470" s="104">
        <v>13</v>
      </c>
      <c r="D1470" s="115" t="s">
        <v>9041</v>
      </c>
      <c r="E1470" s="31">
        <f t="shared" si="81"/>
        <v>267</v>
      </c>
      <c r="F1470" s="121">
        <f t="shared" si="82"/>
        <v>38.5</v>
      </c>
      <c r="G1470" s="21"/>
      <c r="H1470" s="31"/>
      <c r="I1470" s="121">
        <f t="shared" si="83"/>
        <v>242.6</v>
      </c>
      <c r="J1470" s="21"/>
      <c r="K1470" s="31"/>
      <c r="L1470" s="113">
        <v>97</v>
      </c>
      <c r="M1470" s="113">
        <v>5</v>
      </c>
      <c r="N1470" s="113">
        <v>15</v>
      </c>
      <c r="O1470" s="113">
        <v>37</v>
      </c>
      <c r="P1470" s="113">
        <v>295</v>
      </c>
      <c r="Q1470" s="113">
        <v>117</v>
      </c>
      <c r="R1470" s="113">
        <v>249</v>
      </c>
      <c r="S1470" s="113">
        <v>227</v>
      </c>
      <c r="T1470" s="113">
        <v>325</v>
      </c>
    </row>
    <row r="1471" spans="1:20" x14ac:dyDescent="0.25">
      <c r="A1471" s="115" t="s">
        <v>234</v>
      </c>
      <c r="B1471" s="104" t="s">
        <v>4942</v>
      </c>
      <c r="C1471" s="104">
        <v>15</v>
      </c>
      <c r="D1471" s="115" t="s">
        <v>7209</v>
      </c>
      <c r="E1471" s="31">
        <f t="shared" si="81"/>
        <v>266.66666666666669</v>
      </c>
      <c r="F1471" s="121">
        <f t="shared" si="82"/>
        <v>120.75</v>
      </c>
      <c r="G1471" s="21"/>
      <c r="H1471" s="31"/>
      <c r="I1471" s="121">
        <f t="shared" si="83"/>
        <v>179.4</v>
      </c>
      <c r="J1471" s="21"/>
      <c r="K1471" s="31"/>
      <c r="L1471" s="113"/>
      <c r="M1471" s="113">
        <v>2</v>
      </c>
      <c r="N1471" s="113">
        <v>267</v>
      </c>
      <c r="O1471" s="113">
        <v>214</v>
      </c>
      <c r="P1471" s="113">
        <v>96</v>
      </c>
      <c r="Q1471" s="113">
        <v>1</v>
      </c>
      <c r="R1471" s="113">
        <v>134</v>
      </c>
      <c r="S1471" s="113">
        <v>460</v>
      </c>
      <c r="T1471" s="113">
        <v>206</v>
      </c>
    </row>
    <row r="1472" spans="1:20" x14ac:dyDescent="0.25">
      <c r="A1472" s="115" t="s">
        <v>4833</v>
      </c>
      <c r="B1472" s="104" t="s">
        <v>4935</v>
      </c>
      <c r="C1472" s="104">
        <v>12</v>
      </c>
      <c r="D1472" s="115" t="s">
        <v>9807</v>
      </c>
      <c r="E1472" s="31">
        <f t="shared" si="81"/>
        <v>266</v>
      </c>
      <c r="F1472" s="121">
        <f t="shared" si="82"/>
        <v>270.5</v>
      </c>
      <c r="G1472" s="21"/>
      <c r="H1472" s="31"/>
      <c r="I1472" s="121">
        <f t="shared" si="83"/>
        <v>490.4</v>
      </c>
      <c r="J1472" s="21"/>
      <c r="K1472" s="31"/>
      <c r="L1472" s="113">
        <v>188</v>
      </c>
      <c r="M1472" s="113">
        <v>329</v>
      </c>
      <c r="N1472" s="113">
        <v>244</v>
      </c>
      <c r="O1472" s="113">
        <v>321</v>
      </c>
      <c r="P1472" s="113">
        <v>447</v>
      </c>
      <c r="Q1472" s="113">
        <v>1207</v>
      </c>
      <c r="R1472" s="113">
        <v>798</v>
      </c>
      <c r="S1472" s="113">
        <v>0</v>
      </c>
      <c r="T1472" s="113"/>
    </row>
    <row r="1473" spans="1:20" x14ac:dyDescent="0.25">
      <c r="A1473" s="115" t="s">
        <v>3451</v>
      </c>
      <c r="B1473" s="104" t="s">
        <v>4899</v>
      </c>
      <c r="C1473" s="104">
        <v>6</v>
      </c>
      <c r="D1473" s="115" t="s">
        <v>7749</v>
      </c>
      <c r="E1473" s="31">
        <f t="shared" si="81"/>
        <v>264</v>
      </c>
      <c r="F1473" s="121">
        <f t="shared" si="82"/>
        <v>156.75</v>
      </c>
      <c r="G1473" s="21"/>
      <c r="H1473" s="31"/>
      <c r="I1473" s="121">
        <f t="shared" si="83"/>
        <v>166.2</v>
      </c>
      <c r="J1473" s="21"/>
      <c r="K1473" s="31"/>
      <c r="L1473" s="113">
        <v>85</v>
      </c>
      <c r="M1473" s="113">
        <v>303</v>
      </c>
      <c r="N1473" s="113">
        <v>215</v>
      </c>
      <c r="O1473" s="113">
        <v>24</v>
      </c>
      <c r="P1473" s="113">
        <v>6</v>
      </c>
      <c r="Q1473" s="113">
        <v>33</v>
      </c>
      <c r="R1473" s="113">
        <v>1</v>
      </c>
      <c r="S1473" s="113">
        <v>296</v>
      </c>
      <c r="T1473" s="113">
        <v>495</v>
      </c>
    </row>
    <row r="1474" spans="1:20" x14ac:dyDescent="0.25">
      <c r="A1474" s="115" t="s">
        <v>599</v>
      </c>
      <c r="B1474" s="104" t="s">
        <v>4888</v>
      </c>
      <c r="C1474" s="104">
        <v>4</v>
      </c>
      <c r="D1474" s="115" t="s">
        <v>5695</v>
      </c>
      <c r="E1474" s="31">
        <f t="shared" si="81"/>
        <v>264</v>
      </c>
      <c r="F1474" s="121">
        <f t="shared" si="82"/>
        <v>65</v>
      </c>
      <c r="G1474" s="21"/>
      <c r="H1474" s="31"/>
      <c r="I1474" s="121">
        <f t="shared" si="83"/>
        <v>204</v>
      </c>
      <c r="J1474" s="21"/>
      <c r="K1474" s="31"/>
      <c r="L1474" s="113">
        <v>22</v>
      </c>
      <c r="M1474" s="113">
        <v>31</v>
      </c>
      <c r="N1474" s="113">
        <v>74</v>
      </c>
      <c r="O1474" s="113">
        <v>133</v>
      </c>
      <c r="P1474" s="113">
        <v>102</v>
      </c>
      <c r="Q1474" s="113">
        <v>126</v>
      </c>
      <c r="R1474" s="113">
        <v>262</v>
      </c>
      <c r="S1474" s="113">
        <v>240</v>
      </c>
      <c r="T1474" s="113">
        <v>290</v>
      </c>
    </row>
    <row r="1475" spans="1:20" x14ac:dyDescent="0.25">
      <c r="A1475" s="115" t="s">
        <v>728</v>
      </c>
      <c r="B1475" s="104" t="s">
        <v>4924</v>
      </c>
      <c r="C1475" s="104">
        <v>11</v>
      </c>
      <c r="D1475" s="115" t="s">
        <v>7128</v>
      </c>
      <c r="E1475" s="31">
        <f t="shared" si="81"/>
        <v>264</v>
      </c>
      <c r="F1475" s="121">
        <f t="shared" si="82"/>
        <v>210.5</v>
      </c>
      <c r="G1475" s="21"/>
      <c r="H1475" s="31"/>
      <c r="I1475" s="121">
        <f t="shared" si="83"/>
        <v>198</v>
      </c>
      <c r="J1475" s="21"/>
      <c r="K1475" s="31"/>
      <c r="L1475" s="113">
        <v>104</v>
      </c>
      <c r="M1475" s="113">
        <v>362</v>
      </c>
      <c r="N1475" s="113">
        <v>100</v>
      </c>
      <c r="O1475" s="113">
        <v>276</v>
      </c>
      <c r="P1475" s="113"/>
      <c r="Q1475" s="113">
        <v>198</v>
      </c>
      <c r="R1475" s="113">
        <v>16</v>
      </c>
      <c r="S1475" s="113">
        <v>534</v>
      </c>
      <c r="T1475" s="113">
        <v>242</v>
      </c>
    </row>
    <row r="1476" spans="1:20" x14ac:dyDescent="0.25">
      <c r="A1476" s="115" t="s">
        <v>680</v>
      </c>
      <c r="B1476" s="104" t="s">
        <v>4908</v>
      </c>
      <c r="C1476" s="104">
        <v>6</v>
      </c>
      <c r="D1476" s="115" t="s">
        <v>7261</v>
      </c>
      <c r="E1476" s="31">
        <f t="shared" si="81"/>
        <v>263.33333333333331</v>
      </c>
      <c r="F1476" s="121">
        <f t="shared" si="82"/>
        <v>51.5</v>
      </c>
      <c r="G1476" s="21"/>
      <c r="H1476" s="31"/>
      <c r="I1476" s="121">
        <f t="shared" si="83"/>
        <v>181.4</v>
      </c>
      <c r="J1476" s="21"/>
      <c r="K1476" s="31"/>
      <c r="L1476" s="113">
        <v>4</v>
      </c>
      <c r="M1476" s="113">
        <v>20</v>
      </c>
      <c r="N1476" s="113">
        <v>94</v>
      </c>
      <c r="O1476" s="113">
        <v>88</v>
      </c>
      <c r="P1476" s="113">
        <v>85</v>
      </c>
      <c r="Q1476" s="113">
        <v>32</v>
      </c>
      <c r="R1476" s="113">
        <v>216</v>
      </c>
      <c r="S1476" s="113">
        <v>202</v>
      </c>
      <c r="T1476" s="113">
        <v>372</v>
      </c>
    </row>
    <row r="1477" spans="1:20" x14ac:dyDescent="0.25">
      <c r="A1477" s="115" t="s">
        <v>3773</v>
      </c>
      <c r="B1477" s="104" t="s">
        <v>4925</v>
      </c>
      <c r="C1477" s="104">
        <v>11</v>
      </c>
      <c r="D1477" s="115" t="s">
        <v>6597</v>
      </c>
      <c r="E1477" s="31">
        <f t="shared" si="81"/>
        <v>263.33333333333331</v>
      </c>
      <c r="F1477" s="121">
        <f t="shared" si="82"/>
        <v>101</v>
      </c>
      <c r="G1477" s="21"/>
      <c r="H1477" s="31"/>
      <c r="I1477" s="121">
        <f t="shared" si="83"/>
        <v>310.8</v>
      </c>
      <c r="J1477" s="21"/>
      <c r="K1477" s="31"/>
      <c r="L1477" s="113">
        <v>79</v>
      </c>
      <c r="M1477" s="113">
        <v>214</v>
      </c>
      <c r="N1477" s="113"/>
      <c r="O1477" s="113">
        <v>111</v>
      </c>
      <c r="P1477" s="113">
        <v>104</v>
      </c>
      <c r="Q1477" s="113">
        <v>660</v>
      </c>
      <c r="R1477" s="113">
        <v>286</v>
      </c>
      <c r="S1477" s="113">
        <v>343</v>
      </c>
      <c r="T1477" s="113">
        <v>161</v>
      </c>
    </row>
    <row r="1478" spans="1:20" x14ac:dyDescent="0.25">
      <c r="A1478" s="115" t="s">
        <v>6175</v>
      </c>
      <c r="B1478" s="104" t="s">
        <v>4954</v>
      </c>
      <c r="C1478" s="104">
        <v>16</v>
      </c>
      <c r="D1478" s="115" t="s">
        <v>6176</v>
      </c>
      <c r="E1478" s="31">
        <f t="shared" si="81"/>
        <v>262.66666666666669</v>
      </c>
      <c r="F1478" s="121">
        <f t="shared" si="82"/>
        <v>62</v>
      </c>
      <c r="G1478" s="21"/>
      <c r="H1478" s="31"/>
      <c r="I1478" s="121">
        <f t="shared" si="83"/>
        <v>227.4</v>
      </c>
      <c r="J1478" s="21"/>
      <c r="K1478" s="31"/>
      <c r="L1478" s="113"/>
      <c r="M1478" s="113"/>
      <c r="N1478" s="113">
        <v>140</v>
      </c>
      <c r="O1478" s="113">
        <v>108</v>
      </c>
      <c r="P1478" s="113">
        <v>95</v>
      </c>
      <c r="Q1478" s="113">
        <v>254</v>
      </c>
      <c r="R1478" s="113">
        <v>395</v>
      </c>
      <c r="S1478" s="113">
        <v>147</v>
      </c>
      <c r="T1478" s="113">
        <v>246</v>
      </c>
    </row>
    <row r="1479" spans="1:20" x14ac:dyDescent="0.25">
      <c r="A1479" s="115" t="s">
        <v>976</v>
      </c>
      <c r="B1479" s="104" t="s">
        <v>4955</v>
      </c>
      <c r="C1479" s="104">
        <v>17</v>
      </c>
      <c r="D1479" s="115" t="s">
        <v>9460</v>
      </c>
      <c r="E1479" s="31">
        <f t="shared" si="81"/>
        <v>262.33333333333331</v>
      </c>
      <c r="F1479" s="121">
        <f t="shared" si="82"/>
        <v>37</v>
      </c>
      <c r="G1479" s="21"/>
      <c r="H1479" s="31"/>
      <c r="I1479" s="121">
        <f t="shared" si="83"/>
        <v>481.8</v>
      </c>
      <c r="J1479" s="21"/>
      <c r="K1479" s="31"/>
      <c r="L1479" s="113"/>
      <c r="M1479" s="113">
        <v>147</v>
      </c>
      <c r="N1479" s="113"/>
      <c r="O1479" s="113">
        <v>1</v>
      </c>
      <c r="P1479" s="113">
        <v>3</v>
      </c>
      <c r="Q1479" s="113">
        <v>1619</v>
      </c>
      <c r="R1479" s="113">
        <v>782</v>
      </c>
      <c r="S1479" s="113">
        <v>5</v>
      </c>
      <c r="T1479" s="113"/>
    </row>
    <row r="1480" spans="1:20" x14ac:dyDescent="0.25">
      <c r="A1480" s="115" t="s">
        <v>1667</v>
      </c>
      <c r="B1480" s="104" t="s">
        <v>4931</v>
      </c>
      <c r="C1480" s="104">
        <v>11</v>
      </c>
      <c r="D1480" s="115" t="s">
        <v>6614</v>
      </c>
      <c r="E1480" s="31">
        <f t="shared" si="81"/>
        <v>261.33333333333331</v>
      </c>
      <c r="F1480" s="121">
        <f t="shared" si="82"/>
        <v>290.5</v>
      </c>
      <c r="G1480" s="21"/>
      <c r="H1480" s="31"/>
      <c r="I1480" s="121">
        <f t="shared" si="83"/>
        <v>168.4</v>
      </c>
      <c r="J1480" s="21"/>
      <c r="K1480" s="31"/>
      <c r="L1480" s="113">
        <v>168</v>
      </c>
      <c r="M1480" s="113">
        <v>198</v>
      </c>
      <c r="N1480" s="113">
        <v>472</v>
      </c>
      <c r="O1480" s="113">
        <v>324</v>
      </c>
      <c r="P1480" s="113">
        <v>9</v>
      </c>
      <c r="Q1480" s="113">
        <v>49</v>
      </c>
      <c r="R1480" s="113">
        <v>58</v>
      </c>
      <c r="S1480" s="113">
        <v>593</v>
      </c>
      <c r="T1480" s="113">
        <v>133</v>
      </c>
    </row>
    <row r="1481" spans="1:20" x14ac:dyDescent="0.25">
      <c r="A1481" s="115" t="s">
        <v>6900</v>
      </c>
      <c r="B1481" s="104" t="s">
        <v>4938</v>
      </c>
      <c r="C1481" s="104">
        <v>13</v>
      </c>
      <c r="D1481" s="115" t="s">
        <v>6901</v>
      </c>
      <c r="E1481" s="31">
        <f t="shared" si="81"/>
        <v>261</v>
      </c>
      <c r="F1481" s="121">
        <f t="shared" si="82"/>
        <v>116</v>
      </c>
      <c r="G1481" s="21"/>
      <c r="H1481" s="31"/>
      <c r="I1481" s="121">
        <f t="shared" si="83"/>
        <v>182.8</v>
      </c>
      <c r="J1481" s="21"/>
      <c r="K1481" s="31"/>
      <c r="L1481" s="113"/>
      <c r="M1481" s="113"/>
      <c r="N1481" s="113">
        <v>102</v>
      </c>
      <c r="O1481" s="113">
        <v>362</v>
      </c>
      <c r="P1481" s="113">
        <v>45</v>
      </c>
      <c r="Q1481" s="113">
        <v>86</v>
      </c>
      <c r="R1481" s="113">
        <v>390</v>
      </c>
      <c r="S1481" s="113">
        <v>238</v>
      </c>
      <c r="T1481" s="113">
        <v>155</v>
      </c>
    </row>
    <row r="1482" spans="1:20" x14ac:dyDescent="0.25">
      <c r="A1482" s="115" t="s">
        <v>5293</v>
      </c>
      <c r="B1482" s="104" t="s">
        <v>4877</v>
      </c>
      <c r="C1482" s="104">
        <v>2</v>
      </c>
      <c r="D1482" s="115" t="s">
        <v>5294</v>
      </c>
      <c r="E1482" s="31">
        <f t="shared" si="81"/>
        <v>260.66666666666669</v>
      </c>
      <c r="F1482" s="121">
        <f t="shared" si="82"/>
        <v>0</v>
      </c>
      <c r="G1482" s="21"/>
      <c r="H1482" s="31"/>
      <c r="I1482" s="121">
        <f t="shared" si="83"/>
        <v>156.4</v>
      </c>
      <c r="J1482" s="21"/>
      <c r="K1482" s="31"/>
      <c r="L1482" s="113"/>
      <c r="M1482" s="113"/>
      <c r="N1482" s="113"/>
      <c r="O1482" s="113"/>
      <c r="P1482" s="113"/>
      <c r="Q1482" s="113"/>
      <c r="R1482" s="113"/>
      <c r="S1482" s="113">
        <v>326</v>
      </c>
      <c r="T1482" s="113">
        <v>456</v>
      </c>
    </row>
    <row r="1483" spans="1:20" x14ac:dyDescent="0.25">
      <c r="A1483" s="115" t="s">
        <v>1538</v>
      </c>
      <c r="B1483" s="104" t="s">
        <v>4953</v>
      </c>
      <c r="C1483" s="104">
        <v>16</v>
      </c>
      <c r="D1483" s="115" t="s">
        <v>7089</v>
      </c>
      <c r="E1483" s="31">
        <f t="shared" si="81"/>
        <v>260.33333333333331</v>
      </c>
      <c r="F1483" s="121">
        <f t="shared" si="82"/>
        <v>1181</v>
      </c>
      <c r="G1483" s="21"/>
      <c r="H1483" s="31"/>
      <c r="I1483" s="121">
        <f t="shared" si="83"/>
        <v>263.2</v>
      </c>
      <c r="J1483" s="21"/>
      <c r="K1483" s="31"/>
      <c r="L1483" s="113">
        <v>38</v>
      </c>
      <c r="M1483" s="113">
        <v>3564</v>
      </c>
      <c r="N1483" s="113">
        <v>378</v>
      </c>
      <c r="O1483" s="113">
        <v>744</v>
      </c>
      <c r="P1483" s="113">
        <v>409</v>
      </c>
      <c r="Q1483" s="113">
        <v>126</v>
      </c>
      <c r="R1483" s="113">
        <v>229</v>
      </c>
      <c r="S1483" s="113">
        <v>279</v>
      </c>
      <c r="T1483" s="113">
        <v>273</v>
      </c>
    </row>
    <row r="1484" spans="1:20" x14ac:dyDescent="0.25">
      <c r="A1484" s="115" t="s">
        <v>3546</v>
      </c>
      <c r="B1484" s="104" t="s">
        <v>4895</v>
      </c>
      <c r="C1484" s="104">
        <v>5</v>
      </c>
      <c r="D1484" s="115" t="s">
        <v>9142</v>
      </c>
      <c r="E1484" s="31">
        <f t="shared" si="81"/>
        <v>260</v>
      </c>
      <c r="F1484" s="121">
        <f t="shared" si="82"/>
        <v>45.5</v>
      </c>
      <c r="G1484" s="21"/>
      <c r="H1484" s="31"/>
      <c r="I1484" s="121">
        <f t="shared" si="83"/>
        <v>156.6</v>
      </c>
      <c r="J1484" s="21"/>
      <c r="K1484" s="31"/>
      <c r="L1484" s="113"/>
      <c r="M1484" s="113">
        <v>131</v>
      </c>
      <c r="N1484" s="113"/>
      <c r="O1484" s="113">
        <v>51</v>
      </c>
      <c r="P1484" s="113">
        <v>3</v>
      </c>
      <c r="Q1484" s="113"/>
      <c r="R1484" s="113"/>
      <c r="S1484" s="113">
        <v>8</v>
      </c>
      <c r="T1484" s="113">
        <v>772</v>
      </c>
    </row>
    <row r="1485" spans="1:20" x14ac:dyDescent="0.25">
      <c r="A1485" s="115" t="s">
        <v>1928</v>
      </c>
      <c r="B1485" s="104" t="s">
        <v>4962</v>
      </c>
      <c r="C1485" s="104">
        <v>20</v>
      </c>
      <c r="D1485" s="115" t="s">
        <v>6141</v>
      </c>
      <c r="E1485" s="31">
        <f t="shared" si="81"/>
        <v>260</v>
      </c>
      <c r="F1485" s="121">
        <f t="shared" si="82"/>
        <v>211</v>
      </c>
      <c r="G1485" s="21"/>
      <c r="H1485" s="31"/>
      <c r="I1485" s="121">
        <f t="shared" si="83"/>
        <v>309.39999999999998</v>
      </c>
      <c r="J1485" s="21"/>
      <c r="K1485" s="31"/>
      <c r="L1485" s="113">
        <v>111</v>
      </c>
      <c r="M1485" s="113">
        <v>132</v>
      </c>
      <c r="N1485" s="113">
        <v>144</v>
      </c>
      <c r="O1485" s="113">
        <v>457</v>
      </c>
      <c r="P1485" s="113">
        <v>106</v>
      </c>
      <c r="Q1485" s="113">
        <v>661</v>
      </c>
      <c r="R1485" s="113">
        <v>429</v>
      </c>
      <c r="S1485" s="113">
        <v>214</v>
      </c>
      <c r="T1485" s="113">
        <v>137</v>
      </c>
    </row>
    <row r="1486" spans="1:20" x14ac:dyDescent="0.25">
      <c r="A1486" s="115" t="s">
        <v>1771</v>
      </c>
      <c r="B1486" s="104" t="s">
        <v>4892</v>
      </c>
      <c r="C1486" s="104">
        <v>4</v>
      </c>
      <c r="D1486" s="115" t="s">
        <v>7682</v>
      </c>
      <c r="E1486" s="31">
        <f t="shared" si="81"/>
        <v>259.66666666666669</v>
      </c>
      <c r="F1486" s="121">
        <f t="shared" si="82"/>
        <v>85</v>
      </c>
      <c r="G1486" s="21"/>
      <c r="H1486" s="31"/>
      <c r="I1486" s="121">
        <f t="shared" si="83"/>
        <v>220.2</v>
      </c>
      <c r="J1486" s="21"/>
      <c r="K1486" s="31"/>
      <c r="L1486" s="113">
        <v>65</v>
      </c>
      <c r="M1486" s="113">
        <v>31</v>
      </c>
      <c r="N1486" s="113">
        <v>83</v>
      </c>
      <c r="O1486" s="113">
        <v>161</v>
      </c>
      <c r="P1486" s="113">
        <v>188</v>
      </c>
      <c r="Q1486" s="113">
        <v>134</v>
      </c>
      <c r="R1486" s="113">
        <v>359</v>
      </c>
      <c r="S1486" s="113">
        <v>150</v>
      </c>
      <c r="T1486" s="113">
        <v>270</v>
      </c>
    </row>
    <row r="1487" spans="1:20" x14ac:dyDescent="0.25">
      <c r="A1487" s="115" t="s">
        <v>1374</v>
      </c>
      <c r="B1487" s="104" t="s">
        <v>4953</v>
      </c>
      <c r="C1487" s="104">
        <v>16</v>
      </c>
      <c r="D1487" s="115" t="s">
        <v>5459</v>
      </c>
      <c r="E1487" s="31">
        <f t="shared" si="81"/>
        <v>259.33333333333331</v>
      </c>
      <c r="F1487" s="121">
        <f t="shared" si="82"/>
        <v>21.75</v>
      </c>
      <c r="G1487" s="21"/>
      <c r="H1487" s="31"/>
      <c r="I1487" s="121">
        <f t="shared" si="83"/>
        <v>214.8</v>
      </c>
      <c r="J1487" s="21"/>
      <c r="K1487" s="31"/>
      <c r="L1487" s="113">
        <v>16</v>
      </c>
      <c r="M1487" s="113">
        <v>15</v>
      </c>
      <c r="N1487" s="113"/>
      <c r="O1487" s="113">
        <v>56</v>
      </c>
      <c r="P1487" s="113">
        <v>163</v>
      </c>
      <c r="Q1487" s="113">
        <v>133</v>
      </c>
      <c r="R1487" s="113">
        <v>266</v>
      </c>
      <c r="S1487" s="113">
        <v>243</v>
      </c>
      <c r="T1487" s="113">
        <v>269</v>
      </c>
    </row>
    <row r="1488" spans="1:20" x14ac:dyDescent="0.25">
      <c r="A1488" s="115" t="s">
        <v>3352</v>
      </c>
      <c r="B1488" s="104" t="s">
        <v>4953</v>
      </c>
      <c r="C1488" s="104">
        <v>16</v>
      </c>
      <c r="D1488" s="115" t="s">
        <v>8249</v>
      </c>
      <c r="E1488" s="31">
        <f t="shared" si="81"/>
        <v>259.33333333333331</v>
      </c>
      <c r="F1488" s="121">
        <f t="shared" si="82"/>
        <v>26.75</v>
      </c>
      <c r="G1488" s="21"/>
      <c r="H1488" s="31"/>
      <c r="I1488" s="121">
        <f t="shared" si="83"/>
        <v>184.2</v>
      </c>
      <c r="J1488" s="21"/>
      <c r="K1488" s="31"/>
      <c r="L1488" s="113">
        <v>2</v>
      </c>
      <c r="M1488" s="113">
        <v>37</v>
      </c>
      <c r="N1488" s="113">
        <v>23</v>
      </c>
      <c r="O1488" s="113">
        <v>45</v>
      </c>
      <c r="P1488" s="113">
        <v>51</v>
      </c>
      <c r="Q1488" s="113">
        <v>92</v>
      </c>
      <c r="R1488" s="113">
        <v>44</v>
      </c>
      <c r="S1488" s="113">
        <v>635</v>
      </c>
      <c r="T1488" s="113">
        <v>99</v>
      </c>
    </row>
    <row r="1489" spans="1:20" x14ac:dyDescent="0.25">
      <c r="A1489" s="115" t="s">
        <v>2528</v>
      </c>
      <c r="B1489" s="104" t="s">
        <v>4953</v>
      </c>
      <c r="C1489" s="104">
        <v>16</v>
      </c>
      <c r="D1489" s="115" t="s">
        <v>6321</v>
      </c>
      <c r="E1489" s="31">
        <f t="shared" si="81"/>
        <v>259</v>
      </c>
      <c r="F1489" s="121">
        <f t="shared" si="82"/>
        <v>65</v>
      </c>
      <c r="G1489" s="21"/>
      <c r="H1489" s="31"/>
      <c r="I1489" s="121">
        <f t="shared" si="83"/>
        <v>193.8</v>
      </c>
      <c r="J1489" s="21"/>
      <c r="K1489" s="31"/>
      <c r="L1489" s="113">
        <v>48</v>
      </c>
      <c r="M1489" s="113">
        <v>46</v>
      </c>
      <c r="N1489" s="113">
        <v>88</v>
      </c>
      <c r="O1489" s="113">
        <v>78</v>
      </c>
      <c r="P1489" s="113">
        <v>80</v>
      </c>
      <c r="Q1489" s="113">
        <v>112</v>
      </c>
      <c r="R1489" s="113">
        <v>178</v>
      </c>
      <c r="S1489" s="113">
        <v>282</v>
      </c>
      <c r="T1489" s="113">
        <v>317</v>
      </c>
    </row>
    <row r="1490" spans="1:20" x14ac:dyDescent="0.25">
      <c r="A1490" s="115" t="s">
        <v>1956</v>
      </c>
      <c r="B1490" s="104" t="s">
        <v>4954</v>
      </c>
      <c r="C1490" s="104">
        <v>16</v>
      </c>
      <c r="D1490" s="115" t="s">
        <v>5755</v>
      </c>
      <c r="E1490" s="31">
        <f t="shared" si="81"/>
        <v>258.66666666666669</v>
      </c>
      <c r="F1490" s="121">
        <f t="shared" si="82"/>
        <v>60</v>
      </c>
      <c r="G1490" s="21"/>
      <c r="H1490" s="31"/>
      <c r="I1490" s="121">
        <f t="shared" si="83"/>
        <v>291.8</v>
      </c>
      <c r="J1490" s="21"/>
      <c r="K1490" s="31"/>
      <c r="L1490" s="113">
        <v>30</v>
      </c>
      <c r="M1490" s="113">
        <v>41</v>
      </c>
      <c r="N1490" s="113">
        <v>55</v>
      </c>
      <c r="O1490" s="113">
        <v>114</v>
      </c>
      <c r="P1490" s="113">
        <v>244</v>
      </c>
      <c r="Q1490" s="113">
        <v>439</v>
      </c>
      <c r="R1490" s="113">
        <v>315</v>
      </c>
      <c r="S1490" s="113">
        <v>219</v>
      </c>
      <c r="T1490" s="113">
        <v>242</v>
      </c>
    </row>
    <row r="1491" spans="1:20" x14ac:dyDescent="0.25">
      <c r="A1491" s="115" t="s">
        <v>1539</v>
      </c>
      <c r="B1491" s="104" t="s">
        <v>4909</v>
      </c>
      <c r="C1491" s="104">
        <v>7</v>
      </c>
      <c r="D1491" s="115" t="s">
        <v>6678</v>
      </c>
      <c r="E1491" s="31">
        <f t="shared" si="81"/>
        <v>258</v>
      </c>
      <c r="F1491" s="121">
        <f t="shared" si="82"/>
        <v>895.75</v>
      </c>
      <c r="G1491" s="21"/>
      <c r="H1491" s="31"/>
      <c r="I1491" s="121">
        <f t="shared" si="83"/>
        <v>182.4</v>
      </c>
      <c r="J1491" s="21"/>
      <c r="K1491" s="31"/>
      <c r="L1491" s="113"/>
      <c r="M1491" s="113">
        <v>1945</v>
      </c>
      <c r="N1491" s="113">
        <v>1611</v>
      </c>
      <c r="O1491" s="113">
        <v>27</v>
      </c>
      <c r="P1491" s="113">
        <v>68</v>
      </c>
      <c r="Q1491" s="113">
        <v>70</v>
      </c>
      <c r="R1491" s="113">
        <v>44</v>
      </c>
      <c r="S1491" s="113">
        <v>86</v>
      </c>
      <c r="T1491" s="113">
        <v>644</v>
      </c>
    </row>
    <row r="1492" spans="1:20" x14ac:dyDescent="0.25">
      <c r="A1492" s="115" t="s">
        <v>133</v>
      </c>
      <c r="B1492" s="104" t="s">
        <v>4897</v>
      </c>
      <c r="C1492" s="104">
        <v>5</v>
      </c>
      <c r="D1492" s="115" t="s">
        <v>8482</v>
      </c>
      <c r="E1492" s="31">
        <f t="shared" si="81"/>
        <v>258</v>
      </c>
      <c r="F1492" s="121">
        <f t="shared" si="82"/>
        <v>285.5</v>
      </c>
      <c r="G1492" s="21"/>
      <c r="H1492" s="31"/>
      <c r="I1492" s="121">
        <f t="shared" si="83"/>
        <v>209.4</v>
      </c>
      <c r="J1492" s="21"/>
      <c r="K1492" s="31"/>
      <c r="L1492" s="113">
        <v>779</v>
      </c>
      <c r="M1492" s="113">
        <v>63</v>
      </c>
      <c r="N1492" s="113">
        <v>100</v>
      </c>
      <c r="O1492" s="113">
        <v>200</v>
      </c>
      <c r="P1492" s="113">
        <v>210</v>
      </c>
      <c r="Q1492" s="113">
        <v>63</v>
      </c>
      <c r="R1492" s="113">
        <v>66</v>
      </c>
      <c r="S1492" s="113">
        <v>171</v>
      </c>
      <c r="T1492" s="113">
        <v>537</v>
      </c>
    </row>
    <row r="1493" spans="1:20" x14ac:dyDescent="0.25">
      <c r="A1493" s="115" t="s">
        <v>965</v>
      </c>
      <c r="B1493" s="104" t="s">
        <v>4942</v>
      </c>
      <c r="C1493" s="104">
        <v>15</v>
      </c>
      <c r="D1493" s="115" t="s">
        <v>8900</v>
      </c>
      <c r="E1493" s="31">
        <f t="shared" si="81"/>
        <v>258</v>
      </c>
      <c r="F1493" s="121">
        <f t="shared" si="82"/>
        <v>33.75</v>
      </c>
      <c r="G1493" s="21"/>
      <c r="H1493" s="31"/>
      <c r="I1493" s="121">
        <f t="shared" si="83"/>
        <v>167.6</v>
      </c>
      <c r="J1493" s="21"/>
      <c r="K1493" s="31"/>
      <c r="L1493" s="113">
        <v>14</v>
      </c>
      <c r="M1493" s="113">
        <v>17</v>
      </c>
      <c r="N1493" s="113">
        <v>11</v>
      </c>
      <c r="O1493" s="113">
        <v>93</v>
      </c>
      <c r="P1493" s="113">
        <v>22</v>
      </c>
      <c r="Q1493" s="113">
        <v>42</v>
      </c>
      <c r="R1493" s="113">
        <v>236</v>
      </c>
      <c r="S1493" s="113">
        <v>154</v>
      </c>
      <c r="T1493" s="113">
        <v>384</v>
      </c>
    </row>
    <row r="1494" spans="1:20" x14ac:dyDescent="0.25">
      <c r="A1494" s="115" t="s">
        <v>1689</v>
      </c>
      <c r="B1494" s="104" t="s">
        <v>4953</v>
      </c>
      <c r="C1494" s="104">
        <v>16</v>
      </c>
      <c r="D1494" s="115" t="s">
        <v>5537</v>
      </c>
      <c r="E1494" s="31">
        <f t="shared" si="81"/>
        <v>257.33333333333331</v>
      </c>
      <c r="F1494" s="121">
        <f t="shared" si="82"/>
        <v>95.25</v>
      </c>
      <c r="G1494" s="21"/>
      <c r="H1494" s="31"/>
      <c r="I1494" s="121">
        <f t="shared" si="83"/>
        <v>214.8</v>
      </c>
      <c r="J1494" s="21"/>
      <c r="K1494" s="31"/>
      <c r="L1494" s="113"/>
      <c r="M1494" s="113">
        <v>61</v>
      </c>
      <c r="N1494" s="113">
        <v>45</v>
      </c>
      <c r="O1494" s="113">
        <v>275</v>
      </c>
      <c r="P1494" s="113">
        <v>155</v>
      </c>
      <c r="Q1494" s="113">
        <v>147</v>
      </c>
      <c r="R1494" s="113">
        <v>237</v>
      </c>
      <c r="S1494" s="113">
        <v>302</v>
      </c>
      <c r="T1494" s="113">
        <v>233</v>
      </c>
    </row>
    <row r="1495" spans="1:20" x14ac:dyDescent="0.25">
      <c r="A1495" s="115" t="s">
        <v>2944</v>
      </c>
      <c r="B1495" s="104" t="s">
        <v>4953</v>
      </c>
      <c r="C1495" s="104">
        <v>16</v>
      </c>
      <c r="D1495" s="115" t="s">
        <v>6726</v>
      </c>
      <c r="E1495" s="31">
        <f t="shared" si="81"/>
        <v>257</v>
      </c>
      <c r="F1495" s="121">
        <f t="shared" si="82"/>
        <v>46.5</v>
      </c>
      <c r="G1495" s="21"/>
      <c r="H1495" s="31"/>
      <c r="I1495" s="121">
        <f t="shared" si="83"/>
        <v>240.8</v>
      </c>
      <c r="J1495" s="21"/>
      <c r="K1495" s="31"/>
      <c r="L1495" s="113">
        <v>71</v>
      </c>
      <c r="M1495" s="113">
        <v>20</v>
      </c>
      <c r="N1495" s="113">
        <v>6</v>
      </c>
      <c r="O1495" s="113">
        <v>89</v>
      </c>
      <c r="P1495" s="113">
        <v>152</v>
      </c>
      <c r="Q1495" s="113">
        <v>281</v>
      </c>
      <c r="R1495" s="113">
        <v>149</v>
      </c>
      <c r="S1495" s="113">
        <v>26</v>
      </c>
      <c r="T1495" s="113">
        <v>596</v>
      </c>
    </row>
    <row r="1496" spans="1:20" x14ac:dyDescent="0.25">
      <c r="A1496" s="115" t="s">
        <v>2967</v>
      </c>
      <c r="B1496" s="104" t="s">
        <v>4909</v>
      </c>
      <c r="C1496" s="104">
        <v>7</v>
      </c>
      <c r="D1496" s="115" t="s">
        <v>8394</v>
      </c>
      <c r="E1496" s="31">
        <f t="shared" si="81"/>
        <v>257</v>
      </c>
      <c r="F1496" s="121">
        <f t="shared" si="82"/>
        <v>212.25</v>
      </c>
      <c r="G1496" s="21"/>
      <c r="H1496" s="31"/>
      <c r="I1496" s="121">
        <f t="shared" si="83"/>
        <v>204</v>
      </c>
      <c r="J1496" s="21"/>
      <c r="K1496" s="31"/>
      <c r="L1496" s="113">
        <v>150</v>
      </c>
      <c r="M1496" s="113">
        <v>301</v>
      </c>
      <c r="N1496" s="113">
        <v>229</v>
      </c>
      <c r="O1496" s="113">
        <v>169</v>
      </c>
      <c r="P1496" s="113">
        <v>145</v>
      </c>
      <c r="Q1496" s="113">
        <v>104</v>
      </c>
      <c r="R1496" s="113">
        <v>212</v>
      </c>
      <c r="S1496" s="113">
        <v>244</v>
      </c>
      <c r="T1496" s="113">
        <v>315</v>
      </c>
    </row>
    <row r="1497" spans="1:20" x14ac:dyDescent="0.25">
      <c r="A1497" s="115" t="s">
        <v>2511</v>
      </c>
      <c r="B1497" s="104" t="s">
        <v>4909</v>
      </c>
      <c r="C1497" s="104">
        <v>7</v>
      </c>
      <c r="D1497" s="115" t="s">
        <v>5981</v>
      </c>
      <c r="E1497" s="31">
        <f t="shared" si="81"/>
        <v>257</v>
      </c>
      <c r="F1497" s="121">
        <f t="shared" si="82"/>
        <v>82</v>
      </c>
      <c r="G1497" s="21"/>
      <c r="H1497" s="31"/>
      <c r="I1497" s="121">
        <f t="shared" si="83"/>
        <v>375.6</v>
      </c>
      <c r="J1497" s="21"/>
      <c r="K1497" s="31"/>
      <c r="L1497" s="113">
        <v>54</v>
      </c>
      <c r="M1497" s="113">
        <v>60</v>
      </c>
      <c r="N1497" s="113">
        <v>20</v>
      </c>
      <c r="O1497" s="113">
        <v>194</v>
      </c>
      <c r="P1497" s="113">
        <v>686</v>
      </c>
      <c r="Q1497" s="113">
        <v>421</v>
      </c>
      <c r="R1497" s="113">
        <v>398</v>
      </c>
      <c r="S1497" s="113">
        <v>189</v>
      </c>
      <c r="T1497" s="113">
        <v>184</v>
      </c>
    </row>
    <row r="1498" spans="1:20" x14ac:dyDescent="0.25">
      <c r="A1498" s="115" t="s">
        <v>2268</v>
      </c>
      <c r="B1498" s="104" t="s">
        <v>4942</v>
      </c>
      <c r="C1498" s="104">
        <v>15</v>
      </c>
      <c r="D1498" s="115" t="s">
        <v>7141</v>
      </c>
      <c r="E1498" s="31">
        <f t="shared" si="81"/>
        <v>256.66666666666669</v>
      </c>
      <c r="F1498" s="121">
        <f t="shared" si="82"/>
        <v>216.25</v>
      </c>
      <c r="G1498" s="21"/>
      <c r="H1498" s="31"/>
      <c r="I1498" s="121">
        <f t="shared" si="83"/>
        <v>302.2</v>
      </c>
      <c r="J1498" s="21"/>
      <c r="K1498" s="31"/>
      <c r="L1498" s="113">
        <v>41</v>
      </c>
      <c r="M1498" s="113">
        <v>307</v>
      </c>
      <c r="N1498" s="113">
        <v>385</v>
      </c>
      <c r="O1498" s="113">
        <v>132</v>
      </c>
      <c r="P1498" s="113">
        <v>420</v>
      </c>
      <c r="Q1498" s="113">
        <v>321</v>
      </c>
      <c r="R1498" s="113">
        <v>150</v>
      </c>
      <c r="S1498" s="113">
        <v>255</v>
      </c>
      <c r="T1498" s="113">
        <v>365</v>
      </c>
    </row>
    <row r="1499" spans="1:20" x14ac:dyDescent="0.25">
      <c r="A1499" s="115" t="s">
        <v>275</v>
      </c>
      <c r="B1499" s="104" t="s">
        <v>4944</v>
      </c>
      <c r="C1499" s="104">
        <v>15</v>
      </c>
      <c r="D1499" s="115" t="s">
        <v>9245</v>
      </c>
      <c r="E1499" s="31">
        <f t="shared" si="81"/>
        <v>256.33333333333331</v>
      </c>
      <c r="F1499" s="121">
        <f t="shared" si="82"/>
        <v>21.75</v>
      </c>
      <c r="G1499" s="21"/>
      <c r="H1499" s="31"/>
      <c r="I1499" s="121">
        <f t="shared" si="83"/>
        <v>218.6</v>
      </c>
      <c r="J1499" s="21"/>
      <c r="K1499" s="31"/>
      <c r="L1499" s="113">
        <v>8</v>
      </c>
      <c r="M1499" s="113">
        <v>21</v>
      </c>
      <c r="N1499" s="113">
        <v>38</v>
      </c>
      <c r="O1499" s="113">
        <v>20</v>
      </c>
      <c r="P1499" s="113">
        <v>56</v>
      </c>
      <c r="Q1499" s="113">
        <v>268</v>
      </c>
      <c r="R1499" s="113">
        <v>298</v>
      </c>
      <c r="S1499" s="113">
        <v>61</v>
      </c>
      <c r="T1499" s="113">
        <v>410</v>
      </c>
    </row>
    <row r="1500" spans="1:20" x14ac:dyDescent="0.25">
      <c r="A1500" s="115" t="s">
        <v>1443</v>
      </c>
      <c r="B1500" s="104" t="s">
        <v>4943</v>
      </c>
      <c r="C1500" s="104">
        <v>15</v>
      </c>
      <c r="D1500" s="115" t="s">
        <v>5836</v>
      </c>
      <c r="E1500" s="31">
        <f t="shared" si="81"/>
        <v>256.33333333333331</v>
      </c>
      <c r="F1500" s="121">
        <f t="shared" si="82"/>
        <v>40.75</v>
      </c>
      <c r="G1500" s="21"/>
      <c r="H1500" s="31"/>
      <c r="I1500" s="121">
        <f t="shared" si="83"/>
        <v>220.6</v>
      </c>
      <c r="J1500" s="21"/>
      <c r="K1500" s="31"/>
      <c r="L1500" s="113">
        <v>30</v>
      </c>
      <c r="M1500" s="113">
        <v>34</v>
      </c>
      <c r="N1500" s="113">
        <v>31</v>
      </c>
      <c r="O1500" s="113">
        <v>68</v>
      </c>
      <c r="P1500" s="113">
        <v>112</v>
      </c>
      <c r="Q1500" s="113">
        <v>222</v>
      </c>
      <c r="R1500" s="113">
        <v>145</v>
      </c>
      <c r="S1500" s="113">
        <v>315</v>
      </c>
      <c r="T1500" s="113">
        <v>309</v>
      </c>
    </row>
    <row r="1501" spans="1:20" x14ac:dyDescent="0.25">
      <c r="A1501" s="115" t="s">
        <v>1663</v>
      </c>
      <c r="B1501" s="104" t="s">
        <v>4898</v>
      </c>
      <c r="C1501" s="104">
        <v>6</v>
      </c>
      <c r="D1501" s="115" t="s">
        <v>8232</v>
      </c>
      <c r="E1501" s="31">
        <f t="shared" si="81"/>
        <v>256</v>
      </c>
      <c r="F1501" s="121">
        <f t="shared" si="82"/>
        <v>3</v>
      </c>
      <c r="G1501" s="21"/>
      <c r="H1501" s="31"/>
      <c r="I1501" s="121">
        <f t="shared" si="83"/>
        <v>157</v>
      </c>
      <c r="J1501" s="21"/>
      <c r="K1501" s="31"/>
      <c r="L1501" s="113">
        <v>1</v>
      </c>
      <c r="M1501" s="113">
        <v>3</v>
      </c>
      <c r="N1501" s="113">
        <v>2</v>
      </c>
      <c r="O1501" s="113">
        <v>6</v>
      </c>
      <c r="P1501" s="113">
        <v>2</v>
      </c>
      <c r="Q1501" s="113">
        <v>15</v>
      </c>
      <c r="R1501" s="113">
        <v>451</v>
      </c>
      <c r="S1501" s="113">
        <v>51</v>
      </c>
      <c r="T1501" s="113">
        <v>266</v>
      </c>
    </row>
    <row r="1502" spans="1:20" x14ac:dyDescent="0.25">
      <c r="A1502" s="115" t="s">
        <v>492</v>
      </c>
      <c r="B1502" s="104" t="s">
        <v>4886</v>
      </c>
      <c r="C1502" s="104">
        <v>4</v>
      </c>
      <c r="D1502" s="115" t="s">
        <v>5660</v>
      </c>
      <c r="E1502" s="31">
        <f t="shared" si="81"/>
        <v>255.66666666666666</v>
      </c>
      <c r="F1502" s="121">
        <f t="shared" si="82"/>
        <v>233.5</v>
      </c>
      <c r="G1502" s="21"/>
      <c r="H1502" s="31"/>
      <c r="I1502" s="121">
        <f t="shared" si="83"/>
        <v>216.6</v>
      </c>
      <c r="J1502" s="21"/>
      <c r="K1502" s="31"/>
      <c r="L1502" s="113">
        <v>204</v>
      </c>
      <c r="M1502" s="113">
        <v>598</v>
      </c>
      <c r="N1502" s="113">
        <v>126</v>
      </c>
      <c r="O1502" s="113">
        <v>6</v>
      </c>
      <c r="P1502" s="113">
        <v>59</v>
      </c>
      <c r="Q1502" s="113">
        <v>257</v>
      </c>
      <c r="R1502" s="113">
        <v>376</v>
      </c>
      <c r="S1502" s="113">
        <v>320</v>
      </c>
      <c r="T1502" s="113">
        <v>71</v>
      </c>
    </row>
    <row r="1503" spans="1:20" x14ac:dyDescent="0.25">
      <c r="A1503" s="115" t="s">
        <v>1388</v>
      </c>
      <c r="B1503" s="104" t="s">
        <v>4959</v>
      </c>
      <c r="C1503" s="104">
        <v>18</v>
      </c>
      <c r="D1503" s="115" t="s">
        <v>8456</v>
      </c>
      <c r="E1503" s="31">
        <f t="shared" si="81"/>
        <v>255.33333333333334</v>
      </c>
      <c r="F1503" s="121">
        <f t="shared" si="82"/>
        <v>44.75</v>
      </c>
      <c r="G1503" s="21"/>
      <c r="H1503" s="31"/>
      <c r="I1503" s="121">
        <f t="shared" si="83"/>
        <v>166.4</v>
      </c>
      <c r="J1503" s="21"/>
      <c r="K1503" s="31"/>
      <c r="L1503" s="113">
        <v>4</v>
      </c>
      <c r="M1503" s="113">
        <v>6</v>
      </c>
      <c r="N1503" s="113">
        <v>64</v>
      </c>
      <c r="O1503" s="113">
        <v>105</v>
      </c>
      <c r="P1503" s="113">
        <v>25</v>
      </c>
      <c r="Q1503" s="113">
        <v>41</v>
      </c>
      <c r="R1503" s="113">
        <v>635</v>
      </c>
      <c r="S1503" s="113">
        <v>50</v>
      </c>
      <c r="T1503" s="113">
        <v>81</v>
      </c>
    </row>
    <row r="1504" spans="1:20" x14ac:dyDescent="0.25">
      <c r="A1504" s="115" t="s">
        <v>1396</v>
      </c>
      <c r="B1504" s="104" t="s">
        <v>4953</v>
      </c>
      <c r="C1504" s="104">
        <v>16</v>
      </c>
      <c r="D1504" s="115" t="s">
        <v>6724</v>
      </c>
      <c r="E1504" s="31">
        <f t="shared" ref="E1504:E1567" si="84">SUM(R1504:T1504)/3</f>
        <v>255</v>
      </c>
      <c r="F1504" s="121">
        <f t="shared" ref="F1504:F1567" si="85">SUM(L1504:O1504)/4</f>
        <v>88.5</v>
      </c>
      <c r="G1504" s="21"/>
      <c r="H1504" s="31"/>
      <c r="I1504" s="121">
        <f t="shared" ref="I1504:I1567" si="86">SUM(P1504:T1504)/5</f>
        <v>251.2</v>
      </c>
      <c r="J1504" s="21"/>
      <c r="K1504" s="31"/>
      <c r="L1504" s="113">
        <v>53</v>
      </c>
      <c r="M1504" s="113">
        <v>143</v>
      </c>
      <c r="N1504" s="113">
        <v>91</v>
      </c>
      <c r="O1504" s="113">
        <v>67</v>
      </c>
      <c r="P1504" s="113">
        <v>185</v>
      </c>
      <c r="Q1504" s="113">
        <v>306</v>
      </c>
      <c r="R1504" s="113">
        <v>198</v>
      </c>
      <c r="S1504" s="113">
        <v>260</v>
      </c>
      <c r="T1504" s="113">
        <v>307</v>
      </c>
    </row>
    <row r="1505" spans="1:20" x14ac:dyDescent="0.25">
      <c r="A1505" s="115" t="s">
        <v>2350</v>
      </c>
      <c r="B1505" s="104" t="s">
        <v>4953</v>
      </c>
      <c r="C1505" s="104">
        <v>16</v>
      </c>
      <c r="D1505" s="115" t="s">
        <v>8975</v>
      </c>
      <c r="E1505" s="31">
        <f t="shared" si="84"/>
        <v>255</v>
      </c>
      <c r="F1505" s="121">
        <f t="shared" si="85"/>
        <v>180.25</v>
      </c>
      <c r="G1505" s="21"/>
      <c r="H1505" s="31"/>
      <c r="I1505" s="121">
        <f t="shared" si="86"/>
        <v>267.8</v>
      </c>
      <c r="J1505" s="21"/>
      <c r="K1505" s="31"/>
      <c r="L1505" s="113">
        <v>132</v>
      </c>
      <c r="M1505" s="113">
        <v>90</v>
      </c>
      <c r="N1505" s="113">
        <v>317</v>
      </c>
      <c r="O1505" s="113">
        <v>182</v>
      </c>
      <c r="P1505" s="113">
        <v>185</v>
      </c>
      <c r="Q1505" s="113">
        <v>389</v>
      </c>
      <c r="R1505" s="113">
        <v>40</v>
      </c>
      <c r="S1505" s="113">
        <v>660</v>
      </c>
      <c r="T1505" s="113">
        <v>65</v>
      </c>
    </row>
    <row r="1506" spans="1:20" x14ac:dyDescent="0.25">
      <c r="A1506" s="115" t="s">
        <v>1009</v>
      </c>
      <c r="B1506" s="104" t="s">
        <v>4956</v>
      </c>
      <c r="C1506" s="104">
        <v>17</v>
      </c>
      <c r="D1506" s="115" t="s">
        <v>8732</v>
      </c>
      <c r="E1506" s="31">
        <f t="shared" si="84"/>
        <v>254.66666666666666</v>
      </c>
      <c r="F1506" s="121">
        <f t="shared" si="85"/>
        <v>269.5</v>
      </c>
      <c r="G1506" s="21"/>
      <c r="H1506" s="31"/>
      <c r="I1506" s="121">
        <f t="shared" si="86"/>
        <v>433.8</v>
      </c>
      <c r="J1506" s="21"/>
      <c r="K1506" s="31"/>
      <c r="L1506" s="113">
        <v>293</v>
      </c>
      <c r="M1506" s="113">
        <v>61</v>
      </c>
      <c r="N1506" s="113">
        <v>505</v>
      </c>
      <c r="O1506" s="113">
        <v>219</v>
      </c>
      <c r="P1506" s="113">
        <v>176</v>
      </c>
      <c r="Q1506" s="113">
        <v>1229</v>
      </c>
      <c r="R1506" s="113">
        <v>121</v>
      </c>
      <c r="S1506" s="113">
        <v>423</v>
      </c>
      <c r="T1506" s="113">
        <v>220</v>
      </c>
    </row>
    <row r="1507" spans="1:20" x14ac:dyDescent="0.25">
      <c r="A1507" s="115" t="s">
        <v>723</v>
      </c>
      <c r="B1507" s="104" t="s">
        <v>4953</v>
      </c>
      <c r="C1507" s="104">
        <v>16</v>
      </c>
      <c r="D1507" s="115" t="s">
        <v>5927</v>
      </c>
      <c r="E1507" s="31">
        <f t="shared" si="84"/>
        <v>254.33333333333334</v>
      </c>
      <c r="F1507" s="121">
        <f t="shared" si="85"/>
        <v>45</v>
      </c>
      <c r="G1507" s="21"/>
      <c r="H1507" s="31"/>
      <c r="I1507" s="121">
        <f t="shared" si="86"/>
        <v>292.8</v>
      </c>
      <c r="J1507" s="21"/>
      <c r="K1507" s="31"/>
      <c r="L1507" s="113">
        <v>4</v>
      </c>
      <c r="M1507" s="113">
        <v>67</v>
      </c>
      <c r="N1507" s="113">
        <v>30</v>
      </c>
      <c r="O1507" s="113">
        <v>79</v>
      </c>
      <c r="P1507" s="113">
        <v>119</v>
      </c>
      <c r="Q1507" s="113">
        <v>582</v>
      </c>
      <c r="R1507" s="113">
        <v>202</v>
      </c>
      <c r="S1507" s="113">
        <v>326</v>
      </c>
      <c r="T1507" s="113">
        <v>235</v>
      </c>
    </row>
    <row r="1508" spans="1:20" x14ac:dyDescent="0.25">
      <c r="A1508" s="115" t="s">
        <v>1812</v>
      </c>
      <c r="B1508" s="104" t="s">
        <v>4931</v>
      </c>
      <c r="C1508" s="104">
        <v>11</v>
      </c>
      <c r="D1508" s="115" t="s">
        <v>8943</v>
      </c>
      <c r="E1508" s="31">
        <f t="shared" si="84"/>
        <v>254</v>
      </c>
      <c r="F1508" s="121">
        <f t="shared" si="85"/>
        <v>131</v>
      </c>
      <c r="G1508" s="21"/>
      <c r="H1508" s="31"/>
      <c r="I1508" s="121">
        <f t="shared" si="86"/>
        <v>195.2</v>
      </c>
      <c r="J1508" s="21"/>
      <c r="K1508" s="31"/>
      <c r="L1508" s="113">
        <v>107</v>
      </c>
      <c r="M1508" s="113">
        <v>12</v>
      </c>
      <c r="N1508" s="113">
        <v>338</v>
      </c>
      <c r="O1508" s="113">
        <v>67</v>
      </c>
      <c r="P1508" s="113">
        <v>115</v>
      </c>
      <c r="Q1508" s="113">
        <v>99</v>
      </c>
      <c r="R1508" s="113">
        <v>206</v>
      </c>
      <c r="S1508" s="113">
        <v>208</v>
      </c>
      <c r="T1508" s="113">
        <v>348</v>
      </c>
    </row>
    <row r="1509" spans="1:20" x14ac:dyDescent="0.25">
      <c r="A1509" s="115" t="s">
        <v>406</v>
      </c>
      <c r="B1509" s="104" t="s">
        <v>4954</v>
      </c>
      <c r="C1509" s="104">
        <v>16</v>
      </c>
      <c r="D1509" s="115" t="s">
        <v>8061</v>
      </c>
      <c r="E1509" s="31">
        <f t="shared" si="84"/>
        <v>253.66666666666666</v>
      </c>
      <c r="F1509" s="121">
        <f t="shared" si="85"/>
        <v>169.25</v>
      </c>
      <c r="G1509" s="21"/>
      <c r="H1509" s="31"/>
      <c r="I1509" s="121">
        <f t="shared" si="86"/>
        <v>270</v>
      </c>
      <c r="J1509" s="21"/>
      <c r="K1509" s="31"/>
      <c r="L1509" s="113">
        <v>220</v>
      </c>
      <c r="M1509" s="113">
        <v>88</v>
      </c>
      <c r="N1509" s="113">
        <v>171</v>
      </c>
      <c r="O1509" s="113">
        <v>198</v>
      </c>
      <c r="P1509" s="113">
        <v>379</v>
      </c>
      <c r="Q1509" s="113">
        <v>210</v>
      </c>
      <c r="R1509" s="113">
        <v>200</v>
      </c>
      <c r="S1509" s="113">
        <v>284</v>
      </c>
      <c r="T1509" s="113">
        <v>277</v>
      </c>
    </row>
    <row r="1510" spans="1:20" x14ac:dyDescent="0.25">
      <c r="A1510" s="115" t="s">
        <v>1639</v>
      </c>
      <c r="B1510" s="104" t="s">
        <v>4953</v>
      </c>
      <c r="C1510" s="104">
        <v>16</v>
      </c>
      <c r="D1510" s="115" t="s">
        <v>6890</v>
      </c>
      <c r="E1510" s="31">
        <f t="shared" si="84"/>
        <v>253.66666666666666</v>
      </c>
      <c r="F1510" s="121">
        <f t="shared" si="85"/>
        <v>98.5</v>
      </c>
      <c r="G1510" s="21"/>
      <c r="H1510" s="31"/>
      <c r="I1510" s="121">
        <f t="shared" si="86"/>
        <v>267</v>
      </c>
      <c r="J1510" s="21"/>
      <c r="K1510" s="31"/>
      <c r="L1510" s="113">
        <v>4</v>
      </c>
      <c r="M1510" s="113">
        <v>137</v>
      </c>
      <c r="N1510" s="113">
        <v>48</v>
      </c>
      <c r="O1510" s="113">
        <v>205</v>
      </c>
      <c r="P1510" s="113">
        <v>458</v>
      </c>
      <c r="Q1510" s="113">
        <v>116</v>
      </c>
      <c r="R1510" s="113">
        <v>58</v>
      </c>
      <c r="S1510" s="113">
        <v>602</v>
      </c>
      <c r="T1510" s="113">
        <v>101</v>
      </c>
    </row>
    <row r="1511" spans="1:20" x14ac:dyDescent="0.25">
      <c r="A1511" s="115" t="s">
        <v>325</v>
      </c>
      <c r="B1511" s="104" t="s">
        <v>4944</v>
      </c>
      <c r="C1511" s="104">
        <v>15</v>
      </c>
      <c r="D1511" s="115" t="s">
        <v>6306</v>
      </c>
      <c r="E1511" s="31">
        <f t="shared" si="84"/>
        <v>253.33333333333334</v>
      </c>
      <c r="F1511" s="121">
        <f t="shared" si="85"/>
        <v>23.5</v>
      </c>
      <c r="G1511" s="21"/>
      <c r="H1511" s="31"/>
      <c r="I1511" s="121">
        <f t="shared" si="86"/>
        <v>154.4</v>
      </c>
      <c r="J1511" s="21"/>
      <c r="K1511" s="31"/>
      <c r="L1511" s="113">
        <v>4</v>
      </c>
      <c r="M1511" s="113">
        <v>22</v>
      </c>
      <c r="N1511" s="113">
        <v>34</v>
      </c>
      <c r="O1511" s="113">
        <v>34</v>
      </c>
      <c r="P1511" s="113">
        <v>3</v>
      </c>
      <c r="Q1511" s="113">
        <v>9</v>
      </c>
      <c r="R1511" s="113">
        <v>55</v>
      </c>
      <c r="S1511" s="113">
        <v>679</v>
      </c>
      <c r="T1511" s="113">
        <v>26</v>
      </c>
    </row>
    <row r="1512" spans="1:20" x14ac:dyDescent="0.25">
      <c r="A1512" s="115" t="s">
        <v>733</v>
      </c>
      <c r="B1512" s="104" t="s">
        <v>4909</v>
      </c>
      <c r="C1512" s="104">
        <v>7</v>
      </c>
      <c r="D1512" s="115" t="s">
        <v>5597</v>
      </c>
      <c r="E1512" s="31">
        <f t="shared" si="84"/>
        <v>252.66666666666666</v>
      </c>
      <c r="F1512" s="121">
        <f t="shared" si="85"/>
        <v>57.75</v>
      </c>
      <c r="G1512" s="21"/>
      <c r="H1512" s="31"/>
      <c r="I1512" s="121">
        <f t="shared" si="86"/>
        <v>221</v>
      </c>
      <c r="J1512" s="21"/>
      <c r="K1512" s="31"/>
      <c r="L1512" s="113"/>
      <c r="M1512" s="113">
        <v>2</v>
      </c>
      <c r="N1512" s="113">
        <v>92</v>
      </c>
      <c r="O1512" s="113">
        <v>137</v>
      </c>
      <c r="P1512" s="113">
        <v>90</v>
      </c>
      <c r="Q1512" s="113">
        <v>257</v>
      </c>
      <c r="R1512" s="113">
        <v>230</v>
      </c>
      <c r="S1512" s="113">
        <v>417</v>
      </c>
      <c r="T1512" s="113">
        <v>111</v>
      </c>
    </row>
    <row r="1513" spans="1:20" x14ac:dyDescent="0.25">
      <c r="A1513" s="115" t="s">
        <v>1977</v>
      </c>
      <c r="B1513" s="104" t="s">
        <v>4918</v>
      </c>
      <c r="C1513" s="104">
        <v>10</v>
      </c>
      <c r="D1513" s="115" t="s">
        <v>9029</v>
      </c>
      <c r="E1513" s="31">
        <f t="shared" si="84"/>
        <v>251.33333333333334</v>
      </c>
      <c r="F1513" s="121">
        <f t="shared" si="85"/>
        <v>83.75</v>
      </c>
      <c r="G1513" s="21"/>
      <c r="H1513" s="31"/>
      <c r="I1513" s="121">
        <f t="shared" si="86"/>
        <v>198.8</v>
      </c>
      <c r="J1513" s="21"/>
      <c r="K1513" s="31"/>
      <c r="L1513" s="113">
        <v>39</v>
      </c>
      <c r="M1513" s="113">
        <v>55</v>
      </c>
      <c r="N1513" s="113">
        <v>14</v>
      </c>
      <c r="O1513" s="113">
        <v>227</v>
      </c>
      <c r="P1513" s="113">
        <v>108</v>
      </c>
      <c r="Q1513" s="113">
        <v>132</v>
      </c>
      <c r="R1513" s="113">
        <v>154</v>
      </c>
      <c r="S1513" s="113">
        <v>313</v>
      </c>
      <c r="T1513" s="113">
        <v>287</v>
      </c>
    </row>
    <row r="1514" spans="1:20" x14ac:dyDescent="0.25">
      <c r="A1514" s="115" t="s">
        <v>1731</v>
      </c>
      <c r="B1514" s="104" t="s">
        <v>4953</v>
      </c>
      <c r="C1514" s="104">
        <v>16</v>
      </c>
      <c r="D1514" s="115" t="s">
        <v>10406</v>
      </c>
      <c r="E1514" s="31">
        <f t="shared" si="84"/>
        <v>251</v>
      </c>
      <c r="F1514" s="121">
        <f t="shared" si="85"/>
        <v>33.5</v>
      </c>
      <c r="G1514" s="21"/>
      <c r="H1514" s="31"/>
      <c r="I1514" s="121">
        <f t="shared" si="86"/>
        <v>151.19999999999999</v>
      </c>
      <c r="J1514" s="21"/>
      <c r="K1514" s="31"/>
      <c r="L1514" s="113">
        <v>124</v>
      </c>
      <c r="M1514" s="113">
        <v>1</v>
      </c>
      <c r="N1514" s="113">
        <v>5</v>
      </c>
      <c r="O1514" s="113">
        <v>4</v>
      </c>
      <c r="P1514" s="113"/>
      <c r="Q1514" s="113">
        <v>3</v>
      </c>
      <c r="R1514" s="113">
        <v>689</v>
      </c>
      <c r="S1514" s="113">
        <v>64</v>
      </c>
      <c r="T1514" s="113"/>
    </row>
    <row r="1515" spans="1:20" x14ac:dyDescent="0.25">
      <c r="A1515" s="115" t="s">
        <v>61</v>
      </c>
      <c r="B1515" s="104" t="s">
        <v>4918</v>
      </c>
      <c r="C1515" s="104">
        <v>10</v>
      </c>
      <c r="D1515" s="115" t="s">
        <v>8810</v>
      </c>
      <c r="E1515" s="31">
        <f t="shared" si="84"/>
        <v>250.66666666666666</v>
      </c>
      <c r="F1515" s="121">
        <f t="shared" si="85"/>
        <v>71.25</v>
      </c>
      <c r="G1515" s="21"/>
      <c r="H1515" s="31"/>
      <c r="I1515" s="121">
        <f t="shared" si="86"/>
        <v>222.6</v>
      </c>
      <c r="J1515" s="21"/>
      <c r="K1515" s="31"/>
      <c r="L1515" s="113">
        <v>124</v>
      </c>
      <c r="M1515" s="113">
        <v>74</v>
      </c>
      <c r="N1515" s="113">
        <v>29</v>
      </c>
      <c r="O1515" s="113">
        <v>58</v>
      </c>
      <c r="P1515" s="113">
        <v>193</v>
      </c>
      <c r="Q1515" s="113">
        <v>168</v>
      </c>
      <c r="R1515" s="113">
        <v>246</v>
      </c>
      <c r="S1515" s="113">
        <v>88</v>
      </c>
      <c r="T1515" s="113">
        <v>418</v>
      </c>
    </row>
    <row r="1516" spans="1:20" x14ac:dyDescent="0.25">
      <c r="A1516" s="115" t="s">
        <v>10077</v>
      </c>
      <c r="B1516" s="104" t="s">
        <v>4954</v>
      </c>
      <c r="C1516" s="104">
        <v>16</v>
      </c>
      <c r="D1516" s="115" t="s">
        <v>10078</v>
      </c>
      <c r="E1516" s="31">
        <f t="shared" si="84"/>
        <v>250.66666666666666</v>
      </c>
      <c r="F1516" s="121">
        <f t="shared" si="85"/>
        <v>2007.75</v>
      </c>
      <c r="G1516" s="21"/>
      <c r="H1516" s="31"/>
      <c r="I1516" s="121">
        <f t="shared" si="86"/>
        <v>1487</v>
      </c>
      <c r="J1516" s="21"/>
      <c r="K1516" s="31"/>
      <c r="L1516" s="113"/>
      <c r="M1516" s="113"/>
      <c r="N1516" s="113">
        <v>4751</v>
      </c>
      <c r="O1516" s="113">
        <v>3280</v>
      </c>
      <c r="P1516" s="113">
        <v>6032</v>
      </c>
      <c r="Q1516" s="113">
        <v>651</v>
      </c>
      <c r="R1516" s="113">
        <v>745</v>
      </c>
      <c r="S1516" s="113">
        <v>7</v>
      </c>
      <c r="T1516" s="113"/>
    </row>
    <row r="1517" spans="1:20" x14ac:dyDescent="0.25">
      <c r="A1517" s="115" t="s">
        <v>1708</v>
      </c>
      <c r="B1517" s="104" t="s">
        <v>4959</v>
      </c>
      <c r="C1517" s="104">
        <v>18</v>
      </c>
      <c r="D1517" s="115" t="s">
        <v>6018</v>
      </c>
      <c r="E1517" s="31">
        <f t="shared" si="84"/>
        <v>250.33333333333334</v>
      </c>
      <c r="F1517" s="121">
        <f t="shared" si="85"/>
        <v>170</v>
      </c>
      <c r="G1517" s="21"/>
      <c r="H1517" s="31"/>
      <c r="I1517" s="121">
        <f t="shared" si="86"/>
        <v>218.4</v>
      </c>
      <c r="J1517" s="21"/>
      <c r="K1517" s="31"/>
      <c r="L1517" s="113">
        <v>76</v>
      </c>
      <c r="M1517" s="113">
        <v>107</v>
      </c>
      <c r="N1517" s="113">
        <v>196</v>
      </c>
      <c r="O1517" s="113">
        <v>301</v>
      </c>
      <c r="P1517" s="113">
        <v>107</v>
      </c>
      <c r="Q1517" s="113">
        <v>234</v>
      </c>
      <c r="R1517" s="113">
        <v>164</v>
      </c>
      <c r="S1517" s="113">
        <v>236</v>
      </c>
      <c r="T1517" s="113">
        <v>351</v>
      </c>
    </row>
    <row r="1518" spans="1:20" x14ac:dyDescent="0.25">
      <c r="A1518" s="115" t="s">
        <v>837</v>
      </c>
      <c r="B1518" s="104" t="s">
        <v>4940</v>
      </c>
      <c r="C1518" s="104">
        <v>13</v>
      </c>
      <c r="D1518" s="115" t="s">
        <v>6905</v>
      </c>
      <c r="E1518" s="31">
        <f t="shared" si="84"/>
        <v>250.33333333333334</v>
      </c>
      <c r="F1518" s="121">
        <f t="shared" si="85"/>
        <v>72.25</v>
      </c>
      <c r="G1518" s="21"/>
      <c r="H1518" s="31"/>
      <c r="I1518" s="121">
        <f t="shared" si="86"/>
        <v>215.2</v>
      </c>
      <c r="J1518" s="21"/>
      <c r="K1518" s="31"/>
      <c r="L1518" s="113">
        <v>80</v>
      </c>
      <c r="M1518" s="113">
        <v>89</v>
      </c>
      <c r="N1518" s="113">
        <v>66</v>
      </c>
      <c r="O1518" s="113">
        <v>54</v>
      </c>
      <c r="P1518" s="113">
        <v>85</v>
      </c>
      <c r="Q1518" s="113">
        <v>240</v>
      </c>
      <c r="R1518" s="113">
        <v>425</v>
      </c>
      <c r="S1518" s="113">
        <v>170</v>
      </c>
      <c r="T1518" s="113">
        <v>156</v>
      </c>
    </row>
    <row r="1519" spans="1:20" x14ac:dyDescent="0.25">
      <c r="A1519" s="115" t="s">
        <v>2777</v>
      </c>
      <c r="B1519" s="104" t="s">
        <v>4899</v>
      </c>
      <c r="C1519" s="104">
        <v>6</v>
      </c>
      <c r="D1519" s="115" t="s">
        <v>7500</v>
      </c>
      <c r="E1519" s="31">
        <f t="shared" si="84"/>
        <v>249.33333333333334</v>
      </c>
      <c r="F1519" s="121">
        <f t="shared" si="85"/>
        <v>122.75</v>
      </c>
      <c r="G1519" s="21"/>
      <c r="H1519" s="31"/>
      <c r="I1519" s="121">
        <f t="shared" si="86"/>
        <v>188.4</v>
      </c>
      <c r="J1519" s="21"/>
      <c r="K1519" s="31"/>
      <c r="L1519" s="113">
        <v>16</v>
      </c>
      <c r="M1519" s="113">
        <v>135</v>
      </c>
      <c r="N1519" s="113">
        <v>163</v>
      </c>
      <c r="O1519" s="113">
        <v>177</v>
      </c>
      <c r="P1519" s="113">
        <v>168</v>
      </c>
      <c r="Q1519" s="113">
        <v>26</v>
      </c>
      <c r="R1519" s="113">
        <v>244</v>
      </c>
      <c r="S1519" s="113">
        <v>65</v>
      </c>
      <c r="T1519" s="113">
        <v>439</v>
      </c>
    </row>
    <row r="1520" spans="1:20" x14ac:dyDescent="0.25">
      <c r="A1520" s="115" t="s">
        <v>3248</v>
      </c>
      <c r="B1520" s="104" t="s">
        <v>4909</v>
      </c>
      <c r="C1520" s="104">
        <v>7</v>
      </c>
      <c r="D1520" s="115" t="s">
        <v>6845</v>
      </c>
      <c r="E1520" s="31">
        <f t="shared" si="84"/>
        <v>249.33333333333334</v>
      </c>
      <c r="F1520" s="121">
        <f t="shared" si="85"/>
        <v>77</v>
      </c>
      <c r="G1520" s="21"/>
      <c r="H1520" s="31"/>
      <c r="I1520" s="121">
        <f t="shared" si="86"/>
        <v>159.4</v>
      </c>
      <c r="J1520" s="21"/>
      <c r="K1520" s="31"/>
      <c r="L1520" s="113">
        <v>19</v>
      </c>
      <c r="M1520" s="113">
        <v>100</v>
      </c>
      <c r="N1520" s="113">
        <v>78</v>
      </c>
      <c r="O1520" s="113">
        <v>111</v>
      </c>
      <c r="P1520" s="113">
        <v>14</v>
      </c>
      <c r="Q1520" s="113">
        <v>35</v>
      </c>
      <c r="R1520" s="113">
        <v>423</v>
      </c>
      <c r="S1520" s="113">
        <v>149</v>
      </c>
      <c r="T1520" s="113">
        <v>176</v>
      </c>
    </row>
    <row r="1521" spans="1:20" x14ac:dyDescent="0.25">
      <c r="A1521" s="115" t="s">
        <v>7879</v>
      </c>
      <c r="B1521" s="104" t="s">
        <v>4898</v>
      </c>
      <c r="C1521" s="104">
        <v>6</v>
      </c>
      <c r="D1521" s="115" t="s">
        <v>7880</v>
      </c>
      <c r="E1521" s="31">
        <f t="shared" si="84"/>
        <v>249</v>
      </c>
      <c r="F1521" s="121">
        <f t="shared" si="85"/>
        <v>10.25</v>
      </c>
      <c r="G1521" s="21"/>
      <c r="H1521" s="31"/>
      <c r="I1521" s="121">
        <f t="shared" si="86"/>
        <v>189.8</v>
      </c>
      <c r="J1521" s="21"/>
      <c r="K1521" s="31"/>
      <c r="L1521" s="113"/>
      <c r="M1521" s="113"/>
      <c r="N1521" s="113">
        <v>20</v>
      </c>
      <c r="O1521" s="113">
        <v>21</v>
      </c>
      <c r="P1521" s="113">
        <v>148</v>
      </c>
      <c r="Q1521" s="113">
        <v>54</v>
      </c>
      <c r="R1521" s="113">
        <v>91</v>
      </c>
      <c r="S1521" s="113">
        <v>158</v>
      </c>
      <c r="T1521" s="113">
        <v>498</v>
      </c>
    </row>
    <row r="1522" spans="1:20" x14ac:dyDescent="0.25">
      <c r="A1522" s="115" t="s">
        <v>778</v>
      </c>
      <c r="B1522" s="104" t="s">
        <v>4954</v>
      </c>
      <c r="C1522" s="104">
        <v>16</v>
      </c>
      <c r="D1522" s="115" t="s">
        <v>9436</v>
      </c>
      <c r="E1522" s="31">
        <f t="shared" si="84"/>
        <v>249</v>
      </c>
      <c r="F1522" s="121">
        <f t="shared" si="85"/>
        <v>50.25</v>
      </c>
      <c r="G1522" s="21"/>
      <c r="H1522" s="31"/>
      <c r="I1522" s="121">
        <f t="shared" si="86"/>
        <v>210</v>
      </c>
      <c r="J1522" s="21"/>
      <c r="K1522" s="31"/>
      <c r="L1522" s="113">
        <v>37</v>
      </c>
      <c r="M1522" s="113">
        <v>35</v>
      </c>
      <c r="N1522" s="113">
        <v>109</v>
      </c>
      <c r="O1522" s="113">
        <v>20</v>
      </c>
      <c r="P1522" s="113">
        <v>257</v>
      </c>
      <c r="Q1522" s="113">
        <v>46</v>
      </c>
      <c r="R1522" s="113">
        <v>25</v>
      </c>
      <c r="S1522" s="113">
        <v>452</v>
      </c>
      <c r="T1522" s="113">
        <v>270</v>
      </c>
    </row>
    <row r="1523" spans="1:20" x14ac:dyDescent="0.25">
      <c r="A1523" s="115" t="s">
        <v>846</v>
      </c>
      <c r="B1523" s="104" t="s">
        <v>4952</v>
      </c>
      <c r="C1523" s="104">
        <v>15</v>
      </c>
      <c r="D1523" s="115" t="s">
        <v>7231</v>
      </c>
      <c r="E1523" s="31">
        <f t="shared" si="84"/>
        <v>248.66666666666666</v>
      </c>
      <c r="F1523" s="121">
        <f t="shared" si="85"/>
        <v>44.75</v>
      </c>
      <c r="G1523" s="21"/>
      <c r="H1523" s="31"/>
      <c r="I1523" s="121">
        <f t="shared" si="86"/>
        <v>168.4</v>
      </c>
      <c r="J1523" s="21"/>
      <c r="K1523" s="31"/>
      <c r="L1523" s="113">
        <v>6</v>
      </c>
      <c r="M1523" s="113">
        <v>22</v>
      </c>
      <c r="N1523" s="113">
        <v>44</v>
      </c>
      <c r="O1523" s="113">
        <v>107</v>
      </c>
      <c r="P1523" s="113">
        <v>46</v>
      </c>
      <c r="Q1523" s="113">
        <v>50</v>
      </c>
      <c r="R1523" s="113">
        <v>139</v>
      </c>
      <c r="S1523" s="113">
        <v>377</v>
      </c>
      <c r="T1523" s="113">
        <v>230</v>
      </c>
    </row>
    <row r="1524" spans="1:20" x14ac:dyDescent="0.25">
      <c r="A1524" s="115" t="s">
        <v>1282</v>
      </c>
      <c r="B1524" s="104" t="s">
        <v>4953</v>
      </c>
      <c r="C1524" s="104">
        <v>16</v>
      </c>
      <c r="D1524" s="115" t="s">
        <v>7604</v>
      </c>
      <c r="E1524" s="31">
        <f t="shared" si="84"/>
        <v>248.66666666666666</v>
      </c>
      <c r="F1524" s="121">
        <f t="shared" si="85"/>
        <v>3106.75</v>
      </c>
      <c r="G1524" s="21"/>
      <c r="H1524" s="31"/>
      <c r="I1524" s="121">
        <f t="shared" si="86"/>
        <v>212.2</v>
      </c>
      <c r="J1524" s="21"/>
      <c r="K1524" s="31"/>
      <c r="L1524" s="113">
        <v>249</v>
      </c>
      <c r="M1524" s="113">
        <v>6812</v>
      </c>
      <c r="N1524" s="113">
        <v>4997</v>
      </c>
      <c r="O1524" s="113">
        <v>369</v>
      </c>
      <c r="P1524" s="113">
        <v>166</v>
      </c>
      <c r="Q1524" s="113">
        <v>149</v>
      </c>
      <c r="R1524" s="113">
        <v>368</v>
      </c>
      <c r="S1524" s="113">
        <v>235</v>
      </c>
      <c r="T1524" s="113">
        <v>143</v>
      </c>
    </row>
    <row r="1525" spans="1:20" x14ac:dyDescent="0.25">
      <c r="A1525" s="115" t="s">
        <v>1929</v>
      </c>
      <c r="B1525" s="104" t="s">
        <v>4943</v>
      </c>
      <c r="C1525" s="104">
        <v>15</v>
      </c>
      <c r="D1525" s="115" t="s">
        <v>5680</v>
      </c>
      <c r="E1525" s="31">
        <f t="shared" si="84"/>
        <v>247.66666666666666</v>
      </c>
      <c r="F1525" s="121">
        <f t="shared" si="85"/>
        <v>75.75</v>
      </c>
      <c r="G1525" s="21"/>
      <c r="H1525" s="31"/>
      <c r="I1525" s="121">
        <f t="shared" si="86"/>
        <v>186.2</v>
      </c>
      <c r="J1525" s="21"/>
      <c r="K1525" s="31"/>
      <c r="L1525" s="113">
        <v>1</v>
      </c>
      <c r="M1525" s="113">
        <v>4</v>
      </c>
      <c r="N1525" s="113">
        <v>28</v>
      </c>
      <c r="O1525" s="113">
        <v>270</v>
      </c>
      <c r="P1525" s="113">
        <v>139</v>
      </c>
      <c r="Q1525" s="113">
        <v>49</v>
      </c>
      <c r="R1525" s="113">
        <v>299</v>
      </c>
      <c r="S1525" s="113">
        <v>48</v>
      </c>
      <c r="T1525" s="113">
        <v>396</v>
      </c>
    </row>
    <row r="1526" spans="1:20" x14ac:dyDescent="0.25">
      <c r="A1526" s="115" t="s">
        <v>2737</v>
      </c>
      <c r="B1526" s="104" t="s">
        <v>4954</v>
      </c>
      <c r="C1526" s="104">
        <v>16</v>
      </c>
      <c r="D1526" s="115" t="s">
        <v>5914</v>
      </c>
      <c r="E1526" s="31">
        <f t="shared" si="84"/>
        <v>247.66666666666666</v>
      </c>
      <c r="F1526" s="121">
        <f t="shared" si="85"/>
        <v>36.25</v>
      </c>
      <c r="G1526" s="21"/>
      <c r="H1526" s="31"/>
      <c r="I1526" s="121">
        <f t="shared" si="86"/>
        <v>169.6</v>
      </c>
      <c r="J1526" s="21"/>
      <c r="K1526" s="31"/>
      <c r="L1526" s="113">
        <v>83</v>
      </c>
      <c r="M1526" s="113">
        <v>43</v>
      </c>
      <c r="N1526" s="113">
        <v>9</v>
      </c>
      <c r="O1526" s="113">
        <v>10</v>
      </c>
      <c r="P1526" s="113">
        <v>43</v>
      </c>
      <c r="Q1526" s="113">
        <v>62</v>
      </c>
      <c r="R1526" s="113">
        <v>45</v>
      </c>
      <c r="S1526" s="113">
        <v>353</v>
      </c>
      <c r="T1526" s="113">
        <v>345</v>
      </c>
    </row>
    <row r="1527" spans="1:20" x14ac:dyDescent="0.25">
      <c r="A1527" s="115" t="s">
        <v>906</v>
      </c>
      <c r="B1527" s="104" t="s">
        <v>4933</v>
      </c>
      <c r="C1527" s="104">
        <v>11</v>
      </c>
      <c r="D1527" s="115" t="s">
        <v>7620</v>
      </c>
      <c r="E1527" s="31">
        <f t="shared" si="84"/>
        <v>247.66666666666666</v>
      </c>
      <c r="F1527" s="121">
        <f t="shared" si="85"/>
        <v>260.25</v>
      </c>
      <c r="G1527" s="21"/>
      <c r="H1527" s="31"/>
      <c r="I1527" s="121">
        <f t="shared" si="86"/>
        <v>238.6</v>
      </c>
      <c r="J1527" s="21"/>
      <c r="K1527" s="31"/>
      <c r="L1527" s="113">
        <v>112</v>
      </c>
      <c r="M1527" s="113">
        <v>203</v>
      </c>
      <c r="N1527" s="113">
        <v>350</v>
      </c>
      <c r="O1527" s="113">
        <v>376</v>
      </c>
      <c r="P1527" s="113">
        <v>236</v>
      </c>
      <c r="Q1527" s="113">
        <v>214</v>
      </c>
      <c r="R1527" s="113">
        <v>211</v>
      </c>
      <c r="S1527" s="113">
        <v>369</v>
      </c>
      <c r="T1527" s="113">
        <v>163</v>
      </c>
    </row>
    <row r="1528" spans="1:20" x14ac:dyDescent="0.25">
      <c r="A1528" s="115" t="s">
        <v>1367</v>
      </c>
      <c r="B1528" s="104" t="s">
        <v>4918</v>
      </c>
      <c r="C1528" s="104">
        <v>10</v>
      </c>
      <c r="D1528" s="115" t="s">
        <v>7562</v>
      </c>
      <c r="E1528" s="31">
        <f t="shared" si="84"/>
        <v>247.33333333333334</v>
      </c>
      <c r="F1528" s="121">
        <f t="shared" si="85"/>
        <v>72.75</v>
      </c>
      <c r="G1528" s="21"/>
      <c r="H1528" s="31"/>
      <c r="I1528" s="121">
        <f t="shared" si="86"/>
        <v>228.6</v>
      </c>
      <c r="J1528" s="21"/>
      <c r="K1528" s="31"/>
      <c r="L1528" s="113">
        <v>35</v>
      </c>
      <c r="M1528" s="113">
        <v>40</v>
      </c>
      <c r="N1528" s="113">
        <v>73</v>
      </c>
      <c r="O1528" s="113">
        <v>143</v>
      </c>
      <c r="P1528" s="113">
        <v>129</v>
      </c>
      <c r="Q1528" s="113">
        <v>272</v>
      </c>
      <c r="R1528" s="113">
        <v>236</v>
      </c>
      <c r="S1528" s="113">
        <v>146</v>
      </c>
      <c r="T1528" s="113">
        <v>360</v>
      </c>
    </row>
    <row r="1529" spans="1:20" x14ac:dyDescent="0.25">
      <c r="A1529" s="115" t="s">
        <v>1854</v>
      </c>
      <c r="B1529" s="104" t="s">
        <v>4959</v>
      </c>
      <c r="C1529" s="104">
        <v>18</v>
      </c>
      <c r="D1529" s="115" t="s">
        <v>8012</v>
      </c>
      <c r="E1529" s="31">
        <f t="shared" si="84"/>
        <v>247</v>
      </c>
      <c r="F1529" s="121">
        <f t="shared" si="85"/>
        <v>91.75</v>
      </c>
      <c r="G1529" s="21"/>
      <c r="H1529" s="31"/>
      <c r="I1529" s="121">
        <f t="shared" si="86"/>
        <v>189.6</v>
      </c>
      <c r="J1529" s="21"/>
      <c r="K1529" s="31"/>
      <c r="L1529" s="113">
        <v>21</v>
      </c>
      <c r="M1529" s="113">
        <v>77</v>
      </c>
      <c r="N1529" s="113">
        <v>59</v>
      </c>
      <c r="O1529" s="113">
        <v>210</v>
      </c>
      <c r="P1529" s="113">
        <v>78</v>
      </c>
      <c r="Q1529" s="113">
        <v>129</v>
      </c>
      <c r="R1529" s="113">
        <v>253</v>
      </c>
      <c r="S1529" s="113">
        <v>230</v>
      </c>
      <c r="T1529" s="113">
        <v>258</v>
      </c>
    </row>
    <row r="1530" spans="1:20" x14ac:dyDescent="0.25">
      <c r="A1530" s="115" t="s">
        <v>1518</v>
      </c>
      <c r="B1530" s="104" t="s">
        <v>4898</v>
      </c>
      <c r="C1530" s="104">
        <v>6</v>
      </c>
      <c r="D1530" s="115" t="s">
        <v>8739</v>
      </c>
      <c r="E1530" s="31">
        <f t="shared" si="84"/>
        <v>246.33333333333334</v>
      </c>
      <c r="F1530" s="121">
        <f t="shared" si="85"/>
        <v>86</v>
      </c>
      <c r="G1530" s="21"/>
      <c r="H1530" s="31"/>
      <c r="I1530" s="121">
        <f t="shared" si="86"/>
        <v>199.4</v>
      </c>
      <c r="J1530" s="21"/>
      <c r="K1530" s="31"/>
      <c r="L1530" s="113">
        <v>84</v>
      </c>
      <c r="M1530" s="113">
        <v>82</v>
      </c>
      <c r="N1530" s="113">
        <v>42</v>
      </c>
      <c r="O1530" s="113">
        <v>136</v>
      </c>
      <c r="P1530" s="113">
        <v>77</v>
      </c>
      <c r="Q1530" s="113">
        <v>181</v>
      </c>
      <c r="R1530" s="113">
        <v>112</v>
      </c>
      <c r="S1530" s="113">
        <v>208</v>
      </c>
      <c r="T1530" s="113">
        <v>419</v>
      </c>
    </row>
    <row r="1531" spans="1:20" x14ac:dyDescent="0.25">
      <c r="A1531" s="115" t="s">
        <v>397</v>
      </c>
      <c r="B1531" s="104" t="s">
        <v>4889</v>
      </c>
      <c r="C1531" s="104">
        <v>4</v>
      </c>
      <c r="D1531" s="115" t="s">
        <v>7690</v>
      </c>
      <c r="E1531" s="31">
        <f t="shared" si="84"/>
        <v>246.33333333333334</v>
      </c>
      <c r="F1531" s="121">
        <f t="shared" si="85"/>
        <v>155.5</v>
      </c>
      <c r="G1531" s="21"/>
      <c r="H1531" s="31"/>
      <c r="I1531" s="121">
        <f t="shared" si="86"/>
        <v>311</v>
      </c>
      <c r="J1531" s="21"/>
      <c r="K1531" s="31"/>
      <c r="L1531" s="113">
        <v>176</v>
      </c>
      <c r="M1531" s="113">
        <v>66</v>
      </c>
      <c r="N1531" s="113">
        <v>244</v>
      </c>
      <c r="O1531" s="113">
        <v>136</v>
      </c>
      <c r="P1531" s="113">
        <v>368</v>
      </c>
      <c r="Q1531" s="113">
        <v>448</v>
      </c>
      <c r="R1531" s="113">
        <v>218</v>
      </c>
      <c r="S1531" s="113">
        <v>135</v>
      </c>
      <c r="T1531" s="113">
        <v>386</v>
      </c>
    </row>
    <row r="1532" spans="1:20" x14ac:dyDescent="0.25">
      <c r="A1532" s="115" t="s">
        <v>713</v>
      </c>
      <c r="B1532" s="104" t="s">
        <v>4954</v>
      </c>
      <c r="C1532" s="104">
        <v>16</v>
      </c>
      <c r="D1532" s="115" t="s">
        <v>8616</v>
      </c>
      <c r="E1532" s="31">
        <f t="shared" si="84"/>
        <v>245.33333333333334</v>
      </c>
      <c r="F1532" s="121">
        <f t="shared" si="85"/>
        <v>823.25</v>
      </c>
      <c r="G1532" s="21"/>
      <c r="H1532" s="31"/>
      <c r="I1532" s="121">
        <f t="shared" si="86"/>
        <v>252.4</v>
      </c>
      <c r="J1532" s="21"/>
      <c r="K1532" s="31"/>
      <c r="L1532" s="113">
        <v>2762</v>
      </c>
      <c r="M1532" s="113">
        <v>312</v>
      </c>
      <c r="N1532" s="113">
        <v>72</v>
      </c>
      <c r="O1532" s="113">
        <v>147</v>
      </c>
      <c r="P1532" s="113">
        <v>183</v>
      </c>
      <c r="Q1532" s="113">
        <v>343</v>
      </c>
      <c r="R1532" s="113">
        <v>332</v>
      </c>
      <c r="S1532" s="113">
        <v>196</v>
      </c>
      <c r="T1532" s="113">
        <v>208</v>
      </c>
    </row>
    <row r="1533" spans="1:20" x14ac:dyDescent="0.25">
      <c r="A1533" s="115" t="s">
        <v>1773</v>
      </c>
      <c r="B1533" s="104" t="s">
        <v>4964</v>
      </c>
      <c r="C1533" s="104">
        <v>20</v>
      </c>
      <c r="D1533" s="115" t="s">
        <v>6955</v>
      </c>
      <c r="E1533" s="31">
        <f t="shared" si="84"/>
        <v>244.66666666666666</v>
      </c>
      <c r="F1533" s="121">
        <f t="shared" si="85"/>
        <v>183.75</v>
      </c>
      <c r="G1533" s="21"/>
      <c r="H1533" s="31"/>
      <c r="I1533" s="121">
        <f t="shared" si="86"/>
        <v>182.2</v>
      </c>
      <c r="J1533" s="21"/>
      <c r="K1533" s="31"/>
      <c r="L1533" s="113">
        <v>24</v>
      </c>
      <c r="M1533" s="113">
        <v>88</v>
      </c>
      <c r="N1533" s="113">
        <v>104</v>
      </c>
      <c r="O1533" s="113">
        <v>519</v>
      </c>
      <c r="P1533" s="113">
        <v>61</v>
      </c>
      <c r="Q1533" s="113">
        <v>116</v>
      </c>
      <c r="R1533" s="113">
        <v>132</v>
      </c>
      <c r="S1533" s="113">
        <v>93</v>
      </c>
      <c r="T1533" s="113">
        <v>509</v>
      </c>
    </row>
    <row r="1534" spans="1:20" x14ac:dyDescent="0.25">
      <c r="A1534" s="115" t="s">
        <v>1789</v>
      </c>
      <c r="B1534" s="104" t="s">
        <v>4898</v>
      </c>
      <c r="C1534" s="104">
        <v>6</v>
      </c>
      <c r="D1534" s="115" t="s">
        <v>6829</v>
      </c>
      <c r="E1534" s="31">
        <f t="shared" si="84"/>
        <v>243.66666666666666</v>
      </c>
      <c r="F1534" s="121">
        <f t="shared" si="85"/>
        <v>77.75</v>
      </c>
      <c r="G1534" s="21"/>
      <c r="H1534" s="31"/>
      <c r="I1534" s="121">
        <f t="shared" si="86"/>
        <v>269.39999999999998</v>
      </c>
      <c r="J1534" s="21"/>
      <c r="K1534" s="31"/>
      <c r="L1534" s="113">
        <v>74</v>
      </c>
      <c r="M1534" s="113">
        <v>57</v>
      </c>
      <c r="N1534" s="113">
        <v>116</v>
      </c>
      <c r="O1534" s="113">
        <v>64</v>
      </c>
      <c r="P1534" s="113">
        <v>142</v>
      </c>
      <c r="Q1534" s="113">
        <v>474</v>
      </c>
      <c r="R1534" s="113">
        <v>154</v>
      </c>
      <c r="S1534" s="113">
        <v>276</v>
      </c>
      <c r="T1534" s="113">
        <v>301</v>
      </c>
    </row>
    <row r="1535" spans="1:20" x14ac:dyDescent="0.25">
      <c r="A1535" s="115" t="s">
        <v>3196</v>
      </c>
      <c r="B1535" s="104" t="s">
        <v>4898</v>
      </c>
      <c r="C1535" s="104">
        <v>6</v>
      </c>
      <c r="D1535" s="115" t="s">
        <v>6645</v>
      </c>
      <c r="E1535" s="31">
        <f t="shared" si="84"/>
        <v>243.66666666666666</v>
      </c>
      <c r="F1535" s="121">
        <f t="shared" si="85"/>
        <v>10</v>
      </c>
      <c r="G1535" s="21"/>
      <c r="H1535" s="31"/>
      <c r="I1535" s="121">
        <f t="shared" si="86"/>
        <v>316.39999999999998</v>
      </c>
      <c r="J1535" s="21"/>
      <c r="K1535" s="31"/>
      <c r="L1535" s="113"/>
      <c r="M1535" s="113"/>
      <c r="N1535" s="113">
        <v>3</v>
      </c>
      <c r="O1535" s="113">
        <v>37</v>
      </c>
      <c r="P1535" s="113">
        <v>256</v>
      </c>
      <c r="Q1535" s="113">
        <v>595</v>
      </c>
      <c r="R1535" s="113">
        <v>259</v>
      </c>
      <c r="S1535" s="113">
        <v>292</v>
      </c>
      <c r="T1535" s="113">
        <v>180</v>
      </c>
    </row>
    <row r="1536" spans="1:20" x14ac:dyDescent="0.25">
      <c r="A1536" s="115" t="s">
        <v>259</v>
      </c>
      <c r="B1536" s="104" t="s">
        <v>4877</v>
      </c>
      <c r="C1536" s="104">
        <v>2</v>
      </c>
      <c r="D1536" s="115" t="s">
        <v>5891</v>
      </c>
      <c r="E1536" s="31">
        <f t="shared" si="84"/>
        <v>242.66666666666666</v>
      </c>
      <c r="F1536" s="121">
        <f t="shared" si="85"/>
        <v>106.5</v>
      </c>
      <c r="G1536" s="21"/>
      <c r="H1536" s="31"/>
      <c r="I1536" s="121">
        <f t="shared" si="86"/>
        <v>252.2</v>
      </c>
      <c r="J1536" s="21"/>
      <c r="K1536" s="31"/>
      <c r="L1536" s="113">
        <v>56</v>
      </c>
      <c r="M1536" s="113">
        <v>56</v>
      </c>
      <c r="N1536" s="113">
        <v>110</v>
      </c>
      <c r="O1536" s="113">
        <v>204</v>
      </c>
      <c r="P1536" s="113">
        <v>217</v>
      </c>
      <c r="Q1536" s="113">
        <v>316</v>
      </c>
      <c r="R1536" s="113">
        <v>218</v>
      </c>
      <c r="S1536" s="113">
        <v>229</v>
      </c>
      <c r="T1536" s="113">
        <v>281</v>
      </c>
    </row>
    <row r="1537" spans="1:20" x14ac:dyDescent="0.25">
      <c r="A1537" s="115" t="s">
        <v>2732</v>
      </c>
      <c r="B1537" s="104" t="s">
        <v>4954</v>
      </c>
      <c r="C1537" s="104">
        <v>16</v>
      </c>
      <c r="D1537" s="115" t="s">
        <v>8953</v>
      </c>
      <c r="E1537" s="31">
        <f t="shared" si="84"/>
        <v>242</v>
      </c>
      <c r="F1537" s="121">
        <f t="shared" si="85"/>
        <v>21.75</v>
      </c>
      <c r="G1537" s="21"/>
      <c r="H1537" s="31"/>
      <c r="I1537" s="121">
        <f t="shared" si="86"/>
        <v>166.4</v>
      </c>
      <c r="J1537" s="21"/>
      <c r="K1537" s="31"/>
      <c r="L1537" s="113">
        <v>1</v>
      </c>
      <c r="M1537" s="113">
        <v>11</v>
      </c>
      <c r="N1537" s="113">
        <v>46</v>
      </c>
      <c r="O1537" s="113">
        <v>29</v>
      </c>
      <c r="P1537" s="113">
        <v>55</v>
      </c>
      <c r="Q1537" s="113">
        <v>51</v>
      </c>
      <c r="R1537" s="113">
        <v>182</v>
      </c>
      <c r="S1537" s="113">
        <v>373</v>
      </c>
      <c r="T1537" s="113">
        <v>171</v>
      </c>
    </row>
    <row r="1538" spans="1:20" x14ac:dyDescent="0.25">
      <c r="A1538" s="115" t="s">
        <v>2620</v>
      </c>
      <c r="B1538" s="104" t="s">
        <v>4942</v>
      </c>
      <c r="C1538" s="104">
        <v>15</v>
      </c>
      <c r="D1538" s="115" t="s">
        <v>7598</v>
      </c>
      <c r="E1538" s="31">
        <f t="shared" si="84"/>
        <v>241.66666666666666</v>
      </c>
      <c r="F1538" s="121">
        <f t="shared" si="85"/>
        <v>113</v>
      </c>
      <c r="G1538" s="21"/>
      <c r="H1538" s="31"/>
      <c r="I1538" s="121">
        <f t="shared" si="86"/>
        <v>193.8</v>
      </c>
      <c r="J1538" s="21"/>
      <c r="K1538" s="31"/>
      <c r="L1538" s="113">
        <v>45</v>
      </c>
      <c r="M1538" s="113">
        <v>11</v>
      </c>
      <c r="N1538" s="113">
        <v>257</v>
      </c>
      <c r="O1538" s="113">
        <v>139</v>
      </c>
      <c r="P1538" s="113">
        <v>65</v>
      </c>
      <c r="Q1538" s="113">
        <v>179</v>
      </c>
      <c r="R1538" s="113">
        <v>109</v>
      </c>
      <c r="S1538" s="113">
        <v>37</v>
      </c>
      <c r="T1538" s="113">
        <v>579</v>
      </c>
    </row>
    <row r="1539" spans="1:20" x14ac:dyDescent="0.25">
      <c r="A1539" s="115" t="s">
        <v>963</v>
      </c>
      <c r="B1539" s="104" t="s">
        <v>4940</v>
      </c>
      <c r="C1539" s="104">
        <v>13</v>
      </c>
      <c r="D1539" s="115" t="s">
        <v>8907</v>
      </c>
      <c r="E1539" s="31">
        <f t="shared" si="84"/>
        <v>241.33333333333334</v>
      </c>
      <c r="F1539" s="121">
        <f t="shared" si="85"/>
        <v>33.5</v>
      </c>
      <c r="G1539" s="21"/>
      <c r="H1539" s="31"/>
      <c r="I1539" s="121">
        <f t="shared" si="86"/>
        <v>261</v>
      </c>
      <c r="J1539" s="21"/>
      <c r="K1539" s="31"/>
      <c r="L1539" s="113">
        <v>11</v>
      </c>
      <c r="M1539" s="113">
        <v>21</v>
      </c>
      <c r="N1539" s="113">
        <v>29</v>
      </c>
      <c r="O1539" s="113">
        <v>73</v>
      </c>
      <c r="P1539" s="113">
        <v>230</v>
      </c>
      <c r="Q1539" s="113">
        <v>351</v>
      </c>
      <c r="R1539" s="113">
        <v>252</v>
      </c>
      <c r="S1539" s="113">
        <v>171</v>
      </c>
      <c r="T1539" s="113">
        <v>301</v>
      </c>
    </row>
    <row r="1540" spans="1:20" x14ac:dyDescent="0.25">
      <c r="A1540" s="115" t="s">
        <v>9119</v>
      </c>
      <c r="B1540" s="104" t="s">
        <v>4914</v>
      </c>
      <c r="C1540" s="104">
        <v>9</v>
      </c>
      <c r="D1540" s="115" t="s">
        <v>9120</v>
      </c>
      <c r="E1540" s="31">
        <f t="shared" si="84"/>
        <v>241.33333333333334</v>
      </c>
      <c r="F1540" s="121">
        <f t="shared" si="85"/>
        <v>43.5</v>
      </c>
      <c r="G1540" s="21"/>
      <c r="H1540" s="31"/>
      <c r="I1540" s="121">
        <f t="shared" si="86"/>
        <v>189</v>
      </c>
      <c r="J1540" s="21"/>
      <c r="K1540" s="31"/>
      <c r="L1540" s="113"/>
      <c r="M1540" s="113"/>
      <c r="N1540" s="113">
        <v>34</v>
      </c>
      <c r="O1540" s="113">
        <v>140</v>
      </c>
      <c r="P1540" s="113">
        <v>73</v>
      </c>
      <c r="Q1540" s="113">
        <v>148</v>
      </c>
      <c r="R1540" s="113">
        <v>294</v>
      </c>
      <c r="S1540" s="113">
        <v>302</v>
      </c>
      <c r="T1540" s="113">
        <v>128</v>
      </c>
    </row>
    <row r="1541" spans="1:20" x14ac:dyDescent="0.25">
      <c r="A1541" s="115" t="s">
        <v>1365</v>
      </c>
      <c r="B1541" s="104" t="s">
        <v>4918</v>
      </c>
      <c r="C1541" s="104">
        <v>10</v>
      </c>
      <c r="D1541" s="115" t="s">
        <v>6669</v>
      </c>
      <c r="E1541" s="31">
        <f t="shared" si="84"/>
        <v>241</v>
      </c>
      <c r="F1541" s="121">
        <f t="shared" si="85"/>
        <v>78.75</v>
      </c>
      <c r="G1541" s="21"/>
      <c r="H1541" s="31"/>
      <c r="I1541" s="121">
        <f t="shared" si="86"/>
        <v>179.8</v>
      </c>
      <c r="J1541" s="21"/>
      <c r="K1541" s="31"/>
      <c r="L1541" s="113">
        <v>140</v>
      </c>
      <c r="M1541" s="113">
        <v>43</v>
      </c>
      <c r="N1541" s="113">
        <v>44</v>
      </c>
      <c r="O1541" s="113">
        <v>88</v>
      </c>
      <c r="P1541" s="113">
        <v>73</v>
      </c>
      <c r="Q1541" s="113">
        <v>103</v>
      </c>
      <c r="R1541" s="113">
        <v>203</v>
      </c>
      <c r="S1541" s="113">
        <v>157</v>
      </c>
      <c r="T1541" s="113">
        <v>363</v>
      </c>
    </row>
    <row r="1542" spans="1:20" x14ac:dyDescent="0.25">
      <c r="A1542" s="115" t="s">
        <v>3028</v>
      </c>
      <c r="B1542" s="104" t="s">
        <v>4956</v>
      </c>
      <c r="C1542" s="104">
        <v>17</v>
      </c>
      <c r="D1542" s="115" t="s">
        <v>6115</v>
      </c>
      <c r="E1542" s="31">
        <f t="shared" si="84"/>
        <v>238.66666666666666</v>
      </c>
      <c r="F1542" s="121">
        <f t="shared" si="85"/>
        <v>46.75</v>
      </c>
      <c r="G1542" s="21"/>
      <c r="H1542" s="31"/>
      <c r="I1542" s="121">
        <f t="shared" si="86"/>
        <v>174.6</v>
      </c>
      <c r="J1542" s="21"/>
      <c r="K1542" s="31"/>
      <c r="L1542" s="113">
        <v>72</v>
      </c>
      <c r="M1542" s="113">
        <v>65</v>
      </c>
      <c r="N1542" s="113">
        <v>6</v>
      </c>
      <c r="O1542" s="113">
        <v>44</v>
      </c>
      <c r="P1542" s="113">
        <v>120</v>
      </c>
      <c r="Q1542" s="113">
        <v>37</v>
      </c>
      <c r="R1542" s="113">
        <v>22</v>
      </c>
      <c r="S1542" s="113">
        <v>123</v>
      </c>
      <c r="T1542" s="113">
        <v>571</v>
      </c>
    </row>
    <row r="1543" spans="1:20" x14ac:dyDescent="0.25">
      <c r="A1543" s="115" t="s">
        <v>444</v>
      </c>
      <c r="B1543" s="104" t="s">
        <v>4902</v>
      </c>
      <c r="C1543" s="104">
        <v>6</v>
      </c>
      <c r="D1543" s="115" t="s">
        <v>5602</v>
      </c>
      <c r="E1543" s="31">
        <f t="shared" si="84"/>
        <v>238.33333333333334</v>
      </c>
      <c r="F1543" s="121">
        <f t="shared" si="85"/>
        <v>343</v>
      </c>
      <c r="G1543" s="21"/>
      <c r="H1543" s="31"/>
      <c r="I1543" s="121">
        <f t="shared" si="86"/>
        <v>228.8</v>
      </c>
      <c r="J1543" s="21"/>
      <c r="K1543" s="31"/>
      <c r="L1543" s="113">
        <v>252</v>
      </c>
      <c r="M1543" s="113">
        <v>653</v>
      </c>
      <c r="N1543" s="113">
        <v>222</v>
      </c>
      <c r="O1543" s="113">
        <v>245</v>
      </c>
      <c r="P1543" s="113">
        <v>122</v>
      </c>
      <c r="Q1543" s="113">
        <v>307</v>
      </c>
      <c r="R1543" s="113">
        <v>134</v>
      </c>
      <c r="S1543" s="113">
        <v>128</v>
      </c>
      <c r="T1543" s="113">
        <v>453</v>
      </c>
    </row>
    <row r="1544" spans="1:20" x14ac:dyDescent="0.25">
      <c r="A1544" s="115" t="s">
        <v>1115</v>
      </c>
      <c r="B1544" s="104" t="s">
        <v>4948</v>
      </c>
      <c r="C1544" s="104">
        <v>15</v>
      </c>
      <c r="D1544" s="115" t="s">
        <v>6888</v>
      </c>
      <c r="E1544" s="31">
        <f t="shared" si="84"/>
        <v>238.33333333333334</v>
      </c>
      <c r="F1544" s="121">
        <f t="shared" si="85"/>
        <v>204.25</v>
      </c>
      <c r="G1544" s="21"/>
      <c r="H1544" s="31"/>
      <c r="I1544" s="121">
        <f t="shared" si="86"/>
        <v>174</v>
      </c>
      <c r="J1544" s="21"/>
      <c r="K1544" s="31"/>
      <c r="L1544" s="113"/>
      <c r="M1544" s="113">
        <v>42</v>
      </c>
      <c r="N1544" s="113">
        <v>750</v>
      </c>
      <c r="O1544" s="113">
        <v>25</v>
      </c>
      <c r="P1544" s="113">
        <v>47</v>
      </c>
      <c r="Q1544" s="113">
        <v>108</v>
      </c>
      <c r="R1544" s="113">
        <v>182</v>
      </c>
      <c r="S1544" s="113">
        <v>213</v>
      </c>
      <c r="T1544" s="113">
        <v>320</v>
      </c>
    </row>
    <row r="1545" spans="1:20" x14ac:dyDescent="0.25">
      <c r="A1545" s="115" t="s">
        <v>3138</v>
      </c>
      <c r="B1545" s="104" t="s">
        <v>4949</v>
      </c>
      <c r="C1545" s="104">
        <v>15</v>
      </c>
      <c r="D1545" s="115" t="s">
        <v>6889</v>
      </c>
      <c r="E1545" s="31">
        <f t="shared" si="84"/>
        <v>237.33333333333334</v>
      </c>
      <c r="F1545" s="121">
        <f t="shared" si="85"/>
        <v>83.75</v>
      </c>
      <c r="G1545" s="21"/>
      <c r="H1545" s="31"/>
      <c r="I1545" s="121">
        <f t="shared" si="86"/>
        <v>212.6</v>
      </c>
      <c r="J1545" s="21"/>
      <c r="K1545" s="31"/>
      <c r="L1545" s="113">
        <v>18</v>
      </c>
      <c r="M1545" s="113">
        <v>29</v>
      </c>
      <c r="N1545" s="113">
        <v>65</v>
      </c>
      <c r="O1545" s="113">
        <v>223</v>
      </c>
      <c r="P1545" s="113">
        <v>1</v>
      </c>
      <c r="Q1545" s="113">
        <v>350</v>
      </c>
      <c r="R1545" s="113">
        <v>140</v>
      </c>
      <c r="S1545" s="113">
        <v>430</v>
      </c>
      <c r="T1545" s="113">
        <v>142</v>
      </c>
    </row>
    <row r="1546" spans="1:20" x14ac:dyDescent="0.25">
      <c r="A1546" s="115" t="s">
        <v>1464</v>
      </c>
      <c r="B1546" s="104" t="s">
        <v>4953</v>
      </c>
      <c r="C1546" s="104">
        <v>16</v>
      </c>
      <c r="D1546" s="115" t="s">
        <v>7584</v>
      </c>
      <c r="E1546" s="31">
        <f t="shared" si="84"/>
        <v>236</v>
      </c>
      <c r="F1546" s="121">
        <f t="shared" si="85"/>
        <v>44.75</v>
      </c>
      <c r="G1546" s="21"/>
      <c r="H1546" s="31"/>
      <c r="I1546" s="121">
        <f t="shared" si="86"/>
        <v>145.6</v>
      </c>
      <c r="J1546" s="21"/>
      <c r="K1546" s="31"/>
      <c r="L1546" s="113">
        <v>112</v>
      </c>
      <c r="M1546" s="113">
        <v>52</v>
      </c>
      <c r="N1546" s="113">
        <v>10</v>
      </c>
      <c r="O1546" s="113">
        <v>5</v>
      </c>
      <c r="P1546" s="113">
        <v>3</v>
      </c>
      <c r="Q1546" s="113">
        <v>17</v>
      </c>
      <c r="R1546" s="113">
        <v>41</v>
      </c>
      <c r="S1546" s="113">
        <v>568</v>
      </c>
      <c r="T1546" s="113">
        <v>99</v>
      </c>
    </row>
    <row r="1547" spans="1:20" x14ac:dyDescent="0.25">
      <c r="A1547" s="115" t="s">
        <v>1347</v>
      </c>
      <c r="B1547" s="104" t="s">
        <v>4939</v>
      </c>
      <c r="C1547" s="104">
        <v>13</v>
      </c>
      <c r="D1547" s="115" t="s">
        <v>8920</v>
      </c>
      <c r="E1547" s="31">
        <f t="shared" si="84"/>
        <v>235.66666666666666</v>
      </c>
      <c r="F1547" s="121">
        <f t="shared" si="85"/>
        <v>74.25</v>
      </c>
      <c r="G1547" s="21"/>
      <c r="H1547" s="31"/>
      <c r="I1547" s="121">
        <f t="shared" si="86"/>
        <v>188.6</v>
      </c>
      <c r="J1547" s="21"/>
      <c r="K1547" s="31"/>
      <c r="L1547" s="113">
        <v>77</v>
      </c>
      <c r="M1547" s="113">
        <v>72</v>
      </c>
      <c r="N1547" s="113">
        <v>74</v>
      </c>
      <c r="O1547" s="113">
        <v>74</v>
      </c>
      <c r="P1547" s="113">
        <v>141</v>
      </c>
      <c r="Q1547" s="113">
        <v>95</v>
      </c>
      <c r="R1547" s="113">
        <v>219</v>
      </c>
      <c r="S1547" s="113">
        <v>283</v>
      </c>
      <c r="T1547" s="113">
        <v>205</v>
      </c>
    </row>
    <row r="1548" spans="1:20" x14ac:dyDescent="0.25">
      <c r="A1548" s="115" t="s">
        <v>3149</v>
      </c>
      <c r="B1548" s="104" t="s">
        <v>4924</v>
      </c>
      <c r="C1548" s="104">
        <v>11</v>
      </c>
      <c r="D1548" s="115" t="s">
        <v>6394</v>
      </c>
      <c r="E1548" s="31">
        <f t="shared" si="84"/>
        <v>235.33333333333334</v>
      </c>
      <c r="F1548" s="121">
        <f t="shared" si="85"/>
        <v>54.75</v>
      </c>
      <c r="G1548" s="21"/>
      <c r="H1548" s="31"/>
      <c r="I1548" s="121">
        <f t="shared" si="86"/>
        <v>151.80000000000001</v>
      </c>
      <c r="J1548" s="21"/>
      <c r="K1548" s="31"/>
      <c r="L1548" s="113">
        <v>59</v>
      </c>
      <c r="M1548" s="113">
        <v>6</v>
      </c>
      <c r="N1548" s="113">
        <v>33</v>
      </c>
      <c r="O1548" s="113">
        <v>121</v>
      </c>
      <c r="P1548" s="113">
        <v>32</v>
      </c>
      <c r="Q1548" s="113">
        <v>21</v>
      </c>
      <c r="R1548" s="113">
        <v>33</v>
      </c>
      <c r="S1548" s="113">
        <v>439</v>
      </c>
      <c r="T1548" s="113">
        <v>234</v>
      </c>
    </row>
    <row r="1549" spans="1:20" x14ac:dyDescent="0.25">
      <c r="A1549" s="115" t="s">
        <v>943</v>
      </c>
      <c r="B1549" s="104" t="s">
        <v>4931</v>
      </c>
      <c r="C1549" s="104">
        <v>11</v>
      </c>
      <c r="D1549" s="115" t="s">
        <v>7459</v>
      </c>
      <c r="E1549" s="31">
        <f t="shared" si="84"/>
        <v>235</v>
      </c>
      <c r="F1549" s="121">
        <f t="shared" si="85"/>
        <v>106.75</v>
      </c>
      <c r="G1549" s="21"/>
      <c r="H1549" s="31"/>
      <c r="I1549" s="121">
        <f t="shared" si="86"/>
        <v>210.4</v>
      </c>
      <c r="J1549" s="21"/>
      <c r="K1549" s="31"/>
      <c r="L1549" s="113">
        <v>102</v>
      </c>
      <c r="M1549" s="113">
        <v>79</v>
      </c>
      <c r="N1549" s="113">
        <v>108</v>
      </c>
      <c r="O1549" s="113">
        <v>138</v>
      </c>
      <c r="P1549" s="113">
        <v>171</v>
      </c>
      <c r="Q1549" s="113">
        <v>176</v>
      </c>
      <c r="R1549" s="113">
        <v>184</v>
      </c>
      <c r="S1549" s="113">
        <v>242</v>
      </c>
      <c r="T1549" s="113">
        <v>279</v>
      </c>
    </row>
    <row r="1550" spans="1:20" x14ac:dyDescent="0.25">
      <c r="A1550" s="115" t="s">
        <v>2203</v>
      </c>
      <c r="B1550" s="104" t="s">
        <v>4953</v>
      </c>
      <c r="C1550" s="104">
        <v>16</v>
      </c>
      <c r="D1550" s="115" t="s">
        <v>7930</v>
      </c>
      <c r="E1550" s="31">
        <f t="shared" si="84"/>
        <v>234.66666666666666</v>
      </c>
      <c r="F1550" s="121">
        <f t="shared" si="85"/>
        <v>23.25</v>
      </c>
      <c r="G1550" s="21"/>
      <c r="H1550" s="31"/>
      <c r="I1550" s="121">
        <f t="shared" si="86"/>
        <v>160.4</v>
      </c>
      <c r="J1550" s="21"/>
      <c r="K1550" s="31"/>
      <c r="L1550" s="113">
        <v>24</v>
      </c>
      <c r="M1550" s="113">
        <v>19</v>
      </c>
      <c r="N1550" s="113">
        <v>41</v>
      </c>
      <c r="O1550" s="113">
        <v>9</v>
      </c>
      <c r="P1550" s="113">
        <v>19</v>
      </c>
      <c r="Q1550" s="113">
        <v>79</v>
      </c>
      <c r="R1550" s="113">
        <v>88</v>
      </c>
      <c r="S1550" s="113">
        <v>79</v>
      </c>
      <c r="T1550" s="113">
        <v>537</v>
      </c>
    </row>
    <row r="1551" spans="1:20" x14ac:dyDescent="0.25">
      <c r="A1551" s="115" t="s">
        <v>568</v>
      </c>
      <c r="B1551" s="104" t="s">
        <v>4871</v>
      </c>
      <c r="C1551" s="104">
        <v>1</v>
      </c>
      <c r="D1551" s="115" t="s">
        <v>8764</v>
      </c>
      <c r="E1551" s="31">
        <f t="shared" si="84"/>
        <v>233.66666666666666</v>
      </c>
      <c r="F1551" s="121">
        <f t="shared" si="85"/>
        <v>107.25</v>
      </c>
      <c r="G1551" s="21"/>
      <c r="H1551" s="31"/>
      <c r="I1551" s="121">
        <f t="shared" si="86"/>
        <v>393.6</v>
      </c>
      <c r="J1551" s="21"/>
      <c r="K1551" s="31"/>
      <c r="L1551" s="113">
        <v>14</v>
      </c>
      <c r="M1551" s="113">
        <v>63</v>
      </c>
      <c r="N1551" s="113">
        <v>30</v>
      </c>
      <c r="O1551" s="113">
        <v>322</v>
      </c>
      <c r="P1551" s="113">
        <v>267</v>
      </c>
      <c r="Q1551" s="113">
        <v>1000</v>
      </c>
      <c r="R1551" s="113">
        <v>195</v>
      </c>
      <c r="S1551" s="113">
        <v>208</v>
      </c>
      <c r="T1551" s="113">
        <v>298</v>
      </c>
    </row>
    <row r="1552" spans="1:20" x14ac:dyDescent="0.25">
      <c r="A1552" s="115" t="s">
        <v>1879</v>
      </c>
      <c r="B1552" s="104" t="s">
        <v>4953</v>
      </c>
      <c r="C1552" s="104">
        <v>16</v>
      </c>
      <c r="D1552" s="115" t="s">
        <v>8038</v>
      </c>
      <c r="E1552" s="31">
        <f t="shared" si="84"/>
        <v>233.66666666666666</v>
      </c>
      <c r="F1552" s="121">
        <f t="shared" si="85"/>
        <v>110.5</v>
      </c>
      <c r="G1552" s="21"/>
      <c r="H1552" s="31"/>
      <c r="I1552" s="121">
        <f t="shared" si="86"/>
        <v>215.6</v>
      </c>
      <c r="J1552" s="21"/>
      <c r="K1552" s="31"/>
      <c r="L1552" s="113">
        <v>79</v>
      </c>
      <c r="M1552" s="113">
        <v>19</v>
      </c>
      <c r="N1552" s="113">
        <v>150</v>
      </c>
      <c r="O1552" s="113">
        <v>194</v>
      </c>
      <c r="P1552" s="113">
        <v>165</v>
      </c>
      <c r="Q1552" s="113">
        <v>212</v>
      </c>
      <c r="R1552" s="113">
        <v>191</v>
      </c>
      <c r="S1552" s="113">
        <v>277</v>
      </c>
      <c r="T1552" s="113">
        <v>233</v>
      </c>
    </row>
    <row r="1553" spans="1:20" x14ac:dyDescent="0.25">
      <c r="A1553" s="115" t="s">
        <v>1447</v>
      </c>
      <c r="B1553" s="104" t="s">
        <v>4955</v>
      </c>
      <c r="C1553" s="104">
        <v>17</v>
      </c>
      <c r="D1553" s="115" t="s">
        <v>8958</v>
      </c>
      <c r="E1553" s="31">
        <f t="shared" si="84"/>
        <v>233.66666666666666</v>
      </c>
      <c r="F1553" s="121">
        <f t="shared" si="85"/>
        <v>67</v>
      </c>
      <c r="G1553" s="21"/>
      <c r="H1553" s="31"/>
      <c r="I1553" s="121">
        <f t="shared" si="86"/>
        <v>238.4</v>
      </c>
      <c r="J1553" s="21"/>
      <c r="K1553" s="31"/>
      <c r="L1553" s="113">
        <v>150</v>
      </c>
      <c r="M1553" s="113">
        <v>33</v>
      </c>
      <c r="N1553" s="113">
        <v>33</v>
      </c>
      <c r="O1553" s="113">
        <v>52</v>
      </c>
      <c r="P1553" s="113">
        <v>119</v>
      </c>
      <c r="Q1553" s="113">
        <v>372</v>
      </c>
      <c r="R1553" s="113">
        <v>275</v>
      </c>
      <c r="S1553" s="113">
        <v>320</v>
      </c>
      <c r="T1553" s="113">
        <v>106</v>
      </c>
    </row>
    <row r="1554" spans="1:20" x14ac:dyDescent="0.25">
      <c r="A1554" s="115" t="s">
        <v>1256</v>
      </c>
      <c r="B1554" s="104" t="s">
        <v>4918</v>
      </c>
      <c r="C1554" s="104">
        <v>10</v>
      </c>
      <c r="D1554" s="115" t="s">
        <v>7560</v>
      </c>
      <c r="E1554" s="31">
        <f t="shared" si="84"/>
        <v>233.66666666666666</v>
      </c>
      <c r="F1554" s="121">
        <f t="shared" si="85"/>
        <v>101.25</v>
      </c>
      <c r="G1554" s="21"/>
      <c r="H1554" s="31"/>
      <c r="I1554" s="121">
        <f t="shared" si="86"/>
        <v>169.6</v>
      </c>
      <c r="J1554" s="21"/>
      <c r="K1554" s="31"/>
      <c r="L1554" s="113">
        <v>4</v>
      </c>
      <c r="M1554" s="113">
        <v>252</v>
      </c>
      <c r="N1554" s="113">
        <v>97</v>
      </c>
      <c r="O1554" s="113">
        <v>52</v>
      </c>
      <c r="P1554" s="113">
        <v>99</v>
      </c>
      <c r="Q1554" s="113">
        <v>48</v>
      </c>
      <c r="R1554" s="113">
        <v>125</v>
      </c>
      <c r="S1554" s="113">
        <v>514</v>
      </c>
      <c r="T1554" s="113">
        <v>62</v>
      </c>
    </row>
    <row r="1555" spans="1:20" x14ac:dyDescent="0.25">
      <c r="A1555" s="115" t="s">
        <v>635</v>
      </c>
      <c r="B1555" s="104" t="s">
        <v>4903</v>
      </c>
      <c r="C1555" s="104">
        <v>6</v>
      </c>
      <c r="D1555" s="115" t="s">
        <v>5491</v>
      </c>
      <c r="E1555" s="31">
        <f t="shared" si="84"/>
        <v>233.33333333333334</v>
      </c>
      <c r="F1555" s="121">
        <f t="shared" si="85"/>
        <v>136.25</v>
      </c>
      <c r="G1555" s="21"/>
      <c r="H1555" s="31"/>
      <c r="I1555" s="121">
        <f t="shared" si="86"/>
        <v>244.6</v>
      </c>
      <c r="J1555" s="21"/>
      <c r="K1555" s="31"/>
      <c r="L1555" s="113">
        <v>63</v>
      </c>
      <c r="M1555" s="113">
        <v>92</v>
      </c>
      <c r="N1555" s="113">
        <v>219</v>
      </c>
      <c r="O1555" s="113">
        <v>171</v>
      </c>
      <c r="P1555" s="113">
        <v>227</v>
      </c>
      <c r="Q1555" s="113">
        <v>296</v>
      </c>
      <c r="R1555" s="113">
        <v>163</v>
      </c>
      <c r="S1555" s="113">
        <v>311</v>
      </c>
      <c r="T1555" s="113">
        <v>226</v>
      </c>
    </row>
    <row r="1556" spans="1:20" x14ac:dyDescent="0.25">
      <c r="A1556" s="115" t="s">
        <v>4300</v>
      </c>
      <c r="B1556" s="104" t="s">
        <v>4874</v>
      </c>
      <c r="C1556" s="104">
        <v>1</v>
      </c>
      <c r="D1556" s="115" t="s">
        <v>10364</v>
      </c>
      <c r="E1556" s="31">
        <f t="shared" si="84"/>
        <v>233.33333333333334</v>
      </c>
      <c r="F1556" s="121">
        <f t="shared" si="85"/>
        <v>434.25</v>
      </c>
      <c r="G1556" s="21"/>
      <c r="H1556" s="31"/>
      <c r="I1556" s="121">
        <f t="shared" si="86"/>
        <v>323.2</v>
      </c>
      <c r="J1556" s="21"/>
      <c r="K1556" s="31"/>
      <c r="L1556" s="113">
        <v>836</v>
      </c>
      <c r="M1556" s="113">
        <v>560</v>
      </c>
      <c r="N1556" s="113">
        <v>91</v>
      </c>
      <c r="O1556" s="113">
        <v>250</v>
      </c>
      <c r="P1556" s="113">
        <v>239</v>
      </c>
      <c r="Q1556" s="113">
        <v>677</v>
      </c>
      <c r="R1556" s="113">
        <v>700</v>
      </c>
      <c r="S1556" s="113"/>
      <c r="T1556" s="113"/>
    </row>
    <row r="1557" spans="1:20" x14ac:dyDescent="0.25">
      <c r="A1557" s="115" t="s">
        <v>2132</v>
      </c>
      <c r="B1557" s="104" t="s">
        <v>4944</v>
      </c>
      <c r="C1557" s="104">
        <v>15</v>
      </c>
      <c r="D1557" s="115" t="s">
        <v>7900</v>
      </c>
      <c r="E1557" s="31">
        <f t="shared" si="84"/>
        <v>232.33333333333334</v>
      </c>
      <c r="F1557" s="121">
        <f t="shared" si="85"/>
        <v>178.75</v>
      </c>
      <c r="G1557" s="21"/>
      <c r="H1557" s="31"/>
      <c r="I1557" s="121">
        <f t="shared" si="86"/>
        <v>160</v>
      </c>
      <c r="J1557" s="21"/>
      <c r="K1557" s="31"/>
      <c r="L1557" s="113">
        <v>19</v>
      </c>
      <c r="M1557" s="113">
        <v>33</v>
      </c>
      <c r="N1557" s="113">
        <v>536</v>
      </c>
      <c r="O1557" s="113">
        <v>127</v>
      </c>
      <c r="P1557" s="113">
        <v>73</v>
      </c>
      <c r="Q1557" s="113">
        <v>30</v>
      </c>
      <c r="R1557" s="113">
        <v>71</v>
      </c>
      <c r="S1557" s="113">
        <v>307</v>
      </c>
      <c r="T1557" s="113">
        <v>319</v>
      </c>
    </row>
    <row r="1558" spans="1:20" x14ac:dyDescent="0.25">
      <c r="A1558" s="115" t="s">
        <v>1610</v>
      </c>
      <c r="B1558" s="104" t="s">
        <v>4951</v>
      </c>
      <c r="C1558" s="104">
        <v>15</v>
      </c>
      <c r="D1558" s="115" t="s">
        <v>6550</v>
      </c>
      <c r="E1558" s="31">
        <f t="shared" si="84"/>
        <v>232.33333333333334</v>
      </c>
      <c r="F1558" s="121">
        <f t="shared" si="85"/>
        <v>164.75</v>
      </c>
      <c r="G1558" s="21"/>
      <c r="H1558" s="31"/>
      <c r="I1558" s="121">
        <f t="shared" si="86"/>
        <v>194</v>
      </c>
      <c r="J1558" s="21"/>
      <c r="K1558" s="31"/>
      <c r="L1558" s="113">
        <v>98</v>
      </c>
      <c r="M1558" s="113">
        <v>145</v>
      </c>
      <c r="N1558" s="113">
        <v>108</v>
      </c>
      <c r="O1558" s="113">
        <v>308</v>
      </c>
      <c r="P1558" s="113">
        <v>159</v>
      </c>
      <c r="Q1558" s="113">
        <v>114</v>
      </c>
      <c r="R1558" s="113">
        <v>175</v>
      </c>
      <c r="S1558" s="113">
        <v>213</v>
      </c>
      <c r="T1558" s="113">
        <v>309</v>
      </c>
    </row>
    <row r="1559" spans="1:20" x14ac:dyDescent="0.25">
      <c r="A1559" s="115" t="s">
        <v>3574</v>
      </c>
      <c r="B1559" s="104" t="s">
        <v>4922</v>
      </c>
      <c r="C1559" s="104">
        <v>11</v>
      </c>
      <c r="D1559" s="115" t="s">
        <v>9023</v>
      </c>
      <c r="E1559" s="31">
        <f t="shared" si="84"/>
        <v>231.66666666666666</v>
      </c>
      <c r="F1559" s="121">
        <f t="shared" si="85"/>
        <v>567</v>
      </c>
      <c r="G1559" s="21"/>
      <c r="H1559" s="31"/>
      <c r="I1559" s="121">
        <f t="shared" si="86"/>
        <v>361.4</v>
      </c>
      <c r="J1559" s="21"/>
      <c r="K1559" s="31"/>
      <c r="L1559" s="113">
        <v>1719</v>
      </c>
      <c r="M1559" s="113">
        <v>487</v>
      </c>
      <c r="N1559" s="113">
        <v>62</v>
      </c>
      <c r="O1559" s="113"/>
      <c r="P1559" s="113">
        <v>1028</v>
      </c>
      <c r="Q1559" s="113">
        <v>84</v>
      </c>
      <c r="R1559" s="113">
        <v>451</v>
      </c>
      <c r="S1559" s="113">
        <v>134</v>
      </c>
      <c r="T1559" s="113">
        <v>110</v>
      </c>
    </row>
    <row r="1560" spans="1:20" x14ac:dyDescent="0.25">
      <c r="A1560" s="115" t="s">
        <v>2851</v>
      </c>
      <c r="B1560" s="104" t="s">
        <v>4899</v>
      </c>
      <c r="C1560" s="104">
        <v>6</v>
      </c>
      <c r="D1560" s="115" t="s">
        <v>6420</v>
      </c>
      <c r="E1560" s="31">
        <f t="shared" si="84"/>
        <v>231</v>
      </c>
      <c r="F1560" s="121">
        <f t="shared" si="85"/>
        <v>158.25</v>
      </c>
      <c r="G1560" s="21"/>
      <c r="H1560" s="31"/>
      <c r="I1560" s="121">
        <f t="shared" si="86"/>
        <v>256.39999999999998</v>
      </c>
      <c r="J1560" s="21"/>
      <c r="K1560" s="31"/>
      <c r="L1560" s="113">
        <v>1</v>
      </c>
      <c r="M1560" s="113">
        <v>275</v>
      </c>
      <c r="N1560" s="113">
        <v>135</v>
      </c>
      <c r="O1560" s="113">
        <v>222</v>
      </c>
      <c r="P1560" s="113">
        <v>437</v>
      </c>
      <c r="Q1560" s="113">
        <v>152</v>
      </c>
      <c r="R1560" s="113">
        <v>202</v>
      </c>
      <c r="S1560" s="113">
        <v>254</v>
      </c>
      <c r="T1560" s="113">
        <v>237</v>
      </c>
    </row>
    <row r="1561" spans="1:20" x14ac:dyDescent="0.25">
      <c r="A1561" s="115" t="s">
        <v>3407</v>
      </c>
      <c r="B1561" s="104" t="s">
        <v>4895</v>
      </c>
      <c r="C1561" s="104">
        <v>5</v>
      </c>
      <c r="D1561" s="115" t="s">
        <v>7503</v>
      </c>
      <c r="E1561" s="31">
        <f t="shared" si="84"/>
        <v>230.66666666666666</v>
      </c>
      <c r="F1561" s="121">
        <f t="shared" si="85"/>
        <v>14.25</v>
      </c>
      <c r="G1561" s="21"/>
      <c r="H1561" s="31"/>
      <c r="I1561" s="121">
        <f t="shared" si="86"/>
        <v>142.6</v>
      </c>
      <c r="J1561" s="21"/>
      <c r="K1561" s="31"/>
      <c r="L1561" s="113">
        <v>2</v>
      </c>
      <c r="M1561" s="113"/>
      <c r="N1561" s="113">
        <v>26</v>
      </c>
      <c r="O1561" s="113">
        <v>29</v>
      </c>
      <c r="P1561" s="113">
        <v>5</v>
      </c>
      <c r="Q1561" s="113">
        <v>16</v>
      </c>
      <c r="R1561" s="113">
        <v>17</v>
      </c>
      <c r="S1561" s="113">
        <v>399</v>
      </c>
      <c r="T1561" s="113">
        <v>276</v>
      </c>
    </row>
    <row r="1562" spans="1:20" x14ac:dyDescent="0.25">
      <c r="A1562" s="115" t="s">
        <v>203</v>
      </c>
      <c r="B1562" s="104" t="s">
        <v>4898</v>
      </c>
      <c r="C1562" s="104">
        <v>6</v>
      </c>
      <c r="D1562" s="115" t="s">
        <v>5913</v>
      </c>
      <c r="E1562" s="31">
        <f t="shared" si="84"/>
        <v>230.66666666666666</v>
      </c>
      <c r="F1562" s="121">
        <f t="shared" si="85"/>
        <v>16.25</v>
      </c>
      <c r="G1562" s="21"/>
      <c r="H1562" s="31"/>
      <c r="I1562" s="121">
        <f t="shared" si="86"/>
        <v>156.4</v>
      </c>
      <c r="J1562" s="21"/>
      <c r="K1562" s="31"/>
      <c r="L1562" s="113"/>
      <c r="M1562" s="113">
        <v>5</v>
      </c>
      <c r="N1562" s="113">
        <v>25</v>
      </c>
      <c r="O1562" s="113">
        <v>35</v>
      </c>
      <c r="P1562" s="113">
        <v>38</v>
      </c>
      <c r="Q1562" s="113">
        <v>52</v>
      </c>
      <c r="R1562" s="113">
        <v>66</v>
      </c>
      <c r="S1562" s="113">
        <v>406</v>
      </c>
      <c r="T1562" s="113">
        <v>220</v>
      </c>
    </row>
    <row r="1563" spans="1:20" x14ac:dyDescent="0.25">
      <c r="A1563" s="115" t="s">
        <v>1044</v>
      </c>
      <c r="B1563" s="104" t="s">
        <v>4914</v>
      </c>
      <c r="C1563" s="104">
        <v>9</v>
      </c>
      <c r="D1563" s="115" t="s">
        <v>7027</v>
      </c>
      <c r="E1563" s="31">
        <f t="shared" si="84"/>
        <v>230</v>
      </c>
      <c r="F1563" s="121">
        <f t="shared" si="85"/>
        <v>107</v>
      </c>
      <c r="G1563" s="21"/>
      <c r="H1563" s="31"/>
      <c r="I1563" s="121">
        <f t="shared" si="86"/>
        <v>184.8</v>
      </c>
      <c r="J1563" s="21"/>
      <c r="K1563" s="31"/>
      <c r="L1563" s="113">
        <v>17</v>
      </c>
      <c r="M1563" s="113">
        <v>57</v>
      </c>
      <c r="N1563" s="113">
        <v>108</v>
      </c>
      <c r="O1563" s="113">
        <v>246</v>
      </c>
      <c r="P1563" s="113">
        <v>112</v>
      </c>
      <c r="Q1563" s="113">
        <v>122</v>
      </c>
      <c r="R1563" s="113">
        <v>146</v>
      </c>
      <c r="S1563" s="113">
        <v>402</v>
      </c>
      <c r="T1563" s="113">
        <v>142</v>
      </c>
    </row>
    <row r="1564" spans="1:20" x14ac:dyDescent="0.25">
      <c r="A1564" s="115" t="s">
        <v>2804</v>
      </c>
      <c r="B1564" s="104" t="s">
        <v>4954</v>
      </c>
      <c r="C1564" s="104">
        <v>16</v>
      </c>
      <c r="D1564" s="115" t="s">
        <v>7581</v>
      </c>
      <c r="E1564" s="31">
        <f t="shared" si="84"/>
        <v>229.66666666666666</v>
      </c>
      <c r="F1564" s="121">
        <f t="shared" si="85"/>
        <v>14.25</v>
      </c>
      <c r="G1564" s="21"/>
      <c r="H1564" s="31"/>
      <c r="I1564" s="121">
        <f t="shared" si="86"/>
        <v>141.80000000000001</v>
      </c>
      <c r="J1564" s="21"/>
      <c r="K1564" s="31"/>
      <c r="L1564" s="113"/>
      <c r="M1564" s="113"/>
      <c r="N1564" s="113">
        <v>57</v>
      </c>
      <c r="O1564" s="113"/>
      <c r="P1564" s="113">
        <v>20</v>
      </c>
      <c r="Q1564" s="113"/>
      <c r="R1564" s="113"/>
      <c r="S1564" s="113"/>
      <c r="T1564" s="113">
        <v>689</v>
      </c>
    </row>
    <row r="1565" spans="1:20" x14ac:dyDescent="0.25">
      <c r="A1565" s="115" t="s">
        <v>9281</v>
      </c>
      <c r="B1565" s="104" t="s">
        <v>4943</v>
      </c>
      <c r="C1565" s="104">
        <v>15</v>
      </c>
      <c r="D1565" s="115" t="s">
        <v>7449</v>
      </c>
      <c r="E1565" s="31">
        <f t="shared" si="84"/>
        <v>229.66666666666666</v>
      </c>
      <c r="F1565" s="121">
        <f t="shared" si="85"/>
        <v>14.5</v>
      </c>
      <c r="G1565" s="21"/>
      <c r="H1565" s="31"/>
      <c r="I1565" s="121">
        <f t="shared" si="86"/>
        <v>212.8</v>
      </c>
      <c r="J1565" s="21"/>
      <c r="K1565" s="31"/>
      <c r="L1565" s="113"/>
      <c r="M1565" s="113"/>
      <c r="N1565" s="113">
        <v>16</v>
      </c>
      <c r="O1565" s="113">
        <v>42</v>
      </c>
      <c r="P1565" s="113">
        <v>71</v>
      </c>
      <c r="Q1565" s="113">
        <v>304</v>
      </c>
      <c r="R1565" s="113">
        <v>237</v>
      </c>
      <c r="S1565" s="113">
        <v>340</v>
      </c>
      <c r="T1565" s="113">
        <v>112</v>
      </c>
    </row>
    <row r="1566" spans="1:20" x14ac:dyDescent="0.25">
      <c r="A1566" s="115" t="s">
        <v>1587</v>
      </c>
      <c r="B1566" s="104" t="s">
        <v>4953</v>
      </c>
      <c r="C1566" s="104">
        <v>16</v>
      </c>
      <c r="D1566" s="115" t="s">
        <v>6322</v>
      </c>
      <c r="E1566" s="31">
        <f t="shared" si="84"/>
        <v>229</v>
      </c>
      <c r="F1566" s="121">
        <f t="shared" si="85"/>
        <v>131.5</v>
      </c>
      <c r="G1566" s="21"/>
      <c r="H1566" s="31"/>
      <c r="I1566" s="121">
        <f t="shared" si="86"/>
        <v>164.2</v>
      </c>
      <c r="J1566" s="21"/>
      <c r="K1566" s="31"/>
      <c r="L1566" s="113">
        <v>19</v>
      </c>
      <c r="M1566" s="113">
        <v>209</v>
      </c>
      <c r="N1566" s="113">
        <v>38</v>
      </c>
      <c r="O1566" s="113">
        <v>260</v>
      </c>
      <c r="P1566" s="113">
        <v>77</v>
      </c>
      <c r="Q1566" s="113">
        <v>57</v>
      </c>
      <c r="R1566" s="113">
        <v>152</v>
      </c>
      <c r="S1566" s="113">
        <v>222</v>
      </c>
      <c r="T1566" s="113">
        <v>313</v>
      </c>
    </row>
    <row r="1567" spans="1:20" x14ac:dyDescent="0.25">
      <c r="A1567" s="115" t="s">
        <v>5148</v>
      </c>
      <c r="B1567" s="104" t="s">
        <v>5153</v>
      </c>
      <c r="C1567" s="104">
        <v>19</v>
      </c>
      <c r="D1567" s="115" t="s">
        <v>6741</v>
      </c>
      <c r="E1567" s="31">
        <f t="shared" si="84"/>
        <v>228.66666666666666</v>
      </c>
      <c r="F1567" s="121">
        <f t="shared" si="85"/>
        <v>6.75</v>
      </c>
      <c r="G1567" s="21"/>
      <c r="H1567" s="31"/>
      <c r="I1567" s="121">
        <f t="shared" si="86"/>
        <v>141.19999999999999</v>
      </c>
      <c r="J1567" s="21"/>
      <c r="K1567" s="31"/>
      <c r="L1567" s="113"/>
      <c r="M1567" s="113"/>
      <c r="N1567" s="113">
        <v>27</v>
      </c>
      <c r="O1567" s="113"/>
      <c r="P1567" s="113"/>
      <c r="Q1567" s="113">
        <v>20</v>
      </c>
      <c r="R1567" s="113">
        <v>26</v>
      </c>
      <c r="S1567" s="113"/>
      <c r="T1567" s="113">
        <v>660</v>
      </c>
    </row>
    <row r="1568" spans="1:20" x14ac:dyDescent="0.25">
      <c r="A1568" s="115" t="s">
        <v>388</v>
      </c>
      <c r="B1568" s="104" t="s">
        <v>4942</v>
      </c>
      <c r="C1568" s="104">
        <v>15</v>
      </c>
      <c r="D1568" s="115" t="s">
        <v>7473</v>
      </c>
      <c r="E1568" s="31">
        <f t="shared" ref="E1568:E1631" si="87">SUM(R1568:T1568)/3</f>
        <v>228.66666666666666</v>
      </c>
      <c r="F1568" s="121">
        <f t="shared" ref="F1568:F1631" si="88">SUM(L1568:O1568)/4</f>
        <v>420.75</v>
      </c>
      <c r="G1568" s="21"/>
      <c r="H1568" s="31"/>
      <c r="I1568" s="121">
        <f t="shared" ref="I1568:I1631" si="89">SUM(P1568:T1568)/5</f>
        <v>249.2</v>
      </c>
      <c r="J1568" s="21"/>
      <c r="K1568" s="31"/>
      <c r="L1568" s="113">
        <v>33</v>
      </c>
      <c r="M1568" s="113">
        <v>501</v>
      </c>
      <c r="N1568" s="113">
        <v>497</v>
      </c>
      <c r="O1568" s="113">
        <v>652</v>
      </c>
      <c r="P1568" s="113">
        <v>176</v>
      </c>
      <c r="Q1568" s="113">
        <v>384</v>
      </c>
      <c r="R1568" s="113">
        <v>203</v>
      </c>
      <c r="S1568" s="113">
        <v>244</v>
      </c>
      <c r="T1568" s="113">
        <v>239</v>
      </c>
    </row>
    <row r="1569" spans="1:20" x14ac:dyDescent="0.25">
      <c r="A1569" s="115" t="s">
        <v>979</v>
      </c>
      <c r="B1569" s="104" t="s">
        <v>4954</v>
      </c>
      <c r="C1569" s="104">
        <v>16</v>
      </c>
      <c r="D1569" s="115" t="s">
        <v>6518</v>
      </c>
      <c r="E1569" s="31">
        <f t="shared" si="87"/>
        <v>228.66666666666666</v>
      </c>
      <c r="F1569" s="121">
        <f t="shared" si="88"/>
        <v>153</v>
      </c>
      <c r="G1569" s="21"/>
      <c r="H1569" s="31"/>
      <c r="I1569" s="121">
        <f t="shared" si="89"/>
        <v>208</v>
      </c>
      <c r="J1569" s="21"/>
      <c r="K1569" s="31"/>
      <c r="L1569" s="113">
        <v>196</v>
      </c>
      <c r="M1569" s="113">
        <v>112</v>
      </c>
      <c r="N1569" s="113">
        <v>59</v>
      </c>
      <c r="O1569" s="113">
        <v>245</v>
      </c>
      <c r="P1569" s="113">
        <v>128</v>
      </c>
      <c r="Q1569" s="113">
        <v>226</v>
      </c>
      <c r="R1569" s="113">
        <v>275</v>
      </c>
      <c r="S1569" s="113">
        <v>216</v>
      </c>
      <c r="T1569" s="113">
        <v>195</v>
      </c>
    </row>
    <row r="1570" spans="1:20" x14ac:dyDescent="0.25">
      <c r="A1570" s="115" t="s">
        <v>1036</v>
      </c>
      <c r="B1570" s="104" t="s">
        <v>4931</v>
      </c>
      <c r="C1570" s="104">
        <v>11</v>
      </c>
      <c r="D1570" s="115" t="s">
        <v>6589</v>
      </c>
      <c r="E1570" s="31">
        <f t="shared" si="87"/>
        <v>228.33333333333334</v>
      </c>
      <c r="F1570" s="121">
        <f t="shared" si="88"/>
        <v>56.25</v>
      </c>
      <c r="G1570" s="21"/>
      <c r="H1570" s="31"/>
      <c r="I1570" s="121">
        <f t="shared" si="89"/>
        <v>173.4</v>
      </c>
      <c r="J1570" s="21"/>
      <c r="K1570" s="31"/>
      <c r="L1570" s="113">
        <v>4</v>
      </c>
      <c r="M1570" s="113">
        <v>91</v>
      </c>
      <c r="N1570" s="113">
        <v>60</v>
      </c>
      <c r="O1570" s="113">
        <v>70</v>
      </c>
      <c r="P1570" s="113">
        <v>27</v>
      </c>
      <c r="Q1570" s="113">
        <v>155</v>
      </c>
      <c r="R1570" s="113">
        <v>299</v>
      </c>
      <c r="S1570" s="113">
        <v>139</v>
      </c>
      <c r="T1570" s="113">
        <v>247</v>
      </c>
    </row>
    <row r="1571" spans="1:20" x14ac:dyDescent="0.25">
      <c r="A1571" s="115" t="s">
        <v>1398</v>
      </c>
      <c r="B1571" s="104" t="s">
        <v>4933</v>
      </c>
      <c r="C1571" s="104">
        <v>11</v>
      </c>
      <c r="D1571" s="115" t="s">
        <v>7182</v>
      </c>
      <c r="E1571" s="31">
        <f t="shared" si="87"/>
        <v>227.66666666666666</v>
      </c>
      <c r="F1571" s="121">
        <f t="shared" si="88"/>
        <v>732.75</v>
      </c>
      <c r="G1571" s="21"/>
      <c r="H1571" s="31"/>
      <c r="I1571" s="121">
        <f t="shared" si="89"/>
        <v>194.4</v>
      </c>
      <c r="J1571" s="21"/>
      <c r="K1571" s="31"/>
      <c r="L1571" s="113">
        <v>29</v>
      </c>
      <c r="M1571" s="113">
        <v>65</v>
      </c>
      <c r="N1571" s="113">
        <v>2275</v>
      </c>
      <c r="O1571" s="113">
        <v>562</v>
      </c>
      <c r="P1571" s="113">
        <v>172</v>
      </c>
      <c r="Q1571" s="113">
        <v>117</v>
      </c>
      <c r="R1571" s="113">
        <v>157</v>
      </c>
      <c r="S1571" s="113">
        <v>245</v>
      </c>
      <c r="T1571" s="113">
        <v>281</v>
      </c>
    </row>
    <row r="1572" spans="1:20" x14ac:dyDescent="0.25">
      <c r="A1572" s="115" t="s">
        <v>1748</v>
      </c>
      <c r="B1572" s="104" t="s">
        <v>4946</v>
      </c>
      <c r="C1572" s="104">
        <v>15</v>
      </c>
      <c r="D1572" s="115" t="s">
        <v>5389</v>
      </c>
      <c r="E1572" s="31">
        <f t="shared" si="87"/>
        <v>227.33333333333334</v>
      </c>
      <c r="F1572" s="121">
        <f t="shared" si="88"/>
        <v>445.25</v>
      </c>
      <c r="G1572" s="21"/>
      <c r="H1572" s="31"/>
      <c r="I1572" s="121">
        <f t="shared" si="89"/>
        <v>1446.8</v>
      </c>
      <c r="J1572" s="21"/>
      <c r="K1572" s="31"/>
      <c r="L1572" s="113">
        <v>102</v>
      </c>
      <c r="M1572" s="113">
        <v>331</v>
      </c>
      <c r="N1572" s="113">
        <v>560</v>
      </c>
      <c r="O1572" s="113">
        <v>788</v>
      </c>
      <c r="P1572" s="113">
        <v>1813</v>
      </c>
      <c r="Q1572" s="113">
        <v>4739</v>
      </c>
      <c r="R1572" s="113">
        <v>133</v>
      </c>
      <c r="S1572" s="113">
        <v>105</v>
      </c>
      <c r="T1572" s="113">
        <v>444</v>
      </c>
    </row>
    <row r="1573" spans="1:20" x14ac:dyDescent="0.25">
      <c r="A1573" s="115" t="s">
        <v>740</v>
      </c>
      <c r="B1573" s="104" t="s">
        <v>4889</v>
      </c>
      <c r="C1573" s="104">
        <v>4</v>
      </c>
      <c r="D1573" s="115" t="s">
        <v>5889</v>
      </c>
      <c r="E1573" s="31">
        <f t="shared" si="87"/>
        <v>227.33333333333334</v>
      </c>
      <c r="F1573" s="121">
        <f t="shared" si="88"/>
        <v>140.25</v>
      </c>
      <c r="G1573" s="21"/>
      <c r="H1573" s="31"/>
      <c r="I1573" s="121">
        <f t="shared" si="89"/>
        <v>248.8</v>
      </c>
      <c r="J1573" s="21"/>
      <c r="K1573" s="31"/>
      <c r="L1573" s="113">
        <v>40</v>
      </c>
      <c r="M1573" s="113">
        <v>93</v>
      </c>
      <c r="N1573" s="113">
        <v>135</v>
      </c>
      <c r="O1573" s="113">
        <v>293</v>
      </c>
      <c r="P1573" s="113">
        <v>184</v>
      </c>
      <c r="Q1573" s="113">
        <v>378</v>
      </c>
      <c r="R1573" s="113">
        <v>383</v>
      </c>
      <c r="S1573" s="113">
        <v>147</v>
      </c>
      <c r="T1573" s="113">
        <v>152</v>
      </c>
    </row>
    <row r="1574" spans="1:20" x14ac:dyDescent="0.25">
      <c r="A1574" s="115" t="s">
        <v>2560</v>
      </c>
      <c r="B1574" s="104" t="s">
        <v>4953</v>
      </c>
      <c r="C1574" s="104">
        <v>16</v>
      </c>
      <c r="D1574" s="115" t="s">
        <v>8069</v>
      </c>
      <c r="E1574" s="31">
        <f t="shared" si="87"/>
        <v>226.33333333333334</v>
      </c>
      <c r="F1574" s="121">
        <f t="shared" si="88"/>
        <v>11.5</v>
      </c>
      <c r="G1574" s="21"/>
      <c r="H1574" s="31"/>
      <c r="I1574" s="121">
        <f t="shared" si="89"/>
        <v>144.80000000000001</v>
      </c>
      <c r="J1574" s="21"/>
      <c r="K1574" s="31"/>
      <c r="L1574" s="113">
        <v>6</v>
      </c>
      <c r="M1574" s="113">
        <v>16</v>
      </c>
      <c r="N1574" s="113">
        <v>11</v>
      </c>
      <c r="O1574" s="113">
        <v>13</v>
      </c>
      <c r="P1574" s="113">
        <v>10</v>
      </c>
      <c r="Q1574" s="113">
        <v>35</v>
      </c>
      <c r="R1574" s="113">
        <v>402</v>
      </c>
      <c r="S1574" s="113">
        <v>261</v>
      </c>
      <c r="T1574" s="113">
        <v>16</v>
      </c>
    </row>
    <row r="1575" spans="1:20" x14ac:dyDescent="0.25">
      <c r="A1575" s="115" t="s">
        <v>8404</v>
      </c>
      <c r="B1575" s="104" t="s">
        <v>4914</v>
      </c>
      <c r="C1575" s="104">
        <v>9</v>
      </c>
      <c r="D1575" s="115" t="s">
        <v>8405</v>
      </c>
      <c r="E1575" s="31">
        <f t="shared" si="87"/>
        <v>226</v>
      </c>
      <c r="F1575" s="121">
        <f t="shared" si="88"/>
        <v>17.75</v>
      </c>
      <c r="G1575" s="21"/>
      <c r="H1575" s="31"/>
      <c r="I1575" s="121">
        <f t="shared" si="89"/>
        <v>195.8</v>
      </c>
      <c r="J1575" s="21"/>
      <c r="K1575" s="31"/>
      <c r="L1575" s="113"/>
      <c r="M1575" s="113"/>
      <c r="N1575" s="113">
        <v>4</v>
      </c>
      <c r="O1575" s="113">
        <v>67</v>
      </c>
      <c r="P1575" s="113">
        <v>165</v>
      </c>
      <c r="Q1575" s="113">
        <v>136</v>
      </c>
      <c r="R1575" s="113">
        <v>154</v>
      </c>
      <c r="S1575" s="113">
        <v>296</v>
      </c>
      <c r="T1575" s="113">
        <v>228</v>
      </c>
    </row>
    <row r="1576" spans="1:20" x14ac:dyDescent="0.25">
      <c r="A1576" s="115" t="s">
        <v>5802</v>
      </c>
      <c r="B1576" s="104" t="s">
        <v>4933</v>
      </c>
      <c r="C1576" s="104">
        <v>11</v>
      </c>
      <c r="D1576" s="115" t="s">
        <v>5803</v>
      </c>
      <c r="E1576" s="31">
        <f t="shared" si="87"/>
        <v>226</v>
      </c>
      <c r="F1576" s="121">
        <f t="shared" si="88"/>
        <v>0</v>
      </c>
      <c r="G1576" s="21"/>
      <c r="H1576" s="31"/>
      <c r="I1576" s="121">
        <f t="shared" si="89"/>
        <v>135.6</v>
      </c>
      <c r="J1576" s="21"/>
      <c r="K1576" s="31"/>
      <c r="L1576" s="113"/>
      <c r="M1576" s="113"/>
      <c r="N1576" s="113"/>
      <c r="O1576" s="113"/>
      <c r="P1576" s="113"/>
      <c r="Q1576" s="113"/>
      <c r="R1576" s="113"/>
      <c r="S1576" s="113">
        <v>484</v>
      </c>
      <c r="T1576" s="113">
        <v>194</v>
      </c>
    </row>
    <row r="1577" spans="1:20" x14ac:dyDescent="0.25">
      <c r="A1577" s="115" t="s">
        <v>1262</v>
      </c>
      <c r="B1577" s="104" t="s">
        <v>4871</v>
      </c>
      <c r="C1577" s="104">
        <v>1</v>
      </c>
      <c r="D1577" s="115" t="s">
        <v>7661</v>
      </c>
      <c r="E1577" s="31">
        <f t="shared" si="87"/>
        <v>224</v>
      </c>
      <c r="F1577" s="121">
        <f t="shared" si="88"/>
        <v>380.75</v>
      </c>
      <c r="G1577" s="21"/>
      <c r="H1577" s="31"/>
      <c r="I1577" s="121">
        <f t="shared" si="89"/>
        <v>458.6</v>
      </c>
      <c r="J1577" s="21"/>
      <c r="K1577" s="31"/>
      <c r="L1577" s="113">
        <v>24</v>
      </c>
      <c r="M1577" s="113">
        <v>66</v>
      </c>
      <c r="N1577" s="113">
        <v>264</v>
      </c>
      <c r="O1577" s="113">
        <v>1169</v>
      </c>
      <c r="P1577" s="113">
        <v>995</v>
      </c>
      <c r="Q1577" s="113">
        <v>626</v>
      </c>
      <c r="R1577" s="113">
        <v>317</v>
      </c>
      <c r="S1577" s="113">
        <v>239</v>
      </c>
      <c r="T1577" s="113">
        <v>116</v>
      </c>
    </row>
    <row r="1578" spans="1:20" x14ac:dyDescent="0.25">
      <c r="A1578" s="115" t="s">
        <v>1399</v>
      </c>
      <c r="B1578" s="104" t="s">
        <v>4931</v>
      </c>
      <c r="C1578" s="104">
        <v>11</v>
      </c>
      <c r="D1578" s="115" t="s">
        <v>8944</v>
      </c>
      <c r="E1578" s="31">
        <f t="shared" si="87"/>
        <v>224</v>
      </c>
      <c r="F1578" s="121">
        <f t="shared" si="88"/>
        <v>213</v>
      </c>
      <c r="G1578" s="21"/>
      <c r="H1578" s="31"/>
      <c r="I1578" s="121">
        <f t="shared" si="89"/>
        <v>176.2</v>
      </c>
      <c r="J1578" s="21"/>
      <c r="K1578" s="31"/>
      <c r="L1578" s="113">
        <v>236</v>
      </c>
      <c r="M1578" s="113">
        <v>223</v>
      </c>
      <c r="N1578" s="113">
        <v>285</v>
      </c>
      <c r="O1578" s="113">
        <v>108</v>
      </c>
      <c r="P1578" s="113">
        <v>107</v>
      </c>
      <c r="Q1578" s="113">
        <v>102</v>
      </c>
      <c r="R1578" s="113">
        <v>197</v>
      </c>
      <c r="S1578" s="113">
        <v>425</v>
      </c>
      <c r="T1578" s="113">
        <v>50</v>
      </c>
    </row>
    <row r="1579" spans="1:20" x14ac:dyDescent="0.25">
      <c r="A1579" s="115" t="s">
        <v>1278</v>
      </c>
      <c r="B1579" s="104" t="s">
        <v>4933</v>
      </c>
      <c r="C1579" s="104">
        <v>11</v>
      </c>
      <c r="D1579" s="115" t="s">
        <v>6908</v>
      </c>
      <c r="E1579" s="31">
        <f t="shared" si="87"/>
        <v>223.66666666666666</v>
      </c>
      <c r="F1579" s="121">
        <f t="shared" si="88"/>
        <v>1198</v>
      </c>
      <c r="G1579" s="21"/>
      <c r="H1579" s="31"/>
      <c r="I1579" s="121">
        <f t="shared" si="89"/>
        <v>675.8</v>
      </c>
      <c r="J1579" s="21"/>
      <c r="K1579" s="31"/>
      <c r="L1579" s="113">
        <v>569</v>
      </c>
      <c r="M1579" s="113">
        <v>987</v>
      </c>
      <c r="N1579" s="113">
        <v>1957</v>
      </c>
      <c r="O1579" s="113">
        <v>1279</v>
      </c>
      <c r="P1579" s="113">
        <v>1814</v>
      </c>
      <c r="Q1579" s="113">
        <v>894</v>
      </c>
      <c r="R1579" s="113">
        <v>547</v>
      </c>
      <c r="S1579" s="113">
        <v>22</v>
      </c>
      <c r="T1579" s="113">
        <v>102</v>
      </c>
    </row>
    <row r="1580" spans="1:20" x14ac:dyDescent="0.25">
      <c r="A1580" s="115" t="s">
        <v>1029</v>
      </c>
      <c r="B1580" s="104" t="s">
        <v>4956</v>
      </c>
      <c r="C1580" s="104">
        <v>17</v>
      </c>
      <c r="D1580" s="115" t="s">
        <v>8714</v>
      </c>
      <c r="E1580" s="31">
        <f t="shared" si="87"/>
        <v>223.33333333333334</v>
      </c>
      <c r="F1580" s="121">
        <f t="shared" si="88"/>
        <v>260</v>
      </c>
      <c r="G1580" s="21"/>
      <c r="H1580" s="31"/>
      <c r="I1580" s="121">
        <f t="shared" si="89"/>
        <v>214</v>
      </c>
      <c r="J1580" s="21"/>
      <c r="K1580" s="31"/>
      <c r="L1580" s="113">
        <v>302</v>
      </c>
      <c r="M1580" s="113">
        <v>284</v>
      </c>
      <c r="N1580" s="113">
        <v>320</v>
      </c>
      <c r="O1580" s="113">
        <v>134</v>
      </c>
      <c r="P1580" s="113">
        <v>97</v>
      </c>
      <c r="Q1580" s="113">
        <v>303</v>
      </c>
      <c r="R1580" s="113">
        <v>309</v>
      </c>
      <c r="S1580" s="113">
        <v>210</v>
      </c>
      <c r="T1580" s="113">
        <v>151</v>
      </c>
    </row>
    <row r="1581" spans="1:20" x14ac:dyDescent="0.25">
      <c r="A1581" s="115" t="s">
        <v>901</v>
      </c>
      <c r="B1581" s="104" t="s">
        <v>4909</v>
      </c>
      <c r="C1581" s="104">
        <v>7</v>
      </c>
      <c r="D1581" s="115" t="s">
        <v>7032</v>
      </c>
      <c r="E1581" s="31">
        <f t="shared" si="87"/>
        <v>223</v>
      </c>
      <c r="F1581" s="121">
        <f t="shared" si="88"/>
        <v>98.5</v>
      </c>
      <c r="G1581" s="21"/>
      <c r="H1581" s="31"/>
      <c r="I1581" s="121">
        <f t="shared" si="89"/>
        <v>156.4</v>
      </c>
      <c r="J1581" s="21"/>
      <c r="K1581" s="31"/>
      <c r="L1581" s="113">
        <v>104</v>
      </c>
      <c r="M1581" s="113">
        <v>140</v>
      </c>
      <c r="N1581" s="113">
        <v>47</v>
      </c>
      <c r="O1581" s="113">
        <v>103</v>
      </c>
      <c r="P1581" s="113">
        <v>67</v>
      </c>
      <c r="Q1581" s="113">
        <v>46</v>
      </c>
      <c r="R1581" s="113">
        <v>162</v>
      </c>
      <c r="S1581" s="113">
        <v>199</v>
      </c>
      <c r="T1581" s="113">
        <v>308</v>
      </c>
    </row>
    <row r="1582" spans="1:20" x14ac:dyDescent="0.25">
      <c r="A1582" s="115" t="s">
        <v>1201</v>
      </c>
      <c r="B1582" s="104" t="s">
        <v>4943</v>
      </c>
      <c r="C1582" s="104">
        <v>15</v>
      </c>
      <c r="D1582" s="115" t="s">
        <v>6023</v>
      </c>
      <c r="E1582" s="31">
        <f t="shared" si="87"/>
        <v>223</v>
      </c>
      <c r="F1582" s="121">
        <f t="shared" si="88"/>
        <v>177.25</v>
      </c>
      <c r="G1582" s="21"/>
      <c r="H1582" s="31"/>
      <c r="I1582" s="121">
        <f t="shared" si="89"/>
        <v>195</v>
      </c>
      <c r="J1582" s="21"/>
      <c r="K1582" s="31"/>
      <c r="L1582" s="113">
        <v>2</v>
      </c>
      <c r="M1582" s="113">
        <v>16</v>
      </c>
      <c r="N1582" s="113">
        <v>76</v>
      </c>
      <c r="O1582" s="113">
        <v>615</v>
      </c>
      <c r="P1582" s="113">
        <v>96</v>
      </c>
      <c r="Q1582" s="113">
        <v>210</v>
      </c>
      <c r="R1582" s="113">
        <v>195</v>
      </c>
      <c r="S1582" s="113">
        <v>186</v>
      </c>
      <c r="T1582" s="113">
        <v>288</v>
      </c>
    </row>
    <row r="1583" spans="1:20" x14ac:dyDescent="0.25">
      <c r="A1583" s="115" t="s">
        <v>2016</v>
      </c>
      <c r="B1583" s="104" t="s">
        <v>4934</v>
      </c>
      <c r="C1583" s="104">
        <v>12</v>
      </c>
      <c r="D1583" s="115" t="s">
        <v>8094</v>
      </c>
      <c r="E1583" s="31">
        <f t="shared" si="87"/>
        <v>223</v>
      </c>
      <c r="F1583" s="121">
        <f t="shared" si="88"/>
        <v>293.75</v>
      </c>
      <c r="G1583" s="21"/>
      <c r="H1583" s="31"/>
      <c r="I1583" s="121">
        <f t="shared" si="89"/>
        <v>356.4</v>
      </c>
      <c r="J1583" s="21"/>
      <c r="K1583" s="31"/>
      <c r="L1583" s="113">
        <v>217</v>
      </c>
      <c r="M1583" s="113">
        <v>114</v>
      </c>
      <c r="N1583" s="113">
        <v>435</v>
      </c>
      <c r="O1583" s="113">
        <v>409</v>
      </c>
      <c r="P1583" s="113">
        <v>230</v>
      </c>
      <c r="Q1583" s="113">
        <v>883</v>
      </c>
      <c r="R1583" s="113">
        <v>303</v>
      </c>
      <c r="S1583" s="113">
        <v>176</v>
      </c>
      <c r="T1583" s="113">
        <v>190</v>
      </c>
    </row>
    <row r="1584" spans="1:20" x14ac:dyDescent="0.25">
      <c r="A1584" s="115" t="s">
        <v>2372</v>
      </c>
      <c r="B1584" s="104" t="s">
        <v>4942</v>
      </c>
      <c r="C1584" s="104">
        <v>15</v>
      </c>
      <c r="D1584" s="115" t="s">
        <v>7137</v>
      </c>
      <c r="E1584" s="31">
        <f t="shared" si="87"/>
        <v>222.66666666666666</v>
      </c>
      <c r="F1584" s="121">
        <f t="shared" si="88"/>
        <v>6.25</v>
      </c>
      <c r="G1584" s="21"/>
      <c r="H1584" s="31"/>
      <c r="I1584" s="121">
        <f t="shared" si="89"/>
        <v>161.6</v>
      </c>
      <c r="J1584" s="21"/>
      <c r="K1584" s="31"/>
      <c r="L1584" s="113">
        <v>12</v>
      </c>
      <c r="M1584" s="113">
        <v>7</v>
      </c>
      <c r="N1584" s="113">
        <v>3</v>
      </c>
      <c r="O1584" s="113">
        <v>3</v>
      </c>
      <c r="P1584" s="113">
        <v>131</v>
      </c>
      <c r="Q1584" s="113">
        <v>9</v>
      </c>
      <c r="R1584" s="113">
        <v>94</v>
      </c>
      <c r="S1584" s="113">
        <v>33</v>
      </c>
      <c r="T1584" s="113">
        <v>541</v>
      </c>
    </row>
    <row r="1585" spans="1:20" x14ac:dyDescent="0.25">
      <c r="A1585" s="115" t="s">
        <v>109</v>
      </c>
      <c r="B1585" s="104" t="s">
        <v>4946</v>
      </c>
      <c r="C1585" s="104">
        <v>15</v>
      </c>
      <c r="D1585" s="115" t="s">
        <v>10137</v>
      </c>
      <c r="E1585" s="31">
        <f t="shared" si="87"/>
        <v>222.66666666666666</v>
      </c>
      <c r="F1585" s="121">
        <f t="shared" si="88"/>
        <v>23</v>
      </c>
      <c r="G1585" s="21"/>
      <c r="H1585" s="31"/>
      <c r="I1585" s="121">
        <f t="shared" si="89"/>
        <v>152.19999999999999</v>
      </c>
      <c r="J1585" s="21"/>
      <c r="K1585" s="31"/>
      <c r="L1585" s="113">
        <v>38</v>
      </c>
      <c r="M1585" s="113">
        <v>43</v>
      </c>
      <c r="N1585" s="113">
        <v>7</v>
      </c>
      <c r="O1585" s="113">
        <v>4</v>
      </c>
      <c r="P1585" s="113">
        <v>9</v>
      </c>
      <c r="Q1585" s="113">
        <v>84</v>
      </c>
      <c r="R1585" s="113">
        <v>657</v>
      </c>
      <c r="S1585" s="113">
        <v>11</v>
      </c>
      <c r="T1585" s="113"/>
    </row>
    <row r="1586" spans="1:20" x14ac:dyDescent="0.25">
      <c r="A1586" s="115" t="s">
        <v>2666</v>
      </c>
      <c r="B1586" s="104" t="s">
        <v>4954</v>
      </c>
      <c r="C1586" s="104">
        <v>16</v>
      </c>
      <c r="D1586" s="115" t="s">
        <v>8062</v>
      </c>
      <c r="E1586" s="31">
        <f t="shared" si="87"/>
        <v>222.33333333333334</v>
      </c>
      <c r="F1586" s="121">
        <f t="shared" si="88"/>
        <v>28.25</v>
      </c>
      <c r="G1586" s="21"/>
      <c r="H1586" s="31"/>
      <c r="I1586" s="121">
        <f t="shared" si="89"/>
        <v>218.2</v>
      </c>
      <c r="J1586" s="21"/>
      <c r="K1586" s="31"/>
      <c r="L1586" s="113">
        <v>48</v>
      </c>
      <c r="M1586" s="113">
        <v>32</v>
      </c>
      <c r="N1586" s="113">
        <v>21</v>
      </c>
      <c r="O1586" s="113">
        <v>12</v>
      </c>
      <c r="P1586" s="113">
        <v>402</v>
      </c>
      <c r="Q1586" s="113">
        <v>22</v>
      </c>
      <c r="R1586" s="113">
        <v>15</v>
      </c>
      <c r="S1586" s="113">
        <v>300</v>
      </c>
      <c r="T1586" s="113">
        <v>352</v>
      </c>
    </row>
    <row r="1587" spans="1:20" x14ac:dyDescent="0.25">
      <c r="A1587" s="115" t="s">
        <v>2288</v>
      </c>
      <c r="B1587" s="104" t="s">
        <v>4909</v>
      </c>
      <c r="C1587" s="104">
        <v>7</v>
      </c>
      <c r="D1587" s="115" t="s">
        <v>9316</v>
      </c>
      <c r="E1587" s="31">
        <f t="shared" si="87"/>
        <v>222.33333333333334</v>
      </c>
      <c r="F1587" s="121">
        <f t="shared" si="88"/>
        <v>20.75</v>
      </c>
      <c r="G1587" s="21"/>
      <c r="H1587" s="31"/>
      <c r="I1587" s="121">
        <f t="shared" si="89"/>
        <v>181.8</v>
      </c>
      <c r="J1587" s="21"/>
      <c r="K1587" s="31"/>
      <c r="L1587" s="113">
        <v>32</v>
      </c>
      <c r="M1587" s="113">
        <v>26</v>
      </c>
      <c r="N1587" s="113">
        <v>14</v>
      </c>
      <c r="O1587" s="113">
        <v>11</v>
      </c>
      <c r="P1587" s="113">
        <v>135</v>
      </c>
      <c r="Q1587" s="113">
        <v>107</v>
      </c>
      <c r="R1587" s="113">
        <v>121</v>
      </c>
      <c r="S1587" s="113">
        <v>239</v>
      </c>
      <c r="T1587" s="113">
        <v>307</v>
      </c>
    </row>
    <row r="1588" spans="1:20" x14ac:dyDescent="0.25">
      <c r="A1588" s="115" t="s">
        <v>767</v>
      </c>
      <c r="B1588" s="104" t="s">
        <v>4903</v>
      </c>
      <c r="C1588" s="104">
        <v>6</v>
      </c>
      <c r="D1588" s="115" t="s">
        <v>7039</v>
      </c>
      <c r="E1588" s="31">
        <f t="shared" si="87"/>
        <v>222.33333333333334</v>
      </c>
      <c r="F1588" s="121">
        <f t="shared" si="88"/>
        <v>120.75</v>
      </c>
      <c r="G1588" s="21"/>
      <c r="H1588" s="31"/>
      <c r="I1588" s="121">
        <f t="shared" si="89"/>
        <v>182.8</v>
      </c>
      <c r="J1588" s="21"/>
      <c r="K1588" s="31"/>
      <c r="L1588" s="113">
        <v>77</v>
      </c>
      <c r="M1588" s="113">
        <v>131</v>
      </c>
      <c r="N1588" s="113">
        <v>123</v>
      </c>
      <c r="O1588" s="113">
        <v>152</v>
      </c>
      <c r="P1588" s="113">
        <v>139</v>
      </c>
      <c r="Q1588" s="113">
        <v>108</v>
      </c>
      <c r="R1588" s="113">
        <v>215</v>
      </c>
      <c r="S1588" s="113">
        <v>163</v>
      </c>
      <c r="T1588" s="113">
        <v>289</v>
      </c>
    </row>
    <row r="1589" spans="1:20" x14ac:dyDescent="0.25">
      <c r="A1589" s="115" t="s">
        <v>1449</v>
      </c>
      <c r="B1589" s="104" t="s">
        <v>4953</v>
      </c>
      <c r="C1589" s="104">
        <v>16</v>
      </c>
      <c r="D1589" s="115" t="s">
        <v>8876</v>
      </c>
      <c r="E1589" s="31">
        <f t="shared" si="87"/>
        <v>222</v>
      </c>
      <c r="F1589" s="121">
        <f t="shared" si="88"/>
        <v>55</v>
      </c>
      <c r="G1589" s="21"/>
      <c r="H1589" s="31"/>
      <c r="I1589" s="121">
        <f t="shared" si="89"/>
        <v>148.19999999999999</v>
      </c>
      <c r="J1589" s="21"/>
      <c r="K1589" s="31"/>
      <c r="L1589" s="113">
        <v>42</v>
      </c>
      <c r="M1589" s="113">
        <v>1</v>
      </c>
      <c r="N1589" s="113">
        <v>34</v>
      </c>
      <c r="O1589" s="113">
        <v>143</v>
      </c>
      <c r="P1589" s="113">
        <v>25</v>
      </c>
      <c r="Q1589" s="113">
        <v>50</v>
      </c>
      <c r="R1589" s="113">
        <v>105</v>
      </c>
      <c r="S1589" s="113">
        <v>180</v>
      </c>
      <c r="T1589" s="113">
        <v>381</v>
      </c>
    </row>
    <row r="1590" spans="1:20" x14ac:dyDescent="0.25">
      <c r="A1590" s="115" t="s">
        <v>2375</v>
      </c>
      <c r="B1590" s="104" t="s">
        <v>4953</v>
      </c>
      <c r="C1590" s="104">
        <v>16</v>
      </c>
      <c r="D1590" s="115" t="s">
        <v>8847</v>
      </c>
      <c r="E1590" s="31">
        <f t="shared" si="87"/>
        <v>222</v>
      </c>
      <c r="F1590" s="121">
        <f t="shared" si="88"/>
        <v>124.25</v>
      </c>
      <c r="G1590" s="21"/>
      <c r="H1590" s="31"/>
      <c r="I1590" s="121">
        <f t="shared" si="89"/>
        <v>160.4</v>
      </c>
      <c r="J1590" s="21"/>
      <c r="K1590" s="31"/>
      <c r="L1590" s="113">
        <v>21</v>
      </c>
      <c r="M1590" s="113"/>
      <c r="N1590" s="113">
        <v>83</v>
      </c>
      <c r="O1590" s="113">
        <v>393</v>
      </c>
      <c r="P1590" s="113">
        <v>134</v>
      </c>
      <c r="Q1590" s="113">
        <v>2</v>
      </c>
      <c r="R1590" s="113">
        <v>131</v>
      </c>
      <c r="S1590" s="113">
        <v>183</v>
      </c>
      <c r="T1590" s="113">
        <v>352</v>
      </c>
    </row>
    <row r="1591" spans="1:20" x14ac:dyDescent="0.25">
      <c r="A1591" s="115" t="s">
        <v>1487</v>
      </c>
      <c r="B1591" s="104" t="s">
        <v>4942</v>
      </c>
      <c r="C1591" s="104">
        <v>15</v>
      </c>
      <c r="D1591" s="115" t="s">
        <v>7470</v>
      </c>
      <c r="E1591" s="31">
        <f t="shared" si="87"/>
        <v>222</v>
      </c>
      <c r="F1591" s="121">
        <f t="shared" si="88"/>
        <v>2.25</v>
      </c>
      <c r="G1591" s="21"/>
      <c r="H1591" s="31"/>
      <c r="I1591" s="121">
        <f t="shared" si="89"/>
        <v>133.19999999999999</v>
      </c>
      <c r="J1591" s="21"/>
      <c r="K1591" s="31"/>
      <c r="L1591" s="113"/>
      <c r="M1591" s="113"/>
      <c r="N1591" s="113">
        <v>9</v>
      </c>
      <c r="O1591" s="113"/>
      <c r="P1591" s="113"/>
      <c r="Q1591" s="113"/>
      <c r="R1591" s="113"/>
      <c r="S1591" s="113">
        <v>658</v>
      </c>
      <c r="T1591" s="113">
        <v>8</v>
      </c>
    </row>
    <row r="1592" spans="1:20" x14ac:dyDescent="0.25">
      <c r="A1592" s="115" t="s">
        <v>32</v>
      </c>
      <c r="B1592" s="104" t="s">
        <v>4878</v>
      </c>
      <c r="C1592" s="104">
        <v>2</v>
      </c>
      <c r="D1592" s="115" t="s">
        <v>8525</v>
      </c>
      <c r="E1592" s="31">
        <f t="shared" si="87"/>
        <v>221.33333333333334</v>
      </c>
      <c r="F1592" s="121">
        <f t="shared" si="88"/>
        <v>150.25</v>
      </c>
      <c r="G1592" s="21"/>
      <c r="H1592" s="31"/>
      <c r="I1592" s="121">
        <f t="shared" si="89"/>
        <v>279.2</v>
      </c>
      <c r="J1592" s="21"/>
      <c r="K1592" s="31"/>
      <c r="L1592" s="113">
        <v>63</v>
      </c>
      <c r="M1592" s="113">
        <v>59</v>
      </c>
      <c r="N1592" s="113">
        <v>159</v>
      </c>
      <c r="O1592" s="113">
        <v>320</v>
      </c>
      <c r="P1592" s="113">
        <v>181</v>
      </c>
      <c r="Q1592" s="113">
        <v>551</v>
      </c>
      <c r="R1592" s="113">
        <v>142</v>
      </c>
      <c r="S1592" s="113">
        <v>231</v>
      </c>
      <c r="T1592" s="113">
        <v>291</v>
      </c>
    </row>
    <row r="1593" spans="1:20" x14ac:dyDescent="0.25">
      <c r="A1593" s="115" t="s">
        <v>478</v>
      </c>
      <c r="B1593" s="104" t="s">
        <v>4871</v>
      </c>
      <c r="C1593" s="104">
        <v>1</v>
      </c>
      <c r="D1593" s="115" t="s">
        <v>8183</v>
      </c>
      <c r="E1593" s="31">
        <f t="shared" si="87"/>
        <v>220</v>
      </c>
      <c r="F1593" s="121">
        <f t="shared" si="88"/>
        <v>45.75</v>
      </c>
      <c r="G1593" s="21"/>
      <c r="H1593" s="31"/>
      <c r="I1593" s="121">
        <f t="shared" si="89"/>
        <v>177.4</v>
      </c>
      <c r="J1593" s="21"/>
      <c r="K1593" s="31"/>
      <c r="L1593" s="113"/>
      <c r="M1593" s="113">
        <v>4</v>
      </c>
      <c r="N1593" s="113">
        <v>50</v>
      </c>
      <c r="O1593" s="113">
        <v>129</v>
      </c>
      <c r="P1593" s="113">
        <v>140</v>
      </c>
      <c r="Q1593" s="113">
        <v>87</v>
      </c>
      <c r="R1593" s="113">
        <v>39</v>
      </c>
      <c r="S1593" s="113">
        <v>154</v>
      </c>
      <c r="T1593" s="113">
        <v>467</v>
      </c>
    </row>
    <row r="1594" spans="1:20" x14ac:dyDescent="0.25">
      <c r="A1594" s="115" t="s">
        <v>2404</v>
      </c>
      <c r="B1594" s="104" t="s">
        <v>4932</v>
      </c>
      <c r="C1594" s="104">
        <v>11</v>
      </c>
      <c r="D1594" s="115" t="s">
        <v>9305</v>
      </c>
      <c r="E1594" s="31">
        <f t="shared" si="87"/>
        <v>219.66666666666666</v>
      </c>
      <c r="F1594" s="121">
        <f t="shared" si="88"/>
        <v>123.75</v>
      </c>
      <c r="G1594" s="21"/>
      <c r="H1594" s="31"/>
      <c r="I1594" s="121">
        <f t="shared" si="89"/>
        <v>222.4</v>
      </c>
      <c r="J1594" s="21"/>
      <c r="K1594" s="31"/>
      <c r="L1594" s="113">
        <v>131</v>
      </c>
      <c r="M1594" s="113">
        <v>69</v>
      </c>
      <c r="N1594" s="113">
        <v>74</v>
      </c>
      <c r="O1594" s="113">
        <v>221</v>
      </c>
      <c r="P1594" s="113">
        <v>282</v>
      </c>
      <c r="Q1594" s="113">
        <v>171</v>
      </c>
      <c r="R1594" s="113">
        <v>220</v>
      </c>
      <c r="S1594" s="113">
        <v>183</v>
      </c>
      <c r="T1594" s="113">
        <v>256</v>
      </c>
    </row>
    <row r="1595" spans="1:20" x14ac:dyDescent="0.25">
      <c r="A1595" s="115" t="s">
        <v>809</v>
      </c>
      <c r="B1595" s="104" t="s">
        <v>4901</v>
      </c>
      <c r="C1595" s="104">
        <v>6</v>
      </c>
      <c r="D1595" s="115" t="s">
        <v>6415</v>
      </c>
      <c r="E1595" s="31">
        <f t="shared" si="87"/>
        <v>219.33333333333334</v>
      </c>
      <c r="F1595" s="121">
        <f t="shared" si="88"/>
        <v>7.75</v>
      </c>
      <c r="G1595" s="21"/>
      <c r="H1595" s="31"/>
      <c r="I1595" s="121">
        <f t="shared" si="89"/>
        <v>148.6</v>
      </c>
      <c r="J1595" s="21"/>
      <c r="K1595" s="31"/>
      <c r="L1595" s="113"/>
      <c r="M1595" s="113">
        <v>17</v>
      </c>
      <c r="N1595" s="113">
        <v>14</v>
      </c>
      <c r="O1595" s="113"/>
      <c r="P1595" s="113">
        <v>4</v>
      </c>
      <c r="Q1595" s="113">
        <v>81</v>
      </c>
      <c r="R1595" s="113">
        <v>3</v>
      </c>
      <c r="S1595" s="113">
        <v>2</v>
      </c>
      <c r="T1595" s="113">
        <v>653</v>
      </c>
    </row>
    <row r="1596" spans="1:20" x14ac:dyDescent="0.25">
      <c r="A1596" s="115" t="s">
        <v>322</v>
      </c>
      <c r="B1596" s="104" t="s">
        <v>4900</v>
      </c>
      <c r="C1596" s="104">
        <v>6</v>
      </c>
      <c r="D1596" s="115" t="s">
        <v>9341</v>
      </c>
      <c r="E1596" s="31">
        <f t="shared" si="87"/>
        <v>219.33333333333334</v>
      </c>
      <c r="F1596" s="121">
        <f t="shared" si="88"/>
        <v>66.5</v>
      </c>
      <c r="G1596" s="21"/>
      <c r="H1596" s="31"/>
      <c r="I1596" s="121">
        <f t="shared" si="89"/>
        <v>170</v>
      </c>
      <c r="J1596" s="21"/>
      <c r="K1596" s="31"/>
      <c r="L1596" s="113">
        <v>11</v>
      </c>
      <c r="M1596" s="113">
        <v>83</v>
      </c>
      <c r="N1596" s="113">
        <v>73</v>
      </c>
      <c r="O1596" s="113">
        <v>99</v>
      </c>
      <c r="P1596" s="113">
        <v>55</v>
      </c>
      <c r="Q1596" s="113">
        <v>137</v>
      </c>
      <c r="R1596" s="113">
        <v>134</v>
      </c>
      <c r="S1596" s="113">
        <v>293</v>
      </c>
      <c r="T1596" s="113">
        <v>231</v>
      </c>
    </row>
    <row r="1597" spans="1:20" x14ac:dyDescent="0.25">
      <c r="A1597" s="115" t="s">
        <v>2289</v>
      </c>
      <c r="B1597" s="104" t="s">
        <v>4931</v>
      </c>
      <c r="C1597" s="104">
        <v>11</v>
      </c>
      <c r="D1597" s="115" t="s">
        <v>9295</v>
      </c>
      <c r="E1597" s="31">
        <f t="shared" si="87"/>
        <v>219.33333333333334</v>
      </c>
      <c r="F1597" s="121">
        <f t="shared" si="88"/>
        <v>9.5</v>
      </c>
      <c r="G1597" s="21"/>
      <c r="H1597" s="31"/>
      <c r="I1597" s="121">
        <f t="shared" si="89"/>
        <v>150</v>
      </c>
      <c r="J1597" s="21"/>
      <c r="K1597" s="31"/>
      <c r="L1597" s="113">
        <v>20</v>
      </c>
      <c r="M1597" s="113">
        <v>9</v>
      </c>
      <c r="N1597" s="113">
        <v>3</v>
      </c>
      <c r="O1597" s="113">
        <v>6</v>
      </c>
      <c r="P1597" s="113">
        <v>72</v>
      </c>
      <c r="Q1597" s="113">
        <v>20</v>
      </c>
      <c r="R1597" s="113">
        <v>86</v>
      </c>
      <c r="S1597" s="113">
        <v>369</v>
      </c>
      <c r="T1597" s="113">
        <v>203</v>
      </c>
    </row>
    <row r="1598" spans="1:20" x14ac:dyDescent="0.25">
      <c r="A1598" s="115" t="s">
        <v>2241</v>
      </c>
      <c r="B1598" s="104" t="s">
        <v>4931</v>
      </c>
      <c r="C1598" s="104">
        <v>11</v>
      </c>
      <c r="D1598" s="115" t="s">
        <v>6922</v>
      </c>
      <c r="E1598" s="31">
        <f t="shared" si="87"/>
        <v>219.33333333333334</v>
      </c>
      <c r="F1598" s="121">
        <f t="shared" si="88"/>
        <v>373.75</v>
      </c>
      <c r="G1598" s="21"/>
      <c r="H1598" s="31"/>
      <c r="I1598" s="121">
        <f t="shared" si="89"/>
        <v>241.8</v>
      </c>
      <c r="J1598" s="21"/>
      <c r="K1598" s="31"/>
      <c r="L1598" s="113">
        <v>536</v>
      </c>
      <c r="M1598" s="113">
        <v>398</v>
      </c>
      <c r="N1598" s="113">
        <v>229</v>
      </c>
      <c r="O1598" s="113">
        <v>332</v>
      </c>
      <c r="P1598" s="113">
        <v>216</v>
      </c>
      <c r="Q1598" s="113">
        <v>335</v>
      </c>
      <c r="R1598" s="113">
        <v>270</v>
      </c>
      <c r="S1598" s="113">
        <v>267</v>
      </c>
      <c r="T1598" s="113">
        <v>121</v>
      </c>
    </row>
    <row r="1599" spans="1:20" x14ac:dyDescent="0.25">
      <c r="A1599" s="115" t="s">
        <v>1144</v>
      </c>
      <c r="B1599" s="104" t="s">
        <v>4889</v>
      </c>
      <c r="C1599" s="104">
        <v>4</v>
      </c>
      <c r="D1599" s="115" t="s">
        <v>7488</v>
      </c>
      <c r="E1599" s="31">
        <f t="shared" si="87"/>
        <v>218</v>
      </c>
      <c r="F1599" s="121">
        <f t="shared" si="88"/>
        <v>28.75</v>
      </c>
      <c r="G1599" s="21"/>
      <c r="H1599" s="31"/>
      <c r="I1599" s="121">
        <f t="shared" si="89"/>
        <v>135.80000000000001</v>
      </c>
      <c r="J1599" s="21"/>
      <c r="K1599" s="31"/>
      <c r="L1599" s="113">
        <v>91</v>
      </c>
      <c r="M1599" s="113">
        <v>2</v>
      </c>
      <c r="N1599" s="113">
        <v>9</v>
      </c>
      <c r="O1599" s="113">
        <v>13</v>
      </c>
      <c r="P1599" s="113">
        <v>10</v>
      </c>
      <c r="Q1599" s="113">
        <v>15</v>
      </c>
      <c r="R1599" s="113">
        <v>29</v>
      </c>
      <c r="S1599" s="113">
        <v>622</v>
      </c>
      <c r="T1599" s="113">
        <v>3</v>
      </c>
    </row>
    <row r="1600" spans="1:20" x14ac:dyDescent="0.25">
      <c r="A1600" s="115" t="s">
        <v>2491</v>
      </c>
      <c r="B1600" s="104" t="s">
        <v>4898</v>
      </c>
      <c r="C1600" s="104">
        <v>6</v>
      </c>
      <c r="D1600" s="115" t="s">
        <v>7494</v>
      </c>
      <c r="E1600" s="31">
        <f t="shared" si="87"/>
        <v>217.66666666666666</v>
      </c>
      <c r="F1600" s="121">
        <f t="shared" si="88"/>
        <v>16.75</v>
      </c>
      <c r="G1600" s="21"/>
      <c r="H1600" s="31"/>
      <c r="I1600" s="121">
        <f t="shared" si="89"/>
        <v>132.80000000000001</v>
      </c>
      <c r="J1600" s="21"/>
      <c r="K1600" s="31"/>
      <c r="L1600" s="113">
        <v>5</v>
      </c>
      <c r="M1600" s="113">
        <v>41</v>
      </c>
      <c r="N1600" s="113">
        <v>14</v>
      </c>
      <c r="O1600" s="113">
        <v>7</v>
      </c>
      <c r="P1600" s="113">
        <v>9</v>
      </c>
      <c r="Q1600" s="113">
        <v>2</v>
      </c>
      <c r="R1600" s="113">
        <v>50</v>
      </c>
      <c r="S1600" s="113">
        <v>44</v>
      </c>
      <c r="T1600" s="113">
        <v>559</v>
      </c>
    </row>
    <row r="1601" spans="1:20" x14ac:dyDescent="0.25">
      <c r="A1601" s="115" t="s">
        <v>2005</v>
      </c>
      <c r="B1601" s="104" t="s">
        <v>4951</v>
      </c>
      <c r="C1601" s="104">
        <v>15</v>
      </c>
      <c r="D1601" s="115" t="s">
        <v>7891</v>
      </c>
      <c r="E1601" s="31">
        <f t="shared" si="87"/>
        <v>217.33333333333334</v>
      </c>
      <c r="F1601" s="121">
        <f t="shared" si="88"/>
        <v>59.5</v>
      </c>
      <c r="G1601" s="21"/>
      <c r="H1601" s="31"/>
      <c r="I1601" s="121">
        <f t="shared" si="89"/>
        <v>181.6</v>
      </c>
      <c r="J1601" s="21"/>
      <c r="K1601" s="31"/>
      <c r="L1601" s="113">
        <v>37</v>
      </c>
      <c r="M1601" s="113">
        <v>36</v>
      </c>
      <c r="N1601" s="113">
        <v>49</v>
      </c>
      <c r="O1601" s="113">
        <v>116</v>
      </c>
      <c r="P1601" s="113">
        <v>82</v>
      </c>
      <c r="Q1601" s="113">
        <v>174</v>
      </c>
      <c r="R1601" s="113">
        <v>152</v>
      </c>
      <c r="S1601" s="113">
        <v>225</v>
      </c>
      <c r="T1601" s="113">
        <v>275</v>
      </c>
    </row>
    <row r="1602" spans="1:20" x14ac:dyDescent="0.25">
      <c r="A1602" s="115" t="s">
        <v>669</v>
      </c>
      <c r="B1602" s="104" t="s">
        <v>4946</v>
      </c>
      <c r="C1602" s="104">
        <v>15</v>
      </c>
      <c r="D1602" s="115" t="s">
        <v>8593</v>
      </c>
      <c r="E1602" s="31">
        <f t="shared" si="87"/>
        <v>216</v>
      </c>
      <c r="F1602" s="121">
        <f t="shared" si="88"/>
        <v>131</v>
      </c>
      <c r="G1602" s="21"/>
      <c r="H1602" s="31"/>
      <c r="I1602" s="121">
        <f t="shared" si="89"/>
        <v>167</v>
      </c>
      <c r="J1602" s="21"/>
      <c r="K1602" s="31"/>
      <c r="L1602" s="113">
        <v>53</v>
      </c>
      <c r="M1602" s="113">
        <v>201</v>
      </c>
      <c r="N1602" s="113">
        <v>143</v>
      </c>
      <c r="O1602" s="113">
        <v>127</v>
      </c>
      <c r="P1602" s="113">
        <v>102</v>
      </c>
      <c r="Q1602" s="113">
        <v>85</v>
      </c>
      <c r="R1602" s="113">
        <v>147</v>
      </c>
      <c r="S1602" s="113">
        <v>255</v>
      </c>
      <c r="T1602" s="113">
        <v>246</v>
      </c>
    </row>
    <row r="1603" spans="1:20" x14ac:dyDescent="0.25">
      <c r="A1603" s="115" t="s">
        <v>2711</v>
      </c>
      <c r="B1603" s="104" t="s">
        <v>4910</v>
      </c>
      <c r="C1603" s="104">
        <v>7</v>
      </c>
      <c r="D1603" s="115" t="s">
        <v>7714</v>
      </c>
      <c r="E1603" s="31">
        <f t="shared" si="87"/>
        <v>215</v>
      </c>
      <c r="F1603" s="121">
        <f t="shared" si="88"/>
        <v>30.5</v>
      </c>
      <c r="G1603" s="21"/>
      <c r="H1603" s="31"/>
      <c r="I1603" s="121">
        <f t="shared" si="89"/>
        <v>232</v>
      </c>
      <c r="J1603" s="21"/>
      <c r="K1603" s="31"/>
      <c r="L1603" s="113">
        <v>11</v>
      </c>
      <c r="M1603" s="113">
        <v>28</v>
      </c>
      <c r="N1603" s="113">
        <v>28</v>
      </c>
      <c r="O1603" s="113">
        <v>55</v>
      </c>
      <c r="P1603" s="113">
        <v>115</v>
      </c>
      <c r="Q1603" s="113">
        <v>400</v>
      </c>
      <c r="R1603" s="113">
        <v>41</v>
      </c>
      <c r="S1603" s="113">
        <v>269</v>
      </c>
      <c r="T1603" s="113">
        <v>335</v>
      </c>
    </row>
    <row r="1604" spans="1:20" x14ac:dyDescent="0.25">
      <c r="A1604" s="115" t="s">
        <v>1806</v>
      </c>
      <c r="B1604" s="104" t="s">
        <v>4933</v>
      </c>
      <c r="C1604" s="104">
        <v>11</v>
      </c>
      <c r="D1604" s="115" t="s">
        <v>7183</v>
      </c>
      <c r="E1604" s="31">
        <f t="shared" si="87"/>
        <v>214.33333333333334</v>
      </c>
      <c r="F1604" s="121">
        <f t="shared" si="88"/>
        <v>98.25</v>
      </c>
      <c r="G1604" s="21"/>
      <c r="H1604" s="31"/>
      <c r="I1604" s="121">
        <f t="shared" si="89"/>
        <v>196.8</v>
      </c>
      <c r="J1604" s="21"/>
      <c r="K1604" s="31"/>
      <c r="L1604" s="113">
        <v>4</v>
      </c>
      <c r="M1604" s="113">
        <v>25</v>
      </c>
      <c r="N1604" s="113">
        <v>112</v>
      </c>
      <c r="O1604" s="113">
        <v>252</v>
      </c>
      <c r="P1604" s="113">
        <v>256</v>
      </c>
      <c r="Q1604" s="113">
        <v>85</v>
      </c>
      <c r="R1604" s="113">
        <v>206</v>
      </c>
      <c r="S1604" s="113">
        <v>158</v>
      </c>
      <c r="T1604" s="113">
        <v>279</v>
      </c>
    </row>
    <row r="1605" spans="1:20" x14ac:dyDescent="0.25">
      <c r="A1605" s="115" t="s">
        <v>2398</v>
      </c>
      <c r="B1605" s="104" t="s">
        <v>4959</v>
      </c>
      <c r="C1605" s="104">
        <v>18</v>
      </c>
      <c r="D1605" s="115" t="s">
        <v>8455</v>
      </c>
      <c r="E1605" s="31">
        <f t="shared" si="87"/>
        <v>214.33333333333334</v>
      </c>
      <c r="F1605" s="121">
        <f t="shared" si="88"/>
        <v>76.75</v>
      </c>
      <c r="G1605" s="21"/>
      <c r="H1605" s="31"/>
      <c r="I1605" s="121">
        <f t="shared" si="89"/>
        <v>162.6</v>
      </c>
      <c r="J1605" s="21"/>
      <c r="K1605" s="31"/>
      <c r="L1605" s="113">
        <v>3</v>
      </c>
      <c r="M1605" s="113">
        <v>16</v>
      </c>
      <c r="N1605" s="113">
        <v>190</v>
      </c>
      <c r="O1605" s="113">
        <v>98</v>
      </c>
      <c r="P1605" s="113">
        <v>73</v>
      </c>
      <c r="Q1605" s="113">
        <v>97</v>
      </c>
      <c r="R1605" s="113">
        <v>223</v>
      </c>
      <c r="S1605" s="113">
        <v>165</v>
      </c>
      <c r="T1605" s="113">
        <v>255</v>
      </c>
    </row>
    <row r="1606" spans="1:20" x14ac:dyDescent="0.25">
      <c r="A1606" s="115" t="s">
        <v>1764</v>
      </c>
      <c r="B1606" s="104" t="s">
        <v>4910</v>
      </c>
      <c r="C1606" s="104">
        <v>7</v>
      </c>
      <c r="D1606" s="115" t="s">
        <v>6442</v>
      </c>
      <c r="E1606" s="31">
        <f t="shared" si="87"/>
        <v>214.33333333333334</v>
      </c>
      <c r="F1606" s="121">
        <f t="shared" si="88"/>
        <v>112.5</v>
      </c>
      <c r="G1606" s="21"/>
      <c r="H1606" s="31"/>
      <c r="I1606" s="121">
        <f t="shared" si="89"/>
        <v>231.8</v>
      </c>
      <c r="J1606" s="21"/>
      <c r="K1606" s="31"/>
      <c r="L1606" s="113">
        <v>10</v>
      </c>
      <c r="M1606" s="113">
        <v>83</v>
      </c>
      <c r="N1606" s="113">
        <v>331</v>
      </c>
      <c r="O1606" s="113">
        <v>26</v>
      </c>
      <c r="P1606" s="113">
        <v>169</v>
      </c>
      <c r="Q1606" s="113">
        <v>347</v>
      </c>
      <c r="R1606" s="113">
        <v>242</v>
      </c>
      <c r="S1606" s="113">
        <v>199</v>
      </c>
      <c r="T1606" s="113">
        <v>202</v>
      </c>
    </row>
    <row r="1607" spans="1:20" x14ac:dyDescent="0.25">
      <c r="A1607" s="115" t="s">
        <v>1784</v>
      </c>
      <c r="B1607" s="104" t="s">
        <v>4874</v>
      </c>
      <c r="C1607" s="104">
        <v>1</v>
      </c>
      <c r="D1607" s="115" t="s">
        <v>9392</v>
      </c>
      <c r="E1607" s="31">
        <f t="shared" si="87"/>
        <v>213.66666666666666</v>
      </c>
      <c r="F1607" s="121">
        <f t="shared" si="88"/>
        <v>44.25</v>
      </c>
      <c r="G1607" s="21"/>
      <c r="H1607" s="31"/>
      <c r="I1607" s="121">
        <f t="shared" si="89"/>
        <v>189.8</v>
      </c>
      <c r="J1607" s="21"/>
      <c r="K1607" s="31"/>
      <c r="L1607" s="113">
        <v>20</v>
      </c>
      <c r="M1607" s="113">
        <v>27</v>
      </c>
      <c r="N1607" s="113">
        <v>94</v>
      </c>
      <c r="O1607" s="113">
        <v>36</v>
      </c>
      <c r="P1607" s="113">
        <v>118</v>
      </c>
      <c r="Q1607" s="113">
        <v>190</v>
      </c>
      <c r="R1607" s="113">
        <v>145</v>
      </c>
      <c r="S1607" s="113">
        <v>134</v>
      </c>
      <c r="T1607" s="113">
        <v>362</v>
      </c>
    </row>
    <row r="1608" spans="1:20" x14ac:dyDescent="0.25">
      <c r="A1608" s="115" t="s">
        <v>2356</v>
      </c>
      <c r="B1608" s="104" t="s">
        <v>4953</v>
      </c>
      <c r="C1608" s="104">
        <v>16</v>
      </c>
      <c r="D1608" s="115" t="s">
        <v>5562</v>
      </c>
      <c r="E1608" s="31">
        <f t="shared" si="87"/>
        <v>213.33333333333334</v>
      </c>
      <c r="F1608" s="121">
        <f t="shared" si="88"/>
        <v>45.5</v>
      </c>
      <c r="G1608" s="21"/>
      <c r="H1608" s="31"/>
      <c r="I1608" s="121">
        <f t="shared" si="89"/>
        <v>199.2</v>
      </c>
      <c r="J1608" s="21"/>
      <c r="K1608" s="31"/>
      <c r="L1608" s="113">
        <v>20</v>
      </c>
      <c r="M1608" s="113">
        <v>6</v>
      </c>
      <c r="N1608" s="113">
        <v>128</v>
      </c>
      <c r="O1608" s="113">
        <v>28</v>
      </c>
      <c r="P1608" s="113">
        <v>246</v>
      </c>
      <c r="Q1608" s="113">
        <v>110</v>
      </c>
      <c r="R1608" s="113">
        <v>89</v>
      </c>
      <c r="S1608" s="113">
        <v>378</v>
      </c>
      <c r="T1608" s="113">
        <v>173</v>
      </c>
    </row>
    <row r="1609" spans="1:20" x14ac:dyDescent="0.25">
      <c r="A1609" s="115" t="s">
        <v>2055</v>
      </c>
      <c r="B1609" s="104" t="s">
        <v>4895</v>
      </c>
      <c r="C1609" s="104">
        <v>5</v>
      </c>
      <c r="D1609" s="115" t="s">
        <v>9108</v>
      </c>
      <c r="E1609" s="31">
        <f t="shared" si="87"/>
        <v>212.33333333333334</v>
      </c>
      <c r="F1609" s="121">
        <f t="shared" si="88"/>
        <v>8.5</v>
      </c>
      <c r="G1609" s="21"/>
      <c r="H1609" s="31"/>
      <c r="I1609" s="121">
        <f t="shared" si="89"/>
        <v>143</v>
      </c>
      <c r="J1609" s="21"/>
      <c r="K1609" s="31"/>
      <c r="L1609" s="113"/>
      <c r="M1609" s="113">
        <v>1</v>
      </c>
      <c r="N1609" s="113">
        <v>27</v>
      </c>
      <c r="O1609" s="113">
        <v>6</v>
      </c>
      <c r="P1609" s="113">
        <v>12</v>
      </c>
      <c r="Q1609" s="113">
        <v>66</v>
      </c>
      <c r="R1609" s="113">
        <v>212</v>
      </c>
      <c r="S1609" s="113">
        <v>16</v>
      </c>
      <c r="T1609" s="113">
        <v>409</v>
      </c>
    </row>
    <row r="1610" spans="1:20" x14ac:dyDescent="0.25">
      <c r="A1610" s="115" t="s">
        <v>4702</v>
      </c>
      <c r="B1610" s="104" t="s">
        <v>4933</v>
      </c>
      <c r="C1610" s="104">
        <v>11</v>
      </c>
      <c r="D1610" s="115" t="s">
        <v>9900</v>
      </c>
      <c r="E1610" s="31">
        <f t="shared" si="87"/>
        <v>212</v>
      </c>
      <c r="F1610" s="121">
        <f t="shared" si="88"/>
        <v>214.25</v>
      </c>
      <c r="G1610" s="21"/>
      <c r="H1610" s="31"/>
      <c r="I1610" s="121">
        <f t="shared" si="89"/>
        <v>250</v>
      </c>
      <c r="J1610" s="21"/>
      <c r="K1610" s="31"/>
      <c r="L1610" s="113">
        <v>59</v>
      </c>
      <c r="M1610" s="113">
        <v>136</v>
      </c>
      <c r="N1610" s="113">
        <v>167</v>
      </c>
      <c r="O1610" s="113">
        <v>495</v>
      </c>
      <c r="P1610" s="113">
        <v>135</v>
      </c>
      <c r="Q1610" s="113">
        <v>479</v>
      </c>
      <c r="R1610" s="113">
        <v>634</v>
      </c>
      <c r="S1610" s="113">
        <v>2</v>
      </c>
      <c r="T1610" s="113"/>
    </row>
    <row r="1611" spans="1:20" x14ac:dyDescent="0.25">
      <c r="A1611" s="115" t="s">
        <v>1966</v>
      </c>
      <c r="B1611" s="104" t="s">
        <v>4951</v>
      </c>
      <c r="C1611" s="104">
        <v>15</v>
      </c>
      <c r="D1611" s="115" t="s">
        <v>7107</v>
      </c>
      <c r="E1611" s="31">
        <f t="shared" si="87"/>
        <v>211.33333333333334</v>
      </c>
      <c r="F1611" s="121">
        <f t="shared" si="88"/>
        <v>29.5</v>
      </c>
      <c r="G1611" s="21"/>
      <c r="H1611" s="31"/>
      <c r="I1611" s="121">
        <f t="shared" si="89"/>
        <v>183.2</v>
      </c>
      <c r="J1611" s="21"/>
      <c r="K1611" s="31"/>
      <c r="L1611" s="113">
        <v>3</v>
      </c>
      <c r="M1611" s="113">
        <v>10</v>
      </c>
      <c r="N1611" s="113">
        <v>29</v>
      </c>
      <c r="O1611" s="113">
        <v>76</v>
      </c>
      <c r="P1611" s="113">
        <v>135</v>
      </c>
      <c r="Q1611" s="113">
        <v>147</v>
      </c>
      <c r="R1611" s="113">
        <v>165</v>
      </c>
      <c r="S1611" s="113">
        <v>225</v>
      </c>
      <c r="T1611" s="113">
        <v>244</v>
      </c>
    </row>
    <row r="1612" spans="1:20" x14ac:dyDescent="0.25">
      <c r="A1612" s="115" t="s">
        <v>3391</v>
      </c>
      <c r="B1612" s="104" t="s">
        <v>4924</v>
      </c>
      <c r="C1612" s="104">
        <v>11</v>
      </c>
      <c r="D1612" s="115" t="s">
        <v>6937</v>
      </c>
      <c r="E1612" s="31">
        <f t="shared" si="87"/>
        <v>210.66666666666666</v>
      </c>
      <c r="F1612" s="121">
        <f t="shared" si="88"/>
        <v>41.25</v>
      </c>
      <c r="G1612" s="21"/>
      <c r="H1612" s="31"/>
      <c r="I1612" s="121">
        <f t="shared" si="89"/>
        <v>176.8</v>
      </c>
      <c r="J1612" s="21"/>
      <c r="K1612" s="31"/>
      <c r="L1612" s="113"/>
      <c r="M1612" s="113">
        <v>29</v>
      </c>
      <c r="N1612" s="113"/>
      <c r="O1612" s="113">
        <v>136</v>
      </c>
      <c r="P1612" s="113">
        <v>92</v>
      </c>
      <c r="Q1612" s="113">
        <v>160</v>
      </c>
      <c r="R1612" s="113">
        <v>290</v>
      </c>
      <c r="S1612" s="113">
        <v>99</v>
      </c>
      <c r="T1612" s="113">
        <v>243</v>
      </c>
    </row>
    <row r="1613" spans="1:20" x14ac:dyDescent="0.25">
      <c r="A1613" s="115" t="s">
        <v>2267</v>
      </c>
      <c r="B1613" s="104" t="s">
        <v>4909</v>
      </c>
      <c r="C1613" s="104">
        <v>7</v>
      </c>
      <c r="D1613" s="115" t="s">
        <v>6848</v>
      </c>
      <c r="E1613" s="31">
        <f t="shared" si="87"/>
        <v>210.33333333333334</v>
      </c>
      <c r="F1613" s="121">
        <f t="shared" si="88"/>
        <v>75</v>
      </c>
      <c r="G1613" s="21"/>
      <c r="H1613" s="31"/>
      <c r="I1613" s="121">
        <f t="shared" si="89"/>
        <v>137.80000000000001</v>
      </c>
      <c r="J1613" s="21"/>
      <c r="K1613" s="31"/>
      <c r="L1613" s="113">
        <v>176</v>
      </c>
      <c r="M1613" s="113">
        <v>89</v>
      </c>
      <c r="N1613" s="113">
        <v>10</v>
      </c>
      <c r="O1613" s="113">
        <v>25</v>
      </c>
      <c r="P1613" s="113">
        <v>21</v>
      </c>
      <c r="Q1613" s="113">
        <v>37</v>
      </c>
      <c r="R1613" s="113">
        <v>138</v>
      </c>
      <c r="S1613" s="113">
        <v>397</v>
      </c>
      <c r="T1613" s="113">
        <v>96</v>
      </c>
    </row>
    <row r="1614" spans="1:20" x14ac:dyDescent="0.25">
      <c r="A1614" s="115" t="s">
        <v>948</v>
      </c>
      <c r="B1614" s="104" t="s">
        <v>4877</v>
      </c>
      <c r="C1614" s="104">
        <v>2</v>
      </c>
      <c r="D1614" s="115" t="s">
        <v>7349</v>
      </c>
      <c r="E1614" s="31">
        <f t="shared" si="87"/>
        <v>210</v>
      </c>
      <c r="F1614" s="121">
        <f t="shared" si="88"/>
        <v>49</v>
      </c>
      <c r="G1614" s="21"/>
      <c r="H1614" s="31"/>
      <c r="I1614" s="121">
        <f t="shared" si="89"/>
        <v>168.8</v>
      </c>
      <c r="J1614" s="21"/>
      <c r="K1614" s="31"/>
      <c r="L1614" s="113">
        <v>52</v>
      </c>
      <c r="M1614" s="113">
        <v>23</v>
      </c>
      <c r="N1614" s="113">
        <v>50</v>
      </c>
      <c r="O1614" s="113">
        <v>71</v>
      </c>
      <c r="P1614" s="113">
        <v>91</v>
      </c>
      <c r="Q1614" s="113">
        <v>123</v>
      </c>
      <c r="R1614" s="113">
        <v>238</v>
      </c>
      <c r="S1614" s="113">
        <v>215</v>
      </c>
      <c r="T1614" s="113">
        <v>177</v>
      </c>
    </row>
    <row r="1615" spans="1:20" x14ac:dyDescent="0.25">
      <c r="A1615" s="115" t="s">
        <v>2996</v>
      </c>
      <c r="B1615" s="104" t="s">
        <v>4925</v>
      </c>
      <c r="C1615" s="104">
        <v>11</v>
      </c>
      <c r="D1615" s="115" t="s">
        <v>9034</v>
      </c>
      <c r="E1615" s="31">
        <f t="shared" si="87"/>
        <v>210</v>
      </c>
      <c r="F1615" s="121">
        <f t="shared" si="88"/>
        <v>255.75</v>
      </c>
      <c r="G1615" s="21"/>
      <c r="H1615" s="31"/>
      <c r="I1615" s="121">
        <f t="shared" si="89"/>
        <v>172.6</v>
      </c>
      <c r="J1615" s="21"/>
      <c r="K1615" s="31"/>
      <c r="L1615" s="113">
        <v>296</v>
      </c>
      <c r="M1615" s="113">
        <v>276</v>
      </c>
      <c r="N1615" s="113">
        <v>264</v>
      </c>
      <c r="O1615" s="113">
        <v>187</v>
      </c>
      <c r="P1615" s="113">
        <v>30</v>
      </c>
      <c r="Q1615" s="113">
        <v>203</v>
      </c>
      <c r="R1615" s="113">
        <v>267</v>
      </c>
      <c r="S1615" s="113">
        <v>359</v>
      </c>
      <c r="T1615" s="113">
        <v>4</v>
      </c>
    </row>
    <row r="1616" spans="1:20" x14ac:dyDescent="0.25">
      <c r="A1616" s="115" t="s">
        <v>2865</v>
      </c>
      <c r="B1616" s="104" t="s">
        <v>4918</v>
      </c>
      <c r="C1616" s="104">
        <v>10</v>
      </c>
      <c r="D1616" s="115" t="s">
        <v>7636</v>
      </c>
      <c r="E1616" s="31">
        <f t="shared" si="87"/>
        <v>209.66666666666666</v>
      </c>
      <c r="F1616" s="121">
        <f t="shared" si="88"/>
        <v>42.75</v>
      </c>
      <c r="G1616" s="21"/>
      <c r="H1616" s="31"/>
      <c r="I1616" s="121">
        <f t="shared" si="89"/>
        <v>287.60000000000002</v>
      </c>
      <c r="J1616" s="21"/>
      <c r="K1616" s="31"/>
      <c r="L1616" s="113">
        <v>69</v>
      </c>
      <c r="M1616" s="113">
        <v>23</v>
      </c>
      <c r="N1616" s="113">
        <v>2</v>
      </c>
      <c r="O1616" s="113">
        <v>77</v>
      </c>
      <c r="P1616" s="113">
        <v>593</v>
      </c>
      <c r="Q1616" s="113">
        <v>216</v>
      </c>
      <c r="R1616" s="113">
        <v>62</v>
      </c>
      <c r="S1616" s="113">
        <v>283</v>
      </c>
      <c r="T1616" s="113">
        <v>284</v>
      </c>
    </row>
    <row r="1617" spans="1:20" x14ac:dyDescent="0.25">
      <c r="A1617" s="115" t="s">
        <v>1270</v>
      </c>
      <c r="B1617" s="104" t="s">
        <v>4938</v>
      </c>
      <c r="C1617" s="104">
        <v>13</v>
      </c>
      <c r="D1617" s="115" t="s">
        <v>7932</v>
      </c>
      <c r="E1617" s="31">
        <f t="shared" si="87"/>
        <v>209.66666666666666</v>
      </c>
      <c r="F1617" s="121">
        <f t="shared" si="88"/>
        <v>74.25</v>
      </c>
      <c r="G1617" s="21"/>
      <c r="H1617" s="31"/>
      <c r="I1617" s="121">
        <f t="shared" si="89"/>
        <v>162</v>
      </c>
      <c r="J1617" s="21"/>
      <c r="K1617" s="31"/>
      <c r="L1617" s="113">
        <v>65</v>
      </c>
      <c r="M1617" s="113">
        <v>63</v>
      </c>
      <c r="N1617" s="113">
        <v>67</v>
      </c>
      <c r="O1617" s="113">
        <v>102</v>
      </c>
      <c r="P1617" s="113">
        <v>73</v>
      </c>
      <c r="Q1617" s="113">
        <v>108</v>
      </c>
      <c r="R1617" s="113">
        <v>287</v>
      </c>
      <c r="S1617" s="113">
        <v>154</v>
      </c>
      <c r="T1617" s="113">
        <v>188</v>
      </c>
    </row>
    <row r="1618" spans="1:20" x14ac:dyDescent="0.25">
      <c r="A1618" s="115" t="s">
        <v>2562</v>
      </c>
      <c r="B1618" s="104" t="s">
        <v>4953</v>
      </c>
      <c r="C1618" s="104">
        <v>16</v>
      </c>
      <c r="D1618" s="115" t="s">
        <v>5786</v>
      </c>
      <c r="E1618" s="31">
        <f t="shared" si="87"/>
        <v>208.66666666666666</v>
      </c>
      <c r="F1618" s="121">
        <f t="shared" si="88"/>
        <v>106.75</v>
      </c>
      <c r="G1618" s="21"/>
      <c r="H1618" s="31"/>
      <c r="I1618" s="121">
        <f t="shared" si="89"/>
        <v>150</v>
      </c>
      <c r="J1618" s="21"/>
      <c r="K1618" s="31"/>
      <c r="L1618" s="113">
        <v>8</v>
      </c>
      <c r="M1618" s="113">
        <v>105</v>
      </c>
      <c r="N1618" s="113">
        <v>177</v>
      </c>
      <c r="O1618" s="113">
        <v>137</v>
      </c>
      <c r="P1618" s="113">
        <v>79</v>
      </c>
      <c r="Q1618" s="113">
        <v>45</v>
      </c>
      <c r="R1618" s="113">
        <v>135</v>
      </c>
      <c r="S1618" s="113">
        <v>301</v>
      </c>
      <c r="T1618" s="113">
        <v>190</v>
      </c>
    </row>
    <row r="1619" spans="1:20" x14ac:dyDescent="0.25">
      <c r="A1619" s="115" t="s">
        <v>1783</v>
      </c>
      <c r="B1619" s="104" t="s">
        <v>4960</v>
      </c>
      <c r="C1619" s="104">
        <v>18</v>
      </c>
      <c r="D1619" s="115" t="s">
        <v>6289</v>
      </c>
      <c r="E1619" s="31">
        <f t="shared" si="87"/>
        <v>208.66666666666666</v>
      </c>
      <c r="F1619" s="121">
        <f t="shared" si="88"/>
        <v>136.25</v>
      </c>
      <c r="G1619" s="21"/>
      <c r="H1619" s="31"/>
      <c r="I1619" s="121">
        <f t="shared" si="89"/>
        <v>151.6</v>
      </c>
      <c r="J1619" s="21"/>
      <c r="K1619" s="31"/>
      <c r="L1619" s="113">
        <v>80</v>
      </c>
      <c r="M1619" s="113">
        <v>368</v>
      </c>
      <c r="N1619" s="113">
        <v>50</v>
      </c>
      <c r="O1619" s="113">
        <v>47</v>
      </c>
      <c r="P1619" s="113">
        <v>64</v>
      </c>
      <c r="Q1619" s="113">
        <v>68</v>
      </c>
      <c r="R1619" s="113">
        <v>91</v>
      </c>
      <c r="S1619" s="113">
        <v>351</v>
      </c>
      <c r="T1619" s="113">
        <v>184</v>
      </c>
    </row>
    <row r="1620" spans="1:20" x14ac:dyDescent="0.25">
      <c r="A1620" s="115" t="s">
        <v>721</v>
      </c>
      <c r="B1620" s="104" t="s">
        <v>4918</v>
      </c>
      <c r="C1620" s="104">
        <v>10</v>
      </c>
      <c r="D1620" s="115" t="s">
        <v>7840</v>
      </c>
      <c r="E1620" s="31">
        <f t="shared" si="87"/>
        <v>208</v>
      </c>
      <c r="F1620" s="121">
        <f t="shared" si="88"/>
        <v>338.75</v>
      </c>
      <c r="G1620" s="21"/>
      <c r="H1620" s="31"/>
      <c r="I1620" s="121">
        <f t="shared" si="89"/>
        <v>249.8</v>
      </c>
      <c r="J1620" s="21"/>
      <c r="K1620" s="31"/>
      <c r="L1620" s="113">
        <v>225</v>
      </c>
      <c r="M1620" s="113">
        <v>91</v>
      </c>
      <c r="N1620" s="113">
        <v>711</v>
      </c>
      <c r="O1620" s="113">
        <v>328</v>
      </c>
      <c r="P1620" s="113">
        <v>125</v>
      </c>
      <c r="Q1620" s="113">
        <v>500</v>
      </c>
      <c r="R1620" s="113">
        <v>183</v>
      </c>
      <c r="S1620" s="113">
        <v>219</v>
      </c>
      <c r="T1620" s="113">
        <v>222</v>
      </c>
    </row>
    <row r="1621" spans="1:20" x14ac:dyDescent="0.25">
      <c r="A1621" s="115" t="s">
        <v>3573</v>
      </c>
      <c r="B1621" s="104" t="s">
        <v>4926</v>
      </c>
      <c r="C1621" s="104">
        <v>11</v>
      </c>
      <c r="D1621" s="115" t="s">
        <v>7647</v>
      </c>
      <c r="E1621" s="31">
        <f t="shared" si="87"/>
        <v>207.66666666666666</v>
      </c>
      <c r="F1621" s="121">
        <f t="shared" si="88"/>
        <v>1.25</v>
      </c>
      <c r="G1621" s="21"/>
      <c r="H1621" s="31"/>
      <c r="I1621" s="121">
        <f t="shared" si="89"/>
        <v>136.4</v>
      </c>
      <c r="J1621" s="21"/>
      <c r="K1621" s="31"/>
      <c r="L1621" s="113"/>
      <c r="M1621" s="113"/>
      <c r="N1621" s="113"/>
      <c r="O1621" s="113">
        <v>5</v>
      </c>
      <c r="P1621" s="113">
        <v>22</v>
      </c>
      <c r="Q1621" s="113">
        <v>37</v>
      </c>
      <c r="R1621" s="113">
        <v>141</v>
      </c>
      <c r="S1621" s="113">
        <v>220</v>
      </c>
      <c r="T1621" s="113">
        <v>262</v>
      </c>
    </row>
    <row r="1622" spans="1:20" x14ac:dyDescent="0.25">
      <c r="A1622" s="115" t="s">
        <v>1901</v>
      </c>
      <c r="B1622" s="104" t="s">
        <v>4953</v>
      </c>
      <c r="C1622" s="104">
        <v>16</v>
      </c>
      <c r="D1622" s="115" t="s">
        <v>6564</v>
      </c>
      <c r="E1622" s="31">
        <f t="shared" si="87"/>
        <v>207.66666666666666</v>
      </c>
      <c r="F1622" s="121">
        <f t="shared" si="88"/>
        <v>276.5</v>
      </c>
      <c r="G1622" s="21"/>
      <c r="H1622" s="31"/>
      <c r="I1622" s="121">
        <f t="shared" si="89"/>
        <v>190.4</v>
      </c>
      <c r="J1622" s="21"/>
      <c r="K1622" s="31"/>
      <c r="L1622" s="113">
        <v>419</v>
      </c>
      <c r="M1622" s="113">
        <v>209</v>
      </c>
      <c r="N1622" s="113">
        <v>137</v>
      </c>
      <c r="O1622" s="113">
        <v>341</v>
      </c>
      <c r="P1622" s="113">
        <v>87</v>
      </c>
      <c r="Q1622" s="113">
        <v>242</v>
      </c>
      <c r="R1622" s="113">
        <v>491</v>
      </c>
      <c r="S1622" s="113">
        <v>35</v>
      </c>
      <c r="T1622" s="113">
        <v>97</v>
      </c>
    </row>
    <row r="1623" spans="1:20" x14ac:dyDescent="0.25">
      <c r="A1623" s="115" t="s">
        <v>368</v>
      </c>
      <c r="B1623" s="104" t="s">
        <v>4946</v>
      </c>
      <c r="C1623" s="104">
        <v>15</v>
      </c>
      <c r="D1623" s="115" t="s">
        <v>5978</v>
      </c>
      <c r="E1623" s="31">
        <f t="shared" si="87"/>
        <v>206.66666666666666</v>
      </c>
      <c r="F1623" s="121">
        <f t="shared" si="88"/>
        <v>92.75</v>
      </c>
      <c r="G1623" s="21"/>
      <c r="H1623" s="31"/>
      <c r="I1623" s="121">
        <f t="shared" si="89"/>
        <v>343</v>
      </c>
      <c r="J1623" s="21"/>
      <c r="K1623" s="31"/>
      <c r="L1623" s="113">
        <v>12</v>
      </c>
      <c r="M1623" s="113">
        <v>112</v>
      </c>
      <c r="N1623" s="113">
        <v>98</v>
      </c>
      <c r="O1623" s="113">
        <v>149</v>
      </c>
      <c r="P1623" s="113">
        <v>972</v>
      </c>
      <c r="Q1623" s="113">
        <v>123</v>
      </c>
      <c r="R1623" s="113">
        <v>86</v>
      </c>
      <c r="S1623" s="113">
        <v>49</v>
      </c>
      <c r="T1623" s="113">
        <v>485</v>
      </c>
    </row>
    <row r="1624" spans="1:20" x14ac:dyDescent="0.25">
      <c r="A1624" s="115" t="s">
        <v>2940</v>
      </c>
      <c r="B1624" s="104" t="s">
        <v>4899</v>
      </c>
      <c r="C1624" s="104">
        <v>6</v>
      </c>
      <c r="D1624" s="115" t="s">
        <v>6699</v>
      </c>
      <c r="E1624" s="31">
        <f t="shared" si="87"/>
        <v>206.33333333333334</v>
      </c>
      <c r="F1624" s="121">
        <f t="shared" si="88"/>
        <v>16.5</v>
      </c>
      <c r="G1624" s="21"/>
      <c r="H1624" s="31"/>
      <c r="I1624" s="121">
        <f t="shared" si="89"/>
        <v>125.2</v>
      </c>
      <c r="J1624" s="21"/>
      <c r="K1624" s="31"/>
      <c r="L1624" s="113">
        <v>2</v>
      </c>
      <c r="M1624" s="113">
        <v>10</v>
      </c>
      <c r="N1624" s="113">
        <v>25</v>
      </c>
      <c r="O1624" s="113">
        <v>29</v>
      </c>
      <c r="P1624" s="113">
        <v>2</v>
      </c>
      <c r="Q1624" s="113">
        <v>5</v>
      </c>
      <c r="R1624" s="113">
        <v>13</v>
      </c>
      <c r="S1624" s="113">
        <v>94</v>
      </c>
      <c r="T1624" s="113">
        <v>512</v>
      </c>
    </row>
    <row r="1625" spans="1:20" x14ac:dyDescent="0.25">
      <c r="A1625" s="115" t="s">
        <v>1512</v>
      </c>
      <c r="B1625" s="104" t="s">
        <v>4940</v>
      </c>
      <c r="C1625" s="104">
        <v>13</v>
      </c>
      <c r="D1625" s="115" t="s">
        <v>6358</v>
      </c>
      <c r="E1625" s="31">
        <f t="shared" si="87"/>
        <v>206</v>
      </c>
      <c r="F1625" s="121">
        <f t="shared" si="88"/>
        <v>24.5</v>
      </c>
      <c r="G1625" s="21"/>
      <c r="H1625" s="31"/>
      <c r="I1625" s="121">
        <f t="shared" si="89"/>
        <v>150.19999999999999</v>
      </c>
      <c r="J1625" s="21"/>
      <c r="K1625" s="31"/>
      <c r="L1625" s="113">
        <v>1</v>
      </c>
      <c r="M1625" s="113">
        <v>4</v>
      </c>
      <c r="N1625" s="113">
        <v>17</v>
      </c>
      <c r="O1625" s="113">
        <v>76</v>
      </c>
      <c r="P1625" s="113">
        <v>55</v>
      </c>
      <c r="Q1625" s="113">
        <v>78</v>
      </c>
      <c r="R1625" s="113">
        <v>255</v>
      </c>
      <c r="S1625" s="113">
        <v>170</v>
      </c>
      <c r="T1625" s="113">
        <v>193</v>
      </c>
    </row>
    <row r="1626" spans="1:20" x14ac:dyDescent="0.25">
      <c r="A1626" s="115" t="s">
        <v>9215</v>
      </c>
      <c r="B1626" s="104" t="s">
        <v>4953</v>
      </c>
      <c r="C1626" s="104">
        <v>16</v>
      </c>
      <c r="D1626" s="115" t="s">
        <v>9216</v>
      </c>
      <c r="E1626" s="31">
        <f t="shared" si="87"/>
        <v>206</v>
      </c>
      <c r="F1626" s="121">
        <f t="shared" si="88"/>
        <v>0</v>
      </c>
      <c r="G1626" s="21"/>
      <c r="H1626" s="31"/>
      <c r="I1626" s="121">
        <f t="shared" si="89"/>
        <v>123.6</v>
      </c>
      <c r="J1626" s="21"/>
      <c r="K1626" s="31"/>
      <c r="L1626" s="113"/>
      <c r="M1626" s="113"/>
      <c r="N1626" s="113"/>
      <c r="O1626" s="113"/>
      <c r="P1626" s="113"/>
      <c r="Q1626" s="113"/>
      <c r="R1626" s="113"/>
      <c r="S1626" s="113">
        <v>584</v>
      </c>
      <c r="T1626" s="113">
        <v>34</v>
      </c>
    </row>
    <row r="1627" spans="1:20" x14ac:dyDescent="0.25">
      <c r="A1627" s="115" t="s">
        <v>1239</v>
      </c>
      <c r="B1627" s="104" t="s">
        <v>4942</v>
      </c>
      <c r="C1627" s="104">
        <v>15</v>
      </c>
      <c r="D1627" s="115" t="s">
        <v>9044</v>
      </c>
      <c r="E1627" s="31">
        <f t="shared" si="87"/>
        <v>205.66666666666666</v>
      </c>
      <c r="F1627" s="121">
        <f t="shared" si="88"/>
        <v>16.25</v>
      </c>
      <c r="G1627" s="21"/>
      <c r="H1627" s="31"/>
      <c r="I1627" s="121">
        <f t="shared" si="89"/>
        <v>151.4</v>
      </c>
      <c r="J1627" s="21"/>
      <c r="K1627" s="31"/>
      <c r="L1627" s="113">
        <v>7</v>
      </c>
      <c r="M1627" s="113">
        <v>1</v>
      </c>
      <c r="N1627" s="113">
        <v>45</v>
      </c>
      <c r="O1627" s="113">
        <v>12</v>
      </c>
      <c r="P1627" s="113">
        <v>53</v>
      </c>
      <c r="Q1627" s="113">
        <v>87</v>
      </c>
      <c r="R1627" s="113">
        <v>26</v>
      </c>
      <c r="S1627" s="113">
        <v>68</v>
      </c>
      <c r="T1627" s="113">
        <v>523</v>
      </c>
    </row>
    <row r="1628" spans="1:20" x14ac:dyDescent="0.25">
      <c r="A1628" s="115" t="s">
        <v>2426</v>
      </c>
      <c r="B1628" s="104" t="s">
        <v>4953</v>
      </c>
      <c r="C1628" s="104">
        <v>16</v>
      </c>
      <c r="D1628" s="115" t="s">
        <v>8892</v>
      </c>
      <c r="E1628" s="31">
        <f t="shared" si="87"/>
        <v>205.66666666666666</v>
      </c>
      <c r="F1628" s="121">
        <f t="shared" si="88"/>
        <v>11</v>
      </c>
      <c r="G1628" s="21"/>
      <c r="H1628" s="31"/>
      <c r="I1628" s="121">
        <f t="shared" si="89"/>
        <v>232.4</v>
      </c>
      <c r="J1628" s="21"/>
      <c r="K1628" s="31"/>
      <c r="L1628" s="113"/>
      <c r="M1628" s="113">
        <v>21</v>
      </c>
      <c r="N1628" s="113">
        <v>23</v>
      </c>
      <c r="O1628" s="113"/>
      <c r="P1628" s="113">
        <v>99</v>
      </c>
      <c r="Q1628" s="113">
        <v>446</v>
      </c>
      <c r="R1628" s="113">
        <v>3</v>
      </c>
      <c r="S1628" s="113">
        <v>151</v>
      </c>
      <c r="T1628" s="113">
        <v>463</v>
      </c>
    </row>
    <row r="1629" spans="1:20" x14ac:dyDescent="0.25">
      <c r="A1629" s="115" t="s">
        <v>2359</v>
      </c>
      <c r="B1629" s="104" t="s">
        <v>4952</v>
      </c>
      <c r="C1629" s="104">
        <v>15</v>
      </c>
      <c r="D1629" s="115" t="s">
        <v>7610</v>
      </c>
      <c r="E1629" s="31">
        <f t="shared" si="87"/>
        <v>205.66666666666666</v>
      </c>
      <c r="F1629" s="121">
        <f t="shared" si="88"/>
        <v>64.5</v>
      </c>
      <c r="G1629" s="21"/>
      <c r="H1629" s="31"/>
      <c r="I1629" s="121">
        <f t="shared" si="89"/>
        <v>157.19999999999999</v>
      </c>
      <c r="J1629" s="21"/>
      <c r="K1629" s="31"/>
      <c r="L1629" s="113">
        <v>15</v>
      </c>
      <c r="M1629" s="113">
        <v>42</v>
      </c>
      <c r="N1629" s="113">
        <v>94</v>
      </c>
      <c r="O1629" s="113">
        <v>107</v>
      </c>
      <c r="P1629" s="113">
        <v>77</v>
      </c>
      <c r="Q1629" s="113">
        <v>92</v>
      </c>
      <c r="R1629" s="113">
        <v>143</v>
      </c>
      <c r="S1629" s="113">
        <v>248</v>
      </c>
      <c r="T1629" s="113">
        <v>226</v>
      </c>
    </row>
    <row r="1630" spans="1:20" x14ac:dyDescent="0.25">
      <c r="A1630" s="115" t="s">
        <v>2174</v>
      </c>
      <c r="B1630" s="104" t="s">
        <v>4953</v>
      </c>
      <c r="C1630" s="104">
        <v>16</v>
      </c>
      <c r="D1630" s="115" t="s">
        <v>7576</v>
      </c>
      <c r="E1630" s="31">
        <f t="shared" si="87"/>
        <v>205.66666666666666</v>
      </c>
      <c r="F1630" s="121">
        <f t="shared" si="88"/>
        <v>175.75</v>
      </c>
      <c r="G1630" s="21"/>
      <c r="H1630" s="31"/>
      <c r="I1630" s="121">
        <f t="shared" si="89"/>
        <v>146.4</v>
      </c>
      <c r="J1630" s="21"/>
      <c r="K1630" s="31"/>
      <c r="L1630" s="113">
        <v>195</v>
      </c>
      <c r="M1630" s="113">
        <v>184</v>
      </c>
      <c r="N1630" s="113">
        <v>250</v>
      </c>
      <c r="O1630" s="113">
        <v>74</v>
      </c>
      <c r="P1630" s="113">
        <v>80</v>
      </c>
      <c r="Q1630" s="113">
        <v>35</v>
      </c>
      <c r="R1630" s="113">
        <v>315</v>
      </c>
      <c r="S1630" s="113">
        <v>156</v>
      </c>
      <c r="T1630" s="113">
        <v>146</v>
      </c>
    </row>
    <row r="1631" spans="1:20" x14ac:dyDescent="0.25">
      <c r="A1631" s="115" t="s">
        <v>1528</v>
      </c>
      <c r="B1631" s="104" t="s">
        <v>4951</v>
      </c>
      <c r="C1631" s="104">
        <v>15</v>
      </c>
      <c r="D1631" s="115" t="s">
        <v>7223</v>
      </c>
      <c r="E1631" s="31">
        <f t="shared" si="87"/>
        <v>205</v>
      </c>
      <c r="F1631" s="121">
        <f t="shared" si="88"/>
        <v>193.25</v>
      </c>
      <c r="G1631" s="21"/>
      <c r="H1631" s="31"/>
      <c r="I1631" s="121">
        <f t="shared" si="89"/>
        <v>181</v>
      </c>
      <c r="J1631" s="21"/>
      <c r="K1631" s="31"/>
      <c r="L1631" s="113">
        <v>185</v>
      </c>
      <c r="M1631" s="113">
        <v>91</v>
      </c>
      <c r="N1631" s="113">
        <v>288</v>
      </c>
      <c r="O1631" s="113">
        <v>209</v>
      </c>
      <c r="P1631" s="113">
        <v>158</v>
      </c>
      <c r="Q1631" s="113">
        <v>132</v>
      </c>
      <c r="R1631" s="113">
        <v>181</v>
      </c>
      <c r="S1631" s="113">
        <v>230</v>
      </c>
      <c r="T1631" s="113">
        <v>204</v>
      </c>
    </row>
    <row r="1632" spans="1:20" x14ac:dyDescent="0.25">
      <c r="A1632" s="115" t="s">
        <v>2250</v>
      </c>
      <c r="B1632" s="104" t="s">
        <v>4953</v>
      </c>
      <c r="C1632" s="104">
        <v>16</v>
      </c>
      <c r="D1632" s="115" t="s">
        <v>8968</v>
      </c>
      <c r="E1632" s="31">
        <f t="shared" ref="E1632:E1695" si="90">SUM(R1632:T1632)/3</f>
        <v>204.66666666666666</v>
      </c>
      <c r="F1632" s="121">
        <f t="shared" ref="F1632:F1695" si="91">SUM(L1632:O1632)/4</f>
        <v>124</v>
      </c>
      <c r="G1632" s="21"/>
      <c r="H1632" s="31"/>
      <c r="I1632" s="121">
        <f t="shared" ref="I1632:I1695" si="92">SUM(P1632:T1632)/5</f>
        <v>169.2</v>
      </c>
      <c r="J1632" s="21"/>
      <c r="K1632" s="31"/>
      <c r="L1632" s="113">
        <v>249</v>
      </c>
      <c r="M1632" s="113">
        <v>96</v>
      </c>
      <c r="N1632" s="113">
        <v>61</v>
      </c>
      <c r="O1632" s="113">
        <v>90</v>
      </c>
      <c r="P1632" s="113">
        <v>200</v>
      </c>
      <c r="Q1632" s="113">
        <v>32</v>
      </c>
      <c r="R1632" s="113">
        <v>233</v>
      </c>
      <c r="S1632" s="113">
        <v>228</v>
      </c>
      <c r="T1632" s="113">
        <v>153</v>
      </c>
    </row>
    <row r="1633" spans="1:20" x14ac:dyDescent="0.25">
      <c r="A1633" s="115" t="s">
        <v>76</v>
      </c>
      <c r="B1633" s="104" t="s">
        <v>4942</v>
      </c>
      <c r="C1633" s="104">
        <v>15</v>
      </c>
      <c r="D1633" s="115" t="s">
        <v>8122</v>
      </c>
      <c r="E1633" s="31">
        <f t="shared" si="90"/>
        <v>204.66666666666666</v>
      </c>
      <c r="F1633" s="121">
        <f t="shared" si="91"/>
        <v>6</v>
      </c>
      <c r="G1633" s="21"/>
      <c r="H1633" s="31"/>
      <c r="I1633" s="121">
        <f t="shared" si="92"/>
        <v>126.8</v>
      </c>
      <c r="J1633" s="21"/>
      <c r="K1633" s="31"/>
      <c r="L1633" s="113"/>
      <c r="M1633" s="113">
        <v>2</v>
      </c>
      <c r="N1633" s="113">
        <v>22</v>
      </c>
      <c r="O1633" s="113"/>
      <c r="P1633" s="113"/>
      <c r="Q1633" s="113">
        <v>20</v>
      </c>
      <c r="R1633" s="113">
        <v>1</v>
      </c>
      <c r="S1633" s="113">
        <v>530</v>
      </c>
      <c r="T1633" s="113">
        <v>83</v>
      </c>
    </row>
    <row r="1634" spans="1:20" x14ac:dyDescent="0.25">
      <c r="A1634" s="115" t="s">
        <v>2003</v>
      </c>
      <c r="B1634" s="104" t="s">
        <v>4954</v>
      </c>
      <c r="C1634" s="104">
        <v>16</v>
      </c>
      <c r="D1634" s="115" t="s">
        <v>9189</v>
      </c>
      <c r="E1634" s="31">
        <f t="shared" si="90"/>
        <v>204.33333333333334</v>
      </c>
      <c r="F1634" s="121">
        <f t="shared" si="91"/>
        <v>47.75</v>
      </c>
      <c r="G1634" s="21"/>
      <c r="H1634" s="31"/>
      <c r="I1634" s="121">
        <f t="shared" si="92"/>
        <v>148.80000000000001</v>
      </c>
      <c r="J1634" s="21"/>
      <c r="K1634" s="31"/>
      <c r="L1634" s="113">
        <v>53</v>
      </c>
      <c r="M1634" s="113">
        <v>40</v>
      </c>
      <c r="N1634" s="113">
        <v>24</v>
      </c>
      <c r="O1634" s="113">
        <v>74</v>
      </c>
      <c r="P1634" s="113">
        <v>62</v>
      </c>
      <c r="Q1634" s="113">
        <v>69</v>
      </c>
      <c r="R1634" s="113">
        <v>177</v>
      </c>
      <c r="S1634" s="113">
        <v>78</v>
      </c>
      <c r="T1634" s="113">
        <v>358</v>
      </c>
    </row>
    <row r="1635" spans="1:20" x14ac:dyDescent="0.25">
      <c r="A1635" s="115" t="s">
        <v>2378</v>
      </c>
      <c r="B1635" s="104" t="s">
        <v>4954</v>
      </c>
      <c r="C1635" s="104">
        <v>16</v>
      </c>
      <c r="D1635" s="115" t="s">
        <v>7986</v>
      </c>
      <c r="E1635" s="31">
        <f t="shared" si="90"/>
        <v>204.33333333333334</v>
      </c>
      <c r="F1635" s="121">
        <f t="shared" si="91"/>
        <v>58.75</v>
      </c>
      <c r="G1635" s="21"/>
      <c r="H1635" s="31"/>
      <c r="I1635" s="121">
        <f t="shared" si="92"/>
        <v>223.4</v>
      </c>
      <c r="J1635" s="21"/>
      <c r="K1635" s="31"/>
      <c r="L1635" s="113">
        <v>1</v>
      </c>
      <c r="M1635" s="113">
        <v>4</v>
      </c>
      <c r="N1635" s="113">
        <v>48</v>
      </c>
      <c r="O1635" s="113">
        <v>182</v>
      </c>
      <c r="P1635" s="113">
        <v>286</v>
      </c>
      <c r="Q1635" s="113">
        <v>218</v>
      </c>
      <c r="R1635" s="113">
        <v>373</v>
      </c>
      <c r="S1635" s="113">
        <v>59</v>
      </c>
      <c r="T1635" s="113">
        <v>181</v>
      </c>
    </row>
    <row r="1636" spans="1:20" x14ac:dyDescent="0.25">
      <c r="A1636" s="115" t="s">
        <v>1980</v>
      </c>
      <c r="B1636" s="104" t="s">
        <v>4959</v>
      </c>
      <c r="C1636" s="104">
        <v>18</v>
      </c>
      <c r="D1636" s="115" t="s">
        <v>6285</v>
      </c>
      <c r="E1636" s="31">
        <f t="shared" si="90"/>
        <v>204</v>
      </c>
      <c r="F1636" s="121">
        <f t="shared" si="91"/>
        <v>39.25</v>
      </c>
      <c r="G1636" s="21"/>
      <c r="H1636" s="31"/>
      <c r="I1636" s="121">
        <f t="shared" si="92"/>
        <v>195.2</v>
      </c>
      <c r="J1636" s="21"/>
      <c r="K1636" s="31"/>
      <c r="L1636" s="113">
        <v>4</v>
      </c>
      <c r="M1636" s="113">
        <v>46</v>
      </c>
      <c r="N1636" s="113">
        <v>45</v>
      </c>
      <c r="O1636" s="113">
        <v>62</v>
      </c>
      <c r="P1636" s="113">
        <v>193</v>
      </c>
      <c r="Q1636" s="113">
        <v>171</v>
      </c>
      <c r="R1636" s="113">
        <v>195</v>
      </c>
      <c r="S1636" s="113">
        <v>178</v>
      </c>
      <c r="T1636" s="113">
        <v>239</v>
      </c>
    </row>
    <row r="1637" spans="1:20" x14ac:dyDescent="0.25">
      <c r="A1637" s="115" t="s">
        <v>662</v>
      </c>
      <c r="B1637" s="104" t="s">
        <v>4890</v>
      </c>
      <c r="C1637" s="104">
        <v>4</v>
      </c>
      <c r="D1637" s="115" t="s">
        <v>9105</v>
      </c>
      <c r="E1637" s="31">
        <f t="shared" si="90"/>
        <v>203.33333333333334</v>
      </c>
      <c r="F1637" s="121">
        <f t="shared" si="91"/>
        <v>64.5</v>
      </c>
      <c r="G1637" s="21"/>
      <c r="H1637" s="31"/>
      <c r="I1637" s="121">
        <f t="shared" si="92"/>
        <v>175.2</v>
      </c>
      <c r="J1637" s="21"/>
      <c r="K1637" s="31"/>
      <c r="L1637" s="113">
        <v>19</v>
      </c>
      <c r="M1637" s="113">
        <v>39</v>
      </c>
      <c r="N1637" s="113">
        <v>133</v>
      </c>
      <c r="O1637" s="113">
        <v>67</v>
      </c>
      <c r="P1637" s="113">
        <v>136</v>
      </c>
      <c r="Q1637" s="113">
        <v>130</v>
      </c>
      <c r="R1637" s="113">
        <v>162</v>
      </c>
      <c r="S1637" s="113">
        <v>172</v>
      </c>
      <c r="T1637" s="113">
        <v>276</v>
      </c>
    </row>
    <row r="1638" spans="1:20" x14ac:dyDescent="0.25">
      <c r="A1638" s="115" t="s">
        <v>1979</v>
      </c>
      <c r="B1638" s="104" t="s">
        <v>4919</v>
      </c>
      <c r="C1638" s="104">
        <v>10</v>
      </c>
      <c r="D1638" s="115" t="s">
        <v>7559</v>
      </c>
      <c r="E1638" s="31">
        <f t="shared" si="90"/>
        <v>203.33333333333334</v>
      </c>
      <c r="F1638" s="121">
        <f t="shared" si="91"/>
        <v>11.75</v>
      </c>
      <c r="G1638" s="21"/>
      <c r="H1638" s="31"/>
      <c r="I1638" s="121">
        <f t="shared" si="92"/>
        <v>198.4</v>
      </c>
      <c r="J1638" s="21"/>
      <c r="K1638" s="31"/>
      <c r="L1638" s="113">
        <v>1</v>
      </c>
      <c r="M1638" s="113">
        <v>3</v>
      </c>
      <c r="N1638" s="113">
        <v>11</v>
      </c>
      <c r="O1638" s="113">
        <v>32</v>
      </c>
      <c r="P1638" s="113">
        <v>172</v>
      </c>
      <c r="Q1638" s="113">
        <v>210</v>
      </c>
      <c r="R1638" s="113">
        <v>151</v>
      </c>
      <c r="S1638" s="113">
        <v>216</v>
      </c>
      <c r="T1638" s="113">
        <v>243</v>
      </c>
    </row>
    <row r="1639" spans="1:20" x14ac:dyDescent="0.25">
      <c r="A1639" s="115" t="s">
        <v>1555</v>
      </c>
      <c r="B1639" s="104" t="s">
        <v>4953</v>
      </c>
      <c r="C1639" s="104">
        <v>16</v>
      </c>
      <c r="D1639" s="115" t="s">
        <v>6556</v>
      </c>
      <c r="E1639" s="31">
        <f t="shared" si="90"/>
        <v>203.33333333333334</v>
      </c>
      <c r="F1639" s="121">
        <f t="shared" si="91"/>
        <v>168.25</v>
      </c>
      <c r="G1639" s="21"/>
      <c r="H1639" s="31"/>
      <c r="I1639" s="121">
        <f t="shared" si="92"/>
        <v>239.2</v>
      </c>
      <c r="J1639" s="21"/>
      <c r="K1639" s="31"/>
      <c r="L1639" s="113">
        <v>25</v>
      </c>
      <c r="M1639" s="113">
        <v>19</v>
      </c>
      <c r="N1639" s="113">
        <v>386</v>
      </c>
      <c r="O1639" s="113">
        <v>243</v>
      </c>
      <c r="P1639" s="113">
        <v>388</v>
      </c>
      <c r="Q1639" s="113">
        <v>198</v>
      </c>
      <c r="R1639" s="113">
        <v>222</v>
      </c>
      <c r="S1639" s="113">
        <v>171</v>
      </c>
      <c r="T1639" s="113">
        <v>217</v>
      </c>
    </row>
    <row r="1640" spans="1:20" x14ac:dyDescent="0.25">
      <c r="A1640" s="115" t="s">
        <v>1675</v>
      </c>
      <c r="B1640" s="104" t="s">
        <v>4953</v>
      </c>
      <c r="C1640" s="104">
        <v>16</v>
      </c>
      <c r="D1640" s="115" t="s">
        <v>7913</v>
      </c>
      <c r="E1640" s="31">
        <f t="shared" si="90"/>
        <v>202.66666666666666</v>
      </c>
      <c r="F1640" s="121">
        <f t="shared" si="91"/>
        <v>49.25</v>
      </c>
      <c r="G1640" s="21"/>
      <c r="H1640" s="31"/>
      <c r="I1640" s="121">
        <f t="shared" si="92"/>
        <v>235</v>
      </c>
      <c r="J1640" s="21"/>
      <c r="K1640" s="31"/>
      <c r="L1640" s="113">
        <v>7</v>
      </c>
      <c r="M1640" s="113">
        <v>53</v>
      </c>
      <c r="N1640" s="113">
        <v>80</v>
      </c>
      <c r="O1640" s="113">
        <v>57</v>
      </c>
      <c r="P1640" s="113">
        <v>359</v>
      </c>
      <c r="Q1640" s="113">
        <v>208</v>
      </c>
      <c r="R1640" s="113">
        <v>137</v>
      </c>
      <c r="S1640" s="113">
        <v>186</v>
      </c>
      <c r="T1640" s="113">
        <v>285</v>
      </c>
    </row>
    <row r="1641" spans="1:20" x14ac:dyDescent="0.25">
      <c r="A1641" s="115" t="s">
        <v>1742</v>
      </c>
      <c r="B1641" s="104" t="s">
        <v>4901</v>
      </c>
      <c r="C1641" s="104">
        <v>6</v>
      </c>
      <c r="D1641" s="115" t="s">
        <v>9161</v>
      </c>
      <c r="E1641" s="31">
        <f t="shared" si="90"/>
        <v>202.66666666666666</v>
      </c>
      <c r="F1641" s="121">
        <f t="shared" si="91"/>
        <v>93</v>
      </c>
      <c r="G1641" s="21"/>
      <c r="H1641" s="31"/>
      <c r="I1641" s="121">
        <f t="shared" si="92"/>
        <v>128</v>
      </c>
      <c r="J1641" s="21"/>
      <c r="K1641" s="31"/>
      <c r="L1641" s="113">
        <v>23</v>
      </c>
      <c r="M1641" s="113">
        <v>21</v>
      </c>
      <c r="N1641" s="113">
        <v>292</v>
      </c>
      <c r="O1641" s="113">
        <v>36</v>
      </c>
      <c r="P1641" s="113">
        <v>21</v>
      </c>
      <c r="Q1641" s="113">
        <v>11</v>
      </c>
      <c r="R1641" s="113">
        <v>188</v>
      </c>
      <c r="S1641" s="113">
        <v>190</v>
      </c>
      <c r="T1641" s="113">
        <v>230</v>
      </c>
    </row>
    <row r="1642" spans="1:20" x14ac:dyDescent="0.25">
      <c r="A1642" s="115" t="s">
        <v>2954</v>
      </c>
      <c r="B1642" s="104" t="s">
        <v>4951</v>
      </c>
      <c r="C1642" s="104">
        <v>15</v>
      </c>
      <c r="D1642" s="115" t="s">
        <v>8275</v>
      </c>
      <c r="E1642" s="31">
        <f t="shared" si="90"/>
        <v>201.66666666666666</v>
      </c>
      <c r="F1642" s="121">
        <f t="shared" si="91"/>
        <v>21</v>
      </c>
      <c r="G1642" s="21"/>
      <c r="H1642" s="31"/>
      <c r="I1642" s="121">
        <f t="shared" si="92"/>
        <v>166</v>
      </c>
      <c r="J1642" s="21"/>
      <c r="K1642" s="31"/>
      <c r="L1642" s="113">
        <v>7</v>
      </c>
      <c r="M1642" s="113">
        <v>5</v>
      </c>
      <c r="N1642" s="113">
        <v>35</v>
      </c>
      <c r="O1642" s="113">
        <v>37</v>
      </c>
      <c r="P1642" s="113">
        <v>21</v>
      </c>
      <c r="Q1642" s="113">
        <v>204</v>
      </c>
      <c r="R1642" s="113">
        <v>92</v>
      </c>
      <c r="S1642" s="113">
        <v>331</v>
      </c>
      <c r="T1642" s="113">
        <v>182</v>
      </c>
    </row>
    <row r="1643" spans="1:20" x14ac:dyDescent="0.25">
      <c r="A1643" s="115" t="s">
        <v>2815</v>
      </c>
      <c r="B1643" s="104" t="s">
        <v>4877</v>
      </c>
      <c r="C1643" s="104">
        <v>2</v>
      </c>
      <c r="D1643" s="115" t="s">
        <v>7005</v>
      </c>
      <c r="E1643" s="31">
        <f t="shared" si="90"/>
        <v>201.66666666666666</v>
      </c>
      <c r="F1643" s="121">
        <f t="shared" si="91"/>
        <v>33</v>
      </c>
      <c r="G1643" s="21"/>
      <c r="H1643" s="31"/>
      <c r="I1643" s="121">
        <f t="shared" si="92"/>
        <v>122.8</v>
      </c>
      <c r="J1643" s="21"/>
      <c r="K1643" s="31"/>
      <c r="L1643" s="113"/>
      <c r="M1643" s="113">
        <v>1</v>
      </c>
      <c r="N1643" s="113">
        <v>127</v>
      </c>
      <c r="O1643" s="113">
        <v>4</v>
      </c>
      <c r="P1643" s="113">
        <v>6</v>
      </c>
      <c r="Q1643" s="113">
        <v>3</v>
      </c>
      <c r="R1643" s="113">
        <v>216</v>
      </c>
      <c r="S1643" s="113">
        <v>216</v>
      </c>
      <c r="T1643" s="113">
        <v>173</v>
      </c>
    </row>
    <row r="1644" spans="1:20" x14ac:dyDescent="0.25">
      <c r="A1644" s="115" t="s">
        <v>2921</v>
      </c>
      <c r="B1644" s="104" t="s">
        <v>4953</v>
      </c>
      <c r="C1644" s="104">
        <v>16</v>
      </c>
      <c r="D1644" s="115" t="s">
        <v>7915</v>
      </c>
      <c r="E1644" s="31">
        <f t="shared" si="90"/>
        <v>201.33333333333334</v>
      </c>
      <c r="F1644" s="121">
        <f t="shared" si="91"/>
        <v>8.75</v>
      </c>
      <c r="G1644" s="21"/>
      <c r="H1644" s="31"/>
      <c r="I1644" s="121">
        <f t="shared" si="92"/>
        <v>122.4</v>
      </c>
      <c r="J1644" s="21"/>
      <c r="K1644" s="31"/>
      <c r="L1644" s="113">
        <v>6</v>
      </c>
      <c r="M1644" s="113">
        <v>14</v>
      </c>
      <c r="N1644" s="113">
        <v>1</v>
      </c>
      <c r="O1644" s="113">
        <v>14</v>
      </c>
      <c r="P1644" s="113">
        <v>4</v>
      </c>
      <c r="Q1644" s="113">
        <v>4</v>
      </c>
      <c r="R1644" s="113">
        <v>588</v>
      </c>
      <c r="S1644" s="113"/>
      <c r="T1644" s="113">
        <v>16</v>
      </c>
    </row>
    <row r="1645" spans="1:20" x14ac:dyDescent="0.25">
      <c r="A1645" s="115" t="s">
        <v>2667</v>
      </c>
      <c r="B1645" s="104" t="s">
        <v>4953</v>
      </c>
      <c r="C1645" s="104">
        <v>16</v>
      </c>
      <c r="D1645" s="115" t="s">
        <v>6315</v>
      </c>
      <c r="E1645" s="31">
        <f t="shared" si="90"/>
        <v>201</v>
      </c>
      <c r="F1645" s="121">
        <f t="shared" si="91"/>
        <v>49.75</v>
      </c>
      <c r="G1645" s="21"/>
      <c r="H1645" s="31"/>
      <c r="I1645" s="121">
        <f t="shared" si="92"/>
        <v>128.80000000000001</v>
      </c>
      <c r="J1645" s="21"/>
      <c r="K1645" s="31"/>
      <c r="L1645" s="113">
        <v>10</v>
      </c>
      <c r="M1645" s="113">
        <v>15</v>
      </c>
      <c r="N1645" s="113">
        <v>45</v>
      </c>
      <c r="O1645" s="113">
        <v>129</v>
      </c>
      <c r="P1645" s="113">
        <v>1</v>
      </c>
      <c r="Q1645" s="113">
        <v>40</v>
      </c>
      <c r="R1645" s="113">
        <v>109</v>
      </c>
      <c r="S1645" s="113">
        <v>226</v>
      </c>
      <c r="T1645" s="113">
        <v>268</v>
      </c>
    </row>
    <row r="1646" spans="1:20" x14ac:dyDescent="0.25">
      <c r="A1646" s="115" t="s">
        <v>1608</v>
      </c>
      <c r="B1646" s="104" t="s">
        <v>4896</v>
      </c>
      <c r="C1646" s="104">
        <v>5</v>
      </c>
      <c r="D1646" s="115" t="s">
        <v>6797</v>
      </c>
      <c r="E1646" s="31">
        <f t="shared" si="90"/>
        <v>199.66666666666666</v>
      </c>
      <c r="F1646" s="121">
        <f t="shared" si="91"/>
        <v>31385</v>
      </c>
      <c r="G1646" s="21"/>
      <c r="H1646" s="31"/>
      <c r="I1646" s="121">
        <f t="shared" si="92"/>
        <v>170.8</v>
      </c>
      <c r="J1646" s="21"/>
      <c r="K1646" s="31"/>
      <c r="L1646" s="113">
        <v>1</v>
      </c>
      <c r="M1646" s="113"/>
      <c r="N1646" s="113">
        <v>3</v>
      </c>
      <c r="O1646" s="113">
        <v>125536</v>
      </c>
      <c r="P1646" s="113">
        <v>64</v>
      </c>
      <c r="Q1646" s="113">
        <v>191</v>
      </c>
      <c r="R1646" s="113">
        <v>559</v>
      </c>
      <c r="S1646" s="113">
        <v>35</v>
      </c>
      <c r="T1646" s="113">
        <v>5</v>
      </c>
    </row>
    <row r="1647" spans="1:20" x14ac:dyDescent="0.25">
      <c r="A1647" s="115" t="s">
        <v>5155</v>
      </c>
      <c r="B1647" s="104" t="s">
        <v>5153</v>
      </c>
      <c r="C1647" s="104">
        <v>19</v>
      </c>
      <c r="D1647" s="115" t="s">
        <v>7756</v>
      </c>
      <c r="E1647" s="31">
        <f t="shared" si="90"/>
        <v>198.66666666666666</v>
      </c>
      <c r="F1647" s="121">
        <f t="shared" si="91"/>
        <v>210.75</v>
      </c>
      <c r="G1647" s="21"/>
      <c r="H1647" s="31"/>
      <c r="I1647" s="121">
        <f t="shared" si="92"/>
        <v>119.2</v>
      </c>
      <c r="J1647" s="21"/>
      <c r="K1647" s="31"/>
      <c r="L1647" s="113">
        <v>768</v>
      </c>
      <c r="M1647" s="113">
        <v>75</v>
      </c>
      <c r="N1647" s="113"/>
      <c r="O1647" s="113"/>
      <c r="P1647" s="113"/>
      <c r="Q1647" s="113"/>
      <c r="R1647" s="113"/>
      <c r="S1647" s="113"/>
      <c r="T1647" s="113">
        <v>596</v>
      </c>
    </row>
    <row r="1648" spans="1:20" x14ac:dyDescent="0.25">
      <c r="A1648" s="115" t="s">
        <v>2634</v>
      </c>
      <c r="B1648" s="104" t="s">
        <v>4910</v>
      </c>
      <c r="C1648" s="104">
        <v>7</v>
      </c>
      <c r="D1648" s="115" t="s">
        <v>5840</v>
      </c>
      <c r="E1648" s="31">
        <f t="shared" si="90"/>
        <v>198.66666666666666</v>
      </c>
      <c r="F1648" s="121">
        <f t="shared" si="91"/>
        <v>27.5</v>
      </c>
      <c r="G1648" s="21"/>
      <c r="H1648" s="31"/>
      <c r="I1648" s="121">
        <f t="shared" si="92"/>
        <v>127.4</v>
      </c>
      <c r="J1648" s="21"/>
      <c r="K1648" s="31"/>
      <c r="L1648" s="113">
        <v>41</v>
      </c>
      <c r="M1648" s="113">
        <v>4</v>
      </c>
      <c r="N1648" s="113">
        <v>64</v>
      </c>
      <c r="O1648" s="113">
        <v>1</v>
      </c>
      <c r="P1648" s="113">
        <v>15</v>
      </c>
      <c r="Q1648" s="113">
        <v>26</v>
      </c>
      <c r="R1648" s="113">
        <v>53</v>
      </c>
      <c r="S1648" s="113">
        <v>78</v>
      </c>
      <c r="T1648" s="113">
        <v>465</v>
      </c>
    </row>
    <row r="1649" spans="1:20" x14ac:dyDescent="0.25">
      <c r="A1649" s="115" t="s">
        <v>782</v>
      </c>
      <c r="B1649" s="104" t="s">
        <v>4940</v>
      </c>
      <c r="C1649" s="104">
        <v>13</v>
      </c>
      <c r="D1649" s="115" t="s">
        <v>7939</v>
      </c>
      <c r="E1649" s="31">
        <f t="shared" si="90"/>
        <v>198.66666666666666</v>
      </c>
      <c r="F1649" s="121">
        <f t="shared" si="91"/>
        <v>28</v>
      </c>
      <c r="G1649" s="21"/>
      <c r="H1649" s="31"/>
      <c r="I1649" s="121">
        <f t="shared" si="92"/>
        <v>155.19999999999999</v>
      </c>
      <c r="J1649" s="21"/>
      <c r="K1649" s="31"/>
      <c r="L1649" s="113">
        <v>38</v>
      </c>
      <c r="M1649" s="113">
        <v>22</v>
      </c>
      <c r="N1649" s="113">
        <v>14</v>
      </c>
      <c r="O1649" s="113">
        <v>38</v>
      </c>
      <c r="P1649" s="113">
        <v>57</v>
      </c>
      <c r="Q1649" s="113">
        <v>123</v>
      </c>
      <c r="R1649" s="113">
        <v>185</v>
      </c>
      <c r="S1649" s="113">
        <v>174</v>
      </c>
      <c r="T1649" s="113">
        <v>237</v>
      </c>
    </row>
    <row r="1650" spans="1:20" x14ac:dyDescent="0.25">
      <c r="A1650" s="115" t="s">
        <v>2065</v>
      </c>
      <c r="B1650" s="104" t="s">
        <v>4953</v>
      </c>
      <c r="C1650" s="104">
        <v>16</v>
      </c>
      <c r="D1650" s="115" t="s">
        <v>9214</v>
      </c>
      <c r="E1650" s="31">
        <f t="shared" si="90"/>
        <v>198.66666666666666</v>
      </c>
      <c r="F1650" s="121">
        <f t="shared" si="91"/>
        <v>36.75</v>
      </c>
      <c r="G1650" s="21"/>
      <c r="H1650" s="31"/>
      <c r="I1650" s="121">
        <f t="shared" si="92"/>
        <v>136.19999999999999</v>
      </c>
      <c r="J1650" s="21"/>
      <c r="K1650" s="31"/>
      <c r="L1650" s="113">
        <v>4</v>
      </c>
      <c r="M1650" s="113">
        <v>3</v>
      </c>
      <c r="N1650" s="113">
        <v>24</v>
      </c>
      <c r="O1650" s="113">
        <v>116</v>
      </c>
      <c r="P1650" s="113">
        <v>14</v>
      </c>
      <c r="Q1650" s="113">
        <v>71</v>
      </c>
      <c r="R1650" s="113">
        <v>57</v>
      </c>
      <c r="S1650" s="113">
        <v>414</v>
      </c>
      <c r="T1650" s="113">
        <v>125</v>
      </c>
    </row>
    <row r="1651" spans="1:20" x14ac:dyDescent="0.25">
      <c r="A1651" s="115" t="s">
        <v>2202</v>
      </c>
      <c r="B1651" s="104" t="s">
        <v>4929</v>
      </c>
      <c r="C1651" s="104">
        <v>11</v>
      </c>
      <c r="D1651" s="115" t="s">
        <v>9630</v>
      </c>
      <c r="E1651" s="31">
        <f t="shared" si="90"/>
        <v>198.33333333333334</v>
      </c>
      <c r="F1651" s="121">
        <f t="shared" si="91"/>
        <v>701</v>
      </c>
      <c r="G1651" s="21"/>
      <c r="H1651" s="31"/>
      <c r="I1651" s="121">
        <f t="shared" si="92"/>
        <v>387.8</v>
      </c>
      <c r="J1651" s="21"/>
      <c r="K1651" s="31"/>
      <c r="L1651" s="113">
        <v>165</v>
      </c>
      <c r="M1651" s="113">
        <v>989</v>
      </c>
      <c r="N1651" s="113">
        <v>954</v>
      </c>
      <c r="O1651" s="113">
        <v>696</v>
      </c>
      <c r="P1651" s="113">
        <v>683</v>
      </c>
      <c r="Q1651" s="113">
        <v>661</v>
      </c>
      <c r="R1651" s="113">
        <v>594</v>
      </c>
      <c r="S1651" s="113">
        <v>1</v>
      </c>
      <c r="T1651" s="113"/>
    </row>
    <row r="1652" spans="1:20" x14ac:dyDescent="0.25">
      <c r="A1652" s="115" t="s">
        <v>1218</v>
      </c>
      <c r="B1652" s="104" t="s">
        <v>4891</v>
      </c>
      <c r="C1652" s="104">
        <v>4</v>
      </c>
      <c r="D1652" s="115" t="s">
        <v>5700</v>
      </c>
      <c r="E1652" s="31">
        <f t="shared" si="90"/>
        <v>197.33333333333334</v>
      </c>
      <c r="F1652" s="121">
        <f t="shared" si="91"/>
        <v>66.25</v>
      </c>
      <c r="G1652" s="21"/>
      <c r="H1652" s="31"/>
      <c r="I1652" s="121">
        <f t="shared" si="92"/>
        <v>156.4</v>
      </c>
      <c r="J1652" s="21"/>
      <c r="K1652" s="31"/>
      <c r="L1652" s="113">
        <v>44</v>
      </c>
      <c r="M1652" s="113">
        <v>26</v>
      </c>
      <c r="N1652" s="113">
        <v>110</v>
      </c>
      <c r="O1652" s="113">
        <v>85</v>
      </c>
      <c r="P1652" s="113">
        <v>66</v>
      </c>
      <c r="Q1652" s="113">
        <v>124</v>
      </c>
      <c r="R1652" s="113">
        <v>146</v>
      </c>
      <c r="S1652" s="113">
        <v>271</v>
      </c>
      <c r="T1652" s="113">
        <v>175</v>
      </c>
    </row>
    <row r="1653" spans="1:20" x14ac:dyDescent="0.25">
      <c r="A1653" s="115" t="s">
        <v>3239</v>
      </c>
      <c r="B1653" s="104" t="s">
        <v>4922</v>
      </c>
      <c r="C1653" s="104">
        <v>11</v>
      </c>
      <c r="D1653" s="115" t="s">
        <v>8904</v>
      </c>
      <c r="E1653" s="31">
        <f t="shared" si="90"/>
        <v>197</v>
      </c>
      <c r="F1653" s="121">
        <f t="shared" si="91"/>
        <v>161.5</v>
      </c>
      <c r="G1653" s="21"/>
      <c r="H1653" s="31"/>
      <c r="I1653" s="121">
        <f t="shared" si="92"/>
        <v>199.8</v>
      </c>
      <c r="J1653" s="21"/>
      <c r="K1653" s="31"/>
      <c r="L1653" s="113">
        <v>128</v>
      </c>
      <c r="M1653" s="113">
        <v>279</v>
      </c>
      <c r="N1653" s="113">
        <v>35</v>
      </c>
      <c r="O1653" s="113">
        <v>204</v>
      </c>
      <c r="P1653" s="113">
        <v>202</v>
      </c>
      <c r="Q1653" s="113">
        <v>206</v>
      </c>
      <c r="R1653" s="113">
        <v>125</v>
      </c>
      <c r="S1653" s="113">
        <v>83</v>
      </c>
      <c r="T1653" s="113">
        <v>383</v>
      </c>
    </row>
    <row r="1654" spans="1:20" x14ac:dyDescent="0.25">
      <c r="A1654" s="115" t="s">
        <v>2077</v>
      </c>
      <c r="B1654" s="104" t="s">
        <v>4898</v>
      </c>
      <c r="C1654" s="104">
        <v>6</v>
      </c>
      <c r="D1654" s="115" t="s">
        <v>6972</v>
      </c>
      <c r="E1654" s="31">
        <f t="shared" si="90"/>
        <v>196.66666666666666</v>
      </c>
      <c r="F1654" s="121">
        <f t="shared" si="91"/>
        <v>146.25</v>
      </c>
      <c r="G1654" s="21"/>
      <c r="H1654" s="31"/>
      <c r="I1654" s="121">
        <f t="shared" si="92"/>
        <v>173.6</v>
      </c>
      <c r="J1654" s="21"/>
      <c r="K1654" s="31"/>
      <c r="L1654" s="113">
        <v>149</v>
      </c>
      <c r="M1654" s="113">
        <v>203</v>
      </c>
      <c r="N1654" s="113">
        <v>84</v>
      </c>
      <c r="O1654" s="113">
        <v>149</v>
      </c>
      <c r="P1654" s="113">
        <v>128</v>
      </c>
      <c r="Q1654" s="113">
        <v>150</v>
      </c>
      <c r="R1654" s="113">
        <v>212</v>
      </c>
      <c r="S1654" s="113">
        <v>181</v>
      </c>
      <c r="T1654" s="113">
        <v>197</v>
      </c>
    </row>
    <row r="1655" spans="1:20" x14ac:dyDescent="0.25">
      <c r="A1655" s="115" t="s">
        <v>1787</v>
      </c>
      <c r="B1655" s="104" t="s">
        <v>4909</v>
      </c>
      <c r="C1655" s="104">
        <v>7</v>
      </c>
      <c r="D1655" s="115" t="s">
        <v>7721</v>
      </c>
      <c r="E1655" s="31">
        <f t="shared" si="90"/>
        <v>196.66666666666666</v>
      </c>
      <c r="F1655" s="121">
        <f t="shared" si="91"/>
        <v>36.75</v>
      </c>
      <c r="G1655" s="21"/>
      <c r="H1655" s="31"/>
      <c r="I1655" s="121">
        <f t="shared" si="92"/>
        <v>161.19999999999999</v>
      </c>
      <c r="J1655" s="21"/>
      <c r="K1655" s="31"/>
      <c r="L1655" s="113">
        <v>18</v>
      </c>
      <c r="M1655" s="113">
        <v>2</v>
      </c>
      <c r="N1655" s="113">
        <v>110</v>
      </c>
      <c r="O1655" s="113">
        <v>17</v>
      </c>
      <c r="P1655" s="113">
        <v>113</v>
      </c>
      <c r="Q1655" s="113">
        <v>103</v>
      </c>
      <c r="R1655" s="113">
        <v>538</v>
      </c>
      <c r="S1655" s="113">
        <v>25</v>
      </c>
      <c r="T1655" s="113">
        <v>27</v>
      </c>
    </row>
    <row r="1656" spans="1:20" x14ac:dyDescent="0.25">
      <c r="A1656" s="115" t="s">
        <v>1243</v>
      </c>
      <c r="B1656" s="104" t="s">
        <v>4953</v>
      </c>
      <c r="C1656" s="104">
        <v>16</v>
      </c>
      <c r="D1656" s="115" t="s">
        <v>6713</v>
      </c>
      <c r="E1656" s="31">
        <f t="shared" si="90"/>
        <v>196.66666666666666</v>
      </c>
      <c r="F1656" s="121">
        <f t="shared" si="91"/>
        <v>27.25</v>
      </c>
      <c r="G1656" s="21"/>
      <c r="H1656" s="31"/>
      <c r="I1656" s="121">
        <f t="shared" si="92"/>
        <v>194</v>
      </c>
      <c r="J1656" s="21"/>
      <c r="K1656" s="31"/>
      <c r="L1656" s="113">
        <v>81</v>
      </c>
      <c r="M1656" s="113"/>
      <c r="N1656" s="113">
        <v>1</v>
      </c>
      <c r="O1656" s="113">
        <v>27</v>
      </c>
      <c r="P1656" s="113">
        <v>351</v>
      </c>
      <c r="Q1656" s="113">
        <v>29</v>
      </c>
      <c r="R1656" s="113">
        <v>345</v>
      </c>
      <c r="S1656" s="113">
        <v>235</v>
      </c>
      <c r="T1656" s="113">
        <v>10</v>
      </c>
    </row>
    <row r="1657" spans="1:20" x14ac:dyDescent="0.25">
      <c r="A1657" s="115" t="s">
        <v>1849</v>
      </c>
      <c r="B1657" s="104" t="s">
        <v>4908</v>
      </c>
      <c r="C1657" s="104">
        <v>6</v>
      </c>
      <c r="D1657" s="115" t="s">
        <v>8569</v>
      </c>
      <c r="E1657" s="31">
        <f t="shared" si="90"/>
        <v>196.33333333333334</v>
      </c>
      <c r="F1657" s="121">
        <f t="shared" si="91"/>
        <v>283.5</v>
      </c>
      <c r="G1657" s="21"/>
      <c r="H1657" s="31"/>
      <c r="I1657" s="121">
        <f t="shared" si="92"/>
        <v>598.20000000000005</v>
      </c>
      <c r="J1657" s="21"/>
      <c r="K1657" s="31"/>
      <c r="L1657" s="113">
        <v>6</v>
      </c>
      <c r="M1657" s="113">
        <v>56</v>
      </c>
      <c r="N1657" s="113">
        <v>90</v>
      </c>
      <c r="O1657" s="113">
        <v>982</v>
      </c>
      <c r="P1657" s="113">
        <v>1198</v>
      </c>
      <c r="Q1657" s="113">
        <v>1204</v>
      </c>
      <c r="R1657" s="113">
        <v>168</v>
      </c>
      <c r="S1657" s="113">
        <v>143</v>
      </c>
      <c r="T1657" s="113">
        <v>278</v>
      </c>
    </row>
    <row r="1658" spans="1:20" x14ac:dyDescent="0.25">
      <c r="A1658" s="115" t="s">
        <v>3241</v>
      </c>
      <c r="B1658" s="104" t="s">
        <v>4925</v>
      </c>
      <c r="C1658" s="104">
        <v>11</v>
      </c>
      <c r="D1658" s="115" t="s">
        <v>8295</v>
      </c>
      <c r="E1658" s="31">
        <f t="shared" si="90"/>
        <v>196.33333333333334</v>
      </c>
      <c r="F1658" s="121">
        <f t="shared" si="91"/>
        <v>88</v>
      </c>
      <c r="G1658" s="21"/>
      <c r="H1658" s="31"/>
      <c r="I1658" s="121">
        <f t="shared" si="92"/>
        <v>200.4</v>
      </c>
      <c r="J1658" s="21"/>
      <c r="K1658" s="31"/>
      <c r="L1658" s="113">
        <v>79</v>
      </c>
      <c r="M1658" s="113">
        <v>91</v>
      </c>
      <c r="N1658" s="113">
        <v>140</v>
      </c>
      <c r="O1658" s="113">
        <v>42</v>
      </c>
      <c r="P1658" s="113">
        <v>240</v>
      </c>
      <c r="Q1658" s="113">
        <v>173</v>
      </c>
      <c r="R1658" s="113">
        <v>170</v>
      </c>
      <c r="S1658" s="113">
        <v>292</v>
      </c>
      <c r="T1658" s="113">
        <v>127</v>
      </c>
    </row>
    <row r="1659" spans="1:20" x14ac:dyDescent="0.25">
      <c r="A1659" s="115" t="s">
        <v>2668</v>
      </c>
      <c r="B1659" s="104" t="s">
        <v>4899</v>
      </c>
      <c r="C1659" s="104">
        <v>6</v>
      </c>
      <c r="D1659" s="115" t="s">
        <v>6818</v>
      </c>
      <c r="E1659" s="31">
        <f t="shared" si="90"/>
        <v>196.33333333333334</v>
      </c>
      <c r="F1659" s="121">
        <f t="shared" si="91"/>
        <v>50.75</v>
      </c>
      <c r="G1659" s="21"/>
      <c r="H1659" s="31"/>
      <c r="I1659" s="121">
        <f t="shared" si="92"/>
        <v>160.4</v>
      </c>
      <c r="J1659" s="21"/>
      <c r="K1659" s="31"/>
      <c r="L1659" s="113">
        <v>53</v>
      </c>
      <c r="M1659" s="113">
        <v>45</v>
      </c>
      <c r="N1659" s="113">
        <v>32</v>
      </c>
      <c r="O1659" s="113">
        <v>73</v>
      </c>
      <c r="P1659" s="113">
        <v>50</v>
      </c>
      <c r="Q1659" s="113">
        <v>163</v>
      </c>
      <c r="R1659" s="113">
        <v>158</v>
      </c>
      <c r="S1659" s="113">
        <v>339</v>
      </c>
      <c r="T1659" s="113">
        <v>92</v>
      </c>
    </row>
    <row r="1660" spans="1:20" x14ac:dyDescent="0.25">
      <c r="A1660" s="115" t="s">
        <v>3396</v>
      </c>
      <c r="B1660" s="104" t="s">
        <v>4925</v>
      </c>
      <c r="C1660" s="104">
        <v>11</v>
      </c>
      <c r="D1660" s="115" t="s">
        <v>8675</v>
      </c>
      <c r="E1660" s="31">
        <f t="shared" si="90"/>
        <v>195.66666666666666</v>
      </c>
      <c r="F1660" s="121">
        <f t="shared" si="91"/>
        <v>1.25</v>
      </c>
      <c r="G1660" s="21"/>
      <c r="H1660" s="31"/>
      <c r="I1660" s="121">
        <f t="shared" si="92"/>
        <v>117.4</v>
      </c>
      <c r="J1660" s="21"/>
      <c r="K1660" s="31"/>
      <c r="L1660" s="113"/>
      <c r="M1660" s="113"/>
      <c r="N1660" s="113">
        <v>5</v>
      </c>
      <c r="O1660" s="113"/>
      <c r="P1660" s="113"/>
      <c r="Q1660" s="113"/>
      <c r="R1660" s="113"/>
      <c r="S1660" s="113">
        <v>243</v>
      </c>
      <c r="T1660" s="113">
        <v>344</v>
      </c>
    </row>
    <row r="1661" spans="1:20" x14ac:dyDescent="0.25">
      <c r="A1661" s="115" t="s">
        <v>2472</v>
      </c>
      <c r="B1661" s="104" t="s">
        <v>4959</v>
      </c>
      <c r="C1661" s="104">
        <v>18</v>
      </c>
      <c r="D1661" s="115" t="s">
        <v>8460</v>
      </c>
      <c r="E1661" s="31">
        <f t="shared" si="90"/>
        <v>195.33333333333334</v>
      </c>
      <c r="F1661" s="121">
        <f t="shared" si="91"/>
        <v>75.75</v>
      </c>
      <c r="G1661" s="21"/>
      <c r="H1661" s="31"/>
      <c r="I1661" s="121">
        <f t="shared" si="92"/>
        <v>132.80000000000001</v>
      </c>
      <c r="J1661" s="21"/>
      <c r="K1661" s="31"/>
      <c r="L1661" s="113">
        <v>27</v>
      </c>
      <c r="M1661" s="113">
        <v>12</v>
      </c>
      <c r="N1661" s="113">
        <v>3</v>
      </c>
      <c r="O1661" s="113">
        <v>261</v>
      </c>
      <c r="P1661" s="113">
        <v>19</v>
      </c>
      <c r="Q1661" s="113">
        <v>59</v>
      </c>
      <c r="R1661" s="113">
        <v>93</v>
      </c>
      <c r="S1661" s="113">
        <v>250</v>
      </c>
      <c r="T1661" s="113">
        <v>243</v>
      </c>
    </row>
    <row r="1662" spans="1:20" x14ac:dyDescent="0.25">
      <c r="A1662" s="115" t="s">
        <v>23</v>
      </c>
      <c r="B1662" s="104" t="s">
        <v>4878</v>
      </c>
      <c r="C1662" s="104">
        <v>2</v>
      </c>
      <c r="D1662" s="115" t="s">
        <v>9069</v>
      </c>
      <c r="E1662" s="31">
        <f t="shared" si="90"/>
        <v>195.33333333333334</v>
      </c>
      <c r="F1662" s="121">
        <f t="shared" si="91"/>
        <v>124.5</v>
      </c>
      <c r="G1662" s="21"/>
      <c r="H1662" s="31"/>
      <c r="I1662" s="121">
        <f t="shared" si="92"/>
        <v>246.2</v>
      </c>
      <c r="J1662" s="21"/>
      <c r="K1662" s="31"/>
      <c r="L1662" s="113">
        <v>31</v>
      </c>
      <c r="M1662" s="113">
        <v>137</v>
      </c>
      <c r="N1662" s="113">
        <v>32</v>
      </c>
      <c r="O1662" s="113">
        <v>298</v>
      </c>
      <c r="P1662" s="113">
        <v>272</v>
      </c>
      <c r="Q1662" s="113">
        <v>373</v>
      </c>
      <c r="R1662" s="113">
        <v>195</v>
      </c>
      <c r="S1662" s="113">
        <v>171</v>
      </c>
      <c r="T1662" s="113">
        <v>220</v>
      </c>
    </row>
    <row r="1663" spans="1:20" x14ac:dyDescent="0.25">
      <c r="A1663" s="115" t="s">
        <v>1081</v>
      </c>
      <c r="B1663" s="104" t="s">
        <v>4954</v>
      </c>
      <c r="C1663" s="104">
        <v>16</v>
      </c>
      <c r="D1663" s="115" t="s">
        <v>8042</v>
      </c>
      <c r="E1663" s="31">
        <f t="shared" si="90"/>
        <v>195.33333333333334</v>
      </c>
      <c r="F1663" s="121">
        <f t="shared" si="91"/>
        <v>171.75</v>
      </c>
      <c r="G1663" s="21"/>
      <c r="H1663" s="31"/>
      <c r="I1663" s="121">
        <f t="shared" si="92"/>
        <v>270.2</v>
      </c>
      <c r="J1663" s="21"/>
      <c r="K1663" s="31"/>
      <c r="L1663" s="113">
        <v>20</v>
      </c>
      <c r="M1663" s="113">
        <v>50</v>
      </c>
      <c r="N1663" s="113">
        <v>150</v>
      </c>
      <c r="O1663" s="113">
        <v>467</v>
      </c>
      <c r="P1663" s="113">
        <v>230</v>
      </c>
      <c r="Q1663" s="113">
        <v>535</v>
      </c>
      <c r="R1663" s="113">
        <v>202</v>
      </c>
      <c r="S1663" s="113">
        <v>173</v>
      </c>
      <c r="T1663" s="113">
        <v>211</v>
      </c>
    </row>
    <row r="1664" spans="1:20" x14ac:dyDescent="0.25">
      <c r="A1664" s="115" t="s">
        <v>8869</v>
      </c>
      <c r="B1664" s="104" t="s">
        <v>4954</v>
      </c>
      <c r="C1664" s="104">
        <v>16</v>
      </c>
      <c r="D1664" s="115" t="s">
        <v>8870</v>
      </c>
      <c r="E1664" s="31">
        <f t="shared" si="90"/>
        <v>195</v>
      </c>
      <c r="F1664" s="121">
        <f t="shared" si="91"/>
        <v>0</v>
      </c>
      <c r="G1664" s="21"/>
      <c r="H1664" s="31"/>
      <c r="I1664" s="121">
        <f t="shared" si="92"/>
        <v>117</v>
      </c>
      <c r="J1664" s="21"/>
      <c r="K1664" s="31"/>
      <c r="L1664" s="113"/>
      <c r="M1664" s="113"/>
      <c r="N1664" s="113"/>
      <c r="O1664" s="113"/>
      <c r="P1664" s="113"/>
      <c r="Q1664" s="113"/>
      <c r="R1664" s="113"/>
      <c r="S1664" s="113">
        <v>474</v>
      </c>
      <c r="T1664" s="113">
        <v>111</v>
      </c>
    </row>
    <row r="1665" spans="1:20" x14ac:dyDescent="0.25">
      <c r="A1665" s="115" t="s">
        <v>832</v>
      </c>
      <c r="B1665" s="104" t="s">
        <v>4952</v>
      </c>
      <c r="C1665" s="104">
        <v>15</v>
      </c>
      <c r="D1665" s="115" t="s">
        <v>9006</v>
      </c>
      <c r="E1665" s="31">
        <f t="shared" si="90"/>
        <v>193.66666666666666</v>
      </c>
      <c r="F1665" s="121">
        <f t="shared" si="91"/>
        <v>123.5</v>
      </c>
      <c r="G1665" s="21"/>
      <c r="H1665" s="31"/>
      <c r="I1665" s="121">
        <f t="shared" si="92"/>
        <v>182</v>
      </c>
      <c r="J1665" s="21"/>
      <c r="K1665" s="31"/>
      <c r="L1665" s="113">
        <v>79</v>
      </c>
      <c r="M1665" s="113">
        <v>79</v>
      </c>
      <c r="N1665" s="113">
        <v>163</v>
      </c>
      <c r="O1665" s="113">
        <v>173</v>
      </c>
      <c r="P1665" s="113">
        <v>230</v>
      </c>
      <c r="Q1665" s="113">
        <v>99</v>
      </c>
      <c r="R1665" s="113">
        <v>91</v>
      </c>
      <c r="S1665" s="113">
        <v>227</v>
      </c>
      <c r="T1665" s="113">
        <v>263</v>
      </c>
    </row>
    <row r="1666" spans="1:20" x14ac:dyDescent="0.25">
      <c r="A1666" s="115" t="s">
        <v>1507</v>
      </c>
      <c r="B1666" s="104" t="s">
        <v>4942</v>
      </c>
      <c r="C1666" s="104">
        <v>15</v>
      </c>
      <c r="D1666" s="115" t="s">
        <v>5872</v>
      </c>
      <c r="E1666" s="31">
        <f t="shared" si="90"/>
        <v>193.66666666666666</v>
      </c>
      <c r="F1666" s="121">
        <f t="shared" si="91"/>
        <v>83</v>
      </c>
      <c r="G1666" s="21"/>
      <c r="H1666" s="31"/>
      <c r="I1666" s="121">
        <f t="shared" si="92"/>
        <v>169</v>
      </c>
      <c r="J1666" s="21"/>
      <c r="K1666" s="31"/>
      <c r="L1666" s="113">
        <v>1</v>
      </c>
      <c r="M1666" s="113">
        <v>29</v>
      </c>
      <c r="N1666" s="113">
        <v>165</v>
      </c>
      <c r="O1666" s="113">
        <v>137</v>
      </c>
      <c r="P1666" s="113">
        <v>106</v>
      </c>
      <c r="Q1666" s="113">
        <v>158</v>
      </c>
      <c r="R1666" s="113">
        <v>95</v>
      </c>
      <c r="S1666" s="113">
        <v>309</v>
      </c>
      <c r="T1666" s="113">
        <v>177</v>
      </c>
    </row>
    <row r="1667" spans="1:20" x14ac:dyDescent="0.25">
      <c r="A1667" s="115" t="s">
        <v>1946</v>
      </c>
      <c r="B1667" s="104" t="s">
        <v>4899</v>
      </c>
      <c r="C1667" s="104">
        <v>6</v>
      </c>
      <c r="D1667" s="115" t="s">
        <v>9155</v>
      </c>
      <c r="E1667" s="31">
        <f t="shared" si="90"/>
        <v>193.66666666666666</v>
      </c>
      <c r="F1667" s="121">
        <f t="shared" si="91"/>
        <v>23.75</v>
      </c>
      <c r="G1667" s="21"/>
      <c r="H1667" s="31"/>
      <c r="I1667" s="121">
        <f t="shared" si="92"/>
        <v>173.8</v>
      </c>
      <c r="J1667" s="21"/>
      <c r="K1667" s="31"/>
      <c r="L1667" s="113">
        <v>13</v>
      </c>
      <c r="M1667" s="113">
        <v>16</v>
      </c>
      <c r="N1667" s="113">
        <v>38</v>
      </c>
      <c r="O1667" s="113">
        <v>28</v>
      </c>
      <c r="P1667" s="113">
        <v>159</v>
      </c>
      <c r="Q1667" s="113">
        <v>129</v>
      </c>
      <c r="R1667" s="113">
        <v>256</v>
      </c>
      <c r="S1667" s="113">
        <v>210</v>
      </c>
      <c r="T1667" s="113">
        <v>115</v>
      </c>
    </row>
    <row r="1668" spans="1:20" x14ac:dyDescent="0.25">
      <c r="A1668" s="115" t="s">
        <v>1647</v>
      </c>
      <c r="B1668" s="104" t="s">
        <v>4943</v>
      </c>
      <c r="C1668" s="104">
        <v>15</v>
      </c>
      <c r="D1668" s="115" t="s">
        <v>6547</v>
      </c>
      <c r="E1668" s="31">
        <f t="shared" si="90"/>
        <v>193.66666666666666</v>
      </c>
      <c r="F1668" s="121">
        <f t="shared" si="91"/>
        <v>20.5</v>
      </c>
      <c r="G1668" s="21"/>
      <c r="H1668" s="31"/>
      <c r="I1668" s="121">
        <f t="shared" si="92"/>
        <v>166.8</v>
      </c>
      <c r="J1668" s="21"/>
      <c r="K1668" s="31"/>
      <c r="L1668" s="113">
        <v>22</v>
      </c>
      <c r="M1668" s="113">
        <v>18</v>
      </c>
      <c r="N1668" s="113">
        <v>24</v>
      </c>
      <c r="O1668" s="113">
        <v>18</v>
      </c>
      <c r="P1668" s="113">
        <v>105</v>
      </c>
      <c r="Q1668" s="113">
        <v>148</v>
      </c>
      <c r="R1668" s="113">
        <v>275</v>
      </c>
      <c r="S1668" s="113">
        <v>192</v>
      </c>
      <c r="T1668" s="113">
        <v>114</v>
      </c>
    </row>
    <row r="1669" spans="1:20" x14ac:dyDescent="0.25">
      <c r="A1669" s="115" t="s">
        <v>8351</v>
      </c>
      <c r="B1669" s="104" t="s">
        <v>4872</v>
      </c>
      <c r="C1669" s="104">
        <v>1</v>
      </c>
      <c r="D1669" s="115" t="s">
        <v>8352</v>
      </c>
      <c r="E1669" s="31">
        <f t="shared" si="90"/>
        <v>193.33333333333334</v>
      </c>
      <c r="F1669" s="121">
        <f t="shared" si="91"/>
        <v>0</v>
      </c>
      <c r="G1669" s="21"/>
      <c r="H1669" s="31"/>
      <c r="I1669" s="121">
        <f t="shared" si="92"/>
        <v>116</v>
      </c>
      <c r="J1669" s="21"/>
      <c r="K1669" s="31"/>
      <c r="L1669" s="113"/>
      <c r="M1669" s="113"/>
      <c r="N1669" s="113"/>
      <c r="O1669" s="113"/>
      <c r="P1669" s="113"/>
      <c r="Q1669" s="113"/>
      <c r="R1669" s="113"/>
      <c r="S1669" s="113">
        <v>118</v>
      </c>
      <c r="T1669" s="113">
        <v>462</v>
      </c>
    </row>
    <row r="1670" spans="1:20" x14ac:dyDescent="0.25">
      <c r="A1670" s="115" t="s">
        <v>1952</v>
      </c>
      <c r="B1670" s="104" t="s">
        <v>4954</v>
      </c>
      <c r="C1670" s="104">
        <v>16</v>
      </c>
      <c r="D1670" s="115" t="s">
        <v>8057</v>
      </c>
      <c r="E1670" s="31">
        <f t="shared" si="90"/>
        <v>193.33333333333334</v>
      </c>
      <c r="F1670" s="121">
        <f t="shared" si="91"/>
        <v>80.25</v>
      </c>
      <c r="G1670" s="21"/>
      <c r="H1670" s="31"/>
      <c r="I1670" s="121">
        <f t="shared" si="92"/>
        <v>153.80000000000001</v>
      </c>
      <c r="J1670" s="21"/>
      <c r="K1670" s="31"/>
      <c r="L1670" s="113">
        <v>89</v>
      </c>
      <c r="M1670" s="113">
        <v>87</v>
      </c>
      <c r="N1670" s="113">
        <v>59</v>
      </c>
      <c r="O1670" s="113">
        <v>86</v>
      </c>
      <c r="P1670" s="113">
        <v>115</v>
      </c>
      <c r="Q1670" s="113">
        <v>74</v>
      </c>
      <c r="R1670" s="113">
        <v>103</v>
      </c>
      <c r="S1670" s="113">
        <v>334</v>
      </c>
      <c r="T1670" s="113">
        <v>143</v>
      </c>
    </row>
    <row r="1671" spans="1:20" x14ac:dyDescent="0.25">
      <c r="A1671" s="115" t="s">
        <v>2014</v>
      </c>
      <c r="B1671" s="104" t="s">
        <v>4946</v>
      </c>
      <c r="C1671" s="104">
        <v>15</v>
      </c>
      <c r="D1671" s="115" t="s">
        <v>9244</v>
      </c>
      <c r="E1671" s="31">
        <f t="shared" si="90"/>
        <v>192.66666666666666</v>
      </c>
      <c r="F1671" s="121">
        <f t="shared" si="91"/>
        <v>76.25</v>
      </c>
      <c r="G1671" s="21"/>
      <c r="H1671" s="31"/>
      <c r="I1671" s="121">
        <f t="shared" si="92"/>
        <v>160.6</v>
      </c>
      <c r="J1671" s="21"/>
      <c r="K1671" s="31"/>
      <c r="L1671" s="113">
        <v>40</v>
      </c>
      <c r="M1671" s="113">
        <v>35</v>
      </c>
      <c r="N1671" s="113">
        <v>38</v>
      </c>
      <c r="O1671" s="113">
        <v>192</v>
      </c>
      <c r="P1671" s="113">
        <v>71</v>
      </c>
      <c r="Q1671" s="113">
        <v>154</v>
      </c>
      <c r="R1671" s="113">
        <v>114</v>
      </c>
      <c r="S1671" s="113">
        <v>64</v>
      </c>
      <c r="T1671" s="113">
        <v>400</v>
      </c>
    </row>
    <row r="1672" spans="1:20" x14ac:dyDescent="0.25">
      <c r="A1672" s="115" t="s">
        <v>5144</v>
      </c>
      <c r="B1672" s="104" t="s">
        <v>5153</v>
      </c>
      <c r="C1672" s="104">
        <v>19</v>
      </c>
      <c r="D1672" s="115" t="s">
        <v>7373</v>
      </c>
      <c r="E1672" s="31">
        <f t="shared" si="90"/>
        <v>192.66666666666666</v>
      </c>
      <c r="F1672" s="121">
        <f t="shared" si="91"/>
        <v>42.5</v>
      </c>
      <c r="G1672" s="21"/>
      <c r="H1672" s="31"/>
      <c r="I1672" s="121">
        <f t="shared" si="92"/>
        <v>294.60000000000002</v>
      </c>
      <c r="J1672" s="21"/>
      <c r="K1672" s="31"/>
      <c r="L1672" s="113">
        <v>157</v>
      </c>
      <c r="M1672" s="113">
        <v>1</v>
      </c>
      <c r="N1672" s="113">
        <v>12</v>
      </c>
      <c r="O1672" s="113"/>
      <c r="P1672" s="113">
        <v>867</v>
      </c>
      <c r="Q1672" s="113">
        <v>28</v>
      </c>
      <c r="R1672" s="113">
        <v>292</v>
      </c>
      <c r="S1672" s="113">
        <v>4</v>
      </c>
      <c r="T1672" s="113">
        <v>282</v>
      </c>
    </row>
    <row r="1673" spans="1:20" x14ac:dyDescent="0.25">
      <c r="A1673" s="115" t="s">
        <v>1981</v>
      </c>
      <c r="B1673" s="104" t="s">
        <v>4900</v>
      </c>
      <c r="C1673" s="104">
        <v>6</v>
      </c>
      <c r="D1673" s="115" t="s">
        <v>6266</v>
      </c>
      <c r="E1673" s="31">
        <f t="shared" si="90"/>
        <v>192.66666666666666</v>
      </c>
      <c r="F1673" s="121">
        <f t="shared" si="91"/>
        <v>547.75</v>
      </c>
      <c r="G1673" s="21"/>
      <c r="H1673" s="31"/>
      <c r="I1673" s="121">
        <f t="shared" si="92"/>
        <v>360.2</v>
      </c>
      <c r="J1673" s="21"/>
      <c r="K1673" s="31"/>
      <c r="L1673" s="113">
        <v>410</v>
      </c>
      <c r="M1673" s="113">
        <v>304</v>
      </c>
      <c r="N1673" s="113">
        <v>356</v>
      </c>
      <c r="O1673" s="113">
        <v>1121</v>
      </c>
      <c r="P1673" s="113">
        <v>958</v>
      </c>
      <c r="Q1673" s="113">
        <v>265</v>
      </c>
      <c r="R1673" s="113">
        <v>231</v>
      </c>
      <c r="S1673" s="113">
        <v>205</v>
      </c>
      <c r="T1673" s="113">
        <v>142</v>
      </c>
    </row>
    <row r="1674" spans="1:20" x14ac:dyDescent="0.25">
      <c r="A1674" s="115" t="s">
        <v>2965</v>
      </c>
      <c r="B1674" s="104" t="s">
        <v>4962</v>
      </c>
      <c r="C1674" s="104">
        <v>20</v>
      </c>
      <c r="D1674" s="115" t="s">
        <v>7975</v>
      </c>
      <c r="E1674" s="31">
        <f t="shared" si="90"/>
        <v>192.33333333333334</v>
      </c>
      <c r="F1674" s="121">
        <f t="shared" si="91"/>
        <v>6.5</v>
      </c>
      <c r="G1674" s="21"/>
      <c r="H1674" s="31"/>
      <c r="I1674" s="121">
        <f t="shared" si="92"/>
        <v>143.19999999999999</v>
      </c>
      <c r="J1674" s="21"/>
      <c r="K1674" s="31"/>
      <c r="L1674" s="113">
        <v>24</v>
      </c>
      <c r="M1674" s="113"/>
      <c r="N1674" s="113">
        <v>1</v>
      </c>
      <c r="O1674" s="113">
        <v>1</v>
      </c>
      <c r="P1674" s="113">
        <v>34</v>
      </c>
      <c r="Q1674" s="113">
        <v>105</v>
      </c>
      <c r="R1674" s="113">
        <v>138</v>
      </c>
      <c r="S1674" s="113">
        <v>217</v>
      </c>
      <c r="T1674" s="113">
        <v>222</v>
      </c>
    </row>
    <row r="1675" spans="1:20" x14ac:dyDescent="0.25">
      <c r="A1675" s="115" t="s">
        <v>814</v>
      </c>
      <c r="B1675" s="104" t="s">
        <v>4954</v>
      </c>
      <c r="C1675" s="104">
        <v>16</v>
      </c>
      <c r="D1675" s="115" t="s">
        <v>5733</v>
      </c>
      <c r="E1675" s="31">
        <f t="shared" si="90"/>
        <v>192</v>
      </c>
      <c r="F1675" s="121">
        <f t="shared" si="91"/>
        <v>45.25</v>
      </c>
      <c r="G1675" s="21"/>
      <c r="H1675" s="31"/>
      <c r="I1675" s="121">
        <f t="shared" si="92"/>
        <v>150.19999999999999</v>
      </c>
      <c r="J1675" s="21"/>
      <c r="K1675" s="31"/>
      <c r="L1675" s="113">
        <v>26</v>
      </c>
      <c r="M1675" s="113">
        <v>16</v>
      </c>
      <c r="N1675" s="113">
        <v>50</v>
      </c>
      <c r="O1675" s="113">
        <v>89</v>
      </c>
      <c r="P1675" s="113">
        <v>85</v>
      </c>
      <c r="Q1675" s="113">
        <v>90</v>
      </c>
      <c r="R1675" s="113">
        <v>223</v>
      </c>
      <c r="S1675" s="113">
        <v>131</v>
      </c>
      <c r="T1675" s="113">
        <v>222</v>
      </c>
    </row>
    <row r="1676" spans="1:20" x14ac:dyDescent="0.25">
      <c r="A1676" s="115" t="s">
        <v>8433</v>
      </c>
      <c r="B1676" s="104" t="s">
        <v>4898</v>
      </c>
      <c r="C1676" s="104">
        <v>6</v>
      </c>
      <c r="D1676" s="115" t="s">
        <v>8434</v>
      </c>
      <c r="E1676" s="31">
        <f t="shared" si="90"/>
        <v>191.66666666666666</v>
      </c>
      <c r="F1676" s="121">
        <f t="shared" si="91"/>
        <v>0</v>
      </c>
      <c r="G1676" s="21"/>
      <c r="H1676" s="31"/>
      <c r="I1676" s="121">
        <f t="shared" si="92"/>
        <v>115</v>
      </c>
      <c r="J1676" s="21"/>
      <c r="K1676" s="31"/>
      <c r="L1676" s="113"/>
      <c r="M1676" s="113"/>
      <c r="N1676" s="113"/>
      <c r="O1676" s="113"/>
      <c r="P1676" s="113"/>
      <c r="Q1676" s="113"/>
      <c r="R1676" s="113"/>
      <c r="S1676" s="113">
        <v>13</v>
      </c>
      <c r="T1676" s="113">
        <v>562</v>
      </c>
    </row>
    <row r="1677" spans="1:20" x14ac:dyDescent="0.25">
      <c r="A1677" s="115" t="s">
        <v>2417</v>
      </c>
      <c r="B1677" s="104" t="s">
        <v>4907</v>
      </c>
      <c r="C1677" s="104">
        <v>6</v>
      </c>
      <c r="D1677" s="115" t="s">
        <v>6693</v>
      </c>
      <c r="E1677" s="31">
        <f t="shared" si="90"/>
        <v>191.66666666666666</v>
      </c>
      <c r="F1677" s="121">
        <f t="shared" si="91"/>
        <v>25</v>
      </c>
      <c r="G1677" s="21"/>
      <c r="H1677" s="31"/>
      <c r="I1677" s="121">
        <f t="shared" si="92"/>
        <v>123</v>
      </c>
      <c r="J1677" s="21"/>
      <c r="K1677" s="31"/>
      <c r="L1677" s="113">
        <v>31</v>
      </c>
      <c r="M1677" s="113">
        <v>30</v>
      </c>
      <c r="N1677" s="113">
        <v>29</v>
      </c>
      <c r="O1677" s="113">
        <v>10</v>
      </c>
      <c r="P1677" s="113">
        <v>32</v>
      </c>
      <c r="Q1677" s="113">
        <v>8</v>
      </c>
      <c r="R1677" s="113">
        <v>59</v>
      </c>
      <c r="S1677" s="113">
        <v>75</v>
      </c>
      <c r="T1677" s="113">
        <v>441</v>
      </c>
    </row>
    <row r="1678" spans="1:20" x14ac:dyDescent="0.25">
      <c r="A1678" s="115" t="s">
        <v>2296</v>
      </c>
      <c r="B1678" s="104" t="s">
        <v>4943</v>
      </c>
      <c r="C1678" s="104">
        <v>15</v>
      </c>
      <c r="D1678" s="115" t="s">
        <v>9240</v>
      </c>
      <c r="E1678" s="31">
        <f t="shared" si="90"/>
        <v>191.66666666666666</v>
      </c>
      <c r="F1678" s="121">
        <f t="shared" si="91"/>
        <v>42</v>
      </c>
      <c r="G1678" s="21"/>
      <c r="H1678" s="31"/>
      <c r="I1678" s="121">
        <f t="shared" si="92"/>
        <v>143.80000000000001</v>
      </c>
      <c r="J1678" s="21"/>
      <c r="K1678" s="31"/>
      <c r="L1678" s="113">
        <v>18</v>
      </c>
      <c r="M1678" s="113">
        <v>18</v>
      </c>
      <c r="N1678" s="113">
        <v>59</v>
      </c>
      <c r="O1678" s="113">
        <v>73</v>
      </c>
      <c r="P1678" s="113">
        <v>95</v>
      </c>
      <c r="Q1678" s="113">
        <v>49</v>
      </c>
      <c r="R1678" s="113">
        <v>178</v>
      </c>
      <c r="S1678" s="113">
        <v>206</v>
      </c>
      <c r="T1678" s="113">
        <v>191</v>
      </c>
    </row>
    <row r="1679" spans="1:20" x14ac:dyDescent="0.25">
      <c r="A1679" s="115" t="s">
        <v>2991</v>
      </c>
      <c r="B1679" s="104" t="s">
        <v>4918</v>
      </c>
      <c r="C1679" s="104">
        <v>10</v>
      </c>
      <c r="D1679" s="115" t="s">
        <v>6138</v>
      </c>
      <c r="E1679" s="31">
        <f t="shared" si="90"/>
        <v>191.66666666666666</v>
      </c>
      <c r="F1679" s="121">
        <f t="shared" si="91"/>
        <v>463</v>
      </c>
      <c r="G1679" s="21"/>
      <c r="H1679" s="31"/>
      <c r="I1679" s="121">
        <f t="shared" si="92"/>
        <v>347</v>
      </c>
      <c r="J1679" s="21"/>
      <c r="K1679" s="31"/>
      <c r="L1679" s="113">
        <v>401</v>
      </c>
      <c r="M1679" s="113">
        <v>372</v>
      </c>
      <c r="N1679" s="113">
        <v>500</v>
      </c>
      <c r="O1679" s="113">
        <v>579</v>
      </c>
      <c r="P1679" s="113">
        <v>568</v>
      </c>
      <c r="Q1679" s="113">
        <v>592</v>
      </c>
      <c r="R1679" s="113">
        <v>271</v>
      </c>
      <c r="S1679" s="113">
        <v>161</v>
      </c>
      <c r="T1679" s="113">
        <v>143</v>
      </c>
    </row>
    <row r="1680" spans="1:20" x14ac:dyDescent="0.25">
      <c r="A1680" s="115" t="s">
        <v>2303</v>
      </c>
      <c r="B1680" s="104" t="s">
        <v>4885</v>
      </c>
      <c r="C1680" s="104">
        <v>3</v>
      </c>
      <c r="D1680" s="115" t="s">
        <v>9368</v>
      </c>
      <c r="E1680" s="31">
        <f t="shared" si="90"/>
        <v>191.33333333333334</v>
      </c>
      <c r="F1680" s="121">
        <f t="shared" si="91"/>
        <v>23.25</v>
      </c>
      <c r="G1680" s="21"/>
      <c r="H1680" s="31"/>
      <c r="I1680" s="121">
        <f t="shared" si="92"/>
        <v>149.19999999999999</v>
      </c>
      <c r="J1680" s="21"/>
      <c r="K1680" s="31"/>
      <c r="L1680" s="113">
        <v>6</v>
      </c>
      <c r="M1680" s="113">
        <v>42</v>
      </c>
      <c r="N1680" s="113">
        <v>29</v>
      </c>
      <c r="O1680" s="113">
        <v>16</v>
      </c>
      <c r="P1680" s="113">
        <v>49</v>
      </c>
      <c r="Q1680" s="113">
        <v>123</v>
      </c>
      <c r="R1680" s="113">
        <v>219</v>
      </c>
      <c r="S1680" s="113">
        <v>207</v>
      </c>
      <c r="T1680" s="113">
        <v>148</v>
      </c>
    </row>
    <row r="1681" spans="1:20" x14ac:dyDescent="0.25">
      <c r="A1681" s="115" t="s">
        <v>3328</v>
      </c>
      <c r="B1681" s="104" t="s">
        <v>4922</v>
      </c>
      <c r="C1681" s="104">
        <v>11</v>
      </c>
      <c r="D1681" s="115" t="s">
        <v>5353</v>
      </c>
      <c r="E1681" s="31">
        <f t="shared" si="90"/>
        <v>191</v>
      </c>
      <c r="F1681" s="121">
        <f t="shared" si="91"/>
        <v>9</v>
      </c>
      <c r="G1681" s="21"/>
      <c r="H1681" s="31"/>
      <c r="I1681" s="121">
        <f t="shared" si="92"/>
        <v>162.19999999999999</v>
      </c>
      <c r="J1681" s="21"/>
      <c r="K1681" s="31"/>
      <c r="L1681" s="113">
        <v>6</v>
      </c>
      <c r="M1681" s="113">
        <v>29</v>
      </c>
      <c r="N1681" s="113"/>
      <c r="O1681" s="113">
        <v>1</v>
      </c>
      <c r="P1681" s="113">
        <v>57</v>
      </c>
      <c r="Q1681" s="113">
        <v>181</v>
      </c>
      <c r="R1681" s="113">
        <v>46</v>
      </c>
      <c r="S1681" s="113">
        <v>2</v>
      </c>
      <c r="T1681" s="113">
        <v>525</v>
      </c>
    </row>
    <row r="1682" spans="1:20" x14ac:dyDescent="0.25">
      <c r="A1682" s="115" t="s">
        <v>2955</v>
      </c>
      <c r="B1682" s="104" t="s">
        <v>4952</v>
      </c>
      <c r="C1682" s="104">
        <v>15</v>
      </c>
      <c r="D1682" s="115" t="s">
        <v>6055</v>
      </c>
      <c r="E1682" s="31">
        <f t="shared" si="90"/>
        <v>191</v>
      </c>
      <c r="F1682" s="121">
        <f t="shared" si="91"/>
        <v>63</v>
      </c>
      <c r="G1682" s="21"/>
      <c r="H1682" s="31"/>
      <c r="I1682" s="121">
        <f t="shared" si="92"/>
        <v>169.2</v>
      </c>
      <c r="J1682" s="21"/>
      <c r="K1682" s="31"/>
      <c r="L1682" s="113">
        <v>185</v>
      </c>
      <c r="M1682" s="113">
        <v>7</v>
      </c>
      <c r="N1682" s="113">
        <v>33</v>
      </c>
      <c r="O1682" s="113">
        <v>27</v>
      </c>
      <c r="P1682" s="113">
        <v>14</v>
      </c>
      <c r="Q1682" s="113">
        <v>259</v>
      </c>
      <c r="R1682" s="113">
        <v>181</v>
      </c>
      <c r="S1682" s="113">
        <v>168</v>
      </c>
      <c r="T1682" s="113">
        <v>224</v>
      </c>
    </row>
    <row r="1683" spans="1:20" x14ac:dyDescent="0.25">
      <c r="A1683" s="115" t="s">
        <v>1400</v>
      </c>
      <c r="B1683" s="104" t="s">
        <v>4953</v>
      </c>
      <c r="C1683" s="104">
        <v>16</v>
      </c>
      <c r="D1683" s="115" t="s">
        <v>7091</v>
      </c>
      <c r="E1683" s="31">
        <f t="shared" si="90"/>
        <v>190</v>
      </c>
      <c r="F1683" s="121">
        <f t="shared" si="91"/>
        <v>21.25</v>
      </c>
      <c r="G1683" s="21"/>
      <c r="H1683" s="31"/>
      <c r="I1683" s="121">
        <f t="shared" si="92"/>
        <v>130.19999999999999</v>
      </c>
      <c r="J1683" s="21"/>
      <c r="K1683" s="31"/>
      <c r="L1683" s="113"/>
      <c r="M1683" s="113">
        <v>20</v>
      </c>
      <c r="N1683" s="113">
        <v>64</v>
      </c>
      <c r="O1683" s="113">
        <v>1</v>
      </c>
      <c r="P1683" s="113"/>
      <c r="Q1683" s="113">
        <v>81</v>
      </c>
      <c r="R1683" s="113">
        <v>23</v>
      </c>
      <c r="S1683" s="113">
        <v>41</v>
      </c>
      <c r="T1683" s="113">
        <v>506</v>
      </c>
    </row>
    <row r="1684" spans="1:20" x14ac:dyDescent="0.25">
      <c r="A1684" s="115" t="s">
        <v>1665</v>
      </c>
      <c r="B1684" s="104" t="s">
        <v>4953</v>
      </c>
      <c r="C1684" s="104">
        <v>16</v>
      </c>
      <c r="D1684" s="115" t="s">
        <v>8987</v>
      </c>
      <c r="E1684" s="31">
        <f t="shared" si="90"/>
        <v>190</v>
      </c>
      <c r="F1684" s="121">
        <f t="shared" si="91"/>
        <v>76</v>
      </c>
      <c r="G1684" s="21"/>
      <c r="H1684" s="31"/>
      <c r="I1684" s="121">
        <f t="shared" si="92"/>
        <v>151.6</v>
      </c>
      <c r="J1684" s="21"/>
      <c r="K1684" s="31"/>
      <c r="L1684" s="113">
        <v>11</v>
      </c>
      <c r="M1684" s="113">
        <v>48</v>
      </c>
      <c r="N1684" s="113">
        <v>61</v>
      </c>
      <c r="O1684" s="113">
        <v>184</v>
      </c>
      <c r="P1684" s="113">
        <v>22</v>
      </c>
      <c r="Q1684" s="113">
        <v>166</v>
      </c>
      <c r="R1684" s="113">
        <v>88</v>
      </c>
      <c r="S1684" s="113">
        <v>98</v>
      </c>
      <c r="T1684" s="113">
        <v>384</v>
      </c>
    </row>
    <row r="1685" spans="1:20" x14ac:dyDescent="0.25">
      <c r="A1685" s="115" t="s">
        <v>2841</v>
      </c>
      <c r="B1685" s="104" t="s">
        <v>4914</v>
      </c>
      <c r="C1685" s="104">
        <v>9</v>
      </c>
      <c r="D1685" s="115" t="s">
        <v>5729</v>
      </c>
      <c r="E1685" s="31">
        <f t="shared" si="90"/>
        <v>190</v>
      </c>
      <c r="F1685" s="121">
        <f t="shared" si="91"/>
        <v>24.5</v>
      </c>
      <c r="G1685" s="21"/>
      <c r="H1685" s="31"/>
      <c r="I1685" s="121">
        <f t="shared" si="92"/>
        <v>136.6</v>
      </c>
      <c r="J1685" s="21"/>
      <c r="K1685" s="31"/>
      <c r="L1685" s="113">
        <v>3</v>
      </c>
      <c r="M1685" s="113">
        <v>13</v>
      </c>
      <c r="N1685" s="113">
        <v>26</v>
      </c>
      <c r="O1685" s="113">
        <v>56</v>
      </c>
      <c r="P1685" s="113">
        <v>40</v>
      </c>
      <c r="Q1685" s="113">
        <v>73</v>
      </c>
      <c r="R1685" s="113">
        <v>80</v>
      </c>
      <c r="S1685" s="113">
        <v>213</v>
      </c>
      <c r="T1685" s="113">
        <v>277</v>
      </c>
    </row>
    <row r="1686" spans="1:20" x14ac:dyDescent="0.25">
      <c r="A1686" s="115" t="s">
        <v>1638</v>
      </c>
      <c r="B1686" s="104" t="s">
        <v>4935</v>
      </c>
      <c r="C1686" s="104">
        <v>12</v>
      </c>
      <c r="D1686" s="115" t="s">
        <v>8678</v>
      </c>
      <c r="E1686" s="31">
        <f t="shared" si="90"/>
        <v>189.66666666666666</v>
      </c>
      <c r="F1686" s="121">
        <f t="shared" si="91"/>
        <v>69</v>
      </c>
      <c r="G1686" s="21"/>
      <c r="H1686" s="31"/>
      <c r="I1686" s="121">
        <f t="shared" si="92"/>
        <v>151.6</v>
      </c>
      <c r="J1686" s="21"/>
      <c r="K1686" s="31"/>
      <c r="L1686" s="113">
        <v>47</v>
      </c>
      <c r="M1686" s="113">
        <v>179</v>
      </c>
      <c r="N1686" s="113">
        <v>16</v>
      </c>
      <c r="O1686" s="113">
        <v>34</v>
      </c>
      <c r="P1686" s="113">
        <v>131</v>
      </c>
      <c r="Q1686" s="113">
        <v>58</v>
      </c>
      <c r="R1686" s="113">
        <v>70</v>
      </c>
      <c r="S1686" s="113">
        <v>145</v>
      </c>
      <c r="T1686" s="113">
        <v>354</v>
      </c>
    </row>
    <row r="1687" spans="1:20" x14ac:dyDescent="0.25">
      <c r="A1687" s="115" t="s">
        <v>1799</v>
      </c>
      <c r="B1687" s="104" t="s">
        <v>4910</v>
      </c>
      <c r="C1687" s="104">
        <v>7</v>
      </c>
      <c r="D1687" s="115" t="s">
        <v>7858</v>
      </c>
      <c r="E1687" s="31">
        <f t="shared" si="90"/>
        <v>189.66666666666666</v>
      </c>
      <c r="F1687" s="121">
        <f t="shared" si="91"/>
        <v>13.5</v>
      </c>
      <c r="G1687" s="21"/>
      <c r="H1687" s="31"/>
      <c r="I1687" s="121">
        <f t="shared" si="92"/>
        <v>144.19999999999999</v>
      </c>
      <c r="J1687" s="21"/>
      <c r="K1687" s="31"/>
      <c r="L1687" s="113">
        <v>10</v>
      </c>
      <c r="M1687" s="113">
        <v>14</v>
      </c>
      <c r="N1687" s="113">
        <v>21</v>
      </c>
      <c r="O1687" s="113">
        <v>9</v>
      </c>
      <c r="P1687" s="113">
        <v>58</v>
      </c>
      <c r="Q1687" s="113">
        <v>94</v>
      </c>
      <c r="R1687" s="113">
        <v>120</v>
      </c>
      <c r="S1687" s="113">
        <v>153</v>
      </c>
      <c r="T1687" s="113">
        <v>296</v>
      </c>
    </row>
    <row r="1688" spans="1:20" x14ac:dyDescent="0.25">
      <c r="A1688" s="115" t="s">
        <v>652</v>
      </c>
      <c r="B1688" s="104" t="s">
        <v>4909</v>
      </c>
      <c r="C1688" s="104">
        <v>7</v>
      </c>
      <c r="D1688" s="115" t="s">
        <v>8801</v>
      </c>
      <c r="E1688" s="31">
        <f t="shared" si="90"/>
        <v>189.66666666666666</v>
      </c>
      <c r="F1688" s="121">
        <f t="shared" si="91"/>
        <v>120.5</v>
      </c>
      <c r="G1688" s="21"/>
      <c r="H1688" s="31"/>
      <c r="I1688" s="121">
        <f t="shared" si="92"/>
        <v>182.8</v>
      </c>
      <c r="J1688" s="21"/>
      <c r="K1688" s="31"/>
      <c r="L1688" s="113">
        <v>74</v>
      </c>
      <c r="M1688" s="113">
        <v>139</v>
      </c>
      <c r="N1688" s="113">
        <v>247</v>
      </c>
      <c r="O1688" s="113">
        <v>22</v>
      </c>
      <c r="P1688" s="113">
        <v>186</v>
      </c>
      <c r="Q1688" s="113">
        <v>159</v>
      </c>
      <c r="R1688" s="113">
        <v>298</v>
      </c>
      <c r="S1688" s="113">
        <v>145</v>
      </c>
      <c r="T1688" s="113">
        <v>126</v>
      </c>
    </row>
    <row r="1689" spans="1:20" x14ac:dyDescent="0.25">
      <c r="A1689" s="115" t="s">
        <v>4281</v>
      </c>
      <c r="B1689" s="104" t="s">
        <v>4956</v>
      </c>
      <c r="C1689" s="104">
        <v>17</v>
      </c>
      <c r="D1689" s="115" t="s">
        <v>5552</v>
      </c>
      <c r="E1689" s="31">
        <f t="shared" si="90"/>
        <v>189.33333333333334</v>
      </c>
      <c r="F1689" s="121">
        <f t="shared" si="91"/>
        <v>324</v>
      </c>
      <c r="G1689" s="21"/>
      <c r="H1689" s="31"/>
      <c r="I1689" s="121">
        <f t="shared" si="92"/>
        <v>288.60000000000002</v>
      </c>
      <c r="J1689" s="21"/>
      <c r="K1689" s="31"/>
      <c r="L1689" s="113">
        <v>266</v>
      </c>
      <c r="M1689" s="113">
        <v>209</v>
      </c>
      <c r="N1689" s="113">
        <v>231</v>
      </c>
      <c r="O1689" s="113">
        <v>590</v>
      </c>
      <c r="P1689" s="113">
        <v>263</v>
      </c>
      <c r="Q1689" s="113">
        <v>612</v>
      </c>
      <c r="R1689" s="113">
        <v>555</v>
      </c>
      <c r="S1689" s="113">
        <v>13</v>
      </c>
      <c r="T1689" s="113">
        <v>0</v>
      </c>
    </row>
    <row r="1690" spans="1:20" x14ac:dyDescent="0.25">
      <c r="A1690" s="115" t="s">
        <v>1561</v>
      </c>
      <c r="B1690" s="104" t="s">
        <v>4926</v>
      </c>
      <c r="C1690" s="104">
        <v>11</v>
      </c>
      <c r="D1690" s="115" t="s">
        <v>7567</v>
      </c>
      <c r="E1690" s="31">
        <f t="shared" si="90"/>
        <v>189</v>
      </c>
      <c r="F1690" s="121">
        <f t="shared" si="91"/>
        <v>66.25</v>
      </c>
      <c r="G1690" s="21"/>
      <c r="H1690" s="31"/>
      <c r="I1690" s="121">
        <f t="shared" si="92"/>
        <v>204.8</v>
      </c>
      <c r="J1690" s="21"/>
      <c r="K1690" s="31"/>
      <c r="L1690" s="113">
        <v>33</v>
      </c>
      <c r="M1690" s="113">
        <v>101</v>
      </c>
      <c r="N1690" s="113">
        <v>97</v>
      </c>
      <c r="O1690" s="113">
        <v>34</v>
      </c>
      <c r="P1690" s="113">
        <v>317</v>
      </c>
      <c r="Q1690" s="113">
        <v>140</v>
      </c>
      <c r="R1690" s="113">
        <v>285</v>
      </c>
      <c r="S1690" s="113">
        <v>43</v>
      </c>
      <c r="T1690" s="113">
        <v>239</v>
      </c>
    </row>
    <row r="1691" spans="1:20" x14ac:dyDescent="0.25">
      <c r="A1691" s="115" t="s">
        <v>3170</v>
      </c>
      <c r="B1691" s="104" t="s">
        <v>4899</v>
      </c>
      <c r="C1691" s="104">
        <v>6</v>
      </c>
      <c r="D1691" s="115" t="s">
        <v>6811</v>
      </c>
      <c r="E1691" s="31">
        <f t="shared" si="90"/>
        <v>188.33333333333334</v>
      </c>
      <c r="F1691" s="121">
        <f t="shared" si="91"/>
        <v>27.5</v>
      </c>
      <c r="G1691" s="21"/>
      <c r="H1691" s="31"/>
      <c r="I1691" s="121">
        <f t="shared" si="92"/>
        <v>124.2</v>
      </c>
      <c r="J1691" s="21"/>
      <c r="K1691" s="31"/>
      <c r="L1691" s="113">
        <v>43</v>
      </c>
      <c r="M1691" s="113">
        <v>4</v>
      </c>
      <c r="N1691" s="113">
        <v>7</v>
      </c>
      <c r="O1691" s="113">
        <v>56</v>
      </c>
      <c r="P1691" s="113">
        <v>14</v>
      </c>
      <c r="Q1691" s="113">
        <v>42</v>
      </c>
      <c r="R1691" s="113">
        <v>19</v>
      </c>
      <c r="S1691" s="113">
        <v>516</v>
      </c>
      <c r="T1691" s="113">
        <v>30</v>
      </c>
    </row>
    <row r="1692" spans="1:20" x14ac:dyDescent="0.25">
      <c r="A1692" s="115" t="s">
        <v>2606</v>
      </c>
      <c r="B1692" s="104" t="s">
        <v>4953</v>
      </c>
      <c r="C1692" s="104">
        <v>16</v>
      </c>
      <c r="D1692" s="115" t="s">
        <v>7437</v>
      </c>
      <c r="E1692" s="31">
        <f t="shared" si="90"/>
        <v>188</v>
      </c>
      <c r="F1692" s="121">
        <f t="shared" si="91"/>
        <v>34</v>
      </c>
      <c r="G1692" s="21"/>
      <c r="H1692" s="31"/>
      <c r="I1692" s="121">
        <f t="shared" si="92"/>
        <v>131</v>
      </c>
      <c r="J1692" s="21"/>
      <c r="K1692" s="31"/>
      <c r="L1692" s="113">
        <v>23</v>
      </c>
      <c r="M1692" s="113">
        <v>8</v>
      </c>
      <c r="N1692" s="113">
        <v>19</v>
      </c>
      <c r="O1692" s="113">
        <v>86</v>
      </c>
      <c r="P1692" s="113">
        <v>37</v>
      </c>
      <c r="Q1692" s="113">
        <v>54</v>
      </c>
      <c r="R1692" s="113">
        <v>141</v>
      </c>
      <c r="S1692" s="113">
        <v>109</v>
      </c>
      <c r="T1692" s="113">
        <v>314</v>
      </c>
    </row>
    <row r="1693" spans="1:20" x14ac:dyDescent="0.25">
      <c r="A1693" s="115" t="s">
        <v>2004</v>
      </c>
      <c r="B1693" s="104" t="s">
        <v>4883</v>
      </c>
      <c r="C1693" s="104">
        <v>2</v>
      </c>
      <c r="D1693" s="115" t="s">
        <v>6975</v>
      </c>
      <c r="E1693" s="31">
        <f t="shared" si="90"/>
        <v>188</v>
      </c>
      <c r="F1693" s="121">
        <f t="shared" si="91"/>
        <v>173.75</v>
      </c>
      <c r="G1693" s="21"/>
      <c r="H1693" s="31"/>
      <c r="I1693" s="121">
        <f t="shared" si="92"/>
        <v>259.8</v>
      </c>
      <c r="J1693" s="21"/>
      <c r="K1693" s="31"/>
      <c r="L1693" s="113"/>
      <c r="M1693" s="113">
        <v>216</v>
      </c>
      <c r="N1693" s="113">
        <v>414</v>
      </c>
      <c r="O1693" s="113">
        <v>65</v>
      </c>
      <c r="P1693" s="113">
        <v>113</v>
      </c>
      <c r="Q1693" s="113">
        <v>622</v>
      </c>
      <c r="R1693" s="113">
        <v>127</v>
      </c>
      <c r="S1693" s="113">
        <v>309</v>
      </c>
      <c r="T1693" s="113">
        <v>128</v>
      </c>
    </row>
    <row r="1694" spans="1:20" x14ac:dyDescent="0.25">
      <c r="A1694" s="115" t="s">
        <v>2329</v>
      </c>
      <c r="B1694" s="104" t="s">
        <v>4953</v>
      </c>
      <c r="C1694" s="104">
        <v>16</v>
      </c>
      <c r="D1694" s="115" t="s">
        <v>8970</v>
      </c>
      <c r="E1694" s="31">
        <f t="shared" si="90"/>
        <v>187.66666666666666</v>
      </c>
      <c r="F1694" s="121">
        <f t="shared" si="91"/>
        <v>19.25</v>
      </c>
      <c r="G1694" s="21"/>
      <c r="H1694" s="31"/>
      <c r="I1694" s="121">
        <f t="shared" si="92"/>
        <v>130.80000000000001</v>
      </c>
      <c r="J1694" s="21"/>
      <c r="K1694" s="31"/>
      <c r="L1694" s="113">
        <v>7</v>
      </c>
      <c r="M1694" s="113">
        <v>1</v>
      </c>
      <c r="N1694" s="113">
        <v>25</v>
      </c>
      <c r="O1694" s="113">
        <v>44</v>
      </c>
      <c r="P1694" s="113">
        <v>53</v>
      </c>
      <c r="Q1694" s="113">
        <v>38</v>
      </c>
      <c r="R1694" s="113">
        <v>94</v>
      </c>
      <c r="S1694" s="113">
        <v>367</v>
      </c>
      <c r="T1694" s="113">
        <v>102</v>
      </c>
    </row>
    <row r="1695" spans="1:20" x14ac:dyDescent="0.25">
      <c r="A1695" s="115" t="s">
        <v>2383</v>
      </c>
      <c r="B1695" s="104" t="s">
        <v>4955</v>
      </c>
      <c r="C1695" s="104">
        <v>17</v>
      </c>
      <c r="D1695" s="115" t="s">
        <v>9180</v>
      </c>
      <c r="E1695" s="31">
        <f t="shared" si="90"/>
        <v>187.33333333333334</v>
      </c>
      <c r="F1695" s="121">
        <f t="shared" si="91"/>
        <v>15.25</v>
      </c>
      <c r="G1695" s="21"/>
      <c r="H1695" s="31"/>
      <c r="I1695" s="121">
        <f t="shared" si="92"/>
        <v>127.2</v>
      </c>
      <c r="J1695" s="21"/>
      <c r="K1695" s="31"/>
      <c r="L1695" s="113">
        <v>2</v>
      </c>
      <c r="M1695" s="113">
        <v>3</v>
      </c>
      <c r="N1695" s="113">
        <v>53</v>
      </c>
      <c r="O1695" s="113">
        <v>3</v>
      </c>
      <c r="P1695" s="113"/>
      <c r="Q1695" s="113">
        <v>74</v>
      </c>
      <c r="R1695" s="113">
        <v>63</v>
      </c>
      <c r="S1695" s="113">
        <v>76</v>
      </c>
      <c r="T1695" s="113">
        <v>423</v>
      </c>
    </row>
    <row r="1696" spans="1:20" x14ac:dyDescent="0.25">
      <c r="A1696" s="115" t="s">
        <v>1992</v>
      </c>
      <c r="B1696" s="104" t="s">
        <v>4942</v>
      </c>
      <c r="C1696" s="104">
        <v>15</v>
      </c>
      <c r="D1696" s="115" t="s">
        <v>6362</v>
      </c>
      <c r="E1696" s="31">
        <f t="shared" ref="E1696:E1759" si="93">SUM(R1696:T1696)/3</f>
        <v>187.33333333333334</v>
      </c>
      <c r="F1696" s="121">
        <f t="shared" ref="F1696:F1759" si="94">SUM(L1696:O1696)/4</f>
        <v>15.25</v>
      </c>
      <c r="G1696" s="21"/>
      <c r="H1696" s="31"/>
      <c r="I1696" s="121">
        <f t="shared" ref="I1696:I1759" si="95">SUM(P1696:T1696)/5</f>
        <v>117.2</v>
      </c>
      <c r="J1696" s="21"/>
      <c r="K1696" s="31"/>
      <c r="L1696" s="113">
        <v>6</v>
      </c>
      <c r="M1696" s="113">
        <v>5</v>
      </c>
      <c r="N1696" s="113">
        <v>46</v>
      </c>
      <c r="O1696" s="113">
        <v>4</v>
      </c>
      <c r="P1696" s="113">
        <v>13</v>
      </c>
      <c r="Q1696" s="113">
        <v>11</v>
      </c>
      <c r="R1696" s="113">
        <v>361</v>
      </c>
      <c r="S1696" s="113">
        <v>26</v>
      </c>
      <c r="T1696" s="113">
        <v>175</v>
      </c>
    </row>
    <row r="1697" spans="1:20" x14ac:dyDescent="0.25">
      <c r="A1697" s="115" t="s">
        <v>3100</v>
      </c>
      <c r="B1697" s="104" t="s">
        <v>4933</v>
      </c>
      <c r="C1697" s="104">
        <v>11</v>
      </c>
      <c r="D1697" s="115" t="s">
        <v>9308</v>
      </c>
      <c r="E1697" s="31">
        <f t="shared" si="93"/>
        <v>187.33333333333334</v>
      </c>
      <c r="F1697" s="121">
        <f t="shared" si="94"/>
        <v>17.75</v>
      </c>
      <c r="G1697" s="21"/>
      <c r="H1697" s="31"/>
      <c r="I1697" s="121">
        <f t="shared" si="95"/>
        <v>124.6</v>
      </c>
      <c r="J1697" s="21"/>
      <c r="K1697" s="31"/>
      <c r="L1697" s="113">
        <v>4</v>
      </c>
      <c r="M1697" s="113">
        <v>1</v>
      </c>
      <c r="N1697" s="113">
        <v>37</v>
      </c>
      <c r="O1697" s="113">
        <v>29</v>
      </c>
      <c r="P1697" s="113">
        <v>26</v>
      </c>
      <c r="Q1697" s="113">
        <v>35</v>
      </c>
      <c r="R1697" s="113">
        <v>157</v>
      </c>
      <c r="S1697" s="113">
        <v>234</v>
      </c>
      <c r="T1697" s="113">
        <v>171</v>
      </c>
    </row>
    <row r="1698" spans="1:20" x14ac:dyDescent="0.25">
      <c r="A1698" s="115" t="s">
        <v>3326</v>
      </c>
      <c r="B1698" s="104" t="s">
        <v>4937</v>
      </c>
      <c r="C1698" s="104">
        <v>12</v>
      </c>
      <c r="D1698" s="115" t="s">
        <v>7198</v>
      </c>
      <c r="E1698" s="31">
        <f t="shared" si="93"/>
        <v>186</v>
      </c>
      <c r="F1698" s="121">
        <f t="shared" si="94"/>
        <v>32.75</v>
      </c>
      <c r="G1698" s="21"/>
      <c r="H1698" s="31"/>
      <c r="I1698" s="121">
        <f t="shared" si="95"/>
        <v>250.6</v>
      </c>
      <c r="J1698" s="21"/>
      <c r="K1698" s="31"/>
      <c r="L1698" s="113">
        <v>8</v>
      </c>
      <c r="M1698" s="113">
        <v>116</v>
      </c>
      <c r="N1698" s="113">
        <v>4</v>
      </c>
      <c r="O1698" s="113">
        <v>3</v>
      </c>
      <c r="P1698" s="113">
        <v>77</v>
      </c>
      <c r="Q1698" s="113">
        <v>618</v>
      </c>
      <c r="R1698" s="113">
        <v>40</v>
      </c>
      <c r="S1698" s="113">
        <v>228</v>
      </c>
      <c r="T1698" s="113">
        <v>290</v>
      </c>
    </row>
    <row r="1699" spans="1:20" x14ac:dyDescent="0.25">
      <c r="A1699" s="115" t="s">
        <v>5274</v>
      </c>
      <c r="B1699" s="104" t="s">
        <v>4899</v>
      </c>
      <c r="C1699" s="104">
        <v>6</v>
      </c>
      <c r="D1699" s="115" t="s">
        <v>5275</v>
      </c>
      <c r="E1699" s="31">
        <f t="shared" si="93"/>
        <v>185.66666666666666</v>
      </c>
      <c r="F1699" s="121">
        <f t="shared" si="94"/>
        <v>0</v>
      </c>
      <c r="G1699" s="21"/>
      <c r="H1699" s="31"/>
      <c r="I1699" s="121">
        <f t="shared" si="95"/>
        <v>112.4</v>
      </c>
      <c r="J1699" s="21"/>
      <c r="K1699" s="31"/>
      <c r="L1699" s="113"/>
      <c r="M1699" s="113"/>
      <c r="N1699" s="113"/>
      <c r="O1699" s="113"/>
      <c r="P1699" s="113">
        <v>5</v>
      </c>
      <c r="Q1699" s="113">
        <v>0</v>
      </c>
      <c r="R1699" s="113">
        <v>23</v>
      </c>
      <c r="S1699" s="113">
        <v>196</v>
      </c>
      <c r="T1699" s="113">
        <v>338</v>
      </c>
    </row>
    <row r="1700" spans="1:20" x14ac:dyDescent="0.25">
      <c r="A1700" s="115" t="s">
        <v>2576</v>
      </c>
      <c r="B1700" s="104" t="s">
        <v>4908</v>
      </c>
      <c r="C1700" s="104">
        <v>6</v>
      </c>
      <c r="D1700" s="115" t="s">
        <v>6673</v>
      </c>
      <c r="E1700" s="31">
        <f t="shared" si="93"/>
        <v>185.33333333333334</v>
      </c>
      <c r="F1700" s="121">
        <f t="shared" si="94"/>
        <v>19</v>
      </c>
      <c r="G1700" s="21"/>
      <c r="H1700" s="31"/>
      <c r="I1700" s="121">
        <f t="shared" si="95"/>
        <v>161.19999999999999</v>
      </c>
      <c r="J1700" s="21"/>
      <c r="K1700" s="31"/>
      <c r="L1700" s="113"/>
      <c r="M1700" s="113"/>
      <c r="N1700" s="113">
        <v>1</v>
      </c>
      <c r="O1700" s="113">
        <v>75</v>
      </c>
      <c r="P1700" s="113">
        <v>2</v>
      </c>
      <c r="Q1700" s="113">
        <v>248</v>
      </c>
      <c r="R1700" s="113">
        <v>451</v>
      </c>
      <c r="S1700" s="113">
        <v>75</v>
      </c>
      <c r="T1700" s="113">
        <v>30</v>
      </c>
    </row>
    <row r="1701" spans="1:20" x14ac:dyDescent="0.25">
      <c r="A1701" s="115" t="s">
        <v>2718</v>
      </c>
      <c r="B1701" s="104" t="s">
        <v>4898</v>
      </c>
      <c r="C1701" s="104">
        <v>6</v>
      </c>
      <c r="D1701" s="115" t="s">
        <v>5647</v>
      </c>
      <c r="E1701" s="31">
        <f t="shared" si="93"/>
        <v>184.33333333333334</v>
      </c>
      <c r="F1701" s="121">
        <f t="shared" si="94"/>
        <v>0.5</v>
      </c>
      <c r="G1701" s="21"/>
      <c r="H1701" s="31"/>
      <c r="I1701" s="121">
        <f t="shared" si="95"/>
        <v>111.4</v>
      </c>
      <c r="J1701" s="21"/>
      <c r="K1701" s="31"/>
      <c r="L1701" s="113">
        <v>2</v>
      </c>
      <c r="M1701" s="113"/>
      <c r="N1701" s="113"/>
      <c r="O1701" s="113"/>
      <c r="P1701" s="113">
        <v>4</v>
      </c>
      <c r="Q1701" s="113"/>
      <c r="R1701" s="113">
        <v>61</v>
      </c>
      <c r="S1701" s="113">
        <v>5</v>
      </c>
      <c r="T1701" s="113">
        <v>487</v>
      </c>
    </row>
    <row r="1702" spans="1:20" x14ac:dyDescent="0.25">
      <c r="A1702" s="115" t="s">
        <v>1453</v>
      </c>
      <c r="B1702" s="104" t="s">
        <v>4901</v>
      </c>
      <c r="C1702" s="104">
        <v>6</v>
      </c>
      <c r="D1702" s="115" t="s">
        <v>8157</v>
      </c>
      <c r="E1702" s="31">
        <f t="shared" si="93"/>
        <v>184.33333333333334</v>
      </c>
      <c r="F1702" s="121">
        <f t="shared" si="94"/>
        <v>30.25</v>
      </c>
      <c r="G1702" s="21"/>
      <c r="H1702" s="31"/>
      <c r="I1702" s="121">
        <f t="shared" si="95"/>
        <v>123.6</v>
      </c>
      <c r="J1702" s="21"/>
      <c r="K1702" s="31"/>
      <c r="L1702" s="113">
        <v>15</v>
      </c>
      <c r="M1702" s="113"/>
      <c r="N1702" s="113">
        <v>18</v>
      </c>
      <c r="O1702" s="113">
        <v>88</v>
      </c>
      <c r="P1702" s="113">
        <v>10</v>
      </c>
      <c r="Q1702" s="113">
        <v>55</v>
      </c>
      <c r="R1702" s="113">
        <v>55</v>
      </c>
      <c r="S1702" s="113">
        <v>205</v>
      </c>
      <c r="T1702" s="113">
        <v>293</v>
      </c>
    </row>
    <row r="1703" spans="1:20" x14ac:dyDescent="0.25">
      <c r="A1703" s="115" t="s">
        <v>497</v>
      </c>
      <c r="B1703" s="104" t="s">
        <v>4908</v>
      </c>
      <c r="C1703" s="104">
        <v>6</v>
      </c>
      <c r="D1703" s="115" t="s">
        <v>8833</v>
      </c>
      <c r="E1703" s="31">
        <f t="shared" si="93"/>
        <v>184.33333333333334</v>
      </c>
      <c r="F1703" s="121">
        <f t="shared" si="94"/>
        <v>369.5</v>
      </c>
      <c r="G1703" s="21"/>
      <c r="H1703" s="31"/>
      <c r="I1703" s="121">
        <f t="shared" si="95"/>
        <v>184</v>
      </c>
      <c r="J1703" s="21"/>
      <c r="K1703" s="31"/>
      <c r="L1703" s="113">
        <v>67</v>
      </c>
      <c r="M1703" s="113">
        <v>87</v>
      </c>
      <c r="N1703" s="113">
        <v>261</v>
      </c>
      <c r="O1703" s="113">
        <v>1063</v>
      </c>
      <c r="P1703" s="113">
        <v>143</v>
      </c>
      <c r="Q1703" s="113">
        <v>224</v>
      </c>
      <c r="R1703" s="113">
        <v>130</v>
      </c>
      <c r="S1703" s="113">
        <v>142</v>
      </c>
      <c r="T1703" s="113">
        <v>281</v>
      </c>
    </row>
    <row r="1704" spans="1:20" x14ac:dyDescent="0.25">
      <c r="A1704" s="115" t="s">
        <v>1172</v>
      </c>
      <c r="B1704" s="104" t="s">
        <v>4956</v>
      </c>
      <c r="C1704" s="104">
        <v>17</v>
      </c>
      <c r="D1704" s="115" t="s">
        <v>5382</v>
      </c>
      <c r="E1704" s="31">
        <f t="shared" si="93"/>
        <v>184</v>
      </c>
      <c r="F1704" s="121">
        <f t="shared" si="94"/>
        <v>56.5</v>
      </c>
      <c r="G1704" s="21"/>
      <c r="H1704" s="31"/>
      <c r="I1704" s="121">
        <f t="shared" si="95"/>
        <v>155.19999999999999</v>
      </c>
      <c r="J1704" s="21"/>
      <c r="K1704" s="31"/>
      <c r="L1704" s="113">
        <v>38</v>
      </c>
      <c r="M1704" s="113">
        <v>66</v>
      </c>
      <c r="N1704" s="113">
        <v>72</v>
      </c>
      <c r="O1704" s="113">
        <v>50</v>
      </c>
      <c r="P1704" s="113">
        <v>43</v>
      </c>
      <c r="Q1704" s="113">
        <v>181</v>
      </c>
      <c r="R1704" s="113">
        <v>115</v>
      </c>
      <c r="S1704" s="113">
        <v>131</v>
      </c>
      <c r="T1704" s="113">
        <v>306</v>
      </c>
    </row>
    <row r="1705" spans="1:20" x14ac:dyDescent="0.25">
      <c r="A1705" s="115" t="s">
        <v>2113</v>
      </c>
      <c r="B1705" s="104" t="s">
        <v>4942</v>
      </c>
      <c r="C1705" s="104">
        <v>15</v>
      </c>
      <c r="D1705" s="115" t="s">
        <v>9046</v>
      </c>
      <c r="E1705" s="31">
        <f t="shared" si="93"/>
        <v>184</v>
      </c>
      <c r="F1705" s="121">
        <f t="shared" si="94"/>
        <v>91.5</v>
      </c>
      <c r="G1705" s="21"/>
      <c r="H1705" s="31"/>
      <c r="I1705" s="121">
        <f t="shared" si="95"/>
        <v>150.4</v>
      </c>
      <c r="J1705" s="21"/>
      <c r="K1705" s="31"/>
      <c r="L1705" s="113"/>
      <c r="M1705" s="113">
        <v>65</v>
      </c>
      <c r="N1705" s="113">
        <v>191</v>
      </c>
      <c r="O1705" s="113">
        <v>110</v>
      </c>
      <c r="P1705" s="113">
        <v>48</v>
      </c>
      <c r="Q1705" s="113">
        <v>152</v>
      </c>
      <c r="R1705" s="113">
        <v>96</v>
      </c>
      <c r="S1705" s="113">
        <v>254</v>
      </c>
      <c r="T1705" s="113">
        <v>202</v>
      </c>
    </row>
    <row r="1706" spans="1:20" x14ac:dyDescent="0.25">
      <c r="A1706" s="115" t="s">
        <v>1230</v>
      </c>
      <c r="B1706" s="104" t="s">
        <v>4924</v>
      </c>
      <c r="C1706" s="104">
        <v>11</v>
      </c>
      <c r="D1706" s="115" t="s">
        <v>7460</v>
      </c>
      <c r="E1706" s="31">
        <f t="shared" si="93"/>
        <v>184</v>
      </c>
      <c r="F1706" s="121">
        <f t="shared" si="94"/>
        <v>50.5</v>
      </c>
      <c r="G1706" s="21"/>
      <c r="H1706" s="31"/>
      <c r="I1706" s="121">
        <f t="shared" si="95"/>
        <v>154.80000000000001</v>
      </c>
      <c r="J1706" s="21"/>
      <c r="K1706" s="31"/>
      <c r="L1706" s="113">
        <v>7</v>
      </c>
      <c r="M1706" s="113">
        <v>65</v>
      </c>
      <c r="N1706" s="113">
        <v>67</v>
      </c>
      <c r="O1706" s="113">
        <v>63</v>
      </c>
      <c r="P1706" s="113">
        <v>134</v>
      </c>
      <c r="Q1706" s="113">
        <v>88</v>
      </c>
      <c r="R1706" s="113">
        <v>122</v>
      </c>
      <c r="S1706" s="113">
        <v>246</v>
      </c>
      <c r="T1706" s="113">
        <v>184</v>
      </c>
    </row>
    <row r="1707" spans="1:20" x14ac:dyDescent="0.25">
      <c r="A1707" s="115" t="s">
        <v>7799</v>
      </c>
      <c r="B1707" s="104" t="s">
        <v>4870</v>
      </c>
      <c r="C1707" s="104">
        <v>1</v>
      </c>
      <c r="D1707" s="115" t="s">
        <v>7800</v>
      </c>
      <c r="E1707" s="31">
        <f t="shared" si="93"/>
        <v>183.66666666666666</v>
      </c>
      <c r="F1707" s="121">
        <f t="shared" si="94"/>
        <v>0</v>
      </c>
      <c r="G1707" s="21"/>
      <c r="H1707" s="31"/>
      <c r="I1707" s="121">
        <f t="shared" si="95"/>
        <v>110.2</v>
      </c>
      <c r="J1707" s="21"/>
      <c r="K1707" s="31"/>
      <c r="L1707" s="113"/>
      <c r="M1707" s="113"/>
      <c r="N1707" s="113"/>
      <c r="O1707" s="113"/>
      <c r="P1707" s="113"/>
      <c r="Q1707" s="113"/>
      <c r="R1707" s="113"/>
      <c r="S1707" s="113"/>
      <c r="T1707" s="113">
        <v>551</v>
      </c>
    </row>
    <row r="1708" spans="1:20" x14ac:dyDescent="0.25">
      <c r="A1708" s="115" t="s">
        <v>8067</v>
      </c>
      <c r="B1708" s="104" t="s">
        <v>4940</v>
      </c>
      <c r="C1708" s="104">
        <v>13</v>
      </c>
      <c r="D1708" s="115" t="s">
        <v>8068</v>
      </c>
      <c r="E1708" s="31">
        <f t="shared" si="93"/>
        <v>182</v>
      </c>
      <c r="F1708" s="121">
        <f t="shared" si="94"/>
        <v>7.25</v>
      </c>
      <c r="G1708" s="21"/>
      <c r="H1708" s="31"/>
      <c r="I1708" s="121">
        <f t="shared" si="95"/>
        <v>148.6</v>
      </c>
      <c r="J1708" s="21"/>
      <c r="K1708" s="31"/>
      <c r="L1708" s="113"/>
      <c r="M1708" s="113"/>
      <c r="N1708" s="113">
        <v>16</v>
      </c>
      <c r="O1708" s="113">
        <v>13</v>
      </c>
      <c r="P1708" s="113">
        <v>16</v>
      </c>
      <c r="Q1708" s="113">
        <v>181</v>
      </c>
      <c r="R1708" s="113">
        <v>45</v>
      </c>
      <c r="S1708" s="113">
        <v>157</v>
      </c>
      <c r="T1708" s="113">
        <v>344</v>
      </c>
    </row>
    <row r="1709" spans="1:20" x14ac:dyDescent="0.25">
      <c r="A1709" s="115" t="s">
        <v>255</v>
      </c>
      <c r="B1709" s="104" t="s">
        <v>4898</v>
      </c>
      <c r="C1709" s="104">
        <v>6</v>
      </c>
      <c r="D1709" s="115" t="s">
        <v>6704</v>
      </c>
      <c r="E1709" s="31">
        <f t="shared" si="93"/>
        <v>181.66666666666666</v>
      </c>
      <c r="F1709" s="121">
        <f t="shared" si="94"/>
        <v>60.75</v>
      </c>
      <c r="G1709" s="21"/>
      <c r="H1709" s="31"/>
      <c r="I1709" s="121">
        <f t="shared" si="95"/>
        <v>143.19999999999999</v>
      </c>
      <c r="J1709" s="21"/>
      <c r="K1709" s="31"/>
      <c r="L1709" s="113">
        <v>1</v>
      </c>
      <c r="M1709" s="113">
        <v>67</v>
      </c>
      <c r="N1709" s="113">
        <v>83</v>
      </c>
      <c r="O1709" s="113">
        <v>92</v>
      </c>
      <c r="P1709" s="113">
        <v>113</v>
      </c>
      <c r="Q1709" s="113">
        <v>58</v>
      </c>
      <c r="R1709" s="113">
        <v>236</v>
      </c>
      <c r="S1709" s="113">
        <v>297</v>
      </c>
      <c r="T1709" s="113">
        <v>12</v>
      </c>
    </row>
    <row r="1710" spans="1:20" x14ac:dyDescent="0.25">
      <c r="A1710" s="115" t="s">
        <v>4442</v>
      </c>
      <c r="B1710" s="104" t="s">
        <v>4926</v>
      </c>
      <c r="C1710" s="104">
        <v>11</v>
      </c>
      <c r="D1710" s="115" t="s">
        <v>10157</v>
      </c>
      <c r="E1710" s="31">
        <f t="shared" si="93"/>
        <v>181</v>
      </c>
      <c r="F1710" s="121">
        <f t="shared" si="94"/>
        <v>39.75</v>
      </c>
      <c r="G1710" s="21"/>
      <c r="H1710" s="31"/>
      <c r="I1710" s="121">
        <f t="shared" si="95"/>
        <v>212.4</v>
      </c>
      <c r="J1710" s="21"/>
      <c r="K1710" s="31"/>
      <c r="L1710" s="113">
        <v>2</v>
      </c>
      <c r="M1710" s="113">
        <v>26</v>
      </c>
      <c r="N1710" s="113">
        <v>42</v>
      </c>
      <c r="O1710" s="113">
        <v>89</v>
      </c>
      <c r="P1710" s="113">
        <v>118</v>
      </c>
      <c r="Q1710" s="113">
        <v>401</v>
      </c>
      <c r="R1710" s="113">
        <v>524</v>
      </c>
      <c r="S1710" s="113">
        <v>19</v>
      </c>
      <c r="T1710" s="113"/>
    </row>
    <row r="1711" spans="1:20" x14ac:dyDescent="0.25">
      <c r="A1711" s="115" t="s">
        <v>1204</v>
      </c>
      <c r="B1711" s="104" t="s">
        <v>4952</v>
      </c>
      <c r="C1711" s="104">
        <v>15</v>
      </c>
      <c r="D1711" s="115" t="s">
        <v>6313</v>
      </c>
      <c r="E1711" s="31">
        <f t="shared" si="93"/>
        <v>180.33333333333334</v>
      </c>
      <c r="F1711" s="121">
        <f t="shared" si="94"/>
        <v>90.25</v>
      </c>
      <c r="G1711" s="21"/>
      <c r="H1711" s="31"/>
      <c r="I1711" s="121">
        <f t="shared" si="95"/>
        <v>178.2</v>
      </c>
      <c r="J1711" s="21"/>
      <c r="K1711" s="31"/>
      <c r="L1711" s="113">
        <v>58</v>
      </c>
      <c r="M1711" s="113">
        <v>39</v>
      </c>
      <c r="N1711" s="113">
        <v>94</v>
      </c>
      <c r="O1711" s="113">
        <v>170</v>
      </c>
      <c r="P1711" s="113">
        <v>135</v>
      </c>
      <c r="Q1711" s="113">
        <v>215</v>
      </c>
      <c r="R1711" s="113">
        <v>138</v>
      </c>
      <c r="S1711" s="113">
        <v>221</v>
      </c>
      <c r="T1711" s="113">
        <v>182</v>
      </c>
    </row>
    <row r="1712" spans="1:20" x14ac:dyDescent="0.25">
      <c r="A1712" s="115" t="s">
        <v>9293</v>
      </c>
      <c r="B1712" s="104" t="s">
        <v>4931</v>
      </c>
      <c r="C1712" s="104">
        <v>11</v>
      </c>
      <c r="D1712" s="115" t="s">
        <v>9294</v>
      </c>
      <c r="E1712" s="31">
        <f t="shared" si="93"/>
        <v>180</v>
      </c>
      <c r="F1712" s="121">
        <f t="shared" si="94"/>
        <v>68.75</v>
      </c>
      <c r="G1712" s="21"/>
      <c r="H1712" s="31"/>
      <c r="I1712" s="121">
        <f t="shared" si="95"/>
        <v>131.19999999999999</v>
      </c>
      <c r="J1712" s="21"/>
      <c r="K1712" s="31"/>
      <c r="L1712" s="113"/>
      <c r="M1712" s="113"/>
      <c r="N1712" s="113">
        <v>177</v>
      </c>
      <c r="O1712" s="113">
        <v>98</v>
      </c>
      <c r="P1712" s="113">
        <v>44</v>
      </c>
      <c r="Q1712" s="113">
        <v>72</v>
      </c>
      <c r="R1712" s="113">
        <v>96</v>
      </c>
      <c r="S1712" s="113">
        <v>107</v>
      </c>
      <c r="T1712" s="113">
        <v>337</v>
      </c>
    </row>
    <row r="1713" spans="1:20" x14ac:dyDescent="0.25">
      <c r="A1713" s="115" t="s">
        <v>1828</v>
      </c>
      <c r="B1713" s="104" t="s">
        <v>4933</v>
      </c>
      <c r="C1713" s="104">
        <v>11</v>
      </c>
      <c r="D1713" s="115" t="s">
        <v>7953</v>
      </c>
      <c r="E1713" s="31">
        <f t="shared" si="93"/>
        <v>180</v>
      </c>
      <c r="F1713" s="121">
        <f t="shared" si="94"/>
        <v>94.5</v>
      </c>
      <c r="G1713" s="21"/>
      <c r="H1713" s="31"/>
      <c r="I1713" s="121">
        <f t="shared" si="95"/>
        <v>180.8</v>
      </c>
      <c r="J1713" s="21"/>
      <c r="K1713" s="31"/>
      <c r="L1713" s="113">
        <v>67</v>
      </c>
      <c r="M1713" s="113">
        <v>43</v>
      </c>
      <c r="N1713" s="113">
        <v>129</v>
      </c>
      <c r="O1713" s="113">
        <v>139</v>
      </c>
      <c r="P1713" s="113">
        <v>225</v>
      </c>
      <c r="Q1713" s="113">
        <v>139</v>
      </c>
      <c r="R1713" s="113">
        <v>236</v>
      </c>
      <c r="S1713" s="113">
        <v>212</v>
      </c>
      <c r="T1713" s="113">
        <v>92</v>
      </c>
    </row>
    <row r="1714" spans="1:20" x14ac:dyDescent="0.25">
      <c r="A1714" s="115" t="s">
        <v>2091</v>
      </c>
      <c r="B1714" s="104" t="s">
        <v>4942</v>
      </c>
      <c r="C1714" s="104">
        <v>15</v>
      </c>
      <c r="D1714" s="115" t="s">
        <v>6858</v>
      </c>
      <c r="E1714" s="31">
        <f t="shared" si="93"/>
        <v>179.66666666666666</v>
      </c>
      <c r="F1714" s="121">
        <f t="shared" si="94"/>
        <v>61.75</v>
      </c>
      <c r="G1714" s="21"/>
      <c r="H1714" s="31"/>
      <c r="I1714" s="121">
        <f t="shared" si="95"/>
        <v>130.6</v>
      </c>
      <c r="J1714" s="21"/>
      <c r="K1714" s="31"/>
      <c r="L1714" s="113"/>
      <c r="M1714" s="113">
        <v>11</v>
      </c>
      <c r="N1714" s="113">
        <v>45</v>
      </c>
      <c r="O1714" s="113">
        <v>191</v>
      </c>
      <c r="P1714" s="113">
        <v>40</v>
      </c>
      <c r="Q1714" s="113">
        <v>74</v>
      </c>
      <c r="R1714" s="113">
        <v>56</v>
      </c>
      <c r="S1714" s="113">
        <v>93</v>
      </c>
      <c r="T1714" s="113">
        <v>390</v>
      </c>
    </row>
    <row r="1715" spans="1:20" x14ac:dyDescent="0.25">
      <c r="A1715" s="115" t="s">
        <v>3572</v>
      </c>
      <c r="B1715" s="104" t="s">
        <v>4923</v>
      </c>
      <c r="C1715" s="104">
        <v>11</v>
      </c>
      <c r="D1715" s="115" t="s">
        <v>7640</v>
      </c>
      <c r="E1715" s="31">
        <f t="shared" si="93"/>
        <v>179.66666666666666</v>
      </c>
      <c r="F1715" s="121">
        <f t="shared" si="94"/>
        <v>1.25</v>
      </c>
      <c r="G1715" s="21"/>
      <c r="H1715" s="31"/>
      <c r="I1715" s="121">
        <f t="shared" si="95"/>
        <v>107.8</v>
      </c>
      <c r="J1715" s="21"/>
      <c r="K1715" s="31"/>
      <c r="L1715" s="113"/>
      <c r="M1715" s="113">
        <v>1</v>
      </c>
      <c r="N1715" s="113">
        <v>4</v>
      </c>
      <c r="O1715" s="113"/>
      <c r="P1715" s="113"/>
      <c r="Q1715" s="113"/>
      <c r="R1715" s="113"/>
      <c r="S1715" s="113">
        <v>218</v>
      </c>
      <c r="T1715" s="113">
        <v>321</v>
      </c>
    </row>
    <row r="1716" spans="1:20" x14ac:dyDescent="0.25">
      <c r="A1716" s="115" t="s">
        <v>3956</v>
      </c>
      <c r="B1716" s="104" t="s">
        <v>4925</v>
      </c>
      <c r="C1716" s="104">
        <v>11</v>
      </c>
      <c r="D1716" s="115" t="s">
        <v>9997</v>
      </c>
      <c r="E1716" s="31">
        <f t="shared" si="93"/>
        <v>179</v>
      </c>
      <c r="F1716" s="121">
        <f t="shared" si="94"/>
        <v>4.5</v>
      </c>
      <c r="G1716" s="21"/>
      <c r="H1716" s="31"/>
      <c r="I1716" s="121">
        <f t="shared" si="95"/>
        <v>395.4</v>
      </c>
      <c r="J1716" s="21"/>
      <c r="K1716" s="31"/>
      <c r="L1716" s="113"/>
      <c r="M1716" s="113"/>
      <c r="N1716" s="113">
        <v>14</v>
      </c>
      <c r="O1716" s="113">
        <v>4</v>
      </c>
      <c r="P1716" s="113">
        <v>484</v>
      </c>
      <c r="Q1716" s="113">
        <v>956</v>
      </c>
      <c r="R1716" s="113">
        <v>345</v>
      </c>
      <c r="S1716" s="113">
        <v>192</v>
      </c>
      <c r="T1716" s="113"/>
    </row>
    <row r="1717" spans="1:20" x14ac:dyDescent="0.25">
      <c r="A1717" s="115" t="s">
        <v>8760</v>
      </c>
      <c r="B1717" s="104" t="s">
        <v>4872</v>
      </c>
      <c r="C1717" s="104">
        <v>1</v>
      </c>
      <c r="D1717" s="115" t="s">
        <v>8761</v>
      </c>
      <c r="E1717" s="31">
        <f t="shared" si="93"/>
        <v>178.66666666666666</v>
      </c>
      <c r="F1717" s="121">
        <f t="shared" si="94"/>
        <v>0</v>
      </c>
      <c r="G1717" s="21"/>
      <c r="H1717" s="31"/>
      <c r="I1717" s="121">
        <f t="shared" si="95"/>
        <v>107.2</v>
      </c>
      <c r="J1717" s="21"/>
      <c r="K1717" s="31"/>
      <c r="L1717" s="113"/>
      <c r="M1717" s="113"/>
      <c r="N1717" s="113"/>
      <c r="O1717" s="113"/>
      <c r="P1717" s="113"/>
      <c r="Q1717" s="113"/>
      <c r="R1717" s="113"/>
      <c r="S1717" s="113"/>
      <c r="T1717" s="113">
        <v>536</v>
      </c>
    </row>
    <row r="1718" spans="1:20" x14ac:dyDescent="0.25">
      <c r="A1718" s="115" t="s">
        <v>6753</v>
      </c>
      <c r="B1718" s="104" t="s">
        <v>4870</v>
      </c>
      <c r="C1718" s="104">
        <v>1</v>
      </c>
      <c r="D1718" s="115" t="s">
        <v>6754</v>
      </c>
      <c r="E1718" s="31">
        <f t="shared" si="93"/>
        <v>178.66666666666666</v>
      </c>
      <c r="F1718" s="121">
        <f t="shared" si="94"/>
        <v>0</v>
      </c>
      <c r="G1718" s="21"/>
      <c r="H1718" s="31"/>
      <c r="I1718" s="121">
        <f t="shared" si="95"/>
        <v>107.2</v>
      </c>
      <c r="J1718" s="21"/>
      <c r="K1718" s="31"/>
      <c r="L1718" s="113"/>
      <c r="M1718" s="113"/>
      <c r="N1718" s="113"/>
      <c r="O1718" s="113"/>
      <c r="P1718" s="113"/>
      <c r="Q1718" s="113"/>
      <c r="R1718" s="113"/>
      <c r="S1718" s="113"/>
      <c r="T1718" s="113">
        <v>536</v>
      </c>
    </row>
    <row r="1719" spans="1:20" x14ac:dyDescent="0.25">
      <c r="A1719" s="115" t="s">
        <v>2754</v>
      </c>
      <c r="B1719" s="104" t="s">
        <v>4953</v>
      </c>
      <c r="C1719" s="104">
        <v>16</v>
      </c>
      <c r="D1719" s="115" t="s">
        <v>8977</v>
      </c>
      <c r="E1719" s="31">
        <f t="shared" si="93"/>
        <v>178.66666666666666</v>
      </c>
      <c r="F1719" s="121">
        <f t="shared" si="94"/>
        <v>11.25</v>
      </c>
      <c r="G1719" s="21"/>
      <c r="H1719" s="31"/>
      <c r="I1719" s="121">
        <f t="shared" si="95"/>
        <v>114.8</v>
      </c>
      <c r="J1719" s="21"/>
      <c r="K1719" s="31"/>
      <c r="L1719" s="113">
        <v>14</v>
      </c>
      <c r="M1719" s="113">
        <v>15</v>
      </c>
      <c r="N1719" s="113">
        <v>10</v>
      </c>
      <c r="O1719" s="113">
        <v>6</v>
      </c>
      <c r="P1719" s="113">
        <v>14</v>
      </c>
      <c r="Q1719" s="113">
        <v>24</v>
      </c>
      <c r="R1719" s="113">
        <v>27</v>
      </c>
      <c r="S1719" s="113">
        <v>334</v>
      </c>
      <c r="T1719" s="113">
        <v>175</v>
      </c>
    </row>
    <row r="1720" spans="1:20" x14ac:dyDescent="0.25">
      <c r="A1720" s="115" t="s">
        <v>1964</v>
      </c>
      <c r="B1720" s="104" t="s">
        <v>4954</v>
      </c>
      <c r="C1720" s="104">
        <v>16</v>
      </c>
      <c r="D1720" s="115" t="s">
        <v>6008</v>
      </c>
      <c r="E1720" s="31">
        <f t="shared" si="93"/>
        <v>178.66666666666666</v>
      </c>
      <c r="F1720" s="121">
        <f t="shared" si="94"/>
        <v>65.75</v>
      </c>
      <c r="G1720" s="21"/>
      <c r="H1720" s="31"/>
      <c r="I1720" s="121">
        <f t="shared" si="95"/>
        <v>132</v>
      </c>
      <c r="J1720" s="21"/>
      <c r="K1720" s="31"/>
      <c r="L1720" s="113">
        <v>75</v>
      </c>
      <c r="M1720" s="113">
        <v>20</v>
      </c>
      <c r="N1720" s="113">
        <v>25</v>
      </c>
      <c r="O1720" s="113">
        <v>143</v>
      </c>
      <c r="P1720" s="113">
        <v>28</v>
      </c>
      <c r="Q1720" s="113">
        <v>96</v>
      </c>
      <c r="R1720" s="113">
        <v>343</v>
      </c>
      <c r="S1720" s="113">
        <v>59</v>
      </c>
      <c r="T1720" s="113">
        <v>134</v>
      </c>
    </row>
    <row r="1721" spans="1:20" x14ac:dyDescent="0.25">
      <c r="A1721" s="115" t="s">
        <v>3343</v>
      </c>
      <c r="B1721" s="104" t="s">
        <v>4933</v>
      </c>
      <c r="C1721" s="104">
        <v>11</v>
      </c>
      <c r="D1721" s="115" t="s">
        <v>7152</v>
      </c>
      <c r="E1721" s="31">
        <f t="shared" si="93"/>
        <v>178.66666666666666</v>
      </c>
      <c r="F1721" s="121">
        <f t="shared" si="94"/>
        <v>220.25</v>
      </c>
      <c r="G1721" s="21"/>
      <c r="H1721" s="31"/>
      <c r="I1721" s="121">
        <f t="shared" si="95"/>
        <v>201</v>
      </c>
      <c r="J1721" s="21"/>
      <c r="K1721" s="31"/>
      <c r="L1721" s="113">
        <v>340</v>
      </c>
      <c r="M1721" s="113">
        <v>193</v>
      </c>
      <c r="N1721" s="113">
        <v>162</v>
      </c>
      <c r="O1721" s="113">
        <v>186</v>
      </c>
      <c r="P1721" s="113">
        <v>218</v>
      </c>
      <c r="Q1721" s="113">
        <v>251</v>
      </c>
      <c r="R1721" s="113">
        <v>157</v>
      </c>
      <c r="S1721" s="113">
        <v>250</v>
      </c>
      <c r="T1721" s="113">
        <v>129</v>
      </c>
    </row>
    <row r="1722" spans="1:20" x14ac:dyDescent="0.25">
      <c r="A1722" s="115" t="s">
        <v>2795</v>
      </c>
      <c r="B1722" s="104" t="s">
        <v>4890</v>
      </c>
      <c r="C1722" s="104">
        <v>4</v>
      </c>
      <c r="D1722" s="115" t="s">
        <v>9359</v>
      </c>
      <c r="E1722" s="31">
        <f t="shared" si="93"/>
        <v>178.33333333333334</v>
      </c>
      <c r="F1722" s="121">
        <f t="shared" si="94"/>
        <v>26.25</v>
      </c>
      <c r="G1722" s="21"/>
      <c r="H1722" s="31"/>
      <c r="I1722" s="121">
        <f t="shared" si="95"/>
        <v>127</v>
      </c>
      <c r="J1722" s="21"/>
      <c r="K1722" s="31"/>
      <c r="L1722" s="113">
        <v>6</v>
      </c>
      <c r="M1722" s="113">
        <v>9</v>
      </c>
      <c r="N1722" s="113">
        <v>42</v>
      </c>
      <c r="O1722" s="113">
        <v>48</v>
      </c>
      <c r="P1722" s="113">
        <v>31</v>
      </c>
      <c r="Q1722" s="113">
        <v>69</v>
      </c>
      <c r="R1722" s="113">
        <v>121</v>
      </c>
      <c r="S1722" s="113">
        <v>203</v>
      </c>
      <c r="T1722" s="113">
        <v>211</v>
      </c>
    </row>
    <row r="1723" spans="1:20" x14ac:dyDescent="0.25">
      <c r="A1723" s="115" t="s">
        <v>1591</v>
      </c>
      <c r="B1723" s="104" t="s">
        <v>4901</v>
      </c>
      <c r="C1723" s="104">
        <v>6</v>
      </c>
      <c r="D1723" s="115" t="s">
        <v>7546</v>
      </c>
      <c r="E1723" s="31">
        <f t="shared" si="93"/>
        <v>178</v>
      </c>
      <c r="F1723" s="121">
        <f t="shared" si="94"/>
        <v>57.75</v>
      </c>
      <c r="G1723" s="21"/>
      <c r="H1723" s="31"/>
      <c r="I1723" s="121">
        <f t="shared" si="95"/>
        <v>112.2</v>
      </c>
      <c r="J1723" s="21"/>
      <c r="K1723" s="31"/>
      <c r="L1723" s="113">
        <v>22</v>
      </c>
      <c r="M1723" s="113">
        <v>123</v>
      </c>
      <c r="N1723" s="113"/>
      <c r="O1723" s="113">
        <v>86</v>
      </c>
      <c r="P1723" s="113"/>
      <c r="Q1723" s="113">
        <v>27</v>
      </c>
      <c r="R1723" s="113">
        <v>360</v>
      </c>
      <c r="S1723" s="113">
        <v>104</v>
      </c>
      <c r="T1723" s="113">
        <v>70</v>
      </c>
    </row>
    <row r="1724" spans="1:20" x14ac:dyDescent="0.25">
      <c r="A1724" s="115" t="s">
        <v>2101</v>
      </c>
      <c r="B1724" s="104" t="s">
        <v>4964</v>
      </c>
      <c r="C1724" s="104">
        <v>20</v>
      </c>
      <c r="D1724" s="115" t="s">
        <v>6953</v>
      </c>
      <c r="E1724" s="31">
        <f t="shared" si="93"/>
        <v>177.66666666666666</v>
      </c>
      <c r="F1724" s="121">
        <f t="shared" si="94"/>
        <v>210.5</v>
      </c>
      <c r="G1724" s="21"/>
      <c r="H1724" s="31"/>
      <c r="I1724" s="121">
        <f t="shared" si="95"/>
        <v>119.8</v>
      </c>
      <c r="J1724" s="21"/>
      <c r="K1724" s="31"/>
      <c r="L1724" s="113">
        <v>368</v>
      </c>
      <c r="M1724" s="113">
        <v>199</v>
      </c>
      <c r="N1724" s="113">
        <v>238</v>
      </c>
      <c r="O1724" s="113">
        <v>37</v>
      </c>
      <c r="P1724" s="113">
        <v>56</v>
      </c>
      <c r="Q1724" s="113">
        <v>10</v>
      </c>
      <c r="R1724" s="113">
        <v>9</v>
      </c>
      <c r="S1724" s="113">
        <v>465</v>
      </c>
      <c r="T1724" s="113">
        <v>59</v>
      </c>
    </row>
    <row r="1725" spans="1:20" x14ac:dyDescent="0.25">
      <c r="A1725" s="115" t="s">
        <v>1290</v>
      </c>
      <c r="B1725" s="104" t="s">
        <v>4899</v>
      </c>
      <c r="C1725" s="104">
        <v>6</v>
      </c>
      <c r="D1725" s="115" t="s">
        <v>7510</v>
      </c>
      <c r="E1725" s="31">
        <f t="shared" si="93"/>
        <v>177.33333333333334</v>
      </c>
      <c r="F1725" s="121">
        <f t="shared" si="94"/>
        <v>115.25</v>
      </c>
      <c r="G1725" s="21"/>
      <c r="H1725" s="31"/>
      <c r="I1725" s="121">
        <f t="shared" si="95"/>
        <v>178.2</v>
      </c>
      <c r="J1725" s="21"/>
      <c r="K1725" s="31"/>
      <c r="L1725" s="113">
        <v>54</v>
      </c>
      <c r="M1725" s="113">
        <v>113</v>
      </c>
      <c r="N1725" s="113">
        <v>256</v>
      </c>
      <c r="O1725" s="113">
        <v>38</v>
      </c>
      <c r="P1725" s="113">
        <v>179</v>
      </c>
      <c r="Q1725" s="113">
        <v>180</v>
      </c>
      <c r="R1725" s="113">
        <v>81</v>
      </c>
      <c r="S1725" s="113">
        <v>425</v>
      </c>
      <c r="T1725" s="113">
        <v>26</v>
      </c>
    </row>
    <row r="1726" spans="1:20" x14ac:dyDescent="0.25">
      <c r="A1726" s="115" t="s">
        <v>2125</v>
      </c>
      <c r="B1726" s="104" t="s">
        <v>4953</v>
      </c>
      <c r="C1726" s="104">
        <v>16</v>
      </c>
      <c r="D1726" s="115" t="s">
        <v>6563</v>
      </c>
      <c r="E1726" s="31">
        <f t="shared" si="93"/>
        <v>177.33333333333334</v>
      </c>
      <c r="F1726" s="121">
        <f t="shared" si="94"/>
        <v>8.25</v>
      </c>
      <c r="G1726" s="21"/>
      <c r="H1726" s="31"/>
      <c r="I1726" s="121">
        <f t="shared" si="95"/>
        <v>112.8</v>
      </c>
      <c r="J1726" s="21"/>
      <c r="K1726" s="31"/>
      <c r="L1726" s="113"/>
      <c r="M1726" s="113">
        <v>5</v>
      </c>
      <c r="N1726" s="113">
        <v>16</v>
      </c>
      <c r="O1726" s="113">
        <v>12</v>
      </c>
      <c r="P1726" s="113">
        <v>6</v>
      </c>
      <c r="Q1726" s="113">
        <v>26</v>
      </c>
      <c r="R1726" s="113">
        <v>260</v>
      </c>
      <c r="S1726" s="113">
        <v>247</v>
      </c>
      <c r="T1726" s="113">
        <v>25</v>
      </c>
    </row>
    <row r="1727" spans="1:20" x14ac:dyDescent="0.25">
      <c r="A1727" s="115" t="s">
        <v>2083</v>
      </c>
      <c r="B1727" s="104" t="s">
        <v>4899</v>
      </c>
      <c r="C1727" s="104">
        <v>6</v>
      </c>
      <c r="D1727" s="115" t="s">
        <v>5331</v>
      </c>
      <c r="E1727" s="31">
        <f t="shared" si="93"/>
        <v>177</v>
      </c>
      <c r="F1727" s="121">
        <f t="shared" si="94"/>
        <v>104</v>
      </c>
      <c r="G1727" s="21"/>
      <c r="H1727" s="31"/>
      <c r="I1727" s="121">
        <f t="shared" si="95"/>
        <v>298.60000000000002</v>
      </c>
      <c r="J1727" s="21"/>
      <c r="K1727" s="31"/>
      <c r="L1727" s="113">
        <v>97</v>
      </c>
      <c r="M1727" s="113">
        <v>105</v>
      </c>
      <c r="N1727" s="113">
        <v>133</v>
      </c>
      <c r="O1727" s="113">
        <v>81</v>
      </c>
      <c r="P1727" s="113">
        <v>614</v>
      </c>
      <c r="Q1727" s="113">
        <v>348</v>
      </c>
      <c r="R1727" s="113">
        <v>51</v>
      </c>
      <c r="S1727" s="113">
        <v>184</v>
      </c>
      <c r="T1727" s="113">
        <v>296</v>
      </c>
    </row>
    <row r="1728" spans="1:20" x14ac:dyDescent="0.25">
      <c r="A1728" s="115" t="s">
        <v>2320</v>
      </c>
      <c r="B1728" s="104" t="s">
        <v>4952</v>
      </c>
      <c r="C1728" s="104">
        <v>15</v>
      </c>
      <c r="D1728" s="115" t="s">
        <v>8608</v>
      </c>
      <c r="E1728" s="31">
        <f t="shared" si="93"/>
        <v>177</v>
      </c>
      <c r="F1728" s="121">
        <f t="shared" si="94"/>
        <v>109.25</v>
      </c>
      <c r="G1728" s="21"/>
      <c r="H1728" s="31"/>
      <c r="I1728" s="121">
        <f t="shared" si="95"/>
        <v>185.6</v>
      </c>
      <c r="J1728" s="21"/>
      <c r="K1728" s="31"/>
      <c r="L1728" s="113">
        <v>290</v>
      </c>
      <c r="M1728" s="113">
        <v>16</v>
      </c>
      <c r="N1728" s="113">
        <v>29</v>
      </c>
      <c r="O1728" s="113">
        <v>102</v>
      </c>
      <c r="P1728" s="113">
        <v>101</v>
      </c>
      <c r="Q1728" s="113">
        <v>296</v>
      </c>
      <c r="R1728" s="113">
        <v>100</v>
      </c>
      <c r="S1728" s="113">
        <v>201</v>
      </c>
      <c r="T1728" s="113">
        <v>230</v>
      </c>
    </row>
    <row r="1729" spans="1:20" x14ac:dyDescent="0.25">
      <c r="A1729" s="115" t="s">
        <v>2824</v>
      </c>
      <c r="B1729" s="104" t="s">
        <v>4943</v>
      </c>
      <c r="C1729" s="104">
        <v>15</v>
      </c>
      <c r="D1729" s="115" t="s">
        <v>6536</v>
      </c>
      <c r="E1729" s="31">
        <f t="shared" si="93"/>
        <v>176.66666666666666</v>
      </c>
      <c r="F1729" s="121">
        <f t="shared" si="94"/>
        <v>76</v>
      </c>
      <c r="G1729" s="21"/>
      <c r="H1729" s="31"/>
      <c r="I1729" s="121">
        <f t="shared" si="95"/>
        <v>123.8</v>
      </c>
      <c r="J1729" s="21"/>
      <c r="K1729" s="31"/>
      <c r="L1729" s="113">
        <v>13</v>
      </c>
      <c r="M1729" s="113">
        <v>16</v>
      </c>
      <c r="N1729" s="113">
        <v>229</v>
      </c>
      <c r="O1729" s="113">
        <v>46</v>
      </c>
      <c r="P1729" s="113">
        <v>65</v>
      </c>
      <c r="Q1729" s="113">
        <v>24</v>
      </c>
      <c r="R1729" s="113">
        <v>94</v>
      </c>
      <c r="S1729" s="113">
        <v>343</v>
      </c>
      <c r="T1729" s="113">
        <v>93</v>
      </c>
    </row>
    <row r="1730" spans="1:20" x14ac:dyDescent="0.25">
      <c r="A1730" s="115" t="s">
        <v>880</v>
      </c>
      <c r="B1730" s="104" t="s">
        <v>4893</v>
      </c>
      <c r="C1730" s="104">
        <v>4</v>
      </c>
      <c r="D1730" s="115" t="s">
        <v>7697</v>
      </c>
      <c r="E1730" s="31">
        <f t="shared" si="93"/>
        <v>176.33333333333334</v>
      </c>
      <c r="F1730" s="121">
        <f t="shared" si="94"/>
        <v>0.5</v>
      </c>
      <c r="G1730" s="21"/>
      <c r="H1730" s="31"/>
      <c r="I1730" s="121">
        <f t="shared" si="95"/>
        <v>140.6</v>
      </c>
      <c r="J1730" s="21"/>
      <c r="K1730" s="31"/>
      <c r="L1730" s="113">
        <v>2</v>
      </c>
      <c r="M1730" s="113"/>
      <c r="N1730" s="113"/>
      <c r="O1730" s="113"/>
      <c r="P1730" s="113"/>
      <c r="Q1730" s="113">
        <v>174</v>
      </c>
      <c r="R1730" s="113">
        <v>167</v>
      </c>
      <c r="S1730" s="113">
        <v>175</v>
      </c>
      <c r="T1730" s="113">
        <v>187</v>
      </c>
    </row>
    <row r="1731" spans="1:20" x14ac:dyDescent="0.25">
      <c r="A1731" s="115" t="s">
        <v>1417</v>
      </c>
      <c r="B1731" s="104" t="s">
        <v>4959</v>
      </c>
      <c r="C1731" s="104">
        <v>18</v>
      </c>
      <c r="D1731" s="115" t="s">
        <v>9428</v>
      </c>
      <c r="E1731" s="31">
        <f t="shared" si="93"/>
        <v>175.66666666666666</v>
      </c>
      <c r="F1731" s="121">
        <f t="shared" si="94"/>
        <v>77.25</v>
      </c>
      <c r="G1731" s="21"/>
      <c r="H1731" s="31"/>
      <c r="I1731" s="121">
        <f t="shared" si="95"/>
        <v>128.80000000000001</v>
      </c>
      <c r="J1731" s="21"/>
      <c r="K1731" s="31"/>
      <c r="L1731" s="113">
        <v>15</v>
      </c>
      <c r="M1731" s="113">
        <v>10</v>
      </c>
      <c r="N1731" s="113">
        <v>39</v>
      </c>
      <c r="O1731" s="113">
        <v>245</v>
      </c>
      <c r="P1731" s="113">
        <v>106</v>
      </c>
      <c r="Q1731" s="113">
        <v>11</v>
      </c>
      <c r="R1731" s="113">
        <v>99</v>
      </c>
      <c r="S1731" s="113">
        <v>79</v>
      </c>
      <c r="T1731" s="113">
        <v>349</v>
      </c>
    </row>
    <row r="1732" spans="1:20" x14ac:dyDescent="0.25">
      <c r="A1732" s="115" t="s">
        <v>1391</v>
      </c>
      <c r="B1732" s="104" t="s">
        <v>4892</v>
      </c>
      <c r="C1732" s="104">
        <v>4</v>
      </c>
      <c r="D1732" s="115" t="s">
        <v>6131</v>
      </c>
      <c r="E1732" s="31">
        <f t="shared" si="93"/>
        <v>175.66666666666666</v>
      </c>
      <c r="F1732" s="121">
        <f t="shared" si="94"/>
        <v>84.5</v>
      </c>
      <c r="G1732" s="21"/>
      <c r="H1732" s="31"/>
      <c r="I1732" s="121">
        <f t="shared" si="95"/>
        <v>120.8</v>
      </c>
      <c r="J1732" s="21"/>
      <c r="K1732" s="31"/>
      <c r="L1732" s="113">
        <v>26</v>
      </c>
      <c r="M1732" s="113">
        <v>12</v>
      </c>
      <c r="N1732" s="113">
        <v>61</v>
      </c>
      <c r="O1732" s="113">
        <v>239</v>
      </c>
      <c r="P1732" s="113">
        <v>33</v>
      </c>
      <c r="Q1732" s="113">
        <v>44</v>
      </c>
      <c r="R1732" s="113">
        <v>325</v>
      </c>
      <c r="S1732" s="113">
        <v>137</v>
      </c>
      <c r="T1732" s="113">
        <v>65</v>
      </c>
    </row>
    <row r="1733" spans="1:20" x14ac:dyDescent="0.25">
      <c r="A1733" s="115" t="s">
        <v>1418</v>
      </c>
      <c r="B1733" s="104" t="s">
        <v>4931</v>
      </c>
      <c r="C1733" s="104">
        <v>11</v>
      </c>
      <c r="D1733" s="115" t="s">
        <v>8310</v>
      </c>
      <c r="E1733" s="31">
        <f t="shared" si="93"/>
        <v>175.33333333333334</v>
      </c>
      <c r="F1733" s="121">
        <f t="shared" si="94"/>
        <v>40.25</v>
      </c>
      <c r="G1733" s="21"/>
      <c r="H1733" s="31"/>
      <c r="I1733" s="121">
        <f t="shared" si="95"/>
        <v>113.6</v>
      </c>
      <c r="J1733" s="21"/>
      <c r="K1733" s="31"/>
      <c r="L1733" s="113">
        <v>22</v>
      </c>
      <c r="M1733" s="113">
        <v>17</v>
      </c>
      <c r="N1733" s="113">
        <v>24</v>
      </c>
      <c r="O1733" s="113">
        <v>98</v>
      </c>
      <c r="P1733" s="113">
        <v>25</v>
      </c>
      <c r="Q1733" s="113">
        <v>17</v>
      </c>
      <c r="R1733" s="113">
        <v>173</v>
      </c>
      <c r="S1733" s="113">
        <v>34</v>
      </c>
      <c r="T1733" s="113">
        <v>319</v>
      </c>
    </row>
    <row r="1734" spans="1:20" x14ac:dyDescent="0.25">
      <c r="A1734" s="115" t="s">
        <v>7652</v>
      </c>
      <c r="B1734" s="104" t="s">
        <v>4872</v>
      </c>
      <c r="C1734" s="104">
        <v>1</v>
      </c>
      <c r="D1734" s="115" t="s">
        <v>7653</v>
      </c>
      <c r="E1734" s="31">
        <f t="shared" si="93"/>
        <v>175</v>
      </c>
      <c r="F1734" s="121">
        <f t="shared" si="94"/>
        <v>0</v>
      </c>
      <c r="G1734" s="21"/>
      <c r="H1734" s="31"/>
      <c r="I1734" s="121">
        <f t="shared" si="95"/>
        <v>105</v>
      </c>
      <c r="J1734" s="21"/>
      <c r="K1734" s="31"/>
      <c r="L1734" s="113"/>
      <c r="M1734" s="113"/>
      <c r="N1734" s="113"/>
      <c r="O1734" s="113"/>
      <c r="P1734" s="113"/>
      <c r="Q1734" s="113"/>
      <c r="R1734" s="113"/>
      <c r="S1734" s="113">
        <v>129</v>
      </c>
      <c r="T1734" s="113">
        <v>396</v>
      </c>
    </row>
    <row r="1735" spans="1:20" x14ac:dyDescent="0.25">
      <c r="A1735" s="115" t="s">
        <v>1241</v>
      </c>
      <c r="B1735" s="104" t="s">
        <v>4959</v>
      </c>
      <c r="C1735" s="104">
        <v>18</v>
      </c>
      <c r="D1735" s="115" t="s">
        <v>9199</v>
      </c>
      <c r="E1735" s="31">
        <f t="shared" si="93"/>
        <v>175</v>
      </c>
      <c r="F1735" s="121">
        <f t="shared" si="94"/>
        <v>89.75</v>
      </c>
      <c r="G1735" s="21"/>
      <c r="H1735" s="31"/>
      <c r="I1735" s="121">
        <f t="shared" si="95"/>
        <v>202.8</v>
      </c>
      <c r="J1735" s="21"/>
      <c r="K1735" s="31"/>
      <c r="L1735" s="113">
        <v>150</v>
      </c>
      <c r="M1735" s="113">
        <v>18</v>
      </c>
      <c r="N1735" s="113">
        <v>49</v>
      </c>
      <c r="O1735" s="113">
        <v>142</v>
      </c>
      <c r="P1735" s="113">
        <v>218</v>
      </c>
      <c r="Q1735" s="113">
        <v>271</v>
      </c>
      <c r="R1735" s="113">
        <v>146</v>
      </c>
      <c r="S1735" s="113">
        <v>63</v>
      </c>
      <c r="T1735" s="113">
        <v>316</v>
      </c>
    </row>
    <row r="1736" spans="1:20" x14ac:dyDescent="0.25">
      <c r="A1736" s="115" t="s">
        <v>3851</v>
      </c>
      <c r="B1736" s="104" t="s">
        <v>4953</v>
      </c>
      <c r="C1736" s="104">
        <v>16</v>
      </c>
      <c r="D1736" s="115" t="s">
        <v>8609</v>
      </c>
      <c r="E1736" s="31">
        <f t="shared" si="93"/>
        <v>175</v>
      </c>
      <c r="F1736" s="121">
        <f t="shared" si="94"/>
        <v>115.5</v>
      </c>
      <c r="G1736" s="21"/>
      <c r="H1736" s="31"/>
      <c r="I1736" s="121">
        <f t="shared" si="95"/>
        <v>121.4</v>
      </c>
      <c r="J1736" s="21"/>
      <c r="K1736" s="31"/>
      <c r="L1736" s="113">
        <v>4</v>
      </c>
      <c r="M1736" s="113"/>
      <c r="N1736" s="113">
        <v>3</v>
      </c>
      <c r="O1736" s="113">
        <v>455</v>
      </c>
      <c r="P1736" s="113">
        <v>30</v>
      </c>
      <c r="Q1736" s="113">
        <v>52</v>
      </c>
      <c r="R1736" s="113">
        <v>249</v>
      </c>
      <c r="S1736" s="113">
        <v>103</v>
      </c>
      <c r="T1736" s="113">
        <v>173</v>
      </c>
    </row>
    <row r="1737" spans="1:20" x14ac:dyDescent="0.25">
      <c r="A1737" s="115" t="s">
        <v>2227</v>
      </c>
      <c r="B1737" s="104" t="s">
        <v>4910</v>
      </c>
      <c r="C1737" s="104">
        <v>7</v>
      </c>
      <c r="D1737" s="115" t="s">
        <v>8399</v>
      </c>
      <c r="E1737" s="31">
        <f t="shared" si="93"/>
        <v>174.66666666666666</v>
      </c>
      <c r="F1737" s="121">
        <f t="shared" si="94"/>
        <v>54.25</v>
      </c>
      <c r="G1737" s="21"/>
      <c r="H1737" s="31"/>
      <c r="I1737" s="121">
        <f t="shared" si="95"/>
        <v>144.19999999999999</v>
      </c>
      <c r="J1737" s="21"/>
      <c r="K1737" s="31"/>
      <c r="L1737" s="113">
        <v>8</v>
      </c>
      <c r="M1737" s="113">
        <v>32</v>
      </c>
      <c r="N1737" s="113">
        <v>94</v>
      </c>
      <c r="O1737" s="113">
        <v>83</v>
      </c>
      <c r="P1737" s="113">
        <v>72</v>
      </c>
      <c r="Q1737" s="113">
        <v>125</v>
      </c>
      <c r="R1737" s="113">
        <v>58</v>
      </c>
      <c r="S1737" s="113">
        <v>212</v>
      </c>
      <c r="T1737" s="113">
        <v>254</v>
      </c>
    </row>
    <row r="1738" spans="1:20" x14ac:dyDescent="0.25">
      <c r="A1738" s="115" t="s">
        <v>2485</v>
      </c>
      <c r="B1738" s="104" t="s">
        <v>4946</v>
      </c>
      <c r="C1738" s="104">
        <v>15</v>
      </c>
      <c r="D1738" s="115" t="s">
        <v>9243</v>
      </c>
      <c r="E1738" s="31">
        <f t="shared" si="93"/>
        <v>174.66666666666666</v>
      </c>
      <c r="F1738" s="121">
        <f t="shared" si="94"/>
        <v>26</v>
      </c>
      <c r="G1738" s="21"/>
      <c r="H1738" s="31"/>
      <c r="I1738" s="121">
        <f t="shared" si="95"/>
        <v>114.6</v>
      </c>
      <c r="J1738" s="21"/>
      <c r="K1738" s="31"/>
      <c r="L1738" s="113">
        <v>12</v>
      </c>
      <c r="M1738" s="113">
        <v>64</v>
      </c>
      <c r="N1738" s="113">
        <v>16</v>
      </c>
      <c r="O1738" s="113">
        <v>12</v>
      </c>
      <c r="P1738" s="113">
        <v>27</v>
      </c>
      <c r="Q1738" s="113">
        <v>22</v>
      </c>
      <c r="R1738" s="113">
        <v>213</v>
      </c>
      <c r="S1738" s="113">
        <v>151</v>
      </c>
      <c r="T1738" s="113">
        <v>160</v>
      </c>
    </row>
    <row r="1739" spans="1:20" x14ac:dyDescent="0.25">
      <c r="A1739" s="115" t="s">
        <v>9269</v>
      </c>
      <c r="B1739" s="104" t="s">
        <v>4938</v>
      </c>
      <c r="C1739" s="104">
        <v>13</v>
      </c>
      <c r="D1739" s="115" t="s">
        <v>9270</v>
      </c>
      <c r="E1739" s="31">
        <f t="shared" si="93"/>
        <v>174.66666666666666</v>
      </c>
      <c r="F1739" s="121">
        <f t="shared" si="94"/>
        <v>177</v>
      </c>
      <c r="G1739" s="21"/>
      <c r="H1739" s="31"/>
      <c r="I1739" s="121">
        <f t="shared" si="95"/>
        <v>133</v>
      </c>
      <c r="J1739" s="21"/>
      <c r="K1739" s="31"/>
      <c r="L1739" s="113"/>
      <c r="M1739" s="113"/>
      <c r="N1739" s="113">
        <v>36</v>
      </c>
      <c r="O1739" s="113">
        <v>672</v>
      </c>
      <c r="P1739" s="113">
        <v>20</v>
      </c>
      <c r="Q1739" s="113">
        <v>121</v>
      </c>
      <c r="R1739" s="113">
        <v>248</v>
      </c>
      <c r="S1739" s="113">
        <v>129</v>
      </c>
      <c r="T1739" s="113">
        <v>147</v>
      </c>
    </row>
    <row r="1740" spans="1:20" x14ac:dyDescent="0.25">
      <c r="A1740" s="115" t="s">
        <v>100</v>
      </c>
      <c r="B1740" s="104" t="s">
        <v>4942</v>
      </c>
      <c r="C1740" s="104">
        <v>15</v>
      </c>
      <c r="D1740" s="115" t="s">
        <v>7476</v>
      </c>
      <c r="E1740" s="31">
        <f t="shared" si="93"/>
        <v>174.66666666666666</v>
      </c>
      <c r="F1740" s="121">
        <f t="shared" si="94"/>
        <v>186.75</v>
      </c>
      <c r="G1740" s="21"/>
      <c r="H1740" s="31"/>
      <c r="I1740" s="121">
        <f t="shared" si="95"/>
        <v>106.6</v>
      </c>
      <c r="J1740" s="21"/>
      <c r="K1740" s="31"/>
      <c r="L1740" s="113"/>
      <c r="M1740" s="113">
        <v>1</v>
      </c>
      <c r="N1740" s="113">
        <v>288</v>
      </c>
      <c r="O1740" s="113">
        <v>458</v>
      </c>
      <c r="P1740" s="113"/>
      <c r="Q1740" s="113">
        <v>9</v>
      </c>
      <c r="R1740" s="113">
        <v>496</v>
      </c>
      <c r="S1740" s="113"/>
      <c r="T1740" s="113">
        <v>28</v>
      </c>
    </row>
    <row r="1741" spans="1:20" x14ac:dyDescent="0.25">
      <c r="A1741" s="115" t="s">
        <v>1636</v>
      </c>
      <c r="B1741" s="104" t="s">
        <v>4953</v>
      </c>
      <c r="C1741" s="104">
        <v>16</v>
      </c>
      <c r="D1741" s="115" t="s">
        <v>8627</v>
      </c>
      <c r="E1741" s="31">
        <f t="shared" si="93"/>
        <v>174</v>
      </c>
      <c r="F1741" s="121">
        <f t="shared" si="94"/>
        <v>172.25</v>
      </c>
      <c r="G1741" s="21"/>
      <c r="H1741" s="31"/>
      <c r="I1741" s="121">
        <f t="shared" si="95"/>
        <v>214.4</v>
      </c>
      <c r="J1741" s="21"/>
      <c r="K1741" s="31"/>
      <c r="L1741" s="113">
        <v>312</v>
      </c>
      <c r="M1741" s="113">
        <v>100</v>
      </c>
      <c r="N1741" s="113">
        <v>236</v>
      </c>
      <c r="O1741" s="113">
        <v>41</v>
      </c>
      <c r="P1741" s="113">
        <v>270</v>
      </c>
      <c r="Q1741" s="113">
        <v>280</v>
      </c>
      <c r="R1741" s="113">
        <v>190</v>
      </c>
      <c r="S1741" s="113">
        <v>222</v>
      </c>
      <c r="T1741" s="113">
        <v>110</v>
      </c>
    </row>
    <row r="1742" spans="1:20" x14ac:dyDescent="0.25">
      <c r="A1742" s="115" t="s">
        <v>2066</v>
      </c>
      <c r="B1742" s="104" t="s">
        <v>4942</v>
      </c>
      <c r="C1742" s="104">
        <v>15</v>
      </c>
      <c r="D1742" s="115" t="s">
        <v>8125</v>
      </c>
      <c r="E1742" s="31">
        <f t="shared" si="93"/>
        <v>173.33333333333334</v>
      </c>
      <c r="F1742" s="121">
        <f t="shared" si="94"/>
        <v>91</v>
      </c>
      <c r="G1742" s="21"/>
      <c r="H1742" s="31"/>
      <c r="I1742" s="121">
        <f t="shared" si="95"/>
        <v>195.4</v>
      </c>
      <c r="J1742" s="21"/>
      <c r="K1742" s="31"/>
      <c r="L1742" s="113">
        <v>81</v>
      </c>
      <c r="M1742" s="113">
        <v>29</v>
      </c>
      <c r="N1742" s="113">
        <v>54</v>
      </c>
      <c r="O1742" s="113">
        <v>200</v>
      </c>
      <c r="P1742" s="113">
        <v>117</v>
      </c>
      <c r="Q1742" s="113">
        <v>340</v>
      </c>
      <c r="R1742" s="113">
        <v>89</v>
      </c>
      <c r="S1742" s="113">
        <v>114</v>
      </c>
      <c r="T1742" s="113">
        <v>317</v>
      </c>
    </row>
    <row r="1743" spans="1:20" x14ac:dyDescent="0.25">
      <c r="A1743" s="115" t="s">
        <v>715</v>
      </c>
      <c r="B1743" s="104" t="s">
        <v>4931</v>
      </c>
      <c r="C1743" s="104">
        <v>11</v>
      </c>
      <c r="D1743" s="115" t="s">
        <v>7945</v>
      </c>
      <c r="E1743" s="31">
        <f t="shared" si="93"/>
        <v>173.33333333333334</v>
      </c>
      <c r="F1743" s="121">
        <f t="shared" si="94"/>
        <v>51</v>
      </c>
      <c r="G1743" s="21"/>
      <c r="H1743" s="31"/>
      <c r="I1743" s="121">
        <f t="shared" si="95"/>
        <v>167.8</v>
      </c>
      <c r="J1743" s="21"/>
      <c r="K1743" s="31"/>
      <c r="L1743" s="113">
        <v>97</v>
      </c>
      <c r="M1743" s="113">
        <v>27</v>
      </c>
      <c r="N1743" s="113">
        <v>33</v>
      </c>
      <c r="O1743" s="113">
        <v>47</v>
      </c>
      <c r="P1743" s="113">
        <v>138</v>
      </c>
      <c r="Q1743" s="113">
        <v>181</v>
      </c>
      <c r="R1743" s="113">
        <v>76</v>
      </c>
      <c r="S1743" s="113">
        <v>172</v>
      </c>
      <c r="T1743" s="113">
        <v>272</v>
      </c>
    </row>
    <row r="1744" spans="1:20" x14ac:dyDescent="0.25">
      <c r="A1744" s="115" t="s">
        <v>2453</v>
      </c>
      <c r="B1744" s="104" t="s">
        <v>4931</v>
      </c>
      <c r="C1744" s="104">
        <v>11</v>
      </c>
      <c r="D1744" s="115" t="s">
        <v>8128</v>
      </c>
      <c r="E1744" s="31">
        <f t="shared" si="93"/>
        <v>173</v>
      </c>
      <c r="F1744" s="121">
        <f t="shared" si="94"/>
        <v>265.25</v>
      </c>
      <c r="G1744" s="21"/>
      <c r="H1744" s="31"/>
      <c r="I1744" s="121">
        <f t="shared" si="95"/>
        <v>183.6</v>
      </c>
      <c r="J1744" s="21"/>
      <c r="K1744" s="31"/>
      <c r="L1744" s="113">
        <v>320</v>
      </c>
      <c r="M1744" s="113">
        <v>236</v>
      </c>
      <c r="N1744" s="113">
        <v>295</v>
      </c>
      <c r="O1744" s="113">
        <v>210</v>
      </c>
      <c r="P1744" s="113">
        <v>141</v>
      </c>
      <c r="Q1744" s="113">
        <v>258</v>
      </c>
      <c r="R1744" s="113">
        <v>330</v>
      </c>
      <c r="S1744" s="113">
        <v>103</v>
      </c>
      <c r="T1744" s="113">
        <v>86</v>
      </c>
    </row>
    <row r="1745" spans="1:20" x14ac:dyDescent="0.25">
      <c r="A1745" s="115" t="s">
        <v>1629</v>
      </c>
      <c r="B1745" s="104" t="s">
        <v>4944</v>
      </c>
      <c r="C1745" s="104">
        <v>15</v>
      </c>
      <c r="D1745" s="115" t="s">
        <v>9010</v>
      </c>
      <c r="E1745" s="31">
        <f t="shared" si="93"/>
        <v>172.33333333333334</v>
      </c>
      <c r="F1745" s="121">
        <f t="shared" si="94"/>
        <v>42.25</v>
      </c>
      <c r="G1745" s="21"/>
      <c r="H1745" s="31"/>
      <c r="I1745" s="121">
        <f t="shared" si="95"/>
        <v>150.19999999999999</v>
      </c>
      <c r="J1745" s="21"/>
      <c r="K1745" s="31"/>
      <c r="L1745" s="113"/>
      <c r="M1745" s="113">
        <v>6</v>
      </c>
      <c r="N1745" s="113">
        <v>24</v>
      </c>
      <c r="O1745" s="113">
        <v>139</v>
      </c>
      <c r="P1745" s="113">
        <v>43</v>
      </c>
      <c r="Q1745" s="113">
        <v>191</v>
      </c>
      <c r="R1745" s="113">
        <v>197</v>
      </c>
      <c r="S1745" s="113">
        <v>215</v>
      </c>
      <c r="T1745" s="113">
        <v>105</v>
      </c>
    </row>
    <row r="1746" spans="1:20" x14ac:dyDescent="0.25">
      <c r="A1746" s="115" t="s">
        <v>6490</v>
      </c>
      <c r="B1746" s="104" t="s">
        <v>4879</v>
      </c>
      <c r="C1746" s="104">
        <v>2</v>
      </c>
      <c r="D1746" s="115" t="s">
        <v>6491</v>
      </c>
      <c r="E1746" s="31">
        <f t="shared" si="93"/>
        <v>172</v>
      </c>
      <c r="F1746" s="121">
        <f t="shared" si="94"/>
        <v>0</v>
      </c>
      <c r="G1746" s="21"/>
      <c r="H1746" s="31"/>
      <c r="I1746" s="121">
        <f t="shared" si="95"/>
        <v>103.2</v>
      </c>
      <c r="J1746" s="21"/>
      <c r="K1746" s="31"/>
      <c r="L1746" s="113"/>
      <c r="M1746" s="113"/>
      <c r="N1746" s="113"/>
      <c r="O1746" s="113"/>
      <c r="P1746" s="113"/>
      <c r="Q1746" s="113"/>
      <c r="R1746" s="113"/>
      <c r="S1746" s="113">
        <v>181</v>
      </c>
      <c r="T1746" s="113">
        <v>335</v>
      </c>
    </row>
    <row r="1747" spans="1:20" x14ac:dyDescent="0.25">
      <c r="A1747" s="115" t="s">
        <v>2813</v>
      </c>
      <c r="B1747" s="104" t="s">
        <v>4928</v>
      </c>
      <c r="C1747" s="104">
        <v>11</v>
      </c>
      <c r="D1747" s="115" t="s">
        <v>7176</v>
      </c>
      <c r="E1747" s="31">
        <f t="shared" si="93"/>
        <v>172</v>
      </c>
      <c r="F1747" s="121">
        <f t="shared" si="94"/>
        <v>69</v>
      </c>
      <c r="G1747" s="21"/>
      <c r="H1747" s="31"/>
      <c r="I1747" s="121">
        <f t="shared" si="95"/>
        <v>138.19999999999999</v>
      </c>
      <c r="J1747" s="21"/>
      <c r="K1747" s="31"/>
      <c r="L1747" s="113">
        <v>15</v>
      </c>
      <c r="M1747" s="113">
        <v>70</v>
      </c>
      <c r="N1747" s="113">
        <v>72</v>
      </c>
      <c r="O1747" s="113">
        <v>119</v>
      </c>
      <c r="P1747" s="113">
        <v>44</v>
      </c>
      <c r="Q1747" s="113">
        <v>131</v>
      </c>
      <c r="R1747" s="113">
        <v>211</v>
      </c>
      <c r="S1747" s="113">
        <v>156</v>
      </c>
      <c r="T1747" s="113">
        <v>149</v>
      </c>
    </row>
    <row r="1748" spans="1:20" x14ac:dyDescent="0.25">
      <c r="A1748" s="115" t="s">
        <v>3063</v>
      </c>
      <c r="B1748" s="104" t="s">
        <v>4940</v>
      </c>
      <c r="C1748" s="104">
        <v>13</v>
      </c>
      <c r="D1748" s="115" t="s">
        <v>5264</v>
      </c>
      <c r="E1748" s="31">
        <f t="shared" si="93"/>
        <v>171.66666666666666</v>
      </c>
      <c r="F1748" s="121">
        <f t="shared" si="94"/>
        <v>2.25</v>
      </c>
      <c r="G1748" s="21"/>
      <c r="H1748" s="31"/>
      <c r="I1748" s="121">
        <f t="shared" si="95"/>
        <v>104</v>
      </c>
      <c r="J1748" s="21"/>
      <c r="K1748" s="31"/>
      <c r="L1748" s="113">
        <v>2</v>
      </c>
      <c r="M1748" s="113"/>
      <c r="N1748" s="113">
        <v>1</v>
      </c>
      <c r="O1748" s="113">
        <v>6</v>
      </c>
      <c r="P1748" s="113">
        <v>5</v>
      </c>
      <c r="Q1748" s="113"/>
      <c r="R1748" s="113">
        <v>2</v>
      </c>
      <c r="S1748" s="113">
        <v>3</v>
      </c>
      <c r="T1748" s="113">
        <v>510</v>
      </c>
    </row>
    <row r="1749" spans="1:20" x14ac:dyDescent="0.25">
      <c r="A1749" s="115" t="s">
        <v>111</v>
      </c>
      <c r="B1749" s="104" t="s">
        <v>4956</v>
      </c>
      <c r="C1749" s="104">
        <v>17</v>
      </c>
      <c r="D1749" s="115" t="s">
        <v>5642</v>
      </c>
      <c r="E1749" s="31">
        <f t="shared" si="93"/>
        <v>171.66666666666666</v>
      </c>
      <c r="F1749" s="121">
        <f t="shared" si="94"/>
        <v>177</v>
      </c>
      <c r="G1749" s="21"/>
      <c r="H1749" s="31"/>
      <c r="I1749" s="121">
        <f t="shared" si="95"/>
        <v>225.6</v>
      </c>
      <c r="J1749" s="21"/>
      <c r="K1749" s="31"/>
      <c r="L1749" s="113">
        <v>16</v>
      </c>
      <c r="M1749" s="113">
        <v>16</v>
      </c>
      <c r="N1749" s="113">
        <v>328</v>
      </c>
      <c r="O1749" s="113">
        <v>348</v>
      </c>
      <c r="P1749" s="113">
        <v>352</v>
      </c>
      <c r="Q1749" s="113">
        <v>261</v>
      </c>
      <c r="R1749" s="113">
        <v>68</v>
      </c>
      <c r="S1749" s="113">
        <v>195</v>
      </c>
      <c r="T1749" s="113">
        <v>252</v>
      </c>
    </row>
    <row r="1750" spans="1:20" x14ac:dyDescent="0.25">
      <c r="A1750" s="115" t="s">
        <v>812</v>
      </c>
      <c r="B1750" s="104" t="s">
        <v>4938</v>
      </c>
      <c r="C1750" s="104">
        <v>13</v>
      </c>
      <c r="D1750" s="115" t="s">
        <v>5721</v>
      </c>
      <c r="E1750" s="31">
        <f t="shared" si="93"/>
        <v>171</v>
      </c>
      <c r="F1750" s="121">
        <f t="shared" si="94"/>
        <v>80.5</v>
      </c>
      <c r="G1750" s="21"/>
      <c r="H1750" s="31"/>
      <c r="I1750" s="121">
        <f t="shared" si="95"/>
        <v>199.4</v>
      </c>
      <c r="J1750" s="21"/>
      <c r="K1750" s="31"/>
      <c r="L1750" s="113">
        <v>54</v>
      </c>
      <c r="M1750" s="113">
        <v>94</v>
      </c>
      <c r="N1750" s="113">
        <v>157</v>
      </c>
      <c r="O1750" s="113">
        <v>17</v>
      </c>
      <c r="P1750" s="113">
        <v>177</v>
      </c>
      <c r="Q1750" s="113">
        <v>307</v>
      </c>
      <c r="R1750" s="113">
        <v>383</v>
      </c>
      <c r="S1750" s="113">
        <v>95</v>
      </c>
      <c r="T1750" s="113">
        <v>35</v>
      </c>
    </row>
    <row r="1751" spans="1:20" x14ac:dyDescent="0.25">
      <c r="A1751" s="115" t="s">
        <v>2515</v>
      </c>
      <c r="B1751" s="104" t="s">
        <v>4952</v>
      </c>
      <c r="C1751" s="104">
        <v>15</v>
      </c>
      <c r="D1751" s="115" t="s">
        <v>7611</v>
      </c>
      <c r="E1751" s="31">
        <f t="shared" si="93"/>
        <v>170.66666666666666</v>
      </c>
      <c r="F1751" s="121">
        <f t="shared" si="94"/>
        <v>60.5</v>
      </c>
      <c r="G1751" s="21"/>
      <c r="H1751" s="31"/>
      <c r="I1751" s="121">
        <f t="shared" si="95"/>
        <v>126</v>
      </c>
      <c r="J1751" s="21"/>
      <c r="K1751" s="31"/>
      <c r="L1751" s="113">
        <v>11</v>
      </c>
      <c r="M1751" s="113">
        <v>6</v>
      </c>
      <c r="N1751" s="113">
        <v>140</v>
      </c>
      <c r="O1751" s="113">
        <v>85</v>
      </c>
      <c r="P1751" s="113">
        <v>100</v>
      </c>
      <c r="Q1751" s="113">
        <v>18</v>
      </c>
      <c r="R1751" s="113">
        <v>31</v>
      </c>
      <c r="S1751" s="113">
        <v>256</v>
      </c>
      <c r="T1751" s="113">
        <v>225</v>
      </c>
    </row>
    <row r="1752" spans="1:20" x14ac:dyDescent="0.25">
      <c r="A1752" s="115" t="s">
        <v>6864</v>
      </c>
      <c r="B1752" s="104" t="s">
        <v>4940</v>
      </c>
      <c r="C1752" s="104">
        <v>13</v>
      </c>
      <c r="D1752" s="115" t="s">
        <v>6865</v>
      </c>
      <c r="E1752" s="31">
        <f t="shared" si="93"/>
        <v>170.66666666666666</v>
      </c>
      <c r="F1752" s="121">
        <f t="shared" si="94"/>
        <v>68</v>
      </c>
      <c r="G1752" s="21"/>
      <c r="H1752" s="31"/>
      <c r="I1752" s="121">
        <f t="shared" si="95"/>
        <v>131.6</v>
      </c>
      <c r="J1752" s="21"/>
      <c r="K1752" s="31"/>
      <c r="L1752" s="113"/>
      <c r="M1752" s="113"/>
      <c r="N1752" s="113">
        <v>115</v>
      </c>
      <c r="O1752" s="113">
        <v>157</v>
      </c>
      <c r="P1752" s="113">
        <v>76</v>
      </c>
      <c r="Q1752" s="113">
        <v>70</v>
      </c>
      <c r="R1752" s="113">
        <v>191</v>
      </c>
      <c r="S1752" s="113">
        <v>182</v>
      </c>
      <c r="T1752" s="113">
        <v>139</v>
      </c>
    </row>
    <row r="1753" spans="1:20" x14ac:dyDescent="0.25">
      <c r="A1753" s="115" t="s">
        <v>1584</v>
      </c>
      <c r="B1753" s="104" t="s">
        <v>4954</v>
      </c>
      <c r="C1753" s="104">
        <v>16</v>
      </c>
      <c r="D1753" s="115" t="s">
        <v>6184</v>
      </c>
      <c r="E1753" s="31">
        <f t="shared" si="93"/>
        <v>170.33333333333334</v>
      </c>
      <c r="F1753" s="121">
        <f t="shared" si="94"/>
        <v>114.5</v>
      </c>
      <c r="G1753" s="21"/>
      <c r="H1753" s="31"/>
      <c r="I1753" s="121">
        <f t="shared" si="95"/>
        <v>212.6</v>
      </c>
      <c r="J1753" s="21"/>
      <c r="K1753" s="31"/>
      <c r="L1753" s="113">
        <v>13</v>
      </c>
      <c r="M1753" s="113">
        <v>118</v>
      </c>
      <c r="N1753" s="113">
        <v>61</v>
      </c>
      <c r="O1753" s="113">
        <v>266</v>
      </c>
      <c r="P1753" s="113">
        <v>53</v>
      </c>
      <c r="Q1753" s="113">
        <v>499</v>
      </c>
      <c r="R1753" s="113">
        <v>259</v>
      </c>
      <c r="S1753" s="113">
        <v>78</v>
      </c>
      <c r="T1753" s="113">
        <v>174</v>
      </c>
    </row>
    <row r="1754" spans="1:20" x14ac:dyDescent="0.25">
      <c r="A1754" s="115" t="s">
        <v>2138</v>
      </c>
      <c r="B1754" s="104" t="s">
        <v>4953</v>
      </c>
      <c r="C1754" s="104">
        <v>16</v>
      </c>
      <c r="D1754" s="115" t="s">
        <v>5722</v>
      </c>
      <c r="E1754" s="31">
        <f t="shared" si="93"/>
        <v>170</v>
      </c>
      <c r="F1754" s="121">
        <f t="shared" si="94"/>
        <v>64</v>
      </c>
      <c r="G1754" s="21"/>
      <c r="H1754" s="31"/>
      <c r="I1754" s="121">
        <f t="shared" si="95"/>
        <v>156.6</v>
      </c>
      <c r="J1754" s="21"/>
      <c r="K1754" s="31"/>
      <c r="L1754" s="113">
        <v>26</v>
      </c>
      <c r="M1754" s="113">
        <v>30</v>
      </c>
      <c r="N1754" s="113">
        <v>60</v>
      </c>
      <c r="O1754" s="113">
        <v>140</v>
      </c>
      <c r="P1754" s="113">
        <v>5</v>
      </c>
      <c r="Q1754" s="113">
        <v>268</v>
      </c>
      <c r="R1754" s="113">
        <v>47</v>
      </c>
      <c r="S1754" s="113">
        <v>44</v>
      </c>
      <c r="T1754" s="113">
        <v>419</v>
      </c>
    </row>
    <row r="1755" spans="1:20" x14ac:dyDescent="0.25">
      <c r="A1755" s="115" t="s">
        <v>922</v>
      </c>
      <c r="B1755" s="104" t="s">
        <v>4938</v>
      </c>
      <c r="C1755" s="104">
        <v>13</v>
      </c>
      <c r="D1755" s="115" t="s">
        <v>7155</v>
      </c>
      <c r="E1755" s="31">
        <f t="shared" si="93"/>
        <v>170</v>
      </c>
      <c r="F1755" s="121">
        <f t="shared" si="94"/>
        <v>90</v>
      </c>
      <c r="G1755" s="21"/>
      <c r="H1755" s="31"/>
      <c r="I1755" s="121">
        <f t="shared" si="95"/>
        <v>165.8</v>
      </c>
      <c r="J1755" s="21"/>
      <c r="K1755" s="31"/>
      <c r="L1755" s="113">
        <v>6</v>
      </c>
      <c r="M1755" s="113">
        <v>24</v>
      </c>
      <c r="N1755" s="113">
        <v>102</v>
      </c>
      <c r="O1755" s="113">
        <v>228</v>
      </c>
      <c r="P1755" s="113">
        <v>149</v>
      </c>
      <c r="Q1755" s="113">
        <v>170</v>
      </c>
      <c r="R1755" s="113">
        <v>249</v>
      </c>
      <c r="S1755" s="113">
        <v>106</v>
      </c>
      <c r="T1755" s="113">
        <v>155</v>
      </c>
    </row>
    <row r="1756" spans="1:20" x14ac:dyDescent="0.25">
      <c r="A1756" s="115" t="s">
        <v>2343</v>
      </c>
      <c r="B1756" s="104" t="s">
        <v>4898</v>
      </c>
      <c r="C1756" s="104">
        <v>6</v>
      </c>
      <c r="D1756" s="115" t="s">
        <v>6015</v>
      </c>
      <c r="E1756" s="31">
        <f t="shared" si="93"/>
        <v>170</v>
      </c>
      <c r="F1756" s="121">
        <f t="shared" si="94"/>
        <v>121.75</v>
      </c>
      <c r="G1756" s="21"/>
      <c r="H1756" s="31"/>
      <c r="I1756" s="121">
        <f t="shared" si="95"/>
        <v>120.2</v>
      </c>
      <c r="J1756" s="21"/>
      <c r="K1756" s="31"/>
      <c r="L1756" s="113">
        <v>72</v>
      </c>
      <c r="M1756" s="113">
        <v>109</v>
      </c>
      <c r="N1756" s="113">
        <v>161</v>
      </c>
      <c r="O1756" s="113">
        <v>145</v>
      </c>
      <c r="P1756" s="113">
        <v>24</v>
      </c>
      <c r="Q1756" s="113">
        <v>67</v>
      </c>
      <c r="R1756" s="113">
        <v>127</v>
      </c>
      <c r="S1756" s="113">
        <v>289</v>
      </c>
      <c r="T1756" s="113">
        <v>94</v>
      </c>
    </row>
    <row r="1757" spans="1:20" x14ac:dyDescent="0.25">
      <c r="A1757" s="115" t="s">
        <v>2797</v>
      </c>
      <c r="B1757" s="104" t="s">
        <v>4956</v>
      </c>
      <c r="C1757" s="104">
        <v>17</v>
      </c>
      <c r="D1757" s="115" t="s">
        <v>6735</v>
      </c>
      <c r="E1757" s="31">
        <f t="shared" si="93"/>
        <v>170</v>
      </c>
      <c r="F1757" s="121">
        <f t="shared" si="94"/>
        <v>65.75</v>
      </c>
      <c r="G1757" s="21"/>
      <c r="H1757" s="31"/>
      <c r="I1757" s="121">
        <f t="shared" si="95"/>
        <v>114.8</v>
      </c>
      <c r="J1757" s="21"/>
      <c r="K1757" s="31"/>
      <c r="L1757" s="113">
        <v>50</v>
      </c>
      <c r="M1757" s="113">
        <v>101</v>
      </c>
      <c r="N1757" s="113">
        <v>94</v>
      </c>
      <c r="O1757" s="113">
        <v>18</v>
      </c>
      <c r="P1757" s="113">
        <v>12</v>
      </c>
      <c r="Q1757" s="113">
        <v>52</v>
      </c>
      <c r="R1757" s="113">
        <v>165</v>
      </c>
      <c r="S1757" s="113">
        <v>279</v>
      </c>
      <c r="T1757" s="113">
        <v>66</v>
      </c>
    </row>
    <row r="1758" spans="1:20" x14ac:dyDescent="0.25">
      <c r="A1758" s="115" t="s">
        <v>1100</v>
      </c>
      <c r="B1758" s="104" t="s">
        <v>4933</v>
      </c>
      <c r="C1758" s="104">
        <v>11</v>
      </c>
      <c r="D1758" s="115" t="s">
        <v>6083</v>
      </c>
      <c r="E1758" s="31">
        <f t="shared" si="93"/>
        <v>169.66666666666666</v>
      </c>
      <c r="F1758" s="121">
        <f t="shared" si="94"/>
        <v>219</v>
      </c>
      <c r="G1758" s="21"/>
      <c r="H1758" s="31"/>
      <c r="I1758" s="121">
        <f t="shared" si="95"/>
        <v>207.6</v>
      </c>
      <c r="J1758" s="21"/>
      <c r="K1758" s="31"/>
      <c r="L1758" s="113">
        <v>57</v>
      </c>
      <c r="M1758" s="113">
        <v>27</v>
      </c>
      <c r="N1758" s="113">
        <v>101</v>
      </c>
      <c r="O1758" s="113">
        <v>691</v>
      </c>
      <c r="P1758" s="113">
        <v>69</v>
      </c>
      <c r="Q1758" s="113">
        <v>460</v>
      </c>
      <c r="R1758" s="113">
        <v>244</v>
      </c>
      <c r="S1758" s="113">
        <v>116</v>
      </c>
      <c r="T1758" s="113">
        <v>149</v>
      </c>
    </row>
    <row r="1759" spans="1:20" x14ac:dyDescent="0.25">
      <c r="A1759" s="115" t="s">
        <v>3214</v>
      </c>
      <c r="B1759" s="104" t="s">
        <v>4953</v>
      </c>
      <c r="C1759" s="104">
        <v>16</v>
      </c>
      <c r="D1759" s="115" t="s">
        <v>8054</v>
      </c>
      <c r="E1759" s="31">
        <f t="shared" si="93"/>
        <v>169.66666666666666</v>
      </c>
      <c r="F1759" s="121">
        <f t="shared" si="94"/>
        <v>96.25</v>
      </c>
      <c r="G1759" s="21"/>
      <c r="H1759" s="31"/>
      <c r="I1759" s="121">
        <f t="shared" si="95"/>
        <v>186.6</v>
      </c>
      <c r="J1759" s="21"/>
      <c r="K1759" s="31"/>
      <c r="L1759" s="113">
        <v>23</v>
      </c>
      <c r="M1759" s="113">
        <v>44</v>
      </c>
      <c r="N1759" s="113">
        <v>87</v>
      </c>
      <c r="O1759" s="113">
        <v>231</v>
      </c>
      <c r="P1759" s="113">
        <v>188</v>
      </c>
      <c r="Q1759" s="113">
        <v>236</v>
      </c>
      <c r="R1759" s="113">
        <v>181</v>
      </c>
      <c r="S1759" s="113">
        <v>250</v>
      </c>
      <c r="T1759" s="113">
        <v>78</v>
      </c>
    </row>
    <row r="1760" spans="1:20" x14ac:dyDescent="0.25">
      <c r="A1760" s="115" t="s">
        <v>541</v>
      </c>
      <c r="B1760" s="104" t="s">
        <v>4882</v>
      </c>
      <c r="C1760" s="104">
        <v>2</v>
      </c>
      <c r="D1760" s="115" t="s">
        <v>6982</v>
      </c>
      <c r="E1760" s="31">
        <f t="shared" ref="E1760:E1823" si="96">SUM(R1760:T1760)/3</f>
        <v>169.33333333333334</v>
      </c>
      <c r="F1760" s="121">
        <f t="shared" ref="F1760:F1823" si="97">SUM(L1760:O1760)/4</f>
        <v>127.75</v>
      </c>
      <c r="G1760" s="21"/>
      <c r="H1760" s="31"/>
      <c r="I1760" s="121">
        <f t="shared" ref="I1760:I1823" si="98">SUM(P1760:T1760)/5</f>
        <v>163.4</v>
      </c>
      <c r="J1760" s="21"/>
      <c r="K1760" s="31"/>
      <c r="L1760" s="113">
        <v>47</v>
      </c>
      <c r="M1760" s="113">
        <v>215</v>
      </c>
      <c r="N1760" s="113">
        <v>105</v>
      </c>
      <c r="O1760" s="113">
        <v>144</v>
      </c>
      <c r="P1760" s="113">
        <v>113</v>
      </c>
      <c r="Q1760" s="113">
        <v>196</v>
      </c>
      <c r="R1760" s="113">
        <v>232</v>
      </c>
      <c r="S1760" s="113">
        <v>159</v>
      </c>
      <c r="T1760" s="113">
        <v>117</v>
      </c>
    </row>
    <row r="1761" spans="1:20" x14ac:dyDescent="0.25">
      <c r="A1761" s="115" t="s">
        <v>3533</v>
      </c>
      <c r="B1761" s="104" t="s">
        <v>4928</v>
      </c>
      <c r="C1761" s="104">
        <v>11</v>
      </c>
      <c r="D1761" s="115" t="s">
        <v>7174</v>
      </c>
      <c r="E1761" s="31">
        <f t="shared" si="96"/>
        <v>169.33333333333334</v>
      </c>
      <c r="F1761" s="121">
        <f t="shared" si="97"/>
        <v>3.25</v>
      </c>
      <c r="G1761" s="21"/>
      <c r="H1761" s="31"/>
      <c r="I1761" s="121">
        <f t="shared" si="98"/>
        <v>101.6</v>
      </c>
      <c r="J1761" s="21"/>
      <c r="K1761" s="31"/>
      <c r="L1761" s="113">
        <v>7</v>
      </c>
      <c r="M1761" s="113"/>
      <c r="N1761" s="113"/>
      <c r="O1761" s="113">
        <v>6</v>
      </c>
      <c r="P1761" s="113"/>
      <c r="Q1761" s="113"/>
      <c r="R1761" s="113">
        <v>474</v>
      </c>
      <c r="S1761" s="113">
        <v>17</v>
      </c>
      <c r="T1761" s="113">
        <v>17</v>
      </c>
    </row>
    <row r="1762" spans="1:20" x14ac:dyDescent="0.25">
      <c r="A1762" s="115" t="s">
        <v>882</v>
      </c>
      <c r="B1762" s="104" t="s">
        <v>4876</v>
      </c>
      <c r="C1762" s="104">
        <v>2</v>
      </c>
      <c r="D1762" s="115" t="s">
        <v>7348</v>
      </c>
      <c r="E1762" s="31">
        <f t="shared" si="96"/>
        <v>169</v>
      </c>
      <c r="F1762" s="121">
        <f t="shared" si="97"/>
        <v>29.25</v>
      </c>
      <c r="G1762" s="21"/>
      <c r="H1762" s="31"/>
      <c r="I1762" s="121">
        <f t="shared" si="98"/>
        <v>118.8</v>
      </c>
      <c r="J1762" s="21"/>
      <c r="K1762" s="31"/>
      <c r="L1762" s="113"/>
      <c r="M1762" s="113">
        <v>37</v>
      </c>
      <c r="N1762" s="113">
        <v>41</v>
      </c>
      <c r="O1762" s="113">
        <v>39</v>
      </c>
      <c r="P1762" s="113">
        <v>21</v>
      </c>
      <c r="Q1762" s="113">
        <v>66</v>
      </c>
      <c r="R1762" s="113">
        <v>31</v>
      </c>
      <c r="S1762" s="113">
        <v>289</v>
      </c>
      <c r="T1762" s="113">
        <v>187</v>
      </c>
    </row>
    <row r="1763" spans="1:20" x14ac:dyDescent="0.25">
      <c r="A1763" s="115" t="s">
        <v>4078</v>
      </c>
      <c r="B1763" s="104" t="s">
        <v>4899</v>
      </c>
      <c r="C1763" s="104">
        <v>6</v>
      </c>
      <c r="D1763" s="115" t="s">
        <v>8418</v>
      </c>
      <c r="E1763" s="31">
        <f t="shared" si="96"/>
        <v>168.66666666666666</v>
      </c>
      <c r="F1763" s="121">
        <f t="shared" si="97"/>
        <v>0.5</v>
      </c>
      <c r="G1763" s="21"/>
      <c r="H1763" s="31"/>
      <c r="I1763" s="121">
        <f t="shared" si="98"/>
        <v>101.6</v>
      </c>
      <c r="J1763" s="21"/>
      <c r="K1763" s="31"/>
      <c r="L1763" s="113"/>
      <c r="M1763" s="113">
        <v>1</v>
      </c>
      <c r="N1763" s="113"/>
      <c r="O1763" s="113">
        <v>1</v>
      </c>
      <c r="P1763" s="113">
        <v>1</v>
      </c>
      <c r="Q1763" s="113">
        <v>1</v>
      </c>
      <c r="R1763" s="113">
        <v>2</v>
      </c>
      <c r="S1763" s="113">
        <v>344</v>
      </c>
      <c r="T1763" s="113">
        <v>160</v>
      </c>
    </row>
    <row r="1764" spans="1:20" x14ac:dyDescent="0.25">
      <c r="A1764" s="115" t="s">
        <v>2748</v>
      </c>
      <c r="B1764" s="104" t="s">
        <v>4886</v>
      </c>
      <c r="C1764" s="104">
        <v>4</v>
      </c>
      <c r="D1764" s="115" t="s">
        <v>8534</v>
      </c>
      <c r="E1764" s="31">
        <f t="shared" si="96"/>
        <v>168</v>
      </c>
      <c r="F1764" s="121">
        <f t="shared" si="97"/>
        <v>0.25</v>
      </c>
      <c r="G1764" s="21"/>
      <c r="H1764" s="31"/>
      <c r="I1764" s="121">
        <f t="shared" si="98"/>
        <v>103.6</v>
      </c>
      <c r="J1764" s="21"/>
      <c r="K1764" s="31"/>
      <c r="L1764" s="113"/>
      <c r="M1764" s="113"/>
      <c r="N1764" s="113">
        <v>1</v>
      </c>
      <c r="O1764" s="113"/>
      <c r="P1764" s="113">
        <v>13</v>
      </c>
      <c r="Q1764" s="113">
        <v>1</v>
      </c>
      <c r="R1764" s="113">
        <v>2</v>
      </c>
      <c r="S1764" s="113">
        <v>264</v>
      </c>
      <c r="T1764" s="113">
        <v>238</v>
      </c>
    </row>
    <row r="1765" spans="1:20" x14ac:dyDescent="0.25">
      <c r="A1765" s="115" t="s">
        <v>2353</v>
      </c>
      <c r="B1765" s="104" t="s">
        <v>4953</v>
      </c>
      <c r="C1765" s="104">
        <v>16</v>
      </c>
      <c r="D1765" s="115" t="s">
        <v>8239</v>
      </c>
      <c r="E1765" s="31">
        <f t="shared" si="96"/>
        <v>168</v>
      </c>
      <c r="F1765" s="121">
        <f t="shared" si="97"/>
        <v>83.25</v>
      </c>
      <c r="G1765" s="21"/>
      <c r="H1765" s="31"/>
      <c r="I1765" s="121">
        <f t="shared" si="98"/>
        <v>128</v>
      </c>
      <c r="J1765" s="21"/>
      <c r="K1765" s="31"/>
      <c r="L1765" s="113">
        <v>48</v>
      </c>
      <c r="M1765" s="113">
        <v>103</v>
      </c>
      <c r="N1765" s="113">
        <v>109</v>
      </c>
      <c r="O1765" s="113">
        <v>73</v>
      </c>
      <c r="P1765" s="113">
        <v>78</v>
      </c>
      <c r="Q1765" s="113">
        <v>58</v>
      </c>
      <c r="R1765" s="113">
        <v>127</v>
      </c>
      <c r="S1765" s="113">
        <v>242</v>
      </c>
      <c r="T1765" s="113">
        <v>135</v>
      </c>
    </row>
    <row r="1766" spans="1:20" x14ac:dyDescent="0.25">
      <c r="A1766" s="115" t="s">
        <v>1657</v>
      </c>
      <c r="B1766" s="104" t="s">
        <v>4905</v>
      </c>
      <c r="C1766" s="104">
        <v>6</v>
      </c>
      <c r="D1766" s="115" t="s">
        <v>6222</v>
      </c>
      <c r="E1766" s="31">
        <f t="shared" si="96"/>
        <v>167.66666666666666</v>
      </c>
      <c r="F1766" s="121">
        <f t="shared" si="97"/>
        <v>92.25</v>
      </c>
      <c r="G1766" s="21"/>
      <c r="H1766" s="31"/>
      <c r="I1766" s="121">
        <f t="shared" si="98"/>
        <v>255.2</v>
      </c>
      <c r="J1766" s="21"/>
      <c r="K1766" s="31"/>
      <c r="L1766" s="113">
        <v>46</v>
      </c>
      <c r="M1766" s="113">
        <v>83</v>
      </c>
      <c r="N1766" s="113">
        <v>108</v>
      </c>
      <c r="O1766" s="113">
        <v>132</v>
      </c>
      <c r="P1766" s="113">
        <v>231</v>
      </c>
      <c r="Q1766" s="113">
        <v>542</v>
      </c>
      <c r="R1766" s="113">
        <v>392</v>
      </c>
      <c r="S1766" s="113">
        <v>60</v>
      </c>
      <c r="T1766" s="113">
        <v>51</v>
      </c>
    </row>
    <row r="1767" spans="1:20" x14ac:dyDescent="0.25">
      <c r="A1767" s="115" t="s">
        <v>3775</v>
      </c>
      <c r="B1767" s="104" t="s">
        <v>4899</v>
      </c>
      <c r="C1767" s="104">
        <v>6</v>
      </c>
      <c r="D1767" s="115" t="s">
        <v>6710</v>
      </c>
      <c r="E1767" s="31">
        <f t="shared" si="96"/>
        <v>167.33333333333334</v>
      </c>
      <c r="F1767" s="121">
        <f t="shared" si="97"/>
        <v>80.5</v>
      </c>
      <c r="G1767" s="21"/>
      <c r="H1767" s="31"/>
      <c r="I1767" s="121">
        <f t="shared" si="98"/>
        <v>185.4</v>
      </c>
      <c r="J1767" s="21"/>
      <c r="K1767" s="31"/>
      <c r="L1767" s="113"/>
      <c r="M1767" s="113">
        <v>111</v>
      </c>
      <c r="N1767" s="113">
        <v>8</v>
      </c>
      <c r="O1767" s="113">
        <v>203</v>
      </c>
      <c r="P1767" s="113">
        <v>147</v>
      </c>
      <c r="Q1767" s="113">
        <v>278</v>
      </c>
      <c r="R1767" s="113">
        <v>89</v>
      </c>
      <c r="S1767" s="113">
        <v>161</v>
      </c>
      <c r="T1767" s="113">
        <v>252</v>
      </c>
    </row>
    <row r="1768" spans="1:20" x14ac:dyDescent="0.25">
      <c r="A1768" s="115" t="s">
        <v>2959</v>
      </c>
      <c r="B1768" s="104" t="s">
        <v>4953</v>
      </c>
      <c r="C1768" s="104">
        <v>16</v>
      </c>
      <c r="D1768" s="115" t="s">
        <v>8630</v>
      </c>
      <c r="E1768" s="31">
        <f t="shared" si="96"/>
        <v>167.33333333333334</v>
      </c>
      <c r="F1768" s="121">
        <f t="shared" si="97"/>
        <v>56</v>
      </c>
      <c r="G1768" s="21"/>
      <c r="H1768" s="31"/>
      <c r="I1768" s="121">
        <f t="shared" si="98"/>
        <v>114.2</v>
      </c>
      <c r="J1768" s="21"/>
      <c r="K1768" s="31"/>
      <c r="L1768" s="113">
        <v>7</v>
      </c>
      <c r="M1768" s="113">
        <v>91</v>
      </c>
      <c r="N1768" s="113">
        <v>105</v>
      </c>
      <c r="O1768" s="113">
        <v>21</v>
      </c>
      <c r="P1768" s="113">
        <v>46</v>
      </c>
      <c r="Q1768" s="113">
        <v>23</v>
      </c>
      <c r="R1768" s="113">
        <v>243</v>
      </c>
      <c r="S1768" s="113">
        <v>134</v>
      </c>
      <c r="T1768" s="113">
        <v>125</v>
      </c>
    </row>
    <row r="1769" spans="1:20" x14ac:dyDescent="0.25">
      <c r="A1769" s="115" t="s">
        <v>92</v>
      </c>
      <c r="B1769" s="104" t="s">
        <v>4901</v>
      </c>
      <c r="C1769" s="104">
        <v>6</v>
      </c>
      <c r="D1769" s="115" t="s">
        <v>5479</v>
      </c>
      <c r="E1769" s="31">
        <f t="shared" si="96"/>
        <v>167</v>
      </c>
      <c r="F1769" s="121">
        <f t="shared" si="97"/>
        <v>63.25</v>
      </c>
      <c r="G1769" s="21"/>
      <c r="H1769" s="31"/>
      <c r="I1769" s="121">
        <f t="shared" si="98"/>
        <v>171.8</v>
      </c>
      <c r="J1769" s="21"/>
      <c r="K1769" s="31"/>
      <c r="L1769" s="113">
        <v>32</v>
      </c>
      <c r="M1769" s="113">
        <v>16</v>
      </c>
      <c r="N1769" s="113">
        <v>50</v>
      </c>
      <c r="O1769" s="113">
        <v>155</v>
      </c>
      <c r="P1769" s="113">
        <v>227</v>
      </c>
      <c r="Q1769" s="113">
        <v>131</v>
      </c>
      <c r="R1769" s="113">
        <v>215</v>
      </c>
      <c r="S1769" s="113">
        <v>122</v>
      </c>
      <c r="T1769" s="113">
        <v>164</v>
      </c>
    </row>
    <row r="1770" spans="1:20" x14ac:dyDescent="0.25">
      <c r="A1770" s="115" t="s">
        <v>2355</v>
      </c>
      <c r="B1770" s="104" t="s">
        <v>4959</v>
      </c>
      <c r="C1770" s="104">
        <v>18</v>
      </c>
      <c r="D1770" s="115" t="s">
        <v>5554</v>
      </c>
      <c r="E1770" s="31">
        <f t="shared" si="96"/>
        <v>166.66666666666666</v>
      </c>
      <c r="F1770" s="121">
        <f t="shared" si="97"/>
        <v>124</v>
      </c>
      <c r="G1770" s="21"/>
      <c r="H1770" s="31"/>
      <c r="I1770" s="121">
        <f t="shared" si="98"/>
        <v>147.80000000000001</v>
      </c>
      <c r="J1770" s="21"/>
      <c r="K1770" s="31"/>
      <c r="L1770" s="113">
        <v>90</v>
      </c>
      <c r="M1770" s="113">
        <v>96</v>
      </c>
      <c r="N1770" s="113">
        <v>35</v>
      </c>
      <c r="O1770" s="113">
        <v>275</v>
      </c>
      <c r="P1770" s="113">
        <v>97</v>
      </c>
      <c r="Q1770" s="113">
        <v>142</v>
      </c>
      <c r="R1770" s="113">
        <v>206</v>
      </c>
      <c r="S1770" s="113">
        <v>138</v>
      </c>
      <c r="T1770" s="113">
        <v>156</v>
      </c>
    </row>
    <row r="1771" spans="1:20" x14ac:dyDescent="0.25">
      <c r="A1771" s="115" t="s">
        <v>4125</v>
      </c>
      <c r="B1771" s="104" t="s">
        <v>4882</v>
      </c>
      <c r="C1771" s="104">
        <v>2</v>
      </c>
      <c r="D1771" s="115" t="s">
        <v>6223</v>
      </c>
      <c r="E1771" s="31">
        <f t="shared" si="96"/>
        <v>166</v>
      </c>
      <c r="F1771" s="121">
        <f t="shared" si="97"/>
        <v>34.25</v>
      </c>
      <c r="G1771" s="21"/>
      <c r="H1771" s="31"/>
      <c r="I1771" s="121">
        <f t="shared" si="98"/>
        <v>99.6</v>
      </c>
      <c r="J1771" s="21"/>
      <c r="K1771" s="31"/>
      <c r="L1771" s="113"/>
      <c r="M1771" s="113"/>
      <c r="N1771" s="113">
        <v>48</v>
      </c>
      <c r="O1771" s="113">
        <v>89</v>
      </c>
      <c r="P1771" s="113"/>
      <c r="Q1771" s="113"/>
      <c r="R1771" s="113">
        <v>156</v>
      </c>
      <c r="S1771" s="113">
        <v>318</v>
      </c>
      <c r="T1771" s="113">
        <v>24</v>
      </c>
    </row>
    <row r="1772" spans="1:20" x14ac:dyDescent="0.25">
      <c r="A1772" s="115" t="s">
        <v>1500</v>
      </c>
      <c r="B1772" s="104" t="s">
        <v>4938</v>
      </c>
      <c r="C1772" s="104">
        <v>13</v>
      </c>
      <c r="D1772" s="115" t="s">
        <v>7199</v>
      </c>
      <c r="E1772" s="31">
        <f t="shared" si="96"/>
        <v>165.66666666666666</v>
      </c>
      <c r="F1772" s="121">
        <f t="shared" si="97"/>
        <v>75.5</v>
      </c>
      <c r="G1772" s="21"/>
      <c r="H1772" s="31"/>
      <c r="I1772" s="121">
        <f t="shared" si="98"/>
        <v>177</v>
      </c>
      <c r="J1772" s="21"/>
      <c r="K1772" s="31"/>
      <c r="L1772" s="113">
        <v>42</v>
      </c>
      <c r="M1772" s="113">
        <v>32</v>
      </c>
      <c r="N1772" s="113">
        <v>63</v>
      </c>
      <c r="O1772" s="113">
        <v>165</v>
      </c>
      <c r="P1772" s="113">
        <v>69</v>
      </c>
      <c r="Q1772" s="113">
        <v>319</v>
      </c>
      <c r="R1772" s="113">
        <v>287</v>
      </c>
      <c r="S1772" s="113">
        <v>101</v>
      </c>
      <c r="T1772" s="113">
        <v>109</v>
      </c>
    </row>
    <row r="1773" spans="1:20" x14ac:dyDescent="0.25">
      <c r="A1773" s="115" t="s">
        <v>2482</v>
      </c>
      <c r="B1773" s="104" t="s">
        <v>4954</v>
      </c>
      <c r="C1773" s="104">
        <v>16</v>
      </c>
      <c r="D1773" s="115" t="s">
        <v>6721</v>
      </c>
      <c r="E1773" s="31">
        <f t="shared" si="96"/>
        <v>165.33333333333334</v>
      </c>
      <c r="F1773" s="121">
        <f t="shared" si="97"/>
        <v>178.75</v>
      </c>
      <c r="G1773" s="21"/>
      <c r="H1773" s="31"/>
      <c r="I1773" s="121">
        <f t="shared" si="98"/>
        <v>125.8</v>
      </c>
      <c r="J1773" s="21"/>
      <c r="K1773" s="31"/>
      <c r="L1773" s="113">
        <v>226</v>
      </c>
      <c r="M1773" s="113">
        <v>304</v>
      </c>
      <c r="N1773" s="113">
        <v>64</v>
      </c>
      <c r="O1773" s="113">
        <v>121</v>
      </c>
      <c r="P1773" s="113">
        <v>15</v>
      </c>
      <c r="Q1773" s="113">
        <v>118</v>
      </c>
      <c r="R1773" s="113">
        <v>83</v>
      </c>
      <c r="S1773" s="113">
        <v>113</v>
      </c>
      <c r="T1773" s="113">
        <v>300</v>
      </c>
    </row>
    <row r="1774" spans="1:20" x14ac:dyDescent="0.25">
      <c r="A1774" s="115" t="s">
        <v>1227</v>
      </c>
      <c r="B1774" s="104" t="s">
        <v>4910</v>
      </c>
      <c r="C1774" s="104">
        <v>7</v>
      </c>
      <c r="D1774" s="115" t="s">
        <v>6028</v>
      </c>
      <c r="E1774" s="31">
        <f t="shared" si="96"/>
        <v>165.33333333333334</v>
      </c>
      <c r="F1774" s="121">
        <f t="shared" si="97"/>
        <v>46.75</v>
      </c>
      <c r="G1774" s="21"/>
      <c r="H1774" s="31"/>
      <c r="I1774" s="121">
        <f t="shared" si="98"/>
        <v>169.2</v>
      </c>
      <c r="J1774" s="21"/>
      <c r="K1774" s="31"/>
      <c r="L1774" s="113">
        <v>8</v>
      </c>
      <c r="M1774" s="113">
        <v>32</v>
      </c>
      <c r="N1774" s="113">
        <v>82</v>
      </c>
      <c r="O1774" s="113">
        <v>65</v>
      </c>
      <c r="P1774" s="113">
        <v>81</v>
      </c>
      <c r="Q1774" s="113">
        <v>269</v>
      </c>
      <c r="R1774" s="113">
        <v>91</v>
      </c>
      <c r="S1774" s="113">
        <v>108</v>
      </c>
      <c r="T1774" s="113">
        <v>297</v>
      </c>
    </row>
    <row r="1775" spans="1:20" x14ac:dyDescent="0.25">
      <c r="A1775" s="115" t="s">
        <v>3061</v>
      </c>
      <c r="B1775" s="104" t="s">
        <v>4883</v>
      </c>
      <c r="C1775" s="104">
        <v>2</v>
      </c>
      <c r="D1775" s="115" t="s">
        <v>7672</v>
      </c>
      <c r="E1775" s="31">
        <f t="shared" si="96"/>
        <v>164.33333333333334</v>
      </c>
      <c r="F1775" s="121">
        <f t="shared" si="97"/>
        <v>43.5</v>
      </c>
      <c r="G1775" s="21"/>
      <c r="H1775" s="31"/>
      <c r="I1775" s="121">
        <f t="shared" si="98"/>
        <v>100.4</v>
      </c>
      <c r="J1775" s="21"/>
      <c r="K1775" s="31"/>
      <c r="L1775" s="113">
        <v>1</v>
      </c>
      <c r="M1775" s="113">
        <v>21</v>
      </c>
      <c r="N1775" s="113">
        <v>93</v>
      </c>
      <c r="O1775" s="113">
        <v>59</v>
      </c>
      <c r="P1775" s="113">
        <v>5</v>
      </c>
      <c r="Q1775" s="113">
        <v>4</v>
      </c>
      <c r="R1775" s="113">
        <v>13</v>
      </c>
      <c r="S1775" s="113">
        <v>253</v>
      </c>
      <c r="T1775" s="113">
        <v>227</v>
      </c>
    </row>
    <row r="1776" spans="1:20" x14ac:dyDescent="0.25">
      <c r="A1776" s="115" t="s">
        <v>7159</v>
      </c>
      <c r="B1776" s="104" t="s">
        <v>4938</v>
      </c>
      <c r="C1776" s="104">
        <v>13</v>
      </c>
      <c r="D1776" s="115" t="s">
        <v>7160</v>
      </c>
      <c r="E1776" s="31">
        <f t="shared" si="96"/>
        <v>164.33333333333334</v>
      </c>
      <c r="F1776" s="121">
        <f t="shared" si="97"/>
        <v>3.75</v>
      </c>
      <c r="G1776" s="21"/>
      <c r="H1776" s="31"/>
      <c r="I1776" s="121">
        <f t="shared" si="98"/>
        <v>113.8</v>
      </c>
      <c r="J1776" s="21"/>
      <c r="K1776" s="31"/>
      <c r="L1776" s="113"/>
      <c r="M1776" s="113"/>
      <c r="N1776" s="113">
        <v>4</v>
      </c>
      <c r="O1776" s="113">
        <v>11</v>
      </c>
      <c r="P1776" s="113">
        <v>8</v>
      </c>
      <c r="Q1776" s="113">
        <v>68</v>
      </c>
      <c r="R1776" s="113">
        <v>390</v>
      </c>
      <c r="S1776" s="113">
        <v>47</v>
      </c>
      <c r="T1776" s="113">
        <v>56</v>
      </c>
    </row>
    <row r="1777" spans="1:20" x14ac:dyDescent="0.25">
      <c r="A1777" s="115" t="s">
        <v>2428</v>
      </c>
      <c r="B1777" s="104" t="s">
        <v>4953</v>
      </c>
      <c r="C1777" s="104">
        <v>16</v>
      </c>
      <c r="D1777" s="115" t="s">
        <v>8078</v>
      </c>
      <c r="E1777" s="31">
        <f t="shared" si="96"/>
        <v>164</v>
      </c>
      <c r="F1777" s="121">
        <f t="shared" si="97"/>
        <v>56.25</v>
      </c>
      <c r="G1777" s="21"/>
      <c r="H1777" s="31"/>
      <c r="I1777" s="121">
        <f t="shared" si="98"/>
        <v>190.4</v>
      </c>
      <c r="J1777" s="21"/>
      <c r="K1777" s="31"/>
      <c r="L1777" s="113">
        <v>58</v>
      </c>
      <c r="M1777" s="113">
        <v>39</v>
      </c>
      <c r="N1777" s="113">
        <v>49</v>
      </c>
      <c r="O1777" s="113">
        <v>79</v>
      </c>
      <c r="P1777" s="113">
        <v>50</v>
      </c>
      <c r="Q1777" s="113">
        <v>410</v>
      </c>
      <c r="R1777" s="113">
        <v>87</v>
      </c>
      <c r="S1777" s="113">
        <v>310</v>
      </c>
      <c r="T1777" s="113">
        <v>95</v>
      </c>
    </row>
    <row r="1778" spans="1:20" x14ac:dyDescent="0.25">
      <c r="A1778" s="115" t="s">
        <v>380</v>
      </c>
      <c r="B1778" s="104" t="s">
        <v>4890</v>
      </c>
      <c r="C1778" s="104">
        <v>4</v>
      </c>
      <c r="D1778" s="115" t="s">
        <v>8378</v>
      </c>
      <c r="E1778" s="31">
        <f t="shared" si="96"/>
        <v>163.66666666666666</v>
      </c>
      <c r="F1778" s="121">
        <f t="shared" si="97"/>
        <v>30.5</v>
      </c>
      <c r="G1778" s="21"/>
      <c r="H1778" s="31"/>
      <c r="I1778" s="121">
        <f t="shared" si="98"/>
        <v>114.6</v>
      </c>
      <c r="J1778" s="21"/>
      <c r="K1778" s="31"/>
      <c r="L1778" s="113">
        <v>8</v>
      </c>
      <c r="M1778" s="113">
        <v>27</v>
      </c>
      <c r="N1778" s="113">
        <v>54</v>
      </c>
      <c r="O1778" s="113">
        <v>33</v>
      </c>
      <c r="P1778" s="113">
        <v>29</v>
      </c>
      <c r="Q1778" s="113">
        <v>53</v>
      </c>
      <c r="R1778" s="113">
        <v>183</v>
      </c>
      <c r="S1778" s="113">
        <v>155</v>
      </c>
      <c r="T1778" s="113">
        <v>153</v>
      </c>
    </row>
    <row r="1779" spans="1:20" x14ac:dyDescent="0.25">
      <c r="A1779" s="115" t="s">
        <v>1508</v>
      </c>
      <c r="B1779" s="104" t="s">
        <v>4954</v>
      </c>
      <c r="C1779" s="104">
        <v>16</v>
      </c>
      <c r="D1779" s="115" t="s">
        <v>6257</v>
      </c>
      <c r="E1779" s="31">
        <f t="shared" si="96"/>
        <v>163.66666666666666</v>
      </c>
      <c r="F1779" s="121">
        <f t="shared" si="97"/>
        <v>225.25</v>
      </c>
      <c r="G1779" s="21"/>
      <c r="H1779" s="31"/>
      <c r="I1779" s="121">
        <f t="shared" si="98"/>
        <v>204</v>
      </c>
      <c r="J1779" s="21"/>
      <c r="K1779" s="31"/>
      <c r="L1779" s="113">
        <v>247</v>
      </c>
      <c r="M1779" s="113">
        <v>185</v>
      </c>
      <c r="N1779" s="113">
        <v>298</v>
      </c>
      <c r="O1779" s="113">
        <v>171</v>
      </c>
      <c r="P1779" s="113">
        <v>472</v>
      </c>
      <c r="Q1779" s="113">
        <v>57</v>
      </c>
      <c r="R1779" s="113">
        <v>116</v>
      </c>
      <c r="S1779" s="113">
        <v>233</v>
      </c>
      <c r="T1779" s="113">
        <v>142</v>
      </c>
    </row>
    <row r="1780" spans="1:20" x14ac:dyDescent="0.25">
      <c r="A1780" s="115" t="s">
        <v>1590</v>
      </c>
      <c r="B1780" s="104" t="s">
        <v>4959</v>
      </c>
      <c r="C1780" s="104">
        <v>18</v>
      </c>
      <c r="D1780" s="115" t="s">
        <v>5662</v>
      </c>
      <c r="E1780" s="31">
        <f t="shared" si="96"/>
        <v>163.33333333333334</v>
      </c>
      <c r="F1780" s="121">
        <f t="shared" si="97"/>
        <v>117.25</v>
      </c>
      <c r="G1780" s="21"/>
      <c r="H1780" s="31"/>
      <c r="I1780" s="121">
        <f t="shared" si="98"/>
        <v>120.8</v>
      </c>
      <c r="J1780" s="21"/>
      <c r="K1780" s="31"/>
      <c r="L1780" s="113">
        <v>25</v>
      </c>
      <c r="M1780" s="113">
        <v>161</v>
      </c>
      <c r="N1780" s="113">
        <v>228</v>
      </c>
      <c r="O1780" s="113">
        <v>55</v>
      </c>
      <c r="P1780" s="113">
        <v>99</v>
      </c>
      <c r="Q1780" s="113">
        <v>15</v>
      </c>
      <c r="R1780" s="113">
        <v>21</v>
      </c>
      <c r="S1780" s="113">
        <v>141</v>
      </c>
      <c r="T1780" s="113">
        <v>328</v>
      </c>
    </row>
    <row r="1781" spans="1:20" x14ac:dyDescent="0.25">
      <c r="A1781" s="115" t="s">
        <v>3716</v>
      </c>
      <c r="B1781" s="104" t="s">
        <v>4927</v>
      </c>
      <c r="C1781" s="104">
        <v>11</v>
      </c>
      <c r="D1781" s="115" t="s">
        <v>7962</v>
      </c>
      <c r="E1781" s="31">
        <f t="shared" si="96"/>
        <v>163</v>
      </c>
      <c r="F1781" s="121">
        <f t="shared" si="97"/>
        <v>143.25</v>
      </c>
      <c r="G1781" s="21"/>
      <c r="H1781" s="31"/>
      <c r="I1781" s="121">
        <f t="shared" si="98"/>
        <v>140.6</v>
      </c>
      <c r="J1781" s="21"/>
      <c r="K1781" s="31"/>
      <c r="L1781" s="113">
        <v>119</v>
      </c>
      <c r="M1781" s="113">
        <v>24</v>
      </c>
      <c r="N1781" s="113">
        <v>204</v>
      </c>
      <c r="O1781" s="113">
        <v>226</v>
      </c>
      <c r="P1781" s="113">
        <v>198</v>
      </c>
      <c r="Q1781" s="113">
        <v>16</v>
      </c>
      <c r="R1781" s="113">
        <v>152</v>
      </c>
      <c r="S1781" s="113">
        <v>139</v>
      </c>
      <c r="T1781" s="113">
        <v>198</v>
      </c>
    </row>
    <row r="1782" spans="1:20" x14ac:dyDescent="0.25">
      <c r="A1782" s="115" t="s">
        <v>1886</v>
      </c>
      <c r="B1782" s="104" t="s">
        <v>4954</v>
      </c>
      <c r="C1782" s="104">
        <v>16</v>
      </c>
      <c r="D1782" s="115" t="s">
        <v>7078</v>
      </c>
      <c r="E1782" s="31">
        <f t="shared" si="96"/>
        <v>162.66666666666666</v>
      </c>
      <c r="F1782" s="121">
        <f t="shared" si="97"/>
        <v>27.25</v>
      </c>
      <c r="G1782" s="21"/>
      <c r="H1782" s="31"/>
      <c r="I1782" s="121">
        <f t="shared" si="98"/>
        <v>116.4</v>
      </c>
      <c r="J1782" s="21"/>
      <c r="K1782" s="31"/>
      <c r="L1782" s="113">
        <v>25</v>
      </c>
      <c r="M1782" s="113">
        <v>4</v>
      </c>
      <c r="N1782" s="113">
        <v>21</v>
      </c>
      <c r="O1782" s="113">
        <v>59</v>
      </c>
      <c r="P1782" s="113">
        <v>69</v>
      </c>
      <c r="Q1782" s="113">
        <v>25</v>
      </c>
      <c r="R1782" s="113">
        <v>32</v>
      </c>
      <c r="S1782" s="113">
        <v>123</v>
      </c>
      <c r="T1782" s="113">
        <v>333</v>
      </c>
    </row>
    <row r="1783" spans="1:20" x14ac:dyDescent="0.25">
      <c r="A1783" s="115" t="s">
        <v>1937</v>
      </c>
      <c r="B1783" s="104" t="s">
        <v>4898</v>
      </c>
      <c r="C1783" s="104">
        <v>6</v>
      </c>
      <c r="D1783" s="115" t="s">
        <v>5271</v>
      </c>
      <c r="E1783" s="31">
        <f t="shared" si="96"/>
        <v>162.66666666666666</v>
      </c>
      <c r="F1783" s="121">
        <f t="shared" si="97"/>
        <v>190.75</v>
      </c>
      <c r="G1783" s="21"/>
      <c r="H1783" s="31"/>
      <c r="I1783" s="121">
        <f t="shared" si="98"/>
        <v>132.19999999999999</v>
      </c>
      <c r="J1783" s="21"/>
      <c r="K1783" s="31"/>
      <c r="L1783" s="113">
        <v>20</v>
      </c>
      <c r="M1783" s="113">
        <v>312</v>
      </c>
      <c r="N1783" s="113">
        <v>258</v>
      </c>
      <c r="O1783" s="113">
        <v>173</v>
      </c>
      <c r="P1783" s="113">
        <v>68</v>
      </c>
      <c r="Q1783" s="113">
        <v>105</v>
      </c>
      <c r="R1783" s="113">
        <v>183</v>
      </c>
      <c r="S1783" s="113">
        <v>106</v>
      </c>
      <c r="T1783" s="113">
        <v>199</v>
      </c>
    </row>
    <row r="1784" spans="1:20" x14ac:dyDescent="0.25">
      <c r="A1784" s="115" t="s">
        <v>8918</v>
      </c>
      <c r="B1784" s="104" t="s">
        <v>4938</v>
      </c>
      <c r="C1784" s="104">
        <v>13</v>
      </c>
      <c r="D1784" s="115" t="s">
        <v>8919</v>
      </c>
      <c r="E1784" s="31">
        <f t="shared" si="96"/>
        <v>162.33333333333334</v>
      </c>
      <c r="F1784" s="121">
        <f t="shared" si="97"/>
        <v>53.5</v>
      </c>
      <c r="G1784" s="21"/>
      <c r="H1784" s="31"/>
      <c r="I1784" s="121">
        <f t="shared" si="98"/>
        <v>185.6</v>
      </c>
      <c r="J1784" s="21"/>
      <c r="K1784" s="31"/>
      <c r="L1784" s="113"/>
      <c r="M1784" s="113"/>
      <c r="N1784" s="113">
        <v>53</v>
      </c>
      <c r="O1784" s="113">
        <v>161</v>
      </c>
      <c r="P1784" s="113">
        <v>189</v>
      </c>
      <c r="Q1784" s="113">
        <v>252</v>
      </c>
      <c r="R1784" s="113">
        <v>153</v>
      </c>
      <c r="S1784" s="113">
        <v>181</v>
      </c>
      <c r="T1784" s="113">
        <v>153</v>
      </c>
    </row>
    <row r="1785" spans="1:20" x14ac:dyDescent="0.25">
      <c r="A1785" s="115" t="s">
        <v>2078</v>
      </c>
      <c r="B1785" s="104" t="s">
        <v>4932</v>
      </c>
      <c r="C1785" s="104">
        <v>11</v>
      </c>
      <c r="D1785" s="115" t="s">
        <v>6610</v>
      </c>
      <c r="E1785" s="31">
        <f t="shared" si="96"/>
        <v>162</v>
      </c>
      <c r="F1785" s="121">
        <f t="shared" si="97"/>
        <v>35.25</v>
      </c>
      <c r="G1785" s="21"/>
      <c r="H1785" s="31"/>
      <c r="I1785" s="121">
        <f t="shared" si="98"/>
        <v>112</v>
      </c>
      <c r="J1785" s="21"/>
      <c r="K1785" s="31"/>
      <c r="L1785" s="113">
        <v>5</v>
      </c>
      <c r="M1785" s="113">
        <v>20</v>
      </c>
      <c r="N1785" s="113">
        <v>39</v>
      </c>
      <c r="O1785" s="113">
        <v>77</v>
      </c>
      <c r="P1785" s="113">
        <v>31</v>
      </c>
      <c r="Q1785" s="113">
        <v>43</v>
      </c>
      <c r="R1785" s="113">
        <v>66</v>
      </c>
      <c r="S1785" s="113">
        <v>131</v>
      </c>
      <c r="T1785" s="113">
        <v>289</v>
      </c>
    </row>
    <row r="1786" spans="1:20" x14ac:dyDescent="0.25">
      <c r="A1786" s="115" t="s">
        <v>1556</v>
      </c>
      <c r="B1786" s="104" t="s">
        <v>4899</v>
      </c>
      <c r="C1786" s="104">
        <v>6</v>
      </c>
      <c r="D1786" s="115" t="s">
        <v>7750</v>
      </c>
      <c r="E1786" s="31">
        <f t="shared" si="96"/>
        <v>162</v>
      </c>
      <c r="F1786" s="121">
        <f t="shared" si="97"/>
        <v>2.25</v>
      </c>
      <c r="G1786" s="21"/>
      <c r="H1786" s="31"/>
      <c r="I1786" s="121">
        <f t="shared" si="98"/>
        <v>126.8</v>
      </c>
      <c r="J1786" s="21"/>
      <c r="K1786" s="31"/>
      <c r="L1786" s="113"/>
      <c r="M1786" s="113">
        <v>9</v>
      </c>
      <c r="N1786" s="113"/>
      <c r="O1786" s="113"/>
      <c r="P1786" s="113">
        <v>69</v>
      </c>
      <c r="Q1786" s="113">
        <v>79</v>
      </c>
      <c r="R1786" s="113">
        <v>192</v>
      </c>
      <c r="S1786" s="113">
        <v>133</v>
      </c>
      <c r="T1786" s="113">
        <v>161</v>
      </c>
    </row>
    <row r="1787" spans="1:20" x14ac:dyDescent="0.25">
      <c r="A1787" s="115" t="s">
        <v>1404</v>
      </c>
      <c r="B1787" s="104" t="s">
        <v>4953</v>
      </c>
      <c r="C1787" s="104">
        <v>16</v>
      </c>
      <c r="D1787" s="115" t="s">
        <v>6562</v>
      </c>
      <c r="E1787" s="31">
        <f t="shared" si="96"/>
        <v>162</v>
      </c>
      <c r="F1787" s="121">
        <f t="shared" si="97"/>
        <v>12</v>
      </c>
      <c r="G1787" s="21"/>
      <c r="H1787" s="31"/>
      <c r="I1787" s="121">
        <f t="shared" si="98"/>
        <v>246.2</v>
      </c>
      <c r="J1787" s="21"/>
      <c r="K1787" s="31"/>
      <c r="L1787" s="113"/>
      <c r="M1787" s="113"/>
      <c r="N1787" s="113"/>
      <c r="O1787" s="113">
        <v>48</v>
      </c>
      <c r="P1787" s="113">
        <v>744</v>
      </c>
      <c r="Q1787" s="113">
        <v>1</v>
      </c>
      <c r="R1787" s="113">
        <v>378</v>
      </c>
      <c r="S1787" s="113">
        <v>58</v>
      </c>
      <c r="T1787" s="113">
        <v>50</v>
      </c>
    </row>
    <row r="1788" spans="1:20" x14ac:dyDescent="0.25">
      <c r="A1788" s="115" t="s">
        <v>1975</v>
      </c>
      <c r="B1788" s="104" t="s">
        <v>4955</v>
      </c>
      <c r="C1788" s="104">
        <v>17</v>
      </c>
      <c r="D1788" s="115" t="s">
        <v>6341</v>
      </c>
      <c r="E1788" s="31">
        <f t="shared" si="96"/>
        <v>161.33333333333334</v>
      </c>
      <c r="F1788" s="121">
        <f t="shared" si="97"/>
        <v>6</v>
      </c>
      <c r="G1788" s="21"/>
      <c r="H1788" s="31"/>
      <c r="I1788" s="121">
        <f t="shared" si="98"/>
        <v>96.8</v>
      </c>
      <c r="J1788" s="21"/>
      <c r="K1788" s="31"/>
      <c r="L1788" s="113"/>
      <c r="M1788" s="113"/>
      <c r="N1788" s="113">
        <v>4</v>
      </c>
      <c r="O1788" s="113">
        <v>20</v>
      </c>
      <c r="P1788" s="113"/>
      <c r="Q1788" s="113"/>
      <c r="R1788" s="113">
        <v>41</v>
      </c>
      <c r="S1788" s="113"/>
      <c r="T1788" s="113">
        <v>443</v>
      </c>
    </row>
    <row r="1789" spans="1:20" x14ac:dyDescent="0.25">
      <c r="A1789" s="115" t="s">
        <v>58</v>
      </c>
      <c r="B1789" s="104" t="s">
        <v>4962</v>
      </c>
      <c r="C1789" s="104">
        <v>20</v>
      </c>
      <c r="D1789" s="115" t="s">
        <v>6961</v>
      </c>
      <c r="E1789" s="31">
        <f t="shared" si="96"/>
        <v>161.33333333333334</v>
      </c>
      <c r="F1789" s="121">
        <f t="shared" si="97"/>
        <v>184.25</v>
      </c>
      <c r="G1789" s="21"/>
      <c r="H1789" s="31"/>
      <c r="I1789" s="121">
        <f t="shared" si="98"/>
        <v>113.8</v>
      </c>
      <c r="J1789" s="21"/>
      <c r="K1789" s="31"/>
      <c r="L1789" s="113">
        <v>266</v>
      </c>
      <c r="M1789" s="113">
        <v>377</v>
      </c>
      <c r="N1789" s="113">
        <v>80</v>
      </c>
      <c r="O1789" s="113">
        <v>14</v>
      </c>
      <c r="P1789" s="113">
        <v>29</v>
      </c>
      <c r="Q1789" s="113">
        <v>56</v>
      </c>
      <c r="R1789" s="113">
        <v>54</v>
      </c>
      <c r="S1789" s="113">
        <v>237</v>
      </c>
      <c r="T1789" s="113">
        <v>193</v>
      </c>
    </row>
    <row r="1790" spans="1:20" x14ac:dyDescent="0.25">
      <c r="A1790" s="115" t="s">
        <v>1765</v>
      </c>
      <c r="B1790" s="104" t="s">
        <v>4910</v>
      </c>
      <c r="C1790" s="104">
        <v>7</v>
      </c>
      <c r="D1790" s="115" t="s">
        <v>5255</v>
      </c>
      <c r="E1790" s="31">
        <f t="shared" si="96"/>
        <v>161</v>
      </c>
      <c r="F1790" s="121">
        <f t="shared" si="97"/>
        <v>109</v>
      </c>
      <c r="G1790" s="21"/>
      <c r="H1790" s="31"/>
      <c r="I1790" s="121">
        <f t="shared" si="98"/>
        <v>126.6</v>
      </c>
      <c r="J1790" s="21"/>
      <c r="K1790" s="31"/>
      <c r="L1790" s="113">
        <v>91</v>
      </c>
      <c r="M1790" s="113">
        <v>137</v>
      </c>
      <c r="N1790" s="113">
        <v>165</v>
      </c>
      <c r="O1790" s="113">
        <v>43</v>
      </c>
      <c r="P1790" s="113">
        <v>85</v>
      </c>
      <c r="Q1790" s="113">
        <v>65</v>
      </c>
      <c r="R1790" s="113">
        <v>80</v>
      </c>
      <c r="S1790" s="113">
        <v>117</v>
      </c>
      <c r="T1790" s="113">
        <v>286</v>
      </c>
    </row>
    <row r="1791" spans="1:20" x14ac:dyDescent="0.25">
      <c r="A1791" s="115" t="s">
        <v>1407</v>
      </c>
      <c r="B1791" s="104" t="s">
        <v>4932</v>
      </c>
      <c r="C1791" s="104">
        <v>11</v>
      </c>
      <c r="D1791" s="115" t="s">
        <v>8940</v>
      </c>
      <c r="E1791" s="31">
        <f t="shared" si="96"/>
        <v>161</v>
      </c>
      <c r="F1791" s="121">
        <f t="shared" si="97"/>
        <v>84</v>
      </c>
      <c r="G1791" s="21"/>
      <c r="H1791" s="31"/>
      <c r="I1791" s="121">
        <f t="shared" si="98"/>
        <v>150.4</v>
      </c>
      <c r="J1791" s="21"/>
      <c r="K1791" s="31"/>
      <c r="L1791" s="113">
        <v>59</v>
      </c>
      <c r="M1791" s="113">
        <v>11</v>
      </c>
      <c r="N1791" s="113">
        <v>139</v>
      </c>
      <c r="O1791" s="113">
        <v>127</v>
      </c>
      <c r="P1791" s="113">
        <v>57</v>
      </c>
      <c r="Q1791" s="113">
        <v>212</v>
      </c>
      <c r="R1791" s="113">
        <v>174</v>
      </c>
      <c r="S1791" s="113">
        <v>66</v>
      </c>
      <c r="T1791" s="113">
        <v>243</v>
      </c>
    </row>
    <row r="1792" spans="1:20" x14ac:dyDescent="0.25">
      <c r="A1792" s="115" t="s">
        <v>2211</v>
      </c>
      <c r="B1792" s="104" t="s">
        <v>4940</v>
      </c>
      <c r="C1792" s="104">
        <v>13</v>
      </c>
      <c r="D1792" s="115" t="s">
        <v>10158</v>
      </c>
      <c r="E1792" s="31">
        <f t="shared" si="96"/>
        <v>160.66666666666666</v>
      </c>
      <c r="F1792" s="121">
        <f t="shared" si="97"/>
        <v>5.5</v>
      </c>
      <c r="G1792" s="21"/>
      <c r="H1792" s="31"/>
      <c r="I1792" s="121">
        <f t="shared" si="98"/>
        <v>102</v>
      </c>
      <c r="J1792" s="21"/>
      <c r="K1792" s="31"/>
      <c r="L1792" s="113"/>
      <c r="M1792" s="113"/>
      <c r="N1792" s="113">
        <v>15</v>
      </c>
      <c r="O1792" s="113">
        <v>7</v>
      </c>
      <c r="P1792" s="113">
        <v>9</v>
      </c>
      <c r="Q1792" s="113">
        <v>19</v>
      </c>
      <c r="R1792" s="113">
        <v>481</v>
      </c>
      <c r="S1792" s="113">
        <v>1</v>
      </c>
      <c r="T1792" s="113"/>
    </row>
    <row r="1793" spans="1:20" x14ac:dyDescent="0.25">
      <c r="A1793" s="115" t="s">
        <v>8365</v>
      </c>
      <c r="B1793" s="104" t="s">
        <v>4876</v>
      </c>
      <c r="C1793" s="104">
        <v>2</v>
      </c>
      <c r="D1793" s="115" t="s">
        <v>8366</v>
      </c>
      <c r="E1793" s="31">
        <f t="shared" si="96"/>
        <v>160.33333333333334</v>
      </c>
      <c r="F1793" s="121">
        <f t="shared" si="97"/>
        <v>67.25</v>
      </c>
      <c r="G1793" s="21"/>
      <c r="H1793" s="31"/>
      <c r="I1793" s="121">
        <f t="shared" si="98"/>
        <v>127.6</v>
      </c>
      <c r="J1793" s="21"/>
      <c r="K1793" s="31"/>
      <c r="L1793" s="113"/>
      <c r="M1793" s="113"/>
      <c r="N1793" s="113">
        <v>119</v>
      </c>
      <c r="O1793" s="113">
        <v>150</v>
      </c>
      <c r="P1793" s="113">
        <v>88</v>
      </c>
      <c r="Q1793" s="113">
        <v>69</v>
      </c>
      <c r="R1793" s="113">
        <v>82</v>
      </c>
      <c r="S1793" s="113">
        <v>135</v>
      </c>
      <c r="T1793" s="113">
        <v>264</v>
      </c>
    </row>
    <row r="1794" spans="1:20" x14ac:dyDescent="0.25">
      <c r="A1794" s="115" t="s">
        <v>3230</v>
      </c>
      <c r="B1794" s="104" t="s">
        <v>4899</v>
      </c>
      <c r="C1794" s="104">
        <v>6</v>
      </c>
      <c r="D1794" s="115" t="s">
        <v>8543</v>
      </c>
      <c r="E1794" s="31">
        <f t="shared" si="96"/>
        <v>160.33333333333334</v>
      </c>
      <c r="F1794" s="121">
        <f t="shared" si="97"/>
        <v>229.5</v>
      </c>
      <c r="G1794" s="21"/>
      <c r="H1794" s="31"/>
      <c r="I1794" s="121">
        <f t="shared" si="98"/>
        <v>234</v>
      </c>
      <c r="J1794" s="21"/>
      <c r="K1794" s="31"/>
      <c r="L1794" s="113">
        <v>56</v>
      </c>
      <c r="M1794" s="113">
        <v>137</v>
      </c>
      <c r="N1794" s="113">
        <v>254</v>
      </c>
      <c r="O1794" s="113">
        <v>471</v>
      </c>
      <c r="P1794" s="113">
        <v>344</v>
      </c>
      <c r="Q1794" s="113">
        <v>345</v>
      </c>
      <c r="R1794" s="113">
        <v>175</v>
      </c>
      <c r="S1794" s="113">
        <v>159</v>
      </c>
      <c r="T1794" s="113">
        <v>147</v>
      </c>
    </row>
    <row r="1795" spans="1:20" x14ac:dyDescent="0.25">
      <c r="A1795" s="115" t="s">
        <v>1209</v>
      </c>
      <c r="B1795" s="104" t="s">
        <v>4896</v>
      </c>
      <c r="C1795" s="104">
        <v>5</v>
      </c>
      <c r="D1795" s="115" t="s">
        <v>5209</v>
      </c>
      <c r="E1795" s="31">
        <f t="shared" si="96"/>
        <v>160.33333333333334</v>
      </c>
      <c r="F1795" s="121">
        <f t="shared" si="97"/>
        <v>385.25</v>
      </c>
      <c r="G1795" s="21"/>
      <c r="H1795" s="31"/>
      <c r="I1795" s="121">
        <f t="shared" si="98"/>
        <v>244.2</v>
      </c>
      <c r="J1795" s="21"/>
      <c r="K1795" s="31"/>
      <c r="L1795" s="113">
        <v>530</v>
      </c>
      <c r="M1795" s="113">
        <v>510</v>
      </c>
      <c r="N1795" s="113">
        <v>456</v>
      </c>
      <c r="O1795" s="113">
        <v>45</v>
      </c>
      <c r="P1795" s="113">
        <v>739</v>
      </c>
      <c r="Q1795" s="113">
        <v>1</v>
      </c>
      <c r="R1795" s="113">
        <v>416</v>
      </c>
      <c r="S1795" s="113">
        <v>30</v>
      </c>
      <c r="T1795" s="113">
        <v>35</v>
      </c>
    </row>
    <row r="1796" spans="1:20" x14ac:dyDescent="0.25">
      <c r="A1796" s="115" t="s">
        <v>2962</v>
      </c>
      <c r="B1796" s="104" t="s">
        <v>4933</v>
      </c>
      <c r="C1796" s="104">
        <v>11</v>
      </c>
      <c r="D1796" s="115" t="s">
        <v>7454</v>
      </c>
      <c r="E1796" s="31">
        <f t="shared" si="96"/>
        <v>160.33333333333334</v>
      </c>
      <c r="F1796" s="121">
        <f t="shared" si="97"/>
        <v>50.25</v>
      </c>
      <c r="G1796" s="21"/>
      <c r="H1796" s="31"/>
      <c r="I1796" s="121">
        <f t="shared" si="98"/>
        <v>203.8</v>
      </c>
      <c r="J1796" s="21"/>
      <c r="K1796" s="31"/>
      <c r="L1796" s="113">
        <v>158</v>
      </c>
      <c r="M1796" s="113">
        <v>2</v>
      </c>
      <c r="N1796" s="113">
        <v>11</v>
      </c>
      <c r="O1796" s="113">
        <v>30</v>
      </c>
      <c r="P1796" s="113">
        <v>397</v>
      </c>
      <c r="Q1796" s="113">
        <v>141</v>
      </c>
      <c r="R1796" s="113">
        <v>364</v>
      </c>
      <c r="S1796" s="113">
        <v>111</v>
      </c>
      <c r="T1796" s="113">
        <v>6</v>
      </c>
    </row>
    <row r="1797" spans="1:20" x14ac:dyDescent="0.25">
      <c r="A1797" s="115" t="s">
        <v>7489</v>
      </c>
      <c r="B1797" s="104" t="s">
        <v>4890</v>
      </c>
      <c r="C1797" s="104">
        <v>4</v>
      </c>
      <c r="D1797" s="115" t="s">
        <v>7490</v>
      </c>
      <c r="E1797" s="31">
        <f t="shared" si="96"/>
        <v>160</v>
      </c>
      <c r="F1797" s="121">
        <f t="shared" si="97"/>
        <v>0</v>
      </c>
      <c r="G1797" s="21"/>
      <c r="H1797" s="31"/>
      <c r="I1797" s="121">
        <f t="shared" si="98"/>
        <v>96</v>
      </c>
      <c r="J1797" s="21"/>
      <c r="K1797" s="31"/>
      <c r="L1797" s="113"/>
      <c r="M1797" s="113"/>
      <c r="N1797" s="113"/>
      <c r="O1797" s="113"/>
      <c r="P1797" s="113"/>
      <c r="Q1797" s="113"/>
      <c r="R1797" s="113"/>
      <c r="S1797" s="113">
        <v>350</v>
      </c>
      <c r="T1797" s="113">
        <v>130</v>
      </c>
    </row>
    <row r="1798" spans="1:20" x14ac:dyDescent="0.25">
      <c r="A1798" s="115" t="s">
        <v>3970</v>
      </c>
      <c r="B1798" s="104" t="s">
        <v>4954</v>
      </c>
      <c r="C1798" s="104">
        <v>16</v>
      </c>
      <c r="D1798" s="115" t="s">
        <v>8727</v>
      </c>
      <c r="E1798" s="31">
        <f t="shared" si="96"/>
        <v>159.33333333333334</v>
      </c>
      <c r="F1798" s="121">
        <f t="shared" si="97"/>
        <v>7.75</v>
      </c>
      <c r="G1798" s="21"/>
      <c r="H1798" s="31"/>
      <c r="I1798" s="121">
        <f t="shared" si="98"/>
        <v>106</v>
      </c>
      <c r="J1798" s="21"/>
      <c r="K1798" s="31"/>
      <c r="L1798" s="113"/>
      <c r="M1798" s="113">
        <v>3</v>
      </c>
      <c r="N1798" s="113">
        <v>4</v>
      </c>
      <c r="O1798" s="113">
        <v>24</v>
      </c>
      <c r="P1798" s="113"/>
      <c r="Q1798" s="113">
        <v>52</v>
      </c>
      <c r="R1798" s="113">
        <v>63</v>
      </c>
      <c r="S1798" s="113">
        <v>150</v>
      </c>
      <c r="T1798" s="113">
        <v>265</v>
      </c>
    </row>
    <row r="1799" spans="1:20" x14ac:dyDescent="0.25">
      <c r="A1799" s="115" t="s">
        <v>1484</v>
      </c>
      <c r="B1799" s="104" t="s">
        <v>4887</v>
      </c>
      <c r="C1799" s="104">
        <v>4</v>
      </c>
      <c r="D1799" s="115" t="s">
        <v>7485</v>
      </c>
      <c r="E1799" s="31">
        <f t="shared" si="96"/>
        <v>158.33333333333334</v>
      </c>
      <c r="F1799" s="121">
        <f t="shared" si="97"/>
        <v>26.5</v>
      </c>
      <c r="G1799" s="21"/>
      <c r="H1799" s="31"/>
      <c r="I1799" s="121">
        <f t="shared" si="98"/>
        <v>145.80000000000001</v>
      </c>
      <c r="J1799" s="21"/>
      <c r="K1799" s="31"/>
      <c r="L1799" s="113"/>
      <c r="M1799" s="113">
        <v>56</v>
      </c>
      <c r="N1799" s="113">
        <v>18</v>
      </c>
      <c r="O1799" s="113">
        <v>32</v>
      </c>
      <c r="P1799" s="113">
        <v>68</v>
      </c>
      <c r="Q1799" s="113">
        <v>186</v>
      </c>
      <c r="R1799" s="113">
        <v>119</v>
      </c>
      <c r="S1799" s="113">
        <v>151</v>
      </c>
      <c r="T1799" s="113">
        <v>205</v>
      </c>
    </row>
    <row r="1800" spans="1:20" x14ac:dyDescent="0.25">
      <c r="A1800" s="115" t="s">
        <v>4045</v>
      </c>
      <c r="B1800" s="104" t="s">
        <v>4899</v>
      </c>
      <c r="C1800" s="104">
        <v>6</v>
      </c>
      <c r="D1800" s="115" t="s">
        <v>10296</v>
      </c>
      <c r="E1800" s="31">
        <f t="shared" si="96"/>
        <v>158.33333333333334</v>
      </c>
      <c r="F1800" s="121">
        <f t="shared" si="97"/>
        <v>0</v>
      </c>
      <c r="G1800" s="21"/>
      <c r="H1800" s="31"/>
      <c r="I1800" s="121">
        <f t="shared" si="98"/>
        <v>131.19999999999999</v>
      </c>
      <c r="J1800" s="21"/>
      <c r="K1800" s="31"/>
      <c r="L1800" s="113"/>
      <c r="M1800" s="113"/>
      <c r="N1800" s="113"/>
      <c r="O1800" s="113"/>
      <c r="P1800" s="113"/>
      <c r="Q1800" s="113">
        <v>181</v>
      </c>
      <c r="R1800" s="113">
        <v>475</v>
      </c>
      <c r="S1800" s="113"/>
      <c r="T1800" s="113"/>
    </row>
    <row r="1801" spans="1:20" x14ac:dyDescent="0.25">
      <c r="A1801" s="115" t="s">
        <v>667</v>
      </c>
      <c r="B1801" s="104" t="s">
        <v>4874</v>
      </c>
      <c r="C1801" s="104">
        <v>1</v>
      </c>
      <c r="D1801" s="115" t="s">
        <v>6769</v>
      </c>
      <c r="E1801" s="31">
        <f t="shared" si="96"/>
        <v>157.66666666666666</v>
      </c>
      <c r="F1801" s="121">
        <f t="shared" si="97"/>
        <v>581.5</v>
      </c>
      <c r="G1801" s="21"/>
      <c r="H1801" s="31"/>
      <c r="I1801" s="121">
        <f t="shared" si="98"/>
        <v>2229</v>
      </c>
      <c r="J1801" s="21"/>
      <c r="K1801" s="31"/>
      <c r="L1801" s="113">
        <v>727</v>
      </c>
      <c r="M1801" s="113">
        <v>952</v>
      </c>
      <c r="N1801" s="113">
        <v>326</v>
      </c>
      <c r="O1801" s="113">
        <v>321</v>
      </c>
      <c r="P1801" s="113">
        <v>10115</v>
      </c>
      <c r="Q1801" s="113">
        <v>557</v>
      </c>
      <c r="R1801" s="113">
        <v>221</v>
      </c>
      <c r="S1801" s="113">
        <v>35</v>
      </c>
      <c r="T1801" s="113">
        <v>217</v>
      </c>
    </row>
    <row r="1802" spans="1:20" x14ac:dyDescent="0.25">
      <c r="A1802" s="115" t="s">
        <v>1883</v>
      </c>
      <c r="B1802" s="104" t="s">
        <v>4933</v>
      </c>
      <c r="C1802" s="104">
        <v>11</v>
      </c>
      <c r="D1802" s="115" t="s">
        <v>7952</v>
      </c>
      <c r="E1802" s="31">
        <f t="shared" si="96"/>
        <v>157.33333333333334</v>
      </c>
      <c r="F1802" s="121">
        <f t="shared" si="97"/>
        <v>56</v>
      </c>
      <c r="G1802" s="21"/>
      <c r="H1802" s="31"/>
      <c r="I1802" s="121">
        <f t="shared" si="98"/>
        <v>119.6</v>
      </c>
      <c r="J1802" s="21"/>
      <c r="K1802" s="31"/>
      <c r="L1802" s="113">
        <v>4</v>
      </c>
      <c r="M1802" s="113">
        <v>21</v>
      </c>
      <c r="N1802" s="113">
        <v>69</v>
      </c>
      <c r="O1802" s="113">
        <v>130</v>
      </c>
      <c r="P1802" s="113">
        <v>38</v>
      </c>
      <c r="Q1802" s="113">
        <v>88</v>
      </c>
      <c r="R1802" s="113">
        <v>47</v>
      </c>
      <c r="S1802" s="113">
        <v>275</v>
      </c>
      <c r="T1802" s="113">
        <v>150</v>
      </c>
    </row>
    <row r="1803" spans="1:20" x14ac:dyDescent="0.25">
      <c r="A1803" s="115" t="s">
        <v>2806</v>
      </c>
      <c r="B1803" s="104" t="s">
        <v>4943</v>
      </c>
      <c r="C1803" s="104">
        <v>15</v>
      </c>
      <c r="D1803" s="115" t="s">
        <v>8283</v>
      </c>
      <c r="E1803" s="31">
        <f t="shared" si="96"/>
        <v>157</v>
      </c>
      <c r="F1803" s="121">
        <f t="shared" si="97"/>
        <v>494</v>
      </c>
      <c r="G1803" s="21"/>
      <c r="H1803" s="31"/>
      <c r="I1803" s="121">
        <f t="shared" si="98"/>
        <v>109</v>
      </c>
      <c r="J1803" s="21"/>
      <c r="K1803" s="31"/>
      <c r="L1803" s="113">
        <v>162</v>
      </c>
      <c r="M1803" s="113">
        <v>20</v>
      </c>
      <c r="N1803" s="113">
        <v>1649</v>
      </c>
      <c r="O1803" s="113">
        <v>145</v>
      </c>
      <c r="P1803" s="113">
        <v>24</v>
      </c>
      <c r="Q1803" s="113">
        <v>50</v>
      </c>
      <c r="R1803" s="113">
        <v>186</v>
      </c>
      <c r="S1803" s="113">
        <v>124</v>
      </c>
      <c r="T1803" s="113">
        <v>161</v>
      </c>
    </row>
    <row r="1804" spans="1:20" x14ac:dyDescent="0.25">
      <c r="A1804" s="115" t="s">
        <v>2601</v>
      </c>
      <c r="B1804" s="104" t="s">
        <v>4959</v>
      </c>
      <c r="C1804" s="104">
        <v>18</v>
      </c>
      <c r="D1804" s="115" t="s">
        <v>8021</v>
      </c>
      <c r="E1804" s="31">
        <f t="shared" si="96"/>
        <v>156.33333333333334</v>
      </c>
      <c r="F1804" s="121">
        <f t="shared" si="97"/>
        <v>31</v>
      </c>
      <c r="G1804" s="21"/>
      <c r="H1804" s="31"/>
      <c r="I1804" s="121">
        <f t="shared" si="98"/>
        <v>114.8</v>
      </c>
      <c r="J1804" s="21"/>
      <c r="K1804" s="31"/>
      <c r="L1804" s="113">
        <v>8</v>
      </c>
      <c r="M1804" s="113">
        <v>7</v>
      </c>
      <c r="N1804" s="113">
        <v>60</v>
      </c>
      <c r="O1804" s="113">
        <v>49</v>
      </c>
      <c r="P1804" s="113">
        <v>32</v>
      </c>
      <c r="Q1804" s="113">
        <v>73</v>
      </c>
      <c r="R1804" s="113">
        <v>28</v>
      </c>
      <c r="S1804" s="113">
        <v>7</v>
      </c>
      <c r="T1804" s="113">
        <v>434</v>
      </c>
    </row>
    <row r="1805" spans="1:20" x14ac:dyDescent="0.25">
      <c r="A1805" s="115" t="s">
        <v>2496</v>
      </c>
      <c r="B1805" s="104" t="s">
        <v>4951</v>
      </c>
      <c r="C1805" s="104">
        <v>15</v>
      </c>
      <c r="D1805" s="115" t="s">
        <v>5830</v>
      </c>
      <c r="E1805" s="31">
        <f t="shared" si="96"/>
        <v>156.33333333333334</v>
      </c>
      <c r="F1805" s="121">
        <f t="shared" si="97"/>
        <v>63</v>
      </c>
      <c r="G1805" s="21"/>
      <c r="H1805" s="31"/>
      <c r="I1805" s="121">
        <f t="shared" si="98"/>
        <v>113.4</v>
      </c>
      <c r="J1805" s="21"/>
      <c r="K1805" s="31"/>
      <c r="L1805" s="113">
        <v>2</v>
      </c>
      <c r="M1805" s="113">
        <v>18</v>
      </c>
      <c r="N1805" s="113">
        <v>23</v>
      </c>
      <c r="O1805" s="113">
        <v>209</v>
      </c>
      <c r="P1805" s="113">
        <v>42</v>
      </c>
      <c r="Q1805" s="113">
        <v>56</v>
      </c>
      <c r="R1805" s="113">
        <v>101</v>
      </c>
      <c r="S1805" s="113">
        <v>188</v>
      </c>
      <c r="T1805" s="113">
        <v>180</v>
      </c>
    </row>
    <row r="1806" spans="1:20" x14ac:dyDescent="0.25">
      <c r="A1806" s="115" t="s">
        <v>475</v>
      </c>
      <c r="B1806" s="104" t="s">
        <v>4903</v>
      </c>
      <c r="C1806" s="104">
        <v>6</v>
      </c>
      <c r="D1806" s="115" t="s">
        <v>5935</v>
      </c>
      <c r="E1806" s="31">
        <f t="shared" si="96"/>
        <v>156</v>
      </c>
      <c r="F1806" s="121">
        <f t="shared" si="97"/>
        <v>477.75</v>
      </c>
      <c r="G1806" s="21"/>
      <c r="H1806" s="31"/>
      <c r="I1806" s="121">
        <f t="shared" si="98"/>
        <v>133.19999999999999</v>
      </c>
      <c r="J1806" s="21"/>
      <c r="K1806" s="31"/>
      <c r="L1806" s="113">
        <v>1600</v>
      </c>
      <c r="M1806" s="113">
        <v>117</v>
      </c>
      <c r="N1806" s="113">
        <v>121</v>
      </c>
      <c r="O1806" s="113">
        <v>73</v>
      </c>
      <c r="P1806" s="113">
        <v>37</v>
      </c>
      <c r="Q1806" s="113">
        <v>161</v>
      </c>
      <c r="R1806" s="113">
        <v>158</v>
      </c>
      <c r="S1806" s="113">
        <v>116</v>
      </c>
      <c r="T1806" s="113">
        <v>194</v>
      </c>
    </row>
    <row r="1807" spans="1:20" x14ac:dyDescent="0.25">
      <c r="A1807" s="115" t="s">
        <v>1548</v>
      </c>
      <c r="B1807" s="104" t="s">
        <v>4940</v>
      </c>
      <c r="C1807" s="104">
        <v>13</v>
      </c>
      <c r="D1807" s="115" t="s">
        <v>9261</v>
      </c>
      <c r="E1807" s="31">
        <f t="shared" si="96"/>
        <v>156</v>
      </c>
      <c r="F1807" s="121">
        <f t="shared" si="97"/>
        <v>47</v>
      </c>
      <c r="G1807" s="21"/>
      <c r="H1807" s="31"/>
      <c r="I1807" s="121">
        <f t="shared" si="98"/>
        <v>136.80000000000001</v>
      </c>
      <c r="J1807" s="21"/>
      <c r="K1807" s="31"/>
      <c r="L1807" s="113">
        <v>15</v>
      </c>
      <c r="M1807" s="113">
        <v>9</v>
      </c>
      <c r="N1807" s="113">
        <v>36</v>
      </c>
      <c r="O1807" s="113">
        <v>128</v>
      </c>
      <c r="P1807" s="113">
        <v>72</v>
      </c>
      <c r="Q1807" s="113">
        <v>144</v>
      </c>
      <c r="R1807" s="113">
        <v>213</v>
      </c>
      <c r="S1807" s="113">
        <v>97</v>
      </c>
      <c r="T1807" s="113">
        <v>158</v>
      </c>
    </row>
    <row r="1808" spans="1:20" x14ac:dyDescent="0.25">
      <c r="A1808" s="115" t="s">
        <v>954</v>
      </c>
      <c r="B1808" s="104" t="s">
        <v>4918</v>
      </c>
      <c r="C1808" s="104">
        <v>10</v>
      </c>
      <c r="D1808" s="115" t="s">
        <v>5746</v>
      </c>
      <c r="E1808" s="31">
        <f t="shared" si="96"/>
        <v>155.66666666666666</v>
      </c>
      <c r="F1808" s="121">
        <f t="shared" si="97"/>
        <v>83.5</v>
      </c>
      <c r="G1808" s="21"/>
      <c r="H1808" s="31"/>
      <c r="I1808" s="121">
        <f t="shared" si="98"/>
        <v>166.6</v>
      </c>
      <c r="J1808" s="21"/>
      <c r="K1808" s="31"/>
      <c r="L1808" s="113">
        <v>73</v>
      </c>
      <c r="M1808" s="113">
        <v>122</v>
      </c>
      <c r="N1808" s="113">
        <v>21</v>
      </c>
      <c r="O1808" s="113">
        <v>118</v>
      </c>
      <c r="P1808" s="113">
        <v>75</v>
      </c>
      <c r="Q1808" s="113">
        <v>291</v>
      </c>
      <c r="R1808" s="113">
        <v>280</v>
      </c>
      <c r="S1808" s="113">
        <v>4</v>
      </c>
      <c r="T1808" s="113">
        <v>183</v>
      </c>
    </row>
    <row r="1809" spans="1:20" x14ac:dyDescent="0.25">
      <c r="A1809" s="115" t="s">
        <v>1910</v>
      </c>
      <c r="B1809" s="104" t="s">
        <v>4951</v>
      </c>
      <c r="C1809" s="104">
        <v>15</v>
      </c>
      <c r="D1809" s="115" t="s">
        <v>9252</v>
      </c>
      <c r="E1809" s="31">
        <f t="shared" si="96"/>
        <v>155.66666666666666</v>
      </c>
      <c r="F1809" s="121">
        <f t="shared" si="97"/>
        <v>2779.5</v>
      </c>
      <c r="G1809" s="21"/>
      <c r="H1809" s="31"/>
      <c r="I1809" s="121">
        <f t="shared" si="98"/>
        <v>174.6</v>
      </c>
      <c r="J1809" s="21"/>
      <c r="K1809" s="31"/>
      <c r="L1809" s="113">
        <v>726</v>
      </c>
      <c r="M1809" s="113">
        <v>842</v>
      </c>
      <c r="N1809" s="113">
        <v>159</v>
      </c>
      <c r="O1809" s="113">
        <v>9391</v>
      </c>
      <c r="P1809" s="113">
        <v>151</v>
      </c>
      <c r="Q1809" s="113">
        <v>255</v>
      </c>
      <c r="R1809" s="113">
        <v>159</v>
      </c>
      <c r="S1809" s="113">
        <v>149</v>
      </c>
      <c r="T1809" s="113">
        <v>159</v>
      </c>
    </row>
    <row r="1810" spans="1:20" x14ac:dyDescent="0.25">
      <c r="A1810" s="115" t="s">
        <v>520</v>
      </c>
      <c r="B1810" s="104" t="s">
        <v>4942</v>
      </c>
      <c r="C1810" s="104">
        <v>15</v>
      </c>
      <c r="D1810" s="115" t="s">
        <v>6600</v>
      </c>
      <c r="E1810" s="31">
        <f t="shared" si="96"/>
        <v>155.33333333333334</v>
      </c>
      <c r="F1810" s="121">
        <f t="shared" si="97"/>
        <v>64.5</v>
      </c>
      <c r="G1810" s="21"/>
      <c r="H1810" s="31"/>
      <c r="I1810" s="121">
        <f t="shared" si="98"/>
        <v>131.4</v>
      </c>
      <c r="J1810" s="21"/>
      <c r="K1810" s="31"/>
      <c r="L1810" s="113">
        <v>12</v>
      </c>
      <c r="M1810" s="113">
        <v>41</v>
      </c>
      <c r="N1810" s="113">
        <v>29</v>
      </c>
      <c r="O1810" s="113">
        <v>176</v>
      </c>
      <c r="P1810" s="113">
        <v>28</v>
      </c>
      <c r="Q1810" s="113">
        <v>163</v>
      </c>
      <c r="R1810" s="113">
        <v>42</v>
      </c>
      <c r="S1810" s="113">
        <v>305</v>
      </c>
      <c r="T1810" s="113">
        <v>119</v>
      </c>
    </row>
    <row r="1811" spans="1:20" x14ac:dyDescent="0.25">
      <c r="A1811" s="115" t="s">
        <v>2114</v>
      </c>
      <c r="B1811" s="104" t="s">
        <v>4954</v>
      </c>
      <c r="C1811" s="104">
        <v>16</v>
      </c>
      <c r="D1811" s="115" t="s">
        <v>6189</v>
      </c>
      <c r="E1811" s="31">
        <f t="shared" si="96"/>
        <v>155.33333333333334</v>
      </c>
      <c r="F1811" s="121">
        <f t="shared" si="97"/>
        <v>72</v>
      </c>
      <c r="G1811" s="21"/>
      <c r="H1811" s="31"/>
      <c r="I1811" s="121">
        <f t="shared" si="98"/>
        <v>153.4</v>
      </c>
      <c r="J1811" s="21"/>
      <c r="K1811" s="31"/>
      <c r="L1811" s="113">
        <v>86</v>
      </c>
      <c r="M1811" s="113">
        <v>87</v>
      </c>
      <c r="N1811" s="113">
        <v>65</v>
      </c>
      <c r="O1811" s="113">
        <v>50</v>
      </c>
      <c r="P1811" s="113">
        <v>168</v>
      </c>
      <c r="Q1811" s="113">
        <v>133</v>
      </c>
      <c r="R1811" s="113">
        <v>126</v>
      </c>
      <c r="S1811" s="113">
        <v>250</v>
      </c>
      <c r="T1811" s="113">
        <v>90</v>
      </c>
    </row>
    <row r="1812" spans="1:20" x14ac:dyDescent="0.25">
      <c r="A1812" s="115" t="s">
        <v>205</v>
      </c>
      <c r="B1812" s="104" t="s">
        <v>4908</v>
      </c>
      <c r="C1812" s="104">
        <v>6</v>
      </c>
      <c r="D1812" s="115" t="s">
        <v>5926</v>
      </c>
      <c r="E1812" s="31">
        <f t="shared" si="96"/>
        <v>155.33333333333334</v>
      </c>
      <c r="F1812" s="121">
        <f t="shared" si="97"/>
        <v>42.5</v>
      </c>
      <c r="G1812" s="21"/>
      <c r="H1812" s="31"/>
      <c r="I1812" s="121">
        <f t="shared" si="98"/>
        <v>135.19999999999999</v>
      </c>
      <c r="J1812" s="21"/>
      <c r="K1812" s="31"/>
      <c r="L1812" s="113">
        <v>5</v>
      </c>
      <c r="M1812" s="113">
        <v>6</v>
      </c>
      <c r="N1812" s="113">
        <v>27</v>
      </c>
      <c r="O1812" s="113">
        <v>132</v>
      </c>
      <c r="P1812" s="113">
        <v>56</v>
      </c>
      <c r="Q1812" s="113">
        <v>154</v>
      </c>
      <c r="R1812" s="113">
        <v>132</v>
      </c>
      <c r="S1812" s="113">
        <v>263</v>
      </c>
      <c r="T1812" s="113">
        <v>71</v>
      </c>
    </row>
    <row r="1813" spans="1:20" x14ac:dyDescent="0.25">
      <c r="A1813" s="115" t="s">
        <v>4601</v>
      </c>
      <c r="B1813" s="104" t="s">
        <v>4881</v>
      </c>
      <c r="C1813" s="104">
        <v>2</v>
      </c>
      <c r="D1813" s="115" t="s">
        <v>5948</v>
      </c>
      <c r="E1813" s="31">
        <f t="shared" si="96"/>
        <v>155</v>
      </c>
      <c r="F1813" s="121">
        <f t="shared" si="97"/>
        <v>52.5</v>
      </c>
      <c r="G1813" s="21"/>
      <c r="H1813" s="31"/>
      <c r="I1813" s="121">
        <f t="shared" si="98"/>
        <v>111.2</v>
      </c>
      <c r="J1813" s="21"/>
      <c r="K1813" s="31"/>
      <c r="L1813" s="113"/>
      <c r="M1813" s="113"/>
      <c r="N1813" s="113">
        <v>105</v>
      </c>
      <c r="O1813" s="113">
        <v>105</v>
      </c>
      <c r="P1813" s="113">
        <v>43</v>
      </c>
      <c r="Q1813" s="113">
        <v>48</v>
      </c>
      <c r="R1813" s="113">
        <v>11</v>
      </c>
      <c r="S1813" s="113">
        <v>59</v>
      </c>
      <c r="T1813" s="113">
        <v>395</v>
      </c>
    </row>
    <row r="1814" spans="1:20" x14ac:dyDescent="0.25">
      <c r="A1814" s="115" t="s">
        <v>3231</v>
      </c>
      <c r="B1814" s="104" t="s">
        <v>4932</v>
      </c>
      <c r="C1814" s="104">
        <v>11</v>
      </c>
      <c r="D1814" s="115" t="s">
        <v>7453</v>
      </c>
      <c r="E1814" s="31">
        <f t="shared" si="96"/>
        <v>155</v>
      </c>
      <c r="F1814" s="121">
        <f t="shared" si="97"/>
        <v>684</v>
      </c>
      <c r="G1814" s="21"/>
      <c r="H1814" s="31"/>
      <c r="I1814" s="121">
        <f t="shared" si="98"/>
        <v>177.4</v>
      </c>
      <c r="J1814" s="21"/>
      <c r="K1814" s="31"/>
      <c r="L1814" s="113">
        <v>353</v>
      </c>
      <c r="M1814" s="113">
        <v>620</v>
      </c>
      <c r="N1814" s="113">
        <v>956</v>
      </c>
      <c r="O1814" s="113">
        <v>807</v>
      </c>
      <c r="P1814" s="113">
        <v>157</v>
      </c>
      <c r="Q1814" s="113">
        <v>265</v>
      </c>
      <c r="R1814" s="113">
        <v>127</v>
      </c>
      <c r="S1814" s="113">
        <v>197</v>
      </c>
      <c r="T1814" s="113">
        <v>141</v>
      </c>
    </row>
    <row r="1815" spans="1:20" x14ac:dyDescent="0.25">
      <c r="A1815" s="115" t="s">
        <v>3146</v>
      </c>
      <c r="B1815" s="104" t="s">
        <v>4908</v>
      </c>
      <c r="C1815" s="104">
        <v>6</v>
      </c>
      <c r="D1815" s="115" t="s">
        <v>7311</v>
      </c>
      <c r="E1815" s="31">
        <f t="shared" si="96"/>
        <v>154.66666666666666</v>
      </c>
      <c r="F1815" s="121">
        <f t="shared" si="97"/>
        <v>18.75</v>
      </c>
      <c r="G1815" s="21"/>
      <c r="H1815" s="31"/>
      <c r="I1815" s="121">
        <f t="shared" si="98"/>
        <v>95.2</v>
      </c>
      <c r="J1815" s="21"/>
      <c r="K1815" s="31"/>
      <c r="L1815" s="113">
        <v>8</v>
      </c>
      <c r="M1815" s="113">
        <v>44</v>
      </c>
      <c r="N1815" s="113">
        <v>21</v>
      </c>
      <c r="O1815" s="113">
        <v>2</v>
      </c>
      <c r="P1815" s="113">
        <v>5</v>
      </c>
      <c r="Q1815" s="113">
        <v>7</v>
      </c>
      <c r="R1815" s="113">
        <v>35</v>
      </c>
      <c r="S1815" s="113">
        <v>20</v>
      </c>
      <c r="T1815" s="113">
        <v>409</v>
      </c>
    </row>
    <row r="1816" spans="1:20" x14ac:dyDescent="0.25">
      <c r="A1816" s="115" t="s">
        <v>1460</v>
      </c>
      <c r="B1816" s="104" t="s">
        <v>4963</v>
      </c>
      <c r="C1816" s="104">
        <v>20</v>
      </c>
      <c r="D1816" s="115" t="s">
        <v>7976</v>
      </c>
      <c r="E1816" s="31">
        <f t="shared" si="96"/>
        <v>154.33333333333334</v>
      </c>
      <c r="F1816" s="121">
        <f t="shared" si="97"/>
        <v>131</v>
      </c>
      <c r="G1816" s="21"/>
      <c r="H1816" s="31"/>
      <c r="I1816" s="121">
        <f t="shared" si="98"/>
        <v>207.8</v>
      </c>
      <c r="J1816" s="21"/>
      <c r="K1816" s="31"/>
      <c r="L1816" s="113">
        <v>94</v>
      </c>
      <c r="M1816" s="113">
        <v>194</v>
      </c>
      <c r="N1816" s="113">
        <v>106</v>
      </c>
      <c r="O1816" s="113">
        <v>130</v>
      </c>
      <c r="P1816" s="113">
        <v>77</v>
      </c>
      <c r="Q1816" s="113">
        <v>499</v>
      </c>
      <c r="R1816" s="113">
        <v>102</v>
      </c>
      <c r="S1816" s="113">
        <v>157</v>
      </c>
      <c r="T1816" s="113">
        <v>204</v>
      </c>
    </row>
    <row r="1817" spans="1:20" x14ac:dyDescent="0.25">
      <c r="A1817" s="115" t="s">
        <v>1616</v>
      </c>
      <c r="B1817" s="104" t="s">
        <v>4959</v>
      </c>
      <c r="C1817" s="104">
        <v>18</v>
      </c>
      <c r="D1817" s="115" t="s">
        <v>8010</v>
      </c>
      <c r="E1817" s="31">
        <f t="shared" si="96"/>
        <v>154</v>
      </c>
      <c r="F1817" s="121">
        <f t="shared" si="97"/>
        <v>61.25</v>
      </c>
      <c r="G1817" s="21"/>
      <c r="H1817" s="31"/>
      <c r="I1817" s="121">
        <f t="shared" si="98"/>
        <v>165.4</v>
      </c>
      <c r="J1817" s="21"/>
      <c r="K1817" s="31"/>
      <c r="L1817" s="113">
        <v>91</v>
      </c>
      <c r="M1817" s="113">
        <v>43</v>
      </c>
      <c r="N1817" s="113">
        <v>27</v>
      </c>
      <c r="O1817" s="113">
        <v>84</v>
      </c>
      <c r="P1817" s="113">
        <v>140</v>
      </c>
      <c r="Q1817" s="113">
        <v>225</v>
      </c>
      <c r="R1817" s="113">
        <v>274</v>
      </c>
      <c r="S1817" s="113">
        <v>75</v>
      </c>
      <c r="T1817" s="113">
        <v>113</v>
      </c>
    </row>
    <row r="1818" spans="1:20" x14ac:dyDescent="0.25">
      <c r="A1818" s="115" t="s">
        <v>486</v>
      </c>
      <c r="B1818" s="104" t="s">
        <v>4899</v>
      </c>
      <c r="C1818" s="104">
        <v>6</v>
      </c>
      <c r="D1818" s="115" t="s">
        <v>9167</v>
      </c>
      <c r="E1818" s="31">
        <f t="shared" si="96"/>
        <v>153.66666666666666</v>
      </c>
      <c r="F1818" s="121">
        <f t="shared" si="97"/>
        <v>43.75</v>
      </c>
      <c r="G1818" s="21"/>
      <c r="H1818" s="31"/>
      <c r="I1818" s="121">
        <f t="shared" si="98"/>
        <v>97.8</v>
      </c>
      <c r="J1818" s="21"/>
      <c r="K1818" s="31"/>
      <c r="L1818" s="113">
        <v>27</v>
      </c>
      <c r="M1818" s="113">
        <v>124</v>
      </c>
      <c r="N1818" s="113">
        <v>24</v>
      </c>
      <c r="O1818" s="113"/>
      <c r="P1818" s="113">
        <v>5</v>
      </c>
      <c r="Q1818" s="113">
        <v>23</v>
      </c>
      <c r="R1818" s="113">
        <v>1</v>
      </c>
      <c r="S1818" s="113">
        <v>13</v>
      </c>
      <c r="T1818" s="113">
        <v>447</v>
      </c>
    </row>
    <row r="1819" spans="1:20" x14ac:dyDescent="0.25">
      <c r="A1819" s="115" t="s">
        <v>2731</v>
      </c>
      <c r="B1819" s="104" t="s">
        <v>4953</v>
      </c>
      <c r="C1819" s="104">
        <v>16</v>
      </c>
      <c r="D1819" s="115" t="s">
        <v>8604</v>
      </c>
      <c r="E1819" s="31">
        <f t="shared" si="96"/>
        <v>153.66666666666666</v>
      </c>
      <c r="F1819" s="121">
        <f t="shared" si="97"/>
        <v>43</v>
      </c>
      <c r="G1819" s="21"/>
      <c r="H1819" s="31"/>
      <c r="I1819" s="121">
        <f t="shared" si="98"/>
        <v>159</v>
      </c>
      <c r="J1819" s="21"/>
      <c r="K1819" s="31"/>
      <c r="L1819" s="113">
        <v>41</v>
      </c>
      <c r="M1819" s="113">
        <v>40</v>
      </c>
      <c r="N1819" s="113">
        <v>24</v>
      </c>
      <c r="O1819" s="113">
        <v>67</v>
      </c>
      <c r="P1819" s="113">
        <v>219</v>
      </c>
      <c r="Q1819" s="113">
        <v>115</v>
      </c>
      <c r="R1819" s="113">
        <v>185</v>
      </c>
      <c r="S1819" s="113">
        <v>99</v>
      </c>
      <c r="T1819" s="113">
        <v>177</v>
      </c>
    </row>
    <row r="1820" spans="1:20" x14ac:dyDescent="0.25">
      <c r="A1820" s="115" t="s">
        <v>10150</v>
      </c>
      <c r="B1820" s="104" t="s">
        <v>4914</v>
      </c>
      <c r="C1820" s="104">
        <v>9</v>
      </c>
      <c r="D1820" s="115" t="s">
        <v>8143</v>
      </c>
      <c r="E1820" s="31">
        <f t="shared" si="96"/>
        <v>153.66666666666666</v>
      </c>
      <c r="F1820" s="121">
        <f t="shared" si="97"/>
        <v>11.25</v>
      </c>
      <c r="G1820" s="21"/>
      <c r="H1820" s="31"/>
      <c r="I1820" s="121">
        <f t="shared" si="98"/>
        <v>114.4</v>
      </c>
      <c r="J1820" s="21"/>
      <c r="K1820" s="31"/>
      <c r="L1820" s="113"/>
      <c r="M1820" s="113"/>
      <c r="N1820" s="113"/>
      <c r="O1820" s="113">
        <v>45</v>
      </c>
      <c r="P1820" s="113">
        <v>8</v>
      </c>
      <c r="Q1820" s="113">
        <v>103</v>
      </c>
      <c r="R1820" s="113">
        <v>461</v>
      </c>
      <c r="S1820" s="113"/>
      <c r="T1820" s="113"/>
    </row>
    <row r="1821" spans="1:20" x14ac:dyDescent="0.25">
      <c r="A1821" s="115" t="s">
        <v>2439</v>
      </c>
      <c r="B1821" s="104" t="s">
        <v>4938</v>
      </c>
      <c r="C1821" s="104">
        <v>13</v>
      </c>
      <c r="D1821" s="115" t="s">
        <v>8322</v>
      </c>
      <c r="E1821" s="31">
        <f t="shared" si="96"/>
        <v>153</v>
      </c>
      <c r="F1821" s="121">
        <f t="shared" si="97"/>
        <v>38.5</v>
      </c>
      <c r="G1821" s="21"/>
      <c r="H1821" s="31"/>
      <c r="I1821" s="121">
        <f t="shared" si="98"/>
        <v>113.4</v>
      </c>
      <c r="J1821" s="21"/>
      <c r="K1821" s="31"/>
      <c r="L1821" s="113">
        <v>43</v>
      </c>
      <c r="M1821" s="113">
        <v>40</v>
      </c>
      <c r="N1821" s="113">
        <v>19</v>
      </c>
      <c r="O1821" s="113">
        <v>52</v>
      </c>
      <c r="P1821" s="113">
        <v>65</v>
      </c>
      <c r="Q1821" s="113">
        <v>43</v>
      </c>
      <c r="R1821" s="113">
        <v>222</v>
      </c>
      <c r="S1821" s="113">
        <v>165</v>
      </c>
      <c r="T1821" s="113">
        <v>72</v>
      </c>
    </row>
    <row r="1822" spans="1:20" x14ac:dyDescent="0.25">
      <c r="A1822" s="115" t="s">
        <v>1574</v>
      </c>
      <c r="B1822" s="104" t="s">
        <v>4932</v>
      </c>
      <c r="C1822" s="104">
        <v>11</v>
      </c>
      <c r="D1822" s="115" t="s">
        <v>7461</v>
      </c>
      <c r="E1822" s="31">
        <f t="shared" si="96"/>
        <v>152.33333333333334</v>
      </c>
      <c r="F1822" s="121">
        <f t="shared" si="97"/>
        <v>67</v>
      </c>
      <c r="G1822" s="21"/>
      <c r="H1822" s="31"/>
      <c r="I1822" s="121">
        <f t="shared" si="98"/>
        <v>256.60000000000002</v>
      </c>
      <c r="J1822" s="21"/>
      <c r="K1822" s="31"/>
      <c r="L1822" s="113">
        <v>39</v>
      </c>
      <c r="M1822" s="113">
        <v>45</v>
      </c>
      <c r="N1822" s="113">
        <v>119</v>
      </c>
      <c r="O1822" s="113">
        <v>65</v>
      </c>
      <c r="P1822" s="113">
        <v>121</v>
      </c>
      <c r="Q1822" s="113">
        <v>705</v>
      </c>
      <c r="R1822" s="113">
        <v>220</v>
      </c>
      <c r="S1822" s="113">
        <v>63</v>
      </c>
      <c r="T1822" s="113">
        <v>174</v>
      </c>
    </row>
    <row r="1823" spans="1:20" x14ac:dyDescent="0.25">
      <c r="A1823" s="115" t="s">
        <v>1902</v>
      </c>
      <c r="B1823" s="104" t="s">
        <v>4943</v>
      </c>
      <c r="C1823" s="104">
        <v>15</v>
      </c>
      <c r="D1823" s="115" t="s">
        <v>7592</v>
      </c>
      <c r="E1823" s="31">
        <f t="shared" si="96"/>
        <v>152</v>
      </c>
      <c r="F1823" s="121">
        <f t="shared" si="97"/>
        <v>42.5</v>
      </c>
      <c r="G1823" s="21"/>
      <c r="H1823" s="31"/>
      <c r="I1823" s="121">
        <f t="shared" si="98"/>
        <v>145.80000000000001</v>
      </c>
      <c r="J1823" s="21"/>
      <c r="K1823" s="31"/>
      <c r="L1823" s="113">
        <v>29</v>
      </c>
      <c r="M1823" s="113">
        <v>65</v>
      </c>
      <c r="N1823" s="113">
        <v>44</v>
      </c>
      <c r="O1823" s="113">
        <v>32</v>
      </c>
      <c r="P1823" s="113">
        <v>61</v>
      </c>
      <c r="Q1823" s="113">
        <v>212</v>
      </c>
      <c r="R1823" s="113">
        <v>123</v>
      </c>
      <c r="S1823" s="113">
        <v>168</v>
      </c>
      <c r="T1823" s="113">
        <v>165</v>
      </c>
    </row>
    <row r="1824" spans="1:20" x14ac:dyDescent="0.25">
      <c r="A1824" s="115" t="s">
        <v>7433</v>
      </c>
      <c r="B1824" s="104" t="s">
        <v>4953</v>
      </c>
      <c r="C1824" s="104">
        <v>16</v>
      </c>
      <c r="D1824" s="115" t="s">
        <v>7434</v>
      </c>
      <c r="E1824" s="31">
        <f t="shared" ref="E1824:E1887" si="99">SUM(R1824:T1824)/3</f>
        <v>151.66666666666666</v>
      </c>
      <c r="F1824" s="121">
        <f t="shared" ref="F1824:F1887" si="100">SUM(L1824:O1824)/4</f>
        <v>24.75</v>
      </c>
      <c r="G1824" s="21"/>
      <c r="H1824" s="31"/>
      <c r="I1824" s="121">
        <f t="shared" ref="I1824:I1887" si="101">SUM(P1824:T1824)/5</f>
        <v>100.2</v>
      </c>
      <c r="J1824" s="21"/>
      <c r="K1824" s="31"/>
      <c r="L1824" s="113"/>
      <c r="M1824" s="113"/>
      <c r="N1824" s="113">
        <v>92</v>
      </c>
      <c r="O1824" s="113">
        <v>7</v>
      </c>
      <c r="P1824" s="113">
        <v>15</v>
      </c>
      <c r="Q1824" s="113">
        <v>31</v>
      </c>
      <c r="R1824" s="113">
        <v>8</v>
      </c>
      <c r="S1824" s="113">
        <v>217</v>
      </c>
      <c r="T1824" s="113">
        <v>230</v>
      </c>
    </row>
    <row r="1825" spans="1:20" x14ac:dyDescent="0.25">
      <c r="A1825" s="115" t="s">
        <v>1824</v>
      </c>
      <c r="B1825" s="104" t="s">
        <v>4940</v>
      </c>
      <c r="C1825" s="104">
        <v>13</v>
      </c>
      <c r="D1825" s="115" t="s">
        <v>7940</v>
      </c>
      <c r="E1825" s="31">
        <f t="shared" si="99"/>
        <v>151.33333333333334</v>
      </c>
      <c r="F1825" s="121">
        <f t="shared" si="100"/>
        <v>22.5</v>
      </c>
      <c r="G1825" s="21"/>
      <c r="H1825" s="31"/>
      <c r="I1825" s="121">
        <f t="shared" si="101"/>
        <v>107.2</v>
      </c>
      <c r="J1825" s="21"/>
      <c r="K1825" s="31"/>
      <c r="L1825" s="113">
        <v>14</v>
      </c>
      <c r="M1825" s="113">
        <v>23</v>
      </c>
      <c r="N1825" s="113">
        <v>19</v>
      </c>
      <c r="O1825" s="113">
        <v>34</v>
      </c>
      <c r="P1825" s="113">
        <v>23</v>
      </c>
      <c r="Q1825" s="113">
        <v>59</v>
      </c>
      <c r="R1825" s="113">
        <v>132</v>
      </c>
      <c r="S1825" s="113">
        <v>123</v>
      </c>
      <c r="T1825" s="113">
        <v>199</v>
      </c>
    </row>
    <row r="1826" spans="1:20" x14ac:dyDescent="0.25">
      <c r="A1826" s="115" t="s">
        <v>8448</v>
      </c>
      <c r="B1826" s="104" t="s">
        <v>4954</v>
      </c>
      <c r="C1826" s="104">
        <v>16</v>
      </c>
      <c r="D1826" s="115" t="s">
        <v>8449</v>
      </c>
      <c r="E1826" s="31">
        <f t="shared" si="99"/>
        <v>151</v>
      </c>
      <c r="F1826" s="121">
        <f t="shared" si="100"/>
        <v>28.75</v>
      </c>
      <c r="G1826" s="21"/>
      <c r="H1826" s="31"/>
      <c r="I1826" s="121">
        <f t="shared" si="101"/>
        <v>126.6</v>
      </c>
      <c r="J1826" s="21"/>
      <c r="K1826" s="31"/>
      <c r="L1826" s="113"/>
      <c r="M1826" s="113"/>
      <c r="N1826" s="113">
        <v>65</v>
      </c>
      <c r="O1826" s="113">
        <v>50</v>
      </c>
      <c r="P1826" s="113">
        <v>35</v>
      </c>
      <c r="Q1826" s="113">
        <v>145</v>
      </c>
      <c r="R1826" s="113">
        <v>124</v>
      </c>
      <c r="S1826" s="113">
        <v>105</v>
      </c>
      <c r="T1826" s="113">
        <v>224</v>
      </c>
    </row>
    <row r="1827" spans="1:20" x14ac:dyDescent="0.25">
      <c r="A1827" s="115" t="s">
        <v>701</v>
      </c>
      <c r="B1827" s="104" t="s">
        <v>4954</v>
      </c>
      <c r="C1827" s="104">
        <v>16</v>
      </c>
      <c r="D1827" s="115" t="s">
        <v>6185</v>
      </c>
      <c r="E1827" s="31">
        <f t="shared" si="99"/>
        <v>151</v>
      </c>
      <c r="F1827" s="121">
        <f t="shared" si="100"/>
        <v>141.75</v>
      </c>
      <c r="G1827" s="21"/>
      <c r="H1827" s="31"/>
      <c r="I1827" s="121">
        <f t="shared" si="101"/>
        <v>170.6</v>
      </c>
      <c r="J1827" s="21"/>
      <c r="K1827" s="31"/>
      <c r="L1827" s="113">
        <v>376</v>
      </c>
      <c r="M1827" s="113">
        <v>48</v>
      </c>
      <c r="N1827" s="113">
        <v>43</v>
      </c>
      <c r="O1827" s="113">
        <v>100</v>
      </c>
      <c r="P1827" s="113">
        <v>99</v>
      </c>
      <c r="Q1827" s="113">
        <v>301</v>
      </c>
      <c r="R1827" s="113">
        <v>78</v>
      </c>
      <c r="S1827" s="113">
        <v>159</v>
      </c>
      <c r="T1827" s="113">
        <v>216</v>
      </c>
    </row>
    <row r="1828" spans="1:20" x14ac:dyDescent="0.25">
      <c r="A1828" s="115" t="s">
        <v>2463</v>
      </c>
      <c r="B1828" s="104" t="s">
        <v>4918</v>
      </c>
      <c r="C1828" s="104">
        <v>10</v>
      </c>
      <c r="D1828" s="115" t="s">
        <v>5730</v>
      </c>
      <c r="E1828" s="31">
        <f t="shared" si="99"/>
        <v>151</v>
      </c>
      <c r="F1828" s="121">
        <f t="shared" si="100"/>
        <v>85.5</v>
      </c>
      <c r="G1828" s="21"/>
      <c r="H1828" s="31"/>
      <c r="I1828" s="121">
        <f t="shared" si="101"/>
        <v>152.19999999999999</v>
      </c>
      <c r="J1828" s="21"/>
      <c r="K1828" s="31"/>
      <c r="L1828" s="113">
        <v>83</v>
      </c>
      <c r="M1828" s="113">
        <v>144</v>
      </c>
      <c r="N1828" s="113">
        <v>101</v>
      </c>
      <c r="O1828" s="113">
        <v>14</v>
      </c>
      <c r="P1828" s="113">
        <v>83</v>
      </c>
      <c r="Q1828" s="113">
        <v>225</v>
      </c>
      <c r="R1828" s="113">
        <v>171</v>
      </c>
      <c r="S1828" s="113">
        <v>103</v>
      </c>
      <c r="T1828" s="113">
        <v>179</v>
      </c>
    </row>
    <row r="1829" spans="1:20" x14ac:dyDescent="0.25">
      <c r="A1829" s="115" t="s">
        <v>2607</v>
      </c>
      <c r="B1829" s="104" t="s">
        <v>4961</v>
      </c>
      <c r="C1829" s="104">
        <v>18</v>
      </c>
      <c r="D1829" s="115" t="s">
        <v>9198</v>
      </c>
      <c r="E1829" s="31">
        <f t="shared" si="99"/>
        <v>151</v>
      </c>
      <c r="F1829" s="121">
        <f t="shared" si="100"/>
        <v>16</v>
      </c>
      <c r="G1829" s="21"/>
      <c r="H1829" s="31"/>
      <c r="I1829" s="121">
        <f t="shared" si="101"/>
        <v>136</v>
      </c>
      <c r="J1829" s="21"/>
      <c r="K1829" s="31"/>
      <c r="L1829" s="113">
        <v>14</v>
      </c>
      <c r="M1829" s="113">
        <v>12</v>
      </c>
      <c r="N1829" s="113">
        <v>28</v>
      </c>
      <c r="O1829" s="113">
        <v>10</v>
      </c>
      <c r="P1829" s="113">
        <v>40</v>
      </c>
      <c r="Q1829" s="113">
        <v>187</v>
      </c>
      <c r="R1829" s="113">
        <v>222</v>
      </c>
      <c r="S1829" s="113">
        <v>103</v>
      </c>
      <c r="T1829" s="113">
        <v>128</v>
      </c>
    </row>
    <row r="1830" spans="1:20" x14ac:dyDescent="0.25">
      <c r="A1830" s="115" t="s">
        <v>1062</v>
      </c>
      <c r="B1830" s="104" t="s">
        <v>4958</v>
      </c>
      <c r="C1830" s="104">
        <v>17</v>
      </c>
      <c r="D1830" s="115" t="s">
        <v>8018</v>
      </c>
      <c r="E1830" s="31">
        <f t="shared" si="99"/>
        <v>151</v>
      </c>
      <c r="F1830" s="121">
        <f t="shared" si="100"/>
        <v>672.75</v>
      </c>
      <c r="G1830" s="21"/>
      <c r="H1830" s="31"/>
      <c r="I1830" s="121">
        <f t="shared" si="101"/>
        <v>119.2</v>
      </c>
      <c r="J1830" s="21"/>
      <c r="K1830" s="31"/>
      <c r="L1830" s="113"/>
      <c r="M1830" s="113">
        <v>2628</v>
      </c>
      <c r="N1830" s="113">
        <v>18</v>
      </c>
      <c r="O1830" s="113">
        <v>45</v>
      </c>
      <c r="P1830" s="113">
        <v>86</v>
      </c>
      <c r="Q1830" s="113">
        <v>57</v>
      </c>
      <c r="R1830" s="113">
        <v>280</v>
      </c>
      <c r="S1830" s="113">
        <v>95</v>
      </c>
      <c r="T1830" s="113">
        <v>78</v>
      </c>
    </row>
    <row r="1831" spans="1:20" x14ac:dyDescent="0.25">
      <c r="A1831" s="115" t="s">
        <v>4567</v>
      </c>
      <c r="B1831" s="104" t="s">
        <v>4894</v>
      </c>
      <c r="C1831" s="104">
        <v>4</v>
      </c>
      <c r="D1831" s="115" t="s">
        <v>9400</v>
      </c>
      <c r="E1831" s="31">
        <f t="shared" si="99"/>
        <v>150.66666666666666</v>
      </c>
      <c r="F1831" s="121">
        <f t="shared" si="100"/>
        <v>582.75</v>
      </c>
      <c r="G1831" s="21"/>
      <c r="H1831" s="31"/>
      <c r="I1831" s="121">
        <f t="shared" si="101"/>
        <v>536</v>
      </c>
      <c r="J1831" s="21"/>
      <c r="K1831" s="31"/>
      <c r="L1831" s="113">
        <v>1</v>
      </c>
      <c r="M1831" s="113">
        <v>371</v>
      </c>
      <c r="N1831" s="113">
        <v>491</v>
      </c>
      <c r="O1831" s="113">
        <v>1468</v>
      </c>
      <c r="P1831" s="113">
        <v>1665</v>
      </c>
      <c r="Q1831" s="113">
        <v>563</v>
      </c>
      <c r="R1831" s="113">
        <v>20</v>
      </c>
      <c r="S1831" s="113">
        <v>21</v>
      </c>
      <c r="T1831" s="113">
        <v>411</v>
      </c>
    </row>
    <row r="1832" spans="1:20" x14ac:dyDescent="0.25">
      <c r="A1832" s="115" t="s">
        <v>2540</v>
      </c>
      <c r="B1832" s="104" t="s">
        <v>4908</v>
      </c>
      <c r="C1832" s="104">
        <v>6</v>
      </c>
      <c r="D1832" s="115" t="s">
        <v>8172</v>
      </c>
      <c r="E1832" s="31">
        <f t="shared" si="99"/>
        <v>150.66666666666666</v>
      </c>
      <c r="F1832" s="121">
        <f t="shared" si="100"/>
        <v>69.25</v>
      </c>
      <c r="G1832" s="21"/>
      <c r="H1832" s="31"/>
      <c r="I1832" s="121">
        <f t="shared" si="101"/>
        <v>114.2</v>
      </c>
      <c r="J1832" s="21"/>
      <c r="K1832" s="31"/>
      <c r="L1832" s="113">
        <v>86</v>
      </c>
      <c r="M1832" s="113">
        <v>29</v>
      </c>
      <c r="N1832" s="113">
        <v>104</v>
      </c>
      <c r="O1832" s="113">
        <v>58</v>
      </c>
      <c r="P1832" s="113">
        <v>91</v>
      </c>
      <c r="Q1832" s="113">
        <v>28</v>
      </c>
      <c r="R1832" s="113">
        <v>91</v>
      </c>
      <c r="S1832" s="113">
        <v>134</v>
      </c>
      <c r="T1832" s="113">
        <v>227</v>
      </c>
    </row>
    <row r="1833" spans="1:20" x14ac:dyDescent="0.25">
      <c r="A1833" s="115" t="s">
        <v>1051</v>
      </c>
      <c r="B1833" s="104" t="s">
        <v>4954</v>
      </c>
      <c r="C1833" s="104">
        <v>16</v>
      </c>
      <c r="D1833" s="115" t="s">
        <v>7241</v>
      </c>
      <c r="E1833" s="31">
        <f t="shared" si="99"/>
        <v>150.66666666666666</v>
      </c>
      <c r="F1833" s="121">
        <f t="shared" si="100"/>
        <v>12.75</v>
      </c>
      <c r="G1833" s="21"/>
      <c r="H1833" s="31"/>
      <c r="I1833" s="121">
        <f t="shared" si="101"/>
        <v>107.4</v>
      </c>
      <c r="J1833" s="21"/>
      <c r="K1833" s="31"/>
      <c r="L1833" s="113">
        <v>8</v>
      </c>
      <c r="M1833" s="113">
        <v>2</v>
      </c>
      <c r="N1833" s="113">
        <v>4</v>
      </c>
      <c r="O1833" s="113">
        <v>37</v>
      </c>
      <c r="P1833" s="113">
        <v>41</v>
      </c>
      <c r="Q1833" s="113">
        <v>44</v>
      </c>
      <c r="R1833" s="113">
        <v>64</v>
      </c>
      <c r="S1833" s="113">
        <v>210</v>
      </c>
      <c r="T1833" s="113">
        <v>178</v>
      </c>
    </row>
    <row r="1834" spans="1:20" x14ac:dyDescent="0.25">
      <c r="A1834" s="115" t="s">
        <v>1998</v>
      </c>
      <c r="B1834" s="104" t="s">
        <v>4932</v>
      </c>
      <c r="C1834" s="104">
        <v>11</v>
      </c>
      <c r="D1834" s="115" t="s">
        <v>8129</v>
      </c>
      <c r="E1834" s="31">
        <f t="shared" si="99"/>
        <v>150.66666666666666</v>
      </c>
      <c r="F1834" s="121">
        <f t="shared" si="100"/>
        <v>69</v>
      </c>
      <c r="G1834" s="21"/>
      <c r="H1834" s="31"/>
      <c r="I1834" s="121">
        <f t="shared" si="101"/>
        <v>127.8</v>
      </c>
      <c r="J1834" s="21"/>
      <c r="K1834" s="31"/>
      <c r="L1834" s="113">
        <v>10</v>
      </c>
      <c r="M1834" s="113">
        <v>17</v>
      </c>
      <c r="N1834" s="113">
        <v>130</v>
      </c>
      <c r="O1834" s="113">
        <v>119</v>
      </c>
      <c r="P1834" s="113">
        <v>99</v>
      </c>
      <c r="Q1834" s="113">
        <v>88</v>
      </c>
      <c r="R1834" s="113">
        <v>181</v>
      </c>
      <c r="S1834" s="113">
        <v>121</v>
      </c>
      <c r="T1834" s="113">
        <v>150</v>
      </c>
    </row>
    <row r="1835" spans="1:20" x14ac:dyDescent="0.25">
      <c r="A1835" s="115" t="s">
        <v>1499</v>
      </c>
      <c r="B1835" s="104" t="s">
        <v>4954</v>
      </c>
      <c r="C1835" s="104">
        <v>16</v>
      </c>
      <c r="D1835" s="115" t="s">
        <v>8450</v>
      </c>
      <c r="E1835" s="31">
        <f t="shared" si="99"/>
        <v>150.33333333333334</v>
      </c>
      <c r="F1835" s="121">
        <f t="shared" si="100"/>
        <v>32.25</v>
      </c>
      <c r="G1835" s="21"/>
      <c r="H1835" s="31"/>
      <c r="I1835" s="121">
        <f t="shared" si="101"/>
        <v>99.4</v>
      </c>
      <c r="J1835" s="21"/>
      <c r="K1835" s="31"/>
      <c r="L1835" s="113">
        <v>40</v>
      </c>
      <c r="M1835" s="113">
        <v>13</v>
      </c>
      <c r="N1835" s="113">
        <v>1</v>
      </c>
      <c r="O1835" s="113">
        <v>75</v>
      </c>
      <c r="P1835" s="113">
        <v>18</v>
      </c>
      <c r="Q1835" s="113">
        <v>28</v>
      </c>
      <c r="R1835" s="113">
        <v>14</v>
      </c>
      <c r="S1835" s="113">
        <v>19</v>
      </c>
      <c r="T1835" s="113">
        <v>418</v>
      </c>
    </row>
    <row r="1836" spans="1:20" x14ac:dyDescent="0.25">
      <c r="A1836" s="115" t="s">
        <v>2295</v>
      </c>
      <c r="B1836" s="104" t="s">
        <v>4929</v>
      </c>
      <c r="C1836" s="104">
        <v>11</v>
      </c>
      <c r="D1836" s="115" t="s">
        <v>7959</v>
      </c>
      <c r="E1836" s="31">
        <f t="shared" si="99"/>
        <v>150.33333333333334</v>
      </c>
      <c r="F1836" s="121">
        <f t="shared" si="100"/>
        <v>28.75</v>
      </c>
      <c r="G1836" s="21"/>
      <c r="H1836" s="31"/>
      <c r="I1836" s="121">
        <f t="shared" si="101"/>
        <v>104.6</v>
      </c>
      <c r="J1836" s="21"/>
      <c r="K1836" s="31"/>
      <c r="L1836" s="113">
        <v>47</v>
      </c>
      <c r="M1836" s="113">
        <v>10</v>
      </c>
      <c r="N1836" s="113">
        <v>12</v>
      </c>
      <c r="O1836" s="113">
        <v>46</v>
      </c>
      <c r="P1836" s="113">
        <v>26</v>
      </c>
      <c r="Q1836" s="113">
        <v>46</v>
      </c>
      <c r="R1836" s="113">
        <v>70</v>
      </c>
      <c r="S1836" s="113">
        <v>173</v>
      </c>
      <c r="T1836" s="113">
        <v>208</v>
      </c>
    </row>
    <row r="1837" spans="1:20" x14ac:dyDescent="0.25">
      <c r="A1837" s="115" t="s">
        <v>1781</v>
      </c>
      <c r="B1837" s="104" t="s">
        <v>4953</v>
      </c>
      <c r="C1837" s="104">
        <v>16</v>
      </c>
      <c r="D1837" s="115" t="s">
        <v>7249</v>
      </c>
      <c r="E1837" s="31">
        <f t="shared" si="99"/>
        <v>150.33333333333334</v>
      </c>
      <c r="F1837" s="121">
        <f t="shared" si="100"/>
        <v>63.5</v>
      </c>
      <c r="G1837" s="21"/>
      <c r="H1837" s="31"/>
      <c r="I1837" s="121">
        <f t="shared" si="101"/>
        <v>120.8</v>
      </c>
      <c r="J1837" s="21"/>
      <c r="K1837" s="31"/>
      <c r="L1837" s="113">
        <v>29</v>
      </c>
      <c r="M1837" s="113">
        <v>77</v>
      </c>
      <c r="N1837" s="113">
        <v>70</v>
      </c>
      <c r="O1837" s="113">
        <v>78</v>
      </c>
      <c r="P1837" s="113">
        <v>80</v>
      </c>
      <c r="Q1837" s="113">
        <v>73</v>
      </c>
      <c r="R1837" s="113">
        <v>137</v>
      </c>
      <c r="S1837" s="113">
        <v>160</v>
      </c>
      <c r="T1837" s="113">
        <v>154</v>
      </c>
    </row>
    <row r="1838" spans="1:20" x14ac:dyDescent="0.25">
      <c r="A1838" s="115" t="s">
        <v>1856</v>
      </c>
      <c r="B1838" s="104" t="s">
        <v>4898</v>
      </c>
      <c r="C1838" s="104">
        <v>6</v>
      </c>
      <c r="D1838" s="115" t="s">
        <v>6971</v>
      </c>
      <c r="E1838" s="31">
        <f t="shared" si="99"/>
        <v>150</v>
      </c>
      <c r="F1838" s="121">
        <f t="shared" si="100"/>
        <v>3.5</v>
      </c>
      <c r="G1838" s="21"/>
      <c r="H1838" s="31"/>
      <c r="I1838" s="121">
        <f t="shared" si="101"/>
        <v>90.4</v>
      </c>
      <c r="J1838" s="21"/>
      <c r="K1838" s="31"/>
      <c r="L1838" s="113"/>
      <c r="M1838" s="113">
        <v>2</v>
      </c>
      <c r="N1838" s="113">
        <v>5</v>
      </c>
      <c r="O1838" s="113">
        <v>7</v>
      </c>
      <c r="P1838" s="113">
        <v>1</v>
      </c>
      <c r="Q1838" s="113">
        <v>1</v>
      </c>
      <c r="R1838" s="113">
        <v>90</v>
      </c>
      <c r="S1838" s="113">
        <v>20</v>
      </c>
      <c r="T1838" s="113">
        <v>340</v>
      </c>
    </row>
    <row r="1839" spans="1:20" x14ac:dyDescent="0.25">
      <c r="A1839" s="115" t="s">
        <v>2076</v>
      </c>
      <c r="B1839" s="104" t="s">
        <v>4954</v>
      </c>
      <c r="C1839" s="104">
        <v>16</v>
      </c>
      <c r="D1839" s="115" t="s">
        <v>7242</v>
      </c>
      <c r="E1839" s="31">
        <f t="shared" si="99"/>
        <v>149.66666666666666</v>
      </c>
      <c r="F1839" s="121">
        <f t="shared" si="100"/>
        <v>24.5</v>
      </c>
      <c r="G1839" s="21"/>
      <c r="H1839" s="31"/>
      <c r="I1839" s="121">
        <f t="shared" si="101"/>
        <v>173.6</v>
      </c>
      <c r="J1839" s="21"/>
      <c r="K1839" s="31"/>
      <c r="L1839" s="113">
        <v>2</v>
      </c>
      <c r="M1839" s="113">
        <v>6</v>
      </c>
      <c r="N1839" s="113">
        <v>22</v>
      </c>
      <c r="O1839" s="113">
        <v>68</v>
      </c>
      <c r="P1839" s="113">
        <v>61</v>
      </c>
      <c r="Q1839" s="113">
        <v>358</v>
      </c>
      <c r="R1839" s="113">
        <v>41</v>
      </c>
      <c r="S1839" s="113">
        <v>60</v>
      </c>
      <c r="T1839" s="113">
        <v>348</v>
      </c>
    </row>
    <row r="1840" spans="1:20" x14ac:dyDescent="0.25">
      <c r="A1840" s="115" t="s">
        <v>2719</v>
      </c>
      <c r="B1840" s="104" t="s">
        <v>4952</v>
      </c>
      <c r="C1840" s="104">
        <v>15</v>
      </c>
      <c r="D1840" s="115" t="s">
        <v>8888</v>
      </c>
      <c r="E1840" s="31">
        <f t="shared" si="99"/>
        <v>149.66666666666666</v>
      </c>
      <c r="F1840" s="121">
        <f t="shared" si="100"/>
        <v>12</v>
      </c>
      <c r="G1840" s="21"/>
      <c r="H1840" s="31"/>
      <c r="I1840" s="121">
        <f t="shared" si="101"/>
        <v>131.6</v>
      </c>
      <c r="J1840" s="21"/>
      <c r="K1840" s="31"/>
      <c r="L1840" s="113">
        <v>10</v>
      </c>
      <c r="M1840" s="113">
        <v>10</v>
      </c>
      <c r="N1840" s="113">
        <v>12</v>
      </c>
      <c r="O1840" s="113">
        <v>16</v>
      </c>
      <c r="P1840" s="113">
        <v>86</v>
      </c>
      <c r="Q1840" s="113">
        <v>123</v>
      </c>
      <c r="R1840" s="113">
        <v>309</v>
      </c>
      <c r="S1840" s="113">
        <v>76</v>
      </c>
      <c r="T1840" s="113">
        <v>64</v>
      </c>
    </row>
    <row r="1841" spans="1:20" x14ac:dyDescent="0.25">
      <c r="A1841" s="115" t="s">
        <v>708</v>
      </c>
      <c r="B1841" s="104" t="s">
        <v>4959</v>
      </c>
      <c r="C1841" s="104">
        <v>18</v>
      </c>
      <c r="D1841" s="115" t="s">
        <v>6745</v>
      </c>
      <c r="E1841" s="31">
        <f t="shared" si="99"/>
        <v>149.33333333333334</v>
      </c>
      <c r="F1841" s="121">
        <f t="shared" si="100"/>
        <v>70.75</v>
      </c>
      <c r="G1841" s="21"/>
      <c r="H1841" s="31"/>
      <c r="I1841" s="121">
        <f t="shared" si="101"/>
        <v>110.8</v>
      </c>
      <c r="J1841" s="21"/>
      <c r="K1841" s="31"/>
      <c r="L1841" s="113">
        <v>28</v>
      </c>
      <c r="M1841" s="113">
        <v>189</v>
      </c>
      <c r="N1841" s="113">
        <v>32</v>
      </c>
      <c r="O1841" s="113">
        <v>34</v>
      </c>
      <c r="P1841" s="113">
        <v>70</v>
      </c>
      <c r="Q1841" s="113">
        <v>36</v>
      </c>
      <c r="R1841" s="113">
        <v>56</v>
      </c>
      <c r="S1841" s="113">
        <v>175</v>
      </c>
      <c r="T1841" s="113">
        <v>217</v>
      </c>
    </row>
    <row r="1842" spans="1:20" x14ac:dyDescent="0.25">
      <c r="A1842" s="115" t="s">
        <v>1664</v>
      </c>
      <c r="B1842" s="104" t="s">
        <v>4912</v>
      </c>
      <c r="C1842" s="104">
        <v>8</v>
      </c>
      <c r="D1842" s="115" t="s">
        <v>6059</v>
      </c>
      <c r="E1842" s="31">
        <f t="shared" si="99"/>
        <v>149.33333333333334</v>
      </c>
      <c r="F1842" s="121">
        <f t="shared" si="100"/>
        <v>72.5</v>
      </c>
      <c r="G1842" s="21"/>
      <c r="H1842" s="31"/>
      <c r="I1842" s="121">
        <f t="shared" si="101"/>
        <v>114.8</v>
      </c>
      <c r="J1842" s="21"/>
      <c r="K1842" s="31"/>
      <c r="L1842" s="113">
        <v>14</v>
      </c>
      <c r="M1842" s="113">
        <v>148</v>
      </c>
      <c r="N1842" s="113">
        <v>16</v>
      </c>
      <c r="O1842" s="113">
        <v>112</v>
      </c>
      <c r="P1842" s="113">
        <v>33</v>
      </c>
      <c r="Q1842" s="113">
        <v>93</v>
      </c>
      <c r="R1842" s="113">
        <v>189</v>
      </c>
      <c r="S1842" s="113">
        <v>109</v>
      </c>
      <c r="T1842" s="113">
        <v>150</v>
      </c>
    </row>
    <row r="1843" spans="1:20" x14ac:dyDescent="0.25">
      <c r="A1843" s="115" t="s">
        <v>1381</v>
      </c>
      <c r="B1843" s="104" t="s">
        <v>4874</v>
      </c>
      <c r="C1843" s="104">
        <v>1</v>
      </c>
      <c r="D1843" s="115" t="s">
        <v>8770</v>
      </c>
      <c r="E1843" s="31">
        <f t="shared" si="99"/>
        <v>149</v>
      </c>
      <c r="F1843" s="121">
        <f t="shared" si="100"/>
        <v>105.75</v>
      </c>
      <c r="G1843" s="21"/>
      <c r="H1843" s="31"/>
      <c r="I1843" s="121">
        <f t="shared" si="101"/>
        <v>129.6</v>
      </c>
      <c r="J1843" s="21"/>
      <c r="K1843" s="31"/>
      <c r="L1843" s="113">
        <v>64</v>
      </c>
      <c r="M1843" s="113">
        <v>175</v>
      </c>
      <c r="N1843" s="113">
        <v>68</v>
      </c>
      <c r="O1843" s="113">
        <v>116</v>
      </c>
      <c r="P1843" s="113">
        <v>40</v>
      </c>
      <c r="Q1843" s="113">
        <v>161</v>
      </c>
      <c r="R1843" s="113">
        <v>181</v>
      </c>
      <c r="S1843" s="113">
        <v>104</v>
      </c>
      <c r="T1843" s="113">
        <v>162</v>
      </c>
    </row>
    <row r="1844" spans="1:20" x14ac:dyDescent="0.25">
      <c r="A1844" s="115" t="s">
        <v>2021</v>
      </c>
      <c r="B1844" s="104" t="s">
        <v>4953</v>
      </c>
      <c r="C1844" s="104">
        <v>16</v>
      </c>
      <c r="D1844" s="115" t="s">
        <v>6711</v>
      </c>
      <c r="E1844" s="31">
        <f t="shared" si="99"/>
        <v>148.33333333333334</v>
      </c>
      <c r="F1844" s="121">
        <f t="shared" si="100"/>
        <v>40.25</v>
      </c>
      <c r="G1844" s="21"/>
      <c r="H1844" s="31"/>
      <c r="I1844" s="121">
        <f t="shared" si="101"/>
        <v>89.2</v>
      </c>
      <c r="J1844" s="21"/>
      <c r="K1844" s="31"/>
      <c r="L1844" s="113">
        <v>77</v>
      </c>
      <c r="M1844" s="113">
        <v>76</v>
      </c>
      <c r="N1844" s="113">
        <v>8</v>
      </c>
      <c r="O1844" s="113"/>
      <c r="P1844" s="113">
        <v>1</v>
      </c>
      <c r="Q1844" s="113"/>
      <c r="R1844" s="113">
        <v>2</v>
      </c>
      <c r="S1844" s="113">
        <v>298</v>
      </c>
      <c r="T1844" s="113">
        <v>145</v>
      </c>
    </row>
    <row r="1845" spans="1:20" x14ac:dyDescent="0.25">
      <c r="A1845" s="115" t="s">
        <v>7997</v>
      </c>
      <c r="B1845" s="104" t="s">
        <v>4954</v>
      </c>
      <c r="C1845" s="104">
        <v>16</v>
      </c>
      <c r="D1845" s="115" t="s">
        <v>7998</v>
      </c>
      <c r="E1845" s="31">
        <f t="shared" si="99"/>
        <v>148</v>
      </c>
      <c r="F1845" s="121">
        <f t="shared" si="100"/>
        <v>0</v>
      </c>
      <c r="G1845" s="21"/>
      <c r="H1845" s="31"/>
      <c r="I1845" s="121">
        <f t="shared" si="101"/>
        <v>88.8</v>
      </c>
      <c r="J1845" s="21"/>
      <c r="K1845" s="31"/>
      <c r="L1845" s="113"/>
      <c r="M1845" s="113"/>
      <c r="N1845" s="113"/>
      <c r="O1845" s="113"/>
      <c r="P1845" s="113"/>
      <c r="Q1845" s="113"/>
      <c r="R1845" s="113"/>
      <c r="S1845" s="113">
        <v>229</v>
      </c>
      <c r="T1845" s="113">
        <v>215</v>
      </c>
    </row>
    <row r="1846" spans="1:20" x14ac:dyDescent="0.25">
      <c r="A1846" s="115" t="s">
        <v>1130</v>
      </c>
      <c r="B1846" s="104" t="s">
        <v>4925</v>
      </c>
      <c r="C1846" s="104">
        <v>11</v>
      </c>
      <c r="D1846" s="115" t="s">
        <v>9714</v>
      </c>
      <c r="E1846" s="31">
        <f t="shared" si="99"/>
        <v>148</v>
      </c>
      <c r="F1846" s="121">
        <f t="shared" si="100"/>
        <v>0</v>
      </c>
      <c r="G1846" s="21"/>
      <c r="H1846" s="31"/>
      <c r="I1846" s="121">
        <f t="shared" si="101"/>
        <v>90.4</v>
      </c>
      <c r="J1846" s="21"/>
      <c r="K1846" s="31"/>
      <c r="L1846" s="113"/>
      <c r="M1846" s="113"/>
      <c r="N1846" s="113"/>
      <c r="O1846" s="113"/>
      <c r="P1846" s="113"/>
      <c r="Q1846" s="113">
        <v>8</v>
      </c>
      <c r="R1846" s="113">
        <v>195</v>
      </c>
      <c r="S1846" s="113">
        <v>249</v>
      </c>
      <c r="T1846" s="113"/>
    </row>
    <row r="1847" spans="1:20" x14ac:dyDescent="0.25">
      <c r="A1847" s="115" t="s">
        <v>9110</v>
      </c>
      <c r="B1847" s="104" t="s">
        <v>4897</v>
      </c>
      <c r="C1847" s="104">
        <v>5</v>
      </c>
      <c r="D1847" s="115" t="s">
        <v>9111</v>
      </c>
      <c r="E1847" s="31">
        <f t="shared" si="99"/>
        <v>147.66666666666666</v>
      </c>
      <c r="F1847" s="121">
        <f t="shared" si="100"/>
        <v>0</v>
      </c>
      <c r="G1847" s="21"/>
      <c r="H1847" s="31"/>
      <c r="I1847" s="121">
        <f t="shared" si="101"/>
        <v>88.6</v>
      </c>
      <c r="J1847" s="21"/>
      <c r="K1847" s="31"/>
      <c r="L1847" s="113"/>
      <c r="M1847" s="113"/>
      <c r="N1847" s="113"/>
      <c r="O1847" s="113"/>
      <c r="P1847" s="113"/>
      <c r="Q1847" s="113"/>
      <c r="R1847" s="113"/>
      <c r="S1847" s="113">
        <v>65</v>
      </c>
      <c r="T1847" s="113">
        <v>378</v>
      </c>
    </row>
    <row r="1848" spans="1:20" x14ac:dyDescent="0.25">
      <c r="A1848" s="115" t="s">
        <v>1461</v>
      </c>
      <c r="B1848" s="104" t="s">
        <v>4910</v>
      </c>
      <c r="C1848" s="104">
        <v>7</v>
      </c>
      <c r="D1848" s="115" t="s">
        <v>9332</v>
      </c>
      <c r="E1848" s="31">
        <f t="shared" si="99"/>
        <v>147.66666666666666</v>
      </c>
      <c r="F1848" s="121">
        <f t="shared" si="100"/>
        <v>20.25</v>
      </c>
      <c r="G1848" s="21"/>
      <c r="H1848" s="31"/>
      <c r="I1848" s="121">
        <f t="shared" si="101"/>
        <v>112.6</v>
      </c>
      <c r="J1848" s="21"/>
      <c r="K1848" s="31"/>
      <c r="L1848" s="113">
        <v>5</v>
      </c>
      <c r="M1848" s="113">
        <v>6</v>
      </c>
      <c r="N1848" s="113">
        <v>24</v>
      </c>
      <c r="O1848" s="113">
        <v>46</v>
      </c>
      <c r="P1848" s="113">
        <v>74</v>
      </c>
      <c r="Q1848" s="113">
        <v>46</v>
      </c>
      <c r="R1848" s="113">
        <v>146</v>
      </c>
      <c r="S1848" s="113">
        <v>223</v>
      </c>
      <c r="T1848" s="113">
        <v>74</v>
      </c>
    </row>
    <row r="1849" spans="1:20" x14ac:dyDescent="0.25">
      <c r="A1849" s="115" t="s">
        <v>510</v>
      </c>
      <c r="B1849" s="104" t="s">
        <v>4890</v>
      </c>
      <c r="C1849" s="104">
        <v>4</v>
      </c>
      <c r="D1849" s="115" t="s">
        <v>6450</v>
      </c>
      <c r="E1849" s="31">
        <f t="shared" si="99"/>
        <v>147.33333333333334</v>
      </c>
      <c r="F1849" s="121">
        <f t="shared" si="100"/>
        <v>133</v>
      </c>
      <c r="G1849" s="21"/>
      <c r="H1849" s="31"/>
      <c r="I1849" s="121">
        <f t="shared" si="101"/>
        <v>186</v>
      </c>
      <c r="J1849" s="21"/>
      <c r="K1849" s="31"/>
      <c r="L1849" s="113">
        <v>18</v>
      </c>
      <c r="M1849" s="113">
        <v>1</v>
      </c>
      <c r="N1849" s="113">
        <v>109</v>
      </c>
      <c r="O1849" s="113">
        <v>404</v>
      </c>
      <c r="P1849" s="113">
        <v>256</v>
      </c>
      <c r="Q1849" s="113">
        <v>232</v>
      </c>
      <c r="R1849" s="113">
        <v>131</v>
      </c>
      <c r="S1849" s="113">
        <v>153</v>
      </c>
      <c r="T1849" s="113">
        <v>158</v>
      </c>
    </row>
    <row r="1850" spans="1:20" x14ac:dyDescent="0.25">
      <c r="A1850" s="115" t="s">
        <v>2007</v>
      </c>
      <c r="B1850" s="104" t="s">
        <v>4898</v>
      </c>
      <c r="C1850" s="104">
        <v>6</v>
      </c>
      <c r="D1850" s="115" t="s">
        <v>8218</v>
      </c>
      <c r="E1850" s="31">
        <f t="shared" si="99"/>
        <v>147.33333333333334</v>
      </c>
      <c r="F1850" s="121">
        <f t="shared" si="100"/>
        <v>51.75</v>
      </c>
      <c r="G1850" s="21"/>
      <c r="H1850" s="31"/>
      <c r="I1850" s="121">
        <f t="shared" si="101"/>
        <v>125</v>
      </c>
      <c r="J1850" s="21"/>
      <c r="K1850" s="31"/>
      <c r="L1850" s="113">
        <v>10</v>
      </c>
      <c r="M1850" s="113">
        <v>82</v>
      </c>
      <c r="N1850" s="113">
        <v>16</v>
      </c>
      <c r="O1850" s="113">
        <v>99</v>
      </c>
      <c r="P1850" s="113">
        <v>103</v>
      </c>
      <c r="Q1850" s="113">
        <v>80</v>
      </c>
      <c r="R1850" s="113">
        <v>160</v>
      </c>
      <c r="S1850" s="113">
        <v>143</v>
      </c>
      <c r="T1850" s="113">
        <v>139</v>
      </c>
    </row>
    <row r="1851" spans="1:20" x14ac:dyDescent="0.25">
      <c r="A1851" s="115" t="s">
        <v>2245</v>
      </c>
      <c r="B1851" s="104" t="s">
        <v>4942</v>
      </c>
      <c r="C1851" s="104">
        <v>15</v>
      </c>
      <c r="D1851" s="115" t="s">
        <v>7203</v>
      </c>
      <c r="E1851" s="31">
        <f t="shared" si="99"/>
        <v>147</v>
      </c>
      <c r="F1851" s="121">
        <f t="shared" si="100"/>
        <v>54.25</v>
      </c>
      <c r="G1851" s="21"/>
      <c r="H1851" s="31"/>
      <c r="I1851" s="121">
        <f t="shared" si="101"/>
        <v>168.8</v>
      </c>
      <c r="J1851" s="21"/>
      <c r="K1851" s="31"/>
      <c r="L1851" s="113">
        <v>22</v>
      </c>
      <c r="M1851" s="113">
        <v>103</v>
      </c>
      <c r="N1851" s="113">
        <v>6</v>
      </c>
      <c r="O1851" s="113">
        <v>86</v>
      </c>
      <c r="P1851" s="113">
        <v>368</v>
      </c>
      <c r="Q1851" s="113">
        <v>35</v>
      </c>
      <c r="R1851" s="113">
        <v>134</v>
      </c>
      <c r="S1851" s="113">
        <v>14</v>
      </c>
      <c r="T1851" s="113">
        <v>293</v>
      </c>
    </row>
    <row r="1852" spans="1:20" x14ac:dyDescent="0.25">
      <c r="A1852" s="115" t="s">
        <v>1086</v>
      </c>
      <c r="B1852" s="104" t="s">
        <v>4898</v>
      </c>
      <c r="C1852" s="104">
        <v>6</v>
      </c>
      <c r="D1852" s="115" t="s">
        <v>7780</v>
      </c>
      <c r="E1852" s="31">
        <f t="shared" si="99"/>
        <v>147</v>
      </c>
      <c r="F1852" s="121">
        <f t="shared" si="100"/>
        <v>16</v>
      </c>
      <c r="G1852" s="21"/>
      <c r="H1852" s="31"/>
      <c r="I1852" s="121">
        <f t="shared" si="101"/>
        <v>1242.4000000000001</v>
      </c>
      <c r="J1852" s="21"/>
      <c r="K1852" s="31"/>
      <c r="L1852" s="113">
        <v>8</v>
      </c>
      <c r="M1852" s="113"/>
      <c r="N1852" s="113">
        <v>5</v>
      </c>
      <c r="O1852" s="113">
        <v>51</v>
      </c>
      <c r="P1852" s="113">
        <v>1100</v>
      </c>
      <c r="Q1852" s="113">
        <v>4671</v>
      </c>
      <c r="R1852" s="113">
        <v>169</v>
      </c>
      <c r="S1852" s="113">
        <v>76</v>
      </c>
      <c r="T1852" s="113">
        <v>196</v>
      </c>
    </row>
    <row r="1853" spans="1:20" x14ac:dyDescent="0.25">
      <c r="A1853" s="115" t="s">
        <v>1916</v>
      </c>
      <c r="B1853" s="104" t="s">
        <v>4953</v>
      </c>
      <c r="C1853" s="104">
        <v>16</v>
      </c>
      <c r="D1853" s="115" t="s">
        <v>8986</v>
      </c>
      <c r="E1853" s="31">
        <f t="shared" si="99"/>
        <v>147</v>
      </c>
      <c r="F1853" s="121">
        <f t="shared" si="100"/>
        <v>87.5</v>
      </c>
      <c r="G1853" s="21"/>
      <c r="H1853" s="31"/>
      <c r="I1853" s="121">
        <f t="shared" si="101"/>
        <v>111.2</v>
      </c>
      <c r="J1853" s="21"/>
      <c r="K1853" s="31"/>
      <c r="L1853" s="113">
        <v>15</v>
      </c>
      <c r="M1853" s="113">
        <v>165</v>
      </c>
      <c r="N1853" s="113">
        <v>41</v>
      </c>
      <c r="O1853" s="113">
        <v>129</v>
      </c>
      <c r="P1853" s="113">
        <v>43</v>
      </c>
      <c r="Q1853" s="113">
        <v>72</v>
      </c>
      <c r="R1853" s="113">
        <v>248</v>
      </c>
      <c r="S1853" s="113">
        <v>126</v>
      </c>
      <c r="T1853" s="113">
        <v>67</v>
      </c>
    </row>
    <row r="1854" spans="1:20" x14ac:dyDescent="0.25">
      <c r="A1854" s="115" t="s">
        <v>1426</v>
      </c>
      <c r="B1854" s="104" t="s">
        <v>4953</v>
      </c>
      <c r="C1854" s="104">
        <v>16</v>
      </c>
      <c r="D1854" s="115" t="s">
        <v>6325</v>
      </c>
      <c r="E1854" s="31">
        <f t="shared" si="99"/>
        <v>146.66666666666666</v>
      </c>
      <c r="F1854" s="121">
        <f t="shared" si="100"/>
        <v>49.75</v>
      </c>
      <c r="G1854" s="21"/>
      <c r="H1854" s="31"/>
      <c r="I1854" s="121">
        <f t="shared" si="101"/>
        <v>110.2</v>
      </c>
      <c r="J1854" s="21"/>
      <c r="K1854" s="31"/>
      <c r="L1854" s="113">
        <v>40</v>
      </c>
      <c r="M1854" s="113">
        <v>16</v>
      </c>
      <c r="N1854" s="113">
        <v>90</v>
      </c>
      <c r="O1854" s="113">
        <v>53</v>
      </c>
      <c r="P1854" s="113">
        <v>67</v>
      </c>
      <c r="Q1854" s="113">
        <v>44</v>
      </c>
      <c r="R1854" s="113">
        <v>225</v>
      </c>
      <c r="S1854" s="113">
        <v>86</v>
      </c>
      <c r="T1854" s="113">
        <v>129</v>
      </c>
    </row>
    <row r="1855" spans="1:20" x14ac:dyDescent="0.25">
      <c r="A1855" s="115" t="s">
        <v>1942</v>
      </c>
      <c r="B1855" s="104" t="s">
        <v>4939</v>
      </c>
      <c r="C1855" s="104">
        <v>13</v>
      </c>
      <c r="D1855" s="115" t="s">
        <v>5393</v>
      </c>
      <c r="E1855" s="31">
        <f t="shared" si="99"/>
        <v>146.66666666666666</v>
      </c>
      <c r="F1855" s="121">
        <f t="shared" si="100"/>
        <v>75.25</v>
      </c>
      <c r="G1855" s="21"/>
      <c r="H1855" s="31"/>
      <c r="I1855" s="121">
        <f t="shared" si="101"/>
        <v>186.2</v>
      </c>
      <c r="J1855" s="21"/>
      <c r="K1855" s="31"/>
      <c r="L1855" s="113">
        <v>9</v>
      </c>
      <c r="M1855" s="113">
        <v>11</v>
      </c>
      <c r="N1855" s="113">
        <v>215</v>
      </c>
      <c r="O1855" s="113">
        <v>66</v>
      </c>
      <c r="P1855" s="113">
        <v>58</v>
      </c>
      <c r="Q1855" s="113">
        <v>433</v>
      </c>
      <c r="R1855" s="113">
        <v>237</v>
      </c>
      <c r="S1855" s="113">
        <v>100</v>
      </c>
      <c r="T1855" s="113">
        <v>103</v>
      </c>
    </row>
    <row r="1856" spans="1:20" x14ac:dyDescent="0.25">
      <c r="A1856" s="115" t="s">
        <v>2022</v>
      </c>
      <c r="B1856" s="104" t="s">
        <v>4918</v>
      </c>
      <c r="C1856" s="104">
        <v>10</v>
      </c>
      <c r="D1856" s="115" t="s">
        <v>6439</v>
      </c>
      <c r="E1856" s="31">
        <f t="shared" si="99"/>
        <v>146.66666666666666</v>
      </c>
      <c r="F1856" s="121">
        <f t="shared" si="100"/>
        <v>79.75</v>
      </c>
      <c r="G1856" s="21"/>
      <c r="H1856" s="31"/>
      <c r="I1856" s="121">
        <f t="shared" si="101"/>
        <v>142.6</v>
      </c>
      <c r="J1856" s="21"/>
      <c r="K1856" s="31"/>
      <c r="L1856" s="113">
        <v>101</v>
      </c>
      <c r="M1856" s="113">
        <v>47</v>
      </c>
      <c r="N1856" s="113">
        <v>114</v>
      </c>
      <c r="O1856" s="113">
        <v>57</v>
      </c>
      <c r="P1856" s="113">
        <v>19</v>
      </c>
      <c r="Q1856" s="113">
        <v>254</v>
      </c>
      <c r="R1856" s="113">
        <v>91</v>
      </c>
      <c r="S1856" s="113">
        <v>318</v>
      </c>
      <c r="T1856" s="113">
        <v>31</v>
      </c>
    </row>
    <row r="1857" spans="1:20" x14ac:dyDescent="0.25">
      <c r="A1857" s="115" t="s">
        <v>2696</v>
      </c>
      <c r="B1857" s="104" t="s">
        <v>4931</v>
      </c>
      <c r="C1857" s="104">
        <v>11</v>
      </c>
      <c r="D1857" s="115" t="s">
        <v>8654</v>
      </c>
      <c r="E1857" s="31">
        <f t="shared" si="99"/>
        <v>146.33333333333334</v>
      </c>
      <c r="F1857" s="121">
        <f t="shared" si="100"/>
        <v>344.75</v>
      </c>
      <c r="G1857" s="21"/>
      <c r="H1857" s="31"/>
      <c r="I1857" s="121">
        <f t="shared" si="101"/>
        <v>201.8</v>
      </c>
      <c r="J1857" s="21"/>
      <c r="K1857" s="31"/>
      <c r="L1857" s="113">
        <v>516</v>
      </c>
      <c r="M1857" s="113">
        <v>358</v>
      </c>
      <c r="N1857" s="113">
        <v>160</v>
      </c>
      <c r="O1857" s="113">
        <v>345</v>
      </c>
      <c r="P1857" s="113">
        <v>207</v>
      </c>
      <c r="Q1857" s="113">
        <v>363</v>
      </c>
      <c r="R1857" s="113">
        <v>140</v>
      </c>
      <c r="S1857" s="113">
        <v>156</v>
      </c>
      <c r="T1857" s="113">
        <v>143</v>
      </c>
    </row>
    <row r="1858" spans="1:20" x14ac:dyDescent="0.25">
      <c r="A1858" s="115" t="s">
        <v>8816</v>
      </c>
      <c r="B1858" s="104" t="s">
        <v>4918</v>
      </c>
      <c r="C1858" s="104">
        <v>10</v>
      </c>
      <c r="D1858" s="115" t="s">
        <v>8817</v>
      </c>
      <c r="E1858" s="31">
        <f t="shared" si="99"/>
        <v>146.33333333333334</v>
      </c>
      <c r="F1858" s="121">
        <f t="shared" si="100"/>
        <v>32.5</v>
      </c>
      <c r="G1858" s="21"/>
      <c r="H1858" s="31"/>
      <c r="I1858" s="121">
        <f t="shared" si="101"/>
        <v>148.80000000000001</v>
      </c>
      <c r="J1858" s="21"/>
      <c r="K1858" s="31"/>
      <c r="L1858" s="113"/>
      <c r="M1858" s="113"/>
      <c r="N1858" s="113">
        <v>39</v>
      </c>
      <c r="O1858" s="113">
        <v>91</v>
      </c>
      <c r="P1858" s="113">
        <v>200</v>
      </c>
      <c r="Q1858" s="113">
        <v>105</v>
      </c>
      <c r="R1858" s="113">
        <v>117</v>
      </c>
      <c r="S1858" s="113">
        <v>203</v>
      </c>
      <c r="T1858" s="113">
        <v>119</v>
      </c>
    </row>
    <row r="1859" spans="1:20" x14ac:dyDescent="0.25">
      <c r="A1859" s="115" t="s">
        <v>876</v>
      </c>
      <c r="B1859" s="104" t="s">
        <v>4882</v>
      </c>
      <c r="C1859" s="104">
        <v>2</v>
      </c>
      <c r="D1859" s="115" t="s">
        <v>7684</v>
      </c>
      <c r="E1859" s="31">
        <f t="shared" si="99"/>
        <v>145.66666666666666</v>
      </c>
      <c r="F1859" s="121">
        <f t="shared" si="100"/>
        <v>219</v>
      </c>
      <c r="G1859" s="21"/>
      <c r="H1859" s="31"/>
      <c r="I1859" s="121">
        <f t="shared" si="101"/>
        <v>93.2</v>
      </c>
      <c r="J1859" s="21"/>
      <c r="K1859" s="31"/>
      <c r="L1859" s="113">
        <v>157</v>
      </c>
      <c r="M1859" s="113">
        <v>37</v>
      </c>
      <c r="N1859" s="113">
        <v>93</v>
      </c>
      <c r="O1859" s="113">
        <v>589</v>
      </c>
      <c r="P1859" s="113">
        <v>23</v>
      </c>
      <c r="Q1859" s="113">
        <v>6</v>
      </c>
      <c r="R1859" s="113">
        <v>23</v>
      </c>
      <c r="S1859" s="113">
        <v>33</v>
      </c>
      <c r="T1859" s="113">
        <v>381</v>
      </c>
    </row>
    <row r="1860" spans="1:20" x14ac:dyDescent="0.25">
      <c r="A1860" s="115" t="s">
        <v>3089</v>
      </c>
      <c r="B1860" s="104" t="s">
        <v>4935</v>
      </c>
      <c r="C1860" s="104">
        <v>12</v>
      </c>
      <c r="D1860" s="115" t="s">
        <v>8110</v>
      </c>
      <c r="E1860" s="31">
        <f t="shared" si="99"/>
        <v>145.66666666666666</v>
      </c>
      <c r="F1860" s="121">
        <f t="shared" si="100"/>
        <v>29</v>
      </c>
      <c r="G1860" s="21"/>
      <c r="H1860" s="31"/>
      <c r="I1860" s="121">
        <f t="shared" si="101"/>
        <v>203.8</v>
      </c>
      <c r="J1860" s="21"/>
      <c r="K1860" s="31"/>
      <c r="L1860" s="113">
        <v>9</v>
      </c>
      <c r="M1860" s="113">
        <v>46</v>
      </c>
      <c r="N1860" s="113">
        <v>25</v>
      </c>
      <c r="O1860" s="113">
        <v>36</v>
      </c>
      <c r="P1860" s="113">
        <v>124</v>
      </c>
      <c r="Q1860" s="113">
        <v>458</v>
      </c>
      <c r="R1860" s="113">
        <v>301</v>
      </c>
      <c r="S1860" s="113">
        <v>68</v>
      </c>
      <c r="T1860" s="113">
        <v>68</v>
      </c>
    </row>
    <row r="1861" spans="1:20" x14ac:dyDescent="0.25">
      <c r="A1861" s="115" t="s">
        <v>3324</v>
      </c>
      <c r="B1861" s="104" t="s">
        <v>4944</v>
      </c>
      <c r="C1861" s="104">
        <v>15</v>
      </c>
      <c r="D1861" s="115" t="s">
        <v>7895</v>
      </c>
      <c r="E1861" s="31">
        <f t="shared" si="99"/>
        <v>145.33333333333334</v>
      </c>
      <c r="F1861" s="121">
        <f t="shared" si="100"/>
        <v>79.75</v>
      </c>
      <c r="G1861" s="21"/>
      <c r="H1861" s="31"/>
      <c r="I1861" s="121">
        <f t="shared" si="101"/>
        <v>87.2</v>
      </c>
      <c r="J1861" s="21"/>
      <c r="K1861" s="31"/>
      <c r="L1861" s="113"/>
      <c r="M1861" s="113"/>
      <c r="N1861" s="113">
        <v>315</v>
      </c>
      <c r="O1861" s="113">
        <v>4</v>
      </c>
      <c r="P1861" s="113"/>
      <c r="Q1861" s="113"/>
      <c r="R1861" s="113">
        <v>422</v>
      </c>
      <c r="S1861" s="113"/>
      <c r="T1861" s="113">
        <v>14</v>
      </c>
    </row>
    <row r="1862" spans="1:20" x14ac:dyDescent="0.25">
      <c r="A1862" s="115" t="s">
        <v>2039</v>
      </c>
      <c r="B1862" s="104" t="s">
        <v>4964</v>
      </c>
      <c r="C1862" s="104">
        <v>20</v>
      </c>
      <c r="D1862" s="115" t="s">
        <v>5797</v>
      </c>
      <c r="E1862" s="31">
        <f t="shared" si="99"/>
        <v>144.66666666666666</v>
      </c>
      <c r="F1862" s="121">
        <f t="shared" si="100"/>
        <v>16.75</v>
      </c>
      <c r="G1862" s="21"/>
      <c r="H1862" s="31"/>
      <c r="I1862" s="121">
        <f t="shared" si="101"/>
        <v>126.2</v>
      </c>
      <c r="J1862" s="21"/>
      <c r="K1862" s="31"/>
      <c r="L1862" s="113">
        <v>1</v>
      </c>
      <c r="M1862" s="113">
        <v>9</v>
      </c>
      <c r="N1862" s="113">
        <v>5</v>
      </c>
      <c r="O1862" s="113">
        <v>52</v>
      </c>
      <c r="P1862" s="113">
        <v>124</v>
      </c>
      <c r="Q1862" s="113">
        <v>73</v>
      </c>
      <c r="R1862" s="113">
        <v>146</v>
      </c>
      <c r="S1862" s="113">
        <v>158</v>
      </c>
      <c r="T1862" s="113">
        <v>130</v>
      </c>
    </row>
    <row r="1863" spans="1:20" x14ac:dyDescent="0.25">
      <c r="A1863" s="115" t="s">
        <v>633</v>
      </c>
      <c r="B1863" s="104" t="s">
        <v>4888</v>
      </c>
      <c r="C1863" s="104">
        <v>4</v>
      </c>
      <c r="D1863" s="115" t="s">
        <v>5768</v>
      </c>
      <c r="E1863" s="31">
        <f t="shared" si="99"/>
        <v>144.66666666666666</v>
      </c>
      <c r="F1863" s="121">
        <f t="shared" si="100"/>
        <v>166.25</v>
      </c>
      <c r="G1863" s="21"/>
      <c r="H1863" s="31"/>
      <c r="I1863" s="121">
        <f t="shared" si="101"/>
        <v>199.2</v>
      </c>
      <c r="J1863" s="21"/>
      <c r="K1863" s="31"/>
      <c r="L1863" s="113">
        <v>143</v>
      </c>
      <c r="M1863" s="113">
        <v>119</v>
      </c>
      <c r="N1863" s="113">
        <v>203</v>
      </c>
      <c r="O1863" s="113">
        <v>200</v>
      </c>
      <c r="P1863" s="113">
        <v>308</v>
      </c>
      <c r="Q1863" s="113">
        <v>254</v>
      </c>
      <c r="R1863" s="113">
        <v>203</v>
      </c>
      <c r="S1863" s="113">
        <v>131</v>
      </c>
      <c r="T1863" s="113">
        <v>100</v>
      </c>
    </row>
    <row r="1864" spans="1:20" x14ac:dyDescent="0.25">
      <c r="A1864" s="115" t="s">
        <v>1860</v>
      </c>
      <c r="B1864" s="104" t="s">
        <v>4895</v>
      </c>
      <c r="C1864" s="104">
        <v>5</v>
      </c>
      <c r="D1864" s="115" t="s">
        <v>6652</v>
      </c>
      <c r="E1864" s="31">
        <f t="shared" si="99"/>
        <v>144.33333333333334</v>
      </c>
      <c r="F1864" s="121">
        <f t="shared" si="100"/>
        <v>63.25</v>
      </c>
      <c r="G1864" s="21"/>
      <c r="H1864" s="31"/>
      <c r="I1864" s="121">
        <f t="shared" si="101"/>
        <v>105.6</v>
      </c>
      <c r="J1864" s="21"/>
      <c r="K1864" s="31"/>
      <c r="L1864" s="113">
        <v>11</v>
      </c>
      <c r="M1864" s="113">
        <v>3</v>
      </c>
      <c r="N1864" s="113">
        <v>93</v>
      </c>
      <c r="O1864" s="113">
        <v>146</v>
      </c>
      <c r="P1864" s="113">
        <v>60</v>
      </c>
      <c r="Q1864" s="113">
        <v>35</v>
      </c>
      <c r="R1864" s="113">
        <v>307</v>
      </c>
      <c r="S1864" s="113">
        <v>56</v>
      </c>
      <c r="T1864" s="113">
        <v>70</v>
      </c>
    </row>
    <row r="1865" spans="1:20" x14ac:dyDescent="0.25">
      <c r="A1865" s="115" t="s">
        <v>3094</v>
      </c>
      <c r="B1865" s="104" t="s">
        <v>4870</v>
      </c>
      <c r="C1865" s="104">
        <v>1</v>
      </c>
      <c r="D1865" s="115" t="s">
        <v>7336</v>
      </c>
      <c r="E1865" s="31">
        <f t="shared" si="99"/>
        <v>144.33333333333334</v>
      </c>
      <c r="F1865" s="121">
        <f t="shared" si="100"/>
        <v>773.5</v>
      </c>
      <c r="G1865" s="21"/>
      <c r="H1865" s="31"/>
      <c r="I1865" s="121">
        <f t="shared" si="101"/>
        <v>239.2</v>
      </c>
      <c r="J1865" s="21"/>
      <c r="K1865" s="31"/>
      <c r="L1865" s="113">
        <v>2</v>
      </c>
      <c r="M1865" s="113">
        <v>6</v>
      </c>
      <c r="N1865" s="113">
        <v>698</v>
      </c>
      <c r="O1865" s="113">
        <v>2388</v>
      </c>
      <c r="P1865" s="113">
        <v>753</v>
      </c>
      <c r="Q1865" s="113">
        <v>10</v>
      </c>
      <c r="R1865" s="113">
        <v>418</v>
      </c>
      <c r="S1865" s="113">
        <v>8</v>
      </c>
      <c r="T1865" s="113">
        <v>7</v>
      </c>
    </row>
    <row r="1866" spans="1:20" x14ac:dyDescent="0.25">
      <c r="A1866" s="115" t="s">
        <v>481</v>
      </c>
      <c r="B1866" s="104" t="s">
        <v>4899</v>
      </c>
      <c r="C1866" s="104">
        <v>6</v>
      </c>
      <c r="D1866" s="115" t="s">
        <v>9169</v>
      </c>
      <c r="E1866" s="31">
        <f t="shared" si="99"/>
        <v>143.66666666666666</v>
      </c>
      <c r="F1866" s="121">
        <f t="shared" si="100"/>
        <v>145</v>
      </c>
      <c r="G1866" s="21"/>
      <c r="H1866" s="31"/>
      <c r="I1866" s="121">
        <f t="shared" si="101"/>
        <v>109.2</v>
      </c>
      <c r="J1866" s="21"/>
      <c r="K1866" s="31"/>
      <c r="L1866" s="113">
        <v>149</v>
      </c>
      <c r="M1866" s="113">
        <v>44</v>
      </c>
      <c r="N1866" s="113">
        <v>284</v>
      </c>
      <c r="O1866" s="113">
        <v>103</v>
      </c>
      <c r="P1866" s="113">
        <v>107</v>
      </c>
      <c r="Q1866" s="113">
        <v>8</v>
      </c>
      <c r="R1866" s="113">
        <v>162</v>
      </c>
      <c r="S1866" s="113">
        <v>94</v>
      </c>
      <c r="T1866" s="113">
        <v>175</v>
      </c>
    </row>
    <row r="1867" spans="1:20" x14ac:dyDescent="0.25">
      <c r="A1867" s="115" t="s">
        <v>3357</v>
      </c>
      <c r="B1867" s="104" t="s">
        <v>4956</v>
      </c>
      <c r="C1867" s="104">
        <v>17</v>
      </c>
      <c r="D1867" s="115" t="s">
        <v>9415</v>
      </c>
      <c r="E1867" s="31">
        <f t="shared" si="99"/>
        <v>143.66666666666666</v>
      </c>
      <c r="F1867" s="121">
        <f t="shared" si="100"/>
        <v>363</v>
      </c>
      <c r="G1867" s="21"/>
      <c r="H1867" s="31"/>
      <c r="I1867" s="121">
        <f t="shared" si="101"/>
        <v>96.2</v>
      </c>
      <c r="J1867" s="21"/>
      <c r="K1867" s="31"/>
      <c r="L1867" s="113">
        <v>701</v>
      </c>
      <c r="M1867" s="113">
        <v>143</v>
      </c>
      <c r="N1867" s="113">
        <v>262</v>
      </c>
      <c r="O1867" s="113">
        <v>346</v>
      </c>
      <c r="P1867" s="113">
        <v>20</v>
      </c>
      <c r="Q1867" s="113">
        <v>30</v>
      </c>
      <c r="R1867" s="113">
        <v>168</v>
      </c>
      <c r="S1867" s="113">
        <v>105</v>
      </c>
      <c r="T1867" s="113">
        <v>158</v>
      </c>
    </row>
    <row r="1868" spans="1:20" x14ac:dyDescent="0.25">
      <c r="A1868" s="115" t="s">
        <v>957</v>
      </c>
      <c r="B1868" s="104" t="s">
        <v>4898</v>
      </c>
      <c r="C1868" s="104">
        <v>6</v>
      </c>
      <c r="D1868" s="115" t="s">
        <v>7491</v>
      </c>
      <c r="E1868" s="31">
        <f t="shared" si="99"/>
        <v>143.66666666666666</v>
      </c>
      <c r="F1868" s="121">
        <f t="shared" si="100"/>
        <v>54.5</v>
      </c>
      <c r="G1868" s="21"/>
      <c r="H1868" s="31"/>
      <c r="I1868" s="121">
        <f t="shared" si="101"/>
        <v>109.2</v>
      </c>
      <c r="J1868" s="21"/>
      <c r="K1868" s="31"/>
      <c r="L1868" s="113">
        <v>41</v>
      </c>
      <c r="M1868" s="113">
        <v>95</v>
      </c>
      <c r="N1868" s="113">
        <v>24</v>
      </c>
      <c r="O1868" s="113">
        <v>58</v>
      </c>
      <c r="P1868" s="113">
        <v>71</v>
      </c>
      <c r="Q1868" s="113">
        <v>44</v>
      </c>
      <c r="R1868" s="113">
        <v>69</v>
      </c>
      <c r="S1868" s="113">
        <v>247</v>
      </c>
      <c r="T1868" s="113">
        <v>115</v>
      </c>
    </row>
    <row r="1869" spans="1:20" x14ac:dyDescent="0.25">
      <c r="A1869" s="115" t="s">
        <v>2100</v>
      </c>
      <c r="B1869" s="104" t="s">
        <v>4943</v>
      </c>
      <c r="C1869" s="104">
        <v>15</v>
      </c>
      <c r="D1869" s="115" t="s">
        <v>6540</v>
      </c>
      <c r="E1869" s="31">
        <f t="shared" si="99"/>
        <v>143.33333333333334</v>
      </c>
      <c r="F1869" s="121">
        <f t="shared" si="100"/>
        <v>54.25</v>
      </c>
      <c r="G1869" s="21"/>
      <c r="H1869" s="31"/>
      <c r="I1869" s="121">
        <f t="shared" si="101"/>
        <v>104.8</v>
      </c>
      <c r="J1869" s="21"/>
      <c r="K1869" s="31"/>
      <c r="L1869" s="113">
        <v>8</v>
      </c>
      <c r="M1869" s="113">
        <v>28</v>
      </c>
      <c r="N1869" s="113">
        <v>107</v>
      </c>
      <c r="O1869" s="113">
        <v>74</v>
      </c>
      <c r="P1869" s="113">
        <v>47</v>
      </c>
      <c r="Q1869" s="113">
        <v>47</v>
      </c>
      <c r="R1869" s="113">
        <v>62</v>
      </c>
      <c r="S1869" s="113">
        <v>170</v>
      </c>
      <c r="T1869" s="113">
        <v>198</v>
      </c>
    </row>
    <row r="1870" spans="1:20" x14ac:dyDescent="0.25">
      <c r="A1870" s="115" t="s">
        <v>3060</v>
      </c>
      <c r="B1870" s="104" t="s">
        <v>4953</v>
      </c>
      <c r="C1870" s="104">
        <v>16</v>
      </c>
      <c r="D1870" s="115" t="s">
        <v>8974</v>
      </c>
      <c r="E1870" s="31">
        <f t="shared" si="99"/>
        <v>143</v>
      </c>
      <c r="F1870" s="121">
        <f t="shared" si="100"/>
        <v>493.5</v>
      </c>
      <c r="G1870" s="21"/>
      <c r="H1870" s="31"/>
      <c r="I1870" s="121">
        <f t="shared" si="101"/>
        <v>90.2</v>
      </c>
      <c r="J1870" s="21"/>
      <c r="K1870" s="31"/>
      <c r="L1870" s="113">
        <v>1899</v>
      </c>
      <c r="M1870" s="113">
        <v>9</v>
      </c>
      <c r="N1870" s="113">
        <v>33</v>
      </c>
      <c r="O1870" s="113">
        <v>33</v>
      </c>
      <c r="P1870" s="113">
        <v>18</v>
      </c>
      <c r="Q1870" s="113">
        <v>4</v>
      </c>
      <c r="R1870" s="113">
        <v>5</v>
      </c>
      <c r="S1870" s="113">
        <v>67</v>
      </c>
      <c r="T1870" s="113">
        <v>357</v>
      </c>
    </row>
    <row r="1871" spans="1:20" x14ac:dyDescent="0.25">
      <c r="A1871" s="115" t="s">
        <v>1961</v>
      </c>
      <c r="B1871" s="104" t="s">
        <v>4879</v>
      </c>
      <c r="C1871" s="104">
        <v>2</v>
      </c>
      <c r="D1871" s="115" t="s">
        <v>7831</v>
      </c>
      <c r="E1871" s="31">
        <f t="shared" si="99"/>
        <v>143</v>
      </c>
      <c r="F1871" s="121">
        <f t="shared" si="100"/>
        <v>69.25</v>
      </c>
      <c r="G1871" s="21"/>
      <c r="H1871" s="31"/>
      <c r="I1871" s="121">
        <f t="shared" si="101"/>
        <v>104.2</v>
      </c>
      <c r="J1871" s="21"/>
      <c r="K1871" s="31"/>
      <c r="L1871" s="113">
        <v>3</v>
      </c>
      <c r="M1871" s="113">
        <v>23</v>
      </c>
      <c r="N1871" s="113">
        <v>199</v>
      </c>
      <c r="O1871" s="113">
        <v>52</v>
      </c>
      <c r="P1871" s="113">
        <v>38</v>
      </c>
      <c r="Q1871" s="113">
        <v>54</v>
      </c>
      <c r="R1871" s="113">
        <v>140</v>
      </c>
      <c r="S1871" s="113">
        <v>138</v>
      </c>
      <c r="T1871" s="113">
        <v>151</v>
      </c>
    </row>
    <row r="1872" spans="1:20" x14ac:dyDescent="0.25">
      <c r="A1872" s="115" t="s">
        <v>753</v>
      </c>
      <c r="B1872" s="104" t="s">
        <v>4953</v>
      </c>
      <c r="C1872" s="104">
        <v>16</v>
      </c>
      <c r="D1872" s="115" t="s">
        <v>8979</v>
      </c>
      <c r="E1872" s="31">
        <f t="shared" si="99"/>
        <v>143</v>
      </c>
      <c r="F1872" s="121">
        <f t="shared" si="100"/>
        <v>99.75</v>
      </c>
      <c r="G1872" s="21"/>
      <c r="H1872" s="31"/>
      <c r="I1872" s="121">
        <f t="shared" si="101"/>
        <v>97</v>
      </c>
      <c r="J1872" s="21"/>
      <c r="K1872" s="31"/>
      <c r="L1872" s="113">
        <v>67</v>
      </c>
      <c r="M1872" s="113">
        <v>62</v>
      </c>
      <c r="N1872" s="113">
        <v>83</v>
      </c>
      <c r="O1872" s="113">
        <v>187</v>
      </c>
      <c r="P1872" s="113">
        <v>34</v>
      </c>
      <c r="Q1872" s="113">
        <v>22</v>
      </c>
      <c r="R1872" s="113">
        <v>178</v>
      </c>
      <c r="S1872" s="113">
        <v>129</v>
      </c>
      <c r="T1872" s="113">
        <v>122</v>
      </c>
    </row>
    <row r="1873" spans="1:20" x14ac:dyDescent="0.25">
      <c r="A1873" s="115" t="s">
        <v>699</v>
      </c>
      <c r="B1873" s="104" t="s">
        <v>4887</v>
      </c>
      <c r="C1873" s="104">
        <v>4</v>
      </c>
      <c r="D1873" s="115" t="s">
        <v>8759</v>
      </c>
      <c r="E1873" s="31">
        <f t="shared" si="99"/>
        <v>142.66666666666666</v>
      </c>
      <c r="F1873" s="121">
        <f t="shared" si="100"/>
        <v>39.25</v>
      </c>
      <c r="G1873" s="21"/>
      <c r="H1873" s="31"/>
      <c r="I1873" s="121">
        <f t="shared" si="101"/>
        <v>168</v>
      </c>
      <c r="J1873" s="21"/>
      <c r="K1873" s="31"/>
      <c r="L1873" s="113">
        <v>14</v>
      </c>
      <c r="M1873" s="113">
        <v>22</v>
      </c>
      <c r="N1873" s="113">
        <v>39</v>
      </c>
      <c r="O1873" s="113">
        <v>82</v>
      </c>
      <c r="P1873" s="113">
        <v>244</v>
      </c>
      <c r="Q1873" s="113">
        <v>168</v>
      </c>
      <c r="R1873" s="113">
        <v>208</v>
      </c>
      <c r="S1873" s="113">
        <v>83</v>
      </c>
      <c r="T1873" s="113">
        <v>137</v>
      </c>
    </row>
    <row r="1874" spans="1:20" x14ac:dyDescent="0.25">
      <c r="A1874" s="115" t="s">
        <v>4366</v>
      </c>
      <c r="B1874" s="104" t="s">
        <v>4933</v>
      </c>
      <c r="C1874" s="104">
        <v>11</v>
      </c>
      <c r="D1874" s="115" t="s">
        <v>10159</v>
      </c>
      <c r="E1874" s="31">
        <f t="shared" si="99"/>
        <v>142.66666666666666</v>
      </c>
      <c r="F1874" s="121">
        <f t="shared" si="100"/>
        <v>14.75</v>
      </c>
      <c r="G1874" s="21"/>
      <c r="H1874" s="31"/>
      <c r="I1874" s="121">
        <f t="shared" si="101"/>
        <v>93.6</v>
      </c>
      <c r="J1874" s="21"/>
      <c r="K1874" s="31"/>
      <c r="L1874" s="113">
        <v>22</v>
      </c>
      <c r="M1874" s="113">
        <v>19</v>
      </c>
      <c r="N1874" s="113">
        <v>2</v>
      </c>
      <c r="O1874" s="113">
        <v>16</v>
      </c>
      <c r="P1874" s="113">
        <v>24</v>
      </c>
      <c r="Q1874" s="113">
        <v>16</v>
      </c>
      <c r="R1874" s="113">
        <v>428</v>
      </c>
      <c r="S1874" s="113"/>
      <c r="T1874" s="113"/>
    </row>
    <row r="1875" spans="1:20" x14ac:dyDescent="0.25">
      <c r="A1875" s="115" t="s">
        <v>1900</v>
      </c>
      <c r="B1875" s="104" t="s">
        <v>4946</v>
      </c>
      <c r="C1875" s="104">
        <v>15</v>
      </c>
      <c r="D1875" s="115" t="s">
        <v>8086</v>
      </c>
      <c r="E1875" s="31">
        <f t="shared" si="99"/>
        <v>142.33333333333334</v>
      </c>
      <c r="F1875" s="121">
        <f t="shared" si="100"/>
        <v>180.75</v>
      </c>
      <c r="G1875" s="21"/>
      <c r="H1875" s="31"/>
      <c r="I1875" s="121">
        <f t="shared" si="101"/>
        <v>135.6</v>
      </c>
      <c r="J1875" s="21"/>
      <c r="K1875" s="31"/>
      <c r="L1875" s="113">
        <v>3</v>
      </c>
      <c r="M1875" s="113">
        <v>49</v>
      </c>
      <c r="N1875" s="113">
        <v>123</v>
      </c>
      <c r="O1875" s="113">
        <v>548</v>
      </c>
      <c r="P1875" s="113">
        <v>88</v>
      </c>
      <c r="Q1875" s="113">
        <v>163</v>
      </c>
      <c r="R1875" s="113">
        <v>72</v>
      </c>
      <c r="S1875" s="113">
        <v>162</v>
      </c>
      <c r="T1875" s="113">
        <v>193</v>
      </c>
    </row>
    <row r="1876" spans="1:20" x14ac:dyDescent="0.25">
      <c r="A1876" s="115" t="s">
        <v>2285</v>
      </c>
      <c r="B1876" s="104" t="s">
        <v>4959</v>
      </c>
      <c r="C1876" s="104">
        <v>18</v>
      </c>
      <c r="D1876" s="115" t="s">
        <v>9208</v>
      </c>
      <c r="E1876" s="31">
        <f t="shared" si="99"/>
        <v>142.33333333333334</v>
      </c>
      <c r="F1876" s="121">
        <f t="shared" si="100"/>
        <v>50</v>
      </c>
      <c r="G1876" s="21"/>
      <c r="H1876" s="31"/>
      <c r="I1876" s="121">
        <f t="shared" si="101"/>
        <v>102</v>
      </c>
      <c r="J1876" s="21"/>
      <c r="K1876" s="31"/>
      <c r="L1876" s="113">
        <v>44</v>
      </c>
      <c r="M1876" s="113">
        <v>40</v>
      </c>
      <c r="N1876" s="113">
        <v>24</v>
      </c>
      <c r="O1876" s="113">
        <v>92</v>
      </c>
      <c r="P1876" s="113">
        <v>35</v>
      </c>
      <c r="Q1876" s="113">
        <v>48</v>
      </c>
      <c r="R1876" s="113">
        <v>112</v>
      </c>
      <c r="S1876" s="113">
        <v>209</v>
      </c>
      <c r="T1876" s="113">
        <v>106</v>
      </c>
    </row>
    <row r="1877" spans="1:20" x14ac:dyDescent="0.25">
      <c r="A1877" s="115" t="s">
        <v>1986</v>
      </c>
      <c r="B1877" s="104" t="s">
        <v>4959</v>
      </c>
      <c r="C1877" s="104">
        <v>18</v>
      </c>
      <c r="D1877" s="115" t="s">
        <v>9423</v>
      </c>
      <c r="E1877" s="31">
        <f t="shared" si="99"/>
        <v>142.33333333333334</v>
      </c>
      <c r="F1877" s="121">
        <f t="shared" si="100"/>
        <v>21.25</v>
      </c>
      <c r="G1877" s="21"/>
      <c r="H1877" s="31"/>
      <c r="I1877" s="121">
        <f t="shared" si="101"/>
        <v>118</v>
      </c>
      <c r="J1877" s="21"/>
      <c r="K1877" s="31"/>
      <c r="L1877" s="113">
        <v>2</v>
      </c>
      <c r="M1877" s="113">
        <v>53</v>
      </c>
      <c r="N1877" s="113">
        <v>15</v>
      </c>
      <c r="O1877" s="113">
        <v>15</v>
      </c>
      <c r="P1877" s="113">
        <v>102</v>
      </c>
      <c r="Q1877" s="113">
        <v>61</v>
      </c>
      <c r="R1877" s="113">
        <v>84</v>
      </c>
      <c r="S1877" s="113">
        <v>245</v>
      </c>
      <c r="T1877" s="113">
        <v>98</v>
      </c>
    </row>
    <row r="1878" spans="1:20" x14ac:dyDescent="0.25">
      <c r="A1878" s="115" t="s">
        <v>1770</v>
      </c>
      <c r="B1878" s="104" t="s">
        <v>4909</v>
      </c>
      <c r="C1878" s="104">
        <v>7</v>
      </c>
      <c r="D1878" s="115" t="s">
        <v>6849</v>
      </c>
      <c r="E1878" s="31">
        <f t="shared" si="99"/>
        <v>141.66666666666666</v>
      </c>
      <c r="F1878" s="121">
        <f t="shared" si="100"/>
        <v>17</v>
      </c>
      <c r="G1878" s="21"/>
      <c r="H1878" s="31"/>
      <c r="I1878" s="121">
        <f t="shared" si="101"/>
        <v>120.2</v>
      </c>
      <c r="J1878" s="21"/>
      <c r="K1878" s="31"/>
      <c r="L1878" s="113">
        <v>15</v>
      </c>
      <c r="M1878" s="113">
        <v>12</v>
      </c>
      <c r="N1878" s="113">
        <v>9</v>
      </c>
      <c r="O1878" s="113">
        <v>32</v>
      </c>
      <c r="P1878" s="113">
        <v>149</v>
      </c>
      <c r="Q1878" s="113">
        <v>27</v>
      </c>
      <c r="R1878" s="113">
        <v>47</v>
      </c>
      <c r="S1878" s="113">
        <v>220</v>
      </c>
      <c r="T1878" s="113">
        <v>158</v>
      </c>
    </row>
    <row r="1879" spans="1:20" x14ac:dyDescent="0.25">
      <c r="A1879" s="115" t="s">
        <v>1520</v>
      </c>
      <c r="B1879" s="104" t="s">
        <v>4931</v>
      </c>
      <c r="C1879" s="104">
        <v>11</v>
      </c>
      <c r="D1879" s="115" t="s">
        <v>6592</v>
      </c>
      <c r="E1879" s="31">
        <f t="shared" si="99"/>
        <v>141.66666666666666</v>
      </c>
      <c r="F1879" s="121">
        <f t="shared" si="100"/>
        <v>303</v>
      </c>
      <c r="G1879" s="21"/>
      <c r="H1879" s="31"/>
      <c r="I1879" s="121">
        <f t="shared" si="101"/>
        <v>96.6</v>
      </c>
      <c r="J1879" s="21"/>
      <c r="K1879" s="31"/>
      <c r="L1879" s="113">
        <v>403</v>
      </c>
      <c r="M1879" s="113">
        <v>255</v>
      </c>
      <c r="N1879" s="113">
        <v>391</v>
      </c>
      <c r="O1879" s="113">
        <v>163</v>
      </c>
      <c r="P1879" s="113">
        <v>5</v>
      </c>
      <c r="Q1879" s="113">
        <v>53</v>
      </c>
      <c r="R1879" s="113">
        <v>152</v>
      </c>
      <c r="S1879" s="113">
        <v>142</v>
      </c>
      <c r="T1879" s="113">
        <v>131</v>
      </c>
    </row>
    <row r="1880" spans="1:20" x14ac:dyDescent="0.25">
      <c r="A1880" s="115" t="s">
        <v>2652</v>
      </c>
      <c r="B1880" s="104" t="s">
        <v>4932</v>
      </c>
      <c r="C1880" s="104">
        <v>11</v>
      </c>
      <c r="D1880" s="115" t="s">
        <v>8102</v>
      </c>
      <c r="E1880" s="31">
        <f t="shared" si="99"/>
        <v>141.66666666666666</v>
      </c>
      <c r="F1880" s="121">
        <f t="shared" si="100"/>
        <v>174</v>
      </c>
      <c r="G1880" s="21"/>
      <c r="H1880" s="31"/>
      <c r="I1880" s="121">
        <f t="shared" si="101"/>
        <v>142</v>
      </c>
      <c r="J1880" s="21"/>
      <c r="K1880" s="31"/>
      <c r="L1880" s="113">
        <v>365</v>
      </c>
      <c r="M1880" s="113">
        <v>103</v>
      </c>
      <c r="N1880" s="113">
        <v>47</v>
      </c>
      <c r="O1880" s="113">
        <v>181</v>
      </c>
      <c r="P1880" s="113">
        <v>213</v>
      </c>
      <c r="Q1880" s="113">
        <v>72</v>
      </c>
      <c r="R1880" s="113">
        <v>232</v>
      </c>
      <c r="S1880" s="113">
        <v>111</v>
      </c>
      <c r="T1880" s="113">
        <v>82</v>
      </c>
    </row>
    <row r="1881" spans="1:20" x14ac:dyDescent="0.25">
      <c r="A1881" s="115" t="s">
        <v>4378</v>
      </c>
      <c r="B1881" s="104" t="s">
        <v>4899</v>
      </c>
      <c r="C1881" s="104">
        <v>6</v>
      </c>
      <c r="D1881" s="115" t="s">
        <v>7041</v>
      </c>
      <c r="E1881" s="31">
        <f t="shared" si="99"/>
        <v>141.33333333333334</v>
      </c>
      <c r="F1881" s="121">
        <f t="shared" si="100"/>
        <v>10</v>
      </c>
      <c r="G1881" s="21"/>
      <c r="H1881" s="31"/>
      <c r="I1881" s="121">
        <f t="shared" si="101"/>
        <v>110.6</v>
      </c>
      <c r="J1881" s="21"/>
      <c r="K1881" s="31"/>
      <c r="L1881" s="113">
        <v>16</v>
      </c>
      <c r="M1881" s="113"/>
      <c r="N1881" s="113">
        <v>13</v>
      </c>
      <c r="O1881" s="113">
        <v>11</v>
      </c>
      <c r="P1881" s="113">
        <v>45</v>
      </c>
      <c r="Q1881" s="113">
        <v>84</v>
      </c>
      <c r="R1881" s="113">
        <v>106</v>
      </c>
      <c r="S1881" s="113">
        <v>96</v>
      </c>
      <c r="T1881" s="113">
        <v>222</v>
      </c>
    </row>
    <row r="1882" spans="1:20" x14ac:dyDescent="0.25">
      <c r="A1882" s="115" t="s">
        <v>2165</v>
      </c>
      <c r="B1882" s="104" t="s">
        <v>4940</v>
      </c>
      <c r="C1882" s="104">
        <v>13</v>
      </c>
      <c r="D1882" s="115" t="s">
        <v>7164</v>
      </c>
      <c r="E1882" s="31">
        <f t="shared" si="99"/>
        <v>141.33333333333334</v>
      </c>
      <c r="F1882" s="121">
        <f t="shared" si="100"/>
        <v>24</v>
      </c>
      <c r="G1882" s="21"/>
      <c r="H1882" s="31"/>
      <c r="I1882" s="121">
        <f t="shared" si="101"/>
        <v>103.8</v>
      </c>
      <c r="J1882" s="21"/>
      <c r="K1882" s="31"/>
      <c r="L1882" s="113">
        <v>2</v>
      </c>
      <c r="M1882" s="113">
        <v>9</v>
      </c>
      <c r="N1882" s="113">
        <v>36</v>
      </c>
      <c r="O1882" s="113">
        <v>49</v>
      </c>
      <c r="P1882" s="113">
        <v>40</v>
      </c>
      <c r="Q1882" s="113">
        <v>55</v>
      </c>
      <c r="R1882" s="113">
        <v>154</v>
      </c>
      <c r="S1882" s="113">
        <v>183</v>
      </c>
      <c r="T1882" s="113">
        <v>87</v>
      </c>
    </row>
    <row r="1883" spans="1:20" x14ac:dyDescent="0.25">
      <c r="A1883" s="115" t="s">
        <v>6196</v>
      </c>
      <c r="B1883" s="104" t="s">
        <v>4954</v>
      </c>
      <c r="C1883" s="104">
        <v>16</v>
      </c>
      <c r="D1883" s="115" t="s">
        <v>6197</v>
      </c>
      <c r="E1883" s="31">
        <f t="shared" si="99"/>
        <v>141.33333333333334</v>
      </c>
      <c r="F1883" s="121">
        <f t="shared" si="100"/>
        <v>60.75</v>
      </c>
      <c r="G1883" s="21"/>
      <c r="H1883" s="31"/>
      <c r="I1883" s="121">
        <f t="shared" si="101"/>
        <v>344.2</v>
      </c>
      <c r="J1883" s="21"/>
      <c r="K1883" s="31"/>
      <c r="L1883" s="113"/>
      <c r="M1883" s="113"/>
      <c r="N1883" s="113">
        <v>21</v>
      </c>
      <c r="O1883" s="113">
        <v>222</v>
      </c>
      <c r="P1883" s="113">
        <v>108</v>
      </c>
      <c r="Q1883" s="113">
        <v>1189</v>
      </c>
      <c r="R1883" s="113">
        <v>356</v>
      </c>
      <c r="S1883" s="113">
        <v>37</v>
      </c>
      <c r="T1883" s="113">
        <v>31</v>
      </c>
    </row>
    <row r="1884" spans="1:20" x14ac:dyDescent="0.25">
      <c r="A1884" s="115" t="s">
        <v>2118</v>
      </c>
      <c r="B1884" s="104" t="s">
        <v>4871</v>
      </c>
      <c r="C1884" s="104">
        <v>1</v>
      </c>
      <c r="D1884" s="115" t="s">
        <v>7796</v>
      </c>
      <c r="E1884" s="31">
        <f t="shared" si="99"/>
        <v>141</v>
      </c>
      <c r="F1884" s="121">
        <f t="shared" si="100"/>
        <v>207</v>
      </c>
      <c r="G1884" s="21"/>
      <c r="H1884" s="31"/>
      <c r="I1884" s="121">
        <f t="shared" si="101"/>
        <v>146.4</v>
      </c>
      <c r="J1884" s="21"/>
      <c r="K1884" s="31"/>
      <c r="L1884" s="113">
        <v>192</v>
      </c>
      <c r="M1884" s="113">
        <v>80</v>
      </c>
      <c r="N1884" s="113">
        <v>85</v>
      </c>
      <c r="O1884" s="113">
        <v>471</v>
      </c>
      <c r="P1884" s="113">
        <v>136</v>
      </c>
      <c r="Q1884" s="113">
        <v>173</v>
      </c>
      <c r="R1884" s="113">
        <v>18</v>
      </c>
      <c r="S1884" s="113">
        <v>159</v>
      </c>
      <c r="T1884" s="113">
        <v>246</v>
      </c>
    </row>
    <row r="1885" spans="1:20" x14ac:dyDescent="0.25">
      <c r="A1885" s="115" t="s">
        <v>501</v>
      </c>
      <c r="B1885" s="104" t="s">
        <v>4953</v>
      </c>
      <c r="C1885" s="104">
        <v>16</v>
      </c>
      <c r="D1885" s="115" t="s">
        <v>8043</v>
      </c>
      <c r="E1885" s="31">
        <f t="shared" si="99"/>
        <v>141</v>
      </c>
      <c r="F1885" s="121">
        <f t="shared" si="100"/>
        <v>164.5</v>
      </c>
      <c r="G1885" s="21"/>
      <c r="H1885" s="31"/>
      <c r="I1885" s="121">
        <f t="shared" si="101"/>
        <v>99</v>
      </c>
      <c r="J1885" s="21"/>
      <c r="K1885" s="31"/>
      <c r="L1885" s="113">
        <v>8</v>
      </c>
      <c r="M1885" s="113">
        <v>189</v>
      </c>
      <c r="N1885" s="113">
        <v>461</v>
      </c>
      <c r="O1885" s="113"/>
      <c r="P1885" s="113">
        <v>67</v>
      </c>
      <c r="Q1885" s="113">
        <v>5</v>
      </c>
      <c r="R1885" s="113">
        <v>1</v>
      </c>
      <c r="S1885" s="113">
        <v>271</v>
      </c>
      <c r="T1885" s="113">
        <v>151</v>
      </c>
    </row>
    <row r="1886" spans="1:20" x14ac:dyDescent="0.25">
      <c r="A1886" s="115" t="s">
        <v>2852</v>
      </c>
      <c r="B1886" s="104" t="s">
        <v>4922</v>
      </c>
      <c r="C1886" s="104">
        <v>11</v>
      </c>
      <c r="D1886" s="115" t="s">
        <v>9018</v>
      </c>
      <c r="E1886" s="31">
        <f t="shared" si="99"/>
        <v>140.66666666666666</v>
      </c>
      <c r="F1886" s="121">
        <f t="shared" si="100"/>
        <v>89.75</v>
      </c>
      <c r="G1886" s="21"/>
      <c r="H1886" s="31"/>
      <c r="I1886" s="121">
        <f t="shared" si="101"/>
        <v>96.6</v>
      </c>
      <c r="J1886" s="21"/>
      <c r="K1886" s="31"/>
      <c r="L1886" s="113">
        <v>204</v>
      </c>
      <c r="M1886" s="113">
        <v>145</v>
      </c>
      <c r="N1886" s="113">
        <v>7</v>
      </c>
      <c r="O1886" s="113">
        <v>3</v>
      </c>
      <c r="P1886" s="113">
        <v>3</v>
      </c>
      <c r="Q1886" s="113">
        <v>58</v>
      </c>
      <c r="R1886" s="113">
        <v>16</v>
      </c>
      <c r="S1886" s="113">
        <v>58</v>
      </c>
      <c r="T1886" s="113">
        <v>348</v>
      </c>
    </row>
    <row r="1887" spans="1:20" x14ac:dyDescent="0.25">
      <c r="A1887" s="115" t="s">
        <v>2849</v>
      </c>
      <c r="B1887" s="104" t="s">
        <v>4940</v>
      </c>
      <c r="C1887" s="104">
        <v>13</v>
      </c>
      <c r="D1887" s="115" t="s">
        <v>6598</v>
      </c>
      <c r="E1887" s="31">
        <f t="shared" si="99"/>
        <v>140</v>
      </c>
      <c r="F1887" s="121">
        <f t="shared" si="100"/>
        <v>6.25</v>
      </c>
      <c r="G1887" s="21"/>
      <c r="H1887" s="31"/>
      <c r="I1887" s="121">
        <f t="shared" si="101"/>
        <v>122.2</v>
      </c>
      <c r="J1887" s="21"/>
      <c r="K1887" s="31"/>
      <c r="L1887" s="113"/>
      <c r="M1887" s="113"/>
      <c r="N1887" s="113">
        <v>9</v>
      </c>
      <c r="O1887" s="113">
        <v>16</v>
      </c>
      <c r="P1887" s="113">
        <v>85</v>
      </c>
      <c r="Q1887" s="113">
        <v>106</v>
      </c>
      <c r="R1887" s="113">
        <v>118</v>
      </c>
      <c r="S1887" s="113">
        <v>9</v>
      </c>
      <c r="T1887" s="113">
        <v>293</v>
      </c>
    </row>
    <row r="1888" spans="1:20" x14ac:dyDescent="0.25">
      <c r="A1888" s="115" t="s">
        <v>3421</v>
      </c>
      <c r="B1888" s="104" t="s">
        <v>4886</v>
      </c>
      <c r="C1888" s="104">
        <v>4</v>
      </c>
      <c r="D1888" s="115" t="s">
        <v>6454</v>
      </c>
      <c r="E1888" s="31">
        <f t="shared" ref="E1888:E1951" si="102">SUM(R1888:T1888)/3</f>
        <v>140</v>
      </c>
      <c r="F1888" s="121">
        <f t="shared" ref="F1888:F1951" si="103">SUM(L1888:O1888)/4</f>
        <v>97.75</v>
      </c>
      <c r="G1888" s="21"/>
      <c r="H1888" s="31"/>
      <c r="I1888" s="121">
        <f t="shared" ref="I1888:I1951" si="104">SUM(P1888:T1888)/5</f>
        <v>120.8</v>
      </c>
      <c r="J1888" s="21"/>
      <c r="K1888" s="31"/>
      <c r="L1888" s="113">
        <v>87</v>
      </c>
      <c r="M1888" s="113">
        <v>112</v>
      </c>
      <c r="N1888" s="113">
        <v>60</v>
      </c>
      <c r="O1888" s="113">
        <v>132</v>
      </c>
      <c r="P1888" s="113">
        <v>73</v>
      </c>
      <c r="Q1888" s="113">
        <v>111</v>
      </c>
      <c r="R1888" s="113">
        <v>154</v>
      </c>
      <c r="S1888" s="113">
        <v>130</v>
      </c>
      <c r="T1888" s="113">
        <v>136</v>
      </c>
    </row>
    <row r="1889" spans="1:20" x14ac:dyDescent="0.25">
      <c r="A1889" s="115" t="s">
        <v>810</v>
      </c>
      <c r="B1889" s="104" t="s">
        <v>4932</v>
      </c>
      <c r="C1889" s="104">
        <v>11</v>
      </c>
      <c r="D1889" s="115" t="s">
        <v>5760</v>
      </c>
      <c r="E1889" s="31">
        <f t="shared" si="102"/>
        <v>140</v>
      </c>
      <c r="F1889" s="121">
        <f t="shared" si="103"/>
        <v>122.5</v>
      </c>
      <c r="G1889" s="21"/>
      <c r="H1889" s="31"/>
      <c r="I1889" s="121">
        <f t="shared" si="104"/>
        <v>126.2</v>
      </c>
      <c r="J1889" s="21"/>
      <c r="K1889" s="31"/>
      <c r="L1889" s="113">
        <v>107</v>
      </c>
      <c r="M1889" s="113">
        <v>86</v>
      </c>
      <c r="N1889" s="113">
        <v>169</v>
      </c>
      <c r="O1889" s="113">
        <v>128</v>
      </c>
      <c r="P1889" s="113">
        <v>120</v>
      </c>
      <c r="Q1889" s="113">
        <v>91</v>
      </c>
      <c r="R1889" s="113">
        <v>164</v>
      </c>
      <c r="S1889" s="113">
        <v>146</v>
      </c>
      <c r="T1889" s="113">
        <v>110</v>
      </c>
    </row>
    <row r="1890" spans="1:20" x14ac:dyDescent="0.25">
      <c r="A1890" s="115" t="s">
        <v>1653</v>
      </c>
      <c r="B1890" s="104" t="s">
        <v>4931</v>
      </c>
      <c r="C1890" s="104">
        <v>11</v>
      </c>
      <c r="D1890" s="115" t="s">
        <v>7617</v>
      </c>
      <c r="E1890" s="31">
        <f t="shared" si="102"/>
        <v>140</v>
      </c>
      <c r="F1890" s="121">
        <f t="shared" si="103"/>
        <v>60.25</v>
      </c>
      <c r="G1890" s="21"/>
      <c r="H1890" s="31"/>
      <c r="I1890" s="121">
        <f t="shared" si="104"/>
        <v>109.6</v>
      </c>
      <c r="J1890" s="21"/>
      <c r="K1890" s="31"/>
      <c r="L1890" s="113">
        <v>10</v>
      </c>
      <c r="M1890" s="113">
        <v>57</v>
      </c>
      <c r="N1890" s="113">
        <v>67</v>
      </c>
      <c r="O1890" s="113">
        <v>107</v>
      </c>
      <c r="P1890" s="113">
        <v>86</v>
      </c>
      <c r="Q1890" s="113">
        <v>42</v>
      </c>
      <c r="R1890" s="113">
        <v>137</v>
      </c>
      <c r="S1890" s="113">
        <v>197</v>
      </c>
      <c r="T1890" s="113">
        <v>86</v>
      </c>
    </row>
    <row r="1891" spans="1:20" x14ac:dyDescent="0.25">
      <c r="A1891" s="115" t="s">
        <v>7397</v>
      </c>
      <c r="B1891" s="104" t="s">
        <v>4959</v>
      </c>
      <c r="C1891" s="104">
        <v>18</v>
      </c>
      <c r="D1891" s="115" t="s">
        <v>7398</v>
      </c>
      <c r="E1891" s="31">
        <f t="shared" si="102"/>
        <v>139.66666666666666</v>
      </c>
      <c r="F1891" s="121">
        <f t="shared" si="103"/>
        <v>1.5</v>
      </c>
      <c r="G1891" s="21"/>
      <c r="H1891" s="31"/>
      <c r="I1891" s="121">
        <f t="shared" si="104"/>
        <v>101.4</v>
      </c>
      <c r="J1891" s="21"/>
      <c r="K1891" s="31"/>
      <c r="L1891" s="113"/>
      <c r="M1891" s="113"/>
      <c r="N1891" s="113">
        <v>2</v>
      </c>
      <c r="O1891" s="113">
        <v>4</v>
      </c>
      <c r="P1891" s="113">
        <v>37</v>
      </c>
      <c r="Q1891" s="113">
        <v>51</v>
      </c>
      <c r="R1891" s="113">
        <v>64</v>
      </c>
      <c r="S1891" s="113">
        <v>175</v>
      </c>
      <c r="T1891" s="113">
        <v>180</v>
      </c>
    </row>
    <row r="1892" spans="1:20" x14ac:dyDescent="0.25">
      <c r="A1892" s="115" t="s">
        <v>689</v>
      </c>
      <c r="B1892" s="104" t="s">
        <v>4933</v>
      </c>
      <c r="C1892" s="104">
        <v>11</v>
      </c>
      <c r="D1892" s="115" t="s">
        <v>9059</v>
      </c>
      <c r="E1892" s="31">
        <f t="shared" si="102"/>
        <v>139.66666666666666</v>
      </c>
      <c r="F1892" s="121">
        <f t="shared" si="103"/>
        <v>318.75</v>
      </c>
      <c r="G1892" s="21"/>
      <c r="H1892" s="31"/>
      <c r="I1892" s="121">
        <f t="shared" si="104"/>
        <v>197</v>
      </c>
      <c r="J1892" s="21"/>
      <c r="K1892" s="31"/>
      <c r="L1892" s="113">
        <v>456</v>
      </c>
      <c r="M1892" s="113">
        <v>287</v>
      </c>
      <c r="N1892" s="113">
        <v>155</v>
      </c>
      <c r="O1892" s="113">
        <v>377</v>
      </c>
      <c r="P1892" s="113">
        <v>452</v>
      </c>
      <c r="Q1892" s="113">
        <v>114</v>
      </c>
      <c r="R1892" s="113">
        <v>116</v>
      </c>
      <c r="S1892" s="113">
        <v>200</v>
      </c>
      <c r="T1892" s="113">
        <v>103</v>
      </c>
    </row>
    <row r="1893" spans="1:20" x14ac:dyDescent="0.25">
      <c r="A1893" s="115" t="s">
        <v>7625</v>
      </c>
      <c r="B1893" s="104" t="s">
        <v>4938</v>
      </c>
      <c r="C1893" s="104">
        <v>13</v>
      </c>
      <c r="D1893" s="115" t="s">
        <v>7626</v>
      </c>
      <c r="E1893" s="31">
        <f t="shared" si="102"/>
        <v>138.66666666666666</v>
      </c>
      <c r="F1893" s="121">
        <f t="shared" si="103"/>
        <v>9.5</v>
      </c>
      <c r="G1893" s="21"/>
      <c r="H1893" s="31"/>
      <c r="I1893" s="121">
        <f t="shared" si="104"/>
        <v>94</v>
      </c>
      <c r="J1893" s="21"/>
      <c r="K1893" s="31"/>
      <c r="L1893" s="113"/>
      <c r="M1893" s="113"/>
      <c r="N1893" s="113"/>
      <c r="O1893" s="113">
        <v>38</v>
      </c>
      <c r="P1893" s="113">
        <v>18</v>
      </c>
      <c r="Q1893" s="113">
        <v>36</v>
      </c>
      <c r="R1893" s="113">
        <v>16</v>
      </c>
      <c r="S1893" s="113">
        <v>146</v>
      </c>
      <c r="T1893" s="113">
        <v>254</v>
      </c>
    </row>
    <row r="1894" spans="1:20" x14ac:dyDescent="0.25">
      <c r="A1894" s="115" t="s">
        <v>1057</v>
      </c>
      <c r="B1894" s="104" t="s">
        <v>4909</v>
      </c>
      <c r="C1894" s="104">
        <v>7</v>
      </c>
      <c r="D1894" s="115" t="s">
        <v>5366</v>
      </c>
      <c r="E1894" s="31">
        <f t="shared" si="102"/>
        <v>138.66666666666666</v>
      </c>
      <c r="F1894" s="121">
        <f t="shared" si="103"/>
        <v>16.5</v>
      </c>
      <c r="G1894" s="21"/>
      <c r="H1894" s="31"/>
      <c r="I1894" s="121">
        <f t="shared" si="104"/>
        <v>162.80000000000001</v>
      </c>
      <c r="J1894" s="21"/>
      <c r="K1894" s="31"/>
      <c r="L1894" s="113">
        <v>50</v>
      </c>
      <c r="M1894" s="113">
        <v>7</v>
      </c>
      <c r="N1894" s="113">
        <v>5</v>
      </c>
      <c r="O1894" s="113">
        <v>4</v>
      </c>
      <c r="P1894" s="113">
        <v>210</v>
      </c>
      <c r="Q1894" s="113">
        <v>188</v>
      </c>
      <c r="R1894" s="113">
        <v>214</v>
      </c>
      <c r="S1894" s="113">
        <v>52</v>
      </c>
      <c r="T1894" s="113">
        <v>150</v>
      </c>
    </row>
    <row r="1895" spans="1:20" x14ac:dyDescent="0.25">
      <c r="A1895" s="115" t="s">
        <v>2152</v>
      </c>
      <c r="B1895" s="104" t="s">
        <v>4943</v>
      </c>
      <c r="C1895" s="104">
        <v>15</v>
      </c>
      <c r="D1895" s="115" t="s">
        <v>9000</v>
      </c>
      <c r="E1895" s="31">
        <f t="shared" si="102"/>
        <v>138.33333333333334</v>
      </c>
      <c r="F1895" s="121">
        <f t="shared" si="103"/>
        <v>45.25</v>
      </c>
      <c r="G1895" s="21"/>
      <c r="H1895" s="31"/>
      <c r="I1895" s="121">
        <f t="shared" si="104"/>
        <v>100.2</v>
      </c>
      <c r="J1895" s="21"/>
      <c r="K1895" s="31"/>
      <c r="L1895" s="113">
        <v>30</v>
      </c>
      <c r="M1895" s="113">
        <v>63</v>
      </c>
      <c r="N1895" s="113">
        <v>25</v>
      </c>
      <c r="O1895" s="113">
        <v>63</v>
      </c>
      <c r="P1895" s="113">
        <v>27</v>
      </c>
      <c r="Q1895" s="113">
        <v>59</v>
      </c>
      <c r="R1895" s="113">
        <v>74</v>
      </c>
      <c r="S1895" s="113">
        <v>151</v>
      </c>
      <c r="T1895" s="113">
        <v>190</v>
      </c>
    </row>
    <row r="1896" spans="1:20" x14ac:dyDescent="0.25">
      <c r="A1896" s="115" t="s">
        <v>484</v>
      </c>
      <c r="B1896" s="104" t="s">
        <v>4890</v>
      </c>
      <c r="C1896" s="104">
        <v>4</v>
      </c>
      <c r="D1896" s="115" t="s">
        <v>6657</v>
      </c>
      <c r="E1896" s="31">
        <f t="shared" si="102"/>
        <v>138.33333333333334</v>
      </c>
      <c r="F1896" s="121">
        <f t="shared" si="103"/>
        <v>30.25</v>
      </c>
      <c r="G1896" s="21"/>
      <c r="H1896" s="31"/>
      <c r="I1896" s="121">
        <f t="shared" si="104"/>
        <v>132.19999999999999</v>
      </c>
      <c r="J1896" s="21"/>
      <c r="K1896" s="31"/>
      <c r="L1896" s="113">
        <v>8</v>
      </c>
      <c r="M1896" s="113">
        <v>37</v>
      </c>
      <c r="N1896" s="113">
        <v>25</v>
      </c>
      <c r="O1896" s="113">
        <v>51</v>
      </c>
      <c r="P1896" s="113">
        <v>25</v>
      </c>
      <c r="Q1896" s="113">
        <v>221</v>
      </c>
      <c r="R1896" s="113">
        <v>340</v>
      </c>
      <c r="S1896" s="113">
        <v>36</v>
      </c>
      <c r="T1896" s="113">
        <v>39</v>
      </c>
    </row>
    <row r="1897" spans="1:20" x14ac:dyDescent="0.25">
      <c r="A1897" s="115" t="s">
        <v>1395</v>
      </c>
      <c r="B1897" s="104" t="s">
        <v>4958</v>
      </c>
      <c r="C1897" s="104">
        <v>17</v>
      </c>
      <c r="D1897" s="115" t="s">
        <v>8016</v>
      </c>
      <c r="E1897" s="31">
        <f t="shared" si="102"/>
        <v>138</v>
      </c>
      <c r="F1897" s="121">
        <f t="shared" si="103"/>
        <v>177.5</v>
      </c>
      <c r="G1897" s="21"/>
      <c r="H1897" s="31"/>
      <c r="I1897" s="121">
        <f t="shared" si="104"/>
        <v>333.6</v>
      </c>
      <c r="J1897" s="21"/>
      <c r="K1897" s="31"/>
      <c r="L1897" s="113">
        <v>256</v>
      </c>
      <c r="M1897" s="113">
        <v>78</v>
      </c>
      <c r="N1897" s="113">
        <v>92</v>
      </c>
      <c r="O1897" s="113">
        <v>284</v>
      </c>
      <c r="P1897" s="113">
        <v>1200</v>
      </c>
      <c r="Q1897" s="113">
        <v>54</v>
      </c>
      <c r="R1897" s="113">
        <v>156</v>
      </c>
      <c r="S1897" s="113">
        <v>98</v>
      </c>
      <c r="T1897" s="113">
        <v>160</v>
      </c>
    </row>
    <row r="1898" spans="1:20" x14ac:dyDescent="0.25">
      <c r="A1898" s="115" t="s">
        <v>1299</v>
      </c>
      <c r="B1898" s="104" t="s">
        <v>4960</v>
      </c>
      <c r="C1898" s="104">
        <v>18</v>
      </c>
      <c r="D1898" s="115" t="s">
        <v>8034</v>
      </c>
      <c r="E1898" s="31">
        <f t="shared" si="102"/>
        <v>138</v>
      </c>
      <c r="F1898" s="121">
        <f t="shared" si="103"/>
        <v>9.5</v>
      </c>
      <c r="G1898" s="21"/>
      <c r="H1898" s="31"/>
      <c r="I1898" s="121">
        <f t="shared" si="104"/>
        <v>87.8</v>
      </c>
      <c r="J1898" s="21"/>
      <c r="K1898" s="31"/>
      <c r="L1898" s="113">
        <v>17</v>
      </c>
      <c r="M1898" s="113">
        <v>11</v>
      </c>
      <c r="N1898" s="113">
        <v>9</v>
      </c>
      <c r="O1898" s="113">
        <v>1</v>
      </c>
      <c r="P1898" s="113">
        <v>23</v>
      </c>
      <c r="Q1898" s="113">
        <v>2</v>
      </c>
      <c r="R1898" s="113">
        <v>0</v>
      </c>
      <c r="S1898" s="113">
        <v>277</v>
      </c>
      <c r="T1898" s="113">
        <v>137</v>
      </c>
    </row>
    <row r="1899" spans="1:20" x14ac:dyDescent="0.25">
      <c r="A1899" s="115" t="s">
        <v>1150</v>
      </c>
      <c r="B1899" s="104" t="s">
        <v>4895</v>
      </c>
      <c r="C1899" s="104">
        <v>5</v>
      </c>
      <c r="D1899" s="115" t="s">
        <v>6794</v>
      </c>
      <c r="E1899" s="31">
        <f t="shared" si="102"/>
        <v>137.66666666666666</v>
      </c>
      <c r="F1899" s="121">
        <f t="shared" si="103"/>
        <v>96</v>
      </c>
      <c r="G1899" s="21"/>
      <c r="H1899" s="31"/>
      <c r="I1899" s="121">
        <f t="shared" si="104"/>
        <v>150.19999999999999</v>
      </c>
      <c r="J1899" s="21"/>
      <c r="K1899" s="31"/>
      <c r="L1899" s="113">
        <v>46</v>
      </c>
      <c r="M1899" s="113">
        <v>23</v>
      </c>
      <c r="N1899" s="113">
        <v>68</v>
      </c>
      <c r="O1899" s="113">
        <v>247</v>
      </c>
      <c r="P1899" s="113">
        <v>241</v>
      </c>
      <c r="Q1899" s="113">
        <v>97</v>
      </c>
      <c r="R1899" s="113">
        <v>152</v>
      </c>
      <c r="S1899" s="113">
        <v>165</v>
      </c>
      <c r="T1899" s="113">
        <v>96</v>
      </c>
    </row>
    <row r="1900" spans="1:20" x14ac:dyDescent="0.25">
      <c r="A1900" s="115" t="s">
        <v>466</v>
      </c>
      <c r="B1900" s="104" t="s">
        <v>4942</v>
      </c>
      <c r="C1900" s="104">
        <v>15</v>
      </c>
      <c r="D1900" s="115" t="s">
        <v>7139</v>
      </c>
      <c r="E1900" s="31">
        <f t="shared" si="102"/>
        <v>137.33333333333334</v>
      </c>
      <c r="F1900" s="121">
        <f t="shared" si="103"/>
        <v>63</v>
      </c>
      <c r="G1900" s="21"/>
      <c r="H1900" s="31"/>
      <c r="I1900" s="121">
        <f t="shared" si="104"/>
        <v>84.2</v>
      </c>
      <c r="J1900" s="21"/>
      <c r="K1900" s="31"/>
      <c r="L1900" s="113">
        <v>10</v>
      </c>
      <c r="M1900" s="113">
        <v>12</v>
      </c>
      <c r="N1900" s="113"/>
      <c r="O1900" s="113">
        <v>230</v>
      </c>
      <c r="P1900" s="113">
        <v>9</v>
      </c>
      <c r="Q1900" s="113"/>
      <c r="R1900" s="113">
        <v>97</v>
      </c>
      <c r="S1900" s="113">
        <v>12</v>
      </c>
      <c r="T1900" s="113">
        <v>303</v>
      </c>
    </row>
    <row r="1901" spans="1:20" x14ac:dyDescent="0.25">
      <c r="A1901" s="115" t="s">
        <v>7258</v>
      </c>
      <c r="B1901" s="104" t="s">
        <v>4908</v>
      </c>
      <c r="C1901" s="104">
        <v>6</v>
      </c>
      <c r="D1901" s="115" t="s">
        <v>7259</v>
      </c>
      <c r="E1901" s="31">
        <f t="shared" si="102"/>
        <v>136.66666666666666</v>
      </c>
      <c r="F1901" s="121">
        <f t="shared" si="103"/>
        <v>11.75</v>
      </c>
      <c r="G1901" s="21"/>
      <c r="H1901" s="31"/>
      <c r="I1901" s="121">
        <f t="shared" si="104"/>
        <v>129.6</v>
      </c>
      <c r="J1901" s="21"/>
      <c r="K1901" s="31"/>
      <c r="L1901" s="113"/>
      <c r="M1901" s="113"/>
      <c r="N1901" s="113">
        <v>38</v>
      </c>
      <c r="O1901" s="113">
        <v>9</v>
      </c>
      <c r="P1901" s="113">
        <v>70</v>
      </c>
      <c r="Q1901" s="113">
        <v>168</v>
      </c>
      <c r="R1901" s="113">
        <v>73</v>
      </c>
      <c r="S1901" s="113">
        <v>137</v>
      </c>
      <c r="T1901" s="113">
        <v>200</v>
      </c>
    </row>
    <row r="1902" spans="1:20" x14ac:dyDescent="0.25">
      <c r="A1902" s="115" t="s">
        <v>2050</v>
      </c>
      <c r="B1902" s="104" t="s">
        <v>4953</v>
      </c>
      <c r="C1902" s="104">
        <v>16</v>
      </c>
      <c r="D1902" s="115" t="s">
        <v>5848</v>
      </c>
      <c r="E1902" s="31">
        <f t="shared" si="102"/>
        <v>136.33333333333334</v>
      </c>
      <c r="F1902" s="121">
        <f t="shared" si="103"/>
        <v>171.25</v>
      </c>
      <c r="G1902" s="21"/>
      <c r="H1902" s="31"/>
      <c r="I1902" s="121">
        <f t="shared" si="104"/>
        <v>263.39999999999998</v>
      </c>
      <c r="J1902" s="21"/>
      <c r="K1902" s="31"/>
      <c r="L1902" s="113">
        <v>111</v>
      </c>
      <c r="M1902" s="113">
        <v>377</v>
      </c>
      <c r="N1902" s="113">
        <v>127</v>
      </c>
      <c r="O1902" s="113">
        <v>70</v>
      </c>
      <c r="P1902" s="113">
        <v>652</v>
      </c>
      <c r="Q1902" s="113">
        <v>256</v>
      </c>
      <c r="R1902" s="113">
        <v>102</v>
      </c>
      <c r="S1902" s="113">
        <v>210</v>
      </c>
      <c r="T1902" s="113">
        <v>97</v>
      </c>
    </row>
    <row r="1903" spans="1:20" x14ac:dyDescent="0.25">
      <c r="A1903" s="115" t="s">
        <v>2222</v>
      </c>
      <c r="B1903" s="104" t="s">
        <v>4929</v>
      </c>
      <c r="C1903" s="104">
        <v>11</v>
      </c>
      <c r="D1903" s="115" t="s">
        <v>7178</v>
      </c>
      <c r="E1903" s="31">
        <f t="shared" si="102"/>
        <v>136</v>
      </c>
      <c r="F1903" s="121">
        <f t="shared" si="103"/>
        <v>84</v>
      </c>
      <c r="G1903" s="21"/>
      <c r="H1903" s="31"/>
      <c r="I1903" s="121">
        <f t="shared" si="104"/>
        <v>126.2</v>
      </c>
      <c r="J1903" s="21"/>
      <c r="K1903" s="31"/>
      <c r="L1903" s="113">
        <v>137</v>
      </c>
      <c r="M1903" s="113">
        <v>31</v>
      </c>
      <c r="N1903" s="113">
        <v>72</v>
      </c>
      <c r="O1903" s="113">
        <v>96</v>
      </c>
      <c r="P1903" s="113">
        <v>70</v>
      </c>
      <c r="Q1903" s="113">
        <v>153</v>
      </c>
      <c r="R1903" s="113">
        <v>72</v>
      </c>
      <c r="S1903" s="113">
        <v>152</v>
      </c>
      <c r="T1903" s="113">
        <v>184</v>
      </c>
    </row>
    <row r="1904" spans="1:20" x14ac:dyDescent="0.25">
      <c r="A1904" s="115" t="s">
        <v>1826</v>
      </c>
      <c r="B1904" s="104" t="s">
        <v>4918</v>
      </c>
      <c r="C1904" s="104">
        <v>10</v>
      </c>
      <c r="D1904" s="115" t="s">
        <v>7299</v>
      </c>
      <c r="E1904" s="31">
        <f t="shared" si="102"/>
        <v>136</v>
      </c>
      <c r="F1904" s="121">
        <f t="shared" si="103"/>
        <v>7.5</v>
      </c>
      <c r="G1904" s="21"/>
      <c r="H1904" s="31"/>
      <c r="I1904" s="121">
        <f t="shared" si="104"/>
        <v>105.8</v>
      </c>
      <c r="J1904" s="21"/>
      <c r="K1904" s="31"/>
      <c r="L1904" s="113"/>
      <c r="M1904" s="113"/>
      <c r="N1904" s="113">
        <v>15</v>
      </c>
      <c r="O1904" s="113">
        <v>15</v>
      </c>
      <c r="P1904" s="113">
        <v>34</v>
      </c>
      <c r="Q1904" s="113">
        <v>87</v>
      </c>
      <c r="R1904" s="113">
        <v>101</v>
      </c>
      <c r="S1904" s="113">
        <v>171</v>
      </c>
      <c r="T1904" s="113">
        <v>136</v>
      </c>
    </row>
    <row r="1905" spans="1:20" x14ac:dyDescent="0.25">
      <c r="A1905" s="115" t="s">
        <v>2951</v>
      </c>
      <c r="B1905" s="104" t="s">
        <v>4943</v>
      </c>
      <c r="C1905" s="104">
        <v>15</v>
      </c>
      <c r="D1905" s="115" t="s">
        <v>9002</v>
      </c>
      <c r="E1905" s="31">
        <f t="shared" si="102"/>
        <v>135.66666666666666</v>
      </c>
      <c r="F1905" s="121">
        <f t="shared" si="103"/>
        <v>44</v>
      </c>
      <c r="G1905" s="21"/>
      <c r="H1905" s="31"/>
      <c r="I1905" s="121">
        <f t="shared" si="104"/>
        <v>83.6</v>
      </c>
      <c r="J1905" s="21"/>
      <c r="K1905" s="31"/>
      <c r="L1905" s="113">
        <v>48</v>
      </c>
      <c r="M1905" s="113">
        <v>37</v>
      </c>
      <c r="N1905" s="113">
        <v>34</v>
      </c>
      <c r="O1905" s="113">
        <v>57</v>
      </c>
      <c r="P1905" s="113">
        <v>6</v>
      </c>
      <c r="Q1905" s="113">
        <v>5</v>
      </c>
      <c r="R1905" s="113">
        <v>38</v>
      </c>
      <c r="S1905" s="113">
        <v>308</v>
      </c>
      <c r="T1905" s="113">
        <v>61</v>
      </c>
    </row>
    <row r="1906" spans="1:20" x14ac:dyDescent="0.25">
      <c r="A1906" s="115" t="s">
        <v>1954</v>
      </c>
      <c r="B1906" s="104" t="s">
        <v>4919</v>
      </c>
      <c r="C1906" s="104">
        <v>10</v>
      </c>
      <c r="D1906" s="115" t="s">
        <v>6066</v>
      </c>
      <c r="E1906" s="31">
        <f t="shared" si="102"/>
        <v>135.66666666666666</v>
      </c>
      <c r="F1906" s="121">
        <f t="shared" si="103"/>
        <v>78.5</v>
      </c>
      <c r="G1906" s="21"/>
      <c r="H1906" s="31"/>
      <c r="I1906" s="121">
        <f t="shared" si="104"/>
        <v>162.19999999999999</v>
      </c>
      <c r="J1906" s="21"/>
      <c r="K1906" s="31"/>
      <c r="L1906" s="113">
        <v>54</v>
      </c>
      <c r="M1906" s="113">
        <v>156</v>
      </c>
      <c r="N1906" s="113">
        <v>54</v>
      </c>
      <c r="O1906" s="113">
        <v>50</v>
      </c>
      <c r="P1906" s="113">
        <v>151</v>
      </c>
      <c r="Q1906" s="113">
        <v>253</v>
      </c>
      <c r="R1906" s="113">
        <v>234</v>
      </c>
      <c r="S1906" s="113">
        <v>132</v>
      </c>
      <c r="T1906" s="113">
        <v>41</v>
      </c>
    </row>
    <row r="1907" spans="1:20" x14ac:dyDescent="0.25">
      <c r="A1907" s="115" t="s">
        <v>2190</v>
      </c>
      <c r="B1907" s="104" t="s">
        <v>4953</v>
      </c>
      <c r="C1907" s="104">
        <v>16</v>
      </c>
      <c r="D1907" s="115" t="s">
        <v>9234</v>
      </c>
      <c r="E1907" s="31">
        <f t="shared" si="102"/>
        <v>135.33333333333334</v>
      </c>
      <c r="F1907" s="121">
        <f t="shared" si="103"/>
        <v>83.75</v>
      </c>
      <c r="G1907" s="21"/>
      <c r="H1907" s="31"/>
      <c r="I1907" s="121">
        <f t="shared" si="104"/>
        <v>94.8</v>
      </c>
      <c r="J1907" s="21"/>
      <c r="K1907" s="31"/>
      <c r="L1907" s="113"/>
      <c r="M1907" s="113">
        <v>150</v>
      </c>
      <c r="N1907" s="113">
        <v>40</v>
      </c>
      <c r="O1907" s="113">
        <v>145</v>
      </c>
      <c r="P1907" s="113">
        <v>28</v>
      </c>
      <c r="Q1907" s="113">
        <v>40</v>
      </c>
      <c r="R1907" s="113">
        <v>71</v>
      </c>
      <c r="S1907" s="113">
        <v>112</v>
      </c>
      <c r="T1907" s="113">
        <v>223</v>
      </c>
    </row>
    <row r="1908" spans="1:20" x14ac:dyDescent="0.25">
      <c r="A1908" s="115" t="s">
        <v>1515</v>
      </c>
      <c r="B1908" s="104" t="s">
        <v>4890</v>
      </c>
      <c r="C1908" s="104">
        <v>4</v>
      </c>
      <c r="D1908" s="115" t="s">
        <v>6275</v>
      </c>
      <c r="E1908" s="31">
        <f t="shared" si="102"/>
        <v>135</v>
      </c>
      <c r="F1908" s="121">
        <f t="shared" si="103"/>
        <v>12.25</v>
      </c>
      <c r="G1908" s="21"/>
      <c r="H1908" s="31"/>
      <c r="I1908" s="121">
        <f t="shared" si="104"/>
        <v>88.4</v>
      </c>
      <c r="J1908" s="21"/>
      <c r="K1908" s="31"/>
      <c r="L1908" s="113">
        <v>6</v>
      </c>
      <c r="M1908" s="113">
        <v>7</v>
      </c>
      <c r="N1908" s="113">
        <v>28</v>
      </c>
      <c r="O1908" s="113">
        <v>8</v>
      </c>
      <c r="P1908" s="113">
        <v>12</v>
      </c>
      <c r="Q1908" s="113">
        <v>25</v>
      </c>
      <c r="R1908" s="113">
        <v>22</v>
      </c>
      <c r="S1908" s="113">
        <v>154</v>
      </c>
      <c r="T1908" s="113">
        <v>229</v>
      </c>
    </row>
    <row r="1909" spans="1:20" x14ac:dyDescent="0.25">
      <c r="A1909" s="115" t="s">
        <v>1660</v>
      </c>
      <c r="B1909" s="104" t="s">
        <v>4886</v>
      </c>
      <c r="C1909" s="104">
        <v>4</v>
      </c>
      <c r="D1909" s="115" t="s">
        <v>7483</v>
      </c>
      <c r="E1909" s="31">
        <f t="shared" si="102"/>
        <v>135</v>
      </c>
      <c r="F1909" s="121">
        <f t="shared" si="103"/>
        <v>56.75</v>
      </c>
      <c r="G1909" s="21"/>
      <c r="H1909" s="31"/>
      <c r="I1909" s="121">
        <f t="shared" si="104"/>
        <v>117.6</v>
      </c>
      <c r="J1909" s="21"/>
      <c r="K1909" s="31"/>
      <c r="L1909" s="113"/>
      <c r="M1909" s="113">
        <v>29</v>
      </c>
      <c r="N1909" s="113">
        <v>147</v>
      </c>
      <c r="O1909" s="113">
        <v>51</v>
      </c>
      <c r="P1909" s="113">
        <v>100</v>
      </c>
      <c r="Q1909" s="113">
        <v>83</v>
      </c>
      <c r="R1909" s="113">
        <v>109</v>
      </c>
      <c r="S1909" s="113">
        <v>131</v>
      </c>
      <c r="T1909" s="113">
        <v>165</v>
      </c>
    </row>
    <row r="1910" spans="1:20" x14ac:dyDescent="0.25">
      <c r="A1910" s="115" t="s">
        <v>1014</v>
      </c>
      <c r="B1910" s="104" t="s">
        <v>4903</v>
      </c>
      <c r="C1910" s="104">
        <v>6</v>
      </c>
      <c r="D1910" s="115" t="s">
        <v>7544</v>
      </c>
      <c r="E1910" s="31">
        <f t="shared" si="102"/>
        <v>135</v>
      </c>
      <c r="F1910" s="121">
        <f t="shared" si="103"/>
        <v>170.25</v>
      </c>
      <c r="G1910" s="21"/>
      <c r="H1910" s="31"/>
      <c r="I1910" s="121">
        <f t="shared" si="104"/>
        <v>133.19999999999999</v>
      </c>
      <c r="J1910" s="21"/>
      <c r="K1910" s="31"/>
      <c r="L1910" s="113">
        <v>57</v>
      </c>
      <c r="M1910" s="113">
        <v>92</v>
      </c>
      <c r="N1910" s="113">
        <v>273</v>
      </c>
      <c r="O1910" s="113">
        <v>259</v>
      </c>
      <c r="P1910" s="113">
        <v>145</v>
      </c>
      <c r="Q1910" s="113">
        <v>116</v>
      </c>
      <c r="R1910" s="113">
        <v>101</v>
      </c>
      <c r="S1910" s="113">
        <v>167</v>
      </c>
      <c r="T1910" s="113">
        <v>137</v>
      </c>
    </row>
    <row r="1911" spans="1:20" x14ac:dyDescent="0.25">
      <c r="A1911" s="115" t="s">
        <v>1042</v>
      </c>
      <c r="B1911" s="104" t="s">
        <v>4891</v>
      </c>
      <c r="C1911" s="104">
        <v>4</v>
      </c>
      <c r="D1911" s="115" t="s">
        <v>8380</v>
      </c>
      <c r="E1911" s="31">
        <f t="shared" si="102"/>
        <v>134.33333333333334</v>
      </c>
      <c r="F1911" s="121">
        <f t="shared" si="103"/>
        <v>51.5</v>
      </c>
      <c r="G1911" s="21"/>
      <c r="H1911" s="31"/>
      <c r="I1911" s="121">
        <f t="shared" si="104"/>
        <v>135.4</v>
      </c>
      <c r="J1911" s="21"/>
      <c r="K1911" s="31"/>
      <c r="L1911" s="113">
        <v>87</v>
      </c>
      <c r="M1911" s="113">
        <v>71</v>
      </c>
      <c r="N1911" s="113">
        <v>31</v>
      </c>
      <c r="O1911" s="113">
        <v>17</v>
      </c>
      <c r="P1911" s="113">
        <v>146</v>
      </c>
      <c r="Q1911" s="113">
        <v>128</v>
      </c>
      <c r="R1911" s="113">
        <v>112</v>
      </c>
      <c r="S1911" s="113">
        <v>257</v>
      </c>
      <c r="T1911" s="113">
        <v>34</v>
      </c>
    </row>
    <row r="1912" spans="1:20" x14ac:dyDescent="0.25">
      <c r="A1912" s="115" t="s">
        <v>2247</v>
      </c>
      <c r="B1912" s="104" t="s">
        <v>4953</v>
      </c>
      <c r="C1912" s="104">
        <v>16</v>
      </c>
      <c r="D1912" s="115" t="s">
        <v>8877</v>
      </c>
      <c r="E1912" s="31">
        <f t="shared" si="102"/>
        <v>133.66666666666666</v>
      </c>
      <c r="F1912" s="121">
        <f t="shared" si="103"/>
        <v>129.5</v>
      </c>
      <c r="G1912" s="21"/>
      <c r="H1912" s="31"/>
      <c r="I1912" s="121">
        <f t="shared" si="104"/>
        <v>88.8</v>
      </c>
      <c r="J1912" s="21"/>
      <c r="K1912" s="31"/>
      <c r="L1912" s="113">
        <v>50</v>
      </c>
      <c r="M1912" s="113">
        <v>17</v>
      </c>
      <c r="N1912" s="113">
        <v>441</v>
      </c>
      <c r="O1912" s="113">
        <v>10</v>
      </c>
      <c r="P1912" s="113">
        <v>33</v>
      </c>
      <c r="Q1912" s="113">
        <v>10</v>
      </c>
      <c r="R1912" s="113">
        <v>40</v>
      </c>
      <c r="S1912" s="113">
        <v>17</v>
      </c>
      <c r="T1912" s="113">
        <v>344</v>
      </c>
    </row>
    <row r="1913" spans="1:20" x14ac:dyDescent="0.25">
      <c r="A1913" s="115" t="s">
        <v>7933</v>
      </c>
      <c r="B1913" s="104" t="s">
        <v>4938</v>
      </c>
      <c r="C1913" s="104">
        <v>13</v>
      </c>
      <c r="D1913" s="115" t="s">
        <v>7934</v>
      </c>
      <c r="E1913" s="31">
        <f t="shared" si="102"/>
        <v>133.66666666666666</v>
      </c>
      <c r="F1913" s="121">
        <f t="shared" si="103"/>
        <v>19.5</v>
      </c>
      <c r="G1913" s="21"/>
      <c r="H1913" s="31"/>
      <c r="I1913" s="121">
        <f t="shared" si="104"/>
        <v>90.4</v>
      </c>
      <c r="J1913" s="21"/>
      <c r="K1913" s="31"/>
      <c r="L1913" s="113"/>
      <c r="M1913" s="113"/>
      <c r="N1913" s="113">
        <v>64</v>
      </c>
      <c r="O1913" s="113">
        <v>14</v>
      </c>
      <c r="P1913" s="113">
        <v>29</v>
      </c>
      <c r="Q1913" s="113">
        <v>22</v>
      </c>
      <c r="R1913" s="113">
        <v>93</v>
      </c>
      <c r="S1913" s="113">
        <v>195</v>
      </c>
      <c r="T1913" s="113">
        <v>113</v>
      </c>
    </row>
    <row r="1914" spans="1:20" x14ac:dyDescent="0.25">
      <c r="A1914" s="115" t="s">
        <v>2408</v>
      </c>
      <c r="B1914" s="104" t="s">
        <v>4909</v>
      </c>
      <c r="C1914" s="104">
        <v>7</v>
      </c>
      <c r="D1914" s="115" t="s">
        <v>7853</v>
      </c>
      <c r="E1914" s="31">
        <f t="shared" si="102"/>
        <v>133.33333333333334</v>
      </c>
      <c r="F1914" s="121">
        <f t="shared" si="103"/>
        <v>33.5</v>
      </c>
      <c r="G1914" s="21"/>
      <c r="H1914" s="31"/>
      <c r="I1914" s="121">
        <f t="shared" si="104"/>
        <v>120</v>
      </c>
      <c r="J1914" s="21"/>
      <c r="K1914" s="31"/>
      <c r="L1914" s="113">
        <v>8</v>
      </c>
      <c r="M1914" s="113">
        <v>4</v>
      </c>
      <c r="N1914" s="113">
        <v>17</v>
      </c>
      <c r="O1914" s="113">
        <v>105</v>
      </c>
      <c r="P1914" s="113">
        <v>24</v>
      </c>
      <c r="Q1914" s="113">
        <v>176</v>
      </c>
      <c r="R1914" s="113">
        <v>342</v>
      </c>
      <c r="S1914" s="113">
        <v>15</v>
      </c>
      <c r="T1914" s="113">
        <v>43</v>
      </c>
    </row>
    <row r="1915" spans="1:20" x14ac:dyDescent="0.25">
      <c r="A1915" s="115" t="s">
        <v>2721</v>
      </c>
      <c r="B1915" s="104" t="s">
        <v>4942</v>
      </c>
      <c r="C1915" s="104">
        <v>15</v>
      </c>
      <c r="D1915" s="115" t="s">
        <v>6139</v>
      </c>
      <c r="E1915" s="31">
        <f t="shared" si="102"/>
        <v>133</v>
      </c>
      <c r="F1915" s="121">
        <f t="shared" si="103"/>
        <v>23.25</v>
      </c>
      <c r="G1915" s="21"/>
      <c r="H1915" s="31"/>
      <c r="I1915" s="121">
        <f t="shared" si="104"/>
        <v>104.2</v>
      </c>
      <c r="J1915" s="21"/>
      <c r="K1915" s="31"/>
      <c r="L1915" s="113">
        <v>11</v>
      </c>
      <c r="M1915" s="113">
        <v>1</v>
      </c>
      <c r="N1915" s="113">
        <v>27</v>
      </c>
      <c r="O1915" s="113">
        <v>54</v>
      </c>
      <c r="P1915" s="113">
        <v>84</v>
      </c>
      <c r="Q1915" s="113">
        <v>38</v>
      </c>
      <c r="R1915" s="113">
        <v>176</v>
      </c>
      <c r="S1915" s="113">
        <v>104</v>
      </c>
      <c r="T1915" s="113">
        <v>119</v>
      </c>
    </row>
    <row r="1916" spans="1:20" x14ac:dyDescent="0.25">
      <c r="A1916" s="115" t="s">
        <v>8516</v>
      </c>
      <c r="B1916" s="104" t="s">
        <v>4874</v>
      </c>
      <c r="C1916" s="104">
        <v>1</v>
      </c>
      <c r="D1916" s="115" t="s">
        <v>8517</v>
      </c>
      <c r="E1916" s="31">
        <f t="shared" si="102"/>
        <v>132.66666666666666</v>
      </c>
      <c r="F1916" s="121">
        <f t="shared" si="103"/>
        <v>0</v>
      </c>
      <c r="G1916" s="21"/>
      <c r="H1916" s="31"/>
      <c r="I1916" s="121">
        <f t="shared" si="104"/>
        <v>79.599999999999994</v>
      </c>
      <c r="J1916" s="21"/>
      <c r="K1916" s="31"/>
      <c r="L1916" s="113"/>
      <c r="M1916" s="113"/>
      <c r="N1916" s="113"/>
      <c r="O1916" s="113"/>
      <c r="P1916" s="113"/>
      <c r="Q1916" s="113"/>
      <c r="R1916" s="113"/>
      <c r="S1916" s="113">
        <v>191</v>
      </c>
      <c r="T1916" s="113">
        <v>207</v>
      </c>
    </row>
    <row r="1917" spans="1:20" x14ac:dyDescent="0.25">
      <c r="A1917" s="115" t="s">
        <v>558</v>
      </c>
      <c r="B1917" s="104" t="s">
        <v>4901</v>
      </c>
      <c r="C1917" s="104">
        <v>6</v>
      </c>
      <c r="D1917" s="115" t="s">
        <v>7869</v>
      </c>
      <c r="E1917" s="31">
        <f t="shared" si="102"/>
        <v>132.66666666666666</v>
      </c>
      <c r="F1917" s="121">
        <f t="shared" si="103"/>
        <v>67.25</v>
      </c>
      <c r="G1917" s="21"/>
      <c r="H1917" s="31"/>
      <c r="I1917" s="121">
        <f t="shared" si="104"/>
        <v>133</v>
      </c>
      <c r="J1917" s="21"/>
      <c r="K1917" s="31"/>
      <c r="L1917" s="113"/>
      <c r="M1917" s="113">
        <v>28</v>
      </c>
      <c r="N1917" s="113">
        <v>64</v>
      </c>
      <c r="O1917" s="113">
        <v>177</v>
      </c>
      <c r="P1917" s="113">
        <v>136</v>
      </c>
      <c r="Q1917" s="113">
        <v>131</v>
      </c>
      <c r="R1917" s="113">
        <v>261</v>
      </c>
      <c r="S1917" s="113">
        <v>77</v>
      </c>
      <c r="T1917" s="113">
        <v>60</v>
      </c>
    </row>
    <row r="1918" spans="1:20" x14ac:dyDescent="0.25">
      <c r="A1918" s="115" t="s">
        <v>3932</v>
      </c>
      <c r="B1918" s="104" t="s">
        <v>4899</v>
      </c>
      <c r="C1918" s="104">
        <v>6</v>
      </c>
      <c r="D1918" s="115" t="s">
        <v>7059</v>
      </c>
      <c r="E1918" s="31">
        <f t="shared" si="102"/>
        <v>132</v>
      </c>
      <c r="F1918" s="121">
        <f t="shared" si="103"/>
        <v>11.5</v>
      </c>
      <c r="G1918" s="21"/>
      <c r="H1918" s="31"/>
      <c r="I1918" s="121">
        <f t="shared" si="104"/>
        <v>81.400000000000006</v>
      </c>
      <c r="J1918" s="21"/>
      <c r="K1918" s="31"/>
      <c r="L1918" s="113"/>
      <c r="M1918" s="113"/>
      <c r="N1918" s="113"/>
      <c r="O1918" s="113">
        <v>46</v>
      </c>
      <c r="P1918" s="113">
        <v>5</v>
      </c>
      <c r="Q1918" s="113">
        <v>6</v>
      </c>
      <c r="R1918" s="113">
        <v>113</v>
      </c>
      <c r="S1918" s="113">
        <v>208</v>
      </c>
      <c r="T1918" s="113">
        <v>75</v>
      </c>
    </row>
    <row r="1919" spans="1:20" x14ac:dyDescent="0.25">
      <c r="A1919" s="115" t="s">
        <v>3175</v>
      </c>
      <c r="B1919" s="104" t="s">
        <v>4902</v>
      </c>
      <c r="C1919" s="104">
        <v>6</v>
      </c>
      <c r="D1919" s="115" t="s">
        <v>7267</v>
      </c>
      <c r="E1919" s="31">
        <f t="shared" si="102"/>
        <v>132</v>
      </c>
      <c r="F1919" s="121">
        <f t="shared" si="103"/>
        <v>13.75</v>
      </c>
      <c r="G1919" s="21"/>
      <c r="H1919" s="31"/>
      <c r="I1919" s="121">
        <f t="shared" si="104"/>
        <v>131.4</v>
      </c>
      <c r="J1919" s="21"/>
      <c r="K1919" s="31"/>
      <c r="L1919" s="113">
        <v>28</v>
      </c>
      <c r="M1919" s="113"/>
      <c r="N1919" s="113">
        <v>5</v>
      </c>
      <c r="O1919" s="113">
        <v>22</v>
      </c>
      <c r="P1919" s="113">
        <v>73</v>
      </c>
      <c r="Q1919" s="113">
        <v>188</v>
      </c>
      <c r="R1919" s="113">
        <v>352</v>
      </c>
      <c r="S1919" s="113">
        <v>41</v>
      </c>
      <c r="T1919" s="113">
        <v>3</v>
      </c>
    </row>
    <row r="1920" spans="1:20" x14ac:dyDescent="0.25">
      <c r="A1920" s="115" t="s">
        <v>3006</v>
      </c>
      <c r="B1920" s="104" t="s">
        <v>4959</v>
      </c>
      <c r="C1920" s="104">
        <v>18</v>
      </c>
      <c r="D1920" s="115" t="s">
        <v>6231</v>
      </c>
      <c r="E1920" s="31">
        <f t="shared" si="102"/>
        <v>131.66666666666666</v>
      </c>
      <c r="F1920" s="121">
        <f t="shared" si="103"/>
        <v>99.25</v>
      </c>
      <c r="G1920" s="21"/>
      <c r="H1920" s="31"/>
      <c r="I1920" s="121">
        <f t="shared" si="104"/>
        <v>107.4</v>
      </c>
      <c r="J1920" s="21"/>
      <c r="K1920" s="31"/>
      <c r="L1920" s="113">
        <v>41</v>
      </c>
      <c r="M1920" s="113">
        <v>12</v>
      </c>
      <c r="N1920" s="113">
        <v>282</v>
      </c>
      <c r="O1920" s="113">
        <v>62</v>
      </c>
      <c r="P1920" s="113">
        <v>107</v>
      </c>
      <c r="Q1920" s="113">
        <v>35</v>
      </c>
      <c r="R1920" s="113">
        <v>151</v>
      </c>
      <c r="S1920" s="113">
        <v>74</v>
      </c>
      <c r="T1920" s="113">
        <v>170</v>
      </c>
    </row>
    <row r="1921" spans="1:20" x14ac:dyDescent="0.25">
      <c r="A1921" s="115" t="s">
        <v>923</v>
      </c>
      <c r="B1921" s="104" t="s">
        <v>4931</v>
      </c>
      <c r="C1921" s="104">
        <v>11</v>
      </c>
      <c r="D1921" s="115" t="s">
        <v>6187</v>
      </c>
      <c r="E1921" s="31">
        <f t="shared" si="102"/>
        <v>131.66666666666666</v>
      </c>
      <c r="F1921" s="121">
        <f t="shared" si="103"/>
        <v>39.25</v>
      </c>
      <c r="G1921" s="21"/>
      <c r="H1921" s="31"/>
      <c r="I1921" s="121">
        <f t="shared" si="104"/>
        <v>179.2</v>
      </c>
      <c r="J1921" s="21"/>
      <c r="K1921" s="31"/>
      <c r="L1921" s="113">
        <v>8</v>
      </c>
      <c r="M1921" s="113">
        <v>68</v>
      </c>
      <c r="N1921" s="113">
        <v>33</v>
      </c>
      <c r="O1921" s="113">
        <v>48</v>
      </c>
      <c r="P1921" s="113">
        <v>422</v>
      </c>
      <c r="Q1921" s="113">
        <v>79</v>
      </c>
      <c r="R1921" s="113">
        <v>134</v>
      </c>
      <c r="S1921" s="113">
        <v>133</v>
      </c>
      <c r="T1921" s="113">
        <v>128</v>
      </c>
    </row>
    <row r="1922" spans="1:20" x14ac:dyDescent="0.25">
      <c r="A1922" s="115" t="s">
        <v>1091</v>
      </c>
      <c r="B1922" s="104" t="s">
        <v>4959</v>
      </c>
      <c r="C1922" s="104">
        <v>18</v>
      </c>
      <c r="D1922" s="115" t="s">
        <v>6943</v>
      </c>
      <c r="E1922" s="31">
        <f t="shared" si="102"/>
        <v>131.66666666666666</v>
      </c>
      <c r="F1922" s="121">
        <f t="shared" si="103"/>
        <v>22</v>
      </c>
      <c r="G1922" s="21"/>
      <c r="H1922" s="31"/>
      <c r="I1922" s="121">
        <f t="shared" si="104"/>
        <v>80.400000000000006</v>
      </c>
      <c r="J1922" s="21"/>
      <c r="K1922" s="31"/>
      <c r="L1922" s="113">
        <v>33</v>
      </c>
      <c r="M1922" s="113">
        <v>42</v>
      </c>
      <c r="N1922" s="113">
        <v>3</v>
      </c>
      <c r="O1922" s="113">
        <v>10</v>
      </c>
      <c r="P1922" s="113">
        <v>4</v>
      </c>
      <c r="Q1922" s="113">
        <v>3</v>
      </c>
      <c r="R1922" s="113">
        <v>304</v>
      </c>
      <c r="S1922" s="113">
        <v>52</v>
      </c>
      <c r="T1922" s="113">
        <v>39</v>
      </c>
    </row>
    <row r="1923" spans="1:20" x14ac:dyDescent="0.25">
      <c r="A1923" s="115" t="s">
        <v>10368</v>
      </c>
      <c r="B1923" s="104" t="s">
        <v>4872</v>
      </c>
      <c r="C1923" s="104">
        <v>1</v>
      </c>
      <c r="D1923" s="115" t="s">
        <v>10369</v>
      </c>
      <c r="E1923" s="31">
        <f t="shared" si="102"/>
        <v>131.33333333333334</v>
      </c>
      <c r="F1923" s="121">
        <f t="shared" si="103"/>
        <v>32</v>
      </c>
      <c r="G1923" s="21"/>
      <c r="H1923" s="31"/>
      <c r="I1923" s="121">
        <f t="shared" si="104"/>
        <v>380.4</v>
      </c>
      <c r="J1923" s="21"/>
      <c r="K1923" s="31"/>
      <c r="L1923" s="113"/>
      <c r="M1923" s="113"/>
      <c r="N1923" s="113">
        <v>26</v>
      </c>
      <c r="O1923" s="113">
        <v>102</v>
      </c>
      <c r="P1923" s="113">
        <v>125</v>
      </c>
      <c r="Q1923" s="113">
        <v>1383</v>
      </c>
      <c r="R1923" s="113">
        <v>390</v>
      </c>
      <c r="S1923" s="113">
        <v>4</v>
      </c>
      <c r="T1923" s="113"/>
    </row>
    <row r="1924" spans="1:20" x14ac:dyDescent="0.25">
      <c r="A1924" s="115" t="s">
        <v>1725</v>
      </c>
      <c r="B1924" s="104" t="s">
        <v>4959</v>
      </c>
      <c r="C1924" s="104">
        <v>18</v>
      </c>
      <c r="D1924" s="115" t="s">
        <v>8467</v>
      </c>
      <c r="E1924" s="31">
        <f t="shared" si="102"/>
        <v>131</v>
      </c>
      <c r="F1924" s="121">
        <f t="shared" si="103"/>
        <v>154.25</v>
      </c>
      <c r="G1924" s="21"/>
      <c r="H1924" s="31"/>
      <c r="I1924" s="121">
        <f t="shared" si="104"/>
        <v>103.2</v>
      </c>
      <c r="J1924" s="21"/>
      <c r="K1924" s="31"/>
      <c r="L1924" s="113">
        <v>459</v>
      </c>
      <c r="M1924" s="113">
        <v>16</v>
      </c>
      <c r="N1924" s="113">
        <v>41</v>
      </c>
      <c r="O1924" s="113">
        <v>101</v>
      </c>
      <c r="P1924" s="113">
        <v>52</v>
      </c>
      <c r="Q1924" s="113">
        <v>71</v>
      </c>
      <c r="R1924" s="113">
        <v>93</v>
      </c>
      <c r="S1924" s="113">
        <v>75</v>
      </c>
      <c r="T1924" s="113">
        <v>225</v>
      </c>
    </row>
    <row r="1925" spans="1:20" x14ac:dyDescent="0.25">
      <c r="A1925" s="115" t="s">
        <v>2331</v>
      </c>
      <c r="B1925" s="104" t="s">
        <v>4959</v>
      </c>
      <c r="C1925" s="104">
        <v>18</v>
      </c>
      <c r="D1925" s="115" t="s">
        <v>5536</v>
      </c>
      <c r="E1925" s="31">
        <f t="shared" si="102"/>
        <v>130.33333333333334</v>
      </c>
      <c r="F1925" s="121">
        <f t="shared" si="103"/>
        <v>51.5</v>
      </c>
      <c r="G1925" s="21"/>
      <c r="H1925" s="31"/>
      <c r="I1925" s="121">
        <f t="shared" si="104"/>
        <v>94.2</v>
      </c>
      <c r="J1925" s="21"/>
      <c r="K1925" s="31"/>
      <c r="L1925" s="113">
        <v>11</v>
      </c>
      <c r="M1925" s="113">
        <v>42</v>
      </c>
      <c r="N1925" s="113">
        <v>144</v>
      </c>
      <c r="O1925" s="113">
        <v>9</v>
      </c>
      <c r="P1925" s="113">
        <v>50</v>
      </c>
      <c r="Q1925" s="113">
        <v>30</v>
      </c>
      <c r="R1925" s="113">
        <v>93</v>
      </c>
      <c r="S1925" s="113">
        <v>95</v>
      </c>
      <c r="T1925" s="113">
        <v>203</v>
      </c>
    </row>
    <row r="1926" spans="1:20" x14ac:dyDescent="0.25">
      <c r="A1926" s="115" t="s">
        <v>2531</v>
      </c>
      <c r="B1926" s="104" t="s">
        <v>4898</v>
      </c>
      <c r="C1926" s="104">
        <v>6</v>
      </c>
      <c r="D1926" s="115" t="s">
        <v>7702</v>
      </c>
      <c r="E1926" s="31">
        <f t="shared" si="102"/>
        <v>130.33333333333334</v>
      </c>
      <c r="F1926" s="121">
        <f t="shared" si="103"/>
        <v>62.75</v>
      </c>
      <c r="G1926" s="21"/>
      <c r="H1926" s="31"/>
      <c r="I1926" s="121">
        <f t="shared" si="104"/>
        <v>101</v>
      </c>
      <c r="J1926" s="21"/>
      <c r="K1926" s="31"/>
      <c r="L1926" s="113">
        <v>24</v>
      </c>
      <c r="M1926" s="113">
        <v>10</v>
      </c>
      <c r="N1926" s="113">
        <v>83</v>
      </c>
      <c r="O1926" s="113">
        <v>134</v>
      </c>
      <c r="P1926" s="113">
        <v>64</v>
      </c>
      <c r="Q1926" s="113">
        <v>50</v>
      </c>
      <c r="R1926" s="113">
        <v>231</v>
      </c>
      <c r="S1926" s="113">
        <v>116</v>
      </c>
      <c r="T1926" s="113">
        <v>44</v>
      </c>
    </row>
    <row r="1927" spans="1:20" x14ac:dyDescent="0.25">
      <c r="A1927" s="115" t="s">
        <v>374</v>
      </c>
      <c r="B1927" s="104" t="s">
        <v>4959</v>
      </c>
      <c r="C1927" s="104">
        <v>18</v>
      </c>
      <c r="D1927" s="115" t="s">
        <v>5878</v>
      </c>
      <c r="E1927" s="31">
        <f t="shared" si="102"/>
        <v>130</v>
      </c>
      <c r="F1927" s="121">
        <f t="shared" si="103"/>
        <v>383.5</v>
      </c>
      <c r="G1927" s="21"/>
      <c r="H1927" s="31"/>
      <c r="I1927" s="121">
        <f t="shared" si="104"/>
        <v>120.8</v>
      </c>
      <c r="J1927" s="21"/>
      <c r="K1927" s="31"/>
      <c r="L1927" s="113">
        <v>36</v>
      </c>
      <c r="M1927" s="113">
        <v>134</v>
      </c>
      <c r="N1927" s="113">
        <v>1285</v>
      </c>
      <c r="O1927" s="113">
        <v>79</v>
      </c>
      <c r="P1927" s="113">
        <v>20</v>
      </c>
      <c r="Q1927" s="113">
        <v>194</v>
      </c>
      <c r="R1927" s="113">
        <v>47</v>
      </c>
      <c r="S1927" s="113">
        <v>300</v>
      </c>
      <c r="T1927" s="113">
        <v>43</v>
      </c>
    </row>
    <row r="1928" spans="1:20" x14ac:dyDescent="0.25">
      <c r="A1928" s="115" t="s">
        <v>2612</v>
      </c>
      <c r="B1928" s="104" t="s">
        <v>4964</v>
      </c>
      <c r="C1928" s="104">
        <v>20</v>
      </c>
      <c r="D1928" s="115" t="s">
        <v>8703</v>
      </c>
      <c r="E1928" s="31">
        <f t="shared" si="102"/>
        <v>129.33333333333334</v>
      </c>
      <c r="F1928" s="121">
        <f t="shared" si="103"/>
        <v>25.75</v>
      </c>
      <c r="G1928" s="21"/>
      <c r="H1928" s="31"/>
      <c r="I1928" s="121">
        <f t="shared" si="104"/>
        <v>166.8</v>
      </c>
      <c r="J1928" s="21"/>
      <c r="K1928" s="31"/>
      <c r="L1928" s="113">
        <v>76</v>
      </c>
      <c r="M1928" s="113">
        <v>6</v>
      </c>
      <c r="N1928" s="113">
        <v>19</v>
      </c>
      <c r="O1928" s="113">
        <v>2</v>
      </c>
      <c r="P1928" s="113">
        <v>49</v>
      </c>
      <c r="Q1928" s="113">
        <v>397</v>
      </c>
      <c r="R1928" s="113">
        <v>141</v>
      </c>
      <c r="S1928" s="113">
        <v>92</v>
      </c>
      <c r="T1928" s="113">
        <v>155</v>
      </c>
    </row>
    <row r="1929" spans="1:20" x14ac:dyDescent="0.25">
      <c r="A1929" s="115" t="s">
        <v>448</v>
      </c>
      <c r="B1929" s="104" t="s">
        <v>4879</v>
      </c>
      <c r="C1929" s="104">
        <v>2</v>
      </c>
      <c r="D1929" s="115" t="s">
        <v>7830</v>
      </c>
      <c r="E1929" s="31">
        <f t="shared" si="102"/>
        <v>129</v>
      </c>
      <c r="F1929" s="121">
        <f t="shared" si="103"/>
        <v>938</v>
      </c>
      <c r="G1929" s="21"/>
      <c r="H1929" s="31"/>
      <c r="I1929" s="121">
        <f t="shared" si="104"/>
        <v>192.8</v>
      </c>
      <c r="J1929" s="21"/>
      <c r="K1929" s="31"/>
      <c r="L1929" s="113">
        <v>903</v>
      </c>
      <c r="M1929" s="113">
        <v>2006</v>
      </c>
      <c r="N1929" s="113">
        <v>560</v>
      </c>
      <c r="O1929" s="113">
        <v>283</v>
      </c>
      <c r="P1929" s="113">
        <v>409</v>
      </c>
      <c r="Q1929" s="113">
        <v>168</v>
      </c>
      <c r="R1929" s="113">
        <v>128</v>
      </c>
      <c r="S1929" s="113">
        <v>72</v>
      </c>
      <c r="T1929" s="113">
        <v>187</v>
      </c>
    </row>
    <row r="1930" spans="1:20" x14ac:dyDescent="0.25">
      <c r="A1930" s="115" t="s">
        <v>2270</v>
      </c>
      <c r="B1930" s="104" t="s">
        <v>4951</v>
      </c>
      <c r="C1930" s="104">
        <v>15</v>
      </c>
      <c r="D1930" s="115" t="s">
        <v>7108</v>
      </c>
      <c r="E1930" s="31">
        <f t="shared" si="102"/>
        <v>129</v>
      </c>
      <c r="F1930" s="121">
        <f t="shared" si="103"/>
        <v>67</v>
      </c>
      <c r="G1930" s="21"/>
      <c r="H1930" s="31"/>
      <c r="I1930" s="121">
        <f t="shared" si="104"/>
        <v>104</v>
      </c>
      <c r="J1930" s="21"/>
      <c r="K1930" s="31"/>
      <c r="L1930" s="113">
        <v>64</v>
      </c>
      <c r="M1930" s="113">
        <v>57</v>
      </c>
      <c r="N1930" s="113">
        <v>88</v>
      </c>
      <c r="O1930" s="113">
        <v>59</v>
      </c>
      <c r="P1930" s="113">
        <v>47</v>
      </c>
      <c r="Q1930" s="113">
        <v>86</v>
      </c>
      <c r="R1930" s="113">
        <v>86</v>
      </c>
      <c r="S1930" s="113">
        <v>217</v>
      </c>
      <c r="T1930" s="113">
        <v>84</v>
      </c>
    </row>
    <row r="1931" spans="1:20" x14ac:dyDescent="0.25">
      <c r="A1931" s="115" t="s">
        <v>1737</v>
      </c>
      <c r="B1931" s="104" t="s">
        <v>4957</v>
      </c>
      <c r="C1931" s="104">
        <v>17</v>
      </c>
      <c r="D1931" s="115" t="s">
        <v>6004</v>
      </c>
      <c r="E1931" s="31">
        <f t="shared" si="102"/>
        <v>128.66666666666666</v>
      </c>
      <c r="F1931" s="121">
        <f t="shared" si="103"/>
        <v>107.25</v>
      </c>
      <c r="G1931" s="21"/>
      <c r="H1931" s="31"/>
      <c r="I1931" s="121">
        <f t="shared" si="104"/>
        <v>88.6</v>
      </c>
      <c r="J1931" s="21"/>
      <c r="K1931" s="31"/>
      <c r="L1931" s="113">
        <v>160</v>
      </c>
      <c r="M1931" s="113">
        <v>46</v>
      </c>
      <c r="N1931" s="113">
        <v>95</v>
      </c>
      <c r="O1931" s="113">
        <v>128</v>
      </c>
      <c r="P1931" s="113">
        <v>10</v>
      </c>
      <c r="Q1931" s="113">
        <v>47</v>
      </c>
      <c r="R1931" s="113">
        <v>47</v>
      </c>
      <c r="S1931" s="113">
        <v>150</v>
      </c>
      <c r="T1931" s="113">
        <v>189</v>
      </c>
    </row>
    <row r="1932" spans="1:20" x14ac:dyDescent="0.25">
      <c r="A1932" s="115" t="s">
        <v>3224</v>
      </c>
      <c r="B1932" s="104" t="s">
        <v>4960</v>
      </c>
      <c r="C1932" s="104">
        <v>18</v>
      </c>
      <c r="D1932" s="115" t="s">
        <v>6962</v>
      </c>
      <c r="E1932" s="31">
        <f t="shared" si="102"/>
        <v>128.66666666666666</v>
      </c>
      <c r="F1932" s="121">
        <f t="shared" si="103"/>
        <v>33.25</v>
      </c>
      <c r="G1932" s="21"/>
      <c r="H1932" s="31"/>
      <c r="I1932" s="121">
        <f t="shared" si="104"/>
        <v>112</v>
      </c>
      <c r="J1932" s="21"/>
      <c r="K1932" s="31"/>
      <c r="L1932" s="113">
        <v>33</v>
      </c>
      <c r="M1932" s="113"/>
      <c r="N1932" s="113">
        <v>19</v>
      </c>
      <c r="O1932" s="113">
        <v>81</v>
      </c>
      <c r="P1932" s="113">
        <v>129</v>
      </c>
      <c r="Q1932" s="113">
        <v>45</v>
      </c>
      <c r="R1932" s="113">
        <v>243</v>
      </c>
      <c r="S1932" s="113">
        <v>132</v>
      </c>
      <c r="T1932" s="113">
        <v>11</v>
      </c>
    </row>
    <row r="1933" spans="1:20" x14ac:dyDescent="0.25">
      <c r="A1933" s="115" t="s">
        <v>983</v>
      </c>
      <c r="B1933" s="104" t="s">
        <v>4939</v>
      </c>
      <c r="C1933" s="104">
        <v>13</v>
      </c>
      <c r="D1933" s="115" t="s">
        <v>5827</v>
      </c>
      <c r="E1933" s="31">
        <f t="shared" si="102"/>
        <v>128</v>
      </c>
      <c r="F1933" s="121">
        <f t="shared" si="103"/>
        <v>208.5</v>
      </c>
      <c r="G1933" s="21"/>
      <c r="H1933" s="31"/>
      <c r="I1933" s="121">
        <f t="shared" si="104"/>
        <v>133.4</v>
      </c>
      <c r="J1933" s="21"/>
      <c r="K1933" s="31"/>
      <c r="L1933" s="113">
        <v>122</v>
      </c>
      <c r="M1933" s="113">
        <v>319</v>
      </c>
      <c r="N1933" s="113">
        <v>231</v>
      </c>
      <c r="O1933" s="113">
        <v>162</v>
      </c>
      <c r="P1933" s="113">
        <v>142</v>
      </c>
      <c r="Q1933" s="113">
        <v>141</v>
      </c>
      <c r="R1933" s="113">
        <v>175</v>
      </c>
      <c r="S1933" s="113">
        <v>97</v>
      </c>
      <c r="T1933" s="113">
        <v>112</v>
      </c>
    </row>
    <row r="1934" spans="1:20" x14ac:dyDescent="0.25">
      <c r="A1934" s="115" t="s">
        <v>664</v>
      </c>
      <c r="B1934" s="104" t="s">
        <v>4934</v>
      </c>
      <c r="C1934" s="104">
        <v>12</v>
      </c>
      <c r="D1934" s="115" t="s">
        <v>9039</v>
      </c>
      <c r="E1934" s="31">
        <f t="shared" si="102"/>
        <v>128</v>
      </c>
      <c r="F1934" s="121">
        <f t="shared" si="103"/>
        <v>93.75</v>
      </c>
      <c r="G1934" s="21"/>
      <c r="H1934" s="31"/>
      <c r="I1934" s="121">
        <f t="shared" si="104"/>
        <v>184.4</v>
      </c>
      <c r="J1934" s="21"/>
      <c r="K1934" s="31"/>
      <c r="L1934" s="113">
        <v>31</v>
      </c>
      <c r="M1934" s="113">
        <v>60</v>
      </c>
      <c r="N1934" s="113">
        <v>47</v>
      </c>
      <c r="O1934" s="113">
        <v>237</v>
      </c>
      <c r="P1934" s="113">
        <v>368</v>
      </c>
      <c r="Q1934" s="113">
        <v>170</v>
      </c>
      <c r="R1934" s="113">
        <v>172</v>
      </c>
      <c r="S1934" s="113">
        <v>115</v>
      </c>
      <c r="T1934" s="113">
        <v>97</v>
      </c>
    </row>
    <row r="1935" spans="1:20" x14ac:dyDescent="0.25">
      <c r="A1935" s="115" t="s">
        <v>1138</v>
      </c>
      <c r="B1935" s="104" t="s">
        <v>4963</v>
      </c>
      <c r="C1935" s="104">
        <v>20</v>
      </c>
      <c r="D1935" s="115" t="s">
        <v>8022</v>
      </c>
      <c r="E1935" s="31">
        <f t="shared" si="102"/>
        <v>127.66666666666667</v>
      </c>
      <c r="F1935" s="121">
        <f t="shared" si="103"/>
        <v>410.5</v>
      </c>
      <c r="G1935" s="21"/>
      <c r="H1935" s="31"/>
      <c r="I1935" s="121">
        <f t="shared" si="104"/>
        <v>126.6</v>
      </c>
      <c r="J1935" s="21"/>
      <c r="K1935" s="31"/>
      <c r="L1935" s="113">
        <v>261</v>
      </c>
      <c r="M1935" s="113">
        <v>996</v>
      </c>
      <c r="N1935" s="113">
        <v>122</v>
      </c>
      <c r="O1935" s="113">
        <v>263</v>
      </c>
      <c r="P1935" s="113">
        <v>138</v>
      </c>
      <c r="Q1935" s="113">
        <v>112</v>
      </c>
      <c r="R1935" s="113">
        <v>110</v>
      </c>
      <c r="S1935" s="113">
        <v>86</v>
      </c>
      <c r="T1935" s="113">
        <v>187</v>
      </c>
    </row>
    <row r="1936" spans="1:20" x14ac:dyDescent="0.25">
      <c r="A1936" s="115" t="s">
        <v>1818</v>
      </c>
      <c r="B1936" s="104" t="s">
        <v>4953</v>
      </c>
      <c r="C1936" s="104">
        <v>16</v>
      </c>
      <c r="D1936" s="115" t="s">
        <v>5343</v>
      </c>
      <c r="E1936" s="31">
        <f t="shared" si="102"/>
        <v>127.33333333333333</v>
      </c>
      <c r="F1936" s="121">
        <f t="shared" si="103"/>
        <v>190.5</v>
      </c>
      <c r="G1936" s="21"/>
      <c r="H1936" s="31"/>
      <c r="I1936" s="121">
        <f t="shared" si="104"/>
        <v>105</v>
      </c>
      <c r="J1936" s="21"/>
      <c r="K1936" s="31"/>
      <c r="L1936" s="113">
        <v>4</v>
      </c>
      <c r="M1936" s="113">
        <v>246</v>
      </c>
      <c r="N1936" s="113">
        <v>391</v>
      </c>
      <c r="O1936" s="113">
        <v>121</v>
      </c>
      <c r="P1936" s="113">
        <v>53</v>
      </c>
      <c r="Q1936" s="113">
        <v>90</v>
      </c>
      <c r="R1936" s="113">
        <v>48</v>
      </c>
      <c r="S1936" s="113">
        <v>71</v>
      </c>
      <c r="T1936" s="113">
        <v>263</v>
      </c>
    </row>
    <row r="1937" spans="1:20" x14ac:dyDescent="0.25">
      <c r="A1937" s="115" t="s">
        <v>992</v>
      </c>
      <c r="B1937" s="104" t="s">
        <v>4957</v>
      </c>
      <c r="C1937" s="104">
        <v>17</v>
      </c>
      <c r="D1937" s="115" t="s">
        <v>5655</v>
      </c>
      <c r="E1937" s="31">
        <f t="shared" si="102"/>
        <v>127.33333333333333</v>
      </c>
      <c r="F1937" s="121">
        <f t="shared" si="103"/>
        <v>105.5</v>
      </c>
      <c r="G1937" s="21"/>
      <c r="H1937" s="31"/>
      <c r="I1937" s="121">
        <f t="shared" si="104"/>
        <v>205.2</v>
      </c>
      <c r="J1937" s="21"/>
      <c r="K1937" s="31"/>
      <c r="L1937" s="113">
        <v>12</v>
      </c>
      <c r="M1937" s="113">
        <v>74</v>
      </c>
      <c r="N1937" s="113">
        <v>123</v>
      </c>
      <c r="O1937" s="113">
        <v>213</v>
      </c>
      <c r="P1937" s="113">
        <v>308</v>
      </c>
      <c r="Q1937" s="113">
        <v>336</v>
      </c>
      <c r="R1937" s="113">
        <v>188</v>
      </c>
      <c r="S1937" s="113">
        <v>35</v>
      </c>
      <c r="T1937" s="113">
        <v>159</v>
      </c>
    </row>
    <row r="1938" spans="1:20" x14ac:dyDescent="0.25">
      <c r="A1938" s="115" t="s">
        <v>853</v>
      </c>
      <c r="B1938" s="104" t="s">
        <v>4904</v>
      </c>
      <c r="C1938" s="104">
        <v>6</v>
      </c>
      <c r="D1938" s="115" t="s">
        <v>6691</v>
      </c>
      <c r="E1938" s="31">
        <f t="shared" si="102"/>
        <v>127.33333333333333</v>
      </c>
      <c r="F1938" s="121">
        <f t="shared" si="103"/>
        <v>115.25</v>
      </c>
      <c r="G1938" s="21"/>
      <c r="H1938" s="31"/>
      <c r="I1938" s="121">
        <f t="shared" si="104"/>
        <v>798.4</v>
      </c>
      <c r="J1938" s="21"/>
      <c r="K1938" s="31"/>
      <c r="L1938" s="113">
        <v>113</v>
      </c>
      <c r="M1938" s="113">
        <v>240</v>
      </c>
      <c r="N1938" s="113">
        <v>65</v>
      </c>
      <c r="O1938" s="113">
        <v>43</v>
      </c>
      <c r="P1938" s="113">
        <v>3480</v>
      </c>
      <c r="Q1938" s="113">
        <v>130</v>
      </c>
      <c r="R1938" s="113">
        <v>153</v>
      </c>
      <c r="S1938" s="113">
        <v>77</v>
      </c>
      <c r="T1938" s="113">
        <v>152</v>
      </c>
    </row>
    <row r="1939" spans="1:20" x14ac:dyDescent="0.25">
      <c r="A1939" s="115" t="s">
        <v>2445</v>
      </c>
      <c r="B1939" s="104" t="s">
        <v>4960</v>
      </c>
      <c r="C1939" s="104">
        <v>18</v>
      </c>
      <c r="D1939" s="115" t="s">
        <v>8964</v>
      </c>
      <c r="E1939" s="31">
        <f t="shared" si="102"/>
        <v>127.33333333333333</v>
      </c>
      <c r="F1939" s="121">
        <f t="shared" si="103"/>
        <v>404.25</v>
      </c>
      <c r="G1939" s="21"/>
      <c r="H1939" s="31"/>
      <c r="I1939" s="121">
        <f t="shared" si="104"/>
        <v>162.80000000000001</v>
      </c>
      <c r="J1939" s="21"/>
      <c r="K1939" s="31"/>
      <c r="L1939" s="113">
        <v>219</v>
      </c>
      <c r="M1939" s="113">
        <v>344</v>
      </c>
      <c r="N1939" s="113">
        <v>391</v>
      </c>
      <c r="O1939" s="113">
        <v>663</v>
      </c>
      <c r="P1939" s="113">
        <v>406</v>
      </c>
      <c r="Q1939" s="113">
        <v>26</v>
      </c>
      <c r="R1939" s="113">
        <v>124</v>
      </c>
      <c r="S1939" s="113">
        <v>114</v>
      </c>
      <c r="T1939" s="113">
        <v>144</v>
      </c>
    </row>
    <row r="1940" spans="1:20" x14ac:dyDescent="0.25">
      <c r="A1940" s="115" t="s">
        <v>132</v>
      </c>
      <c r="B1940" s="104" t="s">
        <v>4942</v>
      </c>
      <c r="C1940" s="104">
        <v>15</v>
      </c>
      <c r="D1940" s="115" t="s">
        <v>7210</v>
      </c>
      <c r="E1940" s="31">
        <f t="shared" si="102"/>
        <v>126.66666666666667</v>
      </c>
      <c r="F1940" s="121">
        <f t="shared" si="103"/>
        <v>0</v>
      </c>
      <c r="G1940" s="21"/>
      <c r="H1940" s="31"/>
      <c r="I1940" s="121">
        <f t="shared" si="104"/>
        <v>76.2</v>
      </c>
      <c r="J1940" s="21"/>
      <c r="K1940" s="31"/>
      <c r="L1940" s="113"/>
      <c r="M1940" s="113"/>
      <c r="N1940" s="113"/>
      <c r="O1940" s="113"/>
      <c r="P1940" s="113">
        <v>1</v>
      </c>
      <c r="Q1940" s="113"/>
      <c r="R1940" s="113">
        <v>73</v>
      </c>
      <c r="S1940" s="113">
        <v>51</v>
      </c>
      <c r="T1940" s="113">
        <v>256</v>
      </c>
    </row>
    <row r="1941" spans="1:20" x14ac:dyDescent="0.25">
      <c r="A1941" s="115" t="s">
        <v>1490</v>
      </c>
      <c r="B1941" s="104" t="s">
        <v>4942</v>
      </c>
      <c r="C1941" s="104">
        <v>15</v>
      </c>
      <c r="D1941" s="115" t="s">
        <v>6284</v>
      </c>
      <c r="E1941" s="31">
        <f t="shared" si="102"/>
        <v>126.66666666666667</v>
      </c>
      <c r="F1941" s="121">
        <f t="shared" si="103"/>
        <v>185.5</v>
      </c>
      <c r="G1941" s="21"/>
      <c r="H1941" s="31"/>
      <c r="I1941" s="121">
        <f t="shared" si="104"/>
        <v>106.8</v>
      </c>
      <c r="J1941" s="21"/>
      <c r="K1941" s="31"/>
      <c r="L1941" s="113">
        <v>62</v>
      </c>
      <c r="M1941" s="113">
        <v>27</v>
      </c>
      <c r="N1941" s="113">
        <v>300</v>
      </c>
      <c r="O1941" s="113">
        <v>353</v>
      </c>
      <c r="P1941" s="113">
        <v>65</v>
      </c>
      <c r="Q1941" s="113">
        <v>89</v>
      </c>
      <c r="R1941" s="113">
        <v>112</v>
      </c>
      <c r="S1941" s="113">
        <v>64</v>
      </c>
      <c r="T1941" s="113">
        <v>204</v>
      </c>
    </row>
    <row r="1942" spans="1:20" x14ac:dyDescent="0.25">
      <c r="A1942" s="115" t="s">
        <v>1219</v>
      </c>
      <c r="B1942" s="104" t="s">
        <v>4954</v>
      </c>
      <c r="C1942" s="104">
        <v>16</v>
      </c>
      <c r="D1942" s="115" t="s">
        <v>7086</v>
      </c>
      <c r="E1942" s="31">
        <f t="shared" si="102"/>
        <v>126.66666666666667</v>
      </c>
      <c r="F1942" s="121">
        <f t="shared" si="103"/>
        <v>50</v>
      </c>
      <c r="G1942" s="21"/>
      <c r="H1942" s="31"/>
      <c r="I1942" s="121">
        <f t="shared" si="104"/>
        <v>98.4</v>
      </c>
      <c r="J1942" s="21"/>
      <c r="K1942" s="31"/>
      <c r="L1942" s="113">
        <v>28</v>
      </c>
      <c r="M1942" s="113">
        <v>77</v>
      </c>
      <c r="N1942" s="113">
        <v>72</v>
      </c>
      <c r="O1942" s="113">
        <v>23</v>
      </c>
      <c r="P1942" s="113">
        <v>49</v>
      </c>
      <c r="Q1942" s="113">
        <v>63</v>
      </c>
      <c r="R1942" s="113">
        <v>167</v>
      </c>
      <c r="S1942" s="113">
        <v>72</v>
      </c>
      <c r="T1942" s="113">
        <v>141</v>
      </c>
    </row>
    <row r="1943" spans="1:20" x14ac:dyDescent="0.25">
      <c r="A1943" s="115" t="s">
        <v>2198</v>
      </c>
      <c r="B1943" s="104" t="s">
        <v>4931</v>
      </c>
      <c r="C1943" s="104">
        <v>11</v>
      </c>
      <c r="D1943" s="115" t="s">
        <v>6371</v>
      </c>
      <c r="E1943" s="31">
        <f t="shared" si="102"/>
        <v>126.66666666666667</v>
      </c>
      <c r="F1943" s="121">
        <f t="shared" si="103"/>
        <v>1.75</v>
      </c>
      <c r="G1943" s="21"/>
      <c r="H1943" s="31"/>
      <c r="I1943" s="121">
        <f t="shared" si="104"/>
        <v>76.2</v>
      </c>
      <c r="J1943" s="21"/>
      <c r="K1943" s="31"/>
      <c r="L1943" s="113"/>
      <c r="M1943" s="113">
        <v>1</v>
      </c>
      <c r="N1943" s="113">
        <v>5</v>
      </c>
      <c r="O1943" s="113">
        <v>1</v>
      </c>
      <c r="P1943" s="113">
        <v>1</v>
      </c>
      <c r="Q1943" s="113"/>
      <c r="R1943" s="113">
        <v>44</v>
      </c>
      <c r="S1943" s="113">
        <v>298</v>
      </c>
      <c r="T1943" s="113">
        <v>38</v>
      </c>
    </row>
    <row r="1944" spans="1:20" x14ac:dyDescent="0.25">
      <c r="A1944" s="115" t="s">
        <v>1055</v>
      </c>
      <c r="B1944" s="104" t="s">
        <v>4954</v>
      </c>
      <c r="C1944" s="104">
        <v>16</v>
      </c>
      <c r="D1944" s="115" t="s">
        <v>5919</v>
      </c>
      <c r="E1944" s="31">
        <f t="shared" si="102"/>
        <v>126.33333333333333</v>
      </c>
      <c r="F1944" s="121">
        <f t="shared" si="103"/>
        <v>40.25</v>
      </c>
      <c r="G1944" s="21"/>
      <c r="H1944" s="31"/>
      <c r="I1944" s="121">
        <f t="shared" si="104"/>
        <v>86.2</v>
      </c>
      <c r="J1944" s="21"/>
      <c r="K1944" s="31"/>
      <c r="L1944" s="113">
        <v>36</v>
      </c>
      <c r="M1944" s="113">
        <v>11</v>
      </c>
      <c r="N1944" s="113">
        <v>97</v>
      </c>
      <c r="O1944" s="113">
        <v>17</v>
      </c>
      <c r="P1944" s="113">
        <v>29</v>
      </c>
      <c r="Q1944" s="113">
        <v>23</v>
      </c>
      <c r="R1944" s="113">
        <v>48</v>
      </c>
      <c r="S1944" s="113">
        <v>59</v>
      </c>
      <c r="T1944" s="113">
        <v>272</v>
      </c>
    </row>
    <row r="1945" spans="1:20" x14ac:dyDescent="0.25">
      <c r="A1945" s="115" t="s">
        <v>2153</v>
      </c>
      <c r="B1945" s="104" t="s">
        <v>4953</v>
      </c>
      <c r="C1945" s="104">
        <v>16</v>
      </c>
      <c r="D1945" s="115" t="s">
        <v>9220</v>
      </c>
      <c r="E1945" s="31">
        <f t="shared" si="102"/>
        <v>126.33333333333333</v>
      </c>
      <c r="F1945" s="121">
        <f t="shared" si="103"/>
        <v>71.25</v>
      </c>
      <c r="G1945" s="21"/>
      <c r="H1945" s="31"/>
      <c r="I1945" s="121">
        <f t="shared" si="104"/>
        <v>152</v>
      </c>
      <c r="J1945" s="21"/>
      <c r="K1945" s="31"/>
      <c r="L1945" s="113">
        <v>64</v>
      </c>
      <c r="M1945" s="113">
        <v>86</v>
      </c>
      <c r="N1945" s="113">
        <v>71</v>
      </c>
      <c r="O1945" s="113">
        <v>64</v>
      </c>
      <c r="P1945" s="113">
        <v>99</v>
      </c>
      <c r="Q1945" s="113">
        <v>282</v>
      </c>
      <c r="R1945" s="113">
        <v>87</v>
      </c>
      <c r="S1945" s="113">
        <v>102</v>
      </c>
      <c r="T1945" s="113">
        <v>190</v>
      </c>
    </row>
    <row r="1946" spans="1:20" x14ac:dyDescent="0.25">
      <c r="A1946" s="115" t="s">
        <v>1906</v>
      </c>
      <c r="B1946" s="104" t="s">
        <v>4954</v>
      </c>
      <c r="C1946" s="104">
        <v>16</v>
      </c>
      <c r="D1946" s="115" t="s">
        <v>7764</v>
      </c>
      <c r="E1946" s="31">
        <f t="shared" si="102"/>
        <v>126.33333333333333</v>
      </c>
      <c r="F1946" s="121">
        <f t="shared" si="103"/>
        <v>12.5</v>
      </c>
      <c r="G1946" s="21"/>
      <c r="H1946" s="31"/>
      <c r="I1946" s="121">
        <f t="shared" si="104"/>
        <v>119</v>
      </c>
      <c r="J1946" s="21"/>
      <c r="K1946" s="31"/>
      <c r="L1946" s="113">
        <v>9</v>
      </c>
      <c r="M1946" s="113">
        <v>6</v>
      </c>
      <c r="N1946" s="113">
        <v>20</v>
      </c>
      <c r="O1946" s="113">
        <v>15</v>
      </c>
      <c r="P1946" s="113">
        <v>123</v>
      </c>
      <c r="Q1946" s="113">
        <v>93</v>
      </c>
      <c r="R1946" s="113">
        <v>86</v>
      </c>
      <c r="S1946" s="113">
        <v>105</v>
      </c>
      <c r="T1946" s="113">
        <v>188</v>
      </c>
    </row>
    <row r="1947" spans="1:20" x14ac:dyDescent="0.25">
      <c r="A1947" s="115" t="s">
        <v>1164</v>
      </c>
      <c r="B1947" s="104" t="s">
        <v>4877</v>
      </c>
      <c r="C1947" s="104">
        <v>2</v>
      </c>
      <c r="D1947" s="115" t="s">
        <v>5419</v>
      </c>
      <c r="E1947" s="31">
        <f t="shared" si="102"/>
        <v>126.33333333333333</v>
      </c>
      <c r="F1947" s="121">
        <f t="shared" si="103"/>
        <v>86.75</v>
      </c>
      <c r="G1947" s="21"/>
      <c r="H1947" s="31"/>
      <c r="I1947" s="121">
        <f t="shared" si="104"/>
        <v>141.4</v>
      </c>
      <c r="J1947" s="21"/>
      <c r="K1947" s="31"/>
      <c r="L1947" s="113">
        <v>51</v>
      </c>
      <c r="M1947" s="113">
        <v>72</v>
      </c>
      <c r="N1947" s="113">
        <v>42</v>
      </c>
      <c r="O1947" s="113">
        <v>182</v>
      </c>
      <c r="P1947" s="113">
        <v>151</v>
      </c>
      <c r="Q1947" s="113">
        <v>177</v>
      </c>
      <c r="R1947" s="113">
        <v>226</v>
      </c>
      <c r="S1947" s="113">
        <v>113</v>
      </c>
      <c r="T1947" s="113">
        <v>40</v>
      </c>
    </row>
    <row r="1948" spans="1:20" x14ac:dyDescent="0.25">
      <c r="A1948" s="115" t="s">
        <v>2632</v>
      </c>
      <c r="B1948" s="104" t="s">
        <v>4959</v>
      </c>
      <c r="C1948" s="104">
        <v>18</v>
      </c>
      <c r="D1948" s="115" t="s">
        <v>8720</v>
      </c>
      <c r="E1948" s="31">
        <f t="shared" si="102"/>
        <v>125.66666666666667</v>
      </c>
      <c r="F1948" s="121">
        <f t="shared" si="103"/>
        <v>71.25</v>
      </c>
      <c r="G1948" s="21"/>
      <c r="H1948" s="31"/>
      <c r="I1948" s="121">
        <f t="shared" si="104"/>
        <v>105.6</v>
      </c>
      <c r="J1948" s="21"/>
      <c r="K1948" s="31"/>
      <c r="L1948" s="113">
        <v>1</v>
      </c>
      <c r="M1948" s="113">
        <v>10</v>
      </c>
      <c r="N1948" s="113">
        <v>137</v>
      </c>
      <c r="O1948" s="113">
        <v>137</v>
      </c>
      <c r="P1948" s="113">
        <v>45</v>
      </c>
      <c r="Q1948" s="113">
        <v>106</v>
      </c>
      <c r="R1948" s="113">
        <v>73</v>
      </c>
      <c r="S1948" s="113">
        <v>139</v>
      </c>
      <c r="T1948" s="113">
        <v>165</v>
      </c>
    </row>
    <row r="1949" spans="1:20" x14ac:dyDescent="0.25">
      <c r="A1949" s="115" t="s">
        <v>2143</v>
      </c>
      <c r="B1949" s="104" t="s">
        <v>4907</v>
      </c>
      <c r="C1949" s="104">
        <v>6</v>
      </c>
      <c r="D1949" s="115" t="s">
        <v>8168</v>
      </c>
      <c r="E1949" s="31">
        <f t="shared" si="102"/>
        <v>125.66666666666667</v>
      </c>
      <c r="F1949" s="121">
        <f t="shared" si="103"/>
        <v>17.25</v>
      </c>
      <c r="G1949" s="21"/>
      <c r="H1949" s="31"/>
      <c r="I1949" s="121">
        <f t="shared" si="104"/>
        <v>100.2</v>
      </c>
      <c r="J1949" s="21"/>
      <c r="K1949" s="31"/>
      <c r="L1949" s="113">
        <v>3</v>
      </c>
      <c r="M1949" s="113">
        <v>4</v>
      </c>
      <c r="N1949" s="113">
        <v>20</v>
      </c>
      <c r="O1949" s="113">
        <v>42</v>
      </c>
      <c r="P1949" s="113">
        <v>54</v>
      </c>
      <c r="Q1949" s="113">
        <v>70</v>
      </c>
      <c r="R1949" s="113">
        <v>101</v>
      </c>
      <c r="S1949" s="113">
        <v>163</v>
      </c>
      <c r="T1949" s="113">
        <v>113</v>
      </c>
    </row>
    <row r="1950" spans="1:20" x14ac:dyDescent="0.25">
      <c r="A1950" s="115" t="s">
        <v>1408</v>
      </c>
      <c r="B1950" s="104" t="s">
        <v>4890</v>
      </c>
      <c r="C1950" s="104">
        <v>4</v>
      </c>
      <c r="D1950" s="115" t="s">
        <v>9106</v>
      </c>
      <c r="E1950" s="31">
        <f t="shared" si="102"/>
        <v>125.66666666666667</v>
      </c>
      <c r="F1950" s="121">
        <f t="shared" si="103"/>
        <v>48</v>
      </c>
      <c r="G1950" s="21"/>
      <c r="H1950" s="31"/>
      <c r="I1950" s="121">
        <f t="shared" si="104"/>
        <v>129.4</v>
      </c>
      <c r="J1950" s="21"/>
      <c r="K1950" s="31"/>
      <c r="L1950" s="113">
        <v>8</v>
      </c>
      <c r="M1950" s="113">
        <v>40</v>
      </c>
      <c r="N1950" s="113">
        <v>54</v>
      </c>
      <c r="O1950" s="113">
        <v>90</v>
      </c>
      <c r="P1950" s="113">
        <v>55</v>
      </c>
      <c r="Q1950" s="113">
        <v>215</v>
      </c>
      <c r="R1950" s="113">
        <v>241</v>
      </c>
      <c r="S1950" s="113">
        <v>58</v>
      </c>
      <c r="T1950" s="113">
        <v>78</v>
      </c>
    </row>
    <row r="1951" spans="1:20" x14ac:dyDescent="0.25">
      <c r="A1951" s="115" t="s">
        <v>3281</v>
      </c>
      <c r="B1951" s="104" t="s">
        <v>4918</v>
      </c>
      <c r="C1951" s="104">
        <v>10</v>
      </c>
      <c r="D1951" s="115" t="s">
        <v>8586</v>
      </c>
      <c r="E1951" s="31">
        <f t="shared" si="102"/>
        <v>125.33333333333333</v>
      </c>
      <c r="F1951" s="121">
        <f t="shared" si="103"/>
        <v>16</v>
      </c>
      <c r="G1951" s="21"/>
      <c r="H1951" s="31"/>
      <c r="I1951" s="121">
        <f t="shared" si="104"/>
        <v>87</v>
      </c>
      <c r="J1951" s="21"/>
      <c r="K1951" s="31"/>
      <c r="L1951" s="113">
        <v>2</v>
      </c>
      <c r="M1951" s="113">
        <v>2</v>
      </c>
      <c r="N1951" s="113">
        <v>32</v>
      </c>
      <c r="O1951" s="113">
        <v>28</v>
      </c>
      <c r="P1951" s="113">
        <v>15</v>
      </c>
      <c r="Q1951" s="113">
        <v>44</v>
      </c>
      <c r="R1951" s="113">
        <v>131</v>
      </c>
      <c r="S1951" s="113">
        <v>137</v>
      </c>
      <c r="T1951" s="113">
        <v>108</v>
      </c>
    </row>
    <row r="1952" spans="1:20" x14ac:dyDescent="0.25">
      <c r="A1952" s="115" t="s">
        <v>1601</v>
      </c>
      <c r="B1952" s="104" t="s">
        <v>4953</v>
      </c>
      <c r="C1952" s="104">
        <v>16</v>
      </c>
      <c r="D1952" s="115" t="s">
        <v>6877</v>
      </c>
      <c r="E1952" s="31">
        <f t="shared" ref="E1952:E2015" si="105">SUM(R1952:T1952)/3</f>
        <v>125.33333333333333</v>
      </c>
      <c r="F1952" s="121">
        <f t="shared" ref="F1952:F2015" si="106">SUM(L1952:O1952)/4</f>
        <v>103.75</v>
      </c>
      <c r="G1952" s="21"/>
      <c r="H1952" s="31"/>
      <c r="I1952" s="121">
        <f t="shared" ref="I1952:I2015" si="107">SUM(P1952:T1952)/5</f>
        <v>118.2</v>
      </c>
      <c r="J1952" s="21"/>
      <c r="K1952" s="31"/>
      <c r="L1952" s="113">
        <v>51</v>
      </c>
      <c r="M1952" s="113">
        <v>73</v>
      </c>
      <c r="N1952" s="113">
        <v>94</v>
      </c>
      <c r="O1952" s="113">
        <v>197</v>
      </c>
      <c r="P1952" s="113">
        <v>3</v>
      </c>
      <c r="Q1952" s="113">
        <v>212</v>
      </c>
      <c r="R1952" s="113">
        <v>304</v>
      </c>
      <c r="S1952" s="113">
        <v>61</v>
      </c>
      <c r="T1952" s="113">
        <v>11</v>
      </c>
    </row>
    <row r="1953" spans="1:20" x14ac:dyDescent="0.25">
      <c r="A1953" s="115" t="s">
        <v>8114</v>
      </c>
      <c r="B1953" s="104" t="s">
        <v>4938</v>
      </c>
      <c r="C1953" s="104">
        <v>13</v>
      </c>
      <c r="D1953" s="115" t="s">
        <v>8115</v>
      </c>
      <c r="E1953" s="31">
        <f t="shared" si="105"/>
        <v>125</v>
      </c>
      <c r="F1953" s="121">
        <f t="shared" si="106"/>
        <v>66.5</v>
      </c>
      <c r="G1953" s="21"/>
      <c r="H1953" s="31"/>
      <c r="I1953" s="121">
        <f t="shared" si="107"/>
        <v>84.6</v>
      </c>
      <c r="J1953" s="21"/>
      <c r="K1953" s="31"/>
      <c r="L1953" s="113"/>
      <c r="M1953" s="113"/>
      <c r="N1953" s="113">
        <v>77</v>
      </c>
      <c r="O1953" s="113">
        <v>189</v>
      </c>
      <c r="P1953" s="113">
        <v>42</v>
      </c>
      <c r="Q1953" s="113">
        <v>6</v>
      </c>
      <c r="R1953" s="113">
        <v>34</v>
      </c>
      <c r="S1953" s="113">
        <v>76</v>
      </c>
      <c r="T1953" s="113">
        <v>265</v>
      </c>
    </row>
    <row r="1954" spans="1:20" x14ac:dyDescent="0.25">
      <c r="A1954" s="115" t="s">
        <v>557</v>
      </c>
      <c r="B1954" s="104" t="s">
        <v>4885</v>
      </c>
      <c r="C1954" s="104">
        <v>3</v>
      </c>
      <c r="D1954" s="115" t="s">
        <v>6472</v>
      </c>
      <c r="E1954" s="31">
        <f t="shared" si="105"/>
        <v>125</v>
      </c>
      <c r="F1954" s="121">
        <f t="shared" si="106"/>
        <v>15</v>
      </c>
      <c r="G1954" s="21"/>
      <c r="H1954" s="31"/>
      <c r="I1954" s="121">
        <f t="shared" si="107"/>
        <v>79.400000000000006</v>
      </c>
      <c r="J1954" s="21"/>
      <c r="K1954" s="31"/>
      <c r="L1954" s="113">
        <v>29</v>
      </c>
      <c r="M1954" s="113">
        <v>24</v>
      </c>
      <c r="N1954" s="113">
        <v>5</v>
      </c>
      <c r="O1954" s="113">
        <v>2</v>
      </c>
      <c r="P1954" s="113">
        <v>4</v>
      </c>
      <c r="Q1954" s="113">
        <v>18</v>
      </c>
      <c r="R1954" s="113">
        <v>1</v>
      </c>
      <c r="S1954" s="113">
        <v>210</v>
      </c>
      <c r="T1954" s="113">
        <v>164</v>
      </c>
    </row>
    <row r="1955" spans="1:20" x14ac:dyDescent="0.25">
      <c r="A1955" s="115" t="s">
        <v>1129</v>
      </c>
      <c r="B1955" s="104" t="s">
        <v>4941</v>
      </c>
      <c r="C1955" s="104">
        <v>14</v>
      </c>
      <c r="D1955" s="115" t="s">
        <v>6213</v>
      </c>
      <c r="E1955" s="31">
        <f t="shared" si="105"/>
        <v>124.66666666666667</v>
      </c>
      <c r="F1955" s="121">
        <f t="shared" si="106"/>
        <v>101.5</v>
      </c>
      <c r="G1955" s="21"/>
      <c r="H1955" s="31"/>
      <c r="I1955" s="121">
        <f t="shared" si="107"/>
        <v>229.6</v>
      </c>
      <c r="J1955" s="21"/>
      <c r="K1955" s="31"/>
      <c r="L1955" s="113">
        <v>149</v>
      </c>
      <c r="M1955" s="113">
        <v>51</v>
      </c>
      <c r="N1955" s="113">
        <v>106</v>
      </c>
      <c r="O1955" s="113">
        <v>100</v>
      </c>
      <c r="P1955" s="113">
        <v>151</v>
      </c>
      <c r="Q1955" s="113">
        <v>623</v>
      </c>
      <c r="R1955" s="113">
        <v>216</v>
      </c>
      <c r="S1955" s="113">
        <v>50</v>
      </c>
      <c r="T1955" s="113">
        <v>108</v>
      </c>
    </row>
    <row r="1956" spans="1:20" x14ac:dyDescent="0.25">
      <c r="A1956" s="115" t="s">
        <v>2964</v>
      </c>
      <c r="B1956" s="104" t="s">
        <v>4885</v>
      </c>
      <c r="C1956" s="104">
        <v>3</v>
      </c>
      <c r="D1956" s="115" t="s">
        <v>7683</v>
      </c>
      <c r="E1956" s="31">
        <f t="shared" si="105"/>
        <v>124</v>
      </c>
      <c r="F1956" s="121">
        <f t="shared" si="106"/>
        <v>91.75</v>
      </c>
      <c r="G1956" s="21"/>
      <c r="H1956" s="31"/>
      <c r="I1956" s="121">
        <f t="shared" si="107"/>
        <v>80</v>
      </c>
      <c r="J1956" s="21"/>
      <c r="K1956" s="31"/>
      <c r="L1956" s="113">
        <v>113</v>
      </c>
      <c r="M1956" s="113">
        <v>196</v>
      </c>
      <c r="N1956" s="113">
        <v>55</v>
      </c>
      <c r="O1956" s="113">
        <v>3</v>
      </c>
      <c r="P1956" s="113">
        <v>26</v>
      </c>
      <c r="Q1956" s="113">
        <v>2</v>
      </c>
      <c r="R1956" s="113">
        <v>63</v>
      </c>
      <c r="S1956" s="113">
        <v>3</v>
      </c>
      <c r="T1956" s="113">
        <v>306</v>
      </c>
    </row>
    <row r="1957" spans="1:20" x14ac:dyDescent="0.25">
      <c r="A1957" s="115" t="s">
        <v>314</v>
      </c>
      <c r="B1957" s="104" t="s">
        <v>4940</v>
      </c>
      <c r="C1957" s="104">
        <v>13</v>
      </c>
      <c r="D1957" s="115" t="s">
        <v>7463</v>
      </c>
      <c r="E1957" s="31">
        <f t="shared" si="105"/>
        <v>124</v>
      </c>
      <c r="F1957" s="121">
        <f t="shared" si="106"/>
        <v>48.75</v>
      </c>
      <c r="G1957" s="21"/>
      <c r="H1957" s="31"/>
      <c r="I1957" s="121">
        <f t="shared" si="107"/>
        <v>113.8</v>
      </c>
      <c r="J1957" s="21"/>
      <c r="K1957" s="31"/>
      <c r="L1957" s="113">
        <v>12</v>
      </c>
      <c r="M1957" s="113">
        <v>68</v>
      </c>
      <c r="N1957" s="113">
        <v>18</v>
      </c>
      <c r="O1957" s="113">
        <v>97</v>
      </c>
      <c r="P1957" s="113">
        <v>90</v>
      </c>
      <c r="Q1957" s="113">
        <v>107</v>
      </c>
      <c r="R1957" s="113">
        <v>165</v>
      </c>
      <c r="S1957" s="113">
        <v>66</v>
      </c>
      <c r="T1957" s="113">
        <v>141</v>
      </c>
    </row>
    <row r="1958" spans="1:20" x14ac:dyDescent="0.25">
      <c r="A1958" s="115" t="s">
        <v>1668</v>
      </c>
      <c r="B1958" s="104" t="s">
        <v>4944</v>
      </c>
      <c r="C1958" s="104">
        <v>15</v>
      </c>
      <c r="D1958" s="115" t="s">
        <v>5710</v>
      </c>
      <c r="E1958" s="31">
        <f t="shared" si="105"/>
        <v>123.66666666666667</v>
      </c>
      <c r="F1958" s="121">
        <f t="shared" si="106"/>
        <v>106.75</v>
      </c>
      <c r="G1958" s="21"/>
      <c r="H1958" s="31"/>
      <c r="I1958" s="121">
        <f t="shared" si="107"/>
        <v>94.2</v>
      </c>
      <c r="J1958" s="21"/>
      <c r="K1958" s="31"/>
      <c r="L1958" s="113">
        <v>21</v>
      </c>
      <c r="M1958" s="113">
        <v>77</v>
      </c>
      <c r="N1958" s="113">
        <v>120</v>
      </c>
      <c r="O1958" s="113">
        <v>209</v>
      </c>
      <c r="P1958" s="113">
        <v>23</v>
      </c>
      <c r="Q1958" s="113">
        <v>77</v>
      </c>
      <c r="R1958" s="113">
        <v>93</v>
      </c>
      <c r="S1958" s="113">
        <v>172</v>
      </c>
      <c r="T1958" s="113">
        <v>106</v>
      </c>
    </row>
    <row r="1959" spans="1:20" x14ac:dyDescent="0.25">
      <c r="A1959" s="115" t="s">
        <v>2837</v>
      </c>
      <c r="B1959" s="104" t="s">
        <v>4959</v>
      </c>
      <c r="C1959" s="104">
        <v>18</v>
      </c>
      <c r="D1959" s="115" t="s">
        <v>6942</v>
      </c>
      <c r="E1959" s="31">
        <f t="shared" si="105"/>
        <v>123</v>
      </c>
      <c r="F1959" s="121">
        <f t="shared" si="106"/>
        <v>88.5</v>
      </c>
      <c r="G1959" s="21"/>
      <c r="H1959" s="31"/>
      <c r="I1959" s="121">
        <f t="shared" si="107"/>
        <v>77.400000000000006</v>
      </c>
      <c r="J1959" s="21"/>
      <c r="K1959" s="31"/>
      <c r="L1959" s="113">
        <v>203</v>
      </c>
      <c r="M1959" s="113">
        <v>99</v>
      </c>
      <c r="N1959" s="113">
        <v>16</v>
      </c>
      <c r="O1959" s="113">
        <v>36</v>
      </c>
      <c r="P1959" s="113">
        <v>1</v>
      </c>
      <c r="Q1959" s="113">
        <v>17</v>
      </c>
      <c r="R1959" s="113">
        <v>3</v>
      </c>
      <c r="S1959" s="113">
        <v>151</v>
      </c>
      <c r="T1959" s="113">
        <v>215</v>
      </c>
    </row>
    <row r="1960" spans="1:20" x14ac:dyDescent="0.25">
      <c r="A1960" s="115" t="s">
        <v>2087</v>
      </c>
      <c r="B1960" s="104" t="s">
        <v>4899</v>
      </c>
      <c r="C1960" s="104">
        <v>6</v>
      </c>
      <c r="D1960" s="115" t="s">
        <v>7310</v>
      </c>
      <c r="E1960" s="31">
        <f t="shared" si="105"/>
        <v>123</v>
      </c>
      <c r="F1960" s="121">
        <f t="shared" si="106"/>
        <v>13.25</v>
      </c>
      <c r="G1960" s="21"/>
      <c r="H1960" s="31"/>
      <c r="I1960" s="121">
        <f t="shared" si="107"/>
        <v>139.6</v>
      </c>
      <c r="J1960" s="21"/>
      <c r="K1960" s="31"/>
      <c r="L1960" s="113">
        <v>16</v>
      </c>
      <c r="M1960" s="113"/>
      <c r="N1960" s="113">
        <v>20</v>
      </c>
      <c r="O1960" s="113">
        <v>17</v>
      </c>
      <c r="P1960" s="113">
        <v>252</v>
      </c>
      <c r="Q1960" s="113">
        <v>77</v>
      </c>
      <c r="R1960" s="113">
        <v>82</v>
      </c>
      <c r="S1960" s="113">
        <v>121</v>
      </c>
      <c r="T1960" s="113">
        <v>166</v>
      </c>
    </row>
    <row r="1961" spans="1:20" x14ac:dyDescent="0.25">
      <c r="A1961" s="115" t="s">
        <v>3489</v>
      </c>
      <c r="B1961" s="104" t="s">
        <v>4899</v>
      </c>
      <c r="C1961" s="104">
        <v>6</v>
      </c>
      <c r="D1961" s="115" t="s">
        <v>8162</v>
      </c>
      <c r="E1961" s="31">
        <f t="shared" si="105"/>
        <v>123</v>
      </c>
      <c r="F1961" s="121">
        <f t="shared" si="106"/>
        <v>11</v>
      </c>
      <c r="G1961" s="21"/>
      <c r="H1961" s="31"/>
      <c r="I1961" s="121">
        <f t="shared" si="107"/>
        <v>99</v>
      </c>
      <c r="J1961" s="21"/>
      <c r="K1961" s="31"/>
      <c r="L1961" s="113">
        <v>2</v>
      </c>
      <c r="M1961" s="113"/>
      <c r="N1961" s="113"/>
      <c r="O1961" s="113">
        <v>42</v>
      </c>
      <c r="P1961" s="113">
        <v>32</v>
      </c>
      <c r="Q1961" s="113">
        <v>94</v>
      </c>
      <c r="R1961" s="113">
        <v>210</v>
      </c>
      <c r="S1961" s="113">
        <v>89</v>
      </c>
      <c r="T1961" s="113">
        <v>70</v>
      </c>
    </row>
    <row r="1962" spans="1:20" x14ac:dyDescent="0.25">
      <c r="A1962" s="115" t="s">
        <v>899</v>
      </c>
      <c r="B1962" s="104" t="s">
        <v>4941</v>
      </c>
      <c r="C1962" s="104">
        <v>14</v>
      </c>
      <c r="D1962" s="115" t="s">
        <v>5970</v>
      </c>
      <c r="E1962" s="31">
        <f t="shared" si="105"/>
        <v>122.66666666666667</v>
      </c>
      <c r="F1962" s="121">
        <f t="shared" si="106"/>
        <v>203.25</v>
      </c>
      <c r="G1962" s="21"/>
      <c r="H1962" s="31"/>
      <c r="I1962" s="121">
        <f t="shared" si="107"/>
        <v>136</v>
      </c>
      <c r="J1962" s="21"/>
      <c r="K1962" s="31"/>
      <c r="L1962" s="113">
        <v>162</v>
      </c>
      <c r="M1962" s="113">
        <v>292</v>
      </c>
      <c r="N1962" s="113">
        <v>158</v>
      </c>
      <c r="O1962" s="113">
        <v>201</v>
      </c>
      <c r="P1962" s="113">
        <v>96</v>
      </c>
      <c r="Q1962" s="113">
        <v>216</v>
      </c>
      <c r="R1962" s="113">
        <v>188</v>
      </c>
      <c r="S1962" s="113">
        <v>45</v>
      </c>
      <c r="T1962" s="113">
        <v>135</v>
      </c>
    </row>
    <row r="1963" spans="1:20" x14ac:dyDescent="0.25">
      <c r="A1963" s="115" t="s">
        <v>1872</v>
      </c>
      <c r="B1963" s="104" t="s">
        <v>4943</v>
      </c>
      <c r="C1963" s="104">
        <v>15</v>
      </c>
      <c r="D1963" s="115" t="s">
        <v>8997</v>
      </c>
      <c r="E1963" s="31">
        <f t="shared" si="105"/>
        <v>122.66666666666667</v>
      </c>
      <c r="F1963" s="121">
        <f t="shared" si="106"/>
        <v>92</v>
      </c>
      <c r="G1963" s="21"/>
      <c r="H1963" s="31"/>
      <c r="I1963" s="121">
        <f t="shared" si="107"/>
        <v>140.4</v>
      </c>
      <c r="J1963" s="21"/>
      <c r="K1963" s="31"/>
      <c r="L1963" s="113">
        <v>3</v>
      </c>
      <c r="M1963" s="113">
        <v>42</v>
      </c>
      <c r="N1963" s="113">
        <v>97</v>
      </c>
      <c r="O1963" s="113">
        <v>226</v>
      </c>
      <c r="P1963" s="113">
        <v>270</v>
      </c>
      <c r="Q1963" s="113">
        <v>64</v>
      </c>
      <c r="R1963" s="113">
        <v>33</v>
      </c>
      <c r="S1963" s="113">
        <v>201</v>
      </c>
      <c r="T1963" s="113">
        <v>134</v>
      </c>
    </row>
    <row r="1964" spans="1:20" x14ac:dyDescent="0.25">
      <c r="A1964" s="115" t="s">
        <v>1070</v>
      </c>
      <c r="B1964" s="104" t="s">
        <v>4912</v>
      </c>
      <c r="C1964" s="104">
        <v>8</v>
      </c>
      <c r="D1964" s="115" t="s">
        <v>9311</v>
      </c>
      <c r="E1964" s="31">
        <f t="shared" si="105"/>
        <v>122.66666666666667</v>
      </c>
      <c r="F1964" s="121">
        <f t="shared" si="106"/>
        <v>134.5</v>
      </c>
      <c r="G1964" s="21"/>
      <c r="H1964" s="31"/>
      <c r="I1964" s="121">
        <f t="shared" si="107"/>
        <v>98.2</v>
      </c>
      <c r="J1964" s="21"/>
      <c r="K1964" s="31"/>
      <c r="L1964" s="113">
        <v>53</v>
      </c>
      <c r="M1964" s="113">
        <v>112</v>
      </c>
      <c r="N1964" s="113">
        <v>216</v>
      </c>
      <c r="O1964" s="113">
        <v>157</v>
      </c>
      <c r="P1964" s="113">
        <v>52</v>
      </c>
      <c r="Q1964" s="113">
        <v>71</v>
      </c>
      <c r="R1964" s="113">
        <v>173</v>
      </c>
      <c r="S1964" s="113">
        <v>123</v>
      </c>
      <c r="T1964" s="113">
        <v>72</v>
      </c>
    </row>
    <row r="1965" spans="1:20" x14ac:dyDescent="0.25">
      <c r="A1965" s="115" t="s">
        <v>3190</v>
      </c>
      <c r="B1965" s="104" t="s">
        <v>4928</v>
      </c>
      <c r="C1965" s="104">
        <v>11</v>
      </c>
      <c r="D1965" s="115" t="s">
        <v>9035</v>
      </c>
      <c r="E1965" s="31">
        <f t="shared" si="105"/>
        <v>122.33333333333333</v>
      </c>
      <c r="F1965" s="121">
        <f t="shared" si="106"/>
        <v>64.25</v>
      </c>
      <c r="G1965" s="21"/>
      <c r="H1965" s="31"/>
      <c r="I1965" s="121">
        <f t="shared" si="107"/>
        <v>99.2</v>
      </c>
      <c r="J1965" s="21"/>
      <c r="K1965" s="31"/>
      <c r="L1965" s="113">
        <v>50</v>
      </c>
      <c r="M1965" s="113">
        <v>117</v>
      </c>
      <c r="N1965" s="113">
        <v>59</v>
      </c>
      <c r="O1965" s="113">
        <v>31</v>
      </c>
      <c r="P1965" s="113">
        <v>83</v>
      </c>
      <c r="Q1965" s="113">
        <v>46</v>
      </c>
      <c r="R1965" s="113">
        <v>145</v>
      </c>
      <c r="S1965" s="113">
        <v>113</v>
      </c>
      <c r="T1965" s="113">
        <v>109</v>
      </c>
    </row>
    <row r="1966" spans="1:20" x14ac:dyDescent="0.25">
      <c r="A1966" s="115" t="s">
        <v>2533</v>
      </c>
      <c r="B1966" s="104" t="s">
        <v>4925</v>
      </c>
      <c r="C1966" s="104">
        <v>11</v>
      </c>
      <c r="D1966" s="115" t="s">
        <v>8294</v>
      </c>
      <c r="E1966" s="31">
        <f t="shared" si="105"/>
        <v>122.33333333333333</v>
      </c>
      <c r="F1966" s="121">
        <f t="shared" si="106"/>
        <v>3</v>
      </c>
      <c r="G1966" s="21"/>
      <c r="H1966" s="31"/>
      <c r="I1966" s="121">
        <f t="shared" si="107"/>
        <v>73.8</v>
      </c>
      <c r="J1966" s="21"/>
      <c r="K1966" s="31"/>
      <c r="L1966" s="113">
        <v>2</v>
      </c>
      <c r="M1966" s="113"/>
      <c r="N1966" s="113">
        <v>10</v>
      </c>
      <c r="O1966" s="113"/>
      <c r="P1966" s="113">
        <v>0</v>
      </c>
      <c r="Q1966" s="113">
        <v>2</v>
      </c>
      <c r="R1966" s="113"/>
      <c r="S1966" s="113">
        <v>306</v>
      </c>
      <c r="T1966" s="113">
        <v>61</v>
      </c>
    </row>
    <row r="1967" spans="1:20" x14ac:dyDescent="0.25">
      <c r="A1967" s="115" t="s">
        <v>2499</v>
      </c>
      <c r="B1967" s="104" t="s">
        <v>4953</v>
      </c>
      <c r="C1967" s="104">
        <v>16</v>
      </c>
      <c r="D1967" s="115" t="s">
        <v>8073</v>
      </c>
      <c r="E1967" s="31">
        <f t="shared" si="105"/>
        <v>122.33333333333333</v>
      </c>
      <c r="F1967" s="121">
        <f t="shared" si="106"/>
        <v>38</v>
      </c>
      <c r="G1967" s="21"/>
      <c r="H1967" s="31"/>
      <c r="I1967" s="121">
        <f t="shared" si="107"/>
        <v>94</v>
      </c>
      <c r="J1967" s="21"/>
      <c r="K1967" s="31"/>
      <c r="L1967" s="113"/>
      <c r="M1967" s="113">
        <v>2</v>
      </c>
      <c r="N1967" s="113">
        <v>108</v>
      </c>
      <c r="O1967" s="113">
        <v>42</v>
      </c>
      <c r="P1967" s="113">
        <v>55</v>
      </c>
      <c r="Q1967" s="113">
        <v>48</v>
      </c>
      <c r="R1967" s="113">
        <v>297</v>
      </c>
      <c r="S1967" s="113">
        <v>69</v>
      </c>
      <c r="T1967" s="113">
        <v>1</v>
      </c>
    </row>
    <row r="1968" spans="1:20" x14ac:dyDescent="0.25">
      <c r="A1968" s="115" t="s">
        <v>1679</v>
      </c>
      <c r="B1968" s="104" t="s">
        <v>4940</v>
      </c>
      <c r="C1968" s="104">
        <v>13</v>
      </c>
      <c r="D1968" s="115" t="s">
        <v>9265</v>
      </c>
      <c r="E1968" s="31">
        <f t="shared" si="105"/>
        <v>122</v>
      </c>
      <c r="F1968" s="121">
        <f t="shared" si="106"/>
        <v>14</v>
      </c>
      <c r="G1968" s="21"/>
      <c r="H1968" s="31"/>
      <c r="I1968" s="121">
        <f t="shared" si="107"/>
        <v>107</v>
      </c>
      <c r="J1968" s="21"/>
      <c r="K1968" s="31"/>
      <c r="L1968" s="113">
        <v>6</v>
      </c>
      <c r="M1968" s="113">
        <v>22</v>
      </c>
      <c r="N1968" s="113"/>
      <c r="O1968" s="113">
        <v>28</v>
      </c>
      <c r="P1968" s="113">
        <v>153</v>
      </c>
      <c r="Q1968" s="113">
        <v>16</v>
      </c>
      <c r="R1968" s="113">
        <v>204</v>
      </c>
      <c r="S1968" s="113">
        <v>7</v>
      </c>
      <c r="T1968" s="113">
        <v>155</v>
      </c>
    </row>
    <row r="1969" spans="1:20" x14ac:dyDescent="0.25">
      <c r="A1969" s="115" t="s">
        <v>1229</v>
      </c>
      <c r="B1969" s="104" t="s">
        <v>4914</v>
      </c>
      <c r="C1969" s="104">
        <v>9</v>
      </c>
      <c r="D1969" s="115" t="s">
        <v>6435</v>
      </c>
      <c r="E1969" s="31">
        <f t="shared" si="105"/>
        <v>122</v>
      </c>
      <c r="F1969" s="121">
        <f t="shared" si="106"/>
        <v>74.5</v>
      </c>
      <c r="G1969" s="21"/>
      <c r="H1969" s="31"/>
      <c r="I1969" s="121">
        <f t="shared" si="107"/>
        <v>89.4</v>
      </c>
      <c r="J1969" s="21"/>
      <c r="K1969" s="31"/>
      <c r="L1969" s="113"/>
      <c r="M1969" s="113">
        <v>67</v>
      </c>
      <c r="N1969" s="113">
        <v>78</v>
      </c>
      <c r="O1969" s="113">
        <v>153</v>
      </c>
      <c r="P1969" s="113">
        <v>53</v>
      </c>
      <c r="Q1969" s="113">
        <v>28</v>
      </c>
      <c r="R1969" s="113">
        <v>297</v>
      </c>
      <c r="S1969" s="113">
        <v>6</v>
      </c>
      <c r="T1969" s="113">
        <v>63</v>
      </c>
    </row>
    <row r="1970" spans="1:20" x14ac:dyDescent="0.25">
      <c r="A1970" s="115" t="s">
        <v>950</v>
      </c>
      <c r="B1970" s="104" t="s">
        <v>4901</v>
      </c>
      <c r="C1970" s="104">
        <v>6</v>
      </c>
      <c r="D1970" s="115" t="s">
        <v>7264</v>
      </c>
      <c r="E1970" s="31">
        <f t="shared" si="105"/>
        <v>122</v>
      </c>
      <c r="F1970" s="121">
        <f t="shared" si="106"/>
        <v>504.25</v>
      </c>
      <c r="G1970" s="21"/>
      <c r="H1970" s="31"/>
      <c r="I1970" s="121">
        <f t="shared" si="107"/>
        <v>104.2</v>
      </c>
      <c r="J1970" s="21"/>
      <c r="K1970" s="31"/>
      <c r="L1970" s="113">
        <v>1117</v>
      </c>
      <c r="M1970" s="113">
        <v>372</v>
      </c>
      <c r="N1970" s="113">
        <v>175</v>
      </c>
      <c r="O1970" s="113">
        <v>353</v>
      </c>
      <c r="P1970" s="113">
        <v>126</v>
      </c>
      <c r="Q1970" s="113">
        <v>29</v>
      </c>
      <c r="R1970" s="113">
        <v>43</v>
      </c>
      <c r="S1970" s="113">
        <v>322</v>
      </c>
      <c r="T1970" s="113">
        <v>1</v>
      </c>
    </row>
    <row r="1971" spans="1:20" x14ac:dyDescent="0.25">
      <c r="A1971" s="115" t="s">
        <v>1450</v>
      </c>
      <c r="B1971" s="104" t="s">
        <v>4959</v>
      </c>
      <c r="C1971" s="104">
        <v>18</v>
      </c>
      <c r="D1971" s="115" t="s">
        <v>6127</v>
      </c>
      <c r="E1971" s="31">
        <f t="shared" si="105"/>
        <v>121.66666666666667</v>
      </c>
      <c r="F1971" s="121">
        <f t="shared" si="106"/>
        <v>86.25</v>
      </c>
      <c r="G1971" s="21"/>
      <c r="H1971" s="31"/>
      <c r="I1971" s="121">
        <f t="shared" si="107"/>
        <v>96.6</v>
      </c>
      <c r="J1971" s="21"/>
      <c r="K1971" s="31"/>
      <c r="L1971" s="113">
        <v>104</v>
      </c>
      <c r="M1971" s="113">
        <v>60</v>
      </c>
      <c r="N1971" s="113">
        <v>43</v>
      </c>
      <c r="O1971" s="113">
        <v>138</v>
      </c>
      <c r="P1971" s="113">
        <v>62</v>
      </c>
      <c r="Q1971" s="113">
        <v>56</v>
      </c>
      <c r="R1971" s="113">
        <v>49</v>
      </c>
      <c r="S1971" s="113">
        <v>93</v>
      </c>
      <c r="T1971" s="113">
        <v>223</v>
      </c>
    </row>
    <row r="1972" spans="1:20" x14ac:dyDescent="0.25">
      <c r="A1972" s="115" t="s">
        <v>2110</v>
      </c>
      <c r="B1972" s="104" t="s">
        <v>4953</v>
      </c>
      <c r="C1972" s="104">
        <v>16</v>
      </c>
      <c r="D1972" s="115" t="s">
        <v>7254</v>
      </c>
      <c r="E1972" s="31">
        <f t="shared" si="105"/>
        <v>121.66666666666667</v>
      </c>
      <c r="F1972" s="121">
        <f t="shared" si="106"/>
        <v>96.75</v>
      </c>
      <c r="G1972" s="21"/>
      <c r="H1972" s="31"/>
      <c r="I1972" s="121">
        <f t="shared" si="107"/>
        <v>101.2</v>
      </c>
      <c r="J1972" s="21"/>
      <c r="K1972" s="31"/>
      <c r="L1972" s="113">
        <v>146</v>
      </c>
      <c r="M1972" s="113">
        <v>58</v>
      </c>
      <c r="N1972" s="113">
        <v>42</v>
      </c>
      <c r="O1972" s="113">
        <v>141</v>
      </c>
      <c r="P1972" s="113">
        <v>70</v>
      </c>
      <c r="Q1972" s="113">
        <v>71</v>
      </c>
      <c r="R1972" s="113">
        <v>22</v>
      </c>
      <c r="S1972" s="113">
        <v>166</v>
      </c>
      <c r="T1972" s="113">
        <v>177</v>
      </c>
    </row>
    <row r="1973" spans="1:20" x14ac:dyDescent="0.25">
      <c r="A1973" s="115" t="s">
        <v>1871</v>
      </c>
      <c r="B1973" s="104" t="s">
        <v>4899</v>
      </c>
      <c r="C1973" s="104">
        <v>6</v>
      </c>
      <c r="D1973" s="115" t="s">
        <v>7498</v>
      </c>
      <c r="E1973" s="31">
        <f t="shared" si="105"/>
        <v>121.33333333333333</v>
      </c>
      <c r="F1973" s="121">
        <f t="shared" si="106"/>
        <v>19.75</v>
      </c>
      <c r="G1973" s="21"/>
      <c r="H1973" s="31"/>
      <c r="I1973" s="121">
        <f t="shared" si="107"/>
        <v>90.8</v>
      </c>
      <c r="J1973" s="21"/>
      <c r="K1973" s="31"/>
      <c r="L1973" s="113">
        <v>35</v>
      </c>
      <c r="M1973" s="113"/>
      <c r="N1973" s="113"/>
      <c r="O1973" s="113">
        <v>44</v>
      </c>
      <c r="P1973" s="113">
        <v>15</v>
      </c>
      <c r="Q1973" s="113">
        <v>75</v>
      </c>
      <c r="R1973" s="113">
        <v>5</v>
      </c>
      <c r="S1973" s="113">
        <v>256</v>
      </c>
      <c r="T1973" s="113">
        <v>103</v>
      </c>
    </row>
    <row r="1974" spans="1:20" x14ac:dyDescent="0.25">
      <c r="A1974" s="115" t="s">
        <v>998</v>
      </c>
      <c r="B1974" s="104" t="s">
        <v>4934</v>
      </c>
      <c r="C1974" s="104">
        <v>12</v>
      </c>
      <c r="D1974" s="115" t="s">
        <v>6037</v>
      </c>
      <c r="E1974" s="31">
        <f t="shared" si="105"/>
        <v>120.66666666666667</v>
      </c>
      <c r="F1974" s="121">
        <f t="shared" si="106"/>
        <v>108.75</v>
      </c>
      <c r="G1974" s="21"/>
      <c r="H1974" s="31"/>
      <c r="I1974" s="121">
        <f t="shared" si="107"/>
        <v>93.4</v>
      </c>
      <c r="J1974" s="21"/>
      <c r="K1974" s="31"/>
      <c r="L1974" s="113">
        <v>76</v>
      </c>
      <c r="M1974" s="113">
        <v>16</v>
      </c>
      <c r="N1974" s="113">
        <v>302</v>
      </c>
      <c r="O1974" s="113">
        <v>41</v>
      </c>
      <c r="P1974" s="113">
        <v>43</v>
      </c>
      <c r="Q1974" s="113">
        <v>62</v>
      </c>
      <c r="R1974" s="113">
        <v>178</v>
      </c>
      <c r="S1974" s="113">
        <v>119</v>
      </c>
      <c r="T1974" s="113">
        <v>65</v>
      </c>
    </row>
    <row r="1975" spans="1:20" x14ac:dyDescent="0.25">
      <c r="A1975" s="115" t="s">
        <v>1685</v>
      </c>
      <c r="B1975" s="104" t="s">
        <v>4874</v>
      </c>
      <c r="C1975" s="104">
        <v>1</v>
      </c>
      <c r="D1975" s="115" t="s">
        <v>8519</v>
      </c>
      <c r="E1975" s="31">
        <f t="shared" si="105"/>
        <v>120</v>
      </c>
      <c r="F1975" s="121">
        <f t="shared" si="106"/>
        <v>42.25</v>
      </c>
      <c r="G1975" s="21"/>
      <c r="H1975" s="31"/>
      <c r="I1975" s="121">
        <f t="shared" si="107"/>
        <v>136.6</v>
      </c>
      <c r="J1975" s="21"/>
      <c r="K1975" s="31"/>
      <c r="L1975" s="113">
        <v>6</v>
      </c>
      <c r="M1975" s="113">
        <v>47</v>
      </c>
      <c r="N1975" s="113">
        <v>22</v>
      </c>
      <c r="O1975" s="113">
        <v>94</v>
      </c>
      <c r="P1975" s="113">
        <v>247</v>
      </c>
      <c r="Q1975" s="113">
        <v>76</v>
      </c>
      <c r="R1975" s="113">
        <v>44</v>
      </c>
      <c r="S1975" s="113">
        <v>180</v>
      </c>
      <c r="T1975" s="113">
        <v>136</v>
      </c>
    </row>
    <row r="1976" spans="1:20" x14ac:dyDescent="0.25">
      <c r="A1976" s="115" t="s">
        <v>2262</v>
      </c>
      <c r="B1976" s="104" t="s">
        <v>4926</v>
      </c>
      <c r="C1976" s="104">
        <v>11</v>
      </c>
      <c r="D1976" s="115" t="s">
        <v>7646</v>
      </c>
      <c r="E1976" s="31">
        <f t="shared" si="105"/>
        <v>119.33333333333333</v>
      </c>
      <c r="F1976" s="121">
        <f t="shared" si="106"/>
        <v>25</v>
      </c>
      <c r="G1976" s="21"/>
      <c r="H1976" s="31"/>
      <c r="I1976" s="121">
        <f t="shared" si="107"/>
        <v>95.2</v>
      </c>
      <c r="J1976" s="21"/>
      <c r="K1976" s="31"/>
      <c r="L1976" s="113">
        <v>33</v>
      </c>
      <c r="M1976" s="113">
        <v>15</v>
      </c>
      <c r="N1976" s="113">
        <v>32</v>
      </c>
      <c r="O1976" s="113">
        <v>20</v>
      </c>
      <c r="P1976" s="113">
        <v>26</v>
      </c>
      <c r="Q1976" s="113">
        <v>92</v>
      </c>
      <c r="R1976" s="113">
        <v>89</v>
      </c>
      <c r="S1976" s="113">
        <v>145</v>
      </c>
      <c r="T1976" s="113">
        <v>124</v>
      </c>
    </row>
    <row r="1977" spans="1:20" x14ac:dyDescent="0.25">
      <c r="A1977" s="115" t="s">
        <v>2693</v>
      </c>
      <c r="B1977" s="104" t="s">
        <v>4951</v>
      </c>
      <c r="C1977" s="104">
        <v>15</v>
      </c>
      <c r="D1977" s="115" t="s">
        <v>5842</v>
      </c>
      <c r="E1977" s="31">
        <f t="shared" si="105"/>
        <v>119.33333333333333</v>
      </c>
      <c r="F1977" s="121">
        <f t="shared" si="106"/>
        <v>178</v>
      </c>
      <c r="G1977" s="21"/>
      <c r="H1977" s="31"/>
      <c r="I1977" s="121">
        <f t="shared" si="107"/>
        <v>83.4</v>
      </c>
      <c r="J1977" s="21"/>
      <c r="K1977" s="31"/>
      <c r="L1977" s="113">
        <v>29</v>
      </c>
      <c r="M1977" s="113">
        <v>12</v>
      </c>
      <c r="N1977" s="113">
        <v>15</v>
      </c>
      <c r="O1977" s="113">
        <v>656</v>
      </c>
      <c r="P1977" s="113">
        <v>32</v>
      </c>
      <c r="Q1977" s="113">
        <v>27</v>
      </c>
      <c r="R1977" s="113">
        <v>61</v>
      </c>
      <c r="S1977" s="113">
        <v>183</v>
      </c>
      <c r="T1977" s="113">
        <v>114</v>
      </c>
    </row>
    <row r="1978" spans="1:20" x14ac:dyDescent="0.25">
      <c r="A1978" s="115" t="s">
        <v>2502</v>
      </c>
      <c r="B1978" s="104" t="s">
        <v>4940</v>
      </c>
      <c r="C1978" s="104">
        <v>13</v>
      </c>
      <c r="D1978" s="115" t="s">
        <v>5351</v>
      </c>
      <c r="E1978" s="31">
        <f t="shared" si="105"/>
        <v>119</v>
      </c>
      <c r="F1978" s="121">
        <f t="shared" si="106"/>
        <v>27.5</v>
      </c>
      <c r="G1978" s="21"/>
      <c r="H1978" s="31"/>
      <c r="I1978" s="121">
        <f t="shared" si="107"/>
        <v>94.2</v>
      </c>
      <c r="J1978" s="21"/>
      <c r="K1978" s="31"/>
      <c r="L1978" s="113">
        <v>4</v>
      </c>
      <c r="M1978" s="113">
        <v>39</v>
      </c>
      <c r="N1978" s="113">
        <v>62</v>
      </c>
      <c r="O1978" s="113">
        <v>5</v>
      </c>
      <c r="P1978" s="113">
        <v>3</v>
      </c>
      <c r="Q1978" s="113">
        <v>111</v>
      </c>
      <c r="R1978" s="113">
        <v>134</v>
      </c>
      <c r="S1978" s="113">
        <v>24</v>
      </c>
      <c r="T1978" s="113">
        <v>199</v>
      </c>
    </row>
    <row r="1979" spans="1:20" x14ac:dyDescent="0.25">
      <c r="A1979" s="115" t="s">
        <v>712</v>
      </c>
      <c r="B1979" s="104" t="s">
        <v>4946</v>
      </c>
      <c r="C1979" s="104">
        <v>15</v>
      </c>
      <c r="D1979" s="115" t="s">
        <v>7147</v>
      </c>
      <c r="E1979" s="31">
        <f t="shared" si="105"/>
        <v>119</v>
      </c>
      <c r="F1979" s="121">
        <f t="shared" si="106"/>
        <v>25.25</v>
      </c>
      <c r="G1979" s="21"/>
      <c r="H1979" s="31"/>
      <c r="I1979" s="121">
        <f t="shared" si="107"/>
        <v>89.8</v>
      </c>
      <c r="J1979" s="21"/>
      <c r="K1979" s="31"/>
      <c r="L1979" s="113">
        <v>4</v>
      </c>
      <c r="M1979" s="113">
        <v>23</v>
      </c>
      <c r="N1979" s="113">
        <v>44</v>
      </c>
      <c r="O1979" s="113">
        <v>30</v>
      </c>
      <c r="P1979" s="113">
        <v>30</v>
      </c>
      <c r="Q1979" s="113">
        <v>62</v>
      </c>
      <c r="R1979" s="113">
        <v>154</v>
      </c>
      <c r="S1979" s="113">
        <v>61</v>
      </c>
      <c r="T1979" s="113">
        <v>142</v>
      </c>
    </row>
    <row r="1980" spans="1:20" x14ac:dyDescent="0.25">
      <c r="A1980" s="115" t="s">
        <v>2309</v>
      </c>
      <c r="B1980" s="104" t="s">
        <v>4954</v>
      </c>
      <c r="C1980" s="104">
        <v>16</v>
      </c>
      <c r="D1980" s="115" t="s">
        <v>7995</v>
      </c>
      <c r="E1980" s="31">
        <f t="shared" si="105"/>
        <v>119</v>
      </c>
      <c r="F1980" s="121">
        <f t="shared" si="106"/>
        <v>80.5</v>
      </c>
      <c r="G1980" s="21"/>
      <c r="H1980" s="31"/>
      <c r="I1980" s="121">
        <f t="shared" si="107"/>
        <v>105.8</v>
      </c>
      <c r="J1980" s="21"/>
      <c r="K1980" s="31"/>
      <c r="L1980" s="113">
        <v>54</v>
      </c>
      <c r="M1980" s="113">
        <v>66</v>
      </c>
      <c r="N1980" s="113">
        <v>77</v>
      </c>
      <c r="O1980" s="113">
        <v>125</v>
      </c>
      <c r="P1980" s="113">
        <v>60</v>
      </c>
      <c r="Q1980" s="113">
        <v>112</v>
      </c>
      <c r="R1980" s="113">
        <v>105</v>
      </c>
      <c r="S1980" s="113">
        <v>111</v>
      </c>
      <c r="T1980" s="113">
        <v>141</v>
      </c>
    </row>
    <row r="1981" spans="1:20" x14ac:dyDescent="0.25">
      <c r="A1981" s="115" t="s">
        <v>3821</v>
      </c>
      <c r="B1981" s="104" t="s">
        <v>4953</v>
      </c>
      <c r="C1981" s="104">
        <v>16</v>
      </c>
      <c r="D1981" s="115" t="s">
        <v>7603</v>
      </c>
      <c r="E1981" s="31">
        <f t="shared" si="105"/>
        <v>118.66666666666667</v>
      </c>
      <c r="F1981" s="121">
        <f t="shared" si="106"/>
        <v>0.25</v>
      </c>
      <c r="G1981" s="21"/>
      <c r="H1981" s="31"/>
      <c r="I1981" s="121">
        <f t="shared" si="107"/>
        <v>71.2</v>
      </c>
      <c r="J1981" s="21"/>
      <c r="K1981" s="31"/>
      <c r="L1981" s="113"/>
      <c r="M1981" s="113">
        <v>1</v>
      </c>
      <c r="N1981" s="113"/>
      <c r="O1981" s="113"/>
      <c r="P1981" s="113"/>
      <c r="Q1981" s="113"/>
      <c r="R1981" s="113">
        <v>2</v>
      </c>
      <c r="S1981" s="113">
        <v>12</v>
      </c>
      <c r="T1981" s="113">
        <v>342</v>
      </c>
    </row>
    <row r="1982" spans="1:20" x14ac:dyDescent="0.25">
      <c r="A1982" s="115" t="s">
        <v>1769</v>
      </c>
      <c r="B1982" s="104" t="s">
        <v>4899</v>
      </c>
      <c r="C1982" s="104">
        <v>6</v>
      </c>
      <c r="D1982" s="115" t="s">
        <v>7734</v>
      </c>
      <c r="E1982" s="31">
        <f t="shared" si="105"/>
        <v>118.66666666666667</v>
      </c>
      <c r="F1982" s="121">
        <f t="shared" si="106"/>
        <v>44.25</v>
      </c>
      <c r="G1982" s="21"/>
      <c r="H1982" s="31"/>
      <c r="I1982" s="121">
        <f t="shared" si="107"/>
        <v>89.6</v>
      </c>
      <c r="J1982" s="21"/>
      <c r="K1982" s="31"/>
      <c r="L1982" s="113">
        <v>116</v>
      </c>
      <c r="M1982" s="113">
        <v>8</v>
      </c>
      <c r="N1982" s="113">
        <v>3</v>
      </c>
      <c r="O1982" s="113">
        <v>50</v>
      </c>
      <c r="P1982" s="113">
        <v>2</v>
      </c>
      <c r="Q1982" s="113">
        <v>90</v>
      </c>
      <c r="R1982" s="113">
        <v>6</v>
      </c>
      <c r="S1982" s="113">
        <v>153</v>
      </c>
      <c r="T1982" s="113">
        <v>197</v>
      </c>
    </row>
    <row r="1983" spans="1:20" x14ac:dyDescent="0.25">
      <c r="A1983" s="115" t="s">
        <v>1323</v>
      </c>
      <c r="B1983" s="104" t="s">
        <v>4954</v>
      </c>
      <c r="C1983" s="104">
        <v>16</v>
      </c>
      <c r="D1983" s="115" t="s">
        <v>6102</v>
      </c>
      <c r="E1983" s="31">
        <f t="shared" si="105"/>
        <v>118.33333333333333</v>
      </c>
      <c r="F1983" s="121">
        <f t="shared" si="106"/>
        <v>119.25</v>
      </c>
      <c r="G1983" s="21"/>
      <c r="H1983" s="31"/>
      <c r="I1983" s="121">
        <f t="shared" si="107"/>
        <v>104.2</v>
      </c>
      <c r="J1983" s="21"/>
      <c r="K1983" s="31"/>
      <c r="L1983" s="113">
        <v>19</v>
      </c>
      <c r="M1983" s="113">
        <v>370</v>
      </c>
      <c r="N1983" s="113">
        <v>25</v>
      </c>
      <c r="O1983" s="113">
        <v>63</v>
      </c>
      <c r="P1983" s="113">
        <v>36</v>
      </c>
      <c r="Q1983" s="113">
        <v>130</v>
      </c>
      <c r="R1983" s="113">
        <v>112</v>
      </c>
      <c r="S1983" s="113">
        <v>47</v>
      </c>
      <c r="T1983" s="113">
        <v>196</v>
      </c>
    </row>
    <row r="1984" spans="1:20" x14ac:dyDescent="0.25">
      <c r="A1984" s="115" t="s">
        <v>2755</v>
      </c>
      <c r="B1984" s="104" t="s">
        <v>4938</v>
      </c>
      <c r="C1984" s="104">
        <v>13</v>
      </c>
      <c r="D1984" s="115" t="s">
        <v>9040</v>
      </c>
      <c r="E1984" s="31">
        <f t="shared" si="105"/>
        <v>118.33333333333333</v>
      </c>
      <c r="F1984" s="121">
        <f t="shared" si="106"/>
        <v>83.5</v>
      </c>
      <c r="G1984" s="21"/>
      <c r="H1984" s="31"/>
      <c r="I1984" s="121">
        <f t="shared" si="107"/>
        <v>116</v>
      </c>
      <c r="J1984" s="21"/>
      <c r="K1984" s="31"/>
      <c r="L1984" s="113">
        <v>1</v>
      </c>
      <c r="M1984" s="113">
        <v>16</v>
      </c>
      <c r="N1984" s="113">
        <v>156</v>
      </c>
      <c r="O1984" s="113">
        <v>161</v>
      </c>
      <c r="P1984" s="113">
        <v>93</v>
      </c>
      <c r="Q1984" s="113">
        <v>132</v>
      </c>
      <c r="R1984" s="113">
        <v>168</v>
      </c>
      <c r="S1984" s="113">
        <v>105</v>
      </c>
      <c r="T1984" s="113">
        <v>82</v>
      </c>
    </row>
    <row r="1985" spans="1:20" x14ac:dyDescent="0.25">
      <c r="A1985" s="115" t="s">
        <v>1372</v>
      </c>
      <c r="B1985" s="104" t="s">
        <v>4912</v>
      </c>
      <c r="C1985" s="104">
        <v>8</v>
      </c>
      <c r="D1985" s="115" t="s">
        <v>9126</v>
      </c>
      <c r="E1985" s="31">
        <f t="shared" si="105"/>
        <v>118</v>
      </c>
      <c r="F1985" s="121">
        <f t="shared" si="106"/>
        <v>249.25</v>
      </c>
      <c r="G1985" s="21"/>
      <c r="H1985" s="31"/>
      <c r="I1985" s="121">
        <f t="shared" si="107"/>
        <v>85.6</v>
      </c>
      <c r="J1985" s="21"/>
      <c r="K1985" s="31"/>
      <c r="L1985" s="113">
        <v>25</v>
      </c>
      <c r="M1985" s="113">
        <v>480</v>
      </c>
      <c r="N1985" s="113">
        <v>472</v>
      </c>
      <c r="O1985" s="113">
        <v>20</v>
      </c>
      <c r="P1985" s="113">
        <v>35</v>
      </c>
      <c r="Q1985" s="113">
        <v>39</v>
      </c>
      <c r="R1985" s="113">
        <v>62</v>
      </c>
      <c r="S1985" s="113">
        <v>141</v>
      </c>
      <c r="T1985" s="113">
        <v>151</v>
      </c>
    </row>
    <row r="1986" spans="1:20" x14ac:dyDescent="0.25">
      <c r="A1986" s="115" t="s">
        <v>1001</v>
      </c>
      <c r="B1986" s="104" t="s">
        <v>4952</v>
      </c>
      <c r="C1986" s="104">
        <v>15</v>
      </c>
      <c r="D1986" s="115" t="s">
        <v>5987</v>
      </c>
      <c r="E1986" s="31">
        <f t="shared" si="105"/>
        <v>118</v>
      </c>
      <c r="F1986" s="121">
        <f t="shared" si="106"/>
        <v>48.25</v>
      </c>
      <c r="G1986" s="21"/>
      <c r="H1986" s="31"/>
      <c r="I1986" s="121">
        <f t="shared" si="107"/>
        <v>98.4</v>
      </c>
      <c r="J1986" s="21"/>
      <c r="K1986" s="31"/>
      <c r="L1986" s="113">
        <v>34</v>
      </c>
      <c r="M1986" s="113">
        <v>55</v>
      </c>
      <c r="N1986" s="113">
        <v>49</v>
      </c>
      <c r="O1986" s="113">
        <v>55</v>
      </c>
      <c r="P1986" s="113">
        <v>43</v>
      </c>
      <c r="Q1986" s="113">
        <v>95</v>
      </c>
      <c r="R1986" s="113">
        <v>145</v>
      </c>
      <c r="S1986" s="113">
        <v>73</v>
      </c>
      <c r="T1986" s="113">
        <v>136</v>
      </c>
    </row>
    <row r="1987" spans="1:20" x14ac:dyDescent="0.25">
      <c r="A1987" s="115" t="s">
        <v>1403</v>
      </c>
      <c r="B1987" s="104" t="s">
        <v>4933</v>
      </c>
      <c r="C1987" s="104">
        <v>11</v>
      </c>
      <c r="D1987" s="115" t="s">
        <v>7151</v>
      </c>
      <c r="E1987" s="31">
        <f t="shared" si="105"/>
        <v>118</v>
      </c>
      <c r="F1987" s="121">
        <f t="shared" si="106"/>
        <v>350</v>
      </c>
      <c r="G1987" s="21"/>
      <c r="H1987" s="31"/>
      <c r="I1987" s="121">
        <f t="shared" si="107"/>
        <v>129.19999999999999</v>
      </c>
      <c r="J1987" s="21"/>
      <c r="K1987" s="31"/>
      <c r="L1987" s="113">
        <v>592</v>
      </c>
      <c r="M1987" s="113">
        <v>485</v>
      </c>
      <c r="N1987" s="113">
        <v>93</v>
      </c>
      <c r="O1987" s="113">
        <v>230</v>
      </c>
      <c r="P1987" s="113">
        <v>198</v>
      </c>
      <c r="Q1987" s="113">
        <v>94</v>
      </c>
      <c r="R1987" s="113">
        <v>149</v>
      </c>
      <c r="S1987" s="113">
        <v>93</v>
      </c>
      <c r="T1987" s="113">
        <v>112</v>
      </c>
    </row>
    <row r="1988" spans="1:20" x14ac:dyDescent="0.25">
      <c r="A1988" s="115" t="s">
        <v>1356</v>
      </c>
      <c r="B1988" s="104" t="s">
        <v>4953</v>
      </c>
      <c r="C1988" s="104">
        <v>16</v>
      </c>
      <c r="D1988" s="115" t="s">
        <v>6035</v>
      </c>
      <c r="E1988" s="31">
        <f t="shared" si="105"/>
        <v>117.66666666666667</v>
      </c>
      <c r="F1988" s="121">
        <f t="shared" si="106"/>
        <v>78</v>
      </c>
      <c r="G1988" s="21"/>
      <c r="H1988" s="31"/>
      <c r="I1988" s="121">
        <f t="shared" si="107"/>
        <v>211.4</v>
      </c>
      <c r="J1988" s="21"/>
      <c r="K1988" s="31"/>
      <c r="L1988" s="113">
        <v>43</v>
      </c>
      <c r="M1988" s="113">
        <v>1</v>
      </c>
      <c r="N1988" s="113">
        <v>233</v>
      </c>
      <c r="O1988" s="113">
        <v>35</v>
      </c>
      <c r="P1988" s="113">
        <v>324</v>
      </c>
      <c r="Q1988" s="113">
        <v>380</v>
      </c>
      <c r="R1988" s="113">
        <v>55</v>
      </c>
      <c r="S1988" s="113">
        <v>25</v>
      </c>
      <c r="T1988" s="113">
        <v>273</v>
      </c>
    </row>
    <row r="1989" spans="1:20" x14ac:dyDescent="0.25">
      <c r="A1989" s="115" t="s">
        <v>1480</v>
      </c>
      <c r="B1989" s="104" t="s">
        <v>4909</v>
      </c>
      <c r="C1989" s="104">
        <v>7</v>
      </c>
      <c r="D1989" s="115" t="s">
        <v>6447</v>
      </c>
      <c r="E1989" s="31">
        <f t="shared" si="105"/>
        <v>117.66666666666667</v>
      </c>
      <c r="F1989" s="121">
        <f t="shared" si="106"/>
        <v>63.75</v>
      </c>
      <c r="G1989" s="21"/>
      <c r="H1989" s="31"/>
      <c r="I1989" s="121">
        <f t="shared" si="107"/>
        <v>95.8</v>
      </c>
      <c r="J1989" s="21"/>
      <c r="K1989" s="31"/>
      <c r="L1989" s="113">
        <v>81</v>
      </c>
      <c r="M1989" s="113">
        <v>87</v>
      </c>
      <c r="N1989" s="113">
        <v>24</v>
      </c>
      <c r="O1989" s="113">
        <v>63</v>
      </c>
      <c r="P1989" s="113">
        <v>24</v>
      </c>
      <c r="Q1989" s="113">
        <v>102</v>
      </c>
      <c r="R1989" s="113">
        <v>42</v>
      </c>
      <c r="S1989" s="113">
        <v>91</v>
      </c>
      <c r="T1989" s="113">
        <v>220</v>
      </c>
    </row>
    <row r="1990" spans="1:20" x14ac:dyDescent="0.25">
      <c r="A1990" s="115" t="s">
        <v>3315</v>
      </c>
      <c r="B1990" s="104" t="s">
        <v>4922</v>
      </c>
      <c r="C1990" s="104">
        <v>11</v>
      </c>
      <c r="D1990" s="115" t="s">
        <v>5439</v>
      </c>
      <c r="E1990" s="31">
        <f t="shared" si="105"/>
        <v>117.66666666666667</v>
      </c>
      <c r="F1990" s="121">
        <f t="shared" si="106"/>
        <v>565</v>
      </c>
      <c r="G1990" s="21"/>
      <c r="H1990" s="31"/>
      <c r="I1990" s="121">
        <f t="shared" si="107"/>
        <v>219.6</v>
      </c>
      <c r="J1990" s="21"/>
      <c r="K1990" s="31"/>
      <c r="L1990" s="113">
        <v>110</v>
      </c>
      <c r="M1990" s="113">
        <v>248</v>
      </c>
      <c r="N1990" s="113">
        <v>506</v>
      </c>
      <c r="O1990" s="113">
        <v>1396</v>
      </c>
      <c r="P1990" s="113">
        <v>402</v>
      </c>
      <c r="Q1990" s="113">
        <v>343</v>
      </c>
      <c r="R1990" s="113">
        <v>225</v>
      </c>
      <c r="S1990" s="113">
        <v>119</v>
      </c>
      <c r="T1990" s="113">
        <v>9</v>
      </c>
    </row>
    <row r="1991" spans="1:20" x14ac:dyDescent="0.25">
      <c r="A1991" s="115" t="s">
        <v>2911</v>
      </c>
      <c r="B1991" s="104" t="s">
        <v>4908</v>
      </c>
      <c r="C1991" s="104">
        <v>6</v>
      </c>
      <c r="D1991" s="115" t="s">
        <v>6295</v>
      </c>
      <c r="E1991" s="31">
        <f t="shared" si="105"/>
        <v>117.33333333333333</v>
      </c>
      <c r="F1991" s="121">
        <f t="shared" si="106"/>
        <v>3.5</v>
      </c>
      <c r="G1991" s="21"/>
      <c r="H1991" s="31"/>
      <c r="I1991" s="121">
        <f t="shared" si="107"/>
        <v>87.6</v>
      </c>
      <c r="J1991" s="21"/>
      <c r="K1991" s="31"/>
      <c r="L1991" s="113">
        <v>12</v>
      </c>
      <c r="M1991" s="113"/>
      <c r="N1991" s="113">
        <v>1</v>
      </c>
      <c r="O1991" s="113">
        <v>1</v>
      </c>
      <c r="P1991" s="113">
        <v>1</v>
      </c>
      <c r="Q1991" s="113">
        <v>85</v>
      </c>
      <c r="R1991" s="113">
        <v>3</v>
      </c>
      <c r="S1991" s="113">
        <v>1</v>
      </c>
      <c r="T1991" s="113">
        <v>348</v>
      </c>
    </row>
    <row r="1992" spans="1:20" x14ac:dyDescent="0.25">
      <c r="A1992" s="115" t="s">
        <v>2218</v>
      </c>
      <c r="B1992" s="104" t="s">
        <v>4963</v>
      </c>
      <c r="C1992" s="104">
        <v>20</v>
      </c>
      <c r="D1992" s="115" t="s">
        <v>6072</v>
      </c>
      <c r="E1992" s="31">
        <f t="shared" si="105"/>
        <v>117</v>
      </c>
      <c r="F1992" s="121">
        <f t="shared" si="106"/>
        <v>49.25</v>
      </c>
      <c r="G1992" s="21"/>
      <c r="H1992" s="31"/>
      <c r="I1992" s="121">
        <f t="shared" si="107"/>
        <v>98.4</v>
      </c>
      <c r="J1992" s="21"/>
      <c r="K1992" s="31"/>
      <c r="L1992" s="113">
        <v>10</v>
      </c>
      <c r="M1992" s="113">
        <v>12</v>
      </c>
      <c r="N1992" s="113">
        <v>22</v>
      </c>
      <c r="O1992" s="113">
        <v>153</v>
      </c>
      <c r="P1992" s="113">
        <v>15</v>
      </c>
      <c r="Q1992" s="113">
        <v>126</v>
      </c>
      <c r="R1992" s="113">
        <v>20</v>
      </c>
      <c r="S1992" s="113">
        <v>127</v>
      </c>
      <c r="T1992" s="113">
        <v>204</v>
      </c>
    </row>
    <row r="1993" spans="1:20" x14ac:dyDescent="0.25">
      <c r="A1993" s="115" t="s">
        <v>1644</v>
      </c>
      <c r="B1993" s="104" t="s">
        <v>4931</v>
      </c>
      <c r="C1993" s="104">
        <v>11</v>
      </c>
      <c r="D1993" s="115" t="s">
        <v>7121</v>
      </c>
      <c r="E1993" s="31">
        <f t="shared" si="105"/>
        <v>117</v>
      </c>
      <c r="F1993" s="121">
        <f t="shared" si="106"/>
        <v>22.5</v>
      </c>
      <c r="G1993" s="21"/>
      <c r="H1993" s="31"/>
      <c r="I1993" s="121">
        <f t="shared" si="107"/>
        <v>91.8</v>
      </c>
      <c r="J1993" s="21"/>
      <c r="K1993" s="31"/>
      <c r="L1993" s="113">
        <v>10</v>
      </c>
      <c r="M1993" s="113">
        <v>21</v>
      </c>
      <c r="N1993" s="113">
        <v>14</v>
      </c>
      <c r="O1993" s="113">
        <v>45</v>
      </c>
      <c r="P1993" s="113">
        <v>45</v>
      </c>
      <c r="Q1993" s="113">
        <v>63</v>
      </c>
      <c r="R1993" s="113">
        <v>45</v>
      </c>
      <c r="S1993" s="113">
        <v>152</v>
      </c>
      <c r="T1993" s="113">
        <v>154</v>
      </c>
    </row>
    <row r="1994" spans="1:20" x14ac:dyDescent="0.25">
      <c r="A1994" s="115" t="s">
        <v>2675</v>
      </c>
      <c r="B1994" s="104" t="s">
        <v>4953</v>
      </c>
      <c r="C1994" s="104">
        <v>16</v>
      </c>
      <c r="D1994" s="115" t="s">
        <v>8092</v>
      </c>
      <c r="E1994" s="31">
        <f t="shared" si="105"/>
        <v>117</v>
      </c>
      <c r="F1994" s="121">
        <f t="shared" si="106"/>
        <v>72</v>
      </c>
      <c r="G1994" s="21"/>
      <c r="H1994" s="31"/>
      <c r="I1994" s="121">
        <f t="shared" si="107"/>
        <v>197.2</v>
      </c>
      <c r="J1994" s="21"/>
      <c r="K1994" s="31"/>
      <c r="L1994" s="113">
        <v>93</v>
      </c>
      <c r="M1994" s="113">
        <v>38</v>
      </c>
      <c r="N1994" s="113">
        <v>145</v>
      </c>
      <c r="O1994" s="113">
        <v>12</v>
      </c>
      <c r="P1994" s="113">
        <v>45</v>
      </c>
      <c r="Q1994" s="113">
        <v>590</v>
      </c>
      <c r="R1994" s="113">
        <v>84</v>
      </c>
      <c r="S1994" s="113">
        <v>148</v>
      </c>
      <c r="T1994" s="113">
        <v>119</v>
      </c>
    </row>
    <row r="1995" spans="1:20" x14ac:dyDescent="0.25">
      <c r="A1995" s="115" t="s">
        <v>2096</v>
      </c>
      <c r="B1995" s="104" t="s">
        <v>4912</v>
      </c>
      <c r="C1995" s="104">
        <v>8</v>
      </c>
      <c r="D1995" s="115" t="s">
        <v>8576</v>
      </c>
      <c r="E1995" s="31">
        <f t="shared" si="105"/>
        <v>116.66666666666667</v>
      </c>
      <c r="F1995" s="121">
        <f t="shared" si="106"/>
        <v>33.75</v>
      </c>
      <c r="G1995" s="21"/>
      <c r="H1995" s="31"/>
      <c r="I1995" s="121">
        <f t="shared" si="107"/>
        <v>76.2</v>
      </c>
      <c r="J1995" s="21"/>
      <c r="K1995" s="31"/>
      <c r="L1995" s="113">
        <v>21</v>
      </c>
      <c r="M1995" s="113">
        <v>29</v>
      </c>
      <c r="N1995" s="113">
        <v>50</v>
      </c>
      <c r="O1995" s="113">
        <v>35</v>
      </c>
      <c r="P1995" s="113">
        <v>23</v>
      </c>
      <c r="Q1995" s="113">
        <v>8</v>
      </c>
      <c r="R1995" s="113">
        <v>42</v>
      </c>
      <c r="S1995" s="113">
        <v>148</v>
      </c>
      <c r="T1995" s="113">
        <v>160</v>
      </c>
    </row>
    <row r="1996" spans="1:20" x14ac:dyDescent="0.25">
      <c r="A1996" s="115" t="s">
        <v>1546</v>
      </c>
      <c r="B1996" s="104" t="s">
        <v>4871</v>
      </c>
      <c r="C1996" s="104">
        <v>1</v>
      </c>
      <c r="D1996" s="115" t="s">
        <v>7797</v>
      </c>
      <c r="E1996" s="31">
        <f t="shared" si="105"/>
        <v>116.33333333333333</v>
      </c>
      <c r="F1996" s="121">
        <f t="shared" si="106"/>
        <v>1.25</v>
      </c>
      <c r="G1996" s="21"/>
      <c r="H1996" s="31"/>
      <c r="I1996" s="121">
        <f t="shared" si="107"/>
        <v>73.8</v>
      </c>
      <c r="J1996" s="21"/>
      <c r="K1996" s="31"/>
      <c r="L1996" s="113"/>
      <c r="M1996" s="113"/>
      <c r="N1996" s="113">
        <v>1</v>
      </c>
      <c r="O1996" s="113">
        <v>4</v>
      </c>
      <c r="P1996" s="113">
        <v>15</v>
      </c>
      <c r="Q1996" s="113">
        <v>5</v>
      </c>
      <c r="R1996" s="113">
        <v>60</v>
      </c>
      <c r="S1996" s="113">
        <v>24</v>
      </c>
      <c r="T1996" s="113">
        <v>265</v>
      </c>
    </row>
    <row r="1997" spans="1:20" x14ac:dyDescent="0.25">
      <c r="A1997" s="115" t="s">
        <v>2124</v>
      </c>
      <c r="B1997" s="104" t="s">
        <v>4951</v>
      </c>
      <c r="C1997" s="104">
        <v>15</v>
      </c>
      <c r="D1997" s="115" t="s">
        <v>7102</v>
      </c>
      <c r="E1997" s="31">
        <f t="shared" si="105"/>
        <v>116.33333333333333</v>
      </c>
      <c r="F1997" s="121">
        <f t="shared" si="106"/>
        <v>14</v>
      </c>
      <c r="G1997" s="21"/>
      <c r="H1997" s="31"/>
      <c r="I1997" s="121">
        <f t="shared" si="107"/>
        <v>88.6</v>
      </c>
      <c r="J1997" s="21"/>
      <c r="K1997" s="31"/>
      <c r="L1997" s="113">
        <v>6</v>
      </c>
      <c r="M1997" s="113">
        <v>8</v>
      </c>
      <c r="N1997" s="113">
        <v>28</v>
      </c>
      <c r="O1997" s="113">
        <v>14</v>
      </c>
      <c r="P1997" s="113">
        <v>71</v>
      </c>
      <c r="Q1997" s="113">
        <v>23</v>
      </c>
      <c r="R1997" s="113">
        <v>62</v>
      </c>
      <c r="S1997" s="113">
        <v>108</v>
      </c>
      <c r="T1997" s="113">
        <v>179</v>
      </c>
    </row>
    <row r="1998" spans="1:20" x14ac:dyDescent="0.25">
      <c r="A1998" s="115" t="s">
        <v>2259</v>
      </c>
      <c r="B1998" s="104" t="s">
        <v>4953</v>
      </c>
      <c r="C1998" s="104">
        <v>16</v>
      </c>
      <c r="D1998" s="115" t="s">
        <v>7112</v>
      </c>
      <c r="E1998" s="31">
        <f t="shared" si="105"/>
        <v>116.33333333333333</v>
      </c>
      <c r="F1998" s="121">
        <f t="shared" si="106"/>
        <v>12.5</v>
      </c>
      <c r="G1998" s="21"/>
      <c r="H1998" s="31"/>
      <c r="I1998" s="121">
        <f t="shared" si="107"/>
        <v>74.599999999999994</v>
      </c>
      <c r="J1998" s="21"/>
      <c r="K1998" s="31"/>
      <c r="L1998" s="113">
        <v>1</v>
      </c>
      <c r="M1998" s="113">
        <v>2</v>
      </c>
      <c r="N1998" s="113">
        <v>15</v>
      </c>
      <c r="O1998" s="113">
        <v>32</v>
      </c>
      <c r="P1998" s="113">
        <v>15</v>
      </c>
      <c r="Q1998" s="113">
        <v>9</v>
      </c>
      <c r="R1998" s="113">
        <v>38</v>
      </c>
      <c r="S1998" s="113">
        <v>162</v>
      </c>
      <c r="T1998" s="113">
        <v>149</v>
      </c>
    </row>
    <row r="1999" spans="1:20" x14ac:dyDescent="0.25">
      <c r="A1999" s="115" t="s">
        <v>3928</v>
      </c>
      <c r="B1999" s="104" t="s">
        <v>4899</v>
      </c>
      <c r="C1999" s="104">
        <v>6</v>
      </c>
      <c r="D1999" s="115" t="s">
        <v>7509</v>
      </c>
      <c r="E1999" s="31">
        <f t="shared" si="105"/>
        <v>116.33333333333333</v>
      </c>
      <c r="F1999" s="121">
        <f t="shared" si="106"/>
        <v>81.25</v>
      </c>
      <c r="G1999" s="21"/>
      <c r="H1999" s="31"/>
      <c r="I1999" s="121">
        <f t="shared" si="107"/>
        <v>108.8</v>
      </c>
      <c r="J1999" s="21"/>
      <c r="K1999" s="31"/>
      <c r="L1999" s="113">
        <v>21</v>
      </c>
      <c r="M1999" s="113">
        <v>13</v>
      </c>
      <c r="N1999" s="113">
        <v>24</v>
      </c>
      <c r="O1999" s="113">
        <v>267</v>
      </c>
      <c r="P1999" s="113">
        <v>112</v>
      </c>
      <c r="Q1999" s="113">
        <v>83</v>
      </c>
      <c r="R1999" s="113">
        <v>102</v>
      </c>
      <c r="S1999" s="113">
        <v>102</v>
      </c>
      <c r="T1999" s="113">
        <v>145</v>
      </c>
    </row>
    <row r="2000" spans="1:20" x14ac:dyDescent="0.25">
      <c r="A2000" s="115" t="s">
        <v>1485</v>
      </c>
      <c r="B2000" s="104" t="s">
        <v>4943</v>
      </c>
      <c r="C2000" s="104">
        <v>15</v>
      </c>
      <c r="D2000" s="115" t="s">
        <v>7904</v>
      </c>
      <c r="E2000" s="31">
        <f t="shared" si="105"/>
        <v>116.33333333333333</v>
      </c>
      <c r="F2000" s="121">
        <f t="shared" si="106"/>
        <v>11.5</v>
      </c>
      <c r="G2000" s="21"/>
      <c r="H2000" s="31"/>
      <c r="I2000" s="121">
        <f t="shared" si="107"/>
        <v>77.2</v>
      </c>
      <c r="J2000" s="21"/>
      <c r="K2000" s="31"/>
      <c r="L2000" s="113">
        <v>8</v>
      </c>
      <c r="M2000" s="113">
        <v>15</v>
      </c>
      <c r="N2000" s="113">
        <v>3</v>
      </c>
      <c r="O2000" s="113">
        <v>20</v>
      </c>
      <c r="P2000" s="113">
        <v>23</v>
      </c>
      <c r="Q2000" s="113">
        <v>14</v>
      </c>
      <c r="R2000" s="113">
        <v>58</v>
      </c>
      <c r="S2000" s="113">
        <v>176</v>
      </c>
      <c r="T2000" s="113">
        <v>115</v>
      </c>
    </row>
    <row r="2001" spans="1:20" x14ac:dyDescent="0.25">
      <c r="A2001" s="115" t="s">
        <v>1476</v>
      </c>
      <c r="B2001" s="104" t="s">
        <v>4914</v>
      </c>
      <c r="C2001" s="104">
        <v>9</v>
      </c>
      <c r="D2001" s="115" t="s">
        <v>6129</v>
      </c>
      <c r="E2001" s="31">
        <f t="shared" si="105"/>
        <v>116.33333333333333</v>
      </c>
      <c r="F2001" s="121">
        <f t="shared" si="106"/>
        <v>68.75</v>
      </c>
      <c r="G2001" s="21"/>
      <c r="H2001" s="31"/>
      <c r="I2001" s="121">
        <f t="shared" si="107"/>
        <v>83.6</v>
      </c>
      <c r="J2001" s="21"/>
      <c r="K2001" s="31"/>
      <c r="L2001" s="113">
        <v>18</v>
      </c>
      <c r="M2001" s="113">
        <v>41</v>
      </c>
      <c r="N2001" s="113">
        <v>53</v>
      </c>
      <c r="O2001" s="113">
        <v>163</v>
      </c>
      <c r="P2001" s="113">
        <v>20</v>
      </c>
      <c r="Q2001" s="113">
        <v>49</v>
      </c>
      <c r="R2001" s="113">
        <v>71</v>
      </c>
      <c r="S2001" s="113">
        <v>166</v>
      </c>
      <c r="T2001" s="113">
        <v>112</v>
      </c>
    </row>
    <row r="2002" spans="1:20" x14ac:dyDescent="0.25">
      <c r="A2002" s="115" t="s">
        <v>544</v>
      </c>
      <c r="B2002" s="104" t="s">
        <v>4899</v>
      </c>
      <c r="C2002" s="104">
        <v>6</v>
      </c>
      <c r="D2002" s="115" t="s">
        <v>8559</v>
      </c>
      <c r="E2002" s="31">
        <f t="shared" si="105"/>
        <v>116.33333333333333</v>
      </c>
      <c r="F2002" s="121">
        <f t="shared" si="106"/>
        <v>5.25</v>
      </c>
      <c r="G2002" s="21"/>
      <c r="H2002" s="31"/>
      <c r="I2002" s="121">
        <f t="shared" si="107"/>
        <v>188.2</v>
      </c>
      <c r="J2002" s="21"/>
      <c r="K2002" s="31"/>
      <c r="L2002" s="113"/>
      <c r="M2002" s="113"/>
      <c r="N2002" s="113">
        <v>13</v>
      </c>
      <c r="O2002" s="113">
        <v>8</v>
      </c>
      <c r="P2002" s="113">
        <v>3</v>
      </c>
      <c r="Q2002" s="113">
        <v>589</v>
      </c>
      <c r="R2002" s="113">
        <v>102</v>
      </c>
      <c r="S2002" s="113">
        <v>240</v>
      </c>
      <c r="T2002" s="113">
        <v>7</v>
      </c>
    </row>
    <row r="2003" spans="1:20" x14ac:dyDescent="0.25">
      <c r="A2003" s="115" t="s">
        <v>836</v>
      </c>
      <c r="B2003" s="104" t="s">
        <v>4957</v>
      </c>
      <c r="C2003" s="104">
        <v>17</v>
      </c>
      <c r="D2003" s="115" t="s">
        <v>9416</v>
      </c>
      <c r="E2003" s="31">
        <f t="shared" si="105"/>
        <v>116</v>
      </c>
      <c r="F2003" s="121">
        <f t="shared" si="106"/>
        <v>1203</v>
      </c>
      <c r="G2003" s="21"/>
      <c r="H2003" s="31"/>
      <c r="I2003" s="121">
        <f t="shared" si="107"/>
        <v>331.8</v>
      </c>
      <c r="J2003" s="21"/>
      <c r="K2003" s="31"/>
      <c r="L2003" s="113">
        <v>106</v>
      </c>
      <c r="M2003" s="113">
        <v>4668</v>
      </c>
      <c r="N2003" s="113"/>
      <c r="O2003" s="113">
        <v>38</v>
      </c>
      <c r="P2003" s="113">
        <v>1091</v>
      </c>
      <c r="Q2003" s="113">
        <v>220</v>
      </c>
      <c r="R2003" s="113"/>
      <c r="S2003" s="113"/>
      <c r="T2003" s="113">
        <v>348</v>
      </c>
    </row>
    <row r="2004" spans="1:20" x14ac:dyDescent="0.25">
      <c r="A2004" s="115" t="s">
        <v>1478</v>
      </c>
      <c r="B2004" s="104" t="s">
        <v>4953</v>
      </c>
      <c r="C2004" s="104">
        <v>16</v>
      </c>
      <c r="D2004" s="115" t="s">
        <v>6274</v>
      </c>
      <c r="E2004" s="31">
        <f t="shared" si="105"/>
        <v>116</v>
      </c>
      <c r="F2004" s="121">
        <f t="shared" si="106"/>
        <v>42</v>
      </c>
      <c r="G2004" s="21"/>
      <c r="H2004" s="31"/>
      <c r="I2004" s="121">
        <f t="shared" si="107"/>
        <v>116.6</v>
      </c>
      <c r="J2004" s="21"/>
      <c r="K2004" s="31"/>
      <c r="L2004" s="113">
        <v>80</v>
      </c>
      <c r="M2004" s="113">
        <v>35</v>
      </c>
      <c r="N2004" s="113">
        <v>8</v>
      </c>
      <c r="O2004" s="113">
        <v>45</v>
      </c>
      <c r="P2004" s="113">
        <v>127</v>
      </c>
      <c r="Q2004" s="113">
        <v>108</v>
      </c>
      <c r="R2004" s="113">
        <v>131</v>
      </c>
      <c r="S2004" s="113">
        <v>118</v>
      </c>
      <c r="T2004" s="113">
        <v>99</v>
      </c>
    </row>
    <row r="2005" spans="1:20" x14ac:dyDescent="0.25">
      <c r="A2005" s="115" t="s">
        <v>370</v>
      </c>
      <c r="B2005" s="104" t="s">
        <v>4889</v>
      </c>
      <c r="C2005" s="104">
        <v>4</v>
      </c>
      <c r="D2005" s="115" t="s">
        <v>6078</v>
      </c>
      <c r="E2005" s="31">
        <f t="shared" si="105"/>
        <v>116</v>
      </c>
      <c r="F2005" s="121">
        <f t="shared" si="106"/>
        <v>32</v>
      </c>
      <c r="G2005" s="21"/>
      <c r="H2005" s="31"/>
      <c r="I2005" s="121">
        <f t="shared" si="107"/>
        <v>105</v>
      </c>
      <c r="J2005" s="21"/>
      <c r="K2005" s="31"/>
      <c r="L2005" s="113">
        <v>27</v>
      </c>
      <c r="M2005" s="113">
        <v>59</v>
      </c>
      <c r="N2005" s="113">
        <v>15</v>
      </c>
      <c r="O2005" s="113">
        <v>27</v>
      </c>
      <c r="P2005" s="113">
        <v>62</v>
      </c>
      <c r="Q2005" s="113">
        <v>115</v>
      </c>
      <c r="R2005" s="113">
        <v>69</v>
      </c>
      <c r="S2005" s="113">
        <v>199</v>
      </c>
      <c r="T2005" s="113">
        <v>80</v>
      </c>
    </row>
    <row r="2006" spans="1:20" x14ac:dyDescent="0.25">
      <c r="A2006" s="115" t="s">
        <v>1951</v>
      </c>
      <c r="B2006" s="104" t="s">
        <v>4909</v>
      </c>
      <c r="C2006" s="104">
        <v>7</v>
      </c>
      <c r="D2006" s="115" t="s">
        <v>6446</v>
      </c>
      <c r="E2006" s="31">
        <f t="shared" si="105"/>
        <v>115.66666666666667</v>
      </c>
      <c r="F2006" s="121">
        <f t="shared" si="106"/>
        <v>30.25</v>
      </c>
      <c r="G2006" s="21"/>
      <c r="H2006" s="31"/>
      <c r="I2006" s="121">
        <f t="shared" si="107"/>
        <v>121</v>
      </c>
      <c r="J2006" s="21"/>
      <c r="K2006" s="31"/>
      <c r="L2006" s="113"/>
      <c r="M2006" s="113">
        <v>58</v>
      </c>
      <c r="N2006" s="113">
        <v>44</v>
      </c>
      <c r="O2006" s="113">
        <v>19</v>
      </c>
      <c r="P2006" s="113">
        <v>86</v>
      </c>
      <c r="Q2006" s="113">
        <v>172</v>
      </c>
      <c r="R2006" s="113">
        <v>1</v>
      </c>
      <c r="S2006" s="113">
        <v>228</v>
      </c>
      <c r="T2006" s="113">
        <v>118</v>
      </c>
    </row>
    <row r="2007" spans="1:20" x14ac:dyDescent="0.25">
      <c r="A2007" s="115" t="s">
        <v>2907</v>
      </c>
      <c r="B2007" s="104" t="s">
        <v>4878</v>
      </c>
      <c r="C2007" s="104">
        <v>2</v>
      </c>
      <c r="D2007" s="115" t="s">
        <v>9373</v>
      </c>
      <c r="E2007" s="31">
        <f t="shared" si="105"/>
        <v>115.33333333333333</v>
      </c>
      <c r="F2007" s="121">
        <f t="shared" si="106"/>
        <v>2.5</v>
      </c>
      <c r="G2007" s="21"/>
      <c r="H2007" s="31"/>
      <c r="I2007" s="121">
        <f t="shared" si="107"/>
        <v>87.4</v>
      </c>
      <c r="J2007" s="21"/>
      <c r="K2007" s="31"/>
      <c r="L2007" s="113"/>
      <c r="M2007" s="113"/>
      <c r="N2007" s="113">
        <v>9</v>
      </c>
      <c r="O2007" s="113">
        <v>1</v>
      </c>
      <c r="P2007" s="113">
        <v>35</v>
      </c>
      <c r="Q2007" s="113">
        <v>56</v>
      </c>
      <c r="R2007" s="113">
        <v>95</v>
      </c>
      <c r="S2007" s="113">
        <v>67</v>
      </c>
      <c r="T2007" s="113">
        <v>184</v>
      </c>
    </row>
    <row r="2008" spans="1:20" x14ac:dyDescent="0.25">
      <c r="A2008" s="115" t="s">
        <v>746</v>
      </c>
      <c r="B2008" s="104" t="s">
        <v>4890</v>
      </c>
      <c r="C2008" s="104">
        <v>4</v>
      </c>
      <c r="D2008" s="115" t="s">
        <v>6991</v>
      </c>
      <c r="E2008" s="31">
        <f t="shared" si="105"/>
        <v>115.33333333333333</v>
      </c>
      <c r="F2008" s="121">
        <f t="shared" si="106"/>
        <v>16.5</v>
      </c>
      <c r="G2008" s="21"/>
      <c r="H2008" s="31"/>
      <c r="I2008" s="121">
        <f t="shared" si="107"/>
        <v>84.6</v>
      </c>
      <c r="J2008" s="21"/>
      <c r="K2008" s="31"/>
      <c r="L2008" s="113">
        <v>4</v>
      </c>
      <c r="M2008" s="113">
        <v>44</v>
      </c>
      <c r="N2008" s="113">
        <v>6</v>
      </c>
      <c r="O2008" s="113">
        <v>12</v>
      </c>
      <c r="P2008" s="113">
        <v>13</v>
      </c>
      <c r="Q2008" s="113">
        <v>64</v>
      </c>
      <c r="R2008" s="113">
        <v>329</v>
      </c>
      <c r="S2008" s="113">
        <v>13</v>
      </c>
      <c r="T2008" s="113">
        <v>4</v>
      </c>
    </row>
    <row r="2009" spans="1:20" x14ac:dyDescent="0.25">
      <c r="A2009" s="115" t="s">
        <v>1728</v>
      </c>
      <c r="B2009" s="104" t="s">
        <v>4890</v>
      </c>
      <c r="C2009" s="104">
        <v>4</v>
      </c>
      <c r="D2009" s="115" t="s">
        <v>6784</v>
      </c>
      <c r="E2009" s="31">
        <f t="shared" si="105"/>
        <v>115</v>
      </c>
      <c r="F2009" s="121">
        <f t="shared" si="106"/>
        <v>136.25</v>
      </c>
      <c r="G2009" s="21"/>
      <c r="H2009" s="31"/>
      <c r="I2009" s="121">
        <f t="shared" si="107"/>
        <v>91.4</v>
      </c>
      <c r="J2009" s="21"/>
      <c r="K2009" s="31"/>
      <c r="L2009" s="113">
        <v>74</v>
      </c>
      <c r="M2009" s="113">
        <v>58</v>
      </c>
      <c r="N2009" s="113">
        <v>202</v>
      </c>
      <c r="O2009" s="113">
        <v>211</v>
      </c>
      <c r="P2009" s="113">
        <v>47</v>
      </c>
      <c r="Q2009" s="113">
        <v>65</v>
      </c>
      <c r="R2009" s="113">
        <v>81</v>
      </c>
      <c r="S2009" s="113">
        <v>189</v>
      </c>
      <c r="T2009" s="113">
        <v>75</v>
      </c>
    </row>
    <row r="2010" spans="1:20" x14ac:dyDescent="0.25">
      <c r="A2010" s="115" t="s">
        <v>2488</v>
      </c>
      <c r="B2010" s="104" t="s">
        <v>4952</v>
      </c>
      <c r="C2010" s="104">
        <v>15</v>
      </c>
      <c r="D2010" s="115" t="s">
        <v>7888</v>
      </c>
      <c r="E2010" s="31">
        <f t="shared" si="105"/>
        <v>114.66666666666667</v>
      </c>
      <c r="F2010" s="121">
        <f t="shared" si="106"/>
        <v>24.25</v>
      </c>
      <c r="G2010" s="21"/>
      <c r="H2010" s="31"/>
      <c r="I2010" s="121">
        <f t="shared" si="107"/>
        <v>93.2</v>
      </c>
      <c r="J2010" s="21"/>
      <c r="K2010" s="31"/>
      <c r="L2010" s="113">
        <v>16</v>
      </c>
      <c r="M2010" s="113">
        <v>10</v>
      </c>
      <c r="N2010" s="113">
        <v>39</v>
      </c>
      <c r="O2010" s="113">
        <v>32</v>
      </c>
      <c r="P2010" s="113">
        <v>74</v>
      </c>
      <c r="Q2010" s="113">
        <v>48</v>
      </c>
      <c r="R2010" s="113">
        <v>68</v>
      </c>
      <c r="S2010" s="113">
        <v>110</v>
      </c>
      <c r="T2010" s="113">
        <v>166</v>
      </c>
    </row>
    <row r="2011" spans="1:20" x14ac:dyDescent="0.25">
      <c r="A2011" s="115" t="s">
        <v>626</v>
      </c>
      <c r="B2011" s="104" t="s">
        <v>4942</v>
      </c>
      <c r="C2011" s="104">
        <v>15</v>
      </c>
      <c r="D2011" s="115" t="s">
        <v>8692</v>
      </c>
      <c r="E2011" s="31">
        <f t="shared" si="105"/>
        <v>114.66666666666667</v>
      </c>
      <c r="F2011" s="121">
        <f t="shared" si="106"/>
        <v>30.75</v>
      </c>
      <c r="G2011" s="21"/>
      <c r="H2011" s="31"/>
      <c r="I2011" s="121">
        <f t="shared" si="107"/>
        <v>92</v>
      </c>
      <c r="J2011" s="21"/>
      <c r="K2011" s="31"/>
      <c r="L2011" s="113">
        <v>33</v>
      </c>
      <c r="M2011" s="113"/>
      <c r="N2011" s="113">
        <v>60</v>
      </c>
      <c r="O2011" s="113">
        <v>30</v>
      </c>
      <c r="P2011" s="113">
        <v>99</v>
      </c>
      <c r="Q2011" s="113">
        <v>17</v>
      </c>
      <c r="R2011" s="113">
        <v>83</v>
      </c>
      <c r="S2011" s="113">
        <v>130</v>
      </c>
      <c r="T2011" s="113">
        <v>131</v>
      </c>
    </row>
    <row r="2012" spans="1:20" x14ac:dyDescent="0.25">
      <c r="A2012" s="115" t="s">
        <v>1691</v>
      </c>
      <c r="B2012" s="104" t="s">
        <v>4933</v>
      </c>
      <c r="C2012" s="104">
        <v>11</v>
      </c>
      <c r="D2012" s="115" t="s">
        <v>8105</v>
      </c>
      <c r="E2012" s="31">
        <f t="shared" si="105"/>
        <v>114.66666666666667</v>
      </c>
      <c r="F2012" s="121">
        <f t="shared" si="106"/>
        <v>145.75</v>
      </c>
      <c r="G2012" s="21"/>
      <c r="H2012" s="31"/>
      <c r="I2012" s="121">
        <f t="shared" si="107"/>
        <v>130.80000000000001</v>
      </c>
      <c r="J2012" s="21"/>
      <c r="K2012" s="31"/>
      <c r="L2012" s="113">
        <v>56</v>
      </c>
      <c r="M2012" s="113">
        <v>28</v>
      </c>
      <c r="N2012" s="113">
        <v>145</v>
      </c>
      <c r="O2012" s="113">
        <v>354</v>
      </c>
      <c r="P2012" s="113">
        <v>271</v>
      </c>
      <c r="Q2012" s="113">
        <v>39</v>
      </c>
      <c r="R2012" s="113">
        <v>125</v>
      </c>
      <c r="S2012" s="113">
        <v>120</v>
      </c>
      <c r="T2012" s="113">
        <v>99</v>
      </c>
    </row>
    <row r="2013" spans="1:20" x14ac:dyDescent="0.25">
      <c r="A2013" s="115" t="s">
        <v>2501</v>
      </c>
      <c r="B2013" s="104" t="s">
        <v>4871</v>
      </c>
      <c r="C2013" s="104">
        <v>1</v>
      </c>
      <c r="D2013" s="115" t="s">
        <v>7529</v>
      </c>
      <c r="E2013" s="31">
        <f t="shared" si="105"/>
        <v>114.33333333333333</v>
      </c>
      <c r="F2013" s="121">
        <f t="shared" si="106"/>
        <v>10</v>
      </c>
      <c r="G2013" s="21"/>
      <c r="H2013" s="31"/>
      <c r="I2013" s="121">
        <f t="shared" si="107"/>
        <v>78.599999999999994</v>
      </c>
      <c r="J2013" s="21"/>
      <c r="K2013" s="31"/>
      <c r="L2013" s="113">
        <v>12</v>
      </c>
      <c r="M2013" s="113">
        <v>9</v>
      </c>
      <c r="N2013" s="113">
        <v>3</v>
      </c>
      <c r="O2013" s="113">
        <v>16</v>
      </c>
      <c r="P2013" s="113">
        <v>30</v>
      </c>
      <c r="Q2013" s="113">
        <v>20</v>
      </c>
      <c r="R2013" s="113">
        <v>142</v>
      </c>
      <c r="S2013" s="113">
        <v>145</v>
      </c>
      <c r="T2013" s="113">
        <v>56</v>
      </c>
    </row>
    <row r="2014" spans="1:20" x14ac:dyDescent="0.25">
      <c r="A2014" s="115" t="s">
        <v>2524</v>
      </c>
      <c r="B2014" s="104" t="s">
        <v>4899</v>
      </c>
      <c r="C2014" s="104">
        <v>6</v>
      </c>
      <c r="D2014" s="115" t="s">
        <v>7732</v>
      </c>
      <c r="E2014" s="31">
        <f t="shared" si="105"/>
        <v>114.33333333333333</v>
      </c>
      <c r="F2014" s="121">
        <f t="shared" si="106"/>
        <v>241.25</v>
      </c>
      <c r="G2014" s="21"/>
      <c r="H2014" s="31"/>
      <c r="I2014" s="121">
        <f t="shared" si="107"/>
        <v>144.6</v>
      </c>
      <c r="J2014" s="21"/>
      <c r="K2014" s="31"/>
      <c r="L2014" s="113">
        <v>487</v>
      </c>
      <c r="M2014" s="113">
        <v>81</v>
      </c>
      <c r="N2014" s="113">
        <v>240</v>
      </c>
      <c r="O2014" s="113">
        <v>157</v>
      </c>
      <c r="P2014" s="113">
        <v>87</v>
      </c>
      <c r="Q2014" s="113">
        <v>293</v>
      </c>
      <c r="R2014" s="113">
        <v>272</v>
      </c>
      <c r="S2014" s="113">
        <v>50</v>
      </c>
      <c r="T2014" s="113">
        <v>21</v>
      </c>
    </row>
    <row r="2015" spans="1:20" x14ac:dyDescent="0.25">
      <c r="A2015" s="115" t="s">
        <v>4502</v>
      </c>
      <c r="B2015" s="104" t="s">
        <v>4879</v>
      </c>
      <c r="C2015" s="104">
        <v>2</v>
      </c>
      <c r="D2015" s="115" t="s">
        <v>10055</v>
      </c>
      <c r="E2015" s="31">
        <f t="shared" si="105"/>
        <v>114.33333333333333</v>
      </c>
      <c r="F2015" s="121">
        <f t="shared" si="106"/>
        <v>41.75</v>
      </c>
      <c r="G2015" s="21"/>
      <c r="H2015" s="31"/>
      <c r="I2015" s="121">
        <f t="shared" si="107"/>
        <v>100.4</v>
      </c>
      <c r="J2015" s="21"/>
      <c r="K2015" s="31"/>
      <c r="L2015" s="113">
        <v>40</v>
      </c>
      <c r="M2015" s="113">
        <v>23</v>
      </c>
      <c r="N2015" s="113">
        <v>61</v>
      </c>
      <c r="O2015" s="113">
        <v>43</v>
      </c>
      <c r="P2015" s="113">
        <v>91</v>
      </c>
      <c r="Q2015" s="113">
        <v>68</v>
      </c>
      <c r="R2015" s="113">
        <v>343</v>
      </c>
      <c r="S2015" s="113"/>
      <c r="T2015" s="113"/>
    </row>
    <row r="2016" spans="1:20" x14ac:dyDescent="0.25">
      <c r="A2016" s="115" t="s">
        <v>3011</v>
      </c>
      <c r="B2016" s="104" t="s">
        <v>4954</v>
      </c>
      <c r="C2016" s="104">
        <v>16</v>
      </c>
      <c r="D2016" s="115" t="s">
        <v>8453</v>
      </c>
      <c r="E2016" s="31">
        <f t="shared" ref="E2016:E2079" si="108">SUM(R2016:T2016)/3</f>
        <v>114</v>
      </c>
      <c r="F2016" s="121">
        <f t="shared" ref="F2016:F2079" si="109">SUM(L2016:O2016)/4</f>
        <v>33</v>
      </c>
      <c r="G2016" s="21"/>
      <c r="H2016" s="31"/>
      <c r="I2016" s="121">
        <f t="shared" ref="I2016:I2079" si="110">SUM(P2016:T2016)/5</f>
        <v>70.2</v>
      </c>
      <c r="J2016" s="21"/>
      <c r="K2016" s="31"/>
      <c r="L2016" s="113"/>
      <c r="M2016" s="113">
        <v>10</v>
      </c>
      <c r="N2016" s="113">
        <v>103</v>
      </c>
      <c r="O2016" s="113">
        <v>19</v>
      </c>
      <c r="P2016" s="113">
        <v>2</v>
      </c>
      <c r="Q2016" s="113">
        <v>7</v>
      </c>
      <c r="R2016" s="113">
        <v>31</v>
      </c>
      <c r="S2016" s="113">
        <v>155</v>
      </c>
      <c r="T2016" s="113">
        <v>156</v>
      </c>
    </row>
    <row r="2017" spans="1:20" x14ac:dyDescent="0.25">
      <c r="A2017" s="115" t="s">
        <v>2092</v>
      </c>
      <c r="B2017" s="104" t="s">
        <v>4885</v>
      </c>
      <c r="C2017" s="104">
        <v>3</v>
      </c>
      <c r="D2017" s="115" t="s">
        <v>7673</v>
      </c>
      <c r="E2017" s="31">
        <f t="shared" si="108"/>
        <v>114</v>
      </c>
      <c r="F2017" s="121">
        <f t="shared" si="109"/>
        <v>55.75</v>
      </c>
      <c r="G2017" s="21"/>
      <c r="H2017" s="31"/>
      <c r="I2017" s="121">
        <f t="shared" si="110"/>
        <v>93.4</v>
      </c>
      <c r="J2017" s="21"/>
      <c r="K2017" s="31"/>
      <c r="L2017" s="113">
        <v>37</v>
      </c>
      <c r="M2017" s="113">
        <v>20</v>
      </c>
      <c r="N2017" s="113">
        <v>124</v>
      </c>
      <c r="O2017" s="113">
        <v>42</v>
      </c>
      <c r="P2017" s="113">
        <v>61</v>
      </c>
      <c r="Q2017" s="113">
        <v>64</v>
      </c>
      <c r="R2017" s="113">
        <v>98</v>
      </c>
      <c r="S2017" s="113">
        <v>97</v>
      </c>
      <c r="T2017" s="113">
        <v>147</v>
      </c>
    </row>
    <row r="2018" spans="1:20" x14ac:dyDescent="0.25">
      <c r="A2018" s="115" t="s">
        <v>2402</v>
      </c>
      <c r="B2018" s="104" t="s">
        <v>4898</v>
      </c>
      <c r="C2018" s="104">
        <v>6</v>
      </c>
      <c r="D2018" s="115" t="s">
        <v>7364</v>
      </c>
      <c r="E2018" s="31">
        <f t="shared" si="108"/>
        <v>114</v>
      </c>
      <c r="F2018" s="121">
        <f t="shared" si="109"/>
        <v>38.75</v>
      </c>
      <c r="G2018" s="21"/>
      <c r="H2018" s="31"/>
      <c r="I2018" s="121">
        <f t="shared" si="110"/>
        <v>115.8</v>
      </c>
      <c r="J2018" s="21"/>
      <c r="K2018" s="31"/>
      <c r="L2018" s="113">
        <v>36</v>
      </c>
      <c r="M2018" s="113">
        <v>43</v>
      </c>
      <c r="N2018" s="113">
        <v>64</v>
      </c>
      <c r="O2018" s="113">
        <v>12</v>
      </c>
      <c r="P2018" s="113">
        <v>119</v>
      </c>
      <c r="Q2018" s="113">
        <v>118</v>
      </c>
      <c r="R2018" s="113">
        <v>176</v>
      </c>
      <c r="S2018" s="113">
        <v>33</v>
      </c>
      <c r="T2018" s="113">
        <v>133</v>
      </c>
    </row>
    <row r="2019" spans="1:20" x14ac:dyDescent="0.25">
      <c r="A2019" s="115" t="s">
        <v>1865</v>
      </c>
      <c r="B2019" s="104" t="s">
        <v>4895</v>
      </c>
      <c r="C2019" s="104">
        <v>5</v>
      </c>
      <c r="D2019" s="115" t="s">
        <v>6101</v>
      </c>
      <c r="E2019" s="31">
        <f t="shared" si="108"/>
        <v>114</v>
      </c>
      <c r="F2019" s="121">
        <f t="shared" si="109"/>
        <v>490.25</v>
      </c>
      <c r="G2019" s="21"/>
      <c r="H2019" s="31"/>
      <c r="I2019" s="121">
        <f t="shared" si="110"/>
        <v>116.8</v>
      </c>
      <c r="J2019" s="21"/>
      <c r="K2019" s="31"/>
      <c r="L2019" s="113">
        <v>56</v>
      </c>
      <c r="M2019" s="113">
        <v>360</v>
      </c>
      <c r="N2019" s="113">
        <v>444</v>
      </c>
      <c r="O2019" s="113">
        <v>1101</v>
      </c>
      <c r="P2019" s="113">
        <v>149</v>
      </c>
      <c r="Q2019" s="113">
        <v>93</v>
      </c>
      <c r="R2019" s="113">
        <v>107</v>
      </c>
      <c r="S2019" s="113">
        <v>114</v>
      </c>
      <c r="T2019" s="113">
        <v>121</v>
      </c>
    </row>
    <row r="2020" spans="1:20" x14ac:dyDescent="0.25">
      <c r="A2020" s="115" t="s">
        <v>1870</v>
      </c>
      <c r="B2020" s="104" t="s">
        <v>4908</v>
      </c>
      <c r="C2020" s="104">
        <v>6</v>
      </c>
      <c r="D2020" s="115" t="s">
        <v>7740</v>
      </c>
      <c r="E2020" s="31">
        <f t="shared" si="108"/>
        <v>113.66666666666667</v>
      </c>
      <c r="F2020" s="121">
        <f t="shared" si="109"/>
        <v>4.75</v>
      </c>
      <c r="G2020" s="21"/>
      <c r="H2020" s="31"/>
      <c r="I2020" s="121">
        <f t="shared" si="110"/>
        <v>95.6</v>
      </c>
      <c r="J2020" s="21"/>
      <c r="K2020" s="31"/>
      <c r="L2020" s="113">
        <v>4</v>
      </c>
      <c r="M2020" s="113"/>
      <c r="N2020" s="113">
        <v>8</v>
      </c>
      <c r="O2020" s="113">
        <v>7</v>
      </c>
      <c r="P2020" s="113">
        <v>62</v>
      </c>
      <c r="Q2020" s="113">
        <v>75</v>
      </c>
      <c r="R2020" s="113">
        <v>11</v>
      </c>
      <c r="S2020" s="113">
        <v>54</v>
      </c>
      <c r="T2020" s="113">
        <v>276</v>
      </c>
    </row>
    <row r="2021" spans="1:20" x14ac:dyDescent="0.25">
      <c r="A2021" s="115" t="s">
        <v>2517</v>
      </c>
      <c r="B2021" s="104" t="s">
        <v>4885</v>
      </c>
      <c r="C2021" s="104">
        <v>3</v>
      </c>
      <c r="D2021" s="115" t="s">
        <v>6453</v>
      </c>
      <c r="E2021" s="31">
        <f t="shared" si="108"/>
        <v>113.66666666666667</v>
      </c>
      <c r="F2021" s="121">
        <f t="shared" si="109"/>
        <v>102.5</v>
      </c>
      <c r="G2021" s="21"/>
      <c r="H2021" s="31"/>
      <c r="I2021" s="121">
        <f t="shared" si="110"/>
        <v>92.2</v>
      </c>
      <c r="J2021" s="21"/>
      <c r="K2021" s="31"/>
      <c r="L2021" s="113">
        <v>2</v>
      </c>
      <c r="M2021" s="113">
        <v>15</v>
      </c>
      <c r="N2021" s="113">
        <v>19</v>
      </c>
      <c r="O2021" s="113">
        <v>374</v>
      </c>
      <c r="P2021" s="113">
        <v>29</v>
      </c>
      <c r="Q2021" s="113">
        <v>91</v>
      </c>
      <c r="R2021" s="113">
        <v>123</v>
      </c>
      <c r="S2021" s="113">
        <v>77</v>
      </c>
      <c r="T2021" s="113">
        <v>141</v>
      </c>
    </row>
    <row r="2022" spans="1:20" x14ac:dyDescent="0.25">
      <c r="A2022" s="115" t="s">
        <v>5347</v>
      </c>
      <c r="B2022" s="104" t="s">
        <v>4953</v>
      </c>
      <c r="C2022" s="104">
        <v>16</v>
      </c>
      <c r="D2022" s="115" t="s">
        <v>5348</v>
      </c>
      <c r="E2022" s="31">
        <f t="shared" si="108"/>
        <v>113.33333333333333</v>
      </c>
      <c r="F2022" s="121">
        <f t="shared" si="109"/>
        <v>0</v>
      </c>
      <c r="G2022" s="21"/>
      <c r="H2022" s="31"/>
      <c r="I2022" s="121">
        <f t="shared" si="110"/>
        <v>78.8</v>
      </c>
      <c r="J2022" s="21"/>
      <c r="K2022" s="31"/>
      <c r="L2022" s="113"/>
      <c r="M2022" s="113"/>
      <c r="N2022" s="113"/>
      <c r="O2022" s="113"/>
      <c r="P2022" s="113"/>
      <c r="Q2022" s="113">
        <v>54</v>
      </c>
      <c r="R2022" s="113">
        <v>128</v>
      </c>
      <c r="S2022" s="113">
        <v>69</v>
      </c>
      <c r="T2022" s="113">
        <v>143</v>
      </c>
    </row>
    <row r="2023" spans="1:20" x14ac:dyDescent="0.25">
      <c r="A2023" s="115" t="s">
        <v>2195</v>
      </c>
      <c r="B2023" s="104" t="s">
        <v>4951</v>
      </c>
      <c r="C2023" s="104">
        <v>15</v>
      </c>
      <c r="D2023" s="115" t="s">
        <v>7225</v>
      </c>
      <c r="E2023" s="31">
        <f t="shared" si="108"/>
        <v>113.33333333333333</v>
      </c>
      <c r="F2023" s="121">
        <f t="shared" si="109"/>
        <v>10.5</v>
      </c>
      <c r="G2023" s="21"/>
      <c r="H2023" s="31"/>
      <c r="I2023" s="121">
        <f t="shared" si="110"/>
        <v>73.400000000000006</v>
      </c>
      <c r="J2023" s="21"/>
      <c r="K2023" s="31"/>
      <c r="L2023" s="113"/>
      <c r="M2023" s="113">
        <v>12</v>
      </c>
      <c r="N2023" s="113">
        <v>6</v>
      </c>
      <c r="O2023" s="113">
        <v>24</v>
      </c>
      <c r="P2023" s="113">
        <v>17</v>
      </c>
      <c r="Q2023" s="113">
        <v>10</v>
      </c>
      <c r="R2023" s="113">
        <v>204</v>
      </c>
      <c r="S2023" s="113">
        <v>112</v>
      </c>
      <c r="T2023" s="113">
        <v>24</v>
      </c>
    </row>
    <row r="2024" spans="1:20" x14ac:dyDescent="0.25">
      <c r="A2024" s="115" t="s">
        <v>2423</v>
      </c>
      <c r="B2024" s="104" t="s">
        <v>4943</v>
      </c>
      <c r="C2024" s="104">
        <v>15</v>
      </c>
      <c r="D2024" s="115" t="s">
        <v>7222</v>
      </c>
      <c r="E2024" s="31">
        <f t="shared" si="108"/>
        <v>113</v>
      </c>
      <c r="F2024" s="121">
        <f t="shared" si="109"/>
        <v>20</v>
      </c>
      <c r="G2024" s="21"/>
      <c r="H2024" s="31"/>
      <c r="I2024" s="121">
        <f t="shared" si="110"/>
        <v>86</v>
      </c>
      <c r="J2024" s="21"/>
      <c r="K2024" s="31"/>
      <c r="L2024" s="113">
        <v>18</v>
      </c>
      <c r="M2024" s="113">
        <v>45</v>
      </c>
      <c r="N2024" s="113">
        <v>5</v>
      </c>
      <c r="O2024" s="113">
        <v>12</v>
      </c>
      <c r="P2024" s="113">
        <v>50</v>
      </c>
      <c r="Q2024" s="113">
        <v>41</v>
      </c>
      <c r="R2024" s="113">
        <v>103</v>
      </c>
      <c r="S2024" s="113">
        <v>125</v>
      </c>
      <c r="T2024" s="113">
        <v>111</v>
      </c>
    </row>
    <row r="2025" spans="1:20" x14ac:dyDescent="0.25">
      <c r="A2025" s="115" t="s">
        <v>2037</v>
      </c>
      <c r="B2025" s="104" t="s">
        <v>4899</v>
      </c>
      <c r="C2025" s="104">
        <v>6</v>
      </c>
      <c r="D2025" s="115" t="s">
        <v>8553</v>
      </c>
      <c r="E2025" s="31">
        <f t="shared" si="108"/>
        <v>113</v>
      </c>
      <c r="F2025" s="121">
        <f t="shared" si="109"/>
        <v>82.5</v>
      </c>
      <c r="G2025" s="21"/>
      <c r="H2025" s="31"/>
      <c r="I2025" s="121">
        <f t="shared" si="110"/>
        <v>100.2</v>
      </c>
      <c r="J2025" s="21"/>
      <c r="K2025" s="31"/>
      <c r="L2025" s="113">
        <v>17</v>
      </c>
      <c r="M2025" s="113">
        <v>21</v>
      </c>
      <c r="N2025" s="113">
        <v>52</v>
      </c>
      <c r="O2025" s="113">
        <v>240</v>
      </c>
      <c r="P2025" s="113">
        <v>40</v>
      </c>
      <c r="Q2025" s="113">
        <v>122</v>
      </c>
      <c r="R2025" s="113">
        <v>190</v>
      </c>
      <c r="S2025" s="113">
        <v>108</v>
      </c>
      <c r="T2025" s="113">
        <v>41</v>
      </c>
    </row>
    <row r="2026" spans="1:20" x14ac:dyDescent="0.25">
      <c r="A2026" s="115" t="s">
        <v>126</v>
      </c>
      <c r="B2026" s="104" t="s">
        <v>4953</v>
      </c>
      <c r="C2026" s="104">
        <v>16</v>
      </c>
      <c r="D2026" s="115" t="s">
        <v>6316</v>
      </c>
      <c r="E2026" s="31">
        <f t="shared" si="108"/>
        <v>112.66666666666667</v>
      </c>
      <c r="F2026" s="121">
        <f t="shared" si="109"/>
        <v>463.25</v>
      </c>
      <c r="G2026" s="21"/>
      <c r="H2026" s="31"/>
      <c r="I2026" s="121">
        <f t="shared" si="110"/>
        <v>164.2</v>
      </c>
      <c r="J2026" s="21"/>
      <c r="K2026" s="31"/>
      <c r="L2026" s="113">
        <v>345</v>
      </c>
      <c r="M2026" s="113"/>
      <c r="N2026" s="113">
        <v>122</v>
      </c>
      <c r="O2026" s="113">
        <v>1386</v>
      </c>
      <c r="P2026" s="113">
        <v>405</v>
      </c>
      <c r="Q2026" s="113">
        <v>78</v>
      </c>
      <c r="R2026" s="113">
        <v>27</v>
      </c>
      <c r="S2026" s="113">
        <v>250</v>
      </c>
      <c r="T2026" s="113">
        <v>61</v>
      </c>
    </row>
    <row r="2027" spans="1:20" x14ac:dyDescent="0.25">
      <c r="A2027" s="115" t="s">
        <v>2774</v>
      </c>
      <c r="B2027" s="104" t="s">
        <v>4899</v>
      </c>
      <c r="C2027" s="104">
        <v>6</v>
      </c>
      <c r="D2027" s="115" t="s">
        <v>6814</v>
      </c>
      <c r="E2027" s="31">
        <f t="shared" si="108"/>
        <v>112.66666666666667</v>
      </c>
      <c r="F2027" s="121">
        <f t="shared" si="109"/>
        <v>34.25</v>
      </c>
      <c r="G2027" s="21"/>
      <c r="H2027" s="31"/>
      <c r="I2027" s="121">
        <f t="shared" si="110"/>
        <v>95</v>
      </c>
      <c r="J2027" s="21"/>
      <c r="K2027" s="31"/>
      <c r="L2027" s="113">
        <v>23</v>
      </c>
      <c r="M2027" s="113">
        <v>76</v>
      </c>
      <c r="N2027" s="113">
        <v>29</v>
      </c>
      <c r="O2027" s="113">
        <v>9</v>
      </c>
      <c r="P2027" s="113">
        <v>106</v>
      </c>
      <c r="Q2027" s="113">
        <v>31</v>
      </c>
      <c r="R2027" s="113">
        <v>53</v>
      </c>
      <c r="S2027" s="113">
        <v>248</v>
      </c>
      <c r="T2027" s="113">
        <v>37</v>
      </c>
    </row>
    <row r="2028" spans="1:20" x14ac:dyDescent="0.25">
      <c r="A2028" s="115" t="s">
        <v>2859</v>
      </c>
      <c r="B2028" s="104" t="s">
        <v>4933</v>
      </c>
      <c r="C2028" s="104">
        <v>11</v>
      </c>
      <c r="D2028" s="115" t="s">
        <v>5853</v>
      </c>
      <c r="E2028" s="31">
        <f t="shared" si="108"/>
        <v>112</v>
      </c>
      <c r="F2028" s="121">
        <f t="shared" si="109"/>
        <v>61.25</v>
      </c>
      <c r="G2028" s="21"/>
      <c r="H2028" s="31"/>
      <c r="I2028" s="121">
        <f t="shared" si="110"/>
        <v>78.2</v>
      </c>
      <c r="J2028" s="21"/>
      <c r="K2028" s="31"/>
      <c r="L2028" s="113">
        <v>79</v>
      </c>
      <c r="M2028" s="113">
        <v>94</v>
      </c>
      <c r="N2028" s="113">
        <v>40</v>
      </c>
      <c r="O2028" s="113">
        <v>32</v>
      </c>
      <c r="P2028" s="113">
        <v>33</v>
      </c>
      <c r="Q2028" s="113">
        <v>22</v>
      </c>
      <c r="R2028" s="113">
        <v>67</v>
      </c>
      <c r="S2028" s="113">
        <v>242</v>
      </c>
      <c r="T2028" s="113">
        <v>27</v>
      </c>
    </row>
    <row r="2029" spans="1:20" x14ac:dyDescent="0.25">
      <c r="A2029" s="115" t="s">
        <v>2638</v>
      </c>
      <c r="B2029" s="104" t="s">
        <v>4953</v>
      </c>
      <c r="C2029" s="104">
        <v>16</v>
      </c>
      <c r="D2029" s="115" t="s">
        <v>7256</v>
      </c>
      <c r="E2029" s="31">
        <f t="shared" si="108"/>
        <v>111.66666666666667</v>
      </c>
      <c r="F2029" s="121">
        <f t="shared" si="109"/>
        <v>31.25</v>
      </c>
      <c r="G2029" s="21"/>
      <c r="H2029" s="31"/>
      <c r="I2029" s="121">
        <f t="shared" si="110"/>
        <v>77.2</v>
      </c>
      <c r="J2029" s="21"/>
      <c r="K2029" s="31"/>
      <c r="L2029" s="113">
        <v>1</v>
      </c>
      <c r="M2029" s="113">
        <v>8</v>
      </c>
      <c r="N2029" s="113">
        <v>24</v>
      </c>
      <c r="O2029" s="113">
        <v>92</v>
      </c>
      <c r="P2029" s="113">
        <v>19</v>
      </c>
      <c r="Q2029" s="113">
        <v>32</v>
      </c>
      <c r="R2029" s="113">
        <v>37</v>
      </c>
      <c r="S2029" s="113">
        <v>220</v>
      </c>
      <c r="T2029" s="113">
        <v>78</v>
      </c>
    </row>
    <row r="2030" spans="1:20" x14ac:dyDescent="0.25">
      <c r="A2030" s="115" t="s">
        <v>2256</v>
      </c>
      <c r="B2030" s="104" t="s">
        <v>4939</v>
      </c>
      <c r="C2030" s="104">
        <v>13</v>
      </c>
      <c r="D2030" s="115" t="s">
        <v>7163</v>
      </c>
      <c r="E2030" s="31">
        <f t="shared" si="108"/>
        <v>111.33333333333333</v>
      </c>
      <c r="F2030" s="121">
        <f t="shared" si="109"/>
        <v>52.5</v>
      </c>
      <c r="G2030" s="21"/>
      <c r="H2030" s="31"/>
      <c r="I2030" s="121">
        <f t="shared" si="110"/>
        <v>81.8</v>
      </c>
      <c r="J2030" s="21"/>
      <c r="K2030" s="31"/>
      <c r="L2030" s="113">
        <v>27</v>
      </c>
      <c r="M2030" s="113">
        <v>93</v>
      </c>
      <c r="N2030" s="113">
        <v>28</v>
      </c>
      <c r="O2030" s="113">
        <v>62</v>
      </c>
      <c r="P2030" s="113">
        <v>38</v>
      </c>
      <c r="Q2030" s="113">
        <v>37</v>
      </c>
      <c r="R2030" s="113">
        <v>191</v>
      </c>
      <c r="S2030" s="113">
        <v>69</v>
      </c>
      <c r="T2030" s="113">
        <v>74</v>
      </c>
    </row>
    <row r="2031" spans="1:20" x14ac:dyDescent="0.25">
      <c r="A2031" s="115" t="s">
        <v>3529</v>
      </c>
      <c r="B2031" s="104" t="s">
        <v>4910</v>
      </c>
      <c r="C2031" s="104">
        <v>7</v>
      </c>
      <c r="D2031" s="115" t="s">
        <v>7713</v>
      </c>
      <c r="E2031" s="31">
        <f t="shared" si="108"/>
        <v>111.33333333333333</v>
      </c>
      <c r="F2031" s="121">
        <f t="shared" si="109"/>
        <v>37.5</v>
      </c>
      <c r="G2031" s="21"/>
      <c r="H2031" s="31"/>
      <c r="I2031" s="121">
        <f t="shared" si="110"/>
        <v>101.6</v>
      </c>
      <c r="J2031" s="21"/>
      <c r="K2031" s="31"/>
      <c r="L2031" s="113"/>
      <c r="M2031" s="113"/>
      <c r="N2031" s="113">
        <v>149</v>
      </c>
      <c r="O2031" s="113">
        <v>1</v>
      </c>
      <c r="P2031" s="113">
        <v>7</v>
      </c>
      <c r="Q2031" s="113">
        <v>167</v>
      </c>
      <c r="R2031" s="113">
        <v>229</v>
      </c>
      <c r="S2031" s="113">
        <v>36</v>
      </c>
      <c r="T2031" s="113">
        <v>69</v>
      </c>
    </row>
    <row r="2032" spans="1:20" x14ac:dyDescent="0.25">
      <c r="A2032" s="115" t="s">
        <v>2367</v>
      </c>
      <c r="B2032" s="104" t="s">
        <v>4931</v>
      </c>
      <c r="C2032" s="104">
        <v>11</v>
      </c>
      <c r="D2032" s="115" t="s">
        <v>7122</v>
      </c>
      <c r="E2032" s="31">
        <f t="shared" si="108"/>
        <v>111.33333333333333</v>
      </c>
      <c r="F2032" s="121">
        <f t="shared" si="109"/>
        <v>3.25</v>
      </c>
      <c r="G2032" s="21"/>
      <c r="H2032" s="31"/>
      <c r="I2032" s="121">
        <f t="shared" si="110"/>
        <v>72.2</v>
      </c>
      <c r="J2032" s="21"/>
      <c r="K2032" s="31"/>
      <c r="L2032" s="113"/>
      <c r="M2032" s="113"/>
      <c r="N2032" s="113"/>
      <c r="O2032" s="113">
        <v>13</v>
      </c>
      <c r="P2032" s="113">
        <v>1</v>
      </c>
      <c r="Q2032" s="113">
        <v>26</v>
      </c>
      <c r="R2032" s="113">
        <v>61</v>
      </c>
      <c r="S2032" s="113">
        <v>206</v>
      </c>
      <c r="T2032" s="113">
        <v>67</v>
      </c>
    </row>
    <row r="2033" spans="1:20" x14ac:dyDescent="0.25">
      <c r="A2033" s="115" t="s">
        <v>1857</v>
      </c>
      <c r="B2033" s="104" t="s">
        <v>4897</v>
      </c>
      <c r="C2033" s="104">
        <v>5</v>
      </c>
      <c r="D2033" s="115" t="s">
        <v>9491</v>
      </c>
      <c r="E2033" s="31">
        <f t="shared" si="108"/>
        <v>111.33333333333333</v>
      </c>
      <c r="F2033" s="121">
        <f t="shared" si="109"/>
        <v>36.5</v>
      </c>
      <c r="G2033" s="21"/>
      <c r="H2033" s="31"/>
      <c r="I2033" s="121">
        <f t="shared" si="110"/>
        <v>73.400000000000006</v>
      </c>
      <c r="J2033" s="21"/>
      <c r="K2033" s="31"/>
      <c r="L2033" s="113"/>
      <c r="M2033" s="113">
        <v>118</v>
      </c>
      <c r="N2033" s="113"/>
      <c r="O2033" s="113">
        <v>28</v>
      </c>
      <c r="P2033" s="113">
        <v>28</v>
      </c>
      <c r="Q2033" s="113">
        <v>5</v>
      </c>
      <c r="R2033" s="113">
        <v>334</v>
      </c>
      <c r="S2033" s="113">
        <v>0</v>
      </c>
      <c r="T2033" s="113"/>
    </row>
    <row r="2034" spans="1:20" x14ac:dyDescent="0.25">
      <c r="A2034" s="115" t="s">
        <v>1491</v>
      </c>
      <c r="B2034" s="104" t="s">
        <v>4933</v>
      </c>
      <c r="C2034" s="104">
        <v>11</v>
      </c>
      <c r="D2034" s="115" t="s">
        <v>6909</v>
      </c>
      <c r="E2034" s="31">
        <f t="shared" si="108"/>
        <v>111</v>
      </c>
      <c r="F2034" s="121">
        <f t="shared" si="109"/>
        <v>255.75</v>
      </c>
      <c r="G2034" s="21"/>
      <c r="H2034" s="31"/>
      <c r="I2034" s="121">
        <f t="shared" si="110"/>
        <v>85.8</v>
      </c>
      <c r="J2034" s="21"/>
      <c r="K2034" s="31"/>
      <c r="L2034" s="113">
        <v>28</v>
      </c>
      <c r="M2034" s="113">
        <v>13</v>
      </c>
      <c r="N2034" s="113">
        <v>919</v>
      </c>
      <c r="O2034" s="113">
        <v>63</v>
      </c>
      <c r="P2034" s="113">
        <v>44</v>
      </c>
      <c r="Q2034" s="113">
        <v>52</v>
      </c>
      <c r="R2034" s="113">
        <v>77</v>
      </c>
      <c r="S2034" s="113">
        <v>67</v>
      </c>
      <c r="T2034" s="113">
        <v>189</v>
      </c>
    </row>
    <row r="2035" spans="1:20" x14ac:dyDescent="0.25">
      <c r="A2035" s="115" t="s">
        <v>3550</v>
      </c>
      <c r="B2035" s="104" t="s">
        <v>4899</v>
      </c>
      <c r="C2035" s="104">
        <v>6</v>
      </c>
      <c r="D2035" s="115" t="s">
        <v>8440</v>
      </c>
      <c r="E2035" s="31">
        <f t="shared" si="108"/>
        <v>111</v>
      </c>
      <c r="F2035" s="121">
        <f t="shared" si="109"/>
        <v>44.25</v>
      </c>
      <c r="G2035" s="21"/>
      <c r="H2035" s="31"/>
      <c r="I2035" s="121">
        <f t="shared" si="110"/>
        <v>87.8</v>
      </c>
      <c r="J2035" s="21"/>
      <c r="K2035" s="31"/>
      <c r="L2035" s="113">
        <v>43</v>
      </c>
      <c r="M2035" s="113">
        <v>84</v>
      </c>
      <c r="N2035" s="113">
        <v>50</v>
      </c>
      <c r="O2035" s="113"/>
      <c r="P2035" s="113">
        <v>52</v>
      </c>
      <c r="Q2035" s="113">
        <v>54</v>
      </c>
      <c r="R2035" s="113">
        <v>114</v>
      </c>
      <c r="S2035" s="113">
        <v>59</v>
      </c>
      <c r="T2035" s="113">
        <v>160</v>
      </c>
    </row>
    <row r="2036" spans="1:20" x14ac:dyDescent="0.25">
      <c r="A2036" s="115" t="s">
        <v>2314</v>
      </c>
      <c r="B2036" s="104" t="s">
        <v>4953</v>
      </c>
      <c r="C2036" s="104">
        <v>16</v>
      </c>
      <c r="D2036" s="115" t="s">
        <v>7432</v>
      </c>
      <c r="E2036" s="31">
        <f t="shared" si="108"/>
        <v>111</v>
      </c>
      <c r="F2036" s="121">
        <f t="shared" si="109"/>
        <v>38.75</v>
      </c>
      <c r="G2036" s="21"/>
      <c r="H2036" s="31"/>
      <c r="I2036" s="121">
        <f t="shared" si="110"/>
        <v>84.4</v>
      </c>
      <c r="J2036" s="21"/>
      <c r="K2036" s="31"/>
      <c r="L2036" s="113">
        <v>13</v>
      </c>
      <c r="M2036" s="113">
        <v>46</v>
      </c>
      <c r="N2036" s="113">
        <v>46</v>
      </c>
      <c r="O2036" s="113">
        <v>50</v>
      </c>
      <c r="P2036" s="113">
        <v>43</v>
      </c>
      <c r="Q2036" s="113">
        <v>46</v>
      </c>
      <c r="R2036" s="113">
        <v>130</v>
      </c>
      <c r="S2036" s="113">
        <v>101</v>
      </c>
      <c r="T2036" s="113">
        <v>102</v>
      </c>
    </row>
    <row r="2037" spans="1:20" x14ac:dyDescent="0.25">
      <c r="A2037" s="115" t="s">
        <v>2516</v>
      </c>
      <c r="B2037" s="104" t="s">
        <v>4909</v>
      </c>
      <c r="C2037" s="104">
        <v>7</v>
      </c>
      <c r="D2037" s="115" t="s">
        <v>7851</v>
      </c>
      <c r="E2037" s="31">
        <f t="shared" si="108"/>
        <v>110.66666666666667</v>
      </c>
      <c r="F2037" s="121">
        <f t="shared" si="109"/>
        <v>59</v>
      </c>
      <c r="G2037" s="21"/>
      <c r="H2037" s="31"/>
      <c r="I2037" s="121">
        <f t="shared" si="110"/>
        <v>73</v>
      </c>
      <c r="J2037" s="21"/>
      <c r="K2037" s="31"/>
      <c r="L2037" s="113">
        <v>171</v>
      </c>
      <c r="M2037" s="113">
        <v>24</v>
      </c>
      <c r="N2037" s="113">
        <v>25</v>
      </c>
      <c r="O2037" s="113">
        <v>16</v>
      </c>
      <c r="P2037" s="113">
        <v>25</v>
      </c>
      <c r="Q2037" s="113">
        <v>8</v>
      </c>
      <c r="R2037" s="113">
        <v>37</v>
      </c>
      <c r="S2037" s="113">
        <v>99</v>
      </c>
      <c r="T2037" s="113">
        <v>196</v>
      </c>
    </row>
    <row r="2038" spans="1:20" x14ac:dyDescent="0.25">
      <c r="A2038" s="115" t="s">
        <v>1904</v>
      </c>
      <c r="B2038" s="104" t="s">
        <v>4932</v>
      </c>
      <c r="C2038" s="104">
        <v>11</v>
      </c>
      <c r="D2038" s="115" t="s">
        <v>6914</v>
      </c>
      <c r="E2038" s="31">
        <f t="shared" si="108"/>
        <v>110.66666666666667</v>
      </c>
      <c r="F2038" s="121">
        <f t="shared" si="109"/>
        <v>45</v>
      </c>
      <c r="G2038" s="21"/>
      <c r="H2038" s="31"/>
      <c r="I2038" s="121">
        <f t="shared" si="110"/>
        <v>78.2</v>
      </c>
      <c r="J2038" s="21"/>
      <c r="K2038" s="31"/>
      <c r="L2038" s="113">
        <v>36</v>
      </c>
      <c r="M2038" s="113">
        <v>53</v>
      </c>
      <c r="N2038" s="113">
        <v>60</v>
      </c>
      <c r="O2038" s="113">
        <v>31</v>
      </c>
      <c r="P2038" s="113">
        <v>16</v>
      </c>
      <c r="Q2038" s="113">
        <v>43</v>
      </c>
      <c r="R2038" s="113">
        <v>101</v>
      </c>
      <c r="S2038" s="113">
        <v>63</v>
      </c>
      <c r="T2038" s="113">
        <v>168</v>
      </c>
    </row>
    <row r="2039" spans="1:20" x14ac:dyDescent="0.25">
      <c r="A2039" s="115" t="s">
        <v>373</v>
      </c>
      <c r="B2039" s="104" t="s">
        <v>4914</v>
      </c>
      <c r="C2039" s="104">
        <v>9</v>
      </c>
      <c r="D2039" s="115" t="s">
        <v>5242</v>
      </c>
      <c r="E2039" s="31">
        <f t="shared" si="108"/>
        <v>110.66666666666667</v>
      </c>
      <c r="F2039" s="121">
        <f t="shared" si="109"/>
        <v>3686.75</v>
      </c>
      <c r="G2039" s="21"/>
      <c r="H2039" s="31"/>
      <c r="I2039" s="121">
        <f t="shared" si="110"/>
        <v>82</v>
      </c>
      <c r="J2039" s="21"/>
      <c r="K2039" s="31"/>
      <c r="L2039" s="113">
        <v>14500</v>
      </c>
      <c r="M2039" s="113">
        <v>60</v>
      </c>
      <c r="N2039" s="113">
        <v>52</v>
      </c>
      <c r="O2039" s="113">
        <v>135</v>
      </c>
      <c r="P2039" s="113">
        <v>13</v>
      </c>
      <c r="Q2039" s="113">
        <v>65</v>
      </c>
      <c r="R2039" s="113">
        <v>37</v>
      </c>
      <c r="S2039" s="113">
        <v>138</v>
      </c>
      <c r="T2039" s="113">
        <v>157</v>
      </c>
    </row>
    <row r="2040" spans="1:20" x14ac:dyDescent="0.25">
      <c r="A2040" s="115" t="s">
        <v>2405</v>
      </c>
      <c r="B2040" s="104" t="s">
        <v>4926</v>
      </c>
      <c r="C2040" s="104">
        <v>11</v>
      </c>
      <c r="D2040" s="115" t="s">
        <v>7648</v>
      </c>
      <c r="E2040" s="31">
        <f t="shared" si="108"/>
        <v>110.66666666666667</v>
      </c>
      <c r="F2040" s="121">
        <f t="shared" si="109"/>
        <v>9</v>
      </c>
      <c r="G2040" s="21"/>
      <c r="H2040" s="31"/>
      <c r="I2040" s="121">
        <f t="shared" si="110"/>
        <v>90</v>
      </c>
      <c r="J2040" s="21"/>
      <c r="K2040" s="31"/>
      <c r="L2040" s="113">
        <v>18</v>
      </c>
      <c r="M2040" s="113">
        <v>4</v>
      </c>
      <c r="N2040" s="113">
        <v>7</v>
      </c>
      <c r="O2040" s="113">
        <v>7</v>
      </c>
      <c r="P2040" s="113">
        <v>34</v>
      </c>
      <c r="Q2040" s="113">
        <v>84</v>
      </c>
      <c r="R2040" s="113">
        <v>68</v>
      </c>
      <c r="S2040" s="113">
        <v>111</v>
      </c>
      <c r="T2040" s="113">
        <v>153</v>
      </c>
    </row>
    <row r="2041" spans="1:20" x14ac:dyDescent="0.25">
      <c r="A2041" s="115" t="s">
        <v>1506</v>
      </c>
      <c r="B2041" s="104" t="s">
        <v>4964</v>
      </c>
      <c r="C2041" s="104">
        <v>20</v>
      </c>
      <c r="D2041" s="115" t="s">
        <v>6528</v>
      </c>
      <c r="E2041" s="31">
        <f t="shared" si="108"/>
        <v>110.66666666666667</v>
      </c>
      <c r="F2041" s="121">
        <f t="shared" si="109"/>
        <v>110.75</v>
      </c>
      <c r="G2041" s="21"/>
      <c r="H2041" s="31"/>
      <c r="I2041" s="121">
        <f t="shared" si="110"/>
        <v>117.2</v>
      </c>
      <c r="J2041" s="21"/>
      <c r="K2041" s="31"/>
      <c r="L2041" s="113">
        <v>75</v>
      </c>
      <c r="M2041" s="113">
        <v>126</v>
      </c>
      <c r="N2041" s="113">
        <v>174</v>
      </c>
      <c r="O2041" s="113">
        <v>68</v>
      </c>
      <c r="P2041" s="113">
        <v>156</v>
      </c>
      <c r="Q2041" s="113">
        <v>98</v>
      </c>
      <c r="R2041" s="113">
        <v>132</v>
      </c>
      <c r="S2041" s="113">
        <v>82</v>
      </c>
      <c r="T2041" s="113">
        <v>118</v>
      </c>
    </row>
    <row r="2042" spans="1:20" x14ac:dyDescent="0.25">
      <c r="A2042" s="115" t="s">
        <v>540</v>
      </c>
      <c r="B2042" s="104" t="s">
        <v>4909</v>
      </c>
      <c r="C2042" s="104">
        <v>7</v>
      </c>
      <c r="D2042" s="115" t="s">
        <v>8398</v>
      </c>
      <c r="E2042" s="31">
        <f t="shared" si="108"/>
        <v>110.33333333333333</v>
      </c>
      <c r="F2042" s="121">
        <f t="shared" si="109"/>
        <v>40.25</v>
      </c>
      <c r="G2042" s="21"/>
      <c r="H2042" s="31"/>
      <c r="I2042" s="121">
        <f t="shared" si="110"/>
        <v>123.4</v>
      </c>
      <c r="J2042" s="21"/>
      <c r="K2042" s="31"/>
      <c r="L2042" s="113">
        <v>61</v>
      </c>
      <c r="M2042" s="113"/>
      <c r="N2042" s="113">
        <v>98</v>
      </c>
      <c r="O2042" s="113">
        <v>2</v>
      </c>
      <c r="P2042" s="113">
        <v>23</v>
      </c>
      <c r="Q2042" s="113">
        <v>263</v>
      </c>
      <c r="R2042" s="113">
        <v>15</v>
      </c>
      <c r="S2042" s="113">
        <v>201</v>
      </c>
      <c r="T2042" s="113">
        <v>115</v>
      </c>
    </row>
    <row r="2043" spans="1:20" x14ac:dyDescent="0.25">
      <c r="A2043" s="115" t="s">
        <v>1513</v>
      </c>
      <c r="B2043" s="104" t="s">
        <v>4964</v>
      </c>
      <c r="C2043" s="104">
        <v>20</v>
      </c>
      <c r="D2043" s="115" t="s">
        <v>7412</v>
      </c>
      <c r="E2043" s="31">
        <f t="shared" si="108"/>
        <v>110</v>
      </c>
      <c r="F2043" s="121">
        <f t="shared" si="109"/>
        <v>37</v>
      </c>
      <c r="G2043" s="21"/>
      <c r="H2043" s="31"/>
      <c r="I2043" s="121">
        <f t="shared" si="110"/>
        <v>127.8</v>
      </c>
      <c r="J2043" s="21"/>
      <c r="K2043" s="31"/>
      <c r="L2043" s="113">
        <v>9</v>
      </c>
      <c r="M2043" s="113">
        <v>27</v>
      </c>
      <c r="N2043" s="113">
        <v>57</v>
      </c>
      <c r="O2043" s="113">
        <v>55</v>
      </c>
      <c r="P2043" s="113">
        <v>149</v>
      </c>
      <c r="Q2043" s="113">
        <v>160</v>
      </c>
      <c r="R2043" s="113">
        <v>92</v>
      </c>
      <c r="S2043" s="113">
        <v>22</v>
      </c>
      <c r="T2043" s="113">
        <v>216</v>
      </c>
    </row>
    <row r="2044" spans="1:20" x14ac:dyDescent="0.25">
      <c r="A2044" s="115" t="s">
        <v>956</v>
      </c>
      <c r="B2044" s="104" t="s">
        <v>4910</v>
      </c>
      <c r="C2044" s="104">
        <v>7</v>
      </c>
      <c r="D2044" s="115" t="s">
        <v>6687</v>
      </c>
      <c r="E2044" s="31">
        <f t="shared" si="108"/>
        <v>110</v>
      </c>
      <c r="F2044" s="121">
        <f t="shared" si="109"/>
        <v>59.75</v>
      </c>
      <c r="G2044" s="21"/>
      <c r="H2044" s="31"/>
      <c r="I2044" s="121">
        <f t="shared" si="110"/>
        <v>100</v>
      </c>
      <c r="J2044" s="21"/>
      <c r="K2044" s="31"/>
      <c r="L2044" s="113">
        <v>30</v>
      </c>
      <c r="M2044" s="113">
        <v>50</v>
      </c>
      <c r="N2044" s="113">
        <v>86</v>
      </c>
      <c r="O2044" s="113">
        <v>73</v>
      </c>
      <c r="P2044" s="113">
        <v>133</v>
      </c>
      <c r="Q2044" s="113">
        <v>37</v>
      </c>
      <c r="R2044" s="113">
        <v>122</v>
      </c>
      <c r="S2044" s="113">
        <v>148</v>
      </c>
      <c r="T2044" s="113">
        <v>60</v>
      </c>
    </row>
    <row r="2045" spans="1:20" x14ac:dyDescent="0.25">
      <c r="A2045" s="115" t="s">
        <v>2660</v>
      </c>
      <c r="B2045" s="104" t="s">
        <v>4938</v>
      </c>
      <c r="C2045" s="104">
        <v>13</v>
      </c>
      <c r="D2045" s="115" t="s">
        <v>10160</v>
      </c>
      <c r="E2045" s="31">
        <f t="shared" si="108"/>
        <v>110</v>
      </c>
      <c r="F2045" s="121">
        <f t="shared" si="109"/>
        <v>58.75</v>
      </c>
      <c r="G2045" s="21"/>
      <c r="H2045" s="31"/>
      <c r="I2045" s="121">
        <f t="shared" si="110"/>
        <v>173.8</v>
      </c>
      <c r="J2045" s="21"/>
      <c r="K2045" s="31"/>
      <c r="L2045" s="113"/>
      <c r="M2045" s="113"/>
      <c r="N2045" s="113">
        <v>71</v>
      </c>
      <c r="O2045" s="113">
        <v>164</v>
      </c>
      <c r="P2045" s="113">
        <v>12</v>
      </c>
      <c r="Q2045" s="113">
        <v>527</v>
      </c>
      <c r="R2045" s="113">
        <v>290</v>
      </c>
      <c r="S2045" s="113">
        <v>40</v>
      </c>
      <c r="T2045" s="113"/>
    </row>
    <row r="2046" spans="1:20" x14ac:dyDescent="0.25">
      <c r="A2046" s="115" t="s">
        <v>613</v>
      </c>
      <c r="B2046" s="104" t="s">
        <v>4903</v>
      </c>
      <c r="C2046" s="104">
        <v>6</v>
      </c>
      <c r="D2046" s="115" t="s">
        <v>5361</v>
      </c>
      <c r="E2046" s="31">
        <f t="shared" si="108"/>
        <v>109.66666666666667</v>
      </c>
      <c r="F2046" s="121">
        <f t="shared" si="109"/>
        <v>7.5</v>
      </c>
      <c r="G2046" s="21"/>
      <c r="H2046" s="31"/>
      <c r="I2046" s="121">
        <f t="shared" si="110"/>
        <v>69.2</v>
      </c>
      <c r="J2046" s="21"/>
      <c r="K2046" s="31"/>
      <c r="L2046" s="113">
        <v>6</v>
      </c>
      <c r="M2046" s="113">
        <v>11</v>
      </c>
      <c r="N2046" s="113">
        <v>8</v>
      </c>
      <c r="O2046" s="113">
        <v>5</v>
      </c>
      <c r="P2046" s="113">
        <v>17</v>
      </c>
      <c r="Q2046" s="113">
        <v>0</v>
      </c>
      <c r="R2046" s="113">
        <v>84</v>
      </c>
      <c r="S2046" s="113">
        <v>157</v>
      </c>
      <c r="T2046" s="113">
        <v>88</v>
      </c>
    </row>
    <row r="2047" spans="1:20" x14ac:dyDescent="0.25">
      <c r="A2047" s="115" t="s">
        <v>2468</v>
      </c>
      <c r="B2047" s="104" t="s">
        <v>4926</v>
      </c>
      <c r="C2047" s="104">
        <v>11</v>
      </c>
      <c r="D2047" s="115" t="s">
        <v>6252</v>
      </c>
      <c r="E2047" s="31">
        <f t="shared" si="108"/>
        <v>109.33333333333333</v>
      </c>
      <c r="F2047" s="121">
        <f t="shared" si="109"/>
        <v>38</v>
      </c>
      <c r="G2047" s="21"/>
      <c r="H2047" s="31"/>
      <c r="I2047" s="121">
        <f t="shared" si="110"/>
        <v>92.6</v>
      </c>
      <c r="J2047" s="21"/>
      <c r="K2047" s="31"/>
      <c r="L2047" s="113">
        <v>3</v>
      </c>
      <c r="M2047" s="113">
        <v>10</v>
      </c>
      <c r="N2047" s="113">
        <v>59</v>
      </c>
      <c r="O2047" s="113">
        <v>80</v>
      </c>
      <c r="P2047" s="113">
        <v>78</v>
      </c>
      <c r="Q2047" s="113">
        <v>57</v>
      </c>
      <c r="R2047" s="113">
        <v>38</v>
      </c>
      <c r="S2047" s="113">
        <v>136</v>
      </c>
      <c r="T2047" s="113">
        <v>154</v>
      </c>
    </row>
    <row r="2048" spans="1:20" x14ac:dyDescent="0.25">
      <c r="A2048" s="115" t="s">
        <v>1192</v>
      </c>
      <c r="B2048" s="104" t="s">
        <v>4934</v>
      </c>
      <c r="C2048" s="104">
        <v>12</v>
      </c>
      <c r="D2048" s="115" t="s">
        <v>6165</v>
      </c>
      <c r="E2048" s="31">
        <f t="shared" si="108"/>
        <v>109</v>
      </c>
      <c r="F2048" s="121">
        <f t="shared" si="109"/>
        <v>93.75</v>
      </c>
      <c r="G2048" s="21"/>
      <c r="H2048" s="31"/>
      <c r="I2048" s="121">
        <f t="shared" si="110"/>
        <v>100.2</v>
      </c>
      <c r="J2048" s="21"/>
      <c r="K2048" s="31"/>
      <c r="L2048" s="113">
        <v>6</v>
      </c>
      <c r="M2048" s="113">
        <v>19</v>
      </c>
      <c r="N2048" s="113">
        <v>255</v>
      </c>
      <c r="O2048" s="113">
        <v>95</v>
      </c>
      <c r="P2048" s="113">
        <v>11</v>
      </c>
      <c r="Q2048" s="113">
        <v>163</v>
      </c>
      <c r="R2048" s="113">
        <v>46</v>
      </c>
      <c r="S2048" s="113">
        <v>67</v>
      </c>
      <c r="T2048" s="113">
        <v>214</v>
      </c>
    </row>
    <row r="2049" spans="1:20" x14ac:dyDescent="0.25">
      <c r="A2049" s="115" t="s">
        <v>2139</v>
      </c>
      <c r="B2049" s="104" t="s">
        <v>4938</v>
      </c>
      <c r="C2049" s="104">
        <v>13</v>
      </c>
      <c r="D2049" s="115" t="s">
        <v>8325</v>
      </c>
      <c r="E2049" s="31">
        <f t="shared" si="108"/>
        <v>109</v>
      </c>
      <c r="F2049" s="121">
        <f t="shared" si="109"/>
        <v>13.5</v>
      </c>
      <c r="G2049" s="21"/>
      <c r="H2049" s="31"/>
      <c r="I2049" s="121">
        <f t="shared" si="110"/>
        <v>91</v>
      </c>
      <c r="J2049" s="21"/>
      <c r="K2049" s="31"/>
      <c r="L2049" s="113">
        <v>2</v>
      </c>
      <c r="M2049" s="113">
        <v>14</v>
      </c>
      <c r="N2049" s="113">
        <v>20</v>
      </c>
      <c r="O2049" s="113">
        <v>18</v>
      </c>
      <c r="P2049" s="113">
        <v>77</v>
      </c>
      <c r="Q2049" s="113">
        <v>51</v>
      </c>
      <c r="R2049" s="113">
        <v>97</v>
      </c>
      <c r="S2049" s="113">
        <v>61</v>
      </c>
      <c r="T2049" s="113">
        <v>169</v>
      </c>
    </row>
    <row r="2050" spans="1:20" x14ac:dyDescent="0.25">
      <c r="A2050" s="115" t="s">
        <v>2890</v>
      </c>
      <c r="B2050" s="104" t="s">
        <v>4959</v>
      </c>
      <c r="C2050" s="104">
        <v>18</v>
      </c>
      <c r="D2050" s="115" t="s">
        <v>6742</v>
      </c>
      <c r="E2050" s="31">
        <f t="shared" si="108"/>
        <v>109</v>
      </c>
      <c r="F2050" s="121">
        <f t="shared" si="109"/>
        <v>98</v>
      </c>
      <c r="G2050" s="21"/>
      <c r="H2050" s="31"/>
      <c r="I2050" s="121">
        <f t="shared" si="110"/>
        <v>92.8</v>
      </c>
      <c r="J2050" s="21"/>
      <c r="K2050" s="31"/>
      <c r="L2050" s="113">
        <v>156</v>
      </c>
      <c r="M2050" s="113">
        <v>63</v>
      </c>
      <c r="N2050" s="113">
        <v>84</v>
      </c>
      <c r="O2050" s="113">
        <v>89</v>
      </c>
      <c r="P2050" s="113">
        <v>93</v>
      </c>
      <c r="Q2050" s="113">
        <v>44</v>
      </c>
      <c r="R2050" s="113">
        <v>117</v>
      </c>
      <c r="S2050" s="113">
        <v>67</v>
      </c>
      <c r="T2050" s="113">
        <v>143</v>
      </c>
    </row>
    <row r="2051" spans="1:20" x14ac:dyDescent="0.25">
      <c r="A2051" s="115" t="s">
        <v>2691</v>
      </c>
      <c r="B2051" s="104" t="s">
        <v>4943</v>
      </c>
      <c r="C2051" s="104">
        <v>15</v>
      </c>
      <c r="D2051" s="115" t="s">
        <v>6533</v>
      </c>
      <c r="E2051" s="31">
        <f t="shared" si="108"/>
        <v>109</v>
      </c>
      <c r="F2051" s="121">
        <f t="shared" si="109"/>
        <v>198.75</v>
      </c>
      <c r="G2051" s="21"/>
      <c r="H2051" s="31"/>
      <c r="I2051" s="121">
        <f t="shared" si="110"/>
        <v>112.6</v>
      </c>
      <c r="J2051" s="21"/>
      <c r="K2051" s="31"/>
      <c r="L2051" s="113">
        <v>198</v>
      </c>
      <c r="M2051" s="113">
        <v>197</v>
      </c>
      <c r="N2051" s="113">
        <v>304</v>
      </c>
      <c r="O2051" s="113">
        <v>96</v>
      </c>
      <c r="P2051" s="113">
        <v>140</v>
      </c>
      <c r="Q2051" s="113">
        <v>96</v>
      </c>
      <c r="R2051" s="113">
        <v>154</v>
      </c>
      <c r="S2051" s="113">
        <v>60</v>
      </c>
      <c r="T2051" s="113">
        <v>113</v>
      </c>
    </row>
    <row r="2052" spans="1:20" x14ac:dyDescent="0.25">
      <c r="A2052" s="115" t="s">
        <v>7161</v>
      </c>
      <c r="B2052" s="104" t="s">
        <v>4938</v>
      </c>
      <c r="C2052" s="104">
        <v>13</v>
      </c>
      <c r="D2052" s="115" t="s">
        <v>7162</v>
      </c>
      <c r="E2052" s="31">
        <f t="shared" si="108"/>
        <v>109</v>
      </c>
      <c r="F2052" s="121">
        <f t="shared" si="109"/>
        <v>3</v>
      </c>
      <c r="G2052" s="21"/>
      <c r="H2052" s="31"/>
      <c r="I2052" s="121">
        <f t="shared" si="110"/>
        <v>75.400000000000006</v>
      </c>
      <c r="J2052" s="21"/>
      <c r="K2052" s="31"/>
      <c r="L2052" s="113"/>
      <c r="M2052" s="113"/>
      <c r="N2052" s="113">
        <v>1</v>
      </c>
      <c r="O2052" s="113">
        <v>11</v>
      </c>
      <c r="P2052" s="113">
        <v>5</v>
      </c>
      <c r="Q2052" s="113">
        <v>45</v>
      </c>
      <c r="R2052" s="113">
        <v>124</v>
      </c>
      <c r="S2052" s="113">
        <v>187</v>
      </c>
      <c r="T2052" s="113">
        <v>16</v>
      </c>
    </row>
    <row r="2053" spans="1:20" x14ac:dyDescent="0.25">
      <c r="A2053" s="115" t="s">
        <v>5</v>
      </c>
      <c r="B2053" s="104" t="s">
        <v>4896</v>
      </c>
      <c r="C2053" s="104">
        <v>5</v>
      </c>
      <c r="D2053" s="115" t="s">
        <v>7696</v>
      </c>
      <c r="E2053" s="31">
        <f t="shared" si="108"/>
        <v>108.66666666666667</v>
      </c>
      <c r="F2053" s="121">
        <f t="shared" si="109"/>
        <v>1466.5</v>
      </c>
      <c r="G2053" s="21"/>
      <c r="H2053" s="31"/>
      <c r="I2053" s="121">
        <f t="shared" si="110"/>
        <v>70.8</v>
      </c>
      <c r="J2053" s="21"/>
      <c r="K2053" s="31"/>
      <c r="L2053" s="113"/>
      <c r="M2053" s="113"/>
      <c r="N2053" s="113"/>
      <c r="O2053" s="113">
        <v>5866</v>
      </c>
      <c r="P2053" s="113"/>
      <c r="Q2053" s="113">
        <v>28</v>
      </c>
      <c r="R2053" s="113">
        <v>92</v>
      </c>
      <c r="S2053" s="113">
        <v>128</v>
      </c>
      <c r="T2053" s="113">
        <v>106</v>
      </c>
    </row>
    <row r="2054" spans="1:20" x14ac:dyDescent="0.25">
      <c r="A2054" s="115" t="s">
        <v>2280</v>
      </c>
      <c r="B2054" s="104" t="s">
        <v>4910</v>
      </c>
      <c r="C2054" s="104">
        <v>7</v>
      </c>
      <c r="D2054" s="115" t="s">
        <v>6666</v>
      </c>
      <c r="E2054" s="31">
        <f t="shared" si="108"/>
        <v>108.33333333333333</v>
      </c>
      <c r="F2054" s="121">
        <f t="shared" si="109"/>
        <v>70</v>
      </c>
      <c r="G2054" s="21"/>
      <c r="H2054" s="31"/>
      <c r="I2054" s="121">
        <f t="shared" si="110"/>
        <v>100.8</v>
      </c>
      <c r="J2054" s="21"/>
      <c r="K2054" s="31"/>
      <c r="L2054" s="113">
        <v>21</v>
      </c>
      <c r="M2054" s="113">
        <v>26</v>
      </c>
      <c r="N2054" s="113">
        <v>106</v>
      </c>
      <c r="O2054" s="113">
        <v>127</v>
      </c>
      <c r="P2054" s="113">
        <v>134</v>
      </c>
      <c r="Q2054" s="113">
        <v>45</v>
      </c>
      <c r="R2054" s="113">
        <v>77</v>
      </c>
      <c r="S2054" s="113">
        <v>68</v>
      </c>
      <c r="T2054" s="113">
        <v>180</v>
      </c>
    </row>
    <row r="2055" spans="1:20" x14ac:dyDescent="0.25">
      <c r="A2055" s="115" t="s">
        <v>1207</v>
      </c>
      <c r="B2055" s="104" t="s">
        <v>4946</v>
      </c>
      <c r="C2055" s="104">
        <v>15</v>
      </c>
      <c r="D2055" s="115" t="s">
        <v>8085</v>
      </c>
      <c r="E2055" s="31">
        <f t="shared" si="108"/>
        <v>108.33333333333333</v>
      </c>
      <c r="F2055" s="121">
        <f t="shared" si="109"/>
        <v>78.25</v>
      </c>
      <c r="G2055" s="21"/>
      <c r="H2055" s="31"/>
      <c r="I2055" s="121">
        <f t="shared" si="110"/>
        <v>109.2</v>
      </c>
      <c r="J2055" s="21"/>
      <c r="K2055" s="31"/>
      <c r="L2055" s="113">
        <v>1</v>
      </c>
      <c r="M2055" s="113">
        <v>111</v>
      </c>
      <c r="N2055" s="113">
        <v>40</v>
      </c>
      <c r="O2055" s="113">
        <v>161</v>
      </c>
      <c r="P2055" s="113">
        <v>158</v>
      </c>
      <c r="Q2055" s="113">
        <v>63</v>
      </c>
      <c r="R2055" s="113">
        <v>160</v>
      </c>
      <c r="S2055" s="113">
        <v>67</v>
      </c>
      <c r="T2055" s="113">
        <v>98</v>
      </c>
    </row>
    <row r="2056" spans="1:20" x14ac:dyDescent="0.25">
      <c r="A2056" s="115" t="s">
        <v>1344</v>
      </c>
      <c r="B2056" s="104" t="s">
        <v>4909</v>
      </c>
      <c r="C2056" s="104">
        <v>7</v>
      </c>
      <c r="D2056" s="115" t="s">
        <v>8148</v>
      </c>
      <c r="E2056" s="31">
        <f t="shared" si="108"/>
        <v>108.33333333333333</v>
      </c>
      <c r="F2056" s="121">
        <f t="shared" si="109"/>
        <v>168.25</v>
      </c>
      <c r="G2056" s="21"/>
      <c r="H2056" s="31"/>
      <c r="I2056" s="121">
        <f t="shared" si="110"/>
        <v>143.19999999999999</v>
      </c>
      <c r="J2056" s="21"/>
      <c r="K2056" s="31"/>
      <c r="L2056" s="113">
        <v>48</v>
      </c>
      <c r="M2056" s="113">
        <v>23</v>
      </c>
      <c r="N2056" s="113">
        <v>390</v>
      </c>
      <c r="O2056" s="113">
        <v>212</v>
      </c>
      <c r="P2056" s="113">
        <v>231</v>
      </c>
      <c r="Q2056" s="113">
        <v>160</v>
      </c>
      <c r="R2056" s="113">
        <v>179</v>
      </c>
      <c r="S2056" s="113">
        <v>98</v>
      </c>
      <c r="T2056" s="113">
        <v>48</v>
      </c>
    </row>
    <row r="2057" spans="1:20" x14ac:dyDescent="0.25">
      <c r="A2057" s="115" t="s">
        <v>1397</v>
      </c>
      <c r="B2057" s="104" t="s">
        <v>4953</v>
      </c>
      <c r="C2057" s="104">
        <v>16</v>
      </c>
      <c r="D2057" s="115" t="s">
        <v>9255</v>
      </c>
      <c r="E2057" s="31">
        <f t="shared" si="108"/>
        <v>108.33333333333333</v>
      </c>
      <c r="F2057" s="121">
        <f t="shared" si="109"/>
        <v>21</v>
      </c>
      <c r="G2057" s="21"/>
      <c r="H2057" s="31"/>
      <c r="I2057" s="121">
        <f t="shared" si="110"/>
        <v>70.2</v>
      </c>
      <c r="J2057" s="21"/>
      <c r="K2057" s="31"/>
      <c r="L2057" s="113">
        <v>8</v>
      </c>
      <c r="M2057" s="113">
        <v>40</v>
      </c>
      <c r="N2057" s="113">
        <v>26</v>
      </c>
      <c r="O2057" s="113">
        <v>10</v>
      </c>
      <c r="P2057" s="113">
        <v>4</v>
      </c>
      <c r="Q2057" s="113">
        <v>22</v>
      </c>
      <c r="R2057" s="113">
        <v>35</v>
      </c>
      <c r="S2057" s="113">
        <v>255</v>
      </c>
      <c r="T2057" s="113">
        <v>35</v>
      </c>
    </row>
    <row r="2058" spans="1:20" x14ac:dyDescent="0.25">
      <c r="A2058" s="115" t="s">
        <v>1746</v>
      </c>
      <c r="B2058" s="104" t="s">
        <v>4931</v>
      </c>
      <c r="C2058" s="104">
        <v>11</v>
      </c>
      <c r="D2058" s="115" t="s">
        <v>5657</v>
      </c>
      <c r="E2058" s="31">
        <f t="shared" si="108"/>
        <v>108</v>
      </c>
      <c r="F2058" s="121">
        <f t="shared" si="109"/>
        <v>30.75</v>
      </c>
      <c r="G2058" s="21"/>
      <c r="H2058" s="31"/>
      <c r="I2058" s="121">
        <f t="shared" si="110"/>
        <v>74.2</v>
      </c>
      <c r="J2058" s="21"/>
      <c r="K2058" s="31"/>
      <c r="L2058" s="113">
        <v>1</v>
      </c>
      <c r="M2058" s="113">
        <v>62</v>
      </c>
      <c r="N2058" s="113">
        <v>31</v>
      </c>
      <c r="O2058" s="113">
        <v>29</v>
      </c>
      <c r="P2058" s="113">
        <v>31</v>
      </c>
      <c r="Q2058" s="113">
        <v>16</v>
      </c>
      <c r="R2058" s="113">
        <v>33</v>
      </c>
      <c r="S2058" s="113">
        <v>48</v>
      </c>
      <c r="T2058" s="113">
        <v>243</v>
      </c>
    </row>
    <row r="2059" spans="1:20" x14ac:dyDescent="0.25">
      <c r="A2059" s="115" t="s">
        <v>5688</v>
      </c>
      <c r="B2059" s="104" t="s">
        <v>4943</v>
      </c>
      <c r="C2059" s="104">
        <v>15</v>
      </c>
      <c r="D2059" s="115" t="s">
        <v>5689</v>
      </c>
      <c r="E2059" s="31">
        <f t="shared" si="108"/>
        <v>108</v>
      </c>
      <c r="F2059" s="121">
        <f t="shared" si="109"/>
        <v>65</v>
      </c>
      <c r="G2059" s="21"/>
      <c r="H2059" s="31"/>
      <c r="I2059" s="121">
        <f t="shared" si="110"/>
        <v>73.400000000000006</v>
      </c>
      <c r="J2059" s="21"/>
      <c r="K2059" s="31"/>
      <c r="L2059" s="113"/>
      <c r="M2059" s="113"/>
      <c r="N2059" s="113">
        <v>252</v>
      </c>
      <c r="O2059" s="113">
        <v>8</v>
      </c>
      <c r="P2059" s="113">
        <v>21</v>
      </c>
      <c r="Q2059" s="113">
        <v>22</v>
      </c>
      <c r="R2059" s="113">
        <v>140</v>
      </c>
      <c r="S2059" s="113">
        <v>75</v>
      </c>
      <c r="T2059" s="113">
        <v>109</v>
      </c>
    </row>
    <row r="2060" spans="1:20" x14ac:dyDescent="0.25">
      <c r="A2060" s="115" t="s">
        <v>2059</v>
      </c>
      <c r="B2060" s="104" t="s">
        <v>4943</v>
      </c>
      <c r="C2060" s="104">
        <v>15</v>
      </c>
      <c r="D2060" s="115" t="s">
        <v>5869</v>
      </c>
      <c r="E2060" s="31">
        <f t="shared" si="108"/>
        <v>108</v>
      </c>
      <c r="F2060" s="121">
        <f t="shared" si="109"/>
        <v>14.5</v>
      </c>
      <c r="G2060" s="21"/>
      <c r="H2060" s="31"/>
      <c r="I2060" s="121">
        <f t="shared" si="110"/>
        <v>72.2</v>
      </c>
      <c r="J2060" s="21"/>
      <c r="K2060" s="31"/>
      <c r="L2060" s="113">
        <v>5</v>
      </c>
      <c r="M2060" s="113">
        <v>5</v>
      </c>
      <c r="N2060" s="113">
        <v>24</v>
      </c>
      <c r="O2060" s="113">
        <v>24</v>
      </c>
      <c r="P2060" s="113">
        <v>6</v>
      </c>
      <c r="Q2060" s="113">
        <v>31</v>
      </c>
      <c r="R2060" s="113">
        <v>16</v>
      </c>
      <c r="S2060" s="113">
        <v>296</v>
      </c>
      <c r="T2060" s="113">
        <v>12</v>
      </c>
    </row>
    <row r="2061" spans="1:20" x14ac:dyDescent="0.25">
      <c r="A2061" s="115" t="s">
        <v>3781</v>
      </c>
      <c r="B2061" s="104" t="s">
        <v>4898</v>
      </c>
      <c r="C2061" s="104">
        <v>6</v>
      </c>
      <c r="D2061" s="115" t="s">
        <v>5623</v>
      </c>
      <c r="E2061" s="31">
        <f t="shared" si="108"/>
        <v>108</v>
      </c>
      <c r="F2061" s="121">
        <f t="shared" si="109"/>
        <v>6</v>
      </c>
      <c r="G2061" s="21"/>
      <c r="H2061" s="31"/>
      <c r="I2061" s="121">
        <f t="shared" si="110"/>
        <v>73</v>
      </c>
      <c r="J2061" s="21"/>
      <c r="K2061" s="31"/>
      <c r="L2061" s="113">
        <v>6</v>
      </c>
      <c r="M2061" s="113">
        <v>7</v>
      </c>
      <c r="N2061" s="113">
        <v>11</v>
      </c>
      <c r="O2061" s="113"/>
      <c r="P2061" s="113">
        <v>37</v>
      </c>
      <c r="Q2061" s="113">
        <v>4</v>
      </c>
      <c r="R2061" s="113">
        <v>70</v>
      </c>
      <c r="S2061" s="113">
        <v>253</v>
      </c>
      <c r="T2061" s="113">
        <v>1</v>
      </c>
    </row>
    <row r="2062" spans="1:20" x14ac:dyDescent="0.25">
      <c r="A2062" s="115" t="s">
        <v>4342</v>
      </c>
      <c r="B2062" s="104" t="s">
        <v>4899</v>
      </c>
      <c r="C2062" s="104">
        <v>6</v>
      </c>
      <c r="D2062" s="115" t="s">
        <v>6412</v>
      </c>
      <c r="E2062" s="31">
        <f t="shared" si="108"/>
        <v>107.66666666666667</v>
      </c>
      <c r="F2062" s="121">
        <f t="shared" si="109"/>
        <v>15.5</v>
      </c>
      <c r="G2062" s="21"/>
      <c r="H2062" s="31"/>
      <c r="I2062" s="121">
        <f t="shared" si="110"/>
        <v>80.400000000000006</v>
      </c>
      <c r="J2062" s="21"/>
      <c r="K2062" s="31"/>
      <c r="L2062" s="113"/>
      <c r="M2062" s="113"/>
      <c r="N2062" s="113">
        <v>5</v>
      </c>
      <c r="O2062" s="113">
        <v>57</v>
      </c>
      <c r="P2062" s="113">
        <v>25</v>
      </c>
      <c r="Q2062" s="113">
        <v>54</v>
      </c>
      <c r="R2062" s="113">
        <v>156</v>
      </c>
      <c r="S2062" s="113">
        <v>68</v>
      </c>
      <c r="T2062" s="113">
        <v>99</v>
      </c>
    </row>
    <row r="2063" spans="1:20" x14ac:dyDescent="0.25">
      <c r="A2063" s="115" t="s">
        <v>7835</v>
      </c>
      <c r="B2063" s="104" t="s">
        <v>4914</v>
      </c>
      <c r="C2063" s="104">
        <v>9</v>
      </c>
      <c r="D2063" s="115" t="s">
        <v>7836</v>
      </c>
      <c r="E2063" s="31">
        <f t="shared" si="108"/>
        <v>107.66666666666667</v>
      </c>
      <c r="F2063" s="121">
        <f t="shared" si="109"/>
        <v>9.5</v>
      </c>
      <c r="G2063" s="21"/>
      <c r="H2063" s="31"/>
      <c r="I2063" s="121">
        <f t="shared" si="110"/>
        <v>104.2</v>
      </c>
      <c r="J2063" s="21"/>
      <c r="K2063" s="31"/>
      <c r="L2063" s="113"/>
      <c r="M2063" s="113"/>
      <c r="N2063" s="113"/>
      <c r="O2063" s="113">
        <v>38</v>
      </c>
      <c r="P2063" s="113">
        <v>52</v>
      </c>
      <c r="Q2063" s="113">
        <v>146</v>
      </c>
      <c r="R2063" s="113">
        <v>82</v>
      </c>
      <c r="S2063" s="113">
        <v>156</v>
      </c>
      <c r="T2063" s="113">
        <v>85</v>
      </c>
    </row>
    <row r="2064" spans="1:20" x14ac:dyDescent="0.25">
      <c r="A2064" s="115" t="s">
        <v>1517</v>
      </c>
      <c r="B2064" s="104" t="s">
        <v>4942</v>
      </c>
      <c r="C2064" s="104">
        <v>15</v>
      </c>
      <c r="D2064" s="115" t="s">
        <v>7206</v>
      </c>
      <c r="E2064" s="31">
        <f t="shared" si="108"/>
        <v>107.33333333333333</v>
      </c>
      <c r="F2064" s="121">
        <f t="shared" si="109"/>
        <v>18.25</v>
      </c>
      <c r="G2064" s="21"/>
      <c r="H2064" s="31"/>
      <c r="I2064" s="121">
        <f t="shared" si="110"/>
        <v>66</v>
      </c>
      <c r="J2064" s="21"/>
      <c r="K2064" s="31"/>
      <c r="L2064" s="113">
        <v>5</v>
      </c>
      <c r="M2064" s="113">
        <v>11</v>
      </c>
      <c r="N2064" s="113">
        <v>1</v>
      </c>
      <c r="O2064" s="113">
        <v>56</v>
      </c>
      <c r="P2064" s="113">
        <v>5</v>
      </c>
      <c r="Q2064" s="113">
        <v>3</v>
      </c>
      <c r="R2064" s="113">
        <v>101</v>
      </c>
      <c r="S2064" s="113">
        <v>40</v>
      </c>
      <c r="T2064" s="113">
        <v>181</v>
      </c>
    </row>
    <row r="2065" spans="1:20" x14ac:dyDescent="0.25">
      <c r="A2065" s="115" t="s">
        <v>3364</v>
      </c>
      <c r="B2065" s="104" t="s">
        <v>4953</v>
      </c>
      <c r="C2065" s="104">
        <v>16</v>
      </c>
      <c r="D2065" s="115" t="s">
        <v>8252</v>
      </c>
      <c r="E2065" s="31">
        <f t="shared" si="108"/>
        <v>107.33333333333333</v>
      </c>
      <c r="F2065" s="121">
        <f t="shared" si="109"/>
        <v>43</v>
      </c>
      <c r="G2065" s="21"/>
      <c r="H2065" s="31"/>
      <c r="I2065" s="121">
        <f t="shared" si="110"/>
        <v>91.8</v>
      </c>
      <c r="J2065" s="21"/>
      <c r="K2065" s="31"/>
      <c r="L2065" s="113">
        <v>2</v>
      </c>
      <c r="M2065" s="113">
        <v>21</v>
      </c>
      <c r="N2065" s="113">
        <v>27</v>
      </c>
      <c r="O2065" s="113">
        <v>122</v>
      </c>
      <c r="P2065" s="113">
        <v>68</v>
      </c>
      <c r="Q2065" s="113">
        <v>69</v>
      </c>
      <c r="R2065" s="113">
        <v>118</v>
      </c>
      <c r="S2065" s="113">
        <v>25</v>
      </c>
      <c r="T2065" s="113">
        <v>179</v>
      </c>
    </row>
    <row r="2066" spans="1:20" x14ac:dyDescent="0.25">
      <c r="A2066" s="115" t="s">
        <v>2042</v>
      </c>
      <c r="B2066" s="104" t="s">
        <v>4953</v>
      </c>
      <c r="C2066" s="104">
        <v>16</v>
      </c>
      <c r="D2066" s="115" t="s">
        <v>7929</v>
      </c>
      <c r="E2066" s="31">
        <f t="shared" si="108"/>
        <v>107.33333333333333</v>
      </c>
      <c r="F2066" s="121">
        <f t="shared" si="109"/>
        <v>54</v>
      </c>
      <c r="G2066" s="21"/>
      <c r="H2066" s="31"/>
      <c r="I2066" s="121">
        <f t="shared" si="110"/>
        <v>72.8</v>
      </c>
      <c r="J2066" s="21"/>
      <c r="K2066" s="31"/>
      <c r="L2066" s="113">
        <v>118</v>
      </c>
      <c r="M2066" s="113">
        <v>48</v>
      </c>
      <c r="N2066" s="113">
        <v>8</v>
      </c>
      <c r="O2066" s="113">
        <v>42</v>
      </c>
      <c r="P2066" s="113">
        <v>33</v>
      </c>
      <c r="Q2066" s="113">
        <v>9</v>
      </c>
      <c r="R2066" s="113">
        <v>31</v>
      </c>
      <c r="S2066" s="113">
        <v>119</v>
      </c>
      <c r="T2066" s="113">
        <v>172</v>
      </c>
    </row>
    <row r="2067" spans="1:20" x14ac:dyDescent="0.25">
      <c r="A2067" s="115" t="s">
        <v>2346</v>
      </c>
      <c r="B2067" s="104" t="s">
        <v>4898</v>
      </c>
      <c r="C2067" s="104">
        <v>6</v>
      </c>
      <c r="D2067" s="115" t="s">
        <v>8550</v>
      </c>
      <c r="E2067" s="31">
        <f t="shared" si="108"/>
        <v>107</v>
      </c>
      <c r="F2067" s="121">
        <f t="shared" si="109"/>
        <v>1420.5</v>
      </c>
      <c r="G2067" s="21"/>
      <c r="H2067" s="31"/>
      <c r="I2067" s="121">
        <f t="shared" si="110"/>
        <v>143.6</v>
      </c>
      <c r="J2067" s="21"/>
      <c r="K2067" s="31"/>
      <c r="L2067" s="113">
        <v>973</v>
      </c>
      <c r="M2067" s="113">
        <v>1875</v>
      </c>
      <c r="N2067" s="113">
        <v>2173</v>
      </c>
      <c r="O2067" s="113">
        <v>661</v>
      </c>
      <c r="P2067" s="113">
        <v>393</v>
      </c>
      <c r="Q2067" s="113">
        <v>4</v>
      </c>
      <c r="R2067" s="113">
        <v>34</v>
      </c>
      <c r="S2067" s="113">
        <v>157</v>
      </c>
      <c r="T2067" s="113">
        <v>130</v>
      </c>
    </row>
    <row r="2068" spans="1:20" x14ac:dyDescent="0.25">
      <c r="A2068" s="115" t="s">
        <v>1047</v>
      </c>
      <c r="B2068" s="104" t="s">
        <v>4877</v>
      </c>
      <c r="C2068" s="104">
        <v>2</v>
      </c>
      <c r="D2068" s="115" t="s">
        <v>7000</v>
      </c>
      <c r="E2068" s="31">
        <f t="shared" si="108"/>
        <v>107</v>
      </c>
      <c r="F2068" s="121">
        <f t="shared" si="109"/>
        <v>49.25</v>
      </c>
      <c r="G2068" s="21"/>
      <c r="H2068" s="31"/>
      <c r="I2068" s="121">
        <f t="shared" si="110"/>
        <v>107.4</v>
      </c>
      <c r="J2068" s="21"/>
      <c r="K2068" s="31"/>
      <c r="L2068" s="113">
        <v>33</v>
      </c>
      <c r="M2068" s="113">
        <v>56</v>
      </c>
      <c r="N2068" s="113">
        <v>43</v>
      </c>
      <c r="O2068" s="113">
        <v>65</v>
      </c>
      <c r="P2068" s="113">
        <v>166</v>
      </c>
      <c r="Q2068" s="113">
        <v>50</v>
      </c>
      <c r="R2068" s="113">
        <v>138</v>
      </c>
      <c r="S2068" s="113">
        <v>82</v>
      </c>
      <c r="T2068" s="113">
        <v>101</v>
      </c>
    </row>
    <row r="2069" spans="1:20" x14ac:dyDescent="0.25">
      <c r="A2069" s="115" t="s">
        <v>8402</v>
      </c>
      <c r="B2069" s="104" t="s">
        <v>4914</v>
      </c>
      <c r="C2069" s="104">
        <v>9</v>
      </c>
      <c r="D2069" s="115" t="s">
        <v>8403</v>
      </c>
      <c r="E2069" s="31">
        <f t="shared" si="108"/>
        <v>106.66666666666667</v>
      </c>
      <c r="F2069" s="121">
        <f t="shared" si="109"/>
        <v>19</v>
      </c>
      <c r="G2069" s="21"/>
      <c r="H2069" s="31"/>
      <c r="I2069" s="121">
        <f t="shared" si="110"/>
        <v>93.2</v>
      </c>
      <c r="J2069" s="21"/>
      <c r="K2069" s="31"/>
      <c r="L2069" s="113"/>
      <c r="M2069" s="113"/>
      <c r="N2069" s="113">
        <v>6</v>
      </c>
      <c r="O2069" s="113">
        <v>70</v>
      </c>
      <c r="P2069" s="113">
        <v>77</v>
      </c>
      <c r="Q2069" s="113">
        <v>69</v>
      </c>
      <c r="R2069" s="113">
        <v>71</v>
      </c>
      <c r="S2069" s="113">
        <v>55</v>
      </c>
      <c r="T2069" s="113">
        <v>194</v>
      </c>
    </row>
    <row r="2070" spans="1:20" x14ac:dyDescent="0.25">
      <c r="A2070" s="115" t="s">
        <v>863</v>
      </c>
      <c r="B2070" s="104" t="s">
        <v>4890</v>
      </c>
      <c r="C2070" s="104">
        <v>4</v>
      </c>
      <c r="D2070" s="115" t="s">
        <v>8493</v>
      </c>
      <c r="E2070" s="31">
        <f t="shared" si="108"/>
        <v>106.66666666666667</v>
      </c>
      <c r="F2070" s="121">
        <f t="shared" si="109"/>
        <v>25.25</v>
      </c>
      <c r="G2070" s="21"/>
      <c r="H2070" s="31"/>
      <c r="I2070" s="121">
        <f t="shared" si="110"/>
        <v>99.8</v>
      </c>
      <c r="J2070" s="21"/>
      <c r="K2070" s="31"/>
      <c r="L2070" s="113">
        <v>17</v>
      </c>
      <c r="M2070" s="113">
        <v>8</v>
      </c>
      <c r="N2070" s="113">
        <v>41</v>
      </c>
      <c r="O2070" s="113">
        <v>35</v>
      </c>
      <c r="P2070" s="113">
        <v>77</v>
      </c>
      <c r="Q2070" s="113">
        <v>102</v>
      </c>
      <c r="R2070" s="113">
        <v>67</v>
      </c>
      <c r="S2070" s="113">
        <v>84</v>
      </c>
      <c r="T2070" s="113">
        <v>169</v>
      </c>
    </row>
    <row r="2071" spans="1:20" x14ac:dyDescent="0.25">
      <c r="A2071" s="115" t="s">
        <v>2058</v>
      </c>
      <c r="B2071" s="104" t="s">
        <v>4909</v>
      </c>
      <c r="C2071" s="104">
        <v>7</v>
      </c>
      <c r="D2071" s="115" t="s">
        <v>9315</v>
      </c>
      <c r="E2071" s="31">
        <f t="shared" si="108"/>
        <v>106.66666666666667</v>
      </c>
      <c r="F2071" s="121">
        <f t="shared" si="109"/>
        <v>34.25</v>
      </c>
      <c r="G2071" s="21"/>
      <c r="H2071" s="31"/>
      <c r="I2071" s="121">
        <f t="shared" si="110"/>
        <v>85.8</v>
      </c>
      <c r="J2071" s="21"/>
      <c r="K2071" s="31"/>
      <c r="L2071" s="113">
        <v>25</v>
      </c>
      <c r="M2071" s="113">
        <v>2</v>
      </c>
      <c r="N2071" s="113">
        <v>44</v>
      </c>
      <c r="O2071" s="113">
        <v>66</v>
      </c>
      <c r="P2071" s="113">
        <v>17</v>
      </c>
      <c r="Q2071" s="113">
        <v>92</v>
      </c>
      <c r="R2071" s="113">
        <v>61</v>
      </c>
      <c r="S2071" s="113">
        <v>184</v>
      </c>
      <c r="T2071" s="113">
        <v>75</v>
      </c>
    </row>
    <row r="2072" spans="1:20" x14ac:dyDescent="0.25">
      <c r="A2072" s="115" t="s">
        <v>1834</v>
      </c>
      <c r="B2072" s="104" t="s">
        <v>4871</v>
      </c>
      <c r="C2072" s="104">
        <v>1</v>
      </c>
      <c r="D2072" s="115" t="s">
        <v>8185</v>
      </c>
      <c r="E2072" s="31">
        <f t="shared" si="108"/>
        <v>106.33333333333333</v>
      </c>
      <c r="F2072" s="121">
        <f t="shared" si="109"/>
        <v>119.75</v>
      </c>
      <c r="G2072" s="21"/>
      <c r="H2072" s="31"/>
      <c r="I2072" s="121">
        <f t="shared" si="110"/>
        <v>286.8</v>
      </c>
      <c r="J2072" s="21"/>
      <c r="K2072" s="31"/>
      <c r="L2072" s="113">
        <v>23</v>
      </c>
      <c r="M2072" s="113">
        <v>14</v>
      </c>
      <c r="N2072" s="113">
        <v>58</v>
      </c>
      <c r="O2072" s="113">
        <v>384</v>
      </c>
      <c r="P2072" s="113">
        <v>743</v>
      </c>
      <c r="Q2072" s="113">
        <v>372</v>
      </c>
      <c r="R2072" s="113">
        <v>263</v>
      </c>
      <c r="S2072" s="113">
        <v>14</v>
      </c>
      <c r="T2072" s="113">
        <v>42</v>
      </c>
    </row>
    <row r="2073" spans="1:20" x14ac:dyDescent="0.25">
      <c r="A2073" s="115" t="s">
        <v>2490</v>
      </c>
      <c r="B2073" s="104" t="s">
        <v>4953</v>
      </c>
      <c r="C2073" s="104">
        <v>16</v>
      </c>
      <c r="D2073" s="115" t="s">
        <v>6568</v>
      </c>
      <c r="E2073" s="31">
        <f t="shared" si="108"/>
        <v>106</v>
      </c>
      <c r="F2073" s="121">
        <f t="shared" si="109"/>
        <v>40.25</v>
      </c>
      <c r="G2073" s="21"/>
      <c r="H2073" s="31"/>
      <c r="I2073" s="121">
        <f t="shared" si="110"/>
        <v>130</v>
      </c>
      <c r="J2073" s="21"/>
      <c r="K2073" s="31"/>
      <c r="L2073" s="113">
        <v>12</v>
      </c>
      <c r="M2073" s="113">
        <v>7</v>
      </c>
      <c r="N2073" s="113">
        <v>77</v>
      </c>
      <c r="O2073" s="113">
        <v>65</v>
      </c>
      <c r="P2073" s="113">
        <v>250</v>
      </c>
      <c r="Q2073" s="113">
        <v>82</v>
      </c>
      <c r="R2073" s="113">
        <v>48</v>
      </c>
      <c r="S2073" s="113">
        <v>56</v>
      </c>
      <c r="T2073" s="113">
        <v>214</v>
      </c>
    </row>
    <row r="2074" spans="1:20" x14ac:dyDescent="0.25">
      <c r="A2074" s="115" t="s">
        <v>2290</v>
      </c>
      <c r="B2074" s="104" t="s">
        <v>4952</v>
      </c>
      <c r="C2074" s="104">
        <v>15</v>
      </c>
      <c r="D2074" s="115" t="s">
        <v>6082</v>
      </c>
      <c r="E2074" s="31">
        <f t="shared" si="108"/>
        <v>106</v>
      </c>
      <c r="F2074" s="121">
        <f t="shared" si="109"/>
        <v>24.75</v>
      </c>
      <c r="G2074" s="21"/>
      <c r="H2074" s="31"/>
      <c r="I2074" s="121">
        <f t="shared" si="110"/>
        <v>100.8</v>
      </c>
      <c r="J2074" s="21"/>
      <c r="K2074" s="31"/>
      <c r="L2074" s="113">
        <v>25</v>
      </c>
      <c r="M2074" s="113">
        <v>24</v>
      </c>
      <c r="N2074" s="113">
        <v>37</v>
      </c>
      <c r="O2074" s="113">
        <v>13</v>
      </c>
      <c r="P2074" s="113">
        <v>131</v>
      </c>
      <c r="Q2074" s="113">
        <v>55</v>
      </c>
      <c r="R2074" s="113">
        <v>101</v>
      </c>
      <c r="S2074" s="113">
        <v>67</v>
      </c>
      <c r="T2074" s="113">
        <v>150</v>
      </c>
    </row>
    <row r="2075" spans="1:20" x14ac:dyDescent="0.25">
      <c r="A2075" s="115" t="s">
        <v>1666</v>
      </c>
      <c r="B2075" s="104" t="s">
        <v>4928</v>
      </c>
      <c r="C2075" s="104">
        <v>11</v>
      </c>
      <c r="D2075" s="115" t="s">
        <v>9036</v>
      </c>
      <c r="E2075" s="31">
        <f t="shared" si="108"/>
        <v>106</v>
      </c>
      <c r="F2075" s="121">
        <f t="shared" si="109"/>
        <v>30</v>
      </c>
      <c r="G2075" s="21"/>
      <c r="H2075" s="31"/>
      <c r="I2075" s="121">
        <f t="shared" si="110"/>
        <v>74.2</v>
      </c>
      <c r="J2075" s="21"/>
      <c r="K2075" s="31"/>
      <c r="L2075" s="113">
        <v>39</v>
      </c>
      <c r="M2075" s="113">
        <v>63</v>
      </c>
      <c r="N2075" s="113">
        <v>5</v>
      </c>
      <c r="O2075" s="113">
        <v>13</v>
      </c>
      <c r="P2075" s="113">
        <v>38</v>
      </c>
      <c r="Q2075" s="113">
        <v>15</v>
      </c>
      <c r="R2075" s="113">
        <v>114</v>
      </c>
      <c r="S2075" s="113">
        <v>113</v>
      </c>
      <c r="T2075" s="113">
        <v>91</v>
      </c>
    </row>
    <row r="2076" spans="1:20" x14ac:dyDescent="0.25">
      <c r="A2076" s="115" t="s">
        <v>1492</v>
      </c>
      <c r="B2076" s="104" t="s">
        <v>4929</v>
      </c>
      <c r="C2076" s="104">
        <v>11</v>
      </c>
      <c r="D2076" s="115" t="s">
        <v>7960</v>
      </c>
      <c r="E2076" s="31">
        <f t="shared" si="108"/>
        <v>105.66666666666667</v>
      </c>
      <c r="F2076" s="121">
        <f t="shared" si="109"/>
        <v>32.75</v>
      </c>
      <c r="G2076" s="21"/>
      <c r="H2076" s="31"/>
      <c r="I2076" s="121">
        <f t="shared" si="110"/>
        <v>98.4</v>
      </c>
      <c r="J2076" s="21"/>
      <c r="K2076" s="31"/>
      <c r="L2076" s="113">
        <v>33</v>
      </c>
      <c r="M2076" s="113">
        <v>22</v>
      </c>
      <c r="N2076" s="113">
        <v>40</v>
      </c>
      <c r="O2076" s="113">
        <v>36</v>
      </c>
      <c r="P2076" s="113">
        <v>146</v>
      </c>
      <c r="Q2076" s="113">
        <v>29</v>
      </c>
      <c r="R2076" s="113">
        <v>113</v>
      </c>
      <c r="S2076" s="113"/>
      <c r="T2076" s="113">
        <v>204</v>
      </c>
    </row>
    <row r="2077" spans="1:20" x14ac:dyDescent="0.25">
      <c r="A2077" s="115" t="s">
        <v>1779</v>
      </c>
      <c r="B2077" s="104" t="s">
        <v>4953</v>
      </c>
      <c r="C2077" s="104">
        <v>16</v>
      </c>
      <c r="D2077" s="115" t="s">
        <v>8989</v>
      </c>
      <c r="E2077" s="31">
        <f t="shared" si="108"/>
        <v>105.33333333333333</v>
      </c>
      <c r="F2077" s="121">
        <f t="shared" si="109"/>
        <v>29</v>
      </c>
      <c r="G2077" s="21"/>
      <c r="H2077" s="31"/>
      <c r="I2077" s="121">
        <f t="shared" si="110"/>
        <v>98</v>
      </c>
      <c r="J2077" s="21"/>
      <c r="K2077" s="31"/>
      <c r="L2077" s="113">
        <v>1</v>
      </c>
      <c r="M2077" s="113">
        <v>20</v>
      </c>
      <c r="N2077" s="113">
        <v>20</v>
      </c>
      <c r="O2077" s="113">
        <v>75</v>
      </c>
      <c r="P2077" s="113">
        <v>51</v>
      </c>
      <c r="Q2077" s="113">
        <v>123</v>
      </c>
      <c r="R2077" s="113">
        <v>47</v>
      </c>
      <c r="S2077" s="113">
        <v>52</v>
      </c>
      <c r="T2077" s="113">
        <v>217</v>
      </c>
    </row>
    <row r="2078" spans="1:20" x14ac:dyDescent="0.25">
      <c r="A2078" s="115" t="s">
        <v>1757</v>
      </c>
      <c r="B2078" s="104" t="s">
        <v>4918</v>
      </c>
      <c r="C2078" s="104">
        <v>10</v>
      </c>
      <c r="D2078" s="115" t="s">
        <v>8583</v>
      </c>
      <c r="E2078" s="31">
        <f t="shared" si="108"/>
        <v>105.33333333333333</v>
      </c>
      <c r="F2078" s="121">
        <f t="shared" si="109"/>
        <v>22.25</v>
      </c>
      <c r="G2078" s="21"/>
      <c r="H2078" s="31"/>
      <c r="I2078" s="121">
        <f t="shared" si="110"/>
        <v>77.599999999999994</v>
      </c>
      <c r="J2078" s="21"/>
      <c r="K2078" s="31"/>
      <c r="L2078" s="113">
        <v>3</v>
      </c>
      <c r="M2078" s="113">
        <v>13</v>
      </c>
      <c r="N2078" s="113">
        <v>7</v>
      </c>
      <c r="O2078" s="113">
        <v>66</v>
      </c>
      <c r="P2078" s="113">
        <v>70</v>
      </c>
      <c r="Q2078" s="113">
        <v>2</v>
      </c>
      <c r="R2078" s="113">
        <v>128</v>
      </c>
      <c r="S2078" s="113">
        <v>17</v>
      </c>
      <c r="T2078" s="113">
        <v>171</v>
      </c>
    </row>
    <row r="2079" spans="1:20" x14ac:dyDescent="0.25">
      <c r="A2079" s="115" t="s">
        <v>2430</v>
      </c>
      <c r="B2079" s="104" t="s">
        <v>4953</v>
      </c>
      <c r="C2079" s="104">
        <v>16</v>
      </c>
      <c r="D2079" s="115" t="s">
        <v>8070</v>
      </c>
      <c r="E2079" s="31">
        <f t="shared" si="108"/>
        <v>105.33333333333333</v>
      </c>
      <c r="F2079" s="121">
        <f t="shared" si="109"/>
        <v>75.5</v>
      </c>
      <c r="G2079" s="21"/>
      <c r="H2079" s="31"/>
      <c r="I2079" s="121">
        <f t="shared" si="110"/>
        <v>114.6</v>
      </c>
      <c r="J2079" s="21"/>
      <c r="K2079" s="31"/>
      <c r="L2079" s="113">
        <v>61</v>
      </c>
      <c r="M2079" s="113">
        <v>86</v>
      </c>
      <c r="N2079" s="113">
        <v>147</v>
      </c>
      <c r="O2079" s="113">
        <v>8</v>
      </c>
      <c r="P2079" s="113">
        <v>198</v>
      </c>
      <c r="Q2079" s="113">
        <v>59</v>
      </c>
      <c r="R2079" s="113">
        <v>76</v>
      </c>
      <c r="S2079" s="113">
        <v>135</v>
      </c>
      <c r="T2079" s="113">
        <v>105</v>
      </c>
    </row>
    <row r="2080" spans="1:20" x14ac:dyDescent="0.25">
      <c r="A2080" s="115" t="s">
        <v>1019</v>
      </c>
      <c r="B2080" s="104" t="s">
        <v>4951</v>
      </c>
      <c r="C2080" s="104">
        <v>15</v>
      </c>
      <c r="D2080" s="115" t="s">
        <v>9249</v>
      </c>
      <c r="E2080" s="31">
        <f t="shared" ref="E2080:E2143" si="111">SUM(R2080:T2080)/3</f>
        <v>105</v>
      </c>
      <c r="F2080" s="121">
        <f t="shared" ref="F2080:F2143" si="112">SUM(L2080:O2080)/4</f>
        <v>105.75</v>
      </c>
      <c r="G2080" s="21"/>
      <c r="H2080" s="31"/>
      <c r="I2080" s="121">
        <f t="shared" ref="I2080:I2143" si="113">SUM(P2080:T2080)/5</f>
        <v>80.400000000000006</v>
      </c>
      <c r="J2080" s="21"/>
      <c r="K2080" s="31"/>
      <c r="L2080" s="113">
        <v>41</v>
      </c>
      <c r="M2080" s="113">
        <v>26</v>
      </c>
      <c r="N2080" s="113">
        <v>190</v>
      </c>
      <c r="O2080" s="113">
        <v>166</v>
      </c>
      <c r="P2080" s="113">
        <v>38</v>
      </c>
      <c r="Q2080" s="113">
        <v>49</v>
      </c>
      <c r="R2080" s="113">
        <v>77</v>
      </c>
      <c r="S2080" s="113">
        <v>91</v>
      </c>
      <c r="T2080" s="113">
        <v>147</v>
      </c>
    </row>
    <row r="2081" spans="1:20" x14ac:dyDescent="0.25">
      <c r="A2081" s="115" t="s">
        <v>1265</v>
      </c>
      <c r="B2081" s="104" t="s">
        <v>4879</v>
      </c>
      <c r="C2081" s="104">
        <v>2</v>
      </c>
      <c r="D2081" s="115" t="s">
        <v>6485</v>
      </c>
      <c r="E2081" s="31">
        <f t="shared" si="111"/>
        <v>104.66666666666667</v>
      </c>
      <c r="F2081" s="121">
        <f t="shared" si="112"/>
        <v>246.5</v>
      </c>
      <c r="G2081" s="21"/>
      <c r="H2081" s="31"/>
      <c r="I2081" s="121">
        <f t="shared" si="113"/>
        <v>102</v>
      </c>
      <c r="J2081" s="21"/>
      <c r="K2081" s="31"/>
      <c r="L2081" s="113">
        <v>279</v>
      </c>
      <c r="M2081" s="113">
        <v>609</v>
      </c>
      <c r="N2081" s="113">
        <v>22</v>
      </c>
      <c r="O2081" s="113">
        <v>76</v>
      </c>
      <c r="P2081" s="113">
        <v>97</v>
      </c>
      <c r="Q2081" s="113">
        <v>99</v>
      </c>
      <c r="R2081" s="113">
        <v>73</v>
      </c>
      <c r="S2081" s="113">
        <v>103</v>
      </c>
      <c r="T2081" s="113">
        <v>138</v>
      </c>
    </row>
    <row r="2082" spans="1:20" x14ac:dyDescent="0.25">
      <c r="A2082" s="115" t="s">
        <v>2269</v>
      </c>
      <c r="B2082" s="104" t="s">
        <v>4964</v>
      </c>
      <c r="C2082" s="104">
        <v>20</v>
      </c>
      <c r="D2082" s="115" t="s">
        <v>7770</v>
      </c>
      <c r="E2082" s="31">
        <f t="shared" si="111"/>
        <v>104.66666666666667</v>
      </c>
      <c r="F2082" s="121">
        <f t="shared" si="112"/>
        <v>141.25</v>
      </c>
      <c r="G2082" s="21"/>
      <c r="H2082" s="31"/>
      <c r="I2082" s="121">
        <f t="shared" si="113"/>
        <v>106.2</v>
      </c>
      <c r="J2082" s="21"/>
      <c r="K2082" s="31"/>
      <c r="L2082" s="113">
        <v>36</v>
      </c>
      <c r="M2082" s="113">
        <v>15</v>
      </c>
      <c r="N2082" s="113">
        <v>282</v>
      </c>
      <c r="O2082" s="113">
        <v>232</v>
      </c>
      <c r="P2082" s="113">
        <v>67</v>
      </c>
      <c r="Q2082" s="113">
        <v>150</v>
      </c>
      <c r="R2082" s="113">
        <v>175</v>
      </c>
      <c r="S2082" s="113">
        <v>38</v>
      </c>
      <c r="T2082" s="113">
        <v>101</v>
      </c>
    </row>
    <row r="2083" spans="1:20" x14ac:dyDescent="0.25">
      <c r="A2083" s="115" t="s">
        <v>3321</v>
      </c>
      <c r="B2083" s="104" t="s">
        <v>4931</v>
      </c>
      <c r="C2083" s="104">
        <v>11</v>
      </c>
      <c r="D2083" s="115" t="s">
        <v>9048</v>
      </c>
      <c r="E2083" s="31">
        <f t="shared" si="111"/>
        <v>104.66666666666667</v>
      </c>
      <c r="F2083" s="121">
        <f t="shared" si="112"/>
        <v>33.75</v>
      </c>
      <c r="G2083" s="21"/>
      <c r="H2083" s="31"/>
      <c r="I2083" s="121">
        <f t="shared" si="113"/>
        <v>107.8</v>
      </c>
      <c r="J2083" s="21"/>
      <c r="K2083" s="31"/>
      <c r="L2083" s="113">
        <v>46</v>
      </c>
      <c r="M2083" s="113">
        <v>21</v>
      </c>
      <c r="N2083" s="113">
        <v>40</v>
      </c>
      <c r="O2083" s="113">
        <v>28</v>
      </c>
      <c r="P2083" s="113">
        <v>82</v>
      </c>
      <c r="Q2083" s="113">
        <v>143</v>
      </c>
      <c r="R2083" s="113">
        <v>155</v>
      </c>
      <c r="S2083" s="113">
        <v>68</v>
      </c>
      <c r="T2083" s="113">
        <v>91</v>
      </c>
    </row>
    <row r="2084" spans="1:20" x14ac:dyDescent="0.25">
      <c r="A2084" s="115" t="s">
        <v>2839</v>
      </c>
      <c r="B2084" s="104" t="s">
        <v>4904</v>
      </c>
      <c r="C2084" s="104">
        <v>6</v>
      </c>
      <c r="D2084" s="115" t="s">
        <v>7272</v>
      </c>
      <c r="E2084" s="31">
        <f t="shared" si="111"/>
        <v>104.66666666666667</v>
      </c>
      <c r="F2084" s="121">
        <f t="shared" si="112"/>
        <v>1.25</v>
      </c>
      <c r="G2084" s="21"/>
      <c r="H2084" s="31"/>
      <c r="I2084" s="121">
        <f t="shared" si="113"/>
        <v>221.4</v>
      </c>
      <c r="J2084" s="21"/>
      <c r="K2084" s="31"/>
      <c r="L2084" s="113"/>
      <c r="M2084" s="113"/>
      <c r="N2084" s="113"/>
      <c r="O2084" s="113">
        <v>5</v>
      </c>
      <c r="P2084" s="113"/>
      <c r="Q2084" s="113">
        <v>793</v>
      </c>
      <c r="R2084" s="113">
        <v>296</v>
      </c>
      <c r="S2084" s="113">
        <v>15</v>
      </c>
      <c r="T2084" s="113">
        <v>3</v>
      </c>
    </row>
    <row r="2085" spans="1:20" x14ac:dyDescent="0.25">
      <c r="A2085" s="115" t="s">
        <v>2002</v>
      </c>
      <c r="B2085" s="104" t="s">
        <v>4932</v>
      </c>
      <c r="C2085" s="104">
        <v>11</v>
      </c>
      <c r="D2085" s="115" t="s">
        <v>5448</v>
      </c>
      <c r="E2085" s="31">
        <f t="shared" si="111"/>
        <v>104.33333333333333</v>
      </c>
      <c r="F2085" s="121">
        <f t="shared" si="112"/>
        <v>7</v>
      </c>
      <c r="G2085" s="21"/>
      <c r="H2085" s="31"/>
      <c r="I2085" s="121">
        <f t="shared" si="113"/>
        <v>66.400000000000006</v>
      </c>
      <c r="J2085" s="21"/>
      <c r="K2085" s="31"/>
      <c r="L2085" s="113">
        <v>10</v>
      </c>
      <c r="M2085" s="113">
        <v>7</v>
      </c>
      <c r="N2085" s="113">
        <v>10</v>
      </c>
      <c r="O2085" s="113">
        <v>1</v>
      </c>
      <c r="P2085" s="113">
        <v>10</v>
      </c>
      <c r="Q2085" s="113">
        <v>9</v>
      </c>
      <c r="R2085" s="113">
        <v>10</v>
      </c>
      <c r="S2085" s="113">
        <v>34</v>
      </c>
      <c r="T2085" s="113">
        <v>269</v>
      </c>
    </row>
    <row r="2086" spans="1:20" x14ac:dyDescent="0.25">
      <c r="A2086" s="115" t="s">
        <v>6639</v>
      </c>
      <c r="B2086" s="104" t="s">
        <v>4872</v>
      </c>
      <c r="C2086" s="104">
        <v>1</v>
      </c>
      <c r="D2086" s="115" t="s">
        <v>6640</v>
      </c>
      <c r="E2086" s="31">
        <f t="shared" si="111"/>
        <v>104.33333333333333</v>
      </c>
      <c r="F2086" s="121">
        <f t="shared" si="112"/>
        <v>6284.25</v>
      </c>
      <c r="G2086" s="21"/>
      <c r="H2086" s="31"/>
      <c r="I2086" s="121">
        <f t="shared" si="113"/>
        <v>4377.8</v>
      </c>
      <c r="J2086" s="21"/>
      <c r="K2086" s="31"/>
      <c r="L2086" s="113"/>
      <c r="M2086" s="113"/>
      <c r="N2086" s="113">
        <v>11456</v>
      </c>
      <c r="O2086" s="113">
        <v>13681</v>
      </c>
      <c r="P2086" s="113">
        <v>7057</v>
      </c>
      <c r="Q2086" s="113">
        <v>14519</v>
      </c>
      <c r="R2086" s="113">
        <v>111</v>
      </c>
      <c r="S2086" s="113">
        <v>92</v>
      </c>
      <c r="T2086" s="113">
        <v>110</v>
      </c>
    </row>
    <row r="2087" spans="1:20" x14ac:dyDescent="0.25">
      <c r="A2087" s="115" t="s">
        <v>3041</v>
      </c>
      <c r="B2087" s="104" t="s">
        <v>4962</v>
      </c>
      <c r="C2087" s="104">
        <v>20</v>
      </c>
      <c r="D2087" s="115" t="s">
        <v>9446</v>
      </c>
      <c r="E2087" s="31">
        <f t="shared" si="111"/>
        <v>104.33333333333333</v>
      </c>
      <c r="F2087" s="121">
        <f t="shared" si="112"/>
        <v>61.25</v>
      </c>
      <c r="G2087" s="21"/>
      <c r="H2087" s="31"/>
      <c r="I2087" s="121">
        <f t="shared" si="113"/>
        <v>104</v>
      </c>
      <c r="J2087" s="21"/>
      <c r="K2087" s="31"/>
      <c r="L2087" s="113">
        <v>84</v>
      </c>
      <c r="M2087" s="113">
        <v>88</v>
      </c>
      <c r="N2087" s="113">
        <v>34</v>
      </c>
      <c r="O2087" s="113">
        <v>39</v>
      </c>
      <c r="P2087" s="113">
        <v>106</v>
      </c>
      <c r="Q2087" s="113">
        <v>101</v>
      </c>
      <c r="R2087" s="113">
        <v>105</v>
      </c>
      <c r="S2087" s="113">
        <v>118</v>
      </c>
      <c r="T2087" s="113">
        <v>90</v>
      </c>
    </row>
    <row r="2088" spans="1:20" x14ac:dyDescent="0.25">
      <c r="A2088" s="115" t="s">
        <v>2229</v>
      </c>
      <c r="B2088" s="104" t="s">
        <v>4918</v>
      </c>
      <c r="C2088" s="104">
        <v>10</v>
      </c>
      <c r="D2088" s="115" t="s">
        <v>6670</v>
      </c>
      <c r="E2088" s="31">
        <f t="shared" si="111"/>
        <v>104.33333333333333</v>
      </c>
      <c r="F2088" s="121">
        <f t="shared" si="112"/>
        <v>61</v>
      </c>
      <c r="G2088" s="21"/>
      <c r="H2088" s="31"/>
      <c r="I2088" s="121">
        <f t="shared" si="113"/>
        <v>86.2</v>
      </c>
      <c r="J2088" s="21"/>
      <c r="K2088" s="31"/>
      <c r="L2088" s="113">
        <v>55</v>
      </c>
      <c r="M2088" s="113">
        <v>189</v>
      </c>
      <c r="N2088" s="113"/>
      <c r="O2088" s="113"/>
      <c r="P2088" s="113"/>
      <c r="Q2088" s="113">
        <v>118</v>
      </c>
      <c r="R2088" s="113">
        <v>282</v>
      </c>
      <c r="S2088" s="113">
        <v>16</v>
      </c>
      <c r="T2088" s="113">
        <v>15</v>
      </c>
    </row>
    <row r="2089" spans="1:20" x14ac:dyDescent="0.25">
      <c r="A2089" s="115" t="s">
        <v>2407</v>
      </c>
      <c r="B2089" s="104" t="s">
        <v>4875</v>
      </c>
      <c r="C2089" s="104">
        <v>1</v>
      </c>
      <c r="D2089" s="115" t="s">
        <v>6771</v>
      </c>
      <c r="E2089" s="31">
        <f t="shared" si="111"/>
        <v>104</v>
      </c>
      <c r="F2089" s="121">
        <f t="shared" si="112"/>
        <v>608.5</v>
      </c>
      <c r="G2089" s="21"/>
      <c r="H2089" s="31"/>
      <c r="I2089" s="121">
        <f t="shared" si="113"/>
        <v>69.2</v>
      </c>
      <c r="J2089" s="21"/>
      <c r="K2089" s="31"/>
      <c r="L2089" s="113">
        <v>3</v>
      </c>
      <c r="M2089" s="113"/>
      <c r="N2089" s="113">
        <v>1140</v>
      </c>
      <c r="O2089" s="113">
        <v>1291</v>
      </c>
      <c r="P2089" s="113">
        <v>14</v>
      </c>
      <c r="Q2089" s="113">
        <v>20</v>
      </c>
      <c r="R2089" s="113">
        <v>164</v>
      </c>
      <c r="S2089" s="113">
        <v>81</v>
      </c>
      <c r="T2089" s="113">
        <v>67</v>
      </c>
    </row>
    <row r="2090" spans="1:20" x14ac:dyDescent="0.25">
      <c r="A2090" s="115" t="s">
        <v>4690</v>
      </c>
      <c r="B2090" s="104" t="s">
        <v>4872</v>
      </c>
      <c r="C2090" s="104">
        <v>1</v>
      </c>
      <c r="D2090" s="115" t="s">
        <v>9930</v>
      </c>
      <c r="E2090" s="31">
        <f t="shared" si="111"/>
        <v>103.66666666666667</v>
      </c>
      <c r="F2090" s="121">
        <f t="shared" si="112"/>
        <v>96</v>
      </c>
      <c r="G2090" s="21"/>
      <c r="H2090" s="31"/>
      <c r="I2090" s="121">
        <f t="shared" si="113"/>
        <v>229.8</v>
      </c>
      <c r="J2090" s="21"/>
      <c r="K2090" s="31"/>
      <c r="L2090" s="113">
        <v>121</v>
      </c>
      <c r="M2090" s="113">
        <v>146</v>
      </c>
      <c r="N2090" s="113">
        <v>57</v>
      </c>
      <c r="O2090" s="113">
        <v>60</v>
      </c>
      <c r="P2090" s="113">
        <v>162</v>
      </c>
      <c r="Q2090" s="113">
        <v>676</v>
      </c>
      <c r="R2090" s="113">
        <v>311</v>
      </c>
      <c r="S2090" s="113"/>
      <c r="T2090" s="113"/>
    </row>
    <row r="2091" spans="1:20" x14ac:dyDescent="0.25">
      <c r="A2091" s="115" t="s">
        <v>6501</v>
      </c>
      <c r="B2091" s="104" t="s">
        <v>4963</v>
      </c>
      <c r="C2091" s="104">
        <v>20</v>
      </c>
      <c r="D2091" s="115" t="s">
        <v>6502</v>
      </c>
      <c r="E2091" s="31">
        <f t="shared" si="111"/>
        <v>103.33333333333333</v>
      </c>
      <c r="F2091" s="121">
        <f t="shared" si="112"/>
        <v>0</v>
      </c>
      <c r="G2091" s="21"/>
      <c r="H2091" s="31"/>
      <c r="I2091" s="121">
        <f t="shared" si="113"/>
        <v>62</v>
      </c>
      <c r="J2091" s="21"/>
      <c r="K2091" s="31"/>
      <c r="L2091" s="113"/>
      <c r="M2091" s="113"/>
      <c r="N2091" s="113"/>
      <c r="O2091" s="113"/>
      <c r="P2091" s="113"/>
      <c r="Q2091" s="113"/>
      <c r="R2091" s="113"/>
      <c r="S2091" s="113">
        <v>163</v>
      </c>
      <c r="T2091" s="113">
        <v>147</v>
      </c>
    </row>
    <row r="2092" spans="1:20" x14ac:dyDescent="0.25">
      <c r="A2092" s="115" t="s">
        <v>2162</v>
      </c>
      <c r="B2092" s="104" t="s">
        <v>4899</v>
      </c>
      <c r="C2092" s="104">
        <v>6</v>
      </c>
      <c r="D2092" s="115" t="s">
        <v>6421</v>
      </c>
      <c r="E2092" s="31">
        <f t="shared" si="111"/>
        <v>103.33333333333333</v>
      </c>
      <c r="F2092" s="121">
        <f t="shared" si="112"/>
        <v>28.5</v>
      </c>
      <c r="G2092" s="21"/>
      <c r="H2092" s="31"/>
      <c r="I2092" s="121">
        <f t="shared" si="113"/>
        <v>94.8</v>
      </c>
      <c r="J2092" s="21"/>
      <c r="K2092" s="31"/>
      <c r="L2092" s="113"/>
      <c r="M2092" s="113">
        <v>5</v>
      </c>
      <c r="N2092" s="113">
        <v>3</v>
      </c>
      <c r="O2092" s="113">
        <v>106</v>
      </c>
      <c r="P2092" s="113">
        <v>93</v>
      </c>
      <c r="Q2092" s="113">
        <v>71</v>
      </c>
      <c r="R2092" s="113">
        <v>80</v>
      </c>
      <c r="S2092" s="113">
        <v>114</v>
      </c>
      <c r="T2092" s="113">
        <v>116</v>
      </c>
    </row>
    <row r="2093" spans="1:20" x14ac:dyDescent="0.25">
      <c r="A2093" s="115" t="s">
        <v>2537</v>
      </c>
      <c r="B2093" s="104" t="s">
        <v>4909</v>
      </c>
      <c r="C2093" s="104">
        <v>7</v>
      </c>
      <c r="D2093" s="115" t="s">
        <v>8413</v>
      </c>
      <c r="E2093" s="31">
        <f t="shared" si="111"/>
        <v>103.33333333333333</v>
      </c>
      <c r="F2093" s="121">
        <f t="shared" si="112"/>
        <v>136.5</v>
      </c>
      <c r="G2093" s="21"/>
      <c r="H2093" s="31"/>
      <c r="I2093" s="121">
        <f t="shared" si="113"/>
        <v>90.8</v>
      </c>
      <c r="J2093" s="21"/>
      <c r="K2093" s="31"/>
      <c r="L2093" s="113"/>
      <c r="M2093" s="113">
        <v>26</v>
      </c>
      <c r="N2093" s="113">
        <v>38</v>
      </c>
      <c r="O2093" s="113">
        <v>482</v>
      </c>
      <c r="P2093" s="113">
        <v>35</v>
      </c>
      <c r="Q2093" s="113">
        <v>109</v>
      </c>
      <c r="R2093" s="113">
        <v>33</v>
      </c>
      <c r="S2093" s="113">
        <v>254</v>
      </c>
      <c r="T2093" s="113">
        <v>23</v>
      </c>
    </row>
    <row r="2094" spans="1:20" x14ac:dyDescent="0.25">
      <c r="A2094" s="115" t="s">
        <v>4001</v>
      </c>
      <c r="B2094" s="104" t="s">
        <v>4953</v>
      </c>
      <c r="C2094" s="104">
        <v>16</v>
      </c>
      <c r="D2094" s="115" t="s">
        <v>9825</v>
      </c>
      <c r="E2094" s="31">
        <f t="shared" si="111"/>
        <v>103.33333333333333</v>
      </c>
      <c r="F2094" s="121">
        <f t="shared" si="112"/>
        <v>2.5</v>
      </c>
      <c r="G2094" s="21"/>
      <c r="H2094" s="31"/>
      <c r="I2094" s="121">
        <f t="shared" si="113"/>
        <v>69</v>
      </c>
      <c r="J2094" s="21"/>
      <c r="K2094" s="31"/>
      <c r="L2094" s="113">
        <v>10</v>
      </c>
      <c r="M2094" s="113"/>
      <c r="N2094" s="113"/>
      <c r="O2094" s="113"/>
      <c r="P2094" s="113">
        <v>35</v>
      </c>
      <c r="Q2094" s="113"/>
      <c r="R2094" s="113">
        <v>310</v>
      </c>
      <c r="S2094" s="113"/>
      <c r="T2094" s="113"/>
    </row>
    <row r="2095" spans="1:20" x14ac:dyDescent="0.25">
      <c r="A2095" s="115" t="s">
        <v>458</v>
      </c>
      <c r="B2095" s="104" t="s">
        <v>4890</v>
      </c>
      <c r="C2095" s="104">
        <v>4</v>
      </c>
      <c r="D2095" s="115" t="s">
        <v>7354</v>
      </c>
      <c r="E2095" s="31">
        <f t="shared" si="111"/>
        <v>103</v>
      </c>
      <c r="F2095" s="121">
        <f t="shared" si="112"/>
        <v>254</v>
      </c>
      <c r="G2095" s="21"/>
      <c r="H2095" s="31"/>
      <c r="I2095" s="121">
        <f t="shared" si="113"/>
        <v>182.6</v>
      </c>
      <c r="J2095" s="21"/>
      <c r="K2095" s="31"/>
      <c r="L2095" s="113">
        <v>92</v>
      </c>
      <c r="M2095" s="113">
        <v>219</v>
      </c>
      <c r="N2095" s="113">
        <v>324</v>
      </c>
      <c r="O2095" s="113">
        <v>381</v>
      </c>
      <c r="P2095" s="113">
        <v>288</v>
      </c>
      <c r="Q2095" s="113">
        <v>316</v>
      </c>
      <c r="R2095" s="113">
        <v>172</v>
      </c>
      <c r="S2095" s="113">
        <v>71</v>
      </c>
      <c r="T2095" s="113">
        <v>66</v>
      </c>
    </row>
    <row r="2096" spans="1:20" x14ac:dyDescent="0.25">
      <c r="A2096" s="115" t="s">
        <v>2771</v>
      </c>
      <c r="B2096" s="104" t="s">
        <v>4908</v>
      </c>
      <c r="C2096" s="104">
        <v>6</v>
      </c>
      <c r="D2096" s="115" t="s">
        <v>7743</v>
      </c>
      <c r="E2096" s="31">
        <f t="shared" si="111"/>
        <v>102.66666666666667</v>
      </c>
      <c r="F2096" s="121">
        <f t="shared" si="112"/>
        <v>56</v>
      </c>
      <c r="G2096" s="21"/>
      <c r="H2096" s="31"/>
      <c r="I2096" s="121">
        <f t="shared" si="113"/>
        <v>106</v>
      </c>
      <c r="J2096" s="21"/>
      <c r="K2096" s="31"/>
      <c r="L2096" s="113">
        <v>49</v>
      </c>
      <c r="M2096" s="113">
        <v>37</v>
      </c>
      <c r="N2096" s="113">
        <v>82</v>
      </c>
      <c r="O2096" s="113">
        <v>56</v>
      </c>
      <c r="P2096" s="113">
        <v>88</v>
      </c>
      <c r="Q2096" s="113">
        <v>134</v>
      </c>
      <c r="R2096" s="113">
        <v>121</v>
      </c>
      <c r="S2096" s="113">
        <v>69</v>
      </c>
      <c r="T2096" s="113">
        <v>118</v>
      </c>
    </row>
    <row r="2097" spans="1:20" x14ac:dyDescent="0.25">
      <c r="A2097" s="115" t="s">
        <v>2909</v>
      </c>
      <c r="B2097" s="104" t="s">
        <v>4959</v>
      </c>
      <c r="C2097" s="104">
        <v>18</v>
      </c>
      <c r="D2097" s="115" t="s">
        <v>8464</v>
      </c>
      <c r="E2097" s="31">
        <f t="shared" si="111"/>
        <v>102.33333333333333</v>
      </c>
      <c r="F2097" s="121">
        <f t="shared" si="112"/>
        <v>34</v>
      </c>
      <c r="G2097" s="21"/>
      <c r="H2097" s="31"/>
      <c r="I2097" s="121">
        <f t="shared" si="113"/>
        <v>66.8</v>
      </c>
      <c r="J2097" s="21"/>
      <c r="K2097" s="31"/>
      <c r="L2097" s="113">
        <v>16</v>
      </c>
      <c r="M2097" s="113">
        <v>11</v>
      </c>
      <c r="N2097" s="113">
        <v>50</v>
      </c>
      <c r="O2097" s="113">
        <v>59</v>
      </c>
      <c r="P2097" s="113">
        <v>27</v>
      </c>
      <c r="Q2097" s="113">
        <v>0</v>
      </c>
      <c r="R2097" s="113">
        <v>3</v>
      </c>
      <c r="S2097" s="113">
        <v>298</v>
      </c>
      <c r="T2097" s="113">
        <v>6</v>
      </c>
    </row>
    <row r="2098" spans="1:20" x14ac:dyDescent="0.25">
      <c r="A2098" s="115" t="s">
        <v>3371</v>
      </c>
      <c r="B2098" s="104" t="s">
        <v>4943</v>
      </c>
      <c r="C2098" s="104">
        <v>15</v>
      </c>
      <c r="D2098" s="115" t="s">
        <v>7906</v>
      </c>
      <c r="E2098" s="31">
        <f t="shared" si="111"/>
        <v>102</v>
      </c>
      <c r="F2098" s="121">
        <f t="shared" si="112"/>
        <v>38.25</v>
      </c>
      <c r="G2098" s="21"/>
      <c r="H2098" s="31"/>
      <c r="I2098" s="121">
        <f t="shared" si="113"/>
        <v>92.6</v>
      </c>
      <c r="J2098" s="21"/>
      <c r="K2098" s="31"/>
      <c r="L2098" s="113"/>
      <c r="M2098" s="113">
        <v>2</v>
      </c>
      <c r="N2098" s="113"/>
      <c r="O2098" s="113">
        <v>151</v>
      </c>
      <c r="P2098" s="113">
        <v>155</v>
      </c>
      <c r="Q2098" s="113">
        <v>2</v>
      </c>
      <c r="R2098" s="113">
        <v>5</v>
      </c>
      <c r="S2098" s="113">
        <v>101</v>
      </c>
      <c r="T2098" s="113">
        <v>200</v>
      </c>
    </row>
    <row r="2099" spans="1:20" x14ac:dyDescent="0.25">
      <c r="A2099" s="115" t="s">
        <v>1335</v>
      </c>
      <c r="B2099" s="104" t="s">
        <v>4898</v>
      </c>
      <c r="C2099" s="104">
        <v>6</v>
      </c>
      <c r="D2099" s="115" t="s">
        <v>9147</v>
      </c>
      <c r="E2099" s="31">
        <f t="shared" si="111"/>
        <v>102</v>
      </c>
      <c r="F2099" s="121">
        <f t="shared" si="112"/>
        <v>132.5</v>
      </c>
      <c r="G2099" s="21"/>
      <c r="H2099" s="31"/>
      <c r="I2099" s="121">
        <f t="shared" si="113"/>
        <v>118</v>
      </c>
      <c r="J2099" s="21"/>
      <c r="K2099" s="31"/>
      <c r="L2099" s="113">
        <v>33</v>
      </c>
      <c r="M2099" s="113">
        <v>155</v>
      </c>
      <c r="N2099" s="113">
        <v>172</v>
      </c>
      <c r="O2099" s="113">
        <v>170</v>
      </c>
      <c r="P2099" s="113">
        <v>199</v>
      </c>
      <c r="Q2099" s="113">
        <v>85</v>
      </c>
      <c r="R2099" s="113">
        <v>121</v>
      </c>
      <c r="S2099" s="113">
        <v>60</v>
      </c>
      <c r="T2099" s="113">
        <v>125</v>
      </c>
    </row>
    <row r="2100" spans="1:20" x14ac:dyDescent="0.25">
      <c r="A2100" s="115" t="s">
        <v>1996</v>
      </c>
      <c r="B2100" s="104" t="s">
        <v>4898</v>
      </c>
      <c r="C2100" s="104">
        <v>6</v>
      </c>
      <c r="D2100" s="115" t="s">
        <v>9116</v>
      </c>
      <c r="E2100" s="31">
        <f t="shared" si="111"/>
        <v>102</v>
      </c>
      <c r="F2100" s="121">
        <f t="shared" si="112"/>
        <v>18</v>
      </c>
      <c r="G2100" s="21"/>
      <c r="H2100" s="31"/>
      <c r="I2100" s="121">
        <f t="shared" si="113"/>
        <v>101.8</v>
      </c>
      <c r="J2100" s="21"/>
      <c r="K2100" s="31"/>
      <c r="L2100" s="113">
        <v>3</v>
      </c>
      <c r="M2100" s="113">
        <v>4</v>
      </c>
      <c r="N2100" s="113">
        <v>29</v>
      </c>
      <c r="O2100" s="113">
        <v>36</v>
      </c>
      <c r="P2100" s="113">
        <v>104</v>
      </c>
      <c r="Q2100" s="113">
        <v>99</v>
      </c>
      <c r="R2100" s="113">
        <v>126</v>
      </c>
      <c r="S2100" s="113">
        <v>76</v>
      </c>
      <c r="T2100" s="113">
        <v>104</v>
      </c>
    </row>
    <row r="2101" spans="1:20" x14ac:dyDescent="0.25">
      <c r="A2101" s="115" t="s">
        <v>2103</v>
      </c>
      <c r="B2101" s="104" t="s">
        <v>4959</v>
      </c>
      <c r="C2101" s="104">
        <v>18</v>
      </c>
      <c r="D2101" s="115" t="s">
        <v>6944</v>
      </c>
      <c r="E2101" s="31">
        <f t="shared" si="111"/>
        <v>102</v>
      </c>
      <c r="F2101" s="121">
        <f t="shared" si="112"/>
        <v>34</v>
      </c>
      <c r="G2101" s="21"/>
      <c r="H2101" s="31"/>
      <c r="I2101" s="121">
        <f t="shared" si="113"/>
        <v>77</v>
      </c>
      <c r="J2101" s="21"/>
      <c r="K2101" s="31"/>
      <c r="L2101" s="113">
        <v>61</v>
      </c>
      <c r="M2101" s="113">
        <v>40</v>
      </c>
      <c r="N2101" s="113">
        <v>11</v>
      </c>
      <c r="O2101" s="113">
        <v>24</v>
      </c>
      <c r="P2101" s="113">
        <v>27</v>
      </c>
      <c r="Q2101" s="113">
        <v>52</v>
      </c>
      <c r="R2101" s="113">
        <v>158</v>
      </c>
      <c r="S2101" s="113">
        <v>51</v>
      </c>
      <c r="T2101" s="113">
        <v>97</v>
      </c>
    </row>
    <row r="2102" spans="1:20" x14ac:dyDescent="0.25">
      <c r="A2102" s="115" t="s">
        <v>1471</v>
      </c>
      <c r="B2102" s="104" t="s">
        <v>4932</v>
      </c>
      <c r="C2102" s="104">
        <v>11</v>
      </c>
      <c r="D2102" s="115" t="s">
        <v>9055</v>
      </c>
      <c r="E2102" s="31">
        <f t="shared" si="111"/>
        <v>102</v>
      </c>
      <c r="F2102" s="121">
        <f t="shared" si="112"/>
        <v>248</v>
      </c>
      <c r="G2102" s="21"/>
      <c r="H2102" s="31"/>
      <c r="I2102" s="121">
        <f t="shared" si="113"/>
        <v>205</v>
      </c>
      <c r="J2102" s="21"/>
      <c r="K2102" s="31"/>
      <c r="L2102" s="113">
        <v>253</v>
      </c>
      <c r="M2102" s="113">
        <v>158</v>
      </c>
      <c r="N2102" s="113">
        <v>410</v>
      </c>
      <c r="O2102" s="113">
        <v>171</v>
      </c>
      <c r="P2102" s="113">
        <v>300</v>
      </c>
      <c r="Q2102" s="113">
        <v>419</v>
      </c>
      <c r="R2102" s="113">
        <v>276</v>
      </c>
      <c r="S2102" s="113">
        <v>12</v>
      </c>
      <c r="T2102" s="113">
        <v>18</v>
      </c>
    </row>
    <row r="2103" spans="1:20" x14ac:dyDescent="0.25">
      <c r="A2103" s="115" t="s">
        <v>2475</v>
      </c>
      <c r="B2103" s="104" t="s">
        <v>4951</v>
      </c>
      <c r="C2103" s="104">
        <v>15</v>
      </c>
      <c r="D2103" s="115" t="s">
        <v>6891</v>
      </c>
      <c r="E2103" s="31">
        <f t="shared" si="111"/>
        <v>101.66666666666667</v>
      </c>
      <c r="F2103" s="121">
        <f t="shared" si="112"/>
        <v>119</v>
      </c>
      <c r="G2103" s="21"/>
      <c r="H2103" s="31"/>
      <c r="I2103" s="121">
        <f t="shared" si="113"/>
        <v>89.6</v>
      </c>
      <c r="J2103" s="21"/>
      <c r="K2103" s="31"/>
      <c r="L2103" s="113">
        <v>48</v>
      </c>
      <c r="M2103" s="113">
        <v>52</v>
      </c>
      <c r="N2103" s="113">
        <v>150</v>
      </c>
      <c r="O2103" s="113">
        <v>226</v>
      </c>
      <c r="P2103" s="113">
        <v>81</v>
      </c>
      <c r="Q2103" s="113">
        <v>62</v>
      </c>
      <c r="R2103" s="113">
        <v>109</v>
      </c>
      <c r="S2103" s="113">
        <v>26</v>
      </c>
      <c r="T2103" s="113">
        <v>170</v>
      </c>
    </row>
    <row r="2104" spans="1:20" x14ac:dyDescent="0.25">
      <c r="A2104" s="115" t="s">
        <v>1534</v>
      </c>
      <c r="B2104" s="104" t="s">
        <v>4886</v>
      </c>
      <c r="C2104" s="104">
        <v>4</v>
      </c>
      <c r="D2104" s="115" t="s">
        <v>5666</v>
      </c>
      <c r="E2104" s="31">
        <f t="shared" si="111"/>
        <v>101.66666666666667</v>
      </c>
      <c r="F2104" s="121">
        <f t="shared" si="112"/>
        <v>34.5</v>
      </c>
      <c r="G2104" s="21"/>
      <c r="H2104" s="31"/>
      <c r="I2104" s="121">
        <f t="shared" si="113"/>
        <v>92.6</v>
      </c>
      <c r="J2104" s="21"/>
      <c r="K2104" s="31"/>
      <c r="L2104" s="113">
        <v>8</v>
      </c>
      <c r="M2104" s="113">
        <v>26</v>
      </c>
      <c r="N2104" s="113">
        <v>28</v>
      </c>
      <c r="O2104" s="113">
        <v>76</v>
      </c>
      <c r="P2104" s="113">
        <v>62</v>
      </c>
      <c r="Q2104" s="113">
        <v>96</v>
      </c>
      <c r="R2104" s="113">
        <v>108</v>
      </c>
      <c r="S2104" s="113">
        <v>92</v>
      </c>
      <c r="T2104" s="113">
        <v>105</v>
      </c>
    </row>
    <row r="2105" spans="1:20" x14ac:dyDescent="0.25">
      <c r="A2105" s="115" t="s">
        <v>1224</v>
      </c>
      <c r="B2105" s="104" t="s">
        <v>4953</v>
      </c>
      <c r="C2105" s="104">
        <v>16</v>
      </c>
      <c r="D2105" s="115" t="s">
        <v>7096</v>
      </c>
      <c r="E2105" s="31">
        <f t="shared" si="111"/>
        <v>101.33333333333333</v>
      </c>
      <c r="F2105" s="121">
        <f t="shared" si="112"/>
        <v>8.75</v>
      </c>
      <c r="G2105" s="21"/>
      <c r="H2105" s="31"/>
      <c r="I2105" s="121">
        <f t="shared" si="113"/>
        <v>68.2</v>
      </c>
      <c r="J2105" s="21"/>
      <c r="K2105" s="31"/>
      <c r="L2105" s="113">
        <v>12</v>
      </c>
      <c r="M2105" s="113">
        <v>1</v>
      </c>
      <c r="N2105" s="113">
        <v>18</v>
      </c>
      <c r="O2105" s="113">
        <v>4</v>
      </c>
      <c r="P2105" s="113">
        <v>19</v>
      </c>
      <c r="Q2105" s="113">
        <v>18</v>
      </c>
      <c r="R2105" s="113">
        <v>26</v>
      </c>
      <c r="S2105" s="113">
        <v>101</v>
      </c>
      <c r="T2105" s="113">
        <v>177</v>
      </c>
    </row>
    <row r="2106" spans="1:20" x14ac:dyDescent="0.25">
      <c r="A2106" s="115" t="s">
        <v>9195</v>
      </c>
      <c r="B2106" s="104" t="s">
        <v>4954</v>
      </c>
      <c r="C2106" s="104">
        <v>16</v>
      </c>
      <c r="D2106" s="115" t="s">
        <v>9196</v>
      </c>
      <c r="E2106" s="31">
        <f t="shared" si="111"/>
        <v>101.33333333333333</v>
      </c>
      <c r="F2106" s="121">
        <f t="shared" si="112"/>
        <v>75</v>
      </c>
      <c r="G2106" s="21"/>
      <c r="H2106" s="31"/>
      <c r="I2106" s="121">
        <f t="shared" si="113"/>
        <v>75.599999999999994</v>
      </c>
      <c r="J2106" s="21"/>
      <c r="K2106" s="31"/>
      <c r="L2106" s="113"/>
      <c r="M2106" s="113"/>
      <c r="N2106" s="113">
        <v>255</v>
      </c>
      <c r="O2106" s="113">
        <v>45</v>
      </c>
      <c r="P2106" s="113">
        <v>47</v>
      </c>
      <c r="Q2106" s="113">
        <v>27</v>
      </c>
      <c r="R2106" s="113">
        <v>88</v>
      </c>
      <c r="S2106" s="113">
        <v>79</v>
      </c>
      <c r="T2106" s="113">
        <v>137</v>
      </c>
    </row>
    <row r="2107" spans="1:20" x14ac:dyDescent="0.25">
      <c r="A2107" s="115" t="s">
        <v>1583</v>
      </c>
      <c r="B2107" s="104" t="s">
        <v>4871</v>
      </c>
      <c r="C2107" s="104">
        <v>1</v>
      </c>
      <c r="D2107" s="115" t="s">
        <v>6631</v>
      </c>
      <c r="E2107" s="31">
        <f t="shared" si="111"/>
        <v>101</v>
      </c>
      <c r="F2107" s="121">
        <f t="shared" si="112"/>
        <v>51.25</v>
      </c>
      <c r="G2107" s="21"/>
      <c r="H2107" s="31"/>
      <c r="I2107" s="121">
        <f t="shared" si="113"/>
        <v>71.599999999999994</v>
      </c>
      <c r="J2107" s="21"/>
      <c r="K2107" s="31"/>
      <c r="L2107" s="113"/>
      <c r="M2107" s="113">
        <v>203</v>
      </c>
      <c r="N2107" s="113"/>
      <c r="O2107" s="113">
        <v>2</v>
      </c>
      <c r="P2107" s="113"/>
      <c r="Q2107" s="113">
        <v>55</v>
      </c>
      <c r="R2107" s="113"/>
      <c r="S2107" s="113">
        <v>143</v>
      </c>
      <c r="T2107" s="113">
        <v>160</v>
      </c>
    </row>
    <row r="2108" spans="1:20" x14ac:dyDescent="0.25">
      <c r="A2108" s="115" t="s">
        <v>1877</v>
      </c>
      <c r="B2108" s="104" t="s">
        <v>4927</v>
      </c>
      <c r="C2108" s="104">
        <v>11</v>
      </c>
      <c r="D2108" s="115" t="s">
        <v>5747</v>
      </c>
      <c r="E2108" s="31">
        <f t="shared" si="111"/>
        <v>101</v>
      </c>
      <c r="F2108" s="121">
        <f t="shared" si="112"/>
        <v>8.25</v>
      </c>
      <c r="G2108" s="21"/>
      <c r="H2108" s="31"/>
      <c r="I2108" s="121">
        <f t="shared" si="113"/>
        <v>134</v>
      </c>
      <c r="J2108" s="21"/>
      <c r="K2108" s="31"/>
      <c r="L2108" s="113"/>
      <c r="M2108" s="113"/>
      <c r="N2108" s="113">
        <v>5</v>
      </c>
      <c r="O2108" s="113">
        <v>28</v>
      </c>
      <c r="P2108" s="113">
        <v>284</v>
      </c>
      <c r="Q2108" s="113">
        <v>83</v>
      </c>
      <c r="R2108" s="113">
        <v>77</v>
      </c>
      <c r="S2108" s="113">
        <v>127</v>
      </c>
      <c r="T2108" s="113">
        <v>99</v>
      </c>
    </row>
    <row r="2109" spans="1:20" x14ac:dyDescent="0.25">
      <c r="A2109" s="115" t="s">
        <v>2338</v>
      </c>
      <c r="B2109" s="104" t="s">
        <v>4922</v>
      </c>
      <c r="C2109" s="104">
        <v>11</v>
      </c>
      <c r="D2109" s="115" t="s">
        <v>5718</v>
      </c>
      <c r="E2109" s="31">
        <f t="shared" si="111"/>
        <v>100.66666666666667</v>
      </c>
      <c r="F2109" s="121">
        <f t="shared" si="112"/>
        <v>93.25</v>
      </c>
      <c r="G2109" s="21"/>
      <c r="H2109" s="31"/>
      <c r="I2109" s="121">
        <f t="shared" si="113"/>
        <v>207.2</v>
      </c>
      <c r="J2109" s="21"/>
      <c r="K2109" s="31"/>
      <c r="L2109" s="113">
        <v>61</v>
      </c>
      <c r="M2109" s="113">
        <v>39</v>
      </c>
      <c r="N2109" s="113">
        <v>18</v>
      </c>
      <c r="O2109" s="113">
        <v>255</v>
      </c>
      <c r="P2109" s="113">
        <v>554</v>
      </c>
      <c r="Q2109" s="113">
        <v>180</v>
      </c>
      <c r="R2109" s="113">
        <v>120</v>
      </c>
      <c r="S2109" s="113">
        <v>182</v>
      </c>
      <c r="T2109" s="113">
        <v>0</v>
      </c>
    </row>
    <row r="2110" spans="1:20" x14ac:dyDescent="0.25">
      <c r="A2110" s="115" t="s">
        <v>1649</v>
      </c>
      <c r="B2110" s="104" t="s">
        <v>4939</v>
      </c>
      <c r="C2110" s="104">
        <v>13</v>
      </c>
      <c r="D2110" s="115" t="s">
        <v>6164</v>
      </c>
      <c r="E2110" s="31">
        <f t="shared" si="111"/>
        <v>100.33333333333333</v>
      </c>
      <c r="F2110" s="121">
        <f t="shared" si="112"/>
        <v>13.75</v>
      </c>
      <c r="G2110" s="21"/>
      <c r="H2110" s="31"/>
      <c r="I2110" s="121">
        <f t="shared" si="113"/>
        <v>91</v>
      </c>
      <c r="J2110" s="21"/>
      <c r="K2110" s="31"/>
      <c r="L2110" s="113">
        <v>5</v>
      </c>
      <c r="M2110" s="113">
        <v>4</v>
      </c>
      <c r="N2110" s="113">
        <v>31</v>
      </c>
      <c r="O2110" s="113">
        <v>15</v>
      </c>
      <c r="P2110" s="113">
        <v>59</v>
      </c>
      <c r="Q2110" s="113">
        <v>95</v>
      </c>
      <c r="R2110" s="113">
        <v>112</v>
      </c>
      <c r="S2110" s="113">
        <v>19</v>
      </c>
      <c r="T2110" s="113">
        <v>170</v>
      </c>
    </row>
    <row r="2111" spans="1:20" x14ac:dyDescent="0.25">
      <c r="A2111" s="115" t="s">
        <v>3307</v>
      </c>
      <c r="B2111" s="104" t="s">
        <v>4946</v>
      </c>
      <c r="C2111" s="104">
        <v>15</v>
      </c>
      <c r="D2111" s="115" t="s">
        <v>7146</v>
      </c>
      <c r="E2111" s="31">
        <f t="shared" si="111"/>
        <v>100.33333333333333</v>
      </c>
      <c r="F2111" s="121">
        <f t="shared" si="112"/>
        <v>29</v>
      </c>
      <c r="G2111" s="21"/>
      <c r="H2111" s="31"/>
      <c r="I2111" s="121">
        <f t="shared" si="113"/>
        <v>61.2</v>
      </c>
      <c r="J2111" s="21"/>
      <c r="K2111" s="31"/>
      <c r="L2111" s="113"/>
      <c r="M2111" s="113">
        <v>44</v>
      </c>
      <c r="N2111" s="113">
        <v>71</v>
      </c>
      <c r="O2111" s="113">
        <v>1</v>
      </c>
      <c r="P2111" s="113">
        <v>5</v>
      </c>
      <c r="Q2111" s="113"/>
      <c r="R2111" s="113">
        <v>174</v>
      </c>
      <c r="S2111" s="113">
        <v>82</v>
      </c>
      <c r="T2111" s="113">
        <v>45</v>
      </c>
    </row>
    <row r="2112" spans="1:20" x14ac:dyDescent="0.25">
      <c r="A2112" s="115" t="s">
        <v>2633</v>
      </c>
      <c r="B2112" s="104" t="s">
        <v>4940</v>
      </c>
      <c r="C2112" s="104">
        <v>13</v>
      </c>
      <c r="D2112" s="115" t="s">
        <v>7192</v>
      </c>
      <c r="E2112" s="31">
        <f t="shared" si="111"/>
        <v>100.33333333333333</v>
      </c>
      <c r="F2112" s="121">
        <f t="shared" si="112"/>
        <v>12.5</v>
      </c>
      <c r="G2112" s="21"/>
      <c r="H2112" s="31"/>
      <c r="I2112" s="121">
        <f t="shared" si="113"/>
        <v>67.8</v>
      </c>
      <c r="J2112" s="21"/>
      <c r="K2112" s="31"/>
      <c r="L2112" s="113"/>
      <c r="M2112" s="113"/>
      <c r="N2112" s="113">
        <v>5</v>
      </c>
      <c r="O2112" s="113">
        <v>45</v>
      </c>
      <c r="P2112" s="113">
        <v>9</v>
      </c>
      <c r="Q2112" s="113">
        <v>29</v>
      </c>
      <c r="R2112" s="113">
        <v>235</v>
      </c>
      <c r="S2112" s="113">
        <v>38</v>
      </c>
      <c r="T2112" s="113">
        <v>28</v>
      </c>
    </row>
    <row r="2113" spans="1:20" x14ac:dyDescent="0.25">
      <c r="A2113" s="115" t="s">
        <v>3046</v>
      </c>
      <c r="B2113" s="104" t="s">
        <v>4924</v>
      </c>
      <c r="C2113" s="104">
        <v>11</v>
      </c>
      <c r="D2113" s="115" t="s">
        <v>6392</v>
      </c>
      <c r="E2113" s="31">
        <f t="shared" si="111"/>
        <v>100</v>
      </c>
      <c r="F2113" s="121">
        <f t="shared" si="112"/>
        <v>255.25</v>
      </c>
      <c r="G2113" s="21"/>
      <c r="H2113" s="31"/>
      <c r="I2113" s="121">
        <f t="shared" si="113"/>
        <v>204.8</v>
      </c>
      <c r="J2113" s="21"/>
      <c r="K2113" s="31"/>
      <c r="L2113" s="113">
        <v>16</v>
      </c>
      <c r="M2113" s="113">
        <v>80</v>
      </c>
      <c r="N2113" s="113">
        <v>583</v>
      </c>
      <c r="O2113" s="113">
        <v>342</v>
      </c>
      <c r="P2113" s="113">
        <v>403</v>
      </c>
      <c r="Q2113" s="113">
        <v>321</v>
      </c>
      <c r="R2113" s="113">
        <v>184</v>
      </c>
      <c r="S2113" s="113">
        <v>37</v>
      </c>
      <c r="T2113" s="113">
        <v>79</v>
      </c>
    </row>
    <row r="2114" spans="1:20" x14ac:dyDescent="0.25">
      <c r="A2114" s="115" t="s">
        <v>3074</v>
      </c>
      <c r="B2114" s="104" t="s">
        <v>4918</v>
      </c>
      <c r="C2114" s="104">
        <v>10</v>
      </c>
      <c r="D2114" s="115" t="s">
        <v>7029</v>
      </c>
      <c r="E2114" s="31">
        <f t="shared" si="111"/>
        <v>100</v>
      </c>
      <c r="F2114" s="121">
        <f t="shared" si="112"/>
        <v>177.5</v>
      </c>
      <c r="G2114" s="21"/>
      <c r="H2114" s="31"/>
      <c r="I2114" s="121">
        <f t="shared" si="113"/>
        <v>139.6</v>
      </c>
      <c r="J2114" s="21"/>
      <c r="K2114" s="31"/>
      <c r="L2114" s="113">
        <v>70</v>
      </c>
      <c r="M2114" s="113">
        <v>112</v>
      </c>
      <c r="N2114" s="113">
        <v>237</v>
      </c>
      <c r="O2114" s="113">
        <v>291</v>
      </c>
      <c r="P2114" s="113">
        <v>159</v>
      </c>
      <c r="Q2114" s="113">
        <v>239</v>
      </c>
      <c r="R2114" s="113">
        <v>225</v>
      </c>
      <c r="S2114" s="113">
        <v>17</v>
      </c>
      <c r="T2114" s="113">
        <v>58</v>
      </c>
    </row>
    <row r="2115" spans="1:20" x14ac:dyDescent="0.25">
      <c r="A2115" s="115" t="s">
        <v>8730</v>
      </c>
      <c r="B2115" s="104" t="s">
        <v>4954</v>
      </c>
      <c r="C2115" s="104">
        <v>16</v>
      </c>
      <c r="D2115" s="115" t="s">
        <v>8731</v>
      </c>
      <c r="E2115" s="31">
        <f t="shared" si="111"/>
        <v>99.666666666666671</v>
      </c>
      <c r="F2115" s="121">
        <f t="shared" si="112"/>
        <v>46.75</v>
      </c>
      <c r="G2115" s="21"/>
      <c r="H2115" s="31"/>
      <c r="I2115" s="121">
        <f t="shared" si="113"/>
        <v>379</v>
      </c>
      <c r="J2115" s="21"/>
      <c r="K2115" s="31"/>
      <c r="L2115" s="113"/>
      <c r="M2115" s="113"/>
      <c r="N2115" s="113">
        <v>54</v>
      </c>
      <c r="O2115" s="113">
        <v>133</v>
      </c>
      <c r="P2115" s="113">
        <v>39</v>
      </c>
      <c r="Q2115" s="113">
        <v>1557</v>
      </c>
      <c r="R2115" s="113">
        <v>69</v>
      </c>
      <c r="S2115" s="113">
        <v>83</v>
      </c>
      <c r="T2115" s="113">
        <v>147</v>
      </c>
    </row>
    <row r="2116" spans="1:20" x14ac:dyDescent="0.25">
      <c r="A2116" s="115" t="s">
        <v>1483</v>
      </c>
      <c r="B2116" s="104" t="s">
        <v>4909</v>
      </c>
      <c r="C2116" s="104">
        <v>7</v>
      </c>
      <c r="D2116" s="115" t="s">
        <v>7844</v>
      </c>
      <c r="E2116" s="31">
        <f t="shared" si="111"/>
        <v>99.333333333333329</v>
      </c>
      <c r="F2116" s="121">
        <f t="shared" si="112"/>
        <v>38</v>
      </c>
      <c r="G2116" s="21"/>
      <c r="H2116" s="31"/>
      <c r="I2116" s="121">
        <f t="shared" si="113"/>
        <v>60.2</v>
      </c>
      <c r="J2116" s="21"/>
      <c r="K2116" s="31"/>
      <c r="L2116" s="113"/>
      <c r="M2116" s="113"/>
      <c r="N2116" s="113">
        <v>2</v>
      </c>
      <c r="O2116" s="113">
        <v>150</v>
      </c>
      <c r="P2116" s="113">
        <v>3</v>
      </c>
      <c r="Q2116" s="113">
        <v>0</v>
      </c>
      <c r="R2116" s="113"/>
      <c r="S2116" s="113">
        <v>1</v>
      </c>
      <c r="T2116" s="113">
        <v>297</v>
      </c>
    </row>
    <row r="2117" spans="1:20" x14ac:dyDescent="0.25">
      <c r="A2117" s="115" t="s">
        <v>2568</v>
      </c>
      <c r="B2117" s="104" t="s">
        <v>4938</v>
      </c>
      <c r="C2117" s="104">
        <v>13</v>
      </c>
      <c r="D2117" s="115" t="s">
        <v>6895</v>
      </c>
      <c r="E2117" s="31">
        <f t="shared" si="111"/>
        <v>99</v>
      </c>
      <c r="F2117" s="121">
        <f t="shared" si="112"/>
        <v>34</v>
      </c>
      <c r="G2117" s="21"/>
      <c r="H2117" s="31"/>
      <c r="I2117" s="121">
        <f t="shared" si="113"/>
        <v>75</v>
      </c>
      <c r="J2117" s="21"/>
      <c r="K2117" s="31"/>
      <c r="L2117" s="113">
        <v>4</v>
      </c>
      <c r="M2117" s="113">
        <v>2</v>
      </c>
      <c r="N2117" s="113">
        <v>21</v>
      </c>
      <c r="O2117" s="113">
        <v>109</v>
      </c>
      <c r="P2117" s="113">
        <v>14</v>
      </c>
      <c r="Q2117" s="113">
        <v>64</v>
      </c>
      <c r="R2117" s="113">
        <v>155</v>
      </c>
      <c r="S2117" s="113">
        <v>37</v>
      </c>
      <c r="T2117" s="113">
        <v>105</v>
      </c>
    </row>
    <row r="2118" spans="1:20" x14ac:dyDescent="0.25">
      <c r="A2118" s="115" t="s">
        <v>2506</v>
      </c>
      <c r="B2118" s="104" t="s">
        <v>4959</v>
      </c>
      <c r="C2118" s="104">
        <v>18</v>
      </c>
      <c r="D2118" s="115" t="s">
        <v>8704</v>
      </c>
      <c r="E2118" s="31">
        <f t="shared" si="111"/>
        <v>98.333333333333329</v>
      </c>
      <c r="F2118" s="121">
        <f t="shared" si="112"/>
        <v>20</v>
      </c>
      <c r="G2118" s="21"/>
      <c r="H2118" s="31"/>
      <c r="I2118" s="121">
        <f t="shared" si="113"/>
        <v>86.2</v>
      </c>
      <c r="J2118" s="21"/>
      <c r="K2118" s="31"/>
      <c r="L2118" s="113">
        <v>13</v>
      </c>
      <c r="M2118" s="113">
        <v>58</v>
      </c>
      <c r="N2118" s="113">
        <v>8</v>
      </c>
      <c r="O2118" s="113">
        <v>1</v>
      </c>
      <c r="P2118" s="113">
        <v>113</v>
      </c>
      <c r="Q2118" s="113">
        <v>23</v>
      </c>
      <c r="R2118" s="113">
        <v>49</v>
      </c>
      <c r="S2118" s="113">
        <v>81</v>
      </c>
      <c r="T2118" s="113">
        <v>165</v>
      </c>
    </row>
    <row r="2119" spans="1:20" x14ac:dyDescent="0.25">
      <c r="A2119" s="115" t="s">
        <v>3296</v>
      </c>
      <c r="B2119" s="104" t="s">
        <v>4931</v>
      </c>
      <c r="C2119" s="104">
        <v>11</v>
      </c>
      <c r="D2119" s="115" t="s">
        <v>5632</v>
      </c>
      <c r="E2119" s="31">
        <f t="shared" si="111"/>
        <v>98.333333333333329</v>
      </c>
      <c r="F2119" s="121">
        <f t="shared" si="112"/>
        <v>32.5</v>
      </c>
      <c r="G2119" s="21"/>
      <c r="H2119" s="31"/>
      <c r="I2119" s="121">
        <f t="shared" si="113"/>
        <v>79.599999999999994</v>
      </c>
      <c r="J2119" s="21"/>
      <c r="K2119" s="31"/>
      <c r="L2119" s="113">
        <v>5</v>
      </c>
      <c r="M2119" s="113">
        <v>19</v>
      </c>
      <c r="N2119" s="113">
        <v>70</v>
      </c>
      <c r="O2119" s="113">
        <v>36</v>
      </c>
      <c r="P2119" s="113">
        <v>46</v>
      </c>
      <c r="Q2119" s="113">
        <v>57</v>
      </c>
      <c r="R2119" s="113">
        <v>69</v>
      </c>
      <c r="S2119" s="113">
        <v>65</v>
      </c>
      <c r="T2119" s="113">
        <v>161</v>
      </c>
    </row>
    <row r="2120" spans="1:20" x14ac:dyDescent="0.25">
      <c r="A2120" s="115" t="s">
        <v>3018</v>
      </c>
      <c r="B2120" s="104" t="s">
        <v>4914</v>
      </c>
      <c r="C2120" s="104">
        <v>9</v>
      </c>
      <c r="D2120" s="115" t="s">
        <v>6931</v>
      </c>
      <c r="E2120" s="31">
        <f t="shared" si="111"/>
        <v>98.333333333333329</v>
      </c>
      <c r="F2120" s="121">
        <f t="shared" si="112"/>
        <v>7.75</v>
      </c>
      <c r="G2120" s="21"/>
      <c r="H2120" s="31"/>
      <c r="I2120" s="121">
        <f t="shared" si="113"/>
        <v>72</v>
      </c>
      <c r="J2120" s="21"/>
      <c r="K2120" s="31"/>
      <c r="L2120" s="113">
        <v>1</v>
      </c>
      <c r="M2120" s="113">
        <v>2</v>
      </c>
      <c r="N2120" s="113">
        <v>10</v>
      </c>
      <c r="O2120" s="113">
        <v>18</v>
      </c>
      <c r="P2120" s="113">
        <v>57</v>
      </c>
      <c r="Q2120" s="113">
        <v>8</v>
      </c>
      <c r="R2120" s="113">
        <v>5</v>
      </c>
      <c r="S2120" s="113">
        <v>138</v>
      </c>
      <c r="T2120" s="113">
        <v>152</v>
      </c>
    </row>
    <row r="2121" spans="1:20" x14ac:dyDescent="0.25">
      <c r="A2121" s="115" t="s">
        <v>1935</v>
      </c>
      <c r="B2121" s="104" t="s">
        <v>4877</v>
      </c>
      <c r="C2121" s="104">
        <v>2</v>
      </c>
      <c r="D2121" s="115" t="s">
        <v>6480</v>
      </c>
      <c r="E2121" s="31">
        <f t="shared" si="111"/>
        <v>98.333333333333329</v>
      </c>
      <c r="F2121" s="121">
        <f t="shared" si="112"/>
        <v>20.75</v>
      </c>
      <c r="G2121" s="21"/>
      <c r="H2121" s="31"/>
      <c r="I2121" s="121">
        <f t="shared" si="113"/>
        <v>79.2</v>
      </c>
      <c r="J2121" s="21"/>
      <c r="K2121" s="31"/>
      <c r="L2121" s="113">
        <v>7</v>
      </c>
      <c r="M2121" s="113">
        <v>22</v>
      </c>
      <c r="N2121" s="113">
        <v>33</v>
      </c>
      <c r="O2121" s="113">
        <v>21</v>
      </c>
      <c r="P2121" s="113">
        <v>27</v>
      </c>
      <c r="Q2121" s="113">
        <v>74</v>
      </c>
      <c r="R2121" s="113">
        <v>185</v>
      </c>
      <c r="S2121" s="113">
        <v>49</v>
      </c>
      <c r="T2121" s="113">
        <v>61</v>
      </c>
    </row>
    <row r="2122" spans="1:20" x14ac:dyDescent="0.25">
      <c r="A2122" s="115" t="s">
        <v>1736</v>
      </c>
      <c r="B2122" s="104" t="s">
        <v>4899</v>
      </c>
      <c r="C2122" s="104">
        <v>6</v>
      </c>
      <c r="D2122" s="115" t="s">
        <v>8828</v>
      </c>
      <c r="E2122" s="31">
        <f t="shared" si="111"/>
        <v>98.333333333333329</v>
      </c>
      <c r="F2122" s="121">
        <f t="shared" si="112"/>
        <v>7.25</v>
      </c>
      <c r="G2122" s="21"/>
      <c r="H2122" s="31"/>
      <c r="I2122" s="121">
        <f t="shared" si="113"/>
        <v>64.400000000000006</v>
      </c>
      <c r="J2122" s="21"/>
      <c r="K2122" s="31"/>
      <c r="L2122" s="113"/>
      <c r="M2122" s="113">
        <v>29</v>
      </c>
      <c r="N2122" s="113"/>
      <c r="O2122" s="113"/>
      <c r="P2122" s="113">
        <v>1</v>
      </c>
      <c r="Q2122" s="113">
        <v>26</v>
      </c>
      <c r="R2122" s="113">
        <v>108</v>
      </c>
      <c r="S2122" s="113">
        <v>176</v>
      </c>
      <c r="T2122" s="113">
        <v>11</v>
      </c>
    </row>
    <row r="2123" spans="1:20" x14ac:dyDescent="0.25">
      <c r="A2123" s="115" t="s">
        <v>1614</v>
      </c>
      <c r="B2123" s="104" t="s">
        <v>4954</v>
      </c>
      <c r="C2123" s="104">
        <v>16</v>
      </c>
      <c r="D2123" s="115" t="s">
        <v>9433</v>
      </c>
      <c r="E2123" s="31">
        <f t="shared" si="111"/>
        <v>97.666666666666671</v>
      </c>
      <c r="F2123" s="121">
        <f t="shared" si="112"/>
        <v>42.25</v>
      </c>
      <c r="G2123" s="21"/>
      <c r="H2123" s="31"/>
      <c r="I2123" s="121">
        <f t="shared" si="113"/>
        <v>65.400000000000006</v>
      </c>
      <c r="J2123" s="21"/>
      <c r="K2123" s="31"/>
      <c r="L2123" s="113">
        <v>18</v>
      </c>
      <c r="M2123" s="113">
        <v>31</v>
      </c>
      <c r="N2123" s="113">
        <v>88</v>
      </c>
      <c r="O2123" s="113">
        <v>32</v>
      </c>
      <c r="P2123" s="113">
        <v>21</v>
      </c>
      <c r="Q2123" s="113">
        <v>13</v>
      </c>
      <c r="R2123" s="113">
        <v>12</v>
      </c>
      <c r="S2123" s="113">
        <v>116</v>
      </c>
      <c r="T2123" s="113">
        <v>165</v>
      </c>
    </row>
    <row r="2124" spans="1:20" x14ac:dyDescent="0.25">
      <c r="A2124" s="115" t="s">
        <v>1181</v>
      </c>
      <c r="B2124" s="104" t="s">
        <v>4909</v>
      </c>
      <c r="C2124" s="104">
        <v>7</v>
      </c>
      <c r="D2124" s="115" t="s">
        <v>6836</v>
      </c>
      <c r="E2124" s="31">
        <f t="shared" si="111"/>
        <v>97.333333333333329</v>
      </c>
      <c r="F2124" s="121">
        <f t="shared" si="112"/>
        <v>27.75</v>
      </c>
      <c r="G2124" s="21"/>
      <c r="H2124" s="31"/>
      <c r="I2124" s="121">
        <f t="shared" si="113"/>
        <v>82</v>
      </c>
      <c r="J2124" s="21"/>
      <c r="K2124" s="31"/>
      <c r="L2124" s="113">
        <v>22</v>
      </c>
      <c r="M2124" s="113">
        <v>26</v>
      </c>
      <c r="N2124" s="113">
        <v>46</v>
      </c>
      <c r="O2124" s="113">
        <v>17</v>
      </c>
      <c r="P2124" s="113">
        <v>46</v>
      </c>
      <c r="Q2124" s="113">
        <v>72</v>
      </c>
      <c r="R2124" s="113">
        <v>150</v>
      </c>
      <c r="S2124" s="113">
        <v>58</v>
      </c>
      <c r="T2124" s="113">
        <v>84</v>
      </c>
    </row>
    <row r="2125" spans="1:20" x14ac:dyDescent="0.25">
      <c r="A2125" s="115" t="s">
        <v>3157</v>
      </c>
      <c r="B2125" s="104" t="s">
        <v>4944</v>
      </c>
      <c r="C2125" s="104">
        <v>15</v>
      </c>
      <c r="D2125" s="115" t="s">
        <v>8084</v>
      </c>
      <c r="E2125" s="31">
        <f t="shared" si="111"/>
        <v>97.333333333333329</v>
      </c>
      <c r="F2125" s="121">
        <f t="shared" si="112"/>
        <v>55.75</v>
      </c>
      <c r="G2125" s="21"/>
      <c r="H2125" s="31"/>
      <c r="I2125" s="121">
        <f t="shared" si="113"/>
        <v>60</v>
      </c>
      <c r="J2125" s="21"/>
      <c r="K2125" s="31"/>
      <c r="L2125" s="113"/>
      <c r="M2125" s="113">
        <v>6</v>
      </c>
      <c r="N2125" s="113">
        <v>5</v>
      </c>
      <c r="O2125" s="113">
        <v>212</v>
      </c>
      <c r="P2125" s="113">
        <v>5</v>
      </c>
      <c r="Q2125" s="113">
        <v>3</v>
      </c>
      <c r="R2125" s="113">
        <v>66</v>
      </c>
      <c r="S2125" s="113">
        <v>219</v>
      </c>
      <c r="T2125" s="113">
        <v>7</v>
      </c>
    </row>
    <row r="2126" spans="1:20" x14ac:dyDescent="0.25">
      <c r="A2126" s="115" t="s">
        <v>1003</v>
      </c>
      <c r="B2126" s="104" t="s">
        <v>4879</v>
      </c>
      <c r="C2126" s="104">
        <v>2</v>
      </c>
      <c r="D2126" s="115" t="s">
        <v>5228</v>
      </c>
      <c r="E2126" s="31">
        <f t="shared" si="111"/>
        <v>97</v>
      </c>
      <c r="F2126" s="121">
        <f t="shared" si="112"/>
        <v>257.25</v>
      </c>
      <c r="G2126" s="21"/>
      <c r="H2126" s="31"/>
      <c r="I2126" s="121">
        <f t="shared" si="113"/>
        <v>73.599999999999994</v>
      </c>
      <c r="J2126" s="21"/>
      <c r="K2126" s="31"/>
      <c r="L2126" s="113">
        <v>215</v>
      </c>
      <c r="M2126" s="113">
        <v>86</v>
      </c>
      <c r="N2126" s="113">
        <v>400</v>
      </c>
      <c r="O2126" s="113">
        <v>328</v>
      </c>
      <c r="P2126" s="113">
        <v>58</v>
      </c>
      <c r="Q2126" s="113">
        <v>19</v>
      </c>
      <c r="R2126" s="113">
        <v>67</v>
      </c>
      <c r="S2126" s="113">
        <v>63</v>
      </c>
      <c r="T2126" s="113">
        <v>161</v>
      </c>
    </row>
    <row r="2127" spans="1:20" x14ac:dyDescent="0.25">
      <c r="A2127" s="115" t="s">
        <v>1497</v>
      </c>
      <c r="B2127" s="104" t="s">
        <v>4898</v>
      </c>
      <c r="C2127" s="104">
        <v>6</v>
      </c>
      <c r="D2127" s="115" t="s">
        <v>6967</v>
      </c>
      <c r="E2127" s="31">
        <f t="shared" si="111"/>
        <v>96.666666666666671</v>
      </c>
      <c r="F2127" s="121">
        <f t="shared" si="112"/>
        <v>380.75</v>
      </c>
      <c r="G2127" s="21"/>
      <c r="H2127" s="31"/>
      <c r="I2127" s="121">
        <f t="shared" si="113"/>
        <v>68.8</v>
      </c>
      <c r="J2127" s="21"/>
      <c r="K2127" s="31"/>
      <c r="L2127" s="113">
        <v>784</v>
      </c>
      <c r="M2127" s="113">
        <v>228</v>
      </c>
      <c r="N2127" s="113">
        <v>131</v>
      </c>
      <c r="O2127" s="113">
        <v>380</v>
      </c>
      <c r="P2127" s="113">
        <v>53</v>
      </c>
      <c r="Q2127" s="113">
        <v>1</v>
      </c>
      <c r="R2127" s="113">
        <v>26</v>
      </c>
      <c r="S2127" s="113">
        <v>94</v>
      </c>
      <c r="T2127" s="113">
        <v>170</v>
      </c>
    </row>
    <row r="2128" spans="1:20" x14ac:dyDescent="0.25">
      <c r="A2128" s="115" t="s">
        <v>5284</v>
      </c>
      <c r="B2128" s="104" t="s">
        <v>4914</v>
      </c>
      <c r="C2128" s="104">
        <v>9</v>
      </c>
      <c r="D2128" s="115" t="s">
        <v>5285</v>
      </c>
      <c r="E2128" s="31">
        <f t="shared" si="111"/>
        <v>96.666666666666671</v>
      </c>
      <c r="F2128" s="121">
        <f t="shared" si="112"/>
        <v>118.75</v>
      </c>
      <c r="G2128" s="21"/>
      <c r="H2128" s="31"/>
      <c r="I2128" s="121">
        <f t="shared" si="113"/>
        <v>111.6</v>
      </c>
      <c r="J2128" s="21"/>
      <c r="K2128" s="31"/>
      <c r="L2128" s="113"/>
      <c r="M2128" s="113"/>
      <c r="N2128" s="113">
        <v>94</v>
      </c>
      <c r="O2128" s="113">
        <v>381</v>
      </c>
      <c r="P2128" s="113">
        <v>187</v>
      </c>
      <c r="Q2128" s="113">
        <v>81</v>
      </c>
      <c r="R2128" s="113">
        <v>91</v>
      </c>
      <c r="S2128" s="113">
        <v>162</v>
      </c>
      <c r="T2128" s="113">
        <v>37</v>
      </c>
    </row>
    <row r="2129" spans="1:20" x14ac:dyDescent="0.25">
      <c r="A2129" s="115" t="s">
        <v>1496</v>
      </c>
      <c r="B2129" s="104" t="s">
        <v>4942</v>
      </c>
      <c r="C2129" s="104">
        <v>15</v>
      </c>
      <c r="D2129" s="115" t="s">
        <v>6143</v>
      </c>
      <c r="E2129" s="31">
        <f t="shared" si="111"/>
        <v>96.333333333333329</v>
      </c>
      <c r="F2129" s="121">
        <f t="shared" si="112"/>
        <v>196</v>
      </c>
      <c r="G2129" s="21"/>
      <c r="H2129" s="31"/>
      <c r="I2129" s="121">
        <f t="shared" si="113"/>
        <v>93.6</v>
      </c>
      <c r="J2129" s="21"/>
      <c r="K2129" s="31"/>
      <c r="L2129" s="113">
        <v>20</v>
      </c>
      <c r="M2129" s="113">
        <v>255</v>
      </c>
      <c r="N2129" s="113">
        <v>278</v>
      </c>
      <c r="O2129" s="113">
        <v>231</v>
      </c>
      <c r="P2129" s="113">
        <v>21</v>
      </c>
      <c r="Q2129" s="113">
        <v>158</v>
      </c>
      <c r="R2129" s="113">
        <v>52</v>
      </c>
      <c r="S2129" s="113">
        <v>42</v>
      </c>
      <c r="T2129" s="113">
        <v>195</v>
      </c>
    </row>
    <row r="2130" spans="1:20" x14ac:dyDescent="0.25">
      <c r="A2130" s="115" t="s">
        <v>2790</v>
      </c>
      <c r="B2130" s="104" t="s">
        <v>4960</v>
      </c>
      <c r="C2130" s="104">
        <v>18</v>
      </c>
      <c r="D2130" s="115" t="s">
        <v>9442</v>
      </c>
      <c r="E2130" s="31">
        <f t="shared" si="111"/>
        <v>96.333333333333329</v>
      </c>
      <c r="F2130" s="121">
        <f t="shared" si="112"/>
        <v>60.75</v>
      </c>
      <c r="G2130" s="21"/>
      <c r="H2130" s="31"/>
      <c r="I2130" s="121">
        <f t="shared" si="113"/>
        <v>74</v>
      </c>
      <c r="J2130" s="21"/>
      <c r="K2130" s="31"/>
      <c r="L2130" s="113">
        <v>6</v>
      </c>
      <c r="M2130" s="113"/>
      <c r="N2130" s="113">
        <v>15</v>
      </c>
      <c r="O2130" s="113">
        <v>222</v>
      </c>
      <c r="P2130" s="113">
        <v>61</v>
      </c>
      <c r="Q2130" s="113">
        <v>20</v>
      </c>
      <c r="R2130" s="113">
        <v>15</v>
      </c>
      <c r="S2130" s="113">
        <v>195</v>
      </c>
      <c r="T2130" s="113">
        <v>79</v>
      </c>
    </row>
    <row r="2131" spans="1:20" x14ac:dyDescent="0.25">
      <c r="A2131" s="115" t="s">
        <v>1067</v>
      </c>
      <c r="B2131" s="104" t="s">
        <v>4871</v>
      </c>
      <c r="C2131" s="104">
        <v>1</v>
      </c>
      <c r="D2131" s="115" t="s">
        <v>6750</v>
      </c>
      <c r="E2131" s="31">
        <f t="shared" si="111"/>
        <v>96</v>
      </c>
      <c r="F2131" s="121">
        <f t="shared" si="112"/>
        <v>71.25</v>
      </c>
      <c r="G2131" s="21"/>
      <c r="H2131" s="31"/>
      <c r="I2131" s="121">
        <f t="shared" si="113"/>
        <v>159.19999999999999</v>
      </c>
      <c r="J2131" s="21"/>
      <c r="K2131" s="31"/>
      <c r="L2131" s="113">
        <v>28</v>
      </c>
      <c r="M2131" s="113">
        <v>35</v>
      </c>
      <c r="N2131" s="113">
        <v>20</v>
      </c>
      <c r="O2131" s="113">
        <v>202</v>
      </c>
      <c r="P2131" s="113">
        <v>311</v>
      </c>
      <c r="Q2131" s="113">
        <v>197</v>
      </c>
      <c r="R2131" s="113">
        <v>66</v>
      </c>
      <c r="S2131" s="113">
        <v>77</v>
      </c>
      <c r="T2131" s="113">
        <v>145</v>
      </c>
    </row>
    <row r="2132" spans="1:20" x14ac:dyDescent="0.25">
      <c r="A2132" s="115" t="s">
        <v>1488</v>
      </c>
      <c r="B2132" s="104" t="s">
        <v>4933</v>
      </c>
      <c r="C2132" s="104">
        <v>11</v>
      </c>
      <c r="D2132" s="115" t="s">
        <v>7954</v>
      </c>
      <c r="E2132" s="31">
        <f t="shared" si="111"/>
        <v>96</v>
      </c>
      <c r="F2132" s="121">
        <f t="shared" si="112"/>
        <v>38.5</v>
      </c>
      <c r="G2132" s="21"/>
      <c r="H2132" s="31"/>
      <c r="I2132" s="121">
        <f t="shared" si="113"/>
        <v>77</v>
      </c>
      <c r="J2132" s="21"/>
      <c r="K2132" s="31"/>
      <c r="L2132" s="113">
        <v>29</v>
      </c>
      <c r="M2132" s="113">
        <v>17</v>
      </c>
      <c r="N2132" s="113">
        <v>52</v>
      </c>
      <c r="O2132" s="113">
        <v>56</v>
      </c>
      <c r="P2132" s="113">
        <v>38</v>
      </c>
      <c r="Q2132" s="113">
        <v>59</v>
      </c>
      <c r="R2132" s="113">
        <v>42</v>
      </c>
      <c r="S2132" s="113">
        <v>161</v>
      </c>
      <c r="T2132" s="113">
        <v>85</v>
      </c>
    </row>
    <row r="2133" spans="1:20" x14ac:dyDescent="0.25">
      <c r="A2133" s="115" t="s">
        <v>3643</v>
      </c>
      <c r="B2133" s="104" t="s">
        <v>4929</v>
      </c>
      <c r="C2133" s="104">
        <v>11</v>
      </c>
      <c r="D2133" s="115" t="s">
        <v>8305</v>
      </c>
      <c r="E2133" s="31">
        <f t="shared" si="111"/>
        <v>95.666666666666671</v>
      </c>
      <c r="F2133" s="121">
        <f t="shared" si="112"/>
        <v>8.25</v>
      </c>
      <c r="G2133" s="21"/>
      <c r="H2133" s="31"/>
      <c r="I2133" s="121">
        <f t="shared" si="113"/>
        <v>62.8</v>
      </c>
      <c r="J2133" s="21"/>
      <c r="K2133" s="31"/>
      <c r="L2133" s="113">
        <v>12</v>
      </c>
      <c r="M2133" s="113"/>
      <c r="N2133" s="113">
        <v>21</v>
      </c>
      <c r="O2133" s="113"/>
      <c r="P2133" s="113">
        <v>27</v>
      </c>
      <c r="Q2133" s="113"/>
      <c r="R2133" s="113">
        <v>6</v>
      </c>
      <c r="S2133" s="113">
        <v>2</v>
      </c>
      <c r="T2133" s="113">
        <v>279</v>
      </c>
    </row>
    <row r="2134" spans="1:20" x14ac:dyDescent="0.25">
      <c r="A2134" s="115" t="s">
        <v>1277</v>
      </c>
      <c r="B2134" s="104" t="s">
        <v>4953</v>
      </c>
      <c r="C2134" s="104">
        <v>16</v>
      </c>
      <c r="D2134" s="115" t="s">
        <v>8047</v>
      </c>
      <c r="E2134" s="31">
        <f t="shared" si="111"/>
        <v>95.666666666666671</v>
      </c>
      <c r="F2134" s="121">
        <f t="shared" si="112"/>
        <v>48.75</v>
      </c>
      <c r="G2134" s="21"/>
      <c r="H2134" s="31"/>
      <c r="I2134" s="121">
        <f t="shared" si="113"/>
        <v>173.8</v>
      </c>
      <c r="J2134" s="21"/>
      <c r="K2134" s="31"/>
      <c r="L2134" s="113">
        <v>5</v>
      </c>
      <c r="M2134" s="113">
        <v>35</v>
      </c>
      <c r="N2134" s="113">
        <v>13</v>
      </c>
      <c r="O2134" s="113">
        <v>142</v>
      </c>
      <c r="P2134" s="113">
        <v>328</v>
      </c>
      <c r="Q2134" s="113">
        <v>254</v>
      </c>
      <c r="R2134" s="113">
        <v>187</v>
      </c>
      <c r="S2134" s="113">
        <v>68</v>
      </c>
      <c r="T2134" s="113">
        <v>32</v>
      </c>
    </row>
    <row r="2135" spans="1:20" x14ac:dyDescent="0.25">
      <c r="A2135" s="115" t="s">
        <v>1414</v>
      </c>
      <c r="B2135" s="104" t="s">
        <v>4953</v>
      </c>
      <c r="C2135" s="104">
        <v>16</v>
      </c>
      <c r="D2135" s="115" t="s">
        <v>6329</v>
      </c>
      <c r="E2135" s="31">
        <f t="shared" si="111"/>
        <v>95.333333333333329</v>
      </c>
      <c r="F2135" s="121">
        <f t="shared" si="112"/>
        <v>47.5</v>
      </c>
      <c r="G2135" s="21"/>
      <c r="H2135" s="31"/>
      <c r="I2135" s="121">
        <f t="shared" si="113"/>
        <v>72.599999999999994</v>
      </c>
      <c r="J2135" s="21"/>
      <c r="K2135" s="31"/>
      <c r="L2135" s="113">
        <v>21</v>
      </c>
      <c r="M2135" s="113">
        <v>14</v>
      </c>
      <c r="N2135" s="113">
        <v>54</v>
      </c>
      <c r="O2135" s="113">
        <v>101</v>
      </c>
      <c r="P2135" s="113">
        <v>34</v>
      </c>
      <c r="Q2135" s="113">
        <v>43</v>
      </c>
      <c r="R2135" s="113">
        <v>45</v>
      </c>
      <c r="S2135" s="113">
        <v>94</v>
      </c>
      <c r="T2135" s="113">
        <v>147</v>
      </c>
    </row>
    <row r="2136" spans="1:20" x14ac:dyDescent="0.25">
      <c r="A2136" s="115" t="s">
        <v>2123</v>
      </c>
      <c r="B2136" s="104" t="s">
        <v>4954</v>
      </c>
      <c r="C2136" s="104">
        <v>16</v>
      </c>
      <c r="D2136" s="115" t="s">
        <v>7421</v>
      </c>
      <c r="E2136" s="31">
        <f t="shared" si="111"/>
        <v>95.333333333333329</v>
      </c>
      <c r="F2136" s="121">
        <f t="shared" si="112"/>
        <v>100.25</v>
      </c>
      <c r="G2136" s="21"/>
      <c r="H2136" s="31"/>
      <c r="I2136" s="121">
        <f t="shared" si="113"/>
        <v>83.2</v>
      </c>
      <c r="J2136" s="21"/>
      <c r="K2136" s="31"/>
      <c r="L2136" s="113">
        <v>23</v>
      </c>
      <c r="M2136" s="113">
        <v>157</v>
      </c>
      <c r="N2136" s="113">
        <v>16</v>
      </c>
      <c r="O2136" s="113">
        <v>205</v>
      </c>
      <c r="P2136" s="113">
        <v>47</v>
      </c>
      <c r="Q2136" s="113">
        <v>83</v>
      </c>
      <c r="R2136" s="113">
        <v>45</v>
      </c>
      <c r="S2136" s="113">
        <v>98</v>
      </c>
      <c r="T2136" s="113">
        <v>143</v>
      </c>
    </row>
    <row r="2137" spans="1:20" x14ac:dyDescent="0.25">
      <c r="A2137" s="115" t="s">
        <v>8673</v>
      </c>
      <c r="B2137" s="104" t="s">
        <v>4925</v>
      </c>
      <c r="C2137" s="104">
        <v>11</v>
      </c>
      <c r="D2137" s="115" t="s">
        <v>8674</v>
      </c>
      <c r="E2137" s="31">
        <f t="shared" si="111"/>
        <v>95</v>
      </c>
      <c r="F2137" s="121">
        <f t="shared" si="112"/>
        <v>0.25</v>
      </c>
      <c r="G2137" s="21"/>
      <c r="H2137" s="31"/>
      <c r="I2137" s="121">
        <f t="shared" si="113"/>
        <v>79.599999999999994</v>
      </c>
      <c r="J2137" s="21"/>
      <c r="K2137" s="31"/>
      <c r="L2137" s="113"/>
      <c r="M2137" s="113"/>
      <c r="N2137" s="113">
        <v>1</v>
      </c>
      <c r="O2137" s="113"/>
      <c r="P2137" s="113">
        <v>74</v>
      </c>
      <c r="Q2137" s="113">
        <v>39</v>
      </c>
      <c r="R2137" s="113"/>
      <c r="S2137" s="113">
        <v>115</v>
      </c>
      <c r="T2137" s="113">
        <v>170</v>
      </c>
    </row>
    <row r="2138" spans="1:20" x14ac:dyDescent="0.25">
      <c r="A2138" s="115" t="s">
        <v>1895</v>
      </c>
      <c r="B2138" s="104" t="s">
        <v>4939</v>
      </c>
      <c r="C2138" s="104">
        <v>13</v>
      </c>
      <c r="D2138" s="115" t="s">
        <v>6135</v>
      </c>
      <c r="E2138" s="31">
        <f t="shared" si="111"/>
        <v>94.666666666666671</v>
      </c>
      <c r="F2138" s="121">
        <f t="shared" si="112"/>
        <v>36.5</v>
      </c>
      <c r="G2138" s="21"/>
      <c r="H2138" s="31"/>
      <c r="I2138" s="121">
        <f t="shared" si="113"/>
        <v>141</v>
      </c>
      <c r="J2138" s="21"/>
      <c r="K2138" s="31"/>
      <c r="L2138" s="113">
        <v>15</v>
      </c>
      <c r="M2138" s="113">
        <v>79</v>
      </c>
      <c r="N2138" s="113">
        <v>16</v>
      </c>
      <c r="O2138" s="113">
        <v>36</v>
      </c>
      <c r="P2138" s="113">
        <v>75</v>
      </c>
      <c r="Q2138" s="113">
        <v>346</v>
      </c>
      <c r="R2138" s="113">
        <v>109</v>
      </c>
      <c r="S2138" s="113">
        <v>41</v>
      </c>
      <c r="T2138" s="113">
        <v>134</v>
      </c>
    </row>
    <row r="2139" spans="1:20" x14ac:dyDescent="0.25">
      <c r="A2139" s="115" t="s">
        <v>2134</v>
      </c>
      <c r="B2139" s="104" t="s">
        <v>4931</v>
      </c>
      <c r="C2139" s="104">
        <v>11</v>
      </c>
      <c r="D2139" s="115" t="s">
        <v>7616</v>
      </c>
      <c r="E2139" s="31">
        <f t="shared" si="111"/>
        <v>94.666666666666671</v>
      </c>
      <c r="F2139" s="121">
        <f t="shared" si="112"/>
        <v>33.25</v>
      </c>
      <c r="G2139" s="21"/>
      <c r="H2139" s="31"/>
      <c r="I2139" s="121">
        <f t="shared" si="113"/>
        <v>76.2</v>
      </c>
      <c r="J2139" s="21"/>
      <c r="K2139" s="31"/>
      <c r="L2139" s="113">
        <v>53</v>
      </c>
      <c r="M2139" s="113">
        <v>11</v>
      </c>
      <c r="N2139" s="113">
        <v>6</v>
      </c>
      <c r="O2139" s="113">
        <v>63</v>
      </c>
      <c r="P2139" s="113">
        <v>64</v>
      </c>
      <c r="Q2139" s="113">
        <v>33</v>
      </c>
      <c r="R2139" s="113">
        <v>83</v>
      </c>
      <c r="S2139" s="113">
        <v>74</v>
      </c>
      <c r="T2139" s="113">
        <v>127</v>
      </c>
    </row>
    <row r="2140" spans="1:20" x14ac:dyDescent="0.25">
      <c r="A2140" s="115" t="s">
        <v>4494</v>
      </c>
      <c r="B2140" s="104" t="s">
        <v>4943</v>
      </c>
      <c r="C2140" s="104">
        <v>15</v>
      </c>
      <c r="D2140" s="115" t="s">
        <v>10063</v>
      </c>
      <c r="E2140" s="31">
        <f t="shared" si="111"/>
        <v>94.333333333333329</v>
      </c>
      <c r="F2140" s="121">
        <f t="shared" si="112"/>
        <v>15.5</v>
      </c>
      <c r="G2140" s="21"/>
      <c r="H2140" s="31"/>
      <c r="I2140" s="121">
        <f t="shared" si="113"/>
        <v>120.4</v>
      </c>
      <c r="J2140" s="21"/>
      <c r="K2140" s="31"/>
      <c r="L2140" s="113">
        <v>12</v>
      </c>
      <c r="M2140" s="113">
        <v>10</v>
      </c>
      <c r="N2140" s="113">
        <v>6</v>
      </c>
      <c r="O2140" s="113">
        <v>34</v>
      </c>
      <c r="P2140" s="113">
        <v>61</v>
      </c>
      <c r="Q2140" s="113">
        <v>258</v>
      </c>
      <c r="R2140" s="113">
        <v>279</v>
      </c>
      <c r="S2140" s="113">
        <v>4</v>
      </c>
      <c r="T2140" s="113"/>
    </row>
    <row r="2141" spans="1:20" x14ac:dyDescent="0.25">
      <c r="A2141" s="115" t="s">
        <v>6514</v>
      </c>
      <c r="B2141" s="104" t="s">
        <v>4954</v>
      </c>
      <c r="C2141" s="104">
        <v>16</v>
      </c>
      <c r="D2141" s="115" t="s">
        <v>6513</v>
      </c>
      <c r="E2141" s="31">
        <f t="shared" si="111"/>
        <v>93.666666666666671</v>
      </c>
      <c r="F2141" s="121">
        <f t="shared" si="112"/>
        <v>25.5</v>
      </c>
      <c r="G2141" s="21"/>
      <c r="H2141" s="31"/>
      <c r="I2141" s="121">
        <f t="shared" si="113"/>
        <v>280.8</v>
      </c>
      <c r="J2141" s="21"/>
      <c r="K2141" s="31"/>
      <c r="L2141" s="113"/>
      <c r="M2141" s="113"/>
      <c r="N2141" s="113">
        <v>47</v>
      </c>
      <c r="O2141" s="113">
        <v>55</v>
      </c>
      <c r="P2141" s="113">
        <v>1102</v>
      </c>
      <c r="Q2141" s="113">
        <v>21</v>
      </c>
      <c r="R2141" s="113">
        <v>93</v>
      </c>
      <c r="S2141" s="113">
        <v>110</v>
      </c>
      <c r="T2141" s="113">
        <v>78</v>
      </c>
    </row>
    <row r="2142" spans="1:20" x14ac:dyDescent="0.25">
      <c r="A2142" s="115" t="s">
        <v>2376</v>
      </c>
      <c r="B2142" s="104" t="s">
        <v>4922</v>
      </c>
      <c r="C2142" s="104">
        <v>11</v>
      </c>
      <c r="D2142" s="115" t="s">
        <v>5440</v>
      </c>
      <c r="E2142" s="31">
        <f t="shared" si="111"/>
        <v>93.666666666666671</v>
      </c>
      <c r="F2142" s="121">
        <f t="shared" si="112"/>
        <v>83.25</v>
      </c>
      <c r="G2142" s="21"/>
      <c r="H2142" s="31"/>
      <c r="I2142" s="121">
        <f t="shared" si="113"/>
        <v>59</v>
      </c>
      <c r="J2142" s="21"/>
      <c r="K2142" s="31"/>
      <c r="L2142" s="113">
        <v>69</v>
      </c>
      <c r="M2142" s="113">
        <v>39</v>
      </c>
      <c r="N2142" s="113">
        <v>14</v>
      </c>
      <c r="O2142" s="113">
        <v>211</v>
      </c>
      <c r="P2142" s="113">
        <v>11</v>
      </c>
      <c r="Q2142" s="113">
        <v>3</v>
      </c>
      <c r="R2142" s="113">
        <v>8</v>
      </c>
      <c r="S2142" s="113">
        <v>253</v>
      </c>
      <c r="T2142" s="113">
        <v>20</v>
      </c>
    </row>
    <row r="2143" spans="1:20" x14ac:dyDescent="0.25">
      <c r="A2143" s="115" t="s">
        <v>7467</v>
      </c>
      <c r="B2143" s="104" t="s">
        <v>4938</v>
      </c>
      <c r="C2143" s="104">
        <v>13</v>
      </c>
      <c r="D2143" s="115" t="s">
        <v>7466</v>
      </c>
      <c r="E2143" s="31">
        <f t="shared" si="111"/>
        <v>93.333333333333329</v>
      </c>
      <c r="F2143" s="121">
        <f t="shared" si="112"/>
        <v>19.25</v>
      </c>
      <c r="G2143" s="21"/>
      <c r="H2143" s="31"/>
      <c r="I2143" s="121">
        <f t="shared" si="113"/>
        <v>92.4</v>
      </c>
      <c r="J2143" s="21"/>
      <c r="K2143" s="31"/>
      <c r="L2143" s="113"/>
      <c r="M2143" s="113"/>
      <c r="N2143" s="113">
        <v>38</v>
      </c>
      <c r="O2143" s="113">
        <v>39</v>
      </c>
      <c r="P2143" s="113">
        <v>73</v>
      </c>
      <c r="Q2143" s="113">
        <v>109</v>
      </c>
      <c r="R2143" s="113">
        <v>97</v>
      </c>
      <c r="S2143" s="113">
        <v>109</v>
      </c>
      <c r="T2143" s="113">
        <v>74</v>
      </c>
    </row>
    <row r="2144" spans="1:20" x14ac:dyDescent="0.25">
      <c r="A2144" s="115" t="s">
        <v>1502</v>
      </c>
      <c r="B2144" s="104" t="s">
        <v>4908</v>
      </c>
      <c r="C2144" s="104">
        <v>6</v>
      </c>
      <c r="D2144" s="115" t="s">
        <v>9134</v>
      </c>
      <c r="E2144" s="31">
        <f t="shared" ref="E2144:E2207" si="114">SUM(R2144:T2144)/3</f>
        <v>93.333333333333329</v>
      </c>
      <c r="F2144" s="121">
        <f t="shared" ref="F2144:F2207" si="115">SUM(L2144:O2144)/4</f>
        <v>112.25</v>
      </c>
      <c r="G2144" s="21"/>
      <c r="H2144" s="31"/>
      <c r="I2144" s="121">
        <f t="shared" ref="I2144:I2207" si="116">SUM(P2144:T2144)/5</f>
        <v>63.6</v>
      </c>
      <c r="J2144" s="21"/>
      <c r="K2144" s="31"/>
      <c r="L2144" s="113">
        <v>196</v>
      </c>
      <c r="M2144" s="113">
        <v>176</v>
      </c>
      <c r="N2144" s="113">
        <v>29</v>
      </c>
      <c r="O2144" s="113">
        <v>48</v>
      </c>
      <c r="P2144" s="113">
        <v>7</v>
      </c>
      <c r="Q2144" s="113">
        <v>31</v>
      </c>
      <c r="R2144" s="113">
        <v>114</v>
      </c>
      <c r="S2144" s="113">
        <v>93</v>
      </c>
      <c r="T2144" s="113">
        <v>73</v>
      </c>
    </row>
    <row r="2145" spans="1:20" x14ac:dyDescent="0.25">
      <c r="A2145" s="115" t="s">
        <v>2507</v>
      </c>
      <c r="B2145" s="104" t="s">
        <v>4910</v>
      </c>
      <c r="C2145" s="104">
        <v>7</v>
      </c>
      <c r="D2145" s="115" t="s">
        <v>9124</v>
      </c>
      <c r="E2145" s="31">
        <f t="shared" si="114"/>
        <v>93</v>
      </c>
      <c r="F2145" s="121">
        <f t="shared" si="115"/>
        <v>43.5</v>
      </c>
      <c r="G2145" s="21"/>
      <c r="H2145" s="31"/>
      <c r="I2145" s="121">
        <f t="shared" si="116"/>
        <v>59.4</v>
      </c>
      <c r="J2145" s="21"/>
      <c r="K2145" s="31"/>
      <c r="L2145" s="113">
        <v>25</v>
      </c>
      <c r="M2145" s="113">
        <v>115</v>
      </c>
      <c r="N2145" s="113">
        <v>27</v>
      </c>
      <c r="O2145" s="113">
        <v>7</v>
      </c>
      <c r="P2145" s="113">
        <v>5</v>
      </c>
      <c r="Q2145" s="113">
        <v>13</v>
      </c>
      <c r="R2145" s="113">
        <v>240</v>
      </c>
      <c r="S2145" s="113">
        <v>10</v>
      </c>
      <c r="T2145" s="113">
        <v>29</v>
      </c>
    </row>
    <row r="2146" spans="1:20" x14ac:dyDescent="0.25">
      <c r="A2146" s="115" t="s">
        <v>6751</v>
      </c>
      <c r="B2146" s="104" t="s">
        <v>4870</v>
      </c>
      <c r="C2146" s="104">
        <v>1</v>
      </c>
      <c r="D2146" s="115" t="s">
        <v>6752</v>
      </c>
      <c r="E2146" s="31">
        <f t="shared" si="114"/>
        <v>92.666666666666671</v>
      </c>
      <c r="F2146" s="121">
        <f t="shared" si="115"/>
        <v>0</v>
      </c>
      <c r="G2146" s="21"/>
      <c r="H2146" s="31"/>
      <c r="I2146" s="121">
        <f t="shared" si="116"/>
        <v>55.6</v>
      </c>
      <c r="J2146" s="21"/>
      <c r="K2146" s="31"/>
      <c r="L2146" s="113"/>
      <c r="M2146" s="113"/>
      <c r="N2146" s="113"/>
      <c r="O2146" s="113"/>
      <c r="P2146" s="113"/>
      <c r="Q2146" s="113"/>
      <c r="R2146" s="113"/>
      <c r="S2146" s="113">
        <v>44</v>
      </c>
      <c r="T2146" s="113">
        <v>234</v>
      </c>
    </row>
    <row r="2147" spans="1:20" x14ac:dyDescent="0.25">
      <c r="A2147" s="115" t="s">
        <v>2462</v>
      </c>
      <c r="B2147" s="104" t="s">
        <v>4925</v>
      </c>
      <c r="C2147" s="104">
        <v>11</v>
      </c>
      <c r="D2147" s="115" t="s">
        <v>8135</v>
      </c>
      <c r="E2147" s="31">
        <f t="shared" si="114"/>
        <v>92.333333333333329</v>
      </c>
      <c r="F2147" s="121">
        <f t="shared" si="115"/>
        <v>7.5</v>
      </c>
      <c r="G2147" s="21"/>
      <c r="H2147" s="31"/>
      <c r="I2147" s="121">
        <f t="shared" si="116"/>
        <v>58.6</v>
      </c>
      <c r="J2147" s="21"/>
      <c r="K2147" s="31"/>
      <c r="L2147" s="113">
        <v>25</v>
      </c>
      <c r="M2147" s="113">
        <v>1</v>
      </c>
      <c r="N2147" s="113"/>
      <c r="O2147" s="113">
        <v>4</v>
      </c>
      <c r="P2147" s="113"/>
      <c r="Q2147" s="113">
        <v>16</v>
      </c>
      <c r="R2147" s="113">
        <v>60</v>
      </c>
      <c r="S2147" s="113"/>
      <c r="T2147" s="113">
        <v>217</v>
      </c>
    </row>
    <row r="2148" spans="1:20" x14ac:dyDescent="0.25">
      <c r="A2148" s="115" t="s">
        <v>3586</v>
      </c>
      <c r="B2148" s="104" t="s">
        <v>4953</v>
      </c>
      <c r="C2148" s="104">
        <v>16</v>
      </c>
      <c r="D2148" s="115" t="s">
        <v>7572</v>
      </c>
      <c r="E2148" s="31">
        <f t="shared" si="114"/>
        <v>92.333333333333329</v>
      </c>
      <c r="F2148" s="121">
        <f t="shared" si="115"/>
        <v>76</v>
      </c>
      <c r="G2148" s="21"/>
      <c r="H2148" s="31"/>
      <c r="I2148" s="121">
        <f t="shared" si="116"/>
        <v>138.80000000000001</v>
      </c>
      <c r="J2148" s="21"/>
      <c r="K2148" s="31"/>
      <c r="L2148" s="113">
        <v>23</v>
      </c>
      <c r="M2148" s="113">
        <v>116</v>
      </c>
      <c r="N2148" s="113">
        <v>162</v>
      </c>
      <c r="O2148" s="113">
        <v>3</v>
      </c>
      <c r="P2148" s="113">
        <v>388</v>
      </c>
      <c r="Q2148" s="113">
        <v>29</v>
      </c>
      <c r="R2148" s="113">
        <v>71</v>
      </c>
      <c r="S2148" s="113">
        <v>52</v>
      </c>
      <c r="T2148" s="113">
        <v>154</v>
      </c>
    </row>
    <row r="2149" spans="1:20" x14ac:dyDescent="0.25">
      <c r="A2149" s="115" t="s">
        <v>2318</v>
      </c>
      <c r="B2149" s="104" t="s">
        <v>4943</v>
      </c>
      <c r="C2149" s="104">
        <v>15</v>
      </c>
      <c r="D2149" s="115" t="s">
        <v>6539</v>
      </c>
      <c r="E2149" s="31">
        <f t="shared" si="114"/>
        <v>92.333333333333329</v>
      </c>
      <c r="F2149" s="121">
        <f t="shared" si="115"/>
        <v>12.75</v>
      </c>
      <c r="G2149" s="21"/>
      <c r="H2149" s="31"/>
      <c r="I2149" s="121">
        <f t="shared" si="116"/>
        <v>72</v>
      </c>
      <c r="J2149" s="21"/>
      <c r="K2149" s="31"/>
      <c r="L2149" s="113">
        <v>8</v>
      </c>
      <c r="M2149" s="113">
        <v>6</v>
      </c>
      <c r="N2149" s="113">
        <v>20</v>
      </c>
      <c r="O2149" s="113">
        <v>17</v>
      </c>
      <c r="P2149" s="113">
        <v>21</v>
      </c>
      <c r="Q2149" s="113">
        <v>62</v>
      </c>
      <c r="R2149" s="113">
        <v>97</v>
      </c>
      <c r="S2149" s="113">
        <v>91</v>
      </c>
      <c r="T2149" s="113">
        <v>89</v>
      </c>
    </row>
    <row r="2150" spans="1:20" x14ac:dyDescent="0.25">
      <c r="A2150" s="115" t="s">
        <v>571</v>
      </c>
      <c r="B2150" s="104" t="s">
        <v>4887</v>
      </c>
      <c r="C2150" s="104">
        <v>4</v>
      </c>
      <c r="D2150" s="115" t="s">
        <v>8203</v>
      </c>
      <c r="E2150" s="31">
        <f t="shared" si="114"/>
        <v>92</v>
      </c>
      <c r="F2150" s="121">
        <f t="shared" si="115"/>
        <v>442.25</v>
      </c>
      <c r="G2150" s="21"/>
      <c r="H2150" s="31"/>
      <c r="I2150" s="121">
        <f t="shared" si="116"/>
        <v>55.6</v>
      </c>
      <c r="J2150" s="21"/>
      <c r="K2150" s="31"/>
      <c r="L2150" s="113">
        <v>48</v>
      </c>
      <c r="M2150" s="113">
        <v>340</v>
      </c>
      <c r="N2150" s="113">
        <v>1353</v>
      </c>
      <c r="O2150" s="113">
        <v>28</v>
      </c>
      <c r="P2150" s="113">
        <v>1</v>
      </c>
      <c r="Q2150" s="113">
        <v>1</v>
      </c>
      <c r="R2150" s="113">
        <v>3</v>
      </c>
      <c r="S2150" s="113">
        <v>5</v>
      </c>
      <c r="T2150" s="113">
        <v>268</v>
      </c>
    </row>
    <row r="2151" spans="1:20" x14ac:dyDescent="0.25">
      <c r="A2151" s="115" t="s">
        <v>2173</v>
      </c>
      <c r="B2151" s="104" t="s">
        <v>4953</v>
      </c>
      <c r="C2151" s="104">
        <v>16</v>
      </c>
      <c r="D2151" s="115" t="s">
        <v>9008</v>
      </c>
      <c r="E2151" s="31">
        <f t="shared" si="114"/>
        <v>92</v>
      </c>
      <c r="F2151" s="121">
        <f t="shared" si="115"/>
        <v>78.5</v>
      </c>
      <c r="G2151" s="21"/>
      <c r="H2151" s="31"/>
      <c r="I2151" s="121">
        <f t="shared" si="116"/>
        <v>79.2</v>
      </c>
      <c r="J2151" s="21"/>
      <c r="K2151" s="31"/>
      <c r="L2151" s="113">
        <v>13</v>
      </c>
      <c r="M2151" s="113">
        <v>63</v>
      </c>
      <c r="N2151" s="113">
        <v>215</v>
      </c>
      <c r="O2151" s="113">
        <v>23</v>
      </c>
      <c r="P2151" s="113">
        <v>58</v>
      </c>
      <c r="Q2151" s="113">
        <v>62</v>
      </c>
      <c r="R2151" s="113">
        <v>58</v>
      </c>
      <c r="S2151" s="113">
        <v>97</v>
      </c>
      <c r="T2151" s="113">
        <v>121</v>
      </c>
    </row>
    <row r="2152" spans="1:20" x14ac:dyDescent="0.25">
      <c r="A2152" s="115" t="s">
        <v>1920</v>
      </c>
      <c r="B2152" s="104" t="s">
        <v>4964</v>
      </c>
      <c r="C2152" s="104">
        <v>20</v>
      </c>
      <c r="D2152" s="115" t="s">
        <v>6954</v>
      </c>
      <c r="E2152" s="31">
        <f t="shared" si="114"/>
        <v>92</v>
      </c>
      <c r="F2152" s="121">
        <f t="shared" si="115"/>
        <v>217.75</v>
      </c>
      <c r="G2152" s="21"/>
      <c r="H2152" s="31"/>
      <c r="I2152" s="121">
        <f t="shared" si="116"/>
        <v>93</v>
      </c>
      <c r="J2152" s="21"/>
      <c r="K2152" s="31"/>
      <c r="L2152" s="113">
        <v>32</v>
      </c>
      <c r="M2152" s="113">
        <v>50</v>
      </c>
      <c r="N2152" s="113">
        <v>672</v>
      </c>
      <c r="O2152" s="113">
        <v>117</v>
      </c>
      <c r="P2152" s="113">
        <v>127</v>
      </c>
      <c r="Q2152" s="113">
        <v>62</v>
      </c>
      <c r="R2152" s="113">
        <v>90</v>
      </c>
      <c r="S2152" s="113">
        <v>102</v>
      </c>
      <c r="T2152" s="113">
        <v>84</v>
      </c>
    </row>
    <row r="2153" spans="1:20" x14ac:dyDescent="0.25">
      <c r="A2153" s="115" t="s">
        <v>3261</v>
      </c>
      <c r="B2153" s="104" t="s">
        <v>4899</v>
      </c>
      <c r="C2153" s="104">
        <v>6</v>
      </c>
      <c r="D2153" s="115" t="s">
        <v>6425</v>
      </c>
      <c r="E2153" s="31">
        <f t="shared" si="114"/>
        <v>92</v>
      </c>
      <c r="F2153" s="121">
        <f t="shared" si="115"/>
        <v>68.75</v>
      </c>
      <c r="G2153" s="21"/>
      <c r="H2153" s="31"/>
      <c r="I2153" s="121">
        <f t="shared" si="116"/>
        <v>72.2</v>
      </c>
      <c r="J2153" s="21"/>
      <c r="K2153" s="31"/>
      <c r="L2153" s="113"/>
      <c r="M2153" s="113">
        <v>5</v>
      </c>
      <c r="N2153" s="113">
        <v>40</v>
      </c>
      <c r="O2153" s="113">
        <v>230</v>
      </c>
      <c r="P2153" s="113">
        <v>85</v>
      </c>
      <c r="Q2153" s="113"/>
      <c r="R2153" s="113">
        <v>228</v>
      </c>
      <c r="S2153" s="113"/>
      <c r="T2153" s="113">
        <v>48</v>
      </c>
    </row>
    <row r="2154" spans="1:20" x14ac:dyDescent="0.25">
      <c r="A2154" s="115" t="s">
        <v>1244</v>
      </c>
      <c r="B2154" s="104" t="s">
        <v>4909</v>
      </c>
      <c r="C2154" s="104">
        <v>7</v>
      </c>
      <c r="D2154" s="115" t="s">
        <v>7312</v>
      </c>
      <c r="E2154" s="31">
        <f t="shared" si="114"/>
        <v>91.666666666666671</v>
      </c>
      <c r="F2154" s="121">
        <f t="shared" si="115"/>
        <v>71.25</v>
      </c>
      <c r="G2154" s="21"/>
      <c r="H2154" s="31"/>
      <c r="I2154" s="121">
        <f t="shared" si="116"/>
        <v>91.8</v>
      </c>
      <c r="J2154" s="21"/>
      <c r="K2154" s="31"/>
      <c r="L2154" s="113"/>
      <c r="M2154" s="113">
        <v>9</v>
      </c>
      <c r="N2154" s="113">
        <v>257</v>
      </c>
      <c r="O2154" s="113">
        <v>19</v>
      </c>
      <c r="P2154" s="113">
        <v>29</v>
      </c>
      <c r="Q2154" s="113">
        <v>155</v>
      </c>
      <c r="R2154" s="113">
        <v>40</v>
      </c>
      <c r="S2154" s="113">
        <v>19</v>
      </c>
      <c r="T2154" s="113">
        <v>216</v>
      </c>
    </row>
    <row r="2155" spans="1:20" x14ac:dyDescent="0.25">
      <c r="A2155" s="115" t="s">
        <v>2522</v>
      </c>
      <c r="B2155" s="104" t="s">
        <v>4954</v>
      </c>
      <c r="C2155" s="104">
        <v>16</v>
      </c>
      <c r="D2155" s="115" t="s">
        <v>5772</v>
      </c>
      <c r="E2155" s="31">
        <f t="shared" si="114"/>
        <v>91.666666666666671</v>
      </c>
      <c r="F2155" s="121">
        <f t="shared" si="115"/>
        <v>532.5</v>
      </c>
      <c r="G2155" s="21"/>
      <c r="H2155" s="31"/>
      <c r="I2155" s="121">
        <f t="shared" si="116"/>
        <v>69.8</v>
      </c>
      <c r="J2155" s="21"/>
      <c r="K2155" s="31"/>
      <c r="L2155" s="113">
        <v>2</v>
      </c>
      <c r="M2155" s="113">
        <v>702</v>
      </c>
      <c r="N2155" s="113">
        <v>1407</v>
      </c>
      <c r="O2155" s="113">
        <v>19</v>
      </c>
      <c r="P2155" s="113">
        <v>20</v>
      </c>
      <c r="Q2155" s="113">
        <v>54</v>
      </c>
      <c r="R2155" s="113">
        <v>50</v>
      </c>
      <c r="S2155" s="113">
        <v>155</v>
      </c>
      <c r="T2155" s="113">
        <v>70</v>
      </c>
    </row>
    <row r="2156" spans="1:20" x14ac:dyDescent="0.25">
      <c r="A2156" s="115" t="s">
        <v>1526</v>
      </c>
      <c r="B2156" s="104" t="s">
        <v>4889</v>
      </c>
      <c r="C2156" s="104">
        <v>4</v>
      </c>
      <c r="D2156" s="115" t="s">
        <v>6448</v>
      </c>
      <c r="E2156" s="31">
        <f t="shared" si="114"/>
        <v>91.666666666666671</v>
      </c>
      <c r="F2156" s="121">
        <f t="shared" si="115"/>
        <v>91.75</v>
      </c>
      <c r="G2156" s="21"/>
      <c r="H2156" s="31"/>
      <c r="I2156" s="121">
        <f t="shared" si="116"/>
        <v>71.599999999999994</v>
      </c>
      <c r="J2156" s="21"/>
      <c r="K2156" s="31"/>
      <c r="L2156" s="113">
        <v>173</v>
      </c>
      <c r="M2156" s="113">
        <v>67</v>
      </c>
      <c r="N2156" s="113">
        <v>106</v>
      </c>
      <c r="O2156" s="113">
        <v>21</v>
      </c>
      <c r="P2156" s="113">
        <v>14</v>
      </c>
      <c r="Q2156" s="113">
        <v>69</v>
      </c>
      <c r="R2156" s="113">
        <v>125</v>
      </c>
      <c r="S2156" s="113">
        <v>84</v>
      </c>
      <c r="T2156" s="113">
        <v>66</v>
      </c>
    </row>
    <row r="2157" spans="1:20" x14ac:dyDescent="0.25">
      <c r="A2157" s="115" t="s">
        <v>2200</v>
      </c>
      <c r="B2157" s="104" t="s">
        <v>4931</v>
      </c>
      <c r="C2157" s="104">
        <v>11</v>
      </c>
      <c r="D2157" s="115" t="s">
        <v>7120</v>
      </c>
      <c r="E2157" s="31">
        <f t="shared" si="114"/>
        <v>91.666666666666671</v>
      </c>
      <c r="F2157" s="121">
        <f t="shared" si="115"/>
        <v>203</v>
      </c>
      <c r="G2157" s="21"/>
      <c r="H2157" s="31"/>
      <c r="I2157" s="121">
        <f t="shared" si="116"/>
        <v>76</v>
      </c>
      <c r="J2157" s="21"/>
      <c r="K2157" s="31"/>
      <c r="L2157" s="113">
        <v>109</v>
      </c>
      <c r="M2157" s="113">
        <v>244</v>
      </c>
      <c r="N2157" s="113">
        <v>219</v>
      </c>
      <c r="O2157" s="113">
        <v>240</v>
      </c>
      <c r="P2157" s="113">
        <v>94</v>
      </c>
      <c r="Q2157" s="113">
        <v>11</v>
      </c>
      <c r="R2157" s="113">
        <v>196</v>
      </c>
      <c r="S2157" s="113">
        <v>34</v>
      </c>
      <c r="T2157" s="113">
        <v>45</v>
      </c>
    </row>
    <row r="2158" spans="1:20" x14ac:dyDescent="0.25">
      <c r="A2158" s="115" t="s">
        <v>2136</v>
      </c>
      <c r="B2158" s="104" t="s">
        <v>4877</v>
      </c>
      <c r="C2158" s="104">
        <v>2</v>
      </c>
      <c r="D2158" s="115" t="s">
        <v>5588</v>
      </c>
      <c r="E2158" s="31">
        <f t="shared" si="114"/>
        <v>91.333333333333329</v>
      </c>
      <c r="F2158" s="121">
        <f t="shared" si="115"/>
        <v>42.25</v>
      </c>
      <c r="G2158" s="21"/>
      <c r="H2158" s="31"/>
      <c r="I2158" s="121">
        <f t="shared" si="116"/>
        <v>68.8</v>
      </c>
      <c r="J2158" s="21"/>
      <c r="K2158" s="31"/>
      <c r="L2158" s="113">
        <v>149</v>
      </c>
      <c r="M2158" s="113">
        <v>5</v>
      </c>
      <c r="N2158" s="113">
        <v>2</v>
      </c>
      <c r="O2158" s="113">
        <v>13</v>
      </c>
      <c r="P2158" s="113">
        <v>10</v>
      </c>
      <c r="Q2158" s="113">
        <v>60</v>
      </c>
      <c r="R2158" s="113">
        <v>2</v>
      </c>
      <c r="S2158" s="113">
        <v>47</v>
      </c>
      <c r="T2158" s="113">
        <v>225</v>
      </c>
    </row>
    <row r="2159" spans="1:20" x14ac:dyDescent="0.25">
      <c r="A2159" s="115" t="s">
        <v>2664</v>
      </c>
      <c r="B2159" s="104" t="s">
        <v>4942</v>
      </c>
      <c r="C2159" s="104">
        <v>15</v>
      </c>
      <c r="D2159" s="115" t="s">
        <v>8333</v>
      </c>
      <c r="E2159" s="31">
        <f t="shared" si="114"/>
        <v>91.333333333333329</v>
      </c>
      <c r="F2159" s="121">
        <f t="shared" si="115"/>
        <v>35.5</v>
      </c>
      <c r="G2159" s="21"/>
      <c r="H2159" s="31"/>
      <c r="I2159" s="121">
        <f t="shared" si="116"/>
        <v>65.8</v>
      </c>
      <c r="J2159" s="21"/>
      <c r="K2159" s="31"/>
      <c r="L2159" s="113">
        <v>3</v>
      </c>
      <c r="M2159" s="113">
        <v>1</v>
      </c>
      <c r="N2159" s="113">
        <v>113</v>
      </c>
      <c r="O2159" s="113">
        <v>25</v>
      </c>
      <c r="P2159" s="113">
        <v>9</v>
      </c>
      <c r="Q2159" s="113">
        <v>46</v>
      </c>
      <c r="R2159" s="113">
        <v>20</v>
      </c>
      <c r="S2159" s="113">
        <v>37</v>
      </c>
      <c r="T2159" s="113">
        <v>217</v>
      </c>
    </row>
    <row r="2160" spans="1:20" x14ac:dyDescent="0.25">
      <c r="A2160" s="115" t="s">
        <v>2334</v>
      </c>
      <c r="B2160" s="104" t="s">
        <v>4953</v>
      </c>
      <c r="C2160" s="104">
        <v>16</v>
      </c>
      <c r="D2160" s="115" t="s">
        <v>7436</v>
      </c>
      <c r="E2160" s="31">
        <f t="shared" si="114"/>
        <v>91.333333333333329</v>
      </c>
      <c r="F2160" s="121">
        <f t="shared" si="115"/>
        <v>186.75</v>
      </c>
      <c r="G2160" s="21"/>
      <c r="H2160" s="31"/>
      <c r="I2160" s="121">
        <f t="shared" si="116"/>
        <v>160.4</v>
      </c>
      <c r="J2160" s="21"/>
      <c r="K2160" s="31"/>
      <c r="L2160" s="113">
        <v>28</v>
      </c>
      <c r="M2160" s="113">
        <v>150</v>
      </c>
      <c r="N2160" s="113">
        <v>481</v>
      </c>
      <c r="O2160" s="113">
        <v>88</v>
      </c>
      <c r="P2160" s="113">
        <v>492</v>
      </c>
      <c r="Q2160" s="113">
        <v>36</v>
      </c>
      <c r="R2160" s="113">
        <v>24</v>
      </c>
      <c r="S2160" s="113">
        <v>38</v>
      </c>
      <c r="T2160" s="113">
        <v>212</v>
      </c>
    </row>
    <row r="2161" spans="1:20" x14ac:dyDescent="0.25">
      <c r="A2161" s="115" t="s">
        <v>1814</v>
      </c>
      <c r="B2161" s="104" t="s">
        <v>4954</v>
      </c>
      <c r="C2161" s="104">
        <v>16</v>
      </c>
      <c r="D2161" s="115" t="s">
        <v>7989</v>
      </c>
      <c r="E2161" s="31">
        <f t="shared" si="114"/>
        <v>91.333333333333329</v>
      </c>
      <c r="F2161" s="121">
        <f t="shared" si="115"/>
        <v>62.25</v>
      </c>
      <c r="G2161" s="21"/>
      <c r="H2161" s="31"/>
      <c r="I2161" s="121">
        <f t="shared" si="116"/>
        <v>72.2</v>
      </c>
      <c r="J2161" s="21"/>
      <c r="K2161" s="31"/>
      <c r="L2161" s="113">
        <v>40</v>
      </c>
      <c r="M2161" s="113">
        <v>62</v>
      </c>
      <c r="N2161" s="113">
        <v>28</v>
      </c>
      <c r="O2161" s="113">
        <v>119</v>
      </c>
      <c r="P2161" s="113">
        <v>36</v>
      </c>
      <c r="Q2161" s="113">
        <v>51</v>
      </c>
      <c r="R2161" s="113">
        <v>88</v>
      </c>
      <c r="S2161" s="113">
        <v>120</v>
      </c>
      <c r="T2161" s="113">
        <v>66</v>
      </c>
    </row>
    <row r="2162" spans="1:20" x14ac:dyDescent="0.25">
      <c r="A2162" s="115" t="s">
        <v>3344</v>
      </c>
      <c r="B2162" s="104" t="s">
        <v>4931</v>
      </c>
      <c r="C2162" s="104">
        <v>11</v>
      </c>
      <c r="D2162" s="115" t="s">
        <v>6921</v>
      </c>
      <c r="E2162" s="31">
        <f t="shared" si="114"/>
        <v>91</v>
      </c>
      <c r="F2162" s="121">
        <f t="shared" si="115"/>
        <v>144.75</v>
      </c>
      <c r="G2162" s="21"/>
      <c r="H2162" s="31"/>
      <c r="I2162" s="121">
        <f t="shared" si="116"/>
        <v>64.400000000000006</v>
      </c>
      <c r="J2162" s="21"/>
      <c r="K2162" s="31"/>
      <c r="L2162" s="113">
        <v>522</v>
      </c>
      <c r="M2162" s="113">
        <v>22</v>
      </c>
      <c r="N2162" s="113"/>
      <c r="O2162" s="113">
        <v>35</v>
      </c>
      <c r="P2162" s="113">
        <v>30</v>
      </c>
      <c r="Q2162" s="113">
        <v>19</v>
      </c>
      <c r="R2162" s="113">
        <v>37</v>
      </c>
      <c r="S2162" s="113">
        <v>223</v>
      </c>
      <c r="T2162" s="113">
        <v>13</v>
      </c>
    </row>
    <row r="2163" spans="1:20" x14ac:dyDescent="0.25">
      <c r="A2163" s="115" t="s">
        <v>2968</v>
      </c>
      <c r="B2163" s="104" t="s">
        <v>4953</v>
      </c>
      <c r="C2163" s="104">
        <v>16</v>
      </c>
      <c r="D2163" s="115" t="s">
        <v>7602</v>
      </c>
      <c r="E2163" s="31">
        <f t="shared" si="114"/>
        <v>90.666666666666671</v>
      </c>
      <c r="F2163" s="121">
        <f t="shared" si="115"/>
        <v>0.25</v>
      </c>
      <c r="G2163" s="21"/>
      <c r="H2163" s="31"/>
      <c r="I2163" s="121">
        <f t="shared" si="116"/>
        <v>54.6</v>
      </c>
      <c r="J2163" s="21"/>
      <c r="K2163" s="31"/>
      <c r="L2163" s="113"/>
      <c r="M2163" s="113"/>
      <c r="N2163" s="113"/>
      <c r="O2163" s="113">
        <v>1</v>
      </c>
      <c r="P2163" s="113"/>
      <c r="Q2163" s="113">
        <v>1</v>
      </c>
      <c r="R2163" s="113">
        <v>9</v>
      </c>
      <c r="S2163" s="113">
        <v>28</v>
      </c>
      <c r="T2163" s="113">
        <v>235</v>
      </c>
    </row>
    <row r="2164" spans="1:20" x14ac:dyDescent="0.25">
      <c r="A2164" s="115" t="s">
        <v>2641</v>
      </c>
      <c r="B2164" s="104" t="s">
        <v>4918</v>
      </c>
      <c r="C2164" s="104">
        <v>10</v>
      </c>
      <c r="D2164" s="115" t="s">
        <v>6924</v>
      </c>
      <c r="E2164" s="31">
        <f t="shared" si="114"/>
        <v>90.666666666666671</v>
      </c>
      <c r="F2164" s="121">
        <f t="shared" si="115"/>
        <v>23.5</v>
      </c>
      <c r="G2164" s="21"/>
      <c r="H2164" s="31"/>
      <c r="I2164" s="121">
        <f t="shared" si="116"/>
        <v>56.8</v>
      </c>
      <c r="J2164" s="21"/>
      <c r="K2164" s="31"/>
      <c r="L2164" s="113">
        <v>10</v>
      </c>
      <c r="M2164" s="113">
        <v>34</v>
      </c>
      <c r="N2164" s="113">
        <v>25</v>
      </c>
      <c r="O2164" s="113">
        <v>25</v>
      </c>
      <c r="P2164" s="113">
        <v>5</v>
      </c>
      <c r="Q2164" s="113">
        <v>7</v>
      </c>
      <c r="R2164" s="113">
        <v>261</v>
      </c>
      <c r="S2164" s="113">
        <v>7</v>
      </c>
      <c r="T2164" s="113">
        <v>4</v>
      </c>
    </row>
    <row r="2165" spans="1:20" x14ac:dyDescent="0.25">
      <c r="A2165" s="115" t="s">
        <v>2186</v>
      </c>
      <c r="B2165" s="104" t="s">
        <v>4964</v>
      </c>
      <c r="C2165" s="104">
        <v>20</v>
      </c>
      <c r="D2165" s="115" t="s">
        <v>7413</v>
      </c>
      <c r="E2165" s="31">
        <f t="shared" si="114"/>
        <v>90.333333333333329</v>
      </c>
      <c r="F2165" s="121">
        <f t="shared" si="115"/>
        <v>40.75</v>
      </c>
      <c r="G2165" s="21"/>
      <c r="H2165" s="31"/>
      <c r="I2165" s="121">
        <f t="shared" si="116"/>
        <v>59.4</v>
      </c>
      <c r="J2165" s="21"/>
      <c r="K2165" s="31"/>
      <c r="L2165" s="113"/>
      <c r="M2165" s="113">
        <v>2</v>
      </c>
      <c r="N2165" s="113">
        <v>33</v>
      </c>
      <c r="O2165" s="113">
        <v>128</v>
      </c>
      <c r="P2165" s="113">
        <v>24</v>
      </c>
      <c r="Q2165" s="113">
        <v>2</v>
      </c>
      <c r="R2165" s="113">
        <v>196</v>
      </c>
      <c r="S2165" s="113">
        <v>38</v>
      </c>
      <c r="T2165" s="113">
        <v>37</v>
      </c>
    </row>
    <row r="2166" spans="1:20" x14ac:dyDescent="0.25">
      <c r="A2166" s="115" t="s">
        <v>1357</v>
      </c>
      <c r="B2166" s="104" t="s">
        <v>4927</v>
      </c>
      <c r="C2166" s="104">
        <v>11</v>
      </c>
      <c r="D2166" s="115" t="s">
        <v>5983</v>
      </c>
      <c r="E2166" s="31">
        <f t="shared" si="114"/>
        <v>90.333333333333329</v>
      </c>
      <c r="F2166" s="121">
        <f t="shared" si="115"/>
        <v>43.75</v>
      </c>
      <c r="G2166" s="21"/>
      <c r="H2166" s="31"/>
      <c r="I2166" s="121">
        <f t="shared" si="116"/>
        <v>67.8</v>
      </c>
      <c r="J2166" s="21"/>
      <c r="K2166" s="31"/>
      <c r="L2166" s="113">
        <v>8</v>
      </c>
      <c r="M2166" s="113">
        <v>108</v>
      </c>
      <c r="N2166" s="113">
        <v>9</v>
      </c>
      <c r="O2166" s="113">
        <v>50</v>
      </c>
      <c r="P2166" s="113">
        <v>51</v>
      </c>
      <c r="Q2166" s="113">
        <v>17</v>
      </c>
      <c r="R2166" s="113">
        <v>153</v>
      </c>
      <c r="S2166" s="113">
        <v>92</v>
      </c>
      <c r="T2166" s="113">
        <v>26</v>
      </c>
    </row>
    <row r="2167" spans="1:20" x14ac:dyDescent="0.25">
      <c r="A2167" s="115" t="s">
        <v>3509</v>
      </c>
      <c r="B2167" s="104" t="s">
        <v>4898</v>
      </c>
      <c r="C2167" s="104">
        <v>6</v>
      </c>
      <c r="D2167" s="115" t="s">
        <v>7881</v>
      </c>
      <c r="E2167" s="31">
        <f t="shared" si="114"/>
        <v>90.333333333333329</v>
      </c>
      <c r="F2167" s="121">
        <f t="shared" si="115"/>
        <v>113</v>
      </c>
      <c r="G2167" s="21"/>
      <c r="H2167" s="31"/>
      <c r="I2167" s="121">
        <f t="shared" si="116"/>
        <v>109.6</v>
      </c>
      <c r="J2167" s="21"/>
      <c r="K2167" s="31"/>
      <c r="L2167" s="113">
        <v>16</v>
      </c>
      <c r="M2167" s="113">
        <v>25</v>
      </c>
      <c r="N2167" s="113">
        <v>225</v>
      </c>
      <c r="O2167" s="113">
        <v>186</v>
      </c>
      <c r="P2167" s="113">
        <v>145</v>
      </c>
      <c r="Q2167" s="113">
        <v>132</v>
      </c>
      <c r="R2167" s="113">
        <v>270</v>
      </c>
      <c r="S2167" s="113"/>
      <c r="T2167" s="113">
        <v>1</v>
      </c>
    </row>
    <row r="2168" spans="1:20" x14ac:dyDescent="0.25">
      <c r="A2168" s="115" t="s">
        <v>962</v>
      </c>
      <c r="B2168" s="104" t="s">
        <v>4905</v>
      </c>
      <c r="C2168" s="104">
        <v>6</v>
      </c>
      <c r="D2168" s="115" t="s">
        <v>6840</v>
      </c>
      <c r="E2168" s="31">
        <f t="shared" si="114"/>
        <v>90</v>
      </c>
      <c r="F2168" s="121">
        <f t="shared" si="115"/>
        <v>40.75</v>
      </c>
      <c r="G2168" s="21"/>
      <c r="H2168" s="31"/>
      <c r="I2168" s="121">
        <f t="shared" si="116"/>
        <v>95.4</v>
      </c>
      <c r="J2168" s="21"/>
      <c r="K2168" s="31"/>
      <c r="L2168" s="113">
        <v>60</v>
      </c>
      <c r="M2168" s="113">
        <v>2</v>
      </c>
      <c r="N2168" s="113">
        <v>94</v>
      </c>
      <c r="O2168" s="113">
        <v>7</v>
      </c>
      <c r="P2168" s="113">
        <v>69</v>
      </c>
      <c r="Q2168" s="113">
        <v>138</v>
      </c>
      <c r="R2168" s="113">
        <v>114</v>
      </c>
      <c r="S2168" s="113">
        <v>67</v>
      </c>
      <c r="T2168" s="113">
        <v>89</v>
      </c>
    </row>
    <row r="2169" spans="1:20" x14ac:dyDescent="0.25">
      <c r="A2169" s="115" t="s">
        <v>1791</v>
      </c>
      <c r="B2169" s="104" t="s">
        <v>4942</v>
      </c>
      <c r="C2169" s="104">
        <v>15</v>
      </c>
      <c r="D2169" s="115" t="s">
        <v>7212</v>
      </c>
      <c r="E2169" s="31">
        <f t="shared" si="114"/>
        <v>89.666666666666671</v>
      </c>
      <c r="F2169" s="121">
        <f t="shared" si="115"/>
        <v>22.25</v>
      </c>
      <c r="G2169" s="21"/>
      <c r="H2169" s="31"/>
      <c r="I2169" s="121">
        <f t="shared" si="116"/>
        <v>57.8</v>
      </c>
      <c r="J2169" s="21"/>
      <c r="K2169" s="31"/>
      <c r="L2169" s="113"/>
      <c r="M2169" s="113">
        <v>1</v>
      </c>
      <c r="N2169" s="113">
        <v>37</v>
      </c>
      <c r="O2169" s="113">
        <v>51</v>
      </c>
      <c r="P2169" s="113">
        <v>14</v>
      </c>
      <c r="Q2169" s="113">
        <v>6</v>
      </c>
      <c r="R2169" s="113">
        <v>130</v>
      </c>
      <c r="S2169" s="113">
        <v>54</v>
      </c>
      <c r="T2169" s="113">
        <v>85</v>
      </c>
    </row>
    <row r="2170" spans="1:20" x14ac:dyDescent="0.25">
      <c r="A2170" s="115" t="s">
        <v>1362</v>
      </c>
      <c r="B2170" s="104" t="s">
        <v>4932</v>
      </c>
      <c r="C2170" s="104">
        <v>11</v>
      </c>
      <c r="D2170" s="115" t="s">
        <v>8640</v>
      </c>
      <c r="E2170" s="31">
        <f t="shared" si="114"/>
        <v>89.666666666666671</v>
      </c>
      <c r="F2170" s="121">
        <f t="shared" si="115"/>
        <v>40</v>
      </c>
      <c r="G2170" s="21"/>
      <c r="H2170" s="31"/>
      <c r="I2170" s="121">
        <f t="shared" si="116"/>
        <v>81</v>
      </c>
      <c r="J2170" s="21"/>
      <c r="K2170" s="31"/>
      <c r="L2170" s="113">
        <v>74</v>
      </c>
      <c r="M2170" s="113">
        <v>20</v>
      </c>
      <c r="N2170" s="113">
        <v>31</v>
      </c>
      <c r="O2170" s="113">
        <v>35</v>
      </c>
      <c r="P2170" s="113">
        <v>43</v>
      </c>
      <c r="Q2170" s="113">
        <v>93</v>
      </c>
      <c r="R2170" s="113">
        <v>186</v>
      </c>
      <c r="S2170" s="113">
        <v>51</v>
      </c>
      <c r="T2170" s="113">
        <v>32</v>
      </c>
    </row>
    <row r="2171" spans="1:20" x14ac:dyDescent="0.25">
      <c r="A2171" s="115" t="s">
        <v>2680</v>
      </c>
      <c r="B2171" s="104" t="s">
        <v>4918</v>
      </c>
      <c r="C2171" s="104">
        <v>10</v>
      </c>
      <c r="D2171" s="115" t="s">
        <v>7634</v>
      </c>
      <c r="E2171" s="31">
        <f t="shared" si="114"/>
        <v>89.333333333333329</v>
      </c>
      <c r="F2171" s="121">
        <f t="shared" si="115"/>
        <v>31.25</v>
      </c>
      <c r="G2171" s="21"/>
      <c r="H2171" s="31"/>
      <c r="I2171" s="121">
        <f t="shared" si="116"/>
        <v>74</v>
      </c>
      <c r="J2171" s="21"/>
      <c r="K2171" s="31"/>
      <c r="L2171" s="113">
        <v>36</v>
      </c>
      <c r="M2171" s="113">
        <v>31</v>
      </c>
      <c r="N2171" s="113">
        <v>56</v>
      </c>
      <c r="O2171" s="113">
        <v>2</v>
      </c>
      <c r="P2171" s="113">
        <v>24</v>
      </c>
      <c r="Q2171" s="113">
        <v>78</v>
      </c>
      <c r="R2171" s="113">
        <v>122</v>
      </c>
      <c r="S2171" s="113">
        <v>16</v>
      </c>
      <c r="T2171" s="113">
        <v>130</v>
      </c>
    </row>
    <row r="2172" spans="1:20" x14ac:dyDescent="0.25">
      <c r="A2172" s="115" t="s">
        <v>1734</v>
      </c>
      <c r="B2172" s="104" t="s">
        <v>4953</v>
      </c>
      <c r="C2172" s="104">
        <v>16</v>
      </c>
      <c r="D2172" s="115" t="s">
        <v>6723</v>
      </c>
      <c r="E2172" s="31">
        <f t="shared" si="114"/>
        <v>89.333333333333329</v>
      </c>
      <c r="F2172" s="121">
        <f t="shared" si="115"/>
        <v>33.75</v>
      </c>
      <c r="G2172" s="21"/>
      <c r="H2172" s="31"/>
      <c r="I2172" s="121">
        <f t="shared" si="116"/>
        <v>60.8</v>
      </c>
      <c r="J2172" s="21"/>
      <c r="K2172" s="31"/>
      <c r="L2172" s="113">
        <v>10</v>
      </c>
      <c r="M2172" s="113">
        <v>14</v>
      </c>
      <c r="N2172" s="113">
        <v>25</v>
      </c>
      <c r="O2172" s="113">
        <v>86</v>
      </c>
      <c r="P2172" s="113">
        <v>21</v>
      </c>
      <c r="Q2172" s="113">
        <v>15</v>
      </c>
      <c r="R2172" s="113">
        <v>98</v>
      </c>
      <c r="S2172" s="113">
        <v>70</v>
      </c>
      <c r="T2172" s="113">
        <v>100</v>
      </c>
    </row>
    <row r="2173" spans="1:20" x14ac:dyDescent="0.25">
      <c r="A2173" s="115" t="s">
        <v>3687</v>
      </c>
      <c r="B2173" s="104" t="s">
        <v>4898</v>
      </c>
      <c r="C2173" s="104">
        <v>6</v>
      </c>
      <c r="D2173" s="115" t="s">
        <v>9150</v>
      </c>
      <c r="E2173" s="31">
        <f t="shared" si="114"/>
        <v>89</v>
      </c>
      <c r="F2173" s="121">
        <f t="shared" si="115"/>
        <v>3.25</v>
      </c>
      <c r="G2173" s="21"/>
      <c r="H2173" s="31"/>
      <c r="I2173" s="121">
        <f t="shared" si="116"/>
        <v>85.8</v>
      </c>
      <c r="J2173" s="21"/>
      <c r="K2173" s="31"/>
      <c r="L2173" s="113"/>
      <c r="M2173" s="113"/>
      <c r="N2173" s="113"/>
      <c r="O2173" s="113">
        <v>13</v>
      </c>
      <c r="P2173" s="113">
        <v>46</v>
      </c>
      <c r="Q2173" s="113">
        <v>116</v>
      </c>
      <c r="R2173" s="113">
        <v>54</v>
      </c>
      <c r="S2173" s="113">
        <v>54</v>
      </c>
      <c r="T2173" s="113">
        <v>159</v>
      </c>
    </row>
    <row r="2174" spans="1:20" x14ac:dyDescent="0.25">
      <c r="A2174" s="115" t="s">
        <v>1184</v>
      </c>
      <c r="B2174" s="104" t="s">
        <v>4934</v>
      </c>
      <c r="C2174" s="104">
        <v>12</v>
      </c>
      <c r="D2174" s="115" t="s">
        <v>8317</v>
      </c>
      <c r="E2174" s="31">
        <f t="shared" si="114"/>
        <v>88.666666666666671</v>
      </c>
      <c r="F2174" s="121">
        <f t="shared" si="115"/>
        <v>184.75</v>
      </c>
      <c r="G2174" s="21"/>
      <c r="H2174" s="31"/>
      <c r="I2174" s="121">
        <f t="shared" si="116"/>
        <v>80.8</v>
      </c>
      <c r="J2174" s="21"/>
      <c r="K2174" s="31"/>
      <c r="L2174" s="113">
        <v>121</v>
      </c>
      <c r="M2174" s="113">
        <v>175</v>
      </c>
      <c r="N2174" s="113">
        <v>349</v>
      </c>
      <c r="O2174" s="113">
        <v>94</v>
      </c>
      <c r="P2174" s="113">
        <v>93</v>
      </c>
      <c r="Q2174" s="113">
        <v>45</v>
      </c>
      <c r="R2174" s="113">
        <v>18</v>
      </c>
      <c r="S2174" s="113">
        <v>67</v>
      </c>
      <c r="T2174" s="113">
        <v>181</v>
      </c>
    </row>
    <row r="2175" spans="1:20" x14ac:dyDescent="0.25">
      <c r="A2175" s="115" t="s">
        <v>1777</v>
      </c>
      <c r="B2175" s="104" t="s">
        <v>4959</v>
      </c>
      <c r="C2175" s="104">
        <v>18</v>
      </c>
      <c r="D2175" s="115" t="s">
        <v>7981</v>
      </c>
      <c r="E2175" s="31">
        <f t="shared" si="114"/>
        <v>88.666666666666671</v>
      </c>
      <c r="F2175" s="121">
        <f t="shared" si="115"/>
        <v>139</v>
      </c>
      <c r="G2175" s="21"/>
      <c r="H2175" s="31"/>
      <c r="I2175" s="121">
        <f t="shared" si="116"/>
        <v>185.8</v>
      </c>
      <c r="J2175" s="21"/>
      <c r="K2175" s="31"/>
      <c r="L2175" s="113">
        <v>496</v>
      </c>
      <c r="M2175" s="113">
        <v>4</v>
      </c>
      <c r="N2175" s="113">
        <v>26</v>
      </c>
      <c r="O2175" s="113">
        <v>30</v>
      </c>
      <c r="P2175" s="113">
        <v>98</v>
      </c>
      <c r="Q2175" s="113">
        <v>565</v>
      </c>
      <c r="R2175" s="113">
        <v>97</v>
      </c>
      <c r="S2175" s="113">
        <v>33</v>
      </c>
      <c r="T2175" s="113">
        <v>136</v>
      </c>
    </row>
    <row r="2176" spans="1:20" x14ac:dyDescent="0.25">
      <c r="A2176" s="115" t="s">
        <v>3370</v>
      </c>
      <c r="B2176" s="104" t="s">
        <v>4959</v>
      </c>
      <c r="C2176" s="104">
        <v>18</v>
      </c>
      <c r="D2176" s="115" t="s">
        <v>8459</v>
      </c>
      <c r="E2176" s="31">
        <f t="shared" si="114"/>
        <v>88.666666666666671</v>
      </c>
      <c r="F2176" s="121">
        <f t="shared" si="115"/>
        <v>30</v>
      </c>
      <c r="G2176" s="21"/>
      <c r="H2176" s="31"/>
      <c r="I2176" s="121">
        <f t="shared" si="116"/>
        <v>70.400000000000006</v>
      </c>
      <c r="J2176" s="21"/>
      <c r="K2176" s="31"/>
      <c r="L2176" s="113">
        <v>24</v>
      </c>
      <c r="M2176" s="113">
        <v>17</v>
      </c>
      <c r="N2176" s="113">
        <v>75</v>
      </c>
      <c r="O2176" s="113">
        <v>4</v>
      </c>
      <c r="P2176" s="113">
        <v>26</v>
      </c>
      <c r="Q2176" s="113">
        <v>60</v>
      </c>
      <c r="R2176" s="113">
        <v>95</v>
      </c>
      <c r="S2176" s="113">
        <v>88</v>
      </c>
      <c r="T2176" s="113">
        <v>83</v>
      </c>
    </row>
    <row r="2177" spans="1:20" x14ac:dyDescent="0.25">
      <c r="A2177" s="115" t="s">
        <v>2238</v>
      </c>
      <c r="B2177" s="104" t="s">
        <v>4954</v>
      </c>
      <c r="C2177" s="104">
        <v>16</v>
      </c>
      <c r="D2177" s="115" t="s">
        <v>7076</v>
      </c>
      <c r="E2177" s="31">
        <f t="shared" si="114"/>
        <v>88.333333333333329</v>
      </c>
      <c r="F2177" s="121">
        <f t="shared" si="115"/>
        <v>16.75</v>
      </c>
      <c r="G2177" s="21"/>
      <c r="H2177" s="31"/>
      <c r="I2177" s="121">
        <f t="shared" si="116"/>
        <v>62.2</v>
      </c>
      <c r="J2177" s="21"/>
      <c r="K2177" s="31"/>
      <c r="L2177" s="113">
        <v>28</v>
      </c>
      <c r="M2177" s="113"/>
      <c r="N2177" s="113">
        <v>4</v>
      </c>
      <c r="O2177" s="113">
        <v>35</v>
      </c>
      <c r="P2177" s="113">
        <v>17</v>
      </c>
      <c r="Q2177" s="113">
        <v>29</v>
      </c>
      <c r="R2177" s="113">
        <v>44</v>
      </c>
      <c r="S2177" s="113">
        <v>53</v>
      </c>
      <c r="T2177" s="113">
        <v>168</v>
      </c>
    </row>
    <row r="2178" spans="1:20" x14ac:dyDescent="0.25">
      <c r="A2178" s="115" t="s">
        <v>1600</v>
      </c>
      <c r="B2178" s="104" t="s">
        <v>4953</v>
      </c>
      <c r="C2178" s="104">
        <v>16</v>
      </c>
      <c r="D2178" s="115" t="s">
        <v>7573</v>
      </c>
      <c r="E2178" s="31">
        <f t="shared" si="114"/>
        <v>88.333333333333329</v>
      </c>
      <c r="F2178" s="121">
        <f t="shared" si="115"/>
        <v>50</v>
      </c>
      <c r="G2178" s="21"/>
      <c r="H2178" s="31"/>
      <c r="I2178" s="121">
        <f t="shared" si="116"/>
        <v>62</v>
      </c>
      <c r="J2178" s="21"/>
      <c r="K2178" s="31"/>
      <c r="L2178" s="113">
        <v>5</v>
      </c>
      <c r="M2178" s="113">
        <v>38</v>
      </c>
      <c r="N2178" s="113">
        <v>45</v>
      </c>
      <c r="O2178" s="113">
        <v>112</v>
      </c>
      <c r="P2178" s="113">
        <v>4</v>
      </c>
      <c r="Q2178" s="113">
        <v>41</v>
      </c>
      <c r="R2178" s="113">
        <v>110</v>
      </c>
      <c r="S2178" s="113">
        <v>59</v>
      </c>
      <c r="T2178" s="113">
        <v>96</v>
      </c>
    </row>
    <row r="2179" spans="1:20" x14ac:dyDescent="0.25">
      <c r="A2179" s="115" t="s">
        <v>2893</v>
      </c>
      <c r="B2179" s="104" t="s">
        <v>4931</v>
      </c>
      <c r="C2179" s="104">
        <v>11</v>
      </c>
      <c r="D2179" s="115" t="s">
        <v>8649</v>
      </c>
      <c r="E2179" s="31">
        <f t="shared" si="114"/>
        <v>88.333333333333329</v>
      </c>
      <c r="F2179" s="121">
        <f t="shared" si="115"/>
        <v>45.75</v>
      </c>
      <c r="G2179" s="21"/>
      <c r="H2179" s="31"/>
      <c r="I2179" s="121">
        <f t="shared" si="116"/>
        <v>69</v>
      </c>
      <c r="J2179" s="21"/>
      <c r="K2179" s="31"/>
      <c r="L2179" s="113">
        <v>32</v>
      </c>
      <c r="M2179" s="113">
        <v>82</v>
      </c>
      <c r="N2179" s="113">
        <v>50</v>
      </c>
      <c r="O2179" s="113">
        <v>19</v>
      </c>
      <c r="P2179" s="113">
        <v>25</v>
      </c>
      <c r="Q2179" s="113">
        <v>55</v>
      </c>
      <c r="R2179" s="113">
        <v>130</v>
      </c>
      <c r="S2179" s="113">
        <v>105</v>
      </c>
      <c r="T2179" s="113">
        <v>30</v>
      </c>
    </row>
    <row r="2180" spans="1:20" x14ac:dyDescent="0.25">
      <c r="A2180" s="115" t="s">
        <v>29</v>
      </c>
      <c r="B2180" s="104" t="s">
        <v>4944</v>
      </c>
      <c r="C2180" s="104">
        <v>15</v>
      </c>
      <c r="D2180" s="115" t="s">
        <v>5224</v>
      </c>
      <c r="E2180" s="31">
        <f t="shared" si="114"/>
        <v>88.333333333333329</v>
      </c>
      <c r="F2180" s="121">
        <f t="shared" si="115"/>
        <v>224.5</v>
      </c>
      <c r="G2180" s="21"/>
      <c r="H2180" s="31"/>
      <c r="I2180" s="121">
        <f t="shared" si="116"/>
        <v>53</v>
      </c>
      <c r="J2180" s="21"/>
      <c r="K2180" s="31"/>
      <c r="L2180" s="113">
        <v>350</v>
      </c>
      <c r="M2180" s="113"/>
      <c r="N2180" s="113"/>
      <c r="O2180" s="113">
        <v>548</v>
      </c>
      <c r="P2180" s="113">
        <v>0</v>
      </c>
      <c r="Q2180" s="113">
        <v>0</v>
      </c>
      <c r="R2180" s="113">
        <v>239</v>
      </c>
      <c r="S2180" s="113">
        <v>0</v>
      </c>
      <c r="T2180" s="113">
        <v>26</v>
      </c>
    </row>
    <row r="2181" spans="1:20" x14ac:dyDescent="0.25">
      <c r="A2181" s="115" t="s">
        <v>3345</v>
      </c>
      <c r="B2181" s="104" t="s">
        <v>4953</v>
      </c>
      <c r="C2181" s="104">
        <v>16</v>
      </c>
      <c r="D2181" s="115" t="s">
        <v>7424</v>
      </c>
      <c r="E2181" s="31">
        <f t="shared" si="114"/>
        <v>88</v>
      </c>
      <c r="F2181" s="121">
        <f t="shared" si="115"/>
        <v>6.75</v>
      </c>
      <c r="G2181" s="21"/>
      <c r="H2181" s="31"/>
      <c r="I2181" s="121">
        <f t="shared" si="116"/>
        <v>55.8</v>
      </c>
      <c r="J2181" s="21"/>
      <c r="K2181" s="31"/>
      <c r="L2181" s="113">
        <v>23</v>
      </c>
      <c r="M2181" s="113">
        <v>1</v>
      </c>
      <c r="N2181" s="113">
        <v>2</v>
      </c>
      <c r="O2181" s="113">
        <v>1</v>
      </c>
      <c r="P2181" s="113"/>
      <c r="Q2181" s="113">
        <v>15</v>
      </c>
      <c r="R2181" s="113">
        <v>21</v>
      </c>
      <c r="S2181" s="113">
        <v>136</v>
      </c>
      <c r="T2181" s="113">
        <v>107</v>
      </c>
    </row>
    <row r="2182" spans="1:20" x14ac:dyDescent="0.25">
      <c r="A2182" s="115" t="s">
        <v>1949</v>
      </c>
      <c r="B2182" s="104" t="s">
        <v>4954</v>
      </c>
      <c r="C2182" s="104">
        <v>16</v>
      </c>
      <c r="D2182" s="115" t="s">
        <v>7924</v>
      </c>
      <c r="E2182" s="31">
        <f t="shared" si="114"/>
        <v>88</v>
      </c>
      <c r="F2182" s="121">
        <f t="shared" si="115"/>
        <v>16.5</v>
      </c>
      <c r="G2182" s="21"/>
      <c r="H2182" s="31"/>
      <c r="I2182" s="121">
        <f t="shared" si="116"/>
        <v>139</v>
      </c>
      <c r="J2182" s="21"/>
      <c r="K2182" s="31"/>
      <c r="L2182" s="113">
        <v>2</v>
      </c>
      <c r="M2182" s="113">
        <v>30</v>
      </c>
      <c r="N2182" s="113">
        <v>23</v>
      </c>
      <c r="O2182" s="113">
        <v>11</v>
      </c>
      <c r="P2182" s="113">
        <v>260</v>
      </c>
      <c r="Q2182" s="113">
        <v>171</v>
      </c>
      <c r="R2182" s="113">
        <v>38</v>
      </c>
      <c r="S2182" s="113">
        <v>128</v>
      </c>
      <c r="T2182" s="113">
        <v>98</v>
      </c>
    </row>
    <row r="2183" spans="1:20" x14ac:dyDescent="0.25">
      <c r="A2183" s="115" t="s">
        <v>2690</v>
      </c>
      <c r="B2183" s="104" t="s">
        <v>4942</v>
      </c>
      <c r="C2183" s="104">
        <v>15</v>
      </c>
      <c r="D2183" s="115" t="s">
        <v>9275</v>
      </c>
      <c r="E2183" s="31">
        <f t="shared" si="114"/>
        <v>88</v>
      </c>
      <c r="F2183" s="121">
        <f t="shared" si="115"/>
        <v>90</v>
      </c>
      <c r="G2183" s="21"/>
      <c r="H2183" s="31"/>
      <c r="I2183" s="121">
        <f t="shared" si="116"/>
        <v>108.4</v>
      </c>
      <c r="J2183" s="21"/>
      <c r="K2183" s="31"/>
      <c r="L2183" s="113">
        <v>49</v>
      </c>
      <c r="M2183" s="113">
        <v>82</v>
      </c>
      <c r="N2183" s="113">
        <v>131</v>
      </c>
      <c r="O2183" s="113">
        <v>98</v>
      </c>
      <c r="P2183" s="113">
        <v>234</v>
      </c>
      <c r="Q2183" s="113">
        <v>44</v>
      </c>
      <c r="R2183" s="113">
        <v>83</v>
      </c>
      <c r="S2183" s="113">
        <v>102</v>
      </c>
      <c r="T2183" s="113">
        <v>79</v>
      </c>
    </row>
    <row r="2184" spans="1:20" x14ac:dyDescent="0.25">
      <c r="A2184" s="115" t="s">
        <v>3395</v>
      </c>
      <c r="B2184" s="104" t="s">
        <v>4898</v>
      </c>
      <c r="C2184" s="104">
        <v>6</v>
      </c>
      <c r="D2184" s="115" t="s">
        <v>9408</v>
      </c>
      <c r="E2184" s="31">
        <f t="shared" si="114"/>
        <v>88</v>
      </c>
      <c r="F2184" s="121">
        <f t="shared" si="115"/>
        <v>29</v>
      </c>
      <c r="G2184" s="21"/>
      <c r="H2184" s="31"/>
      <c r="I2184" s="121">
        <f t="shared" si="116"/>
        <v>82.4</v>
      </c>
      <c r="J2184" s="21"/>
      <c r="K2184" s="31"/>
      <c r="L2184" s="113"/>
      <c r="M2184" s="113">
        <v>6</v>
      </c>
      <c r="N2184" s="113">
        <v>18</v>
      </c>
      <c r="O2184" s="113">
        <v>92</v>
      </c>
      <c r="P2184" s="113">
        <v>121</v>
      </c>
      <c r="Q2184" s="113">
        <v>27</v>
      </c>
      <c r="R2184" s="113">
        <v>92</v>
      </c>
      <c r="S2184" s="113">
        <v>95</v>
      </c>
      <c r="T2184" s="113">
        <v>77</v>
      </c>
    </row>
    <row r="2185" spans="1:20" x14ac:dyDescent="0.25">
      <c r="A2185" s="115" t="s">
        <v>3441</v>
      </c>
      <c r="B2185" s="104" t="s">
        <v>4890</v>
      </c>
      <c r="C2185" s="104">
        <v>4</v>
      </c>
      <c r="D2185" s="115" t="s">
        <v>6990</v>
      </c>
      <c r="E2185" s="31">
        <f t="shared" si="114"/>
        <v>87.666666666666671</v>
      </c>
      <c r="F2185" s="121">
        <f t="shared" si="115"/>
        <v>381.75</v>
      </c>
      <c r="G2185" s="21"/>
      <c r="H2185" s="31"/>
      <c r="I2185" s="121">
        <f t="shared" si="116"/>
        <v>54.6</v>
      </c>
      <c r="J2185" s="21"/>
      <c r="K2185" s="31"/>
      <c r="L2185" s="113"/>
      <c r="M2185" s="113">
        <v>2</v>
      </c>
      <c r="N2185" s="113">
        <v>1518</v>
      </c>
      <c r="O2185" s="113">
        <v>7</v>
      </c>
      <c r="P2185" s="113">
        <v>6</v>
      </c>
      <c r="Q2185" s="113">
        <v>4</v>
      </c>
      <c r="R2185" s="113">
        <v>5</v>
      </c>
      <c r="S2185" s="113">
        <v>7</v>
      </c>
      <c r="T2185" s="113">
        <v>251</v>
      </c>
    </row>
    <row r="2186" spans="1:20" x14ac:dyDescent="0.25">
      <c r="A2186" s="115" t="s">
        <v>3291</v>
      </c>
      <c r="B2186" s="104" t="s">
        <v>4922</v>
      </c>
      <c r="C2186" s="104">
        <v>11</v>
      </c>
      <c r="D2186" s="115" t="s">
        <v>9329</v>
      </c>
      <c r="E2186" s="31">
        <f t="shared" si="114"/>
        <v>87.666666666666671</v>
      </c>
      <c r="F2186" s="121">
        <f t="shared" si="115"/>
        <v>54.25</v>
      </c>
      <c r="G2186" s="21"/>
      <c r="H2186" s="31"/>
      <c r="I2186" s="121">
        <f t="shared" si="116"/>
        <v>163.80000000000001</v>
      </c>
      <c r="J2186" s="21"/>
      <c r="K2186" s="31"/>
      <c r="L2186" s="113">
        <v>170</v>
      </c>
      <c r="M2186" s="113">
        <v>4</v>
      </c>
      <c r="N2186" s="113"/>
      <c r="O2186" s="113">
        <v>43</v>
      </c>
      <c r="P2186" s="113">
        <v>389</v>
      </c>
      <c r="Q2186" s="113">
        <v>167</v>
      </c>
      <c r="R2186" s="113">
        <v>48</v>
      </c>
      <c r="S2186" s="113">
        <v>37</v>
      </c>
      <c r="T2186" s="113">
        <v>178</v>
      </c>
    </row>
    <row r="2187" spans="1:20" x14ac:dyDescent="0.25">
      <c r="A2187" s="115" t="s">
        <v>3128</v>
      </c>
      <c r="B2187" s="104" t="s">
        <v>4909</v>
      </c>
      <c r="C2187" s="104">
        <v>7</v>
      </c>
      <c r="D2187" s="115" t="s">
        <v>7723</v>
      </c>
      <c r="E2187" s="31">
        <f t="shared" si="114"/>
        <v>87.666666666666671</v>
      </c>
      <c r="F2187" s="121">
        <f t="shared" si="115"/>
        <v>0.5</v>
      </c>
      <c r="G2187" s="21"/>
      <c r="H2187" s="31"/>
      <c r="I2187" s="121">
        <f t="shared" si="116"/>
        <v>93.6</v>
      </c>
      <c r="J2187" s="21"/>
      <c r="K2187" s="31"/>
      <c r="L2187" s="113"/>
      <c r="M2187" s="113"/>
      <c r="N2187" s="113"/>
      <c r="O2187" s="113">
        <v>2</v>
      </c>
      <c r="P2187" s="113">
        <v>196</v>
      </c>
      <c r="Q2187" s="113">
        <v>9</v>
      </c>
      <c r="R2187" s="113">
        <v>50</v>
      </c>
      <c r="S2187" s="113">
        <v>151</v>
      </c>
      <c r="T2187" s="113">
        <v>62</v>
      </c>
    </row>
    <row r="2188" spans="1:20" x14ac:dyDescent="0.25">
      <c r="A2188" s="115" t="s">
        <v>1571</v>
      </c>
      <c r="B2188" s="104" t="s">
        <v>4947</v>
      </c>
      <c r="C2188" s="104">
        <v>15</v>
      </c>
      <c r="D2188" s="115" t="s">
        <v>5931</v>
      </c>
      <c r="E2188" s="31">
        <f t="shared" si="114"/>
        <v>87.666666666666671</v>
      </c>
      <c r="F2188" s="121">
        <f t="shared" si="115"/>
        <v>22.25</v>
      </c>
      <c r="G2188" s="21"/>
      <c r="H2188" s="31"/>
      <c r="I2188" s="121">
        <f t="shared" si="116"/>
        <v>178.4</v>
      </c>
      <c r="J2188" s="21"/>
      <c r="K2188" s="31"/>
      <c r="L2188" s="113"/>
      <c r="M2188" s="113"/>
      <c r="N2188" s="113">
        <v>89</v>
      </c>
      <c r="O2188" s="113"/>
      <c r="P2188" s="113"/>
      <c r="Q2188" s="113">
        <v>629</v>
      </c>
      <c r="R2188" s="113">
        <v>263</v>
      </c>
      <c r="S2188" s="113">
        <v>0</v>
      </c>
      <c r="T2188" s="113">
        <v>0</v>
      </c>
    </row>
    <row r="2189" spans="1:20" x14ac:dyDescent="0.25">
      <c r="A2189" s="115" t="s">
        <v>1830</v>
      </c>
      <c r="B2189" s="104" t="s">
        <v>4953</v>
      </c>
      <c r="C2189" s="104">
        <v>16</v>
      </c>
      <c r="D2189" s="115" t="s">
        <v>7101</v>
      </c>
      <c r="E2189" s="31">
        <f t="shared" si="114"/>
        <v>87.333333333333329</v>
      </c>
      <c r="F2189" s="121">
        <f t="shared" si="115"/>
        <v>611.25</v>
      </c>
      <c r="G2189" s="21"/>
      <c r="H2189" s="31"/>
      <c r="I2189" s="121">
        <f t="shared" si="116"/>
        <v>71.8</v>
      </c>
      <c r="J2189" s="21"/>
      <c r="K2189" s="31"/>
      <c r="L2189" s="113">
        <v>367</v>
      </c>
      <c r="M2189" s="113">
        <v>468</v>
      </c>
      <c r="N2189" s="113">
        <v>526</v>
      </c>
      <c r="O2189" s="113">
        <v>1084</v>
      </c>
      <c r="P2189" s="113">
        <v>39</v>
      </c>
      <c r="Q2189" s="113">
        <v>58</v>
      </c>
      <c r="R2189" s="113">
        <v>109</v>
      </c>
      <c r="S2189" s="113">
        <v>71</v>
      </c>
      <c r="T2189" s="113">
        <v>82</v>
      </c>
    </row>
    <row r="2190" spans="1:20" x14ac:dyDescent="0.25">
      <c r="A2190" s="115" t="s">
        <v>9165</v>
      </c>
      <c r="B2190" s="104" t="s">
        <v>4899</v>
      </c>
      <c r="C2190" s="104">
        <v>6</v>
      </c>
      <c r="D2190" s="115" t="s">
        <v>9166</v>
      </c>
      <c r="E2190" s="31">
        <f t="shared" si="114"/>
        <v>87</v>
      </c>
      <c r="F2190" s="121">
        <f t="shared" si="115"/>
        <v>11.5</v>
      </c>
      <c r="G2190" s="21"/>
      <c r="H2190" s="31"/>
      <c r="I2190" s="121">
        <f t="shared" si="116"/>
        <v>78.8</v>
      </c>
      <c r="J2190" s="21"/>
      <c r="K2190" s="31"/>
      <c r="L2190" s="113"/>
      <c r="M2190" s="113"/>
      <c r="N2190" s="113">
        <v>46</v>
      </c>
      <c r="O2190" s="113"/>
      <c r="P2190" s="113">
        <v>103</v>
      </c>
      <c r="Q2190" s="113">
        <v>30</v>
      </c>
      <c r="R2190" s="113">
        <v>61</v>
      </c>
      <c r="S2190" s="113">
        <v>36</v>
      </c>
      <c r="T2190" s="113">
        <v>164</v>
      </c>
    </row>
    <row r="2191" spans="1:20" x14ac:dyDescent="0.25">
      <c r="A2191" s="115" t="s">
        <v>716</v>
      </c>
      <c r="B2191" s="104" t="s">
        <v>4964</v>
      </c>
      <c r="C2191" s="104">
        <v>20</v>
      </c>
      <c r="D2191" s="115" t="s">
        <v>7973</v>
      </c>
      <c r="E2191" s="31">
        <f t="shared" si="114"/>
        <v>87</v>
      </c>
      <c r="F2191" s="121">
        <f t="shared" si="115"/>
        <v>395.75</v>
      </c>
      <c r="G2191" s="21"/>
      <c r="H2191" s="31"/>
      <c r="I2191" s="121">
        <f t="shared" si="116"/>
        <v>71</v>
      </c>
      <c r="J2191" s="21"/>
      <c r="K2191" s="31"/>
      <c r="L2191" s="113">
        <v>5</v>
      </c>
      <c r="M2191" s="113">
        <v>1543</v>
      </c>
      <c r="N2191" s="113">
        <v>4</v>
      </c>
      <c r="O2191" s="113">
        <v>31</v>
      </c>
      <c r="P2191" s="113">
        <v>52</v>
      </c>
      <c r="Q2191" s="113">
        <v>42</v>
      </c>
      <c r="R2191" s="113">
        <v>114</v>
      </c>
      <c r="S2191" s="113">
        <v>73</v>
      </c>
      <c r="T2191" s="113">
        <v>74</v>
      </c>
    </row>
    <row r="2192" spans="1:20" x14ac:dyDescent="0.25">
      <c r="A2192" s="115" t="s">
        <v>867</v>
      </c>
      <c r="B2192" s="104" t="s">
        <v>4903</v>
      </c>
      <c r="C2192" s="104">
        <v>6</v>
      </c>
      <c r="D2192" s="115" t="s">
        <v>8549</v>
      </c>
      <c r="E2192" s="31">
        <f t="shared" si="114"/>
        <v>87</v>
      </c>
      <c r="F2192" s="121">
        <f t="shared" si="115"/>
        <v>26.5</v>
      </c>
      <c r="G2192" s="21"/>
      <c r="H2192" s="31"/>
      <c r="I2192" s="121">
        <f t="shared" si="116"/>
        <v>99.6</v>
      </c>
      <c r="J2192" s="21"/>
      <c r="K2192" s="31"/>
      <c r="L2192" s="113">
        <v>19</v>
      </c>
      <c r="M2192" s="113">
        <v>17</v>
      </c>
      <c r="N2192" s="113">
        <v>46</v>
      </c>
      <c r="O2192" s="113">
        <v>24</v>
      </c>
      <c r="P2192" s="113">
        <v>34</v>
      </c>
      <c r="Q2192" s="113">
        <v>203</v>
      </c>
      <c r="R2192" s="113">
        <v>122</v>
      </c>
      <c r="S2192" s="113">
        <v>73</v>
      </c>
      <c r="T2192" s="113">
        <v>66</v>
      </c>
    </row>
    <row r="2193" spans="1:20" x14ac:dyDescent="0.25">
      <c r="A2193" s="115" t="s">
        <v>2571</v>
      </c>
      <c r="B2193" s="104" t="s">
        <v>4953</v>
      </c>
      <c r="C2193" s="104">
        <v>16</v>
      </c>
      <c r="D2193" s="115" t="s">
        <v>5750</v>
      </c>
      <c r="E2193" s="31">
        <f t="shared" si="114"/>
        <v>86.666666666666671</v>
      </c>
      <c r="F2193" s="121">
        <f t="shared" si="115"/>
        <v>66.5</v>
      </c>
      <c r="G2193" s="21"/>
      <c r="H2193" s="31"/>
      <c r="I2193" s="121">
        <f t="shared" si="116"/>
        <v>83.2</v>
      </c>
      <c r="J2193" s="21"/>
      <c r="K2193" s="31"/>
      <c r="L2193" s="113">
        <v>23</v>
      </c>
      <c r="M2193" s="113">
        <v>43</v>
      </c>
      <c r="N2193" s="113">
        <v>43</v>
      </c>
      <c r="O2193" s="113">
        <v>157</v>
      </c>
      <c r="P2193" s="113">
        <v>36</v>
      </c>
      <c r="Q2193" s="113">
        <v>120</v>
      </c>
      <c r="R2193" s="113">
        <v>92</v>
      </c>
      <c r="S2193" s="113">
        <v>100</v>
      </c>
      <c r="T2193" s="113">
        <v>68</v>
      </c>
    </row>
    <row r="2194" spans="1:20" x14ac:dyDescent="0.25">
      <c r="A2194" s="115" t="s">
        <v>2205</v>
      </c>
      <c r="B2194" s="104" t="s">
        <v>4879</v>
      </c>
      <c r="C2194" s="104">
        <v>2</v>
      </c>
      <c r="D2194" s="115" t="s">
        <v>8193</v>
      </c>
      <c r="E2194" s="31">
        <f t="shared" si="114"/>
        <v>86.333333333333329</v>
      </c>
      <c r="F2194" s="121">
        <f t="shared" si="115"/>
        <v>37</v>
      </c>
      <c r="G2194" s="21"/>
      <c r="H2194" s="31"/>
      <c r="I2194" s="121">
        <f t="shared" si="116"/>
        <v>68.400000000000006</v>
      </c>
      <c r="J2194" s="21"/>
      <c r="K2194" s="31"/>
      <c r="L2194" s="113">
        <v>9</v>
      </c>
      <c r="M2194" s="113">
        <v>8</v>
      </c>
      <c r="N2194" s="113">
        <v>38</v>
      </c>
      <c r="O2194" s="113">
        <v>93</v>
      </c>
      <c r="P2194" s="113">
        <v>1</v>
      </c>
      <c r="Q2194" s="113">
        <v>82</v>
      </c>
      <c r="R2194" s="113">
        <v>134</v>
      </c>
      <c r="S2194" s="113">
        <v>54</v>
      </c>
      <c r="T2194" s="113">
        <v>71</v>
      </c>
    </row>
    <row r="2195" spans="1:20" x14ac:dyDescent="0.25">
      <c r="A2195" s="115" t="s">
        <v>3129</v>
      </c>
      <c r="B2195" s="104" t="s">
        <v>4940</v>
      </c>
      <c r="C2195" s="104">
        <v>13</v>
      </c>
      <c r="D2195" s="115" t="s">
        <v>9043</v>
      </c>
      <c r="E2195" s="31">
        <f t="shared" si="114"/>
        <v>86</v>
      </c>
      <c r="F2195" s="121">
        <f t="shared" si="115"/>
        <v>12</v>
      </c>
      <c r="G2195" s="21"/>
      <c r="H2195" s="31"/>
      <c r="I2195" s="121">
        <f t="shared" si="116"/>
        <v>63.6</v>
      </c>
      <c r="J2195" s="21"/>
      <c r="K2195" s="31"/>
      <c r="L2195" s="113">
        <v>1</v>
      </c>
      <c r="M2195" s="113">
        <v>1</v>
      </c>
      <c r="N2195" s="113">
        <v>23</v>
      </c>
      <c r="O2195" s="113">
        <v>23</v>
      </c>
      <c r="P2195" s="113">
        <v>19</v>
      </c>
      <c r="Q2195" s="113">
        <v>41</v>
      </c>
      <c r="R2195" s="113">
        <v>59</v>
      </c>
      <c r="S2195" s="113">
        <v>79</v>
      </c>
      <c r="T2195" s="113">
        <v>120</v>
      </c>
    </row>
    <row r="2196" spans="1:20" x14ac:dyDescent="0.25">
      <c r="A2196" s="115" t="s">
        <v>2548</v>
      </c>
      <c r="B2196" s="104" t="s">
        <v>4885</v>
      </c>
      <c r="C2196" s="104">
        <v>3</v>
      </c>
      <c r="D2196" s="115" t="s">
        <v>8208</v>
      </c>
      <c r="E2196" s="31">
        <f t="shared" si="114"/>
        <v>86</v>
      </c>
      <c r="F2196" s="121">
        <f t="shared" si="115"/>
        <v>22</v>
      </c>
      <c r="G2196" s="21"/>
      <c r="H2196" s="31"/>
      <c r="I2196" s="121">
        <f t="shared" si="116"/>
        <v>71.400000000000006</v>
      </c>
      <c r="J2196" s="21"/>
      <c r="K2196" s="31"/>
      <c r="L2196" s="113">
        <v>19</v>
      </c>
      <c r="M2196" s="113">
        <v>11</v>
      </c>
      <c r="N2196" s="113">
        <v>29</v>
      </c>
      <c r="O2196" s="113">
        <v>29</v>
      </c>
      <c r="P2196" s="113">
        <v>59</v>
      </c>
      <c r="Q2196" s="113">
        <v>40</v>
      </c>
      <c r="R2196" s="113">
        <v>120</v>
      </c>
      <c r="S2196" s="113">
        <v>82</v>
      </c>
      <c r="T2196" s="113">
        <v>56</v>
      </c>
    </row>
    <row r="2197" spans="1:20" x14ac:dyDescent="0.25">
      <c r="A2197" s="115" t="s">
        <v>1215</v>
      </c>
      <c r="B2197" s="104" t="s">
        <v>4898</v>
      </c>
      <c r="C2197" s="104">
        <v>6</v>
      </c>
      <c r="D2197" s="115" t="s">
        <v>7492</v>
      </c>
      <c r="E2197" s="31">
        <f t="shared" si="114"/>
        <v>86</v>
      </c>
      <c r="F2197" s="121">
        <f t="shared" si="115"/>
        <v>18.5</v>
      </c>
      <c r="G2197" s="21"/>
      <c r="H2197" s="31"/>
      <c r="I2197" s="121">
        <f t="shared" si="116"/>
        <v>112.2</v>
      </c>
      <c r="J2197" s="21"/>
      <c r="K2197" s="31"/>
      <c r="L2197" s="113">
        <v>1</v>
      </c>
      <c r="M2197" s="113">
        <v>5</v>
      </c>
      <c r="N2197" s="113"/>
      <c r="O2197" s="113">
        <v>68</v>
      </c>
      <c r="P2197" s="113">
        <v>70</v>
      </c>
      <c r="Q2197" s="113">
        <v>233</v>
      </c>
      <c r="R2197" s="113">
        <v>203</v>
      </c>
      <c r="S2197" s="113">
        <v>2</v>
      </c>
      <c r="T2197" s="113">
        <v>53</v>
      </c>
    </row>
    <row r="2198" spans="1:20" x14ac:dyDescent="0.25">
      <c r="A2198" s="115" t="s">
        <v>2109</v>
      </c>
      <c r="B2198" s="104" t="s">
        <v>4953</v>
      </c>
      <c r="C2198" s="104">
        <v>16</v>
      </c>
      <c r="D2198" s="115" t="s">
        <v>5390</v>
      </c>
      <c r="E2198" s="31">
        <f t="shared" si="114"/>
        <v>85.666666666666671</v>
      </c>
      <c r="F2198" s="121">
        <f t="shared" si="115"/>
        <v>450</v>
      </c>
      <c r="G2198" s="21"/>
      <c r="H2198" s="31"/>
      <c r="I2198" s="121">
        <f t="shared" si="116"/>
        <v>70.2</v>
      </c>
      <c r="J2198" s="21"/>
      <c r="K2198" s="31"/>
      <c r="L2198" s="113">
        <v>105</v>
      </c>
      <c r="M2198" s="113">
        <v>571</v>
      </c>
      <c r="N2198" s="113">
        <v>1033</v>
      </c>
      <c r="O2198" s="113">
        <v>91</v>
      </c>
      <c r="P2198" s="113">
        <v>4</v>
      </c>
      <c r="Q2198" s="113">
        <v>90</v>
      </c>
      <c r="R2198" s="113">
        <v>1</v>
      </c>
      <c r="S2198" s="113">
        <v>28</v>
      </c>
      <c r="T2198" s="113">
        <v>228</v>
      </c>
    </row>
    <row r="2199" spans="1:20" x14ac:dyDescent="0.25">
      <c r="A2199" s="115" t="s">
        <v>8268</v>
      </c>
      <c r="B2199" s="104" t="s">
        <v>4954</v>
      </c>
      <c r="C2199" s="104">
        <v>16</v>
      </c>
      <c r="D2199" s="115" t="s">
        <v>8269</v>
      </c>
      <c r="E2199" s="31">
        <f t="shared" si="114"/>
        <v>85.666666666666671</v>
      </c>
      <c r="F2199" s="121">
        <f t="shared" si="115"/>
        <v>41.25</v>
      </c>
      <c r="G2199" s="21"/>
      <c r="H2199" s="31"/>
      <c r="I2199" s="121">
        <f t="shared" si="116"/>
        <v>58.8</v>
      </c>
      <c r="J2199" s="21"/>
      <c r="K2199" s="31"/>
      <c r="L2199" s="113"/>
      <c r="M2199" s="113"/>
      <c r="N2199" s="113">
        <v>46</v>
      </c>
      <c r="O2199" s="113">
        <v>119</v>
      </c>
      <c r="P2199" s="113">
        <v>30</v>
      </c>
      <c r="Q2199" s="113">
        <v>7</v>
      </c>
      <c r="R2199" s="113">
        <v>55</v>
      </c>
      <c r="S2199" s="113">
        <v>154</v>
      </c>
      <c r="T2199" s="113">
        <v>48</v>
      </c>
    </row>
    <row r="2200" spans="1:20" x14ac:dyDescent="0.25">
      <c r="A2200" s="115" t="s">
        <v>2135</v>
      </c>
      <c r="B2200" s="104" t="s">
        <v>4964</v>
      </c>
      <c r="C2200" s="104">
        <v>20</v>
      </c>
      <c r="D2200" s="115" t="s">
        <v>7758</v>
      </c>
      <c r="E2200" s="31">
        <f t="shared" si="114"/>
        <v>85</v>
      </c>
      <c r="F2200" s="121">
        <f t="shared" si="115"/>
        <v>93.25</v>
      </c>
      <c r="G2200" s="21"/>
      <c r="H2200" s="31"/>
      <c r="I2200" s="121">
        <f t="shared" si="116"/>
        <v>91</v>
      </c>
      <c r="J2200" s="21"/>
      <c r="K2200" s="31"/>
      <c r="L2200" s="113">
        <v>27</v>
      </c>
      <c r="M2200" s="113">
        <v>111</v>
      </c>
      <c r="N2200" s="113">
        <v>53</v>
      </c>
      <c r="O2200" s="113">
        <v>182</v>
      </c>
      <c r="P2200" s="113">
        <v>43</v>
      </c>
      <c r="Q2200" s="113">
        <v>157</v>
      </c>
      <c r="R2200" s="113">
        <v>30</v>
      </c>
      <c r="S2200" s="113">
        <v>79</v>
      </c>
      <c r="T2200" s="113">
        <v>146</v>
      </c>
    </row>
    <row r="2201" spans="1:20" x14ac:dyDescent="0.25">
      <c r="A2201" s="115" t="s">
        <v>9186</v>
      </c>
      <c r="B2201" s="104" t="s">
        <v>4954</v>
      </c>
      <c r="C2201" s="104">
        <v>16</v>
      </c>
      <c r="D2201" s="115" t="s">
        <v>9187</v>
      </c>
      <c r="E2201" s="31">
        <f t="shared" si="114"/>
        <v>85</v>
      </c>
      <c r="F2201" s="121">
        <f t="shared" si="115"/>
        <v>42.75</v>
      </c>
      <c r="G2201" s="21"/>
      <c r="H2201" s="31"/>
      <c r="I2201" s="121">
        <f t="shared" si="116"/>
        <v>109.8</v>
      </c>
      <c r="J2201" s="21"/>
      <c r="K2201" s="31"/>
      <c r="L2201" s="113"/>
      <c r="M2201" s="113"/>
      <c r="N2201" s="113">
        <v>84</v>
      </c>
      <c r="O2201" s="113">
        <v>87</v>
      </c>
      <c r="P2201" s="113">
        <v>102</v>
      </c>
      <c r="Q2201" s="113">
        <v>192</v>
      </c>
      <c r="R2201" s="113">
        <v>158</v>
      </c>
      <c r="S2201" s="113">
        <v>68</v>
      </c>
      <c r="T2201" s="113">
        <v>29</v>
      </c>
    </row>
    <row r="2202" spans="1:20" x14ac:dyDescent="0.25">
      <c r="A2202" s="115" t="s">
        <v>3072</v>
      </c>
      <c r="B2202" s="104" t="s">
        <v>4959</v>
      </c>
      <c r="C2202" s="104">
        <v>18</v>
      </c>
      <c r="D2202" s="115" t="s">
        <v>6522</v>
      </c>
      <c r="E2202" s="31">
        <f t="shared" si="114"/>
        <v>85</v>
      </c>
      <c r="F2202" s="121">
        <f t="shared" si="115"/>
        <v>20.5</v>
      </c>
      <c r="G2202" s="21"/>
      <c r="H2202" s="31"/>
      <c r="I2202" s="121">
        <f t="shared" si="116"/>
        <v>117.8</v>
      </c>
      <c r="J2202" s="21"/>
      <c r="K2202" s="31"/>
      <c r="L2202" s="113">
        <v>43</v>
      </c>
      <c r="M2202" s="113">
        <v>23</v>
      </c>
      <c r="N2202" s="113">
        <v>1</v>
      </c>
      <c r="O2202" s="113">
        <v>15</v>
      </c>
      <c r="P2202" s="113">
        <v>124</v>
      </c>
      <c r="Q2202" s="113">
        <v>210</v>
      </c>
      <c r="R2202" s="113">
        <v>162</v>
      </c>
      <c r="S2202" s="113">
        <v>64</v>
      </c>
      <c r="T2202" s="113">
        <v>29</v>
      </c>
    </row>
    <row r="2203" spans="1:20" x14ac:dyDescent="0.25">
      <c r="A2203" s="115" t="s">
        <v>1053</v>
      </c>
      <c r="B2203" s="104" t="s">
        <v>4918</v>
      </c>
      <c r="C2203" s="104">
        <v>10</v>
      </c>
      <c r="D2203" s="115" t="s">
        <v>8146</v>
      </c>
      <c r="E2203" s="31">
        <f t="shared" si="114"/>
        <v>84.666666666666671</v>
      </c>
      <c r="F2203" s="121">
        <f t="shared" si="115"/>
        <v>31.5</v>
      </c>
      <c r="G2203" s="21"/>
      <c r="H2203" s="31"/>
      <c r="I2203" s="121">
        <f t="shared" si="116"/>
        <v>84.8</v>
      </c>
      <c r="J2203" s="21"/>
      <c r="K2203" s="31"/>
      <c r="L2203" s="113">
        <v>11</v>
      </c>
      <c r="M2203" s="113">
        <v>12</v>
      </c>
      <c r="N2203" s="113">
        <v>45</v>
      </c>
      <c r="O2203" s="113">
        <v>58</v>
      </c>
      <c r="P2203" s="113">
        <v>119</v>
      </c>
      <c r="Q2203" s="113">
        <v>51</v>
      </c>
      <c r="R2203" s="113">
        <v>43</v>
      </c>
      <c r="S2203" s="113">
        <v>122</v>
      </c>
      <c r="T2203" s="113">
        <v>89</v>
      </c>
    </row>
    <row r="2204" spans="1:20" x14ac:dyDescent="0.25">
      <c r="A2204" s="115" t="s">
        <v>2723</v>
      </c>
      <c r="B2204" s="104" t="s">
        <v>4925</v>
      </c>
      <c r="C2204" s="104">
        <v>11</v>
      </c>
      <c r="D2204" s="115" t="s">
        <v>9594</v>
      </c>
      <c r="E2204" s="31">
        <f t="shared" si="114"/>
        <v>84.666666666666671</v>
      </c>
      <c r="F2204" s="121">
        <f t="shared" si="115"/>
        <v>40.5</v>
      </c>
      <c r="G2204" s="21"/>
      <c r="H2204" s="31"/>
      <c r="I2204" s="121">
        <f t="shared" si="116"/>
        <v>80.599999999999994</v>
      </c>
      <c r="J2204" s="21"/>
      <c r="K2204" s="31"/>
      <c r="L2204" s="113"/>
      <c r="M2204" s="113">
        <v>7</v>
      </c>
      <c r="N2204" s="113">
        <v>2</v>
      </c>
      <c r="O2204" s="113">
        <v>153</v>
      </c>
      <c r="P2204" s="113">
        <v>123</v>
      </c>
      <c r="Q2204" s="113">
        <v>26</v>
      </c>
      <c r="R2204" s="113">
        <v>115</v>
      </c>
      <c r="S2204" s="113">
        <v>139</v>
      </c>
      <c r="T2204" s="113"/>
    </row>
    <row r="2205" spans="1:20" x14ac:dyDescent="0.25">
      <c r="A2205" s="115" t="s">
        <v>1570</v>
      </c>
      <c r="B2205" s="104" t="s">
        <v>4953</v>
      </c>
      <c r="C2205" s="104">
        <v>16</v>
      </c>
      <c r="D2205" s="115" t="s">
        <v>7092</v>
      </c>
      <c r="E2205" s="31">
        <f t="shared" si="114"/>
        <v>84.333333333333329</v>
      </c>
      <c r="F2205" s="121">
        <f t="shared" si="115"/>
        <v>51.25</v>
      </c>
      <c r="G2205" s="21"/>
      <c r="H2205" s="31"/>
      <c r="I2205" s="121">
        <f t="shared" si="116"/>
        <v>135.4</v>
      </c>
      <c r="J2205" s="21"/>
      <c r="K2205" s="31"/>
      <c r="L2205" s="113">
        <v>38</v>
      </c>
      <c r="M2205" s="113">
        <v>29</v>
      </c>
      <c r="N2205" s="113">
        <v>6</v>
      </c>
      <c r="O2205" s="113">
        <v>132</v>
      </c>
      <c r="P2205" s="113">
        <v>228</v>
      </c>
      <c r="Q2205" s="113">
        <v>196</v>
      </c>
      <c r="R2205" s="113">
        <v>42</v>
      </c>
      <c r="S2205" s="113">
        <v>47</v>
      </c>
      <c r="T2205" s="113">
        <v>164</v>
      </c>
    </row>
    <row r="2206" spans="1:20" x14ac:dyDescent="0.25">
      <c r="A2206" s="115" t="s">
        <v>1767</v>
      </c>
      <c r="B2206" s="104" t="s">
        <v>4954</v>
      </c>
      <c r="C2206" s="104">
        <v>16</v>
      </c>
      <c r="D2206" s="115" t="s">
        <v>6728</v>
      </c>
      <c r="E2206" s="31">
        <f t="shared" si="114"/>
        <v>84.333333333333329</v>
      </c>
      <c r="F2206" s="121">
        <f t="shared" si="115"/>
        <v>26.5</v>
      </c>
      <c r="G2206" s="21"/>
      <c r="H2206" s="31"/>
      <c r="I2206" s="121">
        <f t="shared" si="116"/>
        <v>67</v>
      </c>
      <c r="J2206" s="21"/>
      <c r="K2206" s="31"/>
      <c r="L2206" s="113">
        <v>3</v>
      </c>
      <c r="M2206" s="113">
        <v>8</v>
      </c>
      <c r="N2206" s="113">
        <v>87</v>
      </c>
      <c r="O2206" s="113">
        <v>8</v>
      </c>
      <c r="P2206" s="113">
        <v>45</v>
      </c>
      <c r="Q2206" s="113">
        <v>37</v>
      </c>
      <c r="R2206" s="113">
        <v>111</v>
      </c>
      <c r="S2206" s="113">
        <v>100</v>
      </c>
      <c r="T2206" s="113">
        <v>42</v>
      </c>
    </row>
    <row r="2207" spans="1:20" x14ac:dyDescent="0.25">
      <c r="A2207" s="115" t="s">
        <v>2374</v>
      </c>
      <c r="B2207" s="104" t="s">
        <v>4961</v>
      </c>
      <c r="C2207" s="104">
        <v>18</v>
      </c>
      <c r="D2207" s="115" t="s">
        <v>8037</v>
      </c>
      <c r="E2207" s="31">
        <f t="shared" si="114"/>
        <v>84.333333333333329</v>
      </c>
      <c r="F2207" s="121">
        <f t="shared" si="115"/>
        <v>37.5</v>
      </c>
      <c r="G2207" s="21"/>
      <c r="H2207" s="31"/>
      <c r="I2207" s="121">
        <f t="shared" si="116"/>
        <v>68.599999999999994</v>
      </c>
      <c r="J2207" s="21"/>
      <c r="K2207" s="31"/>
      <c r="L2207" s="113">
        <v>31</v>
      </c>
      <c r="M2207" s="113">
        <v>51</v>
      </c>
      <c r="N2207" s="113">
        <v>49</v>
      </c>
      <c r="O2207" s="113">
        <v>19</v>
      </c>
      <c r="P2207" s="113">
        <v>53</v>
      </c>
      <c r="Q2207" s="113">
        <v>37</v>
      </c>
      <c r="R2207" s="113">
        <v>73</v>
      </c>
      <c r="S2207" s="113">
        <v>151</v>
      </c>
      <c r="T2207" s="113">
        <v>29</v>
      </c>
    </row>
    <row r="2208" spans="1:20" x14ac:dyDescent="0.25">
      <c r="A2208" s="115" t="s">
        <v>2903</v>
      </c>
      <c r="B2208" s="104" t="s">
        <v>4871</v>
      </c>
      <c r="C2208" s="104">
        <v>1</v>
      </c>
      <c r="D2208" s="115" t="s">
        <v>8500</v>
      </c>
      <c r="E2208" s="31">
        <f t="shared" ref="E2208:E2271" si="117">SUM(R2208:T2208)/3</f>
        <v>84</v>
      </c>
      <c r="F2208" s="121">
        <f t="shared" ref="F2208:F2271" si="118">SUM(L2208:O2208)/4</f>
        <v>21</v>
      </c>
      <c r="G2208" s="21"/>
      <c r="H2208" s="31"/>
      <c r="I2208" s="121">
        <f t="shared" ref="I2208:I2271" si="119">SUM(P2208:T2208)/5</f>
        <v>51.8</v>
      </c>
      <c r="J2208" s="21"/>
      <c r="K2208" s="31"/>
      <c r="L2208" s="113">
        <v>1</v>
      </c>
      <c r="M2208" s="113">
        <v>1</v>
      </c>
      <c r="N2208" s="113">
        <v>45</v>
      </c>
      <c r="O2208" s="113">
        <v>37</v>
      </c>
      <c r="P2208" s="113">
        <v>4</v>
      </c>
      <c r="Q2208" s="113">
        <v>3</v>
      </c>
      <c r="R2208" s="113">
        <v>4</v>
      </c>
      <c r="S2208" s="113">
        <v>202</v>
      </c>
      <c r="T2208" s="113">
        <v>46</v>
      </c>
    </row>
    <row r="2209" spans="1:20" x14ac:dyDescent="0.25">
      <c r="A2209" s="115" t="s">
        <v>2868</v>
      </c>
      <c r="B2209" s="104" t="s">
        <v>4964</v>
      </c>
      <c r="C2209" s="104">
        <v>20</v>
      </c>
      <c r="D2209" s="115" t="s">
        <v>9213</v>
      </c>
      <c r="E2209" s="31">
        <f t="shared" si="117"/>
        <v>83.666666666666671</v>
      </c>
      <c r="F2209" s="121">
        <f t="shared" si="118"/>
        <v>17.5</v>
      </c>
      <c r="G2209" s="21"/>
      <c r="H2209" s="31"/>
      <c r="I2209" s="121">
        <f t="shared" si="119"/>
        <v>65.599999999999994</v>
      </c>
      <c r="J2209" s="21"/>
      <c r="K2209" s="31"/>
      <c r="L2209" s="113">
        <v>7</v>
      </c>
      <c r="M2209" s="113">
        <v>14</v>
      </c>
      <c r="N2209" s="113">
        <v>24</v>
      </c>
      <c r="O2209" s="113">
        <v>25</v>
      </c>
      <c r="P2209" s="113">
        <v>22</v>
      </c>
      <c r="Q2209" s="113">
        <v>55</v>
      </c>
      <c r="R2209" s="113">
        <v>51</v>
      </c>
      <c r="S2209" s="113">
        <v>48</v>
      </c>
      <c r="T2209" s="113">
        <v>152</v>
      </c>
    </row>
    <row r="2210" spans="1:20" x14ac:dyDescent="0.25">
      <c r="A2210" s="115" t="s">
        <v>2001</v>
      </c>
      <c r="B2210" s="104" t="s">
        <v>4898</v>
      </c>
      <c r="C2210" s="104">
        <v>6</v>
      </c>
      <c r="D2210" s="115" t="s">
        <v>6817</v>
      </c>
      <c r="E2210" s="31">
        <f t="shared" si="117"/>
        <v>83.666666666666671</v>
      </c>
      <c r="F2210" s="121">
        <f t="shared" si="118"/>
        <v>89</v>
      </c>
      <c r="G2210" s="21"/>
      <c r="H2210" s="31"/>
      <c r="I2210" s="121">
        <f t="shared" si="119"/>
        <v>112.6</v>
      </c>
      <c r="J2210" s="21"/>
      <c r="K2210" s="31"/>
      <c r="L2210" s="113">
        <v>35</v>
      </c>
      <c r="M2210" s="113">
        <v>20</v>
      </c>
      <c r="N2210" s="113">
        <v>100</v>
      </c>
      <c r="O2210" s="113">
        <v>201</v>
      </c>
      <c r="P2210" s="113">
        <v>172</v>
      </c>
      <c r="Q2210" s="113">
        <v>140</v>
      </c>
      <c r="R2210" s="113">
        <v>77</v>
      </c>
      <c r="S2210" s="113">
        <v>42</v>
      </c>
      <c r="T2210" s="113">
        <v>132</v>
      </c>
    </row>
    <row r="2211" spans="1:20" x14ac:dyDescent="0.25">
      <c r="A2211" s="115" t="s">
        <v>2233</v>
      </c>
      <c r="B2211" s="104" t="s">
        <v>4891</v>
      </c>
      <c r="C2211" s="104">
        <v>4</v>
      </c>
      <c r="D2211" s="115" t="s">
        <v>5496</v>
      </c>
      <c r="E2211" s="31">
        <f t="shared" si="117"/>
        <v>83.666666666666671</v>
      </c>
      <c r="F2211" s="121">
        <f t="shared" si="118"/>
        <v>76</v>
      </c>
      <c r="G2211" s="21"/>
      <c r="H2211" s="31"/>
      <c r="I2211" s="121">
        <f t="shared" si="119"/>
        <v>65</v>
      </c>
      <c r="J2211" s="21"/>
      <c r="K2211" s="31"/>
      <c r="L2211" s="113">
        <v>145</v>
      </c>
      <c r="M2211" s="113">
        <v>112</v>
      </c>
      <c r="N2211" s="113">
        <v>30</v>
      </c>
      <c r="O2211" s="113">
        <v>17</v>
      </c>
      <c r="P2211" s="113">
        <v>50</v>
      </c>
      <c r="Q2211" s="113">
        <v>24</v>
      </c>
      <c r="R2211" s="113">
        <v>25</v>
      </c>
      <c r="S2211" s="113">
        <v>129</v>
      </c>
      <c r="T2211" s="113">
        <v>97</v>
      </c>
    </row>
    <row r="2212" spans="1:20" x14ac:dyDescent="0.25">
      <c r="A2212" s="115" t="s">
        <v>1317</v>
      </c>
      <c r="B2212" s="104" t="s">
        <v>4933</v>
      </c>
      <c r="C2212" s="104">
        <v>11</v>
      </c>
      <c r="D2212" s="115" t="s">
        <v>7188</v>
      </c>
      <c r="E2212" s="31">
        <f t="shared" si="117"/>
        <v>83.666666666666671</v>
      </c>
      <c r="F2212" s="121">
        <f t="shared" si="118"/>
        <v>698.5</v>
      </c>
      <c r="G2212" s="21"/>
      <c r="H2212" s="31"/>
      <c r="I2212" s="121">
        <f t="shared" si="119"/>
        <v>110.4</v>
      </c>
      <c r="J2212" s="21"/>
      <c r="K2212" s="31"/>
      <c r="L2212" s="113">
        <v>138</v>
      </c>
      <c r="M2212" s="113">
        <v>150</v>
      </c>
      <c r="N2212" s="113">
        <v>2404</v>
      </c>
      <c r="O2212" s="113">
        <v>102</v>
      </c>
      <c r="P2212" s="113">
        <v>157</v>
      </c>
      <c r="Q2212" s="113">
        <v>144</v>
      </c>
      <c r="R2212" s="113">
        <v>163</v>
      </c>
      <c r="S2212" s="113">
        <v>30</v>
      </c>
      <c r="T2212" s="113">
        <v>58</v>
      </c>
    </row>
    <row r="2213" spans="1:20" x14ac:dyDescent="0.25">
      <c r="A2213" s="115" t="s">
        <v>1836</v>
      </c>
      <c r="B2213" s="104" t="s">
        <v>4926</v>
      </c>
      <c r="C2213" s="104">
        <v>11</v>
      </c>
      <c r="D2213" s="115" t="s">
        <v>6917</v>
      </c>
      <c r="E2213" s="31">
        <f t="shared" si="117"/>
        <v>83.666666666666671</v>
      </c>
      <c r="F2213" s="121">
        <f t="shared" si="118"/>
        <v>336.75</v>
      </c>
      <c r="G2213" s="21"/>
      <c r="H2213" s="31"/>
      <c r="I2213" s="121">
        <f t="shared" si="119"/>
        <v>68.8</v>
      </c>
      <c r="J2213" s="21"/>
      <c r="K2213" s="31"/>
      <c r="L2213" s="113">
        <v>19</v>
      </c>
      <c r="M2213" s="113">
        <v>80</v>
      </c>
      <c r="N2213" s="113">
        <v>898</v>
      </c>
      <c r="O2213" s="113">
        <v>350</v>
      </c>
      <c r="P2213" s="113">
        <v>46</v>
      </c>
      <c r="Q2213" s="113">
        <v>47</v>
      </c>
      <c r="R2213" s="113">
        <v>107</v>
      </c>
      <c r="S2213" s="113">
        <v>97</v>
      </c>
      <c r="T2213" s="113">
        <v>47</v>
      </c>
    </row>
    <row r="2214" spans="1:20" x14ac:dyDescent="0.25">
      <c r="A2214" s="115" t="s">
        <v>3159</v>
      </c>
      <c r="B2214" s="104" t="s">
        <v>4898</v>
      </c>
      <c r="C2214" s="104">
        <v>6</v>
      </c>
      <c r="D2214" s="115" t="s">
        <v>6646</v>
      </c>
      <c r="E2214" s="31">
        <f t="shared" si="117"/>
        <v>83.666666666666671</v>
      </c>
      <c r="F2214" s="121">
        <f t="shared" si="118"/>
        <v>58.75</v>
      </c>
      <c r="G2214" s="21"/>
      <c r="H2214" s="31"/>
      <c r="I2214" s="121">
        <f t="shared" si="119"/>
        <v>50.8</v>
      </c>
      <c r="J2214" s="21"/>
      <c r="K2214" s="31"/>
      <c r="L2214" s="113">
        <v>21</v>
      </c>
      <c r="M2214" s="113">
        <v>15</v>
      </c>
      <c r="N2214" s="113">
        <v>24</v>
      </c>
      <c r="O2214" s="113">
        <v>175</v>
      </c>
      <c r="P2214" s="113"/>
      <c r="Q2214" s="113">
        <v>3</v>
      </c>
      <c r="R2214" s="113">
        <v>179</v>
      </c>
      <c r="S2214" s="113">
        <v>37</v>
      </c>
      <c r="T2214" s="113">
        <v>35</v>
      </c>
    </row>
    <row r="2215" spans="1:20" x14ac:dyDescent="0.25">
      <c r="A2215" s="115" t="s">
        <v>968</v>
      </c>
      <c r="B2215" s="104" t="s">
        <v>4898</v>
      </c>
      <c r="C2215" s="104">
        <v>6</v>
      </c>
      <c r="D2215" s="115" t="s">
        <v>6457</v>
      </c>
      <c r="E2215" s="31">
        <f t="shared" si="117"/>
        <v>83.333333333333329</v>
      </c>
      <c r="F2215" s="121">
        <f t="shared" si="118"/>
        <v>12.25</v>
      </c>
      <c r="G2215" s="21"/>
      <c r="H2215" s="31"/>
      <c r="I2215" s="121">
        <f t="shared" si="119"/>
        <v>61.6</v>
      </c>
      <c r="J2215" s="21"/>
      <c r="K2215" s="31"/>
      <c r="L2215" s="113">
        <v>1</v>
      </c>
      <c r="M2215" s="113"/>
      <c r="N2215" s="113">
        <v>47</v>
      </c>
      <c r="O2215" s="113">
        <v>1</v>
      </c>
      <c r="P2215" s="113"/>
      <c r="Q2215" s="113">
        <v>58</v>
      </c>
      <c r="R2215" s="113">
        <v>8</v>
      </c>
      <c r="S2215" s="113">
        <v>21</v>
      </c>
      <c r="T2215" s="113">
        <v>221</v>
      </c>
    </row>
    <row r="2216" spans="1:20" x14ac:dyDescent="0.25">
      <c r="A2216" s="115" t="s">
        <v>3417</v>
      </c>
      <c r="B2216" s="104" t="s">
        <v>4953</v>
      </c>
      <c r="C2216" s="104">
        <v>16</v>
      </c>
      <c r="D2216" s="115" t="s">
        <v>6722</v>
      </c>
      <c r="E2216" s="31">
        <f t="shared" si="117"/>
        <v>83.333333333333329</v>
      </c>
      <c r="F2216" s="121">
        <f t="shared" si="118"/>
        <v>3.5</v>
      </c>
      <c r="G2216" s="21"/>
      <c r="H2216" s="31"/>
      <c r="I2216" s="121">
        <f t="shared" si="119"/>
        <v>51.4</v>
      </c>
      <c r="J2216" s="21"/>
      <c r="K2216" s="31"/>
      <c r="L2216" s="113"/>
      <c r="M2216" s="113">
        <v>2</v>
      </c>
      <c r="N2216" s="113">
        <v>9</v>
      </c>
      <c r="O2216" s="113">
        <v>3</v>
      </c>
      <c r="P2216" s="113">
        <v>6</v>
      </c>
      <c r="Q2216" s="113">
        <v>1</v>
      </c>
      <c r="R2216" s="113">
        <v>33</v>
      </c>
      <c r="S2216" s="113">
        <v>93</v>
      </c>
      <c r="T2216" s="113">
        <v>124</v>
      </c>
    </row>
    <row r="2217" spans="1:20" x14ac:dyDescent="0.25">
      <c r="A2217" s="115" t="s">
        <v>1598</v>
      </c>
      <c r="B2217" s="104" t="s">
        <v>4918</v>
      </c>
      <c r="C2217" s="104">
        <v>10</v>
      </c>
      <c r="D2217" s="115" t="s">
        <v>8585</v>
      </c>
      <c r="E2217" s="31">
        <f t="shared" si="117"/>
        <v>83.333333333333329</v>
      </c>
      <c r="F2217" s="121">
        <f t="shared" si="118"/>
        <v>40.25</v>
      </c>
      <c r="G2217" s="21"/>
      <c r="H2217" s="31"/>
      <c r="I2217" s="121">
        <f t="shared" si="119"/>
        <v>54.4</v>
      </c>
      <c r="J2217" s="21"/>
      <c r="K2217" s="31"/>
      <c r="L2217" s="113"/>
      <c r="M2217" s="113"/>
      <c r="N2217" s="113"/>
      <c r="O2217" s="113">
        <v>161</v>
      </c>
      <c r="P2217" s="113">
        <v>14</v>
      </c>
      <c r="Q2217" s="113">
        <v>8</v>
      </c>
      <c r="R2217" s="113">
        <v>4</v>
      </c>
      <c r="S2217" s="113">
        <v>133</v>
      </c>
      <c r="T2217" s="113">
        <v>113</v>
      </c>
    </row>
    <row r="2218" spans="1:20" x14ac:dyDescent="0.25">
      <c r="A2218" s="115" t="s">
        <v>2630</v>
      </c>
      <c r="B2218" s="104" t="s">
        <v>4890</v>
      </c>
      <c r="C2218" s="104">
        <v>4</v>
      </c>
      <c r="D2218" s="115" t="s">
        <v>8206</v>
      </c>
      <c r="E2218" s="31">
        <f t="shared" si="117"/>
        <v>83.333333333333329</v>
      </c>
      <c r="F2218" s="121">
        <f t="shared" si="118"/>
        <v>47.75</v>
      </c>
      <c r="G2218" s="21"/>
      <c r="H2218" s="31"/>
      <c r="I2218" s="121">
        <f t="shared" si="119"/>
        <v>64.599999999999994</v>
      </c>
      <c r="J2218" s="21"/>
      <c r="K2218" s="31"/>
      <c r="L2218" s="113">
        <v>56</v>
      </c>
      <c r="M2218" s="113">
        <v>54</v>
      </c>
      <c r="N2218" s="113">
        <v>42</v>
      </c>
      <c r="O2218" s="113">
        <v>39</v>
      </c>
      <c r="P2218" s="113">
        <v>26</v>
      </c>
      <c r="Q2218" s="113">
        <v>47</v>
      </c>
      <c r="R2218" s="113">
        <v>74</v>
      </c>
      <c r="S2218" s="113">
        <v>86</v>
      </c>
      <c r="T2218" s="113">
        <v>90</v>
      </c>
    </row>
    <row r="2219" spans="1:20" x14ac:dyDescent="0.25">
      <c r="A2219" s="115" t="s">
        <v>1428</v>
      </c>
      <c r="B2219" s="104" t="s">
        <v>4879</v>
      </c>
      <c r="C2219" s="104">
        <v>2</v>
      </c>
      <c r="D2219" s="115" t="s">
        <v>6076</v>
      </c>
      <c r="E2219" s="31">
        <f t="shared" si="117"/>
        <v>83.333333333333329</v>
      </c>
      <c r="F2219" s="121">
        <f t="shared" si="118"/>
        <v>23</v>
      </c>
      <c r="G2219" s="21"/>
      <c r="H2219" s="31"/>
      <c r="I2219" s="121">
        <f t="shared" si="119"/>
        <v>67.599999999999994</v>
      </c>
      <c r="J2219" s="21"/>
      <c r="K2219" s="31"/>
      <c r="L2219" s="113">
        <v>21</v>
      </c>
      <c r="M2219" s="113">
        <v>25</v>
      </c>
      <c r="N2219" s="113">
        <v>31</v>
      </c>
      <c r="O2219" s="113">
        <v>15</v>
      </c>
      <c r="P2219" s="113">
        <v>29</v>
      </c>
      <c r="Q2219" s="113">
        <v>59</v>
      </c>
      <c r="R2219" s="113">
        <v>71</v>
      </c>
      <c r="S2219" s="113">
        <v>145</v>
      </c>
      <c r="T2219" s="113">
        <v>34</v>
      </c>
    </row>
    <row r="2220" spans="1:20" x14ac:dyDescent="0.25">
      <c r="A2220" s="115" t="s">
        <v>2902</v>
      </c>
      <c r="B2220" s="104" t="s">
        <v>4953</v>
      </c>
      <c r="C2220" s="104">
        <v>16</v>
      </c>
      <c r="D2220" s="115" t="s">
        <v>6327</v>
      </c>
      <c r="E2220" s="31">
        <f t="shared" si="117"/>
        <v>83</v>
      </c>
      <c r="F2220" s="121">
        <f t="shared" si="118"/>
        <v>2.5</v>
      </c>
      <c r="G2220" s="21"/>
      <c r="H2220" s="31"/>
      <c r="I2220" s="121">
        <f t="shared" si="119"/>
        <v>49.8</v>
      </c>
      <c r="J2220" s="21"/>
      <c r="K2220" s="31"/>
      <c r="L2220" s="113"/>
      <c r="M2220" s="113">
        <v>8</v>
      </c>
      <c r="N2220" s="113"/>
      <c r="O2220" s="113">
        <v>2</v>
      </c>
      <c r="P2220" s="113"/>
      <c r="Q2220" s="113"/>
      <c r="R2220" s="113">
        <v>2</v>
      </c>
      <c r="S2220" s="113"/>
      <c r="T2220" s="113">
        <v>247</v>
      </c>
    </row>
    <row r="2221" spans="1:20" x14ac:dyDescent="0.25">
      <c r="A2221" s="115" t="s">
        <v>8772</v>
      </c>
      <c r="B2221" s="104" t="s">
        <v>4874</v>
      </c>
      <c r="C2221" s="104">
        <v>1</v>
      </c>
      <c r="D2221" s="115" t="s">
        <v>8773</v>
      </c>
      <c r="E2221" s="31">
        <f t="shared" si="117"/>
        <v>83</v>
      </c>
      <c r="F2221" s="121">
        <f t="shared" si="118"/>
        <v>0</v>
      </c>
      <c r="G2221" s="21"/>
      <c r="H2221" s="31"/>
      <c r="I2221" s="121">
        <f t="shared" si="119"/>
        <v>49.8</v>
      </c>
      <c r="J2221" s="21"/>
      <c r="K2221" s="31"/>
      <c r="L2221" s="113"/>
      <c r="M2221" s="113"/>
      <c r="N2221" s="113"/>
      <c r="O2221" s="113"/>
      <c r="P2221" s="113"/>
      <c r="Q2221" s="113"/>
      <c r="R2221" s="113"/>
      <c r="S2221" s="113">
        <v>9</v>
      </c>
      <c r="T2221" s="113">
        <v>240</v>
      </c>
    </row>
    <row r="2222" spans="1:20" x14ac:dyDescent="0.25">
      <c r="A2222" s="115" t="s">
        <v>2145</v>
      </c>
      <c r="B2222" s="104" t="s">
        <v>4942</v>
      </c>
      <c r="C2222" s="104">
        <v>15</v>
      </c>
      <c r="D2222" s="115" t="s">
        <v>7910</v>
      </c>
      <c r="E2222" s="31">
        <f t="shared" si="117"/>
        <v>83</v>
      </c>
      <c r="F2222" s="121">
        <f t="shared" si="118"/>
        <v>117.25</v>
      </c>
      <c r="G2222" s="21"/>
      <c r="H2222" s="31"/>
      <c r="I2222" s="121">
        <f t="shared" si="119"/>
        <v>52</v>
      </c>
      <c r="J2222" s="21"/>
      <c r="K2222" s="31"/>
      <c r="L2222" s="113"/>
      <c r="M2222" s="113"/>
      <c r="N2222" s="113">
        <v>9</v>
      </c>
      <c r="O2222" s="113">
        <v>460</v>
      </c>
      <c r="P2222" s="113">
        <v>11</v>
      </c>
      <c r="Q2222" s="113"/>
      <c r="R2222" s="113">
        <v>81</v>
      </c>
      <c r="S2222" s="113">
        <v>67</v>
      </c>
      <c r="T2222" s="113">
        <v>101</v>
      </c>
    </row>
    <row r="2223" spans="1:20" x14ac:dyDescent="0.25">
      <c r="A2223" s="115" t="s">
        <v>3209</v>
      </c>
      <c r="B2223" s="104" t="s">
        <v>4964</v>
      </c>
      <c r="C2223" s="104">
        <v>20</v>
      </c>
      <c r="D2223" s="115" t="s">
        <v>5502</v>
      </c>
      <c r="E2223" s="31">
        <f t="shared" si="117"/>
        <v>83</v>
      </c>
      <c r="F2223" s="121">
        <f t="shared" si="118"/>
        <v>65.75</v>
      </c>
      <c r="G2223" s="21"/>
      <c r="H2223" s="31"/>
      <c r="I2223" s="121">
        <f t="shared" si="119"/>
        <v>89.2</v>
      </c>
      <c r="J2223" s="21"/>
      <c r="K2223" s="31"/>
      <c r="L2223" s="113">
        <v>3</v>
      </c>
      <c r="M2223" s="113">
        <v>121</v>
      </c>
      <c r="N2223" s="113">
        <v>125</v>
      </c>
      <c r="O2223" s="113">
        <v>14</v>
      </c>
      <c r="P2223" s="113">
        <v>163</v>
      </c>
      <c r="Q2223" s="113">
        <v>34</v>
      </c>
      <c r="R2223" s="113">
        <v>83</v>
      </c>
      <c r="S2223" s="113">
        <v>95</v>
      </c>
      <c r="T2223" s="113">
        <v>71</v>
      </c>
    </row>
    <row r="2224" spans="1:20" x14ac:dyDescent="0.25">
      <c r="A2224" s="115" t="s">
        <v>2301</v>
      </c>
      <c r="B2224" s="104" t="s">
        <v>4943</v>
      </c>
      <c r="C2224" s="104">
        <v>15</v>
      </c>
      <c r="D2224" s="115" t="s">
        <v>8588</v>
      </c>
      <c r="E2224" s="31">
        <f t="shared" si="117"/>
        <v>82.666666666666671</v>
      </c>
      <c r="F2224" s="121">
        <f t="shared" si="118"/>
        <v>25.5</v>
      </c>
      <c r="G2224" s="21"/>
      <c r="H2224" s="31"/>
      <c r="I2224" s="121">
        <f t="shared" si="119"/>
        <v>58.6</v>
      </c>
      <c r="J2224" s="21"/>
      <c r="K2224" s="31"/>
      <c r="L2224" s="113">
        <v>2</v>
      </c>
      <c r="M2224" s="113">
        <v>7</v>
      </c>
      <c r="N2224" s="113">
        <v>16</v>
      </c>
      <c r="O2224" s="113">
        <v>77</v>
      </c>
      <c r="P2224" s="113">
        <v>16</v>
      </c>
      <c r="Q2224" s="113">
        <v>29</v>
      </c>
      <c r="R2224" s="113">
        <v>51</v>
      </c>
      <c r="S2224" s="113">
        <v>96</v>
      </c>
      <c r="T2224" s="113">
        <v>101</v>
      </c>
    </row>
    <row r="2225" spans="1:20" x14ac:dyDescent="0.25">
      <c r="A2225" s="115" t="s">
        <v>5416</v>
      </c>
      <c r="B2225" s="104" t="s">
        <v>4959</v>
      </c>
      <c r="C2225" s="104">
        <v>18</v>
      </c>
      <c r="D2225" s="115" t="s">
        <v>5417</v>
      </c>
      <c r="E2225" s="31">
        <f t="shared" si="117"/>
        <v>82.666666666666671</v>
      </c>
      <c r="F2225" s="121">
        <f t="shared" si="118"/>
        <v>45.75</v>
      </c>
      <c r="G2225" s="21"/>
      <c r="H2225" s="31"/>
      <c r="I2225" s="121">
        <f t="shared" si="119"/>
        <v>56.2</v>
      </c>
      <c r="J2225" s="21"/>
      <c r="K2225" s="31"/>
      <c r="L2225" s="113"/>
      <c r="M2225" s="113"/>
      <c r="N2225" s="113">
        <v>15</v>
      </c>
      <c r="O2225" s="113">
        <v>168</v>
      </c>
      <c r="P2225" s="113"/>
      <c r="Q2225" s="113">
        <v>33</v>
      </c>
      <c r="R2225" s="113">
        <v>15</v>
      </c>
      <c r="S2225" s="113">
        <v>166</v>
      </c>
      <c r="T2225" s="113">
        <v>67</v>
      </c>
    </row>
    <row r="2226" spans="1:20" x14ac:dyDescent="0.25">
      <c r="A2226" s="115" t="s">
        <v>1336</v>
      </c>
      <c r="B2226" s="104" t="s">
        <v>4959</v>
      </c>
      <c r="C2226" s="104">
        <v>18</v>
      </c>
      <c r="D2226" s="115" t="s">
        <v>5358</v>
      </c>
      <c r="E2226" s="31">
        <f t="shared" si="117"/>
        <v>82.666666666666671</v>
      </c>
      <c r="F2226" s="121">
        <f t="shared" si="118"/>
        <v>51.25</v>
      </c>
      <c r="G2226" s="21"/>
      <c r="H2226" s="31"/>
      <c r="I2226" s="121">
        <f t="shared" si="119"/>
        <v>70.2</v>
      </c>
      <c r="J2226" s="21"/>
      <c r="K2226" s="31"/>
      <c r="L2226" s="113"/>
      <c r="M2226" s="113">
        <v>91</v>
      </c>
      <c r="N2226" s="113">
        <v>84</v>
      </c>
      <c r="O2226" s="113">
        <v>30</v>
      </c>
      <c r="P2226" s="113">
        <v>19</v>
      </c>
      <c r="Q2226" s="113">
        <v>84</v>
      </c>
      <c r="R2226" s="113">
        <v>114</v>
      </c>
      <c r="S2226" s="113">
        <v>83</v>
      </c>
      <c r="T2226" s="113">
        <v>51</v>
      </c>
    </row>
    <row r="2227" spans="1:20" x14ac:dyDescent="0.25">
      <c r="A2227" s="115" t="s">
        <v>1511</v>
      </c>
      <c r="B2227" s="104" t="s">
        <v>4956</v>
      </c>
      <c r="C2227" s="104">
        <v>17</v>
      </c>
      <c r="D2227" s="115" t="s">
        <v>8729</v>
      </c>
      <c r="E2227" s="31">
        <f t="shared" si="117"/>
        <v>82.333333333333329</v>
      </c>
      <c r="F2227" s="121">
        <f t="shared" si="118"/>
        <v>174</v>
      </c>
      <c r="G2227" s="21"/>
      <c r="H2227" s="31"/>
      <c r="I2227" s="121">
        <f t="shared" si="119"/>
        <v>162.80000000000001</v>
      </c>
      <c r="J2227" s="21"/>
      <c r="K2227" s="31"/>
      <c r="L2227" s="113">
        <v>354</v>
      </c>
      <c r="M2227" s="113">
        <v>5</v>
      </c>
      <c r="N2227" s="113">
        <v>100</v>
      </c>
      <c r="O2227" s="113">
        <v>237</v>
      </c>
      <c r="P2227" s="113">
        <v>407</v>
      </c>
      <c r="Q2227" s="113">
        <v>160</v>
      </c>
      <c r="R2227" s="113">
        <v>50</v>
      </c>
      <c r="S2227" s="113">
        <v>115</v>
      </c>
      <c r="T2227" s="113">
        <v>82</v>
      </c>
    </row>
    <row r="2228" spans="1:20" x14ac:dyDescent="0.25">
      <c r="A2228" s="115" t="s">
        <v>3016</v>
      </c>
      <c r="B2228" s="104" t="s">
        <v>4953</v>
      </c>
      <c r="C2228" s="104">
        <v>16</v>
      </c>
      <c r="D2228" s="115" t="s">
        <v>8045</v>
      </c>
      <c r="E2228" s="31">
        <f t="shared" si="117"/>
        <v>82.333333333333329</v>
      </c>
      <c r="F2228" s="121">
        <f t="shared" si="118"/>
        <v>85.5</v>
      </c>
      <c r="G2228" s="21"/>
      <c r="H2228" s="31"/>
      <c r="I2228" s="121">
        <f t="shared" si="119"/>
        <v>49.4</v>
      </c>
      <c r="J2228" s="21"/>
      <c r="K2228" s="31"/>
      <c r="L2228" s="113">
        <v>294</v>
      </c>
      <c r="M2228" s="113">
        <v>28</v>
      </c>
      <c r="N2228" s="113"/>
      <c r="O2228" s="113">
        <v>20</v>
      </c>
      <c r="P2228" s="113"/>
      <c r="Q2228" s="113"/>
      <c r="R2228" s="113">
        <v>223</v>
      </c>
      <c r="S2228" s="113">
        <v>3</v>
      </c>
      <c r="T2228" s="113">
        <v>21</v>
      </c>
    </row>
    <row r="2229" spans="1:20" x14ac:dyDescent="0.25">
      <c r="A2229" s="115" t="s">
        <v>2703</v>
      </c>
      <c r="B2229" s="104" t="s">
        <v>4905</v>
      </c>
      <c r="C2229" s="104">
        <v>6</v>
      </c>
      <c r="D2229" s="115" t="s">
        <v>7047</v>
      </c>
      <c r="E2229" s="31">
        <f t="shared" si="117"/>
        <v>82</v>
      </c>
      <c r="F2229" s="121">
        <f t="shared" si="118"/>
        <v>22.75</v>
      </c>
      <c r="G2229" s="21"/>
      <c r="H2229" s="31"/>
      <c r="I2229" s="121">
        <f t="shared" si="119"/>
        <v>86.8</v>
      </c>
      <c r="J2229" s="21"/>
      <c r="K2229" s="31"/>
      <c r="L2229" s="113">
        <v>46</v>
      </c>
      <c r="M2229" s="113">
        <v>8</v>
      </c>
      <c r="N2229" s="113">
        <v>24</v>
      </c>
      <c r="O2229" s="113">
        <v>13</v>
      </c>
      <c r="P2229" s="113">
        <v>53</v>
      </c>
      <c r="Q2229" s="113">
        <v>135</v>
      </c>
      <c r="R2229" s="113">
        <v>71</v>
      </c>
      <c r="S2229" s="113">
        <v>48</v>
      </c>
      <c r="T2229" s="113">
        <v>127</v>
      </c>
    </row>
    <row r="2230" spans="1:20" x14ac:dyDescent="0.25">
      <c r="A2230" s="115" t="s">
        <v>921</v>
      </c>
      <c r="B2230" s="104" t="s">
        <v>4914</v>
      </c>
      <c r="C2230" s="104">
        <v>9</v>
      </c>
      <c r="D2230" s="115" t="s">
        <v>5484</v>
      </c>
      <c r="E2230" s="31">
        <f t="shared" si="117"/>
        <v>81.666666666666671</v>
      </c>
      <c r="F2230" s="121">
        <f t="shared" si="118"/>
        <v>3.5</v>
      </c>
      <c r="G2230" s="21"/>
      <c r="H2230" s="31"/>
      <c r="I2230" s="121">
        <f t="shared" si="119"/>
        <v>49</v>
      </c>
      <c r="J2230" s="21"/>
      <c r="K2230" s="31"/>
      <c r="L2230" s="113">
        <v>1</v>
      </c>
      <c r="M2230" s="113"/>
      <c r="N2230" s="113">
        <v>3</v>
      </c>
      <c r="O2230" s="113">
        <v>10</v>
      </c>
      <c r="P2230" s="113">
        <v>0</v>
      </c>
      <c r="Q2230" s="113">
        <v>0</v>
      </c>
      <c r="R2230" s="113">
        <v>20</v>
      </c>
      <c r="S2230" s="113">
        <v>0</v>
      </c>
      <c r="T2230" s="113">
        <v>225</v>
      </c>
    </row>
    <row r="2231" spans="1:20" x14ac:dyDescent="0.25">
      <c r="A2231" s="115" t="s">
        <v>1543</v>
      </c>
      <c r="B2231" s="104" t="s">
        <v>4906</v>
      </c>
      <c r="C2231" s="104">
        <v>6</v>
      </c>
      <c r="D2231" s="115" t="s">
        <v>7049</v>
      </c>
      <c r="E2231" s="31">
        <f t="shared" si="117"/>
        <v>81.666666666666671</v>
      </c>
      <c r="F2231" s="121">
        <f t="shared" si="118"/>
        <v>17.5</v>
      </c>
      <c r="G2231" s="21"/>
      <c r="H2231" s="31"/>
      <c r="I2231" s="121">
        <f t="shared" si="119"/>
        <v>52.8</v>
      </c>
      <c r="J2231" s="21"/>
      <c r="K2231" s="31"/>
      <c r="L2231" s="113">
        <v>39</v>
      </c>
      <c r="M2231" s="113">
        <v>3</v>
      </c>
      <c r="N2231" s="113">
        <v>15</v>
      </c>
      <c r="O2231" s="113">
        <v>13</v>
      </c>
      <c r="P2231" s="113">
        <v>10</v>
      </c>
      <c r="Q2231" s="113">
        <v>9</v>
      </c>
      <c r="R2231" s="113">
        <v>25</v>
      </c>
      <c r="S2231" s="113">
        <v>50</v>
      </c>
      <c r="T2231" s="113">
        <v>170</v>
      </c>
    </row>
    <row r="2232" spans="1:20" x14ac:dyDescent="0.25">
      <c r="A2232" s="115" t="s">
        <v>6603</v>
      </c>
      <c r="B2232" s="104" t="s">
        <v>4933</v>
      </c>
      <c r="C2232" s="104">
        <v>11</v>
      </c>
      <c r="D2232" s="115" t="s">
        <v>6604</v>
      </c>
      <c r="E2232" s="31">
        <f t="shared" si="117"/>
        <v>81.666666666666671</v>
      </c>
      <c r="F2232" s="121">
        <f t="shared" si="118"/>
        <v>31.75</v>
      </c>
      <c r="G2232" s="21"/>
      <c r="H2232" s="31"/>
      <c r="I2232" s="121">
        <f t="shared" si="119"/>
        <v>120.8</v>
      </c>
      <c r="J2232" s="21"/>
      <c r="K2232" s="31"/>
      <c r="L2232" s="113"/>
      <c r="M2232" s="113"/>
      <c r="N2232" s="113">
        <v>95</v>
      </c>
      <c r="O2232" s="113">
        <v>32</v>
      </c>
      <c r="P2232" s="113">
        <v>291</v>
      </c>
      <c r="Q2232" s="113">
        <v>68</v>
      </c>
      <c r="R2232" s="113">
        <v>43</v>
      </c>
      <c r="S2232" s="113">
        <v>51</v>
      </c>
      <c r="T2232" s="113">
        <v>151</v>
      </c>
    </row>
    <row r="2233" spans="1:20" x14ac:dyDescent="0.25">
      <c r="A2233" s="115" t="s">
        <v>1596</v>
      </c>
      <c r="B2233" s="104" t="s">
        <v>4938</v>
      </c>
      <c r="C2233" s="104">
        <v>13</v>
      </c>
      <c r="D2233" s="115" t="s">
        <v>7452</v>
      </c>
      <c r="E2233" s="31">
        <f t="shared" si="117"/>
        <v>81.666666666666671</v>
      </c>
      <c r="F2233" s="121">
        <f t="shared" si="118"/>
        <v>56.25</v>
      </c>
      <c r="G2233" s="21"/>
      <c r="H2233" s="31"/>
      <c r="I2233" s="121">
        <f t="shared" si="119"/>
        <v>104.8</v>
      </c>
      <c r="J2233" s="21"/>
      <c r="K2233" s="31"/>
      <c r="L2233" s="113">
        <v>4</v>
      </c>
      <c r="M2233" s="113">
        <v>14</v>
      </c>
      <c r="N2233" s="113">
        <v>98</v>
      </c>
      <c r="O2233" s="113">
        <v>109</v>
      </c>
      <c r="P2233" s="113">
        <v>123</v>
      </c>
      <c r="Q2233" s="113">
        <v>156</v>
      </c>
      <c r="R2233" s="113">
        <v>56</v>
      </c>
      <c r="S2233" s="113">
        <v>61</v>
      </c>
      <c r="T2233" s="113">
        <v>128</v>
      </c>
    </row>
    <row r="2234" spans="1:20" x14ac:dyDescent="0.25">
      <c r="A2234" s="115" t="s">
        <v>3341</v>
      </c>
      <c r="B2234" s="104" t="s">
        <v>4909</v>
      </c>
      <c r="C2234" s="104">
        <v>7</v>
      </c>
      <c r="D2234" s="115" t="s">
        <v>7313</v>
      </c>
      <c r="E2234" s="31">
        <f t="shared" si="117"/>
        <v>81.666666666666671</v>
      </c>
      <c r="F2234" s="121">
        <f t="shared" si="118"/>
        <v>0.25</v>
      </c>
      <c r="G2234" s="21"/>
      <c r="H2234" s="31"/>
      <c r="I2234" s="121">
        <f t="shared" si="119"/>
        <v>89</v>
      </c>
      <c r="J2234" s="21"/>
      <c r="K2234" s="31"/>
      <c r="L2234" s="113"/>
      <c r="M2234" s="113"/>
      <c r="N2234" s="113"/>
      <c r="O2234" s="113">
        <v>1</v>
      </c>
      <c r="P2234" s="113">
        <v>0</v>
      </c>
      <c r="Q2234" s="113">
        <v>200</v>
      </c>
      <c r="R2234" s="113">
        <v>59</v>
      </c>
      <c r="S2234" s="113">
        <v>67</v>
      </c>
      <c r="T2234" s="113">
        <v>119</v>
      </c>
    </row>
    <row r="2235" spans="1:20" x14ac:dyDescent="0.25">
      <c r="A2235" s="115" t="s">
        <v>2817</v>
      </c>
      <c r="B2235" s="104" t="s">
        <v>4953</v>
      </c>
      <c r="C2235" s="104">
        <v>16</v>
      </c>
      <c r="D2235" s="115" t="s">
        <v>8634</v>
      </c>
      <c r="E2235" s="31">
        <f t="shared" si="117"/>
        <v>81.666666666666671</v>
      </c>
      <c r="F2235" s="121">
        <f t="shared" si="118"/>
        <v>16.75</v>
      </c>
      <c r="G2235" s="21"/>
      <c r="H2235" s="31"/>
      <c r="I2235" s="121">
        <f t="shared" si="119"/>
        <v>65</v>
      </c>
      <c r="J2235" s="21"/>
      <c r="K2235" s="31"/>
      <c r="L2235" s="113">
        <v>45</v>
      </c>
      <c r="M2235" s="113">
        <v>1</v>
      </c>
      <c r="N2235" s="113">
        <v>5</v>
      </c>
      <c r="O2235" s="113">
        <v>16</v>
      </c>
      <c r="P2235" s="113">
        <v>53</v>
      </c>
      <c r="Q2235" s="113">
        <v>27</v>
      </c>
      <c r="R2235" s="113">
        <v>48</v>
      </c>
      <c r="S2235" s="113">
        <v>119</v>
      </c>
      <c r="T2235" s="113">
        <v>78</v>
      </c>
    </row>
    <row r="2236" spans="1:20" x14ac:dyDescent="0.25">
      <c r="A2236" s="115" t="s">
        <v>1028</v>
      </c>
      <c r="B2236" s="104" t="s">
        <v>4954</v>
      </c>
      <c r="C2236" s="104">
        <v>16</v>
      </c>
      <c r="D2236" s="115" t="s">
        <v>8060</v>
      </c>
      <c r="E2236" s="31">
        <f t="shared" si="117"/>
        <v>81.666666666666671</v>
      </c>
      <c r="F2236" s="121">
        <f t="shared" si="118"/>
        <v>202.75</v>
      </c>
      <c r="G2236" s="21"/>
      <c r="H2236" s="31"/>
      <c r="I2236" s="121">
        <f t="shared" si="119"/>
        <v>53</v>
      </c>
      <c r="J2236" s="21"/>
      <c r="K2236" s="31"/>
      <c r="L2236" s="113">
        <v>394</v>
      </c>
      <c r="M2236" s="113">
        <v>260</v>
      </c>
      <c r="N2236" s="113">
        <v>102</v>
      </c>
      <c r="O2236" s="113">
        <v>55</v>
      </c>
      <c r="P2236" s="113">
        <v>1</v>
      </c>
      <c r="Q2236" s="113">
        <v>19</v>
      </c>
      <c r="R2236" s="113">
        <v>73</v>
      </c>
      <c r="S2236" s="113">
        <v>118</v>
      </c>
      <c r="T2236" s="113">
        <v>54</v>
      </c>
    </row>
    <row r="2237" spans="1:20" x14ac:dyDescent="0.25">
      <c r="A2237" s="115" t="s">
        <v>2171</v>
      </c>
      <c r="B2237" s="104" t="s">
        <v>4909</v>
      </c>
      <c r="C2237" s="104">
        <v>7</v>
      </c>
      <c r="D2237" s="115" t="s">
        <v>7307</v>
      </c>
      <c r="E2237" s="31">
        <f t="shared" si="117"/>
        <v>81.333333333333329</v>
      </c>
      <c r="F2237" s="121">
        <f t="shared" si="118"/>
        <v>15.5</v>
      </c>
      <c r="G2237" s="21"/>
      <c r="H2237" s="31"/>
      <c r="I2237" s="121">
        <f t="shared" si="119"/>
        <v>61</v>
      </c>
      <c r="J2237" s="21"/>
      <c r="K2237" s="31"/>
      <c r="L2237" s="113">
        <v>2</v>
      </c>
      <c r="M2237" s="113">
        <v>17</v>
      </c>
      <c r="N2237" s="113">
        <v>30</v>
      </c>
      <c r="O2237" s="113">
        <v>13</v>
      </c>
      <c r="P2237" s="113">
        <v>22</v>
      </c>
      <c r="Q2237" s="113">
        <v>39</v>
      </c>
      <c r="R2237" s="113">
        <v>63</v>
      </c>
      <c r="S2237" s="113">
        <v>103</v>
      </c>
      <c r="T2237" s="113">
        <v>78</v>
      </c>
    </row>
    <row r="2238" spans="1:20" x14ac:dyDescent="0.25">
      <c r="A2238" s="115" t="s">
        <v>3024</v>
      </c>
      <c r="B2238" s="104" t="s">
        <v>4953</v>
      </c>
      <c r="C2238" s="104">
        <v>16</v>
      </c>
      <c r="D2238" s="115" t="s">
        <v>6559</v>
      </c>
      <c r="E2238" s="31">
        <f t="shared" si="117"/>
        <v>81.333333333333329</v>
      </c>
      <c r="F2238" s="121">
        <f t="shared" si="118"/>
        <v>14</v>
      </c>
      <c r="G2238" s="21"/>
      <c r="H2238" s="31"/>
      <c r="I2238" s="121">
        <f t="shared" si="119"/>
        <v>57</v>
      </c>
      <c r="J2238" s="21"/>
      <c r="K2238" s="31"/>
      <c r="L2238" s="113">
        <v>26</v>
      </c>
      <c r="M2238" s="113">
        <v>22</v>
      </c>
      <c r="N2238" s="113">
        <v>1</v>
      </c>
      <c r="O2238" s="113">
        <v>7</v>
      </c>
      <c r="P2238" s="113">
        <v>5</v>
      </c>
      <c r="Q2238" s="113">
        <v>36</v>
      </c>
      <c r="R2238" s="113">
        <v>177</v>
      </c>
      <c r="S2238" s="113">
        <v>24</v>
      </c>
      <c r="T2238" s="113">
        <v>43</v>
      </c>
    </row>
    <row r="2239" spans="1:20" x14ac:dyDescent="0.25">
      <c r="A2239" s="115" t="s">
        <v>3057</v>
      </c>
      <c r="B2239" s="104" t="s">
        <v>4899</v>
      </c>
      <c r="C2239" s="104">
        <v>6</v>
      </c>
      <c r="D2239" s="115" t="s">
        <v>6707</v>
      </c>
      <c r="E2239" s="31">
        <f t="shared" si="117"/>
        <v>81</v>
      </c>
      <c r="F2239" s="121">
        <f t="shared" si="118"/>
        <v>1</v>
      </c>
      <c r="G2239" s="21"/>
      <c r="H2239" s="31"/>
      <c r="I2239" s="121">
        <f t="shared" si="119"/>
        <v>51.2</v>
      </c>
      <c r="J2239" s="21"/>
      <c r="K2239" s="31"/>
      <c r="L2239" s="113"/>
      <c r="M2239" s="113"/>
      <c r="N2239" s="113"/>
      <c r="O2239" s="113">
        <v>4</v>
      </c>
      <c r="P2239" s="113"/>
      <c r="Q2239" s="113">
        <v>13</v>
      </c>
      <c r="R2239" s="113">
        <v>17</v>
      </c>
      <c r="S2239" s="113">
        <v>6</v>
      </c>
      <c r="T2239" s="113">
        <v>220</v>
      </c>
    </row>
    <row r="2240" spans="1:20" x14ac:dyDescent="0.25">
      <c r="A2240" s="115" t="s">
        <v>2366</v>
      </c>
      <c r="B2240" s="104" t="s">
        <v>4898</v>
      </c>
      <c r="C2240" s="104">
        <v>6</v>
      </c>
      <c r="D2240" s="115" t="s">
        <v>6828</v>
      </c>
      <c r="E2240" s="31">
        <f t="shared" si="117"/>
        <v>81</v>
      </c>
      <c r="F2240" s="121">
        <f t="shared" si="118"/>
        <v>32.25</v>
      </c>
      <c r="G2240" s="21"/>
      <c r="H2240" s="31"/>
      <c r="I2240" s="121">
        <f t="shared" si="119"/>
        <v>68.2</v>
      </c>
      <c r="J2240" s="21"/>
      <c r="K2240" s="31"/>
      <c r="L2240" s="113">
        <v>18</v>
      </c>
      <c r="M2240" s="113">
        <v>7</v>
      </c>
      <c r="N2240" s="113">
        <v>68</v>
      </c>
      <c r="O2240" s="113">
        <v>36</v>
      </c>
      <c r="P2240" s="113">
        <v>25</v>
      </c>
      <c r="Q2240" s="113">
        <v>73</v>
      </c>
      <c r="R2240" s="113">
        <v>49</v>
      </c>
      <c r="S2240" s="113">
        <v>143</v>
      </c>
      <c r="T2240" s="113">
        <v>51</v>
      </c>
    </row>
    <row r="2241" spans="1:20" x14ac:dyDescent="0.25">
      <c r="A2241" s="115" t="s">
        <v>2803</v>
      </c>
      <c r="B2241" s="104" t="s">
        <v>4900</v>
      </c>
      <c r="C2241" s="104">
        <v>6</v>
      </c>
      <c r="D2241" s="115" t="s">
        <v>7513</v>
      </c>
      <c r="E2241" s="31">
        <f t="shared" si="117"/>
        <v>81</v>
      </c>
      <c r="F2241" s="121">
        <f t="shared" si="118"/>
        <v>131.5</v>
      </c>
      <c r="G2241" s="21"/>
      <c r="H2241" s="31"/>
      <c r="I2241" s="121">
        <f t="shared" si="119"/>
        <v>235.6</v>
      </c>
      <c r="J2241" s="21"/>
      <c r="K2241" s="31"/>
      <c r="L2241" s="113">
        <v>32</v>
      </c>
      <c r="M2241" s="113">
        <v>241</v>
      </c>
      <c r="N2241" s="113">
        <v>78</v>
      </c>
      <c r="O2241" s="113">
        <v>175</v>
      </c>
      <c r="P2241" s="113">
        <v>169</v>
      </c>
      <c r="Q2241" s="113">
        <v>766</v>
      </c>
      <c r="R2241" s="113">
        <v>64</v>
      </c>
      <c r="S2241" s="113">
        <v>142</v>
      </c>
      <c r="T2241" s="113">
        <v>37</v>
      </c>
    </row>
    <row r="2242" spans="1:20" x14ac:dyDescent="0.25">
      <c r="A2242" s="115" t="s">
        <v>2587</v>
      </c>
      <c r="B2242" s="104" t="s">
        <v>4953</v>
      </c>
      <c r="C2242" s="104">
        <v>16</v>
      </c>
      <c r="D2242" s="115" t="s">
        <v>8848</v>
      </c>
      <c r="E2242" s="31">
        <f t="shared" si="117"/>
        <v>81</v>
      </c>
      <c r="F2242" s="121">
        <f t="shared" si="118"/>
        <v>50</v>
      </c>
      <c r="G2242" s="21"/>
      <c r="H2242" s="31"/>
      <c r="I2242" s="121">
        <f t="shared" si="119"/>
        <v>86.8</v>
      </c>
      <c r="J2242" s="21"/>
      <c r="K2242" s="31"/>
      <c r="L2242" s="113">
        <v>2</v>
      </c>
      <c r="M2242" s="113">
        <v>91</v>
      </c>
      <c r="N2242" s="113">
        <v>16</v>
      </c>
      <c r="O2242" s="113">
        <v>91</v>
      </c>
      <c r="P2242" s="113">
        <v>150</v>
      </c>
      <c r="Q2242" s="113">
        <v>41</v>
      </c>
      <c r="R2242" s="113">
        <v>157</v>
      </c>
      <c r="S2242" s="113">
        <v>57</v>
      </c>
      <c r="T2242" s="113">
        <v>29</v>
      </c>
    </row>
    <row r="2243" spans="1:20" x14ac:dyDescent="0.25">
      <c r="A2243" s="115" t="s">
        <v>1088</v>
      </c>
      <c r="B2243" s="104" t="s">
        <v>4942</v>
      </c>
      <c r="C2243" s="104">
        <v>15</v>
      </c>
      <c r="D2243" s="115" t="s">
        <v>5452</v>
      </c>
      <c r="E2243" s="31">
        <f t="shared" si="117"/>
        <v>80.666666666666671</v>
      </c>
      <c r="F2243" s="121">
        <f t="shared" si="118"/>
        <v>7.5</v>
      </c>
      <c r="G2243" s="21"/>
      <c r="H2243" s="31"/>
      <c r="I2243" s="121">
        <f t="shared" si="119"/>
        <v>76.2</v>
      </c>
      <c r="J2243" s="21"/>
      <c r="K2243" s="31"/>
      <c r="L2243" s="113">
        <v>1</v>
      </c>
      <c r="M2243" s="113">
        <v>7</v>
      </c>
      <c r="N2243" s="113">
        <v>15</v>
      </c>
      <c r="O2243" s="113">
        <v>7</v>
      </c>
      <c r="P2243" s="113">
        <v>137</v>
      </c>
      <c r="Q2243" s="113">
        <v>2</v>
      </c>
      <c r="R2243" s="113">
        <v>54</v>
      </c>
      <c r="S2243" s="113">
        <v>5</v>
      </c>
      <c r="T2243" s="113">
        <v>183</v>
      </c>
    </row>
    <row r="2244" spans="1:20" x14ac:dyDescent="0.25">
      <c r="A2244" s="115" t="s">
        <v>611</v>
      </c>
      <c r="B2244" s="104" t="s">
        <v>4877</v>
      </c>
      <c r="C2244" s="104">
        <v>2</v>
      </c>
      <c r="D2244" s="115" t="s">
        <v>8524</v>
      </c>
      <c r="E2244" s="31">
        <f t="shared" si="117"/>
        <v>80.666666666666671</v>
      </c>
      <c r="F2244" s="121">
        <f t="shared" si="118"/>
        <v>58.5</v>
      </c>
      <c r="G2244" s="21"/>
      <c r="H2244" s="31"/>
      <c r="I2244" s="121">
        <f t="shared" si="119"/>
        <v>65.2</v>
      </c>
      <c r="J2244" s="21"/>
      <c r="K2244" s="31"/>
      <c r="L2244" s="113">
        <v>2</v>
      </c>
      <c r="M2244" s="113">
        <v>22</v>
      </c>
      <c r="N2244" s="113">
        <v>30</v>
      </c>
      <c r="O2244" s="113">
        <v>180</v>
      </c>
      <c r="P2244" s="113">
        <v>23</v>
      </c>
      <c r="Q2244" s="113">
        <v>61</v>
      </c>
      <c r="R2244" s="113">
        <v>78</v>
      </c>
      <c r="S2244" s="113">
        <v>65</v>
      </c>
      <c r="T2244" s="113">
        <v>99</v>
      </c>
    </row>
    <row r="2245" spans="1:20" x14ac:dyDescent="0.25">
      <c r="A2245" s="115" t="s">
        <v>1314</v>
      </c>
      <c r="B2245" s="104" t="s">
        <v>4910</v>
      </c>
      <c r="C2245" s="104">
        <v>7</v>
      </c>
      <c r="D2245" s="115" t="s">
        <v>7295</v>
      </c>
      <c r="E2245" s="31">
        <f t="shared" si="117"/>
        <v>80.666666666666671</v>
      </c>
      <c r="F2245" s="121">
        <f t="shared" si="118"/>
        <v>22.75</v>
      </c>
      <c r="G2245" s="21"/>
      <c r="H2245" s="31"/>
      <c r="I2245" s="121">
        <f t="shared" si="119"/>
        <v>90.2</v>
      </c>
      <c r="J2245" s="21"/>
      <c r="K2245" s="31"/>
      <c r="L2245" s="113">
        <v>9</v>
      </c>
      <c r="M2245" s="113">
        <v>22</v>
      </c>
      <c r="N2245" s="113">
        <v>18</v>
      </c>
      <c r="O2245" s="113">
        <v>42</v>
      </c>
      <c r="P2245" s="113">
        <v>135</v>
      </c>
      <c r="Q2245" s="113">
        <v>74</v>
      </c>
      <c r="R2245" s="113">
        <v>58</v>
      </c>
      <c r="S2245" s="113">
        <v>85</v>
      </c>
      <c r="T2245" s="113">
        <v>99</v>
      </c>
    </row>
    <row r="2246" spans="1:20" x14ac:dyDescent="0.25">
      <c r="A2246" s="115" t="s">
        <v>2369</v>
      </c>
      <c r="B2246" s="104" t="s">
        <v>4954</v>
      </c>
      <c r="C2246" s="104">
        <v>16</v>
      </c>
      <c r="D2246" s="115" t="s">
        <v>9439</v>
      </c>
      <c r="E2246" s="31">
        <f t="shared" si="117"/>
        <v>80.666666666666671</v>
      </c>
      <c r="F2246" s="121">
        <f t="shared" si="118"/>
        <v>48</v>
      </c>
      <c r="G2246" s="21"/>
      <c r="H2246" s="31"/>
      <c r="I2246" s="121">
        <f t="shared" si="119"/>
        <v>61.8</v>
      </c>
      <c r="J2246" s="21"/>
      <c r="K2246" s="31"/>
      <c r="L2246" s="113">
        <v>7</v>
      </c>
      <c r="M2246" s="113">
        <v>39</v>
      </c>
      <c r="N2246" s="113">
        <v>15</v>
      </c>
      <c r="O2246" s="113">
        <v>131</v>
      </c>
      <c r="P2246" s="113">
        <v>57</v>
      </c>
      <c r="Q2246" s="113">
        <v>10</v>
      </c>
      <c r="R2246" s="113">
        <v>130</v>
      </c>
      <c r="S2246" s="113">
        <v>70</v>
      </c>
      <c r="T2246" s="113">
        <v>42</v>
      </c>
    </row>
    <row r="2247" spans="1:20" x14ac:dyDescent="0.25">
      <c r="A2247" s="115" t="s">
        <v>3455</v>
      </c>
      <c r="B2247" s="104" t="s">
        <v>4942</v>
      </c>
      <c r="C2247" s="104">
        <v>15</v>
      </c>
      <c r="D2247" s="115" t="s">
        <v>7440</v>
      </c>
      <c r="E2247" s="31">
        <f t="shared" si="117"/>
        <v>80.666666666666671</v>
      </c>
      <c r="F2247" s="121">
        <f t="shared" si="118"/>
        <v>65.75</v>
      </c>
      <c r="G2247" s="21"/>
      <c r="H2247" s="31"/>
      <c r="I2247" s="121">
        <f t="shared" si="119"/>
        <v>124</v>
      </c>
      <c r="J2247" s="21"/>
      <c r="K2247" s="31"/>
      <c r="L2247" s="113">
        <v>49</v>
      </c>
      <c r="M2247" s="113"/>
      <c r="N2247" s="113"/>
      <c r="O2247" s="113">
        <v>214</v>
      </c>
      <c r="P2247" s="113">
        <v>113</v>
      </c>
      <c r="Q2247" s="113">
        <v>265</v>
      </c>
      <c r="R2247" s="113">
        <v>186</v>
      </c>
      <c r="S2247" s="113">
        <v>47</v>
      </c>
      <c r="T2247" s="113">
        <v>9</v>
      </c>
    </row>
    <row r="2248" spans="1:20" x14ac:dyDescent="0.25">
      <c r="A2248" s="115" t="s">
        <v>1853</v>
      </c>
      <c r="B2248" s="104" t="s">
        <v>4954</v>
      </c>
      <c r="C2248" s="104">
        <v>16</v>
      </c>
      <c r="D2248" s="115" t="s">
        <v>6029</v>
      </c>
      <c r="E2248" s="31">
        <f t="shared" si="117"/>
        <v>80.333333333333329</v>
      </c>
      <c r="F2248" s="121">
        <f t="shared" si="118"/>
        <v>68.25</v>
      </c>
      <c r="G2248" s="21"/>
      <c r="H2248" s="31"/>
      <c r="I2248" s="121">
        <f t="shared" si="119"/>
        <v>54.8</v>
      </c>
      <c r="J2248" s="21"/>
      <c r="K2248" s="31"/>
      <c r="L2248" s="113">
        <v>14</v>
      </c>
      <c r="M2248" s="113">
        <v>141</v>
      </c>
      <c r="N2248" s="113">
        <v>49</v>
      </c>
      <c r="O2248" s="113">
        <v>69</v>
      </c>
      <c r="P2248" s="113">
        <v>11</v>
      </c>
      <c r="Q2248" s="113">
        <v>22</v>
      </c>
      <c r="R2248" s="113">
        <v>69</v>
      </c>
      <c r="S2248" s="113">
        <v>54</v>
      </c>
      <c r="T2248" s="113">
        <v>118</v>
      </c>
    </row>
    <row r="2249" spans="1:20" x14ac:dyDescent="0.25">
      <c r="A2249" s="115" t="s">
        <v>8526</v>
      </c>
      <c r="B2249" s="104" t="s">
        <v>4878</v>
      </c>
      <c r="C2249" s="104">
        <v>2</v>
      </c>
      <c r="D2249" s="115" t="s">
        <v>8527</v>
      </c>
      <c r="E2249" s="31">
        <f t="shared" si="117"/>
        <v>80.333333333333329</v>
      </c>
      <c r="F2249" s="121">
        <f t="shared" si="118"/>
        <v>0</v>
      </c>
      <c r="G2249" s="21"/>
      <c r="H2249" s="31"/>
      <c r="I2249" s="121">
        <f t="shared" si="119"/>
        <v>48.2</v>
      </c>
      <c r="J2249" s="21"/>
      <c r="K2249" s="31"/>
      <c r="L2249" s="113"/>
      <c r="M2249" s="113"/>
      <c r="N2249" s="113"/>
      <c r="O2249" s="113"/>
      <c r="P2249" s="113"/>
      <c r="Q2249" s="113"/>
      <c r="R2249" s="113"/>
      <c r="S2249" s="113">
        <v>130</v>
      </c>
      <c r="T2249" s="113">
        <v>111</v>
      </c>
    </row>
    <row r="2250" spans="1:20" x14ac:dyDescent="0.25">
      <c r="A2250" s="115" t="s">
        <v>2452</v>
      </c>
      <c r="B2250" s="104" t="s">
        <v>4871</v>
      </c>
      <c r="C2250" s="104">
        <v>1</v>
      </c>
      <c r="D2250" s="115" t="s">
        <v>9075</v>
      </c>
      <c r="E2250" s="31">
        <f t="shared" si="117"/>
        <v>80</v>
      </c>
      <c r="F2250" s="121">
        <f t="shared" si="118"/>
        <v>39.5</v>
      </c>
      <c r="G2250" s="21"/>
      <c r="H2250" s="31"/>
      <c r="I2250" s="121">
        <f t="shared" si="119"/>
        <v>66.400000000000006</v>
      </c>
      <c r="J2250" s="21"/>
      <c r="K2250" s="31"/>
      <c r="L2250" s="113">
        <v>19</v>
      </c>
      <c r="M2250" s="113">
        <v>93</v>
      </c>
      <c r="N2250" s="113">
        <v>8</v>
      </c>
      <c r="O2250" s="113">
        <v>38</v>
      </c>
      <c r="P2250" s="113">
        <v>92</v>
      </c>
      <c r="Q2250" s="113"/>
      <c r="R2250" s="113">
        <v>1</v>
      </c>
      <c r="S2250" s="113">
        <v>134</v>
      </c>
      <c r="T2250" s="113">
        <v>105</v>
      </c>
    </row>
    <row r="2251" spans="1:20" x14ac:dyDescent="0.25">
      <c r="A2251" s="115" t="s">
        <v>2330</v>
      </c>
      <c r="B2251" s="104" t="s">
        <v>4953</v>
      </c>
      <c r="C2251" s="104">
        <v>16</v>
      </c>
      <c r="D2251" s="115" t="s">
        <v>9231</v>
      </c>
      <c r="E2251" s="31">
        <f t="shared" si="117"/>
        <v>80</v>
      </c>
      <c r="F2251" s="121">
        <f t="shared" si="118"/>
        <v>0.25</v>
      </c>
      <c r="G2251" s="21"/>
      <c r="H2251" s="31"/>
      <c r="I2251" s="121">
        <f t="shared" si="119"/>
        <v>48.6</v>
      </c>
      <c r="J2251" s="21"/>
      <c r="K2251" s="31"/>
      <c r="L2251" s="113"/>
      <c r="M2251" s="113"/>
      <c r="N2251" s="113"/>
      <c r="O2251" s="113">
        <v>1</v>
      </c>
      <c r="P2251" s="113"/>
      <c r="Q2251" s="113">
        <v>3</v>
      </c>
      <c r="R2251" s="113">
        <v>4</v>
      </c>
      <c r="S2251" s="113">
        <v>179</v>
      </c>
      <c r="T2251" s="113">
        <v>57</v>
      </c>
    </row>
    <row r="2252" spans="1:20" x14ac:dyDescent="0.25">
      <c r="A2252" s="115" t="s">
        <v>1706</v>
      </c>
      <c r="B2252" s="104" t="s">
        <v>4954</v>
      </c>
      <c r="C2252" s="104">
        <v>16</v>
      </c>
      <c r="D2252" s="115" t="s">
        <v>8860</v>
      </c>
      <c r="E2252" s="31">
        <f t="shared" si="117"/>
        <v>79.666666666666671</v>
      </c>
      <c r="F2252" s="121">
        <f t="shared" si="118"/>
        <v>96</v>
      </c>
      <c r="G2252" s="21"/>
      <c r="H2252" s="31"/>
      <c r="I2252" s="121">
        <f t="shared" si="119"/>
        <v>136.80000000000001</v>
      </c>
      <c r="J2252" s="21"/>
      <c r="K2252" s="31"/>
      <c r="L2252" s="113">
        <v>199</v>
      </c>
      <c r="M2252" s="113">
        <v>39</v>
      </c>
      <c r="N2252" s="113">
        <v>84</v>
      </c>
      <c r="O2252" s="113">
        <v>62</v>
      </c>
      <c r="P2252" s="113">
        <v>158</v>
      </c>
      <c r="Q2252" s="113">
        <v>287</v>
      </c>
      <c r="R2252" s="113">
        <v>113</v>
      </c>
      <c r="S2252" s="113">
        <v>53</v>
      </c>
      <c r="T2252" s="113">
        <v>73</v>
      </c>
    </row>
    <row r="2253" spans="1:20" x14ac:dyDescent="0.25">
      <c r="A2253" s="115" t="s">
        <v>545</v>
      </c>
      <c r="B2253" s="104" t="s">
        <v>4932</v>
      </c>
      <c r="C2253" s="104">
        <v>11</v>
      </c>
      <c r="D2253" s="115" t="s">
        <v>6254</v>
      </c>
      <c r="E2253" s="31">
        <f t="shared" si="117"/>
        <v>79.333333333333329</v>
      </c>
      <c r="F2253" s="121">
        <f t="shared" si="118"/>
        <v>436</v>
      </c>
      <c r="G2253" s="21"/>
      <c r="H2253" s="31"/>
      <c r="I2253" s="121">
        <f t="shared" si="119"/>
        <v>102.8</v>
      </c>
      <c r="J2253" s="21"/>
      <c r="K2253" s="31"/>
      <c r="L2253" s="113">
        <v>685</v>
      </c>
      <c r="M2253" s="113">
        <v>591</v>
      </c>
      <c r="N2253" s="113">
        <v>370</v>
      </c>
      <c r="O2253" s="113">
        <v>98</v>
      </c>
      <c r="P2253" s="113">
        <v>85</v>
      </c>
      <c r="Q2253" s="113">
        <v>191</v>
      </c>
      <c r="R2253" s="113">
        <v>54</v>
      </c>
      <c r="S2253" s="113">
        <v>29</v>
      </c>
      <c r="T2253" s="113">
        <v>155</v>
      </c>
    </row>
    <row r="2254" spans="1:20" x14ac:dyDescent="0.25">
      <c r="A2254" s="115" t="s">
        <v>6303</v>
      </c>
      <c r="B2254" s="104" t="s">
        <v>4943</v>
      </c>
      <c r="C2254" s="104">
        <v>15</v>
      </c>
      <c r="D2254" s="115" t="s">
        <v>6304</v>
      </c>
      <c r="E2254" s="31">
        <f t="shared" si="117"/>
        <v>79.333333333333329</v>
      </c>
      <c r="F2254" s="121">
        <f t="shared" si="118"/>
        <v>0</v>
      </c>
      <c r="G2254" s="21"/>
      <c r="H2254" s="31"/>
      <c r="I2254" s="121">
        <f t="shared" si="119"/>
        <v>47.6</v>
      </c>
      <c r="J2254" s="21"/>
      <c r="K2254" s="31"/>
      <c r="L2254" s="113"/>
      <c r="M2254" s="113"/>
      <c r="N2254" s="113"/>
      <c r="O2254" s="113"/>
      <c r="P2254" s="113"/>
      <c r="Q2254" s="113"/>
      <c r="R2254" s="113"/>
      <c r="S2254" s="113">
        <v>159</v>
      </c>
      <c r="T2254" s="113">
        <v>79</v>
      </c>
    </row>
    <row r="2255" spans="1:20" x14ac:dyDescent="0.25">
      <c r="A2255" s="115" t="s">
        <v>3499</v>
      </c>
      <c r="B2255" s="104" t="s">
        <v>4928</v>
      </c>
      <c r="C2255" s="104">
        <v>11</v>
      </c>
      <c r="D2255" s="115" t="s">
        <v>8925</v>
      </c>
      <c r="E2255" s="31">
        <f t="shared" si="117"/>
        <v>79</v>
      </c>
      <c r="F2255" s="121">
        <f t="shared" si="118"/>
        <v>3.25</v>
      </c>
      <c r="G2255" s="21"/>
      <c r="H2255" s="31"/>
      <c r="I2255" s="121">
        <f t="shared" si="119"/>
        <v>53.6</v>
      </c>
      <c r="J2255" s="21"/>
      <c r="K2255" s="31"/>
      <c r="L2255" s="113">
        <v>4</v>
      </c>
      <c r="M2255" s="113">
        <v>7</v>
      </c>
      <c r="N2255" s="113">
        <v>1</v>
      </c>
      <c r="O2255" s="113">
        <v>1</v>
      </c>
      <c r="P2255" s="113">
        <v>16</v>
      </c>
      <c r="Q2255" s="113">
        <v>15</v>
      </c>
      <c r="R2255" s="113">
        <v>91</v>
      </c>
      <c r="S2255" s="113">
        <v>42</v>
      </c>
      <c r="T2255" s="113">
        <v>104</v>
      </c>
    </row>
    <row r="2256" spans="1:20" x14ac:dyDescent="0.25">
      <c r="A2256" s="115" t="s">
        <v>2095</v>
      </c>
      <c r="B2256" s="104" t="s">
        <v>4881</v>
      </c>
      <c r="C2256" s="104">
        <v>2</v>
      </c>
      <c r="D2256" s="115" t="s">
        <v>8794</v>
      </c>
      <c r="E2256" s="31">
        <f t="shared" si="117"/>
        <v>79</v>
      </c>
      <c r="F2256" s="121">
        <f t="shared" si="118"/>
        <v>102.25</v>
      </c>
      <c r="G2256" s="21"/>
      <c r="H2256" s="31"/>
      <c r="I2256" s="121">
        <f t="shared" si="119"/>
        <v>96.2</v>
      </c>
      <c r="J2256" s="21"/>
      <c r="K2256" s="31"/>
      <c r="L2256" s="113">
        <v>11</v>
      </c>
      <c r="M2256" s="113">
        <v>57</v>
      </c>
      <c r="N2256" s="113">
        <v>190</v>
      </c>
      <c r="O2256" s="113">
        <v>151</v>
      </c>
      <c r="P2256" s="113">
        <v>182</v>
      </c>
      <c r="Q2256" s="113">
        <v>62</v>
      </c>
      <c r="R2256" s="113">
        <v>96</v>
      </c>
      <c r="S2256" s="113">
        <v>79</v>
      </c>
      <c r="T2256" s="113">
        <v>62</v>
      </c>
    </row>
    <row r="2257" spans="1:20" x14ac:dyDescent="0.25">
      <c r="A2257" s="115" t="s">
        <v>2848</v>
      </c>
      <c r="B2257" s="104" t="s">
        <v>4898</v>
      </c>
      <c r="C2257" s="104">
        <v>6</v>
      </c>
      <c r="D2257" s="115" t="s">
        <v>9117</v>
      </c>
      <c r="E2257" s="31">
        <f t="shared" si="117"/>
        <v>79</v>
      </c>
      <c r="F2257" s="121">
        <f t="shared" si="118"/>
        <v>28.75</v>
      </c>
      <c r="G2257" s="21"/>
      <c r="H2257" s="31"/>
      <c r="I2257" s="121">
        <f t="shared" si="119"/>
        <v>84</v>
      </c>
      <c r="J2257" s="21"/>
      <c r="K2257" s="31"/>
      <c r="L2257" s="113">
        <v>28</v>
      </c>
      <c r="M2257" s="113">
        <v>16</v>
      </c>
      <c r="N2257" s="113">
        <v>33</v>
      </c>
      <c r="O2257" s="113">
        <v>38</v>
      </c>
      <c r="P2257" s="113">
        <v>85</v>
      </c>
      <c r="Q2257" s="113">
        <v>98</v>
      </c>
      <c r="R2257" s="113">
        <v>106</v>
      </c>
      <c r="S2257" s="113">
        <v>77</v>
      </c>
      <c r="T2257" s="113">
        <v>54</v>
      </c>
    </row>
    <row r="2258" spans="1:20" x14ac:dyDescent="0.25">
      <c r="A2258" s="115" t="s">
        <v>1909</v>
      </c>
      <c r="B2258" s="104" t="s">
        <v>4924</v>
      </c>
      <c r="C2258" s="104">
        <v>11</v>
      </c>
      <c r="D2258" s="115" t="s">
        <v>9626</v>
      </c>
      <c r="E2258" s="31">
        <f t="shared" si="117"/>
        <v>79</v>
      </c>
      <c r="F2258" s="121">
        <f t="shared" si="118"/>
        <v>4.75</v>
      </c>
      <c r="G2258" s="21"/>
      <c r="H2258" s="31"/>
      <c r="I2258" s="121">
        <f t="shared" si="119"/>
        <v>227.2</v>
      </c>
      <c r="J2258" s="21"/>
      <c r="K2258" s="31"/>
      <c r="L2258" s="113">
        <v>3</v>
      </c>
      <c r="M2258" s="113">
        <v>16</v>
      </c>
      <c r="N2258" s="113"/>
      <c r="O2258" s="113"/>
      <c r="P2258" s="113">
        <v>70</v>
      </c>
      <c r="Q2258" s="113">
        <v>829</v>
      </c>
      <c r="R2258" s="113">
        <v>236</v>
      </c>
      <c r="S2258" s="113">
        <v>1</v>
      </c>
      <c r="T2258" s="113"/>
    </row>
    <row r="2259" spans="1:20" x14ac:dyDescent="0.25">
      <c r="A2259" s="115" t="s">
        <v>1868</v>
      </c>
      <c r="B2259" s="104" t="s">
        <v>4953</v>
      </c>
      <c r="C2259" s="104">
        <v>16</v>
      </c>
      <c r="D2259" s="115" t="s">
        <v>7113</v>
      </c>
      <c r="E2259" s="31">
        <f t="shared" si="117"/>
        <v>78.666666666666671</v>
      </c>
      <c r="F2259" s="121">
        <f t="shared" si="118"/>
        <v>24.75</v>
      </c>
      <c r="G2259" s="21"/>
      <c r="H2259" s="31"/>
      <c r="I2259" s="121">
        <f t="shared" si="119"/>
        <v>57.2</v>
      </c>
      <c r="J2259" s="21"/>
      <c r="K2259" s="31"/>
      <c r="L2259" s="113">
        <v>4</v>
      </c>
      <c r="M2259" s="113">
        <v>6</v>
      </c>
      <c r="N2259" s="113">
        <v>60</v>
      </c>
      <c r="O2259" s="113">
        <v>29</v>
      </c>
      <c r="P2259" s="113">
        <v>6</v>
      </c>
      <c r="Q2259" s="113">
        <v>44</v>
      </c>
      <c r="R2259" s="113">
        <v>19</v>
      </c>
      <c r="S2259" s="113">
        <v>5</v>
      </c>
      <c r="T2259" s="113">
        <v>212</v>
      </c>
    </row>
    <row r="2260" spans="1:20" x14ac:dyDescent="0.25">
      <c r="A2260" s="115" t="s">
        <v>2345</v>
      </c>
      <c r="B2260" s="104" t="s">
        <v>4964</v>
      </c>
      <c r="C2260" s="104">
        <v>20</v>
      </c>
      <c r="D2260" s="115" t="s">
        <v>8026</v>
      </c>
      <c r="E2260" s="31">
        <f t="shared" si="117"/>
        <v>78.666666666666671</v>
      </c>
      <c r="F2260" s="121">
        <f t="shared" si="118"/>
        <v>26.5</v>
      </c>
      <c r="G2260" s="21"/>
      <c r="H2260" s="31"/>
      <c r="I2260" s="121">
        <f t="shared" si="119"/>
        <v>52.6</v>
      </c>
      <c r="J2260" s="21"/>
      <c r="K2260" s="31"/>
      <c r="L2260" s="113">
        <v>56</v>
      </c>
      <c r="M2260" s="113">
        <v>10</v>
      </c>
      <c r="N2260" s="113">
        <v>17</v>
      </c>
      <c r="O2260" s="113">
        <v>23</v>
      </c>
      <c r="P2260" s="113">
        <v>5</v>
      </c>
      <c r="Q2260" s="113">
        <v>22</v>
      </c>
      <c r="R2260" s="113">
        <v>182</v>
      </c>
      <c r="S2260" s="113">
        <v>14</v>
      </c>
      <c r="T2260" s="113">
        <v>40</v>
      </c>
    </row>
    <row r="2261" spans="1:20" x14ac:dyDescent="0.25">
      <c r="A2261" s="115" t="s">
        <v>2598</v>
      </c>
      <c r="B2261" s="104" t="s">
        <v>4899</v>
      </c>
      <c r="C2261" s="104">
        <v>6</v>
      </c>
      <c r="D2261" s="115" t="s">
        <v>8561</v>
      </c>
      <c r="E2261" s="31">
        <f t="shared" si="117"/>
        <v>78.333333333333329</v>
      </c>
      <c r="F2261" s="121">
        <f t="shared" si="118"/>
        <v>1.5</v>
      </c>
      <c r="G2261" s="21"/>
      <c r="H2261" s="31"/>
      <c r="I2261" s="121">
        <f t="shared" si="119"/>
        <v>47.6</v>
      </c>
      <c r="J2261" s="21"/>
      <c r="K2261" s="31"/>
      <c r="L2261" s="113">
        <v>6</v>
      </c>
      <c r="M2261" s="113"/>
      <c r="N2261" s="113"/>
      <c r="O2261" s="113"/>
      <c r="P2261" s="113"/>
      <c r="Q2261" s="113">
        <v>3</v>
      </c>
      <c r="R2261" s="113">
        <v>1</v>
      </c>
      <c r="S2261" s="113">
        <v>233</v>
      </c>
      <c r="T2261" s="113">
        <v>1</v>
      </c>
    </row>
    <row r="2262" spans="1:20" x14ac:dyDescent="0.25">
      <c r="A2262" s="115" t="s">
        <v>2970</v>
      </c>
      <c r="B2262" s="104" t="s">
        <v>4922</v>
      </c>
      <c r="C2262" s="104">
        <v>11</v>
      </c>
      <c r="D2262" s="115" t="s">
        <v>9290</v>
      </c>
      <c r="E2262" s="31">
        <f t="shared" si="117"/>
        <v>78</v>
      </c>
      <c r="F2262" s="121">
        <f t="shared" si="118"/>
        <v>0.75</v>
      </c>
      <c r="G2262" s="21"/>
      <c r="H2262" s="31"/>
      <c r="I2262" s="121">
        <f t="shared" si="119"/>
        <v>50.4</v>
      </c>
      <c r="J2262" s="21"/>
      <c r="K2262" s="31"/>
      <c r="L2262" s="113">
        <v>1</v>
      </c>
      <c r="M2262" s="113"/>
      <c r="N2262" s="113">
        <v>2</v>
      </c>
      <c r="O2262" s="113"/>
      <c r="P2262" s="113">
        <v>1</v>
      </c>
      <c r="Q2262" s="113">
        <v>17</v>
      </c>
      <c r="R2262" s="113">
        <v>0</v>
      </c>
      <c r="S2262" s="113">
        <v>0</v>
      </c>
      <c r="T2262" s="113">
        <v>234</v>
      </c>
    </row>
    <row r="2263" spans="1:20" x14ac:dyDescent="0.25">
      <c r="A2263" s="115" t="s">
        <v>2484</v>
      </c>
      <c r="B2263" s="104" t="s">
        <v>4871</v>
      </c>
      <c r="C2263" s="104">
        <v>1</v>
      </c>
      <c r="D2263" s="115" t="s">
        <v>7662</v>
      </c>
      <c r="E2263" s="31">
        <f t="shared" si="117"/>
        <v>78</v>
      </c>
      <c r="F2263" s="121">
        <f t="shared" si="118"/>
        <v>51.5</v>
      </c>
      <c r="G2263" s="21"/>
      <c r="H2263" s="31"/>
      <c r="I2263" s="121">
        <f t="shared" si="119"/>
        <v>148.6</v>
      </c>
      <c r="J2263" s="21"/>
      <c r="K2263" s="31"/>
      <c r="L2263" s="113">
        <v>19</v>
      </c>
      <c r="M2263" s="113">
        <v>67</v>
      </c>
      <c r="N2263" s="113">
        <v>68</v>
      </c>
      <c r="O2263" s="113">
        <v>52</v>
      </c>
      <c r="P2263" s="113">
        <v>168</v>
      </c>
      <c r="Q2263" s="113">
        <v>341</v>
      </c>
      <c r="R2263" s="113">
        <v>24</v>
      </c>
      <c r="S2263" s="113">
        <v>103</v>
      </c>
      <c r="T2263" s="113">
        <v>107</v>
      </c>
    </row>
    <row r="2264" spans="1:20" x14ac:dyDescent="0.25">
      <c r="A2264" s="115" t="s">
        <v>2236</v>
      </c>
      <c r="B2264" s="104" t="s">
        <v>4954</v>
      </c>
      <c r="C2264" s="104">
        <v>16</v>
      </c>
      <c r="D2264" s="115" t="s">
        <v>6719</v>
      </c>
      <c r="E2264" s="31">
        <f t="shared" si="117"/>
        <v>78</v>
      </c>
      <c r="F2264" s="121">
        <f t="shared" si="118"/>
        <v>47.25</v>
      </c>
      <c r="G2264" s="21"/>
      <c r="H2264" s="31"/>
      <c r="I2264" s="121">
        <f t="shared" si="119"/>
        <v>62</v>
      </c>
      <c r="J2264" s="21"/>
      <c r="K2264" s="31"/>
      <c r="L2264" s="113">
        <v>7</v>
      </c>
      <c r="M2264" s="113">
        <v>16</v>
      </c>
      <c r="N2264" s="113">
        <v>34</v>
      </c>
      <c r="O2264" s="113">
        <v>132</v>
      </c>
      <c r="P2264" s="113">
        <v>59</v>
      </c>
      <c r="Q2264" s="113">
        <v>17</v>
      </c>
      <c r="R2264" s="113">
        <v>82</v>
      </c>
      <c r="S2264" s="113">
        <v>60</v>
      </c>
      <c r="T2264" s="113">
        <v>92</v>
      </c>
    </row>
    <row r="2265" spans="1:20" x14ac:dyDescent="0.25">
      <c r="A2265" s="115" t="s">
        <v>1880</v>
      </c>
      <c r="B2265" s="104" t="s">
        <v>4933</v>
      </c>
      <c r="C2265" s="104">
        <v>11</v>
      </c>
      <c r="D2265" s="115" t="s">
        <v>6910</v>
      </c>
      <c r="E2265" s="31">
        <f t="shared" si="117"/>
        <v>78</v>
      </c>
      <c r="F2265" s="121">
        <f t="shared" si="118"/>
        <v>61.75</v>
      </c>
      <c r="G2265" s="21"/>
      <c r="H2265" s="31"/>
      <c r="I2265" s="121">
        <f t="shared" si="119"/>
        <v>97</v>
      </c>
      <c r="J2265" s="21"/>
      <c r="K2265" s="31"/>
      <c r="L2265" s="113">
        <v>74</v>
      </c>
      <c r="M2265" s="113">
        <v>41</v>
      </c>
      <c r="N2265" s="113">
        <v>62</v>
      </c>
      <c r="O2265" s="113">
        <v>70</v>
      </c>
      <c r="P2265" s="113">
        <v>140</v>
      </c>
      <c r="Q2265" s="113">
        <v>111</v>
      </c>
      <c r="R2265" s="113">
        <v>85</v>
      </c>
      <c r="S2265" s="113">
        <v>70</v>
      </c>
      <c r="T2265" s="113">
        <v>79</v>
      </c>
    </row>
    <row r="2266" spans="1:20" x14ac:dyDescent="0.25">
      <c r="A2266" s="115" t="s">
        <v>3755</v>
      </c>
      <c r="B2266" s="104" t="s">
        <v>4885</v>
      </c>
      <c r="C2266" s="104">
        <v>3</v>
      </c>
      <c r="D2266" s="115" t="s">
        <v>9692</v>
      </c>
      <c r="E2266" s="31">
        <f t="shared" si="117"/>
        <v>78</v>
      </c>
      <c r="F2266" s="121">
        <f t="shared" si="118"/>
        <v>2</v>
      </c>
      <c r="G2266" s="21"/>
      <c r="H2266" s="31"/>
      <c r="I2266" s="121">
        <f t="shared" si="119"/>
        <v>103.2</v>
      </c>
      <c r="J2266" s="21"/>
      <c r="K2266" s="31"/>
      <c r="L2266" s="113"/>
      <c r="M2266" s="113">
        <v>8</v>
      </c>
      <c r="N2266" s="113"/>
      <c r="O2266" s="113"/>
      <c r="P2266" s="113"/>
      <c r="Q2266" s="113">
        <v>282</v>
      </c>
      <c r="R2266" s="113">
        <v>2</v>
      </c>
      <c r="S2266" s="113">
        <v>232</v>
      </c>
      <c r="T2266" s="113"/>
    </row>
    <row r="2267" spans="1:20" x14ac:dyDescent="0.25">
      <c r="A2267" s="115" t="s">
        <v>676</v>
      </c>
      <c r="B2267" s="104" t="s">
        <v>4879</v>
      </c>
      <c r="C2267" s="104">
        <v>2</v>
      </c>
      <c r="D2267" s="115" t="s">
        <v>6465</v>
      </c>
      <c r="E2267" s="31">
        <f t="shared" si="117"/>
        <v>77.666666666666671</v>
      </c>
      <c r="F2267" s="121">
        <f t="shared" si="118"/>
        <v>35.25</v>
      </c>
      <c r="G2267" s="21"/>
      <c r="H2267" s="31"/>
      <c r="I2267" s="121">
        <f t="shared" si="119"/>
        <v>63</v>
      </c>
      <c r="J2267" s="21"/>
      <c r="K2267" s="31"/>
      <c r="L2267" s="113">
        <v>21</v>
      </c>
      <c r="M2267" s="113">
        <v>3</v>
      </c>
      <c r="N2267" s="113">
        <v>17</v>
      </c>
      <c r="O2267" s="113">
        <v>100</v>
      </c>
      <c r="P2267" s="113">
        <v>63</v>
      </c>
      <c r="Q2267" s="113">
        <v>19</v>
      </c>
      <c r="R2267" s="113">
        <v>37</v>
      </c>
      <c r="S2267" s="113">
        <v>67</v>
      </c>
      <c r="T2267" s="113">
        <v>129</v>
      </c>
    </row>
    <row r="2268" spans="1:20" x14ac:dyDescent="0.25">
      <c r="A2268" s="115" t="s">
        <v>1884</v>
      </c>
      <c r="B2268" s="104" t="s">
        <v>4931</v>
      </c>
      <c r="C2268" s="104">
        <v>11</v>
      </c>
      <c r="D2268" s="115" t="s">
        <v>6616</v>
      </c>
      <c r="E2268" s="31">
        <f t="shared" si="117"/>
        <v>77.666666666666671</v>
      </c>
      <c r="F2268" s="121">
        <f t="shared" si="118"/>
        <v>156.25</v>
      </c>
      <c r="G2268" s="21"/>
      <c r="H2268" s="31"/>
      <c r="I2268" s="121">
        <f t="shared" si="119"/>
        <v>68.8</v>
      </c>
      <c r="J2268" s="21"/>
      <c r="K2268" s="31"/>
      <c r="L2268" s="113">
        <v>131</v>
      </c>
      <c r="M2268" s="113">
        <v>175</v>
      </c>
      <c r="N2268" s="113">
        <v>75</v>
      </c>
      <c r="O2268" s="113">
        <v>244</v>
      </c>
      <c r="P2268" s="113">
        <v>33</v>
      </c>
      <c r="Q2268" s="113">
        <v>78</v>
      </c>
      <c r="R2268" s="113">
        <v>33</v>
      </c>
      <c r="S2268" s="113">
        <v>87</v>
      </c>
      <c r="T2268" s="113">
        <v>113</v>
      </c>
    </row>
    <row r="2269" spans="1:20" x14ac:dyDescent="0.25">
      <c r="A2269" s="115" t="s">
        <v>3445</v>
      </c>
      <c r="B2269" s="104" t="s">
        <v>4939</v>
      </c>
      <c r="C2269" s="104">
        <v>13</v>
      </c>
      <c r="D2269" s="115" t="s">
        <v>8686</v>
      </c>
      <c r="E2269" s="31">
        <f t="shared" si="117"/>
        <v>77.333333333333329</v>
      </c>
      <c r="F2269" s="121">
        <f t="shared" si="118"/>
        <v>13.75</v>
      </c>
      <c r="G2269" s="21"/>
      <c r="H2269" s="31"/>
      <c r="I2269" s="121">
        <f t="shared" si="119"/>
        <v>61.8</v>
      </c>
      <c r="J2269" s="21"/>
      <c r="K2269" s="31"/>
      <c r="L2269" s="113">
        <v>11</v>
      </c>
      <c r="M2269" s="113">
        <v>18</v>
      </c>
      <c r="N2269" s="113">
        <v>15</v>
      </c>
      <c r="O2269" s="113">
        <v>11</v>
      </c>
      <c r="P2269" s="113">
        <v>20</v>
      </c>
      <c r="Q2269" s="113">
        <v>57</v>
      </c>
      <c r="R2269" s="113">
        <v>105</v>
      </c>
      <c r="S2269" s="113">
        <v>28</v>
      </c>
      <c r="T2269" s="113">
        <v>99</v>
      </c>
    </row>
    <row r="2270" spans="1:20" x14ac:dyDescent="0.25">
      <c r="A2270" s="115" t="s">
        <v>1832</v>
      </c>
      <c r="B2270" s="104" t="s">
        <v>4954</v>
      </c>
      <c r="C2270" s="104">
        <v>16</v>
      </c>
      <c r="D2270" s="115" t="s">
        <v>5684</v>
      </c>
      <c r="E2270" s="31">
        <f t="shared" si="117"/>
        <v>77.333333333333329</v>
      </c>
      <c r="F2270" s="121">
        <f t="shared" si="118"/>
        <v>19.25</v>
      </c>
      <c r="G2270" s="21"/>
      <c r="H2270" s="31"/>
      <c r="I2270" s="121">
        <f t="shared" si="119"/>
        <v>58.6</v>
      </c>
      <c r="J2270" s="21"/>
      <c r="K2270" s="31"/>
      <c r="L2270" s="113">
        <v>15</v>
      </c>
      <c r="M2270" s="113">
        <v>9</v>
      </c>
      <c r="N2270" s="113">
        <v>24</v>
      </c>
      <c r="O2270" s="113">
        <v>29</v>
      </c>
      <c r="P2270" s="113">
        <v>22</v>
      </c>
      <c r="Q2270" s="113">
        <v>39</v>
      </c>
      <c r="R2270" s="113">
        <v>105</v>
      </c>
      <c r="S2270" s="113">
        <v>65</v>
      </c>
      <c r="T2270" s="113">
        <v>62</v>
      </c>
    </row>
    <row r="2271" spans="1:20" x14ac:dyDescent="0.25">
      <c r="A2271" s="115" t="s">
        <v>974</v>
      </c>
      <c r="B2271" s="104" t="s">
        <v>4939</v>
      </c>
      <c r="C2271" s="104">
        <v>13</v>
      </c>
      <c r="D2271" s="115" t="s">
        <v>8685</v>
      </c>
      <c r="E2271" s="31">
        <f t="shared" si="117"/>
        <v>77.333333333333329</v>
      </c>
      <c r="F2271" s="121">
        <f t="shared" si="118"/>
        <v>14.75</v>
      </c>
      <c r="G2271" s="21"/>
      <c r="H2271" s="31"/>
      <c r="I2271" s="121">
        <f t="shared" si="119"/>
        <v>49.8</v>
      </c>
      <c r="J2271" s="21"/>
      <c r="K2271" s="31"/>
      <c r="L2271" s="113">
        <v>4</v>
      </c>
      <c r="M2271" s="113">
        <v>13</v>
      </c>
      <c r="N2271" s="113">
        <v>27</v>
      </c>
      <c r="O2271" s="113">
        <v>15</v>
      </c>
      <c r="P2271" s="113">
        <v>14</v>
      </c>
      <c r="Q2271" s="113">
        <v>3</v>
      </c>
      <c r="R2271" s="113">
        <v>85</v>
      </c>
      <c r="S2271" s="113">
        <v>127</v>
      </c>
      <c r="T2271" s="113">
        <v>20</v>
      </c>
    </row>
    <row r="2272" spans="1:20" x14ac:dyDescent="0.25">
      <c r="A2272" s="115" t="s">
        <v>3650</v>
      </c>
      <c r="B2272" s="104" t="s">
        <v>4924</v>
      </c>
      <c r="C2272" s="104">
        <v>11</v>
      </c>
      <c r="D2272" s="115" t="s">
        <v>8668</v>
      </c>
      <c r="E2272" s="31">
        <f t="shared" ref="E2272:E2335" si="120">SUM(R2272:T2272)/3</f>
        <v>77</v>
      </c>
      <c r="F2272" s="121">
        <f t="shared" ref="F2272:F2335" si="121">SUM(L2272:O2272)/4</f>
        <v>182.75</v>
      </c>
      <c r="G2272" s="21"/>
      <c r="H2272" s="31"/>
      <c r="I2272" s="121">
        <f t="shared" ref="I2272:I2335" si="122">SUM(P2272:T2272)/5</f>
        <v>94.6</v>
      </c>
      <c r="J2272" s="21"/>
      <c r="K2272" s="31"/>
      <c r="L2272" s="113">
        <v>426</v>
      </c>
      <c r="M2272" s="113">
        <v>126</v>
      </c>
      <c r="N2272" s="113">
        <v>5</v>
      </c>
      <c r="O2272" s="113">
        <v>174</v>
      </c>
      <c r="P2272" s="113">
        <v>183</v>
      </c>
      <c r="Q2272" s="113">
        <v>59</v>
      </c>
      <c r="R2272" s="113">
        <v>89</v>
      </c>
      <c r="S2272" s="113">
        <v>71</v>
      </c>
      <c r="T2272" s="113">
        <v>71</v>
      </c>
    </row>
    <row r="2273" spans="1:20" x14ac:dyDescent="0.25">
      <c r="A2273" s="115" t="s">
        <v>2121</v>
      </c>
      <c r="B2273" s="104" t="s">
        <v>4933</v>
      </c>
      <c r="C2273" s="104">
        <v>11</v>
      </c>
      <c r="D2273" s="115" t="s">
        <v>8106</v>
      </c>
      <c r="E2273" s="31">
        <f t="shared" si="120"/>
        <v>77</v>
      </c>
      <c r="F2273" s="121">
        <f t="shared" si="121"/>
        <v>49.25</v>
      </c>
      <c r="G2273" s="21"/>
      <c r="H2273" s="31"/>
      <c r="I2273" s="121">
        <f t="shared" si="122"/>
        <v>53.2</v>
      </c>
      <c r="J2273" s="21"/>
      <c r="K2273" s="31"/>
      <c r="L2273" s="113">
        <v>10</v>
      </c>
      <c r="M2273" s="113">
        <v>1</v>
      </c>
      <c r="N2273" s="113">
        <v>33</v>
      </c>
      <c r="O2273" s="113">
        <v>153</v>
      </c>
      <c r="P2273" s="113">
        <v>13</v>
      </c>
      <c r="Q2273" s="113">
        <v>22</v>
      </c>
      <c r="R2273" s="113">
        <v>64</v>
      </c>
      <c r="S2273" s="113">
        <v>104</v>
      </c>
      <c r="T2273" s="113">
        <v>63</v>
      </c>
    </row>
    <row r="2274" spans="1:20" x14ac:dyDescent="0.25">
      <c r="A2274" s="115" t="s">
        <v>2156</v>
      </c>
      <c r="B2274" s="104" t="s">
        <v>4877</v>
      </c>
      <c r="C2274" s="104">
        <v>2</v>
      </c>
      <c r="D2274" s="115" t="s">
        <v>6467</v>
      </c>
      <c r="E2274" s="31">
        <f t="shared" si="120"/>
        <v>77</v>
      </c>
      <c r="F2274" s="121">
        <f t="shared" si="121"/>
        <v>50.25</v>
      </c>
      <c r="G2274" s="21"/>
      <c r="H2274" s="31"/>
      <c r="I2274" s="121">
        <f t="shared" si="122"/>
        <v>73.2</v>
      </c>
      <c r="J2274" s="21"/>
      <c r="K2274" s="31"/>
      <c r="L2274" s="113">
        <v>26</v>
      </c>
      <c r="M2274" s="113">
        <v>53</v>
      </c>
      <c r="N2274" s="113">
        <v>62</v>
      </c>
      <c r="O2274" s="113">
        <v>60</v>
      </c>
      <c r="P2274" s="113">
        <v>64</v>
      </c>
      <c r="Q2274" s="113">
        <v>71</v>
      </c>
      <c r="R2274" s="113">
        <v>107</v>
      </c>
      <c r="S2274" s="113">
        <v>80</v>
      </c>
      <c r="T2274" s="113">
        <v>44</v>
      </c>
    </row>
    <row r="2275" spans="1:20" x14ac:dyDescent="0.25">
      <c r="A2275" s="115" t="s">
        <v>1798</v>
      </c>
      <c r="B2275" s="104" t="s">
        <v>4886</v>
      </c>
      <c r="C2275" s="104">
        <v>4</v>
      </c>
      <c r="D2275" s="115" t="s">
        <v>9360</v>
      </c>
      <c r="E2275" s="31">
        <f t="shared" si="120"/>
        <v>77</v>
      </c>
      <c r="F2275" s="121">
        <f t="shared" si="121"/>
        <v>29.75</v>
      </c>
      <c r="G2275" s="21"/>
      <c r="H2275" s="31"/>
      <c r="I2275" s="121">
        <f t="shared" si="122"/>
        <v>69.2</v>
      </c>
      <c r="J2275" s="21"/>
      <c r="K2275" s="31"/>
      <c r="L2275" s="113">
        <v>20</v>
      </c>
      <c r="M2275" s="113">
        <v>16</v>
      </c>
      <c r="N2275" s="113">
        <v>31</v>
      </c>
      <c r="O2275" s="113">
        <v>52</v>
      </c>
      <c r="P2275" s="113">
        <v>39</v>
      </c>
      <c r="Q2275" s="113">
        <v>76</v>
      </c>
      <c r="R2275" s="113">
        <v>147</v>
      </c>
      <c r="S2275" s="113">
        <v>51</v>
      </c>
      <c r="T2275" s="113">
        <v>33</v>
      </c>
    </row>
    <row r="2276" spans="1:20" x14ac:dyDescent="0.25">
      <c r="A2276" s="115" t="s">
        <v>1931</v>
      </c>
      <c r="B2276" s="104" t="s">
        <v>4877</v>
      </c>
      <c r="C2276" s="104">
        <v>2</v>
      </c>
      <c r="D2276" s="115" t="s">
        <v>7820</v>
      </c>
      <c r="E2276" s="31">
        <f t="shared" si="120"/>
        <v>77</v>
      </c>
      <c r="F2276" s="121">
        <f t="shared" si="121"/>
        <v>128</v>
      </c>
      <c r="G2276" s="21"/>
      <c r="H2276" s="31"/>
      <c r="I2276" s="121">
        <f t="shared" si="122"/>
        <v>53.6</v>
      </c>
      <c r="J2276" s="21"/>
      <c r="K2276" s="31"/>
      <c r="L2276" s="113">
        <v>497</v>
      </c>
      <c r="M2276" s="113"/>
      <c r="N2276" s="113">
        <v>12</v>
      </c>
      <c r="O2276" s="113">
        <v>3</v>
      </c>
      <c r="P2276" s="113">
        <v>12</v>
      </c>
      <c r="Q2276" s="113">
        <v>25</v>
      </c>
      <c r="R2276" s="113">
        <v>76</v>
      </c>
      <c r="S2276" s="113">
        <v>125</v>
      </c>
      <c r="T2276" s="113">
        <v>30</v>
      </c>
    </row>
    <row r="2277" spans="1:20" x14ac:dyDescent="0.25">
      <c r="A2277" s="115" t="s">
        <v>2559</v>
      </c>
      <c r="B2277" s="104" t="s">
        <v>4914</v>
      </c>
      <c r="C2277" s="104">
        <v>9</v>
      </c>
      <c r="D2277" s="115" t="s">
        <v>9118</v>
      </c>
      <c r="E2277" s="31">
        <f t="shared" si="120"/>
        <v>76.666666666666671</v>
      </c>
      <c r="F2277" s="121">
        <f t="shared" si="121"/>
        <v>50.75</v>
      </c>
      <c r="G2277" s="21"/>
      <c r="H2277" s="31"/>
      <c r="I2277" s="121">
        <f t="shared" si="122"/>
        <v>65.400000000000006</v>
      </c>
      <c r="J2277" s="21"/>
      <c r="K2277" s="31"/>
      <c r="L2277" s="113"/>
      <c r="M2277" s="113">
        <v>120</v>
      </c>
      <c r="N2277" s="113">
        <v>14</v>
      </c>
      <c r="O2277" s="113">
        <v>69</v>
      </c>
      <c r="P2277" s="113">
        <v>10</v>
      </c>
      <c r="Q2277" s="113">
        <v>87</v>
      </c>
      <c r="R2277" s="113">
        <v>43</v>
      </c>
      <c r="S2277" s="113">
        <v>17</v>
      </c>
      <c r="T2277" s="113">
        <v>170</v>
      </c>
    </row>
    <row r="2278" spans="1:20" x14ac:dyDescent="0.25">
      <c r="A2278" s="115" t="s">
        <v>2709</v>
      </c>
      <c r="B2278" s="104" t="s">
        <v>4954</v>
      </c>
      <c r="C2278" s="104">
        <v>16</v>
      </c>
      <c r="D2278" s="115" t="s">
        <v>6339</v>
      </c>
      <c r="E2278" s="31">
        <f t="shared" si="120"/>
        <v>76.666666666666671</v>
      </c>
      <c r="F2278" s="121">
        <f t="shared" si="121"/>
        <v>85</v>
      </c>
      <c r="G2278" s="21"/>
      <c r="H2278" s="31"/>
      <c r="I2278" s="121">
        <f t="shared" si="122"/>
        <v>66</v>
      </c>
      <c r="J2278" s="21"/>
      <c r="K2278" s="31"/>
      <c r="L2278" s="113">
        <v>79</v>
      </c>
      <c r="M2278" s="113">
        <v>66</v>
      </c>
      <c r="N2278" s="113">
        <v>143</v>
      </c>
      <c r="O2278" s="113">
        <v>52</v>
      </c>
      <c r="P2278" s="113">
        <v>41</v>
      </c>
      <c r="Q2278" s="113">
        <v>59</v>
      </c>
      <c r="R2278" s="113">
        <v>70</v>
      </c>
      <c r="S2278" s="113">
        <v>56</v>
      </c>
      <c r="T2278" s="113">
        <v>104</v>
      </c>
    </row>
    <row r="2279" spans="1:20" x14ac:dyDescent="0.25">
      <c r="A2279" s="115" t="s">
        <v>1440</v>
      </c>
      <c r="B2279" s="104" t="s">
        <v>4953</v>
      </c>
      <c r="C2279" s="104">
        <v>16</v>
      </c>
      <c r="D2279" s="115" t="s">
        <v>6324</v>
      </c>
      <c r="E2279" s="31">
        <f t="shared" si="120"/>
        <v>76.333333333333329</v>
      </c>
      <c r="F2279" s="121">
        <f t="shared" si="121"/>
        <v>38</v>
      </c>
      <c r="G2279" s="21"/>
      <c r="H2279" s="31"/>
      <c r="I2279" s="121">
        <f t="shared" si="122"/>
        <v>64.599999999999994</v>
      </c>
      <c r="J2279" s="21"/>
      <c r="K2279" s="31"/>
      <c r="L2279" s="113">
        <v>21</v>
      </c>
      <c r="M2279" s="113">
        <v>27</v>
      </c>
      <c r="N2279" s="113">
        <v>59</v>
      </c>
      <c r="O2279" s="113">
        <v>45</v>
      </c>
      <c r="P2279" s="113">
        <v>55</v>
      </c>
      <c r="Q2279" s="113">
        <v>39</v>
      </c>
      <c r="R2279" s="113">
        <v>69</v>
      </c>
      <c r="S2279" s="113">
        <v>22</v>
      </c>
      <c r="T2279" s="113">
        <v>138</v>
      </c>
    </row>
    <row r="2280" spans="1:20" x14ac:dyDescent="0.25">
      <c r="A2280" s="115" t="s">
        <v>1197</v>
      </c>
      <c r="B2280" s="104" t="s">
        <v>4910</v>
      </c>
      <c r="C2280" s="104">
        <v>7</v>
      </c>
      <c r="D2280" s="115" t="s">
        <v>8410</v>
      </c>
      <c r="E2280" s="31">
        <f t="shared" si="120"/>
        <v>76.333333333333329</v>
      </c>
      <c r="F2280" s="121">
        <f t="shared" si="121"/>
        <v>65</v>
      </c>
      <c r="G2280" s="21"/>
      <c r="H2280" s="31"/>
      <c r="I2280" s="121">
        <f t="shared" si="122"/>
        <v>82.2</v>
      </c>
      <c r="J2280" s="21"/>
      <c r="K2280" s="31"/>
      <c r="L2280" s="113">
        <v>54</v>
      </c>
      <c r="M2280" s="113">
        <v>7</v>
      </c>
      <c r="N2280" s="113">
        <v>171</v>
      </c>
      <c r="O2280" s="113">
        <v>28</v>
      </c>
      <c r="P2280" s="113">
        <v>66</v>
      </c>
      <c r="Q2280" s="113">
        <v>116</v>
      </c>
      <c r="R2280" s="113">
        <v>146</v>
      </c>
      <c r="S2280" s="113">
        <v>76</v>
      </c>
      <c r="T2280" s="113">
        <v>7</v>
      </c>
    </row>
    <row r="2281" spans="1:20" x14ac:dyDescent="0.25">
      <c r="A2281" s="115" t="s">
        <v>4181</v>
      </c>
      <c r="B2281" s="104" t="s">
        <v>4925</v>
      </c>
      <c r="C2281" s="104">
        <v>11</v>
      </c>
      <c r="D2281" s="115" t="s">
        <v>9896</v>
      </c>
      <c r="E2281" s="31">
        <f t="shared" si="120"/>
        <v>76.333333333333329</v>
      </c>
      <c r="F2281" s="121">
        <f t="shared" si="121"/>
        <v>139.75</v>
      </c>
      <c r="G2281" s="21"/>
      <c r="H2281" s="31"/>
      <c r="I2281" s="121">
        <f t="shared" si="122"/>
        <v>91.8</v>
      </c>
      <c r="J2281" s="21"/>
      <c r="K2281" s="31"/>
      <c r="L2281" s="113">
        <v>139</v>
      </c>
      <c r="M2281" s="113">
        <v>224</v>
      </c>
      <c r="N2281" s="113">
        <v>96</v>
      </c>
      <c r="O2281" s="113">
        <v>100</v>
      </c>
      <c r="P2281" s="113">
        <v>110</v>
      </c>
      <c r="Q2281" s="113">
        <v>120</v>
      </c>
      <c r="R2281" s="113">
        <v>229</v>
      </c>
      <c r="S2281" s="113"/>
      <c r="T2281" s="113"/>
    </row>
    <row r="2282" spans="1:20" x14ac:dyDescent="0.25">
      <c r="A2282" s="115" t="s">
        <v>2349</v>
      </c>
      <c r="B2282" s="104" t="s">
        <v>4925</v>
      </c>
      <c r="C2282" s="104">
        <v>11</v>
      </c>
      <c r="D2282" s="115" t="s">
        <v>8296</v>
      </c>
      <c r="E2282" s="31">
        <f t="shared" si="120"/>
        <v>76</v>
      </c>
      <c r="F2282" s="121">
        <f t="shared" si="121"/>
        <v>48</v>
      </c>
      <c r="G2282" s="21"/>
      <c r="H2282" s="31"/>
      <c r="I2282" s="121">
        <f t="shared" si="122"/>
        <v>99.6</v>
      </c>
      <c r="J2282" s="21"/>
      <c r="K2282" s="31"/>
      <c r="L2282" s="113">
        <v>52</v>
      </c>
      <c r="M2282" s="113">
        <v>53</v>
      </c>
      <c r="N2282" s="113">
        <v>45</v>
      </c>
      <c r="O2282" s="113">
        <v>42</v>
      </c>
      <c r="P2282" s="113">
        <v>46</v>
      </c>
      <c r="Q2282" s="113">
        <v>224</v>
      </c>
      <c r="R2282" s="113">
        <v>124</v>
      </c>
      <c r="S2282" s="113">
        <v>47</v>
      </c>
      <c r="T2282" s="113">
        <v>57</v>
      </c>
    </row>
    <row r="2283" spans="1:20" x14ac:dyDescent="0.25">
      <c r="A2283" s="115" t="s">
        <v>2215</v>
      </c>
      <c r="B2283" s="104" t="s">
        <v>4954</v>
      </c>
      <c r="C2283" s="104">
        <v>16</v>
      </c>
      <c r="D2283" s="115" t="s">
        <v>7075</v>
      </c>
      <c r="E2283" s="31">
        <f t="shared" si="120"/>
        <v>75.666666666666671</v>
      </c>
      <c r="F2283" s="121">
        <f t="shared" si="121"/>
        <v>4.75</v>
      </c>
      <c r="G2283" s="21"/>
      <c r="H2283" s="31"/>
      <c r="I2283" s="121">
        <f t="shared" si="122"/>
        <v>61</v>
      </c>
      <c r="J2283" s="21"/>
      <c r="K2283" s="31"/>
      <c r="L2283" s="113"/>
      <c r="M2283" s="113">
        <v>3</v>
      </c>
      <c r="N2283" s="113">
        <v>9</v>
      </c>
      <c r="O2283" s="113">
        <v>7</v>
      </c>
      <c r="P2283" s="113">
        <v>18</v>
      </c>
      <c r="Q2283" s="113">
        <v>60</v>
      </c>
      <c r="R2283" s="113">
        <v>196</v>
      </c>
      <c r="S2283" s="113">
        <v>19</v>
      </c>
      <c r="T2283" s="113">
        <v>12</v>
      </c>
    </row>
    <row r="2284" spans="1:20" x14ac:dyDescent="0.25">
      <c r="A2284" s="115" t="s">
        <v>2858</v>
      </c>
      <c r="B2284" s="104" t="s">
        <v>4953</v>
      </c>
      <c r="C2284" s="104">
        <v>16</v>
      </c>
      <c r="D2284" s="115" t="s">
        <v>5391</v>
      </c>
      <c r="E2284" s="31">
        <f t="shared" si="120"/>
        <v>75.333333333333329</v>
      </c>
      <c r="F2284" s="121">
        <f t="shared" si="121"/>
        <v>35.25</v>
      </c>
      <c r="G2284" s="21"/>
      <c r="H2284" s="31"/>
      <c r="I2284" s="121">
        <f t="shared" si="122"/>
        <v>46</v>
      </c>
      <c r="J2284" s="21"/>
      <c r="K2284" s="31"/>
      <c r="L2284" s="113">
        <v>138</v>
      </c>
      <c r="M2284" s="113">
        <v>1</v>
      </c>
      <c r="N2284" s="113">
        <v>2</v>
      </c>
      <c r="O2284" s="113"/>
      <c r="P2284" s="113">
        <v>3</v>
      </c>
      <c r="Q2284" s="113">
        <v>1</v>
      </c>
      <c r="R2284" s="113">
        <v>18</v>
      </c>
      <c r="S2284" s="113">
        <v>186</v>
      </c>
      <c r="T2284" s="113">
        <v>22</v>
      </c>
    </row>
    <row r="2285" spans="1:20" x14ac:dyDescent="0.25">
      <c r="A2285" s="115" t="s">
        <v>1713</v>
      </c>
      <c r="B2285" s="104" t="s">
        <v>4910</v>
      </c>
      <c r="C2285" s="104">
        <v>7</v>
      </c>
      <c r="D2285" s="115" t="s">
        <v>6241</v>
      </c>
      <c r="E2285" s="31">
        <f t="shared" si="120"/>
        <v>75</v>
      </c>
      <c r="F2285" s="121">
        <f t="shared" si="121"/>
        <v>34.75</v>
      </c>
      <c r="G2285" s="21"/>
      <c r="H2285" s="31"/>
      <c r="I2285" s="121">
        <f t="shared" si="122"/>
        <v>60.8</v>
      </c>
      <c r="J2285" s="21"/>
      <c r="K2285" s="31"/>
      <c r="L2285" s="113">
        <v>15</v>
      </c>
      <c r="M2285" s="113">
        <v>40</v>
      </c>
      <c r="N2285" s="113">
        <v>28</v>
      </c>
      <c r="O2285" s="113">
        <v>56</v>
      </c>
      <c r="P2285" s="113">
        <v>37</v>
      </c>
      <c r="Q2285" s="113">
        <v>42</v>
      </c>
      <c r="R2285" s="113">
        <v>92</v>
      </c>
      <c r="S2285" s="113">
        <v>46</v>
      </c>
      <c r="T2285" s="113">
        <v>87</v>
      </c>
    </row>
    <row r="2286" spans="1:20" x14ac:dyDescent="0.25">
      <c r="A2286" s="115" t="s">
        <v>1005</v>
      </c>
      <c r="B2286" s="104" t="s">
        <v>4938</v>
      </c>
      <c r="C2286" s="104">
        <v>13</v>
      </c>
      <c r="D2286" s="115" t="s">
        <v>8116</v>
      </c>
      <c r="E2286" s="31">
        <f t="shared" si="120"/>
        <v>75</v>
      </c>
      <c r="F2286" s="121">
        <f t="shared" si="121"/>
        <v>30.25</v>
      </c>
      <c r="G2286" s="21"/>
      <c r="H2286" s="31"/>
      <c r="I2286" s="121">
        <f t="shared" si="122"/>
        <v>51.8</v>
      </c>
      <c r="J2286" s="21"/>
      <c r="K2286" s="31"/>
      <c r="L2286" s="113">
        <v>6</v>
      </c>
      <c r="M2286" s="113">
        <v>28</v>
      </c>
      <c r="N2286" s="113">
        <v>52</v>
      </c>
      <c r="O2286" s="113">
        <v>35</v>
      </c>
      <c r="P2286" s="113">
        <v>25</v>
      </c>
      <c r="Q2286" s="113">
        <v>9</v>
      </c>
      <c r="R2286" s="113">
        <v>56</v>
      </c>
      <c r="S2286" s="113">
        <v>98</v>
      </c>
      <c r="T2286" s="113">
        <v>71</v>
      </c>
    </row>
    <row r="2287" spans="1:20" x14ac:dyDescent="0.25">
      <c r="A2287" s="115" t="s">
        <v>2747</v>
      </c>
      <c r="B2287" s="104" t="s">
        <v>4951</v>
      </c>
      <c r="C2287" s="104">
        <v>15</v>
      </c>
      <c r="D2287" s="115" t="s">
        <v>8613</v>
      </c>
      <c r="E2287" s="31">
        <f t="shared" si="120"/>
        <v>75</v>
      </c>
      <c r="F2287" s="121">
        <f t="shared" si="121"/>
        <v>61.75</v>
      </c>
      <c r="G2287" s="21"/>
      <c r="H2287" s="31"/>
      <c r="I2287" s="121">
        <f t="shared" si="122"/>
        <v>61.2</v>
      </c>
      <c r="J2287" s="21"/>
      <c r="K2287" s="31"/>
      <c r="L2287" s="113">
        <v>4</v>
      </c>
      <c r="M2287" s="113">
        <v>42</v>
      </c>
      <c r="N2287" s="113">
        <v>138</v>
      </c>
      <c r="O2287" s="113">
        <v>63</v>
      </c>
      <c r="P2287" s="113">
        <v>37</v>
      </c>
      <c r="Q2287" s="113">
        <v>44</v>
      </c>
      <c r="R2287" s="113">
        <v>130</v>
      </c>
      <c r="S2287" s="113">
        <v>42</v>
      </c>
      <c r="T2287" s="113">
        <v>53</v>
      </c>
    </row>
    <row r="2288" spans="1:20" x14ac:dyDescent="0.25">
      <c r="A2288" s="115" t="s">
        <v>2213</v>
      </c>
      <c r="B2288" s="104" t="s">
        <v>4931</v>
      </c>
      <c r="C2288" s="104">
        <v>11</v>
      </c>
      <c r="D2288" s="115" t="s">
        <v>9271</v>
      </c>
      <c r="E2288" s="31">
        <f t="shared" si="120"/>
        <v>75</v>
      </c>
      <c r="F2288" s="121">
        <f t="shared" si="121"/>
        <v>10.75</v>
      </c>
      <c r="G2288" s="21"/>
      <c r="H2288" s="31"/>
      <c r="I2288" s="121">
        <f t="shared" si="122"/>
        <v>62.6</v>
      </c>
      <c r="J2288" s="21"/>
      <c r="K2288" s="31"/>
      <c r="L2288" s="113">
        <v>4</v>
      </c>
      <c r="M2288" s="113">
        <v>22</v>
      </c>
      <c r="N2288" s="113">
        <v>1</v>
      </c>
      <c r="O2288" s="113">
        <v>16</v>
      </c>
      <c r="P2288" s="113">
        <v>76</v>
      </c>
      <c r="Q2288" s="113">
        <v>12</v>
      </c>
      <c r="R2288" s="113">
        <v>66</v>
      </c>
      <c r="S2288" s="113">
        <v>148</v>
      </c>
      <c r="T2288" s="113">
        <v>11</v>
      </c>
    </row>
    <row r="2289" spans="1:20" x14ac:dyDescent="0.25">
      <c r="A2289" s="115" t="s">
        <v>1790</v>
      </c>
      <c r="B2289" s="104" t="s">
        <v>4897</v>
      </c>
      <c r="C2289" s="104">
        <v>5</v>
      </c>
      <c r="D2289" s="115" t="s">
        <v>6277</v>
      </c>
      <c r="E2289" s="31">
        <f t="shared" si="120"/>
        <v>74.666666666666671</v>
      </c>
      <c r="F2289" s="121">
        <f t="shared" si="121"/>
        <v>38</v>
      </c>
      <c r="G2289" s="21"/>
      <c r="H2289" s="31"/>
      <c r="I2289" s="121">
        <f t="shared" si="122"/>
        <v>59.8</v>
      </c>
      <c r="J2289" s="21"/>
      <c r="K2289" s="31"/>
      <c r="L2289" s="113">
        <v>2</v>
      </c>
      <c r="M2289" s="113"/>
      <c r="N2289" s="113">
        <v>106</v>
      </c>
      <c r="O2289" s="113">
        <v>44</v>
      </c>
      <c r="P2289" s="113">
        <v>56</v>
      </c>
      <c r="Q2289" s="113">
        <v>19</v>
      </c>
      <c r="R2289" s="113">
        <v>58</v>
      </c>
      <c r="S2289" s="113">
        <v>73</v>
      </c>
      <c r="T2289" s="113">
        <v>93</v>
      </c>
    </row>
    <row r="2290" spans="1:20" x14ac:dyDescent="0.25">
      <c r="A2290" s="115" t="s">
        <v>1084</v>
      </c>
      <c r="B2290" s="104" t="s">
        <v>4928</v>
      </c>
      <c r="C2290" s="104">
        <v>11</v>
      </c>
      <c r="D2290" s="115" t="s">
        <v>7569</v>
      </c>
      <c r="E2290" s="31">
        <f t="shared" si="120"/>
        <v>74.666666666666671</v>
      </c>
      <c r="F2290" s="121">
        <f t="shared" si="121"/>
        <v>23.5</v>
      </c>
      <c r="G2290" s="21"/>
      <c r="H2290" s="31"/>
      <c r="I2290" s="121">
        <f t="shared" si="122"/>
        <v>87.6</v>
      </c>
      <c r="J2290" s="21"/>
      <c r="K2290" s="31"/>
      <c r="L2290" s="113">
        <v>11</v>
      </c>
      <c r="M2290" s="113">
        <v>49</v>
      </c>
      <c r="N2290" s="113">
        <v>17</v>
      </c>
      <c r="O2290" s="113">
        <v>17</v>
      </c>
      <c r="P2290" s="113">
        <v>152</v>
      </c>
      <c r="Q2290" s="113">
        <v>62</v>
      </c>
      <c r="R2290" s="113">
        <v>84</v>
      </c>
      <c r="S2290" s="113">
        <v>80</v>
      </c>
      <c r="T2290" s="113">
        <v>60</v>
      </c>
    </row>
    <row r="2291" spans="1:20" x14ac:dyDescent="0.25">
      <c r="A2291" s="115" t="s">
        <v>944</v>
      </c>
      <c r="B2291" s="104" t="s">
        <v>4942</v>
      </c>
      <c r="C2291" s="104">
        <v>15</v>
      </c>
      <c r="D2291" s="115" t="s">
        <v>7471</v>
      </c>
      <c r="E2291" s="31">
        <f t="shared" si="120"/>
        <v>74.666666666666671</v>
      </c>
      <c r="F2291" s="121">
        <f t="shared" si="121"/>
        <v>105.75</v>
      </c>
      <c r="G2291" s="21"/>
      <c r="H2291" s="31"/>
      <c r="I2291" s="121">
        <f t="shared" si="122"/>
        <v>59.4</v>
      </c>
      <c r="J2291" s="21"/>
      <c r="K2291" s="31"/>
      <c r="L2291" s="113"/>
      <c r="M2291" s="113">
        <v>19</v>
      </c>
      <c r="N2291" s="113">
        <v>27</v>
      </c>
      <c r="O2291" s="113">
        <v>377</v>
      </c>
      <c r="P2291" s="113">
        <v>52</v>
      </c>
      <c r="Q2291" s="113">
        <v>21</v>
      </c>
      <c r="R2291" s="113">
        <v>57</v>
      </c>
      <c r="S2291" s="113">
        <v>152</v>
      </c>
      <c r="T2291" s="113">
        <v>15</v>
      </c>
    </row>
    <row r="2292" spans="1:20" x14ac:dyDescent="0.25">
      <c r="A2292" s="115" t="s">
        <v>1253</v>
      </c>
      <c r="B2292" s="104" t="s">
        <v>4881</v>
      </c>
      <c r="C2292" s="104">
        <v>2</v>
      </c>
      <c r="D2292" s="115" t="s">
        <v>6981</v>
      </c>
      <c r="E2292" s="31">
        <f t="shared" si="120"/>
        <v>74.333333333333329</v>
      </c>
      <c r="F2292" s="121">
        <f t="shared" si="121"/>
        <v>16.75</v>
      </c>
      <c r="G2292" s="21"/>
      <c r="H2292" s="31"/>
      <c r="I2292" s="121">
        <f t="shared" si="122"/>
        <v>51.8</v>
      </c>
      <c r="J2292" s="21"/>
      <c r="K2292" s="31"/>
      <c r="L2292" s="113">
        <v>39</v>
      </c>
      <c r="M2292" s="113">
        <v>2</v>
      </c>
      <c r="N2292" s="113">
        <v>23</v>
      </c>
      <c r="O2292" s="113">
        <v>3</v>
      </c>
      <c r="P2292" s="113">
        <v>19</v>
      </c>
      <c r="Q2292" s="113">
        <v>17</v>
      </c>
      <c r="R2292" s="113">
        <v>9</v>
      </c>
      <c r="S2292" s="113">
        <v>21</v>
      </c>
      <c r="T2292" s="113">
        <v>193</v>
      </c>
    </row>
    <row r="2293" spans="1:20" x14ac:dyDescent="0.25">
      <c r="A2293" s="115" t="s">
        <v>2527</v>
      </c>
      <c r="B2293" s="104" t="s">
        <v>4914</v>
      </c>
      <c r="C2293" s="104">
        <v>9</v>
      </c>
      <c r="D2293" s="115" t="s">
        <v>6265</v>
      </c>
      <c r="E2293" s="31">
        <f t="shared" si="120"/>
        <v>74.333333333333329</v>
      </c>
      <c r="F2293" s="121">
        <f t="shared" si="121"/>
        <v>50.75</v>
      </c>
      <c r="G2293" s="21"/>
      <c r="H2293" s="31"/>
      <c r="I2293" s="121">
        <f t="shared" si="122"/>
        <v>59.6</v>
      </c>
      <c r="J2293" s="21"/>
      <c r="K2293" s="31"/>
      <c r="L2293" s="113">
        <v>19</v>
      </c>
      <c r="M2293" s="113">
        <v>138</v>
      </c>
      <c r="N2293" s="113">
        <v>5</v>
      </c>
      <c r="O2293" s="113">
        <v>41</v>
      </c>
      <c r="P2293" s="113">
        <v>26</v>
      </c>
      <c r="Q2293" s="113">
        <v>49</v>
      </c>
      <c r="R2293" s="113">
        <v>17</v>
      </c>
      <c r="S2293" s="113">
        <v>19</v>
      </c>
      <c r="T2293" s="113">
        <v>187</v>
      </c>
    </row>
    <row r="2294" spans="1:20" x14ac:dyDescent="0.25">
      <c r="A2294" s="115" t="s">
        <v>3287</v>
      </c>
      <c r="B2294" s="104" t="s">
        <v>4871</v>
      </c>
      <c r="C2294" s="104">
        <v>1</v>
      </c>
      <c r="D2294" s="115" t="s">
        <v>7801</v>
      </c>
      <c r="E2294" s="31">
        <f t="shared" si="120"/>
        <v>74.333333333333329</v>
      </c>
      <c r="F2294" s="121">
        <f t="shared" si="121"/>
        <v>11</v>
      </c>
      <c r="G2294" s="21"/>
      <c r="H2294" s="31"/>
      <c r="I2294" s="121">
        <f t="shared" si="122"/>
        <v>53.2</v>
      </c>
      <c r="J2294" s="21"/>
      <c r="K2294" s="31"/>
      <c r="L2294" s="113">
        <v>5</v>
      </c>
      <c r="M2294" s="113">
        <v>6</v>
      </c>
      <c r="N2294" s="113">
        <v>16</v>
      </c>
      <c r="O2294" s="113">
        <v>17</v>
      </c>
      <c r="P2294" s="113">
        <v>15</v>
      </c>
      <c r="Q2294" s="113">
        <v>28</v>
      </c>
      <c r="R2294" s="113">
        <v>73</v>
      </c>
      <c r="S2294" s="113">
        <v>52</v>
      </c>
      <c r="T2294" s="113">
        <v>98</v>
      </c>
    </row>
    <row r="2295" spans="1:20" x14ac:dyDescent="0.25">
      <c r="A2295" s="115" t="s">
        <v>2410</v>
      </c>
      <c r="B2295" s="104" t="s">
        <v>4927</v>
      </c>
      <c r="C2295" s="104">
        <v>11</v>
      </c>
      <c r="D2295" s="115" t="s">
        <v>6038</v>
      </c>
      <c r="E2295" s="31">
        <f t="shared" si="120"/>
        <v>74</v>
      </c>
      <c r="F2295" s="121">
        <f t="shared" si="121"/>
        <v>14</v>
      </c>
      <c r="G2295" s="21"/>
      <c r="H2295" s="31"/>
      <c r="I2295" s="121">
        <f t="shared" si="122"/>
        <v>97.4</v>
      </c>
      <c r="J2295" s="21"/>
      <c r="K2295" s="31"/>
      <c r="L2295" s="113">
        <v>26</v>
      </c>
      <c r="M2295" s="113">
        <v>12</v>
      </c>
      <c r="N2295" s="113">
        <v>18</v>
      </c>
      <c r="O2295" s="113"/>
      <c r="P2295" s="113">
        <v>45</v>
      </c>
      <c r="Q2295" s="113">
        <v>220</v>
      </c>
      <c r="R2295" s="113">
        <v>49</v>
      </c>
      <c r="S2295" s="113">
        <v>30</v>
      </c>
      <c r="T2295" s="113">
        <v>143</v>
      </c>
    </row>
    <row r="2296" spans="1:20" x14ac:dyDescent="0.25">
      <c r="A2296" s="115" t="s">
        <v>1416</v>
      </c>
      <c r="B2296" s="104" t="s">
        <v>4953</v>
      </c>
      <c r="C2296" s="104">
        <v>16</v>
      </c>
      <c r="D2296" s="115" t="s">
        <v>7230</v>
      </c>
      <c r="E2296" s="31">
        <f t="shared" si="120"/>
        <v>74</v>
      </c>
      <c r="F2296" s="121">
        <f t="shared" si="121"/>
        <v>92</v>
      </c>
      <c r="G2296" s="21"/>
      <c r="H2296" s="31"/>
      <c r="I2296" s="121">
        <f t="shared" si="122"/>
        <v>52.8</v>
      </c>
      <c r="J2296" s="21"/>
      <c r="K2296" s="31"/>
      <c r="L2296" s="113">
        <v>30</v>
      </c>
      <c r="M2296" s="113">
        <v>34</v>
      </c>
      <c r="N2296" s="113">
        <v>253</v>
      </c>
      <c r="O2296" s="113">
        <v>51</v>
      </c>
      <c r="P2296" s="113">
        <v>15</v>
      </c>
      <c r="Q2296" s="113">
        <v>27</v>
      </c>
      <c r="R2296" s="113">
        <v>38</v>
      </c>
      <c r="S2296" s="113">
        <v>77</v>
      </c>
      <c r="T2296" s="113">
        <v>107</v>
      </c>
    </row>
    <row r="2297" spans="1:20" x14ac:dyDescent="0.25">
      <c r="A2297" s="115" t="s">
        <v>609</v>
      </c>
      <c r="B2297" s="104" t="s">
        <v>4904</v>
      </c>
      <c r="C2297" s="104">
        <v>6</v>
      </c>
      <c r="D2297" s="115" t="s">
        <v>9129</v>
      </c>
      <c r="E2297" s="31">
        <f t="shared" si="120"/>
        <v>74</v>
      </c>
      <c r="F2297" s="121">
        <f t="shared" si="121"/>
        <v>18.25</v>
      </c>
      <c r="G2297" s="21"/>
      <c r="H2297" s="31"/>
      <c r="I2297" s="121">
        <f t="shared" si="122"/>
        <v>99.2</v>
      </c>
      <c r="J2297" s="21"/>
      <c r="K2297" s="31"/>
      <c r="L2297" s="113">
        <v>12</v>
      </c>
      <c r="M2297" s="113">
        <v>21</v>
      </c>
      <c r="N2297" s="113">
        <v>13</v>
      </c>
      <c r="O2297" s="113">
        <v>27</v>
      </c>
      <c r="P2297" s="113">
        <v>18</v>
      </c>
      <c r="Q2297" s="113">
        <v>256</v>
      </c>
      <c r="R2297" s="113">
        <v>65</v>
      </c>
      <c r="S2297" s="113">
        <v>92</v>
      </c>
      <c r="T2297" s="113">
        <v>65</v>
      </c>
    </row>
    <row r="2298" spans="1:20" x14ac:dyDescent="0.25">
      <c r="A2298" s="115" t="s">
        <v>3609</v>
      </c>
      <c r="B2298" s="104" t="s">
        <v>4958</v>
      </c>
      <c r="C2298" s="104">
        <v>17</v>
      </c>
      <c r="D2298" s="115" t="s">
        <v>5212</v>
      </c>
      <c r="E2298" s="31">
        <f t="shared" si="120"/>
        <v>74</v>
      </c>
      <c r="F2298" s="121">
        <f t="shared" si="121"/>
        <v>874</v>
      </c>
      <c r="G2298" s="21"/>
      <c r="H2298" s="31"/>
      <c r="I2298" s="121">
        <f t="shared" si="122"/>
        <v>1449.6</v>
      </c>
      <c r="J2298" s="21"/>
      <c r="K2298" s="31"/>
      <c r="L2298" s="113"/>
      <c r="M2298" s="113"/>
      <c r="N2298" s="113">
        <v>236</v>
      </c>
      <c r="O2298" s="113">
        <v>3260</v>
      </c>
      <c r="P2298" s="113">
        <v>3609</v>
      </c>
      <c r="Q2298" s="113">
        <v>3417</v>
      </c>
      <c r="R2298" s="113"/>
      <c r="S2298" s="113">
        <v>222</v>
      </c>
      <c r="T2298" s="113">
        <v>0</v>
      </c>
    </row>
    <row r="2299" spans="1:20" x14ac:dyDescent="0.25">
      <c r="A2299" s="115" t="s">
        <v>2199</v>
      </c>
      <c r="B2299" s="104" t="s">
        <v>4954</v>
      </c>
      <c r="C2299" s="104">
        <v>16</v>
      </c>
      <c r="D2299" s="115" t="s">
        <v>9194</v>
      </c>
      <c r="E2299" s="31">
        <f t="shared" si="120"/>
        <v>73.666666666666671</v>
      </c>
      <c r="F2299" s="121">
        <f t="shared" si="121"/>
        <v>104.5</v>
      </c>
      <c r="G2299" s="21"/>
      <c r="H2299" s="31"/>
      <c r="I2299" s="121">
        <f t="shared" si="122"/>
        <v>116.6</v>
      </c>
      <c r="J2299" s="21"/>
      <c r="K2299" s="31"/>
      <c r="L2299" s="113">
        <v>2</v>
      </c>
      <c r="M2299" s="113">
        <v>129</v>
      </c>
      <c r="N2299" s="113">
        <v>227</v>
      </c>
      <c r="O2299" s="113">
        <v>60</v>
      </c>
      <c r="P2299" s="113">
        <v>26</v>
      </c>
      <c r="Q2299" s="113">
        <v>336</v>
      </c>
      <c r="R2299" s="113">
        <v>153</v>
      </c>
      <c r="S2299" s="113">
        <v>36</v>
      </c>
      <c r="T2299" s="113">
        <v>32</v>
      </c>
    </row>
    <row r="2300" spans="1:20" x14ac:dyDescent="0.25">
      <c r="A2300" s="115" t="s">
        <v>4646</v>
      </c>
      <c r="B2300" s="104" t="s">
        <v>4922</v>
      </c>
      <c r="C2300" s="104">
        <v>11</v>
      </c>
      <c r="D2300" s="115" t="s">
        <v>8578</v>
      </c>
      <c r="E2300" s="31">
        <f t="shared" si="120"/>
        <v>73.333333333333329</v>
      </c>
      <c r="F2300" s="121">
        <f t="shared" si="121"/>
        <v>0</v>
      </c>
      <c r="G2300" s="21"/>
      <c r="H2300" s="31"/>
      <c r="I2300" s="121">
        <f t="shared" si="122"/>
        <v>44.2</v>
      </c>
      <c r="J2300" s="21"/>
      <c r="K2300" s="31"/>
      <c r="L2300" s="113"/>
      <c r="M2300" s="113"/>
      <c r="N2300" s="113"/>
      <c r="O2300" s="113"/>
      <c r="P2300" s="113">
        <v>1</v>
      </c>
      <c r="Q2300" s="113"/>
      <c r="R2300" s="113"/>
      <c r="S2300" s="113"/>
      <c r="T2300" s="113">
        <v>220</v>
      </c>
    </row>
    <row r="2301" spans="1:20" x14ac:dyDescent="0.25">
      <c r="A2301" s="115" t="s">
        <v>1622</v>
      </c>
      <c r="B2301" s="104" t="s">
        <v>4954</v>
      </c>
      <c r="C2301" s="104">
        <v>16</v>
      </c>
      <c r="D2301" s="115" t="s">
        <v>8451</v>
      </c>
      <c r="E2301" s="31">
        <f t="shared" si="120"/>
        <v>73.333333333333329</v>
      </c>
      <c r="F2301" s="121">
        <f t="shared" si="121"/>
        <v>24.75</v>
      </c>
      <c r="G2301" s="21"/>
      <c r="H2301" s="31"/>
      <c r="I2301" s="121">
        <f t="shared" si="122"/>
        <v>68.599999999999994</v>
      </c>
      <c r="J2301" s="21"/>
      <c r="K2301" s="31"/>
      <c r="L2301" s="113">
        <v>16</v>
      </c>
      <c r="M2301" s="113">
        <v>11</v>
      </c>
      <c r="N2301" s="113">
        <v>22</v>
      </c>
      <c r="O2301" s="113">
        <v>50</v>
      </c>
      <c r="P2301" s="113">
        <v>45</v>
      </c>
      <c r="Q2301" s="113">
        <v>78</v>
      </c>
      <c r="R2301" s="113">
        <v>94</v>
      </c>
      <c r="S2301" s="113">
        <v>69</v>
      </c>
      <c r="T2301" s="113">
        <v>57</v>
      </c>
    </row>
    <row r="2302" spans="1:20" x14ac:dyDescent="0.25">
      <c r="A2302" s="115" t="s">
        <v>2424</v>
      </c>
      <c r="B2302" s="104" t="s">
        <v>4904</v>
      </c>
      <c r="C2302" s="104">
        <v>6</v>
      </c>
      <c r="D2302" s="115" t="s">
        <v>6032</v>
      </c>
      <c r="E2302" s="31">
        <f t="shared" si="120"/>
        <v>73</v>
      </c>
      <c r="F2302" s="121">
        <f t="shared" si="121"/>
        <v>25</v>
      </c>
      <c r="G2302" s="21"/>
      <c r="H2302" s="31"/>
      <c r="I2302" s="121">
        <f t="shared" si="122"/>
        <v>46</v>
      </c>
      <c r="J2302" s="21"/>
      <c r="K2302" s="31"/>
      <c r="L2302" s="113">
        <v>24</v>
      </c>
      <c r="M2302" s="113">
        <v>5</v>
      </c>
      <c r="N2302" s="113"/>
      <c r="O2302" s="113">
        <v>71</v>
      </c>
      <c r="P2302" s="113">
        <v>4</v>
      </c>
      <c r="Q2302" s="113">
        <v>7</v>
      </c>
      <c r="R2302" s="113">
        <v>172</v>
      </c>
      <c r="S2302" s="113">
        <v>7</v>
      </c>
      <c r="T2302" s="113">
        <v>40</v>
      </c>
    </row>
    <row r="2303" spans="1:20" x14ac:dyDescent="0.25">
      <c r="A2303" s="115" t="s">
        <v>2547</v>
      </c>
      <c r="B2303" s="104" t="s">
        <v>4951</v>
      </c>
      <c r="C2303" s="104">
        <v>15</v>
      </c>
      <c r="D2303" s="115" t="s">
        <v>7229</v>
      </c>
      <c r="E2303" s="31">
        <f t="shared" si="120"/>
        <v>72.666666666666671</v>
      </c>
      <c r="F2303" s="121">
        <f t="shared" si="121"/>
        <v>24.5</v>
      </c>
      <c r="G2303" s="21"/>
      <c r="H2303" s="31"/>
      <c r="I2303" s="121">
        <f t="shared" si="122"/>
        <v>62</v>
      </c>
      <c r="J2303" s="21"/>
      <c r="K2303" s="31"/>
      <c r="L2303" s="113">
        <v>33</v>
      </c>
      <c r="M2303" s="113">
        <v>32</v>
      </c>
      <c r="N2303" s="113">
        <v>11</v>
      </c>
      <c r="O2303" s="113">
        <v>22</v>
      </c>
      <c r="P2303" s="113">
        <v>42</v>
      </c>
      <c r="Q2303" s="113">
        <v>50</v>
      </c>
      <c r="R2303" s="113">
        <v>67</v>
      </c>
      <c r="S2303" s="113">
        <v>88</v>
      </c>
      <c r="T2303" s="113">
        <v>63</v>
      </c>
    </row>
    <row r="2304" spans="1:20" x14ac:dyDescent="0.25">
      <c r="A2304" s="115" t="s">
        <v>7157</v>
      </c>
      <c r="B2304" s="104" t="s">
        <v>4938</v>
      </c>
      <c r="C2304" s="104">
        <v>13</v>
      </c>
      <c r="D2304" s="115" t="s">
        <v>7158</v>
      </c>
      <c r="E2304" s="31">
        <f t="shared" si="120"/>
        <v>72.666666666666671</v>
      </c>
      <c r="F2304" s="121">
        <f t="shared" si="121"/>
        <v>7.25</v>
      </c>
      <c r="G2304" s="21"/>
      <c r="H2304" s="31"/>
      <c r="I2304" s="121">
        <f t="shared" si="122"/>
        <v>58.2</v>
      </c>
      <c r="J2304" s="21"/>
      <c r="K2304" s="31"/>
      <c r="L2304" s="113"/>
      <c r="M2304" s="113"/>
      <c r="N2304" s="113">
        <v>2</v>
      </c>
      <c r="O2304" s="113">
        <v>27</v>
      </c>
      <c r="P2304" s="113">
        <v>5</v>
      </c>
      <c r="Q2304" s="113">
        <v>68</v>
      </c>
      <c r="R2304" s="113">
        <v>88</v>
      </c>
      <c r="S2304" s="113">
        <v>97</v>
      </c>
      <c r="T2304" s="113">
        <v>33</v>
      </c>
    </row>
    <row r="2305" spans="1:20" x14ac:dyDescent="0.25">
      <c r="A2305" s="115" t="s">
        <v>2818</v>
      </c>
      <c r="B2305" s="104" t="s">
        <v>4912</v>
      </c>
      <c r="C2305" s="104">
        <v>8</v>
      </c>
      <c r="D2305" s="115" t="s">
        <v>8155</v>
      </c>
      <c r="E2305" s="31">
        <f t="shared" si="120"/>
        <v>72.333333333333329</v>
      </c>
      <c r="F2305" s="121">
        <f t="shared" si="121"/>
        <v>7.5</v>
      </c>
      <c r="G2305" s="21"/>
      <c r="H2305" s="31"/>
      <c r="I2305" s="121">
        <f t="shared" si="122"/>
        <v>45.2</v>
      </c>
      <c r="J2305" s="21"/>
      <c r="K2305" s="31"/>
      <c r="L2305" s="113">
        <v>5</v>
      </c>
      <c r="M2305" s="113">
        <v>10</v>
      </c>
      <c r="N2305" s="113">
        <v>5</v>
      </c>
      <c r="O2305" s="113">
        <v>10</v>
      </c>
      <c r="P2305" s="113"/>
      <c r="Q2305" s="113">
        <v>9</v>
      </c>
      <c r="R2305" s="113">
        <v>58</v>
      </c>
      <c r="S2305" s="113">
        <v>11</v>
      </c>
      <c r="T2305" s="113">
        <v>148</v>
      </c>
    </row>
    <row r="2306" spans="1:20" x14ac:dyDescent="0.25">
      <c r="A2306" s="115" t="s">
        <v>1759</v>
      </c>
      <c r="B2306" s="104" t="s">
        <v>4940</v>
      </c>
      <c r="C2306" s="104">
        <v>13</v>
      </c>
      <c r="D2306" s="115" t="s">
        <v>5619</v>
      </c>
      <c r="E2306" s="31">
        <f t="shared" si="120"/>
        <v>72.333333333333329</v>
      </c>
      <c r="F2306" s="121">
        <f t="shared" si="121"/>
        <v>134</v>
      </c>
      <c r="G2306" s="21"/>
      <c r="H2306" s="31"/>
      <c r="I2306" s="121">
        <f t="shared" si="122"/>
        <v>61.2</v>
      </c>
      <c r="J2306" s="21"/>
      <c r="K2306" s="31"/>
      <c r="L2306" s="113">
        <v>9</v>
      </c>
      <c r="M2306" s="113">
        <v>4</v>
      </c>
      <c r="N2306" s="113">
        <v>426</v>
      </c>
      <c r="O2306" s="113">
        <v>97</v>
      </c>
      <c r="P2306" s="113">
        <v>57</v>
      </c>
      <c r="Q2306" s="113">
        <v>32</v>
      </c>
      <c r="R2306" s="113">
        <v>131</v>
      </c>
      <c r="S2306" s="113">
        <v>60</v>
      </c>
      <c r="T2306" s="113">
        <v>26</v>
      </c>
    </row>
    <row r="2307" spans="1:20" x14ac:dyDescent="0.25">
      <c r="A2307" s="115" t="s">
        <v>3807</v>
      </c>
      <c r="B2307" s="104" t="s">
        <v>4953</v>
      </c>
      <c r="C2307" s="104">
        <v>16</v>
      </c>
      <c r="D2307" s="115" t="s">
        <v>7889</v>
      </c>
      <c r="E2307" s="31">
        <f t="shared" si="120"/>
        <v>72.333333333333329</v>
      </c>
      <c r="F2307" s="121">
        <f t="shared" si="121"/>
        <v>87</v>
      </c>
      <c r="G2307" s="21"/>
      <c r="H2307" s="31"/>
      <c r="I2307" s="121">
        <f t="shared" si="122"/>
        <v>52</v>
      </c>
      <c r="J2307" s="21"/>
      <c r="K2307" s="31"/>
      <c r="L2307" s="113">
        <v>1</v>
      </c>
      <c r="M2307" s="113">
        <v>71</v>
      </c>
      <c r="N2307" s="113">
        <v>15</v>
      </c>
      <c r="O2307" s="113">
        <v>261</v>
      </c>
      <c r="P2307" s="113">
        <v>12</v>
      </c>
      <c r="Q2307" s="113">
        <v>31</v>
      </c>
      <c r="R2307" s="113">
        <v>7</v>
      </c>
      <c r="S2307" s="113">
        <v>209</v>
      </c>
      <c r="T2307" s="113">
        <v>1</v>
      </c>
    </row>
    <row r="2308" spans="1:20" x14ac:dyDescent="0.25">
      <c r="A2308" s="115" t="s">
        <v>4127</v>
      </c>
      <c r="B2308" s="104" t="s">
        <v>4914</v>
      </c>
      <c r="C2308" s="104">
        <v>9</v>
      </c>
      <c r="D2308" s="115" t="s">
        <v>10288</v>
      </c>
      <c r="E2308" s="31">
        <f t="shared" si="120"/>
        <v>72.333333333333329</v>
      </c>
      <c r="F2308" s="121">
        <f t="shared" si="121"/>
        <v>2.5</v>
      </c>
      <c r="G2308" s="21"/>
      <c r="H2308" s="31"/>
      <c r="I2308" s="121">
        <f t="shared" si="122"/>
        <v>43.4</v>
      </c>
      <c r="J2308" s="21"/>
      <c r="K2308" s="31"/>
      <c r="L2308" s="113"/>
      <c r="M2308" s="113"/>
      <c r="N2308" s="113"/>
      <c r="O2308" s="113">
        <v>10</v>
      </c>
      <c r="P2308" s="113"/>
      <c r="Q2308" s="113"/>
      <c r="R2308" s="113">
        <v>174</v>
      </c>
      <c r="S2308" s="113">
        <v>43</v>
      </c>
      <c r="T2308" s="113"/>
    </row>
    <row r="2309" spans="1:20" x14ac:dyDescent="0.25">
      <c r="A2309" s="115" t="s">
        <v>4545</v>
      </c>
      <c r="B2309" s="104" t="s">
        <v>4882</v>
      </c>
      <c r="C2309" s="104">
        <v>2</v>
      </c>
      <c r="D2309" s="115" t="s">
        <v>9097</v>
      </c>
      <c r="E2309" s="31">
        <f t="shared" si="120"/>
        <v>72</v>
      </c>
      <c r="F2309" s="121">
        <f t="shared" si="121"/>
        <v>0</v>
      </c>
      <c r="G2309" s="21"/>
      <c r="H2309" s="31"/>
      <c r="I2309" s="121">
        <f t="shared" si="122"/>
        <v>43.2</v>
      </c>
      <c r="J2309" s="21"/>
      <c r="K2309" s="31"/>
      <c r="L2309" s="113"/>
      <c r="M2309" s="113"/>
      <c r="N2309" s="113"/>
      <c r="O2309" s="113"/>
      <c r="P2309" s="113"/>
      <c r="Q2309" s="113"/>
      <c r="R2309" s="113"/>
      <c r="S2309" s="113"/>
      <c r="T2309" s="113">
        <v>216</v>
      </c>
    </row>
    <row r="2310" spans="1:20" x14ac:dyDescent="0.25">
      <c r="A2310" s="115" t="s">
        <v>1389</v>
      </c>
      <c r="B2310" s="104" t="s">
        <v>4891</v>
      </c>
      <c r="C2310" s="104">
        <v>4</v>
      </c>
      <c r="D2310" s="115" t="s">
        <v>5896</v>
      </c>
      <c r="E2310" s="31">
        <f t="shared" si="120"/>
        <v>72</v>
      </c>
      <c r="F2310" s="121">
        <f t="shared" si="121"/>
        <v>253.75</v>
      </c>
      <c r="G2310" s="21"/>
      <c r="H2310" s="31"/>
      <c r="I2310" s="121">
        <f t="shared" si="122"/>
        <v>104.8</v>
      </c>
      <c r="J2310" s="21"/>
      <c r="K2310" s="31"/>
      <c r="L2310" s="113">
        <v>618</v>
      </c>
      <c r="M2310" s="113">
        <v>59</v>
      </c>
      <c r="N2310" s="113">
        <v>141</v>
      </c>
      <c r="O2310" s="113">
        <v>197</v>
      </c>
      <c r="P2310" s="113">
        <v>155</v>
      </c>
      <c r="Q2310" s="113">
        <v>153</v>
      </c>
      <c r="R2310" s="113">
        <v>72</v>
      </c>
      <c r="S2310" s="113">
        <v>46</v>
      </c>
      <c r="T2310" s="113">
        <v>98</v>
      </c>
    </row>
    <row r="2311" spans="1:20" x14ac:dyDescent="0.25">
      <c r="A2311" s="115" t="s">
        <v>1348</v>
      </c>
      <c r="B2311" s="104" t="s">
        <v>4890</v>
      </c>
      <c r="C2311" s="104">
        <v>4</v>
      </c>
      <c r="D2311" s="115" t="s">
        <v>8205</v>
      </c>
      <c r="E2311" s="31">
        <f t="shared" si="120"/>
        <v>72</v>
      </c>
      <c r="F2311" s="121">
        <f t="shared" si="121"/>
        <v>64.75</v>
      </c>
      <c r="G2311" s="21"/>
      <c r="H2311" s="31"/>
      <c r="I2311" s="121">
        <f t="shared" si="122"/>
        <v>63.6</v>
      </c>
      <c r="J2311" s="21"/>
      <c r="K2311" s="31"/>
      <c r="L2311" s="113">
        <v>1</v>
      </c>
      <c r="M2311" s="113">
        <v>29</v>
      </c>
      <c r="N2311" s="113">
        <v>204</v>
      </c>
      <c r="O2311" s="113">
        <v>25</v>
      </c>
      <c r="P2311" s="113">
        <v>54</v>
      </c>
      <c r="Q2311" s="113">
        <v>48</v>
      </c>
      <c r="R2311" s="113">
        <v>34</v>
      </c>
      <c r="S2311" s="113">
        <v>125</v>
      </c>
      <c r="T2311" s="113">
        <v>57</v>
      </c>
    </row>
    <row r="2312" spans="1:20" x14ac:dyDescent="0.25">
      <c r="A2312" s="115" t="s">
        <v>1878</v>
      </c>
      <c r="B2312" s="104" t="s">
        <v>4933</v>
      </c>
      <c r="C2312" s="104">
        <v>11</v>
      </c>
      <c r="D2312" s="115" t="s">
        <v>5661</v>
      </c>
      <c r="E2312" s="31">
        <f t="shared" si="120"/>
        <v>72</v>
      </c>
      <c r="F2312" s="121">
        <f t="shared" si="121"/>
        <v>908.75</v>
      </c>
      <c r="G2312" s="21"/>
      <c r="H2312" s="31"/>
      <c r="I2312" s="121">
        <f t="shared" si="122"/>
        <v>143.6</v>
      </c>
      <c r="J2312" s="21"/>
      <c r="K2312" s="31"/>
      <c r="L2312" s="113">
        <v>718</v>
      </c>
      <c r="M2312" s="113">
        <v>830</v>
      </c>
      <c r="N2312" s="113">
        <v>1224</v>
      </c>
      <c r="O2312" s="113">
        <v>863</v>
      </c>
      <c r="P2312" s="113">
        <v>259</v>
      </c>
      <c r="Q2312" s="113">
        <v>243</v>
      </c>
      <c r="R2312" s="113">
        <v>105</v>
      </c>
      <c r="S2312" s="113">
        <v>55</v>
      </c>
      <c r="T2312" s="113">
        <v>56</v>
      </c>
    </row>
    <row r="2313" spans="1:20" x14ac:dyDescent="0.25">
      <c r="A2313" s="115" t="s">
        <v>2981</v>
      </c>
      <c r="B2313" s="104" t="s">
        <v>4953</v>
      </c>
      <c r="C2313" s="104">
        <v>16</v>
      </c>
      <c r="D2313" s="115" t="s">
        <v>7928</v>
      </c>
      <c r="E2313" s="31">
        <f t="shared" si="120"/>
        <v>71.666666666666671</v>
      </c>
      <c r="F2313" s="121">
        <f t="shared" si="121"/>
        <v>45</v>
      </c>
      <c r="G2313" s="21"/>
      <c r="H2313" s="31"/>
      <c r="I2313" s="121">
        <f t="shared" si="122"/>
        <v>50.6</v>
      </c>
      <c r="J2313" s="21"/>
      <c r="K2313" s="31"/>
      <c r="L2313" s="113">
        <v>82</v>
      </c>
      <c r="M2313" s="113">
        <v>96</v>
      </c>
      <c r="N2313" s="113">
        <v>2</v>
      </c>
      <c r="O2313" s="113"/>
      <c r="P2313" s="113">
        <v>25</v>
      </c>
      <c r="Q2313" s="113">
        <v>13</v>
      </c>
      <c r="R2313" s="113">
        <v>44</v>
      </c>
      <c r="S2313" s="113">
        <v>21</v>
      </c>
      <c r="T2313" s="113">
        <v>150</v>
      </c>
    </row>
    <row r="2314" spans="1:20" x14ac:dyDescent="0.25">
      <c r="A2314" s="115" t="s">
        <v>1841</v>
      </c>
      <c r="B2314" s="104" t="s">
        <v>4956</v>
      </c>
      <c r="C2314" s="104">
        <v>17</v>
      </c>
      <c r="D2314" s="115" t="s">
        <v>6182</v>
      </c>
      <c r="E2314" s="31">
        <f t="shared" si="120"/>
        <v>71.666666666666671</v>
      </c>
      <c r="F2314" s="121">
        <f t="shared" si="121"/>
        <v>96.75</v>
      </c>
      <c r="G2314" s="21"/>
      <c r="H2314" s="31"/>
      <c r="I2314" s="121">
        <f t="shared" si="122"/>
        <v>71.2</v>
      </c>
      <c r="J2314" s="21"/>
      <c r="K2314" s="31"/>
      <c r="L2314" s="113">
        <v>141</v>
      </c>
      <c r="M2314" s="113">
        <v>38</v>
      </c>
      <c r="N2314" s="113">
        <v>137</v>
      </c>
      <c r="O2314" s="113">
        <v>71</v>
      </c>
      <c r="P2314" s="113">
        <v>29</v>
      </c>
      <c r="Q2314" s="113">
        <v>112</v>
      </c>
      <c r="R2314" s="113">
        <v>17</v>
      </c>
      <c r="S2314" s="113">
        <v>117</v>
      </c>
      <c r="T2314" s="113">
        <v>81</v>
      </c>
    </row>
    <row r="2315" spans="1:20" x14ac:dyDescent="0.25">
      <c r="A2315" s="115" t="s">
        <v>1532</v>
      </c>
      <c r="B2315" s="104" t="s">
        <v>4953</v>
      </c>
      <c r="C2315" s="104">
        <v>16</v>
      </c>
      <c r="D2315" s="115" t="s">
        <v>5782</v>
      </c>
      <c r="E2315" s="31">
        <f t="shared" si="120"/>
        <v>71.666666666666671</v>
      </c>
      <c r="F2315" s="121">
        <f t="shared" si="121"/>
        <v>20.75</v>
      </c>
      <c r="G2315" s="21"/>
      <c r="H2315" s="31"/>
      <c r="I2315" s="121">
        <f t="shared" si="122"/>
        <v>44.2</v>
      </c>
      <c r="J2315" s="21"/>
      <c r="K2315" s="31"/>
      <c r="L2315" s="113">
        <v>1</v>
      </c>
      <c r="M2315" s="113">
        <v>1</v>
      </c>
      <c r="N2315" s="113">
        <v>42</v>
      </c>
      <c r="O2315" s="113">
        <v>39</v>
      </c>
      <c r="P2315" s="113">
        <v>2</v>
      </c>
      <c r="Q2315" s="113">
        <v>4</v>
      </c>
      <c r="R2315" s="113">
        <v>74</v>
      </c>
      <c r="S2315" s="113">
        <v>112</v>
      </c>
      <c r="T2315" s="113">
        <v>29</v>
      </c>
    </row>
    <row r="2316" spans="1:20" x14ac:dyDescent="0.25">
      <c r="A2316" s="115" t="s">
        <v>7</v>
      </c>
      <c r="B2316" s="104" t="s">
        <v>4942</v>
      </c>
      <c r="C2316" s="104">
        <v>15</v>
      </c>
      <c r="D2316" s="115" t="s">
        <v>6602</v>
      </c>
      <c r="E2316" s="31">
        <f t="shared" si="120"/>
        <v>71.666666666666671</v>
      </c>
      <c r="F2316" s="121">
        <f t="shared" si="121"/>
        <v>2.25</v>
      </c>
      <c r="G2316" s="21"/>
      <c r="H2316" s="31"/>
      <c r="I2316" s="121">
        <f t="shared" si="122"/>
        <v>43.2</v>
      </c>
      <c r="J2316" s="21"/>
      <c r="K2316" s="31"/>
      <c r="L2316" s="113"/>
      <c r="M2316" s="113"/>
      <c r="N2316" s="113"/>
      <c r="O2316" s="113">
        <v>9</v>
      </c>
      <c r="P2316" s="113">
        <v>1</v>
      </c>
      <c r="Q2316" s="113"/>
      <c r="R2316" s="113"/>
      <c r="S2316" s="113">
        <v>197</v>
      </c>
      <c r="T2316" s="113">
        <v>18</v>
      </c>
    </row>
    <row r="2317" spans="1:20" x14ac:dyDescent="0.25">
      <c r="A2317" s="115" t="s">
        <v>2863</v>
      </c>
      <c r="B2317" s="104" t="s">
        <v>4954</v>
      </c>
      <c r="C2317" s="104">
        <v>16</v>
      </c>
      <c r="D2317" s="115" t="s">
        <v>8263</v>
      </c>
      <c r="E2317" s="31">
        <f t="shared" si="120"/>
        <v>71.333333333333329</v>
      </c>
      <c r="F2317" s="121">
        <f t="shared" si="121"/>
        <v>41.5</v>
      </c>
      <c r="G2317" s="21"/>
      <c r="H2317" s="31"/>
      <c r="I2317" s="121">
        <f t="shared" si="122"/>
        <v>44.6</v>
      </c>
      <c r="J2317" s="21"/>
      <c r="K2317" s="31"/>
      <c r="L2317" s="113">
        <v>60</v>
      </c>
      <c r="M2317" s="113">
        <v>45</v>
      </c>
      <c r="N2317" s="113">
        <v>13</v>
      </c>
      <c r="O2317" s="113">
        <v>48</v>
      </c>
      <c r="P2317" s="113">
        <v>4</v>
      </c>
      <c r="Q2317" s="113">
        <v>5</v>
      </c>
      <c r="R2317" s="113">
        <v>11</v>
      </c>
      <c r="S2317" s="113">
        <v>109</v>
      </c>
      <c r="T2317" s="113">
        <v>94</v>
      </c>
    </row>
    <row r="2318" spans="1:20" x14ac:dyDescent="0.25">
      <c r="A2318" s="115" t="s">
        <v>1427</v>
      </c>
      <c r="B2318" s="104" t="s">
        <v>4899</v>
      </c>
      <c r="C2318" s="104">
        <v>6</v>
      </c>
      <c r="D2318" s="115" t="s">
        <v>9338</v>
      </c>
      <c r="E2318" s="31">
        <f t="shared" si="120"/>
        <v>71.333333333333329</v>
      </c>
      <c r="F2318" s="121">
        <f t="shared" si="121"/>
        <v>28</v>
      </c>
      <c r="G2318" s="21"/>
      <c r="H2318" s="31"/>
      <c r="I2318" s="121">
        <f t="shared" si="122"/>
        <v>79.599999999999994</v>
      </c>
      <c r="J2318" s="21"/>
      <c r="K2318" s="31"/>
      <c r="L2318" s="113">
        <v>34</v>
      </c>
      <c r="M2318" s="113">
        <v>3</v>
      </c>
      <c r="N2318" s="113">
        <v>25</v>
      </c>
      <c r="O2318" s="113">
        <v>50</v>
      </c>
      <c r="P2318" s="113">
        <v>145</v>
      </c>
      <c r="Q2318" s="113">
        <v>39</v>
      </c>
      <c r="R2318" s="113">
        <v>123</v>
      </c>
      <c r="S2318" s="113">
        <v>68</v>
      </c>
      <c r="T2318" s="113">
        <v>23</v>
      </c>
    </row>
    <row r="2319" spans="1:20" x14ac:dyDescent="0.25">
      <c r="A2319" s="115" t="s">
        <v>1355</v>
      </c>
      <c r="B2319" s="104" t="s">
        <v>4908</v>
      </c>
      <c r="C2319" s="104">
        <v>6</v>
      </c>
      <c r="D2319" s="115" t="s">
        <v>7053</v>
      </c>
      <c r="E2319" s="31">
        <f t="shared" si="120"/>
        <v>71</v>
      </c>
      <c r="F2319" s="121">
        <f t="shared" si="121"/>
        <v>27.75</v>
      </c>
      <c r="G2319" s="21"/>
      <c r="H2319" s="31"/>
      <c r="I2319" s="121">
        <f t="shared" si="122"/>
        <v>71</v>
      </c>
      <c r="J2319" s="21"/>
      <c r="K2319" s="31"/>
      <c r="L2319" s="113">
        <v>25</v>
      </c>
      <c r="M2319" s="113">
        <v>5</v>
      </c>
      <c r="N2319" s="113">
        <v>15</v>
      </c>
      <c r="O2319" s="113">
        <v>66</v>
      </c>
      <c r="P2319" s="113">
        <v>115</v>
      </c>
      <c r="Q2319" s="113">
        <v>27</v>
      </c>
      <c r="R2319" s="113">
        <v>29</v>
      </c>
      <c r="S2319" s="113">
        <v>24</v>
      </c>
      <c r="T2319" s="113">
        <v>160</v>
      </c>
    </row>
    <row r="2320" spans="1:20" x14ac:dyDescent="0.25">
      <c r="A2320" s="115" t="s">
        <v>1917</v>
      </c>
      <c r="B2320" s="104" t="s">
        <v>4935</v>
      </c>
      <c r="C2320" s="104">
        <v>12</v>
      </c>
      <c r="D2320" s="115" t="s">
        <v>8677</v>
      </c>
      <c r="E2320" s="31">
        <f t="shared" si="120"/>
        <v>71</v>
      </c>
      <c r="F2320" s="121">
        <f t="shared" si="121"/>
        <v>50.75</v>
      </c>
      <c r="G2320" s="21"/>
      <c r="H2320" s="31"/>
      <c r="I2320" s="121">
        <f t="shared" si="122"/>
        <v>57.8</v>
      </c>
      <c r="J2320" s="21"/>
      <c r="K2320" s="31"/>
      <c r="L2320" s="113">
        <v>12</v>
      </c>
      <c r="M2320" s="113">
        <v>159</v>
      </c>
      <c r="N2320" s="113">
        <v>16</v>
      </c>
      <c r="O2320" s="113">
        <v>16</v>
      </c>
      <c r="P2320" s="113">
        <v>66</v>
      </c>
      <c r="Q2320" s="113">
        <v>10</v>
      </c>
      <c r="R2320" s="113">
        <v>87</v>
      </c>
      <c r="S2320" s="113">
        <v>80</v>
      </c>
      <c r="T2320" s="113">
        <v>46</v>
      </c>
    </row>
    <row r="2321" spans="1:20" x14ac:dyDescent="0.25">
      <c r="A2321" s="115" t="s">
        <v>2825</v>
      </c>
      <c r="B2321" s="104" t="s">
        <v>4953</v>
      </c>
      <c r="C2321" s="104">
        <v>16</v>
      </c>
      <c r="D2321" s="115" t="s">
        <v>6716</v>
      </c>
      <c r="E2321" s="31">
        <f t="shared" si="120"/>
        <v>70.666666666666671</v>
      </c>
      <c r="F2321" s="121">
        <f t="shared" si="121"/>
        <v>0</v>
      </c>
      <c r="G2321" s="21"/>
      <c r="H2321" s="31"/>
      <c r="I2321" s="121">
        <f t="shared" si="122"/>
        <v>44</v>
      </c>
      <c r="J2321" s="21"/>
      <c r="K2321" s="31"/>
      <c r="L2321" s="113"/>
      <c r="M2321" s="113"/>
      <c r="N2321" s="113"/>
      <c r="O2321" s="113"/>
      <c r="P2321" s="113">
        <v>1</v>
      </c>
      <c r="Q2321" s="113">
        <v>7</v>
      </c>
      <c r="R2321" s="113">
        <v>15</v>
      </c>
      <c r="S2321" s="113">
        <v>5</v>
      </c>
      <c r="T2321" s="113">
        <v>192</v>
      </c>
    </row>
    <row r="2322" spans="1:20" x14ac:dyDescent="0.25">
      <c r="A2322" s="115" t="s">
        <v>1897</v>
      </c>
      <c r="B2322" s="104" t="s">
        <v>4943</v>
      </c>
      <c r="C2322" s="104">
        <v>15</v>
      </c>
      <c r="D2322" s="115" t="s">
        <v>8281</v>
      </c>
      <c r="E2322" s="31">
        <f t="shared" si="120"/>
        <v>70.666666666666671</v>
      </c>
      <c r="F2322" s="121">
        <f t="shared" si="121"/>
        <v>12.5</v>
      </c>
      <c r="G2322" s="21"/>
      <c r="H2322" s="31"/>
      <c r="I2322" s="121">
        <f t="shared" si="122"/>
        <v>60.2</v>
      </c>
      <c r="J2322" s="21"/>
      <c r="K2322" s="31"/>
      <c r="L2322" s="113">
        <v>13</v>
      </c>
      <c r="M2322" s="113">
        <v>7</v>
      </c>
      <c r="N2322" s="113">
        <v>23</v>
      </c>
      <c r="O2322" s="113">
        <v>7</v>
      </c>
      <c r="P2322" s="113">
        <v>48</v>
      </c>
      <c r="Q2322" s="113">
        <v>41</v>
      </c>
      <c r="R2322" s="113">
        <v>85</v>
      </c>
      <c r="S2322" s="113">
        <v>88</v>
      </c>
      <c r="T2322" s="113">
        <v>39</v>
      </c>
    </row>
    <row r="2323" spans="1:20" x14ac:dyDescent="0.25">
      <c r="A2323" s="115" t="s">
        <v>1114</v>
      </c>
      <c r="B2323" s="104" t="s">
        <v>4903</v>
      </c>
      <c r="C2323" s="104">
        <v>6</v>
      </c>
      <c r="D2323" s="115" t="s">
        <v>5520</v>
      </c>
      <c r="E2323" s="31">
        <f t="shared" si="120"/>
        <v>70.333333333333329</v>
      </c>
      <c r="F2323" s="121">
        <f t="shared" si="121"/>
        <v>11.75</v>
      </c>
      <c r="G2323" s="21"/>
      <c r="H2323" s="31"/>
      <c r="I2323" s="121">
        <f t="shared" si="122"/>
        <v>61.6</v>
      </c>
      <c r="J2323" s="21"/>
      <c r="K2323" s="31"/>
      <c r="L2323" s="113">
        <v>2</v>
      </c>
      <c r="M2323" s="113">
        <v>8</v>
      </c>
      <c r="N2323" s="113">
        <v>36</v>
      </c>
      <c r="O2323" s="113">
        <v>1</v>
      </c>
      <c r="P2323" s="113">
        <v>24</v>
      </c>
      <c r="Q2323" s="113">
        <v>73</v>
      </c>
      <c r="R2323" s="113">
        <v>46</v>
      </c>
      <c r="S2323" s="113">
        <v>155</v>
      </c>
      <c r="T2323" s="113">
        <v>10</v>
      </c>
    </row>
    <row r="2324" spans="1:20" x14ac:dyDescent="0.25">
      <c r="A2324" s="115" t="s">
        <v>1141</v>
      </c>
      <c r="B2324" s="104" t="s">
        <v>4899</v>
      </c>
      <c r="C2324" s="104">
        <v>6</v>
      </c>
      <c r="D2324" s="115" t="s">
        <v>6422</v>
      </c>
      <c r="E2324" s="31">
        <f t="shared" si="120"/>
        <v>70</v>
      </c>
      <c r="F2324" s="121">
        <f t="shared" si="121"/>
        <v>58.5</v>
      </c>
      <c r="G2324" s="21"/>
      <c r="H2324" s="31"/>
      <c r="I2324" s="121">
        <f t="shared" si="122"/>
        <v>55</v>
      </c>
      <c r="J2324" s="21"/>
      <c r="K2324" s="31"/>
      <c r="L2324" s="113">
        <v>60</v>
      </c>
      <c r="M2324" s="113">
        <v>52</v>
      </c>
      <c r="N2324" s="113">
        <v>51</v>
      </c>
      <c r="O2324" s="113">
        <v>71</v>
      </c>
      <c r="P2324" s="113">
        <v>8</v>
      </c>
      <c r="Q2324" s="113">
        <v>57</v>
      </c>
      <c r="R2324" s="113">
        <v>6</v>
      </c>
      <c r="S2324" s="113">
        <v>102</v>
      </c>
      <c r="T2324" s="113">
        <v>102</v>
      </c>
    </row>
    <row r="2325" spans="1:20" x14ac:dyDescent="0.25">
      <c r="A2325" s="115" t="s">
        <v>1048</v>
      </c>
      <c r="B2325" s="104" t="s">
        <v>4938</v>
      </c>
      <c r="C2325" s="104">
        <v>13</v>
      </c>
      <c r="D2325" s="115" t="s">
        <v>8321</v>
      </c>
      <c r="E2325" s="31">
        <f t="shared" si="120"/>
        <v>69.666666666666671</v>
      </c>
      <c r="F2325" s="121">
        <f t="shared" si="121"/>
        <v>41.25</v>
      </c>
      <c r="G2325" s="21"/>
      <c r="H2325" s="31"/>
      <c r="I2325" s="121">
        <f t="shared" si="122"/>
        <v>59.4</v>
      </c>
      <c r="J2325" s="21"/>
      <c r="K2325" s="31"/>
      <c r="L2325" s="113">
        <v>29</v>
      </c>
      <c r="M2325" s="113">
        <v>34</v>
      </c>
      <c r="N2325" s="113">
        <v>41</v>
      </c>
      <c r="O2325" s="113">
        <v>61</v>
      </c>
      <c r="P2325" s="113">
        <v>51</v>
      </c>
      <c r="Q2325" s="113">
        <v>37</v>
      </c>
      <c r="R2325" s="113">
        <v>55</v>
      </c>
      <c r="S2325" s="113">
        <v>50</v>
      </c>
      <c r="T2325" s="113">
        <v>104</v>
      </c>
    </row>
    <row r="2326" spans="1:20" x14ac:dyDescent="0.25">
      <c r="A2326" s="115" t="s">
        <v>3374</v>
      </c>
      <c r="B2326" s="104" t="s">
        <v>4872</v>
      </c>
      <c r="C2326" s="104">
        <v>1</v>
      </c>
      <c r="D2326" s="115" t="s">
        <v>8358</v>
      </c>
      <c r="E2326" s="31">
        <f t="shared" si="120"/>
        <v>69.666666666666671</v>
      </c>
      <c r="F2326" s="121">
        <f t="shared" si="121"/>
        <v>11.75</v>
      </c>
      <c r="G2326" s="21"/>
      <c r="H2326" s="31"/>
      <c r="I2326" s="121">
        <f t="shared" si="122"/>
        <v>52</v>
      </c>
      <c r="J2326" s="21"/>
      <c r="K2326" s="31"/>
      <c r="L2326" s="113">
        <v>5</v>
      </c>
      <c r="M2326" s="113">
        <v>5</v>
      </c>
      <c r="N2326" s="113">
        <v>28</v>
      </c>
      <c r="O2326" s="113">
        <v>9</v>
      </c>
      <c r="P2326" s="113">
        <v>15</v>
      </c>
      <c r="Q2326" s="113">
        <v>36</v>
      </c>
      <c r="R2326" s="113">
        <v>62</v>
      </c>
      <c r="S2326" s="113">
        <v>75</v>
      </c>
      <c r="T2326" s="113">
        <v>72</v>
      </c>
    </row>
    <row r="2327" spans="1:20" x14ac:dyDescent="0.25">
      <c r="A2327" s="115" t="s">
        <v>1017</v>
      </c>
      <c r="B2327" s="104" t="s">
        <v>4959</v>
      </c>
      <c r="C2327" s="104">
        <v>18</v>
      </c>
      <c r="D2327" s="115" t="s">
        <v>8019</v>
      </c>
      <c r="E2327" s="31">
        <f t="shared" si="120"/>
        <v>69.666666666666671</v>
      </c>
      <c r="F2327" s="121">
        <f t="shared" si="121"/>
        <v>9.25</v>
      </c>
      <c r="G2327" s="21"/>
      <c r="H2327" s="31"/>
      <c r="I2327" s="121">
        <f t="shared" si="122"/>
        <v>126.8</v>
      </c>
      <c r="J2327" s="21"/>
      <c r="K2327" s="31"/>
      <c r="L2327" s="113">
        <v>1</v>
      </c>
      <c r="M2327" s="113">
        <v>4</v>
      </c>
      <c r="N2327" s="113">
        <v>7</v>
      </c>
      <c r="O2327" s="113">
        <v>25</v>
      </c>
      <c r="P2327" s="113">
        <v>226</v>
      </c>
      <c r="Q2327" s="113">
        <v>199</v>
      </c>
      <c r="R2327" s="113">
        <v>72</v>
      </c>
      <c r="S2327" s="113">
        <v>79</v>
      </c>
      <c r="T2327" s="113">
        <v>58</v>
      </c>
    </row>
    <row r="2328" spans="1:20" x14ac:dyDescent="0.25">
      <c r="A2328" s="115" t="s">
        <v>2447</v>
      </c>
      <c r="B2328" s="104" t="s">
        <v>4953</v>
      </c>
      <c r="C2328" s="104">
        <v>16</v>
      </c>
      <c r="D2328" s="115" t="s">
        <v>9230</v>
      </c>
      <c r="E2328" s="31">
        <f t="shared" si="120"/>
        <v>69.666666666666671</v>
      </c>
      <c r="F2328" s="121">
        <f t="shared" si="121"/>
        <v>41.75</v>
      </c>
      <c r="G2328" s="21"/>
      <c r="H2328" s="31"/>
      <c r="I2328" s="121">
        <f t="shared" si="122"/>
        <v>72.8</v>
      </c>
      <c r="J2328" s="21"/>
      <c r="K2328" s="31"/>
      <c r="L2328" s="113">
        <v>2</v>
      </c>
      <c r="M2328" s="113">
        <v>15</v>
      </c>
      <c r="N2328" s="113">
        <v>36</v>
      </c>
      <c r="O2328" s="113">
        <v>114</v>
      </c>
      <c r="P2328" s="113">
        <v>115</v>
      </c>
      <c r="Q2328" s="113">
        <v>40</v>
      </c>
      <c r="R2328" s="113">
        <v>139</v>
      </c>
      <c r="S2328" s="113">
        <v>37</v>
      </c>
      <c r="T2328" s="113">
        <v>33</v>
      </c>
    </row>
    <row r="2329" spans="1:20" x14ac:dyDescent="0.25">
      <c r="A2329" s="115" t="s">
        <v>2163</v>
      </c>
      <c r="B2329" s="104" t="s">
        <v>4909</v>
      </c>
      <c r="C2329" s="104">
        <v>7</v>
      </c>
      <c r="D2329" s="115" t="s">
        <v>5826</v>
      </c>
      <c r="E2329" s="31">
        <f t="shared" si="120"/>
        <v>69.333333333333329</v>
      </c>
      <c r="F2329" s="121">
        <f t="shared" si="121"/>
        <v>81.5</v>
      </c>
      <c r="G2329" s="21"/>
      <c r="H2329" s="31"/>
      <c r="I2329" s="121">
        <f t="shared" si="122"/>
        <v>49.4</v>
      </c>
      <c r="J2329" s="21"/>
      <c r="K2329" s="31"/>
      <c r="L2329" s="113">
        <v>29</v>
      </c>
      <c r="M2329" s="113">
        <v>26</v>
      </c>
      <c r="N2329" s="113">
        <v>215</v>
      </c>
      <c r="O2329" s="113">
        <v>56</v>
      </c>
      <c r="P2329" s="113">
        <v>17</v>
      </c>
      <c r="Q2329" s="113">
        <v>22</v>
      </c>
      <c r="R2329" s="113">
        <v>15</v>
      </c>
      <c r="S2329" s="113">
        <v>75</v>
      </c>
      <c r="T2329" s="113">
        <v>118</v>
      </c>
    </row>
    <row r="2330" spans="1:20" x14ac:dyDescent="0.25">
      <c r="A2330" s="115" t="s">
        <v>2698</v>
      </c>
      <c r="B2330" s="104" t="s">
        <v>4951</v>
      </c>
      <c r="C2330" s="104">
        <v>15</v>
      </c>
      <c r="D2330" s="115" t="s">
        <v>7103</v>
      </c>
      <c r="E2330" s="31">
        <f t="shared" si="120"/>
        <v>69.333333333333329</v>
      </c>
      <c r="F2330" s="121">
        <f t="shared" si="121"/>
        <v>53.25</v>
      </c>
      <c r="G2330" s="21"/>
      <c r="H2330" s="31"/>
      <c r="I2330" s="121">
        <f t="shared" si="122"/>
        <v>64.8</v>
      </c>
      <c r="J2330" s="21"/>
      <c r="K2330" s="31"/>
      <c r="L2330" s="113">
        <v>29</v>
      </c>
      <c r="M2330" s="113">
        <v>7</v>
      </c>
      <c r="N2330" s="113">
        <v>116</v>
      </c>
      <c r="O2330" s="113">
        <v>61</v>
      </c>
      <c r="P2330" s="113">
        <v>53</v>
      </c>
      <c r="Q2330" s="113">
        <v>63</v>
      </c>
      <c r="R2330" s="113">
        <v>59</v>
      </c>
      <c r="S2330" s="113">
        <v>75</v>
      </c>
      <c r="T2330" s="113">
        <v>74</v>
      </c>
    </row>
    <row r="2331" spans="1:20" x14ac:dyDescent="0.25">
      <c r="A2331" s="115" t="s">
        <v>1723</v>
      </c>
      <c r="B2331" s="104" t="s">
        <v>4956</v>
      </c>
      <c r="C2331" s="104">
        <v>17</v>
      </c>
      <c r="D2331" s="115" t="s">
        <v>6067</v>
      </c>
      <c r="E2331" s="31">
        <f t="shared" si="120"/>
        <v>69.333333333333329</v>
      </c>
      <c r="F2331" s="121">
        <f t="shared" si="121"/>
        <v>58</v>
      </c>
      <c r="G2331" s="21"/>
      <c r="H2331" s="31"/>
      <c r="I2331" s="121">
        <f t="shared" si="122"/>
        <v>139.80000000000001</v>
      </c>
      <c r="J2331" s="21"/>
      <c r="K2331" s="31"/>
      <c r="L2331" s="113">
        <v>70</v>
      </c>
      <c r="M2331" s="113">
        <v>84</v>
      </c>
      <c r="N2331" s="113">
        <v>55</v>
      </c>
      <c r="O2331" s="113">
        <v>23</v>
      </c>
      <c r="P2331" s="113">
        <v>104</v>
      </c>
      <c r="Q2331" s="113">
        <v>387</v>
      </c>
      <c r="R2331" s="113">
        <v>85</v>
      </c>
      <c r="S2331" s="113">
        <v>83</v>
      </c>
      <c r="T2331" s="113">
        <v>40</v>
      </c>
    </row>
    <row r="2332" spans="1:20" x14ac:dyDescent="0.25">
      <c r="A2332" s="115" t="s">
        <v>4291</v>
      </c>
      <c r="B2332" s="104" t="s">
        <v>4877</v>
      </c>
      <c r="C2332" s="104">
        <v>2</v>
      </c>
      <c r="D2332" s="115" t="s">
        <v>10377</v>
      </c>
      <c r="E2332" s="31">
        <f t="shared" si="120"/>
        <v>69.333333333333329</v>
      </c>
      <c r="F2332" s="121">
        <f t="shared" si="121"/>
        <v>208</v>
      </c>
      <c r="G2332" s="21"/>
      <c r="H2332" s="31"/>
      <c r="I2332" s="121">
        <f t="shared" si="122"/>
        <v>152.80000000000001</v>
      </c>
      <c r="J2332" s="21"/>
      <c r="K2332" s="31"/>
      <c r="L2332" s="113">
        <v>24</v>
      </c>
      <c r="M2332" s="113">
        <v>214</v>
      </c>
      <c r="N2332" s="113">
        <v>278</v>
      </c>
      <c r="O2332" s="113">
        <v>316</v>
      </c>
      <c r="P2332" s="113">
        <v>329</v>
      </c>
      <c r="Q2332" s="113">
        <v>227</v>
      </c>
      <c r="R2332" s="113">
        <v>206</v>
      </c>
      <c r="S2332" s="113">
        <v>2</v>
      </c>
      <c r="T2332" s="113"/>
    </row>
    <row r="2333" spans="1:20" x14ac:dyDescent="0.25">
      <c r="A2333" s="115" t="s">
        <v>1412</v>
      </c>
      <c r="B2333" s="104" t="s">
        <v>4898</v>
      </c>
      <c r="C2333" s="104">
        <v>6</v>
      </c>
      <c r="D2333" s="115" t="s">
        <v>9411</v>
      </c>
      <c r="E2333" s="31">
        <f t="shared" si="120"/>
        <v>69</v>
      </c>
      <c r="F2333" s="121">
        <f t="shared" si="121"/>
        <v>0.75</v>
      </c>
      <c r="G2333" s="21"/>
      <c r="H2333" s="31"/>
      <c r="I2333" s="121">
        <f t="shared" si="122"/>
        <v>42.6</v>
      </c>
      <c r="J2333" s="21"/>
      <c r="K2333" s="31"/>
      <c r="L2333" s="113"/>
      <c r="M2333" s="113"/>
      <c r="N2333" s="113">
        <v>1</v>
      </c>
      <c r="O2333" s="113">
        <v>2</v>
      </c>
      <c r="P2333" s="113">
        <v>6</v>
      </c>
      <c r="Q2333" s="113"/>
      <c r="R2333" s="113">
        <v>14</v>
      </c>
      <c r="S2333" s="113">
        <v>24</v>
      </c>
      <c r="T2333" s="113">
        <v>169</v>
      </c>
    </row>
    <row r="2334" spans="1:20" x14ac:dyDescent="0.25">
      <c r="A2334" s="115" t="s">
        <v>3993</v>
      </c>
      <c r="B2334" s="104" t="s">
        <v>4897</v>
      </c>
      <c r="C2334" s="104">
        <v>5</v>
      </c>
      <c r="D2334" s="115" t="s">
        <v>8373</v>
      </c>
      <c r="E2334" s="31">
        <f t="shared" si="120"/>
        <v>69</v>
      </c>
      <c r="F2334" s="121">
        <f t="shared" si="121"/>
        <v>2.75</v>
      </c>
      <c r="G2334" s="21"/>
      <c r="H2334" s="31"/>
      <c r="I2334" s="121">
        <f t="shared" si="122"/>
        <v>389.4</v>
      </c>
      <c r="J2334" s="21"/>
      <c r="K2334" s="31"/>
      <c r="L2334" s="113"/>
      <c r="M2334" s="113"/>
      <c r="N2334" s="113"/>
      <c r="O2334" s="113">
        <v>11</v>
      </c>
      <c r="P2334" s="113">
        <v>1729</v>
      </c>
      <c r="Q2334" s="113">
        <v>11</v>
      </c>
      <c r="R2334" s="113">
        <v>10</v>
      </c>
      <c r="S2334" s="113">
        <v>76</v>
      </c>
      <c r="T2334" s="113">
        <v>121</v>
      </c>
    </row>
    <row r="2335" spans="1:20" x14ac:dyDescent="0.25">
      <c r="A2335" s="115" t="s">
        <v>1177</v>
      </c>
      <c r="B2335" s="104" t="s">
        <v>4914</v>
      </c>
      <c r="C2335" s="104">
        <v>9</v>
      </c>
      <c r="D2335" s="115" t="s">
        <v>5396</v>
      </c>
      <c r="E2335" s="31">
        <f t="shared" si="120"/>
        <v>69</v>
      </c>
      <c r="F2335" s="121">
        <f t="shared" si="121"/>
        <v>18.25</v>
      </c>
      <c r="G2335" s="21"/>
      <c r="H2335" s="31"/>
      <c r="I2335" s="121">
        <f t="shared" si="122"/>
        <v>96.2</v>
      </c>
      <c r="J2335" s="21"/>
      <c r="K2335" s="31"/>
      <c r="L2335" s="113"/>
      <c r="M2335" s="113">
        <v>1</v>
      </c>
      <c r="N2335" s="113">
        <v>40</v>
      </c>
      <c r="O2335" s="113">
        <v>32</v>
      </c>
      <c r="P2335" s="113">
        <v>25</v>
      </c>
      <c r="Q2335" s="113">
        <v>249</v>
      </c>
      <c r="R2335" s="113">
        <v>56</v>
      </c>
      <c r="S2335" s="113">
        <v>45</v>
      </c>
      <c r="T2335" s="113">
        <v>106</v>
      </c>
    </row>
    <row r="2336" spans="1:20" x14ac:dyDescent="0.25">
      <c r="A2336" s="115" t="s">
        <v>2655</v>
      </c>
      <c r="B2336" s="104" t="s">
        <v>4910</v>
      </c>
      <c r="C2336" s="104">
        <v>7</v>
      </c>
      <c r="D2336" s="115" t="s">
        <v>7296</v>
      </c>
      <c r="E2336" s="31">
        <f t="shared" ref="E2336:E2399" si="123">SUM(R2336:T2336)/3</f>
        <v>69</v>
      </c>
      <c r="F2336" s="121">
        <f t="shared" ref="F2336:F2399" si="124">SUM(L2336:O2336)/4</f>
        <v>60.75</v>
      </c>
      <c r="G2336" s="21"/>
      <c r="H2336" s="31"/>
      <c r="I2336" s="121">
        <f t="shared" ref="I2336:I2399" si="125">SUM(P2336:T2336)/5</f>
        <v>72.599999999999994</v>
      </c>
      <c r="J2336" s="21"/>
      <c r="K2336" s="31"/>
      <c r="L2336" s="113">
        <v>66</v>
      </c>
      <c r="M2336" s="113">
        <v>77</v>
      </c>
      <c r="N2336" s="113">
        <v>76</v>
      </c>
      <c r="O2336" s="113">
        <v>24</v>
      </c>
      <c r="P2336" s="113">
        <v>34</v>
      </c>
      <c r="Q2336" s="113">
        <v>122</v>
      </c>
      <c r="R2336" s="113">
        <v>157</v>
      </c>
      <c r="S2336" s="113">
        <v>1</v>
      </c>
      <c r="T2336" s="113">
        <v>49</v>
      </c>
    </row>
    <row r="2337" spans="1:20" x14ac:dyDescent="0.25">
      <c r="A2337" s="115" t="s">
        <v>4441</v>
      </c>
      <c r="B2337" s="104" t="s">
        <v>4925</v>
      </c>
      <c r="C2337" s="104">
        <v>11</v>
      </c>
      <c r="D2337" s="115" t="s">
        <v>7168</v>
      </c>
      <c r="E2337" s="31">
        <f t="shared" si="123"/>
        <v>68.666666666666671</v>
      </c>
      <c r="F2337" s="121">
        <f t="shared" si="124"/>
        <v>0</v>
      </c>
      <c r="G2337" s="21"/>
      <c r="H2337" s="31"/>
      <c r="I2337" s="121">
        <f t="shared" si="125"/>
        <v>41.2</v>
      </c>
      <c r="J2337" s="21"/>
      <c r="K2337" s="31"/>
      <c r="L2337" s="113"/>
      <c r="M2337" s="113"/>
      <c r="N2337" s="113"/>
      <c r="O2337" s="113"/>
      <c r="P2337" s="113"/>
      <c r="Q2337" s="113"/>
      <c r="R2337" s="113"/>
      <c r="S2337" s="113">
        <v>8</v>
      </c>
      <c r="T2337" s="113">
        <v>198</v>
      </c>
    </row>
    <row r="2338" spans="1:20" x14ac:dyDescent="0.25">
      <c r="A2338" s="115" t="s">
        <v>9090</v>
      </c>
      <c r="B2338" s="104" t="s">
        <v>4872</v>
      </c>
      <c r="C2338" s="104">
        <v>1</v>
      </c>
      <c r="D2338" s="115" t="s">
        <v>9091</v>
      </c>
      <c r="E2338" s="31">
        <f t="shared" si="123"/>
        <v>68.666666666666671</v>
      </c>
      <c r="F2338" s="121">
        <f t="shared" si="124"/>
        <v>0</v>
      </c>
      <c r="G2338" s="21"/>
      <c r="H2338" s="31"/>
      <c r="I2338" s="121">
        <f t="shared" si="125"/>
        <v>41.2</v>
      </c>
      <c r="J2338" s="21"/>
      <c r="K2338" s="31"/>
      <c r="L2338" s="113"/>
      <c r="M2338" s="113"/>
      <c r="N2338" s="113"/>
      <c r="O2338" s="113"/>
      <c r="P2338" s="113"/>
      <c r="Q2338" s="113"/>
      <c r="R2338" s="113"/>
      <c r="S2338" s="113">
        <v>63</v>
      </c>
      <c r="T2338" s="113">
        <v>143</v>
      </c>
    </row>
    <row r="2339" spans="1:20" x14ac:dyDescent="0.25">
      <c r="A2339" s="115" t="s">
        <v>1272</v>
      </c>
      <c r="B2339" s="104" t="s">
        <v>4959</v>
      </c>
      <c r="C2339" s="104">
        <v>18</v>
      </c>
      <c r="D2339" s="115" t="s">
        <v>7979</v>
      </c>
      <c r="E2339" s="31">
        <f t="shared" si="123"/>
        <v>68.666666666666671</v>
      </c>
      <c r="F2339" s="121">
        <f t="shared" si="124"/>
        <v>26.75</v>
      </c>
      <c r="G2339" s="21"/>
      <c r="H2339" s="31"/>
      <c r="I2339" s="121">
        <f t="shared" si="125"/>
        <v>57.4</v>
      </c>
      <c r="J2339" s="21"/>
      <c r="K2339" s="31"/>
      <c r="L2339" s="113">
        <v>47</v>
      </c>
      <c r="M2339" s="113">
        <v>9</v>
      </c>
      <c r="N2339" s="113">
        <v>25</v>
      </c>
      <c r="O2339" s="113">
        <v>26</v>
      </c>
      <c r="P2339" s="113">
        <v>59</v>
      </c>
      <c r="Q2339" s="113">
        <v>22</v>
      </c>
      <c r="R2339" s="113">
        <v>95</v>
      </c>
      <c r="S2339" s="113">
        <v>20</v>
      </c>
      <c r="T2339" s="113">
        <v>91</v>
      </c>
    </row>
    <row r="2340" spans="1:20" x14ac:dyDescent="0.25">
      <c r="A2340" s="115" t="s">
        <v>3425</v>
      </c>
      <c r="B2340" s="104" t="s">
        <v>4898</v>
      </c>
      <c r="C2340" s="104">
        <v>6</v>
      </c>
      <c r="D2340" s="115" t="s">
        <v>6456</v>
      </c>
      <c r="E2340" s="31">
        <f t="shared" si="123"/>
        <v>68.333333333333329</v>
      </c>
      <c r="F2340" s="121">
        <f t="shared" si="124"/>
        <v>98</v>
      </c>
      <c r="G2340" s="21"/>
      <c r="H2340" s="31"/>
      <c r="I2340" s="121">
        <f t="shared" si="125"/>
        <v>84.4</v>
      </c>
      <c r="J2340" s="21"/>
      <c r="K2340" s="31"/>
      <c r="L2340" s="113"/>
      <c r="M2340" s="113">
        <v>52</v>
      </c>
      <c r="N2340" s="113">
        <v>166</v>
      </c>
      <c r="O2340" s="113">
        <v>174</v>
      </c>
      <c r="P2340" s="113">
        <v>205</v>
      </c>
      <c r="Q2340" s="113">
        <v>12</v>
      </c>
      <c r="R2340" s="113">
        <v>1</v>
      </c>
      <c r="S2340" s="113">
        <v>74</v>
      </c>
      <c r="T2340" s="113">
        <v>130</v>
      </c>
    </row>
    <row r="2341" spans="1:20" x14ac:dyDescent="0.25">
      <c r="A2341" s="115" t="s">
        <v>2020</v>
      </c>
      <c r="B2341" s="104" t="s">
        <v>4933</v>
      </c>
      <c r="C2341" s="104">
        <v>11</v>
      </c>
      <c r="D2341" s="115" t="s">
        <v>8645</v>
      </c>
      <c r="E2341" s="31">
        <f t="shared" si="123"/>
        <v>68.333333333333329</v>
      </c>
      <c r="F2341" s="121">
        <f t="shared" si="124"/>
        <v>22.25</v>
      </c>
      <c r="G2341" s="21"/>
      <c r="H2341" s="31"/>
      <c r="I2341" s="121">
        <f t="shared" si="125"/>
        <v>61</v>
      </c>
      <c r="J2341" s="21"/>
      <c r="K2341" s="31"/>
      <c r="L2341" s="113"/>
      <c r="M2341" s="113">
        <v>10</v>
      </c>
      <c r="N2341" s="113">
        <v>9</v>
      </c>
      <c r="O2341" s="113">
        <v>70</v>
      </c>
      <c r="P2341" s="113">
        <v>38</v>
      </c>
      <c r="Q2341" s="113">
        <v>62</v>
      </c>
      <c r="R2341" s="113">
        <v>59</v>
      </c>
      <c r="S2341" s="113">
        <v>32</v>
      </c>
      <c r="T2341" s="113">
        <v>114</v>
      </c>
    </row>
    <row r="2342" spans="1:20" x14ac:dyDescent="0.25">
      <c r="A2342" s="115" t="s">
        <v>3118</v>
      </c>
      <c r="B2342" s="104" t="s">
        <v>4898</v>
      </c>
      <c r="C2342" s="104">
        <v>6</v>
      </c>
      <c r="D2342" s="115" t="s">
        <v>9115</v>
      </c>
      <c r="E2342" s="31">
        <f t="shared" si="123"/>
        <v>68.333333333333329</v>
      </c>
      <c r="F2342" s="121">
        <f t="shared" si="124"/>
        <v>9.75</v>
      </c>
      <c r="G2342" s="21"/>
      <c r="H2342" s="31"/>
      <c r="I2342" s="121">
        <f t="shared" si="125"/>
        <v>51.6</v>
      </c>
      <c r="J2342" s="21"/>
      <c r="K2342" s="31"/>
      <c r="L2342" s="113">
        <v>8</v>
      </c>
      <c r="M2342" s="113">
        <v>1</v>
      </c>
      <c r="N2342" s="113">
        <v>2</v>
      </c>
      <c r="O2342" s="113">
        <v>28</v>
      </c>
      <c r="P2342" s="113">
        <v>25</v>
      </c>
      <c r="Q2342" s="113">
        <v>28</v>
      </c>
      <c r="R2342" s="113">
        <v>57</v>
      </c>
      <c r="S2342" s="113">
        <v>70</v>
      </c>
      <c r="T2342" s="113">
        <v>78</v>
      </c>
    </row>
    <row r="2343" spans="1:20" x14ac:dyDescent="0.25">
      <c r="A2343" s="115" t="s">
        <v>2575</v>
      </c>
      <c r="B2343" s="104" t="s">
        <v>4905</v>
      </c>
      <c r="C2343" s="104">
        <v>6</v>
      </c>
      <c r="D2343" s="115" t="s">
        <v>7048</v>
      </c>
      <c r="E2343" s="31">
        <f t="shared" si="123"/>
        <v>68.333333333333329</v>
      </c>
      <c r="F2343" s="121">
        <f t="shared" si="124"/>
        <v>66.75</v>
      </c>
      <c r="G2343" s="21"/>
      <c r="H2343" s="31"/>
      <c r="I2343" s="121">
        <f t="shared" si="125"/>
        <v>95.4</v>
      </c>
      <c r="J2343" s="21"/>
      <c r="K2343" s="31"/>
      <c r="L2343" s="113">
        <v>31</v>
      </c>
      <c r="M2343" s="113">
        <v>64</v>
      </c>
      <c r="N2343" s="113">
        <v>44</v>
      </c>
      <c r="O2343" s="113">
        <v>128</v>
      </c>
      <c r="P2343" s="113">
        <v>213</v>
      </c>
      <c r="Q2343" s="113">
        <v>59</v>
      </c>
      <c r="R2343" s="113">
        <v>21</v>
      </c>
      <c r="S2343" s="113">
        <v>122</v>
      </c>
      <c r="T2343" s="113">
        <v>62</v>
      </c>
    </row>
    <row r="2344" spans="1:20" x14ac:dyDescent="0.25">
      <c r="A2344" s="115" t="s">
        <v>2460</v>
      </c>
      <c r="B2344" s="104" t="s">
        <v>4931</v>
      </c>
      <c r="C2344" s="104">
        <v>11</v>
      </c>
      <c r="D2344" s="115" t="s">
        <v>5508</v>
      </c>
      <c r="E2344" s="31">
        <f t="shared" si="123"/>
        <v>68.333333333333329</v>
      </c>
      <c r="F2344" s="121">
        <f t="shared" si="124"/>
        <v>54.5</v>
      </c>
      <c r="G2344" s="21"/>
      <c r="H2344" s="31"/>
      <c r="I2344" s="121">
        <f t="shared" si="125"/>
        <v>61</v>
      </c>
      <c r="J2344" s="21"/>
      <c r="K2344" s="31"/>
      <c r="L2344" s="113"/>
      <c r="M2344" s="113">
        <v>1</v>
      </c>
      <c r="N2344" s="113">
        <v>129</v>
      </c>
      <c r="O2344" s="113">
        <v>88</v>
      </c>
      <c r="P2344" s="113">
        <v>54</v>
      </c>
      <c r="Q2344" s="113">
        <v>46</v>
      </c>
      <c r="R2344" s="113">
        <v>63</v>
      </c>
      <c r="S2344" s="113">
        <v>91</v>
      </c>
      <c r="T2344" s="113">
        <v>51</v>
      </c>
    </row>
    <row r="2345" spans="1:20" x14ac:dyDescent="0.25">
      <c r="A2345" s="115" t="s">
        <v>3167</v>
      </c>
      <c r="B2345" s="104" t="s">
        <v>4919</v>
      </c>
      <c r="C2345" s="104">
        <v>10</v>
      </c>
      <c r="D2345" s="115" t="s">
        <v>9326</v>
      </c>
      <c r="E2345" s="31">
        <f t="shared" si="123"/>
        <v>68.333333333333329</v>
      </c>
      <c r="F2345" s="121">
        <f t="shared" si="124"/>
        <v>2.25</v>
      </c>
      <c r="G2345" s="21"/>
      <c r="H2345" s="31"/>
      <c r="I2345" s="121">
        <f t="shared" si="125"/>
        <v>58.4</v>
      </c>
      <c r="J2345" s="21"/>
      <c r="K2345" s="31"/>
      <c r="L2345" s="113">
        <v>2</v>
      </c>
      <c r="M2345" s="113">
        <v>3</v>
      </c>
      <c r="N2345" s="113">
        <v>1</v>
      </c>
      <c r="O2345" s="113">
        <v>3</v>
      </c>
      <c r="P2345" s="113">
        <v>13</v>
      </c>
      <c r="Q2345" s="113">
        <v>74</v>
      </c>
      <c r="R2345" s="113">
        <v>78</v>
      </c>
      <c r="S2345" s="113">
        <v>83</v>
      </c>
      <c r="T2345" s="113">
        <v>44</v>
      </c>
    </row>
    <row r="2346" spans="1:20" x14ac:dyDescent="0.25">
      <c r="A2346" s="115" t="s">
        <v>2778</v>
      </c>
      <c r="B2346" s="104" t="s">
        <v>4940</v>
      </c>
      <c r="C2346" s="104">
        <v>13</v>
      </c>
      <c r="D2346" s="115" t="s">
        <v>7942</v>
      </c>
      <c r="E2346" s="31">
        <f t="shared" si="123"/>
        <v>68</v>
      </c>
      <c r="F2346" s="121">
        <f t="shared" si="124"/>
        <v>19.5</v>
      </c>
      <c r="G2346" s="21"/>
      <c r="H2346" s="31"/>
      <c r="I2346" s="121">
        <f t="shared" si="125"/>
        <v>68.400000000000006</v>
      </c>
      <c r="J2346" s="21"/>
      <c r="K2346" s="31"/>
      <c r="L2346" s="113">
        <v>13</v>
      </c>
      <c r="M2346" s="113">
        <v>14</v>
      </c>
      <c r="N2346" s="113">
        <v>26</v>
      </c>
      <c r="O2346" s="113">
        <v>25</v>
      </c>
      <c r="P2346" s="113">
        <v>37</v>
      </c>
      <c r="Q2346" s="113">
        <v>101</v>
      </c>
      <c r="R2346" s="113">
        <v>27</v>
      </c>
      <c r="S2346" s="113">
        <v>46</v>
      </c>
      <c r="T2346" s="113">
        <v>131</v>
      </c>
    </row>
    <row r="2347" spans="1:20" x14ac:dyDescent="0.25">
      <c r="A2347" s="115" t="s">
        <v>2322</v>
      </c>
      <c r="B2347" s="104" t="s">
        <v>4910</v>
      </c>
      <c r="C2347" s="104">
        <v>7</v>
      </c>
      <c r="D2347" s="115" t="s">
        <v>6837</v>
      </c>
      <c r="E2347" s="31">
        <f t="shared" si="123"/>
        <v>68</v>
      </c>
      <c r="F2347" s="121">
        <f t="shared" si="124"/>
        <v>75</v>
      </c>
      <c r="G2347" s="21"/>
      <c r="H2347" s="31"/>
      <c r="I2347" s="121">
        <f t="shared" si="125"/>
        <v>59</v>
      </c>
      <c r="J2347" s="21"/>
      <c r="K2347" s="31"/>
      <c r="L2347" s="113">
        <v>25</v>
      </c>
      <c r="M2347" s="113">
        <v>42</v>
      </c>
      <c r="N2347" s="113">
        <v>115</v>
      </c>
      <c r="O2347" s="113">
        <v>118</v>
      </c>
      <c r="P2347" s="113">
        <v>62</v>
      </c>
      <c r="Q2347" s="113">
        <v>29</v>
      </c>
      <c r="R2347" s="113">
        <v>85</v>
      </c>
      <c r="S2347" s="113">
        <v>17</v>
      </c>
      <c r="T2347" s="113">
        <v>102</v>
      </c>
    </row>
    <row r="2348" spans="1:20" x14ac:dyDescent="0.25">
      <c r="A2348" s="115" t="s">
        <v>881</v>
      </c>
      <c r="B2348" s="104" t="s">
        <v>4912</v>
      </c>
      <c r="C2348" s="104">
        <v>8</v>
      </c>
      <c r="D2348" s="115" t="s">
        <v>5898</v>
      </c>
      <c r="E2348" s="31">
        <f t="shared" si="123"/>
        <v>68</v>
      </c>
      <c r="F2348" s="121">
        <f t="shared" si="124"/>
        <v>176.5</v>
      </c>
      <c r="G2348" s="21"/>
      <c r="H2348" s="31"/>
      <c r="I2348" s="121">
        <f t="shared" si="125"/>
        <v>54.8</v>
      </c>
      <c r="J2348" s="21"/>
      <c r="K2348" s="31"/>
      <c r="L2348" s="113">
        <v>73</v>
      </c>
      <c r="M2348" s="113">
        <v>374</v>
      </c>
      <c r="N2348" s="113">
        <v>63</v>
      </c>
      <c r="O2348" s="113">
        <v>196</v>
      </c>
      <c r="P2348" s="113">
        <v>40</v>
      </c>
      <c r="Q2348" s="113">
        <v>30</v>
      </c>
      <c r="R2348" s="113">
        <v>67</v>
      </c>
      <c r="S2348" s="113">
        <v>69</v>
      </c>
      <c r="T2348" s="113">
        <v>68</v>
      </c>
    </row>
    <row r="2349" spans="1:20" x14ac:dyDescent="0.25">
      <c r="A2349" s="115" t="s">
        <v>607</v>
      </c>
      <c r="B2349" s="104" t="s">
        <v>4902</v>
      </c>
      <c r="C2349" s="104">
        <v>6</v>
      </c>
      <c r="D2349" s="115" t="s">
        <v>7268</v>
      </c>
      <c r="E2349" s="31">
        <f t="shared" si="123"/>
        <v>68</v>
      </c>
      <c r="F2349" s="121">
        <f t="shared" si="124"/>
        <v>51.25</v>
      </c>
      <c r="G2349" s="21"/>
      <c r="H2349" s="31"/>
      <c r="I2349" s="121">
        <f t="shared" si="125"/>
        <v>93.4</v>
      </c>
      <c r="J2349" s="21"/>
      <c r="K2349" s="31"/>
      <c r="L2349" s="113">
        <v>38</v>
      </c>
      <c r="M2349" s="113">
        <v>37</v>
      </c>
      <c r="N2349" s="113">
        <v>97</v>
      </c>
      <c r="O2349" s="113">
        <v>33</v>
      </c>
      <c r="P2349" s="113">
        <v>48</v>
      </c>
      <c r="Q2349" s="113">
        <v>215</v>
      </c>
      <c r="R2349" s="113">
        <v>25</v>
      </c>
      <c r="S2349" s="113">
        <v>117</v>
      </c>
      <c r="T2349" s="113">
        <v>62</v>
      </c>
    </row>
    <row r="2350" spans="1:20" x14ac:dyDescent="0.25">
      <c r="A2350" s="115" t="s">
        <v>1869</v>
      </c>
      <c r="B2350" s="104" t="s">
        <v>4932</v>
      </c>
      <c r="C2350" s="104">
        <v>11</v>
      </c>
      <c r="D2350" s="115" t="s">
        <v>8096</v>
      </c>
      <c r="E2350" s="31">
        <f t="shared" si="123"/>
        <v>67.666666666666671</v>
      </c>
      <c r="F2350" s="121">
        <f t="shared" si="124"/>
        <v>22.75</v>
      </c>
      <c r="G2350" s="21"/>
      <c r="H2350" s="31"/>
      <c r="I2350" s="121">
        <f t="shared" si="125"/>
        <v>48.8</v>
      </c>
      <c r="J2350" s="21"/>
      <c r="K2350" s="31"/>
      <c r="L2350" s="113">
        <v>22</v>
      </c>
      <c r="M2350" s="113">
        <v>16</v>
      </c>
      <c r="N2350" s="113">
        <v>30</v>
      </c>
      <c r="O2350" s="113">
        <v>23</v>
      </c>
      <c r="P2350" s="113">
        <v>19</v>
      </c>
      <c r="Q2350" s="113">
        <v>22</v>
      </c>
      <c r="R2350" s="113">
        <v>15</v>
      </c>
      <c r="S2350" s="113">
        <v>10</v>
      </c>
      <c r="T2350" s="113">
        <v>178</v>
      </c>
    </row>
    <row r="2351" spans="1:20" x14ac:dyDescent="0.25">
      <c r="A2351" s="115" t="s">
        <v>3119</v>
      </c>
      <c r="B2351" s="104" t="s">
        <v>4944</v>
      </c>
      <c r="C2351" s="104">
        <v>15</v>
      </c>
      <c r="D2351" s="115" t="s">
        <v>8284</v>
      </c>
      <c r="E2351" s="31">
        <f t="shared" si="123"/>
        <v>67.666666666666671</v>
      </c>
      <c r="F2351" s="121">
        <f t="shared" si="124"/>
        <v>6</v>
      </c>
      <c r="G2351" s="21"/>
      <c r="H2351" s="31"/>
      <c r="I2351" s="121">
        <f t="shared" si="125"/>
        <v>51</v>
      </c>
      <c r="J2351" s="21"/>
      <c r="K2351" s="31"/>
      <c r="L2351" s="113">
        <v>2</v>
      </c>
      <c r="M2351" s="113"/>
      <c r="N2351" s="113">
        <v>5</v>
      </c>
      <c r="O2351" s="113">
        <v>17</v>
      </c>
      <c r="P2351" s="113">
        <v>25</v>
      </c>
      <c r="Q2351" s="113">
        <v>27</v>
      </c>
      <c r="R2351" s="113">
        <v>107</v>
      </c>
      <c r="S2351" s="113">
        <v>31</v>
      </c>
      <c r="T2351" s="113">
        <v>65</v>
      </c>
    </row>
    <row r="2352" spans="1:20" x14ac:dyDescent="0.25">
      <c r="A2352" s="115" t="s">
        <v>3002</v>
      </c>
      <c r="B2352" s="104" t="s">
        <v>4954</v>
      </c>
      <c r="C2352" s="104">
        <v>16</v>
      </c>
      <c r="D2352" s="115" t="s">
        <v>7582</v>
      </c>
      <c r="E2352" s="31">
        <f t="shared" si="123"/>
        <v>67.333333333333329</v>
      </c>
      <c r="F2352" s="121">
        <f t="shared" si="124"/>
        <v>63.25</v>
      </c>
      <c r="G2352" s="21"/>
      <c r="H2352" s="31"/>
      <c r="I2352" s="121">
        <f t="shared" si="125"/>
        <v>44.2</v>
      </c>
      <c r="J2352" s="21"/>
      <c r="K2352" s="31"/>
      <c r="L2352" s="113">
        <v>34</v>
      </c>
      <c r="M2352" s="113">
        <v>2</v>
      </c>
      <c r="N2352" s="113">
        <v>3</v>
      </c>
      <c r="O2352" s="113">
        <v>214</v>
      </c>
      <c r="P2352" s="113">
        <v>8</v>
      </c>
      <c r="Q2352" s="113">
        <v>11</v>
      </c>
      <c r="R2352" s="113">
        <v>56</v>
      </c>
      <c r="S2352" s="113">
        <v>34</v>
      </c>
      <c r="T2352" s="113">
        <v>112</v>
      </c>
    </row>
    <row r="2353" spans="1:20" x14ac:dyDescent="0.25">
      <c r="A2353" s="115" t="s">
        <v>3308</v>
      </c>
      <c r="B2353" s="104" t="s">
        <v>4940</v>
      </c>
      <c r="C2353" s="104">
        <v>13</v>
      </c>
      <c r="D2353" s="115" t="s">
        <v>8690</v>
      </c>
      <c r="E2353" s="31">
        <f t="shared" si="123"/>
        <v>67.333333333333329</v>
      </c>
      <c r="F2353" s="121">
        <f t="shared" si="124"/>
        <v>21</v>
      </c>
      <c r="G2353" s="21"/>
      <c r="H2353" s="31"/>
      <c r="I2353" s="121">
        <f t="shared" si="125"/>
        <v>44.2</v>
      </c>
      <c r="J2353" s="21"/>
      <c r="K2353" s="31"/>
      <c r="L2353" s="113">
        <v>7</v>
      </c>
      <c r="M2353" s="113">
        <v>9</v>
      </c>
      <c r="N2353" s="113">
        <v>22</v>
      </c>
      <c r="O2353" s="113">
        <v>46</v>
      </c>
      <c r="P2353" s="113">
        <v>14</v>
      </c>
      <c r="Q2353" s="113">
        <v>5</v>
      </c>
      <c r="R2353" s="113">
        <v>88</v>
      </c>
      <c r="S2353" s="113">
        <v>43</v>
      </c>
      <c r="T2353" s="113">
        <v>71</v>
      </c>
    </row>
    <row r="2354" spans="1:20" x14ac:dyDescent="0.25">
      <c r="A2354" s="115" t="s">
        <v>2563</v>
      </c>
      <c r="B2354" s="104" t="s">
        <v>4910</v>
      </c>
      <c r="C2354" s="104">
        <v>7</v>
      </c>
      <c r="D2354" s="115" t="s">
        <v>6243</v>
      </c>
      <c r="E2354" s="31">
        <f t="shared" si="123"/>
        <v>67.333333333333329</v>
      </c>
      <c r="F2354" s="121">
        <f t="shared" si="124"/>
        <v>50.25</v>
      </c>
      <c r="G2354" s="21"/>
      <c r="H2354" s="31"/>
      <c r="I2354" s="121">
        <f t="shared" si="125"/>
        <v>64.599999999999994</v>
      </c>
      <c r="J2354" s="21"/>
      <c r="K2354" s="31"/>
      <c r="L2354" s="113">
        <v>12</v>
      </c>
      <c r="M2354" s="113">
        <v>55</v>
      </c>
      <c r="N2354" s="113">
        <v>15</v>
      </c>
      <c r="O2354" s="113">
        <v>119</v>
      </c>
      <c r="P2354" s="113">
        <v>101</v>
      </c>
      <c r="Q2354" s="113">
        <v>20</v>
      </c>
      <c r="R2354" s="113">
        <v>30</v>
      </c>
      <c r="S2354" s="113">
        <v>102</v>
      </c>
      <c r="T2354" s="113">
        <v>70</v>
      </c>
    </row>
    <row r="2355" spans="1:20" x14ac:dyDescent="0.25">
      <c r="A2355" s="115" t="s">
        <v>3500</v>
      </c>
      <c r="B2355" s="104" t="s">
        <v>4954</v>
      </c>
      <c r="C2355" s="104">
        <v>16</v>
      </c>
      <c r="D2355" s="115" t="s">
        <v>8255</v>
      </c>
      <c r="E2355" s="31">
        <f t="shared" si="123"/>
        <v>67.333333333333329</v>
      </c>
      <c r="F2355" s="121">
        <f t="shared" si="124"/>
        <v>6.25</v>
      </c>
      <c r="G2355" s="21"/>
      <c r="H2355" s="31"/>
      <c r="I2355" s="121">
        <f t="shared" si="125"/>
        <v>43</v>
      </c>
      <c r="J2355" s="21"/>
      <c r="K2355" s="31"/>
      <c r="L2355" s="113">
        <v>1</v>
      </c>
      <c r="M2355" s="113">
        <v>18</v>
      </c>
      <c r="N2355" s="113">
        <v>4</v>
      </c>
      <c r="O2355" s="113">
        <v>2</v>
      </c>
      <c r="P2355" s="113">
        <v>5</v>
      </c>
      <c r="Q2355" s="113">
        <v>8</v>
      </c>
      <c r="R2355" s="113">
        <v>17</v>
      </c>
      <c r="S2355" s="113">
        <v>164</v>
      </c>
      <c r="T2355" s="113">
        <v>21</v>
      </c>
    </row>
    <row r="2356" spans="1:20" x14ac:dyDescent="0.25">
      <c r="A2356" s="115" t="s">
        <v>3485</v>
      </c>
      <c r="B2356" s="104" t="s">
        <v>4908</v>
      </c>
      <c r="C2356" s="104">
        <v>6</v>
      </c>
      <c r="D2356" s="115" t="s">
        <v>7052</v>
      </c>
      <c r="E2356" s="31">
        <f t="shared" si="123"/>
        <v>67</v>
      </c>
      <c r="F2356" s="121">
        <f t="shared" si="124"/>
        <v>7</v>
      </c>
      <c r="G2356" s="21"/>
      <c r="H2356" s="31"/>
      <c r="I2356" s="121">
        <f t="shared" si="125"/>
        <v>42.4</v>
      </c>
      <c r="J2356" s="21"/>
      <c r="K2356" s="31"/>
      <c r="L2356" s="113">
        <v>8</v>
      </c>
      <c r="M2356" s="113">
        <v>5</v>
      </c>
      <c r="N2356" s="113">
        <v>5</v>
      </c>
      <c r="O2356" s="113">
        <v>10</v>
      </c>
      <c r="P2356" s="113">
        <v>1</v>
      </c>
      <c r="Q2356" s="113">
        <v>10</v>
      </c>
      <c r="R2356" s="113">
        <v>57</v>
      </c>
      <c r="S2356" s="113">
        <v>38</v>
      </c>
      <c r="T2356" s="113">
        <v>106</v>
      </c>
    </row>
    <row r="2357" spans="1:20" x14ac:dyDescent="0.25">
      <c r="A2357" s="115" t="s">
        <v>823</v>
      </c>
      <c r="B2357" s="104" t="s">
        <v>4927</v>
      </c>
      <c r="C2357" s="104">
        <v>11</v>
      </c>
      <c r="D2357" s="115" t="s">
        <v>5825</v>
      </c>
      <c r="E2357" s="31">
        <f t="shared" si="123"/>
        <v>67</v>
      </c>
      <c r="F2357" s="121">
        <f t="shared" si="124"/>
        <v>169</v>
      </c>
      <c r="G2357" s="21"/>
      <c r="H2357" s="31"/>
      <c r="I2357" s="121">
        <f t="shared" si="125"/>
        <v>64.8</v>
      </c>
      <c r="J2357" s="21"/>
      <c r="K2357" s="31"/>
      <c r="L2357" s="113">
        <v>50</v>
      </c>
      <c r="M2357" s="113">
        <v>25</v>
      </c>
      <c r="N2357" s="113">
        <v>98</v>
      </c>
      <c r="O2357" s="113">
        <v>503</v>
      </c>
      <c r="P2357" s="113">
        <v>67</v>
      </c>
      <c r="Q2357" s="113">
        <v>56</v>
      </c>
      <c r="R2357" s="113">
        <v>6</v>
      </c>
      <c r="S2357" s="113">
        <v>176</v>
      </c>
      <c r="T2357" s="113">
        <v>19</v>
      </c>
    </row>
    <row r="2358" spans="1:20" x14ac:dyDescent="0.25">
      <c r="A2358" s="115" t="s">
        <v>2150</v>
      </c>
      <c r="B2358" s="104" t="s">
        <v>4904</v>
      </c>
      <c r="C2358" s="104">
        <v>6</v>
      </c>
      <c r="D2358" s="115" t="s">
        <v>8839</v>
      </c>
      <c r="E2358" s="31">
        <f t="shared" si="123"/>
        <v>67</v>
      </c>
      <c r="F2358" s="121">
        <f t="shared" si="124"/>
        <v>21</v>
      </c>
      <c r="G2358" s="21"/>
      <c r="H2358" s="31"/>
      <c r="I2358" s="121">
        <f t="shared" si="125"/>
        <v>46.4</v>
      </c>
      <c r="J2358" s="21"/>
      <c r="K2358" s="31"/>
      <c r="L2358" s="113">
        <v>25</v>
      </c>
      <c r="M2358" s="113">
        <v>55</v>
      </c>
      <c r="N2358" s="113">
        <v>4</v>
      </c>
      <c r="O2358" s="113"/>
      <c r="P2358" s="113">
        <v>6</v>
      </c>
      <c r="Q2358" s="113">
        <v>25</v>
      </c>
      <c r="R2358" s="113">
        <v>3</v>
      </c>
      <c r="S2358" s="113">
        <v>181</v>
      </c>
      <c r="T2358" s="113">
        <v>17</v>
      </c>
    </row>
    <row r="2359" spans="1:20" x14ac:dyDescent="0.25">
      <c r="A2359" s="115" t="s">
        <v>2194</v>
      </c>
      <c r="B2359" s="104" t="s">
        <v>4912</v>
      </c>
      <c r="C2359" s="104">
        <v>8</v>
      </c>
      <c r="D2359" s="115" t="s">
        <v>8577</v>
      </c>
      <c r="E2359" s="31">
        <f t="shared" si="123"/>
        <v>66.666666666666671</v>
      </c>
      <c r="F2359" s="121">
        <f t="shared" si="124"/>
        <v>98.75</v>
      </c>
      <c r="G2359" s="21"/>
      <c r="H2359" s="31"/>
      <c r="I2359" s="121">
        <f t="shared" si="125"/>
        <v>46.2</v>
      </c>
      <c r="J2359" s="21"/>
      <c r="K2359" s="31"/>
      <c r="L2359" s="113">
        <v>213</v>
      </c>
      <c r="M2359" s="113">
        <v>40</v>
      </c>
      <c r="N2359" s="113">
        <v>74</v>
      </c>
      <c r="O2359" s="113">
        <v>68</v>
      </c>
      <c r="P2359" s="113">
        <v>14</v>
      </c>
      <c r="Q2359" s="113">
        <v>17</v>
      </c>
      <c r="R2359" s="113">
        <v>26</v>
      </c>
      <c r="S2359" s="113">
        <v>72</v>
      </c>
      <c r="T2359" s="113">
        <v>102</v>
      </c>
    </row>
    <row r="2360" spans="1:20" x14ac:dyDescent="0.25">
      <c r="A2360" s="115" t="s">
        <v>2697</v>
      </c>
      <c r="B2360" s="104" t="s">
        <v>4953</v>
      </c>
      <c r="C2360" s="104">
        <v>16</v>
      </c>
      <c r="D2360" s="115" t="s">
        <v>5900</v>
      </c>
      <c r="E2360" s="31">
        <f t="shared" si="123"/>
        <v>66.666666666666671</v>
      </c>
      <c r="F2360" s="121">
        <f t="shared" si="124"/>
        <v>18.25</v>
      </c>
      <c r="G2360" s="21"/>
      <c r="H2360" s="31"/>
      <c r="I2360" s="121">
        <f t="shared" si="125"/>
        <v>48.8</v>
      </c>
      <c r="J2360" s="21"/>
      <c r="K2360" s="31"/>
      <c r="L2360" s="113">
        <v>3</v>
      </c>
      <c r="M2360" s="113">
        <v>19</v>
      </c>
      <c r="N2360" s="113">
        <v>39</v>
      </c>
      <c r="O2360" s="113">
        <v>12</v>
      </c>
      <c r="P2360" s="113">
        <v>25</v>
      </c>
      <c r="Q2360" s="113">
        <v>19</v>
      </c>
      <c r="R2360" s="113">
        <v>19</v>
      </c>
      <c r="S2360" s="113">
        <v>126</v>
      </c>
      <c r="T2360" s="113">
        <v>55</v>
      </c>
    </row>
    <row r="2361" spans="1:20" x14ac:dyDescent="0.25">
      <c r="A2361" s="115" t="s">
        <v>9121</v>
      </c>
      <c r="B2361" s="104" t="s">
        <v>4914</v>
      </c>
      <c r="C2361" s="104">
        <v>9</v>
      </c>
      <c r="D2361" s="115" t="s">
        <v>9122</v>
      </c>
      <c r="E2361" s="31">
        <f t="shared" si="123"/>
        <v>66.666666666666671</v>
      </c>
      <c r="F2361" s="121">
        <f t="shared" si="124"/>
        <v>64</v>
      </c>
      <c r="G2361" s="21"/>
      <c r="H2361" s="31"/>
      <c r="I2361" s="121">
        <f t="shared" si="125"/>
        <v>132.19999999999999</v>
      </c>
      <c r="J2361" s="21"/>
      <c r="K2361" s="31"/>
      <c r="L2361" s="113"/>
      <c r="M2361" s="113"/>
      <c r="N2361" s="113">
        <v>5</v>
      </c>
      <c r="O2361" s="113">
        <v>251</v>
      </c>
      <c r="P2361" s="113">
        <v>206</v>
      </c>
      <c r="Q2361" s="113">
        <v>255</v>
      </c>
      <c r="R2361" s="113">
        <v>131</v>
      </c>
      <c r="S2361" s="113">
        <v>44</v>
      </c>
      <c r="T2361" s="113">
        <v>25</v>
      </c>
    </row>
    <row r="2362" spans="1:20" x14ac:dyDescent="0.25">
      <c r="A2362" s="115" t="s">
        <v>1248</v>
      </c>
      <c r="B2362" s="104" t="s">
        <v>4929</v>
      </c>
      <c r="C2362" s="104">
        <v>11</v>
      </c>
      <c r="D2362" s="115" t="s">
        <v>6054</v>
      </c>
      <c r="E2362" s="31">
        <f t="shared" si="123"/>
        <v>66.333333333333329</v>
      </c>
      <c r="F2362" s="121">
        <f t="shared" si="124"/>
        <v>71.75</v>
      </c>
      <c r="G2362" s="21"/>
      <c r="H2362" s="31"/>
      <c r="I2362" s="121">
        <f t="shared" si="125"/>
        <v>71.8</v>
      </c>
      <c r="J2362" s="21"/>
      <c r="K2362" s="31"/>
      <c r="L2362" s="113">
        <v>39</v>
      </c>
      <c r="M2362" s="113">
        <v>90</v>
      </c>
      <c r="N2362" s="113">
        <v>28</v>
      </c>
      <c r="O2362" s="113">
        <v>130</v>
      </c>
      <c r="P2362" s="113">
        <v>41</v>
      </c>
      <c r="Q2362" s="113">
        <v>119</v>
      </c>
      <c r="R2362" s="113">
        <v>5</v>
      </c>
      <c r="S2362" s="113">
        <v>35</v>
      </c>
      <c r="T2362" s="113">
        <v>159</v>
      </c>
    </row>
    <row r="2363" spans="1:20" x14ac:dyDescent="0.25">
      <c r="A2363" s="115" t="s">
        <v>1989</v>
      </c>
      <c r="B2363" s="104" t="s">
        <v>4914</v>
      </c>
      <c r="C2363" s="104">
        <v>9</v>
      </c>
      <c r="D2363" s="115" t="s">
        <v>6668</v>
      </c>
      <c r="E2363" s="31">
        <f t="shared" si="123"/>
        <v>66.333333333333329</v>
      </c>
      <c r="F2363" s="121">
        <f t="shared" si="124"/>
        <v>22</v>
      </c>
      <c r="G2363" s="21"/>
      <c r="H2363" s="31"/>
      <c r="I2363" s="121">
        <f t="shared" si="125"/>
        <v>72.2</v>
      </c>
      <c r="J2363" s="21"/>
      <c r="K2363" s="31"/>
      <c r="L2363" s="113">
        <v>3</v>
      </c>
      <c r="M2363" s="113">
        <v>26</v>
      </c>
      <c r="N2363" s="113">
        <v>26</v>
      </c>
      <c r="O2363" s="113">
        <v>33</v>
      </c>
      <c r="P2363" s="113">
        <v>109</v>
      </c>
      <c r="Q2363" s="113">
        <v>53</v>
      </c>
      <c r="R2363" s="113">
        <v>29</v>
      </c>
      <c r="S2363" s="113">
        <v>27</v>
      </c>
      <c r="T2363" s="113">
        <v>143</v>
      </c>
    </row>
    <row r="2364" spans="1:20" x14ac:dyDescent="0.25">
      <c r="A2364" s="115" t="s">
        <v>2805</v>
      </c>
      <c r="B2364" s="104" t="s">
        <v>4959</v>
      </c>
      <c r="C2364" s="104">
        <v>18</v>
      </c>
      <c r="D2364" s="115" t="s">
        <v>7759</v>
      </c>
      <c r="E2364" s="31">
        <f t="shared" si="123"/>
        <v>66.333333333333329</v>
      </c>
      <c r="F2364" s="121">
        <f t="shared" si="124"/>
        <v>17.75</v>
      </c>
      <c r="G2364" s="21"/>
      <c r="H2364" s="31"/>
      <c r="I2364" s="121">
        <f t="shared" si="125"/>
        <v>46.4</v>
      </c>
      <c r="J2364" s="21"/>
      <c r="K2364" s="31"/>
      <c r="L2364" s="113">
        <v>13</v>
      </c>
      <c r="M2364" s="113">
        <v>3</v>
      </c>
      <c r="N2364" s="113">
        <v>18</v>
      </c>
      <c r="O2364" s="113">
        <v>37</v>
      </c>
      <c r="P2364" s="113">
        <v>24</v>
      </c>
      <c r="Q2364" s="113">
        <v>9</v>
      </c>
      <c r="R2364" s="113">
        <v>109</v>
      </c>
      <c r="S2364" s="113">
        <v>25</v>
      </c>
      <c r="T2364" s="113">
        <v>65</v>
      </c>
    </row>
    <row r="2365" spans="1:20" x14ac:dyDescent="0.25">
      <c r="A2365" s="115" t="s">
        <v>315</v>
      </c>
      <c r="B2365" s="104" t="s">
        <v>4897</v>
      </c>
      <c r="C2365" s="104">
        <v>5</v>
      </c>
      <c r="D2365" s="115" t="s">
        <v>6045</v>
      </c>
      <c r="E2365" s="31">
        <f t="shared" si="123"/>
        <v>66.333333333333329</v>
      </c>
      <c r="F2365" s="121">
        <f t="shared" si="124"/>
        <v>68.5</v>
      </c>
      <c r="G2365" s="21"/>
      <c r="H2365" s="31"/>
      <c r="I2365" s="121">
        <f t="shared" si="125"/>
        <v>52.4</v>
      </c>
      <c r="J2365" s="21"/>
      <c r="K2365" s="31"/>
      <c r="L2365" s="113">
        <v>174</v>
      </c>
      <c r="M2365" s="113">
        <v>48</v>
      </c>
      <c r="N2365" s="113">
        <v>2</v>
      </c>
      <c r="O2365" s="113">
        <v>50</v>
      </c>
      <c r="P2365" s="113">
        <v>0</v>
      </c>
      <c r="Q2365" s="113">
        <v>63</v>
      </c>
      <c r="R2365" s="113">
        <v>146</v>
      </c>
      <c r="S2365" s="113">
        <v>28</v>
      </c>
      <c r="T2365" s="113">
        <v>25</v>
      </c>
    </row>
    <row r="2366" spans="1:20" x14ac:dyDescent="0.25">
      <c r="A2366" s="115" t="s">
        <v>2015</v>
      </c>
      <c r="B2366" s="104" t="s">
        <v>4898</v>
      </c>
      <c r="C2366" s="104">
        <v>6</v>
      </c>
      <c r="D2366" s="115" t="s">
        <v>8426</v>
      </c>
      <c r="E2366" s="31">
        <f t="shared" si="123"/>
        <v>66.333333333333329</v>
      </c>
      <c r="F2366" s="121">
        <f t="shared" si="124"/>
        <v>0</v>
      </c>
      <c r="G2366" s="21"/>
      <c r="H2366" s="31"/>
      <c r="I2366" s="121">
        <f t="shared" si="125"/>
        <v>78.400000000000006</v>
      </c>
      <c r="J2366" s="21"/>
      <c r="K2366" s="31"/>
      <c r="L2366" s="113"/>
      <c r="M2366" s="113"/>
      <c r="N2366" s="113"/>
      <c r="O2366" s="113"/>
      <c r="P2366" s="113">
        <v>192</v>
      </c>
      <c r="Q2366" s="113">
        <v>1</v>
      </c>
      <c r="R2366" s="113">
        <v>88</v>
      </c>
      <c r="S2366" s="113">
        <v>104</v>
      </c>
      <c r="T2366" s="113">
        <v>7</v>
      </c>
    </row>
    <row r="2367" spans="1:20" x14ac:dyDescent="0.25">
      <c r="A2367" s="115" t="s">
        <v>2161</v>
      </c>
      <c r="B2367" s="104" t="s">
        <v>4954</v>
      </c>
      <c r="C2367" s="104">
        <v>16</v>
      </c>
      <c r="D2367" s="115" t="s">
        <v>7990</v>
      </c>
      <c r="E2367" s="31">
        <f t="shared" si="123"/>
        <v>66</v>
      </c>
      <c r="F2367" s="121">
        <f t="shared" si="124"/>
        <v>21.5</v>
      </c>
      <c r="G2367" s="21"/>
      <c r="H2367" s="31"/>
      <c r="I2367" s="121">
        <f t="shared" si="125"/>
        <v>51.2</v>
      </c>
      <c r="J2367" s="21"/>
      <c r="K2367" s="31"/>
      <c r="L2367" s="113">
        <v>6</v>
      </c>
      <c r="M2367" s="113">
        <v>5</v>
      </c>
      <c r="N2367" s="113">
        <v>25</v>
      </c>
      <c r="O2367" s="113">
        <v>50</v>
      </c>
      <c r="P2367" s="113">
        <v>30</v>
      </c>
      <c r="Q2367" s="113">
        <v>28</v>
      </c>
      <c r="R2367" s="113">
        <v>67</v>
      </c>
      <c r="S2367" s="113">
        <v>30</v>
      </c>
      <c r="T2367" s="113">
        <v>101</v>
      </c>
    </row>
    <row r="2368" spans="1:20" x14ac:dyDescent="0.25">
      <c r="A2368" s="115" t="s">
        <v>2884</v>
      </c>
      <c r="B2368" s="104" t="s">
        <v>4922</v>
      </c>
      <c r="C2368" s="104">
        <v>11</v>
      </c>
      <c r="D2368" s="115" t="s">
        <v>6221</v>
      </c>
      <c r="E2368" s="31">
        <f t="shared" si="123"/>
        <v>66</v>
      </c>
      <c r="F2368" s="121">
        <f t="shared" si="124"/>
        <v>33.75</v>
      </c>
      <c r="G2368" s="21"/>
      <c r="H2368" s="31"/>
      <c r="I2368" s="121">
        <f t="shared" si="125"/>
        <v>62</v>
      </c>
      <c r="J2368" s="21"/>
      <c r="K2368" s="31"/>
      <c r="L2368" s="113">
        <v>45</v>
      </c>
      <c r="M2368" s="113">
        <v>25</v>
      </c>
      <c r="N2368" s="113">
        <v>7</v>
      </c>
      <c r="O2368" s="113">
        <v>58</v>
      </c>
      <c r="P2368" s="113">
        <v>57</v>
      </c>
      <c r="Q2368" s="113">
        <v>55</v>
      </c>
      <c r="R2368" s="113">
        <v>15</v>
      </c>
      <c r="S2368" s="113">
        <v>138</v>
      </c>
      <c r="T2368" s="113">
        <v>45</v>
      </c>
    </row>
    <row r="2369" spans="1:20" x14ac:dyDescent="0.25">
      <c r="A2369" s="115" t="s">
        <v>1194</v>
      </c>
      <c r="B2369" s="104" t="s">
        <v>4892</v>
      </c>
      <c r="C2369" s="104">
        <v>4</v>
      </c>
      <c r="D2369" s="115" t="s">
        <v>6790</v>
      </c>
      <c r="E2369" s="31">
        <f t="shared" si="123"/>
        <v>65.666666666666671</v>
      </c>
      <c r="F2369" s="121">
        <f t="shared" si="124"/>
        <v>29.5</v>
      </c>
      <c r="G2369" s="21"/>
      <c r="H2369" s="31"/>
      <c r="I2369" s="121">
        <f t="shared" si="125"/>
        <v>57</v>
      </c>
      <c r="J2369" s="21"/>
      <c r="K2369" s="31"/>
      <c r="L2369" s="113">
        <v>17</v>
      </c>
      <c r="M2369" s="113">
        <v>38</v>
      </c>
      <c r="N2369" s="113">
        <v>36</v>
      </c>
      <c r="O2369" s="113">
        <v>27</v>
      </c>
      <c r="P2369" s="113">
        <v>32</v>
      </c>
      <c r="Q2369" s="113">
        <v>56</v>
      </c>
      <c r="R2369" s="113">
        <v>59</v>
      </c>
      <c r="S2369" s="113">
        <v>67</v>
      </c>
      <c r="T2369" s="113">
        <v>71</v>
      </c>
    </row>
    <row r="2370" spans="1:20" x14ac:dyDescent="0.25">
      <c r="A2370" s="115" t="s">
        <v>2486</v>
      </c>
      <c r="B2370" s="104" t="s">
        <v>4953</v>
      </c>
      <c r="C2370" s="104">
        <v>16</v>
      </c>
      <c r="D2370" s="115" t="s">
        <v>9009</v>
      </c>
      <c r="E2370" s="31">
        <f t="shared" si="123"/>
        <v>65.333333333333329</v>
      </c>
      <c r="F2370" s="121">
        <f t="shared" si="124"/>
        <v>75.5</v>
      </c>
      <c r="G2370" s="21"/>
      <c r="H2370" s="31"/>
      <c r="I2370" s="121">
        <f t="shared" si="125"/>
        <v>47</v>
      </c>
      <c r="J2370" s="21"/>
      <c r="K2370" s="31"/>
      <c r="L2370" s="113"/>
      <c r="M2370" s="113"/>
      <c r="N2370" s="113"/>
      <c r="O2370" s="113">
        <v>302</v>
      </c>
      <c r="P2370" s="113">
        <v>36</v>
      </c>
      <c r="Q2370" s="113">
        <v>3</v>
      </c>
      <c r="R2370" s="113">
        <v>50</v>
      </c>
      <c r="S2370" s="113">
        <v>3</v>
      </c>
      <c r="T2370" s="113">
        <v>143</v>
      </c>
    </row>
    <row r="2371" spans="1:20" x14ac:dyDescent="0.25">
      <c r="A2371" s="115" t="s">
        <v>3412</v>
      </c>
      <c r="B2371" s="104" t="s">
        <v>4953</v>
      </c>
      <c r="C2371" s="104">
        <v>16</v>
      </c>
      <c r="D2371" s="115" t="s">
        <v>7100</v>
      </c>
      <c r="E2371" s="31">
        <f t="shared" si="123"/>
        <v>65.333333333333329</v>
      </c>
      <c r="F2371" s="121">
        <f t="shared" si="124"/>
        <v>26.5</v>
      </c>
      <c r="G2371" s="21"/>
      <c r="H2371" s="31"/>
      <c r="I2371" s="121">
        <f t="shared" si="125"/>
        <v>48.6</v>
      </c>
      <c r="J2371" s="21"/>
      <c r="K2371" s="31"/>
      <c r="L2371" s="113">
        <v>31</v>
      </c>
      <c r="M2371" s="113">
        <v>21</v>
      </c>
      <c r="N2371" s="113">
        <v>13</v>
      </c>
      <c r="O2371" s="113">
        <v>41</v>
      </c>
      <c r="P2371" s="113">
        <v>13</v>
      </c>
      <c r="Q2371" s="113">
        <v>34</v>
      </c>
      <c r="R2371" s="113">
        <v>135</v>
      </c>
      <c r="S2371" s="113">
        <v>47</v>
      </c>
      <c r="T2371" s="113">
        <v>14</v>
      </c>
    </row>
    <row r="2372" spans="1:20" x14ac:dyDescent="0.25">
      <c r="A2372" s="115" t="s">
        <v>3338</v>
      </c>
      <c r="B2372" s="104" t="s">
        <v>4954</v>
      </c>
      <c r="C2372" s="104">
        <v>16</v>
      </c>
      <c r="D2372" s="115" t="s">
        <v>8264</v>
      </c>
      <c r="E2372" s="31">
        <f t="shared" si="123"/>
        <v>65.333333333333329</v>
      </c>
      <c r="F2372" s="121">
        <f t="shared" si="124"/>
        <v>185.75</v>
      </c>
      <c r="G2372" s="21"/>
      <c r="H2372" s="31"/>
      <c r="I2372" s="121">
        <f t="shared" si="125"/>
        <v>65.2</v>
      </c>
      <c r="J2372" s="21"/>
      <c r="K2372" s="31"/>
      <c r="L2372" s="113"/>
      <c r="M2372" s="113">
        <v>126</v>
      </c>
      <c r="N2372" s="113">
        <v>163</v>
      </c>
      <c r="O2372" s="113">
        <v>454</v>
      </c>
      <c r="P2372" s="113">
        <v>116</v>
      </c>
      <c r="Q2372" s="113">
        <v>14</v>
      </c>
      <c r="R2372" s="113">
        <v>9</v>
      </c>
      <c r="S2372" s="113">
        <v>183</v>
      </c>
      <c r="T2372" s="113">
        <v>4</v>
      </c>
    </row>
    <row r="2373" spans="1:20" x14ac:dyDescent="0.25">
      <c r="A2373" s="115" t="s">
        <v>1134</v>
      </c>
      <c r="B2373" s="104" t="s">
        <v>4870</v>
      </c>
      <c r="C2373" s="104">
        <v>1</v>
      </c>
      <c r="D2373" s="115" t="s">
        <v>8182</v>
      </c>
      <c r="E2373" s="31">
        <f t="shared" si="123"/>
        <v>65</v>
      </c>
      <c r="F2373" s="121">
        <f t="shared" si="124"/>
        <v>48.5</v>
      </c>
      <c r="G2373" s="21"/>
      <c r="H2373" s="31"/>
      <c r="I2373" s="121">
        <f t="shared" si="125"/>
        <v>130.19999999999999</v>
      </c>
      <c r="J2373" s="21"/>
      <c r="K2373" s="31"/>
      <c r="L2373" s="113">
        <v>15</v>
      </c>
      <c r="M2373" s="113">
        <v>3</v>
      </c>
      <c r="N2373" s="113">
        <v>111</v>
      </c>
      <c r="O2373" s="113">
        <v>65</v>
      </c>
      <c r="P2373" s="113">
        <v>284</v>
      </c>
      <c r="Q2373" s="113">
        <v>172</v>
      </c>
      <c r="R2373" s="113">
        <v>41</v>
      </c>
      <c r="S2373" s="113">
        <v>16</v>
      </c>
      <c r="T2373" s="113">
        <v>138</v>
      </c>
    </row>
    <row r="2374" spans="1:20" x14ac:dyDescent="0.25">
      <c r="A2374" s="115" t="s">
        <v>875</v>
      </c>
      <c r="B2374" s="104" t="s">
        <v>4899</v>
      </c>
      <c r="C2374" s="104">
        <v>6</v>
      </c>
      <c r="D2374" s="115" t="s">
        <v>7733</v>
      </c>
      <c r="E2374" s="31">
        <f t="shared" si="123"/>
        <v>65</v>
      </c>
      <c r="F2374" s="121">
        <f t="shared" si="124"/>
        <v>126</v>
      </c>
      <c r="G2374" s="21"/>
      <c r="H2374" s="31"/>
      <c r="I2374" s="121">
        <f t="shared" si="125"/>
        <v>80.2</v>
      </c>
      <c r="J2374" s="21"/>
      <c r="K2374" s="31"/>
      <c r="L2374" s="113">
        <v>31</v>
      </c>
      <c r="M2374" s="113">
        <v>68</v>
      </c>
      <c r="N2374" s="113">
        <v>384</v>
      </c>
      <c r="O2374" s="113">
        <v>21</v>
      </c>
      <c r="P2374" s="113">
        <v>153</v>
      </c>
      <c r="Q2374" s="113">
        <v>53</v>
      </c>
      <c r="R2374" s="113">
        <v>76</v>
      </c>
      <c r="S2374" s="113">
        <v>53</v>
      </c>
      <c r="T2374" s="113">
        <v>66</v>
      </c>
    </row>
    <row r="2375" spans="1:20" x14ac:dyDescent="0.25">
      <c r="A2375" s="115" t="s">
        <v>3111</v>
      </c>
      <c r="B2375" s="104" t="s">
        <v>4953</v>
      </c>
      <c r="C2375" s="104">
        <v>16</v>
      </c>
      <c r="D2375" s="115" t="s">
        <v>6566</v>
      </c>
      <c r="E2375" s="31">
        <f t="shared" si="123"/>
        <v>65</v>
      </c>
      <c r="F2375" s="121">
        <f t="shared" si="124"/>
        <v>7</v>
      </c>
      <c r="G2375" s="21"/>
      <c r="H2375" s="31"/>
      <c r="I2375" s="121">
        <f t="shared" si="125"/>
        <v>40</v>
      </c>
      <c r="J2375" s="21"/>
      <c r="K2375" s="31"/>
      <c r="L2375" s="113">
        <v>25</v>
      </c>
      <c r="M2375" s="113"/>
      <c r="N2375" s="113"/>
      <c r="O2375" s="113">
        <v>3</v>
      </c>
      <c r="P2375" s="113">
        <v>5</v>
      </c>
      <c r="Q2375" s="113"/>
      <c r="R2375" s="113">
        <v>28</v>
      </c>
      <c r="S2375" s="113">
        <v>108</v>
      </c>
      <c r="T2375" s="113">
        <v>59</v>
      </c>
    </row>
    <row r="2376" spans="1:20" x14ac:dyDescent="0.25">
      <c r="A2376" s="115" t="s">
        <v>3000</v>
      </c>
      <c r="B2376" s="104" t="s">
        <v>4898</v>
      </c>
      <c r="C2376" s="104">
        <v>6</v>
      </c>
      <c r="D2376" s="115" t="s">
        <v>6823</v>
      </c>
      <c r="E2376" s="31">
        <f t="shared" si="123"/>
        <v>65</v>
      </c>
      <c r="F2376" s="121">
        <f t="shared" si="124"/>
        <v>6.75</v>
      </c>
      <c r="G2376" s="21"/>
      <c r="H2376" s="31"/>
      <c r="I2376" s="121">
        <f t="shared" si="125"/>
        <v>48.4</v>
      </c>
      <c r="J2376" s="21"/>
      <c r="K2376" s="31"/>
      <c r="L2376" s="113">
        <v>23</v>
      </c>
      <c r="M2376" s="113"/>
      <c r="N2376" s="113">
        <v>2</v>
      </c>
      <c r="O2376" s="113">
        <v>2</v>
      </c>
      <c r="P2376" s="113">
        <v>24</v>
      </c>
      <c r="Q2376" s="113">
        <v>23</v>
      </c>
      <c r="R2376" s="113">
        <v>84</v>
      </c>
      <c r="S2376" s="113">
        <v>53</v>
      </c>
      <c r="T2376" s="113">
        <v>58</v>
      </c>
    </row>
    <row r="2377" spans="1:20" x14ac:dyDescent="0.25">
      <c r="A2377" s="115" t="s">
        <v>2234</v>
      </c>
      <c r="B2377" s="104" t="s">
        <v>4956</v>
      </c>
      <c r="C2377" s="104">
        <v>17</v>
      </c>
      <c r="D2377" s="115" t="s">
        <v>6950</v>
      </c>
      <c r="E2377" s="31">
        <f t="shared" si="123"/>
        <v>65</v>
      </c>
      <c r="F2377" s="121">
        <f t="shared" si="124"/>
        <v>62</v>
      </c>
      <c r="G2377" s="21"/>
      <c r="H2377" s="31"/>
      <c r="I2377" s="121">
        <f t="shared" si="125"/>
        <v>78.400000000000006</v>
      </c>
      <c r="J2377" s="21"/>
      <c r="K2377" s="31"/>
      <c r="L2377" s="113">
        <v>56</v>
      </c>
      <c r="M2377" s="113">
        <v>70</v>
      </c>
      <c r="N2377" s="113">
        <v>19</v>
      </c>
      <c r="O2377" s="113">
        <v>103</v>
      </c>
      <c r="P2377" s="113">
        <v>110</v>
      </c>
      <c r="Q2377" s="113">
        <v>87</v>
      </c>
      <c r="R2377" s="113">
        <v>100</v>
      </c>
      <c r="S2377" s="113">
        <v>74</v>
      </c>
      <c r="T2377" s="113">
        <v>21</v>
      </c>
    </row>
    <row r="2378" spans="1:20" x14ac:dyDescent="0.25">
      <c r="A2378" s="115" t="s">
        <v>3671</v>
      </c>
      <c r="B2378" s="104" t="s">
        <v>4928</v>
      </c>
      <c r="C2378" s="104">
        <v>11</v>
      </c>
      <c r="D2378" s="115" t="s">
        <v>6581</v>
      </c>
      <c r="E2378" s="31">
        <f t="shared" si="123"/>
        <v>64.666666666666671</v>
      </c>
      <c r="F2378" s="121">
        <f t="shared" si="124"/>
        <v>7.5</v>
      </c>
      <c r="G2378" s="21"/>
      <c r="H2378" s="31"/>
      <c r="I2378" s="121">
        <f t="shared" si="125"/>
        <v>40.4</v>
      </c>
      <c r="J2378" s="21"/>
      <c r="K2378" s="31"/>
      <c r="L2378" s="113">
        <v>2</v>
      </c>
      <c r="M2378" s="113">
        <v>14</v>
      </c>
      <c r="N2378" s="113">
        <v>4</v>
      </c>
      <c r="O2378" s="113">
        <v>10</v>
      </c>
      <c r="P2378" s="113">
        <v>3</v>
      </c>
      <c r="Q2378" s="113">
        <v>5</v>
      </c>
      <c r="R2378" s="113">
        <v>2</v>
      </c>
      <c r="S2378" s="113">
        <v>55</v>
      </c>
      <c r="T2378" s="113">
        <v>137</v>
      </c>
    </row>
    <row r="2379" spans="1:20" x14ac:dyDescent="0.25">
      <c r="A2379" s="115" t="s">
        <v>2616</v>
      </c>
      <c r="B2379" s="104" t="s">
        <v>4932</v>
      </c>
      <c r="C2379" s="104">
        <v>11</v>
      </c>
      <c r="D2379" s="115" t="s">
        <v>8638</v>
      </c>
      <c r="E2379" s="31">
        <f t="shared" si="123"/>
        <v>64.666666666666671</v>
      </c>
      <c r="F2379" s="121">
        <f t="shared" si="124"/>
        <v>216.25</v>
      </c>
      <c r="G2379" s="21"/>
      <c r="H2379" s="31"/>
      <c r="I2379" s="121">
        <f t="shared" si="125"/>
        <v>74</v>
      </c>
      <c r="J2379" s="21"/>
      <c r="K2379" s="31"/>
      <c r="L2379" s="113">
        <v>212</v>
      </c>
      <c r="M2379" s="113">
        <v>121</v>
      </c>
      <c r="N2379" s="113">
        <v>281</v>
      </c>
      <c r="O2379" s="113">
        <v>251</v>
      </c>
      <c r="P2379" s="113">
        <v>47</v>
      </c>
      <c r="Q2379" s="113">
        <v>129</v>
      </c>
      <c r="R2379" s="113">
        <v>98</v>
      </c>
      <c r="S2379" s="113">
        <v>81</v>
      </c>
      <c r="T2379" s="113">
        <v>15</v>
      </c>
    </row>
    <row r="2380" spans="1:20" x14ac:dyDescent="0.25">
      <c r="A2380" s="115" t="s">
        <v>2494</v>
      </c>
      <c r="B2380" s="104" t="s">
        <v>4910</v>
      </c>
      <c r="C2380" s="104">
        <v>7</v>
      </c>
      <c r="D2380" s="115" t="s">
        <v>8566</v>
      </c>
      <c r="E2380" s="31">
        <f t="shared" si="123"/>
        <v>64.333333333333329</v>
      </c>
      <c r="F2380" s="121">
        <f t="shared" si="124"/>
        <v>34.75</v>
      </c>
      <c r="G2380" s="21"/>
      <c r="H2380" s="31"/>
      <c r="I2380" s="121">
        <f t="shared" si="125"/>
        <v>69.400000000000006</v>
      </c>
      <c r="J2380" s="21"/>
      <c r="K2380" s="31"/>
      <c r="L2380" s="113">
        <v>57</v>
      </c>
      <c r="M2380" s="113">
        <v>51</v>
      </c>
      <c r="N2380" s="113">
        <v>7</v>
      </c>
      <c r="O2380" s="113">
        <v>24</v>
      </c>
      <c r="P2380" s="113">
        <v>89</v>
      </c>
      <c r="Q2380" s="113">
        <v>65</v>
      </c>
      <c r="R2380" s="113">
        <v>75</v>
      </c>
      <c r="S2380" s="113">
        <v>19</v>
      </c>
      <c r="T2380" s="113">
        <v>99</v>
      </c>
    </row>
    <row r="2381" spans="1:20" x14ac:dyDescent="0.25">
      <c r="A2381" s="115" t="s">
        <v>2896</v>
      </c>
      <c r="B2381" s="104" t="s">
        <v>4952</v>
      </c>
      <c r="C2381" s="104">
        <v>15</v>
      </c>
      <c r="D2381" s="115" t="s">
        <v>6887</v>
      </c>
      <c r="E2381" s="31">
        <f t="shared" si="123"/>
        <v>64.333333333333329</v>
      </c>
      <c r="F2381" s="121">
        <f t="shared" si="124"/>
        <v>11</v>
      </c>
      <c r="G2381" s="21"/>
      <c r="H2381" s="31"/>
      <c r="I2381" s="121">
        <f t="shared" si="125"/>
        <v>64.8</v>
      </c>
      <c r="J2381" s="21"/>
      <c r="K2381" s="31"/>
      <c r="L2381" s="113">
        <v>17</v>
      </c>
      <c r="M2381" s="113">
        <v>4</v>
      </c>
      <c r="N2381" s="113">
        <v>10</v>
      </c>
      <c r="O2381" s="113">
        <v>13</v>
      </c>
      <c r="P2381" s="113">
        <v>61</v>
      </c>
      <c r="Q2381" s="113">
        <v>70</v>
      </c>
      <c r="R2381" s="113">
        <v>63</v>
      </c>
      <c r="S2381" s="113">
        <v>47</v>
      </c>
      <c r="T2381" s="113">
        <v>83</v>
      </c>
    </row>
    <row r="2382" spans="1:20" x14ac:dyDescent="0.25">
      <c r="A2382" s="115" t="s">
        <v>2791</v>
      </c>
      <c r="B2382" s="104" t="s">
        <v>4953</v>
      </c>
      <c r="C2382" s="104">
        <v>16</v>
      </c>
      <c r="D2382" s="115" t="s">
        <v>7920</v>
      </c>
      <c r="E2382" s="31">
        <f t="shared" si="123"/>
        <v>64</v>
      </c>
      <c r="F2382" s="121">
        <f t="shared" si="124"/>
        <v>23</v>
      </c>
      <c r="G2382" s="21"/>
      <c r="H2382" s="31"/>
      <c r="I2382" s="121">
        <f t="shared" si="125"/>
        <v>113</v>
      </c>
      <c r="J2382" s="21"/>
      <c r="K2382" s="31"/>
      <c r="L2382" s="113">
        <v>5</v>
      </c>
      <c r="M2382" s="113">
        <v>5</v>
      </c>
      <c r="N2382" s="113"/>
      <c r="O2382" s="113">
        <v>82</v>
      </c>
      <c r="P2382" s="113">
        <v>20</v>
      </c>
      <c r="Q2382" s="113">
        <v>353</v>
      </c>
      <c r="R2382" s="113">
        <v>1</v>
      </c>
      <c r="S2382" s="113">
        <v>42</v>
      </c>
      <c r="T2382" s="113">
        <v>149</v>
      </c>
    </row>
    <row r="2383" spans="1:20" x14ac:dyDescent="0.25">
      <c r="A2383" s="115" t="s">
        <v>1089</v>
      </c>
      <c r="B2383" s="104" t="s">
        <v>4912</v>
      </c>
      <c r="C2383" s="104">
        <v>8</v>
      </c>
      <c r="D2383" s="115" t="s">
        <v>7846</v>
      </c>
      <c r="E2383" s="31">
        <f t="shared" si="123"/>
        <v>64</v>
      </c>
      <c r="F2383" s="121">
        <f t="shared" si="124"/>
        <v>24.25</v>
      </c>
      <c r="G2383" s="21"/>
      <c r="H2383" s="31"/>
      <c r="I2383" s="121">
        <f t="shared" si="125"/>
        <v>62</v>
      </c>
      <c r="J2383" s="21"/>
      <c r="K2383" s="31"/>
      <c r="L2383" s="113">
        <v>8</v>
      </c>
      <c r="M2383" s="113">
        <v>48</v>
      </c>
      <c r="N2383" s="113">
        <v>23</v>
      </c>
      <c r="O2383" s="113">
        <v>18</v>
      </c>
      <c r="P2383" s="113">
        <v>52</v>
      </c>
      <c r="Q2383" s="113">
        <v>66</v>
      </c>
      <c r="R2383" s="113">
        <v>22</v>
      </c>
      <c r="S2383" s="113">
        <v>59</v>
      </c>
      <c r="T2383" s="113">
        <v>111</v>
      </c>
    </row>
    <row r="2384" spans="1:20" x14ac:dyDescent="0.25">
      <c r="A2384" s="115" t="s">
        <v>2619</v>
      </c>
      <c r="B2384" s="104" t="s">
        <v>4918</v>
      </c>
      <c r="C2384" s="104">
        <v>10</v>
      </c>
      <c r="D2384" s="115" t="s">
        <v>9289</v>
      </c>
      <c r="E2384" s="31">
        <f t="shared" si="123"/>
        <v>64</v>
      </c>
      <c r="F2384" s="121">
        <f t="shared" si="124"/>
        <v>83.25</v>
      </c>
      <c r="G2384" s="21"/>
      <c r="H2384" s="31"/>
      <c r="I2384" s="121">
        <f t="shared" si="125"/>
        <v>141.80000000000001</v>
      </c>
      <c r="J2384" s="21"/>
      <c r="K2384" s="31"/>
      <c r="L2384" s="113">
        <v>53</v>
      </c>
      <c r="M2384" s="113">
        <v>17</v>
      </c>
      <c r="N2384" s="113">
        <v>90</v>
      </c>
      <c r="O2384" s="113">
        <v>173</v>
      </c>
      <c r="P2384" s="113">
        <v>130</v>
      </c>
      <c r="Q2384" s="113">
        <v>387</v>
      </c>
      <c r="R2384" s="113">
        <v>85</v>
      </c>
      <c r="S2384" s="113">
        <v>29</v>
      </c>
      <c r="T2384" s="113">
        <v>78</v>
      </c>
    </row>
    <row r="2385" spans="1:20" x14ac:dyDescent="0.25">
      <c r="A2385" s="115" t="s">
        <v>2945</v>
      </c>
      <c r="B2385" s="104" t="s">
        <v>4953</v>
      </c>
      <c r="C2385" s="104">
        <v>16</v>
      </c>
      <c r="D2385" s="115" t="s">
        <v>9228</v>
      </c>
      <c r="E2385" s="31">
        <f t="shared" si="123"/>
        <v>64</v>
      </c>
      <c r="F2385" s="121">
        <f t="shared" si="124"/>
        <v>20.25</v>
      </c>
      <c r="G2385" s="21"/>
      <c r="H2385" s="31"/>
      <c r="I2385" s="121">
        <f t="shared" si="125"/>
        <v>63.8</v>
      </c>
      <c r="J2385" s="21"/>
      <c r="K2385" s="31"/>
      <c r="L2385" s="113">
        <v>15</v>
      </c>
      <c r="M2385" s="113">
        <v>17</v>
      </c>
      <c r="N2385" s="113">
        <v>28</v>
      </c>
      <c r="O2385" s="113">
        <v>21</v>
      </c>
      <c r="P2385" s="113">
        <v>93</v>
      </c>
      <c r="Q2385" s="113">
        <v>34</v>
      </c>
      <c r="R2385" s="113">
        <v>100</v>
      </c>
      <c r="S2385" s="113">
        <v>46</v>
      </c>
      <c r="T2385" s="113">
        <v>46</v>
      </c>
    </row>
    <row r="2386" spans="1:20" x14ac:dyDescent="0.25">
      <c r="A2386" s="115" t="s">
        <v>3032</v>
      </c>
      <c r="B2386" s="104" t="s">
        <v>4953</v>
      </c>
      <c r="C2386" s="104">
        <v>16</v>
      </c>
      <c r="D2386" s="115" t="s">
        <v>7082</v>
      </c>
      <c r="E2386" s="31">
        <f t="shared" si="123"/>
        <v>63.666666666666664</v>
      </c>
      <c r="F2386" s="121">
        <f t="shared" si="124"/>
        <v>46</v>
      </c>
      <c r="G2386" s="21"/>
      <c r="H2386" s="31"/>
      <c r="I2386" s="121">
        <f t="shared" si="125"/>
        <v>61</v>
      </c>
      <c r="J2386" s="21"/>
      <c r="K2386" s="31"/>
      <c r="L2386" s="113">
        <v>3</v>
      </c>
      <c r="M2386" s="113">
        <v>13</v>
      </c>
      <c r="N2386" s="113">
        <v>31</v>
      </c>
      <c r="O2386" s="113">
        <v>137</v>
      </c>
      <c r="P2386" s="113">
        <v>35</v>
      </c>
      <c r="Q2386" s="113">
        <v>79</v>
      </c>
      <c r="R2386" s="113">
        <v>5</v>
      </c>
      <c r="S2386" s="113">
        <v>13</v>
      </c>
      <c r="T2386" s="113">
        <v>173</v>
      </c>
    </row>
    <row r="2387" spans="1:20" x14ac:dyDescent="0.25">
      <c r="A2387" s="115" t="s">
        <v>2189</v>
      </c>
      <c r="B2387" s="104" t="s">
        <v>4954</v>
      </c>
      <c r="C2387" s="104">
        <v>16</v>
      </c>
      <c r="D2387" s="115" t="s">
        <v>6335</v>
      </c>
      <c r="E2387" s="31">
        <f t="shared" si="123"/>
        <v>63.666666666666664</v>
      </c>
      <c r="F2387" s="121">
        <f t="shared" si="124"/>
        <v>54.25</v>
      </c>
      <c r="G2387" s="21"/>
      <c r="H2387" s="31"/>
      <c r="I2387" s="121">
        <f t="shared" si="125"/>
        <v>53.6</v>
      </c>
      <c r="J2387" s="21"/>
      <c r="K2387" s="31"/>
      <c r="L2387" s="113">
        <v>58</v>
      </c>
      <c r="M2387" s="113">
        <v>40</v>
      </c>
      <c r="N2387" s="113">
        <v>85</v>
      </c>
      <c r="O2387" s="113">
        <v>34</v>
      </c>
      <c r="P2387" s="113">
        <v>28</v>
      </c>
      <c r="Q2387" s="113">
        <v>49</v>
      </c>
      <c r="R2387" s="113">
        <v>22</v>
      </c>
      <c r="S2387" s="113">
        <v>46</v>
      </c>
      <c r="T2387" s="113">
        <v>123</v>
      </c>
    </row>
    <row r="2388" spans="1:20" x14ac:dyDescent="0.25">
      <c r="A2388" s="115" t="s">
        <v>8905</v>
      </c>
      <c r="B2388" s="104" t="s">
        <v>4943</v>
      </c>
      <c r="C2388" s="104">
        <v>15</v>
      </c>
      <c r="D2388" s="115" t="s">
        <v>8906</v>
      </c>
      <c r="E2388" s="31">
        <f t="shared" si="123"/>
        <v>63.666666666666664</v>
      </c>
      <c r="F2388" s="121">
        <f t="shared" si="124"/>
        <v>85</v>
      </c>
      <c r="G2388" s="21"/>
      <c r="H2388" s="31"/>
      <c r="I2388" s="121">
        <f t="shared" si="125"/>
        <v>136.80000000000001</v>
      </c>
      <c r="J2388" s="21"/>
      <c r="K2388" s="31"/>
      <c r="L2388" s="113"/>
      <c r="M2388" s="113"/>
      <c r="N2388" s="113">
        <v>131</v>
      </c>
      <c r="O2388" s="113">
        <v>209</v>
      </c>
      <c r="P2388" s="113">
        <v>383</v>
      </c>
      <c r="Q2388" s="113">
        <v>110</v>
      </c>
      <c r="R2388" s="113">
        <v>145</v>
      </c>
      <c r="S2388" s="113">
        <v>1</v>
      </c>
      <c r="T2388" s="113">
        <v>45</v>
      </c>
    </row>
    <row r="2389" spans="1:20" x14ac:dyDescent="0.25">
      <c r="A2389" s="115" t="s">
        <v>1805</v>
      </c>
      <c r="B2389" s="104" t="s">
        <v>4931</v>
      </c>
      <c r="C2389" s="104">
        <v>11</v>
      </c>
      <c r="D2389" s="115" t="s">
        <v>8652</v>
      </c>
      <c r="E2389" s="31">
        <f t="shared" si="123"/>
        <v>63.666666666666664</v>
      </c>
      <c r="F2389" s="121">
        <f t="shared" si="124"/>
        <v>8.25</v>
      </c>
      <c r="G2389" s="21"/>
      <c r="H2389" s="31"/>
      <c r="I2389" s="121">
        <f t="shared" si="125"/>
        <v>40.799999999999997</v>
      </c>
      <c r="J2389" s="21"/>
      <c r="K2389" s="31"/>
      <c r="L2389" s="113">
        <v>7</v>
      </c>
      <c r="M2389" s="113">
        <v>3</v>
      </c>
      <c r="N2389" s="113">
        <v>4</v>
      </c>
      <c r="O2389" s="113">
        <v>19</v>
      </c>
      <c r="P2389" s="113">
        <v>3</v>
      </c>
      <c r="Q2389" s="113">
        <v>10</v>
      </c>
      <c r="R2389" s="113">
        <v>159</v>
      </c>
      <c r="S2389" s="113">
        <v>0</v>
      </c>
      <c r="T2389" s="113">
        <v>32</v>
      </c>
    </row>
    <row r="2390" spans="1:20" x14ac:dyDescent="0.25">
      <c r="A2390" s="115" t="s">
        <v>3577</v>
      </c>
      <c r="B2390" s="104" t="s">
        <v>4922</v>
      </c>
      <c r="C2390" s="104">
        <v>11</v>
      </c>
      <c r="D2390" s="115" t="s">
        <v>9887</v>
      </c>
      <c r="E2390" s="31">
        <f t="shared" si="123"/>
        <v>63.666666666666664</v>
      </c>
      <c r="F2390" s="121">
        <f t="shared" si="124"/>
        <v>35.25</v>
      </c>
      <c r="G2390" s="21"/>
      <c r="H2390" s="31"/>
      <c r="I2390" s="121">
        <f t="shared" si="125"/>
        <v>47.2</v>
      </c>
      <c r="J2390" s="21"/>
      <c r="K2390" s="31"/>
      <c r="L2390" s="113">
        <v>16</v>
      </c>
      <c r="M2390" s="113">
        <v>32</v>
      </c>
      <c r="N2390" s="113">
        <v>35</v>
      </c>
      <c r="O2390" s="113">
        <v>58</v>
      </c>
      <c r="P2390" s="113"/>
      <c r="Q2390" s="113">
        <v>45</v>
      </c>
      <c r="R2390" s="113">
        <v>59</v>
      </c>
      <c r="S2390" s="113">
        <v>132</v>
      </c>
      <c r="T2390" s="113"/>
    </row>
    <row r="2391" spans="1:20" x14ac:dyDescent="0.25">
      <c r="A2391" s="115" t="s">
        <v>589</v>
      </c>
      <c r="B2391" s="104" t="s">
        <v>4954</v>
      </c>
      <c r="C2391" s="104">
        <v>16</v>
      </c>
      <c r="D2391" s="115" t="s">
        <v>6727</v>
      </c>
      <c r="E2391" s="31">
        <f t="shared" si="123"/>
        <v>63.333333333333336</v>
      </c>
      <c r="F2391" s="121">
        <f t="shared" si="124"/>
        <v>5</v>
      </c>
      <c r="G2391" s="21"/>
      <c r="H2391" s="31"/>
      <c r="I2391" s="121">
        <f t="shared" si="125"/>
        <v>60.4</v>
      </c>
      <c r="J2391" s="21"/>
      <c r="K2391" s="31"/>
      <c r="L2391" s="113">
        <v>1</v>
      </c>
      <c r="M2391" s="113">
        <v>1</v>
      </c>
      <c r="N2391" s="113">
        <v>6</v>
      </c>
      <c r="O2391" s="113">
        <v>12</v>
      </c>
      <c r="P2391" s="113">
        <v>28</v>
      </c>
      <c r="Q2391" s="113">
        <v>84</v>
      </c>
      <c r="R2391" s="113">
        <v>49</v>
      </c>
      <c r="S2391" s="113">
        <v>55</v>
      </c>
      <c r="T2391" s="113">
        <v>86</v>
      </c>
    </row>
    <row r="2392" spans="1:20" x14ac:dyDescent="0.25">
      <c r="A2392" s="115" t="s">
        <v>737</v>
      </c>
      <c r="B2392" s="104" t="s">
        <v>4932</v>
      </c>
      <c r="C2392" s="104">
        <v>11</v>
      </c>
      <c r="D2392" s="115" t="s">
        <v>6915</v>
      </c>
      <c r="E2392" s="31">
        <f t="shared" si="123"/>
        <v>63.333333333333336</v>
      </c>
      <c r="F2392" s="121">
        <f t="shared" si="124"/>
        <v>619.5</v>
      </c>
      <c r="G2392" s="21"/>
      <c r="H2392" s="31"/>
      <c r="I2392" s="121">
        <f t="shared" si="125"/>
        <v>75.599999999999994</v>
      </c>
      <c r="J2392" s="21"/>
      <c r="K2392" s="31"/>
      <c r="L2392" s="113">
        <v>917</v>
      </c>
      <c r="M2392" s="113">
        <v>782</v>
      </c>
      <c r="N2392" s="113">
        <v>528</v>
      </c>
      <c r="O2392" s="113">
        <v>251</v>
      </c>
      <c r="P2392" s="113">
        <v>133</v>
      </c>
      <c r="Q2392" s="113">
        <v>55</v>
      </c>
      <c r="R2392" s="113">
        <v>75</v>
      </c>
      <c r="S2392" s="113">
        <v>68</v>
      </c>
      <c r="T2392" s="113">
        <v>47</v>
      </c>
    </row>
    <row r="2393" spans="1:20" x14ac:dyDescent="0.25">
      <c r="A2393" s="115" t="s">
        <v>1827</v>
      </c>
      <c r="B2393" s="104" t="s">
        <v>4910</v>
      </c>
      <c r="C2393" s="104">
        <v>7</v>
      </c>
      <c r="D2393" s="115" t="s">
        <v>6128</v>
      </c>
      <c r="E2393" s="31">
        <f t="shared" si="123"/>
        <v>63.333333333333336</v>
      </c>
      <c r="F2393" s="121">
        <f t="shared" si="124"/>
        <v>26.25</v>
      </c>
      <c r="G2393" s="21"/>
      <c r="H2393" s="31"/>
      <c r="I2393" s="121">
        <f t="shared" si="125"/>
        <v>46.6</v>
      </c>
      <c r="J2393" s="21"/>
      <c r="K2393" s="31"/>
      <c r="L2393" s="113">
        <v>13</v>
      </c>
      <c r="M2393" s="113">
        <v>19</v>
      </c>
      <c r="N2393" s="113">
        <v>56</v>
      </c>
      <c r="O2393" s="113">
        <v>17</v>
      </c>
      <c r="P2393" s="113">
        <v>7</v>
      </c>
      <c r="Q2393" s="113">
        <v>36</v>
      </c>
      <c r="R2393" s="113">
        <v>129</v>
      </c>
      <c r="S2393" s="113">
        <v>33</v>
      </c>
      <c r="T2393" s="113">
        <v>28</v>
      </c>
    </row>
    <row r="2394" spans="1:20" x14ac:dyDescent="0.25">
      <c r="A2394" s="115" t="s">
        <v>1840</v>
      </c>
      <c r="B2394" s="104" t="s">
        <v>4959</v>
      </c>
      <c r="C2394" s="104">
        <v>18</v>
      </c>
      <c r="D2394" s="115" t="s">
        <v>6506</v>
      </c>
      <c r="E2394" s="31">
        <f t="shared" si="123"/>
        <v>63</v>
      </c>
      <c r="F2394" s="121">
        <f t="shared" si="124"/>
        <v>25.75</v>
      </c>
      <c r="G2394" s="21"/>
      <c r="H2394" s="31"/>
      <c r="I2394" s="121">
        <f t="shared" si="125"/>
        <v>61.8</v>
      </c>
      <c r="J2394" s="21"/>
      <c r="K2394" s="31"/>
      <c r="L2394" s="113">
        <v>18</v>
      </c>
      <c r="M2394" s="113">
        <v>30</v>
      </c>
      <c r="N2394" s="113">
        <v>33</v>
      </c>
      <c r="O2394" s="113">
        <v>22</v>
      </c>
      <c r="P2394" s="113">
        <v>16</v>
      </c>
      <c r="Q2394" s="113">
        <v>104</v>
      </c>
      <c r="R2394" s="113">
        <v>26</v>
      </c>
      <c r="S2394" s="113">
        <v>32</v>
      </c>
      <c r="T2394" s="113">
        <v>131</v>
      </c>
    </row>
    <row r="2395" spans="1:20" x14ac:dyDescent="0.25">
      <c r="A2395" s="115" t="s">
        <v>3372</v>
      </c>
      <c r="B2395" s="104" t="s">
        <v>4886</v>
      </c>
      <c r="C2395" s="104">
        <v>4</v>
      </c>
      <c r="D2395" s="115" t="s">
        <v>9361</v>
      </c>
      <c r="E2395" s="31">
        <f t="shared" si="123"/>
        <v>63</v>
      </c>
      <c r="F2395" s="121">
        <f t="shared" si="124"/>
        <v>32.75</v>
      </c>
      <c r="G2395" s="21"/>
      <c r="H2395" s="31"/>
      <c r="I2395" s="121">
        <f t="shared" si="125"/>
        <v>52.8</v>
      </c>
      <c r="J2395" s="21"/>
      <c r="K2395" s="31"/>
      <c r="L2395" s="113">
        <v>8</v>
      </c>
      <c r="M2395" s="113">
        <v>36</v>
      </c>
      <c r="N2395" s="113">
        <v>41</v>
      </c>
      <c r="O2395" s="113">
        <v>46</v>
      </c>
      <c r="P2395" s="113">
        <v>23</v>
      </c>
      <c r="Q2395" s="113">
        <v>52</v>
      </c>
      <c r="R2395" s="113">
        <v>54</v>
      </c>
      <c r="S2395" s="113">
        <v>52</v>
      </c>
      <c r="T2395" s="113">
        <v>83</v>
      </c>
    </row>
    <row r="2396" spans="1:20" x14ac:dyDescent="0.25">
      <c r="A2396" s="115" t="s">
        <v>1990</v>
      </c>
      <c r="B2396" s="104" t="s">
        <v>4898</v>
      </c>
      <c r="C2396" s="104">
        <v>6</v>
      </c>
      <c r="D2396" s="115" t="s">
        <v>7882</v>
      </c>
      <c r="E2396" s="31">
        <f t="shared" si="123"/>
        <v>63</v>
      </c>
      <c r="F2396" s="121">
        <f t="shared" si="124"/>
        <v>8</v>
      </c>
      <c r="G2396" s="21"/>
      <c r="H2396" s="31"/>
      <c r="I2396" s="121">
        <f t="shared" si="125"/>
        <v>40.4</v>
      </c>
      <c r="J2396" s="21"/>
      <c r="K2396" s="31"/>
      <c r="L2396" s="113">
        <v>11</v>
      </c>
      <c r="M2396" s="113">
        <v>9</v>
      </c>
      <c r="N2396" s="113">
        <v>7</v>
      </c>
      <c r="O2396" s="113">
        <v>5</v>
      </c>
      <c r="P2396" s="113">
        <v>4</v>
      </c>
      <c r="Q2396" s="113">
        <v>9</v>
      </c>
      <c r="R2396" s="113">
        <v>2</v>
      </c>
      <c r="S2396" s="113">
        <v>153</v>
      </c>
      <c r="T2396" s="113">
        <v>34</v>
      </c>
    </row>
    <row r="2397" spans="1:20" x14ac:dyDescent="0.25">
      <c r="A2397" s="115" t="s">
        <v>3302</v>
      </c>
      <c r="B2397" s="104" t="s">
        <v>4946</v>
      </c>
      <c r="C2397" s="104">
        <v>15</v>
      </c>
      <c r="D2397" s="115" t="s">
        <v>7445</v>
      </c>
      <c r="E2397" s="31">
        <f t="shared" si="123"/>
        <v>63</v>
      </c>
      <c r="F2397" s="121">
        <f t="shared" si="124"/>
        <v>30.75</v>
      </c>
      <c r="G2397" s="21"/>
      <c r="H2397" s="31"/>
      <c r="I2397" s="121">
        <f t="shared" si="125"/>
        <v>39.4</v>
      </c>
      <c r="J2397" s="21"/>
      <c r="K2397" s="31"/>
      <c r="L2397" s="113">
        <v>11</v>
      </c>
      <c r="M2397" s="113">
        <v>47</v>
      </c>
      <c r="N2397" s="113"/>
      <c r="O2397" s="113">
        <v>65</v>
      </c>
      <c r="P2397" s="113">
        <v>3</v>
      </c>
      <c r="Q2397" s="113">
        <v>5</v>
      </c>
      <c r="R2397" s="113">
        <v>77</v>
      </c>
      <c r="S2397" s="113">
        <v>104</v>
      </c>
      <c r="T2397" s="113">
        <v>8</v>
      </c>
    </row>
    <row r="2398" spans="1:20" x14ac:dyDescent="0.25">
      <c r="A2398" s="115" t="s">
        <v>690</v>
      </c>
      <c r="B2398" s="104" t="s">
        <v>4931</v>
      </c>
      <c r="C2398" s="104">
        <v>11</v>
      </c>
      <c r="D2398" s="115" t="s">
        <v>6365</v>
      </c>
      <c r="E2398" s="31">
        <f t="shared" si="123"/>
        <v>62.666666666666664</v>
      </c>
      <c r="F2398" s="121">
        <f t="shared" si="124"/>
        <v>5.25</v>
      </c>
      <c r="G2398" s="21"/>
      <c r="H2398" s="31"/>
      <c r="I2398" s="121">
        <f t="shared" si="125"/>
        <v>45</v>
      </c>
      <c r="J2398" s="21"/>
      <c r="K2398" s="31"/>
      <c r="L2398" s="113"/>
      <c r="M2398" s="113">
        <v>3</v>
      </c>
      <c r="N2398" s="113">
        <v>8</v>
      </c>
      <c r="O2398" s="113">
        <v>10</v>
      </c>
      <c r="P2398" s="113">
        <v>26</v>
      </c>
      <c r="Q2398" s="113">
        <v>11</v>
      </c>
      <c r="R2398" s="113">
        <v>9</v>
      </c>
      <c r="S2398" s="113">
        <v>2</v>
      </c>
      <c r="T2398" s="113">
        <v>177</v>
      </c>
    </row>
    <row r="2399" spans="1:20" x14ac:dyDescent="0.25">
      <c r="A2399" s="115" t="s">
        <v>2300</v>
      </c>
      <c r="B2399" s="104" t="s">
        <v>4931</v>
      </c>
      <c r="C2399" s="104">
        <v>11</v>
      </c>
      <c r="D2399" s="115" t="s">
        <v>8650</v>
      </c>
      <c r="E2399" s="31">
        <f t="shared" si="123"/>
        <v>62.666666666666664</v>
      </c>
      <c r="F2399" s="121">
        <f t="shared" si="124"/>
        <v>16</v>
      </c>
      <c r="G2399" s="21"/>
      <c r="H2399" s="31"/>
      <c r="I2399" s="121">
        <f t="shared" si="125"/>
        <v>74.599999999999994</v>
      </c>
      <c r="J2399" s="21"/>
      <c r="K2399" s="31"/>
      <c r="L2399" s="113"/>
      <c r="M2399" s="113">
        <v>7</v>
      </c>
      <c r="N2399" s="113">
        <v>3</v>
      </c>
      <c r="O2399" s="113">
        <v>54</v>
      </c>
      <c r="P2399" s="113">
        <v>3</v>
      </c>
      <c r="Q2399" s="113">
        <v>182</v>
      </c>
      <c r="R2399" s="113">
        <v>10</v>
      </c>
      <c r="S2399" s="113">
        <v>77</v>
      </c>
      <c r="T2399" s="113">
        <v>101</v>
      </c>
    </row>
    <row r="2400" spans="1:20" x14ac:dyDescent="0.25">
      <c r="A2400" s="115" t="s">
        <v>6675</v>
      </c>
      <c r="B2400" s="104" t="s">
        <v>4908</v>
      </c>
      <c r="C2400" s="104">
        <v>6</v>
      </c>
      <c r="D2400" s="115" t="s">
        <v>6676</v>
      </c>
      <c r="E2400" s="31">
        <f t="shared" ref="E2400:E2463" si="126">SUM(R2400:T2400)/3</f>
        <v>62.666666666666664</v>
      </c>
      <c r="F2400" s="121">
        <f t="shared" ref="F2400:F2463" si="127">SUM(L2400:O2400)/4</f>
        <v>0</v>
      </c>
      <c r="G2400" s="21"/>
      <c r="H2400" s="31"/>
      <c r="I2400" s="121">
        <f t="shared" ref="I2400:I2463" si="128">SUM(P2400:T2400)/5</f>
        <v>37.6</v>
      </c>
      <c r="J2400" s="21"/>
      <c r="K2400" s="31"/>
      <c r="L2400" s="113"/>
      <c r="M2400" s="113"/>
      <c r="N2400" s="113"/>
      <c r="O2400" s="113"/>
      <c r="P2400" s="113"/>
      <c r="Q2400" s="113"/>
      <c r="R2400" s="113"/>
      <c r="S2400" s="113">
        <v>95</v>
      </c>
      <c r="T2400" s="113">
        <v>93</v>
      </c>
    </row>
    <row r="2401" spans="1:20" x14ac:dyDescent="0.25">
      <c r="A2401" s="115" t="s">
        <v>1888</v>
      </c>
      <c r="B2401" s="104" t="s">
        <v>4909</v>
      </c>
      <c r="C2401" s="104">
        <v>7</v>
      </c>
      <c r="D2401" s="115" t="s">
        <v>7720</v>
      </c>
      <c r="E2401" s="31">
        <f t="shared" si="126"/>
        <v>62.666666666666664</v>
      </c>
      <c r="F2401" s="121">
        <f t="shared" si="127"/>
        <v>22.5</v>
      </c>
      <c r="G2401" s="21"/>
      <c r="H2401" s="31"/>
      <c r="I2401" s="121">
        <f t="shared" si="128"/>
        <v>94.6</v>
      </c>
      <c r="J2401" s="21"/>
      <c r="K2401" s="31"/>
      <c r="L2401" s="113">
        <v>9</v>
      </c>
      <c r="M2401" s="113">
        <v>18</v>
      </c>
      <c r="N2401" s="113">
        <v>36</v>
      </c>
      <c r="O2401" s="113">
        <v>27</v>
      </c>
      <c r="P2401" s="113">
        <v>250</v>
      </c>
      <c r="Q2401" s="113">
        <v>35</v>
      </c>
      <c r="R2401" s="113">
        <v>38</v>
      </c>
      <c r="S2401" s="113">
        <v>63</v>
      </c>
      <c r="T2401" s="113">
        <v>87</v>
      </c>
    </row>
    <row r="2402" spans="1:20" x14ac:dyDescent="0.25">
      <c r="A2402" s="115" t="s">
        <v>3152</v>
      </c>
      <c r="B2402" s="104" t="s">
        <v>4881</v>
      </c>
      <c r="C2402" s="104">
        <v>2</v>
      </c>
      <c r="D2402" s="115" t="s">
        <v>9364</v>
      </c>
      <c r="E2402" s="31">
        <f t="shared" si="126"/>
        <v>62.333333333333336</v>
      </c>
      <c r="F2402" s="121">
        <f t="shared" si="127"/>
        <v>30.75</v>
      </c>
      <c r="G2402" s="21"/>
      <c r="H2402" s="31"/>
      <c r="I2402" s="121">
        <f t="shared" si="128"/>
        <v>51.4</v>
      </c>
      <c r="J2402" s="21"/>
      <c r="K2402" s="31"/>
      <c r="L2402" s="113"/>
      <c r="M2402" s="113">
        <v>2</v>
      </c>
      <c r="N2402" s="113">
        <v>77</v>
      </c>
      <c r="O2402" s="113">
        <v>44</v>
      </c>
      <c r="P2402" s="113">
        <v>45</v>
      </c>
      <c r="Q2402" s="113">
        <v>25</v>
      </c>
      <c r="R2402" s="113">
        <v>38</v>
      </c>
      <c r="S2402" s="113">
        <v>17</v>
      </c>
      <c r="T2402" s="113">
        <v>132</v>
      </c>
    </row>
    <row r="2403" spans="1:20" x14ac:dyDescent="0.25">
      <c r="A2403" s="115" t="s">
        <v>1911</v>
      </c>
      <c r="B2403" s="104" t="s">
        <v>4914</v>
      </c>
      <c r="C2403" s="104">
        <v>9</v>
      </c>
      <c r="D2403" s="115" t="s">
        <v>5314</v>
      </c>
      <c r="E2403" s="31">
        <f t="shared" si="126"/>
        <v>62.333333333333336</v>
      </c>
      <c r="F2403" s="121">
        <f t="shared" si="127"/>
        <v>26</v>
      </c>
      <c r="G2403" s="21"/>
      <c r="H2403" s="31"/>
      <c r="I2403" s="121">
        <f t="shared" si="128"/>
        <v>49.2</v>
      </c>
      <c r="J2403" s="21"/>
      <c r="K2403" s="31"/>
      <c r="L2403" s="113">
        <v>4</v>
      </c>
      <c r="M2403" s="113">
        <v>2</v>
      </c>
      <c r="N2403" s="113">
        <v>23</v>
      </c>
      <c r="O2403" s="113">
        <v>75</v>
      </c>
      <c r="P2403" s="113">
        <v>16</v>
      </c>
      <c r="Q2403" s="113">
        <v>43</v>
      </c>
      <c r="R2403" s="113">
        <v>40</v>
      </c>
      <c r="S2403" s="113">
        <v>94</v>
      </c>
      <c r="T2403" s="113">
        <v>53</v>
      </c>
    </row>
    <row r="2404" spans="1:20" x14ac:dyDescent="0.25">
      <c r="A2404" s="115" t="s">
        <v>3095</v>
      </c>
      <c r="B2404" s="104" t="s">
        <v>4942</v>
      </c>
      <c r="C2404" s="104">
        <v>15</v>
      </c>
      <c r="D2404" s="115" t="s">
        <v>5427</v>
      </c>
      <c r="E2404" s="31">
        <f t="shared" si="126"/>
        <v>62.333333333333336</v>
      </c>
      <c r="F2404" s="121">
        <f t="shared" si="127"/>
        <v>41.5</v>
      </c>
      <c r="G2404" s="21"/>
      <c r="H2404" s="31"/>
      <c r="I2404" s="121">
        <f t="shared" si="128"/>
        <v>73</v>
      </c>
      <c r="J2404" s="21"/>
      <c r="K2404" s="31"/>
      <c r="L2404" s="113">
        <v>7</v>
      </c>
      <c r="M2404" s="113">
        <v>14</v>
      </c>
      <c r="N2404" s="113">
        <v>52</v>
      </c>
      <c r="O2404" s="113">
        <v>93</v>
      </c>
      <c r="P2404" s="113">
        <v>42</v>
      </c>
      <c r="Q2404" s="113">
        <v>136</v>
      </c>
      <c r="R2404" s="113">
        <v>85</v>
      </c>
      <c r="S2404" s="113">
        <v>65</v>
      </c>
      <c r="T2404" s="113">
        <v>37</v>
      </c>
    </row>
    <row r="2405" spans="1:20" x14ac:dyDescent="0.25">
      <c r="A2405" s="115" t="s">
        <v>2935</v>
      </c>
      <c r="B2405" s="104" t="s">
        <v>4953</v>
      </c>
      <c r="C2405" s="104">
        <v>16</v>
      </c>
      <c r="D2405" s="115" t="s">
        <v>8846</v>
      </c>
      <c r="E2405" s="31">
        <f t="shared" si="126"/>
        <v>62.333333333333336</v>
      </c>
      <c r="F2405" s="121">
        <f t="shared" si="127"/>
        <v>191.75</v>
      </c>
      <c r="G2405" s="21"/>
      <c r="H2405" s="31"/>
      <c r="I2405" s="121">
        <f t="shared" si="128"/>
        <v>53.8</v>
      </c>
      <c r="J2405" s="21"/>
      <c r="K2405" s="31"/>
      <c r="L2405" s="113">
        <v>192</v>
      </c>
      <c r="M2405" s="113"/>
      <c r="N2405" s="113">
        <v>3</v>
      </c>
      <c r="O2405" s="113">
        <v>572</v>
      </c>
      <c r="P2405" s="113">
        <v>38</v>
      </c>
      <c r="Q2405" s="113">
        <v>44</v>
      </c>
      <c r="R2405" s="113">
        <v>164</v>
      </c>
      <c r="S2405" s="113">
        <v>12</v>
      </c>
      <c r="T2405" s="113">
        <v>11</v>
      </c>
    </row>
    <row r="2406" spans="1:20" x14ac:dyDescent="0.25">
      <c r="A2406" s="115" t="s">
        <v>95</v>
      </c>
      <c r="B2406" s="104" t="s">
        <v>4898</v>
      </c>
      <c r="C2406" s="104">
        <v>6</v>
      </c>
      <c r="D2406" s="115" t="s">
        <v>9406</v>
      </c>
      <c r="E2406" s="31">
        <f t="shared" si="126"/>
        <v>62</v>
      </c>
      <c r="F2406" s="121">
        <f t="shared" si="127"/>
        <v>39.5</v>
      </c>
      <c r="G2406" s="21"/>
      <c r="H2406" s="31"/>
      <c r="I2406" s="121">
        <f t="shared" si="128"/>
        <v>47</v>
      </c>
      <c r="J2406" s="21"/>
      <c r="K2406" s="31"/>
      <c r="L2406" s="113">
        <v>32</v>
      </c>
      <c r="M2406" s="113">
        <v>2</v>
      </c>
      <c r="N2406" s="113">
        <v>9</v>
      </c>
      <c r="O2406" s="113">
        <v>115</v>
      </c>
      <c r="P2406" s="113">
        <v>6</v>
      </c>
      <c r="Q2406" s="113">
        <v>43</v>
      </c>
      <c r="R2406" s="113">
        <v>16</v>
      </c>
      <c r="S2406" s="113">
        <v>167</v>
      </c>
      <c r="T2406" s="113">
        <v>3</v>
      </c>
    </row>
    <row r="2407" spans="1:20" x14ac:dyDescent="0.25">
      <c r="A2407" s="115" t="s">
        <v>4093</v>
      </c>
      <c r="B2407" s="104" t="s">
        <v>4925</v>
      </c>
      <c r="C2407" s="104">
        <v>11</v>
      </c>
      <c r="D2407" s="115" t="s">
        <v>10168</v>
      </c>
      <c r="E2407" s="31">
        <f t="shared" si="126"/>
        <v>62</v>
      </c>
      <c r="F2407" s="121">
        <f t="shared" si="127"/>
        <v>35.5</v>
      </c>
      <c r="G2407" s="21"/>
      <c r="H2407" s="31"/>
      <c r="I2407" s="121">
        <f t="shared" si="128"/>
        <v>49.6</v>
      </c>
      <c r="J2407" s="21"/>
      <c r="K2407" s="31"/>
      <c r="L2407" s="113"/>
      <c r="M2407" s="113"/>
      <c r="N2407" s="113">
        <v>3</v>
      </c>
      <c r="O2407" s="113">
        <v>139</v>
      </c>
      <c r="P2407" s="113">
        <v>34</v>
      </c>
      <c r="Q2407" s="113">
        <v>28</v>
      </c>
      <c r="R2407" s="113">
        <v>23</v>
      </c>
      <c r="S2407" s="113">
        <v>163</v>
      </c>
      <c r="T2407" s="113"/>
    </row>
    <row r="2408" spans="1:20" x14ac:dyDescent="0.25">
      <c r="A2408" s="115" t="s">
        <v>3632</v>
      </c>
      <c r="B2408" s="104" t="s">
        <v>4899</v>
      </c>
      <c r="C2408" s="104">
        <v>6</v>
      </c>
      <c r="D2408" s="115" t="s">
        <v>7063</v>
      </c>
      <c r="E2408" s="31">
        <f t="shared" si="126"/>
        <v>61.666666666666664</v>
      </c>
      <c r="F2408" s="121">
        <f t="shared" si="127"/>
        <v>0.25</v>
      </c>
      <c r="G2408" s="21"/>
      <c r="H2408" s="31"/>
      <c r="I2408" s="121">
        <f t="shared" si="128"/>
        <v>37</v>
      </c>
      <c r="J2408" s="21"/>
      <c r="K2408" s="31"/>
      <c r="L2408" s="113"/>
      <c r="M2408" s="113">
        <v>1</v>
      </c>
      <c r="N2408" s="113"/>
      <c r="O2408" s="113"/>
      <c r="P2408" s="113"/>
      <c r="Q2408" s="113"/>
      <c r="R2408" s="113"/>
      <c r="S2408" s="113">
        <v>3</v>
      </c>
      <c r="T2408" s="113">
        <v>182</v>
      </c>
    </row>
    <row r="2409" spans="1:20" x14ac:dyDescent="0.25">
      <c r="A2409" s="115" t="s">
        <v>1080</v>
      </c>
      <c r="B2409" s="104" t="s">
        <v>4882</v>
      </c>
      <c r="C2409" s="104">
        <v>2</v>
      </c>
      <c r="D2409" s="115" t="s">
        <v>5223</v>
      </c>
      <c r="E2409" s="31">
        <f t="shared" si="126"/>
        <v>61.666666666666664</v>
      </c>
      <c r="F2409" s="121">
        <f t="shared" si="127"/>
        <v>88.75</v>
      </c>
      <c r="G2409" s="21"/>
      <c r="H2409" s="31"/>
      <c r="I2409" s="121">
        <f t="shared" si="128"/>
        <v>58.2</v>
      </c>
      <c r="J2409" s="21"/>
      <c r="K2409" s="31"/>
      <c r="L2409" s="113">
        <v>17</v>
      </c>
      <c r="M2409" s="113">
        <v>19</v>
      </c>
      <c r="N2409" s="113">
        <v>225</v>
      </c>
      <c r="O2409" s="113">
        <v>94</v>
      </c>
      <c r="P2409" s="113">
        <v>103</v>
      </c>
      <c r="Q2409" s="113">
        <v>3</v>
      </c>
      <c r="R2409" s="113">
        <v>41</v>
      </c>
      <c r="S2409" s="113">
        <v>48</v>
      </c>
      <c r="T2409" s="113">
        <v>96</v>
      </c>
    </row>
    <row r="2410" spans="1:20" x14ac:dyDescent="0.25">
      <c r="A2410" s="115" t="s">
        <v>2901</v>
      </c>
      <c r="B2410" s="104" t="s">
        <v>4890</v>
      </c>
      <c r="C2410" s="104">
        <v>4</v>
      </c>
      <c r="D2410" s="115" t="s">
        <v>7691</v>
      </c>
      <c r="E2410" s="31">
        <f t="shared" si="126"/>
        <v>61.666666666666664</v>
      </c>
      <c r="F2410" s="121">
        <f t="shared" si="127"/>
        <v>6.5</v>
      </c>
      <c r="G2410" s="21"/>
      <c r="H2410" s="31"/>
      <c r="I2410" s="121">
        <f t="shared" si="128"/>
        <v>40.200000000000003</v>
      </c>
      <c r="J2410" s="21"/>
      <c r="K2410" s="31"/>
      <c r="L2410" s="113">
        <v>10</v>
      </c>
      <c r="M2410" s="113">
        <v>2</v>
      </c>
      <c r="N2410" s="113">
        <v>8</v>
      </c>
      <c r="O2410" s="113">
        <v>6</v>
      </c>
      <c r="P2410" s="113">
        <v>3</v>
      </c>
      <c r="Q2410" s="113">
        <v>13</v>
      </c>
      <c r="R2410" s="113">
        <v>71</v>
      </c>
      <c r="S2410" s="113">
        <v>33</v>
      </c>
      <c r="T2410" s="113">
        <v>81</v>
      </c>
    </row>
    <row r="2411" spans="1:20" x14ac:dyDescent="0.25">
      <c r="A2411" s="115" t="s">
        <v>2545</v>
      </c>
      <c r="B2411" s="104" t="s">
        <v>4952</v>
      </c>
      <c r="C2411" s="104">
        <v>15</v>
      </c>
      <c r="D2411" s="115" t="s">
        <v>9005</v>
      </c>
      <c r="E2411" s="31">
        <f t="shared" si="126"/>
        <v>61.666666666666664</v>
      </c>
      <c r="F2411" s="121">
        <f t="shared" si="127"/>
        <v>25.75</v>
      </c>
      <c r="G2411" s="21"/>
      <c r="H2411" s="31"/>
      <c r="I2411" s="121">
        <f t="shared" si="128"/>
        <v>56.6</v>
      </c>
      <c r="J2411" s="21"/>
      <c r="K2411" s="31"/>
      <c r="L2411" s="113">
        <v>3</v>
      </c>
      <c r="M2411" s="113">
        <v>7</v>
      </c>
      <c r="N2411" s="113">
        <v>48</v>
      </c>
      <c r="O2411" s="113">
        <v>45</v>
      </c>
      <c r="P2411" s="113">
        <v>70</v>
      </c>
      <c r="Q2411" s="113">
        <v>28</v>
      </c>
      <c r="R2411" s="113">
        <v>41</v>
      </c>
      <c r="S2411" s="113">
        <v>82</v>
      </c>
      <c r="T2411" s="113">
        <v>62</v>
      </c>
    </row>
    <row r="2412" spans="1:20" x14ac:dyDescent="0.25">
      <c r="A2412" s="115" t="s">
        <v>2872</v>
      </c>
      <c r="B2412" s="104" t="s">
        <v>4954</v>
      </c>
      <c r="C2412" s="104">
        <v>16</v>
      </c>
      <c r="D2412" s="115" t="s">
        <v>6328</v>
      </c>
      <c r="E2412" s="31">
        <f t="shared" si="126"/>
        <v>61.333333333333336</v>
      </c>
      <c r="F2412" s="121">
        <f t="shared" si="127"/>
        <v>1.75</v>
      </c>
      <c r="G2412" s="21"/>
      <c r="H2412" s="31"/>
      <c r="I2412" s="121">
        <f t="shared" si="128"/>
        <v>45.8</v>
      </c>
      <c r="J2412" s="21"/>
      <c r="K2412" s="31"/>
      <c r="L2412" s="113">
        <v>7</v>
      </c>
      <c r="M2412" s="113"/>
      <c r="N2412" s="113"/>
      <c r="O2412" s="113"/>
      <c r="P2412" s="113">
        <v>42</v>
      </c>
      <c r="Q2412" s="113">
        <v>3</v>
      </c>
      <c r="R2412" s="113">
        <v>37</v>
      </c>
      <c r="S2412" s="113">
        <v>14</v>
      </c>
      <c r="T2412" s="113">
        <v>133</v>
      </c>
    </row>
    <row r="2413" spans="1:20" x14ac:dyDescent="0.25">
      <c r="A2413" s="115" t="s">
        <v>2712</v>
      </c>
      <c r="B2413" s="104" t="s">
        <v>4937</v>
      </c>
      <c r="C2413" s="104">
        <v>12</v>
      </c>
      <c r="D2413" s="115" t="s">
        <v>7196</v>
      </c>
      <c r="E2413" s="31">
        <f t="shared" si="126"/>
        <v>61.333333333333336</v>
      </c>
      <c r="F2413" s="121">
        <f t="shared" si="127"/>
        <v>22.25</v>
      </c>
      <c r="G2413" s="21"/>
      <c r="H2413" s="31"/>
      <c r="I2413" s="121">
        <f t="shared" si="128"/>
        <v>44.4</v>
      </c>
      <c r="J2413" s="21"/>
      <c r="K2413" s="31"/>
      <c r="L2413" s="113">
        <v>22</v>
      </c>
      <c r="M2413" s="113">
        <v>21</v>
      </c>
      <c r="N2413" s="113">
        <v>25</v>
      </c>
      <c r="O2413" s="113">
        <v>21</v>
      </c>
      <c r="P2413" s="113">
        <v>27</v>
      </c>
      <c r="Q2413" s="113">
        <v>11</v>
      </c>
      <c r="R2413" s="113">
        <v>53</v>
      </c>
      <c r="S2413" s="113">
        <v>61</v>
      </c>
      <c r="T2413" s="113">
        <v>70</v>
      </c>
    </row>
    <row r="2414" spans="1:20" x14ac:dyDescent="0.25">
      <c r="A2414" s="115" t="s">
        <v>94</v>
      </c>
      <c r="B2414" s="104" t="s">
        <v>4911</v>
      </c>
      <c r="C2414" s="104">
        <v>8</v>
      </c>
      <c r="D2414" s="115" t="s">
        <v>7860</v>
      </c>
      <c r="E2414" s="31">
        <f t="shared" si="126"/>
        <v>61</v>
      </c>
      <c r="F2414" s="121">
        <f t="shared" si="127"/>
        <v>0</v>
      </c>
      <c r="G2414" s="21"/>
      <c r="H2414" s="31"/>
      <c r="I2414" s="121">
        <f t="shared" si="128"/>
        <v>36.6</v>
      </c>
      <c r="J2414" s="21"/>
      <c r="K2414" s="31"/>
      <c r="L2414" s="113"/>
      <c r="M2414" s="113"/>
      <c r="N2414" s="113"/>
      <c r="O2414" s="113"/>
      <c r="P2414" s="113"/>
      <c r="Q2414" s="113"/>
      <c r="R2414" s="113"/>
      <c r="S2414" s="113"/>
      <c r="T2414" s="113">
        <v>183</v>
      </c>
    </row>
    <row r="2415" spans="1:20" x14ac:dyDescent="0.25">
      <c r="A2415" s="115" t="s">
        <v>1329</v>
      </c>
      <c r="B2415" s="104" t="s">
        <v>4922</v>
      </c>
      <c r="C2415" s="104">
        <v>11</v>
      </c>
      <c r="D2415" s="115" t="s">
        <v>6860</v>
      </c>
      <c r="E2415" s="31">
        <f t="shared" si="126"/>
        <v>61</v>
      </c>
      <c r="F2415" s="121">
        <f t="shared" si="127"/>
        <v>191.5</v>
      </c>
      <c r="G2415" s="21"/>
      <c r="H2415" s="31"/>
      <c r="I2415" s="121">
        <f t="shared" si="128"/>
        <v>190.6</v>
      </c>
      <c r="J2415" s="21"/>
      <c r="K2415" s="31"/>
      <c r="L2415" s="113">
        <v>20</v>
      </c>
      <c r="M2415" s="113">
        <v>3</v>
      </c>
      <c r="N2415" s="113">
        <v>2</v>
      </c>
      <c r="O2415" s="113">
        <v>741</v>
      </c>
      <c r="P2415" s="113">
        <v>748</v>
      </c>
      <c r="Q2415" s="113">
        <v>22</v>
      </c>
      <c r="R2415" s="113">
        <v>2</v>
      </c>
      <c r="S2415" s="113">
        <v>0</v>
      </c>
      <c r="T2415" s="113">
        <v>181</v>
      </c>
    </row>
    <row r="2416" spans="1:20" x14ac:dyDescent="0.25">
      <c r="A2416" s="115" t="s">
        <v>3460</v>
      </c>
      <c r="B2416" s="104" t="s">
        <v>4953</v>
      </c>
      <c r="C2416" s="104">
        <v>16</v>
      </c>
      <c r="D2416" s="115" t="s">
        <v>9720</v>
      </c>
      <c r="E2416" s="31">
        <f t="shared" si="126"/>
        <v>60.666666666666664</v>
      </c>
      <c r="F2416" s="121">
        <f t="shared" si="127"/>
        <v>70.75</v>
      </c>
      <c r="G2416" s="21"/>
      <c r="H2416" s="31"/>
      <c r="I2416" s="121">
        <f t="shared" si="128"/>
        <v>36.4</v>
      </c>
      <c r="J2416" s="21"/>
      <c r="K2416" s="31"/>
      <c r="L2416" s="113">
        <v>283</v>
      </c>
      <c r="M2416" s="113"/>
      <c r="N2416" s="113"/>
      <c r="O2416" s="113"/>
      <c r="P2416" s="113"/>
      <c r="Q2416" s="113"/>
      <c r="R2416" s="113">
        <v>165</v>
      </c>
      <c r="S2416" s="113">
        <v>17</v>
      </c>
      <c r="T2416" s="113"/>
    </row>
    <row r="2417" spans="1:20" x14ac:dyDescent="0.25">
      <c r="A2417" s="115" t="s">
        <v>1454</v>
      </c>
      <c r="B2417" s="104" t="s">
        <v>4964</v>
      </c>
      <c r="C2417" s="104">
        <v>20</v>
      </c>
      <c r="D2417" s="115" t="s">
        <v>5586</v>
      </c>
      <c r="E2417" s="31">
        <f t="shared" si="126"/>
        <v>60.333333333333336</v>
      </c>
      <c r="F2417" s="121">
        <f t="shared" si="127"/>
        <v>34</v>
      </c>
      <c r="G2417" s="21"/>
      <c r="H2417" s="31"/>
      <c r="I2417" s="121">
        <f t="shared" si="128"/>
        <v>51.8</v>
      </c>
      <c r="J2417" s="21"/>
      <c r="K2417" s="31"/>
      <c r="L2417" s="113">
        <v>8</v>
      </c>
      <c r="M2417" s="113">
        <v>20</v>
      </c>
      <c r="N2417" s="113">
        <v>12</v>
      </c>
      <c r="O2417" s="113">
        <v>96</v>
      </c>
      <c r="P2417" s="113">
        <v>52</v>
      </c>
      <c r="Q2417" s="113">
        <v>26</v>
      </c>
      <c r="R2417" s="113">
        <v>56</v>
      </c>
      <c r="S2417" s="113">
        <v>45</v>
      </c>
      <c r="T2417" s="113">
        <v>80</v>
      </c>
    </row>
    <row r="2418" spans="1:20" x14ac:dyDescent="0.25">
      <c r="A2418" s="115" t="s">
        <v>3769</v>
      </c>
      <c r="B2418" s="104" t="s">
        <v>4959</v>
      </c>
      <c r="C2418" s="104">
        <v>18</v>
      </c>
      <c r="D2418" s="115" t="s">
        <v>6940</v>
      </c>
      <c r="E2418" s="31">
        <f t="shared" si="126"/>
        <v>60</v>
      </c>
      <c r="F2418" s="121">
        <f t="shared" si="127"/>
        <v>34.5</v>
      </c>
      <c r="G2418" s="21"/>
      <c r="H2418" s="31"/>
      <c r="I2418" s="121">
        <f t="shared" si="128"/>
        <v>49.8</v>
      </c>
      <c r="J2418" s="21"/>
      <c r="K2418" s="31"/>
      <c r="L2418" s="113">
        <v>4</v>
      </c>
      <c r="M2418" s="113">
        <v>1</v>
      </c>
      <c r="N2418" s="113">
        <v>24</v>
      </c>
      <c r="O2418" s="113">
        <v>109</v>
      </c>
      <c r="P2418" s="113">
        <v>30</v>
      </c>
      <c r="Q2418" s="113">
        <v>39</v>
      </c>
      <c r="R2418" s="113">
        <v>58</v>
      </c>
      <c r="S2418" s="113">
        <v>70</v>
      </c>
      <c r="T2418" s="113">
        <v>52</v>
      </c>
    </row>
    <row r="2419" spans="1:20" x14ac:dyDescent="0.25">
      <c r="A2419" s="115" t="s">
        <v>3131</v>
      </c>
      <c r="B2419" s="104" t="s">
        <v>4954</v>
      </c>
      <c r="C2419" s="104">
        <v>16</v>
      </c>
      <c r="D2419" s="115" t="s">
        <v>7381</v>
      </c>
      <c r="E2419" s="31">
        <f t="shared" si="126"/>
        <v>59.666666666666664</v>
      </c>
      <c r="F2419" s="121">
        <f t="shared" si="127"/>
        <v>28.5</v>
      </c>
      <c r="G2419" s="21"/>
      <c r="H2419" s="31"/>
      <c r="I2419" s="121">
        <f t="shared" si="128"/>
        <v>70.2</v>
      </c>
      <c r="J2419" s="21"/>
      <c r="K2419" s="31"/>
      <c r="L2419" s="113">
        <v>21</v>
      </c>
      <c r="M2419" s="113"/>
      <c r="N2419" s="113">
        <v>92</v>
      </c>
      <c r="O2419" s="113">
        <v>1</v>
      </c>
      <c r="P2419" s="113">
        <v>55</v>
      </c>
      <c r="Q2419" s="113">
        <v>117</v>
      </c>
      <c r="R2419" s="113">
        <v>2</v>
      </c>
      <c r="S2419" s="113">
        <v>17</v>
      </c>
      <c r="T2419" s="113">
        <v>160</v>
      </c>
    </row>
    <row r="2420" spans="1:20" x14ac:dyDescent="0.25">
      <c r="A2420" s="115" t="s">
        <v>2766</v>
      </c>
      <c r="B2420" s="104" t="s">
        <v>4871</v>
      </c>
      <c r="C2420" s="104">
        <v>1</v>
      </c>
      <c r="D2420" s="115" t="s">
        <v>8507</v>
      </c>
      <c r="E2420" s="31">
        <f t="shared" si="126"/>
        <v>59.666666666666664</v>
      </c>
      <c r="F2420" s="121">
        <f t="shared" si="127"/>
        <v>68.25</v>
      </c>
      <c r="G2420" s="21"/>
      <c r="H2420" s="31"/>
      <c r="I2420" s="121">
        <f t="shared" si="128"/>
        <v>54.6</v>
      </c>
      <c r="J2420" s="21"/>
      <c r="K2420" s="31"/>
      <c r="L2420" s="113">
        <v>2</v>
      </c>
      <c r="M2420" s="113"/>
      <c r="N2420" s="113">
        <v>4</v>
      </c>
      <c r="O2420" s="113">
        <v>267</v>
      </c>
      <c r="P2420" s="113">
        <v>48</v>
      </c>
      <c r="Q2420" s="113">
        <v>46</v>
      </c>
      <c r="R2420" s="113">
        <v>26</v>
      </c>
      <c r="S2420" s="113">
        <v>13</v>
      </c>
      <c r="T2420" s="113">
        <v>140</v>
      </c>
    </row>
    <row r="2421" spans="1:20" x14ac:dyDescent="0.25">
      <c r="A2421" s="115" t="s">
        <v>7465</v>
      </c>
      <c r="B2421" s="104" t="s">
        <v>4938</v>
      </c>
      <c r="C2421" s="104">
        <v>13</v>
      </c>
      <c r="D2421" s="115" t="s">
        <v>7466</v>
      </c>
      <c r="E2421" s="31">
        <f t="shared" si="126"/>
        <v>59.666666666666664</v>
      </c>
      <c r="F2421" s="121">
        <f t="shared" si="127"/>
        <v>2</v>
      </c>
      <c r="G2421" s="21"/>
      <c r="H2421" s="31"/>
      <c r="I2421" s="121">
        <f t="shared" si="128"/>
        <v>44.6</v>
      </c>
      <c r="J2421" s="21"/>
      <c r="K2421" s="31"/>
      <c r="L2421" s="113"/>
      <c r="M2421" s="113"/>
      <c r="N2421" s="113">
        <v>3</v>
      </c>
      <c r="O2421" s="113">
        <v>5</v>
      </c>
      <c r="P2421" s="113">
        <v>3</v>
      </c>
      <c r="Q2421" s="113">
        <v>41</v>
      </c>
      <c r="R2421" s="113">
        <v>33</v>
      </c>
      <c r="S2421" s="113">
        <v>77</v>
      </c>
      <c r="T2421" s="113">
        <v>69</v>
      </c>
    </row>
    <row r="2422" spans="1:20" x14ac:dyDescent="0.25">
      <c r="A2422" s="115" t="s">
        <v>4558</v>
      </c>
      <c r="B2422" s="104" t="s">
        <v>4899</v>
      </c>
      <c r="C2422" s="104">
        <v>6</v>
      </c>
      <c r="D2422" s="115" t="s">
        <v>9157</v>
      </c>
      <c r="E2422" s="31">
        <f t="shared" si="126"/>
        <v>59.666666666666664</v>
      </c>
      <c r="F2422" s="121">
        <f t="shared" si="127"/>
        <v>1</v>
      </c>
      <c r="G2422" s="21"/>
      <c r="H2422" s="31"/>
      <c r="I2422" s="121">
        <f t="shared" si="128"/>
        <v>44.2</v>
      </c>
      <c r="J2422" s="21"/>
      <c r="K2422" s="31"/>
      <c r="L2422" s="113"/>
      <c r="M2422" s="113">
        <v>3</v>
      </c>
      <c r="N2422" s="113"/>
      <c r="O2422" s="113">
        <v>1</v>
      </c>
      <c r="P2422" s="113">
        <v>21</v>
      </c>
      <c r="Q2422" s="113">
        <v>21</v>
      </c>
      <c r="R2422" s="113">
        <v>55</v>
      </c>
      <c r="S2422" s="113">
        <v>64</v>
      </c>
      <c r="T2422" s="113">
        <v>60</v>
      </c>
    </row>
    <row r="2423" spans="1:20" x14ac:dyDescent="0.25">
      <c r="A2423" s="115" t="s">
        <v>3188</v>
      </c>
      <c r="B2423" s="104" t="s">
        <v>4926</v>
      </c>
      <c r="C2423" s="104">
        <v>11</v>
      </c>
      <c r="D2423" s="115" t="s">
        <v>9274</v>
      </c>
      <c r="E2423" s="31">
        <f t="shared" si="126"/>
        <v>59.666666666666664</v>
      </c>
      <c r="F2423" s="121">
        <f t="shared" si="127"/>
        <v>9.25</v>
      </c>
      <c r="G2423" s="21"/>
      <c r="H2423" s="31"/>
      <c r="I2423" s="121">
        <f t="shared" si="128"/>
        <v>42.6</v>
      </c>
      <c r="J2423" s="21"/>
      <c r="K2423" s="31"/>
      <c r="L2423" s="113">
        <v>2</v>
      </c>
      <c r="M2423" s="113">
        <v>14</v>
      </c>
      <c r="N2423" s="113">
        <v>19</v>
      </c>
      <c r="O2423" s="113">
        <v>2</v>
      </c>
      <c r="P2423" s="113">
        <v>3</v>
      </c>
      <c r="Q2423" s="113">
        <v>31</v>
      </c>
      <c r="R2423" s="113">
        <v>38</v>
      </c>
      <c r="S2423" s="113">
        <v>92</v>
      </c>
      <c r="T2423" s="113">
        <v>49</v>
      </c>
    </row>
    <row r="2424" spans="1:20" x14ac:dyDescent="0.25">
      <c r="A2424" s="115" t="s">
        <v>2151</v>
      </c>
      <c r="B2424" s="104" t="s">
        <v>4918</v>
      </c>
      <c r="C2424" s="104">
        <v>10</v>
      </c>
      <c r="D2424" s="115" t="s">
        <v>5846</v>
      </c>
      <c r="E2424" s="31">
        <f t="shared" si="126"/>
        <v>59.666666666666664</v>
      </c>
      <c r="F2424" s="121">
        <f t="shared" si="127"/>
        <v>29.75</v>
      </c>
      <c r="G2424" s="21"/>
      <c r="H2424" s="31"/>
      <c r="I2424" s="121">
        <f t="shared" si="128"/>
        <v>56.6</v>
      </c>
      <c r="J2424" s="21"/>
      <c r="K2424" s="31"/>
      <c r="L2424" s="113"/>
      <c r="M2424" s="113">
        <v>95</v>
      </c>
      <c r="N2424" s="113">
        <v>12</v>
      </c>
      <c r="O2424" s="113">
        <v>12</v>
      </c>
      <c r="P2424" s="113">
        <v>49</v>
      </c>
      <c r="Q2424" s="113">
        <v>55</v>
      </c>
      <c r="R2424" s="113">
        <v>61</v>
      </c>
      <c r="S2424" s="113">
        <v>96</v>
      </c>
      <c r="T2424" s="113">
        <v>22</v>
      </c>
    </row>
    <row r="2425" spans="1:20" x14ac:dyDescent="0.25">
      <c r="A2425" s="115" t="s">
        <v>3842</v>
      </c>
      <c r="B2425" s="104" t="s">
        <v>4964</v>
      </c>
      <c r="C2425" s="104">
        <v>20</v>
      </c>
      <c r="D2425" s="115" t="s">
        <v>7372</v>
      </c>
      <c r="E2425" s="31">
        <f t="shared" si="126"/>
        <v>59.333333333333336</v>
      </c>
      <c r="F2425" s="121">
        <f t="shared" si="127"/>
        <v>57.5</v>
      </c>
      <c r="G2425" s="21"/>
      <c r="H2425" s="31"/>
      <c r="I2425" s="121">
        <f t="shared" si="128"/>
        <v>42.6</v>
      </c>
      <c r="J2425" s="21"/>
      <c r="K2425" s="31"/>
      <c r="L2425" s="113">
        <v>4</v>
      </c>
      <c r="M2425" s="113">
        <v>10</v>
      </c>
      <c r="N2425" s="113">
        <v>191</v>
      </c>
      <c r="O2425" s="113">
        <v>25</v>
      </c>
      <c r="P2425" s="113">
        <v>32</v>
      </c>
      <c r="Q2425" s="113">
        <v>3</v>
      </c>
      <c r="R2425" s="113">
        <v>8</v>
      </c>
      <c r="S2425" s="113">
        <v>29</v>
      </c>
      <c r="T2425" s="113">
        <v>141</v>
      </c>
    </row>
    <row r="2426" spans="1:20" x14ac:dyDescent="0.25">
      <c r="A2426" s="115" t="s">
        <v>392</v>
      </c>
      <c r="B2426" s="104" t="s">
        <v>4890</v>
      </c>
      <c r="C2426" s="104">
        <v>4</v>
      </c>
      <c r="D2426" s="115" t="s">
        <v>6238</v>
      </c>
      <c r="E2426" s="31">
        <f t="shared" si="126"/>
        <v>59.333333333333336</v>
      </c>
      <c r="F2426" s="121">
        <f t="shared" si="127"/>
        <v>105</v>
      </c>
      <c r="G2426" s="21"/>
      <c r="H2426" s="31"/>
      <c r="I2426" s="121">
        <f t="shared" si="128"/>
        <v>87.8</v>
      </c>
      <c r="J2426" s="21"/>
      <c r="K2426" s="31"/>
      <c r="L2426" s="113">
        <v>52</v>
      </c>
      <c r="M2426" s="113">
        <v>100</v>
      </c>
      <c r="N2426" s="113">
        <v>105</v>
      </c>
      <c r="O2426" s="113">
        <v>163</v>
      </c>
      <c r="P2426" s="113">
        <v>145</v>
      </c>
      <c r="Q2426" s="113">
        <v>116</v>
      </c>
      <c r="R2426" s="113">
        <v>67</v>
      </c>
      <c r="S2426" s="113">
        <v>70</v>
      </c>
      <c r="T2426" s="113">
        <v>41</v>
      </c>
    </row>
    <row r="2427" spans="1:20" x14ac:dyDescent="0.25">
      <c r="A2427" s="115" t="s">
        <v>2727</v>
      </c>
      <c r="B2427" s="104" t="s">
        <v>4889</v>
      </c>
      <c r="C2427" s="104">
        <v>4</v>
      </c>
      <c r="D2427" s="115" t="s">
        <v>6087</v>
      </c>
      <c r="E2427" s="31">
        <f t="shared" si="126"/>
        <v>59.333333333333336</v>
      </c>
      <c r="F2427" s="121">
        <f t="shared" si="127"/>
        <v>18</v>
      </c>
      <c r="G2427" s="21"/>
      <c r="H2427" s="31"/>
      <c r="I2427" s="121">
        <f t="shared" si="128"/>
        <v>42.6</v>
      </c>
      <c r="J2427" s="21"/>
      <c r="K2427" s="31"/>
      <c r="L2427" s="113">
        <v>21</v>
      </c>
      <c r="M2427" s="113">
        <v>17</v>
      </c>
      <c r="N2427" s="113">
        <v>26</v>
      </c>
      <c r="O2427" s="113">
        <v>8</v>
      </c>
      <c r="P2427" s="113">
        <v>22</v>
      </c>
      <c r="Q2427" s="113">
        <v>13</v>
      </c>
      <c r="R2427" s="113">
        <v>87</v>
      </c>
      <c r="S2427" s="113">
        <v>65</v>
      </c>
      <c r="T2427" s="113">
        <v>26</v>
      </c>
    </row>
    <row r="2428" spans="1:20" x14ac:dyDescent="0.25">
      <c r="A2428" s="115" t="s">
        <v>4301</v>
      </c>
      <c r="B2428" s="104" t="s">
        <v>4872</v>
      </c>
      <c r="C2428" s="104">
        <v>1</v>
      </c>
      <c r="D2428" s="115" t="s">
        <v>6641</v>
      </c>
      <c r="E2428" s="31">
        <f t="shared" si="126"/>
        <v>59.333333333333336</v>
      </c>
      <c r="F2428" s="121">
        <f t="shared" si="127"/>
        <v>553.25</v>
      </c>
      <c r="G2428" s="21"/>
      <c r="H2428" s="31"/>
      <c r="I2428" s="121">
        <f t="shared" si="128"/>
        <v>153.4</v>
      </c>
      <c r="J2428" s="21"/>
      <c r="K2428" s="31"/>
      <c r="L2428" s="113">
        <v>589</v>
      </c>
      <c r="M2428" s="113">
        <v>793</v>
      </c>
      <c r="N2428" s="113">
        <v>502</v>
      </c>
      <c r="O2428" s="113">
        <v>329</v>
      </c>
      <c r="P2428" s="113">
        <v>355</v>
      </c>
      <c r="Q2428" s="113">
        <v>234</v>
      </c>
      <c r="R2428" s="113">
        <v>91</v>
      </c>
      <c r="S2428" s="113">
        <v>86</v>
      </c>
      <c r="T2428" s="113">
        <v>1</v>
      </c>
    </row>
    <row r="2429" spans="1:20" x14ac:dyDescent="0.25">
      <c r="A2429" s="115" t="s">
        <v>9494</v>
      </c>
      <c r="B2429" s="104" t="s">
        <v>4899</v>
      </c>
      <c r="C2429" s="104">
        <v>6</v>
      </c>
      <c r="D2429" s="115" t="s">
        <v>9495</v>
      </c>
      <c r="E2429" s="31">
        <f t="shared" si="126"/>
        <v>59.333333333333336</v>
      </c>
      <c r="F2429" s="121">
        <f t="shared" si="127"/>
        <v>0</v>
      </c>
      <c r="G2429" s="21"/>
      <c r="H2429" s="31"/>
      <c r="I2429" s="121">
        <f t="shared" si="128"/>
        <v>35.6</v>
      </c>
      <c r="J2429" s="21"/>
      <c r="K2429" s="31"/>
      <c r="L2429" s="113"/>
      <c r="M2429" s="113"/>
      <c r="N2429" s="113"/>
      <c r="O2429" s="113"/>
      <c r="P2429" s="113"/>
      <c r="Q2429" s="113"/>
      <c r="R2429" s="113"/>
      <c r="S2429" s="113">
        <v>178</v>
      </c>
      <c r="T2429" s="113"/>
    </row>
    <row r="2430" spans="1:20" x14ac:dyDescent="0.25">
      <c r="A2430" s="115" t="s">
        <v>2240</v>
      </c>
      <c r="B2430" s="104" t="s">
        <v>4953</v>
      </c>
      <c r="C2430" s="104">
        <v>16</v>
      </c>
      <c r="D2430" s="115" t="s">
        <v>8611</v>
      </c>
      <c r="E2430" s="31">
        <f t="shared" si="126"/>
        <v>59</v>
      </c>
      <c r="F2430" s="121">
        <f t="shared" si="127"/>
        <v>0</v>
      </c>
      <c r="G2430" s="21"/>
      <c r="H2430" s="31"/>
      <c r="I2430" s="121">
        <f t="shared" si="128"/>
        <v>50.6</v>
      </c>
      <c r="J2430" s="21"/>
      <c r="K2430" s="31"/>
      <c r="L2430" s="113"/>
      <c r="M2430" s="113"/>
      <c r="N2430" s="113"/>
      <c r="O2430" s="113"/>
      <c r="P2430" s="113"/>
      <c r="Q2430" s="113">
        <v>76</v>
      </c>
      <c r="R2430" s="113"/>
      <c r="S2430" s="113"/>
      <c r="T2430" s="113">
        <v>177</v>
      </c>
    </row>
    <row r="2431" spans="1:20" x14ac:dyDescent="0.25">
      <c r="A2431" s="115" t="s">
        <v>1997</v>
      </c>
      <c r="B2431" s="104" t="s">
        <v>4943</v>
      </c>
      <c r="C2431" s="104">
        <v>15</v>
      </c>
      <c r="D2431" s="115" t="s">
        <v>8589</v>
      </c>
      <c r="E2431" s="31">
        <f t="shared" si="126"/>
        <v>59</v>
      </c>
      <c r="F2431" s="121">
        <f t="shared" si="127"/>
        <v>53.5</v>
      </c>
      <c r="G2431" s="21"/>
      <c r="H2431" s="31"/>
      <c r="I2431" s="121">
        <f t="shared" si="128"/>
        <v>40.799999999999997</v>
      </c>
      <c r="J2431" s="21"/>
      <c r="K2431" s="31"/>
      <c r="L2431" s="113">
        <v>113</v>
      </c>
      <c r="M2431" s="113">
        <v>1</v>
      </c>
      <c r="N2431" s="113">
        <v>33</v>
      </c>
      <c r="O2431" s="113">
        <v>67</v>
      </c>
      <c r="P2431" s="113">
        <v>5</v>
      </c>
      <c r="Q2431" s="113">
        <v>22</v>
      </c>
      <c r="R2431" s="113">
        <v>7</v>
      </c>
      <c r="S2431" s="113">
        <v>14</v>
      </c>
      <c r="T2431" s="113">
        <v>156</v>
      </c>
    </row>
    <row r="2432" spans="1:20" x14ac:dyDescent="0.25">
      <c r="A2432" s="115" t="s">
        <v>1549</v>
      </c>
      <c r="B2432" s="104" t="s">
        <v>4932</v>
      </c>
      <c r="C2432" s="104">
        <v>11</v>
      </c>
      <c r="D2432" s="115" t="s">
        <v>8316</v>
      </c>
      <c r="E2432" s="31">
        <f t="shared" si="126"/>
        <v>58.666666666666664</v>
      </c>
      <c r="F2432" s="121">
        <f t="shared" si="127"/>
        <v>65.5</v>
      </c>
      <c r="G2432" s="21"/>
      <c r="H2432" s="31"/>
      <c r="I2432" s="121">
        <f t="shared" si="128"/>
        <v>44.2</v>
      </c>
      <c r="J2432" s="21"/>
      <c r="K2432" s="31"/>
      <c r="L2432" s="113">
        <v>122</v>
      </c>
      <c r="M2432" s="113">
        <v>59</v>
      </c>
      <c r="N2432" s="113">
        <v>48</v>
      </c>
      <c r="O2432" s="113">
        <v>33</v>
      </c>
      <c r="P2432" s="113">
        <v>28</v>
      </c>
      <c r="Q2432" s="113">
        <v>17</v>
      </c>
      <c r="R2432" s="113">
        <v>41</v>
      </c>
      <c r="S2432" s="113">
        <v>31</v>
      </c>
      <c r="T2432" s="113">
        <v>104</v>
      </c>
    </row>
    <row r="2433" spans="1:20" x14ac:dyDescent="0.25">
      <c r="A2433" s="115" t="s">
        <v>1786</v>
      </c>
      <c r="B2433" s="104" t="s">
        <v>4918</v>
      </c>
      <c r="C2433" s="104">
        <v>10</v>
      </c>
      <c r="D2433" s="115" t="s">
        <v>5649</v>
      </c>
      <c r="E2433" s="31">
        <f t="shared" si="126"/>
        <v>58.666666666666664</v>
      </c>
      <c r="F2433" s="121">
        <f t="shared" si="127"/>
        <v>53.5</v>
      </c>
      <c r="G2433" s="21"/>
      <c r="H2433" s="31"/>
      <c r="I2433" s="121">
        <f t="shared" si="128"/>
        <v>52.2</v>
      </c>
      <c r="J2433" s="21"/>
      <c r="K2433" s="31"/>
      <c r="L2433" s="113">
        <v>120</v>
      </c>
      <c r="M2433" s="113">
        <v>54</v>
      </c>
      <c r="N2433" s="113">
        <v>33</v>
      </c>
      <c r="O2433" s="113">
        <v>7</v>
      </c>
      <c r="P2433" s="113">
        <v>23</v>
      </c>
      <c r="Q2433" s="113">
        <v>62</v>
      </c>
      <c r="R2433" s="113">
        <v>65</v>
      </c>
      <c r="S2433" s="113">
        <v>34</v>
      </c>
      <c r="T2433" s="113">
        <v>77</v>
      </c>
    </row>
    <row r="2434" spans="1:20" x14ac:dyDescent="0.25">
      <c r="A2434" s="115" t="s">
        <v>2722</v>
      </c>
      <c r="B2434" s="104" t="s">
        <v>4908</v>
      </c>
      <c r="C2434" s="104">
        <v>6</v>
      </c>
      <c r="D2434" s="115" t="s">
        <v>8390</v>
      </c>
      <c r="E2434" s="31">
        <f t="shared" si="126"/>
        <v>58.666666666666664</v>
      </c>
      <c r="F2434" s="121">
        <f t="shared" si="127"/>
        <v>10</v>
      </c>
      <c r="G2434" s="21"/>
      <c r="H2434" s="31"/>
      <c r="I2434" s="121">
        <f t="shared" si="128"/>
        <v>82.8</v>
      </c>
      <c r="J2434" s="21"/>
      <c r="K2434" s="31"/>
      <c r="L2434" s="113">
        <v>19</v>
      </c>
      <c r="M2434" s="113">
        <v>9</v>
      </c>
      <c r="N2434" s="113">
        <v>12</v>
      </c>
      <c r="O2434" s="113"/>
      <c r="P2434" s="113">
        <v>51</v>
      </c>
      <c r="Q2434" s="113">
        <v>187</v>
      </c>
      <c r="R2434" s="113">
        <v>80</v>
      </c>
      <c r="S2434" s="113">
        <v>37</v>
      </c>
      <c r="T2434" s="113">
        <v>59</v>
      </c>
    </row>
    <row r="2435" spans="1:20" x14ac:dyDescent="0.25">
      <c r="A2435" s="115" t="s">
        <v>3580</v>
      </c>
      <c r="B2435" s="104" t="s">
        <v>4944</v>
      </c>
      <c r="C2435" s="104">
        <v>15</v>
      </c>
      <c r="D2435" s="115" t="s">
        <v>8592</v>
      </c>
      <c r="E2435" s="31">
        <f t="shared" si="126"/>
        <v>58.666666666666664</v>
      </c>
      <c r="F2435" s="121">
        <f t="shared" si="127"/>
        <v>7.5</v>
      </c>
      <c r="G2435" s="21"/>
      <c r="H2435" s="31"/>
      <c r="I2435" s="121">
        <f t="shared" si="128"/>
        <v>41.4</v>
      </c>
      <c r="J2435" s="21"/>
      <c r="K2435" s="31"/>
      <c r="L2435" s="113">
        <v>1</v>
      </c>
      <c r="M2435" s="113">
        <v>4</v>
      </c>
      <c r="N2435" s="113">
        <v>25</v>
      </c>
      <c r="O2435" s="113"/>
      <c r="P2435" s="113">
        <v>25</v>
      </c>
      <c r="Q2435" s="113">
        <v>6</v>
      </c>
      <c r="R2435" s="113">
        <v>3</v>
      </c>
      <c r="S2435" s="113">
        <v>116</v>
      </c>
      <c r="T2435" s="113">
        <v>57</v>
      </c>
    </row>
    <row r="2436" spans="1:20" x14ac:dyDescent="0.25">
      <c r="A2436" s="115" t="s">
        <v>2287</v>
      </c>
      <c r="B2436" s="104" t="s">
        <v>4908</v>
      </c>
      <c r="C2436" s="104">
        <v>6</v>
      </c>
      <c r="D2436" s="115" t="s">
        <v>7051</v>
      </c>
      <c r="E2436" s="31">
        <f t="shared" si="126"/>
        <v>58.666666666666664</v>
      </c>
      <c r="F2436" s="121">
        <f t="shared" si="127"/>
        <v>24.5</v>
      </c>
      <c r="G2436" s="21"/>
      <c r="H2436" s="31"/>
      <c r="I2436" s="121">
        <f t="shared" si="128"/>
        <v>75.599999999999994</v>
      </c>
      <c r="J2436" s="21"/>
      <c r="K2436" s="31"/>
      <c r="L2436" s="113">
        <v>9</v>
      </c>
      <c r="M2436" s="113">
        <v>3</v>
      </c>
      <c r="N2436" s="113">
        <v>56</v>
      </c>
      <c r="O2436" s="113">
        <v>30</v>
      </c>
      <c r="P2436" s="113">
        <v>2</v>
      </c>
      <c r="Q2436" s="113">
        <v>200</v>
      </c>
      <c r="R2436" s="113">
        <v>61</v>
      </c>
      <c r="S2436" s="113">
        <v>107</v>
      </c>
      <c r="T2436" s="113">
        <v>8</v>
      </c>
    </row>
    <row r="2437" spans="1:20" x14ac:dyDescent="0.25">
      <c r="A2437" s="115" t="s">
        <v>2787</v>
      </c>
      <c r="B2437" s="104" t="s">
        <v>4951</v>
      </c>
      <c r="C2437" s="104">
        <v>15</v>
      </c>
      <c r="D2437" s="115" t="s">
        <v>6883</v>
      </c>
      <c r="E2437" s="31">
        <f t="shared" si="126"/>
        <v>58.333333333333336</v>
      </c>
      <c r="F2437" s="121">
        <f t="shared" si="127"/>
        <v>22.75</v>
      </c>
      <c r="G2437" s="21"/>
      <c r="H2437" s="31"/>
      <c r="I2437" s="121">
        <f t="shared" si="128"/>
        <v>57.4</v>
      </c>
      <c r="J2437" s="21"/>
      <c r="K2437" s="31"/>
      <c r="L2437" s="113">
        <v>9</v>
      </c>
      <c r="M2437" s="113">
        <v>27</v>
      </c>
      <c r="N2437" s="113">
        <v>23</v>
      </c>
      <c r="O2437" s="113">
        <v>32</v>
      </c>
      <c r="P2437" s="113">
        <v>33</v>
      </c>
      <c r="Q2437" s="113">
        <v>79</v>
      </c>
      <c r="R2437" s="113">
        <v>31</v>
      </c>
      <c r="S2437" s="113">
        <v>46</v>
      </c>
      <c r="T2437" s="113">
        <v>98</v>
      </c>
    </row>
    <row r="2438" spans="1:20" x14ac:dyDescent="0.25">
      <c r="A2438" s="115" t="s">
        <v>1562</v>
      </c>
      <c r="B2438" s="104" t="s">
        <v>4879</v>
      </c>
      <c r="C2438" s="104">
        <v>2</v>
      </c>
      <c r="D2438" s="115" t="s">
        <v>5548</v>
      </c>
      <c r="E2438" s="31">
        <f t="shared" si="126"/>
        <v>58.333333333333336</v>
      </c>
      <c r="F2438" s="121">
        <f t="shared" si="127"/>
        <v>31</v>
      </c>
      <c r="G2438" s="21"/>
      <c r="H2438" s="31"/>
      <c r="I2438" s="121">
        <f t="shared" si="128"/>
        <v>65.8</v>
      </c>
      <c r="J2438" s="21"/>
      <c r="K2438" s="31"/>
      <c r="L2438" s="113">
        <v>19</v>
      </c>
      <c r="M2438" s="113">
        <v>26</v>
      </c>
      <c r="N2438" s="113">
        <v>49</v>
      </c>
      <c r="O2438" s="113">
        <v>30</v>
      </c>
      <c r="P2438" s="113">
        <v>120</v>
      </c>
      <c r="Q2438" s="113">
        <v>34</v>
      </c>
      <c r="R2438" s="113">
        <v>39</v>
      </c>
      <c r="S2438" s="113">
        <v>92</v>
      </c>
      <c r="T2438" s="113">
        <v>44</v>
      </c>
    </row>
    <row r="2439" spans="1:20" x14ac:dyDescent="0.25">
      <c r="A2439" s="115" t="s">
        <v>2362</v>
      </c>
      <c r="B2439" s="104" t="s">
        <v>4918</v>
      </c>
      <c r="C2439" s="104">
        <v>10</v>
      </c>
      <c r="D2439" s="115" t="s">
        <v>9330</v>
      </c>
      <c r="E2439" s="31">
        <f t="shared" si="126"/>
        <v>58</v>
      </c>
      <c r="F2439" s="121">
        <f t="shared" si="127"/>
        <v>16.75</v>
      </c>
      <c r="G2439" s="21"/>
      <c r="H2439" s="31"/>
      <c r="I2439" s="121">
        <f t="shared" si="128"/>
        <v>66.2</v>
      </c>
      <c r="J2439" s="21"/>
      <c r="K2439" s="31"/>
      <c r="L2439" s="113">
        <v>4</v>
      </c>
      <c r="M2439" s="113">
        <v>11</v>
      </c>
      <c r="N2439" s="113">
        <v>14</v>
      </c>
      <c r="O2439" s="113">
        <v>38</v>
      </c>
      <c r="P2439" s="113">
        <v>113</v>
      </c>
      <c r="Q2439" s="113">
        <v>44</v>
      </c>
      <c r="R2439" s="113">
        <v>37</v>
      </c>
      <c r="S2439" s="113">
        <v>32</v>
      </c>
      <c r="T2439" s="113">
        <v>105</v>
      </c>
    </row>
    <row r="2440" spans="1:20" x14ac:dyDescent="0.25">
      <c r="A2440" s="115" t="s">
        <v>1077</v>
      </c>
      <c r="B2440" s="104" t="s">
        <v>4942</v>
      </c>
      <c r="C2440" s="104">
        <v>15</v>
      </c>
      <c r="D2440" s="115" t="s">
        <v>8119</v>
      </c>
      <c r="E2440" s="31">
        <f t="shared" si="126"/>
        <v>58</v>
      </c>
      <c r="F2440" s="121">
        <f t="shared" si="127"/>
        <v>114.75</v>
      </c>
      <c r="G2440" s="21"/>
      <c r="H2440" s="31"/>
      <c r="I2440" s="121">
        <f t="shared" si="128"/>
        <v>82.6</v>
      </c>
      <c r="J2440" s="21"/>
      <c r="K2440" s="31"/>
      <c r="L2440" s="113">
        <v>17</v>
      </c>
      <c r="M2440" s="113">
        <v>2</v>
      </c>
      <c r="N2440" s="113">
        <v>29</v>
      </c>
      <c r="O2440" s="113">
        <v>411</v>
      </c>
      <c r="P2440" s="113">
        <v>178</v>
      </c>
      <c r="Q2440" s="113">
        <v>61</v>
      </c>
      <c r="R2440" s="113">
        <v>48</v>
      </c>
      <c r="S2440" s="113">
        <v>37</v>
      </c>
      <c r="T2440" s="113">
        <v>89</v>
      </c>
    </row>
    <row r="2441" spans="1:20" x14ac:dyDescent="0.25">
      <c r="A2441" s="115" t="s">
        <v>3457</v>
      </c>
      <c r="B2441" s="104" t="s">
        <v>4953</v>
      </c>
      <c r="C2441" s="104">
        <v>16</v>
      </c>
      <c r="D2441" s="115" t="s">
        <v>7257</v>
      </c>
      <c r="E2441" s="31">
        <f t="shared" si="126"/>
        <v>58</v>
      </c>
      <c r="F2441" s="121">
        <f t="shared" si="127"/>
        <v>11.5</v>
      </c>
      <c r="G2441" s="21"/>
      <c r="H2441" s="31"/>
      <c r="I2441" s="121">
        <f t="shared" si="128"/>
        <v>47.8</v>
      </c>
      <c r="J2441" s="21"/>
      <c r="K2441" s="31"/>
      <c r="L2441" s="113">
        <v>11</v>
      </c>
      <c r="M2441" s="113">
        <v>3</v>
      </c>
      <c r="N2441" s="113">
        <v>19</v>
      </c>
      <c r="O2441" s="113">
        <v>13</v>
      </c>
      <c r="P2441" s="113">
        <v>23</v>
      </c>
      <c r="Q2441" s="113">
        <v>42</v>
      </c>
      <c r="R2441" s="113">
        <v>52</v>
      </c>
      <c r="S2441" s="113">
        <v>81</v>
      </c>
      <c r="T2441" s="113">
        <v>41</v>
      </c>
    </row>
    <row r="2442" spans="1:20" x14ac:dyDescent="0.25">
      <c r="A2442" s="115" t="s">
        <v>1782</v>
      </c>
      <c r="B2442" s="104" t="s">
        <v>4888</v>
      </c>
      <c r="C2442" s="104">
        <v>4</v>
      </c>
      <c r="D2442" s="115" t="s">
        <v>7689</v>
      </c>
      <c r="E2442" s="31">
        <f t="shared" si="126"/>
        <v>58</v>
      </c>
      <c r="F2442" s="121">
        <f t="shared" si="127"/>
        <v>44</v>
      </c>
      <c r="G2442" s="21"/>
      <c r="H2442" s="31"/>
      <c r="I2442" s="121">
        <f t="shared" si="128"/>
        <v>47</v>
      </c>
      <c r="J2442" s="21"/>
      <c r="K2442" s="31"/>
      <c r="L2442" s="113">
        <v>55</v>
      </c>
      <c r="M2442" s="113">
        <v>49</v>
      </c>
      <c r="N2442" s="113">
        <v>47</v>
      </c>
      <c r="O2442" s="113">
        <v>25</v>
      </c>
      <c r="P2442" s="113">
        <v>23</v>
      </c>
      <c r="Q2442" s="113">
        <v>38</v>
      </c>
      <c r="R2442" s="113">
        <v>88</v>
      </c>
      <c r="S2442" s="113">
        <v>48</v>
      </c>
      <c r="T2442" s="113">
        <v>38</v>
      </c>
    </row>
    <row r="2443" spans="1:20" x14ac:dyDescent="0.25">
      <c r="A2443" s="115" t="s">
        <v>291</v>
      </c>
      <c r="B2443" s="104" t="s">
        <v>4953</v>
      </c>
      <c r="C2443" s="104">
        <v>16</v>
      </c>
      <c r="D2443" s="115" t="s">
        <v>5861</v>
      </c>
      <c r="E2443" s="31">
        <f t="shared" si="126"/>
        <v>58</v>
      </c>
      <c r="F2443" s="121">
        <f t="shared" si="127"/>
        <v>25.5</v>
      </c>
      <c r="G2443" s="21"/>
      <c r="H2443" s="31"/>
      <c r="I2443" s="121">
        <f t="shared" si="128"/>
        <v>129.19999999999999</v>
      </c>
      <c r="J2443" s="21"/>
      <c r="K2443" s="31"/>
      <c r="L2443" s="113">
        <v>12</v>
      </c>
      <c r="M2443" s="113">
        <v>13</v>
      </c>
      <c r="N2443" s="113">
        <v>70</v>
      </c>
      <c r="O2443" s="113">
        <v>7</v>
      </c>
      <c r="P2443" s="113">
        <v>450</v>
      </c>
      <c r="Q2443" s="113">
        <v>22</v>
      </c>
      <c r="R2443" s="113">
        <v>87</v>
      </c>
      <c r="S2443" s="113">
        <v>77</v>
      </c>
      <c r="T2443" s="113">
        <v>10</v>
      </c>
    </row>
    <row r="2444" spans="1:20" x14ac:dyDescent="0.25">
      <c r="A2444" s="115" t="s">
        <v>1131</v>
      </c>
      <c r="B2444" s="104" t="s">
        <v>4895</v>
      </c>
      <c r="C2444" s="104">
        <v>5</v>
      </c>
      <c r="D2444" s="115" t="s">
        <v>7699</v>
      </c>
      <c r="E2444" s="31">
        <f t="shared" si="126"/>
        <v>57.666666666666664</v>
      </c>
      <c r="F2444" s="121">
        <f t="shared" si="127"/>
        <v>17.75</v>
      </c>
      <c r="G2444" s="21"/>
      <c r="H2444" s="31"/>
      <c r="I2444" s="121">
        <f t="shared" si="128"/>
        <v>48.4</v>
      </c>
      <c r="J2444" s="21"/>
      <c r="K2444" s="31"/>
      <c r="L2444" s="113"/>
      <c r="M2444" s="113"/>
      <c r="N2444" s="113">
        <v>24</v>
      </c>
      <c r="O2444" s="113">
        <v>47</v>
      </c>
      <c r="P2444" s="113">
        <v>48</v>
      </c>
      <c r="Q2444" s="113">
        <v>21</v>
      </c>
      <c r="R2444" s="113">
        <v>24</v>
      </c>
      <c r="S2444" s="113">
        <v>4</v>
      </c>
      <c r="T2444" s="113">
        <v>145</v>
      </c>
    </row>
    <row r="2445" spans="1:20" x14ac:dyDescent="0.25">
      <c r="A2445" s="115" t="s">
        <v>3592</v>
      </c>
      <c r="B2445" s="104" t="s">
        <v>4953</v>
      </c>
      <c r="C2445" s="104">
        <v>16</v>
      </c>
      <c r="D2445" s="115" t="s">
        <v>6569</v>
      </c>
      <c r="E2445" s="31">
        <f t="shared" si="126"/>
        <v>57.666666666666664</v>
      </c>
      <c r="F2445" s="121">
        <f t="shared" si="127"/>
        <v>8.5</v>
      </c>
      <c r="G2445" s="21"/>
      <c r="H2445" s="31"/>
      <c r="I2445" s="121">
        <f t="shared" si="128"/>
        <v>39.6</v>
      </c>
      <c r="J2445" s="21"/>
      <c r="K2445" s="31"/>
      <c r="L2445" s="113">
        <v>2</v>
      </c>
      <c r="M2445" s="113">
        <v>1</v>
      </c>
      <c r="N2445" s="113">
        <v>18</v>
      </c>
      <c r="O2445" s="113">
        <v>13</v>
      </c>
      <c r="P2445" s="113"/>
      <c r="Q2445" s="113">
        <v>25</v>
      </c>
      <c r="R2445" s="113">
        <v>43</v>
      </c>
      <c r="S2445" s="113">
        <v>8</v>
      </c>
      <c r="T2445" s="113">
        <v>122</v>
      </c>
    </row>
    <row r="2446" spans="1:20" x14ac:dyDescent="0.25">
      <c r="A2446" s="115" t="s">
        <v>2266</v>
      </c>
      <c r="B2446" s="104" t="s">
        <v>4952</v>
      </c>
      <c r="C2446" s="104">
        <v>15</v>
      </c>
      <c r="D2446" s="115" t="s">
        <v>6553</v>
      </c>
      <c r="E2446" s="31">
        <f t="shared" si="126"/>
        <v>57.666666666666664</v>
      </c>
      <c r="F2446" s="121">
        <f t="shared" si="127"/>
        <v>14.5</v>
      </c>
      <c r="G2446" s="21"/>
      <c r="H2446" s="31"/>
      <c r="I2446" s="121">
        <f t="shared" si="128"/>
        <v>43.4</v>
      </c>
      <c r="J2446" s="21"/>
      <c r="K2446" s="31"/>
      <c r="L2446" s="113"/>
      <c r="M2446" s="113">
        <v>9</v>
      </c>
      <c r="N2446" s="113">
        <v>28</v>
      </c>
      <c r="O2446" s="113">
        <v>21</v>
      </c>
      <c r="P2446" s="113">
        <v>37</v>
      </c>
      <c r="Q2446" s="113">
        <v>7</v>
      </c>
      <c r="R2446" s="113">
        <v>47</v>
      </c>
      <c r="S2446" s="113">
        <v>36</v>
      </c>
      <c r="T2446" s="113">
        <v>90</v>
      </c>
    </row>
    <row r="2447" spans="1:20" x14ac:dyDescent="0.25">
      <c r="A2447" s="115" t="s">
        <v>1617</v>
      </c>
      <c r="B2447" s="104" t="s">
        <v>4899</v>
      </c>
      <c r="C2447" s="104">
        <v>6</v>
      </c>
      <c r="D2447" s="115" t="s">
        <v>7496</v>
      </c>
      <c r="E2447" s="31">
        <f t="shared" si="126"/>
        <v>57.666666666666664</v>
      </c>
      <c r="F2447" s="121">
        <f t="shared" si="127"/>
        <v>5.5</v>
      </c>
      <c r="G2447" s="21"/>
      <c r="H2447" s="31"/>
      <c r="I2447" s="121">
        <f t="shared" si="128"/>
        <v>48.6</v>
      </c>
      <c r="J2447" s="21"/>
      <c r="K2447" s="31"/>
      <c r="L2447" s="113">
        <v>17</v>
      </c>
      <c r="M2447" s="113"/>
      <c r="N2447" s="113">
        <v>5</v>
      </c>
      <c r="O2447" s="113"/>
      <c r="P2447" s="113">
        <v>6</v>
      </c>
      <c r="Q2447" s="113">
        <v>64</v>
      </c>
      <c r="R2447" s="113">
        <v>36</v>
      </c>
      <c r="S2447" s="113">
        <v>49</v>
      </c>
      <c r="T2447" s="113">
        <v>88</v>
      </c>
    </row>
    <row r="2448" spans="1:20" x14ac:dyDescent="0.25">
      <c r="A2448" s="115" t="s">
        <v>7596</v>
      </c>
      <c r="B2448" s="104" t="s">
        <v>4943</v>
      </c>
      <c r="C2448" s="104">
        <v>15</v>
      </c>
      <c r="D2448" s="115" t="s">
        <v>7597</v>
      </c>
      <c r="E2448" s="31">
        <f t="shared" si="126"/>
        <v>57.333333333333336</v>
      </c>
      <c r="F2448" s="121">
        <f t="shared" si="127"/>
        <v>17</v>
      </c>
      <c r="G2448" s="21"/>
      <c r="H2448" s="31"/>
      <c r="I2448" s="121">
        <f t="shared" si="128"/>
        <v>42.2</v>
      </c>
      <c r="J2448" s="21"/>
      <c r="K2448" s="31"/>
      <c r="L2448" s="113"/>
      <c r="M2448" s="113"/>
      <c r="N2448" s="113">
        <v>14</v>
      </c>
      <c r="O2448" s="113">
        <v>54</v>
      </c>
      <c r="P2448" s="113">
        <v>23</v>
      </c>
      <c r="Q2448" s="113">
        <v>16</v>
      </c>
      <c r="R2448" s="113">
        <v>67</v>
      </c>
      <c r="S2448" s="113">
        <v>34</v>
      </c>
      <c r="T2448" s="113">
        <v>71</v>
      </c>
    </row>
    <row r="2449" spans="1:20" x14ac:dyDescent="0.25">
      <c r="A2449" s="115" t="s">
        <v>2760</v>
      </c>
      <c r="B2449" s="104" t="s">
        <v>4933</v>
      </c>
      <c r="C2449" s="104">
        <v>11</v>
      </c>
      <c r="D2449" s="115" t="s">
        <v>8107</v>
      </c>
      <c r="E2449" s="31">
        <f t="shared" si="126"/>
        <v>57.333333333333336</v>
      </c>
      <c r="F2449" s="121">
        <f t="shared" si="127"/>
        <v>85.5</v>
      </c>
      <c r="G2449" s="21"/>
      <c r="H2449" s="31"/>
      <c r="I2449" s="121">
        <f t="shared" si="128"/>
        <v>54.2</v>
      </c>
      <c r="J2449" s="21"/>
      <c r="K2449" s="31"/>
      <c r="L2449" s="113">
        <v>22</v>
      </c>
      <c r="M2449" s="113">
        <v>78</v>
      </c>
      <c r="N2449" s="113">
        <v>151</v>
      </c>
      <c r="O2449" s="113">
        <v>91</v>
      </c>
      <c r="P2449" s="113">
        <v>35</v>
      </c>
      <c r="Q2449" s="113">
        <v>64</v>
      </c>
      <c r="R2449" s="113">
        <v>88</v>
      </c>
      <c r="S2449" s="113">
        <v>23</v>
      </c>
      <c r="T2449" s="113">
        <v>61</v>
      </c>
    </row>
    <row r="2450" spans="1:20" x14ac:dyDescent="0.25">
      <c r="A2450" s="115" t="s">
        <v>1930</v>
      </c>
      <c r="B2450" s="104" t="s">
        <v>4931</v>
      </c>
      <c r="C2450" s="104">
        <v>11</v>
      </c>
      <c r="D2450" s="115" t="s">
        <v>6214</v>
      </c>
      <c r="E2450" s="31">
        <f t="shared" si="126"/>
        <v>57.333333333333336</v>
      </c>
      <c r="F2450" s="121">
        <f t="shared" si="127"/>
        <v>57.75</v>
      </c>
      <c r="G2450" s="21"/>
      <c r="H2450" s="31"/>
      <c r="I2450" s="121">
        <f t="shared" si="128"/>
        <v>71.2</v>
      </c>
      <c r="J2450" s="21"/>
      <c r="K2450" s="31"/>
      <c r="L2450" s="113">
        <v>20</v>
      </c>
      <c r="M2450" s="113">
        <v>7</v>
      </c>
      <c r="N2450" s="113">
        <v>36</v>
      </c>
      <c r="O2450" s="113">
        <v>168</v>
      </c>
      <c r="P2450" s="113">
        <v>22</v>
      </c>
      <c r="Q2450" s="113">
        <v>162</v>
      </c>
      <c r="R2450" s="113">
        <v>38</v>
      </c>
      <c r="S2450" s="113">
        <v>93</v>
      </c>
      <c r="T2450" s="113">
        <v>41</v>
      </c>
    </row>
    <row r="2451" spans="1:20" x14ac:dyDescent="0.25">
      <c r="A2451" s="115" t="s">
        <v>2231</v>
      </c>
      <c r="B2451" s="104" t="s">
        <v>4874</v>
      </c>
      <c r="C2451" s="104">
        <v>1</v>
      </c>
      <c r="D2451" s="115" t="s">
        <v>8771</v>
      </c>
      <c r="E2451" s="31">
        <f t="shared" si="126"/>
        <v>57.333333333333336</v>
      </c>
      <c r="F2451" s="121">
        <f t="shared" si="127"/>
        <v>29.5</v>
      </c>
      <c r="G2451" s="21"/>
      <c r="H2451" s="31"/>
      <c r="I2451" s="121">
        <f t="shared" si="128"/>
        <v>70.400000000000006</v>
      </c>
      <c r="J2451" s="21"/>
      <c r="K2451" s="31"/>
      <c r="L2451" s="113">
        <v>34</v>
      </c>
      <c r="M2451" s="113">
        <v>27</v>
      </c>
      <c r="N2451" s="113">
        <v>22</v>
      </c>
      <c r="O2451" s="113">
        <v>35</v>
      </c>
      <c r="P2451" s="113">
        <v>62</v>
      </c>
      <c r="Q2451" s="113">
        <v>118</v>
      </c>
      <c r="R2451" s="113">
        <v>106</v>
      </c>
      <c r="S2451" s="113">
        <v>28</v>
      </c>
      <c r="T2451" s="113">
        <v>38</v>
      </c>
    </row>
    <row r="2452" spans="1:20" x14ac:dyDescent="0.25">
      <c r="A2452" s="115" t="s">
        <v>1695</v>
      </c>
      <c r="B2452" s="104" t="s">
        <v>4899</v>
      </c>
      <c r="C2452" s="104">
        <v>6</v>
      </c>
      <c r="D2452" s="115" t="s">
        <v>9355</v>
      </c>
      <c r="E2452" s="31">
        <f t="shared" si="126"/>
        <v>57</v>
      </c>
      <c r="F2452" s="121">
        <f t="shared" si="127"/>
        <v>25</v>
      </c>
      <c r="G2452" s="21"/>
      <c r="H2452" s="31"/>
      <c r="I2452" s="121">
        <f t="shared" si="128"/>
        <v>46.6</v>
      </c>
      <c r="J2452" s="21"/>
      <c r="K2452" s="31"/>
      <c r="L2452" s="113">
        <v>4</v>
      </c>
      <c r="M2452" s="113">
        <v>17</v>
      </c>
      <c r="N2452" s="113">
        <v>70</v>
      </c>
      <c r="O2452" s="113">
        <v>9</v>
      </c>
      <c r="P2452" s="113">
        <v>14</v>
      </c>
      <c r="Q2452" s="113">
        <v>48</v>
      </c>
      <c r="R2452" s="113">
        <v>39</v>
      </c>
      <c r="S2452" s="113">
        <v>49</v>
      </c>
      <c r="T2452" s="113">
        <v>83</v>
      </c>
    </row>
    <row r="2453" spans="1:20" x14ac:dyDescent="0.25">
      <c r="A2453" s="115" t="s">
        <v>8079</v>
      </c>
      <c r="B2453" s="104" t="s">
        <v>4943</v>
      </c>
      <c r="C2453" s="104">
        <v>15</v>
      </c>
      <c r="D2453" s="115" t="s">
        <v>8080</v>
      </c>
      <c r="E2453" s="31">
        <f t="shared" si="126"/>
        <v>57</v>
      </c>
      <c r="F2453" s="121">
        <f t="shared" si="127"/>
        <v>16.25</v>
      </c>
      <c r="G2453" s="21"/>
      <c r="H2453" s="31"/>
      <c r="I2453" s="121">
        <f t="shared" si="128"/>
        <v>41.2</v>
      </c>
      <c r="J2453" s="21"/>
      <c r="K2453" s="31"/>
      <c r="L2453" s="113"/>
      <c r="M2453" s="113"/>
      <c r="N2453" s="113">
        <v>32</v>
      </c>
      <c r="O2453" s="113">
        <v>33</v>
      </c>
      <c r="P2453" s="113">
        <v>15</v>
      </c>
      <c r="Q2453" s="113">
        <v>20</v>
      </c>
      <c r="R2453" s="113">
        <v>58</v>
      </c>
      <c r="S2453" s="113">
        <v>56</v>
      </c>
      <c r="T2453" s="113">
        <v>57</v>
      </c>
    </row>
    <row r="2454" spans="1:20" x14ac:dyDescent="0.25">
      <c r="A2454" s="115" t="s">
        <v>3180</v>
      </c>
      <c r="B2454" s="104" t="s">
        <v>4953</v>
      </c>
      <c r="C2454" s="104">
        <v>16</v>
      </c>
      <c r="D2454" s="115" t="s">
        <v>7926</v>
      </c>
      <c r="E2454" s="31">
        <f t="shared" si="126"/>
        <v>56.666666666666664</v>
      </c>
      <c r="F2454" s="121">
        <f t="shared" si="127"/>
        <v>1.25</v>
      </c>
      <c r="G2454" s="21"/>
      <c r="H2454" s="31"/>
      <c r="I2454" s="121">
        <f t="shared" si="128"/>
        <v>37.4</v>
      </c>
      <c r="J2454" s="21"/>
      <c r="K2454" s="31"/>
      <c r="L2454" s="113"/>
      <c r="M2454" s="113"/>
      <c r="N2454" s="113">
        <v>5</v>
      </c>
      <c r="O2454" s="113"/>
      <c r="P2454" s="113">
        <v>1</v>
      </c>
      <c r="Q2454" s="113">
        <v>16</v>
      </c>
      <c r="R2454" s="113">
        <v>2</v>
      </c>
      <c r="S2454" s="113">
        <v>22</v>
      </c>
      <c r="T2454" s="113">
        <v>146</v>
      </c>
    </row>
    <row r="2455" spans="1:20" x14ac:dyDescent="0.25">
      <c r="A2455" s="115" t="s">
        <v>2045</v>
      </c>
      <c r="B2455" s="104" t="s">
        <v>4932</v>
      </c>
      <c r="C2455" s="104">
        <v>11</v>
      </c>
      <c r="D2455" s="115" t="s">
        <v>8657</v>
      </c>
      <c r="E2455" s="31">
        <f t="shared" si="126"/>
        <v>56.666666666666664</v>
      </c>
      <c r="F2455" s="121">
        <f t="shared" si="127"/>
        <v>28.75</v>
      </c>
      <c r="G2455" s="21"/>
      <c r="H2455" s="31"/>
      <c r="I2455" s="121">
        <f t="shared" si="128"/>
        <v>39</v>
      </c>
      <c r="J2455" s="21"/>
      <c r="K2455" s="31"/>
      <c r="L2455" s="113">
        <v>17</v>
      </c>
      <c r="M2455" s="113">
        <v>19</v>
      </c>
      <c r="N2455" s="113">
        <v>17</v>
      </c>
      <c r="O2455" s="113">
        <v>62</v>
      </c>
      <c r="P2455" s="113">
        <v>10</v>
      </c>
      <c r="Q2455" s="113">
        <v>15</v>
      </c>
      <c r="R2455" s="113">
        <v>46</v>
      </c>
      <c r="S2455" s="113">
        <v>41</v>
      </c>
      <c r="T2455" s="113">
        <v>83</v>
      </c>
    </row>
    <row r="2456" spans="1:20" x14ac:dyDescent="0.25">
      <c r="A2456" s="115" t="s">
        <v>2388</v>
      </c>
      <c r="B2456" s="104" t="s">
        <v>4942</v>
      </c>
      <c r="C2456" s="104">
        <v>15</v>
      </c>
      <c r="D2456" s="115" t="s">
        <v>7909</v>
      </c>
      <c r="E2456" s="31">
        <f t="shared" si="126"/>
        <v>56.666666666666664</v>
      </c>
      <c r="F2456" s="121">
        <f t="shared" si="127"/>
        <v>462</v>
      </c>
      <c r="G2456" s="21"/>
      <c r="H2456" s="31"/>
      <c r="I2456" s="121">
        <f t="shared" si="128"/>
        <v>54.6</v>
      </c>
      <c r="J2456" s="21"/>
      <c r="K2456" s="31"/>
      <c r="L2456" s="113"/>
      <c r="M2456" s="113">
        <v>9</v>
      </c>
      <c r="N2456" s="113">
        <v>1524</v>
      </c>
      <c r="O2456" s="113">
        <v>315</v>
      </c>
      <c r="P2456" s="113">
        <v>10</v>
      </c>
      <c r="Q2456" s="113">
        <v>93</v>
      </c>
      <c r="R2456" s="113">
        <v>60</v>
      </c>
      <c r="S2456" s="113">
        <v>64</v>
      </c>
      <c r="T2456" s="113">
        <v>46</v>
      </c>
    </row>
    <row r="2457" spans="1:20" x14ac:dyDescent="0.25">
      <c r="A2457" s="115" t="s">
        <v>3545</v>
      </c>
      <c r="B2457" s="104" t="s">
        <v>4964</v>
      </c>
      <c r="C2457" s="104">
        <v>20</v>
      </c>
      <c r="D2457" s="115" t="s">
        <v>8707</v>
      </c>
      <c r="E2457" s="31">
        <f t="shared" si="126"/>
        <v>56.666666666666664</v>
      </c>
      <c r="F2457" s="121">
        <f t="shared" si="127"/>
        <v>34.75</v>
      </c>
      <c r="G2457" s="21"/>
      <c r="H2457" s="31"/>
      <c r="I2457" s="121">
        <f t="shared" si="128"/>
        <v>71.8</v>
      </c>
      <c r="J2457" s="21"/>
      <c r="K2457" s="31"/>
      <c r="L2457" s="113">
        <v>3</v>
      </c>
      <c r="M2457" s="113">
        <v>47</v>
      </c>
      <c r="N2457" s="113">
        <v>35</v>
      </c>
      <c r="O2457" s="113">
        <v>54</v>
      </c>
      <c r="P2457" s="113">
        <v>84</v>
      </c>
      <c r="Q2457" s="113">
        <v>105</v>
      </c>
      <c r="R2457" s="113">
        <v>110</v>
      </c>
      <c r="S2457" s="113">
        <v>23</v>
      </c>
      <c r="T2457" s="113">
        <v>37</v>
      </c>
    </row>
    <row r="2458" spans="1:20" x14ac:dyDescent="0.25">
      <c r="A2458" s="115" t="s">
        <v>1796</v>
      </c>
      <c r="B2458" s="104" t="s">
        <v>4932</v>
      </c>
      <c r="C2458" s="104">
        <v>11</v>
      </c>
      <c r="D2458" s="115" t="s">
        <v>6052</v>
      </c>
      <c r="E2458" s="31">
        <f t="shared" si="126"/>
        <v>56.666666666666664</v>
      </c>
      <c r="F2458" s="121">
        <f t="shared" si="127"/>
        <v>80.5</v>
      </c>
      <c r="G2458" s="21"/>
      <c r="H2458" s="31"/>
      <c r="I2458" s="121">
        <f t="shared" si="128"/>
        <v>82</v>
      </c>
      <c r="J2458" s="21"/>
      <c r="K2458" s="31"/>
      <c r="L2458" s="113">
        <v>58</v>
      </c>
      <c r="M2458" s="113">
        <v>110</v>
      </c>
      <c r="N2458" s="113">
        <v>26</v>
      </c>
      <c r="O2458" s="113">
        <v>128</v>
      </c>
      <c r="P2458" s="113">
        <v>218</v>
      </c>
      <c r="Q2458" s="113">
        <v>22</v>
      </c>
      <c r="R2458" s="113">
        <v>93</v>
      </c>
      <c r="S2458" s="113">
        <v>54</v>
      </c>
      <c r="T2458" s="113">
        <v>23</v>
      </c>
    </row>
    <row r="2459" spans="1:20" x14ac:dyDescent="0.25">
      <c r="A2459" s="115" t="s">
        <v>4047</v>
      </c>
      <c r="B2459" s="104" t="s">
        <v>4925</v>
      </c>
      <c r="C2459" s="104">
        <v>11</v>
      </c>
      <c r="D2459" s="115" t="s">
        <v>8672</v>
      </c>
      <c r="E2459" s="31">
        <f t="shared" si="126"/>
        <v>56.333333333333336</v>
      </c>
      <c r="F2459" s="121">
        <f t="shared" si="127"/>
        <v>0</v>
      </c>
      <c r="G2459" s="21"/>
      <c r="H2459" s="31"/>
      <c r="I2459" s="121">
        <f t="shared" si="128"/>
        <v>44.4</v>
      </c>
      <c r="J2459" s="21"/>
      <c r="K2459" s="31"/>
      <c r="L2459" s="113"/>
      <c r="M2459" s="113"/>
      <c r="N2459" s="113"/>
      <c r="O2459" s="113"/>
      <c r="P2459" s="113">
        <v>53</v>
      </c>
      <c r="Q2459" s="113"/>
      <c r="R2459" s="113">
        <v>2</v>
      </c>
      <c r="S2459" s="113">
        <v>69</v>
      </c>
      <c r="T2459" s="113">
        <v>98</v>
      </c>
    </row>
    <row r="2460" spans="1:20" x14ac:dyDescent="0.25">
      <c r="A2460" s="115" t="s">
        <v>2312</v>
      </c>
      <c r="B2460" s="104" t="s">
        <v>4959</v>
      </c>
      <c r="C2460" s="104">
        <v>18</v>
      </c>
      <c r="D2460" s="115" t="s">
        <v>9205</v>
      </c>
      <c r="E2460" s="31">
        <f t="shared" si="126"/>
        <v>56.333333333333336</v>
      </c>
      <c r="F2460" s="121">
        <f t="shared" si="127"/>
        <v>26.75</v>
      </c>
      <c r="G2460" s="21"/>
      <c r="H2460" s="31"/>
      <c r="I2460" s="121">
        <f t="shared" si="128"/>
        <v>68.400000000000006</v>
      </c>
      <c r="J2460" s="21"/>
      <c r="K2460" s="31"/>
      <c r="L2460" s="113">
        <v>3</v>
      </c>
      <c r="M2460" s="113">
        <v>35</v>
      </c>
      <c r="N2460" s="113">
        <v>28</v>
      </c>
      <c r="O2460" s="113">
        <v>41</v>
      </c>
      <c r="P2460" s="113">
        <v>65</v>
      </c>
      <c r="Q2460" s="113">
        <v>108</v>
      </c>
      <c r="R2460" s="113">
        <v>32</v>
      </c>
      <c r="S2460" s="113">
        <v>53</v>
      </c>
      <c r="T2460" s="113">
        <v>84</v>
      </c>
    </row>
    <row r="2461" spans="1:20" x14ac:dyDescent="0.25">
      <c r="A2461" s="115" t="s">
        <v>1809</v>
      </c>
      <c r="B2461" s="104" t="s">
        <v>4951</v>
      </c>
      <c r="C2461" s="104">
        <v>15</v>
      </c>
      <c r="D2461" s="115" t="s">
        <v>8615</v>
      </c>
      <c r="E2461" s="31">
        <f t="shared" si="126"/>
        <v>56.333333333333336</v>
      </c>
      <c r="F2461" s="121">
        <f t="shared" si="127"/>
        <v>20.75</v>
      </c>
      <c r="G2461" s="21"/>
      <c r="H2461" s="31"/>
      <c r="I2461" s="121">
        <f t="shared" si="128"/>
        <v>164.2</v>
      </c>
      <c r="J2461" s="21"/>
      <c r="K2461" s="31"/>
      <c r="L2461" s="113">
        <v>3</v>
      </c>
      <c r="M2461" s="113">
        <v>10</v>
      </c>
      <c r="N2461" s="113">
        <v>22</v>
      </c>
      <c r="O2461" s="113">
        <v>48</v>
      </c>
      <c r="P2461" s="113">
        <v>37</v>
      </c>
      <c r="Q2461" s="113">
        <v>615</v>
      </c>
      <c r="R2461" s="113">
        <v>59</v>
      </c>
      <c r="S2461" s="113">
        <v>46</v>
      </c>
      <c r="T2461" s="113">
        <v>64</v>
      </c>
    </row>
    <row r="2462" spans="1:20" x14ac:dyDescent="0.25">
      <c r="A2462" s="115" t="s">
        <v>1672</v>
      </c>
      <c r="B2462" s="104" t="s">
        <v>4918</v>
      </c>
      <c r="C2462" s="104">
        <v>10</v>
      </c>
      <c r="D2462" s="115" t="s">
        <v>5746</v>
      </c>
      <c r="E2462" s="31">
        <f t="shared" si="126"/>
        <v>56.333333333333336</v>
      </c>
      <c r="F2462" s="121">
        <f t="shared" si="127"/>
        <v>179.75</v>
      </c>
      <c r="G2462" s="21"/>
      <c r="H2462" s="31"/>
      <c r="I2462" s="121">
        <f t="shared" si="128"/>
        <v>76.599999999999994</v>
      </c>
      <c r="J2462" s="21"/>
      <c r="K2462" s="31"/>
      <c r="L2462" s="113">
        <v>176</v>
      </c>
      <c r="M2462" s="113">
        <v>333</v>
      </c>
      <c r="N2462" s="113">
        <v>122</v>
      </c>
      <c r="O2462" s="113">
        <v>88</v>
      </c>
      <c r="P2462" s="113">
        <v>212</v>
      </c>
      <c r="Q2462" s="113">
        <v>2</v>
      </c>
      <c r="R2462" s="113">
        <v>98</v>
      </c>
      <c r="S2462" s="113">
        <v>29</v>
      </c>
      <c r="T2462" s="113">
        <v>42</v>
      </c>
    </row>
    <row r="2463" spans="1:20" x14ac:dyDescent="0.25">
      <c r="A2463" s="115" t="s">
        <v>2409</v>
      </c>
      <c r="B2463" s="104" t="s">
        <v>4895</v>
      </c>
      <c r="C2463" s="104">
        <v>5</v>
      </c>
      <c r="D2463" s="115" t="s">
        <v>7774</v>
      </c>
      <c r="E2463" s="31">
        <f t="shared" si="126"/>
        <v>56</v>
      </c>
      <c r="F2463" s="121">
        <f t="shared" si="127"/>
        <v>41.25</v>
      </c>
      <c r="G2463" s="21"/>
      <c r="H2463" s="31"/>
      <c r="I2463" s="121">
        <f t="shared" si="128"/>
        <v>35.6</v>
      </c>
      <c r="J2463" s="21"/>
      <c r="K2463" s="31"/>
      <c r="L2463" s="113">
        <v>12</v>
      </c>
      <c r="M2463" s="113">
        <v>4</v>
      </c>
      <c r="N2463" s="113">
        <v>62</v>
      </c>
      <c r="O2463" s="113">
        <v>87</v>
      </c>
      <c r="P2463" s="113">
        <v>4</v>
      </c>
      <c r="Q2463" s="113">
        <v>6</v>
      </c>
      <c r="R2463" s="113">
        <v>16</v>
      </c>
      <c r="S2463" s="113">
        <v>104</v>
      </c>
      <c r="T2463" s="113">
        <v>48</v>
      </c>
    </row>
    <row r="2464" spans="1:20" x14ac:dyDescent="0.25">
      <c r="A2464" s="115" t="s">
        <v>2327</v>
      </c>
      <c r="B2464" s="104" t="s">
        <v>4954</v>
      </c>
      <c r="C2464" s="104">
        <v>16</v>
      </c>
      <c r="D2464" s="115" t="s">
        <v>7074</v>
      </c>
      <c r="E2464" s="31">
        <f t="shared" ref="E2464:E2527" si="129">SUM(R2464:T2464)/3</f>
        <v>56</v>
      </c>
      <c r="F2464" s="121">
        <f t="shared" ref="F2464:F2527" si="130">SUM(L2464:O2464)/4</f>
        <v>10.75</v>
      </c>
      <c r="G2464" s="21"/>
      <c r="H2464" s="31"/>
      <c r="I2464" s="121">
        <f t="shared" ref="I2464:I2527" si="131">SUM(P2464:T2464)/5</f>
        <v>54</v>
      </c>
      <c r="J2464" s="21"/>
      <c r="K2464" s="31"/>
      <c r="L2464" s="113">
        <v>1</v>
      </c>
      <c r="M2464" s="113">
        <v>8</v>
      </c>
      <c r="N2464" s="113">
        <v>28</v>
      </c>
      <c r="O2464" s="113">
        <v>6</v>
      </c>
      <c r="P2464" s="113">
        <v>35</v>
      </c>
      <c r="Q2464" s="113">
        <v>67</v>
      </c>
      <c r="R2464" s="113">
        <v>106</v>
      </c>
      <c r="S2464" s="113">
        <v>30</v>
      </c>
      <c r="T2464" s="113">
        <v>32</v>
      </c>
    </row>
    <row r="2465" spans="1:20" x14ac:dyDescent="0.25">
      <c r="A2465" s="115" t="s">
        <v>641</v>
      </c>
      <c r="B2465" s="104" t="s">
        <v>4942</v>
      </c>
      <c r="C2465" s="104">
        <v>15</v>
      </c>
      <c r="D2465" s="115" t="s">
        <v>5385</v>
      </c>
      <c r="E2465" s="31">
        <f t="shared" si="129"/>
        <v>55.666666666666664</v>
      </c>
      <c r="F2465" s="121">
        <f t="shared" si="130"/>
        <v>13.5</v>
      </c>
      <c r="G2465" s="21"/>
      <c r="H2465" s="31"/>
      <c r="I2465" s="121">
        <f t="shared" si="131"/>
        <v>42.2</v>
      </c>
      <c r="J2465" s="21"/>
      <c r="K2465" s="31"/>
      <c r="L2465" s="113">
        <v>2</v>
      </c>
      <c r="M2465" s="113">
        <v>1</v>
      </c>
      <c r="N2465" s="113">
        <v>13</v>
      </c>
      <c r="O2465" s="113">
        <v>38</v>
      </c>
      <c r="P2465" s="113">
        <v>13</v>
      </c>
      <c r="Q2465" s="113">
        <v>31</v>
      </c>
      <c r="R2465" s="113">
        <v>20</v>
      </c>
      <c r="S2465" s="113">
        <v>5</v>
      </c>
      <c r="T2465" s="113">
        <v>142</v>
      </c>
    </row>
    <row r="2466" spans="1:20" x14ac:dyDescent="0.25">
      <c r="A2466" s="115" t="s">
        <v>2360</v>
      </c>
      <c r="B2466" s="104" t="s">
        <v>4956</v>
      </c>
      <c r="C2466" s="104">
        <v>17</v>
      </c>
      <c r="D2466" s="115" t="s">
        <v>7386</v>
      </c>
      <c r="E2466" s="31">
        <f t="shared" si="129"/>
        <v>55.666666666666664</v>
      </c>
      <c r="F2466" s="121">
        <f t="shared" si="130"/>
        <v>15.25</v>
      </c>
      <c r="G2466" s="21"/>
      <c r="H2466" s="31"/>
      <c r="I2466" s="121">
        <f t="shared" si="131"/>
        <v>48.8</v>
      </c>
      <c r="J2466" s="21"/>
      <c r="K2466" s="31"/>
      <c r="L2466" s="113">
        <v>27</v>
      </c>
      <c r="M2466" s="113">
        <v>1</v>
      </c>
      <c r="N2466" s="113">
        <v>10</v>
      </c>
      <c r="O2466" s="113">
        <v>23</v>
      </c>
      <c r="P2466" s="113">
        <v>49</v>
      </c>
      <c r="Q2466" s="113">
        <v>28</v>
      </c>
      <c r="R2466" s="113">
        <v>10</v>
      </c>
      <c r="S2466" s="113">
        <v>43</v>
      </c>
      <c r="T2466" s="113">
        <v>114</v>
      </c>
    </row>
    <row r="2467" spans="1:20" x14ac:dyDescent="0.25">
      <c r="A2467" s="115" t="s">
        <v>1709</v>
      </c>
      <c r="B2467" s="104" t="s">
        <v>4951</v>
      </c>
      <c r="C2467" s="104">
        <v>15</v>
      </c>
      <c r="D2467" s="115" t="s">
        <v>8614</v>
      </c>
      <c r="E2467" s="31">
        <f t="shared" si="129"/>
        <v>55.666666666666664</v>
      </c>
      <c r="F2467" s="121">
        <f t="shared" si="130"/>
        <v>50.25</v>
      </c>
      <c r="G2467" s="21"/>
      <c r="H2467" s="31"/>
      <c r="I2467" s="121">
        <f t="shared" si="131"/>
        <v>44.2</v>
      </c>
      <c r="J2467" s="21"/>
      <c r="K2467" s="31"/>
      <c r="L2467" s="113">
        <v>21</v>
      </c>
      <c r="M2467" s="113">
        <v>25</v>
      </c>
      <c r="N2467" s="113">
        <v>91</v>
      </c>
      <c r="O2467" s="113">
        <v>64</v>
      </c>
      <c r="P2467" s="113">
        <v>24</v>
      </c>
      <c r="Q2467" s="113">
        <v>30</v>
      </c>
      <c r="R2467" s="113">
        <v>7</v>
      </c>
      <c r="S2467" s="113">
        <v>61</v>
      </c>
      <c r="T2467" s="113">
        <v>99</v>
      </c>
    </row>
    <row r="2468" spans="1:20" x14ac:dyDescent="0.25">
      <c r="A2468" s="115" t="s">
        <v>2185</v>
      </c>
      <c r="B2468" s="104" t="s">
        <v>4879</v>
      </c>
      <c r="C2468" s="104">
        <v>2</v>
      </c>
      <c r="D2468" s="115" t="s">
        <v>6486</v>
      </c>
      <c r="E2468" s="31">
        <f t="shared" si="129"/>
        <v>55.666666666666664</v>
      </c>
      <c r="F2468" s="121">
        <f t="shared" si="130"/>
        <v>14</v>
      </c>
      <c r="G2468" s="21"/>
      <c r="H2468" s="31"/>
      <c r="I2468" s="121">
        <f t="shared" si="131"/>
        <v>43.8</v>
      </c>
      <c r="J2468" s="21"/>
      <c r="K2468" s="31"/>
      <c r="L2468" s="113"/>
      <c r="M2468" s="113">
        <v>24</v>
      </c>
      <c r="N2468" s="113">
        <v>20</v>
      </c>
      <c r="O2468" s="113">
        <v>12</v>
      </c>
      <c r="P2468" s="113">
        <v>35</v>
      </c>
      <c r="Q2468" s="113">
        <v>17</v>
      </c>
      <c r="R2468" s="113">
        <v>33</v>
      </c>
      <c r="S2468" s="113">
        <v>50</v>
      </c>
      <c r="T2468" s="113">
        <v>84</v>
      </c>
    </row>
    <row r="2469" spans="1:20" x14ac:dyDescent="0.25">
      <c r="A2469" s="115" t="s">
        <v>1960</v>
      </c>
      <c r="B2469" s="104" t="s">
        <v>4962</v>
      </c>
      <c r="C2469" s="104">
        <v>20</v>
      </c>
      <c r="D2469" s="115" t="s">
        <v>6031</v>
      </c>
      <c r="E2469" s="31">
        <f t="shared" si="129"/>
        <v>55.666666666666664</v>
      </c>
      <c r="F2469" s="121">
        <f t="shared" si="130"/>
        <v>16</v>
      </c>
      <c r="G2469" s="21"/>
      <c r="H2469" s="31"/>
      <c r="I2469" s="121">
        <f t="shared" si="131"/>
        <v>42.6</v>
      </c>
      <c r="J2469" s="21"/>
      <c r="K2469" s="31"/>
      <c r="L2469" s="113"/>
      <c r="M2469" s="113">
        <v>1</v>
      </c>
      <c r="N2469" s="113">
        <v>15</v>
      </c>
      <c r="O2469" s="113">
        <v>48</v>
      </c>
      <c r="P2469" s="113">
        <v>9</v>
      </c>
      <c r="Q2469" s="113">
        <v>37</v>
      </c>
      <c r="R2469" s="113">
        <v>63</v>
      </c>
      <c r="S2469" s="113">
        <v>56</v>
      </c>
      <c r="T2469" s="113">
        <v>48</v>
      </c>
    </row>
    <row r="2470" spans="1:20" x14ac:dyDescent="0.25">
      <c r="A2470" s="115" t="s">
        <v>3257</v>
      </c>
      <c r="B2470" s="104" t="s">
        <v>4959</v>
      </c>
      <c r="C2470" s="104">
        <v>18</v>
      </c>
      <c r="D2470" s="115" t="s">
        <v>6063</v>
      </c>
      <c r="E2470" s="31">
        <f t="shared" si="129"/>
        <v>55.333333333333336</v>
      </c>
      <c r="F2470" s="121">
        <f t="shared" si="130"/>
        <v>131.75</v>
      </c>
      <c r="G2470" s="21"/>
      <c r="H2470" s="31"/>
      <c r="I2470" s="121">
        <f t="shared" si="131"/>
        <v>99</v>
      </c>
      <c r="J2470" s="21"/>
      <c r="K2470" s="31"/>
      <c r="L2470" s="113">
        <v>12</v>
      </c>
      <c r="M2470" s="113">
        <v>25</v>
      </c>
      <c r="N2470" s="113">
        <v>473</v>
      </c>
      <c r="O2470" s="113">
        <v>17</v>
      </c>
      <c r="P2470" s="113">
        <v>64</v>
      </c>
      <c r="Q2470" s="113">
        <v>265</v>
      </c>
      <c r="R2470" s="113">
        <v>87</v>
      </c>
      <c r="S2470" s="113">
        <v>10</v>
      </c>
      <c r="T2470" s="113">
        <v>69</v>
      </c>
    </row>
    <row r="2471" spans="1:20" x14ac:dyDescent="0.25">
      <c r="A2471" s="115" t="s">
        <v>1852</v>
      </c>
      <c r="B2471" s="104" t="s">
        <v>4959</v>
      </c>
      <c r="C2471" s="104">
        <v>18</v>
      </c>
      <c r="D2471" s="115" t="s">
        <v>7379</v>
      </c>
      <c r="E2471" s="31">
        <f t="shared" si="129"/>
        <v>55.333333333333336</v>
      </c>
      <c r="F2471" s="121">
        <f t="shared" si="130"/>
        <v>29.25</v>
      </c>
      <c r="G2471" s="21"/>
      <c r="H2471" s="31"/>
      <c r="I2471" s="121">
        <f t="shared" si="131"/>
        <v>54.8</v>
      </c>
      <c r="J2471" s="21"/>
      <c r="K2471" s="31"/>
      <c r="L2471" s="113">
        <v>47</v>
      </c>
      <c r="M2471" s="113"/>
      <c r="N2471" s="113"/>
      <c r="O2471" s="113">
        <v>70</v>
      </c>
      <c r="P2471" s="113">
        <v>25</v>
      </c>
      <c r="Q2471" s="113">
        <v>83</v>
      </c>
      <c r="R2471" s="113">
        <v>61</v>
      </c>
      <c r="S2471" s="113">
        <v>60</v>
      </c>
      <c r="T2471" s="113">
        <v>45</v>
      </c>
    </row>
    <row r="2472" spans="1:20" x14ac:dyDescent="0.25">
      <c r="A2472" s="115" t="s">
        <v>2429</v>
      </c>
      <c r="B2472" s="104" t="s">
        <v>4904</v>
      </c>
      <c r="C2472" s="104">
        <v>6</v>
      </c>
      <c r="D2472" s="115" t="s">
        <v>8840</v>
      </c>
      <c r="E2472" s="31">
        <f t="shared" si="129"/>
        <v>55.333333333333336</v>
      </c>
      <c r="F2472" s="121">
        <f t="shared" si="130"/>
        <v>61.5</v>
      </c>
      <c r="G2472" s="21"/>
      <c r="H2472" s="31"/>
      <c r="I2472" s="121">
        <f t="shared" si="131"/>
        <v>76.8</v>
      </c>
      <c r="J2472" s="21"/>
      <c r="K2472" s="31"/>
      <c r="L2472" s="113">
        <v>22</v>
      </c>
      <c r="M2472" s="113">
        <v>113</v>
      </c>
      <c r="N2472" s="113">
        <v>52</v>
      </c>
      <c r="O2472" s="113">
        <v>59</v>
      </c>
      <c r="P2472" s="113">
        <v>98</v>
      </c>
      <c r="Q2472" s="113">
        <v>120</v>
      </c>
      <c r="R2472" s="113">
        <v>75</v>
      </c>
      <c r="S2472" s="113">
        <v>47</v>
      </c>
      <c r="T2472" s="113">
        <v>44</v>
      </c>
    </row>
    <row r="2473" spans="1:20" x14ac:dyDescent="0.25">
      <c r="A2473" s="115" t="s">
        <v>2647</v>
      </c>
      <c r="B2473" s="104" t="s">
        <v>4953</v>
      </c>
      <c r="C2473" s="104">
        <v>16</v>
      </c>
      <c r="D2473" s="115" t="s">
        <v>5497</v>
      </c>
      <c r="E2473" s="31">
        <f t="shared" si="129"/>
        <v>55.333333333333336</v>
      </c>
      <c r="F2473" s="121">
        <f t="shared" si="130"/>
        <v>285.5</v>
      </c>
      <c r="G2473" s="21"/>
      <c r="H2473" s="31"/>
      <c r="I2473" s="121">
        <f t="shared" si="131"/>
        <v>42.8</v>
      </c>
      <c r="J2473" s="21"/>
      <c r="K2473" s="31"/>
      <c r="L2473" s="113">
        <v>12</v>
      </c>
      <c r="M2473" s="113">
        <v>896</v>
      </c>
      <c r="N2473" s="113">
        <v>85</v>
      </c>
      <c r="O2473" s="113">
        <v>149</v>
      </c>
      <c r="P2473" s="113">
        <v>48</v>
      </c>
      <c r="Q2473" s="113"/>
      <c r="R2473" s="113">
        <v>106</v>
      </c>
      <c r="S2473" s="113">
        <v>27</v>
      </c>
      <c r="T2473" s="113">
        <v>33</v>
      </c>
    </row>
    <row r="2474" spans="1:20" x14ac:dyDescent="0.25">
      <c r="A2474" s="115" t="s">
        <v>1892</v>
      </c>
      <c r="B2474" s="104" t="s">
        <v>4881</v>
      </c>
      <c r="C2474" s="104">
        <v>2</v>
      </c>
      <c r="D2474" s="115" t="s">
        <v>8795</v>
      </c>
      <c r="E2474" s="31">
        <f t="shared" si="129"/>
        <v>55.333333333333336</v>
      </c>
      <c r="F2474" s="121">
        <f t="shared" si="130"/>
        <v>12.25</v>
      </c>
      <c r="G2474" s="21"/>
      <c r="H2474" s="31"/>
      <c r="I2474" s="121">
        <f t="shared" si="131"/>
        <v>39.200000000000003</v>
      </c>
      <c r="J2474" s="21"/>
      <c r="K2474" s="31"/>
      <c r="L2474" s="113">
        <v>15</v>
      </c>
      <c r="M2474" s="113">
        <v>6</v>
      </c>
      <c r="N2474" s="113">
        <v>3</v>
      </c>
      <c r="O2474" s="113">
        <v>25</v>
      </c>
      <c r="P2474" s="113">
        <v>21</v>
      </c>
      <c r="Q2474" s="113">
        <v>9</v>
      </c>
      <c r="R2474" s="113">
        <v>82</v>
      </c>
      <c r="S2474" s="113">
        <v>56</v>
      </c>
      <c r="T2474" s="113">
        <v>28</v>
      </c>
    </row>
    <row r="2475" spans="1:20" x14ac:dyDescent="0.25">
      <c r="A2475" s="115" t="s">
        <v>7708</v>
      </c>
      <c r="B2475" s="104" t="s">
        <v>4914</v>
      </c>
      <c r="C2475" s="104">
        <v>9</v>
      </c>
      <c r="D2475" s="115" t="s">
        <v>7709</v>
      </c>
      <c r="E2475" s="31">
        <f t="shared" si="129"/>
        <v>55</v>
      </c>
      <c r="F2475" s="121">
        <f t="shared" si="130"/>
        <v>6.5</v>
      </c>
      <c r="G2475" s="21"/>
      <c r="H2475" s="31"/>
      <c r="I2475" s="121">
        <f t="shared" si="131"/>
        <v>46</v>
      </c>
      <c r="J2475" s="21"/>
      <c r="K2475" s="31"/>
      <c r="L2475" s="113"/>
      <c r="M2475" s="113"/>
      <c r="N2475" s="113"/>
      <c r="O2475" s="113">
        <v>26</v>
      </c>
      <c r="P2475" s="113">
        <v>26</v>
      </c>
      <c r="Q2475" s="113">
        <v>39</v>
      </c>
      <c r="R2475" s="113">
        <v>28</v>
      </c>
      <c r="S2475" s="113">
        <v>92</v>
      </c>
      <c r="T2475" s="113">
        <v>45</v>
      </c>
    </row>
    <row r="2476" spans="1:20" x14ac:dyDescent="0.25">
      <c r="A2476" s="115" t="s">
        <v>762</v>
      </c>
      <c r="B2476" s="104" t="s">
        <v>4877</v>
      </c>
      <c r="C2476" s="104">
        <v>2</v>
      </c>
      <c r="D2476" s="115" t="s">
        <v>6466</v>
      </c>
      <c r="E2476" s="31">
        <f t="shared" si="129"/>
        <v>55</v>
      </c>
      <c r="F2476" s="121">
        <f t="shared" si="130"/>
        <v>50.5</v>
      </c>
      <c r="G2476" s="21"/>
      <c r="H2476" s="31"/>
      <c r="I2476" s="121">
        <f t="shared" si="131"/>
        <v>59.6</v>
      </c>
      <c r="J2476" s="21"/>
      <c r="K2476" s="31"/>
      <c r="L2476" s="113">
        <v>56</v>
      </c>
      <c r="M2476" s="113">
        <v>36</v>
      </c>
      <c r="N2476" s="113">
        <v>51</v>
      </c>
      <c r="O2476" s="113">
        <v>59</v>
      </c>
      <c r="P2476" s="113">
        <v>58</v>
      </c>
      <c r="Q2476" s="113">
        <v>75</v>
      </c>
      <c r="R2476" s="113">
        <v>61</v>
      </c>
      <c r="S2476" s="113">
        <v>64</v>
      </c>
      <c r="T2476" s="113">
        <v>40</v>
      </c>
    </row>
    <row r="2477" spans="1:20" x14ac:dyDescent="0.25">
      <c r="A2477" s="115" t="s">
        <v>3625</v>
      </c>
      <c r="B2477" s="104" t="s">
        <v>4942</v>
      </c>
      <c r="C2477" s="104">
        <v>15</v>
      </c>
      <c r="D2477" s="115" t="s">
        <v>7140</v>
      </c>
      <c r="E2477" s="31">
        <f t="shared" si="129"/>
        <v>55</v>
      </c>
      <c r="F2477" s="121">
        <f t="shared" si="130"/>
        <v>9.5</v>
      </c>
      <c r="G2477" s="21"/>
      <c r="H2477" s="31"/>
      <c r="I2477" s="121">
        <f t="shared" si="131"/>
        <v>63.6</v>
      </c>
      <c r="J2477" s="21"/>
      <c r="K2477" s="31"/>
      <c r="L2477" s="113"/>
      <c r="M2477" s="113">
        <v>18</v>
      </c>
      <c r="N2477" s="113"/>
      <c r="O2477" s="113">
        <v>20</v>
      </c>
      <c r="P2477" s="113">
        <v>50</v>
      </c>
      <c r="Q2477" s="113">
        <v>103</v>
      </c>
      <c r="R2477" s="113">
        <v>49</v>
      </c>
      <c r="S2477" s="113">
        <v>95</v>
      </c>
      <c r="T2477" s="113">
        <v>21</v>
      </c>
    </row>
    <row r="2478" spans="1:20" x14ac:dyDescent="0.25">
      <c r="A2478" s="115" t="s">
        <v>3107</v>
      </c>
      <c r="B2478" s="104" t="s">
        <v>4899</v>
      </c>
      <c r="C2478" s="104">
        <v>6</v>
      </c>
      <c r="D2478" s="115" t="s">
        <v>6808</v>
      </c>
      <c r="E2478" s="31">
        <f t="shared" si="129"/>
        <v>54.666666666666664</v>
      </c>
      <c r="F2478" s="121">
        <f t="shared" si="130"/>
        <v>0</v>
      </c>
      <c r="G2478" s="21"/>
      <c r="H2478" s="31"/>
      <c r="I2478" s="121">
        <f t="shared" si="131"/>
        <v>44.6</v>
      </c>
      <c r="J2478" s="21"/>
      <c r="K2478" s="31"/>
      <c r="L2478" s="113"/>
      <c r="M2478" s="113"/>
      <c r="N2478" s="113"/>
      <c r="O2478" s="113"/>
      <c r="P2478" s="113"/>
      <c r="Q2478" s="113">
        <v>59</v>
      </c>
      <c r="R2478" s="113">
        <v>34</v>
      </c>
      <c r="S2478" s="113"/>
      <c r="T2478" s="113">
        <v>130</v>
      </c>
    </row>
    <row r="2479" spans="1:20" x14ac:dyDescent="0.25">
      <c r="A2479" s="115" t="s">
        <v>3040</v>
      </c>
      <c r="B2479" s="104" t="s">
        <v>4951</v>
      </c>
      <c r="C2479" s="104">
        <v>15</v>
      </c>
      <c r="D2479" s="115" t="s">
        <v>6121</v>
      </c>
      <c r="E2479" s="31">
        <f t="shared" si="129"/>
        <v>54.666666666666664</v>
      </c>
      <c r="F2479" s="121">
        <f t="shared" si="130"/>
        <v>9.25</v>
      </c>
      <c r="G2479" s="21"/>
      <c r="H2479" s="31"/>
      <c r="I2479" s="121">
        <f t="shared" si="131"/>
        <v>36.4</v>
      </c>
      <c r="J2479" s="21"/>
      <c r="K2479" s="31"/>
      <c r="L2479" s="113">
        <v>3</v>
      </c>
      <c r="M2479" s="113">
        <v>3</v>
      </c>
      <c r="N2479" s="113">
        <v>4</v>
      </c>
      <c r="O2479" s="113">
        <v>27</v>
      </c>
      <c r="P2479" s="113">
        <v>10</v>
      </c>
      <c r="Q2479" s="113">
        <v>8</v>
      </c>
      <c r="R2479" s="113"/>
      <c r="S2479" s="113">
        <v>143</v>
      </c>
      <c r="T2479" s="113">
        <v>21</v>
      </c>
    </row>
    <row r="2480" spans="1:20" x14ac:dyDescent="0.25">
      <c r="A2480" s="115" t="s">
        <v>2618</v>
      </c>
      <c r="B2480" s="104" t="s">
        <v>4959</v>
      </c>
      <c r="C2480" s="104">
        <v>18</v>
      </c>
      <c r="D2480" s="115" t="s">
        <v>5737</v>
      </c>
      <c r="E2480" s="31">
        <f t="shared" si="129"/>
        <v>54.666666666666664</v>
      </c>
      <c r="F2480" s="121">
        <f t="shared" si="130"/>
        <v>29.75</v>
      </c>
      <c r="G2480" s="21"/>
      <c r="H2480" s="31"/>
      <c r="I2480" s="121">
        <f t="shared" si="131"/>
        <v>35.4</v>
      </c>
      <c r="J2480" s="21"/>
      <c r="K2480" s="31"/>
      <c r="L2480" s="113">
        <v>13</v>
      </c>
      <c r="M2480" s="113">
        <v>20</v>
      </c>
      <c r="N2480" s="113">
        <v>64</v>
      </c>
      <c r="O2480" s="113">
        <v>22</v>
      </c>
      <c r="P2480" s="113">
        <v>4</v>
      </c>
      <c r="Q2480" s="113">
        <v>9</v>
      </c>
      <c r="R2480" s="113">
        <v>4</v>
      </c>
      <c r="S2480" s="113">
        <v>143</v>
      </c>
      <c r="T2480" s="113">
        <v>17</v>
      </c>
    </row>
    <row r="2481" spans="1:20" x14ac:dyDescent="0.25">
      <c r="A2481" s="115" t="s">
        <v>1266</v>
      </c>
      <c r="B2481" s="104" t="s">
        <v>4943</v>
      </c>
      <c r="C2481" s="104">
        <v>15</v>
      </c>
      <c r="D2481" s="115" t="s">
        <v>7593</v>
      </c>
      <c r="E2481" s="31">
        <f t="shared" si="129"/>
        <v>54.333333333333336</v>
      </c>
      <c r="F2481" s="121">
        <f t="shared" si="130"/>
        <v>32</v>
      </c>
      <c r="G2481" s="21"/>
      <c r="H2481" s="31"/>
      <c r="I2481" s="121">
        <f t="shared" si="131"/>
        <v>43.4</v>
      </c>
      <c r="J2481" s="21"/>
      <c r="K2481" s="31"/>
      <c r="L2481" s="113">
        <v>8</v>
      </c>
      <c r="M2481" s="113">
        <v>49</v>
      </c>
      <c r="N2481" s="113">
        <v>31</v>
      </c>
      <c r="O2481" s="113">
        <v>40</v>
      </c>
      <c r="P2481" s="113">
        <v>52</v>
      </c>
      <c r="Q2481" s="113">
        <v>2</v>
      </c>
      <c r="R2481" s="113">
        <v>25</v>
      </c>
      <c r="S2481" s="113">
        <v>33</v>
      </c>
      <c r="T2481" s="113">
        <v>105</v>
      </c>
    </row>
    <row r="2482" spans="1:20" x14ac:dyDescent="0.25">
      <c r="A2482" s="115" t="s">
        <v>1924</v>
      </c>
      <c r="B2482" s="104" t="s">
        <v>4891</v>
      </c>
      <c r="C2482" s="104">
        <v>4</v>
      </c>
      <c r="D2482" s="115" t="s">
        <v>5990</v>
      </c>
      <c r="E2482" s="31">
        <f t="shared" si="129"/>
        <v>54.333333333333336</v>
      </c>
      <c r="F2482" s="121">
        <f t="shared" si="130"/>
        <v>3.75</v>
      </c>
      <c r="G2482" s="21"/>
      <c r="H2482" s="31"/>
      <c r="I2482" s="121">
        <f t="shared" si="131"/>
        <v>35.4</v>
      </c>
      <c r="J2482" s="21"/>
      <c r="K2482" s="31"/>
      <c r="L2482" s="113">
        <v>4</v>
      </c>
      <c r="M2482" s="113">
        <v>2</v>
      </c>
      <c r="N2482" s="113">
        <v>7</v>
      </c>
      <c r="O2482" s="113">
        <v>2</v>
      </c>
      <c r="P2482" s="113">
        <v>4</v>
      </c>
      <c r="Q2482" s="113">
        <v>10</v>
      </c>
      <c r="R2482" s="113">
        <v>9</v>
      </c>
      <c r="S2482" s="113">
        <v>129</v>
      </c>
      <c r="T2482" s="113">
        <v>25</v>
      </c>
    </row>
    <row r="2483" spans="1:20" x14ac:dyDescent="0.25">
      <c r="A2483" s="115" t="s">
        <v>1864</v>
      </c>
      <c r="B2483" s="104" t="s">
        <v>4927</v>
      </c>
      <c r="C2483" s="104">
        <v>11</v>
      </c>
      <c r="D2483" s="115" t="s">
        <v>8658</v>
      </c>
      <c r="E2483" s="31">
        <f t="shared" si="129"/>
        <v>54</v>
      </c>
      <c r="F2483" s="121">
        <f t="shared" si="130"/>
        <v>8</v>
      </c>
      <c r="G2483" s="21"/>
      <c r="H2483" s="31"/>
      <c r="I2483" s="121">
        <f t="shared" si="131"/>
        <v>33.6</v>
      </c>
      <c r="J2483" s="21"/>
      <c r="K2483" s="31"/>
      <c r="L2483" s="113"/>
      <c r="M2483" s="113"/>
      <c r="N2483" s="113">
        <v>14</v>
      </c>
      <c r="O2483" s="113">
        <v>18</v>
      </c>
      <c r="P2483" s="113">
        <v>3</v>
      </c>
      <c r="Q2483" s="113">
        <v>3</v>
      </c>
      <c r="R2483" s="113">
        <v>6</v>
      </c>
      <c r="S2483" s="113">
        <v>60</v>
      </c>
      <c r="T2483" s="113">
        <v>96</v>
      </c>
    </row>
    <row r="2484" spans="1:20" x14ac:dyDescent="0.25">
      <c r="A2484" s="115" t="s">
        <v>2980</v>
      </c>
      <c r="B2484" s="104" t="s">
        <v>4899</v>
      </c>
      <c r="C2484" s="104">
        <v>6</v>
      </c>
      <c r="D2484" s="115" t="s">
        <v>8556</v>
      </c>
      <c r="E2484" s="31">
        <f t="shared" si="129"/>
        <v>54</v>
      </c>
      <c r="F2484" s="121">
        <f t="shared" si="130"/>
        <v>0</v>
      </c>
      <c r="G2484" s="21"/>
      <c r="H2484" s="31"/>
      <c r="I2484" s="121">
        <f t="shared" si="131"/>
        <v>32.4</v>
      </c>
      <c r="J2484" s="21"/>
      <c r="K2484" s="31"/>
      <c r="L2484" s="113"/>
      <c r="M2484" s="113"/>
      <c r="N2484" s="113"/>
      <c r="O2484" s="113"/>
      <c r="P2484" s="113"/>
      <c r="Q2484" s="113"/>
      <c r="R2484" s="113">
        <v>113</v>
      </c>
      <c r="S2484" s="113">
        <v>1</v>
      </c>
      <c r="T2484" s="113">
        <v>48</v>
      </c>
    </row>
    <row r="2485" spans="1:20" x14ac:dyDescent="0.25">
      <c r="A2485" s="115" t="s">
        <v>2925</v>
      </c>
      <c r="B2485" s="104" t="s">
        <v>4926</v>
      </c>
      <c r="C2485" s="104">
        <v>11</v>
      </c>
      <c r="D2485" s="115" t="s">
        <v>8297</v>
      </c>
      <c r="E2485" s="31">
        <f t="shared" si="129"/>
        <v>54</v>
      </c>
      <c r="F2485" s="121">
        <f t="shared" si="130"/>
        <v>8.5</v>
      </c>
      <c r="G2485" s="21"/>
      <c r="H2485" s="31"/>
      <c r="I2485" s="121">
        <f t="shared" si="131"/>
        <v>40.4</v>
      </c>
      <c r="J2485" s="21"/>
      <c r="K2485" s="31"/>
      <c r="L2485" s="113">
        <v>3</v>
      </c>
      <c r="M2485" s="113">
        <v>28</v>
      </c>
      <c r="N2485" s="113"/>
      <c r="O2485" s="113">
        <v>3</v>
      </c>
      <c r="P2485" s="113">
        <v>3</v>
      </c>
      <c r="Q2485" s="113">
        <v>37</v>
      </c>
      <c r="R2485" s="113">
        <v>28</v>
      </c>
      <c r="S2485" s="113">
        <v>98</v>
      </c>
      <c r="T2485" s="113">
        <v>36</v>
      </c>
    </row>
    <row r="2486" spans="1:20" x14ac:dyDescent="0.25">
      <c r="A2486" s="115" t="s">
        <v>3208</v>
      </c>
      <c r="B2486" s="104" t="s">
        <v>4929</v>
      </c>
      <c r="C2486" s="104">
        <v>11</v>
      </c>
      <c r="D2486" s="115" t="s">
        <v>6936</v>
      </c>
      <c r="E2486" s="31">
        <f t="shared" si="129"/>
        <v>54</v>
      </c>
      <c r="F2486" s="121">
        <f t="shared" si="130"/>
        <v>7.75</v>
      </c>
      <c r="G2486" s="21"/>
      <c r="H2486" s="31"/>
      <c r="I2486" s="121">
        <f t="shared" si="131"/>
        <v>62.4</v>
      </c>
      <c r="J2486" s="21"/>
      <c r="K2486" s="31"/>
      <c r="L2486" s="113">
        <v>2</v>
      </c>
      <c r="M2486" s="113">
        <v>6</v>
      </c>
      <c r="N2486" s="113">
        <v>20</v>
      </c>
      <c r="O2486" s="113">
        <v>3</v>
      </c>
      <c r="P2486" s="113">
        <v>28</v>
      </c>
      <c r="Q2486" s="113">
        <v>122</v>
      </c>
      <c r="R2486" s="113">
        <v>108</v>
      </c>
      <c r="S2486" s="113">
        <v>26</v>
      </c>
      <c r="T2486" s="113">
        <v>28</v>
      </c>
    </row>
    <row r="2487" spans="1:20" x14ac:dyDescent="0.25">
      <c r="A2487" s="115" t="s">
        <v>3054</v>
      </c>
      <c r="B2487" s="104" t="s">
        <v>4898</v>
      </c>
      <c r="C2487" s="104">
        <v>6</v>
      </c>
      <c r="D2487" s="115" t="s">
        <v>9412</v>
      </c>
      <c r="E2487" s="31">
        <f t="shared" si="129"/>
        <v>54</v>
      </c>
      <c r="F2487" s="121">
        <f t="shared" si="130"/>
        <v>8.5</v>
      </c>
      <c r="G2487" s="21"/>
      <c r="H2487" s="31"/>
      <c r="I2487" s="121">
        <f t="shared" si="131"/>
        <v>33.4</v>
      </c>
      <c r="J2487" s="21"/>
      <c r="K2487" s="31"/>
      <c r="L2487" s="113">
        <v>1</v>
      </c>
      <c r="M2487" s="113">
        <v>4</v>
      </c>
      <c r="N2487" s="113">
        <v>18</v>
      </c>
      <c r="O2487" s="113">
        <v>11</v>
      </c>
      <c r="P2487" s="113">
        <v>5</v>
      </c>
      <c r="Q2487" s="113"/>
      <c r="R2487" s="113">
        <v>5</v>
      </c>
      <c r="S2487" s="113">
        <v>138</v>
      </c>
      <c r="T2487" s="113">
        <v>19</v>
      </c>
    </row>
    <row r="2488" spans="1:20" x14ac:dyDescent="0.25">
      <c r="A2488" s="115" t="s">
        <v>3866</v>
      </c>
      <c r="B2488" s="104" t="s">
        <v>4953</v>
      </c>
      <c r="C2488" s="104">
        <v>16</v>
      </c>
      <c r="D2488" s="115" t="s">
        <v>9610</v>
      </c>
      <c r="E2488" s="31">
        <f t="shared" si="129"/>
        <v>54</v>
      </c>
      <c r="F2488" s="121">
        <f t="shared" si="130"/>
        <v>7.25</v>
      </c>
      <c r="G2488" s="21"/>
      <c r="H2488" s="31"/>
      <c r="I2488" s="121">
        <f t="shared" si="131"/>
        <v>32.4</v>
      </c>
      <c r="J2488" s="21"/>
      <c r="K2488" s="31"/>
      <c r="L2488" s="113"/>
      <c r="M2488" s="113"/>
      <c r="N2488" s="113"/>
      <c r="O2488" s="113">
        <v>29</v>
      </c>
      <c r="P2488" s="113"/>
      <c r="Q2488" s="113"/>
      <c r="R2488" s="113">
        <v>162</v>
      </c>
      <c r="S2488" s="113"/>
      <c r="T2488" s="113"/>
    </row>
    <row r="2489" spans="1:20" x14ac:dyDescent="0.25">
      <c r="A2489" s="115" t="s">
        <v>2645</v>
      </c>
      <c r="B2489" s="104" t="s">
        <v>4946</v>
      </c>
      <c r="C2489" s="104">
        <v>15</v>
      </c>
      <c r="D2489" s="115" t="s">
        <v>6851</v>
      </c>
      <c r="E2489" s="31">
        <f t="shared" si="129"/>
        <v>53.666666666666664</v>
      </c>
      <c r="F2489" s="121">
        <f t="shared" si="130"/>
        <v>114.75</v>
      </c>
      <c r="G2489" s="21"/>
      <c r="H2489" s="31"/>
      <c r="I2489" s="121">
        <f t="shared" si="131"/>
        <v>41</v>
      </c>
      <c r="J2489" s="21"/>
      <c r="K2489" s="31"/>
      <c r="L2489" s="113">
        <v>15</v>
      </c>
      <c r="M2489" s="113">
        <v>381</v>
      </c>
      <c r="N2489" s="113">
        <v>24</v>
      </c>
      <c r="O2489" s="113">
        <v>39</v>
      </c>
      <c r="P2489" s="113">
        <v>9</v>
      </c>
      <c r="Q2489" s="113">
        <v>35</v>
      </c>
      <c r="R2489" s="113">
        <v>15</v>
      </c>
      <c r="S2489" s="113">
        <v>68</v>
      </c>
      <c r="T2489" s="113">
        <v>78</v>
      </c>
    </row>
    <row r="2490" spans="1:20" x14ac:dyDescent="0.25">
      <c r="A2490" s="115" t="s">
        <v>2107</v>
      </c>
      <c r="B2490" s="104" t="s">
        <v>4953</v>
      </c>
      <c r="C2490" s="104">
        <v>16</v>
      </c>
      <c r="D2490" s="115" t="s">
        <v>8046</v>
      </c>
      <c r="E2490" s="31">
        <f t="shared" si="129"/>
        <v>53.666666666666664</v>
      </c>
      <c r="F2490" s="121">
        <f t="shared" si="130"/>
        <v>95.5</v>
      </c>
      <c r="G2490" s="21"/>
      <c r="H2490" s="31"/>
      <c r="I2490" s="121">
        <f t="shared" si="131"/>
        <v>70</v>
      </c>
      <c r="J2490" s="21"/>
      <c r="K2490" s="31"/>
      <c r="L2490" s="113">
        <v>4</v>
      </c>
      <c r="M2490" s="113">
        <v>106</v>
      </c>
      <c r="N2490" s="113">
        <v>257</v>
      </c>
      <c r="O2490" s="113">
        <v>15</v>
      </c>
      <c r="P2490" s="113">
        <v>153</v>
      </c>
      <c r="Q2490" s="113">
        <v>36</v>
      </c>
      <c r="R2490" s="113">
        <v>32</v>
      </c>
      <c r="S2490" s="113">
        <v>72</v>
      </c>
      <c r="T2490" s="113">
        <v>57</v>
      </c>
    </row>
    <row r="2491" spans="1:20" x14ac:dyDescent="0.25">
      <c r="A2491" s="115" t="s">
        <v>3056</v>
      </c>
      <c r="B2491" s="104" t="s">
        <v>4918</v>
      </c>
      <c r="C2491" s="104">
        <v>10</v>
      </c>
      <c r="D2491" s="115" t="s">
        <v>6386</v>
      </c>
      <c r="E2491" s="31">
        <f t="shared" si="129"/>
        <v>53.666666666666664</v>
      </c>
      <c r="F2491" s="121">
        <f t="shared" si="130"/>
        <v>20</v>
      </c>
      <c r="G2491" s="21"/>
      <c r="H2491" s="31"/>
      <c r="I2491" s="121">
        <f t="shared" si="131"/>
        <v>37</v>
      </c>
      <c r="J2491" s="21"/>
      <c r="K2491" s="31"/>
      <c r="L2491" s="113">
        <v>18</v>
      </c>
      <c r="M2491" s="113">
        <v>25</v>
      </c>
      <c r="N2491" s="113">
        <v>28</v>
      </c>
      <c r="O2491" s="113">
        <v>9</v>
      </c>
      <c r="P2491" s="113">
        <v>2</v>
      </c>
      <c r="Q2491" s="113">
        <v>22</v>
      </c>
      <c r="R2491" s="113">
        <v>64</v>
      </c>
      <c r="S2491" s="113">
        <v>50</v>
      </c>
      <c r="T2491" s="113">
        <v>47</v>
      </c>
    </row>
    <row r="2492" spans="1:20" x14ac:dyDescent="0.25">
      <c r="A2492" s="115" t="s">
        <v>2526</v>
      </c>
      <c r="B2492" s="104" t="s">
        <v>4951</v>
      </c>
      <c r="C2492" s="104">
        <v>15</v>
      </c>
      <c r="D2492" s="115" t="s">
        <v>8089</v>
      </c>
      <c r="E2492" s="31">
        <f t="shared" si="129"/>
        <v>53.666666666666664</v>
      </c>
      <c r="F2492" s="121">
        <f t="shared" si="130"/>
        <v>76.25</v>
      </c>
      <c r="G2492" s="21"/>
      <c r="H2492" s="31"/>
      <c r="I2492" s="121">
        <f t="shared" si="131"/>
        <v>36.799999999999997</v>
      </c>
      <c r="J2492" s="21"/>
      <c r="K2492" s="31"/>
      <c r="L2492" s="113">
        <v>49</v>
      </c>
      <c r="M2492" s="113">
        <v>14</v>
      </c>
      <c r="N2492" s="113">
        <v>17</v>
      </c>
      <c r="O2492" s="113">
        <v>225</v>
      </c>
      <c r="P2492" s="113">
        <v>4</v>
      </c>
      <c r="Q2492" s="113">
        <v>19</v>
      </c>
      <c r="R2492" s="113">
        <v>10</v>
      </c>
      <c r="S2492" s="113">
        <v>143</v>
      </c>
      <c r="T2492" s="113">
        <v>8</v>
      </c>
    </row>
    <row r="2493" spans="1:20" x14ac:dyDescent="0.25">
      <c r="A2493" s="115" t="s">
        <v>2946</v>
      </c>
      <c r="B2493" s="104" t="s">
        <v>4919</v>
      </c>
      <c r="C2493" s="104">
        <v>10</v>
      </c>
      <c r="D2493" s="115" t="s">
        <v>8818</v>
      </c>
      <c r="E2493" s="31">
        <f t="shared" si="129"/>
        <v>53.666666666666664</v>
      </c>
      <c r="F2493" s="121">
        <f t="shared" si="130"/>
        <v>23.25</v>
      </c>
      <c r="G2493" s="21"/>
      <c r="H2493" s="31"/>
      <c r="I2493" s="121">
        <f t="shared" si="131"/>
        <v>34.200000000000003</v>
      </c>
      <c r="J2493" s="21"/>
      <c r="K2493" s="31"/>
      <c r="L2493" s="113">
        <v>3</v>
      </c>
      <c r="M2493" s="113">
        <v>47</v>
      </c>
      <c r="N2493" s="113">
        <v>19</v>
      </c>
      <c r="O2493" s="113">
        <v>24</v>
      </c>
      <c r="P2493" s="113">
        <v>3</v>
      </c>
      <c r="Q2493" s="113">
        <v>7</v>
      </c>
      <c r="R2493" s="113">
        <v>9</v>
      </c>
      <c r="S2493" s="113">
        <v>145</v>
      </c>
      <c r="T2493" s="113">
        <v>7</v>
      </c>
    </row>
    <row r="2494" spans="1:20" x14ac:dyDescent="0.25">
      <c r="A2494" s="115" t="s">
        <v>1732</v>
      </c>
      <c r="B2494" s="104" t="s">
        <v>4918</v>
      </c>
      <c r="C2494" s="104">
        <v>10</v>
      </c>
      <c r="D2494" s="115" t="s">
        <v>6383</v>
      </c>
      <c r="E2494" s="31">
        <f t="shared" si="129"/>
        <v>53.333333333333336</v>
      </c>
      <c r="F2494" s="121">
        <f t="shared" si="130"/>
        <v>3.25</v>
      </c>
      <c r="G2494" s="21"/>
      <c r="H2494" s="31"/>
      <c r="I2494" s="121">
        <f t="shared" si="131"/>
        <v>32.6</v>
      </c>
      <c r="J2494" s="21"/>
      <c r="K2494" s="31"/>
      <c r="L2494" s="113">
        <v>4</v>
      </c>
      <c r="M2494" s="113"/>
      <c r="N2494" s="113">
        <v>9</v>
      </c>
      <c r="O2494" s="113"/>
      <c r="P2494" s="113"/>
      <c r="Q2494" s="113">
        <v>3</v>
      </c>
      <c r="R2494" s="113">
        <v>5</v>
      </c>
      <c r="S2494" s="113">
        <v>4</v>
      </c>
      <c r="T2494" s="113">
        <v>151</v>
      </c>
    </row>
    <row r="2495" spans="1:20" x14ac:dyDescent="0.25">
      <c r="A2495" s="115" t="s">
        <v>6</v>
      </c>
      <c r="B2495" s="104" t="s">
        <v>4941</v>
      </c>
      <c r="C2495" s="104">
        <v>14</v>
      </c>
      <c r="D2495" s="115" t="s">
        <v>7200</v>
      </c>
      <c r="E2495" s="31">
        <f t="shared" si="129"/>
        <v>53.333333333333336</v>
      </c>
      <c r="F2495" s="121">
        <f t="shared" si="130"/>
        <v>222.75</v>
      </c>
      <c r="G2495" s="21"/>
      <c r="H2495" s="31"/>
      <c r="I2495" s="121">
        <f t="shared" si="131"/>
        <v>34.6</v>
      </c>
      <c r="J2495" s="21"/>
      <c r="K2495" s="31"/>
      <c r="L2495" s="113">
        <v>324</v>
      </c>
      <c r="M2495" s="113">
        <v>567</v>
      </c>
      <c r="N2495" s="113"/>
      <c r="O2495" s="113"/>
      <c r="P2495" s="113"/>
      <c r="Q2495" s="113">
        <v>13</v>
      </c>
      <c r="R2495" s="113"/>
      <c r="S2495" s="113">
        <v>25</v>
      </c>
      <c r="T2495" s="113">
        <v>135</v>
      </c>
    </row>
    <row r="2496" spans="1:20" x14ac:dyDescent="0.25">
      <c r="A2496" s="115" t="s">
        <v>2018</v>
      </c>
      <c r="B2496" s="104" t="s">
        <v>4943</v>
      </c>
      <c r="C2496" s="104">
        <v>15</v>
      </c>
      <c r="D2496" s="115" t="s">
        <v>7132</v>
      </c>
      <c r="E2496" s="31">
        <f t="shared" si="129"/>
        <v>53.333333333333336</v>
      </c>
      <c r="F2496" s="121">
        <f t="shared" si="130"/>
        <v>0</v>
      </c>
      <c r="G2496" s="21"/>
      <c r="H2496" s="31"/>
      <c r="I2496" s="121">
        <f t="shared" si="131"/>
        <v>32.200000000000003</v>
      </c>
      <c r="J2496" s="21"/>
      <c r="K2496" s="31"/>
      <c r="L2496" s="113"/>
      <c r="M2496" s="113"/>
      <c r="N2496" s="113"/>
      <c r="O2496" s="113"/>
      <c r="P2496" s="113">
        <v>1</v>
      </c>
      <c r="Q2496" s="113"/>
      <c r="R2496" s="113">
        <v>26</v>
      </c>
      <c r="S2496" s="113">
        <v>6</v>
      </c>
      <c r="T2496" s="113">
        <v>128</v>
      </c>
    </row>
    <row r="2497" spans="1:20" x14ac:dyDescent="0.25">
      <c r="A2497" s="115" t="s">
        <v>2595</v>
      </c>
      <c r="B2497" s="104" t="s">
        <v>4910</v>
      </c>
      <c r="C2497" s="104">
        <v>7</v>
      </c>
      <c r="D2497" s="115" t="s">
        <v>8797</v>
      </c>
      <c r="E2497" s="31">
        <f t="shared" si="129"/>
        <v>53.333333333333336</v>
      </c>
      <c r="F2497" s="121">
        <f t="shared" si="130"/>
        <v>45.5</v>
      </c>
      <c r="G2497" s="21"/>
      <c r="H2497" s="31"/>
      <c r="I2497" s="121">
        <f t="shared" si="131"/>
        <v>41.4</v>
      </c>
      <c r="J2497" s="21"/>
      <c r="K2497" s="31"/>
      <c r="L2497" s="113">
        <v>41</v>
      </c>
      <c r="M2497" s="113">
        <v>1</v>
      </c>
      <c r="N2497" s="113">
        <v>18</v>
      </c>
      <c r="O2497" s="113">
        <v>122</v>
      </c>
      <c r="P2497" s="113">
        <v>8</v>
      </c>
      <c r="Q2497" s="113">
        <v>39</v>
      </c>
      <c r="R2497" s="113">
        <v>28</v>
      </c>
      <c r="S2497" s="113">
        <v>30</v>
      </c>
      <c r="T2497" s="113">
        <v>102</v>
      </c>
    </row>
    <row r="2498" spans="1:20" x14ac:dyDescent="0.25">
      <c r="A2498" s="115" t="s">
        <v>1965</v>
      </c>
      <c r="B2498" s="104" t="s">
        <v>4933</v>
      </c>
      <c r="C2498" s="104">
        <v>11</v>
      </c>
      <c r="D2498" s="115" t="s">
        <v>8644</v>
      </c>
      <c r="E2498" s="31">
        <f t="shared" si="129"/>
        <v>53.333333333333336</v>
      </c>
      <c r="F2498" s="121">
        <f t="shared" si="130"/>
        <v>69.5</v>
      </c>
      <c r="G2498" s="21"/>
      <c r="H2498" s="31"/>
      <c r="I2498" s="121">
        <f t="shared" si="131"/>
        <v>96.8</v>
      </c>
      <c r="J2498" s="21"/>
      <c r="K2498" s="31"/>
      <c r="L2498" s="113">
        <v>44</v>
      </c>
      <c r="M2498" s="113">
        <v>19</v>
      </c>
      <c r="N2498" s="113">
        <v>70</v>
      </c>
      <c r="O2498" s="113">
        <v>145</v>
      </c>
      <c r="P2498" s="113">
        <v>105</v>
      </c>
      <c r="Q2498" s="113">
        <v>219</v>
      </c>
      <c r="R2498" s="113">
        <v>49</v>
      </c>
      <c r="S2498" s="113">
        <v>68</v>
      </c>
      <c r="T2498" s="113">
        <v>43</v>
      </c>
    </row>
    <row r="2499" spans="1:20" x14ac:dyDescent="0.25">
      <c r="A2499" s="115" t="s">
        <v>2629</v>
      </c>
      <c r="B2499" s="104" t="s">
        <v>4890</v>
      </c>
      <c r="C2499" s="104">
        <v>4</v>
      </c>
      <c r="D2499" s="115" t="s">
        <v>8748</v>
      </c>
      <c r="E2499" s="31">
        <f t="shared" si="129"/>
        <v>53.333333333333336</v>
      </c>
      <c r="F2499" s="121">
        <f t="shared" si="130"/>
        <v>3.25</v>
      </c>
      <c r="G2499" s="21"/>
      <c r="H2499" s="31"/>
      <c r="I2499" s="121">
        <f t="shared" si="131"/>
        <v>35</v>
      </c>
      <c r="J2499" s="21"/>
      <c r="K2499" s="31"/>
      <c r="L2499" s="113">
        <v>1</v>
      </c>
      <c r="M2499" s="113">
        <v>2</v>
      </c>
      <c r="N2499" s="113">
        <v>1</v>
      </c>
      <c r="O2499" s="113">
        <v>9</v>
      </c>
      <c r="P2499" s="113">
        <v>10</v>
      </c>
      <c r="Q2499" s="113">
        <v>5</v>
      </c>
      <c r="R2499" s="113">
        <v>85</v>
      </c>
      <c r="S2499" s="113">
        <v>56</v>
      </c>
      <c r="T2499" s="113">
        <v>19</v>
      </c>
    </row>
    <row r="2500" spans="1:20" x14ac:dyDescent="0.25">
      <c r="A2500" s="115" t="s">
        <v>2391</v>
      </c>
      <c r="B2500" s="104" t="s">
        <v>4899</v>
      </c>
      <c r="C2500" s="104">
        <v>6</v>
      </c>
      <c r="D2500" s="115" t="s">
        <v>10049</v>
      </c>
      <c r="E2500" s="31">
        <f t="shared" si="129"/>
        <v>53.333333333333336</v>
      </c>
      <c r="F2500" s="121">
        <f t="shared" si="130"/>
        <v>12.75</v>
      </c>
      <c r="G2500" s="21"/>
      <c r="H2500" s="31"/>
      <c r="I2500" s="121">
        <f t="shared" si="131"/>
        <v>33</v>
      </c>
      <c r="J2500" s="21"/>
      <c r="K2500" s="31"/>
      <c r="L2500" s="113">
        <v>43</v>
      </c>
      <c r="M2500" s="113">
        <v>5</v>
      </c>
      <c r="N2500" s="113">
        <v>1</v>
      </c>
      <c r="O2500" s="113">
        <v>2</v>
      </c>
      <c r="P2500" s="113">
        <v>4</v>
      </c>
      <c r="Q2500" s="113">
        <v>1</v>
      </c>
      <c r="R2500" s="113">
        <v>156</v>
      </c>
      <c r="S2500" s="113">
        <v>4</v>
      </c>
      <c r="T2500" s="113"/>
    </row>
    <row r="2501" spans="1:20" x14ac:dyDescent="0.25">
      <c r="A2501" s="115" t="s">
        <v>2937</v>
      </c>
      <c r="B2501" s="104" t="s">
        <v>4899</v>
      </c>
      <c r="C2501" s="104">
        <v>6</v>
      </c>
      <c r="D2501" s="115" t="s">
        <v>6805</v>
      </c>
      <c r="E2501" s="31">
        <f t="shared" si="129"/>
        <v>53</v>
      </c>
      <c r="F2501" s="121">
        <f t="shared" si="130"/>
        <v>36.5</v>
      </c>
      <c r="G2501" s="21"/>
      <c r="H2501" s="31"/>
      <c r="I2501" s="121">
        <f t="shared" si="131"/>
        <v>52.8</v>
      </c>
      <c r="J2501" s="21"/>
      <c r="K2501" s="31"/>
      <c r="L2501" s="113">
        <v>40</v>
      </c>
      <c r="M2501" s="113">
        <v>105</v>
      </c>
      <c r="N2501" s="113"/>
      <c r="O2501" s="113">
        <v>1</v>
      </c>
      <c r="P2501" s="113">
        <v>79</v>
      </c>
      <c r="Q2501" s="113">
        <v>26</v>
      </c>
      <c r="R2501" s="113"/>
      <c r="S2501" s="113">
        <v>2</v>
      </c>
      <c r="T2501" s="113">
        <v>157</v>
      </c>
    </row>
    <row r="2502" spans="1:20" x14ac:dyDescent="0.25">
      <c r="A2502" s="115" t="s">
        <v>1551</v>
      </c>
      <c r="B2502" s="104" t="s">
        <v>4959</v>
      </c>
      <c r="C2502" s="104">
        <v>18</v>
      </c>
      <c r="D2502" s="115" t="s">
        <v>8718</v>
      </c>
      <c r="E2502" s="31">
        <f t="shared" si="129"/>
        <v>53</v>
      </c>
      <c r="F2502" s="121">
        <f t="shared" si="130"/>
        <v>52.75</v>
      </c>
      <c r="G2502" s="21"/>
      <c r="H2502" s="31"/>
      <c r="I2502" s="121">
        <f t="shared" si="131"/>
        <v>76.8</v>
      </c>
      <c r="J2502" s="21"/>
      <c r="K2502" s="31"/>
      <c r="L2502" s="113">
        <v>39</v>
      </c>
      <c r="M2502" s="113">
        <v>38</v>
      </c>
      <c r="N2502" s="113">
        <v>50</v>
      </c>
      <c r="O2502" s="113">
        <v>84</v>
      </c>
      <c r="P2502" s="113">
        <v>50</v>
      </c>
      <c r="Q2502" s="113">
        <v>175</v>
      </c>
      <c r="R2502" s="113">
        <v>44</v>
      </c>
      <c r="S2502" s="113">
        <v>72</v>
      </c>
      <c r="T2502" s="113">
        <v>43</v>
      </c>
    </row>
    <row r="2503" spans="1:20" x14ac:dyDescent="0.25">
      <c r="A2503" s="115" t="s">
        <v>2489</v>
      </c>
      <c r="B2503" s="104" t="s">
        <v>4932</v>
      </c>
      <c r="C2503" s="104">
        <v>11</v>
      </c>
      <c r="D2503" s="115" t="s">
        <v>8939</v>
      </c>
      <c r="E2503" s="31">
        <f t="shared" si="129"/>
        <v>53</v>
      </c>
      <c r="F2503" s="121">
        <f t="shared" si="130"/>
        <v>31.75</v>
      </c>
      <c r="G2503" s="21"/>
      <c r="H2503" s="31"/>
      <c r="I2503" s="121">
        <f t="shared" si="131"/>
        <v>46.8</v>
      </c>
      <c r="J2503" s="21"/>
      <c r="K2503" s="31"/>
      <c r="L2503" s="113">
        <v>27</v>
      </c>
      <c r="M2503" s="113">
        <v>38</v>
      </c>
      <c r="N2503" s="113">
        <v>32</v>
      </c>
      <c r="O2503" s="113">
        <v>30</v>
      </c>
      <c r="P2503" s="113">
        <v>16</v>
      </c>
      <c r="Q2503" s="113">
        <v>59</v>
      </c>
      <c r="R2503" s="113">
        <v>122</v>
      </c>
      <c r="S2503" s="113">
        <v>22</v>
      </c>
      <c r="T2503" s="113">
        <v>15</v>
      </c>
    </row>
    <row r="2504" spans="1:20" x14ac:dyDescent="0.25">
      <c r="A2504" s="115" t="s">
        <v>2636</v>
      </c>
      <c r="B2504" s="104" t="s">
        <v>4931</v>
      </c>
      <c r="C2504" s="104">
        <v>11</v>
      </c>
      <c r="D2504" s="115" t="s">
        <v>7956</v>
      </c>
      <c r="E2504" s="31">
        <f t="shared" si="129"/>
        <v>52.666666666666664</v>
      </c>
      <c r="F2504" s="121">
        <f t="shared" si="130"/>
        <v>3.5</v>
      </c>
      <c r="G2504" s="21"/>
      <c r="H2504" s="31"/>
      <c r="I2504" s="121">
        <f t="shared" si="131"/>
        <v>32.6</v>
      </c>
      <c r="J2504" s="21"/>
      <c r="K2504" s="31"/>
      <c r="L2504" s="113">
        <v>1</v>
      </c>
      <c r="M2504" s="113"/>
      <c r="N2504" s="113">
        <v>2</v>
      </c>
      <c r="O2504" s="113">
        <v>11</v>
      </c>
      <c r="P2504" s="113">
        <v>2</v>
      </c>
      <c r="Q2504" s="113">
        <v>3</v>
      </c>
      <c r="R2504" s="113"/>
      <c r="S2504" s="113">
        <v>1</v>
      </c>
      <c r="T2504" s="113">
        <v>157</v>
      </c>
    </row>
    <row r="2505" spans="1:20" x14ac:dyDescent="0.25">
      <c r="A2505" s="115" t="s">
        <v>2142</v>
      </c>
      <c r="B2505" s="104" t="s">
        <v>4918</v>
      </c>
      <c r="C2505" s="104">
        <v>10</v>
      </c>
      <c r="D2505" s="115" t="s">
        <v>7023</v>
      </c>
      <c r="E2505" s="31">
        <f t="shared" si="129"/>
        <v>52.666666666666664</v>
      </c>
      <c r="F2505" s="121">
        <f t="shared" si="130"/>
        <v>13</v>
      </c>
      <c r="G2505" s="21"/>
      <c r="H2505" s="31"/>
      <c r="I2505" s="121">
        <f t="shared" si="131"/>
        <v>44.4</v>
      </c>
      <c r="J2505" s="21"/>
      <c r="K2505" s="31"/>
      <c r="L2505" s="113">
        <v>8</v>
      </c>
      <c r="M2505" s="113">
        <v>5</v>
      </c>
      <c r="N2505" s="113">
        <v>17</v>
      </c>
      <c r="O2505" s="113">
        <v>22</v>
      </c>
      <c r="P2505" s="113">
        <v>26</v>
      </c>
      <c r="Q2505" s="113">
        <v>38</v>
      </c>
      <c r="R2505" s="113">
        <v>36</v>
      </c>
      <c r="S2505" s="113">
        <v>45</v>
      </c>
      <c r="T2505" s="113">
        <v>77</v>
      </c>
    </row>
    <row r="2506" spans="1:20" x14ac:dyDescent="0.25">
      <c r="A2506" s="115" t="s">
        <v>3228</v>
      </c>
      <c r="B2506" s="104" t="s">
        <v>4909</v>
      </c>
      <c r="C2506" s="104">
        <v>7</v>
      </c>
      <c r="D2506" s="115" t="s">
        <v>7850</v>
      </c>
      <c r="E2506" s="31">
        <f t="shared" si="129"/>
        <v>52.666666666666664</v>
      </c>
      <c r="F2506" s="121">
        <f t="shared" si="130"/>
        <v>0</v>
      </c>
      <c r="G2506" s="21"/>
      <c r="H2506" s="31"/>
      <c r="I2506" s="121">
        <f t="shared" si="131"/>
        <v>37</v>
      </c>
      <c r="J2506" s="21"/>
      <c r="K2506" s="31"/>
      <c r="L2506" s="113"/>
      <c r="M2506" s="113"/>
      <c r="N2506" s="113"/>
      <c r="O2506" s="113"/>
      <c r="P2506" s="113">
        <v>27</v>
      </c>
      <c r="Q2506" s="113"/>
      <c r="R2506" s="113">
        <v>5</v>
      </c>
      <c r="S2506" s="113">
        <v>105</v>
      </c>
      <c r="T2506" s="113">
        <v>48</v>
      </c>
    </row>
    <row r="2507" spans="1:20" x14ac:dyDescent="0.25">
      <c r="A2507" s="115" t="s">
        <v>3745</v>
      </c>
      <c r="B2507" s="104" t="s">
        <v>4959</v>
      </c>
      <c r="C2507" s="104">
        <v>18</v>
      </c>
      <c r="D2507" s="115" t="s">
        <v>6348</v>
      </c>
      <c r="E2507" s="31">
        <f t="shared" si="129"/>
        <v>52.666666666666664</v>
      </c>
      <c r="F2507" s="121">
        <f t="shared" si="130"/>
        <v>27.25</v>
      </c>
      <c r="G2507" s="21"/>
      <c r="H2507" s="31"/>
      <c r="I2507" s="121">
        <f t="shared" si="131"/>
        <v>273.2</v>
      </c>
      <c r="J2507" s="21"/>
      <c r="K2507" s="31"/>
      <c r="L2507" s="113">
        <v>109</v>
      </c>
      <c r="M2507" s="113"/>
      <c r="N2507" s="113"/>
      <c r="O2507" s="113"/>
      <c r="P2507" s="113">
        <v>836</v>
      </c>
      <c r="Q2507" s="113">
        <v>372</v>
      </c>
      <c r="R2507" s="113">
        <v>114</v>
      </c>
      <c r="S2507" s="113">
        <v>27</v>
      </c>
      <c r="T2507" s="113">
        <v>17</v>
      </c>
    </row>
    <row r="2508" spans="1:20" x14ac:dyDescent="0.25">
      <c r="A2508" s="115" t="s">
        <v>3733</v>
      </c>
      <c r="B2508" s="104" t="s">
        <v>4963</v>
      </c>
      <c r="C2508" s="104">
        <v>20</v>
      </c>
      <c r="D2508" s="115" t="s">
        <v>7755</v>
      </c>
      <c r="E2508" s="31">
        <f t="shared" si="129"/>
        <v>52.666666666666664</v>
      </c>
      <c r="F2508" s="121">
        <f t="shared" si="130"/>
        <v>73.75</v>
      </c>
      <c r="G2508" s="21"/>
      <c r="H2508" s="31"/>
      <c r="I2508" s="121">
        <f t="shared" si="131"/>
        <v>38</v>
      </c>
      <c r="J2508" s="21"/>
      <c r="K2508" s="31"/>
      <c r="L2508" s="113"/>
      <c r="M2508" s="113"/>
      <c r="N2508" s="113">
        <v>261</v>
      </c>
      <c r="O2508" s="113">
        <v>34</v>
      </c>
      <c r="P2508" s="113">
        <v>14</v>
      </c>
      <c r="Q2508" s="113">
        <v>18</v>
      </c>
      <c r="R2508" s="113">
        <v>44</v>
      </c>
      <c r="S2508" s="113">
        <v>110</v>
      </c>
      <c r="T2508" s="113">
        <v>4</v>
      </c>
    </row>
    <row r="2509" spans="1:20" x14ac:dyDescent="0.25">
      <c r="A2509" s="115" t="s">
        <v>1674</v>
      </c>
      <c r="B2509" s="104" t="s">
        <v>4942</v>
      </c>
      <c r="C2509" s="104">
        <v>15</v>
      </c>
      <c r="D2509" s="115" t="s">
        <v>7202</v>
      </c>
      <c r="E2509" s="31">
        <f t="shared" si="129"/>
        <v>52.333333333333336</v>
      </c>
      <c r="F2509" s="121">
        <f t="shared" si="130"/>
        <v>65.25</v>
      </c>
      <c r="G2509" s="21"/>
      <c r="H2509" s="31"/>
      <c r="I2509" s="121">
        <f t="shared" si="131"/>
        <v>39.799999999999997</v>
      </c>
      <c r="J2509" s="21"/>
      <c r="K2509" s="31"/>
      <c r="L2509" s="113"/>
      <c r="M2509" s="113">
        <v>1</v>
      </c>
      <c r="N2509" s="113">
        <v>28</v>
      </c>
      <c r="O2509" s="113">
        <v>232</v>
      </c>
      <c r="P2509" s="113">
        <v>29</v>
      </c>
      <c r="Q2509" s="113">
        <v>13</v>
      </c>
      <c r="R2509" s="113">
        <v>61</v>
      </c>
      <c r="S2509" s="113">
        <v>42</v>
      </c>
      <c r="T2509" s="113">
        <v>54</v>
      </c>
    </row>
    <row r="2510" spans="1:20" x14ac:dyDescent="0.25">
      <c r="A2510" s="115" t="s">
        <v>2752</v>
      </c>
      <c r="B2510" s="104" t="s">
        <v>4908</v>
      </c>
      <c r="C2510" s="104">
        <v>6</v>
      </c>
      <c r="D2510" s="115" t="s">
        <v>6411</v>
      </c>
      <c r="E2510" s="31">
        <f t="shared" si="129"/>
        <v>52.333333333333336</v>
      </c>
      <c r="F2510" s="121">
        <f t="shared" si="130"/>
        <v>9.75</v>
      </c>
      <c r="G2510" s="21"/>
      <c r="H2510" s="31"/>
      <c r="I2510" s="121">
        <f t="shared" si="131"/>
        <v>33.200000000000003</v>
      </c>
      <c r="J2510" s="21"/>
      <c r="K2510" s="31"/>
      <c r="L2510" s="113"/>
      <c r="M2510" s="113">
        <v>16</v>
      </c>
      <c r="N2510" s="113">
        <v>20</v>
      </c>
      <c r="O2510" s="113">
        <v>3</v>
      </c>
      <c r="P2510" s="113"/>
      <c r="Q2510" s="113">
        <v>9</v>
      </c>
      <c r="R2510" s="113">
        <v>90</v>
      </c>
      <c r="S2510" s="113">
        <v>31</v>
      </c>
      <c r="T2510" s="113">
        <v>36</v>
      </c>
    </row>
    <row r="2511" spans="1:20" x14ac:dyDescent="0.25">
      <c r="A2511" s="115" t="s">
        <v>2148</v>
      </c>
      <c r="B2511" s="104" t="s">
        <v>4959</v>
      </c>
      <c r="C2511" s="104">
        <v>18</v>
      </c>
      <c r="D2511" s="115" t="s">
        <v>7380</v>
      </c>
      <c r="E2511" s="31">
        <f t="shared" si="129"/>
        <v>52</v>
      </c>
      <c r="F2511" s="121">
        <f t="shared" si="130"/>
        <v>45.5</v>
      </c>
      <c r="G2511" s="21"/>
      <c r="H2511" s="31"/>
      <c r="I2511" s="121">
        <f t="shared" si="131"/>
        <v>46.2</v>
      </c>
      <c r="J2511" s="21"/>
      <c r="K2511" s="31"/>
      <c r="L2511" s="113">
        <v>76</v>
      </c>
      <c r="M2511" s="113">
        <v>23</v>
      </c>
      <c r="N2511" s="113">
        <v>51</v>
      </c>
      <c r="O2511" s="113">
        <v>32</v>
      </c>
      <c r="P2511" s="113">
        <v>10</v>
      </c>
      <c r="Q2511" s="113">
        <v>65</v>
      </c>
      <c r="R2511" s="113">
        <v>15</v>
      </c>
      <c r="S2511" s="113">
        <v>21</v>
      </c>
      <c r="T2511" s="113">
        <v>120</v>
      </c>
    </row>
    <row r="2512" spans="1:20" x14ac:dyDescent="0.25">
      <c r="A2512" s="115" t="s">
        <v>2541</v>
      </c>
      <c r="B2512" s="104" t="s">
        <v>4953</v>
      </c>
      <c r="C2512" s="104">
        <v>16</v>
      </c>
      <c r="D2512" s="115" t="s">
        <v>8617</v>
      </c>
      <c r="E2512" s="31">
        <f t="shared" si="129"/>
        <v>52</v>
      </c>
      <c r="F2512" s="121">
        <f t="shared" si="130"/>
        <v>5.25</v>
      </c>
      <c r="G2512" s="21"/>
      <c r="H2512" s="31"/>
      <c r="I2512" s="121">
        <f t="shared" si="131"/>
        <v>38.4</v>
      </c>
      <c r="J2512" s="21"/>
      <c r="K2512" s="31"/>
      <c r="L2512" s="113">
        <v>2</v>
      </c>
      <c r="M2512" s="113">
        <v>4</v>
      </c>
      <c r="N2512" s="113">
        <v>9</v>
      </c>
      <c r="O2512" s="113">
        <v>6</v>
      </c>
      <c r="P2512" s="113">
        <v>15</v>
      </c>
      <c r="Q2512" s="113">
        <v>21</v>
      </c>
      <c r="R2512" s="113">
        <v>33</v>
      </c>
      <c r="S2512" s="113">
        <v>25</v>
      </c>
      <c r="T2512" s="113">
        <v>98</v>
      </c>
    </row>
    <row r="2513" spans="1:20" x14ac:dyDescent="0.25">
      <c r="A2513" s="115" t="s">
        <v>3885</v>
      </c>
      <c r="B2513" s="104" t="s">
        <v>4895</v>
      </c>
      <c r="C2513" s="104">
        <v>5</v>
      </c>
      <c r="D2513" s="115" t="s">
        <v>8734</v>
      </c>
      <c r="E2513" s="31">
        <f t="shared" si="129"/>
        <v>52</v>
      </c>
      <c r="F2513" s="121">
        <f t="shared" si="130"/>
        <v>1.75</v>
      </c>
      <c r="G2513" s="21"/>
      <c r="H2513" s="31"/>
      <c r="I2513" s="121">
        <f t="shared" si="131"/>
        <v>46.4</v>
      </c>
      <c r="J2513" s="21"/>
      <c r="K2513" s="31"/>
      <c r="L2513" s="113"/>
      <c r="M2513" s="113"/>
      <c r="N2513" s="113">
        <v>7</v>
      </c>
      <c r="O2513" s="113"/>
      <c r="P2513" s="113">
        <v>22</v>
      </c>
      <c r="Q2513" s="113">
        <v>54</v>
      </c>
      <c r="R2513" s="113">
        <v>117</v>
      </c>
      <c r="S2513" s="113"/>
      <c r="T2513" s="113">
        <v>39</v>
      </c>
    </row>
    <row r="2514" spans="1:20" x14ac:dyDescent="0.25">
      <c r="A2514" s="115" t="s">
        <v>3103</v>
      </c>
      <c r="B2514" s="104" t="s">
        <v>4932</v>
      </c>
      <c r="C2514" s="104">
        <v>11</v>
      </c>
      <c r="D2514" s="115" t="s">
        <v>6367</v>
      </c>
      <c r="E2514" s="31">
        <f t="shared" si="129"/>
        <v>52</v>
      </c>
      <c r="F2514" s="121">
        <f t="shared" si="130"/>
        <v>27.5</v>
      </c>
      <c r="G2514" s="21"/>
      <c r="H2514" s="31"/>
      <c r="I2514" s="121">
        <f t="shared" si="131"/>
        <v>53</v>
      </c>
      <c r="J2514" s="21"/>
      <c r="K2514" s="31"/>
      <c r="L2514" s="113"/>
      <c r="M2514" s="113">
        <v>11</v>
      </c>
      <c r="N2514" s="113">
        <v>96</v>
      </c>
      <c r="O2514" s="113">
        <v>3</v>
      </c>
      <c r="P2514" s="113">
        <v>69</v>
      </c>
      <c r="Q2514" s="113">
        <v>40</v>
      </c>
      <c r="R2514" s="113">
        <v>47</v>
      </c>
      <c r="S2514" s="113">
        <v>85</v>
      </c>
      <c r="T2514" s="113">
        <v>24</v>
      </c>
    </row>
    <row r="2515" spans="1:20" x14ac:dyDescent="0.25">
      <c r="A2515" s="115" t="s">
        <v>1627</v>
      </c>
      <c r="B2515" s="104" t="s">
        <v>4942</v>
      </c>
      <c r="C2515" s="104">
        <v>15</v>
      </c>
      <c r="D2515" s="115" t="s">
        <v>8279</v>
      </c>
      <c r="E2515" s="31">
        <f t="shared" si="129"/>
        <v>51.666666666666664</v>
      </c>
      <c r="F2515" s="121">
        <f t="shared" si="130"/>
        <v>19</v>
      </c>
      <c r="G2515" s="21"/>
      <c r="H2515" s="31"/>
      <c r="I2515" s="121">
        <f t="shared" si="131"/>
        <v>32.6</v>
      </c>
      <c r="J2515" s="21"/>
      <c r="K2515" s="31"/>
      <c r="L2515" s="113"/>
      <c r="M2515" s="113"/>
      <c r="N2515" s="113">
        <v>72</v>
      </c>
      <c r="O2515" s="113">
        <v>4</v>
      </c>
      <c r="P2515" s="113">
        <v>7</v>
      </c>
      <c r="Q2515" s="113">
        <v>1</v>
      </c>
      <c r="R2515" s="113"/>
      <c r="S2515" s="113">
        <v>12</v>
      </c>
      <c r="T2515" s="113">
        <v>143</v>
      </c>
    </row>
    <row r="2516" spans="1:20" x14ac:dyDescent="0.25">
      <c r="A2516" s="115" t="s">
        <v>3125</v>
      </c>
      <c r="B2516" s="104" t="s">
        <v>4910</v>
      </c>
      <c r="C2516" s="104">
        <v>7</v>
      </c>
      <c r="D2516" s="115" t="s">
        <v>6839</v>
      </c>
      <c r="E2516" s="31">
        <f t="shared" si="129"/>
        <v>51.666666666666664</v>
      </c>
      <c r="F2516" s="121">
        <f t="shared" si="130"/>
        <v>27.5</v>
      </c>
      <c r="G2516" s="21"/>
      <c r="H2516" s="31"/>
      <c r="I2516" s="121">
        <f t="shared" si="131"/>
        <v>41.8</v>
      </c>
      <c r="J2516" s="21"/>
      <c r="K2516" s="31"/>
      <c r="L2516" s="113">
        <v>6</v>
      </c>
      <c r="M2516" s="113">
        <v>11</v>
      </c>
      <c r="N2516" s="113">
        <v>44</v>
      </c>
      <c r="O2516" s="113">
        <v>49</v>
      </c>
      <c r="P2516" s="113">
        <v>33</v>
      </c>
      <c r="Q2516" s="113">
        <v>21</v>
      </c>
      <c r="R2516" s="113">
        <v>67</v>
      </c>
      <c r="S2516" s="113">
        <v>36</v>
      </c>
      <c r="T2516" s="113">
        <v>52</v>
      </c>
    </row>
    <row r="2517" spans="1:20" x14ac:dyDescent="0.25">
      <c r="A2517" s="115" t="s">
        <v>3092</v>
      </c>
      <c r="B2517" s="104" t="s">
        <v>4949</v>
      </c>
      <c r="C2517" s="104">
        <v>15</v>
      </c>
      <c r="D2517" s="115" t="s">
        <v>8087</v>
      </c>
      <c r="E2517" s="31">
        <f t="shared" si="129"/>
        <v>51.333333333333336</v>
      </c>
      <c r="F2517" s="121">
        <f t="shared" si="130"/>
        <v>16</v>
      </c>
      <c r="G2517" s="21"/>
      <c r="H2517" s="31"/>
      <c r="I2517" s="121">
        <f t="shared" si="131"/>
        <v>32.799999999999997</v>
      </c>
      <c r="J2517" s="21"/>
      <c r="K2517" s="31"/>
      <c r="L2517" s="113">
        <v>64</v>
      </c>
      <c r="M2517" s="113"/>
      <c r="N2517" s="113"/>
      <c r="O2517" s="113"/>
      <c r="P2517" s="113">
        <v>10</v>
      </c>
      <c r="Q2517" s="113"/>
      <c r="R2517" s="113"/>
      <c r="S2517" s="113">
        <v>24</v>
      </c>
      <c r="T2517" s="113">
        <v>130</v>
      </c>
    </row>
    <row r="2518" spans="1:20" x14ac:dyDescent="0.25">
      <c r="A2518" s="115" t="s">
        <v>386</v>
      </c>
      <c r="B2518" s="104" t="s">
        <v>4890</v>
      </c>
      <c r="C2518" s="104">
        <v>4</v>
      </c>
      <c r="D2518" s="115" t="s">
        <v>7358</v>
      </c>
      <c r="E2518" s="31">
        <f t="shared" si="129"/>
        <v>51.333333333333336</v>
      </c>
      <c r="F2518" s="121">
        <f t="shared" si="130"/>
        <v>28.5</v>
      </c>
      <c r="G2518" s="21"/>
      <c r="H2518" s="31"/>
      <c r="I2518" s="121">
        <f t="shared" si="131"/>
        <v>48.4</v>
      </c>
      <c r="J2518" s="21"/>
      <c r="K2518" s="31"/>
      <c r="L2518" s="113">
        <v>7</v>
      </c>
      <c r="M2518" s="113">
        <v>11</v>
      </c>
      <c r="N2518" s="113">
        <v>54</v>
      </c>
      <c r="O2518" s="113">
        <v>42</v>
      </c>
      <c r="P2518" s="113">
        <v>46</v>
      </c>
      <c r="Q2518" s="113">
        <v>42</v>
      </c>
      <c r="R2518" s="113">
        <v>15</v>
      </c>
      <c r="S2518" s="113">
        <v>15</v>
      </c>
      <c r="T2518" s="113">
        <v>124</v>
      </c>
    </row>
    <row r="2519" spans="1:20" x14ac:dyDescent="0.25">
      <c r="A2519" s="115" t="s">
        <v>2767</v>
      </c>
      <c r="B2519" s="104" t="s">
        <v>4954</v>
      </c>
      <c r="C2519" s="104">
        <v>16</v>
      </c>
      <c r="D2519" s="115" t="s">
        <v>8445</v>
      </c>
      <c r="E2519" s="31">
        <f t="shared" si="129"/>
        <v>51.333333333333336</v>
      </c>
      <c r="F2519" s="121">
        <f t="shared" si="130"/>
        <v>10.5</v>
      </c>
      <c r="G2519" s="21"/>
      <c r="H2519" s="31"/>
      <c r="I2519" s="121">
        <f t="shared" si="131"/>
        <v>34</v>
      </c>
      <c r="J2519" s="21"/>
      <c r="K2519" s="31"/>
      <c r="L2519" s="113">
        <v>7</v>
      </c>
      <c r="M2519" s="113">
        <v>2</v>
      </c>
      <c r="N2519" s="113">
        <v>13</v>
      </c>
      <c r="O2519" s="113">
        <v>20</v>
      </c>
      <c r="P2519" s="113">
        <v>10</v>
      </c>
      <c r="Q2519" s="113">
        <v>6</v>
      </c>
      <c r="R2519" s="113">
        <v>32</v>
      </c>
      <c r="S2519" s="113">
        <v>27</v>
      </c>
      <c r="T2519" s="113">
        <v>95</v>
      </c>
    </row>
    <row r="2520" spans="1:20" x14ac:dyDescent="0.25">
      <c r="A2520" s="115" t="s">
        <v>2341</v>
      </c>
      <c r="B2520" s="104" t="s">
        <v>4954</v>
      </c>
      <c r="C2520" s="104">
        <v>16</v>
      </c>
      <c r="D2520" s="115" t="s">
        <v>7243</v>
      </c>
      <c r="E2520" s="31">
        <f t="shared" si="129"/>
        <v>51.333333333333336</v>
      </c>
      <c r="F2520" s="121">
        <f t="shared" si="130"/>
        <v>37.5</v>
      </c>
      <c r="G2520" s="21"/>
      <c r="H2520" s="31"/>
      <c r="I2520" s="121">
        <f t="shared" si="131"/>
        <v>41.8</v>
      </c>
      <c r="J2520" s="21"/>
      <c r="K2520" s="31"/>
      <c r="L2520" s="113">
        <v>37</v>
      </c>
      <c r="M2520" s="113">
        <v>83</v>
      </c>
      <c r="N2520" s="113">
        <v>6</v>
      </c>
      <c r="O2520" s="113">
        <v>24</v>
      </c>
      <c r="P2520" s="113">
        <v>12</v>
      </c>
      <c r="Q2520" s="113">
        <v>43</v>
      </c>
      <c r="R2520" s="113">
        <v>5</v>
      </c>
      <c r="S2520" s="113">
        <v>85</v>
      </c>
      <c r="T2520" s="113">
        <v>64</v>
      </c>
    </row>
    <row r="2521" spans="1:20" x14ac:dyDescent="0.25">
      <c r="A2521" s="115" t="s">
        <v>2006</v>
      </c>
      <c r="B2521" s="104" t="s">
        <v>4953</v>
      </c>
      <c r="C2521" s="104">
        <v>16</v>
      </c>
      <c r="D2521" s="115" t="s">
        <v>7090</v>
      </c>
      <c r="E2521" s="31">
        <f t="shared" si="129"/>
        <v>51.333333333333336</v>
      </c>
      <c r="F2521" s="121">
        <f t="shared" si="130"/>
        <v>67.75</v>
      </c>
      <c r="G2521" s="21"/>
      <c r="H2521" s="31"/>
      <c r="I2521" s="121">
        <f t="shared" si="131"/>
        <v>36.200000000000003</v>
      </c>
      <c r="J2521" s="21"/>
      <c r="K2521" s="31"/>
      <c r="L2521" s="113">
        <v>51</v>
      </c>
      <c r="M2521" s="113">
        <v>41</v>
      </c>
      <c r="N2521" s="113">
        <v>165</v>
      </c>
      <c r="O2521" s="113">
        <v>14</v>
      </c>
      <c r="P2521" s="113">
        <v>19</v>
      </c>
      <c r="Q2521" s="113">
        <v>8</v>
      </c>
      <c r="R2521" s="113">
        <v>81</v>
      </c>
      <c r="S2521" s="113">
        <v>27</v>
      </c>
      <c r="T2521" s="113">
        <v>46</v>
      </c>
    </row>
    <row r="2522" spans="1:20" x14ac:dyDescent="0.25">
      <c r="A2522" s="115" t="s">
        <v>3116</v>
      </c>
      <c r="B2522" s="104" t="s">
        <v>4954</v>
      </c>
      <c r="C2522" s="104">
        <v>16</v>
      </c>
      <c r="D2522" s="115" t="s">
        <v>8723</v>
      </c>
      <c r="E2522" s="31">
        <f t="shared" si="129"/>
        <v>51.333333333333336</v>
      </c>
      <c r="F2522" s="121">
        <f t="shared" si="130"/>
        <v>10.75</v>
      </c>
      <c r="G2522" s="21"/>
      <c r="H2522" s="31"/>
      <c r="I2522" s="121">
        <f t="shared" si="131"/>
        <v>222</v>
      </c>
      <c r="J2522" s="21"/>
      <c r="K2522" s="31"/>
      <c r="L2522" s="113"/>
      <c r="M2522" s="113">
        <v>12</v>
      </c>
      <c r="N2522" s="113">
        <v>24</v>
      </c>
      <c r="O2522" s="113">
        <v>7</v>
      </c>
      <c r="P2522" s="113">
        <v>30</v>
      </c>
      <c r="Q2522" s="113">
        <v>926</v>
      </c>
      <c r="R2522" s="113">
        <v>107</v>
      </c>
      <c r="S2522" s="113">
        <v>41</v>
      </c>
      <c r="T2522" s="113">
        <v>6</v>
      </c>
    </row>
    <row r="2523" spans="1:20" x14ac:dyDescent="0.25">
      <c r="A2523" s="115" t="s">
        <v>9343</v>
      </c>
      <c r="B2523" s="104" t="s">
        <v>4900</v>
      </c>
      <c r="C2523" s="104">
        <v>6</v>
      </c>
      <c r="D2523" s="115" t="s">
        <v>9344</v>
      </c>
      <c r="E2523" s="31">
        <f t="shared" si="129"/>
        <v>51.333333333333336</v>
      </c>
      <c r="F2523" s="121">
        <f t="shared" si="130"/>
        <v>8.75</v>
      </c>
      <c r="G2523" s="21"/>
      <c r="H2523" s="31"/>
      <c r="I2523" s="121">
        <f t="shared" si="131"/>
        <v>56.8</v>
      </c>
      <c r="J2523" s="21"/>
      <c r="K2523" s="31"/>
      <c r="L2523" s="113"/>
      <c r="M2523" s="113"/>
      <c r="N2523" s="113">
        <v>35</v>
      </c>
      <c r="O2523" s="113"/>
      <c r="P2523" s="113">
        <v>17</v>
      </c>
      <c r="Q2523" s="113">
        <v>113</v>
      </c>
      <c r="R2523" s="113">
        <v>144</v>
      </c>
      <c r="S2523" s="113">
        <v>7</v>
      </c>
      <c r="T2523" s="113">
        <v>3</v>
      </c>
    </row>
    <row r="2524" spans="1:20" x14ac:dyDescent="0.25">
      <c r="A2524" s="115" t="s">
        <v>9431</v>
      </c>
      <c r="B2524" s="104" t="s">
        <v>4954</v>
      </c>
      <c r="C2524" s="104">
        <v>16</v>
      </c>
      <c r="D2524" s="115" t="s">
        <v>9432</v>
      </c>
      <c r="E2524" s="31">
        <f t="shared" si="129"/>
        <v>51.333333333333336</v>
      </c>
      <c r="F2524" s="121">
        <f t="shared" si="130"/>
        <v>178.5</v>
      </c>
      <c r="G2524" s="21"/>
      <c r="H2524" s="31"/>
      <c r="I2524" s="121">
        <f t="shared" si="131"/>
        <v>73.599999999999994</v>
      </c>
      <c r="J2524" s="21"/>
      <c r="K2524" s="31"/>
      <c r="L2524" s="113"/>
      <c r="M2524" s="113"/>
      <c r="N2524" s="113">
        <v>35</v>
      </c>
      <c r="O2524" s="113">
        <v>679</v>
      </c>
      <c r="P2524" s="113">
        <v>50</v>
      </c>
      <c r="Q2524" s="113">
        <v>164</v>
      </c>
      <c r="R2524" s="113">
        <v>39</v>
      </c>
      <c r="S2524" s="113">
        <v>112</v>
      </c>
      <c r="T2524" s="113">
        <v>3</v>
      </c>
    </row>
    <row r="2525" spans="1:20" x14ac:dyDescent="0.25">
      <c r="A2525" s="115" t="s">
        <v>3297</v>
      </c>
      <c r="B2525" s="104" t="s">
        <v>4877</v>
      </c>
      <c r="C2525" s="104">
        <v>2</v>
      </c>
      <c r="D2525" s="115" t="s">
        <v>6207</v>
      </c>
      <c r="E2525" s="31">
        <f t="shared" si="129"/>
        <v>51</v>
      </c>
      <c r="F2525" s="121">
        <f t="shared" si="130"/>
        <v>22.75</v>
      </c>
      <c r="G2525" s="21"/>
      <c r="H2525" s="31"/>
      <c r="I2525" s="121">
        <f t="shared" si="131"/>
        <v>31.4</v>
      </c>
      <c r="J2525" s="21"/>
      <c r="K2525" s="31"/>
      <c r="L2525" s="113"/>
      <c r="M2525" s="113"/>
      <c r="N2525" s="113">
        <v>47</v>
      </c>
      <c r="O2525" s="113">
        <v>44</v>
      </c>
      <c r="P2525" s="113">
        <v>1</v>
      </c>
      <c r="Q2525" s="113">
        <v>3</v>
      </c>
      <c r="R2525" s="113">
        <v>9</v>
      </c>
      <c r="S2525" s="113">
        <v>20</v>
      </c>
      <c r="T2525" s="113">
        <v>124</v>
      </c>
    </row>
    <row r="2526" spans="1:20" x14ac:dyDescent="0.25">
      <c r="A2526" s="115" t="s">
        <v>1155</v>
      </c>
      <c r="B2526" s="104" t="s">
        <v>4942</v>
      </c>
      <c r="C2526" s="104">
        <v>15</v>
      </c>
      <c r="D2526" s="115" t="s">
        <v>7205</v>
      </c>
      <c r="E2526" s="31">
        <f t="shared" si="129"/>
        <v>51</v>
      </c>
      <c r="F2526" s="121">
        <f t="shared" si="130"/>
        <v>22</v>
      </c>
      <c r="G2526" s="21"/>
      <c r="H2526" s="31"/>
      <c r="I2526" s="121">
        <f t="shared" si="131"/>
        <v>45.4</v>
      </c>
      <c r="J2526" s="21"/>
      <c r="K2526" s="31"/>
      <c r="L2526" s="113">
        <v>46</v>
      </c>
      <c r="M2526" s="113">
        <v>1</v>
      </c>
      <c r="N2526" s="113">
        <v>19</v>
      </c>
      <c r="O2526" s="113">
        <v>22</v>
      </c>
      <c r="P2526" s="113">
        <v>63</v>
      </c>
      <c r="Q2526" s="113">
        <v>11</v>
      </c>
      <c r="R2526" s="113">
        <v>64</v>
      </c>
      <c r="S2526" s="113">
        <v>31</v>
      </c>
      <c r="T2526" s="113">
        <v>58</v>
      </c>
    </row>
    <row r="2527" spans="1:20" x14ac:dyDescent="0.25">
      <c r="A2527" s="115" t="s">
        <v>1676</v>
      </c>
      <c r="B2527" s="104" t="s">
        <v>4955</v>
      </c>
      <c r="C2527" s="104">
        <v>17</v>
      </c>
      <c r="D2527" s="115" t="s">
        <v>7996</v>
      </c>
      <c r="E2527" s="31">
        <f t="shared" si="129"/>
        <v>50.666666666666664</v>
      </c>
      <c r="F2527" s="121">
        <f t="shared" si="130"/>
        <v>44.5</v>
      </c>
      <c r="G2527" s="21"/>
      <c r="H2527" s="31"/>
      <c r="I2527" s="121">
        <f t="shared" si="131"/>
        <v>45</v>
      </c>
      <c r="J2527" s="21"/>
      <c r="K2527" s="31"/>
      <c r="L2527" s="113">
        <v>44</v>
      </c>
      <c r="M2527" s="113"/>
      <c r="N2527" s="113">
        <v>14</v>
      </c>
      <c r="O2527" s="113">
        <v>120</v>
      </c>
      <c r="P2527" s="113">
        <v>25</v>
      </c>
      <c r="Q2527" s="113">
        <v>48</v>
      </c>
      <c r="R2527" s="113">
        <v>18</v>
      </c>
      <c r="S2527" s="113">
        <v>26</v>
      </c>
      <c r="T2527" s="113">
        <v>108</v>
      </c>
    </row>
    <row r="2528" spans="1:20" x14ac:dyDescent="0.25">
      <c r="A2528" s="115" t="s">
        <v>3929</v>
      </c>
      <c r="B2528" s="104" t="s">
        <v>4899</v>
      </c>
      <c r="C2528" s="104">
        <v>6</v>
      </c>
      <c r="D2528" s="115" t="s">
        <v>7511</v>
      </c>
      <c r="E2528" s="31">
        <f t="shared" ref="E2528:E2591" si="132">SUM(R2528:T2528)/3</f>
        <v>50.666666666666664</v>
      </c>
      <c r="F2528" s="121">
        <f t="shared" ref="F2528:F2591" si="133">SUM(L2528:O2528)/4</f>
        <v>4.75</v>
      </c>
      <c r="G2528" s="21"/>
      <c r="H2528" s="31"/>
      <c r="I2528" s="121">
        <f t="shared" ref="I2528:I2591" si="134">SUM(P2528:T2528)/5</f>
        <v>36.6</v>
      </c>
      <c r="J2528" s="21"/>
      <c r="K2528" s="31"/>
      <c r="L2528" s="113"/>
      <c r="M2528" s="113"/>
      <c r="N2528" s="113"/>
      <c r="O2528" s="113">
        <v>19</v>
      </c>
      <c r="P2528" s="113">
        <v>0</v>
      </c>
      <c r="Q2528" s="113">
        <v>31</v>
      </c>
      <c r="R2528" s="113">
        <v>23</v>
      </c>
      <c r="S2528" s="113">
        <v>49</v>
      </c>
      <c r="T2528" s="113">
        <v>80</v>
      </c>
    </row>
    <row r="2529" spans="1:20" x14ac:dyDescent="0.25">
      <c r="A2529" s="115" t="s">
        <v>3093</v>
      </c>
      <c r="B2529" s="104" t="s">
        <v>4956</v>
      </c>
      <c r="C2529" s="104">
        <v>17</v>
      </c>
      <c r="D2529" s="115" t="s">
        <v>6949</v>
      </c>
      <c r="E2529" s="31">
        <f t="shared" si="132"/>
        <v>50.666666666666664</v>
      </c>
      <c r="F2529" s="121">
        <f t="shared" si="133"/>
        <v>68.5</v>
      </c>
      <c r="G2529" s="21"/>
      <c r="H2529" s="31"/>
      <c r="I2529" s="121">
        <f t="shared" si="134"/>
        <v>39.4</v>
      </c>
      <c r="J2529" s="21"/>
      <c r="K2529" s="31"/>
      <c r="L2529" s="113">
        <v>41</v>
      </c>
      <c r="M2529" s="113">
        <v>105</v>
      </c>
      <c r="N2529" s="113">
        <v>106</v>
      </c>
      <c r="O2529" s="113">
        <v>22</v>
      </c>
      <c r="P2529" s="113">
        <v>21</v>
      </c>
      <c r="Q2529" s="113">
        <v>24</v>
      </c>
      <c r="R2529" s="113">
        <v>91</v>
      </c>
      <c r="S2529" s="113">
        <v>24</v>
      </c>
      <c r="T2529" s="113">
        <v>37</v>
      </c>
    </row>
    <row r="2530" spans="1:20" x14ac:dyDescent="0.25">
      <c r="A2530" s="115" t="s">
        <v>2577</v>
      </c>
      <c r="B2530" s="104" t="s">
        <v>4898</v>
      </c>
      <c r="C2530" s="104">
        <v>6</v>
      </c>
      <c r="D2530" s="115" t="s">
        <v>5210</v>
      </c>
      <c r="E2530" s="31">
        <f t="shared" si="132"/>
        <v>50.333333333333336</v>
      </c>
      <c r="F2530" s="121">
        <f t="shared" si="133"/>
        <v>4</v>
      </c>
      <c r="G2530" s="21"/>
      <c r="H2530" s="31"/>
      <c r="I2530" s="121">
        <f t="shared" si="134"/>
        <v>388.4</v>
      </c>
      <c r="J2530" s="21"/>
      <c r="K2530" s="31"/>
      <c r="L2530" s="113"/>
      <c r="M2530" s="113">
        <v>1</v>
      </c>
      <c r="N2530" s="113">
        <v>7</v>
      </c>
      <c r="O2530" s="113">
        <v>8</v>
      </c>
      <c r="P2530" s="113">
        <v>14</v>
      </c>
      <c r="Q2530" s="113">
        <v>1777</v>
      </c>
      <c r="R2530" s="113">
        <v>43</v>
      </c>
      <c r="S2530" s="113">
        <v>33</v>
      </c>
      <c r="T2530" s="113">
        <v>75</v>
      </c>
    </row>
    <row r="2531" spans="1:20" x14ac:dyDescent="0.25">
      <c r="A2531" s="115" t="s">
        <v>2936</v>
      </c>
      <c r="B2531" s="104" t="s">
        <v>4953</v>
      </c>
      <c r="C2531" s="104">
        <v>16</v>
      </c>
      <c r="D2531" s="115" t="s">
        <v>6893</v>
      </c>
      <c r="E2531" s="31">
        <f t="shared" si="132"/>
        <v>50.333333333333336</v>
      </c>
      <c r="F2531" s="121">
        <f t="shared" si="133"/>
        <v>7.5</v>
      </c>
      <c r="G2531" s="21"/>
      <c r="H2531" s="31"/>
      <c r="I2531" s="121">
        <f t="shared" si="134"/>
        <v>60.4</v>
      </c>
      <c r="J2531" s="21"/>
      <c r="K2531" s="31"/>
      <c r="L2531" s="113">
        <v>1</v>
      </c>
      <c r="M2531" s="113"/>
      <c r="N2531" s="113">
        <v>8</v>
      </c>
      <c r="O2531" s="113">
        <v>21</v>
      </c>
      <c r="P2531" s="113">
        <v>151</v>
      </c>
      <c r="Q2531" s="113"/>
      <c r="R2531" s="113">
        <v>68</v>
      </c>
      <c r="S2531" s="113">
        <v>59</v>
      </c>
      <c r="T2531" s="113">
        <v>24</v>
      </c>
    </row>
    <row r="2532" spans="1:20" x14ac:dyDescent="0.25">
      <c r="A2532" s="115" t="s">
        <v>2843</v>
      </c>
      <c r="B2532" s="104" t="s">
        <v>4953</v>
      </c>
      <c r="C2532" s="104">
        <v>16</v>
      </c>
      <c r="D2532" s="115" t="s">
        <v>5367</v>
      </c>
      <c r="E2532" s="31">
        <f t="shared" si="132"/>
        <v>50.333333333333336</v>
      </c>
      <c r="F2532" s="121">
        <f t="shared" si="133"/>
        <v>0</v>
      </c>
      <c r="G2532" s="21"/>
      <c r="H2532" s="31"/>
      <c r="I2532" s="121">
        <f t="shared" si="134"/>
        <v>32.4</v>
      </c>
      <c r="J2532" s="21"/>
      <c r="K2532" s="31"/>
      <c r="L2532" s="113"/>
      <c r="M2532" s="113"/>
      <c r="N2532" s="113"/>
      <c r="O2532" s="113"/>
      <c r="P2532" s="113">
        <v>10</v>
      </c>
      <c r="Q2532" s="113">
        <v>1</v>
      </c>
      <c r="R2532" s="113">
        <v>2</v>
      </c>
      <c r="S2532" s="113">
        <v>145</v>
      </c>
      <c r="T2532" s="113">
        <v>4</v>
      </c>
    </row>
    <row r="2533" spans="1:20" x14ac:dyDescent="0.25">
      <c r="A2533" s="115" t="s">
        <v>1855</v>
      </c>
      <c r="B2533" s="104" t="s">
        <v>4954</v>
      </c>
      <c r="C2533" s="104">
        <v>16</v>
      </c>
      <c r="D2533" s="115" t="s">
        <v>5532</v>
      </c>
      <c r="E2533" s="31">
        <f t="shared" si="132"/>
        <v>50</v>
      </c>
      <c r="F2533" s="121">
        <f t="shared" si="133"/>
        <v>166.5</v>
      </c>
      <c r="G2533" s="21"/>
      <c r="H2533" s="31"/>
      <c r="I2533" s="121">
        <f t="shared" si="134"/>
        <v>49.2</v>
      </c>
      <c r="J2533" s="21"/>
      <c r="K2533" s="31"/>
      <c r="L2533" s="113">
        <v>48</v>
      </c>
      <c r="M2533" s="113">
        <v>242</v>
      </c>
      <c r="N2533" s="113">
        <v>343</v>
      </c>
      <c r="O2533" s="113">
        <v>33</v>
      </c>
      <c r="P2533" s="113">
        <v>65</v>
      </c>
      <c r="Q2533" s="113">
        <v>31</v>
      </c>
      <c r="R2533" s="113">
        <v>5</v>
      </c>
      <c r="S2533" s="113">
        <v>15</v>
      </c>
      <c r="T2533" s="113">
        <v>130</v>
      </c>
    </row>
    <row r="2534" spans="1:20" x14ac:dyDescent="0.25">
      <c r="A2534" s="115" t="s">
        <v>1893</v>
      </c>
      <c r="B2534" s="104" t="s">
        <v>4909</v>
      </c>
      <c r="C2534" s="104">
        <v>7</v>
      </c>
      <c r="D2534" s="115" t="s">
        <v>6667</v>
      </c>
      <c r="E2534" s="31">
        <f t="shared" si="132"/>
        <v>50</v>
      </c>
      <c r="F2534" s="121">
        <f t="shared" si="133"/>
        <v>39.75</v>
      </c>
      <c r="G2534" s="21"/>
      <c r="H2534" s="31"/>
      <c r="I2534" s="121">
        <f t="shared" si="134"/>
        <v>36.4</v>
      </c>
      <c r="J2534" s="21"/>
      <c r="K2534" s="31"/>
      <c r="L2534" s="113">
        <v>113</v>
      </c>
      <c r="M2534" s="113">
        <v>35</v>
      </c>
      <c r="N2534" s="113">
        <v>11</v>
      </c>
      <c r="O2534" s="113"/>
      <c r="P2534" s="113">
        <v>19</v>
      </c>
      <c r="Q2534" s="113">
        <v>13</v>
      </c>
      <c r="R2534" s="113">
        <v>7</v>
      </c>
      <c r="S2534" s="113">
        <v>60</v>
      </c>
      <c r="T2534" s="113">
        <v>83</v>
      </c>
    </row>
    <row r="2535" spans="1:20" x14ac:dyDescent="0.25">
      <c r="A2535" s="115" t="s">
        <v>3437</v>
      </c>
      <c r="B2535" s="104" t="s">
        <v>4902</v>
      </c>
      <c r="C2535" s="104">
        <v>6</v>
      </c>
      <c r="D2535" s="115" t="s">
        <v>7752</v>
      </c>
      <c r="E2535" s="31">
        <f t="shared" si="132"/>
        <v>50</v>
      </c>
      <c r="F2535" s="121">
        <f t="shared" si="133"/>
        <v>29.75</v>
      </c>
      <c r="G2535" s="21"/>
      <c r="H2535" s="31"/>
      <c r="I2535" s="121">
        <f t="shared" si="134"/>
        <v>46.6</v>
      </c>
      <c r="J2535" s="21"/>
      <c r="K2535" s="31"/>
      <c r="L2535" s="113">
        <v>58</v>
      </c>
      <c r="M2535" s="113">
        <v>18</v>
      </c>
      <c r="N2535" s="113">
        <v>3</v>
      </c>
      <c r="O2535" s="113">
        <v>40</v>
      </c>
      <c r="P2535" s="113">
        <v>21</v>
      </c>
      <c r="Q2535" s="113">
        <v>62</v>
      </c>
      <c r="R2535" s="113">
        <v>55</v>
      </c>
      <c r="S2535" s="113">
        <v>30</v>
      </c>
      <c r="T2535" s="113">
        <v>65</v>
      </c>
    </row>
    <row r="2536" spans="1:20" x14ac:dyDescent="0.25">
      <c r="A2536" s="115" t="s">
        <v>3097</v>
      </c>
      <c r="B2536" s="104" t="s">
        <v>4909</v>
      </c>
      <c r="C2536" s="104">
        <v>7</v>
      </c>
      <c r="D2536" s="115" t="s">
        <v>7303</v>
      </c>
      <c r="E2536" s="31">
        <f t="shared" si="132"/>
        <v>50</v>
      </c>
      <c r="F2536" s="121">
        <f t="shared" si="133"/>
        <v>8.75</v>
      </c>
      <c r="G2536" s="21"/>
      <c r="H2536" s="31"/>
      <c r="I2536" s="121">
        <f t="shared" si="134"/>
        <v>37.200000000000003</v>
      </c>
      <c r="J2536" s="21"/>
      <c r="K2536" s="31"/>
      <c r="L2536" s="113">
        <v>35</v>
      </c>
      <c r="M2536" s="113"/>
      <c r="N2536" s="113"/>
      <c r="O2536" s="113"/>
      <c r="P2536" s="113">
        <v>31</v>
      </c>
      <c r="Q2536" s="113">
        <v>5</v>
      </c>
      <c r="R2536" s="113">
        <v>89</v>
      </c>
      <c r="S2536" s="113">
        <v>14</v>
      </c>
      <c r="T2536" s="113">
        <v>47</v>
      </c>
    </row>
    <row r="2537" spans="1:20" x14ac:dyDescent="0.25">
      <c r="A2537" s="115" t="s">
        <v>2251</v>
      </c>
      <c r="B2537" s="104" t="s">
        <v>4919</v>
      </c>
      <c r="C2537" s="104">
        <v>10</v>
      </c>
      <c r="D2537" s="115" t="s">
        <v>8298</v>
      </c>
      <c r="E2537" s="31">
        <f t="shared" si="132"/>
        <v>50</v>
      </c>
      <c r="F2537" s="121">
        <f t="shared" si="133"/>
        <v>8.25</v>
      </c>
      <c r="G2537" s="21"/>
      <c r="H2537" s="31"/>
      <c r="I2537" s="121">
        <f t="shared" si="134"/>
        <v>60.6</v>
      </c>
      <c r="J2537" s="21"/>
      <c r="K2537" s="31"/>
      <c r="L2537" s="113"/>
      <c r="M2537" s="113">
        <v>6</v>
      </c>
      <c r="N2537" s="113">
        <v>2</v>
      </c>
      <c r="O2537" s="113">
        <v>25</v>
      </c>
      <c r="P2537" s="113">
        <v>80</v>
      </c>
      <c r="Q2537" s="113">
        <v>73</v>
      </c>
      <c r="R2537" s="113">
        <v>103</v>
      </c>
      <c r="S2537" s="113">
        <v>29</v>
      </c>
      <c r="T2537" s="113">
        <v>18</v>
      </c>
    </row>
    <row r="2538" spans="1:20" x14ac:dyDescent="0.25">
      <c r="A2538" s="115" t="s">
        <v>2000</v>
      </c>
      <c r="B2538" s="104" t="s">
        <v>4900</v>
      </c>
      <c r="C2538" s="104">
        <v>6</v>
      </c>
      <c r="D2538" s="115" t="s">
        <v>5507</v>
      </c>
      <c r="E2538" s="31">
        <f t="shared" si="132"/>
        <v>49.666666666666664</v>
      </c>
      <c r="F2538" s="121">
        <f t="shared" si="133"/>
        <v>179.25</v>
      </c>
      <c r="G2538" s="21"/>
      <c r="H2538" s="31"/>
      <c r="I2538" s="121">
        <f t="shared" si="134"/>
        <v>111.2</v>
      </c>
      <c r="J2538" s="21"/>
      <c r="K2538" s="31"/>
      <c r="L2538" s="113">
        <v>188</v>
      </c>
      <c r="M2538" s="113">
        <v>47</v>
      </c>
      <c r="N2538" s="113">
        <v>479</v>
      </c>
      <c r="O2538" s="113">
        <v>3</v>
      </c>
      <c r="P2538" s="113">
        <v>3</v>
      </c>
      <c r="Q2538" s="113">
        <v>404</v>
      </c>
      <c r="R2538" s="113">
        <v>50</v>
      </c>
      <c r="S2538" s="113">
        <v>22</v>
      </c>
      <c r="T2538" s="113">
        <v>77</v>
      </c>
    </row>
    <row r="2539" spans="1:20" x14ac:dyDescent="0.25">
      <c r="A2539" s="115" t="s">
        <v>2871</v>
      </c>
      <c r="B2539" s="104" t="s">
        <v>4953</v>
      </c>
      <c r="C2539" s="104">
        <v>16</v>
      </c>
      <c r="D2539" s="115" t="s">
        <v>7255</v>
      </c>
      <c r="E2539" s="31">
        <f t="shared" si="132"/>
        <v>49.666666666666664</v>
      </c>
      <c r="F2539" s="121">
        <f t="shared" si="133"/>
        <v>16.5</v>
      </c>
      <c r="G2539" s="21"/>
      <c r="H2539" s="31"/>
      <c r="I2539" s="121">
        <f t="shared" si="134"/>
        <v>33.200000000000003</v>
      </c>
      <c r="J2539" s="21"/>
      <c r="K2539" s="31"/>
      <c r="L2539" s="113">
        <v>4</v>
      </c>
      <c r="M2539" s="113">
        <v>8</v>
      </c>
      <c r="N2539" s="113">
        <v>43</v>
      </c>
      <c r="O2539" s="113">
        <v>11</v>
      </c>
      <c r="P2539" s="113">
        <v>9</v>
      </c>
      <c r="Q2539" s="113">
        <v>8</v>
      </c>
      <c r="R2539" s="113">
        <v>60</v>
      </c>
      <c r="S2539" s="113">
        <v>30</v>
      </c>
      <c r="T2539" s="113">
        <v>59</v>
      </c>
    </row>
    <row r="2540" spans="1:20" x14ac:dyDescent="0.25">
      <c r="A2540" s="115" t="s">
        <v>3115</v>
      </c>
      <c r="B2540" s="104" t="s">
        <v>4909</v>
      </c>
      <c r="C2540" s="104">
        <v>7</v>
      </c>
      <c r="D2540" s="115" t="s">
        <v>7852</v>
      </c>
      <c r="E2540" s="31">
        <f t="shared" si="132"/>
        <v>49.666666666666664</v>
      </c>
      <c r="F2540" s="121">
        <f t="shared" si="133"/>
        <v>11</v>
      </c>
      <c r="G2540" s="21"/>
      <c r="H2540" s="31"/>
      <c r="I2540" s="121">
        <f t="shared" si="134"/>
        <v>37.4</v>
      </c>
      <c r="J2540" s="21"/>
      <c r="K2540" s="31"/>
      <c r="L2540" s="113"/>
      <c r="M2540" s="113">
        <v>11</v>
      </c>
      <c r="N2540" s="113">
        <v>19</v>
      </c>
      <c r="O2540" s="113">
        <v>14</v>
      </c>
      <c r="P2540" s="113">
        <v>7</v>
      </c>
      <c r="Q2540" s="113">
        <v>31</v>
      </c>
      <c r="R2540" s="113">
        <v>71</v>
      </c>
      <c r="S2540" s="113">
        <v>27</v>
      </c>
      <c r="T2540" s="113">
        <v>51</v>
      </c>
    </row>
    <row r="2541" spans="1:20" x14ac:dyDescent="0.25">
      <c r="A2541" s="115" t="s">
        <v>1944</v>
      </c>
      <c r="B2541" s="104" t="s">
        <v>4877</v>
      </c>
      <c r="C2541" s="104">
        <v>2</v>
      </c>
      <c r="D2541" s="115" t="s">
        <v>7352</v>
      </c>
      <c r="E2541" s="31">
        <f t="shared" si="132"/>
        <v>49.666666666666664</v>
      </c>
      <c r="F2541" s="121">
        <f t="shared" si="133"/>
        <v>79</v>
      </c>
      <c r="G2541" s="21"/>
      <c r="H2541" s="31"/>
      <c r="I2541" s="121">
        <f t="shared" si="134"/>
        <v>54</v>
      </c>
      <c r="J2541" s="21"/>
      <c r="K2541" s="31"/>
      <c r="L2541" s="113">
        <v>71</v>
      </c>
      <c r="M2541" s="113">
        <v>75</v>
      </c>
      <c r="N2541" s="113">
        <v>88</v>
      </c>
      <c r="O2541" s="113">
        <v>82</v>
      </c>
      <c r="P2541" s="113">
        <v>54</v>
      </c>
      <c r="Q2541" s="113">
        <v>67</v>
      </c>
      <c r="R2541" s="113">
        <v>71</v>
      </c>
      <c r="S2541" s="113">
        <v>44</v>
      </c>
      <c r="T2541" s="113">
        <v>34</v>
      </c>
    </row>
    <row r="2542" spans="1:20" x14ac:dyDescent="0.25">
      <c r="A2542" s="115" t="s">
        <v>3855</v>
      </c>
      <c r="B2542" s="104" t="s">
        <v>4953</v>
      </c>
      <c r="C2542" s="104">
        <v>16</v>
      </c>
      <c r="D2542" s="115" t="s">
        <v>7236</v>
      </c>
      <c r="E2542" s="31">
        <f t="shared" si="132"/>
        <v>49.666666666666664</v>
      </c>
      <c r="F2542" s="121">
        <f t="shared" si="133"/>
        <v>17.75</v>
      </c>
      <c r="G2542" s="21"/>
      <c r="H2542" s="31"/>
      <c r="I2542" s="121">
        <f t="shared" si="134"/>
        <v>71.8</v>
      </c>
      <c r="J2542" s="21"/>
      <c r="K2542" s="31"/>
      <c r="L2542" s="113">
        <v>15</v>
      </c>
      <c r="M2542" s="113">
        <v>1</v>
      </c>
      <c r="N2542" s="113">
        <v>34</v>
      </c>
      <c r="O2542" s="113">
        <v>21</v>
      </c>
      <c r="P2542" s="113">
        <v>82</v>
      </c>
      <c r="Q2542" s="113">
        <v>128</v>
      </c>
      <c r="R2542" s="113">
        <v>112</v>
      </c>
      <c r="S2542" s="113">
        <v>27</v>
      </c>
      <c r="T2542" s="113">
        <v>10</v>
      </c>
    </row>
    <row r="2543" spans="1:20" x14ac:dyDescent="0.25">
      <c r="A2543" s="115" t="s">
        <v>4424</v>
      </c>
      <c r="B2543" s="104" t="s">
        <v>4878</v>
      </c>
      <c r="C2543" s="104">
        <v>2</v>
      </c>
      <c r="D2543" s="115" t="s">
        <v>10311</v>
      </c>
      <c r="E2543" s="31">
        <f t="shared" si="132"/>
        <v>49.666666666666664</v>
      </c>
      <c r="F2543" s="121">
        <f t="shared" si="133"/>
        <v>45.75</v>
      </c>
      <c r="G2543" s="21"/>
      <c r="H2543" s="31"/>
      <c r="I2543" s="121">
        <f t="shared" si="134"/>
        <v>70.400000000000006</v>
      </c>
      <c r="J2543" s="21"/>
      <c r="K2543" s="31"/>
      <c r="L2543" s="113">
        <v>49</v>
      </c>
      <c r="M2543" s="113">
        <v>32</v>
      </c>
      <c r="N2543" s="113">
        <v>46</v>
      </c>
      <c r="O2543" s="113">
        <v>56</v>
      </c>
      <c r="P2543" s="113">
        <v>75</v>
      </c>
      <c r="Q2543" s="113">
        <v>128</v>
      </c>
      <c r="R2543" s="113">
        <v>149</v>
      </c>
      <c r="S2543" s="113"/>
      <c r="T2543" s="113"/>
    </row>
    <row r="2544" spans="1:20" x14ac:dyDescent="0.25">
      <c r="A2544" s="115" t="s">
        <v>1932</v>
      </c>
      <c r="B2544" s="104" t="s">
        <v>4914</v>
      </c>
      <c r="C2544" s="104">
        <v>9</v>
      </c>
      <c r="D2544" s="115" t="s">
        <v>7705</v>
      </c>
      <c r="E2544" s="31">
        <f t="shared" si="132"/>
        <v>49.333333333333336</v>
      </c>
      <c r="F2544" s="121">
        <f t="shared" si="133"/>
        <v>93.25</v>
      </c>
      <c r="G2544" s="21"/>
      <c r="H2544" s="31"/>
      <c r="I2544" s="121">
        <f t="shared" si="134"/>
        <v>57.2</v>
      </c>
      <c r="J2544" s="21"/>
      <c r="K2544" s="31"/>
      <c r="L2544" s="113">
        <v>5</v>
      </c>
      <c r="M2544" s="113">
        <v>12</v>
      </c>
      <c r="N2544" s="113">
        <v>120</v>
      </c>
      <c r="O2544" s="113">
        <v>236</v>
      </c>
      <c r="P2544" s="113">
        <v>75</v>
      </c>
      <c r="Q2544" s="113">
        <v>63</v>
      </c>
      <c r="R2544" s="113">
        <v>72</v>
      </c>
      <c r="S2544" s="113">
        <v>46</v>
      </c>
      <c r="T2544" s="113">
        <v>30</v>
      </c>
    </row>
    <row r="2545" spans="1:20" x14ac:dyDescent="0.25">
      <c r="A2545" s="115" t="s">
        <v>2348</v>
      </c>
      <c r="B2545" s="104" t="s">
        <v>4953</v>
      </c>
      <c r="C2545" s="104">
        <v>16</v>
      </c>
      <c r="D2545" s="115" t="s">
        <v>8072</v>
      </c>
      <c r="E2545" s="31">
        <f t="shared" si="132"/>
        <v>49</v>
      </c>
      <c r="F2545" s="121">
        <f t="shared" si="133"/>
        <v>17</v>
      </c>
      <c r="G2545" s="21"/>
      <c r="H2545" s="31"/>
      <c r="I2545" s="121">
        <f t="shared" si="134"/>
        <v>47.4</v>
      </c>
      <c r="J2545" s="21"/>
      <c r="K2545" s="31"/>
      <c r="L2545" s="113">
        <v>8</v>
      </c>
      <c r="M2545" s="113">
        <v>7</v>
      </c>
      <c r="N2545" s="113">
        <v>27</v>
      </c>
      <c r="O2545" s="113">
        <v>26</v>
      </c>
      <c r="P2545" s="113">
        <v>65</v>
      </c>
      <c r="Q2545" s="113">
        <v>25</v>
      </c>
      <c r="R2545" s="113">
        <v>29</v>
      </c>
      <c r="S2545" s="113">
        <v>36</v>
      </c>
      <c r="T2545" s="113">
        <v>82</v>
      </c>
    </row>
    <row r="2546" spans="1:20" x14ac:dyDescent="0.25">
      <c r="A2546" s="115" t="s">
        <v>2127</v>
      </c>
      <c r="B2546" s="104" t="s">
        <v>4932</v>
      </c>
      <c r="C2546" s="104">
        <v>11</v>
      </c>
      <c r="D2546" s="115" t="s">
        <v>9303</v>
      </c>
      <c r="E2546" s="31">
        <f t="shared" si="132"/>
        <v>49</v>
      </c>
      <c r="F2546" s="121">
        <f t="shared" si="133"/>
        <v>50</v>
      </c>
      <c r="G2546" s="21"/>
      <c r="H2546" s="31"/>
      <c r="I2546" s="121">
        <f t="shared" si="134"/>
        <v>81.2</v>
      </c>
      <c r="J2546" s="21"/>
      <c r="K2546" s="31"/>
      <c r="L2546" s="113">
        <v>48</v>
      </c>
      <c r="M2546" s="113">
        <v>54</v>
      </c>
      <c r="N2546" s="113">
        <v>70</v>
      </c>
      <c r="O2546" s="113">
        <v>28</v>
      </c>
      <c r="P2546" s="113">
        <v>83</v>
      </c>
      <c r="Q2546" s="113">
        <v>176</v>
      </c>
      <c r="R2546" s="113">
        <v>57</v>
      </c>
      <c r="S2546" s="113">
        <v>23</v>
      </c>
      <c r="T2546" s="113">
        <v>67</v>
      </c>
    </row>
    <row r="2547" spans="1:20" x14ac:dyDescent="0.25">
      <c r="A2547" s="115" t="s">
        <v>1847</v>
      </c>
      <c r="B2547" s="104" t="s">
        <v>4953</v>
      </c>
      <c r="C2547" s="104">
        <v>16</v>
      </c>
      <c r="D2547" s="115" t="s">
        <v>7426</v>
      </c>
      <c r="E2547" s="31">
        <f t="shared" si="132"/>
        <v>49</v>
      </c>
      <c r="F2547" s="121">
        <f t="shared" si="133"/>
        <v>20.75</v>
      </c>
      <c r="G2547" s="21"/>
      <c r="H2547" s="31"/>
      <c r="I2547" s="121">
        <f t="shared" si="134"/>
        <v>44.6</v>
      </c>
      <c r="J2547" s="21"/>
      <c r="K2547" s="31"/>
      <c r="L2547" s="113">
        <v>1</v>
      </c>
      <c r="M2547" s="113">
        <v>4</v>
      </c>
      <c r="N2547" s="113">
        <v>54</v>
      </c>
      <c r="O2547" s="113">
        <v>24</v>
      </c>
      <c r="P2547" s="113">
        <v>25</v>
      </c>
      <c r="Q2547" s="113">
        <v>51</v>
      </c>
      <c r="R2547" s="113">
        <v>37</v>
      </c>
      <c r="S2547" s="113">
        <v>95</v>
      </c>
      <c r="T2547" s="113">
        <v>15</v>
      </c>
    </row>
    <row r="2548" spans="1:20" x14ac:dyDescent="0.25">
      <c r="A2548" s="115" t="s">
        <v>1577</v>
      </c>
      <c r="B2548" s="104" t="s">
        <v>4932</v>
      </c>
      <c r="C2548" s="104">
        <v>11</v>
      </c>
      <c r="D2548" s="115" t="s">
        <v>7630</v>
      </c>
      <c r="E2548" s="31">
        <f t="shared" si="132"/>
        <v>48.666666666666664</v>
      </c>
      <c r="F2548" s="121">
        <f t="shared" si="133"/>
        <v>344.75</v>
      </c>
      <c r="G2548" s="21"/>
      <c r="H2548" s="31"/>
      <c r="I2548" s="121">
        <f t="shared" si="134"/>
        <v>48.8</v>
      </c>
      <c r="J2548" s="21"/>
      <c r="K2548" s="31"/>
      <c r="L2548" s="113">
        <v>637</v>
      </c>
      <c r="M2548" s="113">
        <v>299</v>
      </c>
      <c r="N2548" s="113">
        <v>315</v>
      </c>
      <c r="O2548" s="113">
        <v>128</v>
      </c>
      <c r="P2548" s="113">
        <v>15</v>
      </c>
      <c r="Q2548" s="113">
        <v>83</v>
      </c>
      <c r="R2548" s="113">
        <v>50</v>
      </c>
      <c r="S2548" s="113">
        <v>60</v>
      </c>
      <c r="T2548" s="113">
        <v>36</v>
      </c>
    </row>
    <row r="2549" spans="1:20" x14ac:dyDescent="0.25">
      <c r="A2549" s="115" t="s">
        <v>2467</v>
      </c>
      <c r="B2549" s="104" t="s">
        <v>4874</v>
      </c>
      <c r="C2549" s="104">
        <v>1</v>
      </c>
      <c r="D2549" s="115" t="s">
        <v>6478</v>
      </c>
      <c r="E2549" s="31">
        <f t="shared" si="132"/>
        <v>48.333333333333336</v>
      </c>
      <c r="F2549" s="121">
        <f t="shared" si="133"/>
        <v>22</v>
      </c>
      <c r="G2549" s="21"/>
      <c r="H2549" s="31"/>
      <c r="I2549" s="121">
        <f t="shared" si="134"/>
        <v>41.2</v>
      </c>
      <c r="J2549" s="21"/>
      <c r="K2549" s="31"/>
      <c r="L2549" s="113">
        <v>47</v>
      </c>
      <c r="M2549" s="113">
        <v>9</v>
      </c>
      <c r="N2549" s="113">
        <v>15</v>
      </c>
      <c r="O2549" s="113">
        <v>17</v>
      </c>
      <c r="P2549" s="113">
        <v>9</v>
      </c>
      <c r="Q2549" s="113">
        <v>52</v>
      </c>
      <c r="R2549" s="113">
        <v>57</v>
      </c>
      <c r="S2549" s="113">
        <v>34</v>
      </c>
      <c r="T2549" s="113">
        <v>54</v>
      </c>
    </row>
    <row r="2550" spans="1:20" x14ac:dyDescent="0.25">
      <c r="A2550" s="115" t="s">
        <v>2119</v>
      </c>
      <c r="B2550" s="104" t="s">
        <v>4963</v>
      </c>
      <c r="C2550" s="104">
        <v>20</v>
      </c>
      <c r="D2550" s="115" t="s">
        <v>8238</v>
      </c>
      <c r="E2550" s="31">
        <f t="shared" si="132"/>
        <v>48.333333333333336</v>
      </c>
      <c r="F2550" s="121">
        <f t="shared" si="133"/>
        <v>8.75</v>
      </c>
      <c r="G2550" s="21"/>
      <c r="H2550" s="31"/>
      <c r="I2550" s="121">
        <f t="shared" si="134"/>
        <v>39</v>
      </c>
      <c r="J2550" s="21"/>
      <c r="K2550" s="31"/>
      <c r="L2550" s="113"/>
      <c r="M2550" s="113">
        <v>1</v>
      </c>
      <c r="N2550" s="113">
        <v>18</v>
      </c>
      <c r="O2550" s="113">
        <v>16</v>
      </c>
      <c r="P2550" s="113">
        <v>7</v>
      </c>
      <c r="Q2550" s="113">
        <v>43</v>
      </c>
      <c r="R2550" s="113">
        <v>62</v>
      </c>
      <c r="S2550" s="113">
        <v>45</v>
      </c>
      <c r="T2550" s="113">
        <v>38</v>
      </c>
    </row>
    <row r="2551" spans="1:20" x14ac:dyDescent="0.25">
      <c r="A2551" s="115" t="s">
        <v>1985</v>
      </c>
      <c r="B2551" s="104" t="s">
        <v>4898</v>
      </c>
      <c r="C2551" s="104">
        <v>6</v>
      </c>
      <c r="D2551" s="115" t="s">
        <v>8486</v>
      </c>
      <c r="E2551" s="31">
        <f t="shared" si="132"/>
        <v>48.333333333333336</v>
      </c>
      <c r="F2551" s="121">
        <f t="shared" si="133"/>
        <v>25.75</v>
      </c>
      <c r="G2551" s="21"/>
      <c r="H2551" s="31"/>
      <c r="I2551" s="121">
        <f t="shared" si="134"/>
        <v>35.200000000000003</v>
      </c>
      <c r="J2551" s="21"/>
      <c r="K2551" s="31"/>
      <c r="L2551" s="113">
        <v>17</v>
      </c>
      <c r="M2551" s="113">
        <v>6</v>
      </c>
      <c r="N2551" s="113">
        <v>29</v>
      </c>
      <c r="O2551" s="113">
        <v>51</v>
      </c>
      <c r="P2551" s="113">
        <v>16</v>
      </c>
      <c r="Q2551" s="113">
        <v>15</v>
      </c>
      <c r="R2551" s="113">
        <v>2</v>
      </c>
      <c r="S2551" s="113">
        <v>124</v>
      </c>
      <c r="T2551" s="113">
        <v>19</v>
      </c>
    </row>
    <row r="2552" spans="1:20" x14ac:dyDescent="0.25">
      <c r="A2552" s="115" t="s">
        <v>2413</v>
      </c>
      <c r="B2552" s="104" t="s">
        <v>4931</v>
      </c>
      <c r="C2552" s="104">
        <v>11</v>
      </c>
      <c r="D2552" s="115" t="s">
        <v>8312</v>
      </c>
      <c r="E2552" s="31">
        <f t="shared" si="132"/>
        <v>47.666666666666664</v>
      </c>
      <c r="F2552" s="121">
        <f t="shared" si="133"/>
        <v>8</v>
      </c>
      <c r="G2552" s="21"/>
      <c r="H2552" s="31"/>
      <c r="I2552" s="121">
        <f t="shared" si="134"/>
        <v>41</v>
      </c>
      <c r="J2552" s="21"/>
      <c r="K2552" s="31"/>
      <c r="L2552" s="113"/>
      <c r="M2552" s="113">
        <v>5</v>
      </c>
      <c r="N2552" s="113">
        <v>4</v>
      </c>
      <c r="O2552" s="113">
        <v>23</v>
      </c>
      <c r="P2552" s="113">
        <v>22</v>
      </c>
      <c r="Q2552" s="113">
        <v>40</v>
      </c>
      <c r="R2552" s="113">
        <v>32</v>
      </c>
      <c r="S2552" s="113">
        <v>26</v>
      </c>
      <c r="T2552" s="113">
        <v>85</v>
      </c>
    </row>
    <row r="2553" spans="1:20" x14ac:dyDescent="0.25">
      <c r="A2553" s="115" t="s">
        <v>2052</v>
      </c>
      <c r="B2553" s="104" t="s">
        <v>4905</v>
      </c>
      <c r="C2553" s="104">
        <v>6</v>
      </c>
      <c r="D2553" s="115" t="s">
        <v>7551</v>
      </c>
      <c r="E2553" s="31">
        <f t="shared" si="132"/>
        <v>47.333333333333336</v>
      </c>
      <c r="F2553" s="121">
        <f t="shared" si="133"/>
        <v>11.5</v>
      </c>
      <c r="G2553" s="21"/>
      <c r="H2553" s="31"/>
      <c r="I2553" s="121">
        <f t="shared" si="134"/>
        <v>34</v>
      </c>
      <c r="J2553" s="21"/>
      <c r="K2553" s="31"/>
      <c r="L2553" s="113"/>
      <c r="M2553" s="113"/>
      <c r="N2553" s="113">
        <v>6</v>
      </c>
      <c r="O2553" s="113">
        <v>40</v>
      </c>
      <c r="P2553" s="113">
        <v>15</v>
      </c>
      <c r="Q2553" s="113">
        <v>13</v>
      </c>
      <c r="R2553" s="113">
        <v>11</v>
      </c>
      <c r="S2553" s="113">
        <v>24</v>
      </c>
      <c r="T2553" s="113">
        <v>107</v>
      </c>
    </row>
    <row r="2554" spans="1:20" x14ac:dyDescent="0.25">
      <c r="A2554" s="115" t="s">
        <v>2263</v>
      </c>
      <c r="B2554" s="104" t="s">
        <v>4943</v>
      </c>
      <c r="C2554" s="104">
        <v>15</v>
      </c>
      <c r="D2554" s="115" t="s">
        <v>6875</v>
      </c>
      <c r="E2554" s="31">
        <f t="shared" si="132"/>
        <v>47.333333333333336</v>
      </c>
      <c r="F2554" s="121">
        <f t="shared" si="133"/>
        <v>41.25</v>
      </c>
      <c r="G2554" s="21"/>
      <c r="H2554" s="31"/>
      <c r="I2554" s="121">
        <f t="shared" si="134"/>
        <v>43.4</v>
      </c>
      <c r="J2554" s="21"/>
      <c r="K2554" s="31"/>
      <c r="L2554" s="113">
        <v>11</v>
      </c>
      <c r="M2554" s="113">
        <v>62</v>
      </c>
      <c r="N2554" s="113">
        <v>47</v>
      </c>
      <c r="O2554" s="113">
        <v>45</v>
      </c>
      <c r="P2554" s="113">
        <v>53</v>
      </c>
      <c r="Q2554" s="113">
        <v>22</v>
      </c>
      <c r="R2554" s="113">
        <v>54</v>
      </c>
      <c r="S2554" s="113">
        <v>36</v>
      </c>
      <c r="T2554" s="113">
        <v>52</v>
      </c>
    </row>
    <row r="2555" spans="1:20" x14ac:dyDescent="0.25">
      <c r="A2555" s="115" t="s">
        <v>1246</v>
      </c>
      <c r="B2555" s="104" t="s">
        <v>4908</v>
      </c>
      <c r="C2555" s="104">
        <v>6</v>
      </c>
      <c r="D2555" s="115" t="s">
        <v>5952</v>
      </c>
      <c r="E2555" s="31">
        <f t="shared" si="132"/>
        <v>47</v>
      </c>
      <c r="F2555" s="121">
        <f t="shared" si="133"/>
        <v>12.75</v>
      </c>
      <c r="G2555" s="21"/>
      <c r="H2555" s="31"/>
      <c r="I2555" s="121">
        <f t="shared" si="134"/>
        <v>32.4</v>
      </c>
      <c r="J2555" s="21"/>
      <c r="K2555" s="31"/>
      <c r="L2555" s="113"/>
      <c r="M2555" s="113">
        <v>6</v>
      </c>
      <c r="N2555" s="113">
        <v>44</v>
      </c>
      <c r="O2555" s="113">
        <v>1</v>
      </c>
      <c r="P2555" s="113">
        <v>13</v>
      </c>
      <c r="Q2555" s="113">
        <v>8</v>
      </c>
      <c r="R2555" s="113">
        <v>2</v>
      </c>
      <c r="S2555" s="113">
        <v>18</v>
      </c>
      <c r="T2555" s="113">
        <v>121</v>
      </c>
    </row>
    <row r="2556" spans="1:20" x14ac:dyDescent="0.25">
      <c r="A2556" s="115" t="s">
        <v>2542</v>
      </c>
      <c r="B2556" s="104" t="s">
        <v>4953</v>
      </c>
      <c r="C2556" s="104">
        <v>16</v>
      </c>
      <c r="D2556" s="115" t="s">
        <v>7427</v>
      </c>
      <c r="E2556" s="31">
        <f t="shared" si="132"/>
        <v>47</v>
      </c>
      <c r="F2556" s="121">
        <f t="shared" si="133"/>
        <v>17.5</v>
      </c>
      <c r="G2556" s="21"/>
      <c r="H2556" s="31"/>
      <c r="I2556" s="121">
        <f t="shared" si="134"/>
        <v>68</v>
      </c>
      <c r="J2556" s="21"/>
      <c r="K2556" s="31"/>
      <c r="L2556" s="113">
        <v>2</v>
      </c>
      <c r="M2556" s="113">
        <v>2</v>
      </c>
      <c r="N2556" s="113">
        <v>21</v>
      </c>
      <c r="O2556" s="113">
        <v>45</v>
      </c>
      <c r="P2556" s="113">
        <v>102</v>
      </c>
      <c r="Q2556" s="113">
        <v>97</v>
      </c>
      <c r="R2556" s="113">
        <v>28</v>
      </c>
      <c r="S2556" s="113">
        <v>41</v>
      </c>
      <c r="T2556" s="113">
        <v>72</v>
      </c>
    </row>
    <row r="2557" spans="1:20" x14ac:dyDescent="0.25">
      <c r="A2557" s="115" t="s">
        <v>2684</v>
      </c>
      <c r="B2557" s="104" t="s">
        <v>4906</v>
      </c>
      <c r="C2557" s="104">
        <v>6</v>
      </c>
      <c r="D2557" s="115" t="s">
        <v>6692</v>
      </c>
      <c r="E2557" s="31">
        <f t="shared" si="132"/>
        <v>47</v>
      </c>
      <c r="F2557" s="121">
        <f t="shared" si="133"/>
        <v>17</v>
      </c>
      <c r="G2557" s="21"/>
      <c r="H2557" s="31"/>
      <c r="I2557" s="121">
        <f t="shared" si="134"/>
        <v>45.4</v>
      </c>
      <c r="J2557" s="21"/>
      <c r="K2557" s="31"/>
      <c r="L2557" s="113">
        <v>17</v>
      </c>
      <c r="M2557" s="113">
        <v>9</v>
      </c>
      <c r="N2557" s="113">
        <v>28</v>
      </c>
      <c r="O2557" s="113">
        <v>14</v>
      </c>
      <c r="P2557" s="113">
        <v>15</v>
      </c>
      <c r="Q2557" s="113">
        <v>71</v>
      </c>
      <c r="R2557" s="113">
        <v>10</v>
      </c>
      <c r="S2557" s="113">
        <v>121</v>
      </c>
      <c r="T2557" s="113">
        <v>10</v>
      </c>
    </row>
    <row r="2558" spans="1:20" x14ac:dyDescent="0.25">
      <c r="A2558" s="115" t="s">
        <v>7999</v>
      </c>
      <c r="B2558" s="104" t="s">
        <v>4954</v>
      </c>
      <c r="C2558" s="104">
        <v>16</v>
      </c>
      <c r="D2558" s="115" t="s">
        <v>8000</v>
      </c>
      <c r="E2558" s="31">
        <f t="shared" si="132"/>
        <v>47</v>
      </c>
      <c r="F2558" s="121">
        <f t="shared" si="133"/>
        <v>48.25</v>
      </c>
      <c r="G2558" s="21"/>
      <c r="H2558" s="31"/>
      <c r="I2558" s="121">
        <f t="shared" si="134"/>
        <v>41</v>
      </c>
      <c r="J2558" s="21"/>
      <c r="K2558" s="31"/>
      <c r="L2558" s="113"/>
      <c r="M2558" s="113"/>
      <c r="N2558" s="113"/>
      <c r="O2558" s="113">
        <v>193</v>
      </c>
      <c r="P2558" s="113">
        <v>47</v>
      </c>
      <c r="Q2558" s="113">
        <v>17</v>
      </c>
      <c r="R2558" s="113">
        <v>109</v>
      </c>
      <c r="S2558" s="113">
        <v>29</v>
      </c>
      <c r="T2558" s="113">
        <v>3</v>
      </c>
    </row>
    <row r="2559" spans="1:20" x14ac:dyDescent="0.25">
      <c r="A2559" s="115" t="s">
        <v>2781</v>
      </c>
      <c r="B2559" s="104" t="s">
        <v>4902</v>
      </c>
      <c r="C2559" s="104">
        <v>6</v>
      </c>
      <c r="D2559" s="115" t="s">
        <v>7541</v>
      </c>
      <c r="E2559" s="31">
        <f t="shared" si="132"/>
        <v>46.666666666666664</v>
      </c>
      <c r="F2559" s="121">
        <f t="shared" si="133"/>
        <v>83</v>
      </c>
      <c r="G2559" s="21"/>
      <c r="H2559" s="31"/>
      <c r="I2559" s="121">
        <f t="shared" si="134"/>
        <v>31.2</v>
      </c>
      <c r="J2559" s="21"/>
      <c r="K2559" s="31"/>
      <c r="L2559" s="113">
        <v>10</v>
      </c>
      <c r="M2559" s="113">
        <v>249</v>
      </c>
      <c r="N2559" s="113">
        <v>33</v>
      </c>
      <c r="O2559" s="113">
        <v>40</v>
      </c>
      <c r="P2559" s="113"/>
      <c r="Q2559" s="113">
        <v>16</v>
      </c>
      <c r="R2559" s="113"/>
      <c r="S2559" s="113">
        <v>4</v>
      </c>
      <c r="T2559" s="113">
        <v>136</v>
      </c>
    </row>
    <row r="2560" spans="1:20" x14ac:dyDescent="0.25">
      <c r="A2560" s="115" t="s">
        <v>3624</v>
      </c>
      <c r="B2560" s="104" t="s">
        <v>4943</v>
      </c>
      <c r="C2560" s="104">
        <v>15</v>
      </c>
      <c r="D2560" s="115" t="s">
        <v>8594</v>
      </c>
      <c r="E2560" s="31">
        <f t="shared" si="132"/>
        <v>46.666666666666664</v>
      </c>
      <c r="F2560" s="121">
        <f t="shared" si="133"/>
        <v>27</v>
      </c>
      <c r="G2560" s="21"/>
      <c r="H2560" s="31"/>
      <c r="I2560" s="121">
        <f t="shared" si="134"/>
        <v>33.200000000000003</v>
      </c>
      <c r="J2560" s="21"/>
      <c r="K2560" s="31"/>
      <c r="L2560" s="113"/>
      <c r="M2560" s="113">
        <v>25</v>
      </c>
      <c r="N2560" s="113">
        <v>69</v>
      </c>
      <c r="O2560" s="113">
        <v>14</v>
      </c>
      <c r="P2560" s="113">
        <v>19</v>
      </c>
      <c r="Q2560" s="113">
        <v>7</v>
      </c>
      <c r="R2560" s="113"/>
      <c r="S2560" s="113">
        <v>99</v>
      </c>
      <c r="T2560" s="113">
        <v>41</v>
      </c>
    </row>
    <row r="2561" spans="1:20" x14ac:dyDescent="0.25">
      <c r="A2561" s="115" t="s">
        <v>616</v>
      </c>
      <c r="B2561" s="104" t="s">
        <v>4899</v>
      </c>
      <c r="C2561" s="104">
        <v>6</v>
      </c>
      <c r="D2561" s="115" t="s">
        <v>6426</v>
      </c>
      <c r="E2561" s="31">
        <f t="shared" si="132"/>
        <v>46.666666666666664</v>
      </c>
      <c r="F2561" s="121">
        <f t="shared" si="133"/>
        <v>190.25</v>
      </c>
      <c r="G2561" s="21"/>
      <c r="H2561" s="31"/>
      <c r="I2561" s="121">
        <f t="shared" si="134"/>
        <v>52.4</v>
      </c>
      <c r="J2561" s="21"/>
      <c r="K2561" s="31"/>
      <c r="L2561" s="113">
        <v>26</v>
      </c>
      <c r="M2561" s="113">
        <v>101</v>
      </c>
      <c r="N2561" s="113">
        <v>162</v>
      </c>
      <c r="O2561" s="113">
        <v>472</v>
      </c>
      <c r="P2561" s="113">
        <v>60</v>
      </c>
      <c r="Q2561" s="113">
        <v>62</v>
      </c>
      <c r="R2561" s="113">
        <v>100</v>
      </c>
      <c r="S2561" s="113">
        <v>9</v>
      </c>
      <c r="T2561" s="113">
        <v>31</v>
      </c>
    </row>
    <row r="2562" spans="1:20" x14ac:dyDescent="0.25">
      <c r="A2562" s="115" t="s">
        <v>3815</v>
      </c>
      <c r="B2562" s="104" t="s">
        <v>4953</v>
      </c>
      <c r="C2562" s="104">
        <v>16</v>
      </c>
      <c r="D2562" s="115" t="s">
        <v>5304</v>
      </c>
      <c r="E2562" s="31">
        <f t="shared" si="132"/>
        <v>46.666666666666664</v>
      </c>
      <c r="F2562" s="121">
        <f t="shared" si="133"/>
        <v>12</v>
      </c>
      <c r="G2562" s="21"/>
      <c r="H2562" s="31"/>
      <c r="I2562" s="121">
        <f t="shared" si="134"/>
        <v>44.2</v>
      </c>
      <c r="J2562" s="21"/>
      <c r="K2562" s="31"/>
      <c r="L2562" s="113">
        <v>44</v>
      </c>
      <c r="M2562" s="113">
        <v>4</v>
      </c>
      <c r="N2562" s="113"/>
      <c r="O2562" s="113"/>
      <c r="P2562" s="113"/>
      <c r="Q2562" s="113">
        <v>81</v>
      </c>
      <c r="R2562" s="113">
        <v>1</v>
      </c>
      <c r="S2562" s="113">
        <v>137</v>
      </c>
      <c r="T2562" s="113">
        <v>2</v>
      </c>
    </row>
    <row r="2563" spans="1:20" x14ac:dyDescent="0.25">
      <c r="A2563" s="115" t="s">
        <v>4239</v>
      </c>
      <c r="B2563" s="104" t="s">
        <v>4953</v>
      </c>
      <c r="C2563" s="104">
        <v>16</v>
      </c>
      <c r="D2563" s="115" t="s">
        <v>9611</v>
      </c>
      <c r="E2563" s="31">
        <f t="shared" si="132"/>
        <v>46.666666666666664</v>
      </c>
      <c r="F2563" s="121">
        <f t="shared" si="133"/>
        <v>0</v>
      </c>
      <c r="G2563" s="21"/>
      <c r="H2563" s="31"/>
      <c r="I2563" s="121">
        <f t="shared" si="134"/>
        <v>60.8</v>
      </c>
      <c r="J2563" s="21"/>
      <c r="K2563" s="31"/>
      <c r="L2563" s="113"/>
      <c r="M2563" s="113"/>
      <c r="N2563" s="113"/>
      <c r="O2563" s="113"/>
      <c r="P2563" s="113"/>
      <c r="Q2563" s="113">
        <v>164</v>
      </c>
      <c r="R2563" s="113">
        <v>44</v>
      </c>
      <c r="S2563" s="113">
        <v>96</v>
      </c>
      <c r="T2563" s="113"/>
    </row>
    <row r="2564" spans="1:20" x14ac:dyDescent="0.25">
      <c r="A2564" s="115" t="s">
        <v>2756</v>
      </c>
      <c r="B2564" s="104" t="s">
        <v>4943</v>
      </c>
      <c r="C2564" s="104">
        <v>15</v>
      </c>
      <c r="D2564" s="115" t="s">
        <v>7136</v>
      </c>
      <c r="E2564" s="31">
        <f t="shared" si="132"/>
        <v>46.333333333333336</v>
      </c>
      <c r="F2564" s="121">
        <f t="shared" si="133"/>
        <v>5.5</v>
      </c>
      <c r="G2564" s="21"/>
      <c r="H2564" s="31"/>
      <c r="I2564" s="121">
        <f t="shared" si="134"/>
        <v>41.6</v>
      </c>
      <c r="J2564" s="21"/>
      <c r="K2564" s="31"/>
      <c r="L2564" s="113">
        <v>4</v>
      </c>
      <c r="M2564" s="113"/>
      <c r="N2564" s="113">
        <v>2</v>
      </c>
      <c r="O2564" s="113">
        <v>16</v>
      </c>
      <c r="P2564" s="113">
        <v>31</v>
      </c>
      <c r="Q2564" s="113">
        <v>38</v>
      </c>
      <c r="R2564" s="113">
        <v>19</v>
      </c>
      <c r="S2564" s="113">
        <v>59</v>
      </c>
      <c r="T2564" s="113">
        <v>61</v>
      </c>
    </row>
    <row r="2565" spans="1:20" x14ac:dyDescent="0.25">
      <c r="A2565" s="115" t="s">
        <v>2573</v>
      </c>
      <c r="B2565" s="104" t="s">
        <v>4964</v>
      </c>
      <c r="C2565" s="104">
        <v>20</v>
      </c>
      <c r="D2565" s="115" t="s">
        <v>8706</v>
      </c>
      <c r="E2565" s="31">
        <f t="shared" si="132"/>
        <v>46.333333333333336</v>
      </c>
      <c r="F2565" s="121">
        <f t="shared" si="133"/>
        <v>29.5</v>
      </c>
      <c r="G2565" s="21"/>
      <c r="H2565" s="31"/>
      <c r="I2565" s="121">
        <f t="shared" si="134"/>
        <v>48.2</v>
      </c>
      <c r="J2565" s="21"/>
      <c r="K2565" s="31"/>
      <c r="L2565" s="113">
        <v>33</v>
      </c>
      <c r="M2565" s="113">
        <v>16</v>
      </c>
      <c r="N2565" s="113">
        <v>55</v>
      </c>
      <c r="O2565" s="113">
        <v>14</v>
      </c>
      <c r="P2565" s="113">
        <v>32</v>
      </c>
      <c r="Q2565" s="113">
        <v>70</v>
      </c>
      <c r="R2565" s="113">
        <v>80</v>
      </c>
      <c r="S2565" s="113">
        <v>29</v>
      </c>
      <c r="T2565" s="113">
        <v>30</v>
      </c>
    </row>
    <row r="2566" spans="1:20" x14ac:dyDescent="0.25">
      <c r="A2566" s="115" t="s">
        <v>2401</v>
      </c>
      <c r="B2566" s="104" t="s">
        <v>4912</v>
      </c>
      <c r="C2566" s="104">
        <v>8</v>
      </c>
      <c r="D2566" s="115" t="s">
        <v>6432</v>
      </c>
      <c r="E2566" s="31">
        <f t="shared" si="132"/>
        <v>46.333333333333336</v>
      </c>
      <c r="F2566" s="121">
        <f t="shared" si="133"/>
        <v>11.25</v>
      </c>
      <c r="G2566" s="21"/>
      <c r="H2566" s="31"/>
      <c r="I2566" s="121">
        <f t="shared" si="134"/>
        <v>62</v>
      </c>
      <c r="J2566" s="21"/>
      <c r="K2566" s="31"/>
      <c r="L2566" s="113">
        <v>18</v>
      </c>
      <c r="M2566" s="113">
        <v>16</v>
      </c>
      <c r="N2566" s="113">
        <v>8</v>
      </c>
      <c r="O2566" s="113">
        <v>3</v>
      </c>
      <c r="P2566" s="113">
        <v>0</v>
      </c>
      <c r="Q2566" s="113">
        <v>171</v>
      </c>
      <c r="R2566" s="113">
        <v>95</v>
      </c>
      <c r="S2566" s="113">
        <v>33</v>
      </c>
      <c r="T2566" s="113">
        <v>11</v>
      </c>
    </row>
    <row r="2567" spans="1:20" x14ac:dyDescent="0.25">
      <c r="A2567" s="115" t="s">
        <v>1489</v>
      </c>
      <c r="B2567" s="104" t="s">
        <v>4918</v>
      </c>
      <c r="C2567" s="104">
        <v>10</v>
      </c>
      <c r="D2567" s="115" t="s">
        <v>6137</v>
      </c>
      <c r="E2567" s="31">
        <f t="shared" si="132"/>
        <v>46.333333333333336</v>
      </c>
      <c r="F2567" s="121">
        <f t="shared" si="133"/>
        <v>13.75</v>
      </c>
      <c r="G2567" s="21"/>
      <c r="H2567" s="31"/>
      <c r="I2567" s="121">
        <f t="shared" si="134"/>
        <v>57</v>
      </c>
      <c r="J2567" s="21"/>
      <c r="K2567" s="31"/>
      <c r="L2567" s="113">
        <v>39</v>
      </c>
      <c r="M2567" s="113">
        <v>3</v>
      </c>
      <c r="N2567" s="113">
        <v>3</v>
      </c>
      <c r="O2567" s="113">
        <v>10</v>
      </c>
      <c r="P2567" s="113">
        <v>132</v>
      </c>
      <c r="Q2567" s="113">
        <v>14</v>
      </c>
      <c r="R2567" s="113">
        <v>94</v>
      </c>
      <c r="S2567" s="113">
        <v>37</v>
      </c>
      <c r="T2567" s="113">
        <v>8</v>
      </c>
    </row>
    <row r="2568" spans="1:20" x14ac:dyDescent="0.25">
      <c r="A2568" s="115" t="s">
        <v>2677</v>
      </c>
      <c r="B2568" s="104" t="s">
        <v>4938</v>
      </c>
      <c r="C2568" s="104">
        <v>13</v>
      </c>
      <c r="D2568" s="115" t="s">
        <v>9042</v>
      </c>
      <c r="E2568" s="31">
        <f t="shared" si="132"/>
        <v>46</v>
      </c>
      <c r="F2568" s="121">
        <f t="shared" si="133"/>
        <v>7.25</v>
      </c>
      <c r="G2568" s="21"/>
      <c r="H2568" s="31"/>
      <c r="I2568" s="121">
        <f t="shared" si="134"/>
        <v>33</v>
      </c>
      <c r="J2568" s="21"/>
      <c r="K2568" s="31"/>
      <c r="L2568" s="113">
        <v>14</v>
      </c>
      <c r="M2568" s="113">
        <v>4</v>
      </c>
      <c r="N2568" s="113">
        <v>5</v>
      </c>
      <c r="O2568" s="113">
        <v>6</v>
      </c>
      <c r="P2568" s="113">
        <v>4</v>
      </c>
      <c r="Q2568" s="113">
        <v>23</v>
      </c>
      <c r="R2568" s="113">
        <v>44</v>
      </c>
      <c r="S2568" s="113">
        <v>28</v>
      </c>
      <c r="T2568" s="113">
        <v>66</v>
      </c>
    </row>
    <row r="2569" spans="1:20" x14ac:dyDescent="0.25">
      <c r="A2569" s="115" t="s">
        <v>2306</v>
      </c>
      <c r="B2569" s="104" t="s">
        <v>4959</v>
      </c>
      <c r="C2569" s="104">
        <v>18</v>
      </c>
      <c r="D2569" s="115" t="s">
        <v>9203</v>
      </c>
      <c r="E2569" s="31">
        <f t="shared" si="132"/>
        <v>46</v>
      </c>
      <c r="F2569" s="121">
        <f t="shared" si="133"/>
        <v>23.75</v>
      </c>
      <c r="G2569" s="21"/>
      <c r="H2569" s="31"/>
      <c r="I2569" s="121">
        <f t="shared" si="134"/>
        <v>46.8</v>
      </c>
      <c r="J2569" s="21"/>
      <c r="K2569" s="31"/>
      <c r="L2569" s="113">
        <v>4</v>
      </c>
      <c r="M2569" s="113">
        <v>5</v>
      </c>
      <c r="N2569" s="113">
        <v>3</v>
      </c>
      <c r="O2569" s="113">
        <v>83</v>
      </c>
      <c r="P2569" s="113">
        <v>17</v>
      </c>
      <c r="Q2569" s="113">
        <v>79</v>
      </c>
      <c r="R2569" s="113">
        <v>80</v>
      </c>
      <c r="S2569" s="113">
        <v>5</v>
      </c>
      <c r="T2569" s="113">
        <v>53</v>
      </c>
    </row>
    <row r="2570" spans="1:20" x14ac:dyDescent="0.25">
      <c r="A2570" s="115" t="s">
        <v>2029</v>
      </c>
      <c r="B2570" s="104" t="s">
        <v>4959</v>
      </c>
      <c r="C2570" s="104">
        <v>18</v>
      </c>
      <c r="D2570" s="115" t="s">
        <v>7768</v>
      </c>
      <c r="E2570" s="31">
        <f t="shared" si="132"/>
        <v>46</v>
      </c>
      <c r="F2570" s="121">
        <f t="shared" si="133"/>
        <v>23.25</v>
      </c>
      <c r="G2570" s="21"/>
      <c r="H2570" s="31"/>
      <c r="I2570" s="121">
        <f t="shared" si="134"/>
        <v>31.6</v>
      </c>
      <c r="J2570" s="21"/>
      <c r="K2570" s="31"/>
      <c r="L2570" s="113">
        <v>10</v>
      </c>
      <c r="M2570" s="113">
        <v>13</v>
      </c>
      <c r="N2570" s="113">
        <v>20</v>
      </c>
      <c r="O2570" s="113">
        <v>50</v>
      </c>
      <c r="P2570" s="113">
        <v>9</v>
      </c>
      <c r="Q2570" s="113">
        <v>11</v>
      </c>
      <c r="R2570" s="113">
        <v>80</v>
      </c>
      <c r="S2570" s="113">
        <v>33</v>
      </c>
      <c r="T2570" s="113">
        <v>25</v>
      </c>
    </row>
    <row r="2571" spans="1:20" x14ac:dyDescent="0.25">
      <c r="A2571" s="115" t="s">
        <v>935</v>
      </c>
      <c r="B2571" s="104" t="s">
        <v>4914</v>
      </c>
      <c r="C2571" s="104">
        <v>9</v>
      </c>
      <c r="D2571" s="115" t="s">
        <v>5215</v>
      </c>
      <c r="E2571" s="31">
        <f t="shared" si="132"/>
        <v>46</v>
      </c>
      <c r="F2571" s="121">
        <f t="shared" si="133"/>
        <v>329.75</v>
      </c>
      <c r="G2571" s="21"/>
      <c r="H2571" s="31"/>
      <c r="I2571" s="121">
        <f t="shared" si="134"/>
        <v>679.6</v>
      </c>
      <c r="J2571" s="21"/>
      <c r="K2571" s="31"/>
      <c r="L2571" s="113">
        <v>2</v>
      </c>
      <c r="M2571" s="113">
        <v>4</v>
      </c>
      <c r="N2571" s="113"/>
      <c r="O2571" s="113">
        <v>1313</v>
      </c>
      <c r="P2571" s="113">
        <v>2692</v>
      </c>
      <c r="Q2571" s="113">
        <v>568</v>
      </c>
      <c r="R2571" s="113">
        <v>19</v>
      </c>
      <c r="S2571" s="113">
        <v>107</v>
      </c>
      <c r="T2571" s="113">
        <v>12</v>
      </c>
    </row>
    <row r="2572" spans="1:20" x14ac:dyDescent="0.25">
      <c r="A2572" s="115" t="s">
        <v>3505</v>
      </c>
      <c r="B2572" s="104" t="s">
        <v>4910</v>
      </c>
      <c r="C2572" s="104">
        <v>7</v>
      </c>
      <c r="D2572" s="115" t="s">
        <v>10025</v>
      </c>
      <c r="E2572" s="31">
        <f t="shared" si="132"/>
        <v>46</v>
      </c>
      <c r="F2572" s="121">
        <f t="shared" si="133"/>
        <v>0</v>
      </c>
      <c r="G2572" s="21"/>
      <c r="H2572" s="31"/>
      <c r="I2572" s="121">
        <f t="shared" si="134"/>
        <v>27.6</v>
      </c>
      <c r="J2572" s="21"/>
      <c r="K2572" s="31"/>
      <c r="L2572" s="113"/>
      <c r="M2572" s="113"/>
      <c r="N2572" s="113"/>
      <c r="O2572" s="113"/>
      <c r="P2572" s="113"/>
      <c r="Q2572" s="113"/>
      <c r="R2572" s="113">
        <v>135</v>
      </c>
      <c r="S2572" s="113">
        <v>3</v>
      </c>
      <c r="T2572" s="113"/>
    </row>
    <row r="2573" spans="1:20" x14ac:dyDescent="0.25">
      <c r="A2573" s="115" t="s">
        <v>4124</v>
      </c>
      <c r="B2573" s="104" t="s">
        <v>4947</v>
      </c>
      <c r="C2573" s="104">
        <v>15</v>
      </c>
      <c r="D2573" s="115" t="s">
        <v>7218</v>
      </c>
      <c r="E2573" s="31">
        <f t="shared" si="132"/>
        <v>45.666666666666664</v>
      </c>
      <c r="F2573" s="121">
        <f t="shared" si="133"/>
        <v>0</v>
      </c>
      <c r="G2573" s="21"/>
      <c r="H2573" s="31"/>
      <c r="I2573" s="121">
        <f t="shared" si="134"/>
        <v>27.4</v>
      </c>
      <c r="J2573" s="21"/>
      <c r="K2573" s="31"/>
      <c r="L2573" s="113"/>
      <c r="M2573" s="113"/>
      <c r="N2573" s="113"/>
      <c r="O2573" s="113"/>
      <c r="P2573" s="113"/>
      <c r="Q2573" s="113"/>
      <c r="R2573" s="113"/>
      <c r="S2573" s="113"/>
      <c r="T2573" s="113">
        <v>137</v>
      </c>
    </row>
    <row r="2574" spans="1:20" x14ac:dyDescent="0.25">
      <c r="A2574" s="115" t="s">
        <v>3561</v>
      </c>
      <c r="B2574" s="104" t="s">
        <v>4909</v>
      </c>
      <c r="C2574" s="104">
        <v>7</v>
      </c>
      <c r="D2574" s="115" t="s">
        <v>8800</v>
      </c>
      <c r="E2574" s="31">
        <f t="shared" si="132"/>
        <v>45.666666666666664</v>
      </c>
      <c r="F2574" s="121">
        <f t="shared" si="133"/>
        <v>1</v>
      </c>
      <c r="G2574" s="21"/>
      <c r="H2574" s="31"/>
      <c r="I2574" s="121">
        <f t="shared" si="134"/>
        <v>28</v>
      </c>
      <c r="J2574" s="21"/>
      <c r="K2574" s="31"/>
      <c r="L2574" s="113"/>
      <c r="M2574" s="113"/>
      <c r="N2574" s="113">
        <v>4</v>
      </c>
      <c r="O2574" s="113"/>
      <c r="P2574" s="113"/>
      <c r="Q2574" s="113">
        <v>3</v>
      </c>
      <c r="R2574" s="113">
        <v>29</v>
      </c>
      <c r="S2574" s="113">
        <v>48</v>
      </c>
      <c r="T2574" s="113">
        <v>60</v>
      </c>
    </row>
    <row r="2575" spans="1:20" x14ac:dyDescent="0.25">
      <c r="A2575" s="115" t="s">
        <v>7579</v>
      </c>
      <c r="B2575" s="104" t="s">
        <v>4954</v>
      </c>
      <c r="C2575" s="104">
        <v>16</v>
      </c>
      <c r="D2575" s="115" t="s">
        <v>7580</v>
      </c>
      <c r="E2575" s="31">
        <f t="shared" si="132"/>
        <v>45.666666666666664</v>
      </c>
      <c r="F2575" s="121">
        <f t="shared" si="133"/>
        <v>0</v>
      </c>
      <c r="G2575" s="21"/>
      <c r="H2575" s="31"/>
      <c r="I2575" s="121">
        <f t="shared" si="134"/>
        <v>27.4</v>
      </c>
      <c r="J2575" s="21"/>
      <c r="K2575" s="31"/>
      <c r="L2575" s="113"/>
      <c r="M2575" s="113"/>
      <c r="N2575" s="113"/>
      <c r="O2575" s="113"/>
      <c r="P2575" s="113"/>
      <c r="Q2575" s="113"/>
      <c r="R2575" s="113"/>
      <c r="S2575" s="113">
        <v>109</v>
      </c>
      <c r="T2575" s="113">
        <v>28</v>
      </c>
    </row>
    <row r="2576" spans="1:20" x14ac:dyDescent="0.25">
      <c r="A2576" s="115" t="s">
        <v>2742</v>
      </c>
      <c r="B2576" s="104" t="s">
        <v>4953</v>
      </c>
      <c r="C2576" s="104">
        <v>16</v>
      </c>
      <c r="D2576" s="115" t="s">
        <v>8851</v>
      </c>
      <c r="E2576" s="31">
        <f t="shared" si="132"/>
        <v>45.666666666666664</v>
      </c>
      <c r="F2576" s="121">
        <f t="shared" si="133"/>
        <v>5.25</v>
      </c>
      <c r="G2576" s="21"/>
      <c r="H2576" s="31"/>
      <c r="I2576" s="121">
        <f t="shared" si="134"/>
        <v>30.6</v>
      </c>
      <c r="J2576" s="21"/>
      <c r="K2576" s="31"/>
      <c r="L2576" s="113"/>
      <c r="M2576" s="113">
        <v>11</v>
      </c>
      <c r="N2576" s="113">
        <v>6</v>
      </c>
      <c r="O2576" s="113">
        <v>4</v>
      </c>
      <c r="P2576" s="113">
        <v>10</v>
      </c>
      <c r="Q2576" s="113">
        <v>6</v>
      </c>
      <c r="R2576" s="113">
        <v>102</v>
      </c>
      <c r="S2576" s="113">
        <v>10</v>
      </c>
      <c r="T2576" s="113">
        <v>25</v>
      </c>
    </row>
    <row r="2577" spans="1:20" x14ac:dyDescent="0.25">
      <c r="A2577" s="115" t="s">
        <v>1501</v>
      </c>
      <c r="B2577" s="104" t="s">
        <v>4932</v>
      </c>
      <c r="C2577" s="104">
        <v>11</v>
      </c>
      <c r="D2577" s="115" t="s">
        <v>6613</v>
      </c>
      <c r="E2577" s="31">
        <f t="shared" si="132"/>
        <v>45.666666666666664</v>
      </c>
      <c r="F2577" s="121">
        <f t="shared" si="133"/>
        <v>14.75</v>
      </c>
      <c r="G2577" s="21"/>
      <c r="H2577" s="31"/>
      <c r="I2577" s="121">
        <f t="shared" si="134"/>
        <v>49</v>
      </c>
      <c r="J2577" s="21"/>
      <c r="K2577" s="31"/>
      <c r="L2577" s="113">
        <v>31</v>
      </c>
      <c r="M2577" s="113">
        <v>18</v>
      </c>
      <c r="N2577" s="113"/>
      <c r="O2577" s="113">
        <v>10</v>
      </c>
      <c r="P2577" s="113">
        <v>28</v>
      </c>
      <c r="Q2577" s="113">
        <v>80</v>
      </c>
      <c r="R2577" s="113">
        <v>112</v>
      </c>
      <c r="S2577" s="113">
        <v>2</v>
      </c>
      <c r="T2577" s="113">
        <v>23</v>
      </c>
    </row>
    <row r="2578" spans="1:20" x14ac:dyDescent="0.25">
      <c r="A2578" s="115" t="s">
        <v>2842</v>
      </c>
      <c r="B2578" s="104" t="s">
        <v>4928</v>
      </c>
      <c r="C2578" s="104">
        <v>11</v>
      </c>
      <c r="D2578" s="115" t="s">
        <v>8659</v>
      </c>
      <c r="E2578" s="31">
        <f t="shared" si="132"/>
        <v>45.666666666666664</v>
      </c>
      <c r="F2578" s="121">
        <f t="shared" si="133"/>
        <v>19.75</v>
      </c>
      <c r="G2578" s="21"/>
      <c r="H2578" s="31"/>
      <c r="I2578" s="121">
        <f t="shared" si="134"/>
        <v>31</v>
      </c>
      <c r="J2578" s="21"/>
      <c r="K2578" s="31"/>
      <c r="L2578" s="113">
        <v>47</v>
      </c>
      <c r="M2578" s="113">
        <v>7</v>
      </c>
      <c r="N2578" s="113"/>
      <c r="O2578" s="113">
        <v>25</v>
      </c>
      <c r="P2578" s="113">
        <v>5</v>
      </c>
      <c r="Q2578" s="113">
        <v>13</v>
      </c>
      <c r="R2578" s="113">
        <v>47</v>
      </c>
      <c r="S2578" s="113">
        <v>85</v>
      </c>
      <c r="T2578" s="113">
        <v>5</v>
      </c>
    </row>
    <row r="2579" spans="1:20" x14ac:dyDescent="0.25">
      <c r="A2579" s="115" t="s">
        <v>2832</v>
      </c>
      <c r="B2579" s="104" t="s">
        <v>4928</v>
      </c>
      <c r="C2579" s="104">
        <v>11</v>
      </c>
      <c r="D2579" s="115" t="s">
        <v>8924</v>
      </c>
      <c r="E2579" s="31">
        <f t="shared" si="132"/>
        <v>45.666666666666664</v>
      </c>
      <c r="F2579" s="121">
        <f t="shared" si="133"/>
        <v>12.75</v>
      </c>
      <c r="G2579" s="21"/>
      <c r="H2579" s="31"/>
      <c r="I2579" s="121">
        <f t="shared" si="134"/>
        <v>35.6</v>
      </c>
      <c r="J2579" s="21"/>
      <c r="K2579" s="31"/>
      <c r="L2579" s="113"/>
      <c r="M2579" s="113"/>
      <c r="N2579" s="113">
        <v>2</v>
      </c>
      <c r="O2579" s="113">
        <v>49</v>
      </c>
      <c r="P2579" s="113">
        <v>10</v>
      </c>
      <c r="Q2579" s="113">
        <v>31</v>
      </c>
      <c r="R2579" s="113">
        <v>51</v>
      </c>
      <c r="S2579" s="113">
        <v>84</v>
      </c>
      <c r="T2579" s="113">
        <v>2</v>
      </c>
    </row>
    <row r="2580" spans="1:20" x14ac:dyDescent="0.25">
      <c r="A2580" s="115" t="s">
        <v>69</v>
      </c>
      <c r="B2580" s="104" t="s">
        <v>4942</v>
      </c>
      <c r="C2580" s="104">
        <v>15</v>
      </c>
      <c r="D2580" s="115" t="s">
        <v>7201</v>
      </c>
      <c r="E2580" s="31">
        <f t="shared" si="132"/>
        <v>45.333333333333336</v>
      </c>
      <c r="F2580" s="121">
        <f t="shared" si="133"/>
        <v>39.25</v>
      </c>
      <c r="G2580" s="21"/>
      <c r="H2580" s="31"/>
      <c r="I2580" s="121">
        <f t="shared" si="134"/>
        <v>35.4</v>
      </c>
      <c r="J2580" s="21"/>
      <c r="K2580" s="31"/>
      <c r="L2580" s="113">
        <v>29</v>
      </c>
      <c r="M2580" s="113"/>
      <c r="N2580" s="113">
        <v>64</v>
      </c>
      <c r="O2580" s="113">
        <v>64</v>
      </c>
      <c r="P2580" s="113"/>
      <c r="Q2580" s="113">
        <v>41</v>
      </c>
      <c r="R2580" s="113"/>
      <c r="S2580" s="113">
        <v>39</v>
      </c>
      <c r="T2580" s="113">
        <v>97</v>
      </c>
    </row>
    <row r="2581" spans="1:20" x14ac:dyDescent="0.25">
      <c r="A2581" s="115" t="s">
        <v>1595</v>
      </c>
      <c r="B2581" s="104" t="s">
        <v>4929</v>
      </c>
      <c r="C2581" s="104">
        <v>11</v>
      </c>
      <c r="D2581" s="115" t="s">
        <v>6933</v>
      </c>
      <c r="E2581" s="31">
        <f t="shared" si="132"/>
        <v>45.333333333333336</v>
      </c>
      <c r="F2581" s="121">
        <f t="shared" si="133"/>
        <v>53</v>
      </c>
      <c r="G2581" s="21"/>
      <c r="H2581" s="31"/>
      <c r="I2581" s="121">
        <f t="shared" si="134"/>
        <v>32.799999999999997</v>
      </c>
      <c r="J2581" s="21"/>
      <c r="K2581" s="31"/>
      <c r="L2581" s="113">
        <v>17</v>
      </c>
      <c r="M2581" s="113">
        <v>183</v>
      </c>
      <c r="N2581" s="113">
        <v>1</v>
      </c>
      <c r="O2581" s="113">
        <v>11</v>
      </c>
      <c r="P2581" s="113">
        <v>24</v>
      </c>
      <c r="Q2581" s="113">
        <v>4</v>
      </c>
      <c r="R2581" s="113">
        <v>18</v>
      </c>
      <c r="S2581" s="113">
        <v>36</v>
      </c>
      <c r="T2581" s="113">
        <v>82</v>
      </c>
    </row>
    <row r="2582" spans="1:20" x14ac:dyDescent="0.25">
      <c r="A2582" s="115" t="s">
        <v>1866</v>
      </c>
      <c r="B2582" s="104" t="s">
        <v>4953</v>
      </c>
      <c r="C2582" s="104">
        <v>16</v>
      </c>
      <c r="D2582" s="115" t="s">
        <v>9226</v>
      </c>
      <c r="E2582" s="31">
        <f t="shared" si="132"/>
        <v>45.333333333333336</v>
      </c>
      <c r="F2582" s="121">
        <f t="shared" si="133"/>
        <v>12.75</v>
      </c>
      <c r="G2582" s="21"/>
      <c r="H2582" s="31"/>
      <c r="I2582" s="121">
        <f t="shared" si="134"/>
        <v>34.4</v>
      </c>
      <c r="J2582" s="21"/>
      <c r="K2582" s="31"/>
      <c r="L2582" s="113">
        <v>4</v>
      </c>
      <c r="M2582" s="113">
        <v>26</v>
      </c>
      <c r="N2582" s="113">
        <v>9</v>
      </c>
      <c r="O2582" s="113">
        <v>12</v>
      </c>
      <c r="P2582" s="113">
        <v>8</v>
      </c>
      <c r="Q2582" s="113">
        <v>28</v>
      </c>
      <c r="R2582" s="113">
        <v>25</v>
      </c>
      <c r="S2582" s="113">
        <v>70</v>
      </c>
      <c r="T2582" s="113">
        <v>41</v>
      </c>
    </row>
    <row r="2583" spans="1:20" x14ac:dyDescent="0.25">
      <c r="A2583" s="115" t="s">
        <v>3447</v>
      </c>
      <c r="B2583" s="104" t="s">
        <v>4953</v>
      </c>
      <c r="C2583" s="104">
        <v>16</v>
      </c>
      <c r="D2583" s="115" t="s">
        <v>7253</v>
      </c>
      <c r="E2583" s="31">
        <f t="shared" si="132"/>
        <v>45.333333333333336</v>
      </c>
      <c r="F2583" s="121">
        <f t="shared" si="133"/>
        <v>35.75</v>
      </c>
      <c r="G2583" s="21"/>
      <c r="H2583" s="31"/>
      <c r="I2583" s="121">
        <f t="shared" si="134"/>
        <v>42.6</v>
      </c>
      <c r="J2583" s="21"/>
      <c r="K2583" s="31"/>
      <c r="L2583" s="113">
        <v>56</v>
      </c>
      <c r="M2583" s="113">
        <v>46</v>
      </c>
      <c r="N2583" s="113">
        <v>22</v>
      </c>
      <c r="O2583" s="113">
        <v>19</v>
      </c>
      <c r="P2583" s="113">
        <v>10</v>
      </c>
      <c r="Q2583" s="113">
        <v>67</v>
      </c>
      <c r="R2583" s="113">
        <v>19</v>
      </c>
      <c r="S2583" s="113">
        <v>78</v>
      </c>
      <c r="T2583" s="113">
        <v>39</v>
      </c>
    </row>
    <row r="2584" spans="1:20" x14ac:dyDescent="0.25">
      <c r="A2584" s="115" t="s">
        <v>532</v>
      </c>
      <c r="B2584" s="104" t="s">
        <v>4912</v>
      </c>
      <c r="C2584" s="104">
        <v>8</v>
      </c>
      <c r="D2584" s="115" t="s">
        <v>8400</v>
      </c>
      <c r="E2584" s="31">
        <f t="shared" si="132"/>
        <v>45.333333333333336</v>
      </c>
      <c r="F2584" s="121">
        <f t="shared" si="133"/>
        <v>42</v>
      </c>
      <c r="G2584" s="21"/>
      <c r="H2584" s="31"/>
      <c r="I2584" s="121">
        <f t="shared" si="134"/>
        <v>48</v>
      </c>
      <c r="J2584" s="21"/>
      <c r="K2584" s="31"/>
      <c r="L2584" s="113">
        <v>4</v>
      </c>
      <c r="M2584" s="113">
        <v>17</v>
      </c>
      <c r="N2584" s="113">
        <v>59</v>
      </c>
      <c r="O2584" s="113">
        <v>88</v>
      </c>
      <c r="P2584" s="113">
        <v>56</v>
      </c>
      <c r="Q2584" s="113">
        <v>48</v>
      </c>
      <c r="R2584" s="113">
        <v>43</v>
      </c>
      <c r="S2584" s="113">
        <v>58</v>
      </c>
      <c r="T2584" s="113">
        <v>35</v>
      </c>
    </row>
    <row r="2585" spans="1:20" x14ac:dyDescent="0.25">
      <c r="A2585" s="115" t="s">
        <v>8196</v>
      </c>
      <c r="B2585" s="104" t="s">
        <v>4882</v>
      </c>
      <c r="C2585" s="104">
        <v>2</v>
      </c>
      <c r="D2585" s="115" t="s">
        <v>8197</v>
      </c>
      <c r="E2585" s="31">
        <f t="shared" si="132"/>
        <v>45</v>
      </c>
      <c r="F2585" s="121">
        <f t="shared" si="133"/>
        <v>0</v>
      </c>
      <c r="G2585" s="21"/>
      <c r="H2585" s="31"/>
      <c r="I2585" s="121">
        <f t="shared" si="134"/>
        <v>27</v>
      </c>
      <c r="J2585" s="21"/>
      <c r="K2585" s="31"/>
      <c r="L2585" s="113"/>
      <c r="M2585" s="113"/>
      <c r="N2585" s="113"/>
      <c r="O2585" s="113"/>
      <c r="P2585" s="113"/>
      <c r="Q2585" s="113"/>
      <c r="R2585" s="113"/>
      <c r="S2585" s="113">
        <v>12</v>
      </c>
      <c r="T2585" s="113">
        <v>123</v>
      </c>
    </row>
    <row r="2586" spans="1:20" x14ac:dyDescent="0.25">
      <c r="A2586" s="115" t="s">
        <v>2321</v>
      </c>
      <c r="B2586" s="104" t="s">
        <v>4933</v>
      </c>
      <c r="C2586" s="104">
        <v>11</v>
      </c>
      <c r="D2586" s="115" t="s">
        <v>7153</v>
      </c>
      <c r="E2586" s="31">
        <f t="shared" si="132"/>
        <v>45</v>
      </c>
      <c r="F2586" s="121">
        <f t="shared" si="133"/>
        <v>167.25</v>
      </c>
      <c r="G2586" s="21"/>
      <c r="H2586" s="31"/>
      <c r="I2586" s="121">
        <f t="shared" si="134"/>
        <v>99.4</v>
      </c>
      <c r="J2586" s="21"/>
      <c r="K2586" s="31"/>
      <c r="L2586" s="113">
        <v>10</v>
      </c>
      <c r="M2586" s="113">
        <v>12</v>
      </c>
      <c r="N2586" s="113">
        <v>1</v>
      </c>
      <c r="O2586" s="113">
        <v>646</v>
      </c>
      <c r="P2586" s="113">
        <v>353</v>
      </c>
      <c r="Q2586" s="113">
        <v>9</v>
      </c>
      <c r="R2586" s="113">
        <v>8</v>
      </c>
      <c r="S2586" s="113">
        <v>26</v>
      </c>
      <c r="T2586" s="113">
        <v>101</v>
      </c>
    </row>
    <row r="2587" spans="1:20" x14ac:dyDescent="0.25">
      <c r="A2587" s="115" t="s">
        <v>2912</v>
      </c>
      <c r="B2587" s="104" t="s">
        <v>4961</v>
      </c>
      <c r="C2587" s="104">
        <v>18</v>
      </c>
      <c r="D2587" s="115" t="s">
        <v>6963</v>
      </c>
      <c r="E2587" s="31">
        <f t="shared" si="132"/>
        <v>45</v>
      </c>
      <c r="F2587" s="121">
        <f t="shared" si="133"/>
        <v>35.75</v>
      </c>
      <c r="G2587" s="21"/>
      <c r="H2587" s="31"/>
      <c r="I2587" s="121">
        <f t="shared" si="134"/>
        <v>38.4</v>
      </c>
      <c r="J2587" s="21"/>
      <c r="K2587" s="31"/>
      <c r="L2587" s="113">
        <v>23</v>
      </c>
      <c r="M2587" s="113">
        <v>10</v>
      </c>
      <c r="N2587" s="113">
        <v>32</v>
      </c>
      <c r="O2587" s="113">
        <v>78</v>
      </c>
      <c r="P2587" s="113">
        <v>23</v>
      </c>
      <c r="Q2587" s="113">
        <v>34</v>
      </c>
      <c r="R2587" s="113">
        <v>39</v>
      </c>
      <c r="S2587" s="113">
        <v>50</v>
      </c>
      <c r="T2587" s="113">
        <v>46</v>
      </c>
    </row>
    <row r="2588" spans="1:20" x14ac:dyDescent="0.25">
      <c r="A2588" s="115" t="s">
        <v>2561</v>
      </c>
      <c r="B2588" s="104" t="s">
        <v>4962</v>
      </c>
      <c r="C2588" s="104">
        <v>20</v>
      </c>
      <c r="D2588" s="115" t="s">
        <v>6236</v>
      </c>
      <c r="E2588" s="31">
        <f t="shared" si="132"/>
        <v>45</v>
      </c>
      <c r="F2588" s="121">
        <f t="shared" si="133"/>
        <v>23.75</v>
      </c>
      <c r="G2588" s="21"/>
      <c r="H2588" s="31"/>
      <c r="I2588" s="121">
        <f t="shared" si="134"/>
        <v>43.4</v>
      </c>
      <c r="J2588" s="21"/>
      <c r="K2588" s="31"/>
      <c r="L2588" s="113">
        <v>49</v>
      </c>
      <c r="M2588" s="113">
        <v>13</v>
      </c>
      <c r="N2588" s="113">
        <v>13</v>
      </c>
      <c r="O2588" s="113">
        <v>20</v>
      </c>
      <c r="P2588" s="113">
        <v>26</v>
      </c>
      <c r="Q2588" s="113">
        <v>56</v>
      </c>
      <c r="R2588" s="113">
        <v>44</v>
      </c>
      <c r="S2588" s="113">
        <v>54</v>
      </c>
      <c r="T2588" s="113">
        <v>37</v>
      </c>
    </row>
    <row r="2589" spans="1:20" x14ac:dyDescent="0.25">
      <c r="A2589" s="115" t="s">
        <v>2310</v>
      </c>
      <c r="B2589" s="104" t="s">
        <v>4951</v>
      </c>
      <c r="C2589" s="104">
        <v>15</v>
      </c>
      <c r="D2589" s="115" t="s">
        <v>9248</v>
      </c>
      <c r="E2589" s="31">
        <f t="shared" si="132"/>
        <v>45</v>
      </c>
      <c r="F2589" s="121">
        <f t="shared" si="133"/>
        <v>43.75</v>
      </c>
      <c r="G2589" s="21"/>
      <c r="H2589" s="31"/>
      <c r="I2589" s="121">
        <f t="shared" si="134"/>
        <v>48.6</v>
      </c>
      <c r="J2589" s="21"/>
      <c r="K2589" s="31"/>
      <c r="L2589" s="113">
        <v>21</v>
      </c>
      <c r="M2589" s="113">
        <v>35</v>
      </c>
      <c r="N2589" s="113">
        <v>26</v>
      </c>
      <c r="O2589" s="113">
        <v>93</v>
      </c>
      <c r="P2589" s="113">
        <v>53</v>
      </c>
      <c r="Q2589" s="113">
        <v>55</v>
      </c>
      <c r="R2589" s="113">
        <v>41</v>
      </c>
      <c r="S2589" s="113">
        <v>61</v>
      </c>
      <c r="T2589" s="113">
        <v>33</v>
      </c>
    </row>
    <row r="2590" spans="1:20" x14ac:dyDescent="0.25">
      <c r="A2590" s="115" t="s">
        <v>1751</v>
      </c>
      <c r="B2590" s="104" t="s">
        <v>4942</v>
      </c>
      <c r="C2590" s="104">
        <v>15</v>
      </c>
      <c r="D2590" s="115" t="s">
        <v>8911</v>
      </c>
      <c r="E2590" s="31">
        <f t="shared" si="132"/>
        <v>45</v>
      </c>
      <c r="F2590" s="121">
        <f t="shared" si="133"/>
        <v>2.75</v>
      </c>
      <c r="G2590" s="21"/>
      <c r="H2590" s="31"/>
      <c r="I2590" s="121">
        <f t="shared" si="134"/>
        <v>47.4</v>
      </c>
      <c r="J2590" s="21"/>
      <c r="K2590" s="31"/>
      <c r="L2590" s="113"/>
      <c r="M2590" s="113">
        <v>2</v>
      </c>
      <c r="N2590" s="113">
        <v>4</v>
      </c>
      <c r="O2590" s="113">
        <v>5</v>
      </c>
      <c r="P2590" s="113"/>
      <c r="Q2590" s="113">
        <v>102</v>
      </c>
      <c r="R2590" s="113">
        <v>133</v>
      </c>
      <c r="S2590" s="113"/>
      <c r="T2590" s="113">
        <v>2</v>
      </c>
    </row>
    <row r="2591" spans="1:20" x14ac:dyDescent="0.25">
      <c r="A2591" s="115" t="s">
        <v>2823</v>
      </c>
      <c r="B2591" s="104" t="s">
        <v>4898</v>
      </c>
      <c r="C2591" s="104">
        <v>6</v>
      </c>
      <c r="D2591" s="115" t="s">
        <v>8554</v>
      </c>
      <c r="E2591" s="31">
        <f t="shared" si="132"/>
        <v>44.666666666666664</v>
      </c>
      <c r="F2591" s="121">
        <f t="shared" si="133"/>
        <v>7</v>
      </c>
      <c r="G2591" s="21"/>
      <c r="H2591" s="31"/>
      <c r="I2591" s="121">
        <f t="shared" si="134"/>
        <v>28.2</v>
      </c>
      <c r="J2591" s="21"/>
      <c r="K2591" s="31"/>
      <c r="L2591" s="113">
        <v>2</v>
      </c>
      <c r="M2591" s="113">
        <v>1</v>
      </c>
      <c r="N2591" s="113">
        <v>7</v>
      </c>
      <c r="O2591" s="113">
        <v>18</v>
      </c>
      <c r="P2591" s="113">
        <v>4</v>
      </c>
      <c r="Q2591" s="113">
        <v>3</v>
      </c>
      <c r="R2591" s="113">
        <v>10</v>
      </c>
      <c r="S2591" s="113">
        <v>18</v>
      </c>
      <c r="T2591" s="113">
        <v>106</v>
      </c>
    </row>
    <row r="2592" spans="1:20" x14ac:dyDescent="0.25">
      <c r="A2592" s="115" t="s">
        <v>2822</v>
      </c>
      <c r="B2592" s="104" t="s">
        <v>4959</v>
      </c>
      <c r="C2592" s="104">
        <v>18</v>
      </c>
      <c r="D2592" s="115" t="s">
        <v>9427</v>
      </c>
      <c r="E2592" s="31">
        <f t="shared" ref="E2592:E2655" si="135">SUM(R2592:T2592)/3</f>
        <v>44.666666666666664</v>
      </c>
      <c r="F2592" s="121">
        <f t="shared" ref="F2592:F2655" si="136">SUM(L2592:O2592)/4</f>
        <v>140.5</v>
      </c>
      <c r="G2592" s="21"/>
      <c r="H2592" s="31"/>
      <c r="I2592" s="121">
        <f t="shared" ref="I2592:I2655" si="137">SUM(P2592:T2592)/5</f>
        <v>64.2</v>
      </c>
      <c r="J2592" s="21"/>
      <c r="K2592" s="31"/>
      <c r="L2592" s="113">
        <v>6</v>
      </c>
      <c r="M2592" s="113">
        <v>540</v>
      </c>
      <c r="N2592" s="113">
        <v>12</v>
      </c>
      <c r="O2592" s="113">
        <v>4</v>
      </c>
      <c r="P2592" s="113">
        <v>57</v>
      </c>
      <c r="Q2592" s="113">
        <v>130</v>
      </c>
      <c r="R2592" s="113">
        <v>57</v>
      </c>
      <c r="S2592" s="113">
        <v>19</v>
      </c>
      <c r="T2592" s="113">
        <v>58</v>
      </c>
    </row>
    <row r="2593" spans="1:20" x14ac:dyDescent="0.25">
      <c r="A2593" s="115" t="s">
        <v>3172</v>
      </c>
      <c r="B2593" s="104" t="s">
        <v>4933</v>
      </c>
      <c r="C2593" s="104">
        <v>11</v>
      </c>
      <c r="D2593" s="115" t="s">
        <v>9257</v>
      </c>
      <c r="E2593" s="31">
        <f t="shared" si="135"/>
        <v>44.666666666666664</v>
      </c>
      <c r="F2593" s="121">
        <f t="shared" si="136"/>
        <v>9.25</v>
      </c>
      <c r="G2593" s="21"/>
      <c r="H2593" s="31"/>
      <c r="I2593" s="121">
        <f t="shared" si="137"/>
        <v>28.2</v>
      </c>
      <c r="J2593" s="21"/>
      <c r="K2593" s="31"/>
      <c r="L2593" s="113">
        <v>28</v>
      </c>
      <c r="M2593" s="113"/>
      <c r="N2593" s="113">
        <v>6</v>
      </c>
      <c r="O2593" s="113">
        <v>3</v>
      </c>
      <c r="P2593" s="113">
        <v>2</v>
      </c>
      <c r="Q2593" s="113">
        <v>5</v>
      </c>
      <c r="R2593" s="113">
        <v>16</v>
      </c>
      <c r="S2593" s="113">
        <v>66</v>
      </c>
      <c r="T2593" s="113">
        <v>52</v>
      </c>
    </row>
    <row r="2594" spans="1:20" x14ac:dyDescent="0.25">
      <c r="A2594" s="115" t="s">
        <v>9523</v>
      </c>
      <c r="B2594" s="104" t="s">
        <v>4938</v>
      </c>
      <c r="C2594" s="104">
        <v>13</v>
      </c>
      <c r="D2594" s="115" t="s">
        <v>9524</v>
      </c>
      <c r="E2594" s="31">
        <f t="shared" si="135"/>
        <v>44.666666666666664</v>
      </c>
      <c r="F2594" s="121">
        <f t="shared" si="136"/>
        <v>42.25</v>
      </c>
      <c r="G2594" s="21"/>
      <c r="H2594" s="31"/>
      <c r="I2594" s="121">
        <f t="shared" si="137"/>
        <v>70.2</v>
      </c>
      <c r="J2594" s="21"/>
      <c r="K2594" s="31"/>
      <c r="L2594" s="113"/>
      <c r="M2594" s="113"/>
      <c r="N2594" s="113">
        <v>65</v>
      </c>
      <c r="O2594" s="113">
        <v>104</v>
      </c>
      <c r="P2594" s="113">
        <v>156</v>
      </c>
      <c r="Q2594" s="113">
        <v>61</v>
      </c>
      <c r="R2594" s="113">
        <v>134</v>
      </c>
      <c r="S2594" s="113"/>
      <c r="T2594" s="113"/>
    </row>
    <row r="2595" spans="1:20" x14ac:dyDescent="0.25">
      <c r="A2595" s="115" t="s">
        <v>2750</v>
      </c>
      <c r="B2595" s="104" t="s">
        <v>4964</v>
      </c>
      <c r="C2595" s="104">
        <v>20</v>
      </c>
      <c r="D2595" s="115" t="s">
        <v>9211</v>
      </c>
      <c r="E2595" s="31">
        <f t="shared" si="135"/>
        <v>44.333333333333336</v>
      </c>
      <c r="F2595" s="121">
        <f t="shared" si="136"/>
        <v>16.75</v>
      </c>
      <c r="G2595" s="21"/>
      <c r="H2595" s="31"/>
      <c r="I2595" s="121">
        <f t="shared" si="137"/>
        <v>28.2</v>
      </c>
      <c r="J2595" s="21"/>
      <c r="K2595" s="31"/>
      <c r="L2595" s="113">
        <v>2</v>
      </c>
      <c r="M2595" s="113">
        <v>19</v>
      </c>
      <c r="N2595" s="113">
        <v>1</v>
      </c>
      <c r="O2595" s="113">
        <v>45</v>
      </c>
      <c r="P2595" s="113">
        <v>4</v>
      </c>
      <c r="Q2595" s="113">
        <v>4</v>
      </c>
      <c r="R2595" s="113">
        <v>13</v>
      </c>
      <c r="S2595" s="113">
        <v>60</v>
      </c>
      <c r="T2595" s="113">
        <v>60</v>
      </c>
    </row>
    <row r="2596" spans="1:20" x14ac:dyDescent="0.25">
      <c r="A2596" s="115" t="s">
        <v>2079</v>
      </c>
      <c r="B2596" s="104" t="s">
        <v>4908</v>
      </c>
      <c r="C2596" s="104">
        <v>6</v>
      </c>
      <c r="D2596" s="115" t="s">
        <v>6674</v>
      </c>
      <c r="E2596" s="31">
        <f t="shared" si="135"/>
        <v>44.333333333333336</v>
      </c>
      <c r="F2596" s="121">
        <f t="shared" si="136"/>
        <v>37</v>
      </c>
      <c r="G2596" s="21"/>
      <c r="H2596" s="31"/>
      <c r="I2596" s="121">
        <f t="shared" si="137"/>
        <v>31</v>
      </c>
      <c r="J2596" s="21"/>
      <c r="K2596" s="31"/>
      <c r="L2596" s="113">
        <v>65</v>
      </c>
      <c r="M2596" s="113">
        <v>13</v>
      </c>
      <c r="N2596" s="113">
        <v>18</v>
      </c>
      <c r="O2596" s="113">
        <v>52</v>
      </c>
      <c r="P2596" s="113"/>
      <c r="Q2596" s="113">
        <v>22</v>
      </c>
      <c r="R2596" s="113">
        <v>70</v>
      </c>
      <c r="S2596" s="113">
        <v>4</v>
      </c>
      <c r="T2596" s="113">
        <v>59</v>
      </c>
    </row>
    <row r="2597" spans="1:20" x14ac:dyDescent="0.25">
      <c r="A2597" s="115" t="s">
        <v>2216</v>
      </c>
      <c r="B2597" s="104" t="s">
        <v>4889</v>
      </c>
      <c r="C2597" s="104">
        <v>4</v>
      </c>
      <c r="D2597" s="115" t="s">
        <v>7487</v>
      </c>
      <c r="E2597" s="31">
        <f t="shared" si="135"/>
        <v>44.333333333333336</v>
      </c>
      <c r="F2597" s="121">
        <f t="shared" si="136"/>
        <v>40.25</v>
      </c>
      <c r="G2597" s="21"/>
      <c r="H2597" s="31"/>
      <c r="I2597" s="121">
        <f t="shared" si="137"/>
        <v>49.2</v>
      </c>
      <c r="J2597" s="21"/>
      <c r="K2597" s="31"/>
      <c r="L2597" s="113">
        <v>2</v>
      </c>
      <c r="M2597" s="113">
        <v>19</v>
      </c>
      <c r="N2597" s="113">
        <v>20</v>
      </c>
      <c r="O2597" s="113">
        <v>120</v>
      </c>
      <c r="P2597" s="113">
        <v>16</v>
      </c>
      <c r="Q2597" s="113">
        <v>97</v>
      </c>
      <c r="R2597" s="113">
        <v>38</v>
      </c>
      <c r="S2597" s="113">
        <v>57</v>
      </c>
      <c r="T2597" s="113">
        <v>38</v>
      </c>
    </row>
    <row r="2598" spans="1:20" x14ac:dyDescent="0.25">
      <c r="A2598" s="115" t="s">
        <v>3658</v>
      </c>
      <c r="B2598" s="104" t="s">
        <v>4958</v>
      </c>
      <c r="C2598" s="104">
        <v>17</v>
      </c>
      <c r="D2598" s="115" t="s">
        <v>6947</v>
      </c>
      <c r="E2598" s="31">
        <f t="shared" si="135"/>
        <v>44.333333333333336</v>
      </c>
      <c r="F2598" s="121">
        <f t="shared" si="136"/>
        <v>4.25</v>
      </c>
      <c r="G2598" s="21"/>
      <c r="H2598" s="31"/>
      <c r="I2598" s="121">
        <f t="shared" si="137"/>
        <v>26.6</v>
      </c>
      <c r="J2598" s="21"/>
      <c r="K2598" s="31"/>
      <c r="L2598" s="113">
        <v>8</v>
      </c>
      <c r="M2598" s="113"/>
      <c r="N2598" s="113">
        <v>7</v>
      </c>
      <c r="O2598" s="113">
        <v>2</v>
      </c>
      <c r="P2598" s="113"/>
      <c r="Q2598" s="113"/>
      <c r="R2598" s="113">
        <v>82</v>
      </c>
      <c r="S2598" s="113">
        <v>17</v>
      </c>
      <c r="T2598" s="113">
        <v>34</v>
      </c>
    </row>
    <row r="2599" spans="1:20" x14ac:dyDescent="0.25">
      <c r="A2599" s="115" t="s">
        <v>2886</v>
      </c>
      <c r="B2599" s="104" t="s">
        <v>4951</v>
      </c>
      <c r="C2599" s="104">
        <v>15</v>
      </c>
      <c r="D2599" s="115" t="s">
        <v>9253</v>
      </c>
      <c r="E2599" s="31">
        <f t="shared" si="135"/>
        <v>44.333333333333336</v>
      </c>
      <c r="F2599" s="121">
        <f t="shared" si="136"/>
        <v>15.5</v>
      </c>
      <c r="G2599" s="21"/>
      <c r="H2599" s="31"/>
      <c r="I2599" s="121">
        <f t="shared" si="137"/>
        <v>37.4</v>
      </c>
      <c r="J2599" s="21"/>
      <c r="K2599" s="31"/>
      <c r="L2599" s="113">
        <v>10</v>
      </c>
      <c r="M2599" s="113">
        <v>19</v>
      </c>
      <c r="N2599" s="113">
        <v>9</v>
      </c>
      <c r="O2599" s="113">
        <v>24</v>
      </c>
      <c r="P2599" s="113">
        <v>31</v>
      </c>
      <c r="Q2599" s="113">
        <v>23</v>
      </c>
      <c r="R2599" s="113">
        <v>27</v>
      </c>
      <c r="S2599" s="113">
        <v>76</v>
      </c>
      <c r="T2599" s="113">
        <v>30</v>
      </c>
    </row>
    <row r="2600" spans="1:20" x14ac:dyDescent="0.25">
      <c r="A2600" s="115" t="s">
        <v>3086</v>
      </c>
      <c r="B2600" s="104" t="s">
        <v>4930</v>
      </c>
      <c r="C2600" s="104">
        <v>11</v>
      </c>
      <c r="D2600" s="115" t="s">
        <v>8130</v>
      </c>
      <c r="E2600" s="31">
        <f t="shared" si="135"/>
        <v>44.333333333333336</v>
      </c>
      <c r="F2600" s="121">
        <f t="shared" si="136"/>
        <v>119.25</v>
      </c>
      <c r="G2600" s="21"/>
      <c r="H2600" s="31"/>
      <c r="I2600" s="121">
        <f t="shared" si="137"/>
        <v>30.2</v>
      </c>
      <c r="J2600" s="21"/>
      <c r="K2600" s="31"/>
      <c r="L2600" s="113"/>
      <c r="M2600" s="113">
        <v>242</v>
      </c>
      <c r="N2600" s="113">
        <v>235</v>
      </c>
      <c r="O2600" s="113"/>
      <c r="P2600" s="113">
        <v>12</v>
      </c>
      <c r="Q2600" s="113">
        <v>6</v>
      </c>
      <c r="R2600" s="113">
        <v>29</v>
      </c>
      <c r="S2600" s="113">
        <v>91</v>
      </c>
      <c r="T2600" s="113">
        <v>13</v>
      </c>
    </row>
    <row r="2601" spans="1:20" x14ac:dyDescent="0.25">
      <c r="A2601" s="115" t="s">
        <v>4598</v>
      </c>
      <c r="B2601" s="104" t="s">
        <v>4879</v>
      </c>
      <c r="C2601" s="104">
        <v>2</v>
      </c>
      <c r="D2601" s="115" t="s">
        <v>9675</v>
      </c>
      <c r="E2601" s="31">
        <f t="shared" si="135"/>
        <v>44.333333333333336</v>
      </c>
      <c r="F2601" s="121">
        <f t="shared" si="136"/>
        <v>2.25</v>
      </c>
      <c r="G2601" s="21"/>
      <c r="H2601" s="31"/>
      <c r="I2601" s="121">
        <f t="shared" si="137"/>
        <v>29.2</v>
      </c>
      <c r="J2601" s="21"/>
      <c r="K2601" s="31"/>
      <c r="L2601" s="113">
        <v>7</v>
      </c>
      <c r="M2601" s="113"/>
      <c r="N2601" s="113"/>
      <c r="O2601" s="113">
        <v>2</v>
      </c>
      <c r="P2601" s="113"/>
      <c r="Q2601" s="113">
        <v>13</v>
      </c>
      <c r="R2601" s="113">
        <v>133</v>
      </c>
      <c r="S2601" s="113"/>
      <c r="T2601" s="113"/>
    </row>
    <row r="2602" spans="1:20" x14ac:dyDescent="0.25">
      <c r="A2602" s="115" t="s">
        <v>3255</v>
      </c>
      <c r="B2602" s="104" t="s">
        <v>4926</v>
      </c>
      <c r="C2602" s="104">
        <v>11</v>
      </c>
      <c r="D2602" s="115" t="s">
        <v>8662</v>
      </c>
      <c r="E2602" s="31">
        <f t="shared" si="135"/>
        <v>44</v>
      </c>
      <c r="F2602" s="121">
        <f t="shared" si="136"/>
        <v>0.25</v>
      </c>
      <c r="G2602" s="21"/>
      <c r="H2602" s="31"/>
      <c r="I2602" s="121">
        <f t="shared" si="137"/>
        <v>26.4</v>
      </c>
      <c r="J2602" s="21"/>
      <c r="K2602" s="31"/>
      <c r="L2602" s="113">
        <v>1</v>
      </c>
      <c r="M2602" s="113"/>
      <c r="N2602" s="113"/>
      <c r="O2602" s="113"/>
      <c r="P2602" s="113"/>
      <c r="Q2602" s="113"/>
      <c r="R2602" s="113">
        <v>41</v>
      </c>
      <c r="S2602" s="113">
        <v>1</v>
      </c>
      <c r="T2602" s="113">
        <v>90</v>
      </c>
    </row>
    <row r="2603" spans="1:20" x14ac:dyDescent="0.25">
      <c r="A2603" s="115" t="s">
        <v>1999</v>
      </c>
      <c r="B2603" s="104" t="s">
        <v>4887</v>
      </c>
      <c r="C2603" s="104">
        <v>4</v>
      </c>
      <c r="D2603" s="115" t="s">
        <v>6452</v>
      </c>
      <c r="E2603" s="31">
        <f t="shared" si="135"/>
        <v>44</v>
      </c>
      <c r="F2603" s="121">
        <f t="shared" si="136"/>
        <v>5</v>
      </c>
      <c r="G2603" s="21"/>
      <c r="H2603" s="31"/>
      <c r="I2603" s="121">
        <f t="shared" si="137"/>
        <v>32</v>
      </c>
      <c r="J2603" s="21"/>
      <c r="K2603" s="31"/>
      <c r="L2603" s="113"/>
      <c r="M2603" s="113">
        <v>12</v>
      </c>
      <c r="N2603" s="113">
        <v>5</v>
      </c>
      <c r="O2603" s="113">
        <v>3</v>
      </c>
      <c r="P2603" s="113">
        <v>27</v>
      </c>
      <c r="Q2603" s="113">
        <v>1</v>
      </c>
      <c r="R2603" s="113">
        <v>3</v>
      </c>
      <c r="S2603" s="113">
        <v>81</v>
      </c>
      <c r="T2603" s="113">
        <v>48</v>
      </c>
    </row>
    <row r="2604" spans="1:20" x14ac:dyDescent="0.25">
      <c r="A2604" s="115" t="s">
        <v>1040</v>
      </c>
      <c r="B2604" s="104" t="s">
        <v>4931</v>
      </c>
      <c r="C2604" s="104">
        <v>11</v>
      </c>
      <c r="D2604" s="115" t="s">
        <v>5626</v>
      </c>
      <c r="E2604" s="31">
        <f t="shared" si="135"/>
        <v>44</v>
      </c>
      <c r="F2604" s="121">
        <f t="shared" si="136"/>
        <v>54.5</v>
      </c>
      <c r="G2604" s="21"/>
      <c r="H2604" s="31"/>
      <c r="I2604" s="121">
        <f t="shared" si="137"/>
        <v>36.6</v>
      </c>
      <c r="J2604" s="21"/>
      <c r="K2604" s="31"/>
      <c r="L2604" s="113">
        <v>15</v>
      </c>
      <c r="M2604" s="113">
        <v>91</v>
      </c>
      <c r="N2604" s="113">
        <v>72</v>
      </c>
      <c r="O2604" s="113">
        <v>40</v>
      </c>
      <c r="P2604" s="113">
        <v>21</v>
      </c>
      <c r="Q2604" s="113">
        <v>30</v>
      </c>
      <c r="R2604" s="113">
        <v>103</v>
      </c>
      <c r="S2604" s="113">
        <v>11</v>
      </c>
      <c r="T2604" s="113">
        <v>18</v>
      </c>
    </row>
    <row r="2605" spans="1:20" x14ac:dyDescent="0.25">
      <c r="A2605" s="115" t="s">
        <v>2072</v>
      </c>
      <c r="B2605" s="104" t="s">
        <v>4891</v>
      </c>
      <c r="C2605" s="104">
        <v>4</v>
      </c>
      <c r="D2605" s="115" t="s">
        <v>7355</v>
      </c>
      <c r="E2605" s="31">
        <f t="shared" si="135"/>
        <v>44</v>
      </c>
      <c r="F2605" s="121">
        <f t="shared" si="136"/>
        <v>3</v>
      </c>
      <c r="G2605" s="21"/>
      <c r="H2605" s="31"/>
      <c r="I2605" s="121">
        <f t="shared" si="137"/>
        <v>35</v>
      </c>
      <c r="J2605" s="21"/>
      <c r="K2605" s="31"/>
      <c r="L2605" s="113"/>
      <c r="M2605" s="113">
        <v>5</v>
      </c>
      <c r="N2605" s="113"/>
      <c r="O2605" s="113">
        <v>7</v>
      </c>
      <c r="P2605" s="113">
        <v>2</v>
      </c>
      <c r="Q2605" s="113">
        <v>41</v>
      </c>
      <c r="R2605" s="113">
        <v>112</v>
      </c>
      <c r="S2605" s="113">
        <v>7</v>
      </c>
      <c r="T2605" s="113">
        <v>13</v>
      </c>
    </row>
    <row r="2606" spans="1:20" x14ac:dyDescent="0.25">
      <c r="A2606" s="115" t="s">
        <v>3348</v>
      </c>
      <c r="B2606" s="104" t="s">
        <v>4953</v>
      </c>
      <c r="C2606" s="104">
        <v>16</v>
      </c>
      <c r="D2606" s="115" t="s">
        <v>7922</v>
      </c>
      <c r="E2606" s="31">
        <f t="shared" si="135"/>
        <v>43.666666666666664</v>
      </c>
      <c r="F2606" s="121">
        <f t="shared" si="136"/>
        <v>9.25</v>
      </c>
      <c r="G2606" s="21"/>
      <c r="H2606" s="31"/>
      <c r="I2606" s="121">
        <f t="shared" si="137"/>
        <v>30.8</v>
      </c>
      <c r="J2606" s="21"/>
      <c r="K2606" s="31"/>
      <c r="L2606" s="113">
        <v>11</v>
      </c>
      <c r="M2606" s="113"/>
      <c r="N2606" s="113">
        <v>1</v>
      </c>
      <c r="O2606" s="113">
        <v>25</v>
      </c>
      <c r="P2606" s="113">
        <v>23</v>
      </c>
      <c r="Q2606" s="113"/>
      <c r="R2606" s="113">
        <v>20</v>
      </c>
      <c r="S2606" s="113">
        <v>92</v>
      </c>
      <c r="T2606" s="113">
        <v>19</v>
      </c>
    </row>
    <row r="2607" spans="1:20" x14ac:dyDescent="0.25">
      <c r="A2607" s="115" t="s">
        <v>3365</v>
      </c>
      <c r="B2607" s="104" t="s">
        <v>4963</v>
      </c>
      <c r="C2607" s="104">
        <v>20</v>
      </c>
      <c r="D2607" s="115" t="s">
        <v>7754</v>
      </c>
      <c r="E2607" s="31">
        <f t="shared" si="135"/>
        <v>43.333333333333336</v>
      </c>
      <c r="F2607" s="121">
        <f t="shared" si="136"/>
        <v>3.5</v>
      </c>
      <c r="G2607" s="21"/>
      <c r="H2607" s="31"/>
      <c r="I2607" s="121">
        <f t="shared" si="137"/>
        <v>28.6</v>
      </c>
      <c r="J2607" s="21"/>
      <c r="K2607" s="31"/>
      <c r="L2607" s="113">
        <v>3</v>
      </c>
      <c r="M2607" s="113">
        <v>7</v>
      </c>
      <c r="N2607" s="113">
        <v>2</v>
      </c>
      <c r="O2607" s="113">
        <v>2</v>
      </c>
      <c r="P2607" s="113">
        <v>7</v>
      </c>
      <c r="Q2607" s="113">
        <v>6</v>
      </c>
      <c r="R2607" s="113"/>
      <c r="S2607" s="113">
        <v>29</v>
      </c>
      <c r="T2607" s="113">
        <v>101</v>
      </c>
    </row>
    <row r="2608" spans="1:20" x14ac:dyDescent="0.25">
      <c r="A2608" s="115" t="s">
        <v>3691</v>
      </c>
      <c r="B2608" s="104" t="s">
        <v>4940</v>
      </c>
      <c r="C2608" s="104">
        <v>13</v>
      </c>
      <c r="D2608" s="115" t="s">
        <v>8691</v>
      </c>
      <c r="E2608" s="31">
        <f t="shared" si="135"/>
        <v>43.333333333333336</v>
      </c>
      <c r="F2608" s="121">
        <f t="shared" si="136"/>
        <v>76.25</v>
      </c>
      <c r="G2608" s="21"/>
      <c r="H2608" s="31"/>
      <c r="I2608" s="121">
        <f t="shared" si="137"/>
        <v>39.4</v>
      </c>
      <c r="J2608" s="21"/>
      <c r="K2608" s="31"/>
      <c r="L2608" s="113">
        <v>8</v>
      </c>
      <c r="M2608" s="113">
        <v>149</v>
      </c>
      <c r="N2608" s="113">
        <v>66</v>
      </c>
      <c r="O2608" s="113">
        <v>82</v>
      </c>
      <c r="P2608" s="113">
        <v>11</v>
      </c>
      <c r="Q2608" s="113">
        <v>56</v>
      </c>
      <c r="R2608" s="113">
        <v>39</v>
      </c>
      <c r="S2608" s="113">
        <v>20</v>
      </c>
      <c r="T2608" s="113">
        <v>71</v>
      </c>
    </row>
    <row r="2609" spans="1:20" x14ac:dyDescent="0.25">
      <c r="A2609" s="115" t="s">
        <v>3240</v>
      </c>
      <c r="B2609" s="104" t="s">
        <v>4932</v>
      </c>
      <c r="C2609" s="104">
        <v>11</v>
      </c>
      <c r="D2609" s="115" t="s">
        <v>8949</v>
      </c>
      <c r="E2609" s="31">
        <f t="shared" si="135"/>
        <v>43.333333333333336</v>
      </c>
      <c r="F2609" s="121">
        <f t="shared" si="136"/>
        <v>1.5</v>
      </c>
      <c r="G2609" s="21"/>
      <c r="H2609" s="31"/>
      <c r="I2609" s="121">
        <f t="shared" si="137"/>
        <v>33.799999999999997</v>
      </c>
      <c r="J2609" s="21"/>
      <c r="K2609" s="31"/>
      <c r="L2609" s="113">
        <v>2</v>
      </c>
      <c r="M2609" s="113"/>
      <c r="N2609" s="113">
        <v>3</v>
      </c>
      <c r="O2609" s="113">
        <v>1</v>
      </c>
      <c r="P2609" s="113">
        <v>31</v>
      </c>
      <c r="Q2609" s="113">
        <v>8</v>
      </c>
      <c r="R2609" s="113">
        <v>21</v>
      </c>
      <c r="S2609" s="113">
        <v>52</v>
      </c>
      <c r="T2609" s="113">
        <v>57</v>
      </c>
    </row>
    <row r="2610" spans="1:20" x14ac:dyDescent="0.25">
      <c r="A2610" s="115" t="s">
        <v>2739</v>
      </c>
      <c r="B2610" s="104" t="s">
        <v>4951</v>
      </c>
      <c r="C2610" s="104">
        <v>15</v>
      </c>
      <c r="D2610" s="115" t="s">
        <v>8886</v>
      </c>
      <c r="E2610" s="31">
        <f t="shared" si="135"/>
        <v>43.333333333333336</v>
      </c>
      <c r="F2610" s="121">
        <f t="shared" si="136"/>
        <v>5.75</v>
      </c>
      <c r="G2610" s="21"/>
      <c r="H2610" s="31"/>
      <c r="I2610" s="121">
        <f t="shared" si="137"/>
        <v>31</v>
      </c>
      <c r="J2610" s="21"/>
      <c r="K2610" s="31"/>
      <c r="L2610" s="113">
        <v>2</v>
      </c>
      <c r="M2610" s="113">
        <v>7</v>
      </c>
      <c r="N2610" s="113">
        <v>12</v>
      </c>
      <c r="O2610" s="113">
        <v>2</v>
      </c>
      <c r="P2610" s="113">
        <v>13</v>
      </c>
      <c r="Q2610" s="113">
        <v>12</v>
      </c>
      <c r="R2610" s="113">
        <v>38</v>
      </c>
      <c r="S2610" s="113">
        <v>67</v>
      </c>
      <c r="T2610" s="113">
        <v>25</v>
      </c>
    </row>
    <row r="2611" spans="1:20" x14ac:dyDescent="0.25">
      <c r="A2611" s="115" t="s">
        <v>4729</v>
      </c>
      <c r="B2611" s="104" t="s">
        <v>4960</v>
      </c>
      <c r="C2611" s="104">
        <v>18</v>
      </c>
      <c r="D2611" s="115" t="s">
        <v>9882</v>
      </c>
      <c r="E2611" s="31">
        <f t="shared" si="135"/>
        <v>43.333333333333336</v>
      </c>
      <c r="F2611" s="121">
        <f t="shared" si="136"/>
        <v>0</v>
      </c>
      <c r="G2611" s="21"/>
      <c r="H2611" s="31"/>
      <c r="I2611" s="121">
        <f t="shared" si="137"/>
        <v>26</v>
      </c>
      <c r="J2611" s="21"/>
      <c r="K2611" s="31"/>
      <c r="L2611" s="113"/>
      <c r="M2611" s="113"/>
      <c r="N2611" s="113"/>
      <c r="O2611" s="113"/>
      <c r="P2611" s="113"/>
      <c r="Q2611" s="113"/>
      <c r="R2611" s="113">
        <v>130</v>
      </c>
      <c r="S2611" s="113"/>
      <c r="T2611" s="113"/>
    </row>
    <row r="2612" spans="1:20" x14ac:dyDescent="0.25">
      <c r="A2612" s="115" t="s">
        <v>2326</v>
      </c>
      <c r="B2612" s="104" t="s">
        <v>4934</v>
      </c>
      <c r="C2612" s="104">
        <v>12</v>
      </c>
      <c r="D2612" s="115" t="s">
        <v>8917</v>
      </c>
      <c r="E2612" s="31">
        <f t="shared" si="135"/>
        <v>43</v>
      </c>
      <c r="F2612" s="121">
        <f t="shared" si="136"/>
        <v>29.5</v>
      </c>
      <c r="G2612" s="21"/>
      <c r="H2612" s="31"/>
      <c r="I2612" s="121">
        <f t="shared" si="137"/>
        <v>47.4</v>
      </c>
      <c r="J2612" s="21"/>
      <c r="K2612" s="31"/>
      <c r="L2612" s="113">
        <v>2</v>
      </c>
      <c r="M2612" s="113">
        <v>3</v>
      </c>
      <c r="N2612" s="113">
        <v>36</v>
      </c>
      <c r="O2612" s="113">
        <v>77</v>
      </c>
      <c r="P2612" s="113">
        <v>41</v>
      </c>
      <c r="Q2612" s="113">
        <v>67</v>
      </c>
      <c r="R2612" s="113">
        <v>29</v>
      </c>
      <c r="S2612" s="113">
        <v>25</v>
      </c>
      <c r="T2612" s="113">
        <v>75</v>
      </c>
    </row>
    <row r="2613" spans="1:20" x14ac:dyDescent="0.25">
      <c r="A2613" s="115" t="s">
        <v>2261</v>
      </c>
      <c r="B2613" s="104" t="s">
        <v>4952</v>
      </c>
      <c r="C2613" s="104">
        <v>15</v>
      </c>
      <c r="D2613" s="115" t="s">
        <v>8090</v>
      </c>
      <c r="E2613" s="31">
        <f t="shared" si="135"/>
        <v>43</v>
      </c>
      <c r="F2613" s="121">
        <f t="shared" si="136"/>
        <v>15</v>
      </c>
      <c r="G2613" s="21"/>
      <c r="H2613" s="31"/>
      <c r="I2613" s="121">
        <f t="shared" si="137"/>
        <v>290.39999999999998</v>
      </c>
      <c r="J2613" s="21"/>
      <c r="K2613" s="31"/>
      <c r="L2613" s="113">
        <v>12</v>
      </c>
      <c r="M2613" s="113">
        <v>7</v>
      </c>
      <c r="N2613" s="113">
        <v>7</v>
      </c>
      <c r="O2613" s="113">
        <v>34</v>
      </c>
      <c r="P2613" s="113">
        <v>1301</v>
      </c>
      <c r="Q2613" s="113">
        <v>22</v>
      </c>
      <c r="R2613" s="113">
        <v>47</v>
      </c>
      <c r="S2613" s="113">
        <v>44</v>
      </c>
      <c r="T2613" s="113">
        <v>38</v>
      </c>
    </row>
    <row r="2614" spans="1:20" x14ac:dyDescent="0.25">
      <c r="A2614" s="115" t="s">
        <v>1108</v>
      </c>
      <c r="B2614" s="104" t="s">
        <v>4914</v>
      </c>
      <c r="C2614" s="104">
        <v>9</v>
      </c>
      <c r="D2614" s="115" t="s">
        <v>5975</v>
      </c>
      <c r="E2614" s="31">
        <f t="shared" si="135"/>
        <v>43</v>
      </c>
      <c r="F2614" s="121">
        <f t="shared" si="136"/>
        <v>9.5</v>
      </c>
      <c r="G2614" s="21"/>
      <c r="H2614" s="31"/>
      <c r="I2614" s="121">
        <f t="shared" si="137"/>
        <v>33.4</v>
      </c>
      <c r="J2614" s="21"/>
      <c r="K2614" s="31"/>
      <c r="L2614" s="113">
        <v>17</v>
      </c>
      <c r="M2614" s="113">
        <v>5</v>
      </c>
      <c r="N2614" s="113">
        <v>1</v>
      </c>
      <c r="O2614" s="113">
        <v>15</v>
      </c>
      <c r="P2614" s="113">
        <v>16</v>
      </c>
      <c r="Q2614" s="113">
        <v>22</v>
      </c>
      <c r="R2614" s="113">
        <v>34</v>
      </c>
      <c r="S2614" s="113">
        <v>60</v>
      </c>
      <c r="T2614" s="113">
        <v>35</v>
      </c>
    </row>
    <row r="2615" spans="1:20" x14ac:dyDescent="0.25">
      <c r="A2615" s="115" t="s">
        <v>3531</v>
      </c>
      <c r="B2615" s="104" t="s">
        <v>4932</v>
      </c>
      <c r="C2615" s="104">
        <v>11</v>
      </c>
      <c r="D2615" s="115" t="s">
        <v>5899</v>
      </c>
      <c r="E2615" s="31">
        <f t="shared" si="135"/>
        <v>43</v>
      </c>
      <c r="F2615" s="121">
        <f t="shared" si="136"/>
        <v>49.25</v>
      </c>
      <c r="G2615" s="21"/>
      <c r="H2615" s="31"/>
      <c r="I2615" s="121">
        <f t="shared" si="137"/>
        <v>56.2</v>
      </c>
      <c r="J2615" s="21"/>
      <c r="K2615" s="31"/>
      <c r="L2615" s="113"/>
      <c r="M2615" s="113">
        <v>20</v>
      </c>
      <c r="N2615" s="113">
        <v>76</v>
      </c>
      <c r="O2615" s="113">
        <v>101</v>
      </c>
      <c r="P2615" s="113">
        <v>98</v>
      </c>
      <c r="Q2615" s="113">
        <v>54</v>
      </c>
      <c r="R2615" s="113">
        <v>96</v>
      </c>
      <c r="S2615" s="113">
        <v>20</v>
      </c>
      <c r="T2615" s="113">
        <v>13</v>
      </c>
    </row>
    <row r="2616" spans="1:20" x14ac:dyDescent="0.25">
      <c r="A2616" s="115" t="s">
        <v>430</v>
      </c>
      <c r="B2616" s="104" t="s">
        <v>4942</v>
      </c>
      <c r="C2616" s="104">
        <v>15</v>
      </c>
      <c r="D2616" s="115" t="s">
        <v>8910</v>
      </c>
      <c r="E2616" s="31">
        <f t="shared" si="135"/>
        <v>42.666666666666664</v>
      </c>
      <c r="F2616" s="121">
        <f t="shared" si="136"/>
        <v>0</v>
      </c>
      <c r="G2616" s="21"/>
      <c r="H2616" s="31"/>
      <c r="I2616" s="121">
        <f t="shared" si="137"/>
        <v>25.6</v>
      </c>
      <c r="J2616" s="21"/>
      <c r="K2616" s="31"/>
      <c r="L2616" s="113"/>
      <c r="M2616" s="113"/>
      <c r="N2616" s="113"/>
      <c r="O2616" s="113"/>
      <c r="P2616" s="113"/>
      <c r="Q2616" s="113"/>
      <c r="R2616" s="113">
        <v>2</v>
      </c>
      <c r="S2616" s="113">
        <v>4</v>
      </c>
      <c r="T2616" s="113">
        <v>122</v>
      </c>
    </row>
    <row r="2617" spans="1:20" x14ac:dyDescent="0.25">
      <c r="A2617" s="115" t="s">
        <v>2987</v>
      </c>
      <c r="B2617" s="104" t="s">
        <v>4895</v>
      </c>
      <c r="C2617" s="104">
        <v>5</v>
      </c>
      <c r="D2617" s="115" t="s">
        <v>7370</v>
      </c>
      <c r="E2617" s="31">
        <f t="shared" si="135"/>
        <v>42.666666666666664</v>
      </c>
      <c r="F2617" s="121">
        <f t="shared" si="136"/>
        <v>24.25</v>
      </c>
      <c r="G2617" s="21"/>
      <c r="H2617" s="31"/>
      <c r="I2617" s="121">
        <f t="shared" si="137"/>
        <v>30.6</v>
      </c>
      <c r="J2617" s="21"/>
      <c r="K2617" s="31"/>
      <c r="L2617" s="113">
        <v>5</v>
      </c>
      <c r="M2617" s="113"/>
      <c r="N2617" s="113">
        <v>43</v>
      </c>
      <c r="O2617" s="113">
        <v>49</v>
      </c>
      <c r="P2617" s="113">
        <v>11</v>
      </c>
      <c r="Q2617" s="113">
        <v>14</v>
      </c>
      <c r="R2617" s="113">
        <v>21</v>
      </c>
      <c r="S2617" s="113">
        <v>10</v>
      </c>
      <c r="T2617" s="113">
        <v>97</v>
      </c>
    </row>
    <row r="2618" spans="1:20" x14ac:dyDescent="0.25">
      <c r="A2618" s="115" t="s">
        <v>1705</v>
      </c>
      <c r="B2618" s="104" t="s">
        <v>4890</v>
      </c>
      <c r="C2618" s="104">
        <v>4</v>
      </c>
      <c r="D2618" s="115" t="s">
        <v>7791</v>
      </c>
      <c r="E2618" s="31">
        <f t="shared" si="135"/>
        <v>42.333333333333336</v>
      </c>
      <c r="F2618" s="121">
        <f t="shared" si="136"/>
        <v>37.75</v>
      </c>
      <c r="G2618" s="21"/>
      <c r="H2618" s="31"/>
      <c r="I2618" s="121">
        <f t="shared" si="137"/>
        <v>44.8</v>
      </c>
      <c r="J2618" s="21"/>
      <c r="K2618" s="31"/>
      <c r="L2618" s="113">
        <v>2</v>
      </c>
      <c r="M2618" s="113">
        <v>71</v>
      </c>
      <c r="N2618" s="113">
        <v>32</v>
      </c>
      <c r="O2618" s="113">
        <v>46</v>
      </c>
      <c r="P2618" s="113">
        <v>24</v>
      </c>
      <c r="Q2618" s="113">
        <v>73</v>
      </c>
      <c r="R2618" s="113">
        <v>56</v>
      </c>
      <c r="S2618" s="113">
        <v>36</v>
      </c>
      <c r="T2618" s="113">
        <v>35</v>
      </c>
    </row>
    <row r="2619" spans="1:20" x14ac:dyDescent="0.25">
      <c r="A2619" s="115" t="s">
        <v>3311</v>
      </c>
      <c r="B2619" s="104" t="s">
        <v>4910</v>
      </c>
      <c r="C2619" s="104">
        <v>7</v>
      </c>
      <c r="D2619" s="115" t="s">
        <v>8409</v>
      </c>
      <c r="E2619" s="31">
        <f t="shared" si="135"/>
        <v>42.333333333333336</v>
      </c>
      <c r="F2619" s="121">
        <f t="shared" si="136"/>
        <v>9.25</v>
      </c>
      <c r="G2619" s="21"/>
      <c r="H2619" s="31"/>
      <c r="I2619" s="121">
        <f t="shared" si="137"/>
        <v>116.4</v>
      </c>
      <c r="J2619" s="21"/>
      <c r="K2619" s="31"/>
      <c r="L2619" s="113"/>
      <c r="M2619" s="113"/>
      <c r="N2619" s="113"/>
      <c r="O2619" s="113">
        <v>37</v>
      </c>
      <c r="P2619" s="113"/>
      <c r="Q2619" s="113">
        <v>455</v>
      </c>
      <c r="R2619" s="113">
        <v>82</v>
      </c>
      <c r="S2619" s="113">
        <v>35</v>
      </c>
      <c r="T2619" s="113">
        <v>10</v>
      </c>
    </row>
    <row r="2620" spans="1:20" x14ac:dyDescent="0.25">
      <c r="A2620" s="115" t="s">
        <v>2271</v>
      </c>
      <c r="B2620" s="104" t="s">
        <v>4942</v>
      </c>
      <c r="C2620" s="104">
        <v>15</v>
      </c>
      <c r="D2620" s="115" t="s">
        <v>6868</v>
      </c>
      <c r="E2620" s="31">
        <f t="shared" si="135"/>
        <v>42.333333333333336</v>
      </c>
      <c r="F2620" s="121">
        <f t="shared" si="136"/>
        <v>69.25</v>
      </c>
      <c r="G2620" s="21"/>
      <c r="H2620" s="31"/>
      <c r="I2620" s="121">
        <f t="shared" si="137"/>
        <v>25.4</v>
      </c>
      <c r="J2620" s="21"/>
      <c r="K2620" s="31"/>
      <c r="L2620" s="113"/>
      <c r="M2620" s="113">
        <v>3</v>
      </c>
      <c r="N2620" s="113">
        <v>274</v>
      </c>
      <c r="O2620" s="113"/>
      <c r="P2620" s="113"/>
      <c r="Q2620" s="113"/>
      <c r="R2620" s="113">
        <v>1</v>
      </c>
      <c r="S2620" s="113">
        <v>124</v>
      </c>
      <c r="T2620" s="113">
        <v>2</v>
      </c>
    </row>
    <row r="2621" spans="1:20" x14ac:dyDescent="0.25">
      <c r="A2621" s="115" t="s">
        <v>994</v>
      </c>
      <c r="B2621" s="104" t="s">
        <v>4953</v>
      </c>
      <c r="C2621" s="104">
        <v>16</v>
      </c>
      <c r="D2621" s="115" t="s">
        <v>9237</v>
      </c>
      <c r="E2621" s="31">
        <f t="shared" si="135"/>
        <v>42</v>
      </c>
      <c r="F2621" s="121">
        <f t="shared" si="136"/>
        <v>13.75</v>
      </c>
      <c r="G2621" s="21"/>
      <c r="H2621" s="31"/>
      <c r="I2621" s="121">
        <f t="shared" si="137"/>
        <v>29</v>
      </c>
      <c r="J2621" s="21"/>
      <c r="K2621" s="31"/>
      <c r="L2621" s="113"/>
      <c r="M2621" s="113">
        <v>46</v>
      </c>
      <c r="N2621" s="113">
        <v>9</v>
      </c>
      <c r="O2621" s="113"/>
      <c r="P2621" s="113">
        <v>13</v>
      </c>
      <c r="Q2621" s="113">
        <v>6</v>
      </c>
      <c r="R2621" s="113">
        <v>26</v>
      </c>
      <c r="S2621" s="113">
        <v>4</v>
      </c>
      <c r="T2621" s="113">
        <v>96</v>
      </c>
    </row>
    <row r="2622" spans="1:20" x14ac:dyDescent="0.25">
      <c r="A2622" s="115" t="s">
        <v>2948</v>
      </c>
      <c r="B2622" s="104" t="s">
        <v>4951</v>
      </c>
      <c r="C2622" s="104">
        <v>15</v>
      </c>
      <c r="D2622" s="115" t="s">
        <v>7890</v>
      </c>
      <c r="E2622" s="31">
        <f t="shared" si="135"/>
        <v>42</v>
      </c>
      <c r="F2622" s="121">
        <f t="shared" si="136"/>
        <v>31</v>
      </c>
      <c r="G2622" s="21"/>
      <c r="H2622" s="31"/>
      <c r="I2622" s="121">
        <f t="shared" si="137"/>
        <v>41.8</v>
      </c>
      <c r="J2622" s="21"/>
      <c r="K2622" s="31"/>
      <c r="L2622" s="113">
        <v>62</v>
      </c>
      <c r="M2622" s="113">
        <v>8</v>
      </c>
      <c r="N2622" s="113">
        <v>19</v>
      </c>
      <c r="O2622" s="113">
        <v>35</v>
      </c>
      <c r="P2622" s="113">
        <v>57</v>
      </c>
      <c r="Q2622" s="113">
        <v>26</v>
      </c>
      <c r="R2622" s="113">
        <v>6</v>
      </c>
      <c r="S2622" s="113">
        <v>30</v>
      </c>
      <c r="T2622" s="113">
        <v>90</v>
      </c>
    </row>
    <row r="2623" spans="1:20" x14ac:dyDescent="0.25">
      <c r="A2623" s="115" t="s">
        <v>2798</v>
      </c>
      <c r="B2623" s="104" t="s">
        <v>4924</v>
      </c>
      <c r="C2623" s="104">
        <v>11</v>
      </c>
      <c r="D2623" s="115" t="s">
        <v>6395</v>
      </c>
      <c r="E2623" s="31">
        <f t="shared" si="135"/>
        <v>42</v>
      </c>
      <c r="F2623" s="121">
        <f t="shared" si="136"/>
        <v>3.25</v>
      </c>
      <c r="G2623" s="21"/>
      <c r="H2623" s="31"/>
      <c r="I2623" s="121">
        <f t="shared" si="137"/>
        <v>26</v>
      </c>
      <c r="J2623" s="21"/>
      <c r="K2623" s="31"/>
      <c r="L2623" s="113"/>
      <c r="M2623" s="113"/>
      <c r="N2623" s="113">
        <v>1</v>
      </c>
      <c r="O2623" s="113">
        <v>12</v>
      </c>
      <c r="P2623" s="113">
        <v>4</v>
      </c>
      <c r="Q2623" s="113"/>
      <c r="R2623" s="113">
        <v>31</v>
      </c>
      <c r="S2623" s="113">
        <v>61</v>
      </c>
      <c r="T2623" s="113">
        <v>34</v>
      </c>
    </row>
    <row r="2624" spans="1:20" x14ac:dyDescent="0.25">
      <c r="A2624" s="115" t="s">
        <v>2187</v>
      </c>
      <c r="B2624" s="104" t="s">
        <v>4899</v>
      </c>
      <c r="C2624" s="104">
        <v>6</v>
      </c>
      <c r="D2624" s="115" t="s">
        <v>8819</v>
      </c>
      <c r="E2624" s="31">
        <f t="shared" si="135"/>
        <v>42</v>
      </c>
      <c r="F2624" s="121">
        <f t="shared" si="136"/>
        <v>24.75</v>
      </c>
      <c r="G2624" s="21"/>
      <c r="H2624" s="31"/>
      <c r="I2624" s="121">
        <f t="shared" si="137"/>
        <v>59.6</v>
      </c>
      <c r="J2624" s="21"/>
      <c r="K2624" s="31"/>
      <c r="L2624" s="113">
        <v>24</v>
      </c>
      <c r="M2624" s="113">
        <v>19</v>
      </c>
      <c r="N2624" s="113">
        <v>23</v>
      </c>
      <c r="O2624" s="113">
        <v>33</v>
      </c>
      <c r="P2624" s="113">
        <v>96</v>
      </c>
      <c r="Q2624" s="113">
        <v>76</v>
      </c>
      <c r="R2624" s="113">
        <v>54</v>
      </c>
      <c r="S2624" s="113">
        <v>41</v>
      </c>
      <c r="T2624" s="113">
        <v>31</v>
      </c>
    </row>
    <row r="2625" spans="1:20" x14ac:dyDescent="0.25">
      <c r="A2625" s="115" t="s">
        <v>2643</v>
      </c>
      <c r="B2625" s="104" t="s">
        <v>4938</v>
      </c>
      <c r="C2625" s="104">
        <v>13</v>
      </c>
      <c r="D2625" s="115" t="s">
        <v>8680</v>
      </c>
      <c r="E2625" s="31">
        <f t="shared" si="135"/>
        <v>42</v>
      </c>
      <c r="F2625" s="121">
        <f t="shared" si="136"/>
        <v>6.5</v>
      </c>
      <c r="G2625" s="21"/>
      <c r="H2625" s="31"/>
      <c r="I2625" s="121">
        <f t="shared" si="137"/>
        <v>29.2</v>
      </c>
      <c r="J2625" s="21"/>
      <c r="K2625" s="31"/>
      <c r="L2625" s="113">
        <v>6</v>
      </c>
      <c r="M2625" s="113">
        <v>5</v>
      </c>
      <c r="N2625" s="113">
        <v>8</v>
      </c>
      <c r="O2625" s="113">
        <v>7</v>
      </c>
      <c r="P2625" s="113">
        <v>5</v>
      </c>
      <c r="Q2625" s="113">
        <v>15</v>
      </c>
      <c r="R2625" s="113">
        <v>32</v>
      </c>
      <c r="S2625" s="113">
        <v>73</v>
      </c>
      <c r="T2625" s="113">
        <v>21</v>
      </c>
    </row>
    <row r="2626" spans="1:20" x14ac:dyDescent="0.25">
      <c r="A2626" s="115" t="s">
        <v>2671</v>
      </c>
      <c r="B2626" s="104" t="s">
        <v>4939</v>
      </c>
      <c r="C2626" s="104">
        <v>13</v>
      </c>
      <c r="D2626" s="115" t="s">
        <v>8117</v>
      </c>
      <c r="E2626" s="31">
        <f t="shared" si="135"/>
        <v>42</v>
      </c>
      <c r="F2626" s="121">
        <f t="shared" si="136"/>
        <v>1.25</v>
      </c>
      <c r="G2626" s="21"/>
      <c r="H2626" s="31"/>
      <c r="I2626" s="121">
        <f t="shared" si="137"/>
        <v>26.6</v>
      </c>
      <c r="J2626" s="21"/>
      <c r="K2626" s="31"/>
      <c r="L2626" s="113"/>
      <c r="M2626" s="113"/>
      <c r="N2626" s="113">
        <v>2</v>
      </c>
      <c r="O2626" s="113">
        <v>3</v>
      </c>
      <c r="P2626" s="113">
        <v>6</v>
      </c>
      <c r="Q2626" s="113">
        <v>1</v>
      </c>
      <c r="R2626" s="113">
        <v>84</v>
      </c>
      <c r="S2626" s="113">
        <v>24</v>
      </c>
      <c r="T2626" s="113">
        <v>18</v>
      </c>
    </row>
    <row r="2627" spans="1:20" x14ac:dyDescent="0.25">
      <c r="A2627" s="115" t="s">
        <v>2060</v>
      </c>
      <c r="B2627" s="104" t="s">
        <v>4918</v>
      </c>
      <c r="C2627" s="104">
        <v>10</v>
      </c>
      <c r="D2627" s="115" t="s">
        <v>7298</v>
      </c>
      <c r="E2627" s="31">
        <f t="shared" si="135"/>
        <v>42</v>
      </c>
      <c r="F2627" s="121">
        <f t="shared" si="136"/>
        <v>1</v>
      </c>
      <c r="G2627" s="21"/>
      <c r="H2627" s="31"/>
      <c r="I2627" s="121">
        <f t="shared" si="137"/>
        <v>47.6</v>
      </c>
      <c r="J2627" s="21"/>
      <c r="K2627" s="31"/>
      <c r="L2627" s="113">
        <v>4</v>
      </c>
      <c r="M2627" s="113"/>
      <c r="N2627" s="113"/>
      <c r="O2627" s="113"/>
      <c r="P2627" s="113">
        <v>112</v>
      </c>
      <c r="Q2627" s="113"/>
      <c r="R2627" s="113">
        <v>92</v>
      </c>
      <c r="S2627" s="113">
        <v>17</v>
      </c>
      <c r="T2627" s="113">
        <v>17</v>
      </c>
    </row>
    <row r="2628" spans="1:20" x14ac:dyDescent="0.25">
      <c r="A2628" s="115" t="s">
        <v>2435</v>
      </c>
      <c r="B2628" s="104" t="s">
        <v>4899</v>
      </c>
      <c r="C2628" s="104">
        <v>6</v>
      </c>
      <c r="D2628" s="115" t="s">
        <v>9354</v>
      </c>
      <c r="E2628" s="31">
        <f t="shared" si="135"/>
        <v>41.666666666666664</v>
      </c>
      <c r="F2628" s="121">
        <f t="shared" si="136"/>
        <v>21</v>
      </c>
      <c r="G2628" s="21"/>
      <c r="H2628" s="31"/>
      <c r="I2628" s="121">
        <f t="shared" si="137"/>
        <v>44.8</v>
      </c>
      <c r="J2628" s="21"/>
      <c r="K2628" s="31"/>
      <c r="L2628" s="113">
        <v>37</v>
      </c>
      <c r="M2628" s="113"/>
      <c r="N2628" s="113">
        <v>6</v>
      </c>
      <c r="O2628" s="113">
        <v>41</v>
      </c>
      <c r="P2628" s="113">
        <v>17</v>
      </c>
      <c r="Q2628" s="113">
        <v>82</v>
      </c>
      <c r="R2628" s="113">
        <v>80</v>
      </c>
      <c r="S2628" s="113">
        <v>13</v>
      </c>
      <c r="T2628" s="113">
        <v>32</v>
      </c>
    </row>
    <row r="2629" spans="1:20" x14ac:dyDescent="0.25">
      <c r="A2629" s="115" t="s">
        <v>2597</v>
      </c>
      <c r="B2629" s="104" t="s">
        <v>4912</v>
      </c>
      <c r="C2629" s="104">
        <v>8</v>
      </c>
      <c r="D2629" s="115" t="s">
        <v>5839</v>
      </c>
      <c r="E2629" s="31">
        <f t="shared" si="135"/>
        <v>41.333333333333336</v>
      </c>
      <c r="F2629" s="121">
        <f t="shared" si="136"/>
        <v>11.25</v>
      </c>
      <c r="G2629" s="21"/>
      <c r="H2629" s="31"/>
      <c r="I2629" s="121">
        <f t="shared" si="137"/>
        <v>32.4</v>
      </c>
      <c r="J2629" s="21"/>
      <c r="K2629" s="31"/>
      <c r="L2629" s="113">
        <v>2</v>
      </c>
      <c r="M2629" s="113">
        <v>5</v>
      </c>
      <c r="N2629" s="113">
        <v>28</v>
      </c>
      <c r="O2629" s="113">
        <v>10</v>
      </c>
      <c r="P2629" s="113">
        <v>14</v>
      </c>
      <c r="Q2629" s="113">
        <v>24</v>
      </c>
      <c r="R2629" s="113">
        <v>27</v>
      </c>
      <c r="S2629" s="113">
        <v>56</v>
      </c>
      <c r="T2629" s="113">
        <v>41</v>
      </c>
    </row>
    <row r="2630" spans="1:20" x14ac:dyDescent="0.25">
      <c r="A2630" s="115" t="s">
        <v>1750</v>
      </c>
      <c r="B2630" s="104" t="s">
        <v>4944</v>
      </c>
      <c r="C2630" s="104">
        <v>15</v>
      </c>
      <c r="D2630" s="115" t="s">
        <v>6855</v>
      </c>
      <c r="E2630" s="31">
        <f t="shared" si="135"/>
        <v>41.333333333333336</v>
      </c>
      <c r="F2630" s="121">
        <f t="shared" si="136"/>
        <v>41</v>
      </c>
      <c r="G2630" s="21"/>
      <c r="H2630" s="31"/>
      <c r="I2630" s="121">
        <f t="shared" si="137"/>
        <v>54.2</v>
      </c>
      <c r="J2630" s="21"/>
      <c r="K2630" s="31"/>
      <c r="L2630" s="113">
        <v>14</v>
      </c>
      <c r="M2630" s="113">
        <v>16</v>
      </c>
      <c r="N2630" s="113">
        <v>32</v>
      </c>
      <c r="O2630" s="113">
        <v>102</v>
      </c>
      <c r="P2630" s="113">
        <v>138</v>
      </c>
      <c r="Q2630" s="113">
        <v>9</v>
      </c>
      <c r="R2630" s="113">
        <v>67</v>
      </c>
      <c r="S2630" s="113">
        <v>25</v>
      </c>
      <c r="T2630" s="113">
        <v>32</v>
      </c>
    </row>
    <row r="2631" spans="1:20" x14ac:dyDescent="0.25">
      <c r="A2631" s="115" t="s">
        <v>2744</v>
      </c>
      <c r="B2631" s="104" t="s">
        <v>4956</v>
      </c>
      <c r="C2631" s="104">
        <v>17</v>
      </c>
      <c r="D2631" s="115" t="s">
        <v>8713</v>
      </c>
      <c r="E2631" s="31">
        <f t="shared" si="135"/>
        <v>41.333333333333336</v>
      </c>
      <c r="F2631" s="121">
        <f t="shared" si="136"/>
        <v>525.25</v>
      </c>
      <c r="G2631" s="21"/>
      <c r="H2631" s="31"/>
      <c r="I2631" s="121">
        <f t="shared" si="137"/>
        <v>28.8</v>
      </c>
      <c r="J2631" s="21"/>
      <c r="K2631" s="31"/>
      <c r="L2631" s="113">
        <v>4</v>
      </c>
      <c r="M2631" s="113">
        <v>4</v>
      </c>
      <c r="N2631" s="113">
        <v>50</v>
      </c>
      <c r="O2631" s="113">
        <v>2043</v>
      </c>
      <c r="P2631" s="113">
        <v>14</v>
      </c>
      <c r="Q2631" s="113">
        <v>6</v>
      </c>
      <c r="R2631" s="113">
        <v>9</v>
      </c>
      <c r="S2631" s="113">
        <v>89</v>
      </c>
      <c r="T2631" s="113">
        <v>26</v>
      </c>
    </row>
    <row r="2632" spans="1:20" x14ac:dyDescent="0.25">
      <c r="A2632" s="115" t="s">
        <v>838</v>
      </c>
      <c r="B2632" s="104" t="s">
        <v>4955</v>
      </c>
      <c r="C2632" s="104">
        <v>17</v>
      </c>
      <c r="D2632" s="115" t="s">
        <v>9616</v>
      </c>
      <c r="E2632" s="31">
        <f t="shared" si="135"/>
        <v>41.333333333333336</v>
      </c>
      <c r="F2632" s="121">
        <f t="shared" si="136"/>
        <v>59.5</v>
      </c>
      <c r="G2632" s="21"/>
      <c r="H2632" s="31"/>
      <c r="I2632" s="121">
        <f t="shared" si="137"/>
        <v>268.39999999999998</v>
      </c>
      <c r="J2632" s="21"/>
      <c r="K2632" s="31"/>
      <c r="L2632" s="113">
        <v>4</v>
      </c>
      <c r="M2632" s="113">
        <v>5</v>
      </c>
      <c r="N2632" s="113">
        <v>229</v>
      </c>
      <c r="O2632" s="113"/>
      <c r="P2632" s="113">
        <v>1218</v>
      </c>
      <c r="Q2632" s="113"/>
      <c r="R2632" s="113">
        <v>36</v>
      </c>
      <c r="S2632" s="113">
        <v>88</v>
      </c>
      <c r="T2632" s="113"/>
    </row>
    <row r="2633" spans="1:20" x14ac:dyDescent="0.25">
      <c r="A2633" s="115" t="s">
        <v>2443</v>
      </c>
      <c r="B2633" s="104" t="s">
        <v>4918</v>
      </c>
      <c r="C2633" s="104">
        <v>10</v>
      </c>
      <c r="D2633" s="115" t="s">
        <v>6137</v>
      </c>
      <c r="E2633" s="31">
        <f t="shared" si="135"/>
        <v>41</v>
      </c>
      <c r="F2633" s="121">
        <f t="shared" si="136"/>
        <v>70.75</v>
      </c>
      <c r="G2633" s="21"/>
      <c r="H2633" s="31"/>
      <c r="I2633" s="121">
        <f t="shared" si="137"/>
        <v>94.8</v>
      </c>
      <c r="J2633" s="21"/>
      <c r="K2633" s="31"/>
      <c r="L2633" s="113">
        <v>67</v>
      </c>
      <c r="M2633" s="113">
        <v>165</v>
      </c>
      <c r="N2633" s="113">
        <v>50</v>
      </c>
      <c r="O2633" s="113">
        <v>1</v>
      </c>
      <c r="P2633" s="113">
        <v>101</v>
      </c>
      <c r="Q2633" s="113">
        <v>250</v>
      </c>
      <c r="R2633" s="113">
        <v>38</v>
      </c>
      <c r="S2633" s="113">
        <v>10</v>
      </c>
      <c r="T2633" s="113">
        <v>75</v>
      </c>
    </row>
    <row r="2634" spans="1:20" x14ac:dyDescent="0.25">
      <c r="A2634" s="115" t="s">
        <v>2046</v>
      </c>
      <c r="B2634" s="104" t="s">
        <v>4943</v>
      </c>
      <c r="C2634" s="104">
        <v>15</v>
      </c>
      <c r="D2634" s="115" t="s">
        <v>7135</v>
      </c>
      <c r="E2634" s="31">
        <f t="shared" si="135"/>
        <v>41</v>
      </c>
      <c r="F2634" s="121">
        <f t="shared" si="136"/>
        <v>71.25</v>
      </c>
      <c r="G2634" s="21"/>
      <c r="H2634" s="31"/>
      <c r="I2634" s="121">
        <f t="shared" si="137"/>
        <v>64.8</v>
      </c>
      <c r="J2634" s="21"/>
      <c r="K2634" s="31"/>
      <c r="L2634" s="113">
        <v>13</v>
      </c>
      <c r="M2634" s="113">
        <v>55</v>
      </c>
      <c r="N2634" s="113">
        <v>64</v>
      </c>
      <c r="O2634" s="113">
        <v>153</v>
      </c>
      <c r="P2634" s="113">
        <v>85</v>
      </c>
      <c r="Q2634" s="113">
        <v>116</v>
      </c>
      <c r="R2634" s="113">
        <v>8</v>
      </c>
      <c r="S2634" s="113">
        <v>48</v>
      </c>
      <c r="T2634" s="113">
        <v>67</v>
      </c>
    </row>
    <row r="2635" spans="1:20" x14ac:dyDescent="0.25">
      <c r="A2635" s="115" t="s">
        <v>1593</v>
      </c>
      <c r="B2635" s="104" t="s">
        <v>4926</v>
      </c>
      <c r="C2635" s="104">
        <v>11</v>
      </c>
      <c r="D2635" s="115" t="s">
        <v>7119</v>
      </c>
      <c r="E2635" s="31">
        <f t="shared" si="135"/>
        <v>41</v>
      </c>
      <c r="F2635" s="121">
        <f t="shared" si="136"/>
        <v>6.5</v>
      </c>
      <c r="G2635" s="21"/>
      <c r="H2635" s="31"/>
      <c r="I2635" s="121">
        <f t="shared" si="137"/>
        <v>37.799999999999997</v>
      </c>
      <c r="J2635" s="21"/>
      <c r="K2635" s="31"/>
      <c r="L2635" s="113"/>
      <c r="M2635" s="113"/>
      <c r="N2635" s="113"/>
      <c r="O2635" s="113">
        <v>26</v>
      </c>
      <c r="P2635" s="113">
        <v>10</v>
      </c>
      <c r="Q2635" s="113">
        <v>56</v>
      </c>
      <c r="R2635" s="113">
        <v>20</v>
      </c>
      <c r="S2635" s="113">
        <v>55</v>
      </c>
      <c r="T2635" s="113">
        <v>48</v>
      </c>
    </row>
    <row r="2636" spans="1:20" x14ac:dyDescent="0.25">
      <c r="A2636" s="115" t="s">
        <v>3187</v>
      </c>
      <c r="B2636" s="104" t="s">
        <v>4943</v>
      </c>
      <c r="C2636" s="104">
        <v>15</v>
      </c>
      <c r="D2636" s="115" t="s">
        <v>7221</v>
      </c>
      <c r="E2636" s="31">
        <f t="shared" si="135"/>
        <v>41</v>
      </c>
      <c r="F2636" s="121">
        <f t="shared" si="136"/>
        <v>4.75</v>
      </c>
      <c r="G2636" s="21"/>
      <c r="H2636" s="31"/>
      <c r="I2636" s="121">
        <f t="shared" si="137"/>
        <v>86.4</v>
      </c>
      <c r="J2636" s="21"/>
      <c r="K2636" s="31"/>
      <c r="L2636" s="113">
        <v>2</v>
      </c>
      <c r="M2636" s="113">
        <v>4</v>
      </c>
      <c r="N2636" s="113">
        <v>9</v>
      </c>
      <c r="O2636" s="113">
        <v>4</v>
      </c>
      <c r="P2636" s="113">
        <v>15</v>
      </c>
      <c r="Q2636" s="113">
        <v>294</v>
      </c>
      <c r="R2636" s="113">
        <v>34</v>
      </c>
      <c r="S2636" s="113">
        <v>44</v>
      </c>
      <c r="T2636" s="113">
        <v>45</v>
      </c>
    </row>
    <row r="2637" spans="1:20" x14ac:dyDescent="0.25">
      <c r="A2637" s="115" t="s">
        <v>2307</v>
      </c>
      <c r="B2637" s="104" t="s">
        <v>4914</v>
      </c>
      <c r="C2637" s="104">
        <v>9</v>
      </c>
      <c r="D2637" s="115" t="s">
        <v>7548</v>
      </c>
      <c r="E2637" s="31">
        <f t="shared" si="135"/>
        <v>41</v>
      </c>
      <c r="F2637" s="121">
        <f t="shared" si="136"/>
        <v>11.5</v>
      </c>
      <c r="G2637" s="21"/>
      <c r="H2637" s="31"/>
      <c r="I2637" s="121">
        <f t="shared" si="137"/>
        <v>26.6</v>
      </c>
      <c r="J2637" s="21"/>
      <c r="K2637" s="31"/>
      <c r="L2637" s="113"/>
      <c r="M2637" s="113"/>
      <c r="N2637" s="113">
        <v>11</v>
      </c>
      <c r="O2637" s="113">
        <v>35</v>
      </c>
      <c r="P2637" s="113">
        <v>4</v>
      </c>
      <c r="Q2637" s="113">
        <v>6</v>
      </c>
      <c r="R2637" s="113">
        <v>67</v>
      </c>
      <c r="S2637" s="113">
        <v>15</v>
      </c>
      <c r="T2637" s="113">
        <v>41</v>
      </c>
    </row>
    <row r="2638" spans="1:20" x14ac:dyDescent="0.25">
      <c r="A2638" s="115" t="s">
        <v>2827</v>
      </c>
      <c r="B2638" s="104" t="s">
        <v>4899</v>
      </c>
      <c r="C2638" s="104">
        <v>6</v>
      </c>
      <c r="D2638" s="115" t="s">
        <v>7748</v>
      </c>
      <c r="E2638" s="31">
        <f t="shared" si="135"/>
        <v>41</v>
      </c>
      <c r="F2638" s="121">
        <f t="shared" si="136"/>
        <v>34.5</v>
      </c>
      <c r="G2638" s="21"/>
      <c r="H2638" s="31"/>
      <c r="I2638" s="121">
        <f t="shared" si="137"/>
        <v>44.8</v>
      </c>
      <c r="J2638" s="21"/>
      <c r="K2638" s="31"/>
      <c r="L2638" s="113">
        <v>25</v>
      </c>
      <c r="M2638" s="113">
        <v>37</v>
      </c>
      <c r="N2638" s="113">
        <v>44</v>
      </c>
      <c r="O2638" s="113">
        <v>32</v>
      </c>
      <c r="P2638" s="113">
        <v>40</v>
      </c>
      <c r="Q2638" s="113">
        <v>61</v>
      </c>
      <c r="R2638" s="113">
        <v>62</v>
      </c>
      <c r="S2638" s="113">
        <v>44</v>
      </c>
      <c r="T2638" s="113">
        <v>17</v>
      </c>
    </row>
    <row r="2639" spans="1:20" x14ac:dyDescent="0.25">
      <c r="A2639" s="115" t="s">
        <v>9082</v>
      </c>
      <c r="B2639" s="104" t="s">
        <v>4872</v>
      </c>
      <c r="C2639" s="104">
        <v>1</v>
      </c>
      <c r="D2639" s="115" t="s">
        <v>9083</v>
      </c>
      <c r="E2639" s="31">
        <f t="shared" si="135"/>
        <v>41</v>
      </c>
      <c r="F2639" s="121">
        <f t="shared" si="136"/>
        <v>0</v>
      </c>
      <c r="G2639" s="21"/>
      <c r="H2639" s="31"/>
      <c r="I2639" s="121">
        <f t="shared" si="137"/>
        <v>24.6</v>
      </c>
      <c r="J2639" s="21"/>
      <c r="K2639" s="31"/>
      <c r="L2639" s="113"/>
      <c r="M2639" s="113"/>
      <c r="N2639" s="113"/>
      <c r="O2639" s="113"/>
      <c r="P2639" s="113"/>
      <c r="Q2639" s="113"/>
      <c r="R2639" s="113"/>
      <c r="S2639" s="113">
        <v>113</v>
      </c>
      <c r="T2639" s="113">
        <v>10</v>
      </c>
    </row>
    <row r="2640" spans="1:20" x14ac:dyDescent="0.25">
      <c r="A2640" s="115" t="s">
        <v>4773</v>
      </c>
      <c r="B2640" s="104" t="s">
        <v>4899</v>
      </c>
      <c r="C2640" s="104">
        <v>6</v>
      </c>
      <c r="D2640" s="115" t="s">
        <v>9826</v>
      </c>
      <c r="E2640" s="31">
        <f t="shared" si="135"/>
        <v>41</v>
      </c>
      <c r="F2640" s="121">
        <f t="shared" si="136"/>
        <v>41.5</v>
      </c>
      <c r="G2640" s="21"/>
      <c r="H2640" s="31"/>
      <c r="I2640" s="121">
        <f t="shared" si="137"/>
        <v>27.6</v>
      </c>
      <c r="J2640" s="21"/>
      <c r="K2640" s="31"/>
      <c r="L2640" s="113">
        <v>72</v>
      </c>
      <c r="M2640" s="113">
        <v>71</v>
      </c>
      <c r="N2640" s="113">
        <v>11</v>
      </c>
      <c r="O2640" s="113">
        <v>12</v>
      </c>
      <c r="P2640" s="113">
        <v>13</v>
      </c>
      <c r="Q2640" s="113">
        <v>2</v>
      </c>
      <c r="R2640" s="113">
        <v>116</v>
      </c>
      <c r="S2640" s="113">
        <v>7</v>
      </c>
      <c r="T2640" s="113"/>
    </row>
    <row r="2641" spans="1:20" x14ac:dyDescent="0.25">
      <c r="A2641" s="115" t="s">
        <v>2197</v>
      </c>
      <c r="B2641" s="104" t="s">
        <v>4939</v>
      </c>
      <c r="C2641" s="104">
        <v>13</v>
      </c>
      <c r="D2641" s="115" t="s">
        <v>8329</v>
      </c>
      <c r="E2641" s="31">
        <f t="shared" si="135"/>
        <v>40.666666666666664</v>
      </c>
      <c r="F2641" s="121">
        <f t="shared" si="136"/>
        <v>24.25</v>
      </c>
      <c r="G2641" s="21"/>
      <c r="H2641" s="31"/>
      <c r="I2641" s="121">
        <f t="shared" si="137"/>
        <v>78.8</v>
      </c>
      <c r="J2641" s="21"/>
      <c r="K2641" s="31"/>
      <c r="L2641" s="113">
        <v>4</v>
      </c>
      <c r="M2641" s="113">
        <v>1</v>
      </c>
      <c r="N2641" s="113">
        <v>21</v>
      </c>
      <c r="O2641" s="113">
        <v>71</v>
      </c>
      <c r="P2641" s="113">
        <v>199</v>
      </c>
      <c r="Q2641" s="113">
        <v>73</v>
      </c>
      <c r="R2641" s="113">
        <v>31</v>
      </c>
      <c r="S2641" s="113">
        <v>26</v>
      </c>
      <c r="T2641" s="113">
        <v>65</v>
      </c>
    </row>
    <row r="2642" spans="1:20" x14ac:dyDescent="0.25">
      <c r="A2642" s="115" t="s">
        <v>3226</v>
      </c>
      <c r="B2642" s="104" t="s">
        <v>4908</v>
      </c>
      <c r="C2642" s="104">
        <v>6</v>
      </c>
      <c r="D2642" s="115" t="s">
        <v>9135</v>
      </c>
      <c r="E2642" s="31">
        <f t="shared" si="135"/>
        <v>40.666666666666664</v>
      </c>
      <c r="F2642" s="121">
        <f t="shared" si="136"/>
        <v>249</v>
      </c>
      <c r="G2642" s="21"/>
      <c r="H2642" s="31"/>
      <c r="I2642" s="121">
        <f t="shared" si="137"/>
        <v>126.8</v>
      </c>
      <c r="J2642" s="21"/>
      <c r="K2642" s="31"/>
      <c r="L2642" s="113">
        <v>151</v>
      </c>
      <c r="M2642" s="113">
        <v>362</v>
      </c>
      <c r="N2642" s="113">
        <v>231</v>
      </c>
      <c r="O2642" s="113">
        <v>252</v>
      </c>
      <c r="P2642" s="113">
        <v>480</v>
      </c>
      <c r="Q2642" s="113">
        <v>32</v>
      </c>
      <c r="R2642" s="113">
        <v>82</v>
      </c>
      <c r="S2642" s="113">
        <v>14</v>
      </c>
      <c r="T2642" s="113">
        <v>26</v>
      </c>
    </row>
    <row r="2643" spans="1:20" x14ac:dyDescent="0.25">
      <c r="A2643" s="115" t="s">
        <v>1514</v>
      </c>
      <c r="B2643" s="104" t="s">
        <v>4870</v>
      </c>
      <c r="C2643" s="104">
        <v>1</v>
      </c>
      <c r="D2643" s="115" t="s">
        <v>6749</v>
      </c>
      <c r="E2643" s="31">
        <f t="shared" si="135"/>
        <v>40.666666666666664</v>
      </c>
      <c r="F2643" s="121">
        <f t="shared" si="136"/>
        <v>38.25</v>
      </c>
      <c r="G2643" s="21"/>
      <c r="H2643" s="31"/>
      <c r="I2643" s="121">
        <f t="shared" si="137"/>
        <v>45</v>
      </c>
      <c r="J2643" s="21"/>
      <c r="K2643" s="31"/>
      <c r="L2643" s="113">
        <v>1</v>
      </c>
      <c r="M2643" s="113">
        <v>19</v>
      </c>
      <c r="N2643" s="113">
        <v>5</v>
      </c>
      <c r="O2643" s="113">
        <v>128</v>
      </c>
      <c r="P2643" s="113">
        <v>96</v>
      </c>
      <c r="Q2643" s="113">
        <v>7</v>
      </c>
      <c r="R2643" s="113">
        <v>72</v>
      </c>
      <c r="S2643" s="113">
        <v>27</v>
      </c>
      <c r="T2643" s="113">
        <v>23</v>
      </c>
    </row>
    <row r="2644" spans="1:20" x14ac:dyDescent="0.25">
      <c r="A2644" s="115" t="s">
        <v>3275</v>
      </c>
      <c r="B2644" s="104" t="s">
        <v>4898</v>
      </c>
      <c r="C2644" s="104">
        <v>6</v>
      </c>
      <c r="D2644" s="115" t="s">
        <v>8742</v>
      </c>
      <c r="E2644" s="31">
        <f t="shared" si="135"/>
        <v>40.666666666666664</v>
      </c>
      <c r="F2644" s="121">
        <f t="shared" si="136"/>
        <v>10.5</v>
      </c>
      <c r="G2644" s="21"/>
      <c r="H2644" s="31"/>
      <c r="I2644" s="121">
        <f t="shared" si="137"/>
        <v>98</v>
      </c>
      <c r="J2644" s="21"/>
      <c r="K2644" s="31"/>
      <c r="L2644" s="113">
        <v>11</v>
      </c>
      <c r="M2644" s="113">
        <v>20</v>
      </c>
      <c r="N2644" s="113">
        <v>2</v>
      </c>
      <c r="O2644" s="113">
        <v>9</v>
      </c>
      <c r="P2644" s="113">
        <v>211</v>
      </c>
      <c r="Q2644" s="113">
        <v>157</v>
      </c>
      <c r="R2644" s="113">
        <v>26</v>
      </c>
      <c r="S2644" s="113">
        <v>84</v>
      </c>
      <c r="T2644" s="113">
        <v>12</v>
      </c>
    </row>
    <row r="2645" spans="1:20" x14ac:dyDescent="0.25">
      <c r="A2645" s="115" t="s">
        <v>7025</v>
      </c>
      <c r="B2645" s="104" t="s">
        <v>4914</v>
      </c>
      <c r="C2645" s="104">
        <v>9</v>
      </c>
      <c r="D2645" s="115" t="s">
        <v>7026</v>
      </c>
      <c r="E2645" s="31">
        <f t="shared" si="135"/>
        <v>40.333333333333336</v>
      </c>
      <c r="F2645" s="121">
        <f t="shared" si="136"/>
        <v>19.75</v>
      </c>
      <c r="G2645" s="21"/>
      <c r="H2645" s="31"/>
      <c r="I2645" s="121">
        <f t="shared" si="137"/>
        <v>41.4</v>
      </c>
      <c r="J2645" s="21"/>
      <c r="K2645" s="31"/>
      <c r="L2645" s="113"/>
      <c r="M2645" s="113"/>
      <c r="N2645" s="113">
        <v>1</v>
      </c>
      <c r="O2645" s="113">
        <v>78</v>
      </c>
      <c r="P2645" s="113">
        <v>6</v>
      </c>
      <c r="Q2645" s="113">
        <v>80</v>
      </c>
      <c r="R2645" s="113">
        <v>63</v>
      </c>
      <c r="S2645" s="113">
        <v>28</v>
      </c>
      <c r="T2645" s="113">
        <v>30</v>
      </c>
    </row>
    <row r="2646" spans="1:20" x14ac:dyDescent="0.25">
      <c r="A2646" s="115" t="s">
        <v>637</v>
      </c>
      <c r="B2646" s="104" t="s">
        <v>4940</v>
      </c>
      <c r="C2646" s="104">
        <v>13</v>
      </c>
      <c r="D2646" s="115" t="s">
        <v>5867</v>
      </c>
      <c r="E2646" s="31">
        <f t="shared" si="135"/>
        <v>40.333333333333336</v>
      </c>
      <c r="F2646" s="121">
        <f t="shared" si="136"/>
        <v>0.75</v>
      </c>
      <c r="G2646" s="21"/>
      <c r="H2646" s="31"/>
      <c r="I2646" s="121">
        <f t="shared" si="137"/>
        <v>30.4</v>
      </c>
      <c r="J2646" s="21"/>
      <c r="K2646" s="31"/>
      <c r="L2646" s="113">
        <v>1</v>
      </c>
      <c r="M2646" s="113">
        <v>2</v>
      </c>
      <c r="N2646" s="113"/>
      <c r="O2646" s="113"/>
      <c r="P2646" s="113"/>
      <c r="Q2646" s="113">
        <v>31</v>
      </c>
      <c r="R2646" s="113">
        <v>98</v>
      </c>
      <c r="S2646" s="113">
        <v>16</v>
      </c>
      <c r="T2646" s="113">
        <v>7</v>
      </c>
    </row>
    <row r="2647" spans="1:20" x14ac:dyDescent="0.25">
      <c r="A2647" s="115" t="s">
        <v>1359</v>
      </c>
      <c r="B2647" s="104" t="s">
        <v>4953</v>
      </c>
      <c r="C2647" s="104">
        <v>16</v>
      </c>
      <c r="D2647" s="115" t="s">
        <v>8626</v>
      </c>
      <c r="E2647" s="31">
        <f t="shared" si="135"/>
        <v>40</v>
      </c>
      <c r="F2647" s="121">
        <f t="shared" si="136"/>
        <v>46.75</v>
      </c>
      <c r="G2647" s="21"/>
      <c r="H2647" s="31"/>
      <c r="I2647" s="121">
        <f t="shared" si="137"/>
        <v>32.799999999999997</v>
      </c>
      <c r="J2647" s="21"/>
      <c r="K2647" s="31"/>
      <c r="L2647" s="113">
        <v>26</v>
      </c>
      <c r="M2647" s="113">
        <v>38</v>
      </c>
      <c r="N2647" s="113">
        <v>5</v>
      </c>
      <c r="O2647" s="113">
        <v>118</v>
      </c>
      <c r="P2647" s="113">
        <v>20</v>
      </c>
      <c r="Q2647" s="113">
        <v>24</v>
      </c>
      <c r="R2647" s="113">
        <v>5</v>
      </c>
      <c r="S2647" s="113">
        <v>14</v>
      </c>
      <c r="T2647" s="113">
        <v>101</v>
      </c>
    </row>
    <row r="2648" spans="1:20" x14ac:dyDescent="0.25">
      <c r="A2648" s="115" t="s">
        <v>8007</v>
      </c>
      <c r="B2648" s="104" t="s">
        <v>4956</v>
      </c>
      <c r="C2648" s="104">
        <v>17</v>
      </c>
      <c r="D2648" s="115" t="s">
        <v>8008</v>
      </c>
      <c r="E2648" s="31">
        <f t="shared" si="135"/>
        <v>40</v>
      </c>
      <c r="F2648" s="121">
        <f t="shared" si="136"/>
        <v>0</v>
      </c>
      <c r="G2648" s="21"/>
      <c r="H2648" s="31"/>
      <c r="I2648" s="121">
        <f t="shared" si="137"/>
        <v>32.200000000000003</v>
      </c>
      <c r="J2648" s="21"/>
      <c r="K2648" s="31"/>
      <c r="L2648" s="113"/>
      <c r="M2648" s="113"/>
      <c r="N2648" s="113"/>
      <c r="O2648" s="113"/>
      <c r="P2648" s="113">
        <v>5</v>
      </c>
      <c r="Q2648" s="113">
        <v>36</v>
      </c>
      <c r="R2648" s="113">
        <v>25</v>
      </c>
      <c r="S2648" s="113">
        <v>21</v>
      </c>
      <c r="T2648" s="113">
        <v>74</v>
      </c>
    </row>
    <row r="2649" spans="1:20" x14ac:dyDescent="0.25">
      <c r="A2649" s="115" t="s">
        <v>3075</v>
      </c>
      <c r="B2649" s="104" t="s">
        <v>4933</v>
      </c>
      <c r="C2649" s="104">
        <v>11</v>
      </c>
      <c r="D2649" s="115" t="s">
        <v>7455</v>
      </c>
      <c r="E2649" s="31">
        <f t="shared" si="135"/>
        <v>40</v>
      </c>
      <c r="F2649" s="121">
        <f t="shared" si="136"/>
        <v>14</v>
      </c>
      <c r="G2649" s="21"/>
      <c r="H2649" s="31"/>
      <c r="I2649" s="121">
        <f t="shared" si="137"/>
        <v>27.8</v>
      </c>
      <c r="J2649" s="21"/>
      <c r="K2649" s="31"/>
      <c r="L2649" s="113">
        <v>8</v>
      </c>
      <c r="M2649" s="113">
        <v>44</v>
      </c>
      <c r="N2649" s="113">
        <v>2</v>
      </c>
      <c r="O2649" s="113">
        <v>2</v>
      </c>
      <c r="P2649" s="113">
        <v>10</v>
      </c>
      <c r="Q2649" s="113">
        <v>9</v>
      </c>
      <c r="R2649" s="113">
        <v>17</v>
      </c>
      <c r="S2649" s="113">
        <v>36</v>
      </c>
      <c r="T2649" s="113">
        <v>67</v>
      </c>
    </row>
    <row r="2650" spans="1:20" x14ac:dyDescent="0.25">
      <c r="A2650" s="115" t="s">
        <v>2529</v>
      </c>
      <c r="B2650" s="104" t="s">
        <v>4952</v>
      </c>
      <c r="C2650" s="104">
        <v>15</v>
      </c>
      <c r="D2650" s="115" t="s">
        <v>7609</v>
      </c>
      <c r="E2650" s="31">
        <f t="shared" si="135"/>
        <v>40</v>
      </c>
      <c r="F2650" s="121">
        <f t="shared" si="136"/>
        <v>64.5</v>
      </c>
      <c r="G2650" s="21"/>
      <c r="H2650" s="31"/>
      <c r="I2650" s="121">
        <f t="shared" si="137"/>
        <v>31</v>
      </c>
      <c r="J2650" s="21"/>
      <c r="K2650" s="31"/>
      <c r="L2650" s="113">
        <v>223</v>
      </c>
      <c r="M2650" s="113">
        <v>11</v>
      </c>
      <c r="N2650" s="113">
        <v>14</v>
      </c>
      <c r="O2650" s="113">
        <v>10</v>
      </c>
      <c r="P2650" s="113">
        <v>18</v>
      </c>
      <c r="Q2650" s="113">
        <v>17</v>
      </c>
      <c r="R2650" s="113">
        <v>24</v>
      </c>
      <c r="S2650" s="113">
        <v>43</v>
      </c>
      <c r="T2650" s="113">
        <v>53</v>
      </c>
    </row>
    <row r="2651" spans="1:20" x14ac:dyDescent="0.25">
      <c r="A2651" s="115" t="s">
        <v>7274</v>
      </c>
      <c r="B2651" s="104" t="s">
        <v>4907</v>
      </c>
      <c r="C2651" s="104">
        <v>6</v>
      </c>
      <c r="D2651" s="115" t="s">
        <v>7275</v>
      </c>
      <c r="E2651" s="31">
        <f t="shared" si="135"/>
        <v>40</v>
      </c>
      <c r="F2651" s="121">
        <f t="shared" si="136"/>
        <v>0</v>
      </c>
      <c r="G2651" s="21"/>
      <c r="H2651" s="31"/>
      <c r="I2651" s="121">
        <f t="shared" si="137"/>
        <v>24</v>
      </c>
      <c r="J2651" s="21"/>
      <c r="K2651" s="31"/>
      <c r="L2651" s="113"/>
      <c r="M2651" s="113"/>
      <c r="N2651" s="113"/>
      <c r="O2651" s="113"/>
      <c r="P2651" s="113"/>
      <c r="Q2651" s="113"/>
      <c r="R2651" s="113"/>
      <c r="S2651" s="113">
        <v>69</v>
      </c>
      <c r="T2651" s="113">
        <v>51</v>
      </c>
    </row>
    <row r="2652" spans="1:20" x14ac:dyDescent="0.25">
      <c r="A2652" s="115" t="s">
        <v>3269</v>
      </c>
      <c r="B2652" s="104" t="s">
        <v>4899</v>
      </c>
      <c r="C2652" s="104">
        <v>6</v>
      </c>
      <c r="D2652" s="115" t="s">
        <v>6819</v>
      </c>
      <c r="E2652" s="31">
        <f t="shared" si="135"/>
        <v>40</v>
      </c>
      <c r="F2652" s="121">
        <f t="shared" si="136"/>
        <v>40</v>
      </c>
      <c r="G2652" s="21"/>
      <c r="H2652" s="31"/>
      <c r="I2652" s="121">
        <f t="shared" si="137"/>
        <v>27.6</v>
      </c>
      <c r="J2652" s="21"/>
      <c r="K2652" s="31"/>
      <c r="L2652" s="113">
        <v>56</v>
      </c>
      <c r="M2652" s="113">
        <v>25</v>
      </c>
      <c r="N2652" s="113">
        <v>29</v>
      </c>
      <c r="O2652" s="113">
        <v>50</v>
      </c>
      <c r="P2652" s="113">
        <v>3</v>
      </c>
      <c r="Q2652" s="113">
        <v>15</v>
      </c>
      <c r="R2652" s="113">
        <v>56</v>
      </c>
      <c r="S2652" s="113">
        <v>43</v>
      </c>
      <c r="T2652" s="113">
        <v>21</v>
      </c>
    </row>
    <row r="2653" spans="1:20" x14ac:dyDescent="0.25">
      <c r="A2653" s="115" t="s">
        <v>989</v>
      </c>
      <c r="B2653" s="104" t="s">
        <v>4903</v>
      </c>
      <c r="C2653" s="104">
        <v>6</v>
      </c>
      <c r="D2653" s="115" t="s">
        <v>7543</v>
      </c>
      <c r="E2653" s="31">
        <f t="shared" si="135"/>
        <v>40</v>
      </c>
      <c r="F2653" s="121">
        <f t="shared" si="136"/>
        <v>2.5</v>
      </c>
      <c r="G2653" s="21"/>
      <c r="H2653" s="31"/>
      <c r="I2653" s="121">
        <f t="shared" si="137"/>
        <v>327.8</v>
      </c>
      <c r="J2653" s="21"/>
      <c r="K2653" s="31"/>
      <c r="L2653" s="113">
        <v>3</v>
      </c>
      <c r="M2653" s="113">
        <v>4</v>
      </c>
      <c r="N2653" s="113">
        <v>2</v>
      </c>
      <c r="O2653" s="113">
        <v>1</v>
      </c>
      <c r="P2653" s="113">
        <v>144</v>
      </c>
      <c r="Q2653" s="113">
        <v>1375</v>
      </c>
      <c r="R2653" s="113">
        <v>114</v>
      </c>
      <c r="S2653" s="113">
        <v>1</v>
      </c>
      <c r="T2653" s="113">
        <v>5</v>
      </c>
    </row>
    <row r="2654" spans="1:20" x14ac:dyDescent="0.25">
      <c r="A2654" s="115" t="s">
        <v>3309</v>
      </c>
      <c r="B2654" s="104" t="s">
        <v>4928</v>
      </c>
      <c r="C2654" s="104">
        <v>11</v>
      </c>
      <c r="D2654" s="115" t="s">
        <v>7172</v>
      </c>
      <c r="E2654" s="31">
        <f t="shared" si="135"/>
        <v>40</v>
      </c>
      <c r="F2654" s="121">
        <f t="shared" si="136"/>
        <v>2</v>
      </c>
      <c r="G2654" s="21"/>
      <c r="H2654" s="31"/>
      <c r="I2654" s="121">
        <f t="shared" si="137"/>
        <v>35.6</v>
      </c>
      <c r="J2654" s="21"/>
      <c r="K2654" s="31"/>
      <c r="L2654" s="113"/>
      <c r="M2654" s="113">
        <v>7</v>
      </c>
      <c r="N2654" s="113"/>
      <c r="O2654" s="113">
        <v>1</v>
      </c>
      <c r="P2654" s="113"/>
      <c r="Q2654" s="113">
        <v>58</v>
      </c>
      <c r="R2654" s="113">
        <v>25</v>
      </c>
      <c r="S2654" s="113">
        <v>92</v>
      </c>
      <c r="T2654" s="113">
        <v>3</v>
      </c>
    </row>
    <row r="2655" spans="1:20" x14ac:dyDescent="0.25">
      <c r="A2655" s="115" t="s">
        <v>3895</v>
      </c>
      <c r="B2655" s="104" t="s">
        <v>4960</v>
      </c>
      <c r="C2655" s="104">
        <v>18</v>
      </c>
      <c r="D2655" s="115" t="s">
        <v>6523</v>
      </c>
      <c r="E2655" s="31">
        <f t="shared" si="135"/>
        <v>40</v>
      </c>
      <c r="F2655" s="121">
        <f t="shared" si="136"/>
        <v>0.5</v>
      </c>
      <c r="G2655" s="21"/>
      <c r="H2655" s="31"/>
      <c r="I2655" s="121">
        <f t="shared" si="137"/>
        <v>32.4</v>
      </c>
      <c r="J2655" s="21"/>
      <c r="K2655" s="31"/>
      <c r="L2655" s="113">
        <v>1</v>
      </c>
      <c r="M2655" s="113"/>
      <c r="N2655" s="113"/>
      <c r="O2655" s="113">
        <v>1</v>
      </c>
      <c r="P2655" s="113"/>
      <c r="Q2655" s="113">
        <v>42</v>
      </c>
      <c r="R2655" s="113"/>
      <c r="S2655" s="113">
        <v>118</v>
      </c>
      <c r="T2655" s="113">
        <v>2</v>
      </c>
    </row>
    <row r="2656" spans="1:20" x14ac:dyDescent="0.25">
      <c r="A2656" s="115" t="s">
        <v>3101</v>
      </c>
      <c r="B2656" s="104" t="s">
        <v>4953</v>
      </c>
      <c r="C2656" s="104">
        <v>16</v>
      </c>
      <c r="D2656" s="115" t="s">
        <v>9229</v>
      </c>
      <c r="E2656" s="31">
        <f t="shared" ref="E2656:E2719" si="138">SUM(R2656:T2656)/3</f>
        <v>39.333333333333336</v>
      </c>
      <c r="F2656" s="121">
        <f t="shared" ref="F2656:F2719" si="139">SUM(L2656:O2656)/4</f>
        <v>26.5</v>
      </c>
      <c r="G2656" s="21"/>
      <c r="H2656" s="31"/>
      <c r="I2656" s="121">
        <f t="shared" ref="I2656:I2719" si="140">SUM(P2656:T2656)/5</f>
        <v>58.2</v>
      </c>
      <c r="J2656" s="21"/>
      <c r="K2656" s="31"/>
      <c r="L2656" s="113">
        <v>2</v>
      </c>
      <c r="M2656" s="113">
        <v>1</v>
      </c>
      <c r="N2656" s="113">
        <v>47</v>
      </c>
      <c r="O2656" s="113">
        <v>56</v>
      </c>
      <c r="P2656" s="113">
        <v>143</v>
      </c>
      <c r="Q2656" s="113">
        <v>30</v>
      </c>
      <c r="R2656" s="113">
        <v>20</v>
      </c>
      <c r="S2656" s="113">
        <v>30</v>
      </c>
      <c r="T2656" s="113">
        <v>68</v>
      </c>
    </row>
    <row r="2657" spans="1:20" x14ac:dyDescent="0.25">
      <c r="A2657" s="115" t="s">
        <v>2081</v>
      </c>
      <c r="B2657" s="104" t="s">
        <v>4898</v>
      </c>
      <c r="C2657" s="104">
        <v>6</v>
      </c>
      <c r="D2657" s="115" t="s">
        <v>7703</v>
      </c>
      <c r="E2657" s="31">
        <f t="shared" si="138"/>
        <v>39.333333333333336</v>
      </c>
      <c r="F2657" s="121">
        <f t="shared" si="139"/>
        <v>460.5</v>
      </c>
      <c r="G2657" s="21"/>
      <c r="H2657" s="31"/>
      <c r="I2657" s="121">
        <f t="shared" si="140"/>
        <v>40.4</v>
      </c>
      <c r="J2657" s="21"/>
      <c r="K2657" s="31"/>
      <c r="L2657" s="113">
        <v>4</v>
      </c>
      <c r="M2657" s="113">
        <v>234</v>
      </c>
      <c r="N2657" s="113">
        <v>1469</v>
      </c>
      <c r="O2657" s="113">
        <v>135</v>
      </c>
      <c r="P2657" s="113">
        <v>52</v>
      </c>
      <c r="Q2657" s="113">
        <v>32</v>
      </c>
      <c r="R2657" s="113">
        <v>52</v>
      </c>
      <c r="S2657" s="113">
        <v>39</v>
      </c>
      <c r="T2657" s="113">
        <v>27</v>
      </c>
    </row>
    <row r="2658" spans="1:20" x14ac:dyDescent="0.25">
      <c r="A2658" s="115" t="s">
        <v>2828</v>
      </c>
      <c r="B2658" s="104" t="s">
        <v>4935</v>
      </c>
      <c r="C2658" s="104">
        <v>12</v>
      </c>
      <c r="D2658" s="115" t="s">
        <v>8111</v>
      </c>
      <c r="E2658" s="31">
        <f t="shared" si="138"/>
        <v>39</v>
      </c>
      <c r="F2658" s="121">
        <f t="shared" si="139"/>
        <v>8.5</v>
      </c>
      <c r="G2658" s="21"/>
      <c r="H2658" s="31"/>
      <c r="I2658" s="121">
        <f t="shared" si="140"/>
        <v>28</v>
      </c>
      <c r="J2658" s="21"/>
      <c r="K2658" s="31"/>
      <c r="L2658" s="113">
        <v>15</v>
      </c>
      <c r="M2658" s="113">
        <v>6</v>
      </c>
      <c r="N2658" s="113">
        <v>9</v>
      </c>
      <c r="O2658" s="113">
        <v>4</v>
      </c>
      <c r="P2658" s="113">
        <v>3</v>
      </c>
      <c r="Q2658" s="113">
        <v>20</v>
      </c>
      <c r="R2658" s="113">
        <v>4</v>
      </c>
      <c r="S2658" s="113">
        <v>6</v>
      </c>
      <c r="T2658" s="113">
        <v>107</v>
      </c>
    </row>
    <row r="2659" spans="1:20" x14ac:dyDescent="0.25">
      <c r="A2659" s="115" t="s">
        <v>1842</v>
      </c>
      <c r="B2659" s="104" t="s">
        <v>4943</v>
      </c>
      <c r="C2659" s="104">
        <v>15</v>
      </c>
      <c r="D2659" s="115" t="s">
        <v>6180</v>
      </c>
      <c r="E2659" s="31">
        <f t="shared" si="138"/>
        <v>39</v>
      </c>
      <c r="F2659" s="121">
        <f t="shared" si="139"/>
        <v>27</v>
      </c>
      <c r="G2659" s="21"/>
      <c r="H2659" s="31"/>
      <c r="I2659" s="121">
        <f t="shared" si="140"/>
        <v>46.4</v>
      </c>
      <c r="J2659" s="21"/>
      <c r="K2659" s="31"/>
      <c r="L2659" s="113">
        <v>2</v>
      </c>
      <c r="M2659" s="113">
        <v>27</v>
      </c>
      <c r="N2659" s="113">
        <v>10</v>
      </c>
      <c r="O2659" s="113">
        <v>69</v>
      </c>
      <c r="P2659" s="113">
        <v>82</v>
      </c>
      <c r="Q2659" s="113">
        <v>33</v>
      </c>
      <c r="R2659" s="113">
        <v>14</v>
      </c>
      <c r="S2659" s="113">
        <v>44</v>
      </c>
      <c r="T2659" s="113">
        <v>59</v>
      </c>
    </row>
    <row r="2660" spans="1:20" x14ac:dyDescent="0.25">
      <c r="A2660" s="115" t="s">
        <v>2850</v>
      </c>
      <c r="B2660" s="104" t="s">
        <v>4919</v>
      </c>
      <c r="C2660" s="104">
        <v>10</v>
      </c>
      <c r="D2660" s="115" t="s">
        <v>6039</v>
      </c>
      <c r="E2660" s="31">
        <f t="shared" si="138"/>
        <v>39</v>
      </c>
      <c r="F2660" s="121">
        <f t="shared" si="139"/>
        <v>263.25</v>
      </c>
      <c r="G2660" s="21"/>
      <c r="H2660" s="31"/>
      <c r="I2660" s="121">
        <f t="shared" si="140"/>
        <v>34.4</v>
      </c>
      <c r="J2660" s="21"/>
      <c r="K2660" s="31"/>
      <c r="L2660" s="113">
        <v>122</v>
      </c>
      <c r="M2660" s="113">
        <v>5</v>
      </c>
      <c r="N2660" s="113">
        <v>827</v>
      </c>
      <c r="O2660" s="113">
        <v>99</v>
      </c>
      <c r="P2660" s="113">
        <v>27</v>
      </c>
      <c r="Q2660" s="113">
        <v>28</v>
      </c>
      <c r="R2660" s="113">
        <v>16</v>
      </c>
      <c r="S2660" s="113">
        <v>43</v>
      </c>
      <c r="T2660" s="113">
        <v>58</v>
      </c>
    </row>
    <row r="2661" spans="1:20" x14ac:dyDescent="0.25">
      <c r="A2661" s="115" t="s">
        <v>3651</v>
      </c>
      <c r="B2661" s="104" t="s">
        <v>4927</v>
      </c>
      <c r="C2661" s="104">
        <v>11</v>
      </c>
      <c r="D2661" s="115" t="s">
        <v>6084</v>
      </c>
      <c r="E2661" s="31">
        <f t="shared" si="138"/>
        <v>39</v>
      </c>
      <c r="F2661" s="121">
        <f t="shared" si="139"/>
        <v>14.75</v>
      </c>
      <c r="G2661" s="21"/>
      <c r="H2661" s="31"/>
      <c r="I2661" s="121">
        <f t="shared" si="140"/>
        <v>41.8</v>
      </c>
      <c r="J2661" s="21"/>
      <c r="K2661" s="31"/>
      <c r="L2661" s="113"/>
      <c r="M2661" s="113">
        <v>11</v>
      </c>
      <c r="N2661" s="113">
        <v>24</v>
      </c>
      <c r="O2661" s="113">
        <v>24</v>
      </c>
      <c r="P2661" s="113">
        <v>23</v>
      </c>
      <c r="Q2661" s="113">
        <v>69</v>
      </c>
      <c r="R2661" s="113">
        <v>30</v>
      </c>
      <c r="S2661" s="113">
        <v>44</v>
      </c>
      <c r="T2661" s="113">
        <v>43</v>
      </c>
    </row>
    <row r="2662" spans="1:20" x14ac:dyDescent="0.25">
      <c r="A2662" s="115" t="s">
        <v>1755</v>
      </c>
      <c r="B2662" s="104" t="s">
        <v>4931</v>
      </c>
      <c r="C2662" s="104">
        <v>11</v>
      </c>
      <c r="D2662" s="115" t="s">
        <v>8133</v>
      </c>
      <c r="E2662" s="31">
        <f t="shared" si="138"/>
        <v>39</v>
      </c>
      <c r="F2662" s="121">
        <f t="shared" si="139"/>
        <v>345.25</v>
      </c>
      <c r="G2662" s="21"/>
      <c r="H2662" s="31"/>
      <c r="I2662" s="121">
        <f t="shared" si="140"/>
        <v>74.400000000000006</v>
      </c>
      <c r="J2662" s="21"/>
      <c r="K2662" s="31"/>
      <c r="L2662" s="113">
        <v>157</v>
      </c>
      <c r="M2662" s="113">
        <v>185</v>
      </c>
      <c r="N2662" s="113">
        <v>793</v>
      </c>
      <c r="O2662" s="113">
        <v>246</v>
      </c>
      <c r="P2662" s="113">
        <v>97</v>
      </c>
      <c r="Q2662" s="113">
        <v>158</v>
      </c>
      <c r="R2662" s="113">
        <v>66</v>
      </c>
      <c r="S2662" s="113">
        <v>44</v>
      </c>
      <c r="T2662" s="113">
        <v>7</v>
      </c>
    </row>
    <row r="2663" spans="1:20" x14ac:dyDescent="0.25">
      <c r="A2663" s="115" t="s">
        <v>3785</v>
      </c>
      <c r="B2663" s="104" t="s">
        <v>4924</v>
      </c>
      <c r="C2663" s="104">
        <v>11</v>
      </c>
      <c r="D2663" s="115" t="s">
        <v>9600</v>
      </c>
      <c r="E2663" s="31">
        <f t="shared" si="138"/>
        <v>39</v>
      </c>
      <c r="F2663" s="121">
        <f t="shared" si="139"/>
        <v>3.75</v>
      </c>
      <c r="G2663" s="21"/>
      <c r="H2663" s="31"/>
      <c r="I2663" s="121">
        <f t="shared" si="140"/>
        <v>23.4</v>
      </c>
      <c r="J2663" s="21"/>
      <c r="K2663" s="31"/>
      <c r="L2663" s="113"/>
      <c r="M2663" s="113">
        <v>15</v>
      </c>
      <c r="N2663" s="113"/>
      <c r="O2663" s="113"/>
      <c r="P2663" s="113"/>
      <c r="Q2663" s="113"/>
      <c r="R2663" s="113"/>
      <c r="S2663" s="113">
        <v>117</v>
      </c>
      <c r="T2663" s="113"/>
    </row>
    <row r="2664" spans="1:20" x14ac:dyDescent="0.25">
      <c r="A2664" s="115" t="s">
        <v>3642</v>
      </c>
      <c r="B2664" s="104" t="s">
        <v>4954</v>
      </c>
      <c r="C2664" s="104">
        <v>16</v>
      </c>
      <c r="D2664" s="115" t="s">
        <v>8041</v>
      </c>
      <c r="E2664" s="31">
        <f t="shared" si="138"/>
        <v>38.666666666666664</v>
      </c>
      <c r="F2664" s="121">
        <f t="shared" si="139"/>
        <v>74.75</v>
      </c>
      <c r="G2664" s="21"/>
      <c r="H2664" s="31"/>
      <c r="I2664" s="121">
        <f t="shared" si="140"/>
        <v>23.6</v>
      </c>
      <c r="J2664" s="21"/>
      <c r="K2664" s="31"/>
      <c r="L2664" s="113">
        <v>208</v>
      </c>
      <c r="M2664" s="113">
        <v>5</v>
      </c>
      <c r="N2664" s="113">
        <v>14</v>
      </c>
      <c r="O2664" s="113">
        <v>72</v>
      </c>
      <c r="P2664" s="113"/>
      <c r="Q2664" s="113">
        <v>2</v>
      </c>
      <c r="R2664" s="113">
        <v>6</v>
      </c>
      <c r="S2664" s="113">
        <v>8</v>
      </c>
      <c r="T2664" s="113">
        <v>102</v>
      </c>
    </row>
    <row r="2665" spans="1:20" x14ac:dyDescent="0.25">
      <c r="A2665" s="115" t="s">
        <v>687</v>
      </c>
      <c r="B2665" s="104" t="s">
        <v>4890</v>
      </c>
      <c r="C2665" s="104">
        <v>4</v>
      </c>
      <c r="D2665" s="115" t="s">
        <v>8750</v>
      </c>
      <c r="E2665" s="31">
        <f t="shared" si="138"/>
        <v>38.666666666666664</v>
      </c>
      <c r="F2665" s="121">
        <f t="shared" si="139"/>
        <v>181.5</v>
      </c>
      <c r="G2665" s="21"/>
      <c r="H2665" s="31"/>
      <c r="I2665" s="121">
        <f t="shared" si="140"/>
        <v>118.6</v>
      </c>
      <c r="J2665" s="21"/>
      <c r="K2665" s="31"/>
      <c r="L2665" s="113">
        <v>53</v>
      </c>
      <c r="M2665" s="113">
        <v>193</v>
      </c>
      <c r="N2665" s="113">
        <v>218</v>
      </c>
      <c r="O2665" s="113">
        <v>262</v>
      </c>
      <c r="P2665" s="113">
        <v>295</v>
      </c>
      <c r="Q2665" s="113">
        <v>182</v>
      </c>
      <c r="R2665" s="113">
        <v>30</v>
      </c>
      <c r="S2665" s="113">
        <v>20</v>
      </c>
      <c r="T2665" s="113">
        <v>66</v>
      </c>
    </row>
    <row r="2666" spans="1:20" x14ac:dyDescent="0.25">
      <c r="A2666" s="115" t="s">
        <v>73</v>
      </c>
      <c r="B2666" s="104" t="s">
        <v>4878</v>
      </c>
      <c r="C2666" s="104">
        <v>2</v>
      </c>
      <c r="D2666" s="115" t="s">
        <v>7675</v>
      </c>
      <c r="E2666" s="31">
        <f t="shared" si="138"/>
        <v>38.666666666666664</v>
      </c>
      <c r="F2666" s="121">
        <f t="shared" si="139"/>
        <v>8.75</v>
      </c>
      <c r="G2666" s="21"/>
      <c r="H2666" s="31"/>
      <c r="I2666" s="121">
        <f t="shared" si="140"/>
        <v>33</v>
      </c>
      <c r="J2666" s="21"/>
      <c r="K2666" s="31"/>
      <c r="L2666" s="113">
        <v>7</v>
      </c>
      <c r="M2666" s="113">
        <v>4</v>
      </c>
      <c r="N2666" s="113">
        <v>13</v>
      </c>
      <c r="O2666" s="113">
        <v>11</v>
      </c>
      <c r="P2666" s="113">
        <v>20</v>
      </c>
      <c r="Q2666" s="113">
        <v>29</v>
      </c>
      <c r="R2666" s="113">
        <v>31</v>
      </c>
      <c r="S2666" s="113">
        <v>37</v>
      </c>
      <c r="T2666" s="113">
        <v>48</v>
      </c>
    </row>
    <row r="2667" spans="1:20" x14ac:dyDescent="0.25">
      <c r="A2667" s="115" t="s">
        <v>1158</v>
      </c>
      <c r="B2667" s="104" t="s">
        <v>4888</v>
      </c>
      <c r="C2667" s="104">
        <v>4</v>
      </c>
      <c r="D2667" s="115" t="s">
        <v>6071</v>
      </c>
      <c r="E2667" s="31">
        <f t="shared" si="138"/>
        <v>38.666666666666664</v>
      </c>
      <c r="F2667" s="121">
        <f t="shared" si="139"/>
        <v>242</v>
      </c>
      <c r="G2667" s="21"/>
      <c r="H2667" s="31"/>
      <c r="I2667" s="121">
        <f t="shared" si="140"/>
        <v>184.6</v>
      </c>
      <c r="J2667" s="21"/>
      <c r="K2667" s="31"/>
      <c r="L2667" s="113">
        <v>222</v>
      </c>
      <c r="M2667" s="113">
        <v>155</v>
      </c>
      <c r="N2667" s="113">
        <v>312</v>
      </c>
      <c r="O2667" s="113">
        <v>279</v>
      </c>
      <c r="P2667" s="113">
        <v>107</v>
      </c>
      <c r="Q2667" s="113">
        <v>700</v>
      </c>
      <c r="R2667" s="113">
        <v>21</v>
      </c>
      <c r="S2667" s="113">
        <v>50</v>
      </c>
      <c r="T2667" s="113">
        <v>45</v>
      </c>
    </row>
    <row r="2668" spans="1:20" x14ac:dyDescent="0.25">
      <c r="A2668" s="115" t="s">
        <v>2764</v>
      </c>
      <c r="B2668" s="104" t="s">
        <v>4933</v>
      </c>
      <c r="C2668" s="104">
        <v>11</v>
      </c>
      <c r="D2668" s="115" t="s">
        <v>5732</v>
      </c>
      <c r="E2668" s="31">
        <f t="shared" si="138"/>
        <v>38.666666666666664</v>
      </c>
      <c r="F2668" s="121">
        <f t="shared" si="139"/>
        <v>20.75</v>
      </c>
      <c r="G2668" s="21"/>
      <c r="H2668" s="31"/>
      <c r="I2668" s="121">
        <f t="shared" si="140"/>
        <v>58.8</v>
      </c>
      <c r="J2668" s="21"/>
      <c r="K2668" s="31"/>
      <c r="L2668" s="113">
        <v>16</v>
      </c>
      <c r="M2668" s="113">
        <v>23</v>
      </c>
      <c r="N2668" s="113">
        <v>23</v>
      </c>
      <c r="O2668" s="113">
        <v>21</v>
      </c>
      <c r="P2668" s="113">
        <v>21</v>
      </c>
      <c r="Q2668" s="113">
        <v>157</v>
      </c>
      <c r="R2668" s="113">
        <v>85</v>
      </c>
      <c r="S2668" s="113">
        <v>19</v>
      </c>
      <c r="T2668" s="113">
        <v>12</v>
      </c>
    </row>
    <row r="2669" spans="1:20" x14ac:dyDescent="0.25">
      <c r="A2669" s="115" t="s">
        <v>4157</v>
      </c>
      <c r="B2669" s="104" t="s">
        <v>4907</v>
      </c>
      <c r="C2669" s="104">
        <v>6</v>
      </c>
      <c r="D2669" s="115" t="s">
        <v>10344</v>
      </c>
      <c r="E2669" s="31">
        <f t="shared" si="138"/>
        <v>38.666666666666664</v>
      </c>
      <c r="F2669" s="121">
        <f t="shared" si="139"/>
        <v>104</v>
      </c>
      <c r="G2669" s="21"/>
      <c r="H2669" s="31"/>
      <c r="I2669" s="121">
        <f t="shared" si="140"/>
        <v>23.2</v>
      </c>
      <c r="J2669" s="21"/>
      <c r="K2669" s="31"/>
      <c r="L2669" s="113">
        <v>158</v>
      </c>
      <c r="M2669" s="113">
        <v>255</v>
      </c>
      <c r="N2669" s="113">
        <v>3</v>
      </c>
      <c r="O2669" s="113"/>
      <c r="P2669" s="113"/>
      <c r="Q2669" s="113"/>
      <c r="R2669" s="113">
        <v>116</v>
      </c>
      <c r="S2669" s="113"/>
      <c r="T2669" s="113"/>
    </row>
    <row r="2670" spans="1:20" x14ac:dyDescent="0.25">
      <c r="A2670" s="115" t="s">
        <v>1128</v>
      </c>
      <c r="B2670" s="104" t="s">
        <v>4931</v>
      </c>
      <c r="C2670" s="104">
        <v>11</v>
      </c>
      <c r="D2670" s="115" t="s">
        <v>5807</v>
      </c>
      <c r="E2670" s="31">
        <f t="shared" si="138"/>
        <v>38.333333333333336</v>
      </c>
      <c r="F2670" s="121">
        <f t="shared" si="139"/>
        <v>70.25</v>
      </c>
      <c r="G2670" s="21"/>
      <c r="H2670" s="31"/>
      <c r="I2670" s="121">
        <f t="shared" si="140"/>
        <v>59.4</v>
      </c>
      <c r="J2670" s="21"/>
      <c r="K2670" s="31"/>
      <c r="L2670" s="113">
        <v>35</v>
      </c>
      <c r="M2670" s="113">
        <v>9</v>
      </c>
      <c r="N2670" s="113">
        <v>112</v>
      </c>
      <c r="O2670" s="113">
        <v>125</v>
      </c>
      <c r="P2670" s="113">
        <v>152</v>
      </c>
      <c r="Q2670" s="113">
        <v>30</v>
      </c>
      <c r="R2670" s="113">
        <v>23</v>
      </c>
      <c r="S2670" s="113">
        <v>23</v>
      </c>
      <c r="T2670" s="113">
        <v>69</v>
      </c>
    </row>
    <row r="2671" spans="1:20" x14ac:dyDescent="0.25">
      <c r="A2671" s="115" t="s">
        <v>3366</v>
      </c>
      <c r="B2671" s="104" t="s">
        <v>4899</v>
      </c>
      <c r="C2671" s="104">
        <v>6</v>
      </c>
      <c r="D2671" s="115" t="s">
        <v>8223</v>
      </c>
      <c r="E2671" s="31">
        <f t="shared" si="138"/>
        <v>38.333333333333336</v>
      </c>
      <c r="F2671" s="121">
        <f t="shared" si="139"/>
        <v>18.25</v>
      </c>
      <c r="G2671" s="21"/>
      <c r="H2671" s="31"/>
      <c r="I2671" s="121">
        <f t="shared" si="140"/>
        <v>31.4</v>
      </c>
      <c r="J2671" s="21"/>
      <c r="K2671" s="31"/>
      <c r="L2671" s="113">
        <v>20</v>
      </c>
      <c r="M2671" s="113">
        <v>21</v>
      </c>
      <c r="N2671" s="113">
        <v>12</v>
      </c>
      <c r="O2671" s="113">
        <v>20</v>
      </c>
      <c r="P2671" s="113">
        <v>10</v>
      </c>
      <c r="Q2671" s="113">
        <v>32</v>
      </c>
      <c r="R2671" s="113">
        <v>44</v>
      </c>
      <c r="S2671" s="113">
        <v>39</v>
      </c>
      <c r="T2671" s="113">
        <v>32</v>
      </c>
    </row>
    <row r="2672" spans="1:20" x14ac:dyDescent="0.25">
      <c r="A2672" s="115" t="s">
        <v>3607</v>
      </c>
      <c r="B2672" s="104" t="s">
        <v>4899</v>
      </c>
      <c r="C2672" s="104">
        <v>6</v>
      </c>
      <c r="D2672" s="115" t="s">
        <v>7069</v>
      </c>
      <c r="E2672" s="31">
        <f t="shared" si="138"/>
        <v>38.333333333333336</v>
      </c>
      <c r="F2672" s="121">
        <f t="shared" si="139"/>
        <v>25.25</v>
      </c>
      <c r="G2672" s="21"/>
      <c r="H2672" s="31"/>
      <c r="I2672" s="121">
        <f t="shared" si="140"/>
        <v>37.799999999999997</v>
      </c>
      <c r="J2672" s="21"/>
      <c r="K2672" s="31"/>
      <c r="L2672" s="113">
        <v>34</v>
      </c>
      <c r="M2672" s="113">
        <v>39</v>
      </c>
      <c r="N2672" s="113"/>
      <c r="O2672" s="113">
        <v>28</v>
      </c>
      <c r="P2672" s="113">
        <v>53</v>
      </c>
      <c r="Q2672" s="113">
        <v>21</v>
      </c>
      <c r="R2672" s="113">
        <v>55</v>
      </c>
      <c r="S2672" s="113">
        <v>35</v>
      </c>
      <c r="T2672" s="113">
        <v>25</v>
      </c>
    </row>
    <row r="2673" spans="1:20" x14ac:dyDescent="0.25">
      <c r="A2673" s="115" t="s">
        <v>2544</v>
      </c>
      <c r="B2673" s="104" t="s">
        <v>4889</v>
      </c>
      <c r="C2673" s="104">
        <v>4</v>
      </c>
      <c r="D2673" s="115" t="s">
        <v>8367</v>
      </c>
      <c r="E2673" s="31">
        <f t="shared" si="138"/>
        <v>38.333333333333336</v>
      </c>
      <c r="F2673" s="121">
        <f t="shared" si="139"/>
        <v>9</v>
      </c>
      <c r="G2673" s="21"/>
      <c r="H2673" s="31"/>
      <c r="I2673" s="121">
        <f t="shared" si="140"/>
        <v>51.8</v>
      </c>
      <c r="J2673" s="21"/>
      <c r="K2673" s="31"/>
      <c r="L2673" s="113"/>
      <c r="M2673" s="113">
        <v>12</v>
      </c>
      <c r="N2673" s="113">
        <v>1</v>
      </c>
      <c r="O2673" s="113">
        <v>23</v>
      </c>
      <c r="P2673" s="113">
        <v>54</v>
      </c>
      <c r="Q2673" s="113">
        <v>90</v>
      </c>
      <c r="R2673" s="113">
        <v>24</v>
      </c>
      <c r="S2673" s="113">
        <v>74</v>
      </c>
      <c r="T2673" s="113">
        <v>17</v>
      </c>
    </row>
    <row r="2674" spans="1:20" x14ac:dyDescent="0.25">
      <c r="A2674" s="115" t="s">
        <v>2931</v>
      </c>
      <c r="B2674" s="104" t="s">
        <v>4961</v>
      </c>
      <c r="C2674" s="104">
        <v>18</v>
      </c>
      <c r="D2674" s="115" t="s">
        <v>5870</v>
      </c>
      <c r="E2674" s="31">
        <f t="shared" si="138"/>
        <v>38.333333333333336</v>
      </c>
      <c r="F2674" s="121">
        <f t="shared" si="139"/>
        <v>11.25</v>
      </c>
      <c r="G2674" s="21"/>
      <c r="H2674" s="31"/>
      <c r="I2674" s="121">
        <f t="shared" si="140"/>
        <v>29.4</v>
      </c>
      <c r="J2674" s="21"/>
      <c r="K2674" s="31"/>
      <c r="L2674" s="113">
        <v>2</v>
      </c>
      <c r="M2674" s="113">
        <v>16</v>
      </c>
      <c r="N2674" s="113">
        <v>19</v>
      </c>
      <c r="O2674" s="113">
        <v>8</v>
      </c>
      <c r="P2674" s="113">
        <v>10</v>
      </c>
      <c r="Q2674" s="113">
        <v>22</v>
      </c>
      <c r="R2674" s="113">
        <v>14</v>
      </c>
      <c r="S2674" s="113">
        <v>93</v>
      </c>
      <c r="T2674" s="113">
        <v>8</v>
      </c>
    </row>
    <row r="2675" spans="1:20" x14ac:dyDescent="0.25">
      <c r="A2675" s="115" t="s">
        <v>3549</v>
      </c>
      <c r="B2675" s="104" t="s">
        <v>4942</v>
      </c>
      <c r="C2675" s="104">
        <v>15</v>
      </c>
      <c r="D2675" s="115" t="s">
        <v>9280</v>
      </c>
      <c r="E2675" s="31">
        <f t="shared" si="138"/>
        <v>38.333333333333336</v>
      </c>
      <c r="F2675" s="121">
        <f t="shared" si="139"/>
        <v>87.5</v>
      </c>
      <c r="G2675" s="21"/>
      <c r="H2675" s="31"/>
      <c r="I2675" s="121">
        <f t="shared" si="140"/>
        <v>49.4</v>
      </c>
      <c r="J2675" s="21"/>
      <c r="K2675" s="31"/>
      <c r="L2675" s="113">
        <v>12</v>
      </c>
      <c r="M2675" s="113">
        <v>1</v>
      </c>
      <c r="N2675" s="113">
        <v>29</v>
      </c>
      <c r="O2675" s="113">
        <v>308</v>
      </c>
      <c r="P2675" s="113">
        <v>90</v>
      </c>
      <c r="Q2675" s="113">
        <v>42</v>
      </c>
      <c r="R2675" s="113">
        <v>98</v>
      </c>
      <c r="S2675" s="113">
        <v>16</v>
      </c>
      <c r="T2675" s="113">
        <v>1</v>
      </c>
    </row>
    <row r="2676" spans="1:20" x14ac:dyDescent="0.25">
      <c r="A2676" s="115" t="s">
        <v>1948</v>
      </c>
      <c r="B2676" s="104" t="s">
        <v>4870</v>
      </c>
      <c r="C2676" s="104">
        <v>1</v>
      </c>
      <c r="D2676" s="115" t="s">
        <v>5605</v>
      </c>
      <c r="E2676" s="31">
        <f t="shared" si="138"/>
        <v>38</v>
      </c>
      <c r="F2676" s="121">
        <f t="shared" si="139"/>
        <v>58.5</v>
      </c>
      <c r="G2676" s="21"/>
      <c r="H2676" s="31"/>
      <c r="I2676" s="121">
        <f t="shared" si="140"/>
        <v>30.8</v>
      </c>
      <c r="J2676" s="21"/>
      <c r="K2676" s="31"/>
      <c r="L2676" s="113">
        <v>215</v>
      </c>
      <c r="M2676" s="113"/>
      <c r="N2676" s="113">
        <v>6</v>
      </c>
      <c r="O2676" s="113">
        <v>13</v>
      </c>
      <c r="P2676" s="113">
        <v>15</v>
      </c>
      <c r="Q2676" s="113">
        <v>25</v>
      </c>
      <c r="R2676" s="113">
        <v>6</v>
      </c>
      <c r="S2676" s="113">
        <v>36</v>
      </c>
      <c r="T2676" s="113">
        <v>72</v>
      </c>
    </row>
    <row r="2677" spans="1:20" x14ac:dyDescent="0.25">
      <c r="A2677" s="115" t="s">
        <v>7144</v>
      </c>
      <c r="B2677" s="104" t="s">
        <v>4944</v>
      </c>
      <c r="C2677" s="104">
        <v>15</v>
      </c>
      <c r="D2677" s="115" t="s">
        <v>5706</v>
      </c>
      <c r="E2677" s="31">
        <f t="shared" si="138"/>
        <v>38</v>
      </c>
      <c r="F2677" s="121">
        <f t="shared" si="139"/>
        <v>0</v>
      </c>
      <c r="G2677" s="21"/>
      <c r="H2677" s="31"/>
      <c r="I2677" s="121">
        <f t="shared" si="140"/>
        <v>22.8</v>
      </c>
      <c r="J2677" s="21"/>
      <c r="K2677" s="31"/>
      <c r="L2677" s="113"/>
      <c r="M2677" s="113"/>
      <c r="N2677" s="113"/>
      <c r="O2677" s="113"/>
      <c r="P2677" s="113"/>
      <c r="Q2677" s="113"/>
      <c r="R2677" s="113"/>
      <c r="S2677" s="113">
        <v>58</v>
      </c>
      <c r="T2677" s="113">
        <v>56</v>
      </c>
    </row>
    <row r="2678" spans="1:20" x14ac:dyDescent="0.25">
      <c r="A2678" s="115" t="s">
        <v>2930</v>
      </c>
      <c r="B2678" s="104" t="s">
        <v>4941</v>
      </c>
      <c r="C2678" s="104">
        <v>14</v>
      </c>
      <c r="D2678" s="115" t="s">
        <v>6859</v>
      </c>
      <c r="E2678" s="31">
        <f t="shared" si="138"/>
        <v>38</v>
      </c>
      <c r="F2678" s="121">
        <f t="shared" si="139"/>
        <v>22.25</v>
      </c>
      <c r="G2678" s="21"/>
      <c r="H2678" s="31"/>
      <c r="I2678" s="121">
        <f t="shared" si="140"/>
        <v>23</v>
      </c>
      <c r="J2678" s="21"/>
      <c r="K2678" s="31"/>
      <c r="L2678" s="113">
        <v>51</v>
      </c>
      <c r="M2678" s="113">
        <v>31</v>
      </c>
      <c r="N2678" s="113">
        <v>5</v>
      </c>
      <c r="O2678" s="113">
        <v>2</v>
      </c>
      <c r="P2678" s="113">
        <v>1</v>
      </c>
      <c r="Q2678" s="113"/>
      <c r="R2678" s="113">
        <v>3</v>
      </c>
      <c r="S2678" s="113">
        <v>98</v>
      </c>
      <c r="T2678" s="113">
        <v>13</v>
      </c>
    </row>
    <row r="2679" spans="1:20" x14ac:dyDescent="0.25">
      <c r="A2679" s="115" t="s">
        <v>4808</v>
      </c>
      <c r="B2679" s="104" t="s">
        <v>4954</v>
      </c>
      <c r="C2679" s="104">
        <v>16</v>
      </c>
      <c r="D2679" s="115" t="s">
        <v>6161</v>
      </c>
      <c r="E2679" s="31">
        <f t="shared" si="138"/>
        <v>38</v>
      </c>
      <c r="F2679" s="121">
        <f t="shared" si="139"/>
        <v>1802.5</v>
      </c>
      <c r="G2679" s="21"/>
      <c r="H2679" s="31"/>
      <c r="I2679" s="121">
        <f t="shared" si="140"/>
        <v>52.6</v>
      </c>
      <c r="J2679" s="21"/>
      <c r="K2679" s="31"/>
      <c r="L2679" s="113">
        <v>3097</v>
      </c>
      <c r="M2679" s="113">
        <v>3207</v>
      </c>
      <c r="N2679" s="113">
        <v>906</v>
      </c>
      <c r="O2679" s="113"/>
      <c r="P2679" s="113">
        <v>44</v>
      </c>
      <c r="Q2679" s="113">
        <v>105</v>
      </c>
      <c r="R2679" s="113">
        <v>114</v>
      </c>
      <c r="S2679" s="113">
        <v>0</v>
      </c>
      <c r="T2679" s="113">
        <v>0</v>
      </c>
    </row>
    <row r="2680" spans="1:20" x14ac:dyDescent="0.25">
      <c r="A2680" s="115" t="s">
        <v>1604</v>
      </c>
      <c r="B2680" s="104" t="s">
        <v>4932</v>
      </c>
      <c r="C2680" s="104">
        <v>11</v>
      </c>
      <c r="D2680" s="115" t="s">
        <v>7150</v>
      </c>
      <c r="E2680" s="31">
        <f t="shared" si="138"/>
        <v>37.666666666666664</v>
      </c>
      <c r="F2680" s="121">
        <f t="shared" si="139"/>
        <v>25</v>
      </c>
      <c r="G2680" s="21"/>
      <c r="H2680" s="31"/>
      <c r="I2680" s="121">
        <f t="shared" si="140"/>
        <v>558.4</v>
      </c>
      <c r="J2680" s="21"/>
      <c r="K2680" s="31"/>
      <c r="L2680" s="113">
        <v>40</v>
      </c>
      <c r="M2680" s="113">
        <v>1</v>
      </c>
      <c r="N2680" s="113">
        <v>25</v>
      </c>
      <c r="O2680" s="113">
        <v>34</v>
      </c>
      <c r="P2680" s="113">
        <v>486</v>
      </c>
      <c r="Q2680" s="113">
        <v>2193</v>
      </c>
      <c r="R2680" s="113">
        <v>48</v>
      </c>
      <c r="S2680" s="113">
        <v>14</v>
      </c>
      <c r="T2680" s="113">
        <v>51</v>
      </c>
    </row>
    <row r="2681" spans="1:20" x14ac:dyDescent="0.25">
      <c r="A2681" s="115" t="s">
        <v>9092</v>
      </c>
      <c r="B2681" s="104" t="s">
        <v>4872</v>
      </c>
      <c r="C2681" s="104">
        <v>1</v>
      </c>
      <c r="D2681" s="115" t="s">
        <v>9093</v>
      </c>
      <c r="E2681" s="31">
        <f t="shared" si="138"/>
        <v>37.666666666666664</v>
      </c>
      <c r="F2681" s="121">
        <f t="shared" si="139"/>
        <v>0</v>
      </c>
      <c r="G2681" s="21"/>
      <c r="H2681" s="31"/>
      <c r="I2681" s="121">
        <f t="shared" si="140"/>
        <v>22.6</v>
      </c>
      <c r="J2681" s="21"/>
      <c r="K2681" s="31"/>
      <c r="L2681" s="113"/>
      <c r="M2681" s="113"/>
      <c r="N2681" s="113"/>
      <c r="O2681" s="113"/>
      <c r="P2681" s="113"/>
      <c r="Q2681" s="113"/>
      <c r="R2681" s="113"/>
      <c r="S2681" s="113">
        <v>72</v>
      </c>
      <c r="T2681" s="113">
        <v>41</v>
      </c>
    </row>
    <row r="2682" spans="1:20" x14ac:dyDescent="0.25">
      <c r="A2682" s="115" t="s">
        <v>3520</v>
      </c>
      <c r="B2682" s="104" t="s">
        <v>4952</v>
      </c>
      <c r="C2682" s="104">
        <v>15</v>
      </c>
      <c r="D2682" s="115" t="s">
        <v>6554</v>
      </c>
      <c r="E2682" s="31">
        <f t="shared" si="138"/>
        <v>37.666666666666664</v>
      </c>
      <c r="F2682" s="121">
        <f t="shared" si="139"/>
        <v>19.75</v>
      </c>
      <c r="G2682" s="21"/>
      <c r="H2682" s="31"/>
      <c r="I2682" s="121">
        <f t="shared" si="140"/>
        <v>25.6</v>
      </c>
      <c r="J2682" s="21"/>
      <c r="K2682" s="31"/>
      <c r="L2682" s="113">
        <v>2</v>
      </c>
      <c r="M2682" s="113">
        <v>22</v>
      </c>
      <c r="N2682" s="113">
        <v>35</v>
      </c>
      <c r="O2682" s="113">
        <v>20</v>
      </c>
      <c r="P2682" s="113">
        <v>2</v>
      </c>
      <c r="Q2682" s="113">
        <v>13</v>
      </c>
      <c r="R2682" s="113">
        <v>51</v>
      </c>
      <c r="S2682" s="113">
        <v>25</v>
      </c>
      <c r="T2682" s="113">
        <v>37</v>
      </c>
    </row>
    <row r="2683" spans="1:20" x14ac:dyDescent="0.25">
      <c r="A2683" s="115" t="s">
        <v>2141</v>
      </c>
      <c r="B2683" s="104" t="s">
        <v>4960</v>
      </c>
      <c r="C2683" s="104">
        <v>18</v>
      </c>
      <c r="D2683" s="115" t="s">
        <v>5321</v>
      </c>
      <c r="E2683" s="31">
        <f t="shared" si="138"/>
        <v>37.666666666666664</v>
      </c>
      <c r="F2683" s="121">
        <f t="shared" si="139"/>
        <v>6</v>
      </c>
      <c r="G2683" s="21"/>
      <c r="H2683" s="31"/>
      <c r="I2683" s="121">
        <f t="shared" si="140"/>
        <v>23.4</v>
      </c>
      <c r="J2683" s="21"/>
      <c r="K2683" s="31"/>
      <c r="L2683" s="113">
        <v>2</v>
      </c>
      <c r="M2683" s="113">
        <v>6</v>
      </c>
      <c r="N2683" s="113"/>
      <c r="O2683" s="113">
        <v>16</v>
      </c>
      <c r="P2683" s="113">
        <v>1</v>
      </c>
      <c r="Q2683" s="113">
        <v>3</v>
      </c>
      <c r="R2683" s="113">
        <v>51</v>
      </c>
      <c r="S2683" s="113">
        <v>29</v>
      </c>
      <c r="T2683" s="113">
        <v>33</v>
      </c>
    </row>
    <row r="2684" spans="1:20" x14ac:dyDescent="0.25">
      <c r="A2684" s="115" t="s">
        <v>1442</v>
      </c>
      <c r="B2684" s="104" t="s">
        <v>4932</v>
      </c>
      <c r="C2684" s="104">
        <v>11</v>
      </c>
      <c r="D2684" s="115" t="s">
        <v>7213</v>
      </c>
      <c r="E2684" s="31">
        <f t="shared" si="138"/>
        <v>37.666666666666664</v>
      </c>
      <c r="F2684" s="121">
        <f t="shared" si="139"/>
        <v>98</v>
      </c>
      <c r="G2684" s="21"/>
      <c r="H2684" s="31"/>
      <c r="I2684" s="121">
        <f t="shared" si="140"/>
        <v>39.6</v>
      </c>
      <c r="J2684" s="21"/>
      <c r="K2684" s="31"/>
      <c r="L2684" s="113">
        <v>18</v>
      </c>
      <c r="M2684" s="113">
        <v>202</v>
      </c>
      <c r="N2684" s="113">
        <v>89</v>
      </c>
      <c r="O2684" s="113">
        <v>83</v>
      </c>
      <c r="P2684" s="113">
        <v>28</v>
      </c>
      <c r="Q2684" s="113">
        <v>57</v>
      </c>
      <c r="R2684" s="113">
        <v>62</v>
      </c>
      <c r="S2684" s="113">
        <v>26</v>
      </c>
      <c r="T2684" s="113">
        <v>25</v>
      </c>
    </row>
    <row r="2685" spans="1:20" x14ac:dyDescent="0.25">
      <c r="A2685" s="115" t="s">
        <v>1620</v>
      </c>
      <c r="B2685" s="104" t="s">
        <v>4942</v>
      </c>
      <c r="C2685" s="104">
        <v>15</v>
      </c>
      <c r="D2685" s="115" t="s">
        <v>8993</v>
      </c>
      <c r="E2685" s="31">
        <f t="shared" si="138"/>
        <v>37.333333333333336</v>
      </c>
      <c r="F2685" s="121">
        <f t="shared" si="139"/>
        <v>37.75</v>
      </c>
      <c r="G2685" s="21"/>
      <c r="H2685" s="31"/>
      <c r="I2685" s="121">
        <f t="shared" si="140"/>
        <v>46</v>
      </c>
      <c r="J2685" s="21"/>
      <c r="K2685" s="31"/>
      <c r="L2685" s="113">
        <v>6</v>
      </c>
      <c r="M2685" s="113"/>
      <c r="N2685" s="113">
        <v>15</v>
      </c>
      <c r="O2685" s="113">
        <v>130</v>
      </c>
      <c r="P2685" s="113">
        <v>93</v>
      </c>
      <c r="Q2685" s="113">
        <v>25</v>
      </c>
      <c r="R2685" s="113">
        <v>59</v>
      </c>
      <c r="S2685" s="113">
        <v>3</v>
      </c>
      <c r="T2685" s="113">
        <v>50</v>
      </c>
    </row>
    <row r="2686" spans="1:20" x14ac:dyDescent="0.25">
      <c r="A2686" s="115" t="s">
        <v>3805</v>
      </c>
      <c r="B2686" s="104" t="s">
        <v>4924</v>
      </c>
      <c r="C2686" s="104">
        <v>11</v>
      </c>
      <c r="D2686" s="115" t="s">
        <v>8669</v>
      </c>
      <c r="E2686" s="31">
        <f t="shared" si="138"/>
        <v>37.333333333333336</v>
      </c>
      <c r="F2686" s="121">
        <f t="shared" si="139"/>
        <v>0.5</v>
      </c>
      <c r="G2686" s="21"/>
      <c r="H2686" s="31"/>
      <c r="I2686" s="121">
        <f t="shared" si="140"/>
        <v>27.6</v>
      </c>
      <c r="J2686" s="21"/>
      <c r="K2686" s="31"/>
      <c r="L2686" s="113">
        <v>2</v>
      </c>
      <c r="M2686" s="113"/>
      <c r="N2686" s="113"/>
      <c r="O2686" s="113"/>
      <c r="P2686" s="113">
        <v>26</v>
      </c>
      <c r="Q2686" s="113"/>
      <c r="R2686" s="113"/>
      <c r="S2686" s="113">
        <v>72</v>
      </c>
      <c r="T2686" s="113">
        <v>40</v>
      </c>
    </row>
    <row r="2687" spans="1:20" x14ac:dyDescent="0.25">
      <c r="A2687" s="115" t="s">
        <v>1237</v>
      </c>
      <c r="B2687" s="104" t="s">
        <v>4931</v>
      </c>
      <c r="C2687" s="104">
        <v>11</v>
      </c>
      <c r="D2687" s="115" t="s">
        <v>9051</v>
      </c>
      <c r="E2687" s="31">
        <f t="shared" si="138"/>
        <v>37.333333333333336</v>
      </c>
      <c r="F2687" s="121">
        <f t="shared" si="139"/>
        <v>45.75</v>
      </c>
      <c r="G2687" s="21"/>
      <c r="H2687" s="31"/>
      <c r="I2687" s="121">
        <f t="shared" si="140"/>
        <v>31.6</v>
      </c>
      <c r="J2687" s="21"/>
      <c r="K2687" s="31"/>
      <c r="L2687" s="113">
        <v>52</v>
      </c>
      <c r="M2687" s="113">
        <v>19</v>
      </c>
      <c r="N2687" s="113">
        <v>24</v>
      </c>
      <c r="O2687" s="113">
        <v>88</v>
      </c>
      <c r="P2687" s="113">
        <v>29</v>
      </c>
      <c r="Q2687" s="113">
        <v>17</v>
      </c>
      <c r="R2687" s="113">
        <v>1</v>
      </c>
      <c r="S2687" s="113">
        <v>103</v>
      </c>
      <c r="T2687" s="113">
        <v>8</v>
      </c>
    </row>
    <row r="2688" spans="1:20" x14ac:dyDescent="0.25">
      <c r="A2688" s="115" t="s">
        <v>7793</v>
      </c>
      <c r="B2688" s="104" t="s">
        <v>4890</v>
      </c>
      <c r="C2688" s="104">
        <v>4</v>
      </c>
      <c r="D2688" s="115" t="s">
        <v>7794</v>
      </c>
      <c r="E2688" s="31">
        <f t="shared" si="138"/>
        <v>37</v>
      </c>
      <c r="F2688" s="121">
        <f t="shared" si="139"/>
        <v>0</v>
      </c>
      <c r="G2688" s="21"/>
      <c r="H2688" s="31"/>
      <c r="I2688" s="121">
        <f t="shared" si="140"/>
        <v>22.2</v>
      </c>
      <c r="J2688" s="21"/>
      <c r="K2688" s="31"/>
      <c r="L2688" s="113"/>
      <c r="M2688" s="113"/>
      <c r="N2688" s="113"/>
      <c r="O2688" s="113"/>
      <c r="P2688" s="113"/>
      <c r="Q2688" s="113"/>
      <c r="R2688" s="113"/>
      <c r="S2688" s="113">
        <v>59</v>
      </c>
      <c r="T2688" s="113">
        <v>52</v>
      </c>
    </row>
    <row r="2689" spans="1:20" x14ac:dyDescent="0.25">
      <c r="A2689" s="115" t="s">
        <v>467</v>
      </c>
      <c r="B2689" s="104" t="s">
        <v>4890</v>
      </c>
      <c r="C2689" s="104">
        <v>4</v>
      </c>
      <c r="D2689" s="115" t="s">
        <v>5253</v>
      </c>
      <c r="E2689" s="31">
        <f t="shared" si="138"/>
        <v>37</v>
      </c>
      <c r="F2689" s="121">
        <f t="shared" si="139"/>
        <v>19</v>
      </c>
      <c r="G2689" s="21"/>
      <c r="H2689" s="31"/>
      <c r="I2689" s="121">
        <f t="shared" si="140"/>
        <v>70.2</v>
      </c>
      <c r="J2689" s="21"/>
      <c r="K2689" s="31"/>
      <c r="L2689" s="113">
        <v>3</v>
      </c>
      <c r="M2689" s="113">
        <v>50</v>
      </c>
      <c r="N2689" s="113">
        <v>8</v>
      </c>
      <c r="O2689" s="113">
        <v>15</v>
      </c>
      <c r="P2689" s="113">
        <v>62</v>
      </c>
      <c r="Q2689" s="113">
        <v>178</v>
      </c>
      <c r="R2689" s="113">
        <v>27</v>
      </c>
      <c r="S2689" s="113">
        <v>46</v>
      </c>
      <c r="T2689" s="113">
        <v>38</v>
      </c>
    </row>
    <row r="2690" spans="1:20" x14ac:dyDescent="0.25">
      <c r="A2690" s="115" t="s">
        <v>3349</v>
      </c>
      <c r="B2690" s="104" t="s">
        <v>4908</v>
      </c>
      <c r="C2690" s="104">
        <v>6</v>
      </c>
      <c r="D2690" s="115" t="s">
        <v>8834</v>
      </c>
      <c r="E2690" s="31">
        <f t="shared" si="138"/>
        <v>37</v>
      </c>
      <c r="F2690" s="121">
        <f t="shared" si="139"/>
        <v>3</v>
      </c>
      <c r="G2690" s="21"/>
      <c r="H2690" s="31"/>
      <c r="I2690" s="121">
        <f t="shared" si="140"/>
        <v>26.4</v>
      </c>
      <c r="J2690" s="21"/>
      <c r="K2690" s="31"/>
      <c r="L2690" s="113"/>
      <c r="M2690" s="113">
        <v>1</v>
      </c>
      <c r="N2690" s="113">
        <v>1</v>
      </c>
      <c r="O2690" s="113">
        <v>10</v>
      </c>
      <c r="P2690" s="113">
        <v>19</v>
      </c>
      <c r="Q2690" s="113">
        <v>2</v>
      </c>
      <c r="R2690" s="113"/>
      <c r="S2690" s="113">
        <v>76</v>
      </c>
      <c r="T2690" s="113">
        <v>35</v>
      </c>
    </row>
    <row r="2691" spans="1:20" x14ac:dyDescent="0.25">
      <c r="A2691" s="115" t="s">
        <v>3067</v>
      </c>
      <c r="B2691" s="104" t="s">
        <v>4918</v>
      </c>
      <c r="C2691" s="104">
        <v>10</v>
      </c>
      <c r="D2691" s="115" t="s">
        <v>6074</v>
      </c>
      <c r="E2691" s="31">
        <f t="shared" si="138"/>
        <v>37</v>
      </c>
      <c r="F2691" s="121">
        <f t="shared" si="139"/>
        <v>17.5</v>
      </c>
      <c r="G2691" s="21"/>
      <c r="H2691" s="31"/>
      <c r="I2691" s="121">
        <f t="shared" si="140"/>
        <v>22.2</v>
      </c>
      <c r="J2691" s="21"/>
      <c r="K2691" s="31"/>
      <c r="L2691" s="113">
        <v>6</v>
      </c>
      <c r="M2691" s="113">
        <v>60</v>
      </c>
      <c r="N2691" s="113">
        <v>4</v>
      </c>
      <c r="O2691" s="113"/>
      <c r="P2691" s="113"/>
      <c r="Q2691" s="113"/>
      <c r="R2691" s="113"/>
      <c r="S2691" s="113">
        <v>111</v>
      </c>
      <c r="T2691" s="113">
        <v>0</v>
      </c>
    </row>
    <row r="2692" spans="1:20" x14ac:dyDescent="0.25">
      <c r="A2692" s="115" t="s">
        <v>3631</v>
      </c>
      <c r="B2692" s="104" t="s">
        <v>4953</v>
      </c>
      <c r="C2692" s="104">
        <v>16</v>
      </c>
      <c r="D2692" s="115" t="s">
        <v>7921</v>
      </c>
      <c r="E2692" s="31">
        <f t="shared" si="138"/>
        <v>36.666666666666664</v>
      </c>
      <c r="F2692" s="121">
        <f t="shared" si="139"/>
        <v>78.25</v>
      </c>
      <c r="G2692" s="21"/>
      <c r="H2692" s="31"/>
      <c r="I2692" s="121">
        <f t="shared" si="140"/>
        <v>40.6</v>
      </c>
      <c r="J2692" s="21"/>
      <c r="K2692" s="31"/>
      <c r="L2692" s="113"/>
      <c r="M2692" s="113">
        <v>261</v>
      </c>
      <c r="N2692" s="113">
        <v>52</v>
      </c>
      <c r="O2692" s="113"/>
      <c r="P2692" s="113">
        <v>1</v>
      </c>
      <c r="Q2692" s="113">
        <v>92</v>
      </c>
      <c r="R2692" s="113"/>
      <c r="S2692" s="113"/>
      <c r="T2692" s="113">
        <v>110</v>
      </c>
    </row>
    <row r="2693" spans="1:20" x14ac:dyDescent="0.25">
      <c r="A2693" s="115" t="s">
        <v>2431</v>
      </c>
      <c r="B2693" s="104" t="s">
        <v>4953</v>
      </c>
      <c r="C2693" s="104">
        <v>16</v>
      </c>
      <c r="D2693" s="115" t="s">
        <v>6094</v>
      </c>
      <c r="E2693" s="31">
        <f t="shared" si="138"/>
        <v>36.666666666666664</v>
      </c>
      <c r="F2693" s="121">
        <f t="shared" si="139"/>
        <v>103.25</v>
      </c>
      <c r="G2693" s="21"/>
      <c r="H2693" s="31"/>
      <c r="I2693" s="121">
        <f t="shared" si="140"/>
        <v>27.6</v>
      </c>
      <c r="J2693" s="21"/>
      <c r="K2693" s="31"/>
      <c r="L2693" s="113">
        <v>365</v>
      </c>
      <c r="M2693" s="113">
        <v>4</v>
      </c>
      <c r="N2693" s="113">
        <v>16</v>
      </c>
      <c r="O2693" s="113">
        <v>28</v>
      </c>
      <c r="P2693" s="113">
        <v>22</v>
      </c>
      <c r="Q2693" s="113">
        <v>6</v>
      </c>
      <c r="R2693" s="113">
        <v>1</v>
      </c>
      <c r="S2693" s="113">
        <v>66</v>
      </c>
      <c r="T2693" s="113">
        <v>43</v>
      </c>
    </row>
    <row r="2694" spans="1:20" x14ac:dyDescent="0.25">
      <c r="A2694" s="115" t="s">
        <v>1208</v>
      </c>
      <c r="B2694" s="104" t="s">
        <v>4931</v>
      </c>
      <c r="C2694" s="104">
        <v>11</v>
      </c>
      <c r="D2694" s="115" t="s">
        <v>6174</v>
      </c>
      <c r="E2694" s="31">
        <f t="shared" si="138"/>
        <v>36.666666666666664</v>
      </c>
      <c r="F2694" s="121">
        <f t="shared" si="139"/>
        <v>32.25</v>
      </c>
      <c r="G2694" s="21"/>
      <c r="H2694" s="31"/>
      <c r="I2694" s="121">
        <f t="shared" si="140"/>
        <v>39.4</v>
      </c>
      <c r="J2694" s="21"/>
      <c r="K2694" s="31"/>
      <c r="L2694" s="113">
        <v>11</v>
      </c>
      <c r="M2694" s="113">
        <v>24</v>
      </c>
      <c r="N2694" s="113">
        <v>49</v>
      </c>
      <c r="O2694" s="113">
        <v>45</v>
      </c>
      <c r="P2694" s="113">
        <v>66</v>
      </c>
      <c r="Q2694" s="113">
        <v>21</v>
      </c>
      <c r="R2694" s="113">
        <v>75</v>
      </c>
      <c r="S2694" s="113">
        <v>15</v>
      </c>
      <c r="T2694" s="113">
        <v>20</v>
      </c>
    </row>
    <row r="2695" spans="1:20" x14ac:dyDescent="0.25">
      <c r="A2695" s="115" t="s">
        <v>3758</v>
      </c>
      <c r="B2695" s="104" t="s">
        <v>4953</v>
      </c>
      <c r="C2695" s="104">
        <v>16</v>
      </c>
      <c r="D2695" s="115" t="s">
        <v>6712</v>
      </c>
      <c r="E2695" s="31">
        <f t="shared" si="138"/>
        <v>36.333333333333336</v>
      </c>
      <c r="F2695" s="121">
        <f t="shared" si="139"/>
        <v>6.5</v>
      </c>
      <c r="G2695" s="21"/>
      <c r="H2695" s="31"/>
      <c r="I2695" s="121">
        <f t="shared" si="140"/>
        <v>34</v>
      </c>
      <c r="J2695" s="21"/>
      <c r="K2695" s="31"/>
      <c r="L2695" s="113"/>
      <c r="M2695" s="113">
        <v>26</v>
      </c>
      <c r="N2695" s="113"/>
      <c r="O2695" s="113"/>
      <c r="P2695" s="113">
        <v>19</v>
      </c>
      <c r="Q2695" s="113">
        <v>42</v>
      </c>
      <c r="R2695" s="113">
        <v>14</v>
      </c>
      <c r="S2695" s="113">
        <v>14</v>
      </c>
      <c r="T2695" s="113">
        <v>81</v>
      </c>
    </row>
    <row r="2696" spans="1:20" x14ac:dyDescent="0.25">
      <c r="A2696" s="115" t="s">
        <v>3379</v>
      </c>
      <c r="B2696" s="104" t="s">
        <v>4899</v>
      </c>
      <c r="C2696" s="104">
        <v>6</v>
      </c>
      <c r="D2696" s="115" t="s">
        <v>9351</v>
      </c>
      <c r="E2696" s="31">
        <f t="shared" si="138"/>
        <v>36.333333333333336</v>
      </c>
      <c r="F2696" s="121">
        <f t="shared" si="139"/>
        <v>27.25</v>
      </c>
      <c r="G2696" s="21"/>
      <c r="H2696" s="31"/>
      <c r="I2696" s="121">
        <f t="shared" si="140"/>
        <v>33</v>
      </c>
      <c r="J2696" s="21"/>
      <c r="K2696" s="31"/>
      <c r="L2696" s="113">
        <v>36</v>
      </c>
      <c r="M2696" s="113">
        <v>23</v>
      </c>
      <c r="N2696" s="113">
        <v>2</v>
      </c>
      <c r="O2696" s="113">
        <v>48</v>
      </c>
      <c r="P2696" s="113">
        <v>21</v>
      </c>
      <c r="Q2696" s="113">
        <v>35</v>
      </c>
      <c r="R2696" s="113">
        <v>40</v>
      </c>
      <c r="S2696" s="113"/>
      <c r="T2696" s="113">
        <v>69</v>
      </c>
    </row>
    <row r="2697" spans="1:20" x14ac:dyDescent="0.25">
      <c r="A2697" s="115" t="s">
        <v>2026</v>
      </c>
      <c r="B2697" s="104" t="s">
        <v>4940</v>
      </c>
      <c r="C2697" s="104">
        <v>13</v>
      </c>
      <c r="D2697" s="115" t="s">
        <v>9264</v>
      </c>
      <c r="E2697" s="31">
        <f t="shared" si="138"/>
        <v>36.333333333333336</v>
      </c>
      <c r="F2697" s="121">
        <f t="shared" si="139"/>
        <v>24.5</v>
      </c>
      <c r="G2697" s="21"/>
      <c r="H2697" s="31"/>
      <c r="I2697" s="121">
        <f t="shared" si="140"/>
        <v>30.8</v>
      </c>
      <c r="J2697" s="21"/>
      <c r="K2697" s="31"/>
      <c r="L2697" s="113">
        <v>3</v>
      </c>
      <c r="M2697" s="113">
        <v>12</v>
      </c>
      <c r="N2697" s="113">
        <v>53</v>
      </c>
      <c r="O2697" s="113">
        <v>30</v>
      </c>
      <c r="P2697" s="113">
        <v>25</v>
      </c>
      <c r="Q2697" s="113">
        <v>20</v>
      </c>
      <c r="R2697" s="113">
        <v>41</v>
      </c>
      <c r="S2697" s="113">
        <v>37</v>
      </c>
      <c r="T2697" s="113">
        <v>31</v>
      </c>
    </row>
    <row r="2698" spans="1:20" x14ac:dyDescent="0.25">
      <c r="A2698" s="115" t="s">
        <v>6512</v>
      </c>
      <c r="B2698" s="104" t="s">
        <v>4954</v>
      </c>
      <c r="C2698" s="104">
        <v>16</v>
      </c>
      <c r="D2698" s="115" t="s">
        <v>6513</v>
      </c>
      <c r="E2698" s="31">
        <f t="shared" si="138"/>
        <v>36.333333333333336</v>
      </c>
      <c r="F2698" s="121">
        <f t="shared" si="139"/>
        <v>20.5</v>
      </c>
      <c r="G2698" s="21"/>
      <c r="H2698" s="31"/>
      <c r="I2698" s="121">
        <f t="shared" si="140"/>
        <v>24.8</v>
      </c>
      <c r="J2698" s="21"/>
      <c r="K2698" s="31"/>
      <c r="L2698" s="113"/>
      <c r="M2698" s="113"/>
      <c r="N2698" s="113">
        <v>1</v>
      </c>
      <c r="O2698" s="113">
        <v>81</v>
      </c>
      <c r="P2698" s="113">
        <v>10</v>
      </c>
      <c r="Q2698" s="113">
        <v>5</v>
      </c>
      <c r="R2698" s="113">
        <v>14</v>
      </c>
      <c r="S2698" s="113">
        <v>77</v>
      </c>
      <c r="T2698" s="113">
        <v>18</v>
      </c>
    </row>
    <row r="2699" spans="1:20" x14ac:dyDescent="0.25">
      <c r="A2699" s="115" t="s">
        <v>6992</v>
      </c>
      <c r="B2699" s="104" t="s">
        <v>4879</v>
      </c>
      <c r="C2699" s="104">
        <v>2</v>
      </c>
      <c r="D2699" s="115" t="s">
        <v>6993</v>
      </c>
      <c r="E2699" s="31">
        <f t="shared" si="138"/>
        <v>36</v>
      </c>
      <c r="F2699" s="121">
        <f t="shared" si="139"/>
        <v>0</v>
      </c>
      <c r="G2699" s="21"/>
      <c r="H2699" s="31"/>
      <c r="I2699" s="121">
        <f t="shared" si="140"/>
        <v>21.6</v>
      </c>
      <c r="J2699" s="21"/>
      <c r="K2699" s="31"/>
      <c r="L2699" s="113"/>
      <c r="M2699" s="113"/>
      <c r="N2699" s="113"/>
      <c r="O2699" s="113"/>
      <c r="P2699" s="113"/>
      <c r="Q2699" s="113"/>
      <c r="R2699" s="113"/>
      <c r="S2699" s="113">
        <v>5</v>
      </c>
      <c r="T2699" s="113">
        <v>103</v>
      </c>
    </row>
    <row r="2700" spans="1:20" x14ac:dyDescent="0.25">
      <c r="A2700" s="115" t="s">
        <v>3045</v>
      </c>
      <c r="B2700" s="104" t="s">
        <v>4898</v>
      </c>
      <c r="C2700" s="104">
        <v>6</v>
      </c>
      <c r="D2700" s="115" t="s">
        <v>6464</v>
      </c>
      <c r="E2700" s="31">
        <f t="shared" si="138"/>
        <v>36</v>
      </c>
      <c r="F2700" s="121">
        <f t="shared" si="139"/>
        <v>1.75</v>
      </c>
      <c r="G2700" s="21"/>
      <c r="H2700" s="31"/>
      <c r="I2700" s="121">
        <f t="shared" si="140"/>
        <v>27.8</v>
      </c>
      <c r="J2700" s="21"/>
      <c r="K2700" s="31"/>
      <c r="L2700" s="113">
        <v>2</v>
      </c>
      <c r="M2700" s="113"/>
      <c r="N2700" s="113"/>
      <c r="O2700" s="113">
        <v>5</v>
      </c>
      <c r="P2700" s="113"/>
      <c r="Q2700" s="113">
        <v>31</v>
      </c>
      <c r="R2700" s="113">
        <v>2</v>
      </c>
      <c r="S2700" s="113">
        <v>48</v>
      </c>
      <c r="T2700" s="113">
        <v>58</v>
      </c>
    </row>
    <row r="2701" spans="1:20" x14ac:dyDescent="0.25">
      <c r="A2701" s="115" t="s">
        <v>3310</v>
      </c>
      <c r="B2701" s="104" t="s">
        <v>4899</v>
      </c>
      <c r="C2701" s="104">
        <v>6</v>
      </c>
      <c r="D2701" s="115" t="s">
        <v>6709</v>
      </c>
      <c r="E2701" s="31">
        <f t="shared" si="138"/>
        <v>36</v>
      </c>
      <c r="F2701" s="121">
        <f t="shared" si="139"/>
        <v>7.25</v>
      </c>
      <c r="G2701" s="21"/>
      <c r="H2701" s="31"/>
      <c r="I2701" s="121">
        <f t="shared" si="140"/>
        <v>24</v>
      </c>
      <c r="J2701" s="21"/>
      <c r="K2701" s="31"/>
      <c r="L2701" s="113">
        <v>1</v>
      </c>
      <c r="M2701" s="113">
        <v>21</v>
      </c>
      <c r="N2701" s="113">
        <v>7</v>
      </c>
      <c r="O2701" s="113"/>
      <c r="P2701" s="113">
        <v>4</v>
      </c>
      <c r="Q2701" s="113">
        <v>8</v>
      </c>
      <c r="R2701" s="113">
        <v>39</v>
      </c>
      <c r="S2701" s="113">
        <v>27</v>
      </c>
      <c r="T2701" s="113">
        <v>42</v>
      </c>
    </row>
    <row r="2702" spans="1:20" x14ac:dyDescent="0.25">
      <c r="A2702" s="115" t="s">
        <v>3510</v>
      </c>
      <c r="B2702" s="104" t="s">
        <v>4942</v>
      </c>
      <c r="C2702" s="104">
        <v>15</v>
      </c>
      <c r="D2702" s="115" t="s">
        <v>8696</v>
      </c>
      <c r="E2702" s="31">
        <f t="shared" si="138"/>
        <v>36</v>
      </c>
      <c r="F2702" s="121">
        <f t="shared" si="139"/>
        <v>13</v>
      </c>
      <c r="G2702" s="21"/>
      <c r="H2702" s="31"/>
      <c r="I2702" s="121">
        <f t="shared" si="140"/>
        <v>26.4</v>
      </c>
      <c r="J2702" s="21"/>
      <c r="K2702" s="31"/>
      <c r="L2702" s="113"/>
      <c r="M2702" s="113">
        <v>2</v>
      </c>
      <c r="N2702" s="113">
        <v>36</v>
      </c>
      <c r="O2702" s="113">
        <v>14</v>
      </c>
      <c r="P2702" s="113">
        <v>1</v>
      </c>
      <c r="Q2702" s="113">
        <v>23</v>
      </c>
      <c r="R2702" s="113">
        <v>36</v>
      </c>
      <c r="S2702" s="113">
        <v>38</v>
      </c>
      <c r="T2702" s="113">
        <v>34</v>
      </c>
    </row>
    <row r="2703" spans="1:20" x14ac:dyDescent="0.25">
      <c r="A2703" s="115" t="s">
        <v>3150</v>
      </c>
      <c r="B2703" s="104" t="s">
        <v>4910</v>
      </c>
      <c r="C2703" s="104">
        <v>7</v>
      </c>
      <c r="D2703" s="115" t="s">
        <v>6241</v>
      </c>
      <c r="E2703" s="31">
        <f t="shared" si="138"/>
        <v>36</v>
      </c>
      <c r="F2703" s="121">
        <f t="shared" si="139"/>
        <v>1</v>
      </c>
      <c r="G2703" s="21"/>
      <c r="H2703" s="31"/>
      <c r="I2703" s="121">
        <f t="shared" si="140"/>
        <v>29</v>
      </c>
      <c r="J2703" s="21"/>
      <c r="K2703" s="31"/>
      <c r="L2703" s="113"/>
      <c r="M2703" s="113">
        <v>1</v>
      </c>
      <c r="N2703" s="113">
        <v>1</v>
      </c>
      <c r="O2703" s="113">
        <v>2</v>
      </c>
      <c r="P2703" s="113">
        <v>16</v>
      </c>
      <c r="Q2703" s="113">
        <v>21</v>
      </c>
      <c r="R2703" s="113">
        <v>40</v>
      </c>
      <c r="S2703" s="113">
        <v>42</v>
      </c>
      <c r="T2703" s="113">
        <v>26</v>
      </c>
    </row>
    <row r="2704" spans="1:20" x14ac:dyDescent="0.25">
      <c r="A2704" s="115" t="s">
        <v>3468</v>
      </c>
      <c r="B2704" s="104" t="s">
        <v>4933</v>
      </c>
      <c r="C2704" s="104">
        <v>11</v>
      </c>
      <c r="D2704" s="115" t="s">
        <v>9060</v>
      </c>
      <c r="E2704" s="31">
        <f t="shared" si="138"/>
        <v>36</v>
      </c>
      <c r="F2704" s="121">
        <f t="shared" si="139"/>
        <v>6</v>
      </c>
      <c r="G2704" s="21"/>
      <c r="H2704" s="31"/>
      <c r="I2704" s="121">
        <f t="shared" si="140"/>
        <v>25</v>
      </c>
      <c r="J2704" s="21"/>
      <c r="K2704" s="31"/>
      <c r="L2704" s="113">
        <v>4</v>
      </c>
      <c r="M2704" s="113">
        <v>5</v>
      </c>
      <c r="N2704" s="113">
        <v>5</v>
      </c>
      <c r="O2704" s="113">
        <v>10</v>
      </c>
      <c r="P2704" s="113">
        <v>11</v>
      </c>
      <c r="Q2704" s="113">
        <v>6</v>
      </c>
      <c r="R2704" s="113">
        <v>27</v>
      </c>
      <c r="S2704" s="113">
        <v>60</v>
      </c>
      <c r="T2704" s="113">
        <v>21</v>
      </c>
    </row>
    <row r="2705" spans="1:20" x14ac:dyDescent="0.25">
      <c r="A2705" s="115" t="s">
        <v>3254</v>
      </c>
      <c r="B2705" s="104" t="s">
        <v>4959</v>
      </c>
      <c r="C2705" s="104">
        <v>18</v>
      </c>
      <c r="D2705" s="115" t="s">
        <v>5996</v>
      </c>
      <c r="E2705" s="31">
        <f t="shared" si="138"/>
        <v>36</v>
      </c>
      <c r="F2705" s="121">
        <f t="shared" si="139"/>
        <v>30.75</v>
      </c>
      <c r="G2705" s="21"/>
      <c r="H2705" s="31"/>
      <c r="I2705" s="121">
        <f t="shared" si="140"/>
        <v>41.2</v>
      </c>
      <c r="J2705" s="21"/>
      <c r="K2705" s="31"/>
      <c r="L2705" s="113">
        <v>56</v>
      </c>
      <c r="M2705" s="113">
        <v>19</v>
      </c>
      <c r="N2705" s="113">
        <v>45</v>
      </c>
      <c r="O2705" s="113">
        <v>3</v>
      </c>
      <c r="P2705" s="113">
        <v>34</v>
      </c>
      <c r="Q2705" s="113">
        <v>64</v>
      </c>
      <c r="R2705" s="113">
        <v>104</v>
      </c>
      <c r="S2705" s="113">
        <v>2</v>
      </c>
      <c r="T2705" s="113">
        <v>2</v>
      </c>
    </row>
    <row r="2706" spans="1:20" x14ac:dyDescent="0.25">
      <c r="A2706" s="115" t="s">
        <v>3583</v>
      </c>
      <c r="B2706" s="104" t="s">
        <v>4931</v>
      </c>
      <c r="C2706" s="104">
        <v>11</v>
      </c>
      <c r="D2706" s="115" t="s">
        <v>10145</v>
      </c>
      <c r="E2706" s="31">
        <f t="shared" si="138"/>
        <v>36</v>
      </c>
      <c r="F2706" s="121">
        <f t="shared" si="139"/>
        <v>7.25</v>
      </c>
      <c r="G2706" s="21"/>
      <c r="H2706" s="31"/>
      <c r="I2706" s="121">
        <f t="shared" si="140"/>
        <v>21.6</v>
      </c>
      <c r="J2706" s="21"/>
      <c r="K2706" s="31"/>
      <c r="L2706" s="113">
        <v>29</v>
      </c>
      <c r="M2706" s="113"/>
      <c r="N2706" s="113"/>
      <c r="O2706" s="113"/>
      <c r="P2706" s="113"/>
      <c r="Q2706" s="113"/>
      <c r="R2706" s="113">
        <v>44</v>
      </c>
      <c r="S2706" s="113">
        <v>64</v>
      </c>
      <c r="T2706" s="113"/>
    </row>
    <row r="2707" spans="1:20" x14ac:dyDescent="0.25">
      <c r="A2707" s="115" t="s">
        <v>3263</v>
      </c>
      <c r="B2707" s="104" t="s">
        <v>4922</v>
      </c>
      <c r="C2707" s="104">
        <v>11</v>
      </c>
      <c r="D2707" s="115" t="s">
        <v>9022</v>
      </c>
      <c r="E2707" s="31">
        <f t="shared" si="138"/>
        <v>35.666666666666664</v>
      </c>
      <c r="F2707" s="121">
        <f t="shared" si="139"/>
        <v>21.5</v>
      </c>
      <c r="G2707" s="21"/>
      <c r="H2707" s="31"/>
      <c r="I2707" s="121">
        <f t="shared" si="140"/>
        <v>21.6</v>
      </c>
      <c r="J2707" s="21"/>
      <c r="K2707" s="31"/>
      <c r="L2707" s="113">
        <v>27</v>
      </c>
      <c r="M2707" s="113">
        <v>16</v>
      </c>
      <c r="N2707" s="113">
        <v>42</v>
      </c>
      <c r="O2707" s="113">
        <v>1</v>
      </c>
      <c r="P2707" s="113"/>
      <c r="Q2707" s="113">
        <v>1</v>
      </c>
      <c r="R2707" s="113">
        <v>3</v>
      </c>
      <c r="S2707" s="113">
        <v>1</v>
      </c>
      <c r="T2707" s="113">
        <v>103</v>
      </c>
    </row>
    <row r="2708" spans="1:20" x14ac:dyDescent="0.25">
      <c r="A2708" s="115" t="s">
        <v>2802</v>
      </c>
      <c r="B2708" s="104" t="s">
        <v>4871</v>
      </c>
      <c r="C2708" s="104">
        <v>1</v>
      </c>
      <c r="D2708" s="115" t="s">
        <v>7798</v>
      </c>
      <c r="E2708" s="31">
        <f t="shared" si="138"/>
        <v>35.666666666666664</v>
      </c>
      <c r="F2708" s="121">
        <f t="shared" si="139"/>
        <v>50.5</v>
      </c>
      <c r="G2708" s="21"/>
      <c r="H2708" s="31"/>
      <c r="I2708" s="121">
        <f t="shared" si="140"/>
        <v>53</v>
      </c>
      <c r="J2708" s="21"/>
      <c r="K2708" s="31"/>
      <c r="L2708" s="113"/>
      <c r="M2708" s="113">
        <v>13</v>
      </c>
      <c r="N2708" s="113">
        <v>109</v>
      </c>
      <c r="O2708" s="113">
        <v>80</v>
      </c>
      <c r="P2708" s="113">
        <v>90</v>
      </c>
      <c r="Q2708" s="113">
        <v>68</v>
      </c>
      <c r="R2708" s="113">
        <v>5</v>
      </c>
      <c r="S2708" s="113">
        <v>16</v>
      </c>
      <c r="T2708" s="113">
        <v>86</v>
      </c>
    </row>
    <row r="2709" spans="1:20" x14ac:dyDescent="0.25">
      <c r="A2709" s="115" t="s">
        <v>2159</v>
      </c>
      <c r="B2709" s="104" t="s">
        <v>4952</v>
      </c>
      <c r="C2709" s="104">
        <v>15</v>
      </c>
      <c r="D2709" s="115" t="s">
        <v>8889</v>
      </c>
      <c r="E2709" s="31">
        <f t="shared" si="138"/>
        <v>35.666666666666664</v>
      </c>
      <c r="F2709" s="121">
        <f t="shared" si="139"/>
        <v>38.5</v>
      </c>
      <c r="G2709" s="21"/>
      <c r="H2709" s="31"/>
      <c r="I2709" s="121">
        <f t="shared" si="140"/>
        <v>123.6</v>
      </c>
      <c r="J2709" s="21"/>
      <c r="K2709" s="31"/>
      <c r="L2709" s="113">
        <v>18</v>
      </c>
      <c r="M2709" s="113">
        <v>11</v>
      </c>
      <c r="N2709" s="113">
        <v>37</v>
      </c>
      <c r="O2709" s="113">
        <v>88</v>
      </c>
      <c r="P2709" s="113">
        <v>139</v>
      </c>
      <c r="Q2709" s="113">
        <v>372</v>
      </c>
      <c r="R2709" s="113">
        <v>53</v>
      </c>
      <c r="S2709" s="113">
        <v>13</v>
      </c>
      <c r="T2709" s="113">
        <v>41</v>
      </c>
    </row>
    <row r="2710" spans="1:20" x14ac:dyDescent="0.25">
      <c r="A2710" s="115" t="s">
        <v>3244</v>
      </c>
      <c r="B2710" s="104" t="s">
        <v>4951</v>
      </c>
      <c r="C2710" s="104">
        <v>15</v>
      </c>
      <c r="D2710" s="115" t="s">
        <v>6548</v>
      </c>
      <c r="E2710" s="31">
        <f t="shared" si="138"/>
        <v>35.666666666666664</v>
      </c>
      <c r="F2710" s="121">
        <f t="shared" si="139"/>
        <v>131</v>
      </c>
      <c r="G2710" s="21"/>
      <c r="H2710" s="31"/>
      <c r="I2710" s="121">
        <f t="shared" si="140"/>
        <v>53.2</v>
      </c>
      <c r="J2710" s="21"/>
      <c r="K2710" s="31"/>
      <c r="L2710" s="113">
        <v>22</v>
      </c>
      <c r="M2710" s="113">
        <v>30</v>
      </c>
      <c r="N2710" s="113">
        <v>462</v>
      </c>
      <c r="O2710" s="113">
        <v>10</v>
      </c>
      <c r="P2710" s="113">
        <v>39</v>
      </c>
      <c r="Q2710" s="113">
        <v>120</v>
      </c>
      <c r="R2710" s="113">
        <v>43</v>
      </c>
      <c r="S2710" s="113">
        <v>25</v>
      </c>
      <c r="T2710" s="113">
        <v>39</v>
      </c>
    </row>
    <row r="2711" spans="1:20" x14ac:dyDescent="0.25">
      <c r="A2711" s="115" t="s">
        <v>1712</v>
      </c>
      <c r="B2711" s="104" t="s">
        <v>4932</v>
      </c>
      <c r="C2711" s="104">
        <v>11</v>
      </c>
      <c r="D2711" s="115" t="s">
        <v>7948</v>
      </c>
      <c r="E2711" s="31">
        <f t="shared" si="138"/>
        <v>35.666666666666664</v>
      </c>
      <c r="F2711" s="121">
        <f t="shared" si="139"/>
        <v>457.75</v>
      </c>
      <c r="G2711" s="21"/>
      <c r="H2711" s="31"/>
      <c r="I2711" s="121">
        <f t="shared" si="140"/>
        <v>46</v>
      </c>
      <c r="J2711" s="21"/>
      <c r="K2711" s="31"/>
      <c r="L2711" s="113">
        <v>668</v>
      </c>
      <c r="M2711" s="113">
        <v>598</v>
      </c>
      <c r="N2711" s="113">
        <v>383</v>
      </c>
      <c r="O2711" s="113">
        <v>182</v>
      </c>
      <c r="P2711" s="113">
        <v>44</v>
      </c>
      <c r="Q2711" s="113">
        <v>79</v>
      </c>
      <c r="R2711" s="113">
        <v>72</v>
      </c>
      <c r="S2711" s="113">
        <v>16</v>
      </c>
      <c r="T2711" s="113">
        <v>19</v>
      </c>
    </row>
    <row r="2712" spans="1:20" x14ac:dyDescent="0.25">
      <c r="A2712" s="115" t="s">
        <v>1402</v>
      </c>
      <c r="B2712" s="104" t="s">
        <v>4914</v>
      </c>
      <c r="C2712" s="104">
        <v>9</v>
      </c>
      <c r="D2712" s="115" t="s">
        <v>5213</v>
      </c>
      <c r="E2712" s="31">
        <f t="shared" si="138"/>
        <v>35.666666666666664</v>
      </c>
      <c r="F2712" s="121">
        <f t="shared" si="139"/>
        <v>5.75</v>
      </c>
      <c r="G2712" s="21"/>
      <c r="H2712" s="31"/>
      <c r="I2712" s="121">
        <f t="shared" si="140"/>
        <v>21.4</v>
      </c>
      <c r="J2712" s="21"/>
      <c r="K2712" s="31"/>
      <c r="L2712" s="113"/>
      <c r="M2712" s="113"/>
      <c r="N2712" s="113"/>
      <c r="O2712" s="113">
        <v>23</v>
      </c>
      <c r="P2712" s="113">
        <v>0</v>
      </c>
      <c r="Q2712" s="113">
        <v>0</v>
      </c>
      <c r="R2712" s="113">
        <v>107</v>
      </c>
      <c r="S2712" s="113">
        <v>0</v>
      </c>
      <c r="T2712" s="113">
        <v>0</v>
      </c>
    </row>
    <row r="2713" spans="1:20" x14ac:dyDescent="0.25">
      <c r="A2713" s="115" t="s">
        <v>2553</v>
      </c>
      <c r="B2713" s="104" t="s">
        <v>4918</v>
      </c>
      <c r="C2713" s="104">
        <v>10</v>
      </c>
      <c r="D2713" s="115" t="s">
        <v>9847</v>
      </c>
      <c r="E2713" s="31">
        <f t="shared" si="138"/>
        <v>35.666666666666664</v>
      </c>
      <c r="F2713" s="121">
        <f t="shared" si="139"/>
        <v>0</v>
      </c>
      <c r="G2713" s="21"/>
      <c r="H2713" s="31"/>
      <c r="I2713" s="121">
        <f t="shared" si="140"/>
        <v>21.4</v>
      </c>
      <c r="J2713" s="21"/>
      <c r="K2713" s="31"/>
      <c r="L2713" s="113"/>
      <c r="M2713" s="113"/>
      <c r="N2713" s="113"/>
      <c r="O2713" s="113"/>
      <c r="P2713" s="113"/>
      <c r="Q2713" s="113"/>
      <c r="R2713" s="113">
        <v>107</v>
      </c>
      <c r="S2713" s="113"/>
      <c r="T2713" s="113"/>
    </row>
    <row r="2714" spans="1:20" x14ac:dyDescent="0.25">
      <c r="A2714" s="115" t="s">
        <v>2503</v>
      </c>
      <c r="B2714" s="104" t="s">
        <v>4953</v>
      </c>
      <c r="C2714" s="104">
        <v>16</v>
      </c>
      <c r="D2714" s="115" t="s">
        <v>6577</v>
      </c>
      <c r="E2714" s="31">
        <f t="shared" si="138"/>
        <v>35.333333333333336</v>
      </c>
      <c r="F2714" s="121">
        <f t="shared" si="139"/>
        <v>25.25</v>
      </c>
      <c r="G2714" s="21"/>
      <c r="H2714" s="31"/>
      <c r="I2714" s="121">
        <f t="shared" si="140"/>
        <v>32.6</v>
      </c>
      <c r="J2714" s="21"/>
      <c r="K2714" s="31"/>
      <c r="L2714" s="113"/>
      <c r="M2714" s="113">
        <v>23</v>
      </c>
      <c r="N2714" s="113">
        <v>54</v>
      </c>
      <c r="O2714" s="113">
        <v>24</v>
      </c>
      <c r="P2714" s="113">
        <v>28</v>
      </c>
      <c r="Q2714" s="113">
        <v>29</v>
      </c>
      <c r="R2714" s="113"/>
      <c r="S2714" s="113">
        <v>51</v>
      </c>
      <c r="T2714" s="113">
        <v>55</v>
      </c>
    </row>
    <row r="2715" spans="1:20" x14ac:dyDescent="0.25">
      <c r="A2715" s="115" t="s">
        <v>9177</v>
      </c>
      <c r="B2715" s="104" t="s">
        <v>4959</v>
      </c>
      <c r="C2715" s="104">
        <v>18</v>
      </c>
      <c r="D2715" s="115" t="s">
        <v>9178</v>
      </c>
      <c r="E2715" s="31">
        <f t="shared" si="138"/>
        <v>35.333333333333336</v>
      </c>
      <c r="F2715" s="121">
        <f t="shared" si="139"/>
        <v>0</v>
      </c>
      <c r="G2715" s="21"/>
      <c r="H2715" s="31"/>
      <c r="I2715" s="121">
        <f t="shared" si="140"/>
        <v>21.2</v>
      </c>
      <c r="J2715" s="21"/>
      <c r="K2715" s="31"/>
      <c r="L2715" s="113"/>
      <c r="M2715" s="113"/>
      <c r="N2715" s="113"/>
      <c r="O2715" s="113"/>
      <c r="P2715" s="113"/>
      <c r="Q2715" s="113"/>
      <c r="R2715" s="113"/>
      <c r="S2715" s="113">
        <v>61</v>
      </c>
      <c r="T2715" s="113">
        <v>45</v>
      </c>
    </row>
    <row r="2716" spans="1:20" x14ac:dyDescent="0.25">
      <c r="A2716" s="115" t="s">
        <v>3169</v>
      </c>
      <c r="B2716" s="104" t="s">
        <v>4943</v>
      </c>
      <c r="C2716" s="104">
        <v>15</v>
      </c>
      <c r="D2716" s="115" t="s">
        <v>6870</v>
      </c>
      <c r="E2716" s="31">
        <f t="shared" si="138"/>
        <v>35.333333333333336</v>
      </c>
      <c r="F2716" s="121">
        <f t="shared" si="139"/>
        <v>28.5</v>
      </c>
      <c r="G2716" s="21"/>
      <c r="H2716" s="31"/>
      <c r="I2716" s="121">
        <f t="shared" si="140"/>
        <v>51</v>
      </c>
      <c r="J2716" s="21"/>
      <c r="K2716" s="31"/>
      <c r="L2716" s="113"/>
      <c r="M2716" s="113">
        <v>6</v>
      </c>
      <c r="N2716" s="113">
        <v>42</v>
      </c>
      <c r="O2716" s="113">
        <v>66</v>
      </c>
      <c r="P2716" s="113">
        <v>22</v>
      </c>
      <c r="Q2716" s="113">
        <v>127</v>
      </c>
      <c r="R2716" s="113">
        <v>71</v>
      </c>
      <c r="S2716" s="113">
        <v>1</v>
      </c>
      <c r="T2716" s="113">
        <v>34</v>
      </c>
    </row>
    <row r="2717" spans="1:20" x14ac:dyDescent="0.25">
      <c r="A2717" s="115" t="s">
        <v>3234</v>
      </c>
      <c r="B2717" s="104" t="s">
        <v>4899</v>
      </c>
      <c r="C2717" s="104">
        <v>6</v>
      </c>
      <c r="D2717" s="115" t="s">
        <v>8825</v>
      </c>
      <c r="E2717" s="31">
        <f t="shared" si="138"/>
        <v>35.333333333333336</v>
      </c>
      <c r="F2717" s="121">
        <f t="shared" si="139"/>
        <v>40.75</v>
      </c>
      <c r="G2717" s="21"/>
      <c r="H2717" s="31"/>
      <c r="I2717" s="121">
        <f t="shared" si="140"/>
        <v>54</v>
      </c>
      <c r="J2717" s="21"/>
      <c r="K2717" s="31"/>
      <c r="L2717" s="113">
        <v>52</v>
      </c>
      <c r="M2717" s="113">
        <v>86</v>
      </c>
      <c r="N2717" s="113">
        <v>11</v>
      </c>
      <c r="O2717" s="113">
        <v>14</v>
      </c>
      <c r="P2717" s="113">
        <v>18</v>
      </c>
      <c r="Q2717" s="113">
        <v>146</v>
      </c>
      <c r="R2717" s="113">
        <v>47</v>
      </c>
      <c r="S2717" s="113">
        <v>34</v>
      </c>
      <c r="T2717" s="113">
        <v>25</v>
      </c>
    </row>
    <row r="2718" spans="1:20" x14ac:dyDescent="0.25">
      <c r="A2718" s="115" t="s">
        <v>2382</v>
      </c>
      <c r="B2718" s="104" t="s">
        <v>4953</v>
      </c>
      <c r="C2718" s="104">
        <v>16</v>
      </c>
      <c r="D2718" s="115" t="s">
        <v>8620</v>
      </c>
      <c r="E2718" s="31">
        <f t="shared" si="138"/>
        <v>35.333333333333336</v>
      </c>
      <c r="F2718" s="121">
        <f t="shared" si="139"/>
        <v>28</v>
      </c>
      <c r="G2718" s="21"/>
      <c r="H2718" s="31"/>
      <c r="I2718" s="121">
        <f t="shared" si="140"/>
        <v>331.4</v>
      </c>
      <c r="J2718" s="21"/>
      <c r="K2718" s="31"/>
      <c r="L2718" s="113">
        <v>1</v>
      </c>
      <c r="M2718" s="113">
        <v>8</v>
      </c>
      <c r="N2718" s="113">
        <v>19</v>
      </c>
      <c r="O2718" s="113">
        <v>84</v>
      </c>
      <c r="P2718" s="113">
        <v>782</v>
      </c>
      <c r="Q2718" s="113">
        <v>769</v>
      </c>
      <c r="R2718" s="113">
        <v>85</v>
      </c>
      <c r="S2718" s="113">
        <v>17</v>
      </c>
      <c r="T2718" s="113">
        <v>4</v>
      </c>
    </row>
    <row r="2719" spans="1:20" x14ac:dyDescent="0.25">
      <c r="A2719" s="115" t="s">
        <v>3176</v>
      </c>
      <c r="B2719" s="104" t="s">
        <v>4951</v>
      </c>
      <c r="C2719" s="104">
        <v>15</v>
      </c>
      <c r="D2719" s="115" t="s">
        <v>6051</v>
      </c>
      <c r="E2719" s="31">
        <f t="shared" si="138"/>
        <v>34.666666666666664</v>
      </c>
      <c r="F2719" s="121">
        <f t="shared" si="139"/>
        <v>71</v>
      </c>
      <c r="G2719" s="21"/>
      <c r="H2719" s="31"/>
      <c r="I2719" s="121">
        <f t="shared" si="140"/>
        <v>33.4</v>
      </c>
      <c r="J2719" s="21"/>
      <c r="K2719" s="31"/>
      <c r="L2719" s="113">
        <v>45</v>
      </c>
      <c r="M2719" s="113">
        <v>182</v>
      </c>
      <c r="N2719" s="113">
        <v>44</v>
      </c>
      <c r="O2719" s="113">
        <v>13</v>
      </c>
      <c r="P2719" s="113">
        <v>61</v>
      </c>
      <c r="Q2719" s="113">
        <v>2</v>
      </c>
      <c r="R2719" s="113"/>
      <c r="S2719" s="113">
        <v>41</v>
      </c>
      <c r="T2719" s="113">
        <v>63</v>
      </c>
    </row>
    <row r="2720" spans="1:20" x14ac:dyDescent="0.25">
      <c r="A2720" s="115" t="s">
        <v>2626</v>
      </c>
      <c r="B2720" s="104" t="s">
        <v>4942</v>
      </c>
      <c r="C2720" s="104">
        <v>15</v>
      </c>
      <c r="D2720" s="115" t="s">
        <v>7105</v>
      </c>
      <c r="E2720" s="31">
        <f t="shared" ref="E2720:E2783" si="141">SUM(R2720:T2720)/3</f>
        <v>34.666666666666664</v>
      </c>
      <c r="F2720" s="121">
        <f t="shared" ref="F2720:F2783" si="142">SUM(L2720:O2720)/4</f>
        <v>11.5</v>
      </c>
      <c r="G2720" s="21"/>
      <c r="H2720" s="31"/>
      <c r="I2720" s="121">
        <f t="shared" ref="I2720:I2783" si="143">SUM(P2720:T2720)/5</f>
        <v>20.8</v>
      </c>
      <c r="J2720" s="21"/>
      <c r="K2720" s="31"/>
      <c r="L2720" s="113">
        <v>28</v>
      </c>
      <c r="M2720" s="113"/>
      <c r="N2720" s="113">
        <v>18</v>
      </c>
      <c r="O2720" s="113"/>
      <c r="P2720" s="113"/>
      <c r="Q2720" s="113"/>
      <c r="R2720" s="113">
        <v>41</v>
      </c>
      <c r="S2720" s="113">
        <v>8</v>
      </c>
      <c r="T2720" s="113">
        <v>55</v>
      </c>
    </row>
    <row r="2721" spans="1:20" x14ac:dyDescent="0.25">
      <c r="A2721" s="115" t="s">
        <v>2864</v>
      </c>
      <c r="B2721" s="104" t="s">
        <v>4877</v>
      </c>
      <c r="C2721" s="104">
        <v>2</v>
      </c>
      <c r="D2721" s="115" t="s">
        <v>7819</v>
      </c>
      <c r="E2721" s="31">
        <f t="shared" si="141"/>
        <v>34.666666666666664</v>
      </c>
      <c r="F2721" s="121">
        <f t="shared" si="142"/>
        <v>70.25</v>
      </c>
      <c r="G2721" s="21"/>
      <c r="H2721" s="31"/>
      <c r="I2721" s="121">
        <f t="shared" si="143"/>
        <v>84</v>
      </c>
      <c r="J2721" s="21"/>
      <c r="K2721" s="31"/>
      <c r="L2721" s="113">
        <v>42</v>
      </c>
      <c r="M2721" s="113">
        <v>10</v>
      </c>
      <c r="N2721" s="113">
        <v>88</v>
      </c>
      <c r="O2721" s="113">
        <v>141</v>
      </c>
      <c r="P2721" s="113">
        <v>303</v>
      </c>
      <c r="Q2721" s="113">
        <v>13</v>
      </c>
      <c r="R2721" s="113">
        <v>39</v>
      </c>
      <c r="S2721" s="113">
        <v>12</v>
      </c>
      <c r="T2721" s="113">
        <v>53</v>
      </c>
    </row>
    <row r="2722" spans="1:20" x14ac:dyDescent="0.25">
      <c r="A2722" s="115" t="s">
        <v>8437</v>
      </c>
      <c r="B2722" s="104" t="s">
        <v>4899</v>
      </c>
      <c r="C2722" s="104">
        <v>6</v>
      </c>
      <c r="D2722" s="115" t="s">
        <v>8438</v>
      </c>
      <c r="E2722" s="31">
        <f t="shared" si="141"/>
        <v>34.666666666666664</v>
      </c>
      <c r="F2722" s="121">
        <f t="shared" si="142"/>
        <v>8.75</v>
      </c>
      <c r="G2722" s="21"/>
      <c r="H2722" s="31"/>
      <c r="I2722" s="121">
        <f t="shared" si="143"/>
        <v>29.2</v>
      </c>
      <c r="J2722" s="21"/>
      <c r="K2722" s="31"/>
      <c r="L2722" s="113"/>
      <c r="M2722" s="113"/>
      <c r="N2722" s="113"/>
      <c r="O2722" s="113">
        <v>35</v>
      </c>
      <c r="P2722" s="113">
        <v>21</v>
      </c>
      <c r="Q2722" s="113">
        <v>21</v>
      </c>
      <c r="R2722" s="113">
        <v>24</v>
      </c>
      <c r="S2722" s="113">
        <v>43</v>
      </c>
      <c r="T2722" s="113">
        <v>37</v>
      </c>
    </row>
    <row r="2723" spans="1:20" x14ac:dyDescent="0.25">
      <c r="A2723" s="115" t="s">
        <v>1933</v>
      </c>
      <c r="B2723" s="104" t="s">
        <v>4964</v>
      </c>
      <c r="C2723" s="104">
        <v>20</v>
      </c>
      <c r="D2723" s="115" t="s">
        <v>9210</v>
      </c>
      <c r="E2723" s="31">
        <f t="shared" si="141"/>
        <v>34.666666666666664</v>
      </c>
      <c r="F2723" s="121">
        <f t="shared" si="142"/>
        <v>21</v>
      </c>
      <c r="G2723" s="21"/>
      <c r="H2723" s="31"/>
      <c r="I2723" s="121">
        <f t="shared" si="143"/>
        <v>31</v>
      </c>
      <c r="J2723" s="21"/>
      <c r="K2723" s="31"/>
      <c r="L2723" s="113">
        <v>4</v>
      </c>
      <c r="M2723" s="113">
        <v>14</v>
      </c>
      <c r="N2723" s="113">
        <v>6</v>
      </c>
      <c r="O2723" s="113">
        <v>60</v>
      </c>
      <c r="P2723" s="113">
        <v>35</v>
      </c>
      <c r="Q2723" s="113">
        <v>16</v>
      </c>
      <c r="R2723" s="113">
        <v>51</v>
      </c>
      <c r="S2723" s="113">
        <v>31</v>
      </c>
      <c r="T2723" s="113">
        <v>22</v>
      </c>
    </row>
    <row r="2724" spans="1:20" x14ac:dyDescent="0.25">
      <c r="A2724" s="115" t="s">
        <v>8908</v>
      </c>
      <c r="B2724" s="104" t="s">
        <v>4940</v>
      </c>
      <c r="C2724" s="104">
        <v>13</v>
      </c>
      <c r="D2724" s="115" t="s">
        <v>8909</v>
      </c>
      <c r="E2724" s="31">
        <f t="shared" si="141"/>
        <v>34.666666666666664</v>
      </c>
      <c r="F2724" s="121">
        <f t="shared" si="142"/>
        <v>18.75</v>
      </c>
      <c r="G2724" s="21"/>
      <c r="H2724" s="31"/>
      <c r="I2724" s="121">
        <f t="shared" si="143"/>
        <v>24.8</v>
      </c>
      <c r="J2724" s="21"/>
      <c r="K2724" s="31"/>
      <c r="L2724" s="113"/>
      <c r="M2724" s="113"/>
      <c r="N2724" s="113">
        <v>32</v>
      </c>
      <c r="O2724" s="113">
        <v>43</v>
      </c>
      <c r="P2724" s="113">
        <v>13</v>
      </c>
      <c r="Q2724" s="113">
        <v>7</v>
      </c>
      <c r="R2724" s="113">
        <v>63</v>
      </c>
      <c r="S2724" s="113">
        <v>23</v>
      </c>
      <c r="T2724" s="113">
        <v>18</v>
      </c>
    </row>
    <row r="2725" spans="1:20" x14ac:dyDescent="0.25">
      <c r="A2725" s="115" t="s">
        <v>9831</v>
      </c>
      <c r="B2725" s="104" t="s">
        <v>4894</v>
      </c>
      <c r="C2725" s="104">
        <v>4</v>
      </c>
      <c r="D2725" s="115" t="s">
        <v>9832</v>
      </c>
      <c r="E2725" s="31">
        <f t="shared" si="141"/>
        <v>34.666666666666664</v>
      </c>
      <c r="F2725" s="121">
        <f t="shared" si="142"/>
        <v>0</v>
      </c>
      <c r="G2725" s="21"/>
      <c r="H2725" s="31"/>
      <c r="I2725" s="121">
        <f t="shared" si="143"/>
        <v>20.8</v>
      </c>
      <c r="J2725" s="21"/>
      <c r="K2725" s="31"/>
      <c r="L2725" s="113"/>
      <c r="M2725" s="113"/>
      <c r="N2725" s="113"/>
      <c r="O2725" s="113"/>
      <c r="P2725" s="113"/>
      <c r="Q2725" s="113"/>
      <c r="R2725" s="113"/>
      <c r="S2725" s="113">
        <v>104</v>
      </c>
      <c r="T2725" s="113"/>
    </row>
    <row r="2726" spans="1:20" x14ac:dyDescent="0.25">
      <c r="A2726" s="115" t="s">
        <v>1575</v>
      </c>
      <c r="B2726" s="104" t="s">
        <v>4899</v>
      </c>
      <c r="C2726" s="104">
        <v>6</v>
      </c>
      <c r="D2726" s="115" t="s">
        <v>6809</v>
      </c>
      <c r="E2726" s="31">
        <f t="shared" si="141"/>
        <v>34.333333333333336</v>
      </c>
      <c r="F2726" s="121">
        <f t="shared" si="142"/>
        <v>12.5</v>
      </c>
      <c r="G2726" s="21"/>
      <c r="H2726" s="31"/>
      <c r="I2726" s="121">
        <f t="shared" si="143"/>
        <v>44.2</v>
      </c>
      <c r="J2726" s="21"/>
      <c r="K2726" s="31"/>
      <c r="L2726" s="113">
        <v>14</v>
      </c>
      <c r="M2726" s="113">
        <v>32</v>
      </c>
      <c r="N2726" s="113"/>
      <c r="O2726" s="113">
        <v>4</v>
      </c>
      <c r="P2726" s="113">
        <v>80</v>
      </c>
      <c r="Q2726" s="113">
        <v>38</v>
      </c>
      <c r="R2726" s="113">
        <v>8</v>
      </c>
      <c r="S2726" s="113">
        <v>32</v>
      </c>
      <c r="T2726" s="113">
        <v>63</v>
      </c>
    </row>
    <row r="2727" spans="1:20" x14ac:dyDescent="0.25">
      <c r="A2727" s="115" t="s">
        <v>77</v>
      </c>
      <c r="B2727" s="104" t="s">
        <v>4878</v>
      </c>
      <c r="C2727" s="104">
        <v>2</v>
      </c>
      <c r="D2727" s="115" t="s">
        <v>6997</v>
      </c>
      <c r="E2727" s="31">
        <f t="shared" si="141"/>
        <v>34.333333333333336</v>
      </c>
      <c r="F2727" s="121">
        <f t="shared" si="142"/>
        <v>19.25</v>
      </c>
      <c r="G2727" s="21"/>
      <c r="H2727" s="31"/>
      <c r="I2727" s="121">
        <f t="shared" si="143"/>
        <v>28.2</v>
      </c>
      <c r="J2727" s="21"/>
      <c r="K2727" s="31"/>
      <c r="L2727" s="113">
        <v>19</v>
      </c>
      <c r="M2727" s="113">
        <v>7</v>
      </c>
      <c r="N2727" s="113">
        <v>16</v>
      </c>
      <c r="O2727" s="113">
        <v>35</v>
      </c>
      <c r="P2727" s="113">
        <v>15</v>
      </c>
      <c r="Q2727" s="113">
        <v>23</v>
      </c>
      <c r="R2727" s="113">
        <v>18</v>
      </c>
      <c r="S2727" s="113">
        <v>27</v>
      </c>
      <c r="T2727" s="113">
        <v>58</v>
      </c>
    </row>
    <row r="2728" spans="1:20" x14ac:dyDescent="0.25">
      <c r="A2728" s="115" t="s">
        <v>1721</v>
      </c>
      <c r="B2728" s="104" t="s">
        <v>4902</v>
      </c>
      <c r="C2728" s="104">
        <v>6</v>
      </c>
      <c r="D2728" s="115" t="s">
        <v>8387</v>
      </c>
      <c r="E2728" s="31">
        <f t="shared" si="141"/>
        <v>34.333333333333336</v>
      </c>
      <c r="F2728" s="121">
        <f t="shared" si="142"/>
        <v>81.5</v>
      </c>
      <c r="G2728" s="21"/>
      <c r="H2728" s="31"/>
      <c r="I2728" s="121">
        <f t="shared" si="143"/>
        <v>32.200000000000003</v>
      </c>
      <c r="J2728" s="21"/>
      <c r="K2728" s="31"/>
      <c r="L2728" s="113">
        <v>58</v>
      </c>
      <c r="M2728" s="113">
        <v>98</v>
      </c>
      <c r="N2728" s="113">
        <v>126</v>
      </c>
      <c r="O2728" s="113">
        <v>44</v>
      </c>
      <c r="P2728" s="113">
        <v>58</v>
      </c>
      <c r="Q2728" s="113"/>
      <c r="R2728" s="113">
        <v>54</v>
      </c>
      <c r="S2728" s="113"/>
      <c r="T2728" s="113">
        <v>49</v>
      </c>
    </row>
    <row r="2729" spans="1:20" x14ac:dyDescent="0.25">
      <c r="A2729" s="115" t="s">
        <v>2855</v>
      </c>
      <c r="B2729" s="104" t="s">
        <v>4959</v>
      </c>
      <c r="C2729" s="104">
        <v>18</v>
      </c>
      <c r="D2729" s="115" t="s">
        <v>6746</v>
      </c>
      <c r="E2729" s="31">
        <f t="shared" si="141"/>
        <v>34.333333333333336</v>
      </c>
      <c r="F2729" s="121">
        <f t="shared" si="142"/>
        <v>33.25</v>
      </c>
      <c r="G2729" s="21"/>
      <c r="H2729" s="31"/>
      <c r="I2729" s="121">
        <f t="shared" si="143"/>
        <v>30.4</v>
      </c>
      <c r="J2729" s="21"/>
      <c r="K2729" s="31"/>
      <c r="L2729" s="113"/>
      <c r="M2729" s="113"/>
      <c r="N2729" s="113">
        <v>126</v>
      </c>
      <c r="O2729" s="113">
        <v>7</v>
      </c>
      <c r="P2729" s="113">
        <v>13</v>
      </c>
      <c r="Q2729" s="113">
        <v>36</v>
      </c>
      <c r="R2729" s="113">
        <v>29</v>
      </c>
      <c r="S2729" s="113">
        <v>27</v>
      </c>
      <c r="T2729" s="113">
        <v>47</v>
      </c>
    </row>
    <row r="2730" spans="1:20" x14ac:dyDescent="0.25">
      <c r="A2730" s="115" t="s">
        <v>8803</v>
      </c>
      <c r="B2730" s="104" t="s">
        <v>4914</v>
      </c>
      <c r="C2730" s="104">
        <v>9</v>
      </c>
      <c r="D2730" s="115" t="s">
        <v>8804</v>
      </c>
      <c r="E2730" s="31">
        <f t="shared" si="141"/>
        <v>34.333333333333336</v>
      </c>
      <c r="F2730" s="121">
        <f t="shared" si="142"/>
        <v>0.75</v>
      </c>
      <c r="G2730" s="21"/>
      <c r="H2730" s="31"/>
      <c r="I2730" s="121">
        <f t="shared" si="143"/>
        <v>27.4</v>
      </c>
      <c r="J2730" s="21"/>
      <c r="K2730" s="31"/>
      <c r="L2730" s="113"/>
      <c r="M2730" s="113"/>
      <c r="N2730" s="113">
        <v>2</v>
      </c>
      <c r="O2730" s="113">
        <v>1</v>
      </c>
      <c r="P2730" s="113">
        <v>29</v>
      </c>
      <c r="Q2730" s="113">
        <v>5</v>
      </c>
      <c r="R2730" s="113">
        <v>19</v>
      </c>
      <c r="S2730" s="113">
        <v>42</v>
      </c>
      <c r="T2730" s="113">
        <v>42</v>
      </c>
    </row>
    <row r="2731" spans="1:20" x14ac:dyDescent="0.25">
      <c r="A2731" s="115" t="s">
        <v>3593</v>
      </c>
      <c r="B2731" s="104" t="s">
        <v>4908</v>
      </c>
      <c r="C2731" s="104">
        <v>6</v>
      </c>
      <c r="D2731" s="115" t="s">
        <v>7277</v>
      </c>
      <c r="E2731" s="31">
        <f t="shared" si="141"/>
        <v>34.333333333333336</v>
      </c>
      <c r="F2731" s="121">
        <f t="shared" si="142"/>
        <v>21.5</v>
      </c>
      <c r="G2731" s="21"/>
      <c r="H2731" s="31"/>
      <c r="I2731" s="121">
        <f t="shared" si="143"/>
        <v>35.4</v>
      </c>
      <c r="J2731" s="21"/>
      <c r="K2731" s="31"/>
      <c r="L2731" s="113"/>
      <c r="M2731" s="113">
        <v>10</v>
      </c>
      <c r="N2731" s="113">
        <v>11</v>
      </c>
      <c r="O2731" s="113">
        <v>65</v>
      </c>
      <c r="P2731" s="113">
        <v>16</v>
      </c>
      <c r="Q2731" s="113">
        <v>58</v>
      </c>
      <c r="R2731" s="113">
        <v>9</v>
      </c>
      <c r="S2731" s="113">
        <v>58</v>
      </c>
      <c r="T2731" s="113">
        <v>36</v>
      </c>
    </row>
    <row r="2732" spans="1:20" x14ac:dyDescent="0.25">
      <c r="A2732" s="115" t="s">
        <v>26</v>
      </c>
      <c r="B2732" s="104" t="s">
        <v>4942</v>
      </c>
      <c r="C2732" s="104">
        <v>15</v>
      </c>
      <c r="D2732" s="115" t="s">
        <v>6601</v>
      </c>
      <c r="E2732" s="31">
        <f t="shared" si="141"/>
        <v>34.333333333333336</v>
      </c>
      <c r="F2732" s="121">
        <f t="shared" si="142"/>
        <v>4.75</v>
      </c>
      <c r="G2732" s="21"/>
      <c r="H2732" s="31"/>
      <c r="I2732" s="121">
        <f t="shared" si="143"/>
        <v>20.6</v>
      </c>
      <c r="J2732" s="21"/>
      <c r="K2732" s="31"/>
      <c r="L2732" s="113">
        <v>19</v>
      </c>
      <c r="M2732" s="113"/>
      <c r="N2732" s="113"/>
      <c r="O2732" s="113"/>
      <c r="P2732" s="113"/>
      <c r="Q2732" s="113">
        <v>0</v>
      </c>
      <c r="R2732" s="113">
        <v>21</v>
      </c>
      <c r="S2732" s="113">
        <v>56</v>
      </c>
      <c r="T2732" s="113">
        <v>26</v>
      </c>
    </row>
    <row r="2733" spans="1:20" x14ac:dyDescent="0.25">
      <c r="A2733" s="115" t="s">
        <v>2332</v>
      </c>
      <c r="B2733" s="104" t="s">
        <v>4889</v>
      </c>
      <c r="C2733" s="104">
        <v>4</v>
      </c>
      <c r="D2733" s="115" t="s">
        <v>9101</v>
      </c>
      <c r="E2733" s="31">
        <f t="shared" si="141"/>
        <v>34</v>
      </c>
      <c r="F2733" s="121">
        <f t="shared" si="142"/>
        <v>30.25</v>
      </c>
      <c r="G2733" s="21"/>
      <c r="H2733" s="31"/>
      <c r="I2733" s="121">
        <f t="shared" si="143"/>
        <v>43.6</v>
      </c>
      <c r="J2733" s="21"/>
      <c r="K2733" s="31"/>
      <c r="L2733" s="113">
        <v>48</v>
      </c>
      <c r="M2733" s="113">
        <v>43</v>
      </c>
      <c r="N2733" s="113">
        <v>12</v>
      </c>
      <c r="O2733" s="113">
        <v>18</v>
      </c>
      <c r="P2733" s="113">
        <v>16</v>
      </c>
      <c r="Q2733" s="113">
        <v>100</v>
      </c>
      <c r="R2733" s="113">
        <v>14</v>
      </c>
      <c r="S2733" s="113">
        <v>12</v>
      </c>
      <c r="T2733" s="113">
        <v>76</v>
      </c>
    </row>
    <row r="2734" spans="1:20" x14ac:dyDescent="0.25">
      <c r="A2734" s="115" t="s">
        <v>3446</v>
      </c>
      <c r="B2734" s="104" t="s">
        <v>4899</v>
      </c>
      <c r="C2734" s="104">
        <v>6</v>
      </c>
      <c r="D2734" s="115" t="s">
        <v>6413</v>
      </c>
      <c r="E2734" s="31">
        <f t="shared" si="141"/>
        <v>34</v>
      </c>
      <c r="F2734" s="121">
        <f t="shared" si="142"/>
        <v>3.5</v>
      </c>
      <c r="G2734" s="21"/>
      <c r="H2734" s="31"/>
      <c r="I2734" s="121">
        <f t="shared" si="143"/>
        <v>22.6</v>
      </c>
      <c r="J2734" s="21"/>
      <c r="K2734" s="31"/>
      <c r="L2734" s="113">
        <v>7</v>
      </c>
      <c r="M2734" s="113">
        <v>7</v>
      </c>
      <c r="N2734" s="113"/>
      <c r="O2734" s="113"/>
      <c r="P2734" s="113">
        <v>11</v>
      </c>
      <c r="Q2734" s="113"/>
      <c r="R2734" s="113">
        <v>2</v>
      </c>
      <c r="S2734" s="113">
        <v>50</v>
      </c>
      <c r="T2734" s="113">
        <v>50</v>
      </c>
    </row>
    <row r="2735" spans="1:20" x14ac:dyDescent="0.25">
      <c r="A2735" s="115" t="s">
        <v>2252</v>
      </c>
      <c r="B2735" s="104" t="s">
        <v>4901</v>
      </c>
      <c r="C2735" s="104">
        <v>6</v>
      </c>
      <c r="D2735" s="115" t="s">
        <v>8431</v>
      </c>
      <c r="E2735" s="31">
        <f t="shared" si="141"/>
        <v>34</v>
      </c>
      <c r="F2735" s="121">
        <f t="shared" si="142"/>
        <v>15.5</v>
      </c>
      <c r="G2735" s="21"/>
      <c r="H2735" s="31"/>
      <c r="I2735" s="121">
        <f t="shared" si="143"/>
        <v>30.4</v>
      </c>
      <c r="J2735" s="21"/>
      <c r="K2735" s="31"/>
      <c r="L2735" s="113"/>
      <c r="M2735" s="113"/>
      <c r="N2735" s="113">
        <v>1</v>
      </c>
      <c r="O2735" s="113">
        <v>61</v>
      </c>
      <c r="P2735" s="113">
        <v>30</v>
      </c>
      <c r="Q2735" s="113">
        <v>20</v>
      </c>
      <c r="R2735" s="113">
        <v>18</v>
      </c>
      <c r="S2735" s="113">
        <v>39</v>
      </c>
      <c r="T2735" s="113">
        <v>45</v>
      </c>
    </row>
    <row r="2736" spans="1:20" x14ac:dyDescent="0.25">
      <c r="A2736" s="115" t="s">
        <v>3133</v>
      </c>
      <c r="B2736" s="104" t="s">
        <v>4960</v>
      </c>
      <c r="C2736" s="104">
        <v>18</v>
      </c>
      <c r="D2736" s="115" t="s">
        <v>8469</v>
      </c>
      <c r="E2736" s="31">
        <f t="shared" si="141"/>
        <v>34</v>
      </c>
      <c r="F2736" s="121">
        <f t="shared" si="142"/>
        <v>3.25</v>
      </c>
      <c r="G2736" s="21"/>
      <c r="H2736" s="31"/>
      <c r="I2736" s="121">
        <f t="shared" si="143"/>
        <v>28.4</v>
      </c>
      <c r="J2736" s="21"/>
      <c r="K2736" s="31"/>
      <c r="L2736" s="113"/>
      <c r="M2736" s="113">
        <v>3</v>
      </c>
      <c r="N2736" s="113">
        <v>1</v>
      </c>
      <c r="O2736" s="113">
        <v>9</v>
      </c>
      <c r="P2736" s="113">
        <v>10</v>
      </c>
      <c r="Q2736" s="113">
        <v>30</v>
      </c>
      <c r="R2736" s="113">
        <v>35</v>
      </c>
      <c r="S2736" s="113">
        <v>27</v>
      </c>
      <c r="T2736" s="113">
        <v>40</v>
      </c>
    </row>
    <row r="2737" spans="1:20" x14ac:dyDescent="0.25">
      <c r="A2737" s="115" t="s">
        <v>3652</v>
      </c>
      <c r="B2737" s="104" t="s">
        <v>4898</v>
      </c>
      <c r="C2737" s="104">
        <v>6</v>
      </c>
      <c r="D2737" s="115" t="s">
        <v>9146</v>
      </c>
      <c r="E2737" s="31">
        <f t="shared" si="141"/>
        <v>34</v>
      </c>
      <c r="F2737" s="121">
        <f t="shared" si="142"/>
        <v>0.5</v>
      </c>
      <c r="G2737" s="21"/>
      <c r="H2737" s="31"/>
      <c r="I2737" s="121">
        <f t="shared" si="143"/>
        <v>21</v>
      </c>
      <c r="J2737" s="21"/>
      <c r="K2737" s="31"/>
      <c r="L2737" s="113"/>
      <c r="M2737" s="113"/>
      <c r="N2737" s="113">
        <v>2</v>
      </c>
      <c r="O2737" s="113"/>
      <c r="P2737" s="113">
        <v>3</v>
      </c>
      <c r="Q2737" s="113"/>
      <c r="R2737" s="113">
        <v>55</v>
      </c>
      <c r="S2737" s="113">
        <v>19</v>
      </c>
      <c r="T2737" s="113">
        <v>28</v>
      </c>
    </row>
    <row r="2738" spans="1:20" x14ac:dyDescent="0.25">
      <c r="A2738" s="115" t="s">
        <v>2336</v>
      </c>
      <c r="B2738" s="104" t="s">
        <v>4951</v>
      </c>
      <c r="C2738" s="104">
        <v>15</v>
      </c>
      <c r="D2738" s="115" t="s">
        <v>9250</v>
      </c>
      <c r="E2738" s="31">
        <f t="shared" si="141"/>
        <v>34</v>
      </c>
      <c r="F2738" s="121">
        <f t="shared" si="142"/>
        <v>12</v>
      </c>
      <c r="G2738" s="21"/>
      <c r="H2738" s="31"/>
      <c r="I2738" s="121">
        <f t="shared" si="143"/>
        <v>37.200000000000003</v>
      </c>
      <c r="J2738" s="21"/>
      <c r="K2738" s="31"/>
      <c r="L2738" s="113">
        <v>10</v>
      </c>
      <c r="M2738" s="113">
        <v>5</v>
      </c>
      <c r="N2738" s="113">
        <v>13</v>
      </c>
      <c r="O2738" s="113">
        <v>20</v>
      </c>
      <c r="P2738" s="113">
        <v>19</v>
      </c>
      <c r="Q2738" s="113">
        <v>65</v>
      </c>
      <c r="R2738" s="113">
        <v>49</v>
      </c>
      <c r="S2738" s="113">
        <v>36</v>
      </c>
      <c r="T2738" s="113">
        <v>17</v>
      </c>
    </row>
    <row r="2739" spans="1:20" x14ac:dyDescent="0.25">
      <c r="A2739" s="115" t="s">
        <v>2659</v>
      </c>
      <c r="B2739" s="104" t="s">
        <v>4953</v>
      </c>
      <c r="C2739" s="104">
        <v>16</v>
      </c>
      <c r="D2739" s="115" t="s">
        <v>7252</v>
      </c>
      <c r="E2739" s="31">
        <f t="shared" si="141"/>
        <v>34</v>
      </c>
      <c r="F2739" s="121">
        <f t="shared" si="142"/>
        <v>6.75</v>
      </c>
      <c r="G2739" s="21"/>
      <c r="H2739" s="31"/>
      <c r="I2739" s="121">
        <f t="shared" si="143"/>
        <v>29.4</v>
      </c>
      <c r="J2739" s="21"/>
      <c r="K2739" s="31"/>
      <c r="L2739" s="113"/>
      <c r="M2739" s="113">
        <v>17</v>
      </c>
      <c r="N2739" s="113">
        <v>2</v>
      </c>
      <c r="O2739" s="113">
        <v>8</v>
      </c>
      <c r="P2739" s="113">
        <v>16</v>
      </c>
      <c r="Q2739" s="113">
        <v>29</v>
      </c>
      <c r="R2739" s="113">
        <v>13</v>
      </c>
      <c r="S2739" s="113">
        <v>72</v>
      </c>
      <c r="T2739" s="113">
        <v>17</v>
      </c>
    </row>
    <row r="2740" spans="1:20" x14ac:dyDescent="0.25">
      <c r="A2740" s="115" t="s">
        <v>1745</v>
      </c>
      <c r="B2740" s="104" t="s">
        <v>4939</v>
      </c>
      <c r="C2740" s="104">
        <v>13</v>
      </c>
      <c r="D2740" s="115" t="s">
        <v>8683</v>
      </c>
      <c r="E2740" s="31">
        <f t="shared" si="141"/>
        <v>34</v>
      </c>
      <c r="F2740" s="121">
        <f t="shared" si="142"/>
        <v>7.25</v>
      </c>
      <c r="G2740" s="21"/>
      <c r="H2740" s="31"/>
      <c r="I2740" s="121">
        <f t="shared" si="143"/>
        <v>28.6</v>
      </c>
      <c r="J2740" s="21"/>
      <c r="K2740" s="31"/>
      <c r="L2740" s="113"/>
      <c r="M2740" s="113"/>
      <c r="N2740" s="113"/>
      <c r="O2740" s="113">
        <v>29</v>
      </c>
      <c r="P2740" s="113">
        <v>6</v>
      </c>
      <c r="Q2740" s="113">
        <v>35</v>
      </c>
      <c r="R2740" s="113">
        <v>18</v>
      </c>
      <c r="S2740" s="113">
        <v>77</v>
      </c>
      <c r="T2740" s="113">
        <v>7</v>
      </c>
    </row>
    <row r="2741" spans="1:20" x14ac:dyDescent="0.25">
      <c r="A2741" s="115" t="s">
        <v>2115</v>
      </c>
      <c r="B2741" s="104" t="s">
        <v>4921</v>
      </c>
      <c r="C2741" s="104">
        <v>11</v>
      </c>
      <c r="D2741" s="115" t="s">
        <v>10115</v>
      </c>
      <c r="E2741" s="31">
        <f t="shared" si="141"/>
        <v>34</v>
      </c>
      <c r="F2741" s="121">
        <f t="shared" si="142"/>
        <v>0</v>
      </c>
      <c r="G2741" s="21"/>
      <c r="H2741" s="31"/>
      <c r="I2741" s="121">
        <f t="shared" si="143"/>
        <v>20.399999999999999</v>
      </c>
      <c r="J2741" s="21"/>
      <c r="K2741" s="31"/>
      <c r="L2741" s="113"/>
      <c r="M2741" s="113"/>
      <c r="N2741" s="113"/>
      <c r="O2741" s="113"/>
      <c r="P2741" s="113"/>
      <c r="Q2741" s="113"/>
      <c r="R2741" s="113">
        <v>102</v>
      </c>
      <c r="S2741" s="113"/>
      <c r="T2741" s="113"/>
    </row>
    <row r="2742" spans="1:20" x14ac:dyDescent="0.25">
      <c r="A2742" s="115" t="s">
        <v>4387</v>
      </c>
      <c r="B2742" s="104" t="s">
        <v>4954</v>
      </c>
      <c r="C2742" s="104">
        <v>16</v>
      </c>
      <c r="D2742" s="115" t="s">
        <v>10329</v>
      </c>
      <c r="E2742" s="31">
        <f t="shared" si="141"/>
        <v>34</v>
      </c>
      <c r="F2742" s="121">
        <f t="shared" si="142"/>
        <v>154.25</v>
      </c>
      <c r="G2742" s="21"/>
      <c r="H2742" s="31"/>
      <c r="I2742" s="121">
        <f t="shared" si="143"/>
        <v>20.399999999999999</v>
      </c>
      <c r="J2742" s="21"/>
      <c r="K2742" s="31"/>
      <c r="L2742" s="113">
        <v>220</v>
      </c>
      <c r="M2742" s="113">
        <v>397</v>
      </c>
      <c r="N2742" s="113"/>
      <c r="O2742" s="113"/>
      <c r="P2742" s="113"/>
      <c r="Q2742" s="113"/>
      <c r="R2742" s="113">
        <v>37</v>
      </c>
      <c r="S2742" s="113">
        <v>65</v>
      </c>
      <c r="T2742" s="113"/>
    </row>
    <row r="2743" spans="1:20" x14ac:dyDescent="0.25">
      <c r="A2743" s="115" t="s">
        <v>2406</v>
      </c>
      <c r="B2743" s="104" t="s">
        <v>4942</v>
      </c>
      <c r="C2743" s="104">
        <v>15</v>
      </c>
      <c r="D2743" s="115" t="s">
        <v>7211</v>
      </c>
      <c r="E2743" s="31">
        <f t="shared" si="141"/>
        <v>33.666666666666664</v>
      </c>
      <c r="F2743" s="121">
        <f t="shared" si="142"/>
        <v>7.25</v>
      </c>
      <c r="G2743" s="21"/>
      <c r="H2743" s="31"/>
      <c r="I2743" s="121">
        <f t="shared" si="143"/>
        <v>331</v>
      </c>
      <c r="J2743" s="21"/>
      <c r="K2743" s="31"/>
      <c r="L2743" s="113"/>
      <c r="M2743" s="113">
        <v>1</v>
      </c>
      <c r="N2743" s="113">
        <v>6</v>
      </c>
      <c r="O2743" s="113">
        <v>22</v>
      </c>
      <c r="P2743" s="113">
        <v>7</v>
      </c>
      <c r="Q2743" s="113">
        <v>1547</v>
      </c>
      <c r="R2743" s="113">
        <v>0</v>
      </c>
      <c r="S2743" s="113">
        <v>4</v>
      </c>
      <c r="T2743" s="113">
        <v>97</v>
      </c>
    </row>
    <row r="2744" spans="1:20" x14ac:dyDescent="0.25">
      <c r="A2744" s="115" t="s">
        <v>2897</v>
      </c>
      <c r="B2744" s="104" t="s">
        <v>4962</v>
      </c>
      <c r="C2744" s="104">
        <v>20</v>
      </c>
      <c r="D2744" s="115" t="s">
        <v>8960</v>
      </c>
      <c r="E2744" s="31">
        <f t="shared" si="141"/>
        <v>33.666666666666664</v>
      </c>
      <c r="F2744" s="121">
        <f t="shared" si="142"/>
        <v>2.25</v>
      </c>
      <c r="G2744" s="21"/>
      <c r="H2744" s="31"/>
      <c r="I2744" s="121">
        <f t="shared" si="143"/>
        <v>24</v>
      </c>
      <c r="J2744" s="21"/>
      <c r="K2744" s="31"/>
      <c r="L2744" s="113">
        <v>4</v>
      </c>
      <c r="M2744" s="113">
        <v>2</v>
      </c>
      <c r="N2744" s="113"/>
      <c r="O2744" s="113">
        <v>3</v>
      </c>
      <c r="P2744" s="113">
        <v>12</v>
      </c>
      <c r="Q2744" s="113">
        <v>7</v>
      </c>
      <c r="R2744" s="113">
        <v>33</v>
      </c>
      <c r="S2744" s="113">
        <v>5</v>
      </c>
      <c r="T2744" s="113">
        <v>63</v>
      </c>
    </row>
    <row r="2745" spans="1:20" x14ac:dyDescent="0.25">
      <c r="A2745" s="115" t="s">
        <v>2530</v>
      </c>
      <c r="B2745" s="104" t="s">
        <v>4934</v>
      </c>
      <c r="C2745" s="104">
        <v>12</v>
      </c>
      <c r="D2745" s="115" t="s">
        <v>8915</v>
      </c>
      <c r="E2745" s="31">
        <f t="shared" si="141"/>
        <v>33.666666666666664</v>
      </c>
      <c r="F2745" s="121">
        <f t="shared" si="142"/>
        <v>31.75</v>
      </c>
      <c r="G2745" s="21"/>
      <c r="H2745" s="31"/>
      <c r="I2745" s="121">
        <f t="shared" si="143"/>
        <v>27.6</v>
      </c>
      <c r="J2745" s="21"/>
      <c r="K2745" s="31"/>
      <c r="L2745" s="113">
        <v>80</v>
      </c>
      <c r="M2745" s="113"/>
      <c r="N2745" s="113">
        <v>14</v>
      </c>
      <c r="O2745" s="113">
        <v>33</v>
      </c>
      <c r="P2745" s="113">
        <v>11</v>
      </c>
      <c r="Q2745" s="113">
        <v>26</v>
      </c>
      <c r="R2745" s="113">
        <v>30</v>
      </c>
      <c r="S2745" s="113">
        <v>14</v>
      </c>
      <c r="T2745" s="113">
        <v>57</v>
      </c>
    </row>
    <row r="2746" spans="1:20" x14ac:dyDescent="0.25">
      <c r="A2746" s="115" t="s">
        <v>3415</v>
      </c>
      <c r="B2746" s="104" t="s">
        <v>4953</v>
      </c>
      <c r="C2746" s="104">
        <v>16</v>
      </c>
      <c r="D2746" s="115" t="s">
        <v>8971</v>
      </c>
      <c r="E2746" s="31">
        <f t="shared" si="141"/>
        <v>33.666666666666664</v>
      </c>
      <c r="F2746" s="121">
        <f t="shared" si="142"/>
        <v>27.75</v>
      </c>
      <c r="G2746" s="21"/>
      <c r="H2746" s="31"/>
      <c r="I2746" s="121">
        <f t="shared" si="143"/>
        <v>35</v>
      </c>
      <c r="J2746" s="21"/>
      <c r="K2746" s="31"/>
      <c r="L2746" s="113">
        <v>18</v>
      </c>
      <c r="M2746" s="113">
        <v>4</v>
      </c>
      <c r="N2746" s="113">
        <v>32</v>
      </c>
      <c r="O2746" s="113">
        <v>57</v>
      </c>
      <c r="P2746" s="113">
        <v>49</v>
      </c>
      <c r="Q2746" s="113">
        <v>25</v>
      </c>
      <c r="R2746" s="113">
        <v>31</v>
      </c>
      <c r="S2746" s="113">
        <v>21</v>
      </c>
      <c r="T2746" s="113">
        <v>49</v>
      </c>
    </row>
    <row r="2747" spans="1:20" x14ac:dyDescent="0.25">
      <c r="A2747" s="115" t="s">
        <v>4048</v>
      </c>
      <c r="B2747" s="104" t="s">
        <v>4899</v>
      </c>
      <c r="C2747" s="104">
        <v>6</v>
      </c>
      <c r="D2747" s="115" t="s">
        <v>8821</v>
      </c>
      <c r="E2747" s="31">
        <f t="shared" si="141"/>
        <v>33.666666666666664</v>
      </c>
      <c r="F2747" s="121">
        <f t="shared" si="142"/>
        <v>0.75</v>
      </c>
      <c r="G2747" s="21"/>
      <c r="H2747" s="31"/>
      <c r="I2747" s="121">
        <f t="shared" si="143"/>
        <v>29.2</v>
      </c>
      <c r="J2747" s="21"/>
      <c r="K2747" s="31"/>
      <c r="L2747" s="113"/>
      <c r="M2747" s="113">
        <v>1</v>
      </c>
      <c r="N2747" s="113"/>
      <c r="O2747" s="113">
        <v>2</v>
      </c>
      <c r="P2747" s="113">
        <v>18</v>
      </c>
      <c r="Q2747" s="113">
        <v>27</v>
      </c>
      <c r="R2747" s="113">
        <v>41</v>
      </c>
      <c r="S2747" s="113">
        <v>13</v>
      </c>
      <c r="T2747" s="113">
        <v>47</v>
      </c>
    </row>
    <row r="2748" spans="1:20" x14ac:dyDescent="0.25">
      <c r="A2748" s="115" t="s">
        <v>3626</v>
      </c>
      <c r="B2748" s="104" t="s">
        <v>4959</v>
      </c>
      <c r="C2748" s="104">
        <v>18</v>
      </c>
      <c r="D2748" s="115" t="s">
        <v>6494</v>
      </c>
      <c r="E2748" s="31">
        <f t="shared" si="141"/>
        <v>33.666666666666664</v>
      </c>
      <c r="F2748" s="121">
        <f t="shared" si="142"/>
        <v>3.75</v>
      </c>
      <c r="G2748" s="21"/>
      <c r="H2748" s="31"/>
      <c r="I2748" s="121">
        <f t="shared" si="143"/>
        <v>61.4</v>
      </c>
      <c r="J2748" s="21"/>
      <c r="K2748" s="31"/>
      <c r="L2748" s="113"/>
      <c r="M2748" s="113"/>
      <c r="N2748" s="113"/>
      <c r="O2748" s="113">
        <v>15</v>
      </c>
      <c r="P2748" s="113">
        <v>199</v>
      </c>
      <c r="Q2748" s="113">
        <v>7</v>
      </c>
      <c r="R2748" s="113">
        <v>7</v>
      </c>
      <c r="S2748" s="113">
        <v>52</v>
      </c>
      <c r="T2748" s="113">
        <v>42</v>
      </c>
    </row>
    <row r="2749" spans="1:20" x14ac:dyDescent="0.25">
      <c r="A2749" s="115" t="s">
        <v>3476</v>
      </c>
      <c r="B2749" s="104" t="s">
        <v>4925</v>
      </c>
      <c r="C2749" s="104">
        <v>11</v>
      </c>
      <c r="D2749" s="115" t="s">
        <v>8660</v>
      </c>
      <c r="E2749" s="31">
        <f t="shared" si="141"/>
        <v>33.666666666666664</v>
      </c>
      <c r="F2749" s="121">
        <f t="shared" si="142"/>
        <v>243</v>
      </c>
      <c r="G2749" s="21"/>
      <c r="H2749" s="31"/>
      <c r="I2749" s="121">
        <f t="shared" si="143"/>
        <v>20.8</v>
      </c>
      <c r="J2749" s="21"/>
      <c r="K2749" s="31"/>
      <c r="L2749" s="113">
        <v>9</v>
      </c>
      <c r="M2749" s="113">
        <v>5</v>
      </c>
      <c r="N2749" s="113">
        <v>2</v>
      </c>
      <c r="O2749" s="113">
        <v>956</v>
      </c>
      <c r="P2749" s="113"/>
      <c r="Q2749" s="113">
        <v>3</v>
      </c>
      <c r="R2749" s="113"/>
      <c r="S2749" s="113">
        <v>62</v>
      </c>
      <c r="T2749" s="113">
        <v>39</v>
      </c>
    </row>
    <row r="2750" spans="1:20" x14ac:dyDescent="0.25">
      <c r="A2750" s="115" t="s">
        <v>2613</v>
      </c>
      <c r="B2750" s="104" t="s">
        <v>4938</v>
      </c>
      <c r="C2750" s="104">
        <v>13</v>
      </c>
      <c r="D2750" s="115" t="s">
        <v>7623</v>
      </c>
      <c r="E2750" s="31">
        <f t="shared" si="141"/>
        <v>33.333333333333336</v>
      </c>
      <c r="F2750" s="121">
        <f t="shared" si="142"/>
        <v>15.25</v>
      </c>
      <c r="G2750" s="21"/>
      <c r="H2750" s="31"/>
      <c r="I2750" s="121">
        <f t="shared" si="143"/>
        <v>21.2</v>
      </c>
      <c r="J2750" s="21"/>
      <c r="K2750" s="31"/>
      <c r="L2750" s="113"/>
      <c r="M2750" s="113"/>
      <c r="N2750" s="113">
        <v>61</v>
      </c>
      <c r="O2750" s="113"/>
      <c r="P2750" s="113">
        <v>6</v>
      </c>
      <c r="Q2750" s="113"/>
      <c r="R2750" s="113">
        <v>15</v>
      </c>
      <c r="S2750" s="113">
        <v>7</v>
      </c>
      <c r="T2750" s="113">
        <v>78</v>
      </c>
    </row>
    <row r="2751" spans="1:20" x14ac:dyDescent="0.25">
      <c r="A2751" s="115" t="s">
        <v>657</v>
      </c>
      <c r="B2751" s="104" t="s">
        <v>4899</v>
      </c>
      <c r="C2751" s="104">
        <v>6</v>
      </c>
      <c r="D2751" s="115" t="s">
        <v>7283</v>
      </c>
      <c r="E2751" s="31">
        <f t="shared" si="141"/>
        <v>33.333333333333336</v>
      </c>
      <c r="F2751" s="121">
        <f t="shared" si="142"/>
        <v>8.75</v>
      </c>
      <c r="G2751" s="21"/>
      <c r="H2751" s="31"/>
      <c r="I2751" s="121">
        <f t="shared" si="143"/>
        <v>31.4</v>
      </c>
      <c r="J2751" s="21"/>
      <c r="K2751" s="31"/>
      <c r="L2751" s="113">
        <v>6</v>
      </c>
      <c r="M2751" s="113">
        <v>4</v>
      </c>
      <c r="N2751" s="113">
        <v>20</v>
      </c>
      <c r="O2751" s="113">
        <v>5</v>
      </c>
      <c r="P2751" s="113">
        <v>29</v>
      </c>
      <c r="Q2751" s="113">
        <v>28</v>
      </c>
      <c r="R2751" s="113">
        <v>23</v>
      </c>
      <c r="S2751" s="113">
        <v>32</v>
      </c>
      <c r="T2751" s="113">
        <v>45</v>
      </c>
    </row>
    <row r="2752" spans="1:20" x14ac:dyDescent="0.25">
      <c r="A2752" s="115" t="s">
        <v>3582</v>
      </c>
      <c r="B2752" s="104" t="s">
        <v>4910</v>
      </c>
      <c r="C2752" s="104">
        <v>7</v>
      </c>
      <c r="D2752" s="115" t="s">
        <v>6241</v>
      </c>
      <c r="E2752" s="31">
        <f t="shared" si="141"/>
        <v>33.333333333333336</v>
      </c>
      <c r="F2752" s="121">
        <f t="shared" si="142"/>
        <v>24.75</v>
      </c>
      <c r="G2752" s="21"/>
      <c r="H2752" s="31"/>
      <c r="I2752" s="121">
        <f t="shared" si="143"/>
        <v>33.4</v>
      </c>
      <c r="J2752" s="21"/>
      <c r="K2752" s="31"/>
      <c r="L2752" s="113">
        <v>2</v>
      </c>
      <c r="M2752" s="113">
        <v>32</v>
      </c>
      <c r="N2752" s="113">
        <v>29</v>
      </c>
      <c r="O2752" s="113">
        <v>36</v>
      </c>
      <c r="P2752" s="113">
        <v>46</v>
      </c>
      <c r="Q2752" s="113">
        <v>21</v>
      </c>
      <c r="R2752" s="113">
        <v>24</v>
      </c>
      <c r="S2752" s="113">
        <v>47</v>
      </c>
      <c r="T2752" s="113">
        <v>29</v>
      </c>
    </row>
    <row r="2753" spans="1:20" x14ac:dyDescent="0.25">
      <c r="A2753" s="115" t="s">
        <v>2235</v>
      </c>
      <c r="B2753" s="104" t="s">
        <v>4963</v>
      </c>
      <c r="C2753" s="104">
        <v>20</v>
      </c>
      <c r="D2753" s="115" t="s">
        <v>6957</v>
      </c>
      <c r="E2753" s="31">
        <f t="shared" si="141"/>
        <v>33.333333333333336</v>
      </c>
      <c r="F2753" s="121">
        <f t="shared" si="142"/>
        <v>19.75</v>
      </c>
      <c r="G2753" s="21"/>
      <c r="H2753" s="31"/>
      <c r="I2753" s="121">
        <f t="shared" si="143"/>
        <v>25</v>
      </c>
      <c r="J2753" s="21"/>
      <c r="K2753" s="31"/>
      <c r="L2753" s="113">
        <v>18</v>
      </c>
      <c r="M2753" s="113">
        <v>3</v>
      </c>
      <c r="N2753" s="113">
        <v>29</v>
      </c>
      <c r="O2753" s="113">
        <v>29</v>
      </c>
      <c r="P2753" s="113">
        <v>19</v>
      </c>
      <c r="Q2753" s="113">
        <v>6</v>
      </c>
      <c r="R2753" s="113">
        <v>31</v>
      </c>
      <c r="S2753" s="113">
        <v>47</v>
      </c>
      <c r="T2753" s="113">
        <v>22</v>
      </c>
    </row>
    <row r="2754" spans="1:20" x14ac:dyDescent="0.25">
      <c r="A2754" s="115" t="s">
        <v>1291</v>
      </c>
      <c r="B2754" s="104" t="s">
        <v>4942</v>
      </c>
      <c r="C2754" s="104">
        <v>15</v>
      </c>
      <c r="D2754" s="115" t="s">
        <v>8899</v>
      </c>
      <c r="E2754" s="31">
        <f t="shared" si="141"/>
        <v>33.333333333333336</v>
      </c>
      <c r="F2754" s="121">
        <f t="shared" si="142"/>
        <v>6.75</v>
      </c>
      <c r="G2754" s="21"/>
      <c r="H2754" s="31"/>
      <c r="I2754" s="121">
        <f t="shared" si="143"/>
        <v>38.799999999999997</v>
      </c>
      <c r="J2754" s="21"/>
      <c r="K2754" s="31"/>
      <c r="L2754" s="113"/>
      <c r="M2754" s="113">
        <v>11</v>
      </c>
      <c r="N2754" s="113">
        <v>14</v>
      </c>
      <c r="O2754" s="113">
        <v>2</v>
      </c>
      <c r="P2754" s="113">
        <v>52</v>
      </c>
      <c r="Q2754" s="113">
        <v>42</v>
      </c>
      <c r="R2754" s="113">
        <v>44</v>
      </c>
      <c r="S2754" s="113">
        <v>39</v>
      </c>
      <c r="T2754" s="113">
        <v>17</v>
      </c>
    </row>
    <row r="2755" spans="1:20" x14ac:dyDescent="0.25">
      <c r="A2755" s="115" t="s">
        <v>2219</v>
      </c>
      <c r="B2755" s="104" t="s">
        <v>4953</v>
      </c>
      <c r="C2755" s="104">
        <v>16</v>
      </c>
      <c r="D2755" s="115" t="s">
        <v>7587</v>
      </c>
      <c r="E2755" s="31">
        <f t="shared" si="141"/>
        <v>33.333333333333336</v>
      </c>
      <c r="F2755" s="121">
        <f t="shared" si="142"/>
        <v>11.75</v>
      </c>
      <c r="G2755" s="21"/>
      <c r="H2755" s="31"/>
      <c r="I2755" s="121">
        <f t="shared" si="143"/>
        <v>20</v>
      </c>
      <c r="J2755" s="21"/>
      <c r="K2755" s="31"/>
      <c r="L2755" s="113"/>
      <c r="M2755" s="113"/>
      <c r="N2755" s="113">
        <v>3</v>
      </c>
      <c r="O2755" s="113">
        <v>44</v>
      </c>
      <c r="P2755" s="113"/>
      <c r="Q2755" s="113">
        <v>0</v>
      </c>
      <c r="R2755" s="113">
        <v>20</v>
      </c>
      <c r="S2755" s="113">
        <v>67</v>
      </c>
      <c r="T2755" s="113">
        <v>13</v>
      </c>
    </row>
    <row r="2756" spans="1:20" x14ac:dyDescent="0.25">
      <c r="A2756" s="115" t="s">
        <v>4272</v>
      </c>
      <c r="B2756" s="104" t="s">
        <v>4963</v>
      </c>
      <c r="C2756" s="104">
        <v>20</v>
      </c>
      <c r="D2756" s="115" t="s">
        <v>10413</v>
      </c>
      <c r="E2756" s="31">
        <f t="shared" si="141"/>
        <v>33.333333333333336</v>
      </c>
      <c r="F2756" s="121">
        <f t="shared" si="142"/>
        <v>77.75</v>
      </c>
      <c r="G2756" s="21"/>
      <c r="H2756" s="31"/>
      <c r="I2756" s="121">
        <f t="shared" si="143"/>
        <v>42</v>
      </c>
      <c r="J2756" s="21"/>
      <c r="K2756" s="31"/>
      <c r="L2756" s="113">
        <v>11</v>
      </c>
      <c r="M2756" s="113">
        <v>19</v>
      </c>
      <c r="N2756" s="113">
        <v>208</v>
      </c>
      <c r="O2756" s="113">
        <v>73</v>
      </c>
      <c r="P2756" s="113">
        <v>68</v>
      </c>
      <c r="Q2756" s="113">
        <v>42</v>
      </c>
      <c r="R2756" s="113">
        <v>100</v>
      </c>
      <c r="S2756" s="113"/>
      <c r="T2756" s="113"/>
    </row>
    <row r="2757" spans="1:20" x14ac:dyDescent="0.25">
      <c r="A2757" s="115" t="s">
        <v>3027</v>
      </c>
      <c r="B2757" s="104" t="s">
        <v>4954</v>
      </c>
      <c r="C2757" s="104">
        <v>16</v>
      </c>
      <c r="D2757" s="115" t="s">
        <v>9435</v>
      </c>
      <c r="E2757" s="31">
        <f t="shared" si="141"/>
        <v>33</v>
      </c>
      <c r="F2757" s="121">
        <f t="shared" si="142"/>
        <v>6</v>
      </c>
      <c r="G2757" s="21"/>
      <c r="H2757" s="31"/>
      <c r="I2757" s="121">
        <f t="shared" si="143"/>
        <v>29</v>
      </c>
      <c r="J2757" s="21"/>
      <c r="K2757" s="31"/>
      <c r="L2757" s="113">
        <v>1</v>
      </c>
      <c r="M2757" s="113">
        <v>1</v>
      </c>
      <c r="N2757" s="113">
        <v>2</v>
      </c>
      <c r="O2757" s="113">
        <v>20</v>
      </c>
      <c r="P2757" s="113">
        <v>32</v>
      </c>
      <c r="Q2757" s="113">
        <v>14</v>
      </c>
      <c r="R2757" s="113">
        <v>7</v>
      </c>
      <c r="S2757" s="113">
        <v>12</v>
      </c>
      <c r="T2757" s="113">
        <v>80</v>
      </c>
    </row>
    <row r="2758" spans="1:20" x14ac:dyDescent="0.25">
      <c r="A2758" s="115" t="s">
        <v>1851</v>
      </c>
      <c r="B2758" s="104" t="s">
        <v>4931</v>
      </c>
      <c r="C2758" s="104">
        <v>11</v>
      </c>
      <c r="D2758" s="115" t="s">
        <v>7180</v>
      </c>
      <c r="E2758" s="31">
        <f t="shared" si="141"/>
        <v>33</v>
      </c>
      <c r="F2758" s="121">
        <f t="shared" si="142"/>
        <v>3</v>
      </c>
      <c r="G2758" s="21"/>
      <c r="H2758" s="31"/>
      <c r="I2758" s="121">
        <f t="shared" si="143"/>
        <v>32.799999999999997</v>
      </c>
      <c r="J2758" s="21"/>
      <c r="K2758" s="31"/>
      <c r="L2758" s="113">
        <v>5</v>
      </c>
      <c r="M2758" s="113">
        <v>7</v>
      </c>
      <c r="N2758" s="113"/>
      <c r="O2758" s="113"/>
      <c r="P2758" s="113"/>
      <c r="Q2758" s="113">
        <v>65</v>
      </c>
      <c r="R2758" s="113">
        <v>15</v>
      </c>
      <c r="S2758" s="113">
        <v>12</v>
      </c>
      <c r="T2758" s="113">
        <v>72</v>
      </c>
    </row>
    <row r="2759" spans="1:20" x14ac:dyDescent="0.25">
      <c r="A2759" s="115" t="s">
        <v>2308</v>
      </c>
      <c r="B2759" s="104" t="s">
        <v>4881</v>
      </c>
      <c r="C2759" s="104">
        <v>2</v>
      </c>
      <c r="D2759" s="115" t="s">
        <v>7781</v>
      </c>
      <c r="E2759" s="31">
        <f t="shared" si="141"/>
        <v>33</v>
      </c>
      <c r="F2759" s="121">
        <f t="shared" si="142"/>
        <v>73.75</v>
      </c>
      <c r="G2759" s="21"/>
      <c r="H2759" s="31"/>
      <c r="I2759" s="121">
        <f t="shared" si="143"/>
        <v>28</v>
      </c>
      <c r="J2759" s="21"/>
      <c r="K2759" s="31"/>
      <c r="L2759" s="113">
        <v>271</v>
      </c>
      <c r="M2759" s="113"/>
      <c r="N2759" s="113">
        <v>23</v>
      </c>
      <c r="O2759" s="113">
        <v>1</v>
      </c>
      <c r="P2759" s="113">
        <v>16</v>
      </c>
      <c r="Q2759" s="113">
        <v>25</v>
      </c>
      <c r="R2759" s="113">
        <v>36</v>
      </c>
      <c r="S2759" s="113">
        <v>34</v>
      </c>
      <c r="T2759" s="113">
        <v>29</v>
      </c>
    </row>
    <row r="2760" spans="1:20" x14ac:dyDescent="0.25">
      <c r="A2760" s="115" t="s">
        <v>3946</v>
      </c>
      <c r="B2760" s="104" t="s">
        <v>4959</v>
      </c>
      <c r="C2760" s="104">
        <v>18</v>
      </c>
      <c r="D2760" s="115" t="s">
        <v>6739</v>
      </c>
      <c r="E2760" s="31">
        <f t="shared" si="141"/>
        <v>33</v>
      </c>
      <c r="F2760" s="121">
        <f t="shared" si="142"/>
        <v>5</v>
      </c>
      <c r="G2760" s="21"/>
      <c r="H2760" s="31"/>
      <c r="I2760" s="121">
        <f t="shared" si="143"/>
        <v>22.8</v>
      </c>
      <c r="J2760" s="21"/>
      <c r="K2760" s="31"/>
      <c r="L2760" s="113">
        <v>10</v>
      </c>
      <c r="M2760" s="113">
        <v>6</v>
      </c>
      <c r="N2760" s="113">
        <v>4</v>
      </c>
      <c r="O2760" s="113"/>
      <c r="P2760" s="113">
        <v>12</v>
      </c>
      <c r="Q2760" s="113">
        <v>3</v>
      </c>
      <c r="R2760" s="113">
        <v>58</v>
      </c>
      <c r="S2760" s="113">
        <v>25</v>
      </c>
      <c r="T2760" s="113">
        <v>16</v>
      </c>
    </row>
    <row r="2761" spans="1:20" x14ac:dyDescent="0.25">
      <c r="A2761" s="115" t="s">
        <v>3327</v>
      </c>
      <c r="B2761" s="104" t="s">
        <v>4899</v>
      </c>
      <c r="C2761" s="104">
        <v>6</v>
      </c>
      <c r="D2761" s="115" t="s">
        <v>7289</v>
      </c>
      <c r="E2761" s="31">
        <f t="shared" si="141"/>
        <v>32.666666666666664</v>
      </c>
      <c r="F2761" s="121">
        <f t="shared" si="142"/>
        <v>0</v>
      </c>
      <c r="G2761" s="21"/>
      <c r="H2761" s="31"/>
      <c r="I2761" s="121">
        <f t="shared" si="143"/>
        <v>19.600000000000001</v>
      </c>
      <c r="J2761" s="21"/>
      <c r="K2761" s="31"/>
      <c r="L2761" s="113"/>
      <c r="M2761" s="113"/>
      <c r="N2761" s="113"/>
      <c r="O2761" s="113"/>
      <c r="P2761" s="113"/>
      <c r="Q2761" s="113"/>
      <c r="R2761" s="113"/>
      <c r="S2761" s="113"/>
      <c r="T2761" s="113">
        <v>98</v>
      </c>
    </row>
    <row r="2762" spans="1:20" x14ac:dyDescent="0.25">
      <c r="A2762" s="115" t="s">
        <v>2586</v>
      </c>
      <c r="B2762" s="104" t="s">
        <v>4959</v>
      </c>
      <c r="C2762" s="104">
        <v>18</v>
      </c>
      <c r="D2762" s="115" t="s">
        <v>9176</v>
      </c>
      <c r="E2762" s="31">
        <f t="shared" si="141"/>
        <v>32.666666666666664</v>
      </c>
      <c r="F2762" s="121">
        <f t="shared" si="142"/>
        <v>71.5</v>
      </c>
      <c r="G2762" s="21"/>
      <c r="H2762" s="31"/>
      <c r="I2762" s="121">
        <f t="shared" si="143"/>
        <v>35.4</v>
      </c>
      <c r="J2762" s="21"/>
      <c r="K2762" s="31"/>
      <c r="L2762" s="113">
        <v>14</v>
      </c>
      <c r="M2762" s="113">
        <v>15</v>
      </c>
      <c r="N2762" s="113">
        <v>125</v>
      </c>
      <c r="O2762" s="113">
        <v>132</v>
      </c>
      <c r="P2762" s="113">
        <v>68</v>
      </c>
      <c r="Q2762" s="113">
        <v>11</v>
      </c>
      <c r="R2762" s="113">
        <v>21</v>
      </c>
      <c r="S2762" s="113">
        <v>17</v>
      </c>
      <c r="T2762" s="113">
        <v>60</v>
      </c>
    </row>
    <row r="2763" spans="1:20" x14ac:dyDescent="0.25">
      <c r="A2763" s="115" t="s">
        <v>8159</v>
      </c>
      <c r="B2763" s="104" t="s">
        <v>4899</v>
      </c>
      <c r="C2763" s="104">
        <v>6</v>
      </c>
      <c r="D2763" s="115" t="s">
        <v>8160</v>
      </c>
      <c r="E2763" s="31">
        <f t="shared" si="141"/>
        <v>32.666666666666664</v>
      </c>
      <c r="F2763" s="121">
        <f t="shared" si="142"/>
        <v>0</v>
      </c>
      <c r="G2763" s="21"/>
      <c r="H2763" s="31"/>
      <c r="I2763" s="121">
        <f t="shared" si="143"/>
        <v>19.600000000000001</v>
      </c>
      <c r="J2763" s="21"/>
      <c r="K2763" s="31"/>
      <c r="L2763" s="113"/>
      <c r="M2763" s="113"/>
      <c r="N2763" s="113"/>
      <c r="O2763" s="113"/>
      <c r="P2763" s="113"/>
      <c r="Q2763" s="113"/>
      <c r="R2763" s="113"/>
      <c r="S2763" s="113">
        <v>39</v>
      </c>
      <c r="T2763" s="113">
        <v>59</v>
      </c>
    </row>
    <row r="2764" spans="1:20" x14ac:dyDescent="0.25">
      <c r="A2764" s="115" t="s">
        <v>1572</v>
      </c>
      <c r="B2764" s="104" t="s">
        <v>4963</v>
      </c>
      <c r="C2764" s="104">
        <v>20</v>
      </c>
      <c r="D2764" s="115" t="s">
        <v>9449</v>
      </c>
      <c r="E2764" s="31">
        <f t="shared" si="141"/>
        <v>32.666666666666664</v>
      </c>
      <c r="F2764" s="121">
        <f t="shared" si="142"/>
        <v>21.5</v>
      </c>
      <c r="G2764" s="21"/>
      <c r="H2764" s="31"/>
      <c r="I2764" s="121">
        <f t="shared" si="143"/>
        <v>26.6</v>
      </c>
      <c r="J2764" s="21"/>
      <c r="K2764" s="31"/>
      <c r="L2764" s="113">
        <v>9</v>
      </c>
      <c r="M2764" s="113">
        <v>12</v>
      </c>
      <c r="N2764" s="113">
        <v>39</v>
      </c>
      <c r="O2764" s="113">
        <v>26</v>
      </c>
      <c r="P2764" s="113">
        <v>29</v>
      </c>
      <c r="Q2764" s="113">
        <v>6</v>
      </c>
      <c r="R2764" s="113">
        <v>27</v>
      </c>
      <c r="S2764" s="113">
        <v>41</v>
      </c>
      <c r="T2764" s="113">
        <v>30</v>
      </c>
    </row>
    <row r="2765" spans="1:20" x14ac:dyDescent="0.25">
      <c r="A2765" s="115" t="s">
        <v>3390</v>
      </c>
      <c r="B2765" s="104" t="s">
        <v>4902</v>
      </c>
      <c r="C2765" s="104">
        <v>6</v>
      </c>
      <c r="D2765" s="115" t="s">
        <v>7269</v>
      </c>
      <c r="E2765" s="31">
        <f t="shared" si="141"/>
        <v>32.666666666666664</v>
      </c>
      <c r="F2765" s="121">
        <f t="shared" si="142"/>
        <v>2.75</v>
      </c>
      <c r="G2765" s="21"/>
      <c r="H2765" s="31"/>
      <c r="I2765" s="121">
        <f t="shared" si="143"/>
        <v>179.4</v>
      </c>
      <c r="J2765" s="21"/>
      <c r="K2765" s="31"/>
      <c r="L2765" s="113">
        <v>1</v>
      </c>
      <c r="M2765" s="113">
        <v>3</v>
      </c>
      <c r="N2765" s="113">
        <v>3</v>
      </c>
      <c r="O2765" s="113">
        <v>4</v>
      </c>
      <c r="P2765" s="113">
        <v>48</v>
      </c>
      <c r="Q2765" s="113">
        <v>751</v>
      </c>
      <c r="R2765" s="113">
        <v>39</v>
      </c>
      <c r="S2765" s="113">
        <v>31</v>
      </c>
      <c r="T2765" s="113">
        <v>28</v>
      </c>
    </row>
    <row r="2766" spans="1:20" x14ac:dyDescent="0.25">
      <c r="A2766" s="115" t="s">
        <v>2146</v>
      </c>
      <c r="B2766" s="104" t="s">
        <v>4899</v>
      </c>
      <c r="C2766" s="104">
        <v>6</v>
      </c>
      <c r="D2766" s="115" t="s">
        <v>9352</v>
      </c>
      <c r="E2766" s="31">
        <f t="shared" si="141"/>
        <v>32.666666666666664</v>
      </c>
      <c r="F2766" s="121">
        <f t="shared" si="142"/>
        <v>0.75</v>
      </c>
      <c r="G2766" s="21"/>
      <c r="H2766" s="31"/>
      <c r="I2766" s="121">
        <f t="shared" si="143"/>
        <v>22.6</v>
      </c>
      <c r="J2766" s="21"/>
      <c r="K2766" s="31"/>
      <c r="L2766" s="113"/>
      <c r="M2766" s="113"/>
      <c r="N2766" s="113">
        <v>1</v>
      </c>
      <c r="O2766" s="113">
        <v>2</v>
      </c>
      <c r="P2766" s="113">
        <v>0</v>
      </c>
      <c r="Q2766" s="113">
        <v>15</v>
      </c>
      <c r="R2766" s="113">
        <v>11</v>
      </c>
      <c r="S2766" s="113">
        <v>67</v>
      </c>
      <c r="T2766" s="113">
        <v>20</v>
      </c>
    </row>
    <row r="2767" spans="1:20" x14ac:dyDescent="0.25">
      <c r="A2767" s="115" t="s">
        <v>2214</v>
      </c>
      <c r="B2767" s="104" t="s">
        <v>4918</v>
      </c>
      <c r="C2767" s="104">
        <v>10</v>
      </c>
      <c r="D2767" s="115" t="s">
        <v>6926</v>
      </c>
      <c r="E2767" s="31">
        <f t="shared" si="141"/>
        <v>32.666666666666664</v>
      </c>
      <c r="F2767" s="121">
        <f t="shared" si="142"/>
        <v>31.75</v>
      </c>
      <c r="G2767" s="21"/>
      <c r="H2767" s="31"/>
      <c r="I2767" s="121">
        <f t="shared" si="143"/>
        <v>33.200000000000003</v>
      </c>
      <c r="J2767" s="21"/>
      <c r="K2767" s="31"/>
      <c r="L2767" s="113">
        <v>20</v>
      </c>
      <c r="M2767" s="113">
        <v>45</v>
      </c>
      <c r="N2767" s="113">
        <v>7</v>
      </c>
      <c r="O2767" s="113">
        <v>55</v>
      </c>
      <c r="P2767" s="113">
        <v>15</v>
      </c>
      <c r="Q2767" s="113">
        <v>53</v>
      </c>
      <c r="R2767" s="113">
        <v>73</v>
      </c>
      <c r="S2767" s="113">
        <v>14</v>
      </c>
      <c r="T2767" s="113">
        <v>11</v>
      </c>
    </row>
    <row r="2768" spans="1:20" x14ac:dyDescent="0.25">
      <c r="A2768" s="115" t="s">
        <v>3029</v>
      </c>
      <c r="B2768" s="104" t="s">
        <v>4909</v>
      </c>
      <c r="C2768" s="104">
        <v>7</v>
      </c>
      <c r="D2768" s="115" t="s">
        <v>9926</v>
      </c>
      <c r="E2768" s="31">
        <f t="shared" si="141"/>
        <v>32.666666666666664</v>
      </c>
      <c r="F2768" s="121">
        <f t="shared" si="142"/>
        <v>3.5</v>
      </c>
      <c r="G2768" s="21"/>
      <c r="H2768" s="31"/>
      <c r="I2768" s="121">
        <f t="shared" si="143"/>
        <v>19.600000000000001</v>
      </c>
      <c r="J2768" s="21"/>
      <c r="K2768" s="31"/>
      <c r="L2768" s="113">
        <v>1</v>
      </c>
      <c r="M2768" s="113"/>
      <c r="N2768" s="113">
        <v>6</v>
      </c>
      <c r="O2768" s="113">
        <v>7</v>
      </c>
      <c r="P2768" s="113"/>
      <c r="Q2768" s="113"/>
      <c r="R2768" s="113"/>
      <c r="S2768" s="113">
        <v>98</v>
      </c>
      <c r="T2768" s="113"/>
    </row>
    <row r="2769" spans="1:20" x14ac:dyDescent="0.25">
      <c r="A2769" s="115" t="s">
        <v>2784</v>
      </c>
      <c r="B2769" s="104" t="s">
        <v>4944</v>
      </c>
      <c r="C2769" s="104">
        <v>15</v>
      </c>
      <c r="D2769" s="115" t="s">
        <v>5912</v>
      </c>
      <c r="E2769" s="31">
        <f t="shared" si="141"/>
        <v>32.333333333333336</v>
      </c>
      <c r="F2769" s="121">
        <f t="shared" si="142"/>
        <v>0</v>
      </c>
      <c r="G2769" s="21"/>
      <c r="H2769" s="31"/>
      <c r="I2769" s="121">
        <f t="shared" si="143"/>
        <v>224.4</v>
      </c>
      <c r="J2769" s="21"/>
      <c r="K2769" s="31"/>
      <c r="L2769" s="113"/>
      <c r="M2769" s="113"/>
      <c r="N2769" s="113"/>
      <c r="O2769" s="113"/>
      <c r="P2769" s="113">
        <v>429</v>
      </c>
      <c r="Q2769" s="113">
        <v>596</v>
      </c>
      <c r="R2769" s="113">
        <v>3</v>
      </c>
      <c r="S2769" s="113">
        <v>14</v>
      </c>
      <c r="T2769" s="113">
        <v>80</v>
      </c>
    </row>
    <row r="2770" spans="1:20" x14ac:dyDescent="0.25">
      <c r="A2770" s="115" t="s">
        <v>6280</v>
      </c>
      <c r="B2770" s="104" t="s">
        <v>4940</v>
      </c>
      <c r="C2770" s="104">
        <v>13</v>
      </c>
      <c r="D2770" s="115" t="s">
        <v>6281</v>
      </c>
      <c r="E2770" s="31">
        <f t="shared" si="141"/>
        <v>32.333333333333336</v>
      </c>
      <c r="F2770" s="121">
        <f t="shared" si="142"/>
        <v>4.5</v>
      </c>
      <c r="G2770" s="21"/>
      <c r="H2770" s="31"/>
      <c r="I2770" s="121">
        <f t="shared" si="143"/>
        <v>25.6</v>
      </c>
      <c r="J2770" s="21"/>
      <c r="K2770" s="31"/>
      <c r="L2770" s="113"/>
      <c r="M2770" s="113"/>
      <c r="N2770" s="113">
        <v>4</v>
      </c>
      <c r="O2770" s="113">
        <v>14</v>
      </c>
      <c r="P2770" s="113">
        <v>16</v>
      </c>
      <c r="Q2770" s="113">
        <v>15</v>
      </c>
      <c r="R2770" s="113">
        <v>8</v>
      </c>
      <c r="S2770" s="113">
        <v>20</v>
      </c>
      <c r="T2770" s="113">
        <v>69</v>
      </c>
    </row>
    <row r="2771" spans="1:20" x14ac:dyDescent="0.25">
      <c r="A2771" s="115" t="s">
        <v>1482</v>
      </c>
      <c r="B2771" s="104" t="s">
        <v>4887</v>
      </c>
      <c r="C2771" s="104">
        <v>4</v>
      </c>
      <c r="D2771" s="115" t="s">
        <v>7687</v>
      </c>
      <c r="E2771" s="31">
        <f t="shared" si="141"/>
        <v>32.333333333333336</v>
      </c>
      <c r="F2771" s="121">
        <f t="shared" si="142"/>
        <v>29.25</v>
      </c>
      <c r="G2771" s="21"/>
      <c r="H2771" s="31"/>
      <c r="I2771" s="121">
        <f t="shared" si="143"/>
        <v>26.8</v>
      </c>
      <c r="J2771" s="21"/>
      <c r="K2771" s="31"/>
      <c r="L2771" s="113">
        <v>10</v>
      </c>
      <c r="M2771" s="113">
        <v>60</v>
      </c>
      <c r="N2771" s="113">
        <v>19</v>
      </c>
      <c r="O2771" s="113">
        <v>28</v>
      </c>
      <c r="P2771" s="113">
        <v>16</v>
      </c>
      <c r="Q2771" s="113">
        <v>21</v>
      </c>
      <c r="R2771" s="113">
        <v>31</v>
      </c>
      <c r="S2771" s="113"/>
      <c r="T2771" s="113">
        <v>66</v>
      </c>
    </row>
    <row r="2772" spans="1:20" x14ac:dyDescent="0.25">
      <c r="A2772" s="115" t="s">
        <v>8375</v>
      </c>
      <c r="B2772" s="104" t="s">
        <v>4886</v>
      </c>
      <c r="C2772" s="104">
        <v>4</v>
      </c>
      <c r="D2772" s="115" t="s">
        <v>8376</v>
      </c>
      <c r="E2772" s="31">
        <f t="shared" si="141"/>
        <v>32.333333333333336</v>
      </c>
      <c r="F2772" s="121">
        <f t="shared" si="142"/>
        <v>0</v>
      </c>
      <c r="G2772" s="21"/>
      <c r="H2772" s="31"/>
      <c r="I2772" s="121">
        <f t="shared" si="143"/>
        <v>19.399999999999999</v>
      </c>
      <c r="J2772" s="21"/>
      <c r="K2772" s="31"/>
      <c r="L2772" s="113"/>
      <c r="M2772" s="113"/>
      <c r="N2772" s="113"/>
      <c r="O2772" s="113"/>
      <c r="P2772" s="113"/>
      <c r="Q2772" s="113"/>
      <c r="R2772" s="113"/>
      <c r="S2772" s="113">
        <v>50</v>
      </c>
      <c r="T2772" s="113">
        <v>47</v>
      </c>
    </row>
    <row r="2773" spans="1:20" x14ac:dyDescent="0.25">
      <c r="A2773" s="115" t="s">
        <v>796</v>
      </c>
      <c r="B2773" s="104" t="s">
        <v>4953</v>
      </c>
      <c r="C2773" s="104">
        <v>16</v>
      </c>
      <c r="D2773" s="115" t="s">
        <v>5349</v>
      </c>
      <c r="E2773" s="31">
        <f t="shared" si="141"/>
        <v>32.333333333333336</v>
      </c>
      <c r="F2773" s="121">
        <f t="shared" si="142"/>
        <v>106</v>
      </c>
      <c r="G2773" s="21"/>
      <c r="H2773" s="31"/>
      <c r="I2773" s="121">
        <f t="shared" si="143"/>
        <v>33.6</v>
      </c>
      <c r="J2773" s="21"/>
      <c r="K2773" s="31"/>
      <c r="L2773" s="113">
        <v>14</v>
      </c>
      <c r="M2773" s="113">
        <v>332</v>
      </c>
      <c r="N2773" s="113">
        <v>48</v>
      </c>
      <c r="O2773" s="113">
        <v>30</v>
      </c>
      <c r="P2773" s="113">
        <v>26</v>
      </c>
      <c r="Q2773" s="113">
        <v>45</v>
      </c>
      <c r="R2773" s="113">
        <v>51</v>
      </c>
      <c r="S2773" s="113">
        <v>17</v>
      </c>
      <c r="T2773" s="113">
        <v>29</v>
      </c>
    </row>
    <row r="2774" spans="1:20" x14ac:dyDescent="0.25">
      <c r="A2774" s="115" t="s">
        <v>1542</v>
      </c>
      <c r="B2774" s="104" t="s">
        <v>4931</v>
      </c>
      <c r="C2774" s="104">
        <v>11</v>
      </c>
      <c r="D2774" s="115" t="s">
        <v>8132</v>
      </c>
      <c r="E2774" s="31">
        <f t="shared" si="141"/>
        <v>32.333333333333336</v>
      </c>
      <c r="F2774" s="121">
        <f t="shared" si="142"/>
        <v>113.25</v>
      </c>
      <c r="G2774" s="21"/>
      <c r="H2774" s="31"/>
      <c r="I2774" s="121">
        <f t="shared" si="143"/>
        <v>37.200000000000003</v>
      </c>
      <c r="J2774" s="21"/>
      <c r="K2774" s="31"/>
      <c r="L2774" s="113">
        <v>118</v>
      </c>
      <c r="M2774" s="113">
        <v>163</v>
      </c>
      <c r="N2774" s="113">
        <v>95</v>
      </c>
      <c r="O2774" s="113">
        <v>77</v>
      </c>
      <c r="P2774" s="113">
        <v>59</v>
      </c>
      <c r="Q2774" s="113">
        <v>30</v>
      </c>
      <c r="R2774" s="113">
        <v>60</v>
      </c>
      <c r="S2774" s="113">
        <v>24</v>
      </c>
      <c r="T2774" s="113">
        <v>13</v>
      </c>
    </row>
    <row r="2775" spans="1:20" x14ac:dyDescent="0.25">
      <c r="A2775" s="115" t="s">
        <v>4129</v>
      </c>
      <c r="B2775" s="104" t="s">
        <v>4945</v>
      </c>
      <c r="C2775" s="104">
        <v>15</v>
      </c>
      <c r="D2775" s="115" t="s">
        <v>10165</v>
      </c>
      <c r="E2775" s="31">
        <f t="shared" si="141"/>
        <v>32.333333333333336</v>
      </c>
      <c r="F2775" s="121">
        <f t="shared" si="142"/>
        <v>92.25</v>
      </c>
      <c r="G2775" s="21"/>
      <c r="H2775" s="31"/>
      <c r="I2775" s="121">
        <f t="shared" si="143"/>
        <v>76.400000000000006</v>
      </c>
      <c r="J2775" s="21"/>
      <c r="K2775" s="31"/>
      <c r="L2775" s="113"/>
      <c r="M2775" s="113"/>
      <c r="N2775" s="113">
        <v>306</v>
      </c>
      <c r="O2775" s="113">
        <v>63</v>
      </c>
      <c r="P2775" s="113"/>
      <c r="Q2775" s="113">
        <v>285</v>
      </c>
      <c r="R2775" s="113"/>
      <c r="S2775" s="113">
        <v>97</v>
      </c>
      <c r="T2775" s="113"/>
    </row>
    <row r="2776" spans="1:20" x14ac:dyDescent="0.25">
      <c r="A2776" s="115" t="s">
        <v>3353</v>
      </c>
      <c r="B2776" s="104" t="s">
        <v>4944</v>
      </c>
      <c r="C2776" s="104">
        <v>15</v>
      </c>
      <c r="D2776" s="115" t="s">
        <v>7444</v>
      </c>
      <c r="E2776" s="31">
        <f t="shared" si="141"/>
        <v>32</v>
      </c>
      <c r="F2776" s="121">
        <f t="shared" si="142"/>
        <v>4.75</v>
      </c>
      <c r="G2776" s="21"/>
      <c r="H2776" s="31"/>
      <c r="I2776" s="121">
        <f t="shared" si="143"/>
        <v>20</v>
      </c>
      <c r="J2776" s="21"/>
      <c r="K2776" s="31"/>
      <c r="L2776" s="113"/>
      <c r="M2776" s="113">
        <v>10</v>
      </c>
      <c r="N2776" s="113">
        <v>1</v>
      </c>
      <c r="O2776" s="113">
        <v>8</v>
      </c>
      <c r="P2776" s="113">
        <v>3</v>
      </c>
      <c r="Q2776" s="113">
        <v>1</v>
      </c>
      <c r="R2776" s="113">
        <v>2</v>
      </c>
      <c r="S2776" s="113"/>
      <c r="T2776" s="113">
        <v>94</v>
      </c>
    </row>
    <row r="2777" spans="1:20" x14ac:dyDescent="0.25">
      <c r="A2777" s="115" t="s">
        <v>1321</v>
      </c>
      <c r="B2777" s="104" t="s">
        <v>4890</v>
      </c>
      <c r="C2777" s="104">
        <v>4</v>
      </c>
      <c r="D2777" s="115" t="s">
        <v>7693</v>
      </c>
      <c r="E2777" s="31">
        <f t="shared" si="141"/>
        <v>32</v>
      </c>
      <c r="F2777" s="121">
        <f t="shared" si="142"/>
        <v>28</v>
      </c>
      <c r="G2777" s="21"/>
      <c r="H2777" s="31"/>
      <c r="I2777" s="121">
        <f t="shared" si="143"/>
        <v>33</v>
      </c>
      <c r="J2777" s="21"/>
      <c r="K2777" s="31"/>
      <c r="L2777" s="113">
        <v>35</v>
      </c>
      <c r="M2777" s="113">
        <v>23</v>
      </c>
      <c r="N2777" s="113">
        <v>35</v>
      </c>
      <c r="O2777" s="113">
        <v>19</v>
      </c>
      <c r="P2777" s="113">
        <v>45</v>
      </c>
      <c r="Q2777" s="113">
        <v>24</v>
      </c>
      <c r="R2777" s="113">
        <v>43</v>
      </c>
      <c r="S2777" s="113">
        <v>26</v>
      </c>
      <c r="T2777" s="113">
        <v>27</v>
      </c>
    </row>
    <row r="2778" spans="1:20" x14ac:dyDescent="0.25">
      <c r="A2778" s="115" t="s">
        <v>2264</v>
      </c>
      <c r="B2778" s="104" t="s">
        <v>4898</v>
      </c>
      <c r="C2778" s="104">
        <v>6</v>
      </c>
      <c r="D2778" s="115" t="s">
        <v>9144</v>
      </c>
      <c r="E2778" s="31">
        <f t="shared" si="141"/>
        <v>32</v>
      </c>
      <c r="F2778" s="121">
        <f t="shared" si="142"/>
        <v>7.75</v>
      </c>
      <c r="G2778" s="21"/>
      <c r="H2778" s="31"/>
      <c r="I2778" s="121">
        <f t="shared" si="143"/>
        <v>19.2</v>
      </c>
      <c r="J2778" s="21"/>
      <c r="K2778" s="31"/>
      <c r="L2778" s="113">
        <v>1</v>
      </c>
      <c r="M2778" s="113"/>
      <c r="N2778" s="113"/>
      <c r="O2778" s="113">
        <v>30</v>
      </c>
      <c r="P2778" s="113"/>
      <c r="Q2778" s="113"/>
      <c r="R2778" s="113">
        <v>38</v>
      </c>
      <c r="S2778" s="113">
        <v>53</v>
      </c>
      <c r="T2778" s="113">
        <v>5</v>
      </c>
    </row>
    <row r="2779" spans="1:20" x14ac:dyDescent="0.25">
      <c r="A2779" s="115" t="s">
        <v>3416</v>
      </c>
      <c r="B2779" s="104" t="s">
        <v>4928</v>
      </c>
      <c r="C2779" s="104">
        <v>11</v>
      </c>
      <c r="D2779" s="115" t="s">
        <v>6932</v>
      </c>
      <c r="E2779" s="31">
        <f t="shared" si="141"/>
        <v>32</v>
      </c>
      <c r="F2779" s="121">
        <f t="shared" si="142"/>
        <v>2.25</v>
      </c>
      <c r="G2779" s="21"/>
      <c r="H2779" s="31"/>
      <c r="I2779" s="121">
        <f t="shared" si="143"/>
        <v>19.399999999999999</v>
      </c>
      <c r="J2779" s="21"/>
      <c r="K2779" s="31"/>
      <c r="L2779" s="113">
        <v>1</v>
      </c>
      <c r="M2779" s="113">
        <v>2</v>
      </c>
      <c r="N2779" s="113">
        <v>4</v>
      </c>
      <c r="O2779" s="113">
        <v>2</v>
      </c>
      <c r="P2779" s="113">
        <v>1</v>
      </c>
      <c r="Q2779" s="113"/>
      <c r="R2779" s="113">
        <v>94</v>
      </c>
      <c r="S2779" s="113"/>
      <c r="T2779" s="113">
        <v>2</v>
      </c>
    </row>
    <row r="2780" spans="1:20" x14ac:dyDescent="0.25">
      <c r="A2780" s="115" t="s">
        <v>5150</v>
      </c>
      <c r="B2780" s="104" t="s">
        <v>5153</v>
      </c>
      <c r="C2780" s="104">
        <v>19</v>
      </c>
      <c r="D2780" s="115" t="s">
        <v>6498</v>
      </c>
      <c r="E2780" s="31">
        <f t="shared" si="141"/>
        <v>31.666666666666668</v>
      </c>
      <c r="F2780" s="121">
        <f t="shared" si="142"/>
        <v>41.75</v>
      </c>
      <c r="G2780" s="21"/>
      <c r="H2780" s="31"/>
      <c r="I2780" s="121">
        <f t="shared" si="143"/>
        <v>139.6</v>
      </c>
      <c r="J2780" s="21"/>
      <c r="K2780" s="31"/>
      <c r="L2780" s="113">
        <v>55</v>
      </c>
      <c r="M2780" s="113">
        <v>61</v>
      </c>
      <c r="N2780" s="113">
        <v>51</v>
      </c>
      <c r="O2780" s="113"/>
      <c r="P2780" s="113">
        <v>113</v>
      </c>
      <c r="Q2780" s="113">
        <v>490</v>
      </c>
      <c r="R2780" s="113"/>
      <c r="S2780" s="113"/>
      <c r="T2780" s="113">
        <v>95</v>
      </c>
    </row>
    <row r="2781" spans="1:20" x14ac:dyDescent="0.25">
      <c r="A2781" s="115" t="s">
        <v>3988</v>
      </c>
      <c r="B2781" s="104" t="s">
        <v>4953</v>
      </c>
      <c r="C2781" s="104">
        <v>16</v>
      </c>
      <c r="D2781" s="115" t="s">
        <v>6715</v>
      </c>
      <c r="E2781" s="31">
        <f t="shared" si="141"/>
        <v>31.666666666666668</v>
      </c>
      <c r="F2781" s="121">
        <f t="shared" si="142"/>
        <v>4.5</v>
      </c>
      <c r="G2781" s="21"/>
      <c r="H2781" s="31"/>
      <c r="I2781" s="121">
        <f t="shared" si="143"/>
        <v>19.600000000000001</v>
      </c>
      <c r="J2781" s="21"/>
      <c r="K2781" s="31"/>
      <c r="L2781" s="113">
        <v>3</v>
      </c>
      <c r="M2781" s="113"/>
      <c r="N2781" s="113">
        <v>9</v>
      </c>
      <c r="O2781" s="113">
        <v>6</v>
      </c>
      <c r="P2781" s="113">
        <v>3</v>
      </c>
      <c r="Q2781" s="113"/>
      <c r="R2781" s="113"/>
      <c r="S2781" s="113">
        <v>1</v>
      </c>
      <c r="T2781" s="113">
        <v>94</v>
      </c>
    </row>
    <row r="2782" spans="1:20" x14ac:dyDescent="0.25">
      <c r="A2782" s="115" t="s">
        <v>4726</v>
      </c>
      <c r="B2782" s="104" t="s">
        <v>4954</v>
      </c>
      <c r="C2782" s="104">
        <v>16</v>
      </c>
      <c r="D2782" s="115" t="s">
        <v>7988</v>
      </c>
      <c r="E2782" s="31">
        <f t="shared" si="141"/>
        <v>31.666666666666668</v>
      </c>
      <c r="F2782" s="121">
        <f t="shared" si="142"/>
        <v>836.75</v>
      </c>
      <c r="G2782" s="21"/>
      <c r="H2782" s="31"/>
      <c r="I2782" s="121">
        <f t="shared" si="143"/>
        <v>24</v>
      </c>
      <c r="J2782" s="21"/>
      <c r="K2782" s="31"/>
      <c r="L2782" s="113">
        <v>1493</v>
      </c>
      <c r="M2782" s="113">
        <v>1796</v>
      </c>
      <c r="N2782" s="113"/>
      <c r="O2782" s="113">
        <v>58</v>
      </c>
      <c r="P2782" s="113">
        <v>25</v>
      </c>
      <c r="Q2782" s="113"/>
      <c r="R2782" s="113">
        <v>21</v>
      </c>
      <c r="S2782" s="113"/>
      <c r="T2782" s="113">
        <v>74</v>
      </c>
    </row>
    <row r="2783" spans="1:20" x14ac:dyDescent="0.25">
      <c r="A2783" s="115" t="s">
        <v>2809</v>
      </c>
      <c r="B2783" s="104" t="s">
        <v>4949</v>
      </c>
      <c r="C2783" s="104">
        <v>15</v>
      </c>
      <c r="D2783" s="115" t="s">
        <v>5374</v>
      </c>
      <c r="E2783" s="31">
        <f t="shared" si="141"/>
        <v>31.666666666666668</v>
      </c>
      <c r="F2783" s="121">
        <f t="shared" si="142"/>
        <v>8.25</v>
      </c>
      <c r="G2783" s="21"/>
      <c r="H2783" s="31"/>
      <c r="I2783" s="121">
        <f t="shared" si="143"/>
        <v>27.6</v>
      </c>
      <c r="J2783" s="21"/>
      <c r="K2783" s="31"/>
      <c r="L2783" s="113">
        <v>3</v>
      </c>
      <c r="M2783" s="113">
        <v>8</v>
      </c>
      <c r="N2783" s="113">
        <v>5</v>
      </c>
      <c r="O2783" s="113">
        <v>17</v>
      </c>
      <c r="P2783" s="113">
        <v>31</v>
      </c>
      <c r="Q2783" s="113">
        <v>12</v>
      </c>
      <c r="R2783" s="113">
        <v>25</v>
      </c>
      <c r="S2783" s="113">
        <v>22</v>
      </c>
      <c r="T2783" s="113">
        <v>48</v>
      </c>
    </row>
    <row r="2784" spans="1:20" x14ac:dyDescent="0.25">
      <c r="A2784" s="115" t="s">
        <v>2857</v>
      </c>
      <c r="B2784" s="104" t="s">
        <v>4899</v>
      </c>
      <c r="C2784" s="104">
        <v>6</v>
      </c>
      <c r="D2784" s="115" t="s">
        <v>6088</v>
      </c>
      <c r="E2784" s="31">
        <f t="shared" ref="E2784:E2847" si="144">SUM(R2784:T2784)/3</f>
        <v>31.666666666666668</v>
      </c>
      <c r="F2784" s="121">
        <f t="shared" ref="F2784:F2847" si="145">SUM(L2784:O2784)/4</f>
        <v>4</v>
      </c>
      <c r="G2784" s="21"/>
      <c r="H2784" s="31"/>
      <c r="I2784" s="121">
        <f t="shared" ref="I2784:I2847" si="146">SUM(P2784:T2784)/5</f>
        <v>44.6</v>
      </c>
      <c r="J2784" s="21"/>
      <c r="K2784" s="31"/>
      <c r="L2784" s="113"/>
      <c r="M2784" s="113">
        <v>10</v>
      </c>
      <c r="N2784" s="113"/>
      <c r="O2784" s="113">
        <v>6</v>
      </c>
      <c r="P2784" s="113">
        <v>94</v>
      </c>
      <c r="Q2784" s="113">
        <v>34</v>
      </c>
      <c r="R2784" s="113">
        <v>34</v>
      </c>
      <c r="S2784" s="113">
        <v>30</v>
      </c>
      <c r="T2784" s="113">
        <v>31</v>
      </c>
    </row>
    <row r="2785" spans="1:20" x14ac:dyDescent="0.25">
      <c r="A2785" s="115" t="s">
        <v>424</v>
      </c>
      <c r="B2785" s="104" t="s">
        <v>4899</v>
      </c>
      <c r="C2785" s="104">
        <v>6</v>
      </c>
      <c r="D2785" s="115" t="s">
        <v>8416</v>
      </c>
      <c r="E2785" s="31">
        <f t="shared" si="144"/>
        <v>31.666666666666668</v>
      </c>
      <c r="F2785" s="121">
        <f t="shared" si="145"/>
        <v>3</v>
      </c>
      <c r="G2785" s="21"/>
      <c r="H2785" s="31"/>
      <c r="I2785" s="121">
        <f t="shared" si="146"/>
        <v>19</v>
      </c>
      <c r="J2785" s="21"/>
      <c r="K2785" s="31"/>
      <c r="L2785" s="113"/>
      <c r="M2785" s="113"/>
      <c r="N2785" s="113">
        <v>12</v>
      </c>
      <c r="O2785" s="113"/>
      <c r="P2785" s="113"/>
      <c r="Q2785" s="113"/>
      <c r="R2785" s="113">
        <v>74</v>
      </c>
      <c r="S2785" s="113">
        <v>10</v>
      </c>
      <c r="T2785" s="113">
        <v>11</v>
      </c>
    </row>
    <row r="2786" spans="1:20" x14ac:dyDescent="0.25">
      <c r="A2786" s="115" t="s">
        <v>2773</v>
      </c>
      <c r="B2786" s="104" t="s">
        <v>4932</v>
      </c>
      <c r="C2786" s="104">
        <v>11</v>
      </c>
      <c r="D2786" s="115" t="s">
        <v>9860</v>
      </c>
      <c r="E2786" s="31">
        <f t="shared" si="144"/>
        <v>31.666666666666668</v>
      </c>
      <c r="F2786" s="121">
        <f t="shared" si="145"/>
        <v>2</v>
      </c>
      <c r="G2786" s="21"/>
      <c r="H2786" s="31"/>
      <c r="I2786" s="121">
        <f t="shared" si="146"/>
        <v>20</v>
      </c>
      <c r="J2786" s="21"/>
      <c r="K2786" s="31"/>
      <c r="L2786" s="113">
        <v>5</v>
      </c>
      <c r="M2786" s="113">
        <v>3</v>
      </c>
      <c r="N2786" s="113"/>
      <c r="O2786" s="113"/>
      <c r="P2786" s="113">
        <v>5</v>
      </c>
      <c r="Q2786" s="113"/>
      <c r="R2786" s="113">
        <v>94</v>
      </c>
      <c r="S2786" s="113">
        <v>1</v>
      </c>
      <c r="T2786" s="113"/>
    </row>
    <row r="2787" spans="1:20" x14ac:dyDescent="0.25">
      <c r="A2787" s="115" t="s">
        <v>1881</v>
      </c>
      <c r="B2787" s="104" t="s">
        <v>4872</v>
      </c>
      <c r="C2787" s="104">
        <v>1</v>
      </c>
      <c r="D2787" s="115" t="s">
        <v>7665</v>
      </c>
      <c r="E2787" s="31">
        <f t="shared" si="144"/>
        <v>31.333333333333332</v>
      </c>
      <c r="F2787" s="121">
        <f t="shared" si="145"/>
        <v>2.25</v>
      </c>
      <c r="G2787" s="21"/>
      <c r="H2787" s="31"/>
      <c r="I2787" s="121">
        <f t="shared" si="146"/>
        <v>22.4</v>
      </c>
      <c r="J2787" s="21"/>
      <c r="K2787" s="31"/>
      <c r="L2787" s="113">
        <v>1</v>
      </c>
      <c r="M2787" s="113">
        <v>1</v>
      </c>
      <c r="N2787" s="113">
        <v>7</v>
      </c>
      <c r="O2787" s="113"/>
      <c r="P2787" s="113">
        <v>18</v>
      </c>
      <c r="Q2787" s="113"/>
      <c r="R2787" s="113">
        <v>43</v>
      </c>
      <c r="S2787" s="113">
        <v>10</v>
      </c>
      <c r="T2787" s="113">
        <v>41</v>
      </c>
    </row>
    <row r="2788" spans="1:20" x14ac:dyDescent="0.25">
      <c r="A2788" s="115" t="s">
        <v>2090</v>
      </c>
      <c r="B2788" s="104" t="s">
        <v>4938</v>
      </c>
      <c r="C2788" s="104">
        <v>13</v>
      </c>
      <c r="D2788" s="115" t="s">
        <v>8681</v>
      </c>
      <c r="E2788" s="31">
        <f t="shared" si="144"/>
        <v>31.333333333333332</v>
      </c>
      <c r="F2788" s="121">
        <f t="shared" si="145"/>
        <v>19.25</v>
      </c>
      <c r="G2788" s="21"/>
      <c r="H2788" s="31"/>
      <c r="I2788" s="121">
        <f t="shared" si="146"/>
        <v>23.4</v>
      </c>
      <c r="J2788" s="21"/>
      <c r="K2788" s="31"/>
      <c r="L2788" s="113">
        <v>7</v>
      </c>
      <c r="M2788" s="113">
        <v>19</v>
      </c>
      <c r="N2788" s="113">
        <v>11</v>
      </c>
      <c r="O2788" s="113">
        <v>40</v>
      </c>
      <c r="P2788" s="113">
        <v>14</v>
      </c>
      <c r="Q2788" s="113">
        <v>9</v>
      </c>
      <c r="R2788" s="113">
        <v>24</v>
      </c>
      <c r="S2788" s="113">
        <v>36</v>
      </c>
      <c r="T2788" s="113">
        <v>34</v>
      </c>
    </row>
    <row r="2789" spans="1:20" x14ac:dyDescent="0.25">
      <c r="A2789" s="115" t="s">
        <v>2651</v>
      </c>
      <c r="B2789" s="104" t="s">
        <v>4899</v>
      </c>
      <c r="C2789" s="104">
        <v>6</v>
      </c>
      <c r="D2789" s="115" t="s">
        <v>7885</v>
      </c>
      <c r="E2789" s="31">
        <f t="shared" si="144"/>
        <v>31.333333333333332</v>
      </c>
      <c r="F2789" s="121">
        <f t="shared" si="145"/>
        <v>0.75</v>
      </c>
      <c r="G2789" s="21"/>
      <c r="H2789" s="31"/>
      <c r="I2789" s="121">
        <f t="shared" si="146"/>
        <v>35.799999999999997</v>
      </c>
      <c r="J2789" s="21"/>
      <c r="K2789" s="31"/>
      <c r="L2789" s="113">
        <v>1</v>
      </c>
      <c r="M2789" s="113">
        <v>1</v>
      </c>
      <c r="N2789" s="113">
        <v>1</v>
      </c>
      <c r="O2789" s="113"/>
      <c r="P2789" s="113">
        <v>22</v>
      </c>
      <c r="Q2789" s="113">
        <v>63</v>
      </c>
      <c r="R2789" s="113">
        <v>5</v>
      </c>
      <c r="S2789" s="113">
        <v>76</v>
      </c>
      <c r="T2789" s="113">
        <v>13</v>
      </c>
    </row>
    <row r="2790" spans="1:20" x14ac:dyDescent="0.25">
      <c r="A2790" s="115" t="s">
        <v>2512</v>
      </c>
      <c r="B2790" s="104" t="s">
        <v>4909</v>
      </c>
      <c r="C2790" s="104">
        <v>7</v>
      </c>
      <c r="D2790" s="115" t="s">
        <v>6445</v>
      </c>
      <c r="E2790" s="31">
        <f t="shared" si="144"/>
        <v>31.333333333333332</v>
      </c>
      <c r="F2790" s="121">
        <f t="shared" si="145"/>
        <v>36</v>
      </c>
      <c r="G2790" s="21"/>
      <c r="H2790" s="31"/>
      <c r="I2790" s="121">
        <f t="shared" si="146"/>
        <v>24.4</v>
      </c>
      <c r="J2790" s="21"/>
      <c r="K2790" s="31"/>
      <c r="L2790" s="113">
        <v>16</v>
      </c>
      <c r="M2790" s="113">
        <v>119</v>
      </c>
      <c r="N2790" s="113">
        <v>6</v>
      </c>
      <c r="O2790" s="113">
        <v>3</v>
      </c>
      <c r="P2790" s="113">
        <v>27</v>
      </c>
      <c r="Q2790" s="113">
        <v>1</v>
      </c>
      <c r="R2790" s="113">
        <v>81</v>
      </c>
      <c r="S2790" s="113">
        <v>1</v>
      </c>
      <c r="T2790" s="113">
        <v>12</v>
      </c>
    </row>
    <row r="2791" spans="1:20" x14ac:dyDescent="0.25">
      <c r="A2791" s="115" t="s">
        <v>1785</v>
      </c>
      <c r="B2791" s="104" t="s">
        <v>4890</v>
      </c>
      <c r="C2791" s="104">
        <v>4</v>
      </c>
      <c r="D2791" s="115" t="s">
        <v>7357</v>
      </c>
      <c r="E2791" s="31">
        <f t="shared" si="144"/>
        <v>31.333333333333332</v>
      </c>
      <c r="F2791" s="121">
        <f t="shared" si="145"/>
        <v>7</v>
      </c>
      <c r="G2791" s="21"/>
      <c r="H2791" s="31"/>
      <c r="I2791" s="121">
        <f t="shared" si="146"/>
        <v>24</v>
      </c>
      <c r="J2791" s="21"/>
      <c r="K2791" s="31"/>
      <c r="L2791" s="113">
        <v>22</v>
      </c>
      <c r="M2791" s="113">
        <v>2</v>
      </c>
      <c r="N2791" s="113">
        <v>1</v>
      </c>
      <c r="O2791" s="113">
        <v>3</v>
      </c>
      <c r="P2791" s="113">
        <v>9</v>
      </c>
      <c r="Q2791" s="113">
        <v>17</v>
      </c>
      <c r="R2791" s="113">
        <v>87</v>
      </c>
      <c r="S2791" s="113">
        <v>4</v>
      </c>
      <c r="T2791" s="113">
        <v>3</v>
      </c>
    </row>
    <row r="2792" spans="1:20" x14ac:dyDescent="0.25">
      <c r="A2792" s="115" t="s">
        <v>1569</v>
      </c>
      <c r="B2792" s="104" t="s">
        <v>4954</v>
      </c>
      <c r="C2792" s="104">
        <v>16</v>
      </c>
      <c r="D2792" s="115" t="s">
        <v>6521</v>
      </c>
      <c r="E2792" s="31">
        <f t="shared" si="144"/>
        <v>31</v>
      </c>
      <c r="F2792" s="121">
        <f t="shared" si="145"/>
        <v>22.5</v>
      </c>
      <c r="G2792" s="21"/>
      <c r="H2792" s="31"/>
      <c r="I2792" s="121">
        <f t="shared" si="146"/>
        <v>28.4</v>
      </c>
      <c r="J2792" s="21"/>
      <c r="K2792" s="31"/>
      <c r="L2792" s="113">
        <v>2</v>
      </c>
      <c r="M2792" s="113">
        <v>3</v>
      </c>
      <c r="N2792" s="113">
        <v>15</v>
      </c>
      <c r="O2792" s="113">
        <v>70</v>
      </c>
      <c r="P2792" s="113">
        <v>20</v>
      </c>
      <c r="Q2792" s="113">
        <v>29</v>
      </c>
      <c r="R2792" s="113">
        <v>43</v>
      </c>
      <c r="S2792" s="113">
        <v>13</v>
      </c>
      <c r="T2792" s="113">
        <v>37</v>
      </c>
    </row>
    <row r="2793" spans="1:20" x14ac:dyDescent="0.25">
      <c r="A2793" s="115" t="s">
        <v>99</v>
      </c>
      <c r="B2793" s="104" t="s">
        <v>4946</v>
      </c>
      <c r="C2793" s="104">
        <v>15</v>
      </c>
      <c r="D2793" s="115" t="s">
        <v>6264</v>
      </c>
      <c r="E2793" s="31">
        <f t="shared" si="144"/>
        <v>31</v>
      </c>
      <c r="F2793" s="121">
        <f t="shared" si="145"/>
        <v>26.75</v>
      </c>
      <c r="G2793" s="21"/>
      <c r="H2793" s="31"/>
      <c r="I2793" s="121">
        <f t="shared" si="146"/>
        <v>37</v>
      </c>
      <c r="J2793" s="21"/>
      <c r="K2793" s="31"/>
      <c r="L2793" s="113">
        <v>6</v>
      </c>
      <c r="M2793" s="113"/>
      <c r="N2793" s="113">
        <v>90</v>
      </c>
      <c r="O2793" s="113">
        <v>11</v>
      </c>
      <c r="P2793" s="113">
        <v>40</v>
      </c>
      <c r="Q2793" s="113">
        <v>52</v>
      </c>
      <c r="R2793" s="113">
        <v>39</v>
      </c>
      <c r="S2793" s="113">
        <v>26</v>
      </c>
      <c r="T2793" s="113">
        <v>28</v>
      </c>
    </row>
    <row r="2794" spans="1:20" x14ac:dyDescent="0.25">
      <c r="A2794" s="115" t="s">
        <v>2354</v>
      </c>
      <c r="B2794" s="104" t="s">
        <v>4898</v>
      </c>
      <c r="C2794" s="104">
        <v>6</v>
      </c>
      <c r="D2794" s="115" t="s">
        <v>8217</v>
      </c>
      <c r="E2794" s="31">
        <f t="shared" si="144"/>
        <v>31</v>
      </c>
      <c r="F2794" s="121">
        <f t="shared" si="145"/>
        <v>2.5</v>
      </c>
      <c r="G2794" s="21"/>
      <c r="H2794" s="31"/>
      <c r="I2794" s="121">
        <f t="shared" si="146"/>
        <v>18.600000000000001</v>
      </c>
      <c r="J2794" s="21"/>
      <c r="K2794" s="31"/>
      <c r="L2794" s="113"/>
      <c r="M2794" s="113">
        <v>4</v>
      </c>
      <c r="N2794" s="113">
        <v>5</v>
      </c>
      <c r="O2794" s="113">
        <v>1</v>
      </c>
      <c r="P2794" s="113"/>
      <c r="Q2794" s="113"/>
      <c r="R2794" s="113">
        <v>2</v>
      </c>
      <c r="S2794" s="113">
        <v>79</v>
      </c>
      <c r="T2794" s="113">
        <v>12</v>
      </c>
    </row>
    <row r="2795" spans="1:20" x14ac:dyDescent="0.25">
      <c r="A2795" s="115" t="s">
        <v>4311</v>
      </c>
      <c r="B2795" s="104" t="s">
        <v>4934</v>
      </c>
      <c r="C2795" s="104">
        <v>12</v>
      </c>
      <c r="D2795" s="115" t="s">
        <v>10383</v>
      </c>
      <c r="E2795" s="31">
        <f t="shared" si="144"/>
        <v>31</v>
      </c>
      <c r="F2795" s="121">
        <f t="shared" si="145"/>
        <v>87.25</v>
      </c>
      <c r="G2795" s="21"/>
      <c r="H2795" s="31"/>
      <c r="I2795" s="121">
        <f t="shared" si="146"/>
        <v>52.2</v>
      </c>
      <c r="J2795" s="21"/>
      <c r="K2795" s="31"/>
      <c r="L2795" s="113">
        <v>132</v>
      </c>
      <c r="M2795" s="113">
        <v>3</v>
      </c>
      <c r="N2795" s="113">
        <v>35</v>
      </c>
      <c r="O2795" s="113">
        <v>179</v>
      </c>
      <c r="P2795" s="113">
        <v>112</v>
      </c>
      <c r="Q2795" s="113">
        <v>56</v>
      </c>
      <c r="R2795" s="113">
        <v>93</v>
      </c>
      <c r="S2795" s="113"/>
      <c r="T2795" s="113"/>
    </row>
    <row r="2796" spans="1:20" x14ac:dyDescent="0.25">
      <c r="A2796" s="115" t="s">
        <v>1455</v>
      </c>
      <c r="B2796" s="104" t="s">
        <v>4898</v>
      </c>
      <c r="C2796" s="104">
        <v>6</v>
      </c>
      <c r="D2796" s="115" t="s">
        <v>6973</v>
      </c>
      <c r="E2796" s="31">
        <f t="shared" si="144"/>
        <v>30.666666666666668</v>
      </c>
      <c r="F2796" s="121">
        <f t="shared" si="145"/>
        <v>1.25</v>
      </c>
      <c r="G2796" s="21"/>
      <c r="H2796" s="31"/>
      <c r="I2796" s="121">
        <f t="shared" si="146"/>
        <v>18.8</v>
      </c>
      <c r="J2796" s="21"/>
      <c r="K2796" s="31"/>
      <c r="L2796" s="113"/>
      <c r="M2796" s="113"/>
      <c r="N2796" s="113"/>
      <c r="O2796" s="113">
        <v>5</v>
      </c>
      <c r="P2796" s="113">
        <v>1</v>
      </c>
      <c r="Q2796" s="113">
        <v>1</v>
      </c>
      <c r="R2796" s="113">
        <v>11</v>
      </c>
      <c r="S2796" s="113"/>
      <c r="T2796" s="113">
        <v>81</v>
      </c>
    </row>
    <row r="2797" spans="1:20" x14ac:dyDescent="0.25">
      <c r="A2797" s="115" t="s">
        <v>1472</v>
      </c>
      <c r="B2797" s="104" t="s">
        <v>4942</v>
      </c>
      <c r="C2797" s="104">
        <v>15</v>
      </c>
      <c r="D2797" s="115" t="s">
        <v>5974</v>
      </c>
      <c r="E2797" s="31">
        <f t="shared" si="144"/>
        <v>30.666666666666668</v>
      </c>
      <c r="F2797" s="121">
        <f t="shared" si="145"/>
        <v>53.5</v>
      </c>
      <c r="G2797" s="21"/>
      <c r="H2797" s="31"/>
      <c r="I2797" s="121">
        <f t="shared" si="146"/>
        <v>32</v>
      </c>
      <c r="J2797" s="21"/>
      <c r="K2797" s="31"/>
      <c r="L2797" s="113">
        <v>3</v>
      </c>
      <c r="M2797" s="113">
        <v>35</v>
      </c>
      <c r="N2797" s="113">
        <v>70</v>
      </c>
      <c r="O2797" s="113">
        <v>106</v>
      </c>
      <c r="P2797" s="113">
        <v>11</v>
      </c>
      <c r="Q2797" s="113">
        <v>57</v>
      </c>
      <c r="R2797" s="113">
        <v>4</v>
      </c>
      <c r="S2797" s="113">
        <v>24</v>
      </c>
      <c r="T2797" s="113">
        <v>64</v>
      </c>
    </row>
    <row r="2798" spans="1:20" x14ac:dyDescent="0.25">
      <c r="A2798" s="115" t="s">
        <v>1661</v>
      </c>
      <c r="B2798" s="104" t="s">
        <v>4953</v>
      </c>
      <c r="C2798" s="104">
        <v>16</v>
      </c>
      <c r="D2798" s="115" t="s">
        <v>7250</v>
      </c>
      <c r="E2798" s="31">
        <f t="shared" si="144"/>
        <v>30.666666666666668</v>
      </c>
      <c r="F2798" s="121">
        <f t="shared" si="145"/>
        <v>42.5</v>
      </c>
      <c r="G2798" s="21"/>
      <c r="H2798" s="31"/>
      <c r="I2798" s="121">
        <f t="shared" si="146"/>
        <v>18.399999999999999</v>
      </c>
      <c r="J2798" s="21"/>
      <c r="K2798" s="31"/>
      <c r="L2798" s="113">
        <v>141</v>
      </c>
      <c r="M2798" s="113">
        <v>11</v>
      </c>
      <c r="N2798" s="113">
        <v>6</v>
      </c>
      <c r="O2798" s="113">
        <v>12</v>
      </c>
      <c r="P2798" s="113"/>
      <c r="Q2798" s="113"/>
      <c r="R2798" s="113">
        <v>39</v>
      </c>
      <c r="S2798" s="113">
        <v>15</v>
      </c>
      <c r="T2798" s="113">
        <v>38</v>
      </c>
    </row>
    <row r="2799" spans="1:20" x14ac:dyDescent="0.25">
      <c r="A2799" s="115" t="s">
        <v>2328</v>
      </c>
      <c r="B2799" s="104" t="s">
        <v>4942</v>
      </c>
      <c r="C2799" s="104">
        <v>15</v>
      </c>
      <c r="D2799" s="115" t="s">
        <v>8694</v>
      </c>
      <c r="E2799" s="31">
        <f t="shared" si="144"/>
        <v>30.666666666666668</v>
      </c>
      <c r="F2799" s="121">
        <f t="shared" si="145"/>
        <v>1.25</v>
      </c>
      <c r="G2799" s="21"/>
      <c r="H2799" s="31"/>
      <c r="I2799" s="121">
        <f t="shared" si="146"/>
        <v>20.8</v>
      </c>
      <c r="J2799" s="21"/>
      <c r="K2799" s="31"/>
      <c r="L2799" s="113"/>
      <c r="M2799" s="113"/>
      <c r="N2799" s="113">
        <v>3</v>
      </c>
      <c r="O2799" s="113">
        <v>2</v>
      </c>
      <c r="P2799" s="113">
        <v>7</v>
      </c>
      <c r="Q2799" s="113">
        <v>5</v>
      </c>
      <c r="R2799" s="113">
        <v>54</v>
      </c>
      <c r="S2799" s="113">
        <v>24</v>
      </c>
      <c r="T2799" s="113">
        <v>14</v>
      </c>
    </row>
    <row r="2800" spans="1:20" x14ac:dyDescent="0.25">
      <c r="A2800" s="115" t="s">
        <v>2724</v>
      </c>
      <c r="B2800" s="104" t="s">
        <v>4877</v>
      </c>
      <c r="C2800" s="104">
        <v>2</v>
      </c>
      <c r="D2800" s="115" t="s">
        <v>6626</v>
      </c>
      <c r="E2800" s="31">
        <f t="shared" si="144"/>
        <v>30.666666666666668</v>
      </c>
      <c r="F2800" s="121">
        <f t="shared" si="145"/>
        <v>714</v>
      </c>
      <c r="G2800" s="21"/>
      <c r="H2800" s="31"/>
      <c r="I2800" s="121">
        <f t="shared" si="146"/>
        <v>193</v>
      </c>
      <c r="J2800" s="21"/>
      <c r="K2800" s="31"/>
      <c r="L2800" s="113">
        <v>555</v>
      </c>
      <c r="M2800" s="113">
        <v>83</v>
      </c>
      <c r="N2800" s="113">
        <v>110</v>
      </c>
      <c r="O2800" s="113">
        <v>2108</v>
      </c>
      <c r="P2800" s="113">
        <v>488</v>
      </c>
      <c r="Q2800" s="113">
        <v>385</v>
      </c>
      <c r="R2800" s="113">
        <v>60</v>
      </c>
      <c r="S2800" s="113">
        <v>20</v>
      </c>
      <c r="T2800" s="113">
        <v>12</v>
      </c>
    </row>
    <row r="2801" spans="1:20" x14ac:dyDescent="0.25">
      <c r="A2801" s="115" t="s">
        <v>2518</v>
      </c>
      <c r="B2801" s="104" t="s">
        <v>4953</v>
      </c>
      <c r="C2801" s="104">
        <v>16</v>
      </c>
      <c r="D2801" s="115" t="s">
        <v>7425</v>
      </c>
      <c r="E2801" s="31">
        <f t="shared" si="144"/>
        <v>30.666666666666668</v>
      </c>
      <c r="F2801" s="121">
        <f t="shared" si="145"/>
        <v>35.5</v>
      </c>
      <c r="G2801" s="21"/>
      <c r="H2801" s="31"/>
      <c r="I2801" s="121">
        <f t="shared" si="146"/>
        <v>27.2</v>
      </c>
      <c r="J2801" s="21"/>
      <c r="K2801" s="31"/>
      <c r="L2801" s="113">
        <v>49</v>
      </c>
      <c r="M2801" s="113">
        <v>67</v>
      </c>
      <c r="N2801" s="113">
        <v>24</v>
      </c>
      <c r="O2801" s="113">
        <v>2</v>
      </c>
      <c r="P2801" s="113"/>
      <c r="Q2801" s="113">
        <v>44</v>
      </c>
      <c r="R2801" s="113">
        <v>34</v>
      </c>
      <c r="S2801" s="113">
        <v>52</v>
      </c>
      <c r="T2801" s="113">
        <v>6</v>
      </c>
    </row>
    <row r="2802" spans="1:20" x14ac:dyDescent="0.25">
      <c r="A2802" s="115" t="s">
        <v>2182</v>
      </c>
      <c r="B2802" s="104" t="s">
        <v>4902</v>
      </c>
      <c r="C2802" s="104">
        <v>6</v>
      </c>
      <c r="D2802" s="115" t="s">
        <v>6803</v>
      </c>
      <c r="E2802" s="31">
        <f t="shared" si="144"/>
        <v>30.333333333333332</v>
      </c>
      <c r="F2802" s="121">
        <f t="shared" si="145"/>
        <v>17.75</v>
      </c>
      <c r="G2802" s="21"/>
      <c r="H2802" s="31"/>
      <c r="I2802" s="121">
        <f t="shared" si="146"/>
        <v>27.6</v>
      </c>
      <c r="J2802" s="21"/>
      <c r="K2802" s="31"/>
      <c r="L2802" s="113">
        <v>1</v>
      </c>
      <c r="M2802" s="113">
        <v>3</v>
      </c>
      <c r="N2802" s="113">
        <v>10</v>
      </c>
      <c r="O2802" s="113">
        <v>57</v>
      </c>
      <c r="P2802" s="113">
        <v>36</v>
      </c>
      <c r="Q2802" s="113">
        <v>11</v>
      </c>
      <c r="R2802" s="113">
        <v>1</v>
      </c>
      <c r="S2802" s="113">
        <v>5</v>
      </c>
      <c r="T2802" s="113">
        <v>85</v>
      </c>
    </row>
    <row r="2803" spans="1:20" x14ac:dyDescent="0.25">
      <c r="A2803" s="115" t="s">
        <v>3404</v>
      </c>
      <c r="B2803" s="104" t="s">
        <v>4931</v>
      </c>
      <c r="C2803" s="104">
        <v>11</v>
      </c>
      <c r="D2803" s="115" t="s">
        <v>6366</v>
      </c>
      <c r="E2803" s="31">
        <f t="shared" si="144"/>
        <v>30.333333333333332</v>
      </c>
      <c r="F2803" s="121">
        <f t="shared" si="145"/>
        <v>0.75</v>
      </c>
      <c r="G2803" s="21"/>
      <c r="H2803" s="31"/>
      <c r="I2803" s="121">
        <f t="shared" si="146"/>
        <v>34.799999999999997</v>
      </c>
      <c r="J2803" s="21"/>
      <c r="K2803" s="31"/>
      <c r="L2803" s="113">
        <v>1</v>
      </c>
      <c r="M2803" s="113"/>
      <c r="N2803" s="113"/>
      <c r="O2803" s="113">
        <v>2</v>
      </c>
      <c r="P2803" s="113">
        <v>5</v>
      </c>
      <c r="Q2803" s="113">
        <v>78</v>
      </c>
      <c r="R2803" s="113">
        <v>19</v>
      </c>
      <c r="S2803" s="113">
        <v>19</v>
      </c>
      <c r="T2803" s="113">
        <v>53</v>
      </c>
    </row>
    <row r="2804" spans="1:20" x14ac:dyDescent="0.25">
      <c r="A2804" s="115" t="s">
        <v>1284</v>
      </c>
      <c r="B2804" s="104" t="s">
        <v>4872</v>
      </c>
      <c r="C2804" s="104">
        <v>1</v>
      </c>
      <c r="D2804" s="115" t="s">
        <v>5890</v>
      </c>
      <c r="E2804" s="31">
        <f t="shared" si="144"/>
        <v>30.333333333333332</v>
      </c>
      <c r="F2804" s="121">
        <f t="shared" si="145"/>
        <v>54.75</v>
      </c>
      <c r="G2804" s="21"/>
      <c r="H2804" s="31"/>
      <c r="I2804" s="121">
        <f t="shared" si="146"/>
        <v>94.4</v>
      </c>
      <c r="J2804" s="21"/>
      <c r="K2804" s="31"/>
      <c r="L2804" s="113">
        <v>88</v>
      </c>
      <c r="M2804" s="113">
        <v>42</v>
      </c>
      <c r="N2804" s="113">
        <v>46</v>
      </c>
      <c r="O2804" s="113">
        <v>43</v>
      </c>
      <c r="P2804" s="113">
        <v>336</v>
      </c>
      <c r="Q2804" s="113">
        <v>45</v>
      </c>
      <c r="R2804" s="113">
        <v>7</v>
      </c>
      <c r="S2804" s="113">
        <v>38</v>
      </c>
      <c r="T2804" s="113">
        <v>46</v>
      </c>
    </row>
    <row r="2805" spans="1:20" x14ac:dyDescent="0.25">
      <c r="A2805" s="115" t="s">
        <v>2168</v>
      </c>
      <c r="B2805" s="104" t="s">
        <v>4943</v>
      </c>
      <c r="C2805" s="104">
        <v>15</v>
      </c>
      <c r="D2805" s="115" t="s">
        <v>7905</v>
      </c>
      <c r="E2805" s="31">
        <f t="shared" si="144"/>
        <v>30.333333333333332</v>
      </c>
      <c r="F2805" s="121">
        <f t="shared" si="145"/>
        <v>306.5</v>
      </c>
      <c r="G2805" s="21"/>
      <c r="H2805" s="31"/>
      <c r="I2805" s="121">
        <f t="shared" si="146"/>
        <v>28</v>
      </c>
      <c r="J2805" s="21"/>
      <c r="K2805" s="31"/>
      <c r="L2805" s="113">
        <v>138</v>
      </c>
      <c r="M2805" s="113">
        <v>963</v>
      </c>
      <c r="N2805" s="113">
        <v>46</v>
      </c>
      <c r="O2805" s="113">
        <v>79</v>
      </c>
      <c r="P2805" s="113">
        <v>42</v>
      </c>
      <c r="Q2805" s="113">
        <v>7</v>
      </c>
      <c r="R2805" s="113">
        <v>17</v>
      </c>
      <c r="S2805" s="113">
        <v>40</v>
      </c>
      <c r="T2805" s="113">
        <v>34</v>
      </c>
    </row>
    <row r="2806" spans="1:20" x14ac:dyDescent="0.25">
      <c r="A2806" s="115" t="s">
        <v>3556</v>
      </c>
      <c r="B2806" s="104" t="s">
        <v>4898</v>
      </c>
      <c r="C2806" s="104">
        <v>6</v>
      </c>
      <c r="D2806" s="115" t="s">
        <v>6459</v>
      </c>
      <c r="E2806" s="31">
        <f t="shared" si="144"/>
        <v>30.333333333333332</v>
      </c>
      <c r="F2806" s="121">
        <f t="shared" si="145"/>
        <v>0</v>
      </c>
      <c r="G2806" s="21"/>
      <c r="H2806" s="31"/>
      <c r="I2806" s="121">
        <f t="shared" si="146"/>
        <v>19.8</v>
      </c>
      <c r="J2806" s="21"/>
      <c r="K2806" s="31"/>
      <c r="L2806" s="113"/>
      <c r="M2806" s="113"/>
      <c r="N2806" s="113"/>
      <c r="O2806" s="113"/>
      <c r="P2806" s="113">
        <v>8</v>
      </c>
      <c r="Q2806" s="113"/>
      <c r="R2806" s="113">
        <v>59</v>
      </c>
      <c r="S2806" s="113">
        <v>3</v>
      </c>
      <c r="T2806" s="113">
        <v>29</v>
      </c>
    </row>
    <row r="2807" spans="1:20" x14ac:dyDescent="0.25">
      <c r="A2807" s="115" t="s">
        <v>27</v>
      </c>
      <c r="B2807" s="104" t="s">
        <v>4896</v>
      </c>
      <c r="C2807" s="104">
        <v>5</v>
      </c>
      <c r="D2807" s="115" t="s">
        <v>5205</v>
      </c>
      <c r="E2807" s="31">
        <f t="shared" si="144"/>
        <v>30.333333333333332</v>
      </c>
      <c r="F2807" s="121">
        <f t="shared" si="145"/>
        <v>235</v>
      </c>
      <c r="G2807" s="21"/>
      <c r="H2807" s="31"/>
      <c r="I2807" s="121">
        <f t="shared" si="146"/>
        <v>49.8</v>
      </c>
      <c r="J2807" s="21"/>
      <c r="K2807" s="31"/>
      <c r="L2807" s="113"/>
      <c r="M2807" s="113">
        <v>296</v>
      </c>
      <c r="N2807" s="113">
        <v>108</v>
      </c>
      <c r="O2807" s="113">
        <v>536</v>
      </c>
      <c r="P2807" s="113">
        <v>158</v>
      </c>
      <c r="Q2807" s="113">
        <v>0</v>
      </c>
      <c r="R2807" s="113">
        <v>27</v>
      </c>
      <c r="S2807" s="113">
        <v>39</v>
      </c>
      <c r="T2807" s="113">
        <v>25</v>
      </c>
    </row>
    <row r="2808" spans="1:20" x14ac:dyDescent="0.25">
      <c r="A2808" s="115" t="s">
        <v>2726</v>
      </c>
      <c r="B2808" s="104" t="s">
        <v>4963</v>
      </c>
      <c r="C2808" s="104">
        <v>20</v>
      </c>
      <c r="D2808" s="115" t="s">
        <v>6958</v>
      </c>
      <c r="E2808" s="31">
        <f t="shared" si="144"/>
        <v>30.333333333333332</v>
      </c>
      <c r="F2808" s="121">
        <f t="shared" si="145"/>
        <v>4</v>
      </c>
      <c r="G2808" s="21"/>
      <c r="H2808" s="31"/>
      <c r="I2808" s="121">
        <f t="shared" si="146"/>
        <v>21.6</v>
      </c>
      <c r="J2808" s="21"/>
      <c r="K2808" s="31"/>
      <c r="L2808" s="113">
        <v>1</v>
      </c>
      <c r="M2808" s="113">
        <v>3</v>
      </c>
      <c r="N2808" s="113">
        <v>2</v>
      </c>
      <c r="O2808" s="113">
        <v>10</v>
      </c>
      <c r="P2808" s="113">
        <v>5</v>
      </c>
      <c r="Q2808" s="113">
        <v>12</v>
      </c>
      <c r="R2808" s="113">
        <v>36</v>
      </c>
      <c r="S2808" s="113">
        <v>45</v>
      </c>
      <c r="T2808" s="113">
        <v>10</v>
      </c>
    </row>
    <row r="2809" spans="1:20" x14ac:dyDescent="0.25">
      <c r="A2809" s="115" t="s">
        <v>3229</v>
      </c>
      <c r="B2809" s="104" t="s">
        <v>4953</v>
      </c>
      <c r="C2809" s="104">
        <v>16</v>
      </c>
      <c r="D2809" s="115" t="s">
        <v>9823</v>
      </c>
      <c r="E2809" s="31">
        <f t="shared" si="144"/>
        <v>30.333333333333332</v>
      </c>
      <c r="F2809" s="121">
        <f t="shared" si="145"/>
        <v>0.75</v>
      </c>
      <c r="G2809" s="21"/>
      <c r="H2809" s="31"/>
      <c r="I2809" s="121">
        <f t="shared" si="146"/>
        <v>18.2</v>
      </c>
      <c r="J2809" s="21"/>
      <c r="K2809" s="31"/>
      <c r="L2809" s="113"/>
      <c r="M2809" s="113"/>
      <c r="N2809" s="113"/>
      <c r="O2809" s="113">
        <v>3</v>
      </c>
      <c r="P2809" s="113"/>
      <c r="Q2809" s="113"/>
      <c r="R2809" s="113">
        <v>48</v>
      </c>
      <c r="S2809" s="113">
        <v>43</v>
      </c>
      <c r="T2809" s="113"/>
    </row>
    <row r="2810" spans="1:20" x14ac:dyDescent="0.25">
      <c r="A2810" s="115" t="s">
        <v>3192</v>
      </c>
      <c r="B2810" s="104" t="s">
        <v>4902</v>
      </c>
      <c r="C2810" s="104">
        <v>6</v>
      </c>
      <c r="D2810" s="115" t="s">
        <v>9772</v>
      </c>
      <c r="E2810" s="31">
        <f t="shared" si="144"/>
        <v>30.333333333333332</v>
      </c>
      <c r="F2810" s="121">
        <f t="shared" si="145"/>
        <v>0</v>
      </c>
      <c r="G2810" s="21"/>
      <c r="H2810" s="31"/>
      <c r="I2810" s="121">
        <f t="shared" si="146"/>
        <v>18.8</v>
      </c>
      <c r="J2810" s="21"/>
      <c r="K2810" s="31"/>
      <c r="L2810" s="113"/>
      <c r="M2810" s="113"/>
      <c r="N2810" s="113"/>
      <c r="O2810" s="113"/>
      <c r="P2810" s="113">
        <v>3</v>
      </c>
      <c r="Q2810" s="113"/>
      <c r="R2810" s="113"/>
      <c r="S2810" s="113">
        <v>91</v>
      </c>
      <c r="T2810" s="113"/>
    </row>
    <row r="2811" spans="1:20" x14ac:dyDescent="0.25">
      <c r="A2811" s="115" t="s">
        <v>865</v>
      </c>
      <c r="B2811" s="104" t="s">
        <v>4911</v>
      </c>
      <c r="C2811" s="104">
        <v>8</v>
      </c>
      <c r="D2811" s="115" t="s">
        <v>9125</v>
      </c>
      <c r="E2811" s="31">
        <f t="shared" si="144"/>
        <v>30</v>
      </c>
      <c r="F2811" s="121">
        <f t="shared" si="145"/>
        <v>60.75</v>
      </c>
      <c r="G2811" s="21"/>
      <c r="H2811" s="31"/>
      <c r="I2811" s="121">
        <f t="shared" si="146"/>
        <v>18</v>
      </c>
      <c r="J2811" s="21"/>
      <c r="K2811" s="31"/>
      <c r="L2811" s="113"/>
      <c r="M2811" s="113">
        <v>242</v>
      </c>
      <c r="N2811" s="113"/>
      <c r="O2811" s="113">
        <v>1</v>
      </c>
      <c r="P2811" s="113"/>
      <c r="Q2811" s="113"/>
      <c r="R2811" s="113"/>
      <c r="S2811" s="113">
        <v>38</v>
      </c>
      <c r="T2811" s="113">
        <v>52</v>
      </c>
    </row>
    <row r="2812" spans="1:20" x14ac:dyDescent="0.25">
      <c r="A2812" s="115" t="s">
        <v>2751</v>
      </c>
      <c r="B2812" s="104" t="s">
        <v>4930</v>
      </c>
      <c r="C2812" s="104">
        <v>11</v>
      </c>
      <c r="D2812" s="115" t="s">
        <v>6587</v>
      </c>
      <c r="E2812" s="31">
        <f t="shared" si="144"/>
        <v>30</v>
      </c>
      <c r="F2812" s="121">
        <f t="shared" si="145"/>
        <v>0.5</v>
      </c>
      <c r="G2812" s="21"/>
      <c r="H2812" s="31"/>
      <c r="I2812" s="121">
        <f t="shared" si="146"/>
        <v>21.6</v>
      </c>
      <c r="J2812" s="21"/>
      <c r="K2812" s="31"/>
      <c r="L2812" s="113"/>
      <c r="M2812" s="113">
        <v>2</v>
      </c>
      <c r="N2812" s="113"/>
      <c r="O2812" s="113"/>
      <c r="P2812" s="113"/>
      <c r="Q2812" s="113">
        <v>18</v>
      </c>
      <c r="R2812" s="113">
        <v>12</v>
      </c>
      <c r="S2812" s="113">
        <v>32</v>
      </c>
      <c r="T2812" s="113">
        <v>46</v>
      </c>
    </row>
    <row r="2813" spans="1:20" x14ac:dyDescent="0.25">
      <c r="A2813" s="115" t="s">
        <v>1545</v>
      </c>
      <c r="B2813" s="104" t="s">
        <v>4902</v>
      </c>
      <c r="C2813" s="104">
        <v>6</v>
      </c>
      <c r="D2813" s="115" t="s">
        <v>6801</v>
      </c>
      <c r="E2813" s="31">
        <f t="shared" si="144"/>
        <v>30</v>
      </c>
      <c r="F2813" s="121">
        <f t="shared" si="145"/>
        <v>79.5</v>
      </c>
      <c r="G2813" s="21"/>
      <c r="H2813" s="31"/>
      <c r="I2813" s="121">
        <f t="shared" si="146"/>
        <v>59.4</v>
      </c>
      <c r="J2813" s="21"/>
      <c r="K2813" s="31"/>
      <c r="L2813" s="113">
        <v>237</v>
      </c>
      <c r="M2813" s="113">
        <v>21</v>
      </c>
      <c r="N2813" s="113">
        <v>2</v>
      </c>
      <c r="O2813" s="113">
        <v>58</v>
      </c>
      <c r="P2813" s="113">
        <v>106</v>
      </c>
      <c r="Q2813" s="113">
        <v>101</v>
      </c>
      <c r="R2813" s="113">
        <v>71</v>
      </c>
      <c r="S2813" s="113">
        <v>9</v>
      </c>
      <c r="T2813" s="113">
        <v>10</v>
      </c>
    </row>
    <row r="2814" spans="1:20" x14ac:dyDescent="0.25">
      <c r="A2814" s="115" t="s">
        <v>2956</v>
      </c>
      <c r="B2814" s="104" t="s">
        <v>4907</v>
      </c>
      <c r="C2814" s="104">
        <v>6</v>
      </c>
      <c r="D2814" s="115" t="s">
        <v>9130</v>
      </c>
      <c r="E2814" s="31">
        <f t="shared" si="144"/>
        <v>30</v>
      </c>
      <c r="F2814" s="121">
        <f t="shared" si="145"/>
        <v>18.75</v>
      </c>
      <c r="G2814" s="21"/>
      <c r="H2814" s="31"/>
      <c r="I2814" s="121">
        <f t="shared" si="146"/>
        <v>18</v>
      </c>
      <c r="J2814" s="21"/>
      <c r="K2814" s="31"/>
      <c r="L2814" s="113">
        <v>4</v>
      </c>
      <c r="M2814" s="113">
        <v>20</v>
      </c>
      <c r="N2814" s="113">
        <v>33</v>
      </c>
      <c r="O2814" s="113">
        <v>18</v>
      </c>
      <c r="P2814" s="113"/>
      <c r="Q2814" s="113"/>
      <c r="R2814" s="113">
        <v>86</v>
      </c>
      <c r="S2814" s="113">
        <v>2</v>
      </c>
      <c r="T2814" s="113">
        <v>2</v>
      </c>
    </row>
    <row r="2815" spans="1:20" x14ac:dyDescent="0.25">
      <c r="A2815" s="115" t="s">
        <v>125</v>
      </c>
      <c r="B2815" s="104" t="s">
        <v>4878</v>
      </c>
      <c r="C2815" s="104">
        <v>2</v>
      </c>
      <c r="D2815" s="115" t="s">
        <v>7522</v>
      </c>
      <c r="E2815" s="31">
        <f t="shared" si="144"/>
        <v>29.666666666666668</v>
      </c>
      <c r="F2815" s="121">
        <f t="shared" si="145"/>
        <v>11.25</v>
      </c>
      <c r="G2815" s="21"/>
      <c r="H2815" s="31"/>
      <c r="I2815" s="121">
        <f t="shared" si="146"/>
        <v>23.4</v>
      </c>
      <c r="J2815" s="21"/>
      <c r="K2815" s="31"/>
      <c r="L2815" s="113">
        <v>4</v>
      </c>
      <c r="M2815" s="113">
        <v>10</v>
      </c>
      <c r="N2815" s="113">
        <v>3</v>
      </c>
      <c r="O2815" s="113">
        <v>28</v>
      </c>
      <c r="P2815" s="113">
        <v>11</v>
      </c>
      <c r="Q2815" s="113">
        <v>17</v>
      </c>
      <c r="R2815" s="113">
        <v>34</v>
      </c>
      <c r="S2815" s="113">
        <v>30</v>
      </c>
      <c r="T2815" s="113">
        <v>25</v>
      </c>
    </row>
    <row r="2816" spans="1:20" x14ac:dyDescent="0.25">
      <c r="A2816" s="115" t="s">
        <v>3493</v>
      </c>
      <c r="B2816" s="104" t="s">
        <v>4886</v>
      </c>
      <c r="C2816" s="104">
        <v>4</v>
      </c>
      <c r="D2816" s="115" t="s">
        <v>6451</v>
      </c>
      <c r="E2816" s="31">
        <f t="shared" si="144"/>
        <v>29.666666666666668</v>
      </c>
      <c r="F2816" s="121">
        <f t="shared" si="145"/>
        <v>0</v>
      </c>
      <c r="G2816" s="21"/>
      <c r="H2816" s="31"/>
      <c r="I2816" s="121">
        <f t="shared" si="146"/>
        <v>19.600000000000001</v>
      </c>
      <c r="J2816" s="21"/>
      <c r="K2816" s="31"/>
      <c r="L2816" s="113"/>
      <c r="M2816" s="113"/>
      <c r="N2816" s="113"/>
      <c r="O2816" s="113"/>
      <c r="P2816" s="113"/>
      <c r="Q2816" s="113">
        <v>9</v>
      </c>
      <c r="R2816" s="113">
        <v>27</v>
      </c>
      <c r="S2816" s="113">
        <v>40</v>
      </c>
      <c r="T2816" s="113">
        <v>22</v>
      </c>
    </row>
    <row r="2817" spans="1:20" x14ac:dyDescent="0.25">
      <c r="A2817" s="115" t="s">
        <v>2869</v>
      </c>
      <c r="B2817" s="104" t="s">
        <v>4909</v>
      </c>
      <c r="C2817" s="104">
        <v>7</v>
      </c>
      <c r="D2817" s="115" t="s">
        <v>9314</v>
      </c>
      <c r="E2817" s="31">
        <f t="shared" si="144"/>
        <v>29.666666666666668</v>
      </c>
      <c r="F2817" s="121">
        <f t="shared" si="145"/>
        <v>7.25</v>
      </c>
      <c r="G2817" s="21"/>
      <c r="H2817" s="31"/>
      <c r="I2817" s="121">
        <f t="shared" si="146"/>
        <v>40</v>
      </c>
      <c r="J2817" s="21"/>
      <c r="K2817" s="31"/>
      <c r="L2817" s="113"/>
      <c r="M2817" s="113"/>
      <c r="N2817" s="113">
        <v>1</v>
      </c>
      <c r="O2817" s="113">
        <v>28</v>
      </c>
      <c r="P2817" s="113">
        <v>18</v>
      </c>
      <c r="Q2817" s="113">
        <v>93</v>
      </c>
      <c r="R2817" s="113">
        <v>13</v>
      </c>
      <c r="S2817" s="113">
        <v>66</v>
      </c>
      <c r="T2817" s="113">
        <v>10</v>
      </c>
    </row>
    <row r="2818" spans="1:20" x14ac:dyDescent="0.25">
      <c r="A2818" s="115" t="s">
        <v>3340</v>
      </c>
      <c r="B2818" s="104" t="s">
        <v>4953</v>
      </c>
      <c r="C2818" s="104">
        <v>16</v>
      </c>
      <c r="D2818" s="115" t="s">
        <v>8621</v>
      </c>
      <c r="E2818" s="31">
        <f t="shared" si="144"/>
        <v>29.666666666666668</v>
      </c>
      <c r="F2818" s="121">
        <f t="shared" si="145"/>
        <v>50</v>
      </c>
      <c r="G2818" s="21"/>
      <c r="H2818" s="31"/>
      <c r="I2818" s="121">
        <f t="shared" si="146"/>
        <v>46</v>
      </c>
      <c r="J2818" s="21"/>
      <c r="K2818" s="31"/>
      <c r="L2818" s="113">
        <v>2</v>
      </c>
      <c r="M2818" s="113">
        <v>29</v>
      </c>
      <c r="N2818" s="113">
        <v>8</v>
      </c>
      <c r="O2818" s="113">
        <v>161</v>
      </c>
      <c r="P2818" s="113"/>
      <c r="Q2818" s="113">
        <v>141</v>
      </c>
      <c r="R2818" s="113">
        <v>3</v>
      </c>
      <c r="S2818" s="113">
        <v>83</v>
      </c>
      <c r="T2818" s="113">
        <v>3</v>
      </c>
    </row>
    <row r="2819" spans="1:20" x14ac:dyDescent="0.25">
      <c r="A2819" s="115" t="s">
        <v>2567</v>
      </c>
      <c r="B2819" s="104" t="s">
        <v>4922</v>
      </c>
      <c r="C2819" s="104">
        <v>11</v>
      </c>
      <c r="D2819" s="115" t="s">
        <v>6391</v>
      </c>
      <c r="E2819" s="31">
        <f t="shared" si="144"/>
        <v>29.666666666666668</v>
      </c>
      <c r="F2819" s="121">
        <f t="shared" si="145"/>
        <v>6.75</v>
      </c>
      <c r="G2819" s="21"/>
      <c r="H2819" s="31"/>
      <c r="I2819" s="121">
        <f t="shared" si="146"/>
        <v>18</v>
      </c>
      <c r="J2819" s="21"/>
      <c r="K2819" s="31"/>
      <c r="L2819" s="113">
        <v>10</v>
      </c>
      <c r="M2819" s="113">
        <v>9</v>
      </c>
      <c r="N2819" s="113">
        <v>2</v>
      </c>
      <c r="O2819" s="113">
        <v>6</v>
      </c>
      <c r="P2819" s="113"/>
      <c r="Q2819" s="113">
        <v>1</v>
      </c>
      <c r="R2819" s="113">
        <v>26</v>
      </c>
      <c r="S2819" s="113">
        <v>62</v>
      </c>
      <c r="T2819" s="113">
        <v>1</v>
      </c>
    </row>
    <row r="2820" spans="1:20" x14ac:dyDescent="0.25">
      <c r="A2820" s="115" t="s">
        <v>3419</v>
      </c>
      <c r="B2820" s="104" t="s">
        <v>4932</v>
      </c>
      <c r="C2820" s="104">
        <v>11</v>
      </c>
      <c r="D2820" s="115" t="s">
        <v>10060</v>
      </c>
      <c r="E2820" s="31">
        <f t="shared" si="144"/>
        <v>29.666666666666668</v>
      </c>
      <c r="F2820" s="121">
        <f t="shared" si="145"/>
        <v>36</v>
      </c>
      <c r="G2820" s="21"/>
      <c r="H2820" s="31"/>
      <c r="I2820" s="121">
        <f t="shared" si="146"/>
        <v>45.4</v>
      </c>
      <c r="J2820" s="21"/>
      <c r="K2820" s="31"/>
      <c r="L2820" s="113">
        <v>6</v>
      </c>
      <c r="M2820" s="113">
        <v>21</v>
      </c>
      <c r="N2820" s="113">
        <v>1</v>
      </c>
      <c r="O2820" s="113">
        <v>116</v>
      </c>
      <c r="P2820" s="113"/>
      <c r="Q2820" s="113">
        <v>138</v>
      </c>
      <c r="R2820" s="113">
        <v>32</v>
      </c>
      <c r="S2820" s="113">
        <v>57</v>
      </c>
      <c r="T2820" s="113"/>
    </row>
    <row r="2821" spans="1:20" x14ac:dyDescent="0.25">
      <c r="A2821" s="115" t="s">
        <v>283</v>
      </c>
      <c r="B2821" s="104" t="s">
        <v>4899</v>
      </c>
      <c r="C2821" s="104">
        <v>6</v>
      </c>
      <c r="D2821" s="115" t="s">
        <v>8557</v>
      </c>
      <c r="E2821" s="31">
        <f t="shared" si="144"/>
        <v>29.333333333333332</v>
      </c>
      <c r="F2821" s="121">
        <f t="shared" si="145"/>
        <v>0.75</v>
      </c>
      <c r="G2821" s="21"/>
      <c r="H2821" s="31"/>
      <c r="I2821" s="121">
        <f t="shared" si="146"/>
        <v>18</v>
      </c>
      <c r="J2821" s="21"/>
      <c r="K2821" s="31"/>
      <c r="L2821" s="113"/>
      <c r="M2821" s="113">
        <v>1</v>
      </c>
      <c r="N2821" s="113">
        <v>2</v>
      </c>
      <c r="O2821" s="113"/>
      <c r="P2821" s="113"/>
      <c r="Q2821" s="113">
        <v>2</v>
      </c>
      <c r="R2821" s="113">
        <v>40</v>
      </c>
      <c r="S2821" s="113">
        <v>43</v>
      </c>
      <c r="T2821" s="113">
        <v>5</v>
      </c>
    </row>
    <row r="2822" spans="1:20" x14ac:dyDescent="0.25">
      <c r="A2822" s="115" t="s">
        <v>4237</v>
      </c>
      <c r="B2822" s="104" t="s">
        <v>4921</v>
      </c>
      <c r="C2822" s="104">
        <v>11</v>
      </c>
      <c r="D2822" s="115" t="s">
        <v>9017</v>
      </c>
      <c r="E2822" s="31">
        <f t="shared" si="144"/>
        <v>29</v>
      </c>
      <c r="F2822" s="121">
        <f t="shared" si="145"/>
        <v>0.75</v>
      </c>
      <c r="G2822" s="21"/>
      <c r="H2822" s="31"/>
      <c r="I2822" s="121">
        <f t="shared" si="146"/>
        <v>17.399999999999999</v>
      </c>
      <c r="J2822" s="21"/>
      <c r="K2822" s="31"/>
      <c r="L2822" s="113">
        <v>3</v>
      </c>
      <c r="M2822" s="113"/>
      <c r="N2822" s="113"/>
      <c r="O2822" s="113"/>
      <c r="P2822" s="113"/>
      <c r="Q2822" s="113"/>
      <c r="R2822" s="113"/>
      <c r="S2822" s="113"/>
      <c r="T2822" s="113">
        <v>87</v>
      </c>
    </row>
    <row r="2823" spans="1:20" x14ac:dyDescent="0.25">
      <c r="A2823" s="115" t="s">
        <v>2384</v>
      </c>
      <c r="B2823" s="104" t="s">
        <v>4877</v>
      </c>
      <c r="C2823" s="104">
        <v>2</v>
      </c>
      <c r="D2823" s="115" t="s">
        <v>6624</v>
      </c>
      <c r="E2823" s="31">
        <f t="shared" si="144"/>
        <v>29</v>
      </c>
      <c r="F2823" s="121">
        <f t="shared" si="145"/>
        <v>5.75</v>
      </c>
      <c r="G2823" s="21"/>
      <c r="H2823" s="31"/>
      <c r="I2823" s="121">
        <f t="shared" si="146"/>
        <v>21</v>
      </c>
      <c r="J2823" s="21"/>
      <c r="K2823" s="31"/>
      <c r="L2823" s="113">
        <v>11</v>
      </c>
      <c r="M2823" s="113">
        <v>4</v>
      </c>
      <c r="N2823" s="113">
        <v>3</v>
      </c>
      <c r="O2823" s="113">
        <v>5</v>
      </c>
      <c r="P2823" s="113">
        <v>8</v>
      </c>
      <c r="Q2823" s="113">
        <v>10</v>
      </c>
      <c r="R2823" s="113">
        <v>22</v>
      </c>
      <c r="S2823" s="113">
        <v>23</v>
      </c>
      <c r="T2823" s="113">
        <v>42</v>
      </c>
    </row>
    <row r="2824" spans="1:20" x14ac:dyDescent="0.25">
      <c r="A2824" s="115" t="s">
        <v>1947</v>
      </c>
      <c r="B2824" s="104" t="s">
        <v>4931</v>
      </c>
      <c r="C2824" s="104">
        <v>11</v>
      </c>
      <c r="D2824" s="115" t="s">
        <v>9297</v>
      </c>
      <c r="E2824" s="31">
        <f t="shared" si="144"/>
        <v>29</v>
      </c>
      <c r="F2824" s="121">
        <f t="shared" si="145"/>
        <v>9.75</v>
      </c>
      <c r="G2824" s="21"/>
      <c r="H2824" s="31"/>
      <c r="I2824" s="121">
        <f t="shared" si="146"/>
        <v>17.600000000000001</v>
      </c>
      <c r="J2824" s="21"/>
      <c r="K2824" s="31"/>
      <c r="L2824" s="113"/>
      <c r="M2824" s="113">
        <v>35</v>
      </c>
      <c r="N2824" s="113"/>
      <c r="O2824" s="113">
        <v>4</v>
      </c>
      <c r="P2824" s="113">
        <v>1</v>
      </c>
      <c r="Q2824" s="113"/>
      <c r="R2824" s="113">
        <v>6</v>
      </c>
      <c r="S2824" s="113">
        <v>44</v>
      </c>
      <c r="T2824" s="113">
        <v>37</v>
      </c>
    </row>
    <row r="2825" spans="1:20" x14ac:dyDescent="0.25">
      <c r="A2825" s="115" t="s">
        <v>1431</v>
      </c>
      <c r="B2825" s="104" t="s">
        <v>4878</v>
      </c>
      <c r="C2825" s="104">
        <v>2</v>
      </c>
      <c r="D2825" s="115" t="s">
        <v>8385</v>
      </c>
      <c r="E2825" s="31">
        <f t="shared" si="144"/>
        <v>29</v>
      </c>
      <c r="F2825" s="121">
        <f t="shared" si="145"/>
        <v>27.5</v>
      </c>
      <c r="G2825" s="21"/>
      <c r="H2825" s="31"/>
      <c r="I2825" s="121">
        <f t="shared" si="146"/>
        <v>38</v>
      </c>
      <c r="J2825" s="21"/>
      <c r="K2825" s="31"/>
      <c r="L2825" s="113">
        <v>1</v>
      </c>
      <c r="M2825" s="113">
        <v>18</v>
      </c>
      <c r="N2825" s="113">
        <v>47</v>
      </c>
      <c r="O2825" s="113">
        <v>44</v>
      </c>
      <c r="P2825" s="113">
        <v>32</v>
      </c>
      <c r="Q2825" s="113">
        <v>71</v>
      </c>
      <c r="R2825" s="113">
        <v>44</v>
      </c>
      <c r="S2825" s="113">
        <v>29</v>
      </c>
      <c r="T2825" s="113">
        <v>14</v>
      </c>
    </row>
    <row r="2826" spans="1:20" x14ac:dyDescent="0.25">
      <c r="A2826" s="115" t="s">
        <v>747</v>
      </c>
      <c r="B2826" s="104" t="s">
        <v>4917</v>
      </c>
      <c r="C2826" s="104">
        <v>10</v>
      </c>
      <c r="D2826" s="115" t="s">
        <v>8809</v>
      </c>
      <c r="E2826" s="31">
        <f t="shared" si="144"/>
        <v>29</v>
      </c>
      <c r="F2826" s="121">
        <f t="shared" si="145"/>
        <v>4</v>
      </c>
      <c r="G2826" s="21"/>
      <c r="H2826" s="31"/>
      <c r="I2826" s="121">
        <f t="shared" si="146"/>
        <v>17.399999999999999</v>
      </c>
      <c r="J2826" s="21"/>
      <c r="K2826" s="31"/>
      <c r="L2826" s="113"/>
      <c r="M2826" s="113">
        <v>16</v>
      </c>
      <c r="N2826" s="113"/>
      <c r="O2826" s="113"/>
      <c r="P2826" s="113"/>
      <c r="Q2826" s="113"/>
      <c r="R2826" s="113">
        <v>24</v>
      </c>
      <c r="S2826" s="113">
        <v>59</v>
      </c>
      <c r="T2826" s="113">
        <v>4</v>
      </c>
    </row>
    <row r="2827" spans="1:20" x14ac:dyDescent="0.25">
      <c r="A2827" s="115" t="s">
        <v>3942</v>
      </c>
      <c r="B2827" s="104" t="s">
        <v>4924</v>
      </c>
      <c r="C2827" s="104">
        <v>11</v>
      </c>
      <c r="D2827" s="115" t="s">
        <v>9030</v>
      </c>
      <c r="E2827" s="31">
        <f t="shared" si="144"/>
        <v>29</v>
      </c>
      <c r="F2827" s="121">
        <f t="shared" si="145"/>
        <v>21.25</v>
      </c>
      <c r="G2827" s="21"/>
      <c r="H2827" s="31"/>
      <c r="I2827" s="121">
        <f t="shared" si="146"/>
        <v>18.2</v>
      </c>
      <c r="J2827" s="21"/>
      <c r="K2827" s="31"/>
      <c r="L2827" s="113"/>
      <c r="M2827" s="113">
        <v>85</v>
      </c>
      <c r="N2827" s="113"/>
      <c r="O2827" s="113"/>
      <c r="P2827" s="113">
        <v>4</v>
      </c>
      <c r="Q2827" s="113"/>
      <c r="R2827" s="113">
        <v>24</v>
      </c>
      <c r="S2827" s="113">
        <v>59</v>
      </c>
      <c r="T2827" s="113">
        <v>4</v>
      </c>
    </row>
    <row r="2828" spans="1:20" x14ac:dyDescent="0.25">
      <c r="A2828" s="115" t="s">
        <v>2420</v>
      </c>
      <c r="B2828" s="104" t="s">
        <v>4953</v>
      </c>
      <c r="C2828" s="104">
        <v>16</v>
      </c>
      <c r="D2828" s="115" t="s">
        <v>10069</v>
      </c>
      <c r="E2828" s="31">
        <f t="shared" si="144"/>
        <v>29</v>
      </c>
      <c r="F2828" s="121">
        <f t="shared" si="145"/>
        <v>23.75</v>
      </c>
      <c r="G2828" s="21"/>
      <c r="H2828" s="31"/>
      <c r="I2828" s="121">
        <f t="shared" si="146"/>
        <v>21.8</v>
      </c>
      <c r="J2828" s="21"/>
      <c r="K2828" s="31"/>
      <c r="L2828" s="113">
        <v>31</v>
      </c>
      <c r="M2828" s="113">
        <v>4</v>
      </c>
      <c r="N2828" s="113">
        <v>42</v>
      </c>
      <c r="O2828" s="113">
        <v>18</v>
      </c>
      <c r="P2828" s="113">
        <v>15</v>
      </c>
      <c r="Q2828" s="113">
        <v>7</v>
      </c>
      <c r="R2828" s="113">
        <v>41</v>
      </c>
      <c r="S2828" s="113">
        <v>46</v>
      </c>
      <c r="T2828" s="113"/>
    </row>
    <row r="2829" spans="1:20" x14ac:dyDescent="0.25">
      <c r="A2829" s="115" t="s">
        <v>2210</v>
      </c>
      <c r="B2829" s="104" t="s">
        <v>4953</v>
      </c>
      <c r="C2829" s="104">
        <v>16</v>
      </c>
      <c r="D2829" s="115" t="s">
        <v>8250</v>
      </c>
      <c r="E2829" s="31">
        <f t="shared" si="144"/>
        <v>28.666666666666668</v>
      </c>
      <c r="F2829" s="121">
        <f t="shared" si="145"/>
        <v>32.5</v>
      </c>
      <c r="G2829" s="21"/>
      <c r="H2829" s="31"/>
      <c r="I2829" s="121">
        <f t="shared" si="146"/>
        <v>46.8</v>
      </c>
      <c r="J2829" s="21"/>
      <c r="K2829" s="31"/>
      <c r="L2829" s="113"/>
      <c r="M2829" s="113">
        <v>60</v>
      </c>
      <c r="N2829" s="113">
        <v>19</v>
      </c>
      <c r="O2829" s="113">
        <v>51</v>
      </c>
      <c r="P2829" s="113">
        <v>100</v>
      </c>
      <c r="Q2829" s="113">
        <v>48</v>
      </c>
      <c r="R2829" s="113">
        <v>12</v>
      </c>
      <c r="S2829" s="113">
        <v>20</v>
      </c>
      <c r="T2829" s="113">
        <v>54</v>
      </c>
    </row>
    <row r="2830" spans="1:20" x14ac:dyDescent="0.25">
      <c r="A2830" s="115" t="s">
        <v>2928</v>
      </c>
      <c r="B2830" s="104" t="s">
        <v>4871</v>
      </c>
      <c r="C2830" s="104">
        <v>1</v>
      </c>
      <c r="D2830" s="115" t="s">
        <v>6632</v>
      </c>
      <c r="E2830" s="31">
        <f t="shared" si="144"/>
        <v>28.666666666666668</v>
      </c>
      <c r="F2830" s="121">
        <f t="shared" si="145"/>
        <v>32.75</v>
      </c>
      <c r="G2830" s="21"/>
      <c r="H2830" s="31"/>
      <c r="I2830" s="121">
        <f t="shared" si="146"/>
        <v>43.6</v>
      </c>
      <c r="J2830" s="21"/>
      <c r="K2830" s="31"/>
      <c r="L2830" s="113">
        <v>2</v>
      </c>
      <c r="M2830" s="113">
        <v>14</v>
      </c>
      <c r="N2830" s="113">
        <v>59</v>
      </c>
      <c r="O2830" s="113">
        <v>56</v>
      </c>
      <c r="P2830" s="113">
        <v>87</v>
      </c>
      <c r="Q2830" s="113">
        <v>45</v>
      </c>
      <c r="R2830" s="113">
        <v>8</v>
      </c>
      <c r="S2830" s="113">
        <v>31</v>
      </c>
      <c r="T2830" s="113">
        <v>47</v>
      </c>
    </row>
    <row r="2831" spans="1:20" x14ac:dyDescent="0.25">
      <c r="A2831" s="115" t="s">
        <v>560</v>
      </c>
      <c r="B2831" s="104" t="s">
        <v>4959</v>
      </c>
      <c r="C2831" s="104">
        <v>18</v>
      </c>
      <c r="D2831" s="115" t="s">
        <v>8719</v>
      </c>
      <c r="E2831" s="31">
        <f t="shared" si="144"/>
        <v>28.666666666666668</v>
      </c>
      <c r="F2831" s="121">
        <f t="shared" si="145"/>
        <v>0.75</v>
      </c>
      <c r="G2831" s="21"/>
      <c r="H2831" s="31"/>
      <c r="I2831" s="121">
        <f t="shared" si="146"/>
        <v>17.2</v>
      </c>
      <c r="J2831" s="21"/>
      <c r="K2831" s="31"/>
      <c r="L2831" s="113">
        <v>2</v>
      </c>
      <c r="M2831" s="113"/>
      <c r="N2831" s="113"/>
      <c r="O2831" s="113">
        <v>1</v>
      </c>
      <c r="P2831" s="113"/>
      <c r="Q2831" s="113"/>
      <c r="R2831" s="113">
        <v>19</v>
      </c>
      <c r="S2831" s="113">
        <v>21</v>
      </c>
      <c r="T2831" s="113">
        <v>46</v>
      </c>
    </row>
    <row r="2832" spans="1:20" x14ac:dyDescent="0.25">
      <c r="A2832" s="115" t="s">
        <v>1863</v>
      </c>
      <c r="B2832" s="104" t="s">
        <v>4959</v>
      </c>
      <c r="C2832" s="104">
        <v>18</v>
      </c>
      <c r="D2832" s="115" t="s">
        <v>6195</v>
      </c>
      <c r="E2832" s="31">
        <f t="shared" si="144"/>
        <v>28.666666666666668</v>
      </c>
      <c r="F2832" s="121">
        <f t="shared" si="145"/>
        <v>35</v>
      </c>
      <c r="G2832" s="21"/>
      <c r="H2832" s="31"/>
      <c r="I2832" s="121">
        <f t="shared" si="146"/>
        <v>25.6</v>
      </c>
      <c r="J2832" s="21"/>
      <c r="K2832" s="31"/>
      <c r="L2832" s="113">
        <v>36</v>
      </c>
      <c r="M2832" s="113">
        <v>15</v>
      </c>
      <c r="N2832" s="113">
        <v>86</v>
      </c>
      <c r="O2832" s="113">
        <v>3</v>
      </c>
      <c r="P2832" s="113">
        <v>16</v>
      </c>
      <c r="Q2832" s="113">
        <v>26</v>
      </c>
      <c r="R2832" s="113">
        <v>17</v>
      </c>
      <c r="S2832" s="113">
        <v>34</v>
      </c>
      <c r="T2832" s="113">
        <v>35</v>
      </c>
    </row>
    <row r="2833" spans="1:20" x14ac:dyDescent="0.25">
      <c r="A2833" s="115" t="s">
        <v>2228</v>
      </c>
      <c r="B2833" s="104" t="s">
        <v>4963</v>
      </c>
      <c r="C2833" s="104">
        <v>20</v>
      </c>
      <c r="D2833" s="115" t="s">
        <v>7977</v>
      </c>
      <c r="E2833" s="31">
        <f t="shared" si="144"/>
        <v>28.666666666666668</v>
      </c>
      <c r="F2833" s="121">
        <f t="shared" si="145"/>
        <v>21</v>
      </c>
      <c r="G2833" s="21"/>
      <c r="H2833" s="31"/>
      <c r="I2833" s="121">
        <f t="shared" si="146"/>
        <v>24.6</v>
      </c>
      <c r="J2833" s="21"/>
      <c r="K2833" s="31"/>
      <c r="L2833" s="113">
        <v>6</v>
      </c>
      <c r="M2833" s="113">
        <v>34</v>
      </c>
      <c r="N2833" s="113">
        <v>36</v>
      </c>
      <c r="O2833" s="113">
        <v>8</v>
      </c>
      <c r="P2833" s="113">
        <v>28</v>
      </c>
      <c r="Q2833" s="113">
        <v>9</v>
      </c>
      <c r="R2833" s="113">
        <v>30</v>
      </c>
      <c r="S2833" s="113">
        <v>24</v>
      </c>
      <c r="T2833" s="113">
        <v>32</v>
      </c>
    </row>
    <row r="2834" spans="1:20" x14ac:dyDescent="0.25">
      <c r="A2834" s="115" t="s">
        <v>2206</v>
      </c>
      <c r="B2834" s="104" t="s">
        <v>4962</v>
      </c>
      <c r="C2834" s="104">
        <v>20</v>
      </c>
      <c r="D2834" s="115" t="s">
        <v>8472</v>
      </c>
      <c r="E2834" s="31">
        <f t="shared" si="144"/>
        <v>28.666666666666668</v>
      </c>
      <c r="F2834" s="121">
        <f t="shared" si="145"/>
        <v>107.75</v>
      </c>
      <c r="G2834" s="21"/>
      <c r="H2834" s="31"/>
      <c r="I2834" s="121">
        <f t="shared" si="146"/>
        <v>24.4</v>
      </c>
      <c r="J2834" s="21"/>
      <c r="K2834" s="31"/>
      <c r="L2834" s="113">
        <v>33</v>
      </c>
      <c r="M2834" s="113">
        <v>12</v>
      </c>
      <c r="N2834" s="113">
        <v>353</v>
      </c>
      <c r="O2834" s="113">
        <v>33</v>
      </c>
      <c r="P2834" s="113">
        <v>11</v>
      </c>
      <c r="Q2834" s="113">
        <v>25</v>
      </c>
      <c r="R2834" s="113">
        <v>31</v>
      </c>
      <c r="S2834" s="113">
        <v>31</v>
      </c>
      <c r="T2834" s="113">
        <v>24</v>
      </c>
    </row>
    <row r="2835" spans="1:20" x14ac:dyDescent="0.25">
      <c r="A2835" s="115" t="s">
        <v>1385</v>
      </c>
      <c r="B2835" s="104" t="s">
        <v>4942</v>
      </c>
      <c r="C2835" s="104">
        <v>15</v>
      </c>
      <c r="D2835" s="115" t="s">
        <v>6541</v>
      </c>
      <c r="E2835" s="31">
        <f t="shared" si="144"/>
        <v>28.666666666666668</v>
      </c>
      <c r="F2835" s="121">
        <f t="shared" si="145"/>
        <v>90.75</v>
      </c>
      <c r="G2835" s="21"/>
      <c r="H2835" s="31"/>
      <c r="I2835" s="121">
        <f t="shared" si="146"/>
        <v>24.8</v>
      </c>
      <c r="J2835" s="21"/>
      <c r="K2835" s="31"/>
      <c r="L2835" s="113">
        <v>3</v>
      </c>
      <c r="M2835" s="113">
        <v>10</v>
      </c>
      <c r="N2835" s="113"/>
      <c r="O2835" s="113">
        <v>350</v>
      </c>
      <c r="P2835" s="113">
        <v>9</v>
      </c>
      <c r="Q2835" s="113">
        <v>29</v>
      </c>
      <c r="R2835" s="113">
        <v>16</v>
      </c>
      <c r="S2835" s="113">
        <v>55</v>
      </c>
      <c r="T2835" s="113">
        <v>15</v>
      </c>
    </row>
    <row r="2836" spans="1:20" x14ac:dyDescent="0.25">
      <c r="A2836" s="115" t="s">
        <v>1926</v>
      </c>
      <c r="B2836" s="104" t="s">
        <v>4914</v>
      </c>
      <c r="C2836" s="104">
        <v>9</v>
      </c>
      <c r="D2836" s="115" t="s">
        <v>6203</v>
      </c>
      <c r="E2836" s="31">
        <f t="shared" si="144"/>
        <v>28.666666666666668</v>
      </c>
      <c r="F2836" s="121">
        <f t="shared" si="145"/>
        <v>34.5</v>
      </c>
      <c r="G2836" s="21"/>
      <c r="H2836" s="31"/>
      <c r="I2836" s="121">
        <f t="shared" si="146"/>
        <v>23</v>
      </c>
      <c r="J2836" s="21"/>
      <c r="K2836" s="31"/>
      <c r="L2836" s="113">
        <v>17</v>
      </c>
      <c r="M2836" s="113">
        <v>94</v>
      </c>
      <c r="N2836" s="113">
        <v>20</v>
      </c>
      <c r="O2836" s="113">
        <v>7</v>
      </c>
      <c r="P2836" s="113">
        <v>14</v>
      </c>
      <c r="Q2836" s="113">
        <v>15</v>
      </c>
      <c r="R2836" s="113">
        <v>47</v>
      </c>
      <c r="S2836" s="113">
        <v>27</v>
      </c>
      <c r="T2836" s="113">
        <v>12</v>
      </c>
    </row>
    <row r="2837" spans="1:20" x14ac:dyDescent="0.25">
      <c r="A2837" s="115" t="s">
        <v>1775</v>
      </c>
      <c r="B2837" s="104" t="s">
        <v>4932</v>
      </c>
      <c r="C2837" s="104">
        <v>11</v>
      </c>
      <c r="D2837" s="115" t="s">
        <v>9047</v>
      </c>
      <c r="E2837" s="31">
        <f t="shared" si="144"/>
        <v>28.333333333333332</v>
      </c>
      <c r="F2837" s="121">
        <f t="shared" si="145"/>
        <v>7.25</v>
      </c>
      <c r="G2837" s="21"/>
      <c r="H2837" s="31"/>
      <c r="I2837" s="121">
        <f t="shared" si="146"/>
        <v>19.399999999999999</v>
      </c>
      <c r="J2837" s="21"/>
      <c r="K2837" s="31"/>
      <c r="L2837" s="113">
        <v>15</v>
      </c>
      <c r="M2837" s="113">
        <v>1</v>
      </c>
      <c r="N2837" s="113">
        <v>11</v>
      </c>
      <c r="O2837" s="113">
        <v>2</v>
      </c>
      <c r="P2837" s="113">
        <v>4</v>
      </c>
      <c r="Q2837" s="113">
        <v>8</v>
      </c>
      <c r="R2837" s="113">
        <v>4</v>
      </c>
      <c r="S2837" s="113">
        <v>1</v>
      </c>
      <c r="T2837" s="113">
        <v>80</v>
      </c>
    </row>
    <row r="2838" spans="1:20" x14ac:dyDescent="0.25">
      <c r="A2838" s="115" t="s">
        <v>1379</v>
      </c>
      <c r="B2838" s="104" t="s">
        <v>4918</v>
      </c>
      <c r="C2838" s="104">
        <v>10</v>
      </c>
      <c r="D2838" s="115" t="s">
        <v>9028</v>
      </c>
      <c r="E2838" s="31">
        <f t="shared" si="144"/>
        <v>28.333333333333332</v>
      </c>
      <c r="F2838" s="121">
        <f t="shared" si="145"/>
        <v>24.5</v>
      </c>
      <c r="G2838" s="21"/>
      <c r="H2838" s="31"/>
      <c r="I2838" s="121">
        <f t="shared" si="146"/>
        <v>30.2</v>
      </c>
      <c r="J2838" s="21"/>
      <c r="K2838" s="31"/>
      <c r="L2838" s="113"/>
      <c r="M2838" s="113">
        <v>89</v>
      </c>
      <c r="N2838" s="113">
        <v>7</v>
      </c>
      <c r="O2838" s="113">
        <v>2</v>
      </c>
      <c r="P2838" s="113"/>
      <c r="Q2838" s="113">
        <v>66</v>
      </c>
      <c r="R2838" s="113">
        <v>32</v>
      </c>
      <c r="S2838" s="113">
        <v>1</v>
      </c>
      <c r="T2838" s="113">
        <v>52</v>
      </c>
    </row>
    <row r="2839" spans="1:20" x14ac:dyDescent="0.25">
      <c r="A2839" s="115" t="s">
        <v>932</v>
      </c>
      <c r="B2839" s="104" t="s">
        <v>4932</v>
      </c>
      <c r="C2839" s="104">
        <v>11</v>
      </c>
      <c r="D2839" s="115" t="s">
        <v>7631</v>
      </c>
      <c r="E2839" s="31">
        <f t="shared" si="144"/>
        <v>28.333333333333332</v>
      </c>
      <c r="F2839" s="121">
        <f t="shared" si="145"/>
        <v>48.75</v>
      </c>
      <c r="G2839" s="21"/>
      <c r="H2839" s="31"/>
      <c r="I2839" s="121">
        <f t="shared" si="146"/>
        <v>40.6</v>
      </c>
      <c r="J2839" s="21"/>
      <c r="K2839" s="31"/>
      <c r="L2839" s="113">
        <v>11</v>
      </c>
      <c r="M2839" s="113">
        <v>58</v>
      </c>
      <c r="N2839" s="113">
        <v>89</v>
      </c>
      <c r="O2839" s="113">
        <v>37</v>
      </c>
      <c r="P2839" s="113">
        <v>85</v>
      </c>
      <c r="Q2839" s="113">
        <v>33</v>
      </c>
      <c r="R2839" s="113">
        <v>23</v>
      </c>
      <c r="S2839" s="113">
        <v>17</v>
      </c>
      <c r="T2839" s="113">
        <v>45</v>
      </c>
    </row>
    <row r="2840" spans="1:20" x14ac:dyDescent="0.25">
      <c r="A2840" s="115" t="s">
        <v>961</v>
      </c>
      <c r="B2840" s="104" t="s">
        <v>4901</v>
      </c>
      <c r="C2840" s="104">
        <v>6</v>
      </c>
      <c r="D2840" s="115" t="s">
        <v>7866</v>
      </c>
      <c r="E2840" s="31">
        <f t="shared" si="144"/>
        <v>28.333333333333332</v>
      </c>
      <c r="F2840" s="121">
        <f t="shared" si="145"/>
        <v>123.5</v>
      </c>
      <c r="G2840" s="21"/>
      <c r="H2840" s="31"/>
      <c r="I2840" s="121">
        <f t="shared" si="146"/>
        <v>20.6</v>
      </c>
      <c r="J2840" s="21"/>
      <c r="K2840" s="31"/>
      <c r="L2840" s="113">
        <v>377</v>
      </c>
      <c r="M2840" s="113">
        <v>45</v>
      </c>
      <c r="N2840" s="113"/>
      <c r="O2840" s="113">
        <v>72</v>
      </c>
      <c r="P2840" s="113">
        <v>8</v>
      </c>
      <c r="Q2840" s="113">
        <v>10</v>
      </c>
      <c r="R2840" s="113">
        <v>18</v>
      </c>
      <c r="S2840" s="113">
        <v>34</v>
      </c>
      <c r="T2840" s="113">
        <v>33</v>
      </c>
    </row>
    <row r="2841" spans="1:20" x14ac:dyDescent="0.25">
      <c r="A2841" s="115" t="s">
        <v>6171</v>
      </c>
      <c r="B2841" s="104" t="s">
        <v>4872</v>
      </c>
      <c r="C2841" s="104">
        <v>1</v>
      </c>
      <c r="D2841" s="115" t="s">
        <v>6172</v>
      </c>
      <c r="E2841" s="31">
        <f t="shared" si="144"/>
        <v>28.333333333333332</v>
      </c>
      <c r="F2841" s="121">
        <f t="shared" si="145"/>
        <v>0</v>
      </c>
      <c r="G2841" s="21"/>
      <c r="H2841" s="31"/>
      <c r="I2841" s="121">
        <f t="shared" si="146"/>
        <v>17</v>
      </c>
      <c r="J2841" s="21"/>
      <c r="K2841" s="31"/>
      <c r="L2841" s="113"/>
      <c r="M2841" s="113"/>
      <c r="N2841" s="113"/>
      <c r="O2841" s="113"/>
      <c r="P2841" s="113"/>
      <c r="Q2841" s="113"/>
      <c r="R2841" s="113"/>
      <c r="S2841" s="113">
        <v>55</v>
      </c>
      <c r="T2841" s="113">
        <v>30</v>
      </c>
    </row>
    <row r="2842" spans="1:20" x14ac:dyDescent="0.25">
      <c r="A2842" s="115" t="s">
        <v>6834</v>
      </c>
      <c r="B2842" s="104" t="s">
        <v>4914</v>
      </c>
      <c r="C2842" s="104">
        <v>9</v>
      </c>
      <c r="D2842" s="115" t="s">
        <v>6835</v>
      </c>
      <c r="E2842" s="31">
        <f t="shared" si="144"/>
        <v>28.333333333333332</v>
      </c>
      <c r="F2842" s="121">
        <f t="shared" si="145"/>
        <v>0</v>
      </c>
      <c r="G2842" s="21"/>
      <c r="H2842" s="31"/>
      <c r="I2842" s="121">
        <f t="shared" si="146"/>
        <v>35.200000000000003</v>
      </c>
      <c r="J2842" s="21"/>
      <c r="K2842" s="31"/>
      <c r="L2842" s="113"/>
      <c r="M2842" s="113"/>
      <c r="N2842" s="113"/>
      <c r="O2842" s="113"/>
      <c r="P2842" s="113">
        <v>32</v>
      </c>
      <c r="Q2842" s="113">
        <v>59</v>
      </c>
      <c r="R2842" s="113">
        <v>16</v>
      </c>
      <c r="S2842" s="113">
        <v>51</v>
      </c>
      <c r="T2842" s="113">
        <v>18</v>
      </c>
    </row>
    <row r="2843" spans="1:20" x14ac:dyDescent="0.25">
      <c r="A2843" s="115" t="s">
        <v>1296</v>
      </c>
      <c r="B2843" s="104" t="s">
        <v>4898</v>
      </c>
      <c r="C2843" s="104">
        <v>6</v>
      </c>
      <c r="D2843" s="115" t="s">
        <v>10291</v>
      </c>
      <c r="E2843" s="31">
        <f t="shared" si="144"/>
        <v>28.333333333333332</v>
      </c>
      <c r="F2843" s="121">
        <f t="shared" si="145"/>
        <v>2.5</v>
      </c>
      <c r="G2843" s="21"/>
      <c r="H2843" s="31"/>
      <c r="I2843" s="121">
        <f t="shared" si="146"/>
        <v>17.8</v>
      </c>
      <c r="J2843" s="21"/>
      <c r="K2843" s="31"/>
      <c r="L2843" s="113">
        <v>7</v>
      </c>
      <c r="M2843" s="113"/>
      <c r="N2843" s="113">
        <v>3</v>
      </c>
      <c r="O2843" s="113"/>
      <c r="P2843" s="113"/>
      <c r="Q2843" s="113">
        <v>4</v>
      </c>
      <c r="R2843" s="113">
        <v>85</v>
      </c>
      <c r="S2843" s="113"/>
      <c r="T2843" s="113"/>
    </row>
    <row r="2844" spans="1:20" x14ac:dyDescent="0.25">
      <c r="A2844" s="115" t="s">
        <v>3154</v>
      </c>
      <c r="B2844" s="104" t="s">
        <v>4903</v>
      </c>
      <c r="C2844" s="104">
        <v>6</v>
      </c>
      <c r="D2844" s="115" t="s">
        <v>7545</v>
      </c>
      <c r="E2844" s="31">
        <f t="shared" si="144"/>
        <v>28</v>
      </c>
      <c r="F2844" s="121">
        <f t="shared" si="145"/>
        <v>0.25</v>
      </c>
      <c r="G2844" s="21"/>
      <c r="H2844" s="31"/>
      <c r="I2844" s="121">
        <f t="shared" si="146"/>
        <v>18</v>
      </c>
      <c r="J2844" s="21"/>
      <c r="K2844" s="31"/>
      <c r="L2844" s="113"/>
      <c r="M2844" s="113">
        <v>1</v>
      </c>
      <c r="N2844" s="113"/>
      <c r="O2844" s="113"/>
      <c r="P2844" s="113">
        <v>2</v>
      </c>
      <c r="Q2844" s="113">
        <v>4</v>
      </c>
      <c r="R2844" s="113">
        <v>6</v>
      </c>
      <c r="S2844" s="113"/>
      <c r="T2844" s="113">
        <v>78</v>
      </c>
    </row>
    <row r="2845" spans="1:20" x14ac:dyDescent="0.25">
      <c r="A2845" s="115" t="s">
        <v>3719</v>
      </c>
      <c r="B2845" s="104" t="s">
        <v>4926</v>
      </c>
      <c r="C2845" s="104">
        <v>11</v>
      </c>
      <c r="D2845" s="115" t="s">
        <v>8137</v>
      </c>
      <c r="E2845" s="31">
        <f t="shared" si="144"/>
        <v>28</v>
      </c>
      <c r="F2845" s="121">
        <f t="shared" si="145"/>
        <v>0.75</v>
      </c>
      <c r="G2845" s="21"/>
      <c r="H2845" s="31"/>
      <c r="I2845" s="121">
        <f t="shared" si="146"/>
        <v>38.4</v>
      </c>
      <c r="J2845" s="21"/>
      <c r="K2845" s="31"/>
      <c r="L2845" s="113">
        <v>1</v>
      </c>
      <c r="M2845" s="113">
        <v>1</v>
      </c>
      <c r="N2845" s="113"/>
      <c r="O2845" s="113">
        <v>1</v>
      </c>
      <c r="P2845" s="113"/>
      <c r="Q2845" s="113">
        <v>108</v>
      </c>
      <c r="R2845" s="113">
        <v>7</v>
      </c>
      <c r="S2845" s="113"/>
      <c r="T2845" s="113">
        <v>77</v>
      </c>
    </row>
    <row r="2846" spans="1:20" x14ac:dyDescent="0.25">
      <c r="A2846" s="115" t="s">
        <v>815</v>
      </c>
      <c r="B2846" s="104" t="s">
        <v>4931</v>
      </c>
      <c r="C2846" s="104">
        <v>11</v>
      </c>
      <c r="D2846" s="115" t="s">
        <v>8937</v>
      </c>
      <c r="E2846" s="31">
        <f t="shared" si="144"/>
        <v>28</v>
      </c>
      <c r="F2846" s="121">
        <f t="shared" si="145"/>
        <v>11.75</v>
      </c>
      <c r="G2846" s="21"/>
      <c r="H2846" s="31"/>
      <c r="I2846" s="121">
        <f t="shared" si="146"/>
        <v>17.2</v>
      </c>
      <c r="J2846" s="21"/>
      <c r="K2846" s="31"/>
      <c r="L2846" s="113">
        <v>4</v>
      </c>
      <c r="M2846" s="113">
        <v>3</v>
      </c>
      <c r="N2846" s="113">
        <v>13</v>
      </c>
      <c r="O2846" s="113">
        <v>27</v>
      </c>
      <c r="P2846" s="113">
        <v>1</v>
      </c>
      <c r="Q2846" s="113">
        <v>1</v>
      </c>
      <c r="R2846" s="113">
        <v>16</v>
      </c>
      <c r="S2846" s="113">
        <v>2</v>
      </c>
      <c r="T2846" s="113">
        <v>66</v>
      </c>
    </row>
    <row r="2847" spans="1:20" x14ac:dyDescent="0.25">
      <c r="A2847" s="115" t="s">
        <v>1816</v>
      </c>
      <c r="B2847" s="104" t="s">
        <v>4959</v>
      </c>
      <c r="C2847" s="104">
        <v>18</v>
      </c>
      <c r="D2847" s="115" t="s">
        <v>8006</v>
      </c>
      <c r="E2847" s="31">
        <f t="shared" si="144"/>
        <v>28</v>
      </c>
      <c r="F2847" s="121">
        <f t="shared" si="145"/>
        <v>280.75</v>
      </c>
      <c r="G2847" s="21"/>
      <c r="H2847" s="31"/>
      <c r="I2847" s="121">
        <f t="shared" si="146"/>
        <v>18</v>
      </c>
      <c r="J2847" s="21"/>
      <c r="K2847" s="31"/>
      <c r="L2847" s="113">
        <v>3</v>
      </c>
      <c r="M2847" s="113">
        <v>9</v>
      </c>
      <c r="N2847" s="113">
        <v>1105</v>
      </c>
      <c r="O2847" s="113">
        <v>6</v>
      </c>
      <c r="P2847" s="113">
        <v>2</v>
      </c>
      <c r="Q2847" s="113">
        <v>4</v>
      </c>
      <c r="R2847" s="113">
        <v>13</v>
      </c>
      <c r="S2847" s="113">
        <v>10</v>
      </c>
      <c r="T2847" s="113">
        <v>61</v>
      </c>
    </row>
    <row r="2848" spans="1:20" x14ac:dyDescent="0.25">
      <c r="A2848" s="115" t="s">
        <v>3484</v>
      </c>
      <c r="B2848" s="104" t="s">
        <v>4949</v>
      </c>
      <c r="C2848" s="104">
        <v>15</v>
      </c>
      <c r="D2848" s="115" t="s">
        <v>6575</v>
      </c>
      <c r="E2848" s="31">
        <f t="shared" ref="E2848:E2911" si="147">SUM(R2848:T2848)/3</f>
        <v>28</v>
      </c>
      <c r="F2848" s="121">
        <f t="shared" ref="F2848:F2911" si="148">SUM(L2848:O2848)/4</f>
        <v>4.5</v>
      </c>
      <c r="G2848" s="21"/>
      <c r="H2848" s="31"/>
      <c r="I2848" s="121">
        <f t="shared" ref="I2848:I2911" si="149">SUM(P2848:T2848)/5</f>
        <v>25.4</v>
      </c>
      <c r="J2848" s="21"/>
      <c r="K2848" s="31"/>
      <c r="L2848" s="113">
        <v>17</v>
      </c>
      <c r="M2848" s="113"/>
      <c r="N2848" s="113"/>
      <c r="O2848" s="113">
        <v>1</v>
      </c>
      <c r="P2848" s="113">
        <v>34</v>
      </c>
      <c r="Q2848" s="113">
        <v>9</v>
      </c>
      <c r="R2848" s="113">
        <v>41</v>
      </c>
      <c r="S2848" s="113">
        <v>4</v>
      </c>
      <c r="T2848" s="113">
        <v>39</v>
      </c>
    </row>
    <row r="2849" spans="1:20" x14ac:dyDescent="0.25">
      <c r="A2849" s="115" t="s">
        <v>2988</v>
      </c>
      <c r="B2849" s="104" t="s">
        <v>4953</v>
      </c>
      <c r="C2849" s="104">
        <v>16</v>
      </c>
      <c r="D2849" s="115" t="s">
        <v>8444</v>
      </c>
      <c r="E2849" s="31">
        <f t="shared" si="147"/>
        <v>28</v>
      </c>
      <c r="F2849" s="121">
        <f t="shared" si="148"/>
        <v>9.5</v>
      </c>
      <c r="G2849" s="21"/>
      <c r="H2849" s="31"/>
      <c r="I2849" s="121">
        <f t="shared" si="149"/>
        <v>21</v>
      </c>
      <c r="J2849" s="21"/>
      <c r="K2849" s="31"/>
      <c r="L2849" s="113">
        <v>6</v>
      </c>
      <c r="M2849" s="113">
        <v>11</v>
      </c>
      <c r="N2849" s="113">
        <v>18</v>
      </c>
      <c r="O2849" s="113">
        <v>3</v>
      </c>
      <c r="P2849" s="113">
        <v>5</v>
      </c>
      <c r="Q2849" s="113">
        <v>16</v>
      </c>
      <c r="R2849" s="113">
        <v>36</v>
      </c>
      <c r="S2849" s="113">
        <v>36</v>
      </c>
      <c r="T2849" s="113">
        <v>12</v>
      </c>
    </row>
    <row r="2850" spans="1:20" x14ac:dyDescent="0.25">
      <c r="A2850" s="115" t="s">
        <v>3316</v>
      </c>
      <c r="B2850" s="104" t="s">
        <v>4950</v>
      </c>
      <c r="C2850" s="104">
        <v>15</v>
      </c>
      <c r="D2850" s="115" t="s">
        <v>7447</v>
      </c>
      <c r="E2850" s="31">
        <f t="shared" si="147"/>
        <v>27.666666666666668</v>
      </c>
      <c r="F2850" s="121">
        <f t="shared" si="148"/>
        <v>0</v>
      </c>
      <c r="G2850" s="21"/>
      <c r="H2850" s="31"/>
      <c r="I2850" s="121">
        <f t="shared" si="149"/>
        <v>16.600000000000001</v>
      </c>
      <c r="J2850" s="21"/>
      <c r="K2850" s="31"/>
      <c r="L2850" s="113"/>
      <c r="M2850" s="113"/>
      <c r="N2850" s="113"/>
      <c r="O2850" s="113"/>
      <c r="P2850" s="113"/>
      <c r="Q2850" s="113"/>
      <c r="R2850" s="113"/>
      <c r="S2850" s="113"/>
      <c r="T2850" s="113">
        <v>83</v>
      </c>
    </row>
    <row r="2851" spans="1:20" x14ac:dyDescent="0.25">
      <c r="A2851" s="115" t="s">
        <v>3312</v>
      </c>
      <c r="B2851" s="104" t="s">
        <v>4899</v>
      </c>
      <c r="C2851" s="104">
        <v>6</v>
      </c>
      <c r="D2851" s="115" t="s">
        <v>8222</v>
      </c>
      <c r="E2851" s="31">
        <f t="shared" si="147"/>
        <v>27.666666666666668</v>
      </c>
      <c r="F2851" s="121">
        <f t="shared" si="148"/>
        <v>9.25</v>
      </c>
      <c r="G2851" s="21"/>
      <c r="H2851" s="31"/>
      <c r="I2851" s="121">
        <f t="shared" si="149"/>
        <v>16.8</v>
      </c>
      <c r="J2851" s="21"/>
      <c r="K2851" s="31"/>
      <c r="L2851" s="113"/>
      <c r="M2851" s="113"/>
      <c r="N2851" s="113">
        <v>37</v>
      </c>
      <c r="O2851" s="113"/>
      <c r="P2851" s="113"/>
      <c r="Q2851" s="113">
        <v>1</v>
      </c>
      <c r="R2851" s="113"/>
      <c r="S2851" s="113">
        <v>21</v>
      </c>
      <c r="T2851" s="113">
        <v>62</v>
      </c>
    </row>
    <row r="2852" spans="1:20" x14ac:dyDescent="0.25">
      <c r="A2852" s="115" t="s">
        <v>3012</v>
      </c>
      <c r="B2852" s="104" t="s">
        <v>4946</v>
      </c>
      <c r="C2852" s="104">
        <v>15</v>
      </c>
      <c r="D2852" s="115" t="s">
        <v>8879</v>
      </c>
      <c r="E2852" s="31">
        <f t="shared" si="147"/>
        <v>27.666666666666668</v>
      </c>
      <c r="F2852" s="121">
        <f t="shared" si="148"/>
        <v>23.75</v>
      </c>
      <c r="G2852" s="21"/>
      <c r="H2852" s="31"/>
      <c r="I2852" s="121">
        <f t="shared" si="149"/>
        <v>23.6</v>
      </c>
      <c r="J2852" s="21"/>
      <c r="K2852" s="31"/>
      <c r="L2852" s="113">
        <v>2</v>
      </c>
      <c r="M2852" s="113">
        <v>1</v>
      </c>
      <c r="N2852" s="113">
        <v>35</v>
      </c>
      <c r="O2852" s="113">
        <v>57</v>
      </c>
      <c r="P2852" s="113">
        <v>35</v>
      </c>
      <c r="Q2852" s="113"/>
      <c r="R2852" s="113">
        <v>2</v>
      </c>
      <c r="S2852" s="113">
        <v>21</v>
      </c>
      <c r="T2852" s="113">
        <v>60</v>
      </c>
    </row>
    <row r="2853" spans="1:20" x14ac:dyDescent="0.25">
      <c r="A2853" s="115" t="s">
        <v>2966</v>
      </c>
      <c r="B2853" s="104" t="s">
        <v>4961</v>
      </c>
      <c r="C2853" s="104">
        <v>18</v>
      </c>
      <c r="D2853" s="115" t="s">
        <v>5923</v>
      </c>
      <c r="E2853" s="31">
        <f t="shared" si="147"/>
        <v>27.666666666666668</v>
      </c>
      <c r="F2853" s="121">
        <f t="shared" si="148"/>
        <v>20.5</v>
      </c>
      <c r="G2853" s="21"/>
      <c r="H2853" s="31"/>
      <c r="I2853" s="121">
        <f t="shared" si="149"/>
        <v>19.2</v>
      </c>
      <c r="J2853" s="21"/>
      <c r="K2853" s="31"/>
      <c r="L2853" s="113">
        <v>1</v>
      </c>
      <c r="M2853" s="113">
        <v>35</v>
      </c>
      <c r="N2853" s="113">
        <v>38</v>
      </c>
      <c r="O2853" s="113">
        <v>8</v>
      </c>
      <c r="P2853" s="113">
        <v>6</v>
      </c>
      <c r="Q2853" s="113">
        <v>7</v>
      </c>
      <c r="R2853" s="113">
        <v>3</v>
      </c>
      <c r="S2853" s="113">
        <v>33</v>
      </c>
      <c r="T2853" s="113">
        <v>47</v>
      </c>
    </row>
    <row r="2854" spans="1:20" x14ac:dyDescent="0.25">
      <c r="A2854" s="115" t="s">
        <v>1059</v>
      </c>
      <c r="B2854" s="104" t="s">
        <v>4914</v>
      </c>
      <c r="C2854" s="104">
        <v>9</v>
      </c>
      <c r="D2854" s="115" t="s">
        <v>7832</v>
      </c>
      <c r="E2854" s="31">
        <f t="shared" si="147"/>
        <v>27.666666666666668</v>
      </c>
      <c r="F2854" s="121">
        <f t="shared" si="148"/>
        <v>55.75</v>
      </c>
      <c r="G2854" s="21"/>
      <c r="H2854" s="31"/>
      <c r="I2854" s="121">
        <f t="shared" si="149"/>
        <v>29.8</v>
      </c>
      <c r="J2854" s="21"/>
      <c r="K2854" s="31"/>
      <c r="L2854" s="113">
        <v>5</v>
      </c>
      <c r="M2854" s="113">
        <v>35</v>
      </c>
      <c r="N2854" s="113">
        <v>97</v>
      </c>
      <c r="O2854" s="113">
        <v>86</v>
      </c>
      <c r="P2854" s="113">
        <v>22</v>
      </c>
      <c r="Q2854" s="113">
        <v>44</v>
      </c>
      <c r="R2854" s="113">
        <v>11</v>
      </c>
      <c r="S2854" s="113">
        <v>32</v>
      </c>
      <c r="T2854" s="113">
        <v>40</v>
      </c>
    </row>
    <row r="2855" spans="1:20" x14ac:dyDescent="0.25">
      <c r="A2855" s="115" t="s">
        <v>2716</v>
      </c>
      <c r="B2855" s="104" t="s">
        <v>4934</v>
      </c>
      <c r="C2855" s="104">
        <v>12</v>
      </c>
      <c r="D2855" s="115" t="s">
        <v>7194</v>
      </c>
      <c r="E2855" s="31">
        <f t="shared" si="147"/>
        <v>27.666666666666668</v>
      </c>
      <c r="F2855" s="121">
        <f t="shared" si="148"/>
        <v>3.75</v>
      </c>
      <c r="G2855" s="21"/>
      <c r="H2855" s="31"/>
      <c r="I2855" s="121">
        <f t="shared" si="149"/>
        <v>18.399999999999999</v>
      </c>
      <c r="J2855" s="21"/>
      <c r="K2855" s="31"/>
      <c r="L2855" s="113">
        <v>1</v>
      </c>
      <c r="M2855" s="113">
        <v>7</v>
      </c>
      <c r="N2855" s="113">
        <v>1</v>
      </c>
      <c r="O2855" s="113">
        <v>6</v>
      </c>
      <c r="P2855" s="113">
        <v>0</v>
      </c>
      <c r="Q2855" s="113">
        <v>9</v>
      </c>
      <c r="R2855" s="113">
        <v>27</v>
      </c>
      <c r="S2855" s="113">
        <v>38</v>
      </c>
      <c r="T2855" s="113">
        <v>18</v>
      </c>
    </row>
    <row r="2856" spans="1:20" x14ac:dyDescent="0.25">
      <c r="A2856" s="115" t="s">
        <v>2032</v>
      </c>
      <c r="B2856" s="104" t="s">
        <v>4928</v>
      </c>
      <c r="C2856" s="104">
        <v>11</v>
      </c>
      <c r="D2856" s="115" t="s">
        <v>7570</v>
      </c>
      <c r="E2856" s="31">
        <f t="shared" si="147"/>
        <v>27.666666666666668</v>
      </c>
      <c r="F2856" s="121">
        <f t="shared" si="148"/>
        <v>15.25</v>
      </c>
      <c r="G2856" s="21"/>
      <c r="H2856" s="31"/>
      <c r="I2856" s="121">
        <f t="shared" si="149"/>
        <v>245.2</v>
      </c>
      <c r="J2856" s="21"/>
      <c r="K2856" s="31"/>
      <c r="L2856" s="113">
        <v>41</v>
      </c>
      <c r="M2856" s="113">
        <v>3</v>
      </c>
      <c r="N2856" s="113">
        <v>14</v>
      </c>
      <c r="O2856" s="113">
        <v>3</v>
      </c>
      <c r="P2856" s="113">
        <v>11</v>
      </c>
      <c r="Q2856" s="113">
        <v>1132</v>
      </c>
      <c r="R2856" s="113">
        <v>12</v>
      </c>
      <c r="S2856" s="113">
        <v>56</v>
      </c>
      <c r="T2856" s="113">
        <v>15</v>
      </c>
    </row>
    <row r="2857" spans="1:20" x14ac:dyDescent="0.25">
      <c r="A2857" s="115" t="s">
        <v>3268</v>
      </c>
      <c r="B2857" s="104" t="s">
        <v>4924</v>
      </c>
      <c r="C2857" s="104">
        <v>11</v>
      </c>
      <c r="D2857" s="115" t="s">
        <v>10478</v>
      </c>
      <c r="E2857" s="31">
        <f t="shared" si="147"/>
        <v>27.666666666666668</v>
      </c>
      <c r="F2857" s="121">
        <f t="shared" si="148"/>
        <v>43.5</v>
      </c>
      <c r="G2857" s="21"/>
      <c r="H2857" s="31"/>
      <c r="I2857" s="121">
        <f t="shared" si="149"/>
        <v>34.6</v>
      </c>
      <c r="J2857" s="21"/>
      <c r="K2857" s="31"/>
      <c r="L2857" s="113"/>
      <c r="M2857" s="113">
        <v>58</v>
      </c>
      <c r="N2857" s="113">
        <v>116</v>
      </c>
      <c r="O2857" s="113"/>
      <c r="P2857" s="113">
        <v>80</v>
      </c>
      <c r="Q2857" s="113">
        <v>10</v>
      </c>
      <c r="R2857" s="113"/>
      <c r="S2857" s="113">
        <v>83</v>
      </c>
      <c r="T2857" s="113"/>
    </row>
    <row r="2858" spans="1:20" x14ac:dyDescent="0.25">
      <c r="A2858" s="115" t="s">
        <v>4259</v>
      </c>
      <c r="B2858" s="104" t="s">
        <v>4925</v>
      </c>
      <c r="C2858" s="104">
        <v>11</v>
      </c>
      <c r="D2858" s="115" t="s">
        <v>10476</v>
      </c>
      <c r="E2858" s="31">
        <f t="shared" si="147"/>
        <v>27.666666666666668</v>
      </c>
      <c r="F2858" s="121">
        <f t="shared" si="148"/>
        <v>1.25</v>
      </c>
      <c r="G2858" s="21"/>
      <c r="H2858" s="31"/>
      <c r="I2858" s="121">
        <f t="shared" si="149"/>
        <v>16.600000000000001</v>
      </c>
      <c r="J2858" s="21"/>
      <c r="K2858" s="31"/>
      <c r="L2858" s="113"/>
      <c r="M2858" s="113"/>
      <c r="N2858" s="113"/>
      <c r="O2858" s="113">
        <v>5</v>
      </c>
      <c r="P2858" s="113"/>
      <c r="Q2858" s="113"/>
      <c r="R2858" s="113">
        <v>48</v>
      </c>
      <c r="S2858" s="113">
        <v>35</v>
      </c>
      <c r="T2858" s="113"/>
    </row>
    <row r="2859" spans="1:20" x14ac:dyDescent="0.25">
      <c r="A2859" s="115" t="s">
        <v>15</v>
      </c>
      <c r="B2859" s="104" t="s">
        <v>4941</v>
      </c>
      <c r="C2859" s="104">
        <v>14</v>
      </c>
      <c r="D2859" s="115" t="s">
        <v>5211</v>
      </c>
      <c r="E2859" s="31">
        <f t="shared" si="147"/>
        <v>27.333333333333332</v>
      </c>
      <c r="F2859" s="121">
        <f t="shared" si="148"/>
        <v>355</v>
      </c>
      <c r="G2859" s="21"/>
      <c r="H2859" s="31"/>
      <c r="I2859" s="121">
        <f t="shared" si="149"/>
        <v>21.2</v>
      </c>
      <c r="J2859" s="21"/>
      <c r="K2859" s="31"/>
      <c r="L2859" s="113">
        <v>201</v>
      </c>
      <c r="M2859" s="113">
        <v>86</v>
      </c>
      <c r="N2859" s="113">
        <v>406</v>
      </c>
      <c r="O2859" s="113">
        <v>727</v>
      </c>
      <c r="P2859" s="113">
        <v>0</v>
      </c>
      <c r="Q2859" s="113">
        <v>24</v>
      </c>
      <c r="R2859" s="113">
        <v>0</v>
      </c>
      <c r="S2859" s="113">
        <v>0</v>
      </c>
      <c r="T2859" s="113">
        <v>82</v>
      </c>
    </row>
    <row r="2860" spans="1:20" x14ac:dyDescent="0.25">
      <c r="A2860" s="115" t="s">
        <v>7020</v>
      </c>
      <c r="B2860" s="104" t="s">
        <v>4872</v>
      </c>
      <c r="C2860" s="104">
        <v>1</v>
      </c>
      <c r="D2860" s="115" t="s">
        <v>7021</v>
      </c>
      <c r="E2860" s="31">
        <f t="shared" si="147"/>
        <v>27.333333333333332</v>
      </c>
      <c r="F2860" s="121">
        <f t="shared" si="148"/>
        <v>0</v>
      </c>
      <c r="G2860" s="21"/>
      <c r="H2860" s="31"/>
      <c r="I2860" s="121">
        <f t="shared" si="149"/>
        <v>16.399999999999999</v>
      </c>
      <c r="J2860" s="21"/>
      <c r="K2860" s="31"/>
      <c r="L2860" s="113"/>
      <c r="M2860" s="113"/>
      <c r="N2860" s="113"/>
      <c r="O2860" s="113"/>
      <c r="P2860" s="113"/>
      <c r="Q2860" s="113"/>
      <c r="R2860" s="113"/>
      <c r="S2860" s="113"/>
      <c r="T2860" s="113">
        <v>82</v>
      </c>
    </row>
    <row r="2861" spans="1:20" x14ac:dyDescent="0.25">
      <c r="A2861" s="115" t="s">
        <v>3880</v>
      </c>
      <c r="B2861" s="104" t="s">
        <v>4898</v>
      </c>
      <c r="C2861" s="104">
        <v>6</v>
      </c>
      <c r="D2861" s="115" t="s">
        <v>8425</v>
      </c>
      <c r="E2861" s="31">
        <f t="shared" si="147"/>
        <v>27.333333333333332</v>
      </c>
      <c r="F2861" s="121">
        <f t="shared" si="148"/>
        <v>65.25</v>
      </c>
      <c r="G2861" s="21"/>
      <c r="H2861" s="31"/>
      <c r="I2861" s="121">
        <f t="shared" si="149"/>
        <v>26.8</v>
      </c>
      <c r="J2861" s="21"/>
      <c r="K2861" s="31"/>
      <c r="L2861" s="113"/>
      <c r="M2861" s="113">
        <v>2</v>
      </c>
      <c r="N2861" s="113">
        <v>3</v>
      </c>
      <c r="O2861" s="113">
        <v>256</v>
      </c>
      <c r="P2861" s="113">
        <v>14</v>
      </c>
      <c r="Q2861" s="113">
        <v>38</v>
      </c>
      <c r="R2861" s="113">
        <v>74</v>
      </c>
      <c r="S2861" s="113">
        <v>3</v>
      </c>
      <c r="T2861" s="113">
        <v>5</v>
      </c>
    </row>
    <row r="2862" spans="1:20" x14ac:dyDescent="0.25">
      <c r="A2862" s="115" t="s">
        <v>3317</v>
      </c>
      <c r="B2862" s="104" t="s">
        <v>4898</v>
      </c>
      <c r="C2862" s="104">
        <v>6</v>
      </c>
      <c r="D2862" s="115" t="s">
        <v>8216</v>
      </c>
      <c r="E2862" s="31">
        <f t="shared" si="147"/>
        <v>27.333333333333332</v>
      </c>
      <c r="F2862" s="121">
        <f t="shared" si="148"/>
        <v>11.5</v>
      </c>
      <c r="G2862" s="21"/>
      <c r="H2862" s="31"/>
      <c r="I2862" s="121">
        <f t="shared" si="149"/>
        <v>16.399999999999999</v>
      </c>
      <c r="J2862" s="21"/>
      <c r="K2862" s="31"/>
      <c r="L2862" s="113"/>
      <c r="M2862" s="113"/>
      <c r="N2862" s="113">
        <v>42</v>
      </c>
      <c r="O2862" s="113">
        <v>4</v>
      </c>
      <c r="P2862" s="113"/>
      <c r="Q2862" s="113"/>
      <c r="R2862" s="113"/>
      <c r="S2862" s="113">
        <v>78</v>
      </c>
      <c r="T2862" s="113">
        <v>4</v>
      </c>
    </row>
    <row r="2863" spans="1:20" x14ac:dyDescent="0.25">
      <c r="A2863" s="115" t="s">
        <v>1193</v>
      </c>
      <c r="B2863" s="104" t="s">
        <v>4931</v>
      </c>
      <c r="C2863" s="104">
        <v>11</v>
      </c>
      <c r="D2863" s="115" t="s">
        <v>7618</v>
      </c>
      <c r="E2863" s="31">
        <f t="shared" si="147"/>
        <v>27.333333333333332</v>
      </c>
      <c r="F2863" s="121">
        <f t="shared" si="148"/>
        <v>24</v>
      </c>
      <c r="G2863" s="21"/>
      <c r="H2863" s="31"/>
      <c r="I2863" s="121">
        <f t="shared" si="149"/>
        <v>39.200000000000003</v>
      </c>
      <c r="J2863" s="21"/>
      <c r="K2863" s="31"/>
      <c r="L2863" s="113">
        <v>21</v>
      </c>
      <c r="M2863" s="113">
        <v>3</v>
      </c>
      <c r="N2863" s="113">
        <v>1</v>
      </c>
      <c r="O2863" s="113">
        <v>71</v>
      </c>
      <c r="P2863" s="113">
        <v>80</v>
      </c>
      <c r="Q2863" s="113">
        <v>34</v>
      </c>
      <c r="R2863" s="113">
        <v>76</v>
      </c>
      <c r="S2863" s="113">
        <v>5</v>
      </c>
      <c r="T2863" s="113">
        <v>1</v>
      </c>
    </row>
    <row r="2864" spans="1:20" x14ac:dyDescent="0.25">
      <c r="A2864" s="115" t="s">
        <v>7501</v>
      </c>
      <c r="B2864" s="104" t="s">
        <v>4895</v>
      </c>
      <c r="C2864" s="104">
        <v>5</v>
      </c>
      <c r="D2864" s="115" t="s">
        <v>7502</v>
      </c>
      <c r="E2864" s="31">
        <f t="shared" si="147"/>
        <v>27</v>
      </c>
      <c r="F2864" s="121">
        <f t="shared" si="148"/>
        <v>8</v>
      </c>
      <c r="G2864" s="21"/>
      <c r="H2864" s="31"/>
      <c r="I2864" s="121">
        <f t="shared" si="149"/>
        <v>17.8</v>
      </c>
      <c r="J2864" s="21"/>
      <c r="K2864" s="31"/>
      <c r="L2864" s="113"/>
      <c r="M2864" s="113"/>
      <c r="N2864" s="113"/>
      <c r="O2864" s="113">
        <v>32</v>
      </c>
      <c r="P2864" s="113">
        <v>8</v>
      </c>
      <c r="Q2864" s="113"/>
      <c r="R2864" s="113"/>
      <c r="S2864" s="113">
        <v>6</v>
      </c>
      <c r="T2864" s="113">
        <v>75</v>
      </c>
    </row>
    <row r="2865" spans="1:20" x14ac:dyDescent="0.25">
      <c r="A2865" s="115" t="s">
        <v>2363</v>
      </c>
      <c r="B2865" s="104" t="s">
        <v>4871</v>
      </c>
      <c r="C2865" s="104">
        <v>1</v>
      </c>
      <c r="D2865" s="115" t="s">
        <v>8765</v>
      </c>
      <c r="E2865" s="31">
        <f t="shared" si="147"/>
        <v>27</v>
      </c>
      <c r="F2865" s="121">
        <f t="shared" si="148"/>
        <v>11.75</v>
      </c>
      <c r="G2865" s="21"/>
      <c r="H2865" s="31"/>
      <c r="I2865" s="121">
        <f t="shared" si="149"/>
        <v>33.6</v>
      </c>
      <c r="J2865" s="21"/>
      <c r="K2865" s="31"/>
      <c r="L2865" s="113">
        <v>8</v>
      </c>
      <c r="M2865" s="113">
        <v>15</v>
      </c>
      <c r="N2865" s="113">
        <v>14</v>
      </c>
      <c r="O2865" s="113">
        <v>10</v>
      </c>
      <c r="P2865" s="113">
        <v>76</v>
      </c>
      <c r="Q2865" s="113">
        <v>11</v>
      </c>
      <c r="R2865" s="113">
        <v>7</v>
      </c>
      <c r="S2865" s="113">
        <v>26</v>
      </c>
      <c r="T2865" s="113">
        <v>48</v>
      </c>
    </row>
    <row r="2866" spans="1:20" x14ac:dyDescent="0.25">
      <c r="A2866" s="115" t="s">
        <v>1023</v>
      </c>
      <c r="B2866" s="104" t="s">
        <v>4942</v>
      </c>
      <c r="C2866" s="104">
        <v>15</v>
      </c>
      <c r="D2866" s="115" t="s">
        <v>7142</v>
      </c>
      <c r="E2866" s="31">
        <f t="shared" si="147"/>
        <v>27</v>
      </c>
      <c r="F2866" s="121">
        <f t="shared" si="148"/>
        <v>949.75</v>
      </c>
      <c r="G2866" s="21"/>
      <c r="H2866" s="31"/>
      <c r="I2866" s="121">
        <f t="shared" si="149"/>
        <v>18.8</v>
      </c>
      <c r="J2866" s="21"/>
      <c r="K2866" s="31"/>
      <c r="L2866" s="113">
        <v>791</v>
      </c>
      <c r="M2866" s="113">
        <v>1821</v>
      </c>
      <c r="N2866" s="113">
        <v>1166</v>
      </c>
      <c r="O2866" s="113">
        <v>21</v>
      </c>
      <c r="P2866" s="113">
        <v>13</v>
      </c>
      <c r="Q2866" s="113"/>
      <c r="R2866" s="113">
        <v>33</v>
      </c>
      <c r="S2866" s="113">
        <v>7</v>
      </c>
      <c r="T2866" s="113">
        <v>41</v>
      </c>
    </row>
    <row r="2867" spans="1:20" x14ac:dyDescent="0.25">
      <c r="A2867" s="115" t="s">
        <v>830</v>
      </c>
      <c r="B2867" s="104" t="s">
        <v>4956</v>
      </c>
      <c r="C2867" s="104">
        <v>17</v>
      </c>
      <c r="D2867" s="115" t="s">
        <v>9430</v>
      </c>
      <c r="E2867" s="31">
        <f t="shared" si="147"/>
        <v>27</v>
      </c>
      <c r="F2867" s="121">
        <f t="shared" si="148"/>
        <v>35.5</v>
      </c>
      <c r="G2867" s="21"/>
      <c r="H2867" s="31"/>
      <c r="I2867" s="121">
        <f t="shared" si="149"/>
        <v>30.2</v>
      </c>
      <c r="J2867" s="21"/>
      <c r="K2867" s="31"/>
      <c r="L2867" s="113">
        <v>17</v>
      </c>
      <c r="M2867" s="113">
        <v>46</v>
      </c>
      <c r="N2867" s="113">
        <v>51</v>
      </c>
      <c r="O2867" s="113">
        <v>28</v>
      </c>
      <c r="P2867" s="113">
        <v>41</v>
      </c>
      <c r="Q2867" s="113">
        <v>29</v>
      </c>
      <c r="R2867" s="113">
        <v>17</v>
      </c>
      <c r="S2867" s="113">
        <v>25</v>
      </c>
      <c r="T2867" s="113">
        <v>39</v>
      </c>
    </row>
    <row r="2868" spans="1:20" x14ac:dyDescent="0.25">
      <c r="A2868" s="115" t="s">
        <v>2676</v>
      </c>
      <c r="B2868" s="104" t="s">
        <v>4960</v>
      </c>
      <c r="C2868" s="104">
        <v>18</v>
      </c>
      <c r="D2868" s="115" t="s">
        <v>7761</v>
      </c>
      <c r="E2868" s="31">
        <f t="shared" si="147"/>
        <v>27</v>
      </c>
      <c r="F2868" s="121">
        <f t="shared" si="148"/>
        <v>2.5</v>
      </c>
      <c r="G2868" s="21"/>
      <c r="H2868" s="31"/>
      <c r="I2868" s="121">
        <f t="shared" si="149"/>
        <v>40.799999999999997</v>
      </c>
      <c r="J2868" s="21"/>
      <c r="K2868" s="31"/>
      <c r="L2868" s="113"/>
      <c r="M2868" s="113">
        <v>1</v>
      </c>
      <c r="N2868" s="113">
        <v>1</v>
      </c>
      <c r="O2868" s="113">
        <v>8</v>
      </c>
      <c r="P2868" s="113">
        <v>11</v>
      </c>
      <c r="Q2868" s="113">
        <v>112</v>
      </c>
      <c r="R2868" s="113">
        <v>17</v>
      </c>
      <c r="S2868" s="113">
        <v>31</v>
      </c>
      <c r="T2868" s="113">
        <v>33</v>
      </c>
    </row>
    <row r="2869" spans="1:20" x14ac:dyDescent="0.25">
      <c r="A2869" s="115" t="s">
        <v>1899</v>
      </c>
      <c r="B2869" s="104" t="s">
        <v>4880</v>
      </c>
      <c r="C2869" s="104">
        <v>2</v>
      </c>
      <c r="D2869" s="115" t="s">
        <v>6134</v>
      </c>
      <c r="E2869" s="31">
        <f t="shared" si="147"/>
        <v>27</v>
      </c>
      <c r="F2869" s="121">
        <f t="shared" si="148"/>
        <v>28.75</v>
      </c>
      <c r="G2869" s="21"/>
      <c r="H2869" s="31"/>
      <c r="I2869" s="121">
        <f t="shared" si="149"/>
        <v>40.200000000000003</v>
      </c>
      <c r="J2869" s="21"/>
      <c r="K2869" s="31"/>
      <c r="L2869" s="113">
        <v>1</v>
      </c>
      <c r="M2869" s="113">
        <v>11</v>
      </c>
      <c r="N2869" s="113">
        <v>4</v>
      </c>
      <c r="O2869" s="113">
        <v>99</v>
      </c>
      <c r="P2869" s="113">
        <v>37</v>
      </c>
      <c r="Q2869" s="113">
        <v>83</v>
      </c>
      <c r="R2869" s="113">
        <v>57</v>
      </c>
      <c r="S2869" s="113">
        <v>10</v>
      </c>
      <c r="T2869" s="113">
        <v>14</v>
      </c>
    </row>
    <row r="2870" spans="1:20" x14ac:dyDescent="0.25">
      <c r="A2870" s="115" t="s">
        <v>9079</v>
      </c>
      <c r="B2870" s="104" t="s">
        <v>4871</v>
      </c>
      <c r="C2870" s="104">
        <v>1</v>
      </c>
      <c r="D2870" s="115" t="s">
        <v>9080</v>
      </c>
      <c r="E2870" s="31">
        <f t="shared" si="147"/>
        <v>27</v>
      </c>
      <c r="F2870" s="121">
        <f t="shared" si="148"/>
        <v>0</v>
      </c>
      <c r="G2870" s="21"/>
      <c r="H2870" s="31"/>
      <c r="I2870" s="121">
        <f t="shared" si="149"/>
        <v>16.2</v>
      </c>
      <c r="J2870" s="21"/>
      <c r="K2870" s="31"/>
      <c r="L2870" s="113"/>
      <c r="M2870" s="113"/>
      <c r="N2870" s="113"/>
      <c r="O2870" s="113"/>
      <c r="P2870" s="113"/>
      <c r="Q2870" s="113"/>
      <c r="R2870" s="113"/>
      <c r="S2870" s="113">
        <v>74</v>
      </c>
      <c r="T2870" s="113">
        <v>7</v>
      </c>
    </row>
    <row r="2871" spans="1:20" x14ac:dyDescent="0.25">
      <c r="A2871" s="115" t="s">
        <v>1494</v>
      </c>
      <c r="B2871" s="104" t="s">
        <v>4874</v>
      </c>
      <c r="C2871" s="104">
        <v>1</v>
      </c>
      <c r="D2871" s="115" t="s">
        <v>7658</v>
      </c>
      <c r="E2871" s="31">
        <f t="shared" si="147"/>
        <v>27</v>
      </c>
      <c r="F2871" s="121">
        <f t="shared" si="148"/>
        <v>0.75</v>
      </c>
      <c r="G2871" s="21"/>
      <c r="H2871" s="31"/>
      <c r="I2871" s="121">
        <f t="shared" si="149"/>
        <v>57.8</v>
      </c>
      <c r="J2871" s="21"/>
      <c r="K2871" s="31"/>
      <c r="L2871" s="113">
        <v>1</v>
      </c>
      <c r="M2871" s="113">
        <v>1</v>
      </c>
      <c r="N2871" s="113">
        <v>1</v>
      </c>
      <c r="O2871" s="113"/>
      <c r="P2871" s="113">
        <v>6</v>
      </c>
      <c r="Q2871" s="113">
        <v>202</v>
      </c>
      <c r="R2871" s="113">
        <v>57</v>
      </c>
      <c r="S2871" s="113">
        <v>19</v>
      </c>
      <c r="T2871" s="113">
        <v>5</v>
      </c>
    </row>
    <row r="2872" spans="1:20" x14ac:dyDescent="0.25">
      <c r="A2872" s="115" t="s">
        <v>3678</v>
      </c>
      <c r="B2872" s="104" t="s">
        <v>4907</v>
      </c>
      <c r="C2872" s="104">
        <v>6</v>
      </c>
      <c r="D2872" s="115" t="s">
        <v>6694</v>
      </c>
      <c r="E2872" s="31">
        <f t="shared" si="147"/>
        <v>27</v>
      </c>
      <c r="F2872" s="121">
        <f t="shared" si="148"/>
        <v>9.75</v>
      </c>
      <c r="G2872" s="21"/>
      <c r="H2872" s="31"/>
      <c r="I2872" s="121">
        <f t="shared" si="149"/>
        <v>16.2</v>
      </c>
      <c r="J2872" s="21"/>
      <c r="K2872" s="31"/>
      <c r="L2872" s="113">
        <v>26</v>
      </c>
      <c r="M2872" s="113">
        <v>1</v>
      </c>
      <c r="N2872" s="113">
        <v>12</v>
      </c>
      <c r="O2872" s="113"/>
      <c r="P2872" s="113"/>
      <c r="Q2872" s="113"/>
      <c r="R2872" s="113">
        <v>46</v>
      </c>
      <c r="S2872" s="113">
        <v>32</v>
      </c>
      <c r="T2872" s="113">
        <v>3</v>
      </c>
    </row>
    <row r="2873" spans="1:20" x14ac:dyDescent="0.25">
      <c r="A2873" s="115" t="s">
        <v>2923</v>
      </c>
      <c r="B2873" s="104" t="s">
        <v>4932</v>
      </c>
      <c r="C2873" s="104">
        <v>11</v>
      </c>
      <c r="D2873" s="115" t="s">
        <v>9302</v>
      </c>
      <c r="E2873" s="31">
        <f t="shared" si="147"/>
        <v>26.666666666666668</v>
      </c>
      <c r="F2873" s="121">
        <f t="shared" si="148"/>
        <v>8.25</v>
      </c>
      <c r="G2873" s="21"/>
      <c r="H2873" s="31"/>
      <c r="I2873" s="121">
        <f t="shared" si="149"/>
        <v>20.8</v>
      </c>
      <c r="J2873" s="21"/>
      <c r="K2873" s="31"/>
      <c r="L2873" s="113">
        <v>16</v>
      </c>
      <c r="M2873" s="113"/>
      <c r="N2873" s="113">
        <v>1</v>
      </c>
      <c r="O2873" s="113">
        <v>16</v>
      </c>
      <c r="P2873" s="113">
        <v>3</v>
      </c>
      <c r="Q2873" s="113">
        <v>21</v>
      </c>
      <c r="R2873" s="113">
        <v>2</v>
      </c>
      <c r="S2873" s="113">
        <v>1</v>
      </c>
      <c r="T2873" s="113">
        <v>77</v>
      </c>
    </row>
    <row r="2874" spans="1:20" x14ac:dyDescent="0.25">
      <c r="A2874" s="115" t="s">
        <v>3418</v>
      </c>
      <c r="B2874" s="104" t="s">
        <v>4942</v>
      </c>
      <c r="C2874" s="104">
        <v>15</v>
      </c>
      <c r="D2874" s="115" t="s">
        <v>7479</v>
      </c>
      <c r="E2874" s="31">
        <f t="shared" si="147"/>
        <v>26.666666666666668</v>
      </c>
      <c r="F2874" s="121">
        <f t="shared" si="148"/>
        <v>0.5</v>
      </c>
      <c r="G2874" s="21"/>
      <c r="H2874" s="31"/>
      <c r="I2874" s="121">
        <f t="shared" si="149"/>
        <v>16</v>
      </c>
      <c r="J2874" s="21"/>
      <c r="K2874" s="31"/>
      <c r="L2874" s="113"/>
      <c r="M2874" s="113"/>
      <c r="N2874" s="113">
        <v>2</v>
      </c>
      <c r="O2874" s="113"/>
      <c r="P2874" s="113"/>
      <c r="Q2874" s="113"/>
      <c r="R2874" s="113">
        <v>9</v>
      </c>
      <c r="S2874" s="113">
        <v>13</v>
      </c>
      <c r="T2874" s="113">
        <v>58</v>
      </c>
    </row>
    <row r="2875" spans="1:20" x14ac:dyDescent="0.25">
      <c r="A2875" s="115" t="s">
        <v>842</v>
      </c>
      <c r="B2875" s="104" t="s">
        <v>4897</v>
      </c>
      <c r="C2875" s="104">
        <v>5</v>
      </c>
      <c r="D2875" s="115" t="s">
        <v>9398</v>
      </c>
      <c r="E2875" s="31">
        <f t="shared" si="147"/>
        <v>26.666666666666668</v>
      </c>
      <c r="F2875" s="121">
        <f t="shared" si="148"/>
        <v>482.25</v>
      </c>
      <c r="G2875" s="21"/>
      <c r="H2875" s="31"/>
      <c r="I2875" s="121">
        <f t="shared" si="149"/>
        <v>21</v>
      </c>
      <c r="J2875" s="21"/>
      <c r="K2875" s="31"/>
      <c r="L2875" s="113">
        <v>124</v>
      </c>
      <c r="M2875" s="113">
        <v>23</v>
      </c>
      <c r="N2875" s="113">
        <v>68</v>
      </c>
      <c r="O2875" s="113">
        <v>1714</v>
      </c>
      <c r="P2875" s="113">
        <v>21</v>
      </c>
      <c r="Q2875" s="113">
        <v>4</v>
      </c>
      <c r="R2875" s="113">
        <v>37</v>
      </c>
      <c r="S2875" s="113">
        <v>27</v>
      </c>
      <c r="T2875" s="113">
        <v>16</v>
      </c>
    </row>
    <row r="2876" spans="1:20" x14ac:dyDescent="0.25">
      <c r="A2876" s="115" t="s">
        <v>1558</v>
      </c>
      <c r="B2876" s="104" t="s">
        <v>4931</v>
      </c>
      <c r="C2876" s="104">
        <v>11</v>
      </c>
      <c r="D2876" s="115" t="s">
        <v>7958</v>
      </c>
      <c r="E2876" s="31">
        <f t="shared" si="147"/>
        <v>26.666666666666668</v>
      </c>
      <c r="F2876" s="121">
        <f t="shared" si="148"/>
        <v>3.25</v>
      </c>
      <c r="G2876" s="21"/>
      <c r="H2876" s="31"/>
      <c r="I2876" s="121">
        <f t="shared" si="149"/>
        <v>28.8</v>
      </c>
      <c r="J2876" s="21"/>
      <c r="K2876" s="31"/>
      <c r="L2876" s="113">
        <v>1</v>
      </c>
      <c r="M2876" s="113">
        <v>6</v>
      </c>
      <c r="N2876" s="113">
        <v>5</v>
      </c>
      <c r="O2876" s="113">
        <v>1</v>
      </c>
      <c r="P2876" s="113">
        <v>18</v>
      </c>
      <c r="Q2876" s="113">
        <v>46</v>
      </c>
      <c r="R2876" s="113">
        <v>77</v>
      </c>
      <c r="S2876" s="113">
        <v>1</v>
      </c>
      <c r="T2876" s="113">
        <v>2</v>
      </c>
    </row>
    <row r="2877" spans="1:20" x14ac:dyDescent="0.25">
      <c r="A2877" s="115" t="s">
        <v>4824</v>
      </c>
      <c r="B2877" s="104" t="s">
        <v>4886</v>
      </c>
      <c r="C2877" s="104">
        <v>4</v>
      </c>
      <c r="D2877" s="115" t="s">
        <v>9788</v>
      </c>
      <c r="E2877" s="31">
        <f t="shared" si="147"/>
        <v>26.666666666666668</v>
      </c>
      <c r="F2877" s="121">
        <f t="shared" si="148"/>
        <v>1.5</v>
      </c>
      <c r="G2877" s="21"/>
      <c r="H2877" s="31"/>
      <c r="I2877" s="121">
        <f t="shared" si="149"/>
        <v>23.4</v>
      </c>
      <c r="J2877" s="21"/>
      <c r="K2877" s="31"/>
      <c r="L2877" s="113">
        <v>2</v>
      </c>
      <c r="M2877" s="113">
        <v>2</v>
      </c>
      <c r="N2877" s="113">
        <v>2</v>
      </c>
      <c r="O2877" s="113"/>
      <c r="P2877" s="113">
        <v>5</v>
      </c>
      <c r="Q2877" s="113">
        <v>32</v>
      </c>
      <c r="R2877" s="113">
        <v>80</v>
      </c>
      <c r="S2877" s="113"/>
      <c r="T2877" s="113"/>
    </row>
    <row r="2878" spans="1:20" x14ac:dyDescent="0.25">
      <c r="A2878" s="115" t="s">
        <v>8058</v>
      </c>
      <c r="B2878" s="104" t="s">
        <v>4954</v>
      </c>
      <c r="C2878" s="104">
        <v>16</v>
      </c>
      <c r="D2878" s="115" t="s">
        <v>8059</v>
      </c>
      <c r="E2878" s="31">
        <f t="shared" si="147"/>
        <v>26.333333333333332</v>
      </c>
      <c r="F2878" s="121">
        <f t="shared" si="148"/>
        <v>7.5</v>
      </c>
      <c r="G2878" s="21"/>
      <c r="H2878" s="31"/>
      <c r="I2878" s="121">
        <f t="shared" si="149"/>
        <v>22.2</v>
      </c>
      <c r="J2878" s="21"/>
      <c r="K2878" s="31"/>
      <c r="L2878" s="113"/>
      <c r="M2878" s="113"/>
      <c r="N2878" s="113">
        <v>18</v>
      </c>
      <c r="O2878" s="113">
        <v>12</v>
      </c>
      <c r="P2878" s="113">
        <v>17</v>
      </c>
      <c r="Q2878" s="113">
        <v>15</v>
      </c>
      <c r="R2878" s="113">
        <v>9</v>
      </c>
      <c r="S2878" s="113">
        <v>22</v>
      </c>
      <c r="T2878" s="113">
        <v>48</v>
      </c>
    </row>
    <row r="2879" spans="1:20" x14ac:dyDescent="0.25">
      <c r="A2879" s="115" t="s">
        <v>688</v>
      </c>
      <c r="B2879" s="104" t="s">
        <v>4879</v>
      </c>
      <c r="C2879" s="104">
        <v>2</v>
      </c>
      <c r="D2879" s="115" t="s">
        <v>6622</v>
      </c>
      <c r="E2879" s="31">
        <f t="shared" si="147"/>
        <v>26.333333333333332</v>
      </c>
      <c r="F2879" s="121">
        <f t="shared" si="148"/>
        <v>7</v>
      </c>
      <c r="G2879" s="21"/>
      <c r="H2879" s="31"/>
      <c r="I2879" s="121">
        <f t="shared" si="149"/>
        <v>22.4</v>
      </c>
      <c r="J2879" s="21"/>
      <c r="K2879" s="31"/>
      <c r="L2879" s="113">
        <v>9</v>
      </c>
      <c r="M2879" s="113">
        <v>4</v>
      </c>
      <c r="N2879" s="113"/>
      <c r="O2879" s="113">
        <v>15</v>
      </c>
      <c r="P2879" s="113">
        <v>23</v>
      </c>
      <c r="Q2879" s="113">
        <v>10</v>
      </c>
      <c r="R2879" s="113">
        <v>27</v>
      </c>
      <c r="S2879" s="113">
        <v>27</v>
      </c>
      <c r="T2879" s="113">
        <v>25</v>
      </c>
    </row>
    <row r="2880" spans="1:20" x14ac:dyDescent="0.25">
      <c r="A2880" s="115" t="s">
        <v>2364</v>
      </c>
      <c r="B2880" s="104" t="s">
        <v>4898</v>
      </c>
      <c r="C2880" s="104">
        <v>6</v>
      </c>
      <c r="D2880" s="115" t="s">
        <v>9409</v>
      </c>
      <c r="E2880" s="31">
        <f t="shared" si="147"/>
        <v>26.333333333333332</v>
      </c>
      <c r="F2880" s="121">
        <f t="shared" si="148"/>
        <v>65.75</v>
      </c>
      <c r="G2880" s="21"/>
      <c r="H2880" s="31"/>
      <c r="I2880" s="121">
        <f t="shared" si="149"/>
        <v>37.4</v>
      </c>
      <c r="J2880" s="21"/>
      <c r="K2880" s="31"/>
      <c r="L2880" s="113">
        <v>16</v>
      </c>
      <c r="M2880" s="113">
        <v>32</v>
      </c>
      <c r="N2880" s="113">
        <v>56</v>
      </c>
      <c r="O2880" s="113">
        <v>159</v>
      </c>
      <c r="P2880" s="113">
        <v>83</v>
      </c>
      <c r="Q2880" s="113">
        <v>25</v>
      </c>
      <c r="R2880" s="113">
        <v>53</v>
      </c>
      <c r="S2880" s="113">
        <v>3</v>
      </c>
      <c r="T2880" s="113">
        <v>23</v>
      </c>
    </row>
    <row r="2881" spans="1:20" x14ac:dyDescent="0.25">
      <c r="A2881" s="115" t="s">
        <v>1387</v>
      </c>
      <c r="B2881" s="104" t="s">
        <v>4918</v>
      </c>
      <c r="C2881" s="104">
        <v>10</v>
      </c>
      <c r="D2881" s="115" t="s">
        <v>9323</v>
      </c>
      <c r="E2881" s="31">
        <f t="shared" si="147"/>
        <v>26.333333333333332</v>
      </c>
      <c r="F2881" s="121">
        <f t="shared" si="148"/>
        <v>15.5</v>
      </c>
      <c r="G2881" s="21"/>
      <c r="H2881" s="31"/>
      <c r="I2881" s="121">
        <f t="shared" si="149"/>
        <v>30.2</v>
      </c>
      <c r="J2881" s="21"/>
      <c r="K2881" s="31"/>
      <c r="L2881" s="113"/>
      <c r="M2881" s="113">
        <v>19</v>
      </c>
      <c r="N2881" s="113">
        <v>6</v>
      </c>
      <c r="O2881" s="113">
        <v>37</v>
      </c>
      <c r="P2881" s="113">
        <v>27</v>
      </c>
      <c r="Q2881" s="113">
        <v>45</v>
      </c>
      <c r="R2881" s="113">
        <v>29</v>
      </c>
      <c r="S2881" s="113">
        <v>38</v>
      </c>
      <c r="T2881" s="113">
        <v>12</v>
      </c>
    </row>
    <row r="2882" spans="1:20" x14ac:dyDescent="0.25">
      <c r="A2882" s="115" t="s">
        <v>2738</v>
      </c>
      <c r="B2882" s="104" t="s">
        <v>4962</v>
      </c>
      <c r="C2882" s="104">
        <v>20</v>
      </c>
      <c r="D2882" s="115" t="s">
        <v>8030</v>
      </c>
      <c r="E2882" s="31">
        <f t="shared" si="147"/>
        <v>26.333333333333332</v>
      </c>
      <c r="F2882" s="121">
        <f t="shared" si="148"/>
        <v>2</v>
      </c>
      <c r="G2882" s="21"/>
      <c r="H2882" s="31"/>
      <c r="I2882" s="121">
        <f t="shared" si="149"/>
        <v>21.2</v>
      </c>
      <c r="J2882" s="21"/>
      <c r="K2882" s="31"/>
      <c r="L2882" s="113"/>
      <c r="M2882" s="113">
        <v>1</v>
      </c>
      <c r="N2882" s="113">
        <v>7</v>
      </c>
      <c r="O2882" s="113"/>
      <c r="P2882" s="113">
        <v>4</v>
      </c>
      <c r="Q2882" s="113">
        <v>23</v>
      </c>
      <c r="R2882" s="113">
        <v>35</v>
      </c>
      <c r="S2882" s="113">
        <v>42</v>
      </c>
      <c r="T2882" s="113">
        <v>2</v>
      </c>
    </row>
    <row r="2883" spans="1:20" x14ac:dyDescent="0.25">
      <c r="A2883" s="115" t="s">
        <v>2149</v>
      </c>
      <c r="B2883" s="104" t="s">
        <v>4945</v>
      </c>
      <c r="C2883" s="104">
        <v>15</v>
      </c>
      <c r="D2883" s="115" t="s">
        <v>8882</v>
      </c>
      <c r="E2883" s="31">
        <f t="shared" si="147"/>
        <v>26.333333333333332</v>
      </c>
      <c r="F2883" s="121">
        <f t="shared" si="148"/>
        <v>23.25</v>
      </c>
      <c r="G2883" s="21"/>
      <c r="H2883" s="31"/>
      <c r="I2883" s="121">
        <f t="shared" si="149"/>
        <v>16.600000000000001</v>
      </c>
      <c r="J2883" s="21"/>
      <c r="K2883" s="31"/>
      <c r="L2883" s="113">
        <v>56</v>
      </c>
      <c r="M2883" s="113">
        <v>5</v>
      </c>
      <c r="N2883" s="113">
        <v>29</v>
      </c>
      <c r="O2883" s="113">
        <v>3</v>
      </c>
      <c r="P2883" s="113"/>
      <c r="Q2883" s="113">
        <v>4</v>
      </c>
      <c r="R2883" s="113">
        <v>21</v>
      </c>
      <c r="S2883" s="113">
        <v>57</v>
      </c>
      <c r="T2883" s="113">
        <v>1</v>
      </c>
    </row>
    <row r="2884" spans="1:20" x14ac:dyDescent="0.25">
      <c r="A2884" s="115" t="s">
        <v>10215</v>
      </c>
      <c r="B2884" s="104" t="s">
        <v>4872</v>
      </c>
      <c r="C2884" s="104">
        <v>1</v>
      </c>
      <c r="D2884" s="115" t="s">
        <v>10216</v>
      </c>
      <c r="E2884" s="31">
        <f t="shared" si="147"/>
        <v>26.333333333333332</v>
      </c>
      <c r="F2884" s="121">
        <f t="shared" si="148"/>
        <v>42.5</v>
      </c>
      <c r="G2884" s="21"/>
      <c r="H2884" s="31"/>
      <c r="I2884" s="121">
        <f t="shared" si="149"/>
        <v>49.6</v>
      </c>
      <c r="J2884" s="21"/>
      <c r="K2884" s="31"/>
      <c r="L2884" s="113"/>
      <c r="M2884" s="113"/>
      <c r="N2884" s="113">
        <v>45</v>
      </c>
      <c r="O2884" s="113">
        <v>125</v>
      </c>
      <c r="P2884" s="113">
        <v>59</v>
      </c>
      <c r="Q2884" s="113">
        <v>110</v>
      </c>
      <c r="R2884" s="113">
        <v>62</v>
      </c>
      <c r="S2884" s="113">
        <v>17</v>
      </c>
      <c r="T2884" s="113"/>
    </row>
    <row r="2885" spans="1:20" x14ac:dyDescent="0.25">
      <c r="A2885" s="115" t="s">
        <v>2898</v>
      </c>
      <c r="B2885" s="104" t="s">
        <v>4899</v>
      </c>
      <c r="C2885" s="104">
        <v>6</v>
      </c>
      <c r="D2885" s="115" t="s">
        <v>5288</v>
      </c>
      <c r="E2885" s="31">
        <f t="shared" si="147"/>
        <v>26</v>
      </c>
      <c r="F2885" s="121">
        <f t="shared" si="148"/>
        <v>3.25</v>
      </c>
      <c r="G2885" s="21"/>
      <c r="H2885" s="31"/>
      <c r="I2885" s="121">
        <f t="shared" si="149"/>
        <v>17</v>
      </c>
      <c r="J2885" s="21"/>
      <c r="K2885" s="31"/>
      <c r="L2885" s="113">
        <v>8</v>
      </c>
      <c r="M2885" s="113"/>
      <c r="N2885" s="113"/>
      <c r="O2885" s="113">
        <v>5</v>
      </c>
      <c r="P2885" s="113">
        <v>6</v>
      </c>
      <c r="Q2885" s="113">
        <v>1</v>
      </c>
      <c r="R2885" s="113">
        <v>4</v>
      </c>
      <c r="S2885" s="113">
        <v>12</v>
      </c>
      <c r="T2885" s="113">
        <v>62</v>
      </c>
    </row>
    <row r="2886" spans="1:20" x14ac:dyDescent="0.25">
      <c r="A2886" s="115" t="s">
        <v>2434</v>
      </c>
      <c r="B2886" s="104" t="s">
        <v>4959</v>
      </c>
      <c r="C2886" s="104">
        <v>18</v>
      </c>
      <c r="D2886" s="115" t="s">
        <v>8955</v>
      </c>
      <c r="E2886" s="31">
        <f t="shared" si="147"/>
        <v>26</v>
      </c>
      <c r="F2886" s="121">
        <f t="shared" si="148"/>
        <v>3.5</v>
      </c>
      <c r="G2886" s="21"/>
      <c r="H2886" s="31"/>
      <c r="I2886" s="121">
        <f t="shared" si="149"/>
        <v>21.8</v>
      </c>
      <c r="J2886" s="21"/>
      <c r="K2886" s="31"/>
      <c r="L2886" s="113">
        <v>1</v>
      </c>
      <c r="M2886" s="113">
        <v>4</v>
      </c>
      <c r="N2886" s="113">
        <v>3</v>
      </c>
      <c r="O2886" s="113">
        <v>6</v>
      </c>
      <c r="P2886" s="113">
        <v>4</v>
      </c>
      <c r="Q2886" s="113">
        <v>27</v>
      </c>
      <c r="R2886" s="113">
        <v>32</v>
      </c>
      <c r="S2886" s="113">
        <v>22</v>
      </c>
      <c r="T2886" s="113">
        <v>24</v>
      </c>
    </row>
    <row r="2887" spans="1:20" x14ac:dyDescent="0.25">
      <c r="A2887" s="115" t="s">
        <v>144</v>
      </c>
      <c r="B2887" s="104" t="s">
        <v>4890</v>
      </c>
      <c r="C2887" s="104">
        <v>4</v>
      </c>
      <c r="D2887" s="115" t="s">
        <v>7792</v>
      </c>
      <c r="E2887" s="31">
        <f t="shared" si="147"/>
        <v>26</v>
      </c>
      <c r="F2887" s="121">
        <f t="shared" si="148"/>
        <v>8</v>
      </c>
      <c r="G2887" s="21"/>
      <c r="H2887" s="31"/>
      <c r="I2887" s="121">
        <f t="shared" si="149"/>
        <v>22.2</v>
      </c>
      <c r="J2887" s="21"/>
      <c r="K2887" s="31"/>
      <c r="L2887" s="113"/>
      <c r="M2887" s="113">
        <v>10</v>
      </c>
      <c r="N2887" s="113">
        <v>11</v>
      </c>
      <c r="O2887" s="113">
        <v>11</v>
      </c>
      <c r="P2887" s="113">
        <v>21</v>
      </c>
      <c r="Q2887" s="113">
        <v>12</v>
      </c>
      <c r="R2887" s="113">
        <v>25</v>
      </c>
      <c r="S2887" s="113">
        <v>37</v>
      </c>
      <c r="T2887" s="113">
        <v>16</v>
      </c>
    </row>
    <row r="2888" spans="1:20" x14ac:dyDescent="0.25">
      <c r="A2888" s="115" t="s">
        <v>3477</v>
      </c>
      <c r="B2888" s="104" t="s">
        <v>4899</v>
      </c>
      <c r="C2888" s="104">
        <v>6</v>
      </c>
      <c r="D2888" s="115" t="s">
        <v>8227</v>
      </c>
      <c r="E2888" s="31">
        <f t="shared" si="147"/>
        <v>26</v>
      </c>
      <c r="F2888" s="121">
        <f t="shared" si="148"/>
        <v>18.25</v>
      </c>
      <c r="G2888" s="21"/>
      <c r="H2888" s="31"/>
      <c r="I2888" s="121">
        <f t="shared" si="149"/>
        <v>17.2</v>
      </c>
      <c r="J2888" s="21"/>
      <c r="K2888" s="31"/>
      <c r="L2888" s="113">
        <v>18</v>
      </c>
      <c r="M2888" s="113">
        <v>25</v>
      </c>
      <c r="N2888" s="113">
        <v>26</v>
      </c>
      <c r="O2888" s="113">
        <v>4</v>
      </c>
      <c r="P2888" s="113">
        <v>1</v>
      </c>
      <c r="Q2888" s="113">
        <v>7</v>
      </c>
      <c r="R2888" s="113">
        <v>30</v>
      </c>
      <c r="S2888" s="113">
        <v>35</v>
      </c>
      <c r="T2888" s="113">
        <v>13</v>
      </c>
    </row>
    <row r="2889" spans="1:20" x14ac:dyDescent="0.25">
      <c r="A2889" s="115" t="s">
        <v>3099</v>
      </c>
      <c r="B2889" s="104" t="s">
        <v>4953</v>
      </c>
      <c r="C2889" s="104">
        <v>16</v>
      </c>
      <c r="D2889" s="115" t="s">
        <v>8849</v>
      </c>
      <c r="E2889" s="31">
        <f t="shared" si="147"/>
        <v>26</v>
      </c>
      <c r="F2889" s="121">
        <f t="shared" si="148"/>
        <v>24.5</v>
      </c>
      <c r="G2889" s="21"/>
      <c r="H2889" s="31"/>
      <c r="I2889" s="121">
        <f t="shared" si="149"/>
        <v>17.600000000000001</v>
      </c>
      <c r="J2889" s="21"/>
      <c r="K2889" s="31"/>
      <c r="L2889" s="113">
        <v>1</v>
      </c>
      <c r="M2889" s="113">
        <v>29</v>
      </c>
      <c r="N2889" s="113">
        <v>66</v>
      </c>
      <c r="O2889" s="113">
        <v>2</v>
      </c>
      <c r="P2889" s="113">
        <v>1</v>
      </c>
      <c r="Q2889" s="113">
        <v>9</v>
      </c>
      <c r="R2889" s="113">
        <v>75</v>
      </c>
      <c r="S2889" s="113">
        <v>1</v>
      </c>
      <c r="T2889" s="113">
        <v>2</v>
      </c>
    </row>
    <row r="2890" spans="1:20" x14ac:dyDescent="0.25">
      <c r="A2890" s="115" t="s">
        <v>2880</v>
      </c>
      <c r="B2890" s="104" t="s">
        <v>4924</v>
      </c>
      <c r="C2890" s="104">
        <v>11</v>
      </c>
      <c r="D2890" s="115" t="s">
        <v>10020</v>
      </c>
      <c r="E2890" s="31">
        <f t="shared" si="147"/>
        <v>26</v>
      </c>
      <c r="F2890" s="121">
        <f t="shared" si="148"/>
        <v>8.75</v>
      </c>
      <c r="G2890" s="21"/>
      <c r="H2890" s="31"/>
      <c r="I2890" s="121">
        <f t="shared" si="149"/>
        <v>15.8</v>
      </c>
      <c r="J2890" s="21"/>
      <c r="K2890" s="31"/>
      <c r="L2890" s="113">
        <v>18</v>
      </c>
      <c r="M2890" s="113"/>
      <c r="N2890" s="113"/>
      <c r="O2890" s="113">
        <v>17</v>
      </c>
      <c r="P2890" s="113">
        <v>1</v>
      </c>
      <c r="Q2890" s="113"/>
      <c r="R2890" s="113">
        <v>72</v>
      </c>
      <c r="S2890" s="113">
        <v>6</v>
      </c>
      <c r="T2890" s="113"/>
    </row>
    <row r="2891" spans="1:20" x14ac:dyDescent="0.25">
      <c r="A2891" s="115" t="s">
        <v>1873</v>
      </c>
      <c r="B2891" s="104" t="s">
        <v>4932</v>
      </c>
      <c r="C2891" s="104">
        <v>11</v>
      </c>
      <c r="D2891" s="115" t="s">
        <v>8947</v>
      </c>
      <c r="E2891" s="31">
        <f t="shared" si="147"/>
        <v>25.666666666666668</v>
      </c>
      <c r="F2891" s="121">
        <f t="shared" si="148"/>
        <v>7.25</v>
      </c>
      <c r="G2891" s="21"/>
      <c r="H2891" s="31"/>
      <c r="I2891" s="121">
        <f t="shared" si="149"/>
        <v>22.8</v>
      </c>
      <c r="J2891" s="21"/>
      <c r="K2891" s="31"/>
      <c r="L2891" s="113"/>
      <c r="M2891" s="113">
        <v>4</v>
      </c>
      <c r="N2891" s="113">
        <v>25</v>
      </c>
      <c r="O2891" s="113"/>
      <c r="P2891" s="113"/>
      <c r="Q2891" s="113">
        <v>37</v>
      </c>
      <c r="R2891" s="113">
        <v>2</v>
      </c>
      <c r="S2891" s="113">
        <v>1</v>
      </c>
      <c r="T2891" s="113">
        <v>74</v>
      </c>
    </row>
    <row r="2892" spans="1:20" x14ac:dyDescent="0.25">
      <c r="A2892" s="115" t="s">
        <v>4075</v>
      </c>
      <c r="B2892" s="104" t="s">
        <v>4945</v>
      </c>
      <c r="C2892" s="104">
        <v>15</v>
      </c>
      <c r="D2892" s="115" t="s">
        <v>9246</v>
      </c>
      <c r="E2892" s="31">
        <f t="shared" si="147"/>
        <v>25.666666666666668</v>
      </c>
      <c r="F2892" s="121">
        <f t="shared" si="148"/>
        <v>589</v>
      </c>
      <c r="G2892" s="21"/>
      <c r="H2892" s="31"/>
      <c r="I2892" s="121">
        <f t="shared" si="149"/>
        <v>155.80000000000001</v>
      </c>
      <c r="J2892" s="21"/>
      <c r="K2892" s="31"/>
      <c r="L2892" s="113">
        <v>37</v>
      </c>
      <c r="M2892" s="113">
        <v>542</v>
      </c>
      <c r="N2892" s="113">
        <v>1727</v>
      </c>
      <c r="O2892" s="113">
        <v>50</v>
      </c>
      <c r="P2892" s="113">
        <v>633</v>
      </c>
      <c r="Q2892" s="113">
        <v>69</v>
      </c>
      <c r="R2892" s="113"/>
      <c r="S2892" s="113">
        <v>6</v>
      </c>
      <c r="T2892" s="113">
        <v>71</v>
      </c>
    </row>
    <row r="2893" spans="1:20" x14ac:dyDescent="0.25">
      <c r="A2893" s="115" t="s">
        <v>3537</v>
      </c>
      <c r="B2893" s="104" t="s">
        <v>4917</v>
      </c>
      <c r="C2893" s="104">
        <v>10</v>
      </c>
      <c r="D2893" s="115" t="s">
        <v>7028</v>
      </c>
      <c r="E2893" s="31">
        <f t="shared" si="147"/>
        <v>25.666666666666668</v>
      </c>
      <c r="F2893" s="121">
        <f t="shared" si="148"/>
        <v>5.75</v>
      </c>
      <c r="G2893" s="21"/>
      <c r="H2893" s="31"/>
      <c r="I2893" s="121">
        <f t="shared" si="149"/>
        <v>15.8</v>
      </c>
      <c r="J2893" s="21"/>
      <c r="K2893" s="31"/>
      <c r="L2893" s="113"/>
      <c r="M2893" s="113"/>
      <c r="N2893" s="113">
        <v>5</v>
      </c>
      <c r="O2893" s="113">
        <v>18</v>
      </c>
      <c r="P2893" s="113"/>
      <c r="Q2893" s="113">
        <v>2</v>
      </c>
      <c r="R2893" s="113"/>
      <c r="S2893" s="113">
        <v>18</v>
      </c>
      <c r="T2893" s="113">
        <v>59</v>
      </c>
    </row>
    <row r="2894" spans="1:20" x14ac:dyDescent="0.25">
      <c r="A2894" s="115" t="s">
        <v>2208</v>
      </c>
      <c r="B2894" s="104" t="s">
        <v>4932</v>
      </c>
      <c r="C2894" s="104">
        <v>11</v>
      </c>
      <c r="D2894" s="115" t="s">
        <v>7947</v>
      </c>
      <c r="E2894" s="31">
        <f t="shared" si="147"/>
        <v>25.666666666666668</v>
      </c>
      <c r="F2894" s="121">
        <f t="shared" si="148"/>
        <v>11.5</v>
      </c>
      <c r="G2894" s="21"/>
      <c r="H2894" s="31"/>
      <c r="I2894" s="121">
        <f t="shared" si="149"/>
        <v>19</v>
      </c>
      <c r="J2894" s="21"/>
      <c r="K2894" s="31"/>
      <c r="L2894" s="113">
        <v>6</v>
      </c>
      <c r="M2894" s="113">
        <v>9</v>
      </c>
      <c r="N2894" s="113">
        <v>12</v>
      </c>
      <c r="O2894" s="113">
        <v>19</v>
      </c>
      <c r="P2894" s="113">
        <v>12</v>
      </c>
      <c r="Q2894" s="113">
        <v>6</v>
      </c>
      <c r="R2894" s="113">
        <v>18</v>
      </c>
      <c r="S2894" s="113"/>
      <c r="T2894" s="113">
        <v>59</v>
      </c>
    </row>
    <row r="2895" spans="1:20" x14ac:dyDescent="0.25">
      <c r="A2895" s="115" t="s">
        <v>2390</v>
      </c>
      <c r="B2895" s="104" t="s">
        <v>4959</v>
      </c>
      <c r="C2895" s="104">
        <v>18</v>
      </c>
      <c r="D2895" s="115" t="s">
        <v>8020</v>
      </c>
      <c r="E2895" s="31">
        <f t="shared" si="147"/>
        <v>25.666666666666668</v>
      </c>
      <c r="F2895" s="121">
        <f t="shared" si="148"/>
        <v>18.5</v>
      </c>
      <c r="G2895" s="21"/>
      <c r="H2895" s="31"/>
      <c r="I2895" s="121">
        <f t="shared" si="149"/>
        <v>18.600000000000001</v>
      </c>
      <c r="J2895" s="21"/>
      <c r="K2895" s="31"/>
      <c r="L2895" s="113">
        <v>2</v>
      </c>
      <c r="M2895" s="113">
        <v>4</v>
      </c>
      <c r="N2895" s="113">
        <v>1</v>
      </c>
      <c r="O2895" s="113">
        <v>67</v>
      </c>
      <c r="P2895" s="113">
        <v>11</v>
      </c>
      <c r="Q2895" s="113">
        <v>5</v>
      </c>
      <c r="R2895" s="113">
        <v>2</v>
      </c>
      <c r="S2895" s="113">
        <v>25</v>
      </c>
      <c r="T2895" s="113">
        <v>50</v>
      </c>
    </row>
    <row r="2896" spans="1:20" x14ac:dyDescent="0.25">
      <c r="A2896" s="115" t="s">
        <v>3711</v>
      </c>
      <c r="B2896" s="104" t="s">
        <v>4960</v>
      </c>
      <c r="C2896" s="104">
        <v>18</v>
      </c>
      <c r="D2896" s="115" t="s">
        <v>8468</v>
      </c>
      <c r="E2896" s="31">
        <f t="shared" si="147"/>
        <v>25.666666666666668</v>
      </c>
      <c r="F2896" s="121">
        <f t="shared" si="148"/>
        <v>975</v>
      </c>
      <c r="G2896" s="21"/>
      <c r="H2896" s="31"/>
      <c r="I2896" s="121">
        <f t="shared" si="149"/>
        <v>22.6</v>
      </c>
      <c r="J2896" s="21"/>
      <c r="K2896" s="31"/>
      <c r="L2896" s="113">
        <v>1694</v>
      </c>
      <c r="M2896" s="113">
        <v>1213</v>
      </c>
      <c r="N2896" s="113">
        <v>640</v>
      </c>
      <c r="O2896" s="113">
        <v>353</v>
      </c>
      <c r="P2896" s="113">
        <v>33</v>
      </c>
      <c r="Q2896" s="113">
        <v>3</v>
      </c>
      <c r="R2896" s="113">
        <v>15</v>
      </c>
      <c r="S2896" s="113">
        <v>15</v>
      </c>
      <c r="T2896" s="113">
        <v>47</v>
      </c>
    </row>
    <row r="2897" spans="1:20" x14ac:dyDescent="0.25">
      <c r="A2897" s="115" t="s">
        <v>246</v>
      </c>
      <c r="B2897" s="104" t="s">
        <v>4878</v>
      </c>
      <c r="C2897" s="104">
        <v>2</v>
      </c>
      <c r="D2897" s="115" t="s">
        <v>6481</v>
      </c>
      <c r="E2897" s="31">
        <f t="shared" si="147"/>
        <v>25.666666666666668</v>
      </c>
      <c r="F2897" s="121">
        <f t="shared" si="148"/>
        <v>5.25</v>
      </c>
      <c r="G2897" s="21"/>
      <c r="H2897" s="31"/>
      <c r="I2897" s="121">
        <f t="shared" si="149"/>
        <v>19.8</v>
      </c>
      <c r="J2897" s="21"/>
      <c r="K2897" s="31"/>
      <c r="L2897" s="113">
        <v>2</v>
      </c>
      <c r="M2897" s="113">
        <v>8</v>
      </c>
      <c r="N2897" s="113">
        <v>6</v>
      </c>
      <c r="O2897" s="113">
        <v>5</v>
      </c>
      <c r="P2897" s="113">
        <v>4</v>
      </c>
      <c r="Q2897" s="113">
        <v>18</v>
      </c>
      <c r="R2897" s="113">
        <v>21</v>
      </c>
      <c r="S2897" s="113">
        <v>24</v>
      </c>
      <c r="T2897" s="113">
        <v>32</v>
      </c>
    </row>
    <row r="2898" spans="1:20" x14ac:dyDescent="0.25">
      <c r="A2898" s="115" t="s">
        <v>3245</v>
      </c>
      <c r="B2898" s="104" t="s">
        <v>4877</v>
      </c>
      <c r="C2898" s="104">
        <v>2</v>
      </c>
      <c r="D2898" s="115" t="s">
        <v>6469</v>
      </c>
      <c r="E2898" s="31">
        <f t="shared" si="147"/>
        <v>25.666666666666668</v>
      </c>
      <c r="F2898" s="121">
        <f t="shared" si="148"/>
        <v>2.75</v>
      </c>
      <c r="G2898" s="21"/>
      <c r="H2898" s="31"/>
      <c r="I2898" s="121">
        <f t="shared" si="149"/>
        <v>44.4</v>
      </c>
      <c r="J2898" s="21"/>
      <c r="K2898" s="31"/>
      <c r="L2898" s="113"/>
      <c r="M2898" s="113"/>
      <c r="N2898" s="113">
        <v>5</v>
      </c>
      <c r="O2898" s="113">
        <v>6</v>
      </c>
      <c r="P2898" s="113">
        <v>37</v>
      </c>
      <c r="Q2898" s="113">
        <v>108</v>
      </c>
      <c r="R2898" s="113">
        <v>61</v>
      </c>
      <c r="S2898" s="113">
        <v>11</v>
      </c>
      <c r="T2898" s="113">
        <v>5</v>
      </c>
    </row>
    <row r="2899" spans="1:20" x14ac:dyDescent="0.25">
      <c r="A2899" s="115" t="s">
        <v>3424</v>
      </c>
      <c r="B2899" s="104" t="s">
        <v>4953</v>
      </c>
      <c r="C2899" s="104">
        <v>16</v>
      </c>
      <c r="D2899" s="115" t="s">
        <v>9722</v>
      </c>
      <c r="E2899" s="31">
        <f t="shared" si="147"/>
        <v>25.666666666666668</v>
      </c>
      <c r="F2899" s="121">
        <f t="shared" si="148"/>
        <v>0</v>
      </c>
      <c r="G2899" s="21"/>
      <c r="H2899" s="31"/>
      <c r="I2899" s="121">
        <f t="shared" si="149"/>
        <v>15.4</v>
      </c>
      <c r="J2899" s="21"/>
      <c r="K2899" s="31"/>
      <c r="L2899" s="113"/>
      <c r="M2899" s="113"/>
      <c r="N2899" s="113"/>
      <c r="O2899" s="113"/>
      <c r="P2899" s="113"/>
      <c r="Q2899" s="113"/>
      <c r="R2899" s="113">
        <v>35</v>
      </c>
      <c r="S2899" s="113">
        <v>42</v>
      </c>
      <c r="T2899" s="113"/>
    </row>
    <row r="2900" spans="1:20" x14ac:dyDescent="0.25">
      <c r="A2900" s="115" t="s">
        <v>6758</v>
      </c>
      <c r="B2900" s="104" t="s">
        <v>4872</v>
      </c>
      <c r="C2900" s="104">
        <v>1</v>
      </c>
      <c r="D2900" s="115" t="s">
        <v>6759</v>
      </c>
      <c r="E2900" s="31">
        <f t="shared" si="147"/>
        <v>25.333333333333332</v>
      </c>
      <c r="F2900" s="121">
        <f t="shared" si="148"/>
        <v>0</v>
      </c>
      <c r="G2900" s="21"/>
      <c r="H2900" s="31"/>
      <c r="I2900" s="121">
        <f t="shared" si="149"/>
        <v>15.2</v>
      </c>
      <c r="J2900" s="21"/>
      <c r="K2900" s="31"/>
      <c r="L2900" s="113"/>
      <c r="M2900" s="113"/>
      <c r="N2900" s="113"/>
      <c r="O2900" s="113"/>
      <c r="P2900" s="113"/>
      <c r="Q2900" s="113"/>
      <c r="R2900" s="113"/>
      <c r="S2900" s="113">
        <v>4</v>
      </c>
      <c r="T2900" s="113">
        <v>72</v>
      </c>
    </row>
    <row r="2901" spans="1:20" x14ac:dyDescent="0.25">
      <c r="A2901" s="115" t="s">
        <v>1739</v>
      </c>
      <c r="B2901" s="104" t="s">
        <v>4918</v>
      </c>
      <c r="C2901" s="104">
        <v>10</v>
      </c>
      <c r="D2901" s="115" t="s">
        <v>7637</v>
      </c>
      <c r="E2901" s="31">
        <f t="shared" si="147"/>
        <v>25.333333333333332</v>
      </c>
      <c r="F2901" s="121">
        <f t="shared" si="148"/>
        <v>9.25</v>
      </c>
      <c r="G2901" s="21"/>
      <c r="H2901" s="31"/>
      <c r="I2901" s="121">
        <f t="shared" si="149"/>
        <v>26.8</v>
      </c>
      <c r="J2901" s="21"/>
      <c r="K2901" s="31"/>
      <c r="L2901" s="113">
        <v>4</v>
      </c>
      <c r="M2901" s="113">
        <v>9</v>
      </c>
      <c r="N2901" s="113">
        <v>18</v>
      </c>
      <c r="O2901" s="113">
        <v>6</v>
      </c>
      <c r="P2901" s="113">
        <v>24</v>
      </c>
      <c r="Q2901" s="113">
        <v>34</v>
      </c>
      <c r="R2901" s="113">
        <v>4</v>
      </c>
      <c r="S2901" s="113">
        <v>36</v>
      </c>
      <c r="T2901" s="113">
        <v>36</v>
      </c>
    </row>
    <row r="2902" spans="1:20" x14ac:dyDescent="0.25">
      <c r="A2902" s="115" t="s">
        <v>2188</v>
      </c>
      <c r="B2902" s="104" t="s">
        <v>4952</v>
      </c>
      <c r="C2902" s="104">
        <v>15</v>
      </c>
      <c r="D2902" s="115" t="s">
        <v>9004</v>
      </c>
      <c r="E2902" s="31">
        <f t="shared" si="147"/>
        <v>25.333333333333332</v>
      </c>
      <c r="F2902" s="121">
        <f t="shared" si="148"/>
        <v>8.25</v>
      </c>
      <c r="G2902" s="21"/>
      <c r="H2902" s="31"/>
      <c r="I2902" s="121">
        <f t="shared" si="149"/>
        <v>19.8</v>
      </c>
      <c r="J2902" s="21"/>
      <c r="K2902" s="31"/>
      <c r="L2902" s="113">
        <v>12</v>
      </c>
      <c r="M2902" s="113">
        <v>1</v>
      </c>
      <c r="N2902" s="113">
        <v>17</v>
      </c>
      <c r="O2902" s="113">
        <v>3</v>
      </c>
      <c r="P2902" s="113">
        <v>12</v>
      </c>
      <c r="Q2902" s="113">
        <v>11</v>
      </c>
      <c r="R2902" s="113">
        <v>37</v>
      </c>
      <c r="S2902" s="113">
        <v>29</v>
      </c>
      <c r="T2902" s="113">
        <v>10</v>
      </c>
    </row>
    <row r="2903" spans="1:20" x14ac:dyDescent="0.25">
      <c r="A2903" s="115" t="s">
        <v>7070</v>
      </c>
      <c r="B2903" s="104" t="s">
        <v>4899</v>
      </c>
      <c r="C2903" s="104">
        <v>6</v>
      </c>
      <c r="D2903" s="115" t="s">
        <v>7071</v>
      </c>
      <c r="E2903" s="31">
        <f t="shared" si="147"/>
        <v>25</v>
      </c>
      <c r="F2903" s="121">
        <f t="shared" si="148"/>
        <v>12.5</v>
      </c>
      <c r="G2903" s="21"/>
      <c r="H2903" s="31"/>
      <c r="I2903" s="121">
        <f t="shared" si="149"/>
        <v>22.6</v>
      </c>
      <c r="J2903" s="21"/>
      <c r="K2903" s="31"/>
      <c r="L2903" s="113"/>
      <c r="M2903" s="113"/>
      <c r="N2903" s="113">
        <v>13</v>
      </c>
      <c r="O2903" s="113">
        <v>37</v>
      </c>
      <c r="P2903" s="113">
        <v>24</v>
      </c>
      <c r="Q2903" s="113">
        <v>14</v>
      </c>
      <c r="R2903" s="113">
        <v>1</v>
      </c>
      <c r="S2903" s="113">
        <v>6</v>
      </c>
      <c r="T2903" s="113">
        <v>68</v>
      </c>
    </row>
    <row r="2904" spans="1:20" x14ac:dyDescent="0.25">
      <c r="A2904" s="115" t="s">
        <v>3323</v>
      </c>
      <c r="B2904" s="104" t="s">
        <v>4953</v>
      </c>
      <c r="C2904" s="104">
        <v>16</v>
      </c>
      <c r="D2904" s="115" t="s">
        <v>9256</v>
      </c>
      <c r="E2904" s="31">
        <f t="shared" si="147"/>
        <v>25</v>
      </c>
      <c r="F2904" s="121">
        <f t="shared" si="148"/>
        <v>45</v>
      </c>
      <c r="G2904" s="21"/>
      <c r="H2904" s="31"/>
      <c r="I2904" s="121">
        <f t="shared" si="149"/>
        <v>29.6</v>
      </c>
      <c r="J2904" s="21"/>
      <c r="K2904" s="31"/>
      <c r="L2904" s="113">
        <v>1</v>
      </c>
      <c r="M2904" s="113">
        <v>12</v>
      </c>
      <c r="N2904" s="113">
        <v>12</v>
      </c>
      <c r="O2904" s="113">
        <v>155</v>
      </c>
      <c r="P2904" s="113">
        <v>31</v>
      </c>
      <c r="Q2904" s="113">
        <v>42</v>
      </c>
      <c r="R2904" s="113">
        <v>2</v>
      </c>
      <c r="S2904" s="113">
        <v>28</v>
      </c>
      <c r="T2904" s="113">
        <v>45</v>
      </c>
    </row>
    <row r="2905" spans="1:20" x14ac:dyDescent="0.25">
      <c r="A2905" s="115" t="s">
        <v>3516</v>
      </c>
      <c r="B2905" s="104" t="s">
        <v>4871</v>
      </c>
      <c r="C2905" s="104">
        <v>1</v>
      </c>
      <c r="D2905" s="115" t="s">
        <v>9076</v>
      </c>
      <c r="E2905" s="31">
        <f t="shared" si="147"/>
        <v>25</v>
      </c>
      <c r="F2905" s="121">
        <f t="shared" si="148"/>
        <v>14</v>
      </c>
      <c r="G2905" s="21"/>
      <c r="H2905" s="31"/>
      <c r="I2905" s="121">
        <f t="shared" si="149"/>
        <v>15.8</v>
      </c>
      <c r="J2905" s="21"/>
      <c r="K2905" s="31"/>
      <c r="L2905" s="113"/>
      <c r="M2905" s="113">
        <v>39</v>
      </c>
      <c r="N2905" s="113">
        <v>17</v>
      </c>
      <c r="O2905" s="113"/>
      <c r="P2905" s="113">
        <v>2</v>
      </c>
      <c r="Q2905" s="113">
        <v>2</v>
      </c>
      <c r="R2905" s="113">
        <v>36</v>
      </c>
      <c r="S2905" s="113"/>
      <c r="T2905" s="113">
        <v>39</v>
      </c>
    </row>
    <row r="2906" spans="1:20" x14ac:dyDescent="0.25">
      <c r="A2906" s="115" t="s">
        <v>3669</v>
      </c>
      <c r="B2906" s="104" t="s">
        <v>4956</v>
      </c>
      <c r="C2906" s="104">
        <v>17</v>
      </c>
      <c r="D2906" s="115" t="s">
        <v>7387</v>
      </c>
      <c r="E2906" s="31">
        <f t="shared" si="147"/>
        <v>25</v>
      </c>
      <c r="F2906" s="121">
        <f t="shared" si="148"/>
        <v>10.75</v>
      </c>
      <c r="G2906" s="21"/>
      <c r="H2906" s="31"/>
      <c r="I2906" s="121">
        <f t="shared" si="149"/>
        <v>20.6</v>
      </c>
      <c r="J2906" s="21"/>
      <c r="K2906" s="31"/>
      <c r="L2906" s="113"/>
      <c r="M2906" s="113">
        <v>4</v>
      </c>
      <c r="N2906" s="113">
        <v>5</v>
      </c>
      <c r="O2906" s="113">
        <v>34</v>
      </c>
      <c r="P2906" s="113"/>
      <c r="Q2906" s="113">
        <v>28</v>
      </c>
      <c r="R2906" s="113">
        <v>14</v>
      </c>
      <c r="S2906" s="113">
        <v>29</v>
      </c>
      <c r="T2906" s="113">
        <v>32</v>
      </c>
    </row>
    <row r="2907" spans="1:20" x14ac:dyDescent="0.25">
      <c r="A2907" s="115" t="s">
        <v>8</v>
      </c>
      <c r="B2907" s="104" t="s">
        <v>4896</v>
      </c>
      <c r="C2907" s="104">
        <v>5</v>
      </c>
      <c r="D2907" s="115" t="s">
        <v>7772</v>
      </c>
      <c r="E2907" s="31">
        <f t="shared" si="147"/>
        <v>25</v>
      </c>
      <c r="F2907" s="121">
        <f t="shared" si="148"/>
        <v>29.5</v>
      </c>
      <c r="G2907" s="21"/>
      <c r="H2907" s="31"/>
      <c r="I2907" s="121">
        <f t="shared" si="149"/>
        <v>15.6</v>
      </c>
      <c r="J2907" s="21"/>
      <c r="K2907" s="31"/>
      <c r="L2907" s="113">
        <v>1</v>
      </c>
      <c r="M2907" s="113"/>
      <c r="N2907" s="113">
        <v>13</v>
      </c>
      <c r="O2907" s="113">
        <v>104</v>
      </c>
      <c r="P2907" s="113"/>
      <c r="Q2907" s="113">
        <v>3</v>
      </c>
      <c r="R2907" s="113">
        <v>19</v>
      </c>
      <c r="S2907" s="113">
        <v>27</v>
      </c>
      <c r="T2907" s="113">
        <v>29</v>
      </c>
    </row>
    <row r="2908" spans="1:20" x14ac:dyDescent="0.25">
      <c r="A2908" s="115" t="s">
        <v>1439</v>
      </c>
      <c r="B2908" s="104" t="s">
        <v>4907</v>
      </c>
      <c r="C2908" s="104">
        <v>6</v>
      </c>
      <c r="D2908" s="115" t="s">
        <v>9346</v>
      </c>
      <c r="E2908" s="31">
        <f t="shared" si="147"/>
        <v>25</v>
      </c>
      <c r="F2908" s="121">
        <f t="shared" si="148"/>
        <v>10</v>
      </c>
      <c r="G2908" s="21"/>
      <c r="H2908" s="31"/>
      <c r="I2908" s="121">
        <f t="shared" si="149"/>
        <v>18.600000000000001</v>
      </c>
      <c r="J2908" s="21"/>
      <c r="K2908" s="31"/>
      <c r="L2908" s="113">
        <v>23</v>
      </c>
      <c r="M2908" s="113">
        <v>5</v>
      </c>
      <c r="N2908" s="113">
        <v>5</v>
      </c>
      <c r="O2908" s="113">
        <v>7</v>
      </c>
      <c r="P2908" s="113"/>
      <c r="Q2908" s="113">
        <v>18</v>
      </c>
      <c r="R2908" s="113">
        <v>44</v>
      </c>
      <c r="S2908" s="113">
        <v>8</v>
      </c>
      <c r="T2908" s="113">
        <v>23</v>
      </c>
    </row>
    <row r="2909" spans="1:20" x14ac:dyDescent="0.25">
      <c r="A2909" s="115" t="s">
        <v>3206</v>
      </c>
      <c r="B2909" s="104" t="s">
        <v>4953</v>
      </c>
      <c r="C2909" s="104">
        <v>16</v>
      </c>
      <c r="D2909" s="115" t="s">
        <v>7098</v>
      </c>
      <c r="E2909" s="31">
        <f t="shared" si="147"/>
        <v>25</v>
      </c>
      <c r="F2909" s="121">
        <f t="shared" si="148"/>
        <v>34.75</v>
      </c>
      <c r="G2909" s="21"/>
      <c r="H2909" s="31"/>
      <c r="I2909" s="121">
        <f t="shared" si="149"/>
        <v>20.6</v>
      </c>
      <c r="J2909" s="21"/>
      <c r="K2909" s="31"/>
      <c r="L2909" s="113">
        <v>124</v>
      </c>
      <c r="M2909" s="113">
        <v>7</v>
      </c>
      <c r="N2909" s="113">
        <v>5</v>
      </c>
      <c r="O2909" s="113">
        <v>3</v>
      </c>
      <c r="P2909" s="113">
        <v>4</v>
      </c>
      <c r="Q2909" s="113">
        <v>24</v>
      </c>
      <c r="R2909" s="113">
        <v>27</v>
      </c>
      <c r="S2909" s="113">
        <v>25</v>
      </c>
      <c r="T2909" s="113">
        <v>23</v>
      </c>
    </row>
    <row r="2910" spans="1:20" x14ac:dyDescent="0.25">
      <c r="A2910" s="115" t="s">
        <v>3743</v>
      </c>
      <c r="B2910" s="104" t="s">
        <v>4899</v>
      </c>
      <c r="C2910" s="104">
        <v>6</v>
      </c>
      <c r="D2910" s="115" t="s">
        <v>8225</v>
      </c>
      <c r="E2910" s="31">
        <f t="shared" si="147"/>
        <v>25</v>
      </c>
      <c r="F2910" s="121">
        <f t="shared" si="148"/>
        <v>1.25</v>
      </c>
      <c r="G2910" s="21"/>
      <c r="H2910" s="31"/>
      <c r="I2910" s="121">
        <f t="shared" si="149"/>
        <v>20.399999999999999</v>
      </c>
      <c r="J2910" s="21"/>
      <c r="K2910" s="31"/>
      <c r="L2910" s="113"/>
      <c r="M2910" s="113"/>
      <c r="N2910" s="113"/>
      <c r="O2910" s="113">
        <v>5</v>
      </c>
      <c r="P2910" s="113">
        <v>26</v>
      </c>
      <c r="Q2910" s="113">
        <v>1</v>
      </c>
      <c r="R2910" s="113">
        <v>38</v>
      </c>
      <c r="S2910" s="113">
        <v>19</v>
      </c>
      <c r="T2910" s="113">
        <v>18</v>
      </c>
    </row>
    <row r="2911" spans="1:20" x14ac:dyDescent="0.25">
      <c r="A2911" s="115" t="s">
        <v>2918</v>
      </c>
      <c r="B2911" s="104" t="s">
        <v>4959</v>
      </c>
      <c r="C2911" s="104">
        <v>18</v>
      </c>
      <c r="D2911" s="115" t="s">
        <v>5643</v>
      </c>
      <c r="E2911" s="31">
        <f t="shared" si="147"/>
        <v>25</v>
      </c>
      <c r="F2911" s="121">
        <f t="shared" si="148"/>
        <v>6</v>
      </c>
      <c r="G2911" s="21"/>
      <c r="H2911" s="31"/>
      <c r="I2911" s="121">
        <f t="shared" si="149"/>
        <v>18.399999999999999</v>
      </c>
      <c r="J2911" s="21"/>
      <c r="K2911" s="31"/>
      <c r="L2911" s="113">
        <v>7</v>
      </c>
      <c r="M2911" s="113">
        <v>8</v>
      </c>
      <c r="N2911" s="113">
        <v>6</v>
      </c>
      <c r="O2911" s="113">
        <v>3</v>
      </c>
      <c r="P2911" s="113">
        <v>12</v>
      </c>
      <c r="Q2911" s="113">
        <v>5</v>
      </c>
      <c r="R2911" s="113">
        <v>37</v>
      </c>
      <c r="S2911" s="113">
        <v>22</v>
      </c>
      <c r="T2911" s="113">
        <v>16</v>
      </c>
    </row>
    <row r="2912" spans="1:20" x14ac:dyDescent="0.25">
      <c r="A2912" s="115" t="s">
        <v>2593</v>
      </c>
      <c r="B2912" s="104" t="s">
        <v>4951</v>
      </c>
      <c r="C2912" s="104">
        <v>15</v>
      </c>
      <c r="D2912" s="115" t="s">
        <v>7224</v>
      </c>
      <c r="E2912" s="31">
        <f t="shared" ref="E2912:E2975" si="150">SUM(R2912:T2912)/3</f>
        <v>25</v>
      </c>
      <c r="F2912" s="121">
        <f t="shared" ref="F2912:F2975" si="151">SUM(L2912:O2912)/4</f>
        <v>66</v>
      </c>
      <c r="G2912" s="21"/>
      <c r="H2912" s="31"/>
      <c r="I2912" s="121">
        <f t="shared" ref="I2912:I2975" si="152">SUM(P2912:T2912)/5</f>
        <v>42.8</v>
      </c>
      <c r="J2912" s="21"/>
      <c r="K2912" s="31"/>
      <c r="L2912" s="113">
        <v>80</v>
      </c>
      <c r="M2912" s="113">
        <v>65</v>
      </c>
      <c r="N2912" s="113">
        <v>100</v>
      </c>
      <c r="O2912" s="113">
        <v>19</v>
      </c>
      <c r="P2912" s="113">
        <v>24</v>
      </c>
      <c r="Q2912" s="113">
        <v>115</v>
      </c>
      <c r="R2912" s="113">
        <v>34</v>
      </c>
      <c r="S2912" s="113">
        <v>27</v>
      </c>
      <c r="T2912" s="113">
        <v>14</v>
      </c>
    </row>
    <row r="2913" spans="1:20" x14ac:dyDescent="0.25">
      <c r="A2913" s="115" t="s">
        <v>2910</v>
      </c>
      <c r="B2913" s="104" t="s">
        <v>4914</v>
      </c>
      <c r="C2913" s="104">
        <v>9</v>
      </c>
      <c r="D2913" s="115" t="s">
        <v>5250</v>
      </c>
      <c r="E2913" s="31">
        <f t="shared" si="150"/>
        <v>25</v>
      </c>
      <c r="F2913" s="121">
        <f t="shared" si="151"/>
        <v>2.5</v>
      </c>
      <c r="G2913" s="21"/>
      <c r="H2913" s="31"/>
      <c r="I2913" s="121">
        <f t="shared" si="152"/>
        <v>26</v>
      </c>
      <c r="J2913" s="21"/>
      <c r="K2913" s="31"/>
      <c r="L2913" s="113">
        <v>10</v>
      </c>
      <c r="M2913" s="113"/>
      <c r="N2913" s="113"/>
      <c r="O2913" s="113"/>
      <c r="P2913" s="113">
        <v>0</v>
      </c>
      <c r="Q2913" s="113">
        <v>55</v>
      </c>
      <c r="R2913" s="113">
        <v>65</v>
      </c>
      <c r="S2913" s="113">
        <v>0</v>
      </c>
      <c r="T2913" s="113">
        <v>10</v>
      </c>
    </row>
    <row r="2914" spans="1:20" x14ac:dyDescent="0.25">
      <c r="A2914" s="115" t="s">
        <v>2254</v>
      </c>
      <c r="B2914" s="104" t="s">
        <v>4926</v>
      </c>
      <c r="C2914" s="104">
        <v>11</v>
      </c>
      <c r="D2914" s="115" t="s">
        <v>6916</v>
      </c>
      <c r="E2914" s="31">
        <f t="shared" si="150"/>
        <v>25</v>
      </c>
      <c r="F2914" s="121">
        <f t="shared" si="151"/>
        <v>53.5</v>
      </c>
      <c r="G2914" s="21"/>
      <c r="H2914" s="31"/>
      <c r="I2914" s="121">
        <f t="shared" si="152"/>
        <v>26.2</v>
      </c>
      <c r="J2914" s="21"/>
      <c r="K2914" s="31"/>
      <c r="L2914" s="113">
        <v>36</v>
      </c>
      <c r="M2914" s="113">
        <v>94</v>
      </c>
      <c r="N2914" s="113">
        <v>56</v>
      </c>
      <c r="O2914" s="113">
        <v>28</v>
      </c>
      <c r="P2914" s="113">
        <v>30</v>
      </c>
      <c r="Q2914" s="113">
        <v>26</v>
      </c>
      <c r="R2914" s="113">
        <v>55</v>
      </c>
      <c r="S2914" s="113">
        <v>13</v>
      </c>
      <c r="T2914" s="113">
        <v>7</v>
      </c>
    </row>
    <row r="2915" spans="1:20" x14ac:dyDescent="0.25">
      <c r="A2915" s="115" t="s">
        <v>1743</v>
      </c>
      <c r="B2915" s="104" t="s">
        <v>4918</v>
      </c>
      <c r="C2915" s="104">
        <v>10</v>
      </c>
      <c r="D2915" s="115" t="s">
        <v>10456</v>
      </c>
      <c r="E2915" s="31">
        <f t="shared" si="150"/>
        <v>25</v>
      </c>
      <c r="F2915" s="121">
        <f t="shared" si="151"/>
        <v>42.25</v>
      </c>
      <c r="G2915" s="21"/>
      <c r="H2915" s="31"/>
      <c r="I2915" s="121">
        <f t="shared" si="152"/>
        <v>22.8</v>
      </c>
      <c r="J2915" s="21"/>
      <c r="K2915" s="31"/>
      <c r="L2915" s="113"/>
      <c r="M2915" s="113">
        <v>25</v>
      </c>
      <c r="N2915" s="113">
        <v>99</v>
      </c>
      <c r="O2915" s="113">
        <v>45</v>
      </c>
      <c r="P2915" s="113">
        <v>38</v>
      </c>
      <c r="Q2915" s="113">
        <v>1</v>
      </c>
      <c r="R2915" s="113"/>
      <c r="S2915" s="113">
        <v>75</v>
      </c>
      <c r="T2915" s="113"/>
    </row>
    <row r="2916" spans="1:20" x14ac:dyDescent="0.25">
      <c r="A2916" s="115" t="s">
        <v>10437</v>
      </c>
      <c r="B2916" s="104" t="s">
        <v>4885</v>
      </c>
      <c r="C2916" s="104">
        <v>3</v>
      </c>
      <c r="D2916" s="115" t="s">
        <v>10438</v>
      </c>
      <c r="E2916" s="31">
        <f t="shared" si="150"/>
        <v>25</v>
      </c>
      <c r="F2916" s="121">
        <f t="shared" si="151"/>
        <v>0</v>
      </c>
      <c r="G2916" s="21"/>
      <c r="H2916" s="31"/>
      <c r="I2916" s="121">
        <f t="shared" si="152"/>
        <v>15</v>
      </c>
      <c r="J2916" s="21"/>
      <c r="K2916" s="31"/>
      <c r="L2916" s="113"/>
      <c r="M2916" s="113"/>
      <c r="N2916" s="113"/>
      <c r="O2916" s="113"/>
      <c r="P2916" s="113"/>
      <c r="Q2916" s="113"/>
      <c r="R2916" s="113"/>
      <c r="S2916" s="113">
        <v>75</v>
      </c>
      <c r="T2916" s="113"/>
    </row>
    <row r="2917" spans="1:20" x14ac:dyDescent="0.25">
      <c r="A2917" s="115" t="s">
        <v>3853</v>
      </c>
      <c r="B2917" s="104" t="s">
        <v>4899</v>
      </c>
      <c r="C2917" s="104">
        <v>6</v>
      </c>
      <c r="D2917" s="115" t="s">
        <v>6813</v>
      </c>
      <c r="E2917" s="31">
        <f t="shared" si="150"/>
        <v>24.666666666666668</v>
      </c>
      <c r="F2917" s="121">
        <f t="shared" si="151"/>
        <v>3.25</v>
      </c>
      <c r="G2917" s="21"/>
      <c r="H2917" s="31"/>
      <c r="I2917" s="121">
        <f t="shared" si="152"/>
        <v>15.6</v>
      </c>
      <c r="J2917" s="21"/>
      <c r="K2917" s="31"/>
      <c r="L2917" s="113"/>
      <c r="M2917" s="113"/>
      <c r="N2917" s="113">
        <v>11</v>
      </c>
      <c r="O2917" s="113">
        <v>2</v>
      </c>
      <c r="P2917" s="113">
        <v>4</v>
      </c>
      <c r="Q2917" s="113"/>
      <c r="R2917" s="113">
        <v>5</v>
      </c>
      <c r="S2917" s="113">
        <v>3</v>
      </c>
      <c r="T2917" s="113">
        <v>66</v>
      </c>
    </row>
    <row r="2918" spans="1:20" x14ac:dyDescent="0.25">
      <c r="A2918" s="115" t="s">
        <v>7003</v>
      </c>
      <c r="B2918" s="104" t="s">
        <v>4874</v>
      </c>
      <c r="C2918" s="104">
        <v>1</v>
      </c>
      <c r="D2918" s="115" t="s">
        <v>7004</v>
      </c>
      <c r="E2918" s="31">
        <f t="shared" si="150"/>
        <v>24.666666666666668</v>
      </c>
      <c r="F2918" s="121">
        <f t="shared" si="151"/>
        <v>0</v>
      </c>
      <c r="G2918" s="21"/>
      <c r="H2918" s="31"/>
      <c r="I2918" s="121">
        <f t="shared" si="152"/>
        <v>14.8</v>
      </c>
      <c r="J2918" s="21"/>
      <c r="K2918" s="31"/>
      <c r="L2918" s="113"/>
      <c r="M2918" s="113"/>
      <c r="N2918" s="113"/>
      <c r="O2918" s="113"/>
      <c r="P2918" s="113"/>
      <c r="Q2918" s="113"/>
      <c r="R2918" s="113"/>
      <c r="S2918" s="113">
        <v>12</v>
      </c>
      <c r="T2918" s="113">
        <v>62</v>
      </c>
    </row>
    <row r="2919" spans="1:20" x14ac:dyDescent="0.25">
      <c r="A2919" s="115" t="s">
        <v>3902</v>
      </c>
      <c r="B2919" s="104" t="s">
        <v>4899</v>
      </c>
      <c r="C2919" s="104">
        <v>6</v>
      </c>
      <c r="D2919" s="115" t="s">
        <v>9170</v>
      </c>
      <c r="E2919" s="31">
        <f t="shared" si="150"/>
        <v>24.666666666666668</v>
      </c>
      <c r="F2919" s="121">
        <f t="shared" si="151"/>
        <v>6.75</v>
      </c>
      <c r="G2919" s="21"/>
      <c r="H2919" s="31"/>
      <c r="I2919" s="121">
        <f t="shared" si="152"/>
        <v>27</v>
      </c>
      <c r="J2919" s="21"/>
      <c r="K2919" s="31"/>
      <c r="L2919" s="113">
        <v>3</v>
      </c>
      <c r="M2919" s="113"/>
      <c r="N2919" s="113"/>
      <c r="O2919" s="113">
        <v>24</v>
      </c>
      <c r="P2919" s="113">
        <v>6</v>
      </c>
      <c r="Q2919" s="113">
        <v>55</v>
      </c>
      <c r="R2919" s="113">
        <v>27</v>
      </c>
      <c r="S2919" s="113">
        <v>19</v>
      </c>
      <c r="T2919" s="113">
        <v>28</v>
      </c>
    </row>
    <row r="2920" spans="1:20" x14ac:dyDescent="0.25">
      <c r="A2920" s="115" t="s">
        <v>3359</v>
      </c>
      <c r="B2920" s="104" t="s">
        <v>4897</v>
      </c>
      <c r="C2920" s="104">
        <v>5</v>
      </c>
      <c r="D2920" s="115" t="s">
        <v>8214</v>
      </c>
      <c r="E2920" s="31">
        <f t="shared" si="150"/>
        <v>24.666666666666668</v>
      </c>
      <c r="F2920" s="121">
        <f t="shared" si="151"/>
        <v>9</v>
      </c>
      <c r="G2920" s="21"/>
      <c r="H2920" s="31"/>
      <c r="I2920" s="121">
        <f t="shared" si="152"/>
        <v>22.4</v>
      </c>
      <c r="J2920" s="21"/>
      <c r="K2920" s="31"/>
      <c r="L2920" s="113"/>
      <c r="M2920" s="113"/>
      <c r="N2920" s="113">
        <v>3</v>
      </c>
      <c r="O2920" s="113">
        <v>33</v>
      </c>
      <c r="P2920" s="113">
        <v>23</v>
      </c>
      <c r="Q2920" s="113">
        <v>15</v>
      </c>
      <c r="R2920" s="113">
        <v>39</v>
      </c>
      <c r="S2920" s="113">
        <v>22</v>
      </c>
      <c r="T2920" s="113">
        <v>13</v>
      </c>
    </row>
    <row r="2921" spans="1:20" x14ac:dyDescent="0.25">
      <c r="A2921" s="115" t="s">
        <v>1950</v>
      </c>
      <c r="B2921" s="104" t="s">
        <v>4958</v>
      </c>
      <c r="C2921" s="104">
        <v>17</v>
      </c>
      <c r="D2921" s="115" t="s">
        <v>5682</v>
      </c>
      <c r="E2921" s="31">
        <f t="shared" si="150"/>
        <v>24.666666666666668</v>
      </c>
      <c r="F2921" s="121">
        <f t="shared" si="151"/>
        <v>15</v>
      </c>
      <c r="G2921" s="21"/>
      <c r="H2921" s="31"/>
      <c r="I2921" s="121">
        <f t="shared" si="152"/>
        <v>84</v>
      </c>
      <c r="J2921" s="21"/>
      <c r="K2921" s="31"/>
      <c r="L2921" s="113">
        <v>13</v>
      </c>
      <c r="M2921" s="113">
        <v>13</v>
      </c>
      <c r="N2921" s="113">
        <v>13</v>
      </c>
      <c r="O2921" s="113">
        <v>21</v>
      </c>
      <c r="P2921" s="113">
        <v>329</v>
      </c>
      <c r="Q2921" s="113">
        <v>17</v>
      </c>
      <c r="R2921" s="113">
        <v>27</v>
      </c>
      <c r="S2921" s="113">
        <v>36</v>
      </c>
      <c r="T2921" s="113">
        <v>11</v>
      </c>
    </row>
    <row r="2922" spans="1:20" x14ac:dyDescent="0.25">
      <c r="A2922" s="115" t="s">
        <v>3330</v>
      </c>
      <c r="B2922" s="104" t="s">
        <v>4953</v>
      </c>
      <c r="C2922" s="104">
        <v>16</v>
      </c>
      <c r="D2922" s="115" t="s">
        <v>8637</v>
      </c>
      <c r="E2922" s="31">
        <f t="shared" si="150"/>
        <v>24.666666666666668</v>
      </c>
      <c r="F2922" s="121">
        <f t="shared" si="151"/>
        <v>15.75</v>
      </c>
      <c r="G2922" s="21"/>
      <c r="H2922" s="31"/>
      <c r="I2922" s="121">
        <f t="shared" si="152"/>
        <v>17.600000000000001</v>
      </c>
      <c r="J2922" s="21"/>
      <c r="K2922" s="31"/>
      <c r="L2922" s="113">
        <v>6</v>
      </c>
      <c r="M2922" s="113">
        <v>43</v>
      </c>
      <c r="N2922" s="113"/>
      <c r="O2922" s="113">
        <v>14</v>
      </c>
      <c r="P2922" s="113">
        <v>14</v>
      </c>
      <c r="Q2922" s="113">
        <v>0</v>
      </c>
      <c r="R2922" s="113">
        <v>61</v>
      </c>
      <c r="S2922" s="113">
        <v>4</v>
      </c>
      <c r="T2922" s="113">
        <v>9</v>
      </c>
    </row>
    <row r="2923" spans="1:20" x14ac:dyDescent="0.25">
      <c r="A2923" s="115" t="s">
        <v>4823</v>
      </c>
      <c r="B2923" s="104" t="s">
        <v>4882</v>
      </c>
      <c r="C2923" s="104">
        <v>2</v>
      </c>
      <c r="D2923" s="115" t="s">
        <v>8344</v>
      </c>
      <c r="E2923" s="31">
        <f t="shared" si="150"/>
        <v>24.666666666666668</v>
      </c>
      <c r="F2923" s="121">
        <f t="shared" si="151"/>
        <v>20.5</v>
      </c>
      <c r="G2923" s="21"/>
      <c r="H2923" s="31"/>
      <c r="I2923" s="121">
        <f t="shared" si="152"/>
        <v>23.4</v>
      </c>
      <c r="J2923" s="21"/>
      <c r="K2923" s="31"/>
      <c r="L2923" s="113">
        <v>11</v>
      </c>
      <c r="M2923" s="113">
        <v>1</v>
      </c>
      <c r="N2923" s="113">
        <v>38</v>
      </c>
      <c r="O2923" s="113">
        <v>32</v>
      </c>
      <c r="P2923" s="113">
        <v>32</v>
      </c>
      <c r="Q2923" s="113">
        <v>11</v>
      </c>
      <c r="R2923" s="113">
        <v>71</v>
      </c>
      <c r="S2923" s="113">
        <v>1</v>
      </c>
      <c r="T2923" s="113">
        <v>2</v>
      </c>
    </row>
    <row r="2924" spans="1:20" x14ac:dyDescent="0.25">
      <c r="A2924" s="115" t="s">
        <v>4564</v>
      </c>
      <c r="B2924" s="104" t="s">
        <v>4899</v>
      </c>
      <c r="C2924" s="104">
        <v>6</v>
      </c>
      <c r="D2924" s="115" t="s">
        <v>9486</v>
      </c>
      <c r="E2924" s="31">
        <f t="shared" si="150"/>
        <v>24.666666666666668</v>
      </c>
      <c r="F2924" s="121">
        <f t="shared" si="151"/>
        <v>15.5</v>
      </c>
      <c r="G2924" s="21"/>
      <c r="H2924" s="31"/>
      <c r="I2924" s="121">
        <f t="shared" si="152"/>
        <v>14.8</v>
      </c>
      <c r="J2924" s="21"/>
      <c r="K2924" s="31"/>
      <c r="L2924" s="113">
        <v>13</v>
      </c>
      <c r="M2924" s="113">
        <v>49</v>
      </c>
      <c r="N2924" s="113"/>
      <c r="O2924" s="113"/>
      <c r="P2924" s="113"/>
      <c r="Q2924" s="113"/>
      <c r="R2924" s="113">
        <v>74</v>
      </c>
      <c r="S2924" s="113"/>
      <c r="T2924" s="113"/>
    </row>
    <row r="2925" spans="1:20" x14ac:dyDescent="0.25">
      <c r="A2925" s="115" t="s">
        <v>3527</v>
      </c>
      <c r="B2925" s="104" t="s">
        <v>4924</v>
      </c>
      <c r="C2925" s="104">
        <v>11</v>
      </c>
      <c r="D2925" s="115" t="s">
        <v>8664</v>
      </c>
      <c r="E2925" s="31">
        <f t="shared" si="150"/>
        <v>24.333333333333332</v>
      </c>
      <c r="F2925" s="121">
        <f t="shared" si="151"/>
        <v>0</v>
      </c>
      <c r="G2925" s="21"/>
      <c r="H2925" s="31"/>
      <c r="I2925" s="121">
        <f t="shared" si="152"/>
        <v>14.6</v>
      </c>
      <c r="J2925" s="21"/>
      <c r="K2925" s="31"/>
      <c r="L2925" s="113"/>
      <c r="M2925" s="113"/>
      <c r="N2925" s="113"/>
      <c r="O2925" s="113"/>
      <c r="P2925" s="113"/>
      <c r="Q2925" s="113"/>
      <c r="R2925" s="113"/>
      <c r="S2925" s="113"/>
      <c r="T2925" s="113">
        <v>73</v>
      </c>
    </row>
    <row r="2926" spans="1:20" x14ac:dyDescent="0.25">
      <c r="A2926" s="115" t="s">
        <v>3471</v>
      </c>
      <c r="B2926" s="104" t="s">
        <v>4922</v>
      </c>
      <c r="C2926" s="104">
        <v>11</v>
      </c>
      <c r="D2926" s="115" t="s">
        <v>7966</v>
      </c>
      <c r="E2926" s="31">
        <f t="shared" si="150"/>
        <v>24.333333333333332</v>
      </c>
      <c r="F2926" s="121">
        <f t="shared" si="151"/>
        <v>5</v>
      </c>
      <c r="G2926" s="21"/>
      <c r="H2926" s="31"/>
      <c r="I2926" s="121">
        <f t="shared" si="152"/>
        <v>14.6</v>
      </c>
      <c r="J2926" s="21"/>
      <c r="K2926" s="31"/>
      <c r="L2926" s="113">
        <v>20</v>
      </c>
      <c r="M2926" s="113"/>
      <c r="N2926" s="113"/>
      <c r="O2926" s="113"/>
      <c r="P2926" s="113"/>
      <c r="Q2926" s="113"/>
      <c r="R2926" s="113"/>
      <c r="S2926" s="113"/>
      <c r="T2926" s="113">
        <v>73</v>
      </c>
    </row>
    <row r="2927" spans="1:20" x14ac:dyDescent="0.25">
      <c r="A2927" s="115" t="s">
        <v>1212</v>
      </c>
      <c r="B2927" s="104" t="s">
        <v>4876</v>
      </c>
      <c r="C2927" s="104">
        <v>2</v>
      </c>
      <c r="D2927" s="115" t="s">
        <v>6623</v>
      </c>
      <c r="E2927" s="31">
        <f t="shared" si="150"/>
        <v>24.333333333333332</v>
      </c>
      <c r="F2927" s="121">
        <f t="shared" si="151"/>
        <v>39.5</v>
      </c>
      <c r="G2927" s="21"/>
      <c r="H2927" s="31"/>
      <c r="I2927" s="121">
        <f t="shared" si="152"/>
        <v>26.8</v>
      </c>
      <c r="J2927" s="21"/>
      <c r="K2927" s="31"/>
      <c r="L2927" s="113">
        <v>24</v>
      </c>
      <c r="M2927" s="113">
        <v>82</v>
      </c>
      <c r="N2927" s="113">
        <v>47</v>
      </c>
      <c r="O2927" s="113">
        <v>5</v>
      </c>
      <c r="P2927" s="113">
        <v>56</v>
      </c>
      <c r="Q2927" s="113">
        <v>5</v>
      </c>
      <c r="R2927" s="113">
        <v>49</v>
      </c>
      <c r="S2927" s="113">
        <v>10</v>
      </c>
      <c r="T2927" s="113">
        <v>14</v>
      </c>
    </row>
    <row r="2928" spans="1:20" x14ac:dyDescent="0.25">
      <c r="A2928" s="115" t="s">
        <v>3211</v>
      </c>
      <c r="B2928" s="104" t="s">
        <v>4953</v>
      </c>
      <c r="C2928" s="104">
        <v>16</v>
      </c>
      <c r="D2928" s="115" t="s">
        <v>7916</v>
      </c>
      <c r="E2928" s="31">
        <f t="shared" si="150"/>
        <v>24.333333333333332</v>
      </c>
      <c r="F2928" s="121">
        <f t="shared" si="151"/>
        <v>6</v>
      </c>
      <c r="G2928" s="21"/>
      <c r="H2928" s="31"/>
      <c r="I2928" s="121">
        <f t="shared" si="152"/>
        <v>15.4</v>
      </c>
      <c r="J2928" s="21"/>
      <c r="K2928" s="31"/>
      <c r="L2928" s="113">
        <v>8</v>
      </c>
      <c r="M2928" s="113">
        <v>7</v>
      </c>
      <c r="N2928" s="113">
        <v>9</v>
      </c>
      <c r="O2928" s="113"/>
      <c r="P2928" s="113">
        <v>3</v>
      </c>
      <c r="Q2928" s="113">
        <v>1</v>
      </c>
      <c r="R2928" s="113">
        <v>24</v>
      </c>
      <c r="S2928" s="113">
        <v>35</v>
      </c>
      <c r="T2928" s="113">
        <v>14</v>
      </c>
    </row>
    <row r="2929" spans="1:20" x14ac:dyDescent="0.25">
      <c r="A2929" s="115" t="s">
        <v>2033</v>
      </c>
      <c r="B2929" s="104" t="s">
        <v>4916</v>
      </c>
      <c r="C2929" s="104">
        <v>9</v>
      </c>
      <c r="D2929" s="115" t="s">
        <v>5972</v>
      </c>
      <c r="E2929" s="31">
        <f t="shared" si="150"/>
        <v>24.333333333333332</v>
      </c>
      <c r="F2929" s="121">
        <f t="shared" si="151"/>
        <v>11.25</v>
      </c>
      <c r="G2929" s="21"/>
      <c r="H2929" s="31"/>
      <c r="I2929" s="121">
        <f t="shared" si="152"/>
        <v>44.4</v>
      </c>
      <c r="J2929" s="21"/>
      <c r="K2929" s="31"/>
      <c r="L2929" s="113">
        <v>32</v>
      </c>
      <c r="M2929" s="113"/>
      <c r="N2929" s="113">
        <v>13</v>
      </c>
      <c r="O2929" s="113"/>
      <c r="P2929" s="113">
        <v>54</v>
      </c>
      <c r="Q2929" s="113">
        <v>95</v>
      </c>
      <c r="R2929" s="113">
        <v>44</v>
      </c>
      <c r="S2929" s="113">
        <v>18</v>
      </c>
      <c r="T2929" s="113">
        <v>11</v>
      </c>
    </row>
    <row r="2930" spans="1:20" x14ac:dyDescent="0.25">
      <c r="A2930" s="115" t="s">
        <v>471</v>
      </c>
      <c r="B2930" s="104" t="s">
        <v>4942</v>
      </c>
      <c r="C2930" s="104">
        <v>15</v>
      </c>
      <c r="D2930" s="115" t="s">
        <v>8898</v>
      </c>
      <c r="E2930" s="31">
        <f t="shared" si="150"/>
        <v>24.333333333333332</v>
      </c>
      <c r="F2930" s="121">
        <f t="shared" si="151"/>
        <v>226.25</v>
      </c>
      <c r="G2930" s="21"/>
      <c r="H2930" s="31"/>
      <c r="I2930" s="121">
        <f t="shared" si="152"/>
        <v>67.2</v>
      </c>
      <c r="J2930" s="21"/>
      <c r="K2930" s="31"/>
      <c r="L2930" s="113">
        <v>204</v>
      </c>
      <c r="M2930" s="113">
        <v>3</v>
      </c>
      <c r="N2930" s="113">
        <v>521</v>
      </c>
      <c r="O2930" s="113">
        <v>177</v>
      </c>
      <c r="P2930" s="113">
        <v>2</v>
      </c>
      <c r="Q2930" s="113">
        <v>261</v>
      </c>
      <c r="R2930" s="113">
        <v>47</v>
      </c>
      <c r="S2930" s="113">
        <v>20</v>
      </c>
      <c r="T2930" s="113">
        <v>6</v>
      </c>
    </row>
    <row r="2931" spans="1:20" x14ac:dyDescent="0.25">
      <c r="A2931" s="115" t="s">
        <v>2333</v>
      </c>
      <c r="B2931" s="104" t="s">
        <v>4899</v>
      </c>
      <c r="C2931" s="104">
        <v>6</v>
      </c>
      <c r="D2931" s="115" t="s">
        <v>7060</v>
      </c>
      <c r="E2931" s="31">
        <f t="shared" si="150"/>
        <v>24.333333333333332</v>
      </c>
      <c r="F2931" s="121">
        <f t="shared" si="151"/>
        <v>0.75</v>
      </c>
      <c r="G2931" s="21"/>
      <c r="H2931" s="31"/>
      <c r="I2931" s="121">
        <f t="shared" si="152"/>
        <v>15.2</v>
      </c>
      <c r="J2931" s="21"/>
      <c r="K2931" s="31"/>
      <c r="L2931" s="113"/>
      <c r="M2931" s="113"/>
      <c r="N2931" s="113"/>
      <c r="O2931" s="113">
        <v>3</v>
      </c>
      <c r="P2931" s="113">
        <v>3</v>
      </c>
      <c r="Q2931" s="113"/>
      <c r="R2931" s="113">
        <v>4</v>
      </c>
      <c r="S2931" s="113">
        <v>64</v>
      </c>
      <c r="T2931" s="113">
        <v>5</v>
      </c>
    </row>
    <row r="2932" spans="1:20" x14ac:dyDescent="0.25">
      <c r="A2932" s="115" t="s">
        <v>4820</v>
      </c>
      <c r="B2932" s="104" t="s">
        <v>4871</v>
      </c>
      <c r="C2932" s="104">
        <v>1</v>
      </c>
      <c r="D2932" s="115" t="s">
        <v>9795</v>
      </c>
      <c r="E2932" s="31">
        <f t="shared" si="150"/>
        <v>24.333333333333332</v>
      </c>
      <c r="F2932" s="121">
        <f t="shared" si="151"/>
        <v>20.25</v>
      </c>
      <c r="G2932" s="21"/>
      <c r="H2932" s="31"/>
      <c r="I2932" s="121">
        <f t="shared" si="152"/>
        <v>34.200000000000003</v>
      </c>
      <c r="J2932" s="21"/>
      <c r="K2932" s="31"/>
      <c r="L2932" s="113">
        <v>17</v>
      </c>
      <c r="M2932" s="113">
        <v>7</v>
      </c>
      <c r="N2932" s="113">
        <v>31</v>
      </c>
      <c r="O2932" s="113">
        <v>26</v>
      </c>
      <c r="P2932" s="113">
        <v>77</v>
      </c>
      <c r="Q2932" s="113">
        <v>21</v>
      </c>
      <c r="R2932" s="113">
        <v>73</v>
      </c>
      <c r="S2932" s="113"/>
      <c r="T2932" s="113"/>
    </row>
    <row r="2933" spans="1:20" x14ac:dyDescent="0.25">
      <c r="A2933" s="115" t="s">
        <v>294</v>
      </c>
      <c r="B2933" s="104" t="s">
        <v>4910</v>
      </c>
      <c r="C2933" s="104">
        <v>7</v>
      </c>
      <c r="D2933" s="115" t="s">
        <v>10346</v>
      </c>
      <c r="E2933" s="31">
        <f t="shared" si="150"/>
        <v>24.333333333333332</v>
      </c>
      <c r="F2933" s="121">
        <f t="shared" si="151"/>
        <v>9.25</v>
      </c>
      <c r="G2933" s="21"/>
      <c r="H2933" s="31"/>
      <c r="I2933" s="121">
        <f t="shared" si="152"/>
        <v>15.6</v>
      </c>
      <c r="J2933" s="21"/>
      <c r="K2933" s="31"/>
      <c r="L2933" s="113">
        <v>21</v>
      </c>
      <c r="M2933" s="113">
        <v>3</v>
      </c>
      <c r="N2933" s="113">
        <v>3</v>
      </c>
      <c r="O2933" s="113">
        <v>10</v>
      </c>
      <c r="P2933" s="113">
        <v>1</v>
      </c>
      <c r="Q2933" s="113">
        <v>4</v>
      </c>
      <c r="R2933" s="113">
        <v>73</v>
      </c>
      <c r="S2933" s="113"/>
      <c r="T2933" s="113"/>
    </row>
    <row r="2934" spans="1:20" x14ac:dyDescent="0.25">
      <c r="A2934" s="115" t="s">
        <v>8767</v>
      </c>
      <c r="B2934" s="104" t="s">
        <v>4872</v>
      </c>
      <c r="C2934" s="104">
        <v>1</v>
      </c>
      <c r="D2934" s="115" t="s">
        <v>8768</v>
      </c>
      <c r="E2934" s="31">
        <f t="shared" si="150"/>
        <v>24</v>
      </c>
      <c r="F2934" s="121">
        <f t="shared" si="151"/>
        <v>0</v>
      </c>
      <c r="G2934" s="21"/>
      <c r="H2934" s="31"/>
      <c r="I2934" s="121">
        <f t="shared" si="152"/>
        <v>14.4</v>
      </c>
      <c r="J2934" s="21"/>
      <c r="K2934" s="31"/>
      <c r="L2934" s="113"/>
      <c r="M2934" s="113"/>
      <c r="N2934" s="113"/>
      <c r="O2934" s="113"/>
      <c r="P2934" s="113"/>
      <c r="Q2934" s="113"/>
      <c r="R2934" s="113"/>
      <c r="S2934" s="113"/>
      <c r="T2934" s="113">
        <v>72</v>
      </c>
    </row>
    <row r="2935" spans="1:20" x14ac:dyDescent="0.25">
      <c r="A2935" s="115" t="s">
        <v>1938</v>
      </c>
      <c r="B2935" s="104" t="s">
        <v>4953</v>
      </c>
      <c r="C2935" s="104">
        <v>16</v>
      </c>
      <c r="D2935" s="115" t="s">
        <v>7585</v>
      </c>
      <c r="E2935" s="31">
        <f t="shared" si="150"/>
        <v>24</v>
      </c>
      <c r="F2935" s="121">
        <f t="shared" si="151"/>
        <v>7.5</v>
      </c>
      <c r="G2935" s="21"/>
      <c r="H2935" s="31"/>
      <c r="I2935" s="121">
        <f t="shared" si="152"/>
        <v>29.4</v>
      </c>
      <c r="J2935" s="21"/>
      <c r="K2935" s="31"/>
      <c r="L2935" s="113">
        <v>21</v>
      </c>
      <c r="M2935" s="113">
        <v>5</v>
      </c>
      <c r="N2935" s="113">
        <v>4</v>
      </c>
      <c r="O2935" s="113"/>
      <c r="P2935" s="113"/>
      <c r="Q2935" s="113">
        <v>75</v>
      </c>
      <c r="R2935" s="113"/>
      <c r="S2935" s="113">
        <v>5</v>
      </c>
      <c r="T2935" s="113">
        <v>67</v>
      </c>
    </row>
    <row r="2936" spans="1:20" x14ac:dyDescent="0.25">
      <c r="A2936" s="115" t="s">
        <v>5557</v>
      </c>
      <c r="B2936" s="104" t="s">
        <v>4900</v>
      </c>
      <c r="C2936" s="104">
        <v>6</v>
      </c>
      <c r="D2936" s="115" t="s">
        <v>5558</v>
      </c>
      <c r="E2936" s="31">
        <f t="shared" si="150"/>
        <v>24</v>
      </c>
      <c r="F2936" s="121">
        <f t="shared" si="151"/>
        <v>1.25</v>
      </c>
      <c r="G2936" s="21"/>
      <c r="H2936" s="31"/>
      <c r="I2936" s="121">
        <f t="shared" si="152"/>
        <v>15.4</v>
      </c>
      <c r="J2936" s="21"/>
      <c r="K2936" s="31"/>
      <c r="L2936" s="113"/>
      <c r="M2936" s="113"/>
      <c r="N2936" s="113"/>
      <c r="O2936" s="113">
        <v>5</v>
      </c>
      <c r="P2936" s="113">
        <v>5</v>
      </c>
      <c r="Q2936" s="113">
        <v>0</v>
      </c>
      <c r="R2936" s="113">
        <v>18</v>
      </c>
      <c r="S2936" s="113">
        <v>1</v>
      </c>
      <c r="T2936" s="113">
        <v>53</v>
      </c>
    </row>
    <row r="2937" spans="1:20" x14ac:dyDescent="0.25">
      <c r="A2937" s="115" t="s">
        <v>3069</v>
      </c>
      <c r="B2937" s="104" t="s">
        <v>4953</v>
      </c>
      <c r="C2937" s="104">
        <v>16</v>
      </c>
      <c r="D2937" s="115" t="s">
        <v>7589</v>
      </c>
      <c r="E2937" s="31">
        <f t="shared" si="150"/>
        <v>24</v>
      </c>
      <c r="F2937" s="121">
        <f t="shared" si="151"/>
        <v>14.75</v>
      </c>
      <c r="G2937" s="21"/>
      <c r="H2937" s="31"/>
      <c r="I2937" s="121">
        <f t="shared" si="152"/>
        <v>42.8</v>
      </c>
      <c r="J2937" s="21"/>
      <c r="K2937" s="31"/>
      <c r="L2937" s="113">
        <v>50</v>
      </c>
      <c r="M2937" s="113"/>
      <c r="N2937" s="113"/>
      <c r="O2937" s="113">
        <v>9</v>
      </c>
      <c r="P2937" s="113"/>
      <c r="Q2937" s="113">
        <v>142</v>
      </c>
      <c r="R2937" s="113"/>
      <c r="S2937" s="113">
        <v>23</v>
      </c>
      <c r="T2937" s="113">
        <v>49</v>
      </c>
    </row>
    <row r="2938" spans="1:20" x14ac:dyDescent="0.25">
      <c r="A2938" s="115" t="s">
        <v>90</v>
      </c>
      <c r="B2938" s="104" t="s">
        <v>4942</v>
      </c>
      <c r="C2938" s="104">
        <v>15</v>
      </c>
      <c r="D2938" s="115" t="s">
        <v>8123</v>
      </c>
      <c r="E2938" s="31">
        <f t="shared" si="150"/>
        <v>24</v>
      </c>
      <c r="F2938" s="121">
        <f t="shared" si="151"/>
        <v>29.5</v>
      </c>
      <c r="G2938" s="21"/>
      <c r="H2938" s="31"/>
      <c r="I2938" s="121">
        <f t="shared" si="152"/>
        <v>20</v>
      </c>
      <c r="J2938" s="21"/>
      <c r="K2938" s="31"/>
      <c r="L2938" s="113"/>
      <c r="M2938" s="113">
        <v>13</v>
      </c>
      <c r="N2938" s="113">
        <v>80</v>
      </c>
      <c r="O2938" s="113">
        <v>25</v>
      </c>
      <c r="P2938" s="113">
        <v>9</v>
      </c>
      <c r="Q2938" s="113">
        <v>19</v>
      </c>
      <c r="R2938" s="113">
        <v>24</v>
      </c>
      <c r="S2938" s="113">
        <v>13</v>
      </c>
      <c r="T2938" s="113">
        <v>35</v>
      </c>
    </row>
    <row r="2939" spans="1:20" x14ac:dyDescent="0.25">
      <c r="A2939" s="115" t="s">
        <v>2342</v>
      </c>
      <c r="B2939" s="104" t="s">
        <v>4939</v>
      </c>
      <c r="C2939" s="104">
        <v>13</v>
      </c>
      <c r="D2939" s="115" t="s">
        <v>9260</v>
      </c>
      <c r="E2939" s="31">
        <f t="shared" si="150"/>
        <v>24</v>
      </c>
      <c r="F2939" s="121">
        <f t="shared" si="151"/>
        <v>5.75</v>
      </c>
      <c r="G2939" s="21"/>
      <c r="H2939" s="31"/>
      <c r="I2939" s="121">
        <f t="shared" si="152"/>
        <v>19.8</v>
      </c>
      <c r="J2939" s="21"/>
      <c r="K2939" s="31"/>
      <c r="L2939" s="113">
        <v>12</v>
      </c>
      <c r="M2939" s="113">
        <v>7</v>
      </c>
      <c r="N2939" s="113">
        <v>4</v>
      </c>
      <c r="O2939" s="113"/>
      <c r="P2939" s="113">
        <v>13</v>
      </c>
      <c r="Q2939" s="113">
        <v>14</v>
      </c>
      <c r="R2939" s="113">
        <v>14</v>
      </c>
      <c r="S2939" s="113">
        <v>31</v>
      </c>
      <c r="T2939" s="113">
        <v>27</v>
      </c>
    </row>
    <row r="2940" spans="1:20" x14ac:dyDescent="0.25">
      <c r="A2940" s="115" t="s">
        <v>2480</v>
      </c>
      <c r="B2940" s="104" t="s">
        <v>4938</v>
      </c>
      <c r="C2940" s="104">
        <v>13</v>
      </c>
      <c r="D2940" s="115" t="s">
        <v>6065</v>
      </c>
      <c r="E2940" s="31">
        <f t="shared" si="150"/>
        <v>24</v>
      </c>
      <c r="F2940" s="121">
        <f t="shared" si="151"/>
        <v>182</v>
      </c>
      <c r="G2940" s="21"/>
      <c r="H2940" s="31"/>
      <c r="I2940" s="121">
        <f t="shared" si="152"/>
        <v>38.200000000000003</v>
      </c>
      <c r="J2940" s="21"/>
      <c r="K2940" s="31"/>
      <c r="L2940" s="113">
        <v>38</v>
      </c>
      <c r="M2940" s="113">
        <v>121</v>
      </c>
      <c r="N2940" s="113">
        <v>204</v>
      </c>
      <c r="O2940" s="113">
        <v>365</v>
      </c>
      <c r="P2940" s="113">
        <v>95</v>
      </c>
      <c r="Q2940" s="113">
        <v>24</v>
      </c>
      <c r="R2940" s="113">
        <v>25</v>
      </c>
      <c r="S2940" s="113">
        <v>25</v>
      </c>
      <c r="T2940" s="113">
        <v>22</v>
      </c>
    </row>
    <row r="2941" spans="1:20" x14ac:dyDescent="0.25">
      <c r="A2941" s="115" t="s">
        <v>340</v>
      </c>
      <c r="B2941" s="104" t="s">
        <v>4878</v>
      </c>
      <c r="C2941" s="104">
        <v>2</v>
      </c>
      <c r="D2941" s="115" t="s">
        <v>8384</v>
      </c>
      <c r="E2941" s="31">
        <f t="shared" si="150"/>
        <v>24</v>
      </c>
      <c r="F2941" s="121">
        <f t="shared" si="151"/>
        <v>25.25</v>
      </c>
      <c r="G2941" s="21"/>
      <c r="H2941" s="31"/>
      <c r="I2941" s="121">
        <f t="shared" si="152"/>
        <v>26</v>
      </c>
      <c r="J2941" s="21"/>
      <c r="K2941" s="31"/>
      <c r="L2941" s="113">
        <v>16</v>
      </c>
      <c r="M2941" s="113">
        <v>20</v>
      </c>
      <c r="N2941" s="113">
        <v>20</v>
      </c>
      <c r="O2941" s="113">
        <v>45</v>
      </c>
      <c r="P2941" s="113">
        <v>23</v>
      </c>
      <c r="Q2941" s="113">
        <v>35</v>
      </c>
      <c r="R2941" s="113">
        <v>35</v>
      </c>
      <c r="S2941" s="113">
        <v>18</v>
      </c>
      <c r="T2941" s="113">
        <v>19</v>
      </c>
    </row>
    <row r="2942" spans="1:20" x14ac:dyDescent="0.25">
      <c r="A2942" s="115" t="s">
        <v>3007</v>
      </c>
      <c r="B2942" s="104" t="s">
        <v>4905</v>
      </c>
      <c r="C2942" s="104">
        <v>6</v>
      </c>
      <c r="D2942" s="115" t="s">
        <v>9318</v>
      </c>
      <c r="E2942" s="31">
        <f t="shared" si="150"/>
        <v>24</v>
      </c>
      <c r="F2942" s="121">
        <f t="shared" si="151"/>
        <v>0.5</v>
      </c>
      <c r="G2942" s="21"/>
      <c r="H2942" s="31"/>
      <c r="I2942" s="121">
        <f t="shared" si="152"/>
        <v>14.4</v>
      </c>
      <c r="J2942" s="21"/>
      <c r="K2942" s="31"/>
      <c r="L2942" s="113"/>
      <c r="M2942" s="113"/>
      <c r="N2942" s="113"/>
      <c r="O2942" s="113">
        <v>2</v>
      </c>
      <c r="P2942" s="113"/>
      <c r="Q2942" s="113"/>
      <c r="R2942" s="113">
        <v>38</v>
      </c>
      <c r="S2942" s="113">
        <v>20</v>
      </c>
      <c r="T2942" s="113">
        <v>14</v>
      </c>
    </row>
    <row r="2943" spans="1:20" x14ac:dyDescent="0.25">
      <c r="A2943" s="115" t="s">
        <v>3655</v>
      </c>
      <c r="B2943" s="104" t="s">
        <v>4951</v>
      </c>
      <c r="C2943" s="104">
        <v>15</v>
      </c>
      <c r="D2943" s="115" t="s">
        <v>7892</v>
      </c>
      <c r="E2943" s="31">
        <f t="shared" si="150"/>
        <v>24</v>
      </c>
      <c r="F2943" s="121">
        <f t="shared" si="151"/>
        <v>6</v>
      </c>
      <c r="G2943" s="21"/>
      <c r="H2943" s="31"/>
      <c r="I2943" s="121">
        <f t="shared" si="152"/>
        <v>26</v>
      </c>
      <c r="J2943" s="21"/>
      <c r="K2943" s="31"/>
      <c r="L2943" s="113"/>
      <c r="M2943" s="113">
        <v>2</v>
      </c>
      <c r="N2943" s="113">
        <v>13</v>
      </c>
      <c r="O2943" s="113">
        <v>9</v>
      </c>
      <c r="P2943" s="113">
        <v>9</v>
      </c>
      <c r="Q2943" s="113">
        <v>49</v>
      </c>
      <c r="R2943" s="113">
        <v>45</v>
      </c>
      <c r="S2943" s="113">
        <v>26</v>
      </c>
      <c r="T2943" s="113">
        <v>1</v>
      </c>
    </row>
    <row r="2944" spans="1:20" x14ac:dyDescent="0.25">
      <c r="A2944" s="115" t="s">
        <v>7083</v>
      </c>
      <c r="B2944" s="104" t="s">
        <v>4953</v>
      </c>
      <c r="C2944" s="104">
        <v>16</v>
      </c>
      <c r="D2944" s="115" t="s">
        <v>7084</v>
      </c>
      <c r="E2944" s="31">
        <f t="shared" si="150"/>
        <v>23.666666666666668</v>
      </c>
      <c r="F2944" s="121">
        <f t="shared" si="151"/>
        <v>0</v>
      </c>
      <c r="G2944" s="21"/>
      <c r="H2944" s="31"/>
      <c r="I2944" s="121">
        <f t="shared" si="152"/>
        <v>20.399999999999999</v>
      </c>
      <c r="J2944" s="21"/>
      <c r="K2944" s="31"/>
      <c r="L2944" s="113"/>
      <c r="M2944" s="113"/>
      <c r="N2944" s="113"/>
      <c r="O2944" s="113"/>
      <c r="P2944" s="113">
        <v>12</v>
      </c>
      <c r="Q2944" s="113">
        <v>19</v>
      </c>
      <c r="R2944" s="113"/>
      <c r="S2944" s="113"/>
      <c r="T2944" s="113">
        <v>71</v>
      </c>
    </row>
    <row r="2945" spans="1:20" x14ac:dyDescent="0.25">
      <c r="A2945" s="115" t="s">
        <v>1922</v>
      </c>
      <c r="B2945" s="104" t="s">
        <v>4880</v>
      </c>
      <c r="C2945" s="104">
        <v>2</v>
      </c>
      <c r="D2945" s="115" t="s">
        <v>7520</v>
      </c>
      <c r="E2945" s="31">
        <f t="shared" si="150"/>
        <v>23.666666666666668</v>
      </c>
      <c r="F2945" s="121">
        <f t="shared" si="151"/>
        <v>24.25</v>
      </c>
      <c r="G2945" s="21"/>
      <c r="H2945" s="31"/>
      <c r="I2945" s="121">
        <f t="shared" si="152"/>
        <v>165.8</v>
      </c>
      <c r="J2945" s="21"/>
      <c r="K2945" s="31"/>
      <c r="L2945" s="113">
        <v>3</v>
      </c>
      <c r="M2945" s="113">
        <v>27</v>
      </c>
      <c r="N2945" s="113">
        <v>61</v>
      </c>
      <c r="O2945" s="113">
        <v>6</v>
      </c>
      <c r="P2945" s="113">
        <v>748</v>
      </c>
      <c r="Q2945" s="113">
        <v>10</v>
      </c>
      <c r="R2945" s="113">
        <v>8</v>
      </c>
      <c r="S2945" s="113">
        <v>10</v>
      </c>
      <c r="T2945" s="113">
        <v>53</v>
      </c>
    </row>
    <row r="2946" spans="1:20" x14ac:dyDescent="0.25">
      <c r="A2946" s="115" t="s">
        <v>2875</v>
      </c>
      <c r="B2946" s="104" t="s">
        <v>4959</v>
      </c>
      <c r="C2946" s="104">
        <v>18</v>
      </c>
      <c r="D2946" s="115" t="s">
        <v>5707</v>
      </c>
      <c r="E2946" s="31">
        <f t="shared" si="150"/>
        <v>23.666666666666668</v>
      </c>
      <c r="F2946" s="121">
        <f t="shared" si="151"/>
        <v>3</v>
      </c>
      <c r="G2946" s="21"/>
      <c r="H2946" s="31"/>
      <c r="I2946" s="121">
        <f t="shared" si="152"/>
        <v>14.8</v>
      </c>
      <c r="J2946" s="21"/>
      <c r="K2946" s="31"/>
      <c r="L2946" s="113"/>
      <c r="M2946" s="113"/>
      <c r="N2946" s="113">
        <v>3</v>
      </c>
      <c r="O2946" s="113">
        <v>9</v>
      </c>
      <c r="P2946" s="113">
        <v>2</v>
      </c>
      <c r="Q2946" s="113">
        <v>1</v>
      </c>
      <c r="R2946" s="113">
        <v>8</v>
      </c>
      <c r="S2946" s="113">
        <v>45</v>
      </c>
      <c r="T2946" s="113">
        <v>18</v>
      </c>
    </row>
    <row r="2947" spans="1:20" x14ac:dyDescent="0.25">
      <c r="A2947" s="115" t="s">
        <v>1634</v>
      </c>
      <c r="B2947" s="104" t="s">
        <v>4890</v>
      </c>
      <c r="C2947" s="104">
        <v>4</v>
      </c>
      <c r="D2947" s="115" t="s">
        <v>7692</v>
      </c>
      <c r="E2947" s="31">
        <f t="shared" si="150"/>
        <v>23.666666666666668</v>
      </c>
      <c r="F2947" s="121">
        <f t="shared" si="151"/>
        <v>12.75</v>
      </c>
      <c r="G2947" s="21"/>
      <c r="H2947" s="31"/>
      <c r="I2947" s="121">
        <f t="shared" si="152"/>
        <v>129.19999999999999</v>
      </c>
      <c r="J2947" s="21"/>
      <c r="K2947" s="31"/>
      <c r="L2947" s="113"/>
      <c r="M2947" s="113">
        <v>26</v>
      </c>
      <c r="N2947" s="113">
        <v>4</v>
      </c>
      <c r="O2947" s="113">
        <v>21</v>
      </c>
      <c r="P2947" s="113">
        <v>300</v>
      </c>
      <c r="Q2947" s="113">
        <v>275</v>
      </c>
      <c r="R2947" s="113">
        <v>39</v>
      </c>
      <c r="S2947" s="113">
        <v>17</v>
      </c>
      <c r="T2947" s="113">
        <v>15</v>
      </c>
    </row>
    <row r="2948" spans="1:20" x14ac:dyDescent="0.25">
      <c r="A2948" s="115" t="s">
        <v>8031</v>
      </c>
      <c r="B2948" s="104" t="s">
        <v>4962</v>
      </c>
      <c r="C2948" s="104">
        <v>20</v>
      </c>
      <c r="D2948" s="115" t="s">
        <v>8032</v>
      </c>
      <c r="E2948" s="31">
        <f t="shared" si="150"/>
        <v>23.666666666666668</v>
      </c>
      <c r="F2948" s="121">
        <f t="shared" si="151"/>
        <v>6</v>
      </c>
      <c r="G2948" s="21"/>
      <c r="H2948" s="31"/>
      <c r="I2948" s="121">
        <f t="shared" si="152"/>
        <v>17.2</v>
      </c>
      <c r="J2948" s="21"/>
      <c r="K2948" s="31"/>
      <c r="L2948" s="113"/>
      <c r="M2948" s="113"/>
      <c r="N2948" s="113">
        <v>8</v>
      </c>
      <c r="O2948" s="113">
        <v>16</v>
      </c>
      <c r="P2948" s="113">
        <v>9</v>
      </c>
      <c r="Q2948" s="113">
        <v>6</v>
      </c>
      <c r="R2948" s="113">
        <v>37</v>
      </c>
      <c r="S2948" s="113">
        <v>21</v>
      </c>
      <c r="T2948" s="113">
        <v>13</v>
      </c>
    </row>
    <row r="2949" spans="1:20" x14ac:dyDescent="0.25">
      <c r="A2949" s="115" t="s">
        <v>1683</v>
      </c>
      <c r="B2949" s="104" t="s">
        <v>4934</v>
      </c>
      <c r="C2949" s="104">
        <v>12</v>
      </c>
      <c r="D2949" s="115" t="s">
        <v>6279</v>
      </c>
      <c r="E2949" s="31">
        <f t="shared" si="150"/>
        <v>23.666666666666668</v>
      </c>
      <c r="F2949" s="121">
        <f t="shared" si="151"/>
        <v>122</v>
      </c>
      <c r="G2949" s="21"/>
      <c r="H2949" s="31"/>
      <c r="I2949" s="121">
        <f t="shared" si="152"/>
        <v>95</v>
      </c>
      <c r="J2949" s="21"/>
      <c r="K2949" s="31"/>
      <c r="L2949" s="113">
        <v>40</v>
      </c>
      <c r="M2949" s="113">
        <v>28</v>
      </c>
      <c r="N2949" s="113">
        <v>340</v>
      </c>
      <c r="O2949" s="113">
        <v>80</v>
      </c>
      <c r="P2949" s="113">
        <v>254</v>
      </c>
      <c r="Q2949" s="113">
        <v>150</v>
      </c>
      <c r="R2949" s="113">
        <v>50</v>
      </c>
      <c r="S2949" s="113">
        <v>15</v>
      </c>
      <c r="T2949" s="113">
        <v>6</v>
      </c>
    </row>
    <row r="2950" spans="1:20" x14ac:dyDescent="0.25">
      <c r="A2950" s="115" t="s">
        <v>2237</v>
      </c>
      <c r="B2950" s="104" t="s">
        <v>4931</v>
      </c>
      <c r="C2950" s="104">
        <v>11</v>
      </c>
      <c r="D2950" s="115" t="s">
        <v>8311</v>
      </c>
      <c r="E2950" s="31">
        <f t="shared" si="150"/>
        <v>23.333333333333332</v>
      </c>
      <c r="F2950" s="121">
        <f t="shared" si="151"/>
        <v>5</v>
      </c>
      <c r="G2950" s="21"/>
      <c r="H2950" s="31"/>
      <c r="I2950" s="121">
        <f t="shared" si="152"/>
        <v>17.2</v>
      </c>
      <c r="J2950" s="21"/>
      <c r="K2950" s="31"/>
      <c r="L2950" s="113"/>
      <c r="M2950" s="113">
        <v>9</v>
      </c>
      <c r="N2950" s="113"/>
      <c r="O2950" s="113">
        <v>11</v>
      </c>
      <c r="P2950" s="113">
        <v>16</v>
      </c>
      <c r="Q2950" s="113"/>
      <c r="R2950" s="113">
        <v>3</v>
      </c>
      <c r="S2950" s="113">
        <v>1</v>
      </c>
      <c r="T2950" s="113">
        <v>66</v>
      </c>
    </row>
    <row r="2951" spans="1:20" x14ac:dyDescent="0.25">
      <c r="A2951" s="115" t="s">
        <v>3482</v>
      </c>
      <c r="B2951" s="104" t="s">
        <v>4898</v>
      </c>
      <c r="C2951" s="104">
        <v>6</v>
      </c>
      <c r="D2951" s="115" t="s">
        <v>6458</v>
      </c>
      <c r="E2951" s="31">
        <f t="shared" si="150"/>
        <v>23.333333333333332</v>
      </c>
      <c r="F2951" s="121">
        <f t="shared" si="151"/>
        <v>0</v>
      </c>
      <c r="G2951" s="21"/>
      <c r="H2951" s="31"/>
      <c r="I2951" s="121">
        <f t="shared" si="152"/>
        <v>16.600000000000001</v>
      </c>
      <c r="J2951" s="21"/>
      <c r="K2951" s="31"/>
      <c r="L2951" s="113"/>
      <c r="M2951" s="113"/>
      <c r="N2951" s="113"/>
      <c r="O2951" s="113"/>
      <c r="P2951" s="113"/>
      <c r="Q2951" s="113">
        <v>13</v>
      </c>
      <c r="R2951" s="113">
        <v>17</v>
      </c>
      <c r="S2951" s="113">
        <v>18</v>
      </c>
      <c r="T2951" s="113">
        <v>35</v>
      </c>
    </row>
    <row r="2952" spans="1:20" x14ac:dyDescent="0.25">
      <c r="A2952" s="115" t="s">
        <v>2929</v>
      </c>
      <c r="B2952" s="104" t="s">
        <v>4918</v>
      </c>
      <c r="C2952" s="104">
        <v>10</v>
      </c>
      <c r="D2952" s="115" t="s">
        <v>6671</v>
      </c>
      <c r="E2952" s="31">
        <f t="shared" si="150"/>
        <v>23.333333333333332</v>
      </c>
      <c r="F2952" s="121">
        <f t="shared" si="151"/>
        <v>46.75</v>
      </c>
      <c r="G2952" s="21"/>
      <c r="H2952" s="31"/>
      <c r="I2952" s="121">
        <f t="shared" si="152"/>
        <v>28</v>
      </c>
      <c r="J2952" s="21"/>
      <c r="K2952" s="31"/>
      <c r="L2952" s="113">
        <v>56</v>
      </c>
      <c r="M2952" s="113">
        <v>7</v>
      </c>
      <c r="N2952" s="113">
        <v>10</v>
      </c>
      <c r="O2952" s="113">
        <v>114</v>
      </c>
      <c r="P2952" s="113">
        <v>34</v>
      </c>
      <c r="Q2952" s="113">
        <v>36</v>
      </c>
      <c r="R2952" s="113">
        <v>1</v>
      </c>
      <c r="S2952" s="113">
        <v>38</v>
      </c>
      <c r="T2952" s="113">
        <v>31</v>
      </c>
    </row>
    <row r="2953" spans="1:20" x14ac:dyDescent="0.25">
      <c r="A2953" s="115" t="s">
        <v>2820</v>
      </c>
      <c r="B2953" s="104" t="s">
        <v>4960</v>
      </c>
      <c r="C2953" s="104">
        <v>18</v>
      </c>
      <c r="D2953" s="115" t="s">
        <v>9209</v>
      </c>
      <c r="E2953" s="31">
        <f t="shared" si="150"/>
        <v>23.333333333333332</v>
      </c>
      <c r="F2953" s="121">
        <f t="shared" si="151"/>
        <v>20.5</v>
      </c>
      <c r="G2953" s="21"/>
      <c r="H2953" s="31"/>
      <c r="I2953" s="121">
        <f t="shared" si="152"/>
        <v>21.6</v>
      </c>
      <c r="J2953" s="21"/>
      <c r="K2953" s="31"/>
      <c r="L2953" s="113">
        <v>3</v>
      </c>
      <c r="M2953" s="113">
        <v>7</v>
      </c>
      <c r="N2953" s="113">
        <v>31</v>
      </c>
      <c r="O2953" s="113">
        <v>41</v>
      </c>
      <c r="P2953" s="113">
        <v>32</v>
      </c>
      <c r="Q2953" s="113">
        <v>6</v>
      </c>
      <c r="R2953" s="113">
        <v>17</v>
      </c>
      <c r="S2953" s="113">
        <v>35</v>
      </c>
      <c r="T2953" s="113">
        <v>18</v>
      </c>
    </row>
    <row r="2954" spans="1:20" x14ac:dyDescent="0.25">
      <c r="A2954" s="115" t="s">
        <v>1740</v>
      </c>
      <c r="B2954" s="104" t="s">
        <v>4914</v>
      </c>
      <c r="C2954" s="104">
        <v>9</v>
      </c>
      <c r="D2954" s="115" t="s">
        <v>5221</v>
      </c>
      <c r="E2954" s="31">
        <f t="shared" si="150"/>
        <v>23.333333333333332</v>
      </c>
      <c r="F2954" s="121">
        <f t="shared" si="151"/>
        <v>18.5</v>
      </c>
      <c r="G2954" s="21"/>
      <c r="H2954" s="31"/>
      <c r="I2954" s="121">
        <f t="shared" si="152"/>
        <v>29.8</v>
      </c>
      <c r="J2954" s="21"/>
      <c r="K2954" s="31"/>
      <c r="L2954" s="113">
        <v>3</v>
      </c>
      <c r="M2954" s="113">
        <v>64</v>
      </c>
      <c r="N2954" s="113">
        <v>3</v>
      </c>
      <c r="O2954" s="113">
        <v>4</v>
      </c>
      <c r="P2954" s="113">
        <v>30</v>
      </c>
      <c r="Q2954" s="113">
        <v>49</v>
      </c>
      <c r="R2954" s="113">
        <v>70</v>
      </c>
      <c r="S2954" s="113">
        <v>0</v>
      </c>
      <c r="T2954" s="113">
        <v>0</v>
      </c>
    </row>
    <row r="2955" spans="1:20" x14ac:dyDescent="0.25">
      <c r="A2955" s="115" t="s">
        <v>4362</v>
      </c>
      <c r="B2955" s="104" t="s">
        <v>4943</v>
      </c>
      <c r="C2955" s="104">
        <v>15</v>
      </c>
      <c r="D2955" s="115" t="s">
        <v>5698</v>
      </c>
      <c r="E2955" s="31">
        <f t="shared" si="150"/>
        <v>23.333333333333332</v>
      </c>
      <c r="F2955" s="121">
        <f t="shared" si="151"/>
        <v>162.25</v>
      </c>
      <c r="G2955" s="21"/>
      <c r="H2955" s="31"/>
      <c r="I2955" s="121">
        <f t="shared" si="152"/>
        <v>17.600000000000001</v>
      </c>
      <c r="J2955" s="21"/>
      <c r="K2955" s="31"/>
      <c r="L2955" s="113">
        <v>131</v>
      </c>
      <c r="M2955" s="113">
        <v>269</v>
      </c>
      <c r="N2955" s="113">
        <v>211</v>
      </c>
      <c r="O2955" s="113">
        <v>38</v>
      </c>
      <c r="P2955" s="113"/>
      <c r="Q2955" s="113">
        <v>18</v>
      </c>
      <c r="R2955" s="113">
        <v>5</v>
      </c>
      <c r="S2955" s="113">
        <v>65</v>
      </c>
      <c r="T2955" s="113">
        <v>0</v>
      </c>
    </row>
    <row r="2956" spans="1:20" x14ac:dyDescent="0.25">
      <c r="A2956" s="115" t="s">
        <v>3058</v>
      </c>
      <c r="B2956" s="104" t="s">
        <v>4900</v>
      </c>
      <c r="C2956" s="104">
        <v>6</v>
      </c>
      <c r="D2956" s="115" t="s">
        <v>5651</v>
      </c>
      <c r="E2956" s="31">
        <f t="shared" si="150"/>
        <v>23</v>
      </c>
      <c r="F2956" s="121">
        <f t="shared" si="151"/>
        <v>8.25</v>
      </c>
      <c r="G2956" s="21"/>
      <c r="H2956" s="31"/>
      <c r="I2956" s="121">
        <f t="shared" si="152"/>
        <v>14</v>
      </c>
      <c r="J2956" s="21"/>
      <c r="K2956" s="31"/>
      <c r="L2956" s="113">
        <v>6</v>
      </c>
      <c r="M2956" s="113"/>
      <c r="N2956" s="113">
        <v>23</v>
      </c>
      <c r="O2956" s="113">
        <v>4</v>
      </c>
      <c r="P2956" s="113"/>
      <c r="Q2956" s="113">
        <v>1</v>
      </c>
      <c r="R2956" s="113">
        <v>0</v>
      </c>
      <c r="S2956" s="113">
        <v>8</v>
      </c>
      <c r="T2956" s="113">
        <v>61</v>
      </c>
    </row>
    <row r="2957" spans="1:20" x14ac:dyDescent="0.25">
      <c r="A2957" s="115" t="s">
        <v>2456</v>
      </c>
      <c r="B2957" s="104" t="s">
        <v>4899</v>
      </c>
      <c r="C2957" s="104">
        <v>6</v>
      </c>
      <c r="D2957" s="115" t="s">
        <v>8830</v>
      </c>
      <c r="E2957" s="31">
        <f t="shared" si="150"/>
        <v>23</v>
      </c>
      <c r="F2957" s="121">
        <f t="shared" si="151"/>
        <v>0.5</v>
      </c>
      <c r="G2957" s="21"/>
      <c r="H2957" s="31"/>
      <c r="I2957" s="121">
        <f t="shared" si="152"/>
        <v>15.2</v>
      </c>
      <c r="J2957" s="21"/>
      <c r="K2957" s="31"/>
      <c r="L2957" s="113"/>
      <c r="M2957" s="113"/>
      <c r="N2957" s="113"/>
      <c r="O2957" s="113">
        <v>2</v>
      </c>
      <c r="P2957" s="113"/>
      <c r="Q2957" s="113">
        <v>7</v>
      </c>
      <c r="R2957" s="113"/>
      <c r="S2957" s="113">
        <v>41</v>
      </c>
      <c r="T2957" s="113">
        <v>28</v>
      </c>
    </row>
    <row r="2958" spans="1:20" x14ac:dyDescent="0.25">
      <c r="A2958" s="115" t="s">
        <v>1446</v>
      </c>
      <c r="B2958" s="104" t="s">
        <v>4877</v>
      </c>
      <c r="C2958" s="104">
        <v>2</v>
      </c>
      <c r="D2958" s="115" t="s">
        <v>8521</v>
      </c>
      <c r="E2958" s="31">
        <f t="shared" si="150"/>
        <v>23</v>
      </c>
      <c r="F2958" s="121">
        <f t="shared" si="151"/>
        <v>17.75</v>
      </c>
      <c r="G2958" s="21"/>
      <c r="H2958" s="31"/>
      <c r="I2958" s="121">
        <f t="shared" si="152"/>
        <v>22</v>
      </c>
      <c r="J2958" s="21"/>
      <c r="K2958" s="31"/>
      <c r="L2958" s="113">
        <v>25</v>
      </c>
      <c r="M2958" s="113">
        <v>12</v>
      </c>
      <c r="N2958" s="113">
        <v>17</v>
      </c>
      <c r="O2958" s="113">
        <v>17</v>
      </c>
      <c r="P2958" s="113">
        <v>12</v>
      </c>
      <c r="Q2958" s="113">
        <v>29</v>
      </c>
      <c r="R2958" s="113">
        <v>19</v>
      </c>
      <c r="S2958" s="113">
        <v>22</v>
      </c>
      <c r="T2958" s="113">
        <v>28</v>
      </c>
    </row>
    <row r="2959" spans="1:20" x14ac:dyDescent="0.25">
      <c r="A2959" s="115" t="s">
        <v>2649</v>
      </c>
      <c r="B2959" s="104" t="s">
        <v>4877</v>
      </c>
      <c r="C2959" s="104">
        <v>2</v>
      </c>
      <c r="D2959" s="115" t="s">
        <v>7818</v>
      </c>
      <c r="E2959" s="31">
        <f t="shared" si="150"/>
        <v>23</v>
      </c>
      <c r="F2959" s="121">
        <f t="shared" si="151"/>
        <v>56</v>
      </c>
      <c r="G2959" s="21"/>
      <c r="H2959" s="31"/>
      <c r="I2959" s="121">
        <f t="shared" si="152"/>
        <v>32.6</v>
      </c>
      <c r="J2959" s="21"/>
      <c r="K2959" s="31"/>
      <c r="L2959" s="113">
        <v>13</v>
      </c>
      <c r="M2959" s="113">
        <v>40</v>
      </c>
      <c r="N2959" s="113">
        <v>105</v>
      </c>
      <c r="O2959" s="113">
        <v>66</v>
      </c>
      <c r="P2959" s="113">
        <v>80</v>
      </c>
      <c r="Q2959" s="113">
        <v>14</v>
      </c>
      <c r="R2959" s="113">
        <v>26</v>
      </c>
      <c r="S2959" s="113">
        <v>16</v>
      </c>
      <c r="T2959" s="113">
        <v>27</v>
      </c>
    </row>
    <row r="2960" spans="1:20" x14ac:dyDescent="0.25">
      <c r="A2960" s="115" t="s">
        <v>1390</v>
      </c>
      <c r="B2960" s="104" t="s">
        <v>4929</v>
      </c>
      <c r="C2960" s="104">
        <v>11</v>
      </c>
      <c r="D2960" s="115" t="s">
        <v>6935</v>
      </c>
      <c r="E2960" s="31">
        <f t="shared" si="150"/>
        <v>23</v>
      </c>
      <c r="F2960" s="121">
        <f t="shared" si="151"/>
        <v>63.75</v>
      </c>
      <c r="G2960" s="21"/>
      <c r="H2960" s="31"/>
      <c r="I2960" s="121">
        <f t="shared" si="152"/>
        <v>25</v>
      </c>
      <c r="J2960" s="21"/>
      <c r="K2960" s="31"/>
      <c r="L2960" s="113">
        <v>3</v>
      </c>
      <c r="M2960" s="113"/>
      <c r="N2960" s="113">
        <v>4</v>
      </c>
      <c r="O2960" s="113">
        <v>248</v>
      </c>
      <c r="P2960" s="113">
        <v>11</v>
      </c>
      <c r="Q2960" s="113">
        <v>45</v>
      </c>
      <c r="R2960" s="113"/>
      <c r="S2960" s="113">
        <v>43</v>
      </c>
      <c r="T2960" s="113">
        <v>26</v>
      </c>
    </row>
    <row r="2961" spans="1:20" x14ac:dyDescent="0.25">
      <c r="A2961" s="115" t="s">
        <v>2397</v>
      </c>
      <c r="B2961" s="104" t="s">
        <v>4941</v>
      </c>
      <c r="C2961" s="104">
        <v>14</v>
      </c>
      <c r="D2961" s="115" t="s">
        <v>6360</v>
      </c>
      <c r="E2961" s="31">
        <f t="shared" si="150"/>
        <v>23</v>
      </c>
      <c r="F2961" s="121">
        <f t="shared" si="151"/>
        <v>21.75</v>
      </c>
      <c r="G2961" s="21"/>
      <c r="H2961" s="31"/>
      <c r="I2961" s="121">
        <f t="shared" si="152"/>
        <v>18.8</v>
      </c>
      <c r="J2961" s="21"/>
      <c r="K2961" s="31"/>
      <c r="L2961" s="113">
        <v>19</v>
      </c>
      <c r="M2961" s="113">
        <v>12</v>
      </c>
      <c r="N2961" s="113">
        <v>21</v>
      </c>
      <c r="O2961" s="113">
        <v>35</v>
      </c>
      <c r="P2961" s="113">
        <v>14</v>
      </c>
      <c r="Q2961" s="113">
        <v>11</v>
      </c>
      <c r="R2961" s="113">
        <v>42</v>
      </c>
      <c r="S2961" s="113">
        <v>8</v>
      </c>
      <c r="T2961" s="113">
        <v>19</v>
      </c>
    </row>
    <row r="2962" spans="1:20" x14ac:dyDescent="0.25">
      <c r="A2962" s="115" t="s">
        <v>3724</v>
      </c>
      <c r="B2962" s="104" t="s">
        <v>4899</v>
      </c>
      <c r="C2962" s="104">
        <v>6</v>
      </c>
      <c r="D2962" s="115" t="s">
        <v>9173</v>
      </c>
      <c r="E2962" s="31">
        <f t="shared" si="150"/>
        <v>23</v>
      </c>
      <c r="F2962" s="121">
        <f t="shared" si="151"/>
        <v>7.25</v>
      </c>
      <c r="G2962" s="21"/>
      <c r="H2962" s="31"/>
      <c r="I2962" s="121">
        <f t="shared" si="152"/>
        <v>20</v>
      </c>
      <c r="J2962" s="21"/>
      <c r="K2962" s="31"/>
      <c r="L2962" s="113">
        <v>3</v>
      </c>
      <c r="M2962" s="113">
        <v>14</v>
      </c>
      <c r="N2962" s="113">
        <v>2</v>
      </c>
      <c r="O2962" s="113">
        <v>10</v>
      </c>
      <c r="P2962" s="113">
        <v>17</v>
      </c>
      <c r="Q2962" s="113">
        <v>14</v>
      </c>
      <c r="R2962" s="113">
        <v>46</v>
      </c>
      <c r="S2962" s="113">
        <v>6</v>
      </c>
      <c r="T2962" s="113">
        <v>17</v>
      </c>
    </row>
    <row r="2963" spans="1:20" x14ac:dyDescent="0.25">
      <c r="A2963" s="115" t="s">
        <v>3198</v>
      </c>
      <c r="B2963" s="104" t="s">
        <v>4909</v>
      </c>
      <c r="C2963" s="104">
        <v>7</v>
      </c>
      <c r="D2963" s="115" t="s">
        <v>8174</v>
      </c>
      <c r="E2963" s="31">
        <f t="shared" si="150"/>
        <v>23</v>
      </c>
      <c r="F2963" s="121">
        <f t="shared" si="151"/>
        <v>3.25</v>
      </c>
      <c r="G2963" s="21"/>
      <c r="H2963" s="31"/>
      <c r="I2963" s="121">
        <f t="shared" si="152"/>
        <v>40.4</v>
      </c>
      <c r="J2963" s="21"/>
      <c r="K2963" s="31"/>
      <c r="L2963" s="113"/>
      <c r="M2963" s="113">
        <v>12</v>
      </c>
      <c r="N2963" s="113"/>
      <c r="O2963" s="113">
        <v>1</v>
      </c>
      <c r="P2963" s="113">
        <v>22</v>
      </c>
      <c r="Q2963" s="113">
        <v>111</v>
      </c>
      <c r="R2963" s="113">
        <v>55</v>
      </c>
      <c r="S2963" s="113">
        <v>6</v>
      </c>
      <c r="T2963" s="113">
        <v>8</v>
      </c>
    </row>
    <row r="2964" spans="1:20" x14ac:dyDescent="0.25">
      <c r="A2964" s="115" t="s">
        <v>7526</v>
      </c>
      <c r="B2964" s="104" t="s">
        <v>4871</v>
      </c>
      <c r="C2964" s="104">
        <v>1</v>
      </c>
      <c r="D2964" s="115" t="s">
        <v>7527</v>
      </c>
      <c r="E2964" s="31">
        <f t="shared" si="150"/>
        <v>22.666666666666668</v>
      </c>
      <c r="F2964" s="121">
        <f t="shared" si="151"/>
        <v>0</v>
      </c>
      <c r="G2964" s="21"/>
      <c r="H2964" s="31"/>
      <c r="I2964" s="121">
        <f t="shared" si="152"/>
        <v>13.6</v>
      </c>
      <c r="J2964" s="21"/>
      <c r="K2964" s="31"/>
      <c r="L2964" s="113"/>
      <c r="M2964" s="113"/>
      <c r="N2964" s="113"/>
      <c r="O2964" s="113"/>
      <c r="P2964" s="113"/>
      <c r="Q2964" s="113"/>
      <c r="R2964" s="113"/>
      <c r="S2964" s="113">
        <v>9</v>
      </c>
      <c r="T2964" s="113">
        <v>59</v>
      </c>
    </row>
    <row r="2965" spans="1:20" x14ac:dyDescent="0.25">
      <c r="A2965" s="115" t="s">
        <v>2807</v>
      </c>
      <c r="B2965" s="104" t="s">
        <v>4961</v>
      </c>
      <c r="C2965" s="104">
        <v>18</v>
      </c>
      <c r="D2965" s="115" t="s">
        <v>6740</v>
      </c>
      <c r="E2965" s="31">
        <f t="shared" si="150"/>
        <v>22.666666666666668</v>
      </c>
      <c r="F2965" s="121">
        <f t="shared" si="151"/>
        <v>39</v>
      </c>
      <c r="G2965" s="21"/>
      <c r="H2965" s="31"/>
      <c r="I2965" s="121">
        <f t="shared" si="152"/>
        <v>19.399999999999999</v>
      </c>
      <c r="J2965" s="21"/>
      <c r="K2965" s="31"/>
      <c r="L2965" s="113">
        <v>38</v>
      </c>
      <c r="M2965" s="113">
        <v>10</v>
      </c>
      <c r="N2965" s="113">
        <v>51</v>
      </c>
      <c r="O2965" s="113">
        <v>57</v>
      </c>
      <c r="P2965" s="113">
        <v>16</v>
      </c>
      <c r="Q2965" s="113">
        <v>13</v>
      </c>
      <c r="R2965" s="113">
        <v>17</v>
      </c>
      <c r="S2965" s="113">
        <v>15</v>
      </c>
      <c r="T2965" s="113">
        <v>36</v>
      </c>
    </row>
    <row r="2966" spans="1:20" x14ac:dyDescent="0.25">
      <c r="A2966" s="115" t="s">
        <v>2943</v>
      </c>
      <c r="B2966" s="104" t="s">
        <v>4881</v>
      </c>
      <c r="C2966" s="104">
        <v>2</v>
      </c>
      <c r="D2966" s="115" t="s">
        <v>9063</v>
      </c>
      <c r="E2966" s="31">
        <f t="shared" si="150"/>
        <v>22.666666666666668</v>
      </c>
      <c r="F2966" s="121">
        <f t="shared" si="151"/>
        <v>1.25</v>
      </c>
      <c r="G2966" s="21"/>
      <c r="H2966" s="31"/>
      <c r="I2966" s="121">
        <f t="shared" si="152"/>
        <v>17.2</v>
      </c>
      <c r="J2966" s="21"/>
      <c r="K2966" s="31"/>
      <c r="L2966" s="113"/>
      <c r="M2966" s="113"/>
      <c r="N2966" s="113">
        <v>3</v>
      </c>
      <c r="O2966" s="113">
        <v>2</v>
      </c>
      <c r="P2966" s="113">
        <v>0</v>
      </c>
      <c r="Q2966" s="113">
        <v>18</v>
      </c>
      <c r="R2966" s="113">
        <v>16</v>
      </c>
      <c r="S2966" s="113">
        <v>21</v>
      </c>
      <c r="T2966" s="113">
        <v>31</v>
      </c>
    </row>
    <row r="2967" spans="1:20" x14ac:dyDescent="0.25">
      <c r="A2967" s="115" t="s">
        <v>2881</v>
      </c>
      <c r="B2967" s="104" t="s">
        <v>4910</v>
      </c>
      <c r="C2967" s="104">
        <v>7</v>
      </c>
      <c r="D2967" s="115" t="s">
        <v>6241</v>
      </c>
      <c r="E2967" s="31">
        <f t="shared" si="150"/>
        <v>22.666666666666668</v>
      </c>
      <c r="F2967" s="121">
        <f t="shared" si="151"/>
        <v>16</v>
      </c>
      <c r="G2967" s="21"/>
      <c r="H2967" s="31"/>
      <c r="I2967" s="121">
        <f t="shared" si="152"/>
        <v>22.2</v>
      </c>
      <c r="J2967" s="21"/>
      <c r="K2967" s="31"/>
      <c r="L2967" s="113">
        <v>39</v>
      </c>
      <c r="M2967" s="113"/>
      <c r="N2967" s="113">
        <v>12</v>
      </c>
      <c r="O2967" s="113">
        <v>13</v>
      </c>
      <c r="P2967" s="113">
        <v>13</v>
      </c>
      <c r="Q2967" s="113">
        <v>30</v>
      </c>
      <c r="R2967" s="113">
        <v>22</v>
      </c>
      <c r="S2967" s="113">
        <v>19</v>
      </c>
      <c r="T2967" s="113">
        <v>27</v>
      </c>
    </row>
    <row r="2968" spans="1:20" x14ac:dyDescent="0.25">
      <c r="A2968" s="115" t="s">
        <v>1066</v>
      </c>
      <c r="B2968" s="104" t="s">
        <v>4963</v>
      </c>
      <c r="C2968" s="104">
        <v>20</v>
      </c>
      <c r="D2968" s="115" t="s">
        <v>6959</v>
      </c>
      <c r="E2968" s="31">
        <f t="shared" si="150"/>
        <v>22.666666666666668</v>
      </c>
      <c r="F2968" s="121">
        <f t="shared" si="151"/>
        <v>51.5</v>
      </c>
      <c r="G2968" s="21"/>
      <c r="H2968" s="31"/>
      <c r="I2968" s="121">
        <f t="shared" si="152"/>
        <v>16.399999999999999</v>
      </c>
      <c r="J2968" s="21"/>
      <c r="K2968" s="31"/>
      <c r="L2968" s="113">
        <v>38</v>
      </c>
      <c r="M2968" s="113">
        <v>94</v>
      </c>
      <c r="N2968" s="113">
        <v>55</v>
      </c>
      <c r="O2968" s="113">
        <v>19</v>
      </c>
      <c r="P2968" s="113">
        <v>5</v>
      </c>
      <c r="Q2968" s="113">
        <v>9</v>
      </c>
      <c r="R2968" s="113">
        <v>40</v>
      </c>
      <c r="S2968" s="113">
        <v>7</v>
      </c>
      <c r="T2968" s="113">
        <v>21</v>
      </c>
    </row>
    <row r="2969" spans="1:20" x14ac:dyDescent="0.25">
      <c r="A2969" s="115" t="s">
        <v>1011</v>
      </c>
      <c r="B2969" s="104" t="s">
        <v>4927</v>
      </c>
      <c r="C2969" s="104">
        <v>11</v>
      </c>
      <c r="D2969" s="115" t="s">
        <v>7651</v>
      </c>
      <c r="E2969" s="31">
        <f t="shared" si="150"/>
        <v>22.666666666666668</v>
      </c>
      <c r="F2969" s="121">
        <f t="shared" si="151"/>
        <v>18</v>
      </c>
      <c r="G2969" s="21"/>
      <c r="H2969" s="31"/>
      <c r="I2969" s="121">
        <f t="shared" si="152"/>
        <v>27.2</v>
      </c>
      <c r="J2969" s="21"/>
      <c r="K2969" s="31"/>
      <c r="L2969" s="113">
        <v>30</v>
      </c>
      <c r="M2969" s="113">
        <v>32</v>
      </c>
      <c r="N2969" s="113">
        <v>7</v>
      </c>
      <c r="O2969" s="113">
        <v>3</v>
      </c>
      <c r="P2969" s="113">
        <v>25</v>
      </c>
      <c r="Q2969" s="113">
        <v>43</v>
      </c>
      <c r="R2969" s="113">
        <v>31</v>
      </c>
      <c r="S2969" s="113">
        <v>19</v>
      </c>
      <c r="T2969" s="113">
        <v>18</v>
      </c>
    </row>
    <row r="2970" spans="1:20" x14ac:dyDescent="0.25">
      <c r="A2970" s="115" t="s">
        <v>14</v>
      </c>
      <c r="B2970" s="104" t="s">
        <v>4896</v>
      </c>
      <c r="C2970" s="104">
        <v>5</v>
      </c>
      <c r="D2970" s="115" t="s">
        <v>9396</v>
      </c>
      <c r="E2970" s="31">
        <f t="shared" si="150"/>
        <v>22.666666666666668</v>
      </c>
      <c r="F2970" s="121">
        <f t="shared" si="151"/>
        <v>1.75</v>
      </c>
      <c r="G2970" s="21"/>
      <c r="H2970" s="31"/>
      <c r="I2970" s="121">
        <f t="shared" si="152"/>
        <v>17</v>
      </c>
      <c r="J2970" s="21"/>
      <c r="K2970" s="31"/>
      <c r="L2970" s="113"/>
      <c r="M2970" s="113"/>
      <c r="N2970" s="113"/>
      <c r="O2970" s="113">
        <v>7</v>
      </c>
      <c r="P2970" s="113">
        <v>0</v>
      </c>
      <c r="Q2970" s="113">
        <v>17</v>
      </c>
      <c r="R2970" s="113">
        <v>20</v>
      </c>
      <c r="S2970" s="113">
        <v>32</v>
      </c>
      <c r="T2970" s="113">
        <v>16</v>
      </c>
    </row>
    <row r="2971" spans="1:20" x14ac:dyDescent="0.25">
      <c r="A2971" s="115" t="s">
        <v>893</v>
      </c>
      <c r="B2971" s="104" t="s">
        <v>4877</v>
      </c>
      <c r="C2971" s="104">
        <v>2</v>
      </c>
      <c r="D2971" s="115" t="s">
        <v>8336</v>
      </c>
      <c r="E2971" s="31">
        <f t="shared" si="150"/>
        <v>22.666666666666668</v>
      </c>
      <c r="F2971" s="121">
        <f t="shared" si="151"/>
        <v>17.75</v>
      </c>
      <c r="G2971" s="21"/>
      <c r="H2971" s="31"/>
      <c r="I2971" s="121">
        <f t="shared" si="152"/>
        <v>24.8</v>
      </c>
      <c r="J2971" s="21"/>
      <c r="K2971" s="31"/>
      <c r="L2971" s="113">
        <v>17</v>
      </c>
      <c r="M2971" s="113">
        <v>12</v>
      </c>
      <c r="N2971" s="113">
        <v>20</v>
      </c>
      <c r="O2971" s="113">
        <v>22</v>
      </c>
      <c r="P2971" s="113">
        <v>16</v>
      </c>
      <c r="Q2971" s="113">
        <v>40</v>
      </c>
      <c r="R2971" s="113">
        <v>23</v>
      </c>
      <c r="S2971" s="113">
        <v>31</v>
      </c>
      <c r="T2971" s="113">
        <v>14</v>
      </c>
    </row>
    <row r="2972" spans="1:20" x14ac:dyDescent="0.25">
      <c r="A2972" s="115" t="s">
        <v>3227</v>
      </c>
      <c r="B2972" s="104" t="s">
        <v>4944</v>
      </c>
      <c r="C2972" s="104">
        <v>15</v>
      </c>
      <c r="D2972" s="115" t="s">
        <v>7899</v>
      </c>
      <c r="E2972" s="31">
        <f t="shared" si="150"/>
        <v>22.666666666666668</v>
      </c>
      <c r="F2972" s="121">
        <f t="shared" si="151"/>
        <v>13</v>
      </c>
      <c r="G2972" s="21"/>
      <c r="H2972" s="31"/>
      <c r="I2972" s="121">
        <f t="shared" si="152"/>
        <v>35</v>
      </c>
      <c r="J2972" s="21"/>
      <c r="K2972" s="31"/>
      <c r="L2972" s="113"/>
      <c r="M2972" s="113">
        <v>4</v>
      </c>
      <c r="N2972" s="113">
        <v>3</v>
      </c>
      <c r="O2972" s="113">
        <v>45</v>
      </c>
      <c r="P2972" s="113">
        <v>89</v>
      </c>
      <c r="Q2972" s="113">
        <v>18</v>
      </c>
      <c r="R2972" s="113">
        <v>8</v>
      </c>
      <c r="S2972" s="113">
        <v>51</v>
      </c>
      <c r="T2972" s="113">
        <v>9</v>
      </c>
    </row>
    <row r="2973" spans="1:20" x14ac:dyDescent="0.25">
      <c r="A2973" s="115" t="s">
        <v>4021</v>
      </c>
      <c r="B2973" s="104" t="s">
        <v>4899</v>
      </c>
      <c r="C2973" s="104">
        <v>6</v>
      </c>
      <c r="D2973" s="115" t="s">
        <v>7864</v>
      </c>
      <c r="E2973" s="31">
        <f t="shared" si="150"/>
        <v>22.666666666666668</v>
      </c>
      <c r="F2973" s="121">
        <f t="shared" si="151"/>
        <v>2.25</v>
      </c>
      <c r="G2973" s="21"/>
      <c r="H2973" s="31"/>
      <c r="I2973" s="121">
        <f t="shared" si="152"/>
        <v>19.399999999999999</v>
      </c>
      <c r="J2973" s="21"/>
      <c r="K2973" s="31"/>
      <c r="L2973" s="113">
        <v>1</v>
      </c>
      <c r="M2973" s="113">
        <v>2</v>
      </c>
      <c r="N2973" s="113">
        <v>1</v>
      </c>
      <c r="O2973" s="113">
        <v>5</v>
      </c>
      <c r="P2973" s="113">
        <v>24</v>
      </c>
      <c r="Q2973" s="113">
        <v>5</v>
      </c>
      <c r="R2973" s="113">
        <v>16</v>
      </c>
      <c r="S2973" s="113">
        <v>43</v>
      </c>
      <c r="T2973" s="113">
        <v>9</v>
      </c>
    </row>
    <row r="2974" spans="1:20" x14ac:dyDescent="0.25">
      <c r="A2974" s="115" t="s">
        <v>4322</v>
      </c>
      <c r="B2974" s="104" t="s">
        <v>4951</v>
      </c>
      <c r="C2974" s="104">
        <v>15</v>
      </c>
      <c r="D2974" s="115" t="s">
        <v>10499</v>
      </c>
      <c r="E2974" s="31">
        <f t="shared" si="150"/>
        <v>22.666666666666668</v>
      </c>
      <c r="F2974" s="121">
        <f t="shared" si="151"/>
        <v>4</v>
      </c>
      <c r="G2974" s="21"/>
      <c r="H2974" s="31"/>
      <c r="I2974" s="121">
        <f t="shared" si="152"/>
        <v>30</v>
      </c>
      <c r="J2974" s="21"/>
      <c r="K2974" s="31"/>
      <c r="L2974" s="113">
        <v>10</v>
      </c>
      <c r="M2974" s="113">
        <v>2</v>
      </c>
      <c r="N2974" s="113"/>
      <c r="O2974" s="113">
        <v>4</v>
      </c>
      <c r="P2974" s="113">
        <v>66</v>
      </c>
      <c r="Q2974" s="113">
        <v>16</v>
      </c>
      <c r="R2974" s="113">
        <v>68</v>
      </c>
      <c r="S2974" s="113"/>
      <c r="T2974" s="113"/>
    </row>
    <row r="2975" spans="1:20" x14ac:dyDescent="0.25">
      <c r="A2975" s="115" t="s">
        <v>4340</v>
      </c>
      <c r="B2975" s="104" t="s">
        <v>4882</v>
      </c>
      <c r="C2975" s="104">
        <v>2</v>
      </c>
      <c r="D2975" s="115" t="s">
        <v>10439</v>
      </c>
      <c r="E2975" s="31">
        <f t="shared" si="150"/>
        <v>22.666666666666668</v>
      </c>
      <c r="F2975" s="121">
        <f t="shared" si="151"/>
        <v>76.75</v>
      </c>
      <c r="G2975" s="21"/>
      <c r="H2975" s="31"/>
      <c r="I2975" s="121">
        <f t="shared" si="152"/>
        <v>48.6</v>
      </c>
      <c r="J2975" s="21"/>
      <c r="K2975" s="31"/>
      <c r="L2975" s="113">
        <v>48</v>
      </c>
      <c r="M2975" s="113">
        <v>135</v>
      </c>
      <c r="N2975" s="113">
        <v>97</v>
      </c>
      <c r="O2975" s="113">
        <v>27</v>
      </c>
      <c r="P2975" s="113">
        <v>93</v>
      </c>
      <c r="Q2975" s="113">
        <v>82</v>
      </c>
      <c r="R2975" s="113">
        <v>16</v>
      </c>
      <c r="S2975" s="113">
        <v>52</v>
      </c>
      <c r="T2975" s="113"/>
    </row>
    <row r="2976" spans="1:20" x14ac:dyDescent="0.25">
      <c r="A2976" s="115" t="s">
        <v>1825</v>
      </c>
      <c r="B2976" s="104" t="s">
        <v>4922</v>
      </c>
      <c r="C2976" s="104">
        <v>11</v>
      </c>
      <c r="D2976" s="115" t="s">
        <v>5528</v>
      </c>
      <c r="E2976" s="31">
        <f t="shared" ref="E2976:E3039" si="153">SUM(R2976:T2976)/3</f>
        <v>22.333333333333332</v>
      </c>
      <c r="F2976" s="121">
        <f t="shared" ref="F2976:F3039" si="154">SUM(L2976:O2976)/4</f>
        <v>16</v>
      </c>
      <c r="G2976" s="21"/>
      <c r="H2976" s="31"/>
      <c r="I2976" s="121">
        <f t="shared" ref="I2976:I3039" si="155">SUM(P2976:T2976)/5</f>
        <v>19.399999999999999</v>
      </c>
      <c r="J2976" s="21"/>
      <c r="K2976" s="31"/>
      <c r="L2976" s="113">
        <v>55</v>
      </c>
      <c r="M2976" s="113">
        <v>2</v>
      </c>
      <c r="N2976" s="113">
        <v>7</v>
      </c>
      <c r="O2976" s="113"/>
      <c r="P2976" s="113">
        <v>0</v>
      </c>
      <c r="Q2976" s="113">
        <v>30</v>
      </c>
      <c r="R2976" s="113">
        <v>6</v>
      </c>
      <c r="S2976" s="113">
        <v>0</v>
      </c>
      <c r="T2976" s="113">
        <v>61</v>
      </c>
    </row>
    <row r="2977" spans="1:20" x14ac:dyDescent="0.25">
      <c r="A2977" s="115" t="s">
        <v>1473</v>
      </c>
      <c r="B2977" s="104" t="s">
        <v>4907</v>
      </c>
      <c r="C2977" s="104">
        <v>6</v>
      </c>
      <c r="D2977" s="115" t="s">
        <v>8844</v>
      </c>
      <c r="E2977" s="31">
        <f t="shared" si="153"/>
        <v>22.333333333333332</v>
      </c>
      <c r="F2977" s="121">
        <f t="shared" si="154"/>
        <v>84.5</v>
      </c>
      <c r="G2977" s="21"/>
      <c r="H2977" s="31"/>
      <c r="I2977" s="121">
        <f t="shared" si="155"/>
        <v>17.2</v>
      </c>
      <c r="J2977" s="21"/>
      <c r="K2977" s="31"/>
      <c r="L2977" s="113">
        <v>70</v>
      </c>
      <c r="M2977" s="113">
        <v>5</v>
      </c>
      <c r="N2977" s="113">
        <v>258</v>
      </c>
      <c r="O2977" s="113">
        <v>5</v>
      </c>
      <c r="P2977" s="113">
        <v>12</v>
      </c>
      <c r="Q2977" s="113">
        <v>7</v>
      </c>
      <c r="R2977" s="113">
        <v>2</v>
      </c>
      <c r="S2977" s="113">
        <v>37</v>
      </c>
      <c r="T2977" s="113">
        <v>28</v>
      </c>
    </row>
    <row r="2978" spans="1:20" x14ac:dyDescent="0.25">
      <c r="A2978" s="115" t="s">
        <v>1658</v>
      </c>
      <c r="B2978" s="104" t="s">
        <v>4918</v>
      </c>
      <c r="C2978" s="104">
        <v>10</v>
      </c>
      <c r="D2978" s="115" t="s">
        <v>7632</v>
      </c>
      <c r="E2978" s="31">
        <f t="shared" si="153"/>
        <v>22.333333333333332</v>
      </c>
      <c r="F2978" s="121">
        <f t="shared" si="154"/>
        <v>13.5</v>
      </c>
      <c r="G2978" s="21"/>
      <c r="H2978" s="31"/>
      <c r="I2978" s="121">
        <f t="shared" si="155"/>
        <v>22.6</v>
      </c>
      <c r="J2978" s="21"/>
      <c r="K2978" s="31"/>
      <c r="L2978" s="113">
        <v>3</v>
      </c>
      <c r="M2978" s="113">
        <v>19</v>
      </c>
      <c r="N2978" s="113">
        <v>1</v>
      </c>
      <c r="O2978" s="113">
        <v>31</v>
      </c>
      <c r="P2978" s="113">
        <v>44</v>
      </c>
      <c r="Q2978" s="113">
        <v>2</v>
      </c>
      <c r="R2978" s="113">
        <v>24</v>
      </c>
      <c r="S2978" s="113">
        <v>15</v>
      </c>
      <c r="T2978" s="113">
        <v>28</v>
      </c>
    </row>
    <row r="2979" spans="1:20" x14ac:dyDescent="0.25">
      <c r="A2979" s="115" t="s">
        <v>2990</v>
      </c>
      <c r="B2979" s="104" t="s">
        <v>4907</v>
      </c>
      <c r="C2979" s="104">
        <v>6</v>
      </c>
      <c r="D2979" s="115" t="s">
        <v>9345</v>
      </c>
      <c r="E2979" s="31">
        <f t="shared" si="153"/>
        <v>22.333333333333332</v>
      </c>
      <c r="F2979" s="121">
        <f t="shared" si="154"/>
        <v>17</v>
      </c>
      <c r="G2979" s="21"/>
      <c r="H2979" s="31"/>
      <c r="I2979" s="121">
        <f t="shared" si="155"/>
        <v>30.8</v>
      </c>
      <c r="J2979" s="21"/>
      <c r="K2979" s="31"/>
      <c r="L2979" s="113">
        <v>18</v>
      </c>
      <c r="M2979" s="113">
        <v>9</v>
      </c>
      <c r="N2979" s="113"/>
      <c r="O2979" s="113">
        <v>41</v>
      </c>
      <c r="P2979" s="113">
        <v>47</v>
      </c>
      <c r="Q2979" s="113">
        <v>40</v>
      </c>
      <c r="R2979" s="113">
        <v>7</v>
      </c>
      <c r="S2979" s="113">
        <v>34</v>
      </c>
      <c r="T2979" s="113">
        <v>26</v>
      </c>
    </row>
    <row r="2980" spans="1:20" x14ac:dyDescent="0.25">
      <c r="A2980" s="115" t="s">
        <v>4240</v>
      </c>
      <c r="B2980" s="104" t="s">
        <v>4899</v>
      </c>
      <c r="C2980" s="104">
        <v>6</v>
      </c>
      <c r="D2980" s="115" t="s">
        <v>7505</v>
      </c>
      <c r="E2980" s="31">
        <f t="shared" si="153"/>
        <v>22.333333333333332</v>
      </c>
      <c r="F2980" s="121">
        <f t="shared" si="154"/>
        <v>0</v>
      </c>
      <c r="G2980" s="21"/>
      <c r="H2980" s="31"/>
      <c r="I2980" s="121">
        <f t="shared" si="155"/>
        <v>13.4</v>
      </c>
      <c r="J2980" s="21"/>
      <c r="K2980" s="31"/>
      <c r="L2980" s="113"/>
      <c r="M2980" s="113"/>
      <c r="N2980" s="113"/>
      <c r="O2980" s="113"/>
      <c r="P2980" s="113"/>
      <c r="Q2980" s="113"/>
      <c r="R2980" s="113"/>
      <c r="S2980" s="113">
        <v>47</v>
      </c>
      <c r="T2980" s="113">
        <v>20</v>
      </c>
    </row>
    <row r="2981" spans="1:20" x14ac:dyDescent="0.25">
      <c r="A2981" s="115" t="s">
        <v>1190</v>
      </c>
      <c r="B2981" s="104" t="s">
        <v>4876</v>
      </c>
      <c r="C2981" s="104">
        <v>2</v>
      </c>
      <c r="D2981" s="115" t="s">
        <v>6772</v>
      </c>
      <c r="E2981" s="31">
        <f t="shared" si="153"/>
        <v>22.333333333333332</v>
      </c>
      <c r="F2981" s="121">
        <f t="shared" si="154"/>
        <v>24</v>
      </c>
      <c r="G2981" s="21"/>
      <c r="H2981" s="31"/>
      <c r="I2981" s="121">
        <f t="shared" si="155"/>
        <v>48.8</v>
      </c>
      <c r="J2981" s="21"/>
      <c r="K2981" s="31"/>
      <c r="L2981" s="113">
        <v>14</v>
      </c>
      <c r="M2981" s="113">
        <v>20</v>
      </c>
      <c r="N2981" s="113">
        <v>33</v>
      </c>
      <c r="O2981" s="113">
        <v>29</v>
      </c>
      <c r="P2981" s="113">
        <v>38</v>
      </c>
      <c r="Q2981" s="113">
        <v>139</v>
      </c>
      <c r="R2981" s="113">
        <v>46</v>
      </c>
      <c r="S2981" s="113">
        <v>3</v>
      </c>
      <c r="T2981" s="113">
        <v>18</v>
      </c>
    </row>
    <row r="2982" spans="1:20" x14ac:dyDescent="0.25">
      <c r="A2982" s="115" t="s">
        <v>1540</v>
      </c>
      <c r="B2982" s="104" t="s">
        <v>4900</v>
      </c>
      <c r="C2982" s="104">
        <v>6</v>
      </c>
      <c r="D2982" s="115" t="s">
        <v>9342</v>
      </c>
      <c r="E2982" s="31">
        <f t="shared" si="153"/>
        <v>22.333333333333332</v>
      </c>
      <c r="F2982" s="121">
        <f t="shared" si="154"/>
        <v>0</v>
      </c>
      <c r="G2982" s="21"/>
      <c r="H2982" s="31"/>
      <c r="I2982" s="121">
        <f t="shared" si="155"/>
        <v>16.2</v>
      </c>
      <c r="J2982" s="21"/>
      <c r="K2982" s="31"/>
      <c r="L2982" s="113"/>
      <c r="M2982" s="113"/>
      <c r="N2982" s="113"/>
      <c r="O2982" s="113"/>
      <c r="P2982" s="113"/>
      <c r="Q2982" s="113">
        <v>14</v>
      </c>
      <c r="R2982" s="113">
        <v>22</v>
      </c>
      <c r="S2982" s="113">
        <v>40</v>
      </c>
      <c r="T2982" s="113">
        <v>5</v>
      </c>
    </row>
    <row r="2983" spans="1:20" x14ac:dyDescent="0.25">
      <c r="A2983" s="115" t="s">
        <v>8354</v>
      </c>
      <c r="B2983" s="104" t="s">
        <v>4872</v>
      </c>
      <c r="C2983" s="104">
        <v>1</v>
      </c>
      <c r="D2983" s="115" t="s">
        <v>8355</v>
      </c>
      <c r="E2983" s="31">
        <f t="shared" si="153"/>
        <v>22</v>
      </c>
      <c r="F2983" s="121">
        <f t="shared" si="154"/>
        <v>0</v>
      </c>
      <c r="G2983" s="21"/>
      <c r="H2983" s="31"/>
      <c r="I2983" s="121">
        <f t="shared" si="155"/>
        <v>13.2</v>
      </c>
      <c r="J2983" s="21"/>
      <c r="K2983" s="31"/>
      <c r="L2983" s="113"/>
      <c r="M2983" s="113"/>
      <c r="N2983" s="113"/>
      <c r="O2983" s="113"/>
      <c r="P2983" s="113"/>
      <c r="Q2983" s="113"/>
      <c r="R2983" s="113"/>
      <c r="S2983" s="113">
        <v>8</v>
      </c>
      <c r="T2983" s="113">
        <v>58</v>
      </c>
    </row>
    <row r="2984" spans="1:20" x14ac:dyDescent="0.25">
      <c r="A2984" s="115" t="s">
        <v>2305</v>
      </c>
      <c r="B2984" s="104" t="s">
        <v>4902</v>
      </c>
      <c r="C2984" s="104">
        <v>6</v>
      </c>
      <c r="D2984" s="115" t="s">
        <v>9127</v>
      </c>
      <c r="E2984" s="31">
        <f t="shared" si="153"/>
        <v>22</v>
      </c>
      <c r="F2984" s="121">
        <f t="shared" si="154"/>
        <v>14.75</v>
      </c>
      <c r="G2984" s="21"/>
      <c r="H2984" s="31"/>
      <c r="I2984" s="121">
        <f t="shared" si="155"/>
        <v>23.2</v>
      </c>
      <c r="J2984" s="21"/>
      <c r="K2984" s="31"/>
      <c r="L2984" s="113">
        <v>18</v>
      </c>
      <c r="M2984" s="113">
        <v>16</v>
      </c>
      <c r="N2984" s="113">
        <v>15</v>
      </c>
      <c r="O2984" s="113">
        <v>10</v>
      </c>
      <c r="P2984" s="113">
        <v>50</v>
      </c>
      <c r="Q2984" s="113"/>
      <c r="R2984" s="113">
        <v>10</v>
      </c>
      <c r="S2984" s="113">
        <v>9</v>
      </c>
      <c r="T2984" s="113">
        <v>47</v>
      </c>
    </row>
    <row r="2985" spans="1:20" x14ac:dyDescent="0.25">
      <c r="A2985" s="115" t="s">
        <v>1311</v>
      </c>
      <c r="B2985" s="104" t="s">
        <v>4931</v>
      </c>
      <c r="C2985" s="104">
        <v>11</v>
      </c>
      <c r="D2985" s="115" t="s">
        <v>8653</v>
      </c>
      <c r="E2985" s="31">
        <f t="shared" si="153"/>
        <v>22</v>
      </c>
      <c r="F2985" s="121">
        <f t="shared" si="154"/>
        <v>30</v>
      </c>
      <c r="G2985" s="21"/>
      <c r="H2985" s="31"/>
      <c r="I2985" s="121">
        <f t="shared" si="155"/>
        <v>24.4</v>
      </c>
      <c r="J2985" s="21"/>
      <c r="K2985" s="31"/>
      <c r="L2985" s="113">
        <v>58</v>
      </c>
      <c r="M2985" s="113">
        <v>32</v>
      </c>
      <c r="N2985" s="113">
        <v>15</v>
      </c>
      <c r="O2985" s="113">
        <v>15</v>
      </c>
      <c r="P2985" s="113">
        <v>50</v>
      </c>
      <c r="Q2985" s="113">
        <v>6</v>
      </c>
      <c r="R2985" s="113">
        <v>21</v>
      </c>
      <c r="S2985" s="113">
        <v>6</v>
      </c>
      <c r="T2985" s="113">
        <v>39</v>
      </c>
    </row>
    <row r="2986" spans="1:20" x14ac:dyDescent="0.25">
      <c r="A2986" s="115" t="s">
        <v>2627</v>
      </c>
      <c r="B2986" s="104" t="s">
        <v>4910</v>
      </c>
      <c r="C2986" s="104">
        <v>7</v>
      </c>
      <c r="D2986" s="115" t="s">
        <v>7309</v>
      </c>
      <c r="E2986" s="31">
        <f t="shared" si="153"/>
        <v>22</v>
      </c>
      <c r="F2986" s="121">
        <f t="shared" si="154"/>
        <v>8.75</v>
      </c>
      <c r="G2986" s="21"/>
      <c r="H2986" s="31"/>
      <c r="I2986" s="121">
        <f t="shared" si="155"/>
        <v>21.4</v>
      </c>
      <c r="J2986" s="21"/>
      <c r="K2986" s="31"/>
      <c r="L2986" s="113">
        <v>12</v>
      </c>
      <c r="M2986" s="113">
        <v>13</v>
      </c>
      <c r="N2986" s="113">
        <v>9</v>
      </c>
      <c r="O2986" s="113">
        <v>1</v>
      </c>
      <c r="P2986" s="113">
        <v>6</v>
      </c>
      <c r="Q2986" s="113">
        <v>35</v>
      </c>
      <c r="R2986" s="113">
        <v>2</v>
      </c>
      <c r="S2986" s="113">
        <v>33</v>
      </c>
      <c r="T2986" s="113">
        <v>31</v>
      </c>
    </row>
    <row r="2987" spans="1:20" x14ac:dyDescent="0.25">
      <c r="A2987" s="115" t="s">
        <v>4209</v>
      </c>
      <c r="B2987" s="104" t="s">
        <v>4938</v>
      </c>
      <c r="C2987" s="104">
        <v>13</v>
      </c>
      <c r="D2987" s="115" t="s">
        <v>7468</v>
      </c>
      <c r="E2987" s="31">
        <f t="shared" si="153"/>
        <v>22</v>
      </c>
      <c r="F2987" s="121">
        <f t="shared" si="154"/>
        <v>9</v>
      </c>
      <c r="G2987" s="21"/>
      <c r="H2987" s="31"/>
      <c r="I2987" s="121">
        <f t="shared" si="155"/>
        <v>13.2</v>
      </c>
      <c r="J2987" s="21"/>
      <c r="K2987" s="31"/>
      <c r="L2987" s="113"/>
      <c r="M2987" s="113">
        <v>16</v>
      </c>
      <c r="N2987" s="113"/>
      <c r="O2987" s="113">
        <v>20</v>
      </c>
      <c r="P2987" s="113"/>
      <c r="Q2987" s="113"/>
      <c r="R2987" s="113">
        <v>10</v>
      </c>
      <c r="S2987" s="113">
        <v>30</v>
      </c>
      <c r="T2987" s="113">
        <v>26</v>
      </c>
    </row>
    <row r="2988" spans="1:20" x14ac:dyDescent="0.25">
      <c r="A2988" s="115" t="s">
        <v>1205</v>
      </c>
      <c r="B2988" s="104" t="s">
        <v>4898</v>
      </c>
      <c r="C2988" s="104">
        <v>6</v>
      </c>
      <c r="D2988" s="115" t="s">
        <v>6647</v>
      </c>
      <c r="E2988" s="31">
        <f t="shared" si="153"/>
        <v>22</v>
      </c>
      <c r="F2988" s="121">
        <f t="shared" si="154"/>
        <v>20</v>
      </c>
      <c r="G2988" s="21"/>
      <c r="H2988" s="31"/>
      <c r="I2988" s="121">
        <f t="shared" si="155"/>
        <v>23.2</v>
      </c>
      <c r="J2988" s="21"/>
      <c r="K2988" s="31"/>
      <c r="L2988" s="113">
        <v>3</v>
      </c>
      <c r="M2988" s="113">
        <v>13</v>
      </c>
      <c r="N2988" s="113">
        <v>46</v>
      </c>
      <c r="O2988" s="113">
        <v>18</v>
      </c>
      <c r="P2988" s="113">
        <v>27</v>
      </c>
      <c r="Q2988" s="113">
        <v>23</v>
      </c>
      <c r="R2988" s="113">
        <v>13</v>
      </c>
      <c r="S2988" s="113">
        <v>29</v>
      </c>
      <c r="T2988" s="113">
        <v>24</v>
      </c>
    </row>
    <row r="2989" spans="1:20" x14ac:dyDescent="0.25">
      <c r="A2989" s="115" t="s">
        <v>143</v>
      </c>
      <c r="B2989" s="104" t="s">
        <v>4898</v>
      </c>
      <c r="C2989" s="104">
        <v>6</v>
      </c>
      <c r="D2989" s="115" t="s">
        <v>9149</v>
      </c>
      <c r="E2989" s="31">
        <f t="shared" si="153"/>
        <v>22</v>
      </c>
      <c r="F2989" s="121">
        <f t="shared" si="154"/>
        <v>0</v>
      </c>
      <c r="G2989" s="21"/>
      <c r="H2989" s="31"/>
      <c r="I2989" s="121">
        <f t="shared" si="155"/>
        <v>18.2</v>
      </c>
      <c r="J2989" s="21"/>
      <c r="K2989" s="31"/>
      <c r="L2989" s="113"/>
      <c r="M2989" s="113"/>
      <c r="N2989" s="113"/>
      <c r="O2989" s="113"/>
      <c r="P2989" s="113"/>
      <c r="Q2989" s="113">
        <v>25</v>
      </c>
      <c r="R2989" s="113">
        <v>8</v>
      </c>
      <c r="S2989" s="113">
        <v>41</v>
      </c>
      <c r="T2989" s="113">
        <v>17</v>
      </c>
    </row>
    <row r="2990" spans="1:20" x14ac:dyDescent="0.25">
      <c r="A2990" s="115" t="s">
        <v>2246</v>
      </c>
      <c r="B2990" s="104" t="s">
        <v>4888</v>
      </c>
      <c r="C2990" s="104">
        <v>4</v>
      </c>
      <c r="D2990" s="115" t="s">
        <v>6781</v>
      </c>
      <c r="E2990" s="31">
        <f t="shared" si="153"/>
        <v>22</v>
      </c>
      <c r="F2990" s="121">
        <f t="shared" si="154"/>
        <v>1.5</v>
      </c>
      <c r="G2990" s="21"/>
      <c r="H2990" s="31"/>
      <c r="I2990" s="121">
        <f t="shared" si="155"/>
        <v>13155.4</v>
      </c>
      <c r="J2990" s="21"/>
      <c r="K2990" s="31"/>
      <c r="L2990" s="113">
        <v>2</v>
      </c>
      <c r="M2990" s="113"/>
      <c r="N2990" s="113">
        <v>4</v>
      </c>
      <c r="O2990" s="113"/>
      <c r="P2990" s="113"/>
      <c r="Q2990" s="113">
        <v>65711</v>
      </c>
      <c r="R2990" s="113">
        <v>47</v>
      </c>
      <c r="S2990" s="113">
        <v>9</v>
      </c>
      <c r="T2990" s="113">
        <v>10</v>
      </c>
    </row>
    <row r="2991" spans="1:20" x14ac:dyDescent="0.25">
      <c r="A2991" s="115" t="s">
        <v>2993</v>
      </c>
      <c r="B2991" s="104" t="s">
        <v>4953</v>
      </c>
      <c r="C2991" s="104">
        <v>16</v>
      </c>
      <c r="D2991" s="115" t="s">
        <v>8051</v>
      </c>
      <c r="E2991" s="31">
        <f t="shared" si="153"/>
        <v>22</v>
      </c>
      <c r="F2991" s="121">
        <f t="shared" si="154"/>
        <v>182.5</v>
      </c>
      <c r="G2991" s="21"/>
      <c r="H2991" s="31"/>
      <c r="I2991" s="121">
        <f t="shared" si="155"/>
        <v>80.2</v>
      </c>
      <c r="J2991" s="21"/>
      <c r="K2991" s="31"/>
      <c r="L2991" s="113"/>
      <c r="M2991" s="113">
        <v>243</v>
      </c>
      <c r="N2991" s="113">
        <v>453</v>
      </c>
      <c r="O2991" s="113">
        <v>34</v>
      </c>
      <c r="P2991" s="113">
        <v>23</v>
      </c>
      <c r="Q2991" s="113">
        <v>312</v>
      </c>
      <c r="R2991" s="113">
        <v>22</v>
      </c>
      <c r="S2991" s="113">
        <v>35</v>
      </c>
      <c r="T2991" s="113">
        <v>9</v>
      </c>
    </row>
    <row r="2992" spans="1:20" x14ac:dyDescent="0.25">
      <c r="A2992" s="115" t="s">
        <v>2982</v>
      </c>
      <c r="B2992" s="104" t="s">
        <v>4904</v>
      </c>
      <c r="C2992" s="104">
        <v>6</v>
      </c>
      <c r="D2992" s="115" t="s">
        <v>8388</v>
      </c>
      <c r="E2992" s="31">
        <f t="shared" si="153"/>
        <v>22</v>
      </c>
      <c r="F2992" s="121">
        <f t="shared" si="154"/>
        <v>11.25</v>
      </c>
      <c r="G2992" s="21"/>
      <c r="H2992" s="31"/>
      <c r="I2992" s="121">
        <f t="shared" si="155"/>
        <v>22.8</v>
      </c>
      <c r="J2992" s="21"/>
      <c r="K2992" s="31"/>
      <c r="L2992" s="113">
        <v>4</v>
      </c>
      <c r="M2992" s="113">
        <v>4</v>
      </c>
      <c r="N2992" s="113"/>
      <c r="O2992" s="113">
        <v>37</v>
      </c>
      <c r="P2992" s="113">
        <v>18</v>
      </c>
      <c r="Q2992" s="113">
        <v>30</v>
      </c>
      <c r="R2992" s="113">
        <v>7</v>
      </c>
      <c r="S2992" s="113">
        <v>50</v>
      </c>
      <c r="T2992" s="113">
        <v>9</v>
      </c>
    </row>
    <row r="2993" spans="1:20" x14ac:dyDescent="0.25">
      <c r="A2993" s="115" t="s">
        <v>3030</v>
      </c>
      <c r="B2993" s="104" t="s">
        <v>4948</v>
      </c>
      <c r="C2993" s="104">
        <v>15</v>
      </c>
      <c r="D2993" s="115" t="s">
        <v>9607</v>
      </c>
      <c r="E2993" s="31">
        <f t="shared" si="153"/>
        <v>22</v>
      </c>
      <c r="F2993" s="121">
        <f t="shared" si="154"/>
        <v>0</v>
      </c>
      <c r="G2993" s="21"/>
      <c r="H2993" s="31"/>
      <c r="I2993" s="121">
        <f t="shared" si="155"/>
        <v>13.2</v>
      </c>
      <c r="J2993" s="21"/>
      <c r="K2993" s="31"/>
      <c r="L2993" s="113"/>
      <c r="M2993" s="113"/>
      <c r="N2993" s="113"/>
      <c r="O2993" s="113"/>
      <c r="P2993" s="113"/>
      <c r="Q2993" s="113"/>
      <c r="R2993" s="113">
        <v>66</v>
      </c>
      <c r="S2993" s="113"/>
      <c r="T2993" s="113"/>
    </row>
    <row r="2994" spans="1:20" x14ac:dyDescent="0.25">
      <c r="A2994" s="115" t="s">
        <v>2538</v>
      </c>
      <c r="B2994" s="104" t="s">
        <v>4960</v>
      </c>
      <c r="C2994" s="104">
        <v>18</v>
      </c>
      <c r="D2994" s="115" t="s">
        <v>6941</v>
      </c>
      <c r="E2994" s="31">
        <f t="shared" si="153"/>
        <v>21.666666666666668</v>
      </c>
      <c r="F2994" s="121">
        <f t="shared" si="154"/>
        <v>3.5</v>
      </c>
      <c r="G2994" s="21"/>
      <c r="H2994" s="31"/>
      <c r="I2994" s="121">
        <f t="shared" si="155"/>
        <v>16</v>
      </c>
      <c r="J2994" s="21"/>
      <c r="K2994" s="31"/>
      <c r="L2994" s="113">
        <v>11</v>
      </c>
      <c r="M2994" s="113"/>
      <c r="N2994" s="113">
        <v>3</v>
      </c>
      <c r="O2994" s="113"/>
      <c r="P2994" s="113"/>
      <c r="Q2994" s="113">
        <v>15</v>
      </c>
      <c r="R2994" s="113">
        <v>0</v>
      </c>
      <c r="S2994" s="113"/>
      <c r="T2994" s="113">
        <v>65</v>
      </c>
    </row>
    <row r="2995" spans="1:20" x14ac:dyDescent="0.25">
      <c r="A2995" s="115" t="s">
        <v>2027</v>
      </c>
      <c r="B2995" s="104" t="s">
        <v>4931</v>
      </c>
      <c r="C2995" s="104">
        <v>11</v>
      </c>
      <c r="D2995" s="115" t="s">
        <v>6068</v>
      </c>
      <c r="E2995" s="31">
        <f t="shared" si="153"/>
        <v>21.666666666666668</v>
      </c>
      <c r="F2995" s="121">
        <f t="shared" si="154"/>
        <v>20.75</v>
      </c>
      <c r="G2995" s="21"/>
      <c r="H2995" s="31"/>
      <c r="I2995" s="121">
        <f t="shared" si="155"/>
        <v>24.4</v>
      </c>
      <c r="J2995" s="21"/>
      <c r="K2995" s="31"/>
      <c r="L2995" s="113">
        <v>19</v>
      </c>
      <c r="M2995" s="113">
        <v>7</v>
      </c>
      <c r="N2995" s="113">
        <v>43</v>
      </c>
      <c r="O2995" s="113">
        <v>14</v>
      </c>
      <c r="P2995" s="113">
        <v>44</v>
      </c>
      <c r="Q2995" s="113">
        <v>13</v>
      </c>
      <c r="R2995" s="113">
        <v>15</v>
      </c>
      <c r="S2995" s="113"/>
      <c r="T2995" s="113">
        <v>50</v>
      </c>
    </row>
    <row r="2996" spans="1:20" x14ac:dyDescent="0.25">
      <c r="A2996" s="115" t="s">
        <v>2614</v>
      </c>
      <c r="B2996" s="104" t="s">
        <v>4932</v>
      </c>
      <c r="C2996" s="104">
        <v>11</v>
      </c>
      <c r="D2996" s="115" t="s">
        <v>6913</v>
      </c>
      <c r="E2996" s="31">
        <f t="shared" si="153"/>
        <v>21.666666666666668</v>
      </c>
      <c r="F2996" s="121">
        <f t="shared" si="154"/>
        <v>19.5</v>
      </c>
      <c r="G2996" s="21"/>
      <c r="H2996" s="31"/>
      <c r="I2996" s="121">
        <f t="shared" si="155"/>
        <v>15</v>
      </c>
      <c r="J2996" s="21"/>
      <c r="K2996" s="31"/>
      <c r="L2996" s="113">
        <v>10</v>
      </c>
      <c r="M2996" s="113">
        <v>57</v>
      </c>
      <c r="N2996" s="113">
        <v>9</v>
      </c>
      <c r="O2996" s="113">
        <v>2</v>
      </c>
      <c r="P2996" s="113">
        <v>10</v>
      </c>
      <c r="Q2996" s="113"/>
      <c r="R2996" s="113">
        <v>16</v>
      </c>
      <c r="S2996" s="113">
        <v>25</v>
      </c>
      <c r="T2996" s="113">
        <v>24</v>
      </c>
    </row>
    <row r="2997" spans="1:20" x14ac:dyDescent="0.25">
      <c r="A2997" s="115" t="s">
        <v>2888</v>
      </c>
      <c r="B2997" s="104" t="s">
        <v>4942</v>
      </c>
      <c r="C2997" s="104">
        <v>15</v>
      </c>
      <c r="D2997" s="115" t="s">
        <v>7478</v>
      </c>
      <c r="E2997" s="31">
        <f t="shared" si="153"/>
        <v>21.666666666666668</v>
      </c>
      <c r="F2997" s="121">
        <f t="shared" si="154"/>
        <v>51</v>
      </c>
      <c r="G2997" s="21"/>
      <c r="H2997" s="31"/>
      <c r="I2997" s="121">
        <f t="shared" si="155"/>
        <v>41.8</v>
      </c>
      <c r="J2997" s="21"/>
      <c r="K2997" s="31"/>
      <c r="L2997" s="113">
        <v>44</v>
      </c>
      <c r="M2997" s="113">
        <v>11</v>
      </c>
      <c r="N2997" s="113">
        <v>39</v>
      </c>
      <c r="O2997" s="113">
        <v>110</v>
      </c>
      <c r="P2997" s="113">
        <v>1</v>
      </c>
      <c r="Q2997" s="113">
        <v>143</v>
      </c>
      <c r="R2997" s="113">
        <v>19</v>
      </c>
      <c r="S2997" s="113">
        <v>27</v>
      </c>
      <c r="T2997" s="113">
        <v>19</v>
      </c>
    </row>
    <row r="2998" spans="1:20" x14ac:dyDescent="0.25">
      <c r="A2998" s="115" t="s">
        <v>2779</v>
      </c>
      <c r="B2998" s="104" t="s">
        <v>4926</v>
      </c>
      <c r="C2998" s="104">
        <v>11</v>
      </c>
      <c r="D2998" s="115" t="s">
        <v>7649</v>
      </c>
      <c r="E2998" s="31">
        <f t="shared" si="153"/>
        <v>21.666666666666668</v>
      </c>
      <c r="F2998" s="121">
        <f t="shared" si="154"/>
        <v>105.5</v>
      </c>
      <c r="G2998" s="21"/>
      <c r="H2998" s="31"/>
      <c r="I2998" s="121">
        <f t="shared" si="155"/>
        <v>28.8</v>
      </c>
      <c r="J2998" s="21"/>
      <c r="K2998" s="31"/>
      <c r="L2998" s="113">
        <v>112</v>
      </c>
      <c r="M2998" s="113">
        <v>63</v>
      </c>
      <c r="N2998" s="113">
        <v>211</v>
      </c>
      <c r="O2998" s="113">
        <v>36</v>
      </c>
      <c r="P2998" s="113">
        <v>51</v>
      </c>
      <c r="Q2998" s="113">
        <v>28</v>
      </c>
      <c r="R2998" s="113">
        <v>39</v>
      </c>
      <c r="S2998" s="113">
        <v>21</v>
      </c>
      <c r="T2998" s="113">
        <v>5</v>
      </c>
    </row>
    <row r="2999" spans="1:20" x14ac:dyDescent="0.25">
      <c r="A2999" s="115" t="s">
        <v>1912</v>
      </c>
      <c r="B2999" s="104" t="s">
        <v>4964</v>
      </c>
      <c r="C2999" s="104">
        <v>20</v>
      </c>
      <c r="D2999" s="115" t="s">
        <v>8475</v>
      </c>
      <c r="E2999" s="31">
        <f t="shared" si="153"/>
        <v>21.666666666666668</v>
      </c>
      <c r="F2999" s="121">
        <f t="shared" si="154"/>
        <v>86.25</v>
      </c>
      <c r="G2999" s="21"/>
      <c r="H2999" s="31"/>
      <c r="I2999" s="121">
        <f t="shared" si="155"/>
        <v>58.6</v>
      </c>
      <c r="J2999" s="21"/>
      <c r="K2999" s="31"/>
      <c r="L2999" s="113">
        <v>1</v>
      </c>
      <c r="M2999" s="113">
        <v>38</v>
      </c>
      <c r="N2999" s="113">
        <v>20</v>
      </c>
      <c r="O2999" s="113">
        <v>286</v>
      </c>
      <c r="P2999" s="113">
        <v>199</v>
      </c>
      <c r="Q2999" s="113">
        <v>29</v>
      </c>
      <c r="R2999" s="113">
        <v>4</v>
      </c>
      <c r="S2999" s="113">
        <v>57</v>
      </c>
      <c r="T2999" s="113">
        <v>4</v>
      </c>
    </row>
    <row r="3000" spans="1:20" x14ac:dyDescent="0.25">
      <c r="A3000" s="115" t="s">
        <v>2862</v>
      </c>
      <c r="B3000" s="104" t="s">
        <v>4909</v>
      </c>
      <c r="C3000" s="104">
        <v>7</v>
      </c>
      <c r="D3000" s="115" t="s">
        <v>6681</v>
      </c>
      <c r="E3000" s="31">
        <f t="shared" si="153"/>
        <v>21.666666666666668</v>
      </c>
      <c r="F3000" s="121">
        <f t="shared" si="154"/>
        <v>37.5</v>
      </c>
      <c r="G3000" s="21"/>
      <c r="H3000" s="31"/>
      <c r="I3000" s="121">
        <f t="shared" si="155"/>
        <v>44</v>
      </c>
      <c r="J3000" s="21"/>
      <c r="K3000" s="31"/>
      <c r="L3000" s="113">
        <v>3</v>
      </c>
      <c r="M3000" s="113">
        <v>9</v>
      </c>
      <c r="N3000" s="113">
        <v>31</v>
      </c>
      <c r="O3000" s="113">
        <v>107</v>
      </c>
      <c r="P3000" s="113">
        <v>125</v>
      </c>
      <c r="Q3000" s="113">
        <v>30</v>
      </c>
      <c r="R3000" s="113">
        <v>44</v>
      </c>
      <c r="S3000" s="113">
        <v>19</v>
      </c>
      <c r="T3000" s="113">
        <v>2</v>
      </c>
    </row>
    <row r="3001" spans="1:20" x14ac:dyDescent="0.25">
      <c r="A3001" s="115" t="s">
        <v>2663</v>
      </c>
      <c r="B3001" s="104" t="s">
        <v>4910</v>
      </c>
      <c r="C3001" s="104">
        <v>7</v>
      </c>
      <c r="D3001" s="115" t="s">
        <v>7857</v>
      </c>
      <c r="E3001" s="31">
        <f t="shared" si="153"/>
        <v>21.666666666666668</v>
      </c>
      <c r="F3001" s="121">
        <f t="shared" si="154"/>
        <v>28.75</v>
      </c>
      <c r="G3001" s="21"/>
      <c r="H3001" s="31"/>
      <c r="I3001" s="121">
        <f t="shared" si="155"/>
        <v>24</v>
      </c>
      <c r="J3001" s="21"/>
      <c r="K3001" s="31"/>
      <c r="L3001" s="113">
        <v>107</v>
      </c>
      <c r="M3001" s="113"/>
      <c r="N3001" s="113">
        <v>4</v>
      </c>
      <c r="O3001" s="113">
        <v>4</v>
      </c>
      <c r="P3001" s="113">
        <v>37</v>
      </c>
      <c r="Q3001" s="113">
        <v>18</v>
      </c>
      <c r="R3001" s="113">
        <v>13</v>
      </c>
      <c r="S3001" s="113">
        <v>51</v>
      </c>
      <c r="T3001" s="113">
        <v>1</v>
      </c>
    </row>
    <row r="3002" spans="1:20" x14ac:dyDescent="0.25">
      <c r="A3002" s="115" t="s">
        <v>2521</v>
      </c>
      <c r="B3002" s="104" t="s">
        <v>4918</v>
      </c>
      <c r="C3002" s="104">
        <v>10</v>
      </c>
      <c r="D3002" s="115" t="s">
        <v>6385</v>
      </c>
      <c r="E3002" s="31">
        <f t="shared" si="153"/>
        <v>21.333333333333332</v>
      </c>
      <c r="F3002" s="121">
        <f t="shared" si="154"/>
        <v>29.5</v>
      </c>
      <c r="G3002" s="21"/>
      <c r="H3002" s="31"/>
      <c r="I3002" s="121">
        <f t="shared" si="155"/>
        <v>41.6</v>
      </c>
      <c r="J3002" s="21"/>
      <c r="K3002" s="31"/>
      <c r="L3002" s="113">
        <v>60</v>
      </c>
      <c r="M3002" s="113">
        <v>56</v>
      </c>
      <c r="N3002" s="113">
        <v>1</v>
      </c>
      <c r="O3002" s="113">
        <v>1</v>
      </c>
      <c r="P3002" s="113">
        <v>5</v>
      </c>
      <c r="Q3002" s="113">
        <v>139</v>
      </c>
      <c r="R3002" s="113"/>
      <c r="S3002" s="113">
        <v>2</v>
      </c>
      <c r="T3002" s="113">
        <v>62</v>
      </c>
    </row>
    <row r="3003" spans="1:20" x14ac:dyDescent="0.25">
      <c r="A3003" s="115" t="s">
        <v>3803</v>
      </c>
      <c r="B3003" s="104" t="s">
        <v>4954</v>
      </c>
      <c r="C3003" s="104">
        <v>16</v>
      </c>
      <c r="D3003" s="115" t="s">
        <v>9225</v>
      </c>
      <c r="E3003" s="31">
        <f t="shared" si="153"/>
        <v>21.333333333333332</v>
      </c>
      <c r="F3003" s="121">
        <f t="shared" si="154"/>
        <v>2.25</v>
      </c>
      <c r="G3003" s="21"/>
      <c r="H3003" s="31"/>
      <c r="I3003" s="121">
        <f t="shared" si="155"/>
        <v>13.4</v>
      </c>
      <c r="J3003" s="21"/>
      <c r="K3003" s="31"/>
      <c r="L3003" s="113">
        <v>1</v>
      </c>
      <c r="M3003" s="113"/>
      <c r="N3003" s="113"/>
      <c r="O3003" s="113">
        <v>8</v>
      </c>
      <c r="P3003" s="113">
        <v>2</v>
      </c>
      <c r="Q3003" s="113">
        <v>1</v>
      </c>
      <c r="R3003" s="113">
        <v>7</v>
      </c>
      <c r="S3003" s="113"/>
      <c r="T3003" s="113">
        <v>57</v>
      </c>
    </row>
    <row r="3004" spans="1:20" x14ac:dyDescent="0.25">
      <c r="A3004" s="115" t="s">
        <v>2604</v>
      </c>
      <c r="B3004" s="104" t="s">
        <v>4953</v>
      </c>
      <c r="C3004" s="104">
        <v>16</v>
      </c>
      <c r="D3004" s="115" t="s">
        <v>8607</v>
      </c>
      <c r="E3004" s="31">
        <f t="shared" si="153"/>
        <v>21.333333333333332</v>
      </c>
      <c r="F3004" s="121">
        <f t="shared" si="154"/>
        <v>28.75</v>
      </c>
      <c r="G3004" s="21"/>
      <c r="H3004" s="31"/>
      <c r="I3004" s="121">
        <f t="shared" si="155"/>
        <v>12.8</v>
      </c>
      <c r="J3004" s="21"/>
      <c r="K3004" s="31"/>
      <c r="L3004" s="113">
        <v>67</v>
      </c>
      <c r="M3004" s="113">
        <v>1</v>
      </c>
      <c r="N3004" s="113">
        <v>47</v>
      </c>
      <c r="O3004" s="113"/>
      <c r="P3004" s="113"/>
      <c r="Q3004" s="113"/>
      <c r="R3004" s="113">
        <v>14</v>
      </c>
      <c r="S3004" s="113">
        <v>0</v>
      </c>
      <c r="T3004" s="113">
        <v>50</v>
      </c>
    </row>
    <row r="3005" spans="1:20" x14ac:dyDescent="0.25">
      <c r="A3005" s="115" t="s">
        <v>2610</v>
      </c>
      <c r="B3005" s="104" t="s">
        <v>4932</v>
      </c>
      <c r="C3005" s="104">
        <v>11</v>
      </c>
      <c r="D3005" s="115" t="s">
        <v>5763</v>
      </c>
      <c r="E3005" s="31">
        <f t="shared" si="153"/>
        <v>21.333333333333332</v>
      </c>
      <c r="F3005" s="121">
        <f t="shared" si="154"/>
        <v>76.25</v>
      </c>
      <c r="G3005" s="21"/>
      <c r="H3005" s="31"/>
      <c r="I3005" s="121">
        <f t="shared" si="155"/>
        <v>26.6</v>
      </c>
      <c r="J3005" s="21"/>
      <c r="K3005" s="31"/>
      <c r="L3005" s="113">
        <v>83</v>
      </c>
      <c r="M3005" s="113">
        <v>95</v>
      </c>
      <c r="N3005" s="113">
        <v>47</v>
      </c>
      <c r="O3005" s="113">
        <v>80</v>
      </c>
      <c r="P3005" s="113">
        <v>38</v>
      </c>
      <c r="Q3005" s="113">
        <v>31</v>
      </c>
      <c r="R3005" s="113">
        <v>12</v>
      </c>
      <c r="S3005" s="113">
        <v>6</v>
      </c>
      <c r="T3005" s="113">
        <v>46</v>
      </c>
    </row>
    <row r="3006" spans="1:20" x14ac:dyDescent="0.25">
      <c r="A3006" s="115" t="s">
        <v>2623</v>
      </c>
      <c r="B3006" s="104" t="s">
        <v>4964</v>
      </c>
      <c r="C3006" s="104">
        <v>20</v>
      </c>
      <c r="D3006" s="115" t="s">
        <v>8023</v>
      </c>
      <c r="E3006" s="31">
        <f t="shared" si="153"/>
        <v>21.333333333333332</v>
      </c>
      <c r="F3006" s="121">
        <f t="shared" si="154"/>
        <v>45.25</v>
      </c>
      <c r="G3006" s="21"/>
      <c r="H3006" s="31"/>
      <c r="I3006" s="121">
        <f t="shared" si="155"/>
        <v>16.2</v>
      </c>
      <c r="J3006" s="21"/>
      <c r="K3006" s="31"/>
      <c r="L3006" s="113">
        <v>117</v>
      </c>
      <c r="M3006" s="113">
        <v>27</v>
      </c>
      <c r="N3006" s="113">
        <v>6</v>
      </c>
      <c r="O3006" s="113">
        <v>31</v>
      </c>
      <c r="P3006" s="113">
        <v>16</v>
      </c>
      <c r="Q3006" s="113">
        <v>1</v>
      </c>
      <c r="R3006" s="113">
        <v>4</v>
      </c>
      <c r="S3006" s="113">
        <v>14</v>
      </c>
      <c r="T3006" s="113">
        <v>46</v>
      </c>
    </row>
    <row r="3007" spans="1:20" x14ac:dyDescent="0.25">
      <c r="A3007" s="115" t="s">
        <v>1463</v>
      </c>
      <c r="B3007" s="104" t="s">
        <v>4900</v>
      </c>
      <c r="C3007" s="104">
        <v>6</v>
      </c>
      <c r="D3007" s="115" t="s">
        <v>6799</v>
      </c>
      <c r="E3007" s="31">
        <f t="shared" si="153"/>
        <v>21.333333333333332</v>
      </c>
      <c r="F3007" s="121">
        <f t="shared" si="154"/>
        <v>12.25</v>
      </c>
      <c r="G3007" s="21"/>
      <c r="H3007" s="31"/>
      <c r="I3007" s="121">
        <f t="shared" si="155"/>
        <v>17</v>
      </c>
      <c r="J3007" s="21"/>
      <c r="K3007" s="31"/>
      <c r="L3007" s="113">
        <v>12</v>
      </c>
      <c r="M3007" s="113">
        <v>17</v>
      </c>
      <c r="N3007" s="113">
        <v>8</v>
      </c>
      <c r="O3007" s="113">
        <v>12</v>
      </c>
      <c r="P3007" s="113">
        <v>18</v>
      </c>
      <c r="Q3007" s="113">
        <v>3</v>
      </c>
      <c r="R3007" s="113">
        <v>32</v>
      </c>
      <c r="S3007" s="113"/>
      <c r="T3007" s="113">
        <v>32</v>
      </c>
    </row>
    <row r="3008" spans="1:20" x14ac:dyDescent="0.25">
      <c r="A3008" s="115" t="s">
        <v>2782</v>
      </c>
      <c r="B3008" s="104" t="s">
        <v>4951</v>
      </c>
      <c r="C3008" s="104">
        <v>15</v>
      </c>
      <c r="D3008" s="115" t="s">
        <v>7227</v>
      </c>
      <c r="E3008" s="31">
        <f t="shared" si="153"/>
        <v>21.333333333333332</v>
      </c>
      <c r="F3008" s="121">
        <f t="shared" si="154"/>
        <v>18</v>
      </c>
      <c r="G3008" s="21"/>
      <c r="H3008" s="31"/>
      <c r="I3008" s="121">
        <f t="shared" si="155"/>
        <v>18.399999999999999</v>
      </c>
      <c r="J3008" s="21"/>
      <c r="K3008" s="31"/>
      <c r="L3008" s="113">
        <v>31</v>
      </c>
      <c r="M3008" s="113">
        <v>25</v>
      </c>
      <c r="N3008" s="113">
        <v>9</v>
      </c>
      <c r="O3008" s="113">
        <v>7</v>
      </c>
      <c r="P3008" s="113">
        <v>23</v>
      </c>
      <c r="Q3008" s="113">
        <v>5</v>
      </c>
      <c r="R3008" s="113">
        <v>8</v>
      </c>
      <c r="S3008" s="113">
        <v>40</v>
      </c>
      <c r="T3008" s="113">
        <v>16</v>
      </c>
    </row>
    <row r="3009" spans="1:20" x14ac:dyDescent="0.25">
      <c r="A3009" s="115" t="s">
        <v>1079</v>
      </c>
      <c r="B3009" s="104" t="s">
        <v>4931</v>
      </c>
      <c r="C3009" s="104">
        <v>11</v>
      </c>
      <c r="D3009" s="115" t="s">
        <v>7177</v>
      </c>
      <c r="E3009" s="31">
        <f t="shared" si="153"/>
        <v>21.333333333333332</v>
      </c>
      <c r="F3009" s="121">
        <f t="shared" si="154"/>
        <v>41.75</v>
      </c>
      <c r="G3009" s="21"/>
      <c r="H3009" s="31"/>
      <c r="I3009" s="121">
        <f t="shared" si="155"/>
        <v>17.399999999999999</v>
      </c>
      <c r="J3009" s="21"/>
      <c r="K3009" s="31"/>
      <c r="L3009" s="113">
        <v>32</v>
      </c>
      <c r="M3009" s="113">
        <v>42</v>
      </c>
      <c r="N3009" s="113">
        <v>26</v>
      </c>
      <c r="O3009" s="113">
        <v>67</v>
      </c>
      <c r="P3009" s="113">
        <v>22</v>
      </c>
      <c r="Q3009" s="113">
        <v>1</v>
      </c>
      <c r="R3009" s="113">
        <v>19</v>
      </c>
      <c r="S3009" s="113">
        <v>32</v>
      </c>
      <c r="T3009" s="113">
        <v>13</v>
      </c>
    </row>
    <row r="3010" spans="1:20" x14ac:dyDescent="0.25">
      <c r="A3010" s="115" t="s">
        <v>1008</v>
      </c>
      <c r="B3010" s="104" t="s">
        <v>4959</v>
      </c>
      <c r="C3010" s="104">
        <v>18</v>
      </c>
      <c r="D3010" s="115" t="s">
        <v>6945</v>
      </c>
      <c r="E3010" s="31">
        <f t="shared" si="153"/>
        <v>21.333333333333332</v>
      </c>
      <c r="F3010" s="121">
        <f t="shared" si="154"/>
        <v>49</v>
      </c>
      <c r="G3010" s="21"/>
      <c r="H3010" s="31"/>
      <c r="I3010" s="121">
        <f t="shared" si="155"/>
        <v>13.2</v>
      </c>
      <c r="J3010" s="21"/>
      <c r="K3010" s="31"/>
      <c r="L3010" s="113">
        <v>27</v>
      </c>
      <c r="M3010" s="113">
        <v>42</v>
      </c>
      <c r="N3010" s="113">
        <v>25</v>
      </c>
      <c r="O3010" s="113">
        <v>102</v>
      </c>
      <c r="P3010" s="113">
        <v>2</v>
      </c>
      <c r="Q3010" s="113"/>
      <c r="R3010" s="113">
        <v>23</v>
      </c>
      <c r="S3010" s="113">
        <v>29</v>
      </c>
      <c r="T3010" s="113">
        <v>12</v>
      </c>
    </row>
    <row r="3011" spans="1:20" x14ac:dyDescent="0.25">
      <c r="A3011" s="115" t="s">
        <v>1175</v>
      </c>
      <c r="B3011" s="104" t="s">
        <v>4901</v>
      </c>
      <c r="C3011" s="104">
        <v>6</v>
      </c>
      <c r="D3011" s="115" t="s">
        <v>9773</v>
      </c>
      <c r="E3011" s="31">
        <f t="shared" si="153"/>
        <v>21.333333333333332</v>
      </c>
      <c r="F3011" s="121">
        <f t="shared" si="154"/>
        <v>1.25</v>
      </c>
      <c r="G3011" s="21"/>
      <c r="H3011" s="31"/>
      <c r="I3011" s="121">
        <f t="shared" si="155"/>
        <v>24.6</v>
      </c>
      <c r="J3011" s="21"/>
      <c r="K3011" s="31"/>
      <c r="L3011" s="113"/>
      <c r="M3011" s="113"/>
      <c r="N3011" s="113">
        <v>1</v>
      </c>
      <c r="O3011" s="113">
        <v>4</v>
      </c>
      <c r="P3011" s="113">
        <v>59</v>
      </c>
      <c r="Q3011" s="113"/>
      <c r="R3011" s="113">
        <v>54</v>
      </c>
      <c r="S3011" s="113">
        <v>10</v>
      </c>
      <c r="T3011" s="113"/>
    </row>
    <row r="3012" spans="1:20" x14ac:dyDescent="0.25">
      <c r="A3012" s="115" t="s">
        <v>904</v>
      </c>
      <c r="B3012" s="104" t="s">
        <v>4925</v>
      </c>
      <c r="C3012" s="104">
        <v>11</v>
      </c>
      <c r="D3012" s="115" t="s">
        <v>10171</v>
      </c>
      <c r="E3012" s="31">
        <f t="shared" si="153"/>
        <v>21.333333333333332</v>
      </c>
      <c r="F3012" s="121">
        <f t="shared" si="154"/>
        <v>118.25</v>
      </c>
      <c r="G3012" s="21"/>
      <c r="H3012" s="31"/>
      <c r="I3012" s="121">
        <f t="shared" si="155"/>
        <v>28.4</v>
      </c>
      <c r="J3012" s="21"/>
      <c r="K3012" s="31"/>
      <c r="L3012" s="113"/>
      <c r="M3012" s="113">
        <v>334</v>
      </c>
      <c r="N3012" s="113">
        <v>93</v>
      </c>
      <c r="O3012" s="113">
        <v>46</v>
      </c>
      <c r="P3012" s="113"/>
      <c r="Q3012" s="113">
        <v>78</v>
      </c>
      <c r="R3012" s="113"/>
      <c r="S3012" s="113">
        <v>64</v>
      </c>
      <c r="T3012" s="113"/>
    </row>
    <row r="3013" spans="1:20" x14ac:dyDescent="0.25">
      <c r="A3013" s="115" t="s">
        <v>3273</v>
      </c>
      <c r="B3013" s="104" t="s">
        <v>4899</v>
      </c>
      <c r="C3013" s="104">
        <v>6</v>
      </c>
      <c r="D3013" s="115" t="s">
        <v>6807</v>
      </c>
      <c r="E3013" s="31">
        <f t="shared" si="153"/>
        <v>21</v>
      </c>
      <c r="F3013" s="121">
        <f t="shared" si="154"/>
        <v>12.5</v>
      </c>
      <c r="G3013" s="21"/>
      <c r="H3013" s="31"/>
      <c r="I3013" s="121">
        <f t="shared" si="155"/>
        <v>13.6</v>
      </c>
      <c r="J3013" s="21"/>
      <c r="K3013" s="31"/>
      <c r="L3013" s="113"/>
      <c r="M3013" s="113">
        <v>50</v>
      </c>
      <c r="N3013" s="113"/>
      <c r="O3013" s="113"/>
      <c r="P3013" s="113">
        <v>5</v>
      </c>
      <c r="Q3013" s="113"/>
      <c r="R3013" s="113">
        <v>7</v>
      </c>
      <c r="S3013" s="113">
        <v>26</v>
      </c>
      <c r="T3013" s="113">
        <v>30</v>
      </c>
    </row>
    <row r="3014" spans="1:20" x14ac:dyDescent="0.25">
      <c r="A3014" s="115" t="s">
        <v>4008</v>
      </c>
      <c r="B3014" s="104" t="s">
        <v>4932</v>
      </c>
      <c r="C3014" s="104">
        <v>11</v>
      </c>
      <c r="D3014" s="115" t="s">
        <v>6907</v>
      </c>
      <c r="E3014" s="31">
        <f t="shared" si="153"/>
        <v>21</v>
      </c>
      <c r="F3014" s="121">
        <f t="shared" si="154"/>
        <v>21.75</v>
      </c>
      <c r="G3014" s="21"/>
      <c r="H3014" s="31"/>
      <c r="I3014" s="121">
        <f t="shared" si="155"/>
        <v>18.399999999999999</v>
      </c>
      <c r="J3014" s="21"/>
      <c r="K3014" s="31"/>
      <c r="L3014" s="113">
        <v>14</v>
      </c>
      <c r="M3014" s="113">
        <v>10</v>
      </c>
      <c r="N3014" s="113">
        <v>56</v>
      </c>
      <c r="O3014" s="113">
        <v>7</v>
      </c>
      <c r="P3014" s="113">
        <v>9</v>
      </c>
      <c r="Q3014" s="113">
        <v>20</v>
      </c>
      <c r="R3014" s="113">
        <v>8</v>
      </c>
      <c r="S3014" s="113">
        <v>30</v>
      </c>
      <c r="T3014" s="113">
        <v>25</v>
      </c>
    </row>
    <row r="3015" spans="1:20" x14ac:dyDescent="0.25">
      <c r="A3015" s="115" t="s">
        <v>2071</v>
      </c>
      <c r="B3015" s="104" t="s">
        <v>4964</v>
      </c>
      <c r="C3015" s="104">
        <v>20</v>
      </c>
      <c r="D3015" s="115" t="s">
        <v>6504</v>
      </c>
      <c r="E3015" s="31">
        <f t="shared" si="153"/>
        <v>21</v>
      </c>
      <c r="F3015" s="121">
        <f t="shared" si="154"/>
        <v>11.75</v>
      </c>
      <c r="G3015" s="21"/>
      <c r="H3015" s="31"/>
      <c r="I3015" s="121">
        <f t="shared" si="155"/>
        <v>22.6</v>
      </c>
      <c r="J3015" s="21"/>
      <c r="K3015" s="31"/>
      <c r="L3015" s="113"/>
      <c r="M3015" s="113">
        <v>38</v>
      </c>
      <c r="N3015" s="113">
        <v>5</v>
      </c>
      <c r="O3015" s="113">
        <v>4</v>
      </c>
      <c r="P3015" s="113">
        <v>45</v>
      </c>
      <c r="Q3015" s="113">
        <v>5</v>
      </c>
      <c r="R3015" s="113">
        <v>29</v>
      </c>
      <c r="S3015" s="113">
        <v>19</v>
      </c>
      <c r="T3015" s="113">
        <v>15</v>
      </c>
    </row>
    <row r="3016" spans="1:20" x14ac:dyDescent="0.25">
      <c r="A3016" s="115" t="s">
        <v>4070</v>
      </c>
      <c r="B3016" s="104" t="s">
        <v>4899</v>
      </c>
      <c r="C3016" s="104">
        <v>6</v>
      </c>
      <c r="D3016" s="115" t="s">
        <v>7057</v>
      </c>
      <c r="E3016" s="31">
        <f t="shared" si="153"/>
        <v>20.666666666666668</v>
      </c>
      <c r="F3016" s="121">
        <f t="shared" si="154"/>
        <v>0</v>
      </c>
      <c r="G3016" s="21"/>
      <c r="H3016" s="31"/>
      <c r="I3016" s="121">
        <f t="shared" si="155"/>
        <v>12.4</v>
      </c>
      <c r="J3016" s="21"/>
      <c r="K3016" s="31"/>
      <c r="L3016" s="113"/>
      <c r="M3016" s="113"/>
      <c r="N3016" s="113"/>
      <c r="O3016" s="113"/>
      <c r="P3016" s="113"/>
      <c r="Q3016" s="113"/>
      <c r="R3016" s="113"/>
      <c r="S3016" s="113">
        <v>1</v>
      </c>
      <c r="T3016" s="113">
        <v>61</v>
      </c>
    </row>
    <row r="3017" spans="1:20" x14ac:dyDescent="0.25">
      <c r="A3017" s="115" t="s">
        <v>3647</v>
      </c>
      <c r="B3017" s="104" t="s">
        <v>4964</v>
      </c>
      <c r="C3017" s="104">
        <v>20</v>
      </c>
      <c r="D3017" s="115" t="s">
        <v>6952</v>
      </c>
      <c r="E3017" s="31">
        <f t="shared" si="153"/>
        <v>20.666666666666668</v>
      </c>
      <c r="F3017" s="121">
        <f t="shared" si="154"/>
        <v>2.5</v>
      </c>
      <c r="G3017" s="21"/>
      <c r="H3017" s="31"/>
      <c r="I3017" s="121">
        <f t="shared" si="155"/>
        <v>12.6</v>
      </c>
      <c r="J3017" s="21"/>
      <c r="K3017" s="31"/>
      <c r="L3017" s="113"/>
      <c r="M3017" s="113"/>
      <c r="N3017" s="113">
        <v>1</v>
      </c>
      <c r="O3017" s="113">
        <v>9</v>
      </c>
      <c r="P3017" s="113">
        <v>1</v>
      </c>
      <c r="Q3017" s="113"/>
      <c r="R3017" s="113">
        <v>5</v>
      </c>
      <c r="S3017" s="113">
        <v>3</v>
      </c>
      <c r="T3017" s="113">
        <v>54</v>
      </c>
    </row>
    <row r="3018" spans="1:20" x14ac:dyDescent="0.25">
      <c r="A3018" s="115" t="s">
        <v>2242</v>
      </c>
      <c r="B3018" s="104" t="s">
        <v>4953</v>
      </c>
      <c r="C3018" s="104">
        <v>16</v>
      </c>
      <c r="D3018" s="115" t="s">
        <v>7423</v>
      </c>
      <c r="E3018" s="31">
        <f t="shared" si="153"/>
        <v>20.666666666666668</v>
      </c>
      <c r="F3018" s="121">
        <f t="shared" si="154"/>
        <v>1</v>
      </c>
      <c r="G3018" s="21"/>
      <c r="H3018" s="31"/>
      <c r="I3018" s="121">
        <f t="shared" si="155"/>
        <v>14.6</v>
      </c>
      <c r="J3018" s="21"/>
      <c r="K3018" s="31"/>
      <c r="L3018" s="113"/>
      <c r="M3018" s="113"/>
      <c r="N3018" s="113">
        <v>1</v>
      </c>
      <c r="O3018" s="113">
        <v>3</v>
      </c>
      <c r="P3018" s="113">
        <v>1</v>
      </c>
      <c r="Q3018" s="113">
        <v>10</v>
      </c>
      <c r="R3018" s="113"/>
      <c r="S3018" s="113">
        <v>18</v>
      </c>
      <c r="T3018" s="113">
        <v>44</v>
      </c>
    </row>
    <row r="3019" spans="1:20" x14ac:dyDescent="0.25">
      <c r="A3019" s="115" t="s">
        <v>5726</v>
      </c>
      <c r="B3019" s="104" t="s">
        <v>4934</v>
      </c>
      <c r="C3019" s="104">
        <v>12</v>
      </c>
      <c r="D3019" s="115" t="s">
        <v>5727</v>
      </c>
      <c r="E3019" s="31">
        <f t="shared" si="153"/>
        <v>20.666666666666668</v>
      </c>
      <c r="F3019" s="121">
        <f t="shared" si="154"/>
        <v>0</v>
      </c>
      <c r="G3019" s="21"/>
      <c r="H3019" s="31"/>
      <c r="I3019" s="121">
        <f t="shared" si="155"/>
        <v>12.4</v>
      </c>
      <c r="J3019" s="21"/>
      <c r="K3019" s="31"/>
      <c r="L3019" s="113"/>
      <c r="M3019" s="113"/>
      <c r="N3019" s="113"/>
      <c r="O3019" s="113"/>
      <c r="P3019" s="113"/>
      <c r="Q3019" s="113"/>
      <c r="R3019" s="113"/>
      <c r="S3019" s="113">
        <v>27</v>
      </c>
      <c r="T3019" s="113">
        <v>35</v>
      </c>
    </row>
    <row r="3020" spans="1:20" x14ac:dyDescent="0.25">
      <c r="A3020" s="115" t="s">
        <v>783</v>
      </c>
      <c r="B3020" s="104" t="s">
        <v>4932</v>
      </c>
      <c r="C3020" s="104">
        <v>11</v>
      </c>
      <c r="D3020" s="115" t="s">
        <v>6374</v>
      </c>
      <c r="E3020" s="31">
        <f t="shared" si="153"/>
        <v>20.666666666666668</v>
      </c>
      <c r="F3020" s="121">
        <f t="shared" si="154"/>
        <v>18.5</v>
      </c>
      <c r="G3020" s="21"/>
      <c r="H3020" s="31"/>
      <c r="I3020" s="121">
        <f t="shared" si="155"/>
        <v>16.8</v>
      </c>
      <c r="J3020" s="21"/>
      <c r="K3020" s="31"/>
      <c r="L3020" s="113">
        <v>11</v>
      </c>
      <c r="M3020" s="113">
        <v>9</v>
      </c>
      <c r="N3020" s="113">
        <v>28</v>
      </c>
      <c r="O3020" s="113">
        <v>26</v>
      </c>
      <c r="P3020" s="113">
        <v>12</v>
      </c>
      <c r="Q3020" s="113">
        <v>10</v>
      </c>
      <c r="R3020" s="113">
        <v>12</v>
      </c>
      <c r="S3020" s="113">
        <v>16</v>
      </c>
      <c r="T3020" s="113">
        <v>34</v>
      </c>
    </row>
    <row r="3021" spans="1:20" x14ac:dyDescent="0.25">
      <c r="A3021" s="115" t="s">
        <v>1983</v>
      </c>
      <c r="B3021" s="104" t="s">
        <v>4959</v>
      </c>
      <c r="C3021" s="104">
        <v>18</v>
      </c>
      <c r="D3021" s="115" t="s">
        <v>6288</v>
      </c>
      <c r="E3021" s="31">
        <f t="shared" si="153"/>
        <v>20.666666666666668</v>
      </c>
      <c r="F3021" s="121">
        <f t="shared" si="154"/>
        <v>78.75</v>
      </c>
      <c r="G3021" s="21"/>
      <c r="H3021" s="31"/>
      <c r="I3021" s="121">
        <f t="shared" si="155"/>
        <v>46.2</v>
      </c>
      <c r="J3021" s="21"/>
      <c r="K3021" s="31"/>
      <c r="L3021" s="113">
        <v>189</v>
      </c>
      <c r="M3021" s="113">
        <v>44</v>
      </c>
      <c r="N3021" s="113">
        <v>21</v>
      </c>
      <c r="O3021" s="113">
        <v>61</v>
      </c>
      <c r="P3021" s="113">
        <v>167</v>
      </c>
      <c r="Q3021" s="113">
        <v>2</v>
      </c>
      <c r="R3021" s="113">
        <v>28</v>
      </c>
      <c r="S3021" s="113">
        <v>21</v>
      </c>
      <c r="T3021" s="113">
        <v>13</v>
      </c>
    </row>
    <row r="3022" spans="1:20" x14ac:dyDescent="0.25">
      <c r="A3022" s="115" t="s">
        <v>2879</v>
      </c>
      <c r="B3022" s="104" t="s">
        <v>4878</v>
      </c>
      <c r="C3022" s="104">
        <v>2</v>
      </c>
      <c r="D3022" s="115" t="s">
        <v>8340</v>
      </c>
      <c r="E3022" s="31">
        <f t="shared" si="153"/>
        <v>20.666666666666668</v>
      </c>
      <c r="F3022" s="121">
        <f t="shared" si="154"/>
        <v>4.25</v>
      </c>
      <c r="G3022" s="21"/>
      <c r="H3022" s="31"/>
      <c r="I3022" s="121">
        <f t="shared" si="155"/>
        <v>21.8</v>
      </c>
      <c r="J3022" s="21"/>
      <c r="K3022" s="31"/>
      <c r="L3022" s="113">
        <v>1</v>
      </c>
      <c r="M3022" s="113">
        <v>5</v>
      </c>
      <c r="N3022" s="113">
        <v>6</v>
      </c>
      <c r="O3022" s="113">
        <v>5</v>
      </c>
      <c r="P3022" s="113">
        <v>8</v>
      </c>
      <c r="Q3022" s="113">
        <v>39</v>
      </c>
      <c r="R3022" s="113">
        <v>21</v>
      </c>
      <c r="S3022" s="113">
        <v>30</v>
      </c>
      <c r="T3022" s="113">
        <v>11</v>
      </c>
    </row>
    <row r="3023" spans="1:20" x14ac:dyDescent="0.25">
      <c r="A3023" s="115" t="s">
        <v>2661</v>
      </c>
      <c r="B3023" s="104" t="s">
        <v>4908</v>
      </c>
      <c r="C3023" s="104">
        <v>6</v>
      </c>
      <c r="D3023" s="115" t="s">
        <v>9320</v>
      </c>
      <c r="E3023" s="31">
        <f t="shared" si="153"/>
        <v>20.666666666666668</v>
      </c>
      <c r="F3023" s="121">
        <f t="shared" si="154"/>
        <v>15.75</v>
      </c>
      <c r="G3023" s="21"/>
      <c r="H3023" s="31"/>
      <c r="I3023" s="121">
        <f t="shared" si="155"/>
        <v>17</v>
      </c>
      <c r="J3023" s="21"/>
      <c r="K3023" s="31"/>
      <c r="L3023" s="113">
        <v>4</v>
      </c>
      <c r="M3023" s="113"/>
      <c r="N3023" s="113"/>
      <c r="O3023" s="113">
        <v>59</v>
      </c>
      <c r="P3023" s="113"/>
      <c r="Q3023" s="113">
        <v>23</v>
      </c>
      <c r="R3023" s="113">
        <v>27</v>
      </c>
      <c r="S3023" s="113">
        <v>26</v>
      </c>
      <c r="T3023" s="113">
        <v>9</v>
      </c>
    </row>
    <row r="3024" spans="1:20" x14ac:dyDescent="0.25">
      <c r="A3024" s="115" t="s">
        <v>4101</v>
      </c>
      <c r="B3024" s="104" t="s">
        <v>4871</v>
      </c>
      <c r="C3024" s="104">
        <v>1</v>
      </c>
      <c r="D3024" s="115" t="s">
        <v>9688</v>
      </c>
      <c r="E3024" s="31">
        <f t="shared" si="153"/>
        <v>20.666666666666668</v>
      </c>
      <c r="F3024" s="121">
        <f t="shared" si="154"/>
        <v>0</v>
      </c>
      <c r="G3024" s="21"/>
      <c r="H3024" s="31"/>
      <c r="I3024" s="121">
        <f t="shared" si="155"/>
        <v>13</v>
      </c>
      <c r="J3024" s="21"/>
      <c r="K3024" s="31"/>
      <c r="L3024" s="113"/>
      <c r="M3024" s="113"/>
      <c r="N3024" s="113"/>
      <c r="O3024" s="113"/>
      <c r="P3024" s="113"/>
      <c r="Q3024" s="113">
        <v>3</v>
      </c>
      <c r="R3024" s="113">
        <v>53</v>
      </c>
      <c r="S3024" s="113">
        <v>9</v>
      </c>
      <c r="T3024" s="113"/>
    </row>
    <row r="3025" spans="1:20" x14ac:dyDescent="0.25">
      <c r="A3025" s="115" t="s">
        <v>2294</v>
      </c>
      <c r="B3025" s="104" t="s">
        <v>4901</v>
      </c>
      <c r="C3025" s="104">
        <v>6</v>
      </c>
      <c r="D3025" s="115" t="s">
        <v>10027</v>
      </c>
      <c r="E3025" s="31">
        <f t="shared" si="153"/>
        <v>20.666666666666668</v>
      </c>
      <c r="F3025" s="121">
        <f t="shared" si="154"/>
        <v>218.5</v>
      </c>
      <c r="G3025" s="21"/>
      <c r="H3025" s="31"/>
      <c r="I3025" s="121">
        <f t="shared" si="155"/>
        <v>121</v>
      </c>
      <c r="J3025" s="21"/>
      <c r="K3025" s="31"/>
      <c r="L3025" s="113">
        <v>114</v>
      </c>
      <c r="M3025" s="113">
        <v>113</v>
      </c>
      <c r="N3025" s="113">
        <v>46</v>
      </c>
      <c r="O3025" s="113">
        <v>601</v>
      </c>
      <c r="P3025" s="113">
        <v>182</v>
      </c>
      <c r="Q3025" s="113">
        <v>361</v>
      </c>
      <c r="R3025" s="113">
        <v>12</v>
      </c>
      <c r="S3025" s="113">
        <v>50</v>
      </c>
      <c r="T3025" s="113"/>
    </row>
    <row r="3026" spans="1:20" x14ac:dyDescent="0.25">
      <c r="A3026" s="115" t="s">
        <v>43</v>
      </c>
      <c r="B3026" s="104" t="s">
        <v>4921</v>
      </c>
      <c r="C3026" s="104">
        <v>11</v>
      </c>
      <c r="D3026" s="115" t="s">
        <v>7124</v>
      </c>
      <c r="E3026" s="31">
        <f t="shared" si="153"/>
        <v>20.333333333333332</v>
      </c>
      <c r="F3026" s="121">
        <f t="shared" si="154"/>
        <v>0.25</v>
      </c>
      <c r="G3026" s="21"/>
      <c r="H3026" s="31"/>
      <c r="I3026" s="121">
        <f t="shared" si="155"/>
        <v>12.2</v>
      </c>
      <c r="J3026" s="21"/>
      <c r="K3026" s="31"/>
      <c r="L3026" s="113"/>
      <c r="M3026" s="113"/>
      <c r="N3026" s="113">
        <v>1</v>
      </c>
      <c r="O3026" s="113"/>
      <c r="P3026" s="113"/>
      <c r="Q3026" s="113"/>
      <c r="R3026" s="113"/>
      <c r="S3026" s="113"/>
      <c r="T3026" s="113">
        <v>61</v>
      </c>
    </row>
    <row r="3027" spans="1:20" x14ac:dyDescent="0.25">
      <c r="A3027" s="115" t="s">
        <v>3670</v>
      </c>
      <c r="B3027" s="104" t="s">
        <v>4899</v>
      </c>
      <c r="C3027" s="104">
        <v>6</v>
      </c>
      <c r="D3027" s="115" t="s">
        <v>6427</v>
      </c>
      <c r="E3027" s="31">
        <f t="shared" si="153"/>
        <v>20.333333333333332</v>
      </c>
      <c r="F3027" s="121">
        <f t="shared" si="154"/>
        <v>18.5</v>
      </c>
      <c r="G3027" s="21"/>
      <c r="H3027" s="31"/>
      <c r="I3027" s="121">
        <f t="shared" si="155"/>
        <v>18</v>
      </c>
      <c r="J3027" s="21"/>
      <c r="K3027" s="31"/>
      <c r="L3027" s="113"/>
      <c r="M3027" s="113">
        <v>2</v>
      </c>
      <c r="N3027" s="113">
        <v>65</v>
      </c>
      <c r="O3027" s="113">
        <v>7</v>
      </c>
      <c r="P3027" s="113">
        <v>3</v>
      </c>
      <c r="Q3027" s="113">
        <v>26</v>
      </c>
      <c r="R3027" s="113">
        <v>11</v>
      </c>
      <c r="S3027" s="113">
        <v>15</v>
      </c>
      <c r="T3027" s="113">
        <v>35</v>
      </c>
    </row>
    <row r="3028" spans="1:20" x14ac:dyDescent="0.25">
      <c r="A3028" s="115" t="s">
        <v>4103</v>
      </c>
      <c r="B3028" s="104" t="s">
        <v>4942</v>
      </c>
      <c r="C3028" s="104">
        <v>15</v>
      </c>
      <c r="D3028" s="115" t="s">
        <v>8693</v>
      </c>
      <c r="E3028" s="31">
        <f t="shared" si="153"/>
        <v>20.333333333333332</v>
      </c>
      <c r="F3028" s="121">
        <f t="shared" si="154"/>
        <v>13.25</v>
      </c>
      <c r="G3028" s="21"/>
      <c r="H3028" s="31"/>
      <c r="I3028" s="121">
        <f t="shared" si="155"/>
        <v>18.8</v>
      </c>
      <c r="J3028" s="21"/>
      <c r="K3028" s="31"/>
      <c r="L3028" s="113">
        <v>9</v>
      </c>
      <c r="M3028" s="113">
        <v>43</v>
      </c>
      <c r="N3028" s="113"/>
      <c r="O3028" s="113">
        <v>1</v>
      </c>
      <c r="P3028" s="113"/>
      <c r="Q3028" s="113">
        <v>33</v>
      </c>
      <c r="R3028" s="113"/>
      <c r="S3028" s="113">
        <v>50</v>
      </c>
      <c r="T3028" s="113">
        <v>11</v>
      </c>
    </row>
    <row r="3029" spans="1:20" x14ac:dyDescent="0.25">
      <c r="A3029" s="115" t="s">
        <v>5629</v>
      </c>
      <c r="B3029" s="104" t="s">
        <v>4914</v>
      </c>
      <c r="C3029" s="104">
        <v>9</v>
      </c>
      <c r="D3029" s="115" t="s">
        <v>5630</v>
      </c>
      <c r="E3029" s="31">
        <f t="shared" si="153"/>
        <v>20.333333333333332</v>
      </c>
      <c r="F3029" s="121">
        <f t="shared" si="154"/>
        <v>15.25</v>
      </c>
      <c r="G3029" s="21"/>
      <c r="H3029" s="31"/>
      <c r="I3029" s="121">
        <f t="shared" si="155"/>
        <v>16</v>
      </c>
      <c r="J3029" s="21"/>
      <c r="K3029" s="31"/>
      <c r="L3029" s="113"/>
      <c r="M3029" s="113"/>
      <c r="N3029" s="113"/>
      <c r="O3029" s="113">
        <v>61</v>
      </c>
      <c r="P3029" s="113">
        <v>5</v>
      </c>
      <c r="Q3029" s="113">
        <v>14</v>
      </c>
      <c r="R3029" s="113">
        <v>0</v>
      </c>
      <c r="S3029" s="113">
        <v>57</v>
      </c>
      <c r="T3029" s="113">
        <v>4</v>
      </c>
    </row>
    <row r="3030" spans="1:20" x14ac:dyDescent="0.25">
      <c r="A3030" s="115" t="s">
        <v>3346</v>
      </c>
      <c r="B3030" s="104" t="s">
        <v>4953</v>
      </c>
      <c r="C3030" s="104">
        <v>16</v>
      </c>
      <c r="D3030" s="115" t="s">
        <v>10409</v>
      </c>
      <c r="E3030" s="31">
        <f t="shared" si="153"/>
        <v>20.333333333333332</v>
      </c>
      <c r="F3030" s="121">
        <f t="shared" si="154"/>
        <v>0.75</v>
      </c>
      <c r="G3030" s="21"/>
      <c r="H3030" s="31"/>
      <c r="I3030" s="121">
        <f t="shared" si="155"/>
        <v>12.8</v>
      </c>
      <c r="J3030" s="21"/>
      <c r="K3030" s="31"/>
      <c r="L3030" s="113"/>
      <c r="M3030" s="113"/>
      <c r="N3030" s="113"/>
      <c r="O3030" s="113">
        <v>3</v>
      </c>
      <c r="P3030" s="113"/>
      <c r="Q3030" s="113">
        <v>3</v>
      </c>
      <c r="R3030" s="113">
        <v>28</v>
      </c>
      <c r="S3030" s="113">
        <v>33</v>
      </c>
      <c r="T3030" s="113"/>
    </row>
    <row r="3031" spans="1:20" x14ac:dyDescent="0.25">
      <c r="A3031" s="115" t="s">
        <v>2635</v>
      </c>
      <c r="B3031" s="104" t="s">
        <v>4964</v>
      </c>
      <c r="C3031" s="104">
        <v>20</v>
      </c>
      <c r="D3031" s="115" t="s">
        <v>6153</v>
      </c>
      <c r="E3031" s="31">
        <f t="shared" si="153"/>
        <v>20</v>
      </c>
      <c r="F3031" s="121">
        <f t="shared" si="154"/>
        <v>4.75</v>
      </c>
      <c r="G3031" s="21"/>
      <c r="H3031" s="31"/>
      <c r="I3031" s="121">
        <f t="shared" si="155"/>
        <v>55</v>
      </c>
      <c r="J3031" s="21"/>
      <c r="K3031" s="31"/>
      <c r="L3031" s="113"/>
      <c r="M3031" s="113">
        <v>1</v>
      </c>
      <c r="N3031" s="113">
        <v>13</v>
      </c>
      <c r="O3031" s="113">
        <v>5</v>
      </c>
      <c r="P3031" s="113">
        <v>214</v>
      </c>
      <c r="Q3031" s="113">
        <v>1</v>
      </c>
      <c r="R3031" s="113">
        <v>4</v>
      </c>
      <c r="S3031" s="113">
        <v>15</v>
      </c>
      <c r="T3031" s="113">
        <v>41</v>
      </c>
    </row>
    <row r="3032" spans="1:20" x14ac:dyDescent="0.25">
      <c r="A3032" s="115" t="s">
        <v>1968</v>
      </c>
      <c r="B3032" s="104" t="s">
        <v>4899</v>
      </c>
      <c r="C3032" s="104">
        <v>6</v>
      </c>
      <c r="D3032" s="115" t="s">
        <v>8229</v>
      </c>
      <c r="E3032" s="31">
        <f t="shared" si="153"/>
        <v>20</v>
      </c>
      <c r="F3032" s="121">
        <f t="shared" si="154"/>
        <v>0.75</v>
      </c>
      <c r="G3032" s="21"/>
      <c r="H3032" s="31"/>
      <c r="I3032" s="121">
        <f t="shared" si="155"/>
        <v>12.8</v>
      </c>
      <c r="J3032" s="21"/>
      <c r="K3032" s="31"/>
      <c r="L3032" s="113"/>
      <c r="M3032" s="113"/>
      <c r="N3032" s="113">
        <v>3</v>
      </c>
      <c r="O3032" s="113"/>
      <c r="P3032" s="113"/>
      <c r="Q3032" s="113">
        <v>4</v>
      </c>
      <c r="R3032" s="113">
        <v>6</v>
      </c>
      <c r="S3032" s="113">
        <v>13</v>
      </c>
      <c r="T3032" s="113">
        <v>41</v>
      </c>
    </row>
    <row r="3033" spans="1:20" x14ac:dyDescent="0.25">
      <c r="A3033" s="115" t="s">
        <v>3378</v>
      </c>
      <c r="B3033" s="104" t="s">
        <v>4953</v>
      </c>
      <c r="C3033" s="104">
        <v>16</v>
      </c>
      <c r="D3033" s="115" t="s">
        <v>8242</v>
      </c>
      <c r="E3033" s="31">
        <f t="shared" si="153"/>
        <v>20</v>
      </c>
      <c r="F3033" s="121">
        <f t="shared" si="154"/>
        <v>1.25</v>
      </c>
      <c r="G3033" s="21"/>
      <c r="H3033" s="31"/>
      <c r="I3033" s="121">
        <f t="shared" si="155"/>
        <v>12</v>
      </c>
      <c r="J3033" s="21"/>
      <c r="K3033" s="31"/>
      <c r="L3033" s="113"/>
      <c r="M3033" s="113">
        <v>2</v>
      </c>
      <c r="N3033" s="113">
        <v>3</v>
      </c>
      <c r="O3033" s="113"/>
      <c r="P3033" s="113">
        <v>0</v>
      </c>
      <c r="Q3033" s="113">
        <v>0</v>
      </c>
      <c r="R3033" s="113"/>
      <c r="S3033" s="113">
        <v>31</v>
      </c>
      <c r="T3033" s="113">
        <v>29</v>
      </c>
    </row>
    <row r="3034" spans="1:20" x14ac:dyDescent="0.25">
      <c r="A3034" s="115" t="s">
        <v>8735</v>
      </c>
      <c r="B3034" s="104" t="s">
        <v>4895</v>
      </c>
      <c r="C3034" s="104">
        <v>5</v>
      </c>
      <c r="D3034" s="115" t="s">
        <v>8736</v>
      </c>
      <c r="E3034" s="31">
        <f t="shared" si="153"/>
        <v>20</v>
      </c>
      <c r="F3034" s="121">
        <f t="shared" si="154"/>
        <v>41.25</v>
      </c>
      <c r="G3034" s="21"/>
      <c r="H3034" s="31"/>
      <c r="I3034" s="121">
        <f t="shared" si="155"/>
        <v>24.2</v>
      </c>
      <c r="J3034" s="21"/>
      <c r="K3034" s="31"/>
      <c r="L3034" s="113"/>
      <c r="M3034" s="113"/>
      <c r="N3034" s="113"/>
      <c r="O3034" s="113">
        <v>165</v>
      </c>
      <c r="P3034" s="113">
        <v>56</v>
      </c>
      <c r="Q3034" s="113">
        <v>5</v>
      </c>
      <c r="R3034" s="113">
        <v>3</v>
      </c>
      <c r="S3034" s="113">
        <v>46</v>
      </c>
      <c r="T3034" s="113">
        <v>11</v>
      </c>
    </row>
    <row r="3035" spans="1:20" x14ac:dyDescent="0.25">
      <c r="A3035" s="115" t="s">
        <v>3282</v>
      </c>
      <c r="B3035" s="104" t="s">
        <v>4953</v>
      </c>
      <c r="C3035" s="104">
        <v>16</v>
      </c>
      <c r="D3035" s="115" t="s">
        <v>8625</v>
      </c>
      <c r="E3035" s="31">
        <f t="shared" si="153"/>
        <v>20</v>
      </c>
      <c r="F3035" s="121">
        <f t="shared" si="154"/>
        <v>34.5</v>
      </c>
      <c r="G3035" s="21"/>
      <c r="H3035" s="31"/>
      <c r="I3035" s="121">
        <f t="shared" si="155"/>
        <v>28.2</v>
      </c>
      <c r="J3035" s="21"/>
      <c r="K3035" s="31"/>
      <c r="L3035" s="113"/>
      <c r="M3035" s="113"/>
      <c r="N3035" s="113">
        <v>119</v>
      </c>
      <c r="O3035" s="113">
        <v>19</v>
      </c>
      <c r="P3035" s="113">
        <v>30</v>
      </c>
      <c r="Q3035" s="113">
        <v>51</v>
      </c>
      <c r="R3035" s="113">
        <v>23</v>
      </c>
      <c r="S3035" s="113">
        <v>29</v>
      </c>
      <c r="T3035" s="113">
        <v>8</v>
      </c>
    </row>
    <row r="3036" spans="1:20" x14ac:dyDescent="0.25">
      <c r="A3036" s="115" t="s">
        <v>3203</v>
      </c>
      <c r="B3036" s="104" t="s">
        <v>4902</v>
      </c>
      <c r="C3036" s="104">
        <v>6</v>
      </c>
      <c r="D3036" s="115" t="s">
        <v>8156</v>
      </c>
      <c r="E3036" s="31">
        <f t="shared" si="153"/>
        <v>20</v>
      </c>
      <c r="F3036" s="121">
        <f t="shared" si="154"/>
        <v>10.5</v>
      </c>
      <c r="G3036" s="21"/>
      <c r="H3036" s="31"/>
      <c r="I3036" s="121">
        <f t="shared" si="155"/>
        <v>18.600000000000001</v>
      </c>
      <c r="J3036" s="21"/>
      <c r="K3036" s="31"/>
      <c r="L3036" s="113">
        <v>5</v>
      </c>
      <c r="M3036" s="113">
        <v>28</v>
      </c>
      <c r="N3036" s="113">
        <v>5</v>
      </c>
      <c r="O3036" s="113">
        <v>4</v>
      </c>
      <c r="P3036" s="113"/>
      <c r="Q3036" s="113">
        <v>33</v>
      </c>
      <c r="R3036" s="113">
        <v>24</v>
      </c>
      <c r="S3036" s="113">
        <v>29</v>
      </c>
      <c r="T3036" s="113">
        <v>7</v>
      </c>
    </row>
    <row r="3037" spans="1:20" x14ac:dyDescent="0.25">
      <c r="A3037" s="115" t="s">
        <v>3008</v>
      </c>
      <c r="B3037" s="104" t="s">
        <v>4872</v>
      </c>
      <c r="C3037" s="104">
        <v>1</v>
      </c>
      <c r="D3037" s="115" t="s">
        <v>8359</v>
      </c>
      <c r="E3037" s="31">
        <f t="shared" si="153"/>
        <v>20</v>
      </c>
      <c r="F3037" s="121">
        <f t="shared" si="154"/>
        <v>0.5</v>
      </c>
      <c r="G3037" s="21"/>
      <c r="H3037" s="31"/>
      <c r="I3037" s="121">
        <f t="shared" si="155"/>
        <v>13</v>
      </c>
      <c r="J3037" s="21"/>
      <c r="K3037" s="31"/>
      <c r="L3037" s="113"/>
      <c r="M3037" s="113"/>
      <c r="N3037" s="113">
        <v>2</v>
      </c>
      <c r="O3037" s="113"/>
      <c r="P3037" s="113">
        <v>1</v>
      </c>
      <c r="Q3037" s="113">
        <v>4</v>
      </c>
      <c r="R3037" s="113">
        <v>6</v>
      </c>
      <c r="S3037" s="113">
        <v>49</v>
      </c>
      <c r="T3037" s="113">
        <v>5</v>
      </c>
    </row>
    <row r="3038" spans="1:20" x14ac:dyDescent="0.25">
      <c r="A3038" s="115" t="s">
        <v>2513</v>
      </c>
      <c r="B3038" s="104" t="s">
        <v>4958</v>
      </c>
      <c r="C3038" s="104">
        <v>17</v>
      </c>
      <c r="D3038" s="115" t="s">
        <v>5217</v>
      </c>
      <c r="E3038" s="31">
        <f t="shared" si="153"/>
        <v>20</v>
      </c>
      <c r="F3038" s="121">
        <f t="shared" si="154"/>
        <v>1.75</v>
      </c>
      <c r="G3038" s="21"/>
      <c r="H3038" s="31"/>
      <c r="I3038" s="121">
        <f t="shared" si="155"/>
        <v>13.2</v>
      </c>
      <c r="J3038" s="21"/>
      <c r="K3038" s="31"/>
      <c r="L3038" s="113">
        <v>2</v>
      </c>
      <c r="M3038" s="113">
        <v>5</v>
      </c>
      <c r="N3038" s="113"/>
      <c r="O3038" s="113"/>
      <c r="P3038" s="113"/>
      <c r="Q3038" s="113">
        <v>6</v>
      </c>
      <c r="R3038" s="113">
        <v>60</v>
      </c>
      <c r="S3038" s="113"/>
      <c r="T3038" s="113">
        <v>0</v>
      </c>
    </row>
    <row r="3039" spans="1:20" x14ac:dyDescent="0.25">
      <c r="A3039" s="115" t="s">
        <v>4825</v>
      </c>
      <c r="B3039" s="104" t="s">
        <v>4885</v>
      </c>
      <c r="C3039" s="104">
        <v>3</v>
      </c>
      <c r="D3039" s="115" t="s">
        <v>9799</v>
      </c>
      <c r="E3039" s="31">
        <f t="shared" si="153"/>
        <v>20</v>
      </c>
      <c r="F3039" s="121">
        <f t="shared" si="154"/>
        <v>25.75</v>
      </c>
      <c r="G3039" s="21"/>
      <c r="H3039" s="31"/>
      <c r="I3039" s="121">
        <f t="shared" si="155"/>
        <v>30</v>
      </c>
      <c r="J3039" s="21"/>
      <c r="K3039" s="31"/>
      <c r="L3039" s="113">
        <v>8</v>
      </c>
      <c r="M3039" s="113"/>
      <c r="N3039" s="113">
        <v>43</v>
      </c>
      <c r="O3039" s="113">
        <v>52</v>
      </c>
      <c r="P3039" s="113">
        <v>25</v>
      </c>
      <c r="Q3039" s="113">
        <v>65</v>
      </c>
      <c r="R3039" s="113">
        <v>60</v>
      </c>
      <c r="S3039" s="113"/>
      <c r="T3039" s="113"/>
    </row>
    <row r="3040" spans="1:20" x14ac:dyDescent="0.25">
      <c r="A3040" s="115" t="s">
        <v>3163</v>
      </c>
      <c r="B3040" s="104" t="s">
        <v>4895</v>
      </c>
      <c r="C3040" s="104">
        <v>5</v>
      </c>
      <c r="D3040" s="115" t="s">
        <v>9564</v>
      </c>
      <c r="E3040" s="31">
        <f t="shared" ref="E3040:E3103" si="156">SUM(R3040:T3040)/3</f>
        <v>20</v>
      </c>
      <c r="F3040" s="121">
        <f t="shared" ref="F3040:F3103" si="157">SUM(L3040:O3040)/4</f>
        <v>6</v>
      </c>
      <c r="G3040" s="21"/>
      <c r="H3040" s="31"/>
      <c r="I3040" s="121">
        <f t="shared" ref="I3040:I3103" si="158">SUM(P3040:T3040)/5</f>
        <v>29.4</v>
      </c>
      <c r="J3040" s="21"/>
      <c r="K3040" s="31"/>
      <c r="L3040" s="113"/>
      <c r="M3040" s="113">
        <v>18</v>
      </c>
      <c r="N3040" s="113">
        <v>6</v>
      </c>
      <c r="O3040" s="113"/>
      <c r="P3040" s="113">
        <v>19</v>
      </c>
      <c r="Q3040" s="113">
        <v>68</v>
      </c>
      <c r="R3040" s="113">
        <v>60</v>
      </c>
      <c r="S3040" s="113"/>
      <c r="T3040" s="113"/>
    </row>
    <row r="3041" spans="1:20" x14ac:dyDescent="0.25">
      <c r="A3041" s="115" t="s">
        <v>2589</v>
      </c>
      <c r="B3041" s="104" t="s">
        <v>4908</v>
      </c>
      <c r="C3041" s="104">
        <v>6</v>
      </c>
      <c r="D3041" s="115" t="s">
        <v>10466</v>
      </c>
      <c r="E3041" s="31">
        <f t="shared" si="156"/>
        <v>20</v>
      </c>
      <c r="F3041" s="121">
        <f t="shared" si="157"/>
        <v>40.25</v>
      </c>
      <c r="G3041" s="21"/>
      <c r="H3041" s="31"/>
      <c r="I3041" s="121">
        <f t="shared" si="158"/>
        <v>69.8</v>
      </c>
      <c r="J3041" s="21"/>
      <c r="K3041" s="31"/>
      <c r="L3041" s="113"/>
      <c r="M3041" s="113">
        <v>51</v>
      </c>
      <c r="N3041" s="113">
        <v>34</v>
      </c>
      <c r="O3041" s="113">
        <v>76</v>
      </c>
      <c r="P3041" s="113">
        <v>51</v>
      </c>
      <c r="Q3041" s="113">
        <v>238</v>
      </c>
      <c r="R3041" s="113">
        <v>59</v>
      </c>
      <c r="S3041" s="113">
        <v>1</v>
      </c>
      <c r="T3041" s="113"/>
    </row>
    <row r="3042" spans="1:20" x14ac:dyDescent="0.25">
      <c r="A3042" s="115" t="s">
        <v>3645</v>
      </c>
      <c r="B3042" s="104" t="s">
        <v>4918</v>
      </c>
      <c r="C3042" s="104">
        <v>10</v>
      </c>
      <c r="D3042" s="115" t="s">
        <v>6923</v>
      </c>
      <c r="E3042" s="31">
        <f t="shared" si="156"/>
        <v>19.666666666666668</v>
      </c>
      <c r="F3042" s="121">
        <f t="shared" si="157"/>
        <v>20</v>
      </c>
      <c r="G3042" s="21"/>
      <c r="H3042" s="31"/>
      <c r="I3042" s="121">
        <f t="shared" si="158"/>
        <v>14.6</v>
      </c>
      <c r="J3042" s="21"/>
      <c r="K3042" s="31"/>
      <c r="L3042" s="113">
        <v>12</v>
      </c>
      <c r="M3042" s="113">
        <v>4</v>
      </c>
      <c r="N3042" s="113">
        <v>17</v>
      </c>
      <c r="O3042" s="113">
        <v>47</v>
      </c>
      <c r="P3042" s="113">
        <v>9</v>
      </c>
      <c r="Q3042" s="113">
        <v>5</v>
      </c>
      <c r="R3042" s="113">
        <v>1</v>
      </c>
      <c r="S3042" s="113">
        <v>5</v>
      </c>
      <c r="T3042" s="113">
        <v>53</v>
      </c>
    </row>
    <row r="3043" spans="1:20" x14ac:dyDescent="0.25">
      <c r="A3043" s="115" t="s">
        <v>8246</v>
      </c>
      <c r="B3043" s="104" t="s">
        <v>4953</v>
      </c>
      <c r="C3043" s="104">
        <v>16</v>
      </c>
      <c r="D3043" s="115" t="s">
        <v>8247</v>
      </c>
      <c r="E3043" s="31">
        <f t="shared" si="156"/>
        <v>19.666666666666668</v>
      </c>
      <c r="F3043" s="121">
        <f t="shared" si="157"/>
        <v>15.5</v>
      </c>
      <c r="G3043" s="21"/>
      <c r="H3043" s="31"/>
      <c r="I3043" s="121">
        <f t="shared" si="158"/>
        <v>19.600000000000001</v>
      </c>
      <c r="J3043" s="21"/>
      <c r="K3043" s="31"/>
      <c r="L3043" s="113"/>
      <c r="M3043" s="113"/>
      <c r="N3043" s="113"/>
      <c r="O3043" s="113">
        <v>62</v>
      </c>
      <c r="P3043" s="113">
        <v>11</v>
      </c>
      <c r="Q3043" s="113">
        <v>28</v>
      </c>
      <c r="R3043" s="113">
        <v>1</v>
      </c>
      <c r="S3043" s="113">
        <v>10</v>
      </c>
      <c r="T3043" s="113">
        <v>48</v>
      </c>
    </row>
    <row r="3044" spans="1:20" x14ac:dyDescent="0.25">
      <c r="A3044" s="115" t="s">
        <v>2011</v>
      </c>
      <c r="B3044" s="104" t="s">
        <v>4902</v>
      </c>
      <c r="C3044" s="104">
        <v>6</v>
      </c>
      <c r="D3044" s="115" t="s">
        <v>7266</v>
      </c>
      <c r="E3044" s="31">
        <f t="shared" si="156"/>
        <v>19.666666666666668</v>
      </c>
      <c r="F3044" s="121">
        <f t="shared" si="157"/>
        <v>88.5</v>
      </c>
      <c r="G3044" s="21"/>
      <c r="H3044" s="31"/>
      <c r="I3044" s="121">
        <f t="shared" si="158"/>
        <v>30.4</v>
      </c>
      <c r="J3044" s="21"/>
      <c r="K3044" s="31"/>
      <c r="L3044" s="113">
        <v>55</v>
      </c>
      <c r="M3044" s="113">
        <v>108</v>
      </c>
      <c r="N3044" s="113">
        <v>60</v>
      </c>
      <c r="O3044" s="113">
        <v>131</v>
      </c>
      <c r="P3044" s="113">
        <v>53</v>
      </c>
      <c r="Q3044" s="113">
        <v>40</v>
      </c>
      <c r="R3044" s="113">
        <v>12</v>
      </c>
      <c r="S3044" s="113">
        <v>19</v>
      </c>
      <c r="T3044" s="113">
        <v>28</v>
      </c>
    </row>
    <row r="3045" spans="1:20" x14ac:dyDescent="0.25">
      <c r="A3045" s="115" t="s">
        <v>1199</v>
      </c>
      <c r="B3045" s="104" t="s">
        <v>4890</v>
      </c>
      <c r="C3045" s="104">
        <v>4</v>
      </c>
      <c r="D3045" s="115" t="s">
        <v>7679</v>
      </c>
      <c r="E3045" s="31">
        <f t="shared" si="156"/>
        <v>19.666666666666668</v>
      </c>
      <c r="F3045" s="121">
        <f t="shared" si="157"/>
        <v>40.5</v>
      </c>
      <c r="G3045" s="21"/>
      <c r="H3045" s="31"/>
      <c r="I3045" s="121">
        <f t="shared" si="158"/>
        <v>16.600000000000001</v>
      </c>
      <c r="J3045" s="21"/>
      <c r="K3045" s="31"/>
      <c r="L3045" s="113">
        <v>8</v>
      </c>
      <c r="M3045" s="113">
        <v>29</v>
      </c>
      <c r="N3045" s="113">
        <v>86</v>
      </c>
      <c r="O3045" s="113">
        <v>39</v>
      </c>
      <c r="P3045" s="113">
        <v>24</v>
      </c>
      <c r="Q3045" s="113"/>
      <c r="R3045" s="113">
        <v>21</v>
      </c>
      <c r="S3045" s="113">
        <v>10</v>
      </c>
      <c r="T3045" s="113">
        <v>28</v>
      </c>
    </row>
    <row r="3046" spans="1:20" x14ac:dyDescent="0.25">
      <c r="A3046" s="115" t="s">
        <v>1481</v>
      </c>
      <c r="B3046" s="104" t="s">
        <v>4890</v>
      </c>
      <c r="C3046" s="104">
        <v>4</v>
      </c>
      <c r="D3046" s="115" t="s">
        <v>6989</v>
      </c>
      <c r="E3046" s="31">
        <f t="shared" si="156"/>
        <v>19.666666666666668</v>
      </c>
      <c r="F3046" s="121">
        <f t="shared" si="157"/>
        <v>5.5</v>
      </c>
      <c r="G3046" s="21"/>
      <c r="H3046" s="31"/>
      <c r="I3046" s="121">
        <f t="shared" si="158"/>
        <v>15.8</v>
      </c>
      <c r="J3046" s="21"/>
      <c r="K3046" s="31"/>
      <c r="L3046" s="113">
        <v>2</v>
      </c>
      <c r="M3046" s="113">
        <v>1</v>
      </c>
      <c r="N3046" s="113">
        <v>4</v>
      </c>
      <c r="O3046" s="113">
        <v>15</v>
      </c>
      <c r="P3046" s="113">
        <v>11</v>
      </c>
      <c r="Q3046" s="113">
        <v>9</v>
      </c>
      <c r="R3046" s="113">
        <v>4</v>
      </c>
      <c r="S3046" s="113">
        <v>29</v>
      </c>
      <c r="T3046" s="113">
        <v>26</v>
      </c>
    </row>
    <row r="3047" spans="1:20" x14ac:dyDescent="0.25">
      <c r="A3047" s="115" t="s">
        <v>3503</v>
      </c>
      <c r="B3047" s="104" t="s">
        <v>4915</v>
      </c>
      <c r="C3047" s="104">
        <v>9</v>
      </c>
      <c r="D3047" s="115" t="s">
        <v>6436</v>
      </c>
      <c r="E3047" s="31">
        <f t="shared" si="156"/>
        <v>19.666666666666668</v>
      </c>
      <c r="F3047" s="121">
        <f t="shared" si="157"/>
        <v>218.5</v>
      </c>
      <c r="G3047" s="21"/>
      <c r="H3047" s="31"/>
      <c r="I3047" s="121">
        <f t="shared" si="158"/>
        <v>18</v>
      </c>
      <c r="J3047" s="21"/>
      <c r="K3047" s="31"/>
      <c r="L3047" s="113">
        <v>6</v>
      </c>
      <c r="M3047" s="113">
        <v>6</v>
      </c>
      <c r="N3047" s="113">
        <v>11</v>
      </c>
      <c r="O3047" s="113">
        <v>851</v>
      </c>
      <c r="P3047" s="113">
        <v>14</v>
      </c>
      <c r="Q3047" s="113">
        <v>17</v>
      </c>
      <c r="R3047" s="113">
        <v>14</v>
      </c>
      <c r="S3047" s="113">
        <v>19</v>
      </c>
      <c r="T3047" s="113">
        <v>26</v>
      </c>
    </row>
    <row r="3048" spans="1:20" x14ac:dyDescent="0.25">
      <c r="A3048" s="115" t="s">
        <v>3272</v>
      </c>
      <c r="B3048" s="104" t="s">
        <v>4874</v>
      </c>
      <c r="C3048" s="104">
        <v>1</v>
      </c>
      <c r="D3048" s="115" t="s">
        <v>8178</v>
      </c>
      <c r="E3048" s="31">
        <f t="shared" si="156"/>
        <v>19.666666666666668</v>
      </c>
      <c r="F3048" s="121">
        <f t="shared" si="157"/>
        <v>18.75</v>
      </c>
      <c r="G3048" s="21"/>
      <c r="H3048" s="31"/>
      <c r="I3048" s="121">
        <f t="shared" si="158"/>
        <v>18.8</v>
      </c>
      <c r="J3048" s="21"/>
      <c r="K3048" s="31"/>
      <c r="L3048" s="113">
        <v>28</v>
      </c>
      <c r="M3048" s="113">
        <v>4</v>
      </c>
      <c r="N3048" s="113">
        <v>22</v>
      </c>
      <c r="O3048" s="113">
        <v>21</v>
      </c>
      <c r="P3048" s="113">
        <v>15</v>
      </c>
      <c r="Q3048" s="113">
        <v>20</v>
      </c>
      <c r="R3048" s="113">
        <v>22</v>
      </c>
      <c r="S3048" s="113">
        <v>19</v>
      </c>
      <c r="T3048" s="113">
        <v>18</v>
      </c>
    </row>
    <row r="3049" spans="1:20" x14ac:dyDescent="0.25">
      <c r="A3049" s="115" t="s">
        <v>1923</v>
      </c>
      <c r="B3049" s="104" t="s">
        <v>4959</v>
      </c>
      <c r="C3049" s="104">
        <v>18</v>
      </c>
      <c r="D3049" s="115" t="s">
        <v>5964</v>
      </c>
      <c r="E3049" s="31">
        <f t="shared" si="156"/>
        <v>19.666666666666668</v>
      </c>
      <c r="F3049" s="121">
        <f t="shared" si="157"/>
        <v>21</v>
      </c>
      <c r="G3049" s="21"/>
      <c r="H3049" s="31"/>
      <c r="I3049" s="121">
        <f t="shared" si="158"/>
        <v>21.4</v>
      </c>
      <c r="J3049" s="21"/>
      <c r="K3049" s="31"/>
      <c r="L3049" s="113">
        <v>3</v>
      </c>
      <c r="M3049" s="113">
        <v>2</v>
      </c>
      <c r="N3049" s="113">
        <v>6</v>
      </c>
      <c r="O3049" s="113">
        <v>73</v>
      </c>
      <c r="P3049" s="113">
        <v>46</v>
      </c>
      <c r="Q3049" s="113">
        <v>2</v>
      </c>
      <c r="R3049" s="113">
        <v>1</v>
      </c>
      <c r="S3049" s="113">
        <v>40</v>
      </c>
      <c r="T3049" s="113">
        <v>18</v>
      </c>
    </row>
    <row r="3050" spans="1:20" x14ac:dyDescent="0.25">
      <c r="A3050" s="115" t="s">
        <v>2574</v>
      </c>
      <c r="B3050" s="104" t="s">
        <v>4959</v>
      </c>
      <c r="C3050" s="104">
        <v>18</v>
      </c>
      <c r="D3050" s="115" t="s">
        <v>8002</v>
      </c>
      <c r="E3050" s="31">
        <f t="shared" si="156"/>
        <v>19.666666666666668</v>
      </c>
      <c r="F3050" s="121">
        <f t="shared" si="157"/>
        <v>152</v>
      </c>
      <c r="G3050" s="21"/>
      <c r="H3050" s="31"/>
      <c r="I3050" s="121">
        <f t="shared" si="158"/>
        <v>20.6</v>
      </c>
      <c r="J3050" s="21"/>
      <c r="K3050" s="31"/>
      <c r="L3050" s="113">
        <v>21</v>
      </c>
      <c r="M3050" s="113">
        <v>51</v>
      </c>
      <c r="N3050" s="113">
        <v>495</v>
      </c>
      <c r="O3050" s="113">
        <v>41</v>
      </c>
      <c r="P3050" s="113">
        <v>9</v>
      </c>
      <c r="Q3050" s="113">
        <v>35</v>
      </c>
      <c r="R3050" s="113">
        <v>25</v>
      </c>
      <c r="S3050" s="113">
        <v>24</v>
      </c>
      <c r="T3050" s="113">
        <v>10</v>
      </c>
    </row>
    <row r="3051" spans="1:20" x14ac:dyDescent="0.25">
      <c r="A3051" s="115" t="s">
        <v>3721</v>
      </c>
      <c r="B3051" s="104" t="s">
        <v>4940</v>
      </c>
      <c r="C3051" s="104">
        <v>13</v>
      </c>
      <c r="D3051" s="115" t="s">
        <v>6904</v>
      </c>
      <c r="E3051" s="31">
        <f t="shared" si="156"/>
        <v>19.666666666666668</v>
      </c>
      <c r="F3051" s="121">
        <f t="shared" si="157"/>
        <v>1.75</v>
      </c>
      <c r="G3051" s="21"/>
      <c r="H3051" s="31"/>
      <c r="I3051" s="121">
        <f t="shared" si="158"/>
        <v>12.6</v>
      </c>
      <c r="J3051" s="21"/>
      <c r="K3051" s="31"/>
      <c r="L3051" s="113"/>
      <c r="M3051" s="113">
        <v>2</v>
      </c>
      <c r="N3051" s="113"/>
      <c r="O3051" s="113">
        <v>5</v>
      </c>
      <c r="P3051" s="113"/>
      <c r="Q3051" s="113">
        <v>4</v>
      </c>
      <c r="R3051" s="113">
        <v>16</v>
      </c>
      <c r="S3051" s="113">
        <v>37</v>
      </c>
      <c r="T3051" s="113">
        <v>6</v>
      </c>
    </row>
    <row r="3052" spans="1:20" x14ac:dyDescent="0.25">
      <c r="A3052" s="115" t="s">
        <v>1165</v>
      </c>
      <c r="B3052" s="104" t="s">
        <v>4874</v>
      </c>
      <c r="C3052" s="104">
        <v>1</v>
      </c>
      <c r="D3052" s="115" t="s">
        <v>6770</v>
      </c>
      <c r="E3052" s="31">
        <f t="shared" si="156"/>
        <v>19.666666666666668</v>
      </c>
      <c r="F3052" s="121">
        <f t="shared" si="157"/>
        <v>29</v>
      </c>
      <c r="G3052" s="21"/>
      <c r="H3052" s="31"/>
      <c r="I3052" s="121">
        <f t="shared" si="158"/>
        <v>18</v>
      </c>
      <c r="J3052" s="21"/>
      <c r="K3052" s="31"/>
      <c r="L3052" s="113">
        <v>23</v>
      </c>
      <c r="M3052" s="113">
        <v>11</v>
      </c>
      <c r="N3052" s="113">
        <v>54</v>
      </c>
      <c r="O3052" s="113">
        <v>28</v>
      </c>
      <c r="P3052" s="113">
        <v>30</v>
      </c>
      <c r="Q3052" s="113">
        <v>1</v>
      </c>
      <c r="R3052" s="113">
        <v>0</v>
      </c>
      <c r="S3052" s="113">
        <v>55</v>
      </c>
      <c r="T3052" s="113">
        <v>4</v>
      </c>
    </row>
    <row r="3053" spans="1:20" x14ac:dyDescent="0.25">
      <c r="A3053" s="115" t="s">
        <v>2379</v>
      </c>
      <c r="B3053" s="104" t="s">
        <v>4964</v>
      </c>
      <c r="C3053" s="104">
        <v>20</v>
      </c>
      <c r="D3053" s="115" t="s">
        <v>7411</v>
      </c>
      <c r="E3053" s="31">
        <f t="shared" si="156"/>
        <v>19.333333333333332</v>
      </c>
      <c r="F3053" s="121">
        <f t="shared" si="157"/>
        <v>7.75</v>
      </c>
      <c r="G3053" s="21"/>
      <c r="H3053" s="31"/>
      <c r="I3053" s="121">
        <f t="shared" si="158"/>
        <v>19.8</v>
      </c>
      <c r="J3053" s="21"/>
      <c r="K3053" s="31"/>
      <c r="L3053" s="113">
        <v>17</v>
      </c>
      <c r="M3053" s="113">
        <v>10</v>
      </c>
      <c r="N3053" s="113"/>
      <c r="O3053" s="113">
        <v>4</v>
      </c>
      <c r="P3053" s="113">
        <v>2</v>
      </c>
      <c r="Q3053" s="113">
        <v>39</v>
      </c>
      <c r="R3053" s="113">
        <v>15</v>
      </c>
      <c r="S3053" s="113">
        <v>7</v>
      </c>
      <c r="T3053" s="113">
        <v>36</v>
      </c>
    </row>
    <row r="3054" spans="1:20" x14ac:dyDescent="0.25">
      <c r="A3054" s="115" t="s">
        <v>1303</v>
      </c>
      <c r="B3054" s="104" t="s">
        <v>4903</v>
      </c>
      <c r="C3054" s="104">
        <v>6</v>
      </c>
      <c r="D3054" s="115" t="s">
        <v>7746</v>
      </c>
      <c r="E3054" s="31">
        <f t="shared" si="156"/>
        <v>19.333333333333332</v>
      </c>
      <c r="F3054" s="121">
        <f t="shared" si="157"/>
        <v>1</v>
      </c>
      <c r="G3054" s="21"/>
      <c r="H3054" s="31"/>
      <c r="I3054" s="121">
        <f t="shared" si="158"/>
        <v>11.6</v>
      </c>
      <c r="J3054" s="21"/>
      <c r="K3054" s="31"/>
      <c r="L3054" s="113"/>
      <c r="M3054" s="113">
        <v>4</v>
      </c>
      <c r="N3054" s="113"/>
      <c r="O3054" s="113"/>
      <c r="P3054" s="113"/>
      <c r="Q3054" s="113"/>
      <c r="R3054" s="113">
        <v>30</v>
      </c>
      <c r="S3054" s="113">
        <v>24</v>
      </c>
      <c r="T3054" s="113">
        <v>4</v>
      </c>
    </row>
    <row r="3055" spans="1:20" x14ac:dyDescent="0.25">
      <c r="A3055" s="115" t="s">
        <v>4797</v>
      </c>
      <c r="B3055" s="104" t="s">
        <v>4944</v>
      </c>
      <c r="C3055" s="104">
        <v>15</v>
      </c>
      <c r="D3055" s="115" t="s">
        <v>9817</v>
      </c>
      <c r="E3055" s="31">
        <f t="shared" si="156"/>
        <v>19.333333333333332</v>
      </c>
      <c r="F3055" s="121">
        <f t="shared" si="157"/>
        <v>9</v>
      </c>
      <c r="G3055" s="21"/>
      <c r="H3055" s="31"/>
      <c r="I3055" s="121">
        <f t="shared" si="158"/>
        <v>55.4</v>
      </c>
      <c r="J3055" s="21"/>
      <c r="K3055" s="31"/>
      <c r="L3055" s="113"/>
      <c r="M3055" s="113"/>
      <c r="N3055" s="113">
        <v>23</v>
      </c>
      <c r="O3055" s="113">
        <v>13</v>
      </c>
      <c r="P3055" s="113">
        <v>149</v>
      </c>
      <c r="Q3055" s="113">
        <v>70</v>
      </c>
      <c r="R3055" s="113">
        <v>57</v>
      </c>
      <c r="S3055" s="113">
        <v>1</v>
      </c>
      <c r="T3055" s="113"/>
    </row>
    <row r="3056" spans="1:20" x14ac:dyDescent="0.25">
      <c r="A3056" s="115" t="s">
        <v>3110</v>
      </c>
      <c r="B3056" s="104" t="s">
        <v>4892</v>
      </c>
      <c r="C3056" s="104">
        <v>4</v>
      </c>
      <c r="D3056" s="115" t="s">
        <v>10237</v>
      </c>
      <c r="E3056" s="31">
        <f t="shared" si="156"/>
        <v>19.333333333333332</v>
      </c>
      <c r="F3056" s="121">
        <f t="shared" si="157"/>
        <v>32.25</v>
      </c>
      <c r="G3056" s="21"/>
      <c r="H3056" s="31"/>
      <c r="I3056" s="121">
        <f t="shared" si="158"/>
        <v>20</v>
      </c>
      <c r="J3056" s="21"/>
      <c r="K3056" s="31"/>
      <c r="L3056" s="113">
        <v>20</v>
      </c>
      <c r="M3056" s="113">
        <v>2</v>
      </c>
      <c r="N3056" s="113">
        <v>103</v>
      </c>
      <c r="O3056" s="113">
        <v>4</v>
      </c>
      <c r="P3056" s="113">
        <v>23</v>
      </c>
      <c r="Q3056" s="113">
        <v>19</v>
      </c>
      <c r="R3056" s="113">
        <v>56</v>
      </c>
      <c r="S3056" s="113">
        <v>2</v>
      </c>
      <c r="T3056" s="113"/>
    </row>
    <row r="3057" spans="1:20" x14ac:dyDescent="0.25">
      <c r="A3057" s="115" t="s">
        <v>3690</v>
      </c>
      <c r="B3057" s="104" t="s">
        <v>4942</v>
      </c>
      <c r="C3057" s="104">
        <v>15</v>
      </c>
      <c r="D3057" s="115" t="s">
        <v>8601</v>
      </c>
      <c r="E3057" s="31">
        <f t="shared" si="156"/>
        <v>19</v>
      </c>
      <c r="F3057" s="121">
        <f t="shared" si="157"/>
        <v>11</v>
      </c>
      <c r="G3057" s="21"/>
      <c r="H3057" s="31"/>
      <c r="I3057" s="121">
        <f t="shared" si="158"/>
        <v>12.6</v>
      </c>
      <c r="J3057" s="21"/>
      <c r="K3057" s="31"/>
      <c r="L3057" s="113"/>
      <c r="M3057" s="113"/>
      <c r="N3057" s="113">
        <v>7</v>
      </c>
      <c r="O3057" s="113">
        <v>37</v>
      </c>
      <c r="P3057" s="113">
        <v>2</v>
      </c>
      <c r="Q3057" s="113">
        <v>4</v>
      </c>
      <c r="R3057" s="113"/>
      <c r="S3057" s="113"/>
      <c r="T3057" s="113">
        <v>57</v>
      </c>
    </row>
    <row r="3058" spans="1:20" x14ac:dyDescent="0.25">
      <c r="A3058" s="115" t="s">
        <v>1788</v>
      </c>
      <c r="B3058" s="104" t="s">
        <v>4881</v>
      </c>
      <c r="C3058" s="104">
        <v>2</v>
      </c>
      <c r="D3058" s="115" t="s">
        <v>8195</v>
      </c>
      <c r="E3058" s="31">
        <f t="shared" si="156"/>
        <v>19</v>
      </c>
      <c r="F3058" s="121">
        <f t="shared" si="157"/>
        <v>20.75</v>
      </c>
      <c r="G3058" s="21"/>
      <c r="H3058" s="31"/>
      <c r="I3058" s="121">
        <f t="shared" si="158"/>
        <v>15.4</v>
      </c>
      <c r="J3058" s="21"/>
      <c r="K3058" s="31"/>
      <c r="L3058" s="113"/>
      <c r="M3058" s="113">
        <v>4</v>
      </c>
      <c r="N3058" s="113">
        <v>42</v>
      </c>
      <c r="O3058" s="113">
        <v>37</v>
      </c>
      <c r="P3058" s="113">
        <v>6</v>
      </c>
      <c r="Q3058" s="113">
        <v>14</v>
      </c>
      <c r="R3058" s="113"/>
      <c r="S3058" s="113">
        <v>3</v>
      </c>
      <c r="T3058" s="113">
        <v>54</v>
      </c>
    </row>
    <row r="3059" spans="1:20" x14ac:dyDescent="0.25">
      <c r="A3059" s="115" t="s">
        <v>2523</v>
      </c>
      <c r="B3059" s="104" t="s">
        <v>4892</v>
      </c>
      <c r="C3059" s="104">
        <v>4</v>
      </c>
      <c r="D3059" s="115" t="s">
        <v>7359</v>
      </c>
      <c r="E3059" s="31">
        <f t="shared" si="156"/>
        <v>19</v>
      </c>
      <c r="F3059" s="121">
        <f t="shared" si="157"/>
        <v>124.5</v>
      </c>
      <c r="G3059" s="21"/>
      <c r="H3059" s="31"/>
      <c r="I3059" s="121">
        <f t="shared" si="158"/>
        <v>27.2</v>
      </c>
      <c r="J3059" s="21"/>
      <c r="K3059" s="31"/>
      <c r="L3059" s="113">
        <v>160</v>
      </c>
      <c r="M3059" s="113">
        <v>228</v>
      </c>
      <c r="N3059" s="113">
        <v>10</v>
      </c>
      <c r="O3059" s="113">
        <v>100</v>
      </c>
      <c r="P3059" s="113">
        <v>18</v>
      </c>
      <c r="Q3059" s="113">
        <v>61</v>
      </c>
      <c r="R3059" s="113">
        <v>3</v>
      </c>
      <c r="S3059" s="113">
        <v>2</v>
      </c>
      <c r="T3059" s="113">
        <v>52</v>
      </c>
    </row>
    <row r="3060" spans="1:20" x14ac:dyDescent="0.25">
      <c r="A3060" s="115" t="s">
        <v>3218</v>
      </c>
      <c r="B3060" s="104" t="s">
        <v>4954</v>
      </c>
      <c r="C3060" s="104">
        <v>16</v>
      </c>
      <c r="D3060" s="115" t="s">
        <v>5614</v>
      </c>
      <c r="E3060" s="31">
        <f t="shared" si="156"/>
        <v>19</v>
      </c>
      <c r="F3060" s="121">
        <f t="shared" si="157"/>
        <v>34.75</v>
      </c>
      <c r="G3060" s="21"/>
      <c r="H3060" s="31"/>
      <c r="I3060" s="121">
        <f t="shared" si="158"/>
        <v>18.2</v>
      </c>
      <c r="J3060" s="21"/>
      <c r="K3060" s="31"/>
      <c r="L3060" s="113">
        <v>80</v>
      </c>
      <c r="M3060" s="113">
        <v>15</v>
      </c>
      <c r="N3060" s="113">
        <v>3</v>
      </c>
      <c r="O3060" s="113">
        <v>41</v>
      </c>
      <c r="P3060" s="113">
        <v>17</v>
      </c>
      <c r="Q3060" s="113">
        <v>17</v>
      </c>
      <c r="R3060" s="113"/>
      <c r="S3060" s="113">
        <v>10</v>
      </c>
      <c r="T3060" s="113">
        <v>47</v>
      </c>
    </row>
    <row r="3061" spans="1:20" x14ac:dyDescent="0.25">
      <c r="A3061" s="115" t="s">
        <v>8503</v>
      </c>
      <c r="B3061" s="104" t="s">
        <v>4871</v>
      </c>
      <c r="C3061" s="104">
        <v>1</v>
      </c>
      <c r="D3061" s="115" t="s">
        <v>8504</v>
      </c>
      <c r="E3061" s="31">
        <f t="shared" si="156"/>
        <v>19</v>
      </c>
      <c r="F3061" s="121">
        <f t="shared" si="157"/>
        <v>0</v>
      </c>
      <c r="G3061" s="21"/>
      <c r="H3061" s="31"/>
      <c r="I3061" s="121">
        <f t="shared" si="158"/>
        <v>11.4</v>
      </c>
      <c r="J3061" s="21"/>
      <c r="K3061" s="31"/>
      <c r="L3061" s="113"/>
      <c r="M3061" s="113"/>
      <c r="N3061" s="113"/>
      <c r="O3061" s="113"/>
      <c r="P3061" s="113"/>
      <c r="Q3061" s="113"/>
      <c r="R3061" s="113"/>
      <c r="S3061" s="113">
        <v>16</v>
      </c>
      <c r="T3061" s="113">
        <v>41</v>
      </c>
    </row>
    <row r="3062" spans="1:20" x14ac:dyDescent="0.25">
      <c r="A3062" s="115" t="s">
        <v>2585</v>
      </c>
      <c r="B3062" s="104" t="s">
        <v>4871</v>
      </c>
      <c r="C3062" s="104">
        <v>1</v>
      </c>
      <c r="D3062" s="115" t="s">
        <v>9078</v>
      </c>
      <c r="E3062" s="31">
        <f t="shared" si="156"/>
        <v>19</v>
      </c>
      <c r="F3062" s="121">
        <f t="shared" si="157"/>
        <v>45.75</v>
      </c>
      <c r="G3062" s="21"/>
      <c r="H3062" s="31"/>
      <c r="I3062" s="121">
        <f t="shared" si="158"/>
        <v>118.8</v>
      </c>
      <c r="J3062" s="21"/>
      <c r="K3062" s="31"/>
      <c r="L3062" s="113">
        <v>59</v>
      </c>
      <c r="M3062" s="113">
        <v>1</v>
      </c>
      <c r="N3062" s="113">
        <v>16</v>
      </c>
      <c r="O3062" s="113">
        <v>107</v>
      </c>
      <c r="P3062" s="113">
        <v>472</v>
      </c>
      <c r="Q3062" s="113">
        <v>65</v>
      </c>
      <c r="R3062" s="113">
        <v>16</v>
      </c>
      <c r="S3062" s="113">
        <v>12</v>
      </c>
      <c r="T3062" s="113">
        <v>29</v>
      </c>
    </row>
    <row r="3063" spans="1:20" x14ac:dyDescent="0.25">
      <c r="A3063" s="115" t="s">
        <v>169</v>
      </c>
      <c r="B3063" s="104" t="s">
        <v>4945</v>
      </c>
      <c r="C3063" s="104">
        <v>15</v>
      </c>
      <c r="D3063" s="115" t="s">
        <v>7599</v>
      </c>
      <c r="E3063" s="31">
        <f t="shared" si="156"/>
        <v>19</v>
      </c>
      <c r="F3063" s="121">
        <f t="shared" si="157"/>
        <v>16.25</v>
      </c>
      <c r="G3063" s="21"/>
      <c r="H3063" s="31"/>
      <c r="I3063" s="121">
        <f t="shared" si="158"/>
        <v>11.4</v>
      </c>
      <c r="J3063" s="21"/>
      <c r="K3063" s="31"/>
      <c r="L3063" s="113"/>
      <c r="M3063" s="113"/>
      <c r="N3063" s="113">
        <v>65</v>
      </c>
      <c r="O3063" s="113"/>
      <c r="P3063" s="113"/>
      <c r="Q3063" s="113"/>
      <c r="R3063" s="113">
        <v>54</v>
      </c>
      <c r="S3063" s="113"/>
      <c r="T3063" s="113">
        <v>3</v>
      </c>
    </row>
    <row r="3064" spans="1:20" x14ac:dyDescent="0.25">
      <c r="A3064" s="115" t="s">
        <v>2584</v>
      </c>
      <c r="B3064" s="104" t="s">
        <v>4959</v>
      </c>
      <c r="C3064" s="104">
        <v>18</v>
      </c>
      <c r="D3064" s="115" t="s">
        <v>9420</v>
      </c>
      <c r="E3064" s="31">
        <f t="shared" si="156"/>
        <v>19</v>
      </c>
      <c r="F3064" s="121">
        <f t="shared" si="157"/>
        <v>28</v>
      </c>
      <c r="G3064" s="21"/>
      <c r="H3064" s="31"/>
      <c r="I3064" s="121">
        <f t="shared" si="158"/>
        <v>14</v>
      </c>
      <c r="J3064" s="21"/>
      <c r="K3064" s="31"/>
      <c r="L3064" s="113">
        <v>22</v>
      </c>
      <c r="M3064" s="113">
        <v>58</v>
      </c>
      <c r="N3064" s="113">
        <v>31</v>
      </c>
      <c r="O3064" s="113">
        <v>1</v>
      </c>
      <c r="P3064" s="113">
        <v>6</v>
      </c>
      <c r="Q3064" s="113">
        <v>7</v>
      </c>
      <c r="R3064" s="113">
        <v>10</v>
      </c>
      <c r="S3064" s="113">
        <v>44</v>
      </c>
      <c r="T3064" s="113">
        <v>3</v>
      </c>
    </row>
    <row r="3065" spans="1:20" x14ac:dyDescent="0.25">
      <c r="A3065" s="115" t="s">
        <v>2385</v>
      </c>
      <c r="B3065" s="104" t="s">
        <v>4953</v>
      </c>
      <c r="C3065" s="104">
        <v>16</v>
      </c>
      <c r="D3065" s="115" t="s">
        <v>7428</v>
      </c>
      <c r="E3065" s="31">
        <f t="shared" si="156"/>
        <v>19</v>
      </c>
      <c r="F3065" s="121">
        <f t="shared" si="157"/>
        <v>44</v>
      </c>
      <c r="G3065" s="21"/>
      <c r="H3065" s="31"/>
      <c r="I3065" s="121">
        <f t="shared" si="158"/>
        <v>26.6</v>
      </c>
      <c r="J3065" s="21"/>
      <c r="K3065" s="31"/>
      <c r="L3065" s="113">
        <v>124</v>
      </c>
      <c r="M3065" s="113"/>
      <c r="N3065" s="113">
        <v>50</v>
      </c>
      <c r="O3065" s="113">
        <v>2</v>
      </c>
      <c r="P3065" s="113">
        <v>62</v>
      </c>
      <c r="Q3065" s="113">
        <v>14</v>
      </c>
      <c r="R3065" s="113"/>
      <c r="S3065" s="113">
        <v>56</v>
      </c>
      <c r="T3065" s="113">
        <v>1</v>
      </c>
    </row>
    <row r="3066" spans="1:20" x14ac:dyDescent="0.25">
      <c r="A3066" s="115" t="s">
        <v>4804</v>
      </c>
      <c r="B3066" s="104" t="s">
        <v>4959</v>
      </c>
      <c r="C3066" s="104">
        <v>18</v>
      </c>
      <c r="D3066" s="115" t="s">
        <v>9764</v>
      </c>
      <c r="E3066" s="31">
        <f t="shared" si="156"/>
        <v>19</v>
      </c>
      <c r="F3066" s="121">
        <f t="shared" si="157"/>
        <v>35</v>
      </c>
      <c r="G3066" s="21"/>
      <c r="H3066" s="31"/>
      <c r="I3066" s="121">
        <f t="shared" si="158"/>
        <v>66</v>
      </c>
      <c r="J3066" s="21"/>
      <c r="K3066" s="31"/>
      <c r="L3066" s="113">
        <v>84</v>
      </c>
      <c r="M3066" s="113">
        <v>21</v>
      </c>
      <c r="N3066" s="113">
        <v>25</v>
      </c>
      <c r="O3066" s="113">
        <v>10</v>
      </c>
      <c r="P3066" s="113">
        <v>262</v>
      </c>
      <c r="Q3066" s="113">
        <v>11</v>
      </c>
      <c r="R3066" s="113">
        <v>57</v>
      </c>
      <c r="S3066" s="113"/>
      <c r="T3066" s="113"/>
    </row>
    <row r="3067" spans="1:20" x14ac:dyDescent="0.25">
      <c r="A3067" s="115" t="s">
        <v>1733</v>
      </c>
      <c r="B3067" s="104" t="s">
        <v>4899</v>
      </c>
      <c r="C3067" s="104">
        <v>6</v>
      </c>
      <c r="D3067" s="115" t="s">
        <v>6417</v>
      </c>
      <c r="E3067" s="31">
        <f t="shared" si="156"/>
        <v>18.666666666666668</v>
      </c>
      <c r="F3067" s="121">
        <f t="shared" si="157"/>
        <v>3</v>
      </c>
      <c r="G3067" s="21"/>
      <c r="H3067" s="31"/>
      <c r="I3067" s="121">
        <f t="shared" si="158"/>
        <v>11.6</v>
      </c>
      <c r="J3067" s="21"/>
      <c r="K3067" s="31"/>
      <c r="L3067" s="113"/>
      <c r="M3067" s="113"/>
      <c r="N3067" s="113">
        <v>12</v>
      </c>
      <c r="O3067" s="113"/>
      <c r="P3067" s="113">
        <v>2</v>
      </c>
      <c r="Q3067" s="113"/>
      <c r="R3067" s="113">
        <v>6</v>
      </c>
      <c r="S3067" s="113">
        <v>6</v>
      </c>
      <c r="T3067" s="113">
        <v>44</v>
      </c>
    </row>
    <row r="3068" spans="1:20" x14ac:dyDescent="0.25">
      <c r="A3068" s="115" t="s">
        <v>3325</v>
      </c>
      <c r="B3068" s="104" t="s">
        <v>4954</v>
      </c>
      <c r="C3068" s="104">
        <v>16</v>
      </c>
      <c r="D3068" s="115" t="s">
        <v>7419</v>
      </c>
      <c r="E3068" s="31">
        <f t="shared" si="156"/>
        <v>18.666666666666668</v>
      </c>
      <c r="F3068" s="121">
        <f t="shared" si="157"/>
        <v>0.25</v>
      </c>
      <c r="G3068" s="21"/>
      <c r="H3068" s="31"/>
      <c r="I3068" s="121">
        <f t="shared" si="158"/>
        <v>19.2</v>
      </c>
      <c r="J3068" s="21"/>
      <c r="K3068" s="31"/>
      <c r="L3068" s="113"/>
      <c r="M3068" s="113">
        <v>1</v>
      </c>
      <c r="N3068" s="113"/>
      <c r="O3068" s="113"/>
      <c r="P3068" s="113">
        <v>39</v>
      </c>
      <c r="Q3068" s="113">
        <v>1</v>
      </c>
      <c r="R3068" s="113">
        <v>4</v>
      </c>
      <c r="S3068" s="113">
        <v>25</v>
      </c>
      <c r="T3068" s="113">
        <v>27</v>
      </c>
    </row>
    <row r="3069" spans="1:20" x14ac:dyDescent="0.25">
      <c r="A3069" s="115" t="s">
        <v>2624</v>
      </c>
      <c r="B3069" s="104" t="s">
        <v>4924</v>
      </c>
      <c r="C3069" s="104">
        <v>11</v>
      </c>
      <c r="D3069" s="115" t="s">
        <v>8665</v>
      </c>
      <c r="E3069" s="31">
        <f t="shared" si="156"/>
        <v>18.666666666666668</v>
      </c>
      <c r="F3069" s="121">
        <f t="shared" si="157"/>
        <v>5.75</v>
      </c>
      <c r="G3069" s="21"/>
      <c r="H3069" s="31"/>
      <c r="I3069" s="121">
        <f t="shared" si="158"/>
        <v>11.2</v>
      </c>
      <c r="J3069" s="21"/>
      <c r="K3069" s="31"/>
      <c r="L3069" s="113">
        <v>4</v>
      </c>
      <c r="M3069" s="113">
        <v>19</v>
      </c>
      <c r="N3069" s="113"/>
      <c r="O3069" s="113"/>
      <c r="P3069" s="113"/>
      <c r="Q3069" s="113"/>
      <c r="R3069" s="113"/>
      <c r="S3069" s="113">
        <v>32</v>
      </c>
      <c r="T3069" s="113">
        <v>24</v>
      </c>
    </row>
    <row r="3070" spans="1:20" x14ac:dyDescent="0.25">
      <c r="A3070" s="115" t="s">
        <v>375</v>
      </c>
      <c r="B3070" s="104" t="s">
        <v>4965</v>
      </c>
      <c r="C3070" s="104">
        <v>21</v>
      </c>
      <c r="D3070" s="115" t="s">
        <v>5490</v>
      </c>
      <c r="E3070" s="31">
        <f t="shared" si="156"/>
        <v>18.666666666666668</v>
      </c>
      <c r="F3070" s="121">
        <f t="shared" si="157"/>
        <v>58.25</v>
      </c>
      <c r="G3070" s="21"/>
      <c r="H3070" s="31"/>
      <c r="I3070" s="121">
        <f t="shared" si="158"/>
        <v>19.2</v>
      </c>
      <c r="J3070" s="21"/>
      <c r="K3070" s="31"/>
      <c r="L3070" s="113">
        <v>95</v>
      </c>
      <c r="M3070" s="113">
        <v>68</v>
      </c>
      <c r="N3070" s="113">
        <v>54</v>
      </c>
      <c r="O3070" s="113">
        <v>16</v>
      </c>
      <c r="P3070" s="113">
        <v>17</v>
      </c>
      <c r="Q3070" s="113">
        <v>23</v>
      </c>
      <c r="R3070" s="113">
        <v>31</v>
      </c>
      <c r="S3070" s="113">
        <v>5</v>
      </c>
      <c r="T3070" s="113">
        <v>20</v>
      </c>
    </row>
    <row r="3071" spans="1:20" x14ac:dyDescent="0.25">
      <c r="A3071" s="115" t="s">
        <v>1621</v>
      </c>
      <c r="B3071" s="104" t="s">
        <v>4939</v>
      </c>
      <c r="C3071" s="104">
        <v>13</v>
      </c>
      <c r="D3071" s="115" t="s">
        <v>5963</v>
      </c>
      <c r="E3071" s="31">
        <f t="shared" si="156"/>
        <v>18.666666666666668</v>
      </c>
      <c r="F3071" s="121">
        <f t="shared" si="157"/>
        <v>5.75</v>
      </c>
      <c r="G3071" s="21"/>
      <c r="H3071" s="31"/>
      <c r="I3071" s="121">
        <f t="shared" si="158"/>
        <v>17.2</v>
      </c>
      <c r="J3071" s="21"/>
      <c r="K3071" s="31"/>
      <c r="L3071" s="113"/>
      <c r="M3071" s="113">
        <v>19</v>
      </c>
      <c r="N3071" s="113"/>
      <c r="O3071" s="113">
        <v>4</v>
      </c>
      <c r="P3071" s="113">
        <v>11</v>
      </c>
      <c r="Q3071" s="113">
        <v>19</v>
      </c>
      <c r="R3071" s="113">
        <v>26</v>
      </c>
      <c r="S3071" s="113">
        <v>18</v>
      </c>
      <c r="T3071" s="113">
        <v>12</v>
      </c>
    </row>
    <row r="3072" spans="1:20" x14ac:dyDescent="0.25">
      <c r="A3072" s="115" t="s">
        <v>3470</v>
      </c>
      <c r="B3072" s="104" t="s">
        <v>4877</v>
      </c>
      <c r="C3072" s="104">
        <v>2</v>
      </c>
      <c r="D3072" s="115" t="s">
        <v>8782</v>
      </c>
      <c r="E3072" s="31">
        <f t="shared" si="156"/>
        <v>18.666666666666668</v>
      </c>
      <c r="F3072" s="121">
        <f t="shared" si="157"/>
        <v>11.25</v>
      </c>
      <c r="G3072" s="21"/>
      <c r="H3072" s="31"/>
      <c r="I3072" s="121">
        <f t="shared" si="158"/>
        <v>21.4</v>
      </c>
      <c r="J3072" s="21"/>
      <c r="K3072" s="31"/>
      <c r="L3072" s="113">
        <v>9</v>
      </c>
      <c r="M3072" s="113">
        <v>14</v>
      </c>
      <c r="N3072" s="113">
        <v>1</v>
      </c>
      <c r="O3072" s="113">
        <v>21</v>
      </c>
      <c r="P3072" s="113">
        <v>18</v>
      </c>
      <c r="Q3072" s="113">
        <v>33</v>
      </c>
      <c r="R3072" s="113">
        <v>33</v>
      </c>
      <c r="S3072" s="113">
        <v>22</v>
      </c>
      <c r="T3072" s="113">
        <v>1</v>
      </c>
    </row>
    <row r="3073" spans="1:20" x14ac:dyDescent="0.25">
      <c r="A3073" s="115" t="s">
        <v>3280</v>
      </c>
      <c r="B3073" s="104" t="s">
        <v>4946</v>
      </c>
      <c r="C3073" s="104">
        <v>15</v>
      </c>
      <c r="D3073" s="115" t="s">
        <v>9820</v>
      </c>
      <c r="E3073" s="31">
        <f t="shared" si="156"/>
        <v>18.666666666666668</v>
      </c>
      <c r="F3073" s="121">
        <f t="shared" si="157"/>
        <v>0</v>
      </c>
      <c r="G3073" s="21"/>
      <c r="H3073" s="31"/>
      <c r="I3073" s="121">
        <f t="shared" si="158"/>
        <v>11.2</v>
      </c>
      <c r="J3073" s="21"/>
      <c r="K3073" s="31"/>
      <c r="L3073" s="113"/>
      <c r="M3073" s="113"/>
      <c r="N3073" s="113"/>
      <c r="O3073" s="113"/>
      <c r="P3073" s="113"/>
      <c r="Q3073" s="113"/>
      <c r="R3073" s="113">
        <v>56</v>
      </c>
      <c r="S3073" s="113"/>
      <c r="T3073" s="113"/>
    </row>
    <row r="3074" spans="1:20" x14ac:dyDescent="0.25">
      <c r="A3074" s="115" t="s">
        <v>4664</v>
      </c>
      <c r="B3074" s="104" t="s">
        <v>4890</v>
      </c>
      <c r="C3074" s="104">
        <v>4</v>
      </c>
      <c r="D3074" s="115" t="s">
        <v>9750</v>
      </c>
      <c r="E3074" s="31">
        <f t="shared" si="156"/>
        <v>18.666666666666668</v>
      </c>
      <c r="F3074" s="121">
        <f t="shared" si="157"/>
        <v>16</v>
      </c>
      <c r="G3074" s="21"/>
      <c r="H3074" s="31"/>
      <c r="I3074" s="121">
        <f t="shared" si="158"/>
        <v>29.8</v>
      </c>
      <c r="J3074" s="21"/>
      <c r="K3074" s="31"/>
      <c r="L3074" s="113">
        <v>15</v>
      </c>
      <c r="M3074" s="113">
        <v>22</v>
      </c>
      <c r="N3074" s="113">
        <v>4</v>
      </c>
      <c r="O3074" s="113">
        <v>23</v>
      </c>
      <c r="P3074" s="113">
        <v>32</v>
      </c>
      <c r="Q3074" s="113">
        <v>61</v>
      </c>
      <c r="R3074" s="113">
        <v>55</v>
      </c>
      <c r="S3074" s="113">
        <v>1</v>
      </c>
      <c r="T3074" s="113"/>
    </row>
    <row r="3075" spans="1:20" x14ac:dyDescent="0.25">
      <c r="A3075" s="115" t="s">
        <v>8260</v>
      </c>
      <c r="B3075" s="104" t="s">
        <v>4953</v>
      </c>
      <c r="C3075" s="104">
        <v>16</v>
      </c>
      <c r="D3075" s="115" t="s">
        <v>8261</v>
      </c>
      <c r="E3075" s="31">
        <f t="shared" si="156"/>
        <v>18.333333333333332</v>
      </c>
      <c r="F3075" s="121">
        <f t="shared" si="157"/>
        <v>0.5</v>
      </c>
      <c r="G3075" s="21"/>
      <c r="H3075" s="31"/>
      <c r="I3075" s="121">
        <f t="shared" si="158"/>
        <v>11</v>
      </c>
      <c r="J3075" s="21"/>
      <c r="K3075" s="31"/>
      <c r="L3075" s="113"/>
      <c r="M3075" s="113"/>
      <c r="N3075" s="113"/>
      <c r="O3075" s="113">
        <v>2</v>
      </c>
      <c r="P3075" s="113"/>
      <c r="Q3075" s="113"/>
      <c r="R3075" s="113">
        <v>3</v>
      </c>
      <c r="S3075" s="113"/>
      <c r="T3075" s="113">
        <v>52</v>
      </c>
    </row>
    <row r="3076" spans="1:20" x14ac:dyDescent="0.25">
      <c r="A3076" s="115" t="s">
        <v>3794</v>
      </c>
      <c r="B3076" s="104" t="s">
        <v>4909</v>
      </c>
      <c r="C3076" s="104">
        <v>7</v>
      </c>
      <c r="D3076" s="115" t="s">
        <v>7306</v>
      </c>
      <c r="E3076" s="31">
        <f t="shared" si="156"/>
        <v>18.333333333333332</v>
      </c>
      <c r="F3076" s="121">
        <f t="shared" si="157"/>
        <v>8</v>
      </c>
      <c r="G3076" s="21"/>
      <c r="H3076" s="31"/>
      <c r="I3076" s="121">
        <f t="shared" si="158"/>
        <v>11.2</v>
      </c>
      <c r="J3076" s="21"/>
      <c r="K3076" s="31"/>
      <c r="L3076" s="113">
        <v>1</v>
      </c>
      <c r="M3076" s="113">
        <v>7</v>
      </c>
      <c r="N3076" s="113"/>
      <c r="O3076" s="113">
        <v>24</v>
      </c>
      <c r="P3076" s="113">
        <v>1</v>
      </c>
      <c r="Q3076" s="113"/>
      <c r="R3076" s="113">
        <v>10</v>
      </c>
      <c r="S3076" s="113">
        <v>2</v>
      </c>
      <c r="T3076" s="113">
        <v>43</v>
      </c>
    </row>
    <row r="3077" spans="1:20" x14ac:dyDescent="0.25">
      <c r="A3077" s="115" t="s">
        <v>2913</v>
      </c>
      <c r="B3077" s="104" t="s">
        <v>4875</v>
      </c>
      <c r="C3077" s="104">
        <v>1</v>
      </c>
      <c r="D3077" s="115" t="s">
        <v>7347</v>
      </c>
      <c r="E3077" s="31">
        <f t="shared" si="156"/>
        <v>18.333333333333332</v>
      </c>
      <c r="F3077" s="121">
        <f t="shared" si="157"/>
        <v>0.25</v>
      </c>
      <c r="G3077" s="21"/>
      <c r="H3077" s="31"/>
      <c r="I3077" s="121">
        <f t="shared" si="158"/>
        <v>66.2</v>
      </c>
      <c r="J3077" s="21"/>
      <c r="K3077" s="31"/>
      <c r="L3077" s="113"/>
      <c r="M3077" s="113">
        <v>1</v>
      </c>
      <c r="N3077" s="113"/>
      <c r="O3077" s="113"/>
      <c r="P3077" s="113">
        <v>262</v>
      </c>
      <c r="Q3077" s="113">
        <v>14</v>
      </c>
      <c r="R3077" s="113">
        <v>25</v>
      </c>
      <c r="S3077" s="113">
        <v>15</v>
      </c>
      <c r="T3077" s="113">
        <v>15</v>
      </c>
    </row>
    <row r="3078" spans="1:20" x14ac:dyDescent="0.25">
      <c r="A3078" s="115" t="s">
        <v>2730</v>
      </c>
      <c r="B3078" s="104" t="s">
        <v>4942</v>
      </c>
      <c r="C3078" s="104">
        <v>15</v>
      </c>
      <c r="D3078" s="115" t="s">
        <v>9277</v>
      </c>
      <c r="E3078" s="31">
        <f t="shared" si="156"/>
        <v>18.333333333333332</v>
      </c>
      <c r="F3078" s="121">
        <f t="shared" si="157"/>
        <v>7.75</v>
      </c>
      <c r="G3078" s="21"/>
      <c r="H3078" s="31"/>
      <c r="I3078" s="121">
        <f t="shared" si="158"/>
        <v>11.2</v>
      </c>
      <c r="J3078" s="21"/>
      <c r="K3078" s="31"/>
      <c r="L3078" s="113"/>
      <c r="M3078" s="113"/>
      <c r="N3078" s="113">
        <v>17</v>
      </c>
      <c r="O3078" s="113">
        <v>14</v>
      </c>
      <c r="P3078" s="113"/>
      <c r="Q3078" s="113">
        <v>1</v>
      </c>
      <c r="R3078" s="113">
        <v>26</v>
      </c>
      <c r="S3078" s="113">
        <v>20</v>
      </c>
      <c r="T3078" s="113">
        <v>9</v>
      </c>
    </row>
    <row r="3079" spans="1:20" x14ac:dyDescent="0.25">
      <c r="A3079" s="115" t="s">
        <v>940</v>
      </c>
      <c r="B3079" s="104" t="s">
        <v>4950</v>
      </c>
      <c r="C3079" s="104">
        <v>15</v>
      </c>
      <c r="D3079" s="115" t="s">
        <v>8612</v>
      </c>
      <c r="E3079" s="31">
        <f t="shared" si="156"/>
        <v>18.333333333333332</v>
      </c>
      <c r="F3079" s="121">
        <f t="shared" si="157"/>
        <v>220</v>
      </c>
      <c r="G3079" s="21"/>
      <c r="H3079" s="31"/>
      <c r="I3079" s="121">
        <f t="shared" si="158"/>
        <v>47.8</v>
      </c>
      <c r="J3079" s="21"/>
      <c r="K3079" s="31"/>
      <c r="L3079" s="113">
        <v>154</v>
      </c>
      <c r="M3079" s="113">
        <v>653</v>
      </c>
      <c r="N3079" s="113">
        <v>33</v>
      </c>
      <c r="O3079" s="113">
        <v>40</v>
      </c>
      <c r="P3079" s="113">
        <v>31</v>
      </c>
      <c r="Q3079" s="113">
        <v>153</v>
      </c>
      <c r="R3079" s="113">
        <v>43</v>
      </c>
      <c r="S3079" s="113">
        <v>7</v>
      </c>
      <c r="T3079" s="113">
        <v>5</v>
      </c>
    </row>
    <row r="3080" spans="1:20" x14ac:dyDescent="0.25">
      <c r="A3080" s="115" t="s">
        <v>127</v>
      </c>
      <c r="B3080" s="104" t="s">
        <v>4958</v>
      </c>
      <c r="C3080" s="104">
        <v>17</v>
      </c>
      <c r="D3080" s="115" t="s">
        <v>7391</v>
      </c>
      <c r="E3080" s="31">
        <f t="shared" si="156"/>
        <v>18.333333333333332</v>
      </c>
      <c r="F3080" s="121">
        <f t="shared" si="157"/>
        <v>14.5</v>
      </c>
      <c r="G3080" s="21"/>
      <c r="H3080" s="31"/>
      <c r="I3080" s="121">
        <f t="shared" si="158"/>
        <v>207.2</v>
      </c>
      <c r="J3080" s="21"/>
      <c r="K3080" s="31"/>
      <c r="L3080" s="113">
        <v>8</v>
      </c>
      <c r="M3080" s="113"/>
      <c r="N3080" s="113">
        <v>25</v>
      </c>
      <c r="O3080" s="113">
        <v>25</v>
      </c>
      <c r="P3080" s="113">
        <v>841</v>
      </c>
      <c r="Q3080" s="113">
        <v>140</v>
      </c>
      <c r="R3080" s="113">
        <v>22</v>
      </c>
      <c r="S3080" s="113">
        <v>30</v>
      </c>
      <c r="T3080" s="113">
        <v>3</v>
      </c>
    </row>
    <row r="3081" spans="1:20" x14ac:dyDescent="0.25">
      <c r="A3081" s="115" t="s">
        <v>3139</v>
      </c>
      <c r="B3081" s="104" t="s">
        <v>4953</v>
      </c>
      <c r="C3081" s="104">
        <v>16</v>
      </c>
      <c r="D3081" s="115" t="s">
        <v>6572</v>
      </c>
      <c r="E3081" s="31">
        <f t="shared" si="156"/>
        <v>18.333333333333332</v>
      </c>
      <c r="F3081" s="121">
        <f t="shared" si="157"/>
        <v>3.75</v>
      </c>
      <c r="G3081" s="21"/>
      <c r="H3081" s="31"/>
      <c r="I3081" s="121">
        <f t="shared" si="158"/>
        <v>11.4</v>
      </c>
      <c r="J3081" s="21"/>
      <c r="K3081" s="31"/>
      <c r="L3081" s="113"/>
      <c r="M3081" s="113">
        <v>4</v>
      </c>
      <c r="N3081" s="113">
        <v>2</v>
      </c>
      <c r="O3081" s="113">
        <v>9</v>
      </c>
      <c r="P3081" s="113">
        <v>2</v>
      </c>
      <c r="Q3081" s="113"/>
      <c r="R3081" s="113">
        <v>18</v>
      </c>
      <c r="S3081" s="113">
        <v>35</v>
      </c>
      <c r="T3081" s="113">
        <v>2</v>
      </c>
    </row>
    <row r="3082" spans="1:20" x14ac:dyDescent="0.25">
      <c r="A3082" s="115" t="s">
        <v>3697</v>
      </c>
      <c r="B3082" s="104" t="s">
        <v>4959</v>
      </c>
      <c r="C3082" s="104">
        <v>18</v>
      </c>
      <c r="D3082" s="115" t="s">
        <v>6744</v>
      </c>
      <c r="E3082" s="31">
        <f t="shared" si="156"/>
        <v>18</v>
      </c>
      <c r="F3082" s="121">
        <f t="shared" si="157"/>
        <v>49.75</v>
      </c>
      <c r="G3082" s="21"/>
      <c r="H3082" s="31"/>
      <c r="I3082" s="121">
        <f t="shared" si="158"/>
        <v>11</v>
      </c>
      <c r="J3082" s="21"/>
      <c r="K3082" s="31"/>
      <c r="L3082" s="113">
        <v>4</v>
      </c>
      <c r="M3082" s="113">
        <v>1</v>
      </c>
      <c r="N3082" s="113">
        <v>21</v>
      </c>
      <c r="O3082" s="113">
        <v>173</v>
      </c>
      <c r="P3082" s="113"/>
      <c r="Q3082" s="113">
        <v>1</v>
      </c>
      <c r="R3082" s="113">
        <v>2</v>
      </c>
      <c r="S3082" s="113"/>
      <c r="T3082" s="113">
        <v>52</v>
      </c>
    </row>
    <row r="3083" spans="1:20" x14ac:dyDescent="0.25">
      <c r="A3083" s="115" t="s">
        <v>1945</v>
      </c>
      <c r="B3083" s="104" t="s">
        <v>4886</v>
      </c>
      <c r="C3083" s="104">
        <v>4</v>
      </c>
      <c r="D3083" s="115" t="s">
        <v>8198</v>
      </c>
      <c r="E3083" s="31">
        <f t="shared" si="156"/>
        <v>18</v>
      </c>
      <c r="F3083" s="121">
        <f t="shared" si="157"/>
        <v>292.25</v>
      </c>
      <c r="G3083" s="21"/>
      <c r="H3083" s="31"/>
      <c r="I3083" s="121">
        <f t="shared" si="158"/>
        <v>14.4</v>
      </c>
      <c r="J3083" s="21"/>
      <c r="K3083" s="31"/>
      <c r="L3083" s="113">
        <v>1</v>
      </c>
      <c r="M3083" s="113">
        <v>1107</v>
      </c>
      <c r="N3083" s="113">
        <v>18</v>
      </c>
      <c r="O3083" s="113">
        <v>43</v>
      </c>
      <c r="P3083" s="113">
        <v>10</v>
      </c>
      <c r="Q3083" s="113">
        <v>8</v>
      </c>
      <c r="R3083" s="113">
        <v>4</v>
      </c>
      <c r="S3083" s="113">
        <v>4</v>
      </c>
      <c r="T3083" s="113">
        <v>46</v>
      </c>
    </row>
    <row r="3084" spans="1:20" x14ac:dyDescent="0.25">
      <c r="A3084" s="115" t="s">
        <v>3384</v>
      </c>
      <c r="B3084" s="104" t="s">
        <v>4898</v>
      </c>
      <c r="C3084" s="104">
        <v>6</v>
      </c>
      <c r="D3084" s="115" t="s">
        <v>7495</v>
      </c>
      <c r="E3084" s="31">
        <f t="shared" si="156"/>
        <v>18</v>
      </c>
      <c r="F3084" s="121">
        <f t="shared" si="157"/>
        <v>4</v>
      </c>
      <c r="G3084" s="21"/>
      <c r="H3084" s="31"/>
      <c r="I3084" s="121">
        <f t="shared" si="158"/>
        <v>10.8</v>
      </c>
      <c r="J3084" s="21"/>
      <c r="K3084" s="31"/>
      <c r="L3084" s="113"/>
      <c r="M3084" s="113"/>
      <c r="N3084" s="113"/>
      <c r="O3084" s="113">
        <v>16</v>
      </c>
      <c r="P3084" s="113"/>
      <c r="Q3084" s="113"/>
      <c r="R3084" s="113"/>
      <c r="S3084" s="113">
        <v>12</v>
      </c>
      <c r="T3084" s="113">
        <v>42</v>
      </c>
    </row>
    <row r="3085" spans="1:20" x14ac:dyDescent="0.25">
      <c r="A3085" s="115" t="s">
        <v>4174</v>
      </c>
      <c r="B3085" s="104" t="s">
        <v>4945</v>
      </c>
      <c r="C3085" s="104">
        <v>15</v>
      </c>
      <c r="D3085" s="115" t="s">
        <v>8285</v>
      </c>
      <c r="E3085" s="31">
        <f t="shared" si="156"/>
        <v>18</v>
      </c>
      <c r="F3085" s="121">
        <f t="shared" si="157"/>
        <v>13.25</v>
      </c>
      <c r="G3085" s="21"/>
      <c r="H3085" s="31"/>
      <c r="I3085" s="121">
        <f t="shared" si="158"/>
        <v>10.8</v>
      </c>
      <c r="J3085" s="21"/>
      <c r="K3085" s="31"/>
      <c r="L3085" s="113">
        <v>7</v>
      </c>
      <c r="M3085" s="113"/>
      <c r="N3085" s="113">
        <v>46</v>
      </c>
      <c r="O3085" s="113"/>
      <c r="P3085" s="113"/>
      <c r="Q3085" s="113"/>
      <c r="R3085" s="113"/>
      <c r="S3085" s="113">
        <v>15</v>
      </c>
      <c r="T3085" s="113">
        <v>39</v>
      </c>
    </row>
    <row r="3086" spans="1:20" x14ac:dyDescent="0.25">
      <c r="A3086" s="115" t="s">
        <v>7318</v>
      </c>
      <c r="B3086" s="104" t="s">
        <v>4872</v>
      </c>
      <c r="C3086" s="104">
        <v>1</v>
      </c>
      <c r="D3086" s="115" t="s">
        <v>7319</v>
      </c>
      <c r="E3086" s="31">
        <f t="shared" si="156"/>
        <v>18</v>
      </c>
      <c r="F3086" s="121">
        <f t="shared" si="157"/>
        <v>0</v>
      </c>
      <c r="G3086" s="21"/>
      <c r="H3086" s="31"/>
      <c r="I3086" s="121">
        <f t="shared" si="158"/>
        <v>10.8</v>
      </c>
      <c r="J3086" s="21"/>
      <c r="K3086" s="31"/>
      <c r="L3086" s="113"/>
      <c r="M3086" s="113"/>
      <c r="N3086" s="113"/>
      <c r="O3086" s="113"/>
      <c r="P3086" s="113"/>
      <c r="Q3086" s="113"/>
      <c r="R3086" s="113"/>
      <c r="S3086" s="113">
        <v>15</v>
      </c>
      <c r="T3086" s="113">
        <v>39</v>
      </c>
    </row>
    <row r="3087" spans="1:20" x14ac:dyDescent="0.25">
      <c r="A3087" s="115" t="s">
        <v>6205</v>
      </c>
      <c r="B3087" s="104" t="s">
        <v>4872</v>
      </c>
      <c r="C3087" s="104">
        <v>1</v>
      </c>
      <c r="D3087" s="115" t="s">
        <v>6206</v>
      </c>
      <c r="E3087" s="31">
        <f t="shared" si="156"/>
        <v>18</v>
      </c>
      <c r="F3087" s="121">
        <f t="shared" si="157"/>
        <v>0</v>
      </c>
      <c r="G3087" s="21"/>
      <c r="H3087" s="31"/>
      <c r="I3087" s="121">
        <f t="shared" si="158"/>
        <v>10.8</v>
      </c>
      <c r="J3087" s="21"/>
      <c r="K3087" s="31"/>
      <c r="L3087" s="113"/>
      <c r="M3087" s="113"/>
      <c r="N3087" s="113"/>
      <c r="O3087" s="113"/>
      <c r="P3087" s="113"/>
      <c r="Q3087" s="113"/>
      <c r="R3087" s="113"/>
      <c r="S3087" s="113">
        <v>24</v>
      </c>
      <c r="T3087" s="113">
        <v>30</v>
      </c>
    </row>
    <row r="3088" spans="1:20" x14ac:dyDescent="0.25">
      <c r="A3088" s="115" t="s">
        <v>2816</v>
      </c>
      <c r="B3088" s="104" t="s">
        <v>4951</v>
      </c>
      <c r="C3088" s="104">
        <v>15</v>
      </c>
      <c r="D3088" s="115" t="s">
        <v>7106</v>
      </c>
      <c r="E3088" s="31">
        <f t="shared" si="156"/>
        <v>18</v>
      </c>
      <c r="F3088" s="121">
        <f t="shared" si="157"/>
        <v>1.75</v>
      </c>
      <c r="G3088" s="21"/>
      <c r="H3088" s="31"/>
      <c r="I3088" s="121">
        <f t="shared" si="158"/>
        <v>14.4</v>
      </c>
      <c r="J3088" s="21"/>
      <c r="K3088" s="31"/>
      <c r="L3088" s="113">
        <v>3</v>
      </c>
      <c r="M3088" s="113"/>
      <c r="N3088" s="113">
        <v>1</v>
      </c>
      <c r="O3088" s="113">
        <v>3</v>
      </c>
      <c r="P3088" s="113">
        <v>8</v>
      </c>
      <c r="Q3088" s="113">
        <v>10</v>
      </c>
      <c r="R3088" s="113">
        <v>21</v>
      </c>
      <c r="S3088" s="113">
        <v>4</v>
      </c>
      <c r="T3088" s="113">
        <v>29</v>
      </c>
    </row>
    <row r="3089" spans="1:20" x14ac:dyDescent="0.25">
      <c r="A3089" s="115" t="s">
        <v>2117</v>
      </c>
      <c r="B3089" s="104" t="s">
        <v>4953</v>
      </c>
      <c r="C3089" s="104">
        <v>16</v>
      </c>
      <c r="D3089" s="115" t="s">
        <v>5740</v>
      </c>
      <c r="E3089" s="31">
        <f t="shared" si="156"/>
        <v>18</v>
      </c>
      <c r="F3089" s="121">
        <f t="shared" si="157"/>
        <v>25.75</v>
      </c>
      <c r="G3089" s="21"/>
      <c r="H3089" s="31"/>
      <c r="I3089" s="121">
        <f t="shared" si="158"/>
        <v>27.2</v>
      </c>
      <c r="J3089" s="21"/>
      <c r="K3089" s="31"/>
      <c r="L3089" s="113">
        <v>16</v>
      </c>
      <c r="M3089" s="113"/>
      <c r="N3089" s="113">
        <v>11</v>
      </c>
      <c r="O3089" s="113">
        <v>76</v>
      </c>
      <c r="P3089" s="113">
        <v>52</v>
      </c>
      <c r="Q3089" s="113">
        <v>30</v>
      </c>
      <c r="R3089" s="113">
        <v>17</v>
      </c>
      <c r="S3089" s="113">
        <v>9</v>
      </c>
      <c r="T3089" s="113">
        <v>28</v>
      </c>
    </row>
    <row r="3090" spans="1:20" x14ac:dyDescent="0.25">
      <c r="A3090" s="115" t="s">
        <v>168</v>
      </c>
      <c r="B3090" s="104" t="s">
        <v>4899</v>
      </c>
      <c r="C3090" s="104">
        <v>6</v>
      </c>
      <c r="D3090" s="115" t="s">
        <v>7736</v>
      </c>
      <c r="E3090" s="31">
        <f t="shared" si="156"/>
        <v>18</v>
      </c>
      <c r="F3090" s="121">
        <f t="shared" si="157"/>
        <v>2.25</v>
      </c>
      <c r="G3090" s="21"/>
      <c r="H3090" s="31"/>
      <c r="I3090" s="121">
        <f t="shared" si="158"/>
        <v>12.2</v>
      </c>
      <c r="J3090" s="21"/>
      <c r="K3090" s="31"/>
      <c r="L3090" s="113">
        <v>2</v>
      </c>
      <c r="M3090" s="113">
        <v>2</v>
      </c>
      <c r="N3090" s="113">
        <v>5</v>
      </c>
      <c r="O3090" s="113"/>
      <c r="P3090" s="113"/>
      <c r="Q3090" s="113">
        <v>7</v>
      </c>
      <c r="R3090" s="113">
        <v>24</v>
      </c>
      <c r="S3090" s="113">
        <v>5</v>
      </c>
      <c r="T3090" s="113">
        <v>25</v>
      </c>
    </row>
    <row r="3091" spans="1:20" x14ac:dyDescent="0.25">
      <c r="A3091" s="115" t="s">
        <v>7812</v>
      </c>
      <c r="B3091" s="104" t="s">
        <v>4874</v>
      </c>
      <c r="C3091" s="104">
        <v>1</v>
      </c>
      <c r="D3091" s="115" t="s">
        <v>7813</v>
      </c>
      <c r="E3091" s="31">
        <f t="shared" si="156"/>
        <v>18</v>
      </c>
      <c r="F3091" s="121">
        <f t="shared" si="157"/>
        <v>0</v>
      </c>
      <c r="G3091" s="21"/>
      <c r="H3091" s="31"/>
      <c r="I3091" s="121">
        <f t="shared" si="158"/>
        <v>10.8</v>
      </c>
      <c r="J3091" s="21"/>
      <c r="K3091" s="31"/>
      <c r="L3091" s="113"/>
      <c r="M3091" s="113"/>
      <c r="N3091" s="113"/>
      <c r="O3091" s="113"/>
      <c r="P3091" s="113"/>
      <c r="Q3091" s="113"/>
      <c r="R3091" s="113"/>
      <c r="S3091" s="113">
        <v>37</v>
      </c>
      <c r="T3091" s="113">
        <v>17</v>
      </c>
    </row>
    <row r="3092" spans="1:20" x14ac:dyDescent="0.25">
      <c r="A3092" s="115" t="s">
        <v>2934</v>
      </c>
      <c r="B3092" s="104" t="s">
        <v>4909</v>
      </c>
      <c r="C3092" s="104">
        <v>7</v>
      </c>
      <c r="D3092" s="115" t="s">
        <v>9321</v>
      </c>
      <c r="E3092" s="31">
        <f t="shared" si="156"/>
        <v>18</v>
      </c>
      <c r="F3092" s="121">
        <f t="shared" si="157"/>
        <v>20.75</v>
      </c>
      <c r="G3092" s="21"/>
      <c r="H3092" s="31"/>
      <c r="I3092" s="121">
        <f t="shared" si="158"/>
        <v>12.8</v>
      </c>
      <c r="J3092" s="21"/>
      <c r="K3092" s="31"/>
      <c r="L3092" s="113">
        <v>14</v>
      </c>
      <c r="M3092" s="113"/>
      <c r="N3092" s="113">
        <v>20</v>
      </c>
      <c r="O3092" s="113">
        <v>49</v>
      </c>
      <c r="P3092" s="113">
        <v>3</v>
      </c>
      <c r="Q3092" s="113">
        <v>7</v>
      </c>
      <c r="R3092" s="113">
        <v>16</v>
      </c>
      <c r="S3092" s="113">
        <v>37</v>
      </c>
      <c r="T3092" s="113">
        <v>1</v>
      </c>
    </row>
    <row r="3093" spans="1:20" x14ac:dyDescent="0.25">
      <c r="A3093" s="115" t="s">
        <v>4724</v>
      </c>
      <c r="B3093" s="104" t="s">
        <v>4954</v>
      </c>
      <c r="C3093" s="104">
        <v>16</v>
      </c>
      <c r="D3093" s="115" t="s">
        <v>9875</v>
      </c>
      <c r="E3093" s="31">
        <f t="shared" si="156"/>
        <v>18</v>
      </c>
      <c r="F3093" s="121">
        <f t="shared" si="157"/>
        <v>272</v>
      </c>
      <c r="G3093" s="21"/>
      <c r="H3093" s="31"/>
      <c r="I3093" s="121">
        <f t="shared" si="158"/>
        <v>10.8</v>
      </c>
      <c r="J3093" s="21"/>
      <c r="K3093" s="31"/>
      <c r="L3093" s="113">
        <v>440</v>
      </c>
      <c r="M3093" s="113">
        <v>602</v>
      </c>
      <c r="N3093" s="113">
        <v>1</v>
      </c>
      <c r="O3093" s="113">
        <v>45</v>
      </c>
      <c r="P3093" s="113"/>
      <c r="Q3093" s="113"/>
      <c r="R3093" s="113"/>
      <c r="S3093" s="113">
        <v>54</v>
      </c>
      <c r="T3093" s="113"/>
    </row>
    <row r="3094" spans="1:20" x14ac:dyDescent="0.25">
      <c r="A3094" s="115" t="s">
        <v>6764</v>
      </c>
      <c r="B3094" s="104" t="s">
        <v>4872</v>
      </c>
      <c r="C3094" s="104">
        <v>1</v>
      </c>
      <c r="D3094" s="115" t="s">
        <v>6765</v>
      </c>
      <c r="E3094" s="31">
        <f t="shared" si="156"/>
        <v>17.666666666666668</v>
      </c>
      <c r="F3094" s="121">
        <f t="shared" si="157"/>
        <v>0</v>
      </c>
      <c r="G3094" s="21"/>
      <c r="H3094" s="31"/>
      <c r="I3094" s="121">
        <f t="shared" si="158"/>
        <v>10.6</v>
      </c>
      <c r="J3094" s="21"/>
      <c r="K3094" s="31"/>
      <c r="L3094" s="113"/>
      <c r="M3094" s="113"/>
      <c r="N3094" s="113"/>
      <c r="O3094" s="113"/>
      <c r="P3094" s="113"/>
      <c r="Q3094" s="113"/>
      <c r="R3094" s="113"/>
      <c r="S3094" s="113">
        <v>5</v>
      </c>
      <c r="T3094" s="113">
        <v>48</v>
      </c>
    </row>
    <row r="3095" spans="1:20" x14ac:dyDescent="0.25">
      <c r="A3095" s="115" t="s">
        <v>6475</v>
      </c>
      <c r="B3095" s="104" t="s">
        <v>4872</v>
      </c>
      <c r="C3095" s="104">
        <v>1</v>
      </c>
      <c r="D3095" s="115" t="s">
        <v>6476</v>
      </c>
      <c r="E3095" s="31">
        <f t="shared" si="156"/>
        <v>17.666666666666668</v>
      </c>
      <c r="F3095" s="121">
        <f t="shared" si="157"/>
        <v>0</v>
      </c>
      <c r="G3095" s="21"/>
      <c r="H3095" s="31"/>
      <c r="I3095" s="121">
        <f t="shared" si="158"/>
        <v>10.6</v>
      </c>
      <c r="J3095" s="21"/>
      <c r="K3095" s="31"/>
      <c r="L3095" s="113"/>
      <c r="M3095" s="113"/>
      <c r="N3095" s="113"/>
      <c r="O3095" s="113"/>
      <c r="P3095" s="113"/>
      <c r="Q3095" s="113"/>
      <c r="R3095" s="113"/>
      <c r="S3095" s="113">
        <v>13</v>
      </c>
      <c r="T3095" s="113">
        <v>40</v>
      </c>
    </row>
    <row r="3096" spans="1:20" x14ac:dyDescent="0.25">
      <c r="A3096" s="115" t="s">
        <v>2622</v>
      </c>
      <c r="B3096" s="104" t="s">
        <v>4953</v>
      </c>
      <c r="C3096" s="104">
        <v>16</v>
      </c>
      <c r="D3096" s="115" t="s">
        <v>6326</v>
      </c>
      <c r="E3096" s="31">
        <f t="shared" si="156"/>
        <v>17.666666666666668</v>
      </c>
      <c r="F3096" s="121">
        <f t="shared" si="157"/>
        <v>6</v>
      </c>
      <c r="G3096" s="21"/>
      <c r="H3096" s="31"/>
      <c r="I3096" s="121">
        <f t="shared" si="158"/>
        <v>30.6</v>
      </c>
      <c r="J3096" s="21"/>
      <c r="K3096" s="31"/>
      <c r="L3096" s="113">
        <v>3</v>
      </c>
      <c r="M3096" s="113">
        <v>11</v>
      </c>
      <c r="N3096" s="113"/>
      <c r="O3096" s="113">
        <v>10</v>
      </c>
      <c r="P3096" s="113"/>
      <c r="Q3096" s="113">
        <v>100</v>
      </c>
      <c r="R3096" s="113">
        <v>7</v>
      </c>
      <c r="S3096" s="113">
        <v>20</v>
      </c>
      <c r="T3096" s="113">
        <v>26</v>
      </c>
    </row>
    <row r="3097" spans="1:20" x14ac:dyDescent="0.25">
      <c r="A3097" s="115" t="s">
        <v>121</v>
      </c>
      <c r="B3097" s="104" t="s">
        <v>4878</v>
      </c>
      <c r="C3097" s="104">
        <v>2</v>
      </c>
      <c r="D3097" s="115" t="s">
        <v>8528</v>
      </c>
      <c r="E3097" s="31">
        <f t="shared" si="156"/>
        <v>17.666666666666668</v>
      </c>
      <c r="F3097" s="121">
        <f t="shared" si="157"/>
        <v>11.5</v>
      </c>
      <c r="G3097" s="21"/>
      <c r="H3097" s="31"/>
      <c r="I3097" s="121">
        <f t="shared" si="158"/>
        <v>22</v>
      </c>
      <c r="J3097" s="21"/>
      <c r="K3097" s="31"/>
      <c r="L3097" s="113">
        <v>8</v>
      </c>
      <c r="M3097" s="113">
        <v>8</v>
      </c>
      <c r="N3097" s="113">
        <v>12</v>
      </c>
      <c r="O3097" s="113">
        <v>18</v>
      </c>
      <c r="P3097" s="113">
        <v>13</v>
      </c>
      <c r="Q3097" s="113">
        <v>44</v>
      </c>
      <c r="R3097" s="113">
        <v>15</v>
      </c>
      <c r="S3097" s="113">
        <v>20</v>
      </c>
      <c r="T3097" s="113">
        <v>18</v>
      </c>
    </row>
    <row r="3098" spans="1:20" x14ac:dyDescent="0.25">
      <c r="A3098" s="115" t="s">
        <v>1724</v>
      </c>
      <c r="B3098" s="104" t="s">
        <v>4934</v>
      </c>
      <c r="C3098" s="104">
        <v>12</v>
      </c>
      <c r="D3098" s="115" t="s">
        <v>5671</v>
      </c>
      <c r="E3098" s="31">
        <f t="shared" si="156"/>
        <v>17.666666666666668</v>
      </c>
      <c r="F3098" s="121">
        <f t="shared" si="157"/>
        <v>62.25</v>
      </c>
      <c r="G3098" s="21"/>
      <c r="H3098" s="31"/>
      <c r="I3098" s="121">
        <f t="shared" si="158"/>
        <v>23.2</v>
      </c>
      <c r="J3098" s="21"/>
      <c r="K3098" s="31"/>
      <c r="L3098" s="113">
        <v>119</v>
      </c>
      <c r="M3098" s="113">
        <v>83</v>
      </c>
      <c r="N3098" s="113">
        <v>12</v>
      </c>
      <c r="O3098" s="113">
        <v>35</v>
      </c>
      <c r="P3098" s="113">
        <v>60</v>
      </c>
      <c r="Q3098" s="113">
        <v>3</v>
      </c>
      <c r="R3098" s="113">
        <v>7</v>
      </c>
      <c r="S3098" s="113">
        <v>29</v>
      </c>
      <c r="T3098" s="113">
        <v>17</v>
      </c>
    </row>
    <row r="3099" spans="1:20" x14ac:dyDescent="0.25">
      <c r="A3099" s="115" t="s">
        <v>3541</v>
      </c>
      <c r="B3099" s="104" t="s">
        <v>4953</v>
      </c>
      <c r="C3099" s="104">
        <v>16</v>
      </c>
      <c r="D3099" s="115" t="s">
        <v>8053</v>
      </c>
      <c r="E3099" s="31">
        <f t="shared" si="156"/>
        <v>17.666666666666668</v>
      </c>
      <c r="F3099" s="121">
        <f t="shared" si="157"/>
        <v>28.75</v>
      </c>
      <c r="G3099" s="21"/>
      <c r="H3099" s="31"/>
      <c r="I3099" s="121">
        <f t="shared" si="158"/>
        <v>10.8</v>
      </c>
      <c r="J3099" s="21"/>
      <c r="K3099" s="31"/>
      <c r="L3099" s="113">
        <v>60</v>
      </c>
      <c r="M3099" s="113"/>
      <c r="N3099" s="113">
        <v>36</v>
      </c>
      <c r="O3099" s="113">
        <v>19</v>
      </c>
      <c r="P3099" s="113"/>
      <c r="Q3099" s="113">
        <v>1</v>
      </c>
      <c r="R3099" s="113">
        <v>31</v>
      </c>
      <c r="S3099" s="113">
        <v>14</v>
      </c>
      <c r="T3099" s="113">
        <v>8</v>
      </c>
    </row>
    <row r="3100" spans="1:20" x14ac:dyDescent="0.25">
      <c r="A3100" s="115" t="s">
        <v>3590</v>
      </c>
      <c r="B3100" s="104" t="s">
        <v>4899</v>
      </c>
      <c r="C3100" s="104">
        <v>6</v>
      </c>
      <c r="D3100" s="115" t="s">
        <v>6708</v>
      </c>
      <c r="E3100" s="31">
        <f t="shared" si="156"/>
        <v>17.666666666666668</v>
      </c>
      <c r="F3100" s="121">
        <f t="shared" si="157"/>
        <v>0.75</v>
      </c>
      <c r="G3100" s="21"/>
      <c r="H3100" s="31"/>
      <c r="I3100" s="121">
        <f t="shared" si="158"/>
        <v>12.6</v>
      </c>
      <c r="J3100" s="21"/>
      <c r="K3100" s="31"/>
      <c r="L3100" s="113"/>
      <c r="M3100" s="113">
        <v>2</v>
      </c>
      <c r="N3100" s="113">
        <v>1</v>
      </c>
      <c r="O3100" s="113"/>
      <c r="P3100" s="113">
        <v>3</v>
      </c>
      <c r="Q3100" s="113">
        <v>7</v>
      </c>
      <c r="R3100" s="113">
        <v>52</v>
      </c>
      <c r="S3100" s="113"/>
      <c r="T3100" s="113">
        <v>1</v>
      </c>
    </row>
    <row r="3101" spans="1:20" x14ac:dyDescent="0.25">
      <c r="A3101" s="115" t="s">
        <v>2030</v>
      </c>
      <c r="B3101" s="104" t="s">
        <v>4931</v>
      </c>
      <c r="C3101" s="104">
        <v>11</v>
      </c>
      <c r="D3101" s="115" t="s">
        <v>6370</v>
      </c>
      <c r="E3101" s="31">
        <f t="shared" si="156"/>
        <v>17.666666666666668</v>
      </c>
      <c r="F3101" s="121">
        <f t="shared" si="157"/>
        <v>6.25</v>
      </c>
      <c r="G3101" s="21"/>
      <c r="H3101" s="31"/>
      <c r="I3101" s="121">
        <f t="shared" si="158"/>
        <v>50.6</v>
      </c>
      <c r="J3101" s="21"/>
      <c r="K3101" s="31"/>
      <c r="L3101" s="113">
        <v>8</v>
      </c>
      <c r="M3101" s="113">
        <v>4</v>
      </c>
      <c r="N3101" s="113">
        <v>6</v>
      </c>
      <c r="O3101" s="113">
        <v>7</v>
      </c>
      <c r="P3101" s="113">
        <v>74</v>
      </c>
      <c r="Q3101" s="113">
        <v>126</v>
      </c>
      <c r="R3101" s="113">
        <v>49</v>
      </c>
      <c r="S3101" s="113">
        <v>3</v>
      </c>
      <c r="T3101" s="113">
        <v>1</v>
      </c>
    </row>
    <row r="3102" spans="1:20" x14ac:dyDescent="0.25">
      <c r="A3102" s="115" t="s">
        <v>3480</v>
      </c>
      <c r="B3102" s="104" t="s">
        <v>4956</v>
      </c>
      <c r="C3102" s="104">
        <v>17</v>
      </c>
      <c r="D3102" s="115" t="s">
        <v>7388</v>
      </c>
      <c r="E3102" s="31">
        <f t="shared" si="156"/>
        <v>17.333333333333332</v>
      </c>
      <c r="F3102" s="121">
        <f t="shared" si="157"/>
        <v>7</v>
      </c>
      <c r="G3102" s="21"/>
      <c r="H3102" s="31"/>
      <c r="I3102" s="121">
        <f t="shared" si="158"/>
        <v>10.4</v>
      </c>
      <c r="J3102" s="21"/>
      <c r="K3102" s="31"/>
      <c r="L3102" s="113"/>
      <c r="M3102" s="113">
        <v>27</v>
      </c>
      <c r="N3102" s="113">
        <v>1</v>
      </c>
      <c r="O3102" s="113"/>
      <c r="P3102" s="113"/>
      <c r="Q3102" s="113"/>
      <c r="R3102" s="113">
        <v>1</v>
      </c>
      <c r="S3102" s="113">
        <v>5</v>
      </c>
      <c r="T3102" s="113">
        <v>46</v>
      </c>
    </row>
    <row r="3103" spans="1:20" x14ac:dyDescent="0.25">
      <c r="A3103" s="115" t="s">
        <v>3318</v>
      </c>
      <c r="B3103" s="104" t="s">
        <v>4921</v>
      </c>
      <c r="C3103" s="104">
        <v>11</v>
      </c>
      <c r="D3103" s="115" t="s">
        <v>6212</v>
      </c>
      <c r="E3103" s="31">
        <f t="shared" si="156"/>
        <v>17.333333333333332</v>
      </c>
      <c r="F3103" s="121">
        <f t="shared" si="157"/>
        <v>4</v>
      </c>
      <c r="G3103" s="21"/>
      <c r="H3103" s="31"/>
      <c r="I3103" s="121">
        <f t="shared" si="158"/>
        <v>12.2</v>
      </c>
      <c r="J3103" s="21"/>
      <c r="K3103" s="31"/>
      <c r="L3103" s="113">
        <v>8</v>
      </c>
      <c r="M3103" s="113"/>
      <c r="N3103" s="113">
        <v>5</v>
      </c>
      <c r="O3103" s="113">
        <v>3</v>
      </c>
      <c r="P3103" s="113">
        <v>4</v>
      </c>
      <c r="Q3103" s="113">
        <v>5</v>
      </c>
      <c r="R3103" s="113">
        <v>6</v>
      </c>
      <c r="S3103" s="113"/>
      <c r="T3103" s="113">
        <v>46</v>
      </c>
    </row>
    <row r="3104" spans="1:20" x14ac:dyDescent="0.25">
      <c r="A3104" s="115" t="s">
        <v>1936</v>
      </c>
      <c r="B3104" s="104" t="s">
        <v>4954</v>
      </c>
      <c r="C3104" s="104">
        <v>16</v>
      </c>
      <c r="D3104" s="115" t="s">
        <v>7420</v>
      </c>
      <c r="E3104" s="31">
        <f t="shared" ref="E3104:E3167" si="159">SUM(R3104:T3104)/3</f>
        <v>17.333333333333332</v>
      </c>
      <c r="F3104" s="121">
        <f t="shared" ref="F3104:F3167" si="160">SUM(L3104:O3104)/4</f>
        <v>0.5</v>
      </c>
      <c r="G3104" s="21"/>
      <c r="H3104" s="31"/>
      <c r="I3104" s="121">
        <f t="shared" ref="I3104:I3167" si="161">SUM(P3104:T3104)/5</f>
        <v>11.4</v>
      </c>
      <c r="J3104" s="21"/>
      <c r="K3104" s="31"/>
      <c r="L3104" s="113">
        <v>1</v>
      </c>
      <c r="M3104" s="113"/>
      <c r="N3104" s="113"/>
      <c r="O3104" s="113">
        <v>1</v>
      </c>
      <c r="P3104" s="113">
        <v>1</v>
      </c>
      <c r="Q3104" s="113">
        <v>4</v>
      </c>
      <c r="R3104" s="113">
        <v>3</v>
      </c>
      <c r="S3104" s="113">
        <v>14</v>
      </c>
      <c r="T3104" s="113">
        <v>35</v>
      </c>
    </row>
    <row r="3105" spans="1:20" x14ac:dyDescent="0.25">
      <c r="A3105" s="115" t="s">
        <v>6911</v>
      </c>
      <c r="B3105" s="104" t="s">
        <v>4933</v>
      </c>
      <c r="C3105" s="104">
        <v>11</v>
      </c>
      <c r="D3105" s="115" t="s">
        <v>6912</v>
      </c>
      <c r="E3105" s="31">
        <f t="shared" si="159"/>
        <v>17.333333333333332</v>
      </c>
      <c r="F3105" s="121">
        <f t="shared" si="160"/>
        <v>16.75</v>
      </c>
      <c r="G3105" s="21"/>
      <c r="H3105" s="31"/>
      <c r="I3105" s="121">
        <f t="shared" si="161"/>
        <v>18</v>
      </c>
      <c r="J3105" s="21"/>
      <c r="K3105" s="31"/>
      <c r="L3105" s="113"/>
      <c r="M3105" s="113"/>
      <c r="N3105" s="113">
        <v>16</v>
      </c>
      <c r="O3105" s="113">
        <v>51</v>
      </c>
      <c r="P3105" s="113">
        <v>20</v>
      </c>
      <c r="Q3105" s="113">
        <v>18</v>
      </c>
      <c r="R3105" s="113">
        <v>9</v>
      </c>
      <c r="S3105" s="113">
        <v>16</v>
      </c>
      <c r="T3105" s="113">
        <v>27</v>
      </c>
    </row>
    <row r="3106" spans="1:20" x14ac:dyDescent="0.25">
      <c r="A3106" s="115" t="s">
        <v>2924</v>
      </c>
      <c r="B3106" s="104" t="s">
        <v>4895</v>
      </c>
      <c r="C3106" s="104">
        <v>5</v>
      </c>
      <c r="D3106" s="115" t="s">
        <v>8477</v>
      </c>
      <c r="E3106" s="31">
        <f t="shared" si="159"/>
        <v>17.333333333333332</v>
      </c>
      <c r="F3106" s="121">
        <f t="shared" si="160"/>
        <v>9.25</v>
      </c>
      <c r="G3106" s="21"/>
      <c r="H3106" s="31"/>
      <c r="I3106" s="121">
        <f t="shared" si="161"/>
        <v>10.6</v>
      </c>
      <c r="J3106" s="21"/>
      <c r="K3106" s="31"/>
      <c r="L3106" s="113">
        <v>3</v>
      </c>
      <c r="M3106" s="113">
        <v>7</v>
      </c>
      <c r="N3106" s="113">
        <v>18</v>
      </c>
      <c r="O3106" s="113">
        <v>9</v>
      </c>
      <c r="P3106" s="113">
        <v>1</v>
      </c>
      <c r="Q3106" s="113"/>
      <c r="R3106" s="113">
        <v>32</v>
      </c>
      <c r="S3106" s="113"/>
      <c r="T3106" s="113">
        <v>20</v>
      </c>
    </row>
    <row r="3107" spans="1:20" x14ac:dyDescent="0.25">
      <c r="A3107" s="115" t="s">
        <v>2700</v>
      </c>
      <c r="B3107" s="104" t="s">
        <v>4953</v>
      </c>
      <c r="C3107" s="104">
        <v>16</v>
      </c>
      <c r="D3107" s="115" t="s">
        <v>8850</v>
      </c>
      <c r="E3107" s="31">
        <f t="shared" si="159"/>
        <v>17.333333333333332</v>
      </c>
      <c r="F3107" s="121">
        <f t="shared" si="160"/>
        <v>0</v>
      </c>
      <c r="G3107" s="21"/>
      <c r="H3107" s="31"/>
      <c r="I3107" s="121">
        <f t="shared" si="161"/>
        <v>10.4</v>
      </c>
      <c r="J3107" s="21"/>
      <c r="K3107" s="31"/>
      <c r="L3107" s="113"/>
      <c r="M3107" s="113"/>
      <c r="N3107" s="113"/>
      <c r="O3107" s="113"/>
      <c r="P3107" s="113"/>
      <c r="Q3107" s="113"/>
      <c r="R3107" s="113">
        <v>30</v>
      </c>
      <c r="S3107" s="113">
        <v>3</v>
      </c>
      <c r="T3107" s="113">
        <v>19</v>
      </c>
    </row>
    <row r="3108" spans="1:20" x14ac:dyDescent="0.25">
      <c r="A3108" s="115" t="s">
        <v>2418</v>
      </c>
      <c r="B3108" s="104" t="s">
        <v>4878</v>
      </c>
      <c r="C3108" s="104">
        <v>2</v>
      </c>
      <c r="D3108" s="115" t="s">
        <v>8192</v>
      </c>
      <c r="E3108" s="31">
        <f t="shared" si="159"/>
        <v>17.333333333333332</v>
      </c>
      <c r="F3108" s="121">
        <f t="shared" si="160"/>
        <v>14.5</v>
      </c>
      <c r="G3108" s="21"/>
      <c r="H3108" s="31"/>
      <c r="I3108" s="121">
        <f t="shared" si="161"/>
        <v>17.399999999999999</v>
      </c>
      <c r="J3108" s="21"/>
      <c r="K3108" s="31"/>
      <c r="L3108" s="113">
        <v>9</v>
      </c>
      <c r="M3108" s="113">
        <v>14</v>
      </c>
      <c r="N3108" s="113">
        <v>15</v>
      </c>
      <c r="O3108" s="113">
        <v>20</v>
      </c>
      <c r="P3108" s="113">
        <v>15</v>
      </c>
      <c r="Q3108" s="113">
        <v>20</v>
      </c>
      <c r="R3108" s="113">
        <v>15</v>
      </c>
      <c r="S3108" s="113">
        <v>19</v>
      </c>
      <c r="T3108" s="113">
        <v>18</v>
      </c>
    </row>
    <row r="3109" spans="1:20" x14ac:dyDescent="0.25">
      <c r="A3109" s="115" t="s">
        <v>1586</v>
      </c>
      <c r="B3109" s="104" t="s">
        <v>4953</v>
      </c>
      <c r="C3109" s="104">
        <v>16</v>
      </c>
      <c r="D3109" s="115" t="s">
        <v>8076</v>
      </c>
      <c r="E3109" s="31">
        <f t="shared" si="159"/>
        <v>17.333333333333332</v>
      </c>
      <c r="F3109" s="121">
        <f t="shared" si="160"/>
        <v>4.75</v>
      </c>
      <c r="G3109" s="21"/>
      <c r="H3109" s="31"/>
      <c r="I3109" s="121">
        <f t="shared" si="161"/>
        <v>13.8</v>
      </c>
      <c r="J3109" s="21"/>
      <c r="K3109" s="31"/>
      <c r="L3109" s="113">
        <v>1</v>
      </c>
      <c r="M3109" s="113">
        <v>2</v>
      </c>
      <c r="N3109" s="113">
        <v>4</v>
      </c>
      <c r="O3109" s="113">
        <v>12</v>
      </c>
      <c r="P3109" s="113"/>
      <c r="Q3109" s="113">
        <v>17</v>
      </c>
      <c r="R3109" s="113">
        <v>19</v>
      </c>
      <c r="S3109" s="113">
        <v>29</v>
      </c>
      <c r="T3109" s="113">
        <v>4</v>
      </c>
    </row>
    <row r="3110" spans="1:20" x14ac:dyDescent="0.25">
      <c r="A3110" s="115" t="s">
        <v>3765</v>
      </c>
      <c r="B3110" s="104" t="s">
        <v>4926</v>
      </c>
      <c r="C3110" s="104">
        <v>11</v>
      </c>
      <c r="D3110" s="115" t="s">
        <v>7972</v>
      </c>
      <c r="E3110" s="31">
        <f t="shared" si="159"/>
        <v>17.333333333333332</v>
      </c>
      <c r="F3110" s="121">
        <f t="shared" si="160"/>
        <v>18</v>
      </c>
      <c r="G3110" s="21"/>
      <c r="H3110" s="31"/>
      <c r="I3110" s="121">
        <f t="shared" si="161"/>
        <v>10.4</v>
      </c>
      <c r="J3110" s="21"/>
      <c r="K3110" s="31"/>
      <c r="L3110" s="113">
        <v>68</v>
      </c>
      <c r="M3110" s="113">
        <v>3</v>
      </c>
      <c r="N3110" s="113">
        <v>1</v>
      </c>
      <c r="O3110" s="113"/>
      <c r="P3110" s="113"/>
      <c r="Q3110" s="113"/>
      <c r="R3110" s="113">
        <v>36</v>
      </c>
      <c r="S3110" s="113">
        <v>15</v>
      </c>
      <c r="T3110" s="113">
        <v>1</v>
      </c>
    </row>
    <row r="3111" spans="1:20" x14ac:dyDescent="0.25">
      <c r="A3111" s="115" t="s">
        <v>9500</v>
      </c>
      <c r="B3111" s="104" t="s">
        <v>4909</v>
      </c>
      <c r="C3111" s="104">
        <v>7</v>
      </c>
      <c r="D3111" s="115" t="s">
        <v>9501</v>
      </c>
      <c r="E3111" s="31">
        <f t="shared" si="159"/>
        <v>17.333333333333332</v>
      </c>
      <c r="F3111" s="121">
        <f t="shared" si="160"/>
        <v>0</v>
      </c>
      <c r="G3111" s="21"/>
      <c r="H3111" s="31"/>
      <c r="I3111" s="121">
        <f t="shared" si="161"/>
        <v>10.4</v>
      </c>
      <c r="J3111" s="21"/>
      <c r="K3111" s="31"/>
      <c r="L3111" s="113"/>
      <c r="M3111" s="113"/>
      <c r="N3111" s="113"/>
      <c r="O3111" s="113"/>
      <c r="P3111" s="113"/>
      <c r="Q3111" s="113"/>
      <c r="R3111" s="113">
        <v>52</v>
      </c>
      <c r="S3111" s="113"/>
      <c r="T3111" s="113"/>
    </row>
    <row r="3112" spans="1:20" x14ac:dyDescent="0.25">
      <c r="A3112" s="115" t="s">
        <v>4163</v>
      </c>
      <c r="B3112" s="104" t="s">
        <v>4922</v>
      </c>
      <c r="C3112" s="104">
        <v>11</v>
      </c>
      <c r="D3112" s="115" t="s">
        <v>10174</v>
      </c>
      <c r="E3112" s="31">
        <f t="shared" si="159"/>
        <v>17.333333333333332</v>
      </c>
      <c r="F3112" s="121">
        <f t="shared" si="160"/>
        <v>1</v>
      </c>
      <c r="G3112" s="21"/>
      <c r="H3112" s="31"/>
      <c r="I3112" s="121">
        <f t="shared" si="161"/>
        <v>10.6</v>
      </c>
      <c r="J3112" s="21"/>
      <c r="K3112" s="31"/>
      <c r="L3112" s="113">
        <v>1</v>
      </c>
      <c r="M3112" s="113">
        <v>3</v>
      </c>
      <c r="N3112" s="113"/>
      <c r="O3112" s="113"/>
      <c r="P3112" s="113"/>
      <c r="Q3112" s="113">
        <v>1</v>
      </c>
      <c r="R3112" s="113">
        <v>52</v>
      </c>
      <c r="S3112" s="113"/>
      <c r="T3112" s="113"/>
    </row>
    <row r="3113" spans="1:20" x14ac:dyDescent="0.25">
      <c r="A3113" s="115" t="s">
        <v>9451</v>
      </c>
      <c r="B3113" s="104" t="s">
        <v>4964</v>
      </c>
      <c r="C3113" s="104">
        <v>20</v>
      </c>
      <c r="D3113" s="115" t="s">
        <v>9452</v>
      </c>
      <c r="E3113" s="31">
        <f t="shared" si="159"/>
        <v>17</v>
      </c>
      <c r="F3113" s="121">
        <f t="shared" si="160"/>
        <v>3.25</v>
      </c>
      <c r="G3113" s="21"/>
      <c r="H3113" s="31"/>
      <c r="I3113" s="121">
        <f t="shared" si="161"/>
        <v>10.4</v>
      </c>
      <c r="J3113" s="21"/>
      <c r="K3113" s="31"/>
      <c r="L3113" s="113"/>
      <c r="M3113" s="113"/>
      <c r="N3113" s="113"/>
      <c r="O3113" s="113">
        <v>13</v>
      </c>
      <c r="P3113" s="113"/>
      <c r="Q3113" s="113">
        <v>1</v>
      </c>
      <c r="R3113" s="113">
        <v>1</v>
      </c>
      <c r="S3113" s="113">
        <v>3</v>
      </c>
      <c r="T3113" s="113">
        <v>47</v>
      </c>
    </row>
    <row r="3114" spans="1:20" x14ac:dyDescent="0.25">
      <c r="A3114" s="115" t="s">
        <v>2394</v>
      </c>
      <c r="B3114" s="104" t="s">
        <v>4936</v>
      </c>
      <c r="C3114" s="104">
        <v>12</v>
      </c>
      <c r="D3114" s="115" t="s">
        <v>7621</v>
      </c>
      <c r="E3114" s="31">
        <f t="shared" si="159"/>
        <v>17</v>
      </c>
      <c r="F3114" s="121">
        <f t="shared" si="160"/>
        <v>0.75</v>
      </c>
      <c r="G3114" s="21"/>
      <c r="H3114" s="31"/>
      <c r="I3114" s="121">
        <f t="shared" si="161"/>
        <v>12.6</v>
      </c>
      <c r="J3114" s="21"/>
      <c r="K3114" s="31"/>
      <c r="L3114" s="113"/>
      <c r="M3114" s="113"/>
      <c r="N3114" s="113"/>
      <c r="O3114" s="113">
        <v>3</v>
      </c>
      <c r="P3114" s="113"/>
      <c r="Q3114" s="113">
        <v>12</v>
      </c>
      <c r="R3114" s="113">
        <v>1</v>
      </c>
      <c r="S3114" s="113">
        <v>3</v>
      </c>
      <c r="T3114" s="113">
        <v>47</v>
      </c>
    </row>
    <row r="3115" spans="1:20" x14ac:dyDescent="0.25">
      <c r="A3115" s="115" t="s">
        <v>1874</v>
      </c>
      <c r="B3115" s="104" t="s">
        <v>4899</v>
      </c>
      <c r="C3115" s="104">
        <v>6</v>
      </c>
      <c r="D3115" s="115" t="s">
        <v>8228</v>
      </c>
      <c r="E3115" s="31">
        <f t="shared" si="159"/>
        <v>17</v>
      </c>
      <c r="F3115" s="121">
        <f t="shared" si="160"/>
        <v>12.5</v>
      </c>
      <c r="G3115" s="21"/>
      <c r="H3115" s="31"/>
      <c r="I3115" s="121">
        <f t="shared" si="161"/>
        <v>14.2</v>
      </c>
      <c r="J3115" s="21"/>
      <c r="K3115" s="31"/>
      <c r="L3115" s="113"/>
      <c r="M3115" s="113"/>
      <c r="N3115" s="113">
        <v>12</v>
      </c>
      <c r="O3115" s="113">
        <v>38</v>
      </c>
      <c r="P3115" s="113">
        <v>2</v>
      </c>
      <c r="Q3115" s="113">
        <v>18</v>
      </c>
      <c r="R3115" s="113"/>
      <c r="S3115" s="113">
        <v>8</v>
      </c>
      <c r="T3115" s="113">
        <v>43</v>
      </c>
    </row>
    <row r="3116" spans="1:20" x14ac:dyDescent="0.25">
      <c r="A3116" s="115" t="s">
        <v>734</v>
      </c>
      <c r="B3116" s="104" t="s">
        <v>4910</v>
      </c>
      <c r="C3116" s="104">
        <v>7</v>
      </c>
      <c r="D3116" s="115" t="s">
        <v>5324</v>
      </c>
      <c r="E3116" s="31">
        <f t="shared" si="159"/>
        <v>17</v>
      </c>
      <c r="F3116" s="121">
        <f t="shared" si="160"/>
        <v>188</v>
      </c>
      <c r="G3116" s="21"/>
      <c r="H3116" s="31"/>
      <c r="I3116" s="121">
        <f t="shared" si="161"/>
        <v>10.8</v>
      </c>
      <c r="J3116" s="21"/>
      <c r="K3116" s="31"/>
      <c r="L3116" s="113">
        <v>153</v>
      </c>
      <c r="M3116" s="113">
        <v>179</v>
      </c>
      <c r="N3116" s="113">
        <v>97</v>
      </c>
      <c r="O3116" s="113">
        <v>323</v>
      </c>
      <c r="P3116" s="113">
        <v>2</v>
      </c>
      <c r="Q3116" s="113">
        <v>1</v>
      </c>
      <c r="R3116" s="113">
        <v>13</v>
      </c>
      <c r="S3116" s="113"/>
      <c r="T3116" s="113">
        <v>38</v>
      </c>
    </row>
    <row r="3117" spans="1:20" x14ac:dyDescent="0.25">
      <c r="A3117" s="115" t="s">
        <v>3117</v>
      </c>
      <c r="B3117" s="104" t="s">
        <v>4942</v>
      </c>
      <c r="C3117" s="104">
        <v>15</v>
      </c>
      <c r="D3117" s="115" t="s">
        <v>8700</v>
      </c>
      <c r="E3117" s="31">
        <f t="shared" si="159"/>
        <v>17</v>
      </c>
      <c r="F3117" s="121">
        <f t="shared" si="160"/>
        <v>93.75</v>
      </c>
      <c r="G3117" s="21"/>
      <c r="H3117" s="31"/>
      <c r="I3117" s="121">
        <f t="shared" si="161"/>
        <v>10.8</v>
      </c>
      <c r="J3117" s="21"/>
      <c r="K3117" s="31"/>
      <c r="L3117" s="113"/>
      <c r="M3117" s="113">
        <v>2</v>
      </c>
      <c r="N3117" s="113">
        <v>373</v>
      </c>
      <c r="O3117" s="113"/>
      <c r="P3117" s="113">
        <v>2</v>
      </c>
      <c r="Q3117" s="113">
        <v>1</v>
      </c>
      <c r="R3117" s="113">
        <v>10</v>
      </c>
      <c r="S3117" s="113">
        <v>17</v>
      </c>
      <c r="T3117" s="113">
        <v>24</v>
      </c>
    </row>
    <row r="3118" spans="1:20" x14ac:dyDescent="0.25">
      <c r="A3118" s="115" t="s">
        <v>1018</v>
      </c>
      <c r="B3118" s="104" t="s">
        <v>4871</v>
      </c>
      <c r="C3118" s="104">
        <v>1</v>
      </c>
      <c r="D3118" s="115" t="s">
        <v>9380</v>
      </c>
      <c r="E3118" s="31">
        <f t="shared" si="159"/>
        <v>17</v>
      </c>
      <c r="F3118" s="121">
        <f t="shared" si="160"/>
        <v>19.5</v>
      </c>
      <c r="G3118" s="21"/>
      <c r="H3118" s="31"/>
      <c r="I3118" s="121">
        <f t="shared" si="161"/>
        <v>19.600000000000001</v>
      </c>
      <c r="J3118" s="21"/>
      <c r="K3118" s="31"/>
      <c r="L3118" s="113">
        <v>64</v>
      </c>
      <c r="M3118" s="113"/>
      <c r="N3118" s="113">
        <v>14</v>
      </c>
      <c r="O3118" s="113"/>
      <c r="P3118" s="113">
        <v>1</v>
      </c>
      <c r="Q3118" s="113">
        <v>46</v>
      </c>
      <c r="R3118" s="113"/>
      <c r="S3118" s="113">
        <v>29</v>
      </c>
      <c r="T3118" s="113">
        <v>22</v>
      </c>
    </row>
    <row r="3119" spans="1:20" x14ac:dyDescent="0.25">
      <c r="A3119" s="115" t="s">
        <v>7841</v>
      </c>
      <c r="B3119" s="104" t="s">
        <v>4914</v>
      </c>
      <c r="C3119" s="104">
        <v>9</v>
      </c>
      <c r="D3119" s="115" t="s">
        <v>7842</v>
      </c>
      <c r="E3119" s="31">
        <f t="shared" si="159"/>
        <v>17</v>
      </c>
      <c r="F3119" s="121">
        <f t="shared" si="160"/>
        <v>0.25</v>
      </c>
      <c r="G3119" s="21"/>
      <c r="H3119" s="31"/>
      <c r="I3119" s="121">
        <f t="shared" si="161"/>
        <v>16.399999999999999</v>
      </c>
      <c r="J3119" s="21"/>
      <c r="K3119" s="31"/>
      <c r="L3119" s="113"/>
      <c r="M3119" s="113"/>
      <c r="N3119" s="113">
        <v>1</v>
      </c>
      <c r="O3119" s="113"/>
      <c r="P3119" s="113">
        <v>6</v>
      </c>
      <c r="Q3119" s="113">
        <v>25</v>
      </c>
      <c r="R3119" s="113">
        <v>23</v>
      </c>
      <c r="S3119" s="113">
        <v>9</v>
      </c>
      <c r="T3119" s="113">
        <v>19</v>
      </c>
    </row>
    <row r="3120" spans="1:20" x14ac:dyDescent="0.25">
      <c r="A3120" s="115" t="s">
        <v>2478</v>
      </c>
      <c r="B3120" s="104" t="s">
        <v>4906</v>
      </c>
      <c r="C3120" s="104">
        <v>6</v>
      </c>
      <c r="D3120" s="115" t="s">
        <v>6410</v>
      </c>
      <c r="E3120" s="31">
        <f t="shared" si="159"/>
        <v>17</v>
      </c>
      <c r="F3120" s="121">
        <f t="shared" si="160"/>
        <v>2.25</v>
      </c>
      <c r="G3120" s="21"/>
      <c r="H3120" s="31"/>
      <c r="I3120" s="121">
        <f t="shared" si="161"/>
        <v>11</v>
      </c>
      <c r="J3120" s="21"/>
      <c r="K3120" s="31"/>
      <c r="L3120" s="113">
        <v>8</v>
      </c>
      <c r="M3120" s="113"/>
      <c r="N3120" s="113"/>
      <c r="O3120" s="113">
        <v>1</v>
      </c>
      <c r="P3120" s="113">
        <v>1</v>
      </c>
      <c r="Q3120" s="113">
        <v>3</v>
      </c>
      <c r="R3120" s="113">
        <v>21</v>
      </c>
      <c r="S3120" s="113">
        <v>11</v>
      </c>
      <c r="T3120" s="113">
        <v>19</v>
      </c>
    </row>
    <row r="3121" spans="1:20" x14ac:dyDescent="0.25">
      <c r="A3121" s="115" t="s">
        <v>6515</v>
      </c>
      <c r="B3121" s="104" t="s">
        <v>4954</v>
      </c>
      <c r="C3121" s="104">
        <v>16</v>
      </c>
      <c r="D3121" s="115" t="s">
        <v>6516</v>
      </c>
      <c r="E3121" s="31">
        <f t="shared" si="159"/>
        <v>17</v>
      </c>
      <c r="F3121" s="121">
        <f t="shared" si="160"/>
        <v>7.75</v>
      </c>
      <c r="G3121" s="21"/>
      <c r="H3121" s="31"/>
      <c r="I3121" s="121">
        <f t="shared" si="161"/>
        <v>18.8</v>
      </c>
      <c r="J3121" s="21"/>
      <c r="K3121" s="31"/>
      <c r="L3121" s="113"/>
      <c r="M3121" s="113"/>
      <c r="N3121" s="113">
        <v>27</v>
      </c>
      <c r="O3121" s="113">
        <v>4</v>
      </c>
      <c r="P3121" s="113">
        <v>3</v>
      </c>
      <c r="Q3121" s="113">
        <v>40</v>
      </c>
      <c r="R3121" s="113">
        <v>15</v>
      </c>
      <c r="S3121" s="113">
        <v>22</v>
      </c>
      <c r="T3121" s="113">
        <v>14</v>
      </c>
    </row>
    <row r="3122" spans="1:20" x14ac:dyDescent="0.25">
      <c r="A3122" s="115" t="s">
        <v>1703</v>
      </c>
      <c r="B3122" s="104" t="s">
        <v>4953</v>
      </c>
      <c r="C3122" s="104">
        <v>16</v>
      </c>
      <c r="D3122" s="115" t="s">
        <v>9007</v>
      </c>
      <c r="E3122" s="31">
        <f t="shared" si="159"/>
        <v>17</v>
      </c>
      <c r="F3122" s="121">
        <f t="shared" si="160"/>
        <v>24.75</v>
      </c>
      <c r="G3122" s="21"/>
      <c r="H3122" s="31"/>
      <c r="I3122" s="121">
        <f t="shared" si="161"/>
        <v>41.4</v>
      </c>
      <c r="J3122" s="21"/>
      <c r="K3122" s="31"/>
      <c r="L3122" s="113">
        <v>1</v>
      </c>
      <c r="M3122" s="113">
        <v>6</v>
      </c>
      <c r="N3122" s="113">
        <v>33</v>
      </c>
      <c r="O3122" s="113">
        <v>59</v>
      </c>
      <c r="P3122" s="113">
        <v>3</v>
      </c>
      <c r="Q3122" s="113">
        <v>153</v>
      </c>
      <c r="R3122" s="113">
        <v>5</v>
      </c>
      <c r="S3122" s="113">
        <v>36</v>
      </c>
      <c r="T3122" s="113">
        <v>10</v>
      </c>
    </row>
    <row r="3123" spans="1:20" x14ac:dyDescent="0.25">
      <c r="A3123" s="115" t="s">
        <v>179</v>
      </c>
      <c r="B3123" s="104" t="s">
        <v>4902</v>
      </c>
      <c r="C3123" s="104">
        <v>6</v>
      </c>
      <c r="D3123" s="115" t="s">
        <v>8432</v>
      </c>
      <c r="E3123" s="31">
        <f t="shared" si="159"/>
        <v>17</v>
      </c>
      <c r="F3123" s="121">
        <f t="shared" si="160"/>
        <v>147</v>
      </c>
      <c r="G3123" s="21"/>
      <c r="H3123" s="31"/>
      <c r="I3123" s="121">
        <f t="shared" si="161"/>
        <v>92.8</v>
      </c>
      <c r="J3123" s="21"/>
      <c r="K3123" s="31"/>
      <c r="L3123" s="113">
        <v>98</v>
      </c>
      <c r="M3123" s="113">
        <v>278</v>
      </c>
      <c r="N3123" s="113">
        <v>73</v>
      </c>
      <c r="O3123" s="113">
        <v>139</v>
      </c>
      <c r="P3123" s="113">
        <v>248</v>
      </c>
      <c r="Q3123" s="113">
        <v>165</v>
      </c>
      <c r="R3123" s="113">
        <v>7</v>
      </c>
      <c r="S3123" s="113">
        <v>38</v>
      </c>
      <c r="T3123" s="113">
        <v>6</v>
      </c>
    </row>
    <row r="3124" spans="1:20" x14ac:dyDescent="0.25">
      <c r="A3124" s="115" t="s">
        <v>2399</v>
      </c>
      <c r="B3124" s="104" t="s">
        <v>4877</v>
      </c>
      <c r="C3124" s="104">
        <v>2</v>
      </c>
      <c r="D3124" s="115" t="s">
        <v>8179</v>
      </c>
      <c r="E3124" s="31">
        <f t="shared" si="159"/>
        <v>17</v>
      </c>
      <c r="F3124" s="121">
        <f t="shared" si="160"/>
        <v>3.25</v>
      </c>
      <c r="G3124" s="21"/>
      <c r="H3124" s="31"/>
      <c r="I3124" s="121">
        <f t="shared" si="161"/>
        <v>10.4</v>
      </c>
      <c r="J3124" s="21"/>
      <c r="K3124" s="31"/>
      <c r="L3124" s="113">
        <v>4</v>
      </c>
      <c r="M3124" s="113">
        <v>1</v>
      </c>
      <c r="N3124" s="113">
        <v>6</v>
      </c>
      <c r="O3124" s="113">
        <v>2</v>
      </c>
      <c r="P3124" s="113">
        <v>0</v>
      </c>
      <c r="Q3124" s="113">
        <v>1</v>
      </c>
      <c r="R3124" s="113">
        <v>41</v>
      </c>
      <c r="S3124" s="113">
        <v>8</v>
      </c>
      <c r="T3124" s="113">
        <v>2</v>
      </c>
    </row>
    <row r="3125" spans="1:20" x14ac:dyDescent="0.25">
      <c r="A3125" s="115" t="s">
        <v>3251</v>
      </c>
      <c r="B3125" s="104" t="s">
        <v>4899</v>
      </c>
      <c r="C3125" s="104">
        <v>6</v>
      </c>
      <c r="D3125" s="115" t="s">
        <v>8161</v>
      </c>
      <c r="E3125" s="31">
        <f t="shared" si="159"/>
        <v>16.666666666666668</v>
      </c>
      <c r="F3125" s="121">
        <f t="shared" si="160"/>
        <v>147.75</v>
      </c>
      <c r="G3125" s="21"/>
      <c r="H3125" s="31"/>
      <c r="I3125" s="121">
        <f t="shared" si="161"/>
        <v>85.4</v>
      </c>
      <c r="J3125" s="21"/>
      <c r="K3125" s="31"/>
      <c r="L3125" s="113">
        <v>3</v>
      </c>
      <c r="M3125" s="113">
        <v>12</v>
      </c>
      <c r="N3125" s="113">
        <v>89</v>
      </c>
      <c r="O3125" s="113">
        <v>487</v>
      </c>
      <c r="P3125" s="113">
        <v>377</v>
      </c>
      <c r="Q3125" s="113"/>
      <c r="R3125" s="113">
        <v>1</v>
      </c>
      <c r="S3125" s="113">
        <v>4</v>
      </c>
      <c r="T3125" s="113">
        <v>45</v>
      </c>
    </row>
    <row r="3126" spans="1:20" x14ac:dyDescent="0.25">
      <c r="A3126" s="115" t="s">
        <v>3656</v>
      </c>
      <c r="B3126" s="104" t="s">
        <v>4898</v>
      </c>
      <c r="C3126" s="104">
        <v>6</v>
      </c>
      <c r="D3126" s="115" t="s">
        <v>8424</v>
      </c>
      <c r="E3126" s="31">
        <f t="shared" si="159"/>
        <v>16.666666666666668</v>
      </c>
      <c r="F3126" s="121">
        <f t="shared" si="160"/>
        <v>3.25</v>
      </c>
      <c r="G3126" s="21"/>
      <c r="H3126" s="31"/>
      <c r="I3126" s="121">
        <f t="shared" si="161"/>
        <v>10.6</v>
      </c>
      <c r="J3126" s="21"/>
      <c r="K3126" s="31"/>
      <c r="L3126" s="113"/>
      <c r="M3126" s="113"/>
      <c r="N3126" s="113">
        <v>3</v>
      </c>
      <c r="O3126" s="113">
        <v>10</v>
      </c>
      <c r="P3126" s="113">
        <v>3</v>
      </c>
      <c r="Q3126" s="113"/>
      <c r="R3126" s="113"/>
      <c r="S3126" s="113">
        <v>5</v>
      </c>
      <c r="T3126" s="113">
        <v>45</v>
      </c>
    </row>
    <row r="3127" spans="1:20" x14ac:dyDescent="0.25">
      <c r="A3127" s="115" t="s">
        <v>1833</v>
      </c>
      <c r="B3127" s="104" t="s">
        <v>4871</v>
      </c>
      <c r="C3127" s="104">
        <v>1</v>
      </c>
      <c r="D3127" s="115" t="s">
        <v>9381</v>
      </c>
      <c r="E3127" s="31">
        <f t="shared" si="159"/>
        <v>16.666666666666668</v>
      </c>
      <c r="F3127" s="121">
        <f t="shared" si="160"/>
        <v>15.5</v>
      </c>
      <c r="G3127" s="21"/>
      <c r="H3127" s="31"/>
      <c r="I3127" s="121">
        <f t="shared" si="161"/>
        <v>37.4</v>
      </c>
      <c r="J3127" s="21"/>
      <c r="K3127" s="31"/>
      <c r="L3127" s="113">
        <v>2</v>
      </c>
      <c r="M3127" s="113"/>
      <c r="N3127" s="113">
        <v>9</v>
      </c>
      <c r="O3127" s="113">
        <v>51</v>
      </c>
      <c r="P3127" s="113">
        <v>69</v>
      </c>
      <c r="Q3127" s="113">
        <v>68</v>
      </c>
      <c r="R3127" s="113">
        <v>16</v>
      </c>
      <c r="S3127" s="113">
        <v>9</v>
      </c>
      <c r="T3127" s="113">
        <v>25</v>
      </c>
    </row>
    <row r="3128" spans="1:20" x14ac:dyDescent="0.25">
      <c r="A3128" s="115" t="s">
        <v>3933</v>
      </c>
      <c r="B3128" s="104" t="s">
        <v>4960</v>
      </c>
      <c r="C3128" s="104">
        <v>18</v>
      </c>
      <c r="D3128" s="115" t="s">
        <v>6495</v>
      </c>
      <c r="E3128" s="31">
        <f t="shared" si="159"/>
        <v>16.666666666666668</v>
      </c>
      <c r="F3128" s="121">
        <f t="shared" si="160"/>
        <v>0.5</v>
      </c>
      <c r="G3128" s="21"/>
      <c r="H3128" s="31"/>
      <c r="I3128" s="121">
        <f t="shared" si="161"/>
        <v>35.6</v>
      </c>
      <c r="J3128" s="21"/>
      <c r="K3128" s="31"/>
      <c r="L3128" s="113">
        <v>2</v>
      </c>
      <c r="M3128" s="113"/>
      <c r="N3128" s="113"/>
      <c r="O3128" s="113"/>
      <c r="P3128" s="113">
        <v>78</v>
      </c>
      <c r="Q3128" s="113">
        <v>50</v>
      </c>
      <c r="R3128" s="113">
        <v>16</v>
      </c>
      <c r="S3128" s="113">
        <v>10</v>
      </c>
      <c r="T3128" s="113">
        <v>24</v>
      </c>
    </row>
    <row r="3129" spans="1:20" x14ac:dyDescent="0.25">
      <c r="A3129" s="115" t="s">
        <v>38</v>
      </c>
      <c r="B3129" s="104" t="s">
        <v>4896</v>
      </c>
      <c r="C3129" s="104">
        <v>5</v>
      </c>
      <c r="D3129" s="115" t="s">
        <v>8480</v>
      </c>
      <c r="E3129" s="31">
        <f t="shared" si="159"/>
        <v>16.666666666666668</v>
      </c>
      <c r="F3129" s="121">
        <f t="shared" si="160"/>
        <v>0</v>
      </c>
      <c r="G3129" s="21"/>
      <c r="H3129" s="31"/>
      <c r="I3129" s="121">
        <f t="shared" si="161"/>
        <v>10.199999999999999</v>
      </c>
      <c r="J3129" s="21"/>
      <c r="K3129" s="31"/>
      <c r="L3129" s="113"/>
      <c r="M3129" s="113"/>
      <c r="N3129" s="113"/>
      <c r="O3129" s="113"/>
      <c r="P3129" s="113"/>
      <c r="Q3129" s="113">
        <v>1</v>
      </c>
      <c r="R3129" s="113">
        <v>31</v>
      </c>
      <c r="S3129" s="113"/>
      <c r="T3129" s="113">
        <v>19</v>
      </c>
    </row>
    <row r="3130" spans="1:20" x14ac:dyDescent="0.25">
      <c r="A3130" s="115" t="s">
        <v>2284</v>
      </c>
      <c r="B3130" s="104" t="s">
        <v>4942</v>
      </c>
      <c r="C3130" s="104">
        <v>15</v>
      </c>
      <c r="D3130" s="115" t="s">
        <v>5272</v>
      </c>
      <c r="E3130" s="31">
        <f t="shared" si="159"/>
        <v>16.666666666666668</v>
      </c>
      <c r="F3130" s="121">
        <f t="shared" si="160"/>
        <v>1.25</v>
      </c>
      <c r="G3130" s="21"/>
      <c r="H3130" s="31"/>
      <c r="I3130" s="121">
        <f t="shared" si="161"/>
        <v>10</v>
      </c>
      <c r="J3130" s="21"/>
      <c r="K3130" s="31"/>
      <c r="L3130" s="113"/>
      <c r="M3130" s="113"/>
      <c r="N3130" s="113">
        <v>1</v>
      </c>
      <c r="O3130" s="113">
        <v>4</v>
      </c>
      <c r="P3130" s="113">
        <v>0</v>
      </c>
      <c r="Q3130" s="113">
        <v>0</v>
      </c>
      <c r="R3130" s="113">
        <v>0</v>
      </c>
      <c r="S3130" s="113">
        <v>31</v>
      </c>
      <c r="T3130" s="113">
        <v>19</v>
      </c>
    </row>
    <row r="3131" spans="1:20" x14ac:dyDescent="0.25">
      <c r="A3131" s="115" t="s">
        <v>16</v>
      </c>
      <c r="B3131" s="104" t="s">
        <v>4946</v>
      </c>
      <c r="C3131" s="104">
        <v>15</v>
      </c>
      <c r="D3131" s="115" t="s">
        <v>8286</v>
      </c>
      <c r="E3131" s="31">
        <f t="shared" si="159"/>
        <v>16.666666666666668</v>
      </c>
      <c r="F3131" s="121">
        <f t="shared" si="160"/>
        <v>439</v>
      </c>
      <c r="G3131" s="21"/>
      <c r="H3131" s="31"/>
      <c r="I3131" s="121">
        <f t="shared" si="161"/>
        <v>39.799999999999997</v>
      </c>
      <c r="J3131" s="21"/>
      <c r="K3131" s="31"/>
      <c r="L3131" s="113">
        <v>58</v>
      </c>
      <c r="M3131" s="113">
        <v>1614</v>
      </c>
      <c r="N3131" s="113"/>
      <c r="O3131" s="113">
        <v>84</v>
      </c>
      <c r="P3131" s="113">
        <v>114</v>
      </c>
      <c r="Q3131" s="113">
        <v>35</v>
      </c>
      <c r="R3131" s="113">
        <v>35</v>
      </c>
      <c r="S3131" s="113">
        <v>0</v>
      </c>
      <c r="T3131" s="113">
        <v>15</v>
      </c>
    </row>
    <row r="3132" spans="1:20" x14ac:dyDescent="0.25">
      <c r="A3132" s="115" t="s">
        <v>562</v>
      </c>
      <c r="B3132" s="104" t="s">
        <v>4878</v>
      </c>
      <c r="C3132" s="104">
        <v>2</v>
      </c>
      <c r="D3132" s="115" t="s">
        <v>6111</v>
      </c>
      <c r="E3132" s="31">
        <f t="shared" si="159"/>
        <v>16.666666666666668</v>
      </c>
      <c r="F3132" s="121">
        <f t="shared" si="160"/>
        <v>6.5</v>
      </c>
      <c r="G3132" s="21"/>
      <c r="H3132" s="31"/>
      <c r="I3132" s="121">
        <f t="shared" si="161"/>
        <v>22.4</v>
      </c>
      <c r="J3132" s="21"/>
      <c r="K3132" s="31"/>
      <c r="L3132" s="113">
        <v>2</v>
      </c>
      <c r="M3132" s="113">
        <v>3</v>
      </c>
      <c r="N3132" s="113">
        <v>10</v>
      </c>
      <c r="O3132" s="113">
        <v>11</v>
      </c>
      <c r="P3132" s="113">
        <v>43</v>
      </c>
      <c r="Q3132" s="113">
        <v>19</v>
      </c>
      <c r="R3132" s="113">
        <v>18</v>
      </c>
      <c r="S3132" s="113">
        <v>20</v>
      </c>
      <c r="T3132" s="113">
        <v>12</v>
      </c>
    </row>
    <row r="3133" spans="1:20" x14ac:dyDescent="0.25">
      <c r="A3133" s="115" t="s">
        <v>2514</v>
      </c>
      <c r="B3133" s="104" t="s">
        <v>4933</v>
      </c>
      <c r="C3133" s="104">
        <v>11</v>
      </c>
      <c r="D3133" s="115" t="s">
        <v>7619</v>
      </c>
      <c r="E3133" s="31">
        <f t="shared" si="159"/>
        <v>16.666666666666668</v>
      </c>
      <c r="F3133" s="121">
        <f t="shared" si="160"/>
        <v>6</v>
      </c>
      <c r="G3133" s="21"/>
      <c r="H3133" s="31"/>
      <c r="I3133" s="121">
        <f t="shared" si="161"/>
        <v>12.8</v>
      </c>
      <c r="J3133" s="21"/>
      <c r="K3133" s="31"/>
      <c r="L3133" s="113">
        <v>8</v>
      </c>
      <c r="M3133" s="113">
        <v>6</v>
      </c>
      <c r="N3133" s="113">
        <v>8</v>
      </c>
      <c r="O3133" s="113">
        <v>2</v>
      </c>
      <c r="P3133" s="113">
        <v>8</v>
      </c>
      <c r="Q3133" s="113">
        <v>6</v>
      </c>
      <c r="R3133" s="113">
        <v>10</v>
      </c>
      <c r="S3133" s="113">
        <v>28</v>
      </c>
      <c r="T3133" s="113">
        <v>12</v>
      </c>
    </row>
    <row r="3134" spans="1:20" x14ac:dyDescent="0.25">
      <c r="A3134" s="115" t="s">
        <v>2380</v>
      </c>
      <c r="B3134" s="104" t="s">
        <v>4953</v>
      </c>
      <c r="C3134" s="104">
        <v>16</v>
      </c>
      <c r="D3134" s="115" t="s">
        <v>8853</v>
      </c>
      <c r="E3134" s="31">
        <f t="shared" si="159"/>
        <v>16.666666666666668</v>
      </c>
      <c r="F3134" s="121">
        <f t="shared" si="160"/>
        <v>34.25</v>
      </c>
      <c r="G3134" s="21"/>
      <c r="H3134" s="31"/>
      <c r="I3134" s="121">
        <f t="shared" si="161"/>
        <v>23</v>
      </c>
      <c r="J3134" s="21"/>
      <c r="K3134" s="31"/>
      <c r="L3134" s="113">
        <v>78</v>
      </c>
      <c r="M3134" s="113">
        <v>19</v>
      </c>
      <c r="N3134" s="113">
        <v>16</v>
      </c>
      <c r="O3134" s="113">
        <v>24</v>
      </c>
      <c r="P3134" s="113">
        <v>60</v>
      </c>
      <c r="Q3134" s="113">
        <v>5</v>
      </c>
      <c r="R3134" s="113">
        <v>37</v>
      </c>
      <c r="S3134" s="113">
        <v>5</v>
      </c>
      <c r="T3134" s="113">
        <v>8</v>
      </c>
    </row>
    <row r="3135" spans="1:20" x14ac:dyDescent="0.25">
      <c r="A3135" s="115" t="s">
        <v>3688</v>
      </c>
      <c r="B3135" s="104" t="s">
        <v>4940</v>
      </c>
      <c r="C3135" s="104">
        <v>13</v>
      </c>
      <c r="D3135" s="115" t="s">
        <v>7216</v>
      </c>
      <c r="E3135" s="31">
        <f t="shared" si="159"/>
        <v>16.666666666666668</v>
      </c>
      <c r="F3135" s="121">
        <f t="shared" si="160"/>
        <v>1.25</v>
      </c>
      <c r="G3135" s="21"/>
      <c r="H3135" s="31"/>
      <c r="I3135" s="121">
        <f t="shared" si="161"/>
        <v>15.2</v>
      </c>
      <c r="J3135" s="21"/>
      <c r="K3135" s="31"/>
      <c r="L3135" s="113">
        <v>1</v>
      </c>
      <c r="M3135" s="113">
        <v>2</v>
      </c>
      <c r="N3135" s="113"/>
      <c r="O3135" s="113">
        <v>2</v>
      </c>
      <c r="P3135" s="113">
        <v>10</v>
      </c>
      <c r="Q3135" s="113">
        <v>16</v>
      </c>
      <c r="R3135" s="113"/>
      <c r="S3135" s="113">
        <v>49</v>
      </c>
      <c r="T3135" s="113">
        <v>1</v>
      </c>
    </row>
    <row r="3136" spans="1:20" x14ac:dyDescent="0.25">
      <c r="A3136" s="115" t="s">
        <v>2653</v>
      </c>
      <c r="B3136" s="104" t="s">
        <v>4925</v>
      </c>
      <c r="C3136" s="104">
        <v>11</v>
      </c>
      <c r="D3136" s="115" t="s">
        <v>9856</v>
      </c>
      <c r="E3136" s="31">
        <f t="shared" si="159"/>
        <v>16.666666666666668</v>
      </c>
      <c r="F3136" s="121">
        <f t="shared" si="160"/>
        <v>13</v>
      </c>
      <c r="G3136" s="21"/>
      <c r="H3136" s="31"/>
      <c r="I3136" s="121">
        <f t="shared" si="161"/>
        <v>11.6</v>
      </c>
      <c r="J3136" s="21"/>
      <c r="K3136" s="31"/>
      <c r="L3136" s="113">
        <v>48</v>
      </c>
      <c r="M3136" s="113">
        <v>1</v>
      </c>
      <c r="N3136" s="113">
        <v>3</v>
      </c>
      <c r="O3136" s="113"/>
      <c r="P3136" s="113"/>
      <c r="Q3136" s="113">
        <v>8</v>
      </c>
      <c r="R3136" s="113">
        <v>14</v>
      </c>
      <c r="S3136" s="113">
        <v>36</v>
      </c>
      <c r="T3136" s="113"/>
    </row>
    <row r="3137" spans="1:20" x14ac:dyDescent="0.25">
      <c r="A3137" s="115" t="s">
        <v>4641</v>
      </c>
      <c r="B3137" s="104" t="s">
        <v>4925</v>
      </c>
      <c r="C3137" s="104">
        <v>11</v>
      </c>
      <c r="D3137" s="115" t="s">
        <v>9715</v>
      </c>
      <c r="E3137" s="31">
        <f t="shared" si="159"/>
        <v>16.666666666666668</v>
      </c>
      <c r="F3137" s="121">
        <f t="shared" si="160"/>
        <v>0</v>
      </c>
      <c r="G3137" s="21"/>
      <c r="H3137" s="31"/>
      <c r="I3137" s="121">
        <f t="shared" si="161"/>
        <v>10</v>
      </c>
      <c r="J3137" s="21"/>
      <c r="K3137" s="31"/>
      <c r="L3137" s="113"/>
      <c r="M3137" s="113"/>
      <c r="N3137" s="113"/>
      <c r="O3137" s="113"/>
      <c r="P3137" s="113"/>
      <c r="Q3137" s="113"/>
      <c r="R3137" s="113"/>
      <c r="S3137" s="113">
        <v>50</v>
      </c>
      <c r="T3137" s="113"/>
    </row>
    <row r="3138" spans="1:20" x14ac:dyDescent="0.25">
      <c r="A3138" s="115" t="s">
        <v>3335</v>
      </c>
      <c r="B3138" s="104" t="s">
        <v>4964</v>
      </c>
      <c r="C3138" s="104">
        <v>20</v>
      </c>
      <c r="D3138" s="115" t="s">
        <v>8025</v>
      </c>
      <c r="E3138" s="31">
        <f t="shared" si="159"/>
        <v>16.333333333333332</v>
      </c>
      <c r="F3138" s="121">
        <f t="shared" si="160"/>
        <v>4.25</v>
      </c>
      <c r="G3138" s="21"/>
      <c r="H3138" s="31"/>
      <c r="I3138" s="121">
        <f t="shared" si="161"/>
        <v>18.399999999999999</v>
      </c>
      <c r="J3138" s="21"/>
      <c r="K3138" s="31"/>
      <c r="L3138" s="113">
        <v>9</v>
      </c>
      <c r="M3138" s="113">
        <v>1</v>
      </c>
      <c r="N3138" s="113">
        <v>1</v>
      </c>
      <c r="O3138" s="113">
        <v>6</v>
      </c>
      <c r="P3138" s="113">
        <v>14</v>
      </c>
      <c r="Q3138" s="113">
        <v>29</v>
      </c>
      <c r="R3138" s="113">
        <v>7</v>
      </c>
      <c r="S3138" s="113">
        <v>15</v>
      </c>
      <c r="T3138" s="113">
        <v>27</v>
      </c>
    </row>
    <row r="3139" spans="1:20" x14ac:dyDescent="0.25">
      <c r="A3139" s="115" t="s">
        <v>1792</v>
      </c>
      <c r="B3139" s="104" t="s">
        <v>4914</v>
      </c>
      <c r="C3139" s="104">
        <v>9</v>
      </c>
      <c r="D3139" s="115" t="s">
        <v>5539</v>
      </c>
      <c r="E3139" s="31">
        <f t="shared" si="159"/>
        <v>16.333333333333332</v>
      </c>
      <c r="F3139" s="121">
        <f t="shared" si="160"/>
        <v>5.75</v>
      </c>
      <c r="G3139" s="21"/>
      <c r="H3139" s="31"/>
      <c r="I3139" s="121">
        <f t="shared" si="161"/>
        <v>21.6</v>
      </c>
      <c r="J3139" s="21"/>
      <c r="K3139" s="31"/>
      <c r="L3139" s="113">
        <v>4</v>
      </c>
      <c r="M3139" s="113">
        <v>2</v>
      </c>
      <c r="N3139" s="113">
        <v>9</v>
      </c>
      <c r="O3139" s="113">
        <v>8</v>
      </c>
      <c r="P3139" s="113">
        <v>11</v>
      </c>
      <c r="Q3139" s="113">
        <v>48</v>
      </c>
      <c r="R3139" s="113">
        <v>19</v>
      </c>
      <c r="S3139" s="113">
        <v>9</v>
      </c>
      <c r="T3139" s="113">
        <v>21</v>
      </c>
    </row>
    <row r="3140" spans="1:20" x14ac:dyDescent="0.25">
      <c r="A3140" s="115" t="s">
        <v>3197</v>
      </c>
      <c r="B3140" s="104" t="s">
        <v>4944</v>
      </c>
      <c r="C3140" s="104">
        <v>15</v>
      </c>
      <c r="D3140" s="115" t="s">
        <v>6251</v>
      </c>
      <c r="E3140" s="31">
        <f t="shared" si="159"/>
        <v>16.333333333333332</v>
      </c>
      <c r="F3140" s="121">
        <f t="shared" si="160"/>
        <v>2.75</v>
      </c>
      <c r="G3140" s="21"/>
      <c r="H3140" s="31"/>
      <c r="I3140" s="121">
        <f t="shared" si="161"/>
        <v>10.199999999999999</v>
      </c>
      <c r="J3140" s="21"/>
      <c r="K3140" s="31"/>
      <c r="L3140" s="113">
        <v>1</v>
      </c>
      <c r="M3140" s="113"/>
      <c r="N3140" s="113">
        <v>9</v>
      </c>
      <c r="O3140" s="113">
        <v>1</v>
      </c>
      <c r="P3140" s="113"/>
      <c r="Q3140" s="113">
        <v>2</v>
      </c>
      <c r="R3140" s="113">
        <v>22</v>
      </c>
      <c r="S3140" s="113">
        <v>11</v>
      </c>
      <c r="T3140" s="113">
        <v>16</v>
      </c>
    </row>
    <row r="3141" spans="1:20" x14ac:dyDescent="0.25">
      <c r="A3141" s="115" t="s">
        <v>1758</v>
      </c>
      <c r="B3141" s="104" t="s">
        <v>4877</v>
      </c>
      <c r="C3141" s="104">
        <v>2</v>
      </c>
      <c r="D3141" s="115" t="s">
        <v>7814</v>
      </c>
      <c r="E3141" s="31">
        <f t="shared" si="159"/>
        <v>16.333333333333332</v>
      </c>
      <c r="F3141" s="121">
        <f t="shared" si="160"/>
        <v>32</v>
      </c>
      <c r="G3141" s="21"/>
      <c r="H3141" s="31"/>
      <c r="I3141" s="121">
        <f t="shared" si="161"/>
        <v>19.2</v>
      </c>
      <c r="J3141" s="21"/>
      <c r="K3141" s="31"/>
      <c r="L3141" s="113">
        <v>21</v>
      </c>
      <c r="M3141" s="113">
        <v>34</v>
      </c>
      <c r="N3141" s="113">
        <v>42</v>
      </c>
      <c r="O3141" s="113">
        <v>31</v>
      </c>
      <c r="P3141" s="113">
        <v>31</v>
      </c>
      <c r="Q3141" s="113">
        <v>16</v>
      </c>
      <c r="R3141" s="113">
        <v>19</v>
      </c>
      <c r="S3141" s="113">
        <v>17</v>
      </c>
      <c r="T3141" s="113">
        <v>13</v>
      </c>
    </row>
    <row r="3142" spans="1:20" x14ac:dyDescent="0.25">
      <c r="A3142" s="115" t="s">
        <v>2740</v>
      </c>
      <c r="B3142" s="104" t="s">
        <v>4912</v>
      </c>
      <c r="C3142" s="104">
        <v>8</v>
      </c>
      <c r="D3142" s="115" t="s">
        <v>6833</v>
      </c>
      <c r="E3142" s="31">
        <f t="shared" si="159"/>
        <v>16.333333333333332</v>
      </c>
      <c r="F3142" s="121">
        <f t="shared" si="160"/>
        <v>20.5</v>
      </c>
      <c r="G3142" s="21"/>
      <c r="H3142" s="31"/>
      <c r="I3142" s="121">
        <f t="shared" si="161"/>
        <v>20</v>
      </c>
      <c r="J3142" s="21"/>
      <c r="K3142" s="31"/>
      <c r="L3142" s="113">
        <v>5</v>
      </c>
      <c r="M3142" s="113">
        <v>23</v>
      </c>
      <c r="N3142" s="113">
        <v>19</v>
      </c>
      <c r="O3142" s="113">
        <v>35</v>
      </c>
      <c r="P3142" s="113">
        <v>16</v>
      </c>
      <c r="Q3142" s="113">
        <v>35</v>
      </c>
      <c r="R3142" s="113">
        <v>19</v>
      </c>
      <c r="S3142" s="113">
        <v>20</v>
      </c>
      <c r="T3142" s="113">
        <v>10</v>
      </c>
    </row>
    <row r="3143" spans="1:20" x14ac:dyDescent="0.25">
      <c r="A3143" s="115" t="s">
        <v>1377</v>
      </c>
      <c r="B3143" s="104" t="s">
        <v>4918</v>
      </c>
      <c r="C3143" s="104">
        <v>10</v>
      </c>
      <c r="D3143" s="115" t="s">
        <v>7300</v>
      </c>
      <c r="E3143" s="31">
        <f t="shared" si="159"/>
        <v>16.333333333333332</v>
      </c>
      <c r="F3143" s="121">
        <f t="shared" si="160"/>
        <v>3.5</v>
      </c>
      <c r="G3143" s="21"/>
      <c r="H3143" s="31"/>
      <c r="I3143" s="121">
        <f t="shared" si="161"/>
        <v>10</v>
      </c>
      <c r="J3143" s="21"/>
      <c r="K3143" s="31"/>
      <c r="L3143" s="113"/>
      <c r="M3143" s="113">
        <v>5</v>
      </c>
      <c r="N3143" s="113">
        <v>6</v>
      </c>
      <c r="O3143" s="113">
        <v>3</v>
      </c>
      <c r="P3143" s="113">
        <v>1</v>
      </c>
      <c r="Q3143" s="113"/>
      <c r="R3143" s="113">
        <v>2</v>
      </c>
      <c r="S3143" s="113">
        <v>43</v>
      </c>
      <c r="T3143" s="113">
        <v>4</v>
      </c>
    </row>
    <row r="3144" spans="1:20" x14ac:dyDescent="0.25">
      <c r="A3144" s="115" t="s">
        <v>3474</v>
      </c>
      <c r="B3144" s="104" t="s">
        <v>4953</v>
      </c>
      <c r="C3144" s="104">
        <v>16</v>
      </c>
      <c r="D3144" s="115" t="s">
        <v>7095</v>
      </c>
      <c r="E3144" s="31">
        <f t="shared" si="159"/>
        <v>16.333333333333332</v>
      </c>
      <c r="F3144" s="121">
        <f t="shared" si="160"/>
        <v>44.25</v>
      </c>
      <c r="G3144" s="21"/>
      <c r="H3144" s="31"/>
      <c r="I3144" s="121">
        <f t="shared" si="161"/>
        <v>10.4</v>
      </c>
      <c r="J3144" s="21"/>
      <c r="K3144" s="31"/>
      <c r="L3144" s="113">
        <v>6</v>
      </c>
      <c r="M3144" s="113">
        <v>9</v>
      </c>
      <c r="N3144" s="113">
        <v>10</v>
      </c>
      <c r="O3144" s="113">
        <v>152</v>
      </c>
      <c r="P3144" s="113">
        <v>3</v>
      </c>
      <c r="Q3144" s="113"/>
      <c r="R3144" s="113">
        <v>33</v>
      </c>
      <c r="S3144" s="113">
        <v>14</v>
      </c>
      <c r="T3144" s="113">
        <v>2</v>
      </c>
    </row>
    <row r="3145" spans="1:20" x14ac:dyDescent="0.25">
      <c r="A3145" s="115" t="s">
        <v>3672</v>
      </c>
      <c r="B3145" s="104" t="s">
        <v>4954</v>
      </c>
      <c r="C3145" s="104">
        <v>16</v>
      </c>
      <c r="D3145" s="115" t="s">
        <v>9459</v>
      </c>
      <c r="E3145" s="31">
        <f t="shared" si="159"/>
        <v>16.333333333333332</v>
      </c>
      <c r="F3145" s="121">
        <f t="shared" si="160"/>
        <v>0.5</v>
      </c>
      <c r="G3145" s="21"/>
      <c r="H3145" s="31"/>
      <c r="I3145" s="121">
        <f t="shared" si="161"/>
        <v>10</v>
      </c>
      <c r="J3145" s="21"/>
      <c r="K3145" s="31"/>
      <c r="L3145" s="113"/>
      <c r="M3145" s="113"/>
      <c r="N3145" s="113">
        <v>1</v>
      </c>
      <c r="O3145" s="113">
        <v>1</v>
      </c>
      <c r="P3145" s="113">
        <v>1</v>
      </c>
      <c r="Q3145" s="113"/>
      <c r="R3145" s="113">
        <v>49</v>
      </c>
      <c r="S3145" s="113">
        <v>0</v>
      </c>
      <c r="T3145" s="113"/>
    </row>
    <row r="3146" spans="1:20" x14ac:dyDescent="0.25">
      <c r="A3146" s="115" t="s">
        <v>4370</v>
      </c>
      <c r="B3146" s="104" t="s">
        <v>4882</v>
      </c>
      <c r="C3146" s="104">
        <v>2</v>
      </c>
      <c r="D3146" s="115" t="s">
        <v>10231</v>
      </c>
      <c r="E3146" s="31">
        <f t="shared" si="159"/>
        <v>16.333333333333332</v>
      </c>
      <c r="F3146" s="121">
        <f t="shared" si="160"/>
        <v>26</v>
      </c>
      <c r="G3146" s="21"/>
      <c r="H3146" s="31"/>
      <c r="I3146" s="121">
        <f t="shared" si="161"/>
        <v>22.6</v>
      </c>
      <c r="J3146" s="21"/>
      <c r="K3146" s="31"/>
      <c r="L3146" s="113">
        <v>18</v>
      </c>
      <c r="M3146" s="113">
        <v>2</v>
      </c>
      <c r="N3146" s="113">
        <v>8</v>
      </c>
      <c r="O3146" s="113">
        <v>76</v>
      </c>
      <c r="P3146" s="113">
        <v>9</v>
      </c>
      <c r="Q3146" s="113">
        <v>55</v>
      </c>
      <c r="R3146" s="113">
        <v>18</v>
      </c>
      <c r="S3146" s="113">
        <v>31</v>
      </c>
      <c r="T3146" s="113"/>
    </row>
    <row r="3147" spans="1:20" x14ac:dyDescent="0.25">
      <c r="A3147" s="115" t="s">
        <v>3215</v>
      </c>
      <c r="B3147" s="104" t="s">
        <v>4899</v>
      </c>
      <c r="C3147" s="104">
        <v>6</v>
      </c>
      <c r="D3147" s="115" t="s">
        <v>8224</v>
      </c>
      <c r="E3147" s="31">
        <f t="shared" si="159"/>
        <v>16</v>
      </c>
      <c r="F3147" s="121">
        <f t="shared" si="160"/>
        <v>5.25</v>
      </c>
      <c r="G3147" s="21"/>
      <c r="H3147" s="31"/>
      <c r="I3147" s="121">
        <f t="shared" si="161"/>
        <v>9.6</v>
      </c>
      <c r="J3147" s="21"/>
      <c r="K3147" s="31"/>
      <c r="L3147" s="113">
        <v>12</v>
      </c>
      <c r="M3147" s="113">
        <v>9</v>
      </c>
      <c r="N3147" s="113"/>
      <c r="O3147" s="113"/>
      <c r="P3147" s="113"/>
      <c r="Q3147" s="113"/>
      <c r="R3147" s="113"/>
      <c r="S3147" s="113">
        <v>8</v>
      </c>
      <c r="T3147" s="113">
        <v>40</v>
      </c>
    </row>
    <row r="3148" spans="1:20" x14ac:dyDescent="0.25">
      <c r="A3148" s="115" t="s">
        <v>3523</v>
      </c>
      <c r="B3148" s="104" t="s">
        <v>4943</v>
      </c>
      <c r="C3148" s="104">
        <v>15</v>
      </c>
      <c r="D3148" s="115" t="s">
        <v>7134</v>
      </c>
      <c r="E3148" s="31">
        <f t="shared" si="159"/>
        <v>16</v>
      </c>
      <c r="F3148" s="121">
        <f t="shared" si="160"/>
        <v>6.5</v>
      </c>
      <c r="G3148" s="21"/>
      <c r="H3148" s="31"/>
      <c r="I3148" s="121">
        <f t="shared" si="161"/>
        <v>10.6</v>
      </c>
      <c r="J3148" s="21"/>
      <c r="K3148" s="31"/>
      <c r="L3148" s="113">
        <v>10</v>
      </c>
      <c r="M3148" s="113">
        <v>12</v>
      </c>
      <c r="N3148" s="113">
        <v>2</v>
      </c>
      <c r="O3148" s="113">
        <v>2</v>
      </c>
      <c r="P3148" s="113"/>
      <c r="Q3148" s="113">
        <v>5</v>
      </c>
      <c r="R3148" s="113">
        <v>9</v>
      </c>
      <c r="S3148" s="113">
        <v>5</v>
      </c>
      <c r="T3148" s="113">
        <v>34</v>
      </c>
    </row>
    <row r="3149" spans="1:20" x14ac:dyDescent="0.25">
      <c r="A3149" s="115" t="s">
        <v>2689</v>
      </c>
      <c r="B3149" s="104" t="s">
        <v>4943</v>
      </c>
      <c r="C3149" s="104">
        <v>15</v>
      </c>
      <c r="D3149" s="115" t="s">
        <v>8590</v>
      </c>
      <c r="E3149" s="31">
        <f t="shared" si="159"/>
        <v>16</v>
      </c>
      <c r="F3149" s="121">
        <f t="shared" si="160"/>
        <v>1</v>
      </c>
      <c r="G3149" s="21"/>
      <c r="H3149" s="31"/>
      <c r="I3149" s="121">
        <f t="shared" si="161"/>
        <v>12.8</v>
      </c>
      <c r="J3149" s="21"/>
      <c r="K3149" s="31"/>
      <c r="L3149" s="113"/>
      <c r="M3149" s="113"/>
      <c r="N3149" s="113">
        <v>2</v>
      </c>
      <c r="O3149" s="113">
        <v>2</v>
      </c>
      <c r="P3149" s="113">
        <v>1</v>
      </c>
      <c r="Q3149" s="113">
        <v>15</v>
      </c>
      <c r="R3149" s="113">
        <v>8</v>
      </c>
      <c r="S3149" s="113">
        <v>7</v>
      </c>
      <c r="T3149" s="113">
        <v>33</v>
      </c>
    </row>
    <row r="3150" spans="1:20" x14ac:dyDescent="0.25">
      <c r="A3150" s="115" t="s">
        <v>2960</v>
      </c>
      <c r="B3150" s="104" t="s">
        <v>4895</v>
      </c>
      <c r="C3150" s="104">
        <v>5</v>
      </c>
      <c r="D3150" s="115" t="s">
        <v>5973</v>
      </c>
      <c r="E3150" s="31">
        <f t="shared" si="159"/>
        <v>16</v>
      </c>
      <c r="F3150" s="121">
        <f t="shared" si="160"/>
        <v>33.25</v>
      </c>
      <c r="G3150" s="21"/>
      <c r="H3150" s="31"/>
      <c r="I3150" s="121">
        <f t="shared" si="161"/>
        <v>24.8</v>
      </c>
      <c r="J3150" s="21"/>
      <c r="K3150" s="31"/>
      <c r="L3150" s="113">
        <v>13</v>
      </c>
      <c r="M3150" s="113">
        <v>11</v>
      </c>
      <c r="N3150" s="113">
        <v>15</v>
      </c>
      <c r="O3150" s="113">
        <v>94</v>
      </c>
      <c r="P3150" s="113">
        <v>33</v>
      </c>
      <c r="Q3150" s="113">
        <v>43</v>
      </c>
      <c r="R3150" s="113">
        <v>12</v>
      </c>
      <c r="S3150" s="113">
        <v>5</v>
      </c>
      <c r="T3150" s="113">
        <v>31</v>
      </c>
    </row>
    <row r="3151" spans="1:20" x14ac:dyDescent="0.25">
      <c r="A3151" s="115" t="s">
        <v>1957</v>
      </c>
      <c r="B3151" s="104" t="s">
        <v>4903</v>
      </c>
      <c r="C3151" s="104">
        <v>6</v>
      </c>
      <c r="D3151" s="115" t="s">
        <v>8151</v>
      </c>
      <c r="E3151" s="31">
        <f t="shared" si="159"/>
        <v>16</v>
      </c>
      <c r="F3151" s="121">
        <f t="shared" si="160"/>
        <v>8</v>
      </c>
      <c r="G3151" s="21"/>
      <c r="H3151" s="31"/>
      <c r="I3151" s="121">
        <f t="shared" si="161"/>
        <v>13</v>
      </c>
      <c r="J3151" s="21"/>
      <c r="K3151" s="31"/>
      <c r="L3151" s="113">
        <v>2</v>
      </c>
      <c r="M3151" s="113">
        <v>8</v>
      </c>
      <c r="N3151" s="113">
        <v>22</v>
      </c>
      <c r="O3151" s="113"/>
      <c r="P3151" s="113">
        <v>5</v>
      </c>
      <c r="Q3151" s="113">
        <v>12</v>
      </c>
      <c r="R3151" s="113">
        <v>16</v>
      </c>
      <c r="S3151" s="113">
        <v>8</v>
      </c>
      <c r="T3151" s="113">
        <v>24</v>
      </c>
    </row>
    <row r="3152" spans="1:20" x14ac:dyDescent="0.25">
      <c r="A3152" s="115" t="s">
        <v>3283</v>
      </c>
      <c r="B3152" s="104" t="s">
        <v>4897</v>
      </c>
      <c r="C3152" s="104">
        <v>5</v>
      </c>
      <c r="D3152" s="115" t="s">
        <v>8374</v>
      </c>
      <c r="E3152" s="31">
        <f t="shared" si="159"/>
        <v>16</v>
      </c>
      <c r="F3152" s="121">
        <f t="shared" si="160"/>
        <v>0</v>
      </c>
      <c r="G3152" s="21"/>
      <c r="H3152" s="31"/>
      <c r="I3152" s="121">
        <f t="shared" si="161"/>
        <v>9.6</v>
      </c>
      <c r="J3152" s="21"/>
      <c r="K3152" s="31"/>
      <c r="L3152" s="113"/>
      <c r="M3152" s="113"/>
      <c r="N3152" s="113"/>
      <c r="O3152" s="113"/>
      <c r="P3152" s="113"/>
      <c r="Q3152" s="113"/>
      <c r="R3152" s="113">
        <v>24</v>
      </c>
      <c r="S3152" s="113"/>
      <c r="T3152" s="113">
        <v>24</v>
      </c>
    </row>
    <row r="3153" spans="1:20" x14ac:dyDescent="0.25">
      <c r="A3153" s="115" t="s">
        <v>1971</v>
      </c>
      <c r="B3153" s="104" t="s">
        <v>4964</v>
      </c>
      <c r="C3153" s="104">
        <v>20</v>
      </c>
      <c r="D3153" s="115" t="s">
        <v>8963</v>
      </c>
      <c r="E3153" s="31">
        <f t="shared" si="159"/>
        <v>16</v>
      </c>
      <c r="F3153" s="121">
        <f t="shared" si="160"/>
        <v>13</v>
      </c>
      <c r="G3153" s="21"/>
      <c r="H3153" s="31"/>
      <c r="I3153" s="121">
        <f t="shared" si="161"/>
        <v>16.8</v>
      </c>
      <c r="J3153" s="21"/>
      <c r="K3153" s="31"/>
      <c r="L3153" s="113">
        <v>46</v>
      </c>
      <c r="M3153" s="113">
        <v>1</v>
      </c>
      <c r="N3153" s="113">
        <v>5</v>
      </c>
      <c r="O3153" s="113"/>
      <c r="P3153" s="113">
        <v>5</v>
      </c>
      <c r="Q3153" s="113">
        <v>31</v>
      </c>
      <c r="R3153" s="113">
        <v>21</v>
      </c>
      <c r="S3153" s="113">
        <v>4</v>
      </c>
      <c r="T3153" s="113">
        <v>23</v>
      </c>
    </row>
    <row r="3154" spans="1:20" x14ac:dyDescent="0.25">
      <c r="A3154" s="115" t="s">
        <v>1322</v>
      </c>
      <c r="B3154" s="104" t="s">
        <v>4890</v>
      </c>
      <c r="C3154" s="104">
        <v>4</v>
      </c>
      <c r="D3154" s="115" t="s">
        <v>8495</v>
      </c>
      <c r="E3154" s="31">
        <f t="shared" si="159"/>
        <v>16</v>
      </c>
      <c r="F3154" s="121">
        <f t="shared" si="160"/>
        <v>12.25</v>
      </c>
      <c r="G3154" s="21"/>
      <c r="H3154" s="31"/>
      <c r="I3154" s="121">
        <f t="shared" si="161"/>
        <v>19</v>
      </c>
      <c r="J3154" s="21"/>
      <c r="K3154" s="31"/>
      <c r="L3154" s="113">
        <v>12</v>
      </c>
      <c r="M3154" s="113">
        <v>12</v>
      </c>
      <c r="N3154" s="113">
        <v>4</v>
      </c>
      <c r="O3154" s="113">
        <v>21</v>
      </c>
      <c r="P3154" s="113">
        <v>8</v>
      </c>
      <c r="Q3154" s="113">
        <v>39</v>
      </c>
      <c r="R3154" s="113">
        <v>23</v>
      </c>
      <c r="S3154" s="113">
        <v>8</v>
      </c>
      <c r="T3154" s="113">
        <v>17</v>
      </c>
    </row>
    <row r="3155" spans="1:20" x14ac:dyDescent="0.25">
      <c r="A3155" s="115" t="s">
        <v>2068</v>
      </c>
      <c r="B3155" s="104" t="s">
        <v>4953</v>
      </c>
      <c r="C3155" s="104">
        <v>16</v>
      </c>
      <c r="D3155" s="115" t="s">
        <v>8978</v>
      </c>
      <c r="E3155" s="31">
        <f t="shared" si="159"/>
        <v>16</v>
      </c>
      <c r="F3155" s="121">
        <f t="shared" si="160"/>
        <v>59</v>
      </c>
      <c r="G3155" s="21"/>
      <c r="H3155" s="31"/>
      <c r="I3155" s="121">
        <f t="shared" si="161"/>
        <v>10.199999999999999</v>
      </c>
      <c r="J3155" s="21"/>
      <c r="K3155" s="31"/>
      <c r="L3155" s="113">
        <v>124</v>
      </c>
      <c r="M3155" s="113">
        <v>13</v>
      </c>
      <c r="N3155" s="113">
        <v>96</v>
      </c>
      <c r="O3155" s="113">
        <v>3</v>
      </c>
      <c r="P3155" s="113">
        <v>3</v>
      </c>
      <c r="Q3155" s="113"/>
      <c r="R3155" s="113">
        <v>28</v>
      </c>
      <c r="S3155" s="113">
        <v>4</v>
      </c>
      <c r="T3155" s="113">
        <v>16</v>
      </c>
    </row>
    <row r="3156" spans="1:20" x14ac:dyDescent="0.25">
      <c r="A3156" s="115" t="s">
        <v>3792</v>
      </c>
      <c r="B3156" s="104" t="s">
        <v>4871</v>
      </c>
      <c r="C3156" s="104">
        <v>1</v>
      </c>
      <c r="D3156" s="115" t="s">
        <v>8766</v>
      </c>
      <c r="E3156" s="31">
        <f t="shared" si="159"/>
        <v>16</v>
      </c>
      <c r="F3156" s="121">
        <f t="shared" si="160"/>
        <v>0.25</v>
      </c>
      <c r="G3156" s="21"/>
      <c r="H3156" s="31"/>
      <c r="I3156" s="121">
        <f t="shared" si="161"/>
        <v>33.6</v>
      </c>
      <c r="J3156" s="21"/>
      <c r="K3156" s="31"/>
      <c r="L3156" s="113"/>
      <c r="M3156" s="113">
        <v>1</v>
      </c>
      <c r="N3156" s="113"/>
      <c r="O3156" s="113"/>
      <c r="P3156" s="113">
        <v>14</v>
      </c>
      <c r="Q3156" s="113">
        <v>106</v>
      </c>
      <c r="R3156" s="113"/>
      <c r="S3156" s="113">
        <v>43</v>
      </c>
      <c r="T3156" s="113">
        <v>5</v>
      </c>
    </row>
    <row r="3157" spans="1:20" x14ac:dyDescent="0.25">
      <c r="A3157" s="115" t="s">
        <v>3798</v>
      </c>
      <c r="B3157" s="104" t="s">
        <v>4954</v>
      </c>
      <c r="C3157" s="104">
        <v>16</v>
      </c>
      <c r="D3157" s="115" t="s">
        <v>6732</v>
      </c>
      <c r="E3157" s="31">
        <f t="shared" si="159"/>
        <v>16</v>
      </c>
      <c r="F3157" s="121">
        <f t="shared" si="160"/>
        <v>0.5</v>
      </c>
      <c r="G3157" s="21"/>
      <c r="H3157" s="31"/>
      <c r="I3157" s="121">
        <f t="shared" si="161"/>
        <v>9.6</v>
      </c>
      <c r="J3157" s="21"/>
      <c r="K3157" s="31"/>
      <c r="L3157" s="113"/>
      <c r="M3157" s="113"/>
      <c r="N3157" s="113">
        <v>2</v>
      </c>
      <c r="O3157" s="113"/>
      <c r="P3157" s="113"/>
      <c r="Q3157" s="113"/>
      <c r="R3157" s="113">
        <v>12</v>
      </c>
      <c r="S3157" s="113">
        <v>32</v>
      </c>
      <c r="T3157" s="113">
        <v>4</v>
      </c>
    </row>
    <row r="3158" spans="1:20" x14ac:dyDescent="0.25">
      <c r="A3158" s="115" t="s">
        <v>3466</v>
      </c>
      <c r="B3158" s="104" t="s">
        <v>4895</v>
      </c>
      <c r="C3158" s="104">
        <v>5</v>
      </c>
      <c r="D3158" s="115" t="s">
        <v>8370</v>
      </c>
      <c r="E3158" s="31">
        <f t="shared" si="159"/>
        <v>16</v>
      </c>
      <c r="F3158" s="121">
        <f t="shared" si="160"/>
        <v>1.75</v>
      </c>
      <c r="G3158" s="21"/>
      <c r="H3158" s="31"/>
      <c r="I3158" s="121">
        <f t="shared" si="161"/>
        <v>9.8000000000000007</v>
      </c>
      <c r="J3158" s="21"/>
      <c r="K3158" s="31"/>
      <c r="L3158" s="113"/>
      <c r="M3158" s="113">
        <v>2</v>
      </c>
      <c r="N3158" s="113">
        <v>5</v>
      </c>
      <c r="O3158" s="113"/>
      <c r="P3158" s="113"/>
      <c r="Q3158" s="113">
        <v>1</v>
      </c>
      <c r="R3158" s="113">
        <v>21</v>
      </c>
      <c r="S3158" s="113">
        <v>24</v>
      </c>
      <c r="T3158" s="113">
        <v>3</v>
      </c>
    </row>
    <row r="3159" spans="1:20" x14ac:dyDescent="0.25">
      <c r="A3159" s="115" t="s">
        <v>1568</v>
      </c>
      <c r="B3159" s="104" t="s">
        <v>4874</v>
      </c>
      <c r="C3159" s="104">
        <v>1</v>
      </c>
      <c r="D3159" s="115" t="s">
        <v>6477</v>
      </c>
      <c r="E3159" s="31">
        <f t="shared" si="159"/>
        <v>16</v>
      </c>
      <c r="F3159" s="121">
        <f t="shared" si="160"/>
        <v>0.25</v>
      </c>
      <c r="G3159" s="21"/>
      <c r="H3159" s="31"/>
      <c r="I3159" s="121">
        <f t="shared" si="161"/>
        <v>14.2</v>
      </c>
      <c r="J3159" s="21"/>
      <c r="K3159" s="31"/>
      <c r="L3159" s="113"/>
      <c r="M3159" s="113"/>
      <c r="N3159" s="113"/>
      <c r="O3159" s="113">
        <v>1</v>
      </c>
      <c r="P3159" s="113">
        <v>11</v>
      </c>
      <c r="Q3159" s="113">
        <v>12</v>
      </c>
      <c r="R3159" s="113">
        <v>25</v>
      </c>
      <c r="S3159" s="113">
        <v>21</v>
      </c>
      <c r="T3159" s="113">
        <v>2</v>
      </c>
    </row>
    <row r="3160" spans="1:20" x14ac:dyDescent="0.25">
      <c r="A3160" s="115" t="s">
        <v>658</v>
      </c>
      <c r="B3160" s="104" t="s">
        <v>4890</v>
      </c>
      <c r="C3160" s="104">
        <v>4</v>
      </c>
      <c r="D3160" s="115" t="s">
        <v>6276</v>
      </c>
      <c r="E3160" s="31">
        <f t="shared" si="159"/>
        <v>16</v>
      </c>
      <c r="F3160" s="121">
        <f t="shared" si="160"/>
        <v>44</v>
      </c>
      <c r="G3160" s="21"/>
      <c r="H3160" s="31"/>
      <c r="I3160" s="121">
        <f t="shared" si="161"/>
        <v>12</v>
      </c>
      <c r="J3160" s="21"/>
      <c r="K3160" s="31"/>
      <c r="L3160" s="113">
        <v>7</v>
      </c>
      <c r="M3160" s="113">
        <v>70</v>
      </c>
      <c r="N3160" s="113">
        <v>96</v>
      </c>
      <c r="O3160" s="113">
        <v>3</v>
      </c>
      <c r="P3160" s="113">
        <v>12</v>
      </c>
      <c r="Q3160" s="113">
        <v>0</v>
      </c>
      <c r="R3160" s="113">
        <v>34</v>
      </c>
      <c r="S3160" s="113">
        <v>12</v>
      </c>
      <c r="T3160" s="113">
        <v>2</v>
      </c>
    </row>
    <row r="3161" spans="1:20" x14ac:dyDescent="0.25">
      <c r="A3161" s="115" t="s">
        <v>2895</v>
      </c>
      <c r="B3161" s="104" t="s">
        <v>4960</v>
      </c>
      <c r="C3161" s="104">
        <v>18</v>
      </c>
      <c r="D3161" s="115" t="s">
        <v>5635</v>
      </c>
      <c r="E3161" s="31">
        <f t="shared" si="159"/>
        <v>16</v>
      </c>
      <c r="F3161" s="121">
        <f t="shared" si="160"/>
        <v>52</v>
      </c>
      <c r="G3161" s="21"/>
      <c r="H3161" s="31"/>
      <c r="I3161" s="121">
        <f t="shared" si="161"/>
        <v>13.8</v>
      </c>
      <c r="J3161" s="21"/>
      <c r="K3161" s="31"/>
      <c r="L3161" s="113">
        <v>62</v>
      </c>
      <c r="M3161" s="113">
        <v>40</v>
      </c>
      <c r="N3161" s="113">
        <v>26</v>
      </c>
      <c r="O3161" s="113">
        <v>80</v>
      </c>
      <c r="P3161" s="113">
        <v>3</v>
      </c>
      <c r="Q3161" s="113">
        <v>18</v>
      </c>
      <c r="R3161" s="113">
        <v>37</v>
      </c>
      <c r="S3161" s="113">
        <v>11</v>
      </c>
      <c r="T3161" s="113">
        <v>0</v>
      </c>
    </row>
    <row r="3162" spans="1:20" x14ac:dyDescent="0.25">
      <c r="A3162" s="115" t="s">
        <v>4114</v>
      </c>
      <c r="B3162" s="104" t="s">
        <v>4922</v>
      </c>
      <c r="C3162" s="104">
        <v>11</v>
      </c>
      <c r="D3162" s="115" t="s">
        <v>9813</v>
      </c>
      <c r="E3162" s="31">
        <f t="shared" si="159"/>
        <v>16</v>
      </c>
      <c r="F3162" s="121">
        <f t="shared" si="160"/>
        <v>4</v>
      </c>
      <c r="G3162" s="21"/>
      <c r="H3162" s="31"/>
      <c r="I3162" s="121">
        <f t="shared" si="161"/>
        <v>9.6</v>
      </c>
      <c r="J3162" s="21"/>
      <c r="K3162" s="31"/>
      <c r="L3162" s="113"/>
      <c r="M3162" s="113"/>
      <c r="N3162" s="113">
        <v>16</v>
      </c>
      <c r="O3162" s="113"/>
      <c r="P3162" s="113"/>
      <c r="Q3162" s="113"/>
      <c r="R3162" s="113"/>
      <c r="S3162" s="113">
        <v>48</v>
      </c>
      <c r="T3162" s="113"/>
    </row>
    <row r="3163" spans="1:20" x14ac:dyDescent="0.25">
      <c r="A3163" s="115" t="s">
        <v>3912</v>
      </c>
      <c r="B3163" s="104" t="s">
        <v>4899</v>
      </c>
      <c r="C3163" s="104">
        <v>6</v>
      </c>
      <c r="D3163" s="115" t="s">
        <v>7065</v>
      </c>
      <c r="E3163" s="31">
        <f t="shared" si="159"/>
        <v>15.666666666666666</v>
      </c>
      <c r="F3163" s="121">
        <f t="shared" si="160"/>
        <v>0.25</v>
      </c>
      <c r="G3163" s="21"/>
      <c r="H3163" s="31"/>
      <c r="I3163" s="121">
        <f t="shared" si="161"/>
        <v>9.4</v>
      </c>
      <c r="J3163" s="21"/>
      <c r="K3163" s="31"/>
      <c r="L3163" s="113"/>
      <c r="M3163" s="113">
        <v>1</v>
      </c>
      <c r="N3163" s="113"/>
      <c r="O3163" s="113"/>
      <c r="P3163" s="113"/>
      <c r="Q3163" s="113"/>
      <c r="R3163" s="113"/>
      <c r="S3163" s="113">
        <v>2</v>
      </c>
      <c r="T3163" s="113">
        <v>45</v>
      </c>
    </row>
    <row r="3164" spans="1:20" x14ac:dyDescent="0.25">
      <c r="A3164" s="115" t="s">
        <v>2953</v>
      </c>
      <c r="B3164" s="104" t="s">
        <v>4926</v>
      </c>
      <c r="C3164" s="104">
        <v>11</v>
      </c>
      <c r="D3164" s="115" t="s">
        <v>8663</v>
      </c>
      <c r="E3164" s="31">
        <f t="shared" si="159"/>
        <v>15.666666666666666</v>
      </c>
      <c r="F3164" s="121">
        <f t="shared" si="160"/>
        <v>2</v>
      </c>
      <c r="G3164" s="21"/>
      <c r="H3164" s="31"/>
      <c r="I3164" s="121">
        <f t="shared" si="161"/>
        <v>18.399999999999999</v>
      </c>
      <c r="J3164" s="21"/>
      <c r="K3164" s="31"/>
      <c r="L3164" s="113">
        <v>2</v>
      </c>
      <c r="M3164" s="113">
        <v>1</v>
      </c>
      <c r="N3164" s="113">
        <v>1</v>
      </c>
      <c r="O3164" s="113">
        <v>4</v>
      </c>
      <c r="P3164" s="113">
        <v>7</v>
      </c>
      <c r="Q3164" s="113">
        <v>38</v>
      </c>
      <c r="R3164" s="113">
        <v>6</v>
      </c>
      <c r="S3164" s="113">
        <v>2</v>
      </c>
      <c r="T3164" s="113">
        <v>39</v>
      </c>
    </row>
    <row r="3165" spans="1:20" x14ac:dyDescent="0.25">
      <c r="A3165" s="115" t="s">
        <v>2377</v>
      </c>
      <c r="B3165" s="104" t="s">
        <v>4910</v>
      </c>
      <c r="C3165" s="104">
        <v>7</v>
      </c>
      <c r="D3165" s="115" t="s">
        <v>7715</v>
      </c>
      <c r="E3165" s="31">
        <f t="shared" si="159"/>
        <v>15.666666666666666</v>
      </c>
      <c r="F3165" s="121">
        <f t="shared" si="160"/>
        <v>23.5</v>
      </c>
      <c r="G3165" s="21"/>
      <c r="H3165" s="31"/>
      <c r="I3165" s="121">
        <f t="shared" si="161"/>
        <v>10.199999999999999</v>
      </c>
      <c r="J3165" s="21"/>
      <c r="K3165" s="31"/>
      <c r="L3165" s="113">
        <v>37</v>
      </c>
      <c r="M3165" s="113">
        <v>27</v>
      </c>
      <c r="N3165" s="113">
        <v>26</v>
      </c>
      <c r="O3165" s="113">
        <v>4</v>
      </c>
      <c r="P3165" s="113"/>
      <c r="Q3165" s="113">
        <v>4</v>
      </c>
      <c r="R3165" s="113">
        <v>4</v>
      </c>
      <c r="S3165" s="113">
        <v>9</v>
      </c>
      <c r="T3165" s="113">
        <v>34</v>
      </c>
    </row>
    <row r="3166" spans="1:20" x14ac:dyDescent="0.25">
      <c r="A3166" s="115" t="s">
        <v>8725</v>
      </c>
      <c r="B3166" s="104" t="s">
        <v>4954</v>
      </c>
      <c r="C3166" s="104">
        <v>16</v>
      </c>
      <c r="D3166" s="115" t="s">
        <v>8726</v>
      </c>
      <c r="E3166" s="31">
        <f t="shared" si="159"/>
        <v>15.666666666666666</v>
      </c>
      <c r="F3166" s="121">
        <f t="shared" si="160"/>
        <v>5</v>
      </c>
      <c r="G3166" s="21"/>
      <c r="H3166" s="31"/>
      <c r="I3166" s="121">
        <f t="shared" si="161"/>
        <v>10.199999999999999</v>
      </c>
      <c r="J3166" s="21"/>
      <c r="K3166" s="31"/>
      <c r="L3166" s="113"/>
      <c r="M3166" s="113"/>
      <c r="N3166" s="113">
        <v>9</v>
      </c>
      <c r="O3166" s="113">
        <v>11</v>
      </c>
      <c r="P3166" s="113">
        <v>4</v>
      </c>
      <c r="Q3166" s="113"/>
      <c r="R3166" s="113">
        <v>6</v>
      </c>
      <c r="S3166" s="113">
        <v>12</v>
      </c>
      <c r="T3166" s="113">
        <v>29</v>
      </c>
    </row>
    <row r="3167" spans="1:20" x14ac:dyDescent="0.25">
      <c r="A3167" s="115" t="s">
        <v>3179</v>
      </c>
      <c r="B3167" s="104" t="s">
        <v>4954</v>
      </c>
      <c r="C3167" s="104">
        <v>16</v>
      </c>
      <c r="D3167" s="115" t="s">
        <v>9440</v>
      </c>
      <c r="E3167" s="31">
        <f t="shared" si="159"/>
        <v>15.666666666666666</v>
      </c>
      <c r="F3167" s="121">
        <f t="shared" si="160"/>
        <v>3</v>
      </c>
      <c r="G3167" s="21"/>
      <c r="H3167" s="31"/>
      <c r="I3167" s="121">
        <f t="shared" si="161"/>
        <v>17.2</v>
      </c>
      <c r="J3167" s="21"/>
      <c r="K3167" s="31"/>
      <c r="L3167" s="113"/>
      <c r="M3167" s="113">
        <v>1</v>
      </c>
      <c r="N3167" s="113">
        <v>7</v>
      </c>
      <c r="O3167" s="113">
        <v>4</v>
      </c>
      <c r="P3167" s="113">
        <v>37</v>
      </c>
      <c r="Q3167" s="113">
        <v>2</v>
      </c>
      <c r="R3167" s="113">
        <v>16</v>
      </c>
      <c r="S3167" s="113">
        <v>6</v>
      </c>
      <c r="T3167" s="113">
        <v>25</v>
      </c>
    </row>
    <row r="3168" spans="1:20" x14ac:dyDescent="0.25">
      <c r="A3168" s="115" t="s">
        <v>8805</v>
      </c>
      <c r="B3168" s="104" t="s">
        <v>4914</v>
      </c>
      <c r="C3168" s="104">
        <v>9</v>
      </c>
      <c r="D3168" s="115" t="s">
        <v>8806</v>
      </c>
      <c r="E3168" s="31">
        <f t="shared" ref="E3168:E3231" si="162">SUM(R3168:T3168)/3</f>
        <v>15.666666666666666</v>
      </c>
      <c r="F3168" s="121">
        <f t="shared" ref="F3168:F3231" si="163">SUM(L3168:O3168)/4</f>
        <v>1.5</v>
      </c>
      <c r="G3168" s="21"/>
      <c r="H3168" s="31"/>
      <c r="I3168" s="121">
        <f t="shared" ref="I3168:I3231" si="164">SUM(P3168:T3168)/5</f>
        <v>19.8</v>
      </c>
      <c r="J3168" s="21"/>
      <c r="K3168" s="31"/>
      <c r="L3168" s="113"/>
      <c r="M3168" s="113"/>
      <c r="N3168" s="113"/>
      <c r="O3168" s="113">
        <v>6</v>
      </c>
      <c r="P3168" s="113">
        <v>24</v>
      </c>
      <c r="Q3168" s="113">
        <v>28</v>
      </c>
      <c r="R3168" s="113">
        <v>13</v>
      </c>
      <c r="S3168" s="113">
        <v>10</v>
      </c>
      <c r="T3168" s="113">
        <v>24</v>
      </c>
    </row>
    <row r="3169" spans="1:20" x14ac:dyDescent="0.25">
      <c r="A3169" s="115" t="s">
        <v>3262</v>
      </c>
      <c r="B3169" s="104" t="s">
        <v>4910</v>
      </c>
      <c r="C3169" s="104">
        <v>7</v>
      </c>
      <c r="D3169" s="115" t="s">
        <v>6441</v>
      </c>
      <c r="E3169" s="31">
        <f t="shared" si="162"/>
        <v>15.666666666666666</v>
      </c>
      <c r="F3169" s="121">
        <f t="shared" si="163"/>
        <v>19.75</v>
      </c>
      <c r="G3169" s="21"/>
      <c r="H3169" s="31"/>
      <c r="I3169" s="121">
        <f t="shared" si="164"/>
        <v>19.8</v>
      </c>
      <c r="J3169" s="21"/>
      <c r="K3169" s="31"/>
      <c r="L3169" s="113">
        <v>64</v>
      </c>
      <c r="M3169" s="113"/>
      <c r="N3169" s="113"/>
      <c r="O3169" s="113">
        <v>15</v>
      </c>
      <c r="P3169" s="113">
        <v>22</v>
      </c>
      <c r="Q3169" s="113">
        <v>30</v>
      </c>
      <c r="R3169" s="113">
        <v>18</v>
      </c>
      <c r="S3169" s="113">
        <v>6</v>
      </c>
      <c r="T3169" s="113">
        <v>23</v>
      </c>
    </row>
    <row r="3170" spans="1:20" x14ac:dyDescent="0.25">
      <c r="A3170" s="115" t="s">
        <v>3397</v>
      </c>
      <c r="B3170" s="104" t="s">
        <v>4939</v>
      </c>
      <c r="C3170" s="104">
        <v>13</v>
      </c>
      <c r="D3170" s="115" t="s">
        <v>7936</v>
      </c>
      <c r="E3170" s="31">
        <f t="shared" si="162"/>
        <v>15.666666666666666</v>
      </c>
      <c r="F3170" s="121">
        <f t="shared" si="163"/>
        <v>79.25</v>
      </c>
      <c r="G3170" s="21"/>
      <c r="H3170" s="31"/>
      <c r="I3170" s="121">
        <f t="shared" si="164"/>
        <v>11.2</v>
      </c>
      <c r="J3170" s="21"/>
      <c r="K3170" s="31"/>
      <c r="L3170" s="113">
        <v>3</v>
      </c>
      <c r="M3170" s="113">
        <v>207</v>
      </c>
      <c r="N3170" s="113">
        <v>96</v>
      </c>
      <c r="O3170" s="113">
        <v>11</v>
      </c>
      <c r="P3170" s="113">
        <v>7</v>
      </c>
      <c r="Q3170" s="113">
        <v>2</v>
      </c>
      <c r="R3170" s="113">
        <v>8</v>
      </c>
      <c r="S3170" s="113">
        <v>21</v>
      </c>
      <c r="T3170" s="113">
        <v>18</v>
      </c>
    </row>
    <row r="3171" spans="1:20" x14ac:dyDescent="0.25">
      <c r="A3171" s="115" t="s">
        <v>2692</v>
      </c>
      <c r="B3171" s="104" t="s">
        <v>4964</v>
      </c>
      <c r="C3171" s="104">
        <v>20</v>
      </c>
      <c r="D3171" s="115" t="s">
        <v>6505</v>
      </c>
      <c r="E3171" s="31">
        <f t="shared" si="162"/>
        <v>15.666666666666666</v>
      </c>
      <c r="F3171" s="121">
        <f t="shared" si="163"/>
        <v>9.25</v>
      </c>
      <c r="G3171" s="21"/>
      <c r="H3171" s="31"/>
      <c r="I3171" s="121">
        <f t="shared" si="164"/>
        <v>18.8</v>
      </c>
      <c r="J3171" s="21"/>
      <c r="K3171" s="31"/>
      <c r="L3171" s="113">
        <v>11</v>
      </c>
      <c r="M3171" s="113">
        <v>13</v>
      </c>
      <c r="N3171" s="113">
        <v>2</v>
      </c>
      <c r="O3171" s="113">
        <v>11</v>
      </c>
      <c r="P3171" s="113">
        <v>0</v>
      </c>
      <c r="Q3171" s="113">
        <v>47</v>
      </c>
      <c r="R3171" s="113">
        <v>35</v>
      </c>
      <c r="S3171" s="113">
        <v>6</v>
      </c>
      <c r="T3171" s="113">
        <v>6</v>
      </c>
    </row>
    <row r="3172" spans="1:20" x14ac:dyDescent="0.25">
      <c r="A3172" s="115" t="s">
        <v>3518</v>
      </c>
      <c r="B3172" s="104" t="s">
        <v>4910</v>
      </c>
      <c r="C3172" s="104">
        <v>7</v>
      </c>
      <c r="D3172" s="115" t="s">
        <v>9310</v>
      </c>
      <c r="E3172" s="31">
        <f t="shared" si="162"/>
        <v>15.666666666666666</v>
      </c>
      <c r="F3172" s="121">
        <f t="shared" si="163"/>
        <v>12</v>
      </c>
      <c r="G3172" s="21"/>
      <c r="H3172" s="31"/>
      <c r="I3172" s="121">
        <f t="shared" si="164"/>
        <v>16</v>
      </c>
      <c r="J3172" s="21"/>
      <c r="K3172" s="31"/>
      <c r="L3172" s="113">
        <v>18</v>
      </c>
      <c r="M3172" s="113">
        <v>23</v>
      </c>
      <c r="N3172" s="113">
        <v>4</v>
      </c>
      <c r="O3172" s="113">
        <v>3</v>
      </c>
      <c r="P3172" s="113">
        <v>20</v>
      </c>
      <c r="Q3172" s="113">
        <v>13</v>
      </c>
      <c r="R3172" s="113">
        <v>2</v>
      </c>
      <c r="S3172" s="113">
        <v>41</v>
      </c>
      <c r="T3172" s="113">
        <v>4</v>
      </c>
    </row>
    <row r="3173" spans="1:20" x14ac:dyDescent="0.25">
      <c r="A3173" s="115" t="s">
        <v>65</v>
      </c>
      <c r="B3173" s="104" t="s">
        <v>4897</v>
      </c>
      <c r="C3173" s="104">
        <v>5</v>
      </c>
      <c r="D3173" s="115" t="s">
        <v>7778</v>
      </c>
      <c r="E3173" s="31">
        <f t="shared" si="162"/>
        <v>15.666666666666666</v>
      </c>
      <c r="F3173" s="121">
        <f t="shared" si="163"/>
        <v>26.75</v>
      </c>
      <c r="G3173" s="21"/>
      <c r="H3173" s="31"/>
      <c r="I3173" s="121">
        <f t="shared" si="164"/>
        <v>672</v>
      </c>
      <c r="J3173" s="21"/>
      <c r="K3173" s="31"/>
      <c r="L3173" s="113">
        <v>3</v>
      </c>
      <c r="M3173" s="113">
        <v>4</v>
      </c>
      <c r="N3173" s="113">
        <v>42</v>
      </c>
      <c r="O3173" s="113">
        <v>58</v>
      </c>
      <c r="P3173" s="113">
        <v>9</v>
      </c>
      <c r="Q3173" s="113">
        <v>3304</v>
      </c>
      <c r="R3173" s="113">
        <v>37</v>
      </c>
      <c r="S3173" s="113">
        <v>6</v>
      </c>
      <c r="T3173" s="113">
        <v>4</v>
      </c>
    </row>
    <row r="3174" spans="1:20" x14ac:dyDescent="0.25">
      <c r="A3174" s="115" t="s">
        <v>2008</v>
      </c>
      <c r="B3174" s="104" t="s">
        <v>4896</v>
      </c>
      <c r="C3174" s="104">
        <v>5</v>
      </c>
      <c r="D3174" s="115" t="s">
        <v>6966</v>
      </c>
      <c r="E3174" s="31">
        <f t="shared" si="162"/>
        <v>15.666666666666666</v>
      </c>
      <c r="F3174" s="121">
        <f t="shared" si="163"/>
        <v>2.5</v>
      </c>
      <c r="G3174" s="21"/>
      <c r="H3174" s="31"/>
      <c r="I3174" s="121">
        <f t="shared" si="164"/>
        <v>10</v>
      </c>
      <c r="J3174" s="21"/>
      <c r="K3174" s="31"/>
      <c r="L3174" s="113">
        <v>7</v>
      </c>
      <c r="M3174" s="113">
        <v>1</v>
      </c>
      <c r="N3174" s="113">
        <v>2</v>
      </c>
      <c r="O3174" s="113"/>
      <c r="P3174" s="113"/>
      <c r="Q3174" s="113">
        <v>3</v>
      </c>
      <c r="R3174" s="113">
        <v>12</v>
      </c>
      <c r="S3174" s="113">
        <v>34</v>
      </c>
      <c r="T3174" s="113">
        <v>1</v>
      </c>
    </row>
    <row r="3175" spans="1:20" x14ac:dyDescent="0.25">
      <c r="A3175" s="115" t="s">
        <v>4007</v>
      </c>
      <c r="B3175" s="104" t="s">
        <v>4910</v>
      </c>
      <c r="C3175" s="104">
        <v>7</v>
      </c>
      <c r="D3175" s="115" t="s">
        <v>6441</v>
      </c>
      <c r="E3175" s="31">
        <f t="shared" si="162"/>
        <v>15.666666666666666</v>
      </c>
      <c r="F3175" s="121">
        <f t="shared" si="163"/>
        <v>2</v>
      </c>
      <c r="G3175" s="21"/>
      <c r="H3175" s="31"/>
      <c r="I3175" s="121">
        <f t="shared" si="164"/>
        <v>16.600000000000001</v>
      </c>
      <c r="J3175" s="21"/>
      <c r="K3175" s="31"/>
      <c r="L3175" s="113"/>
      <c r="M3175" s="113"/>
      <c r="N3175" s="113"/>
      <c r="O3175" s="113">
        <v>8</v>
      </c>
      <c r="P3175" s="113">
        <v>31</v>
      </c>
      <c r="Q3175" s="113">
        <v>5</v>
      </c>
      <c r="R3175" s="113">
        <v>8</v>
      </c>
      <c r="S3175" s="113">
        <v>38</v>
      </c>
      <c r="T3175" s="113">
        <v>1</v>
      </c>
    </row>
    <row r="3176" spans="1:20" x14ac:dyDescent="0.25">
      <c r="A3176" s="115" t="s">
        <v>4087</v>
      </c>
      <c r="B3176" s="104" t="s">
        <v>4897</v>
      </c>
      <c r="C3176" s="104">
        <v>5</v>
      </c>
      <c r="D3176" s="115" t="s">
        <v>9698</v>
      </c>
      <c r="E3176" s="31">
        <f t="shared" si="162"/>
        <v>15.666666666666666</v>
      </c>
      <c r="F3176" s="121">
        <f t="shared" si="163"/>
        <v>0</v>
      </c>
      <c r="G3176" s="21"/>
      <c r="H3176" s="31"/>
      <c r="I3176" s="121">
        <f t="shared" si="164"/>
        <v>9.4</v>
      </c>
      <c r="J3176" s="21"/>
      <c r="K3176" s="31"/>
      <c r="L3176" s="113"/>
      <c r="M3176" s="113"/>
      <c r="N3176" s="113"/>
      <c r="O3176" s="113"/>
      <c r="P3176" s="113"/>
      <c r="Q3176" s="113"/>
      <c r="R3176" s="113"/>
      <c r="S3176" s="113">
        <v>47</v>
      </c>
      <c r="T3176" s="113"/>
    </row>
    <row r="3177" spans="1:20" x14ac:dyDescent="0.25">
      <c r="A3177" s="115" t="s">
        <v>4411</v>
      </c>
      <c r="B3177" s="104" t="s">
        <v>4899</v>
      </c>
      <c r="C3177" s="104">
        <v>6</v>
      </c>
      <c r="D3177" s="115" t="s">
        <v>10294</v>
      </c>
      <c r="E3177" s="31">
        <f t="shared" si="162"/>
        <v>15.666666666666666</v>
      </c>
      <c r="F3177" s="121">
        <f t="shared" si="163"/>
        <v>0</v>
      </c>
      <c r="G3177" s="21"/>
      <c r="H3177" s="31"/>
      <c r="I3177" s="121">
        <f t="shared" si="164"/>
        <v>9.4</v>
      </c>
      <c r="J3177" s="21"/>
      <c r="K3177" s="31"/>
      <c r="L3177" s="113"/>
      <c r="M3177" s="113"/>
      <c r="N3177" s="113"/>
      <c r="O3177" s="113"/>
      <c r="P3177" s="113"/>
      <c r="Q3177" s="113"/>
      <c r="R3177" s="113">
        <v>18</v>
      </c>
      <c r="S3177" s="113">
        <v>29</v>
      </c>
      <c r="T3177" s="113"/>
    </row>
    <row r="3178" spans="1:20" x14ac:dyDescent="0.25">
      <c r="A3178" s="115" t="s">
        <v>3420</v>
      </c>
      <c r="B3178" s="104" t="s">
        <v>4898</v>
      </c>
      <c r="C3178" s="104">
        <v>6</v>
      </c>
      <c r="D3178" s="115" t="s">
        <v>10448</v>
      </c>
      <c r="E3178" s="31">
        <f t="shared" si="162"/>
        <v>15.666666666666666</v>
      </c>
      <c r="F3178" s="121">
        <f t="shared" si="163"/>
        <v>4.5</v>
      </c>
      <c r="G3178" s="21"/>
      <c r="H3178" s="31"/>
      <c r="I3178" s="121">
        <f t="shared" si="164"/>
        <v>9.4</v>
      </c>
      <c r="J3178" s="21"/>
      <c r="K3178" s="31"/>
      <c r="L3178" s="113"/>
      <c r="M3178" s="113"/>
      <c r="N3178" s="113"/>
      <c r="O3178" s="113">
        <v>18</v>
      </c>
      <c r="P3178" s="113"/>
      <c r="Q3178" s="113"/>
      <c r="R3178" s="113"/>
      <c r="S3178" s="113">
        <v>47</v>
      </c>
      <c r="T3178" s="113"/>
    </row>
    <row r="3179" spans="1:20" x14ac:dyDescent="0.25">
      <c r="A3179" s="115" t="s">
        <v>3844</v>
      </c>
      <c r="B3179" s="104" t="s">
        <v>4898</v>
      </c>
      <c r="C3179" s="104">
        <v>6</v>
      </c>
      <c r="D3179" s="115" t="s">
        <v>6460</v>
      </c>
      <c r="E3179" s="31">
        <f t="shared" si="162"/>
        <v>15.333333333333334</v>
      </c>
      <c r="F3179" s="121">
        <f t="shared" si="163"/>
        <v>8.25</v>
      </c>
      <c r="G3179" s="21"/>
      <c r="H3179" s="31"/>
      <c r="I3179" s="121">
        <f t="shared" si="164"/>
        <v>9.1999999999999993</v>
      </c>
      <c r="J3179" s="21"/>
      <c r="K3179" s="31"/>
      <c r="L3179" s="113"/>
      <c r="M3179" s="113"/>
      <c r="N3179" s="113"/>
      <c r="O3179" s="113">
        <v>33</v>
      </c>
      <c r="P3179" s="113"/>
      <c r="Q3179" s="113"/>
      <c r="R3179" s="113"/>
      <c r="S3179" s="113">
        <v>15</v>
      </c>
      <c r="T3179" s="113">
        <v>31</v>
      </c>
    </row>
    <row r="3180" spans="1:20" x14ac:dyDescent="0.25">
      <c r="A3180" s="115" t="s">
        <v>3151</v>
      </c>
      <c r="B3180" s="104" t="s">
        <v>4914</v>
      </c>
      <c r="C3180" s="104">
        <v>9</v>
      </c>
      <c r="D3180" s="115" t="s">
        <v>6930</v>
      </c>
      <c r="E3180" s="31">
        <f t="shared" si="162"/>
        <v>15.333333333333334</v>
      </c>
      <c r="F3180" s="121">
        <f t="shared" si="163"/>
        <v>0</v>
      </c>
      <c r="G3180" s="21"/>
      <c r="H3180" s="31"/>
      <c r="I3180" s="121">
        <f t="shared" si="164"/>
        <v>9.1999999999999993</v>
      </c>
      <c r="J3180" s="21"/>
      <c r="K3180" s="31"/>
      <c r="L3180" s="113"/>
      <c r="M3180" s="113"/>
      <c r="N3180" s="113"/>
      <c r="O3180" s="113"/>
      <c r="P3180" s="113">
        <v>0</v>
      </c>
      <c r="Q3180" s="113"/>
      <c r="R3180" s="113"/>
      <c r="S3180" s="113">
        <v>31</v>
      </c>
      <c r="T3180" s="113">
        <v>15</v>
      </c>
    </row>
    <row r="3181" spans="1:20" x14ac:dyDescent="0.25">
      <c r="A3181" s="115" t="s">
        <v>3662</v>
      </c>
      <c r="B3181" s="104" t="s">
        <v>4871</v>
      </c>
      <c r="C3181" s="104">
        <v>1</v>
      </c>
      <c r="D3181" s="115" t="s">
        <v>8823</v>
      </c>
      <c r="E3181" s="31">
        <f t="shared" si="162"/>
        <v>15.333333333333334</v>
      </c>
      <c r="F3181" s="121">
        <f t="shared" si="163"/>
        <v>6.5</v>
      </c>
      <c r="G3181" s="21"/>
      <c r="H3181" s="31"/>
      <c r="I3181" s="121">
        <f t="shared" si="164"/>
        <v>9.1999999999999993</v>
      </c>
      <c r="J3181" s="21"/>
      <c r="K3181" s="31"/>
      <c r="L3181" s="113">
        <v>5</v>
      </c>
      <c r="M3181" s="113"/>
      <c r="N3181" s="113"/>
      <c r="O3181" s="113">
        <v>21</v>
      </c>
      <c r="P3181" s="113"/>
      <c r="Q3181" s="113"/>
      <c r="R3181" s="113">
        <v>14</v>
      </c>
      <c r="S3181" s="113">
        <v>28</v>
      </c>
      <c r="T3181" s="113">
        <v>4</v>
      </c>
    </row>
    <row r="3182" spans="1:20" x14ac:dyDescent="0.25">
      <c r="A3182" s="115" t="s">
        <v>1024</v>
      </c>
      <c r="B3182" s="104" t="s">
        <v>4902</v>
      </c>
      <c r="C3182" s="104">
        <v>6</v>
      </c>
      <c r="D3182" s="115" t="s">
        <v>7045</v>
      </c>
      <c r="E3182" s="31">
        <f t="shared" si="162"/>
        <v>15.333333333333334</v>
      </c>
      <c r="F3182" s="121">
        <f t="shared" si="163"/>
        <v>12.75</v>
      </c>
      <c r="G3182" s="21"/>
      <c r="H3182" s="31"/>
      <c r="I3182" s="121">
        <f t="shared" si="164"/>
        <v>12.8</v>
      </c>
      <c r="J3182" s="21"/>
      <c r="K3182" s="31"/>
      <c r="L3182" s="113">
        <v>5</v>
      </c>
      <c r="M3182" s="113">
        <v>11</v>
      </c>
      <c r="N3182" s="113">
        <v>27</v>
      </c>
      <c r="O3182" s="113">
        <v>8</v>
      </c>
      <c r="P3182" s="113">
        <v>16</v>
      </c>
      <c r="Q3182" s="113">
        <v>2</v>
      </c>
      <c r="R3182" s="113">
        <v>38</v>
      </c>
      <c r="S3182" s="113">
        <v>6</v>
      </c>
      <c r="T3182" s="113">
        <v>2</v>
      </c>
    </row>
    <row r="3183" spans="1:20" x14ac:dyDescent="0.25">
      <c r="A3183" s="115" t="s">
        <v>3845</v>
      </c>
      <c r="B3183" s="104" t="s">
        <v>4903</v>
      </c>
      <c r="C3183" s="104">
        <v>6</v>
      </c>
      <c r="D3183" s="115" t="s">
        <v>8150</v>
      </c>
      <c r="E3183" s="31">
        <f t="shared" si="162"/>
        <v>15.333333333333334</v>
      </c>
      <c r="F3183" s="121">
        <f t="shared" si="163"/>
        <v>28.25</v>
      </c>
      <c r="G3183" s="21"/>
      <c r="H3183" s="31"/>
      <c r="I3183" s="121">
        <f t="shared" si="164"/>
        <v>60.2</v>
      </c>
      <c r="J3183" s="21"/>
      <c r="K3183" s="31"/>
      <c r="L3183" s="113"/>
      <c r="M3183" s="113">
        <v>49</v>
      </c>
      <c r="N3183" s="113"/>
      <c r="O3183" s="113">
        <v>64</v>
      </c>
      <c r="P3183" s="113">
        <v>230</v>
      </c>
      <c r="Q3183" s="113">
        <v>25</v>
      </c>
      <c r="R3183" s="113">
        <v>41</v>
      </c>
      <c r="S3183" s="113">
        <v>4</v>
      </c>
      <c r="T3183" s="113">
        <v>1</v>
      </c>
    </row>
    <row r="3184" spans="1:20" x14ac:dyDescent="0.25">
      <c r="A3184" s="115" t="s">
        <v>3849</v>
      </c>
      <c r="B3184" s="104" t="s">
        <v>4933</v>
      </c>
      <c r="C3184" s="104">
        <v>11</v>
      </c>
      <c r="D3184" s="115" t="s">
        <v>6119</v>
      </c>
      <c r="E3184" s="31">
        <f t="shared" si="162"/>
        <v>15.333333333333334</v>
      </c>
      <c r="F3184" s="121">
        <f t="shared" si="163"/>
        <v>14.75</v>
      </c>
      <c r="G3184" s="21"/>
      <c r="H3184" s="31"/>
      <c r="I3184" s="121">
        <f t="shared" si="164"/>
        <v>9.4</v>
      </c>
      <c r="J3184" s="21"/>
      <c r="K3184" s="31"/>
      <c r="L3184" s="113">
        <v>7</v>
      </c>
      <c r="M3184" s="113">
        <v>4</v>
      </c>
      <c r="N3184" s="113">
        <v>2</v>
      </c>
      <c r="O3184" s="113">
        <v>46</v>
      </c>
      <c r="P3184" s="113">
        <v>1</v>
      </c>
      <c r="Q3184" s="113"/>
      <c r="R3184" s="113">
        <v>43</v>
      </c>
      <c r="S3184" s="113">
        <v>2</v>
      </c>
      <c r="T3184" s="113">
        <v>1</v>
      </c>
    </row>
    <row r="3185" spans="1:20" x14ac:dyDescent="0.25">
      <c r="A3185" s="115" t="s">
        <v>696</v>
      </c>
      <c r="B3185" s="104" t="s">
        <v>4947</v>
      </c>
      <c r="C3185" s="104">
        <v>15</v>
      </c>
      <c r="D3185" s="115" t="s">
        <v>5222</v>
      </c>
      <c r="E3185" s="31">
        <f t="shared" si="162"/>
        <v>15.333333333333334</v>
      </c>
      <c r="F3185" s="121">
        <f t="shared" si="163"/>
        <v>380.75</v>
      </c>
      <c r="G3185" s="21"/>
      <c r="H3185" s="31"/>
      <c r="I3185" s="121">
        <f t="shared" si="164"/>
        <v>11.6</v>
      </c>
      <c r="J3185" s="21"/>
      <c r="K3185" s="31"/>
      <c r="L3185" s="113">
        <v>1</v>
      </c>
      <c r="M3185" s="113">
        <v>1347</v>
      </c>
      <c r="N3185" s="113">
        <v>175</v>
      </c>
      <c r="O3185" s="113"/>
      <c r="P3185" s="113"/>
      <c r="Q3185" s="113">
        <v>12</v>
      </c>
      <c r="R3185" s="113"/>
      <c r="S3185" s="113">
        <v>46</v>
      </c>
      <c r="T3185" s="113">
        <v>0</v>
      </c>
    </row>
    <row r="3186" spans="1:20" x14ac:dyDescent="0.25">
      <c r="A3186" s="115" t="s">
        <v>9936</v>
      </c>
      <c r="B3186" s="104" t="s">
        <v>4872</v>
      </c>
      <c r="C3186" s="104">
        <v>1</v>
      </c>
      <c r="D3186" s="115" t="s">
        <v>9937</v>
      </c>
      <c r="E3186" s="31">
        <f t="shared" si="162"/>
        <v>15.333333333333334</v>
      </c>
      <c r="F3186" s="121">
        <f t="shared" si="163"/>
        <v>0</v>
      </c>
      <c r="G3186" s="21"/>
      <c r="H3186" s="31"/>
      <c r="I3186" s="121">
        <f t="shared" si="164"/>
        <v>9.1999999999999993</v>
      </c>
      <c r="J3186" s="21"/>
      <c r="K3186" s="31"/>
      <c r="L3186" s="113"/>
      <c r="M3186" s="113"/>
      <c r="N3186" s="113"/>
      <c r="O3186" s="113"/>
      <c r="P3186" s="113"/>
      <c r="Q3186" s="113"/>
      <c r="R3186" s="113"/>
      <c r="S3186" s="113">
        <v>46</v>
      </c>
      <c r="T3186" s="113"/>
    </row>
    <row r="3187" spans="1:20" x14ac:dyDescent="0.25">
      <c r="A3187" s="115" t="s">
        <v>3498</v>
      </c>
      <c r="B3187" s="104" t="s">
        <v>4909</v>
      </c>
      <c r="C3187" s="104">
        <v>7</v>
      </c>
      <c r="D3187" s="115" t="s">
        <v>9649</v>
      </c>
      <c r="E3187" s="31">
        <f t="shared" si="162"/>
        <v>15.333333333333334</v>
      </c>
      <c r="F3187" s="121">
        <f t="shared" si="163"/>
        <v>27.5</v>
      </c>
      <c r="G3187" s="21"/>
      <c r="H3187" s="31"/>
      <c r="I3187" s="121">
        <f t="shared" si="164"/>
        <v>9.1999999999999993</v>
      </c>
      <c r="J3187" s="21"/>
      <c r="K3187" s="31"/>
      <c r="L3187" s="113"/>
      <c r="M3187" s="113"/>
      <c r="N3187" s="113">
        <v>94</v>
      </c>
      <c r="O3187" s="113">
        <v>16</v>
      </c>
      <c r="P3187" s="113"/>
      <c r="Q3187" s="113"/>
      <c r="R3187" s="113">
        <v>46</v>
      </c>
      <c r="S3187" s="113"/>
      <c r="T3187" s="113"/>
    </row>
    <row r="3188" spans="1:20" x14ac:dyDescent="0.25">
      <c r="A3188" s="115" t="s">
        <v>184</v>
      </c>
      <c r="B3188" s="104" t="s">
        <v>4945</v>
      </c>
      <c r="C3188" s="104">
        <v>15</v>
      </c>
      <c r="D3188" s="115" t="s">
        <v>10136</v>
      </c>
      <c r="E3188" s="31">
        <f t="shared" si="162"/>
        <v>15.333333333333334</v>
      </c>
      <c r="F3188" s="121">
        <f t="shared" si="163"/>
        <v>0</v>
      </c>
      <c r="G3188" s="21"/>
      <c r="H3188" s="31"/>
      <c r="I3188" s="121">
        <f t="shared" si="164"/>
        <v>9.8000000000000007</v>
      </c>
      <c r="J3188" s="21"/>
      <c r="K3188" s="31"/>
      <c r="L3188" s="113"/>
      <c r="M3188" s="113"/>
      <c r="N3188" s="113"/>
      <c r="O3188" s="113"/>
      <c r="P3188" s="113">
        <v>3</v>
      </c>
      <c r="Q3188" s="113"/>
      <c r="R3188" s="113">
        <v>46</v>
      </c>
      <c r="S3188" s="113"/>
      <c r="T3188" s="113"/>
    </row>
    <row r="3189" spans="1:20" x14ac:dyDescent="0.25">
      <c r="A3189" s="115" t="s">
        <v>2416</v>
      </c>
      <c r="B3189" s="104" t="s">
        <v>4899</v>
      </c>
      <c r="C3189" s="104">
        <v>6</v>
      </c>
      <c r="D3189" s="115" t="s">
        <v>10052</v>
      </c>
      <c r="E3189" s="31">
        <f t="shared" si="162"/>
        <v>15.333333333333334</v>
      </c>
      <c r="F3189" s="121">
        <f t="shared" si="163"/>
        <v>5</v>
      </c>
      <c r="G3189" s="21"/>
      <c r="H3189" s="31"/>
      <c r="I3189" s="121">
        <f t="shared" si="164"/>
        <v>11</v>
      </c>
      <c r="J3189" s="21"/>
      <c r="K3189" s="31"/>
      <c r="L3189" s="113">
        <v>11</v>
      </c>
      <c r="M3189" s="113">
        <v>5</v>
      </c>
      <c r="N3189" s="113">
        <v>1</v>
      </c>
      <c r="O3189" s="113">
        <v>3</v>
      </c>
      <c r="P3189" s="113">
        <v>9</v>
      </c>
      <c r="Q3189" s="113"/>
      <c r="R3189" s="113"/>
      <c r="S3189" s="113">
        <v>46</v>
      </c>
      <c r="T3189" s="113"/>
    </row>
    <row r="3190" spans="1:20" x14ac:dyDescent="0.25">
      <c r="A3190" s="115" t="s">
        <v>2713</v>
      </c>
      <c r="B3190" s="104" t="s">
        <v>4872</v>
      </c>
      <c r="C3190" s="104">
        <v>1</v>
      </c>
      <c r="D3190" s="115" t="s">
        <v>10316</v>
      </c>
      <c r="E3190" s="31">
        <f t="shared" si="162"/>
        <v>15.333333333333334</v>
      </c>
      <c r="F3190" s="121">
        <f t="shared" si="163"/>
        <v>0.75</v>
      </c>
      <c r="G3190" s="21"/>
      <c r="H3190" s="31"/>
      <c r="I3190" s="121">
        <f t="shared" si="164"/>
        <v>280.2</v>
      </c>
      <c r="J3190" s="21"/>
      <c r="K3190" s="31"/>
      <c r="L3190" s="113">
        <v>1</v>
      </c>
      <c r="M3190" s="113">
        <v>2</v>
      </c>
      <c r="N3190" s="113"/>
      <c r="O3190" s="113"/>
      <c r="P3190" s="113"/>
      <c r="Q3190" s="113">
        <v>1355</v>
      </c>
      <c r="R3190" s="113">
        <v>5</v>
      </c>
      <c r="S3190" s="113">
        <v>41</v>
      </c>
      <c r="T3190" s="113"/>
    </row>
    <row r="3191" spans="1:20" x14ac:dyDescent="0.25">
      <c r="A3191" s="115" t="s">
        <v>2975</v>
      </c>
      <c r="B3191" s="104" t="s">
        <v>4899</v>
      </c>
      <c r="C3191" s="104">
        <v>6</v>
      </c>
      <c r="D3191" s="115" t="s">
        <v>10461</v>
      </c>
      <c r="E3191" s="31">
        <f t="shared" si="162"/>
        <v>15.333333333333334</v>
      </c>
      <c r="F3191" s="121">
        <f t="shared" si="163"/>
        <v>0</v>
      </c>
      <c r="G3191" s="21"/>
      <c r="H3191" s="31"/>
      <c r="I3191" s="121">
        <f t="shared" si="164"/>
        <v>9.1999999999999993</v>
      </c>
      <c r="J3191" s="21"/>
      <c r="K3191" s="31"/>
      <c r="L3191" s="113"/>
      <c r="M3191" s="113"/>
      <c r="N3191" s="113"/>
      <c r="O3191" s="113"/>
      <c r="P3191" s="113"/>
      <c r="Q3191" s="113"/>
      <c r="R3191" s="113"/>
      <c r="S3191" s="113">
        <v>46</v>
      </c>
      <c r="T3191" s="113"/>
    </row>
    <row r="3192" spans="1:20" x14ac:dyDescent="0.25">
      <c r="A3192" s="115" t="s">
        <v>6433</v>
      </c>
      <c r="B3192" s="104" t="s">
        <v>4914</v>
      </c>
      <c r="C3192" s="104">
        <v>9</v>
      </c>
      <c r="D3192" s="115" t="s">
        <v>6434</v>
      </c>
      <c r="E3192" s="31">
        <f t="shared" si="162"/>
        <v>15</v>
      </c>
      <c r="F3192" s="121">
        <f t="shared" si="163"/>
        <v>0</v>
      </c>
      <c r="G3192" s="21"/>
      <c r="H3192" s="31"/>
      <c r="I3192" s="121">
        <f t="shared" si="164"/>
        <v>9</v>
      </c>
      <c r="J3192" s="21"/>
      <c r="K3192" s="31"/>
      <c r="L3192" s="113"/>
      <c r="M3192" s="113"/>
      <c r="N3192" s="113"/>
      <c r="O3192" s="113"/>
      <c r="P3192" s="113"/>
      <c r="Q3192" s="113"/>
      <c r="R3192" s="113"/>
      <c r="S3192" s="113">
        <v>0</v>
      </c>
      <c r="T3192" s="113">
        <v>45</v>
      </c>
    </row>
    <row r="3193" spans="1:20" x14ac:dyDescent="0.25">
      <c r="A3193" s="115" t="s">
        <v>2386</v>
      </c>
      <c r="B3193" s="104" t="s">
        <v>4899</v>
      </c>
      <c r="C3193" s="104">
        <v>6</v>
      </c>
      <c r="D3193" s="115" t="s">
        <v>9171</v>
      </c>
      <c r="E3193" s="31">
        <f t="shared" si="162"/>
        <v>15</v>
      </c>
      <c r="F3193" s="121">
        <f t="shared" si="163"/>
        <v>5.75</v>
      </c>
      <c r="G3193" s="21"/>
      <c r="H3193" s="31"/>
      <c r="I3193" s="121">
        <f t="shared" si="164"/>
        <v>14.2</v>
      </c>
      <c r="J3193" s="21"/>
      <c r="K3193" s="31"/>
      <c r="L3193" s="113"/>
      <c r="M3193" s="113">
        <v>6</v>
      </c>
      <c r="N3193" s="113"/>
      <c r="O3193" s="113">
        <v>17</v>
      </c>
      <c r="P3193" s="113">
        <v>0</v>
      </c>
      <c r="Q3193" s="113">
        <v>26</v>
      </c>
      <c r="R3193" s="113">
        <v>2</v>
      </c>
      <c r="S3193" s="113">
        <v>1</v>
      </c>
      <c r="T3193" s="113">
        <v>42</v>
      </c>
    </row>
    <row r="3194" spans="1:20" x14ac:dyDescent="0.25">
      <c r="A3194" s="115" t="s">
        <v>877</v>
      </c>
      <c r="B3194" s="104" t="s">
        <v>4918</v>
      </c>
      <c r="C3194" s="104">
        <v>10</v>
      </c>
      <c r="D3194" s="115" t="s">
        <v>5936</v>
      </c>
      <c r="E3194" s="31">
        <f t="shared" si="162"/>
        <v>15</v>
      </c>
      <c r="F3194" s="121">
        <f t="shared" si="163"/>
        <v>53</v>
      </c>
      <c r="G3194" s="21"/>
      <c r="H3194" s="31"/>
      <c r="I3194" s="121">
        <f t="shared" si="164"/>
        <v>38.200000000000003</v>
      </c>
      <c r="J3194" s="21"/>
      <c r="K3194" s="31"/>
      <c r="L3194" s="113">
        <v>12</v>
      </c>
      <c r="M3194" s="113">
        <v>58</v>
      </c>
      <c r="N3194" s="113">
        <v>20</v>
      </c>
      <c r="O3194" s="113">
        <v>122</v>
      </c>
      <c r="P3194" s="113">
        <v>19</v>
      </c>
      <c r="Q3194" s="113">
        <v>127</v>
      </c>
      <c r="R3194" s="113">
        <v>18</v>
      </c>
      <c r="S3194" s="113">
        <v>15</v>
      </c>
      <c r="T3194" s="113">
        <v>12</v>
      </c>
    </row>
    <row r="3195" spans="1:20" x14ac:dyDescent="0.25">
      <c r="A3195" s="115" t="s">
        <v>304</v>
      </c>
      <c r="B3195" s="104" t="s">
        <v>4890</v>
      </c>
      <c r="C3195" s="104">
        <v>4</v>
      </c>
      <c r="D3195" s="115" t="s">
        <v>7694</v>
      </c>
      <c r="E3195" s="31">
        <f t="shared" si="162"/>
        <v>15</v>
      </c>
      <c r="F3195" s="121">
        <f t="shared" si="163"/>
        <v>5.5</v>
      </c>
      <c r="G3195" s="21"/>
      <c r="H3195" s="31"/>
      <c r="I3195" s="121">
        <f t="shared" si="164"/>
        <v>13.6</v>
      </c>
      <c r="J3195" s="21"/>
      <c r="K3195" s="31"/>
      <c r="L3195" s="113">
        <v>12</v>
      </c>
      <c r="M3195" s="113">
        <v>4</v>
      </c>
      <c r="N3195" s="113">
        <v>1</v>
      </c>
      <c r="O3195" s="113">
        <v>5</v>
      </c>
      <c r="P3195" s="113">
        <v>13</v>
      </c>
      <c r="Q3195" s="113">
        <v>10</v>
      </c>
      <c r="R3195" s="113">
        <v>12</v>
      </c>
      <c r="S3195" s="113">
        <v>22</v>
      </c>
      <c r="T3195" s="113">
        <v>11</v>
      </c>
    </row>
    <row r="3196" spans="1:20" x14ac:dyDescent="0.25">
      <c r="A3196" s="115" t="s">
        <v>3222</v>
      </c>
      <c r="B3196" s="104" t="s">
        <v>4961</v>
      </c>
      <c r="C3196" s="104">
        <v>18</v>
      </c>
      <c r="D3196" s="115" t="s">
        <v>8965</v>
      </c>
      <c r="E3196" s="31">
        <f t="shared" si="162"/>
        <v>15</v>
      </c>
      <c r="F3196" s="121">
        <f t="shared" si="163"/>
        <v>3.25</v>
      </c>
      <c r="G3196" s="21"/>
      <c r="H3196" s="31"/>
      <c r="I3196" s="121">
        <f t="shared" si="164"/>
        <v>13.6</v>
      </c>
      <c r="J3196" s="21"/>
      <c r="K3196" s="31"/>
      <c r="L3196" s="113">
        <v>1</v>
      </c>
      <c r="M3196" s="113">
        <v>3</v>
      </c>
      <c r="N3196" s="113">
        <v>6</v>
      </c>
      <c r="O3196" s="113">
        <v>3</v>
      </c>
      <c r="P3196" s="113">
        <v>6</v>
      </c>
      <c r="Q3196" s="113">
        <v>17</v>
      </c>
      <c r="R3196" s="113">
        <v>4</v>
      </c>
      <c r="S3196" s="113">
        <v>31</v>
      </c>
      <c r="T3196" s="113">
        <v>10</v>
      </c>
    </row>
    <row r="3197" spans="1:20" x14ac:dyDescent="0.25">
      <c r="A3197" s="115" t="s">
        <v>2220</v>
      </c>
      <c r="B3197" s="104" t="s">
        <v>4954</v>
      </c>
      <c r="C3197" s="104">
        <v>16</v>
      </c>
      <c r="D3197" s="115" t="s">
        <v>8867</v>
      </c>
      <c r="E3197" s="31">
        <f t="shared" si="162"/>
        <v>15</v>
      </c>
      <c r="F3197" s="121">
        <f t="shared" si="163"/>
        <v>10.75</v>
      </c>
      <c r="G3197" s="21"/>
      <c r="H3197" s="31"/>
      <c r="I3197" s="121">
        <f t="shared" si="164"/>
        <v>11.6</v>
      </c>
      <c r="J3197" s="21"/>
      <c r="K3197" s="31"/>
      <c r="L3197" s="113">
        <v>5</v>
      </c>
      <c r="M3197" s="113">
        <v>29</v>
      </c>
      <c r="N3197" s="113">
        <v>4</v>
      </c>
      <c r="O3197" s="113">
        <v>5</v>
      </c>
      <c r="P3197" s="113">
        <v>4</v>
      </c>
      <c r="Q3197" s="113">
        <v>9</v>
      </c>
      <c r="R3197" s="113">
        <v>22</v>
      </c>
      <c r="S3197" s="113">
        <v>15</v>
      </c>
      <c r="T3197" s="113">
        <v>8</v>
      </c>
    </row>
    <row r="3198" spans="1:20" x14ac:dyDescent="0.25">
      <c r="A3198" s="115" t="s">
        <v>1656</v>
      </c>
      <c r="B3198" s="104" t="s">
        <v>4931</v>
      </c>
      <c r="C3198" s="104">
        <v>11</v>
      </c>
      <c r="D3198" s="115" t="s">
        <v>6615</v>
      </c>
      <c r="E3198" s="31">
        <f t="shared" si="162"/>
        <v>15</v>
      </c>
      <c r="F3198" s="121">
        <f t="shared" si="163"/>
        <v>56.25</v>
      </c>
      <c r="G3198" s="21"/>
      <c r="H3198" s="31"/>
      <c r="I3198" s="121">
        <f t="shared" si="164"/>
        <v>16</v>
      </c>
      <c r="J3198" s="21"/>
      <c r="K3198" s="31"/>
      <c r="L3198" s="113">
        <v>5</v>
      </c>
      <c r="M3198" s="113">
        <v>3</v>
      </c>
      <c r="N3198" s="113">
        <v>205</v>
      </c>
      <c r="O3198" s="113">
        <v>12</v>
      </c>
      <c r="P3198" s="113">
        <v>24</v>
      </c>
      <c r="Q3198" s="113">
        <v>11</v>
      </c>
      <c r="R3198" s="113">
        <v>4</v>
      </c>
      <c r="S3198" s="113">
        <v>35</v>
      </c>
      <c r="T3198" s="113">
        <v>6</v>
      </c>
    </row>
    <row r="3199" spans="1:20" x14ac:dyDescent="0.25">
      <c r="A3199" s="115" t="s">
        <v>9669</v>
      </c>
      <c r="B3199" s="104" t="s">
        <v>4924</v>
      </c>
      <c r="C3199" s="104">
        <v>11</v>
      </c>
      <c r="D3199" s="115" t="s">
        <v>9670</v>
      </c>
      <c r="E3199" s="31">
        <f t="shared" si="162"/>
        <v>15</v>
      </c>
      <c r="F3199" s="121">
        <f t="shared" si="163"/>
        <v>3.25</v>
      </c>
      <c r="G3199" s="21"/>
      <c r="H3199" s="31"/>
      <c r="I3199" s="121">
        <f t="shared" si="164"/>
        <v>9</v>
      </c>
      <c r="J3199" s="21"/>
      <c r="K3199" s="31"/>
      <c r="L3199" s="113"/>
      <c r="M3199" s="113"/>
      <c r="N3199" s="113">
        <v>12</v>
      </c>
      <c r="O3199" s="113">
        <v>1</v>
      </c>
      <c r="P3199" s="113"/>
      <c r="Q3199" s="113"/>
      <c r="R3199" s="113"/>
      <c r="S3199" s="113">
        <v>45</v>
      </c>
      <c r="T3199" s="113"/>
    </row>
    <row r="3200" spans="1:20" x14ac:dyDescent="0.25">
      <c r="A3200" s="115" t="s">
        <v>1113</v>
      </c>
      <c r="B3200" s="104" t="s">
        <v>4918</v>
      </c>
      <c r="C3200" s="104">
        <v>10</v>
      </c>
      <c r="D3200" s="115" t="s">
        <v>10253</v>
      </c>
      <c r="E3200" s="31">
        <f t="shared" si="162"/>
        <v>15</v>
      </c>
      <c r="F3200" s="121">
        <f t="shared" si="163"/>
        <v>130.5</v>
      </c>
      <c r="G3200" s="21"/>
      <c r="H3200" s="31"/>
      <c r="I3200" s="121">
        <f t="shared" si="164"/>
        <v>94.2</v>
      </c>
      <c r="J3200" s="21"/>
      <c r="K3200" s="31"/>
      <c r="L3200" s="113">
        <v>123</v>
      </c>
      <c r="M3200" s="113">
        <v>16</v>
      </c>
      <c r="N3200" s="113">
        <v>37</v>
      </c>
      <c r="O3200" s="113">
        <v>346</v>
      </c>
      <c r="P3200" s="113">
        <v>312</v>
      </c>
      <c r="Q3200" s="113">
        <v>114</v>
      </c>
      <c r="R3200" s="113"/>
      <c r="S3200" s="113">
        <v>45</v>
      </c>
      <c r="T3200" s="113"/>
    </row>
    <row r="3201" spans="1:20" x14ac:dyDescent="0.25">
      <c r="A3201" s="115" t="s">
        <v>2298</v>
      </c>
      <c r="B3201" s="104" t="s">
        <v>4938</v>
      </c>
      <c r="C3201" s="104">
        <v>13</v>
      </c>
      <c r="D3201" s="115" t="s">
        <v>10266</v>
      </c>
      <c r="E3201" s="31">
        <f t="shared" si="162"/>
        <v>15</v>
      </c>
      <c r="F3201" s="121">
        <f t="shared" si="163"/>
        <v>10.5</v>
      </c>
      <c r="G3201" s="21"/>
      <c r="H3201" s="31"/>
      <c r="I3201" s="121">
        <f t="shared" si="164"/>
        <v>9.1999999999999993</v>
      </c>
      <c r="J3201" s="21"/>
      <c r="K3201" s="31"/>
      <c r="L3201" s="113">
        <v>4</v>
      </c>
      <c r="M3201" s="113"/>
      <c r="N3201" s="113"/>
      <c r="O3201" s="113">
        <v>38</v>
      </c>
      <c r="P3201" s="113">
        <v>1</v>
      </c>
      <c r="Q3201" s="113"/>
      <c r="R3201" s="113">
        <v>3</v>
      </c>
      <c r="S3201" s="113">
        <v>42</v>
      </c>
      <c r="T3201" s="113"/>
    </row>
    <row r="3202" spans="1:20" x14ac:dyDescent="0.25">
      <c r="A3202" s="115" t="s">
        <v>3562</v>
      </c>
      <c r="B3202" s="104" t="s">
        <v>4944</v>
      </c>
      <c r="C3202" s="104">
        <v>15</v>
      </c>
      <c r="D3202" s="115" t="s">
        <v>8883</v>
      </c>
      <c r="E3202" s="31">
        <f t="shared" si="162"/>
        <v>14.666666666666666</v>
      </c>
      <c r="F3202" s="121">
        <f t="shared" si="163"/>
        <v>0</v>
      </c>
      <c r="G3202" s="21"/>
      <c r="H3202" s="31"/>
      <c r="I3202" s="121">
        <f t="shared" si="164"/>
        <v>8.8000000000000007</v>
      </c>
      <c r="J3202" s="21"/>
      <c r="K3202" s="31"/>
      <c r="L3202" s="113"/>
      <c r="M3202" s="113"/>
      <c r="N3202" s="113"/>
      <c r="O3202" s="113"/>
      <c r="P3202" s="113"/>
      <c r="Q3202" s="113"/>
      <c r="R3202" s="113"/>
      <c r="S3202" s="113"/>
      <c r="T3202" s="113">
        <v>44</v>
      </c>
    </row>
    <row r="3203" spans="1:20" x14ac:dyDescent="0.25">
      <c r="A3203" s="115" t="s">
        <v>8792</v>
      </c>
      <c r="B3203" s="104" t="s">
        <v>4880</v>
      </c>
      <c r="C3203" s="104">
        <v>2</v>
      </c>
      <c r="D3203" s="115" t="s">
        <v>8793</v>
      </c>
      <c r="E3203" s="31">
        <f t="shared" si="162"/>
        <v>14.666666666666666</v>
      </c>
      <c r="F3203" s="121">
        <f t="shared" si="163"/>
        <v>0</v>
      </c>
      <c r="G3203" s="21"/>
      <c r="H3203" s="31"/>
      <c r="I3203" s="121">
        <f t="shared" si="164"/>
        <v>8.8000000000000007</v>
      </c>
      <c r="J3203" s="21"/>
      <c r="K3203" s="31"/>
      <c r="L3203" s="113"/>
      <c r="M3203" s="113"/>
      <c r="N3203" s="113"/>
      <c r="O3203" s="113"/>
      <c r="P3203" s="113"/>
      <c r="Q3203" s="113"/>
      <c r="R3203" s="113"/>
      <c r="S3203" s="113">
        <v>1</v>
      </c>
      <c r="T3203" s="113">
        <v>43</v>
      </c>
    </row>
    <row r="3204" spans="1:20" x14ac:dyDescent="0.25">
      <c r="A3204" s="115" t="s">
        <v>1474</v>
      </c>
      <c r="B3204" s="104" t="s">
        <v>4932</v>
      </c>
      <c r="C3204" s="104">
        <v>11</v>
      </c>
      <c r="D3204" s="115" t="s">
        <v>5874</v>
      </c>
      <c r="E3204" s="31">
        <f t="shared" si="162"/>
        <v>14.666666666666666</v>
      </c>
      <c r="F3204" s="121">
        <f t="shared" si="163"/>
        <v>36</v>
      </c>
      <c r="G3204" s="21"/>
      <c r="H3204" s="31"/>
      <c r="I3204" s="121">
        <f t="shared" si="164"/>
        <v>14</v>
      </c>
      <c r="J3204" s="21"/>
      <c r="K3204" s="31"/>
      <c r="L3204" s="113">
        <v>34</v>
      </c>
      <c r="M3204" s="113">
        <v>29</v>
      </c>
      <c r="N3204" s="113">
        <v>74</v>
      </c>
      <c r="O3204" s="113">
        <v>7</v>
      </c>
      <c r="P3204" s="113">
        <v>12</v>
      </c>
      <c r="Q3204" s="113">
        <v>14</v>
      </c>
      <c r="R3204" s="113">
        <v>3</v>
      </c>
      <c r="S3204" s="113">
        <v>7</v>
      </c>
      <c r="T3204" s="113">
        <v>34</v>
      </c>
    </row>
    <row r="3205" spans="1:20" x14ac:dyDescent="0.25">
      <c r="A3205" s="115" t="s">
        <v>1797</v>
      </c>
      <c r="B3205" s="104" t="s">
        <v>4872</v>
      </c>
      <c r="C3205" s="104">
        <v>1</v>
      </c>
      <c r="D3205" s="115" t="s">
        <v>8356</v>
      </c>
      <c r="E3205" s="31">
        <f t="shared" si="162"/>
        <v>14.666666666666666</v>
      </c>
      <c r="F3205" s="121">
        <f t="shared" si="163"/>
        <v>42.5</v>
      </c>
      <c r="G3205" s="21"/>
      <c r="H3205" s="31"/>
      <c r="I3205" s="121">
        <f t="shared" si="164"/>
        <v>9.4</v>
      </c>
      <c r="J3205" s="21"/>
      <c r="K3205" s="31"/>
      <c r="L3205" s="113">
        <v>99</v>
      </c>
      <c r="M3205" s="113">
        <v>47</v>
      </c>
      <c r="N3205" s="113">
        <v>3</v>
      </c>
      <c r="O3205" s="113">
        <v>21</v>
      </c>
      <c r="P3205" s="113">
        <v>3</v>
      </c>
      <c r="Q3205" s="113">
        <v>0</v>
      </c>
      <c r="R3205" s="113"/>
      <c r="S3205" s="113">
        <v>38</v>
      </c>
      <c r="T3205" s="113">
        <v>6</v>
      </c>
    </row>
    <row r="3206" spans="1:20" x14ac:dyDescent="0.25">
      <c r="A3206" s="115" t="s">
        <v>3423</v>
      </c>
      <c r="B3206" s="104" t="s">
        <v>4924</v>
      </c>
      <c r="C3206" s="104">
        <v>11</v>
      </c>
      <c r="D3206" s="115" t="s">
        <v>9886</v>
      </c>
      <c r="E3206" s="31">
        <f t="shared" si="162"/>
        <v>14.666666666666666</v>
      </c>
      <c r="F3206" s="121">
        <f t="shared" si="163"/>
        <v>27.5</v>
      </c>
      <c r="G3206" s="21"/>
      <c r="H3206" s="31"/>
      <c r="I3206" s="121">
        <f t="shared" si="164"/>
        <v>9</v>
      </c>
      <c r="J3206" s="21"/>
      <c r="K3206" s="31"/>
      <c r="L3206" s="113"/>
      <c r="M3206" s="113">
        <v>63</v>
      </c>
      <c r="N3206" s="113">
        <v>16</v>
      </c>
      <c r="O3206" s="113">
        <v>31</v>
      </c>
      <c r="P3206" s="113"/>
      <c r="Q3206" s="113">
        <v>1</v>
      </c>
      <c r="R3206" s="113">
        <v>42</v>
      </c>
      <c r="S3206" s="113">
        <v>2</v>
      </c>
      <c r="T3206" s="113"/>
    </row>
    <row r="3207" spans="1:20" x14ac:dyDescent="0.25">
      <c r="A3207" s="115" t="s">
        <v>4000</v>
      </c>
      <c r="B3207" s="104" t="s">
        <v>4909</v>
      </c>
      <c r="C3207" s="104">
        <v>7</v>
      </c>
      <c r="D3207" s="115" t="s">
        <v>8414</v>
      </c>
      <c r="E3207" s="31">
        <f t="shared" si="162"/>
        <v>14.333333333333334</v>
      </c>
      <c r="F3207" s="121">
        <f t="shared" si="163"/>
        <v>5</v>
      </c>
      <c r="G3207" s="21"/>
      <c r="H3207" s="31"/>
      <c r="I3207" s="121">
        <f t="shared" si="164"/>
        <v>8.6</v>
      </c>
      <c r="J3207" s="21"/>
      <c r="K3207" s="31"/>
      <c r="L3207" s="113"/>
      <c r="M3207" s="113">
        <v>16</v>
      </c>
      <c r="N3207" s="113"/>
      <c r="O3207" s="113">
        <v>4</v>
      </c>
      <c r="P3207" s="113"/>
      <c r="Q3207" s="113"/>
      <c r="R3207" s="113"/>
      <c r="S3207" s="113"/>
      <c r="T3207" s="113">
        <v>43</v>
      </c>
    </row>
    <row r="3208" spans="1:20" x14ac:dyDescent="0.25">
      <c r="A3208" s="115" t="s">
        <v>1970</v>
      </c>
      <c r="B3208" s="104" t="s">
        <v>4953</v>
      </c>
      <c r="C3208" s="104">
        <v>16</v>
      </c>
      <c r="D3208" s="115" t="s">
        <v>8075</v>
      </c>
      <c r="E3208" s="31">
        <f t="shared" si="162"/>
        <v>14.333333333333334</v>
      </c>
      <c r="F3208" s="121">
        <f t="shared" si="163"/>
        <v>11</v>
      </c>
      <c r="G3208" s="21"/>
      <c r="H3208" s="31"/>
      <c r="I3208" s="121">
        <f t="shared" si="164"/>
        <v>13.4</v>
      </c>
      <c r="J3208" s="21"/>
      <c r="K3208" s="31"/>
      <c r="L3208" s="113">
        <v>28</v>
      </c>
      <c r="M3208" s="113"/>
      <c r="N3208" s="113"/>
      <c r="O3208" s="113">
        <v>16</v>
      </c>
      <c r="P3208" s="113">
        <v>24</v>
      </c>
      <c r="Q3208" s="113"/>
      <c r="R3208" s="113">
        <v>16</v>
      </c>
      <c r="S3208" s="113"/>
      <c r="T3208" s="113">
        <v>27</v>
      </c>
    </row>
    <row r="3209" spans="1:20" x14ac:dyDescent="0.25">
      <c r="A3209" s="115" t="s">
        <v>2344</v>
      </c>
      <c r="B3209" s="104" t="s">
        <v>4898</v>
      </c>
      <c r="C3209" s="104">
        <v>6</v>
      </c>
      <c r="D3209" s="115" t="s">
        <v>9152</v>
      </c>
      <c r="E3209" s="31">
        <f t="shared" si="162"/>
        <v>14.333333333333334</v>
      </c>
      <c r="F3209" s="121">
        <f t="shared" si="163"/>
        <v>19.75</v>
      </c>
      <c r="G3209" s="21"/>
      <c r="H3209" s="31"/>
      <c r="I3209" s="121">
        <f t="shared" si="164"/>
        <v>15.6</v>
      </c>
      <c r="J3209" s="21"/>
      <c r="K3209" s="31"/>
      <c r="L3209" s="113">
        <v>2</v>
      </c>
      <c r="M3209" s="113">
        <v>45</v>
      </c>
      <c r="N3209" s="113"/>
      <c r="O3209" s="113">
        <v>32</v>
      </c>
      <c r="P3209" s="113">
        <v>1</v>
      </c>
      <c r="Q3209" s="113">
        <v>34</v>
      </c>
      <c r="R3209" s="113">
        <v>23</v>
      </c>
      <c r="S3209" s="113">
        <v>5</v>
      </c>
      <c r="T3209" s="113">
        <v>15</v>
      </c>
    </row>
    <row r="3210" spans="1:20" x14ac:dyDescent="0.25">
      <c r="A3210" s="115" t="s">
        <v>2508</v>
      </c>
      <c r="B3210" s="104" t="s">
        <v>4928</v>
      </c>
      <c r="C3210" s="104">
        <v>11</v>
      </c>
      <c r="D3210" s="115" t="s">
        <v>8926</v>
      </c>
      <c r="E3210" s="31">
        <f t="shared" si="162"/>
        <v>14.333333333333334</v>
      </c>
      <c r="F3210" s="121">
        <f t="shared" si="163"/>
        <v>8.75</v>
      </c>
      <c r="G3210" s="21"/>
      <c r="H3210" s="31"/>
      <c r="I3210" s="121">
        <f t="shared" si="164"/>
        <v>14.8</v>
      </c>
      <c r="J3210" s="21"/>
      <c r="K3210" s="31"/>
      <c r="L3210" s="113">
        <v>1</v>
      </c>
      <c r="M3210" s="113">
        <v>7</v>
      </c>
      <c r="N3210" s="113"/>
      <c r="O3210" s="113">
        <v>27</v>
      </c>
      <c r="P3210" s="113">
        <v>5</v>
      </c>
      <c r="Q3210" s="113">
        <v>26</v>
      </c>
      <c r="R3210" s="113">
        <v>29</v>
      </c>
      <c r="S3210" s="113">
        <v>5</v>
      </c>
      <c r="T3210" s="113">
        <v>9</v>
      </c>
    </row>
    <row r="3211" spans="1:20" x14ac:dyDescent="0.25">
      <c r="A3211" s="115" t="s">
        <v>3698</v>
      </c>
      <c r="B3211" s="104" t="s">
        <v>4874</v>
      </c>
      <c r="C3211" s="104">
        <v>1</v>
      </c>
      <c r="D3211" s="115" t="s">
        <v>6290</v>
      </c>
      <c r="E3211" s="31">
        <f t="shared" si="162"/>
        <v>14.333333333333334</v>
      </c>
      <c r="F3211" s="121">
        <f t="shared" si="163"/>
        <v>66</v>
      </c>
      <c r="G3211" s="21"/>
      <c r="H3211" s="31"/>
      <c r="I3211" s="121">
        <f t="shared" si="164"/>
        <v>8.6</v>
      </c>
      <c r="J3211" s="21"/>
      <c r="K3211" s="31"/>
      <c r="L3211" s="113">
        <v>1</v>
      </c>
      <c r="M3211" s="113">
        <v>234</v>
      </c>
      <c r="N3211" s="113">
        <v>29</v>
      </c>
      <c r="O3211" s="113"/>
      <c r="P3211" s="113"/>
      <c r="Q3211" s="113"/>
      <c r="R3211" s="113">
        <v>1</v>
      </c>
      <c r="S3211" s="113">
        <v>36</v>
      </c>
      <c r="T3211" s="113">
        <v>6</v>
      </c>
    </row>
    <row r="3212" spans="1:20" x14ac:dyDescent="0.25">
      <c r="A3212" s="115" t="s">
        <v>3014</v>
      </c>
      <c r="B3212" s="104" t="s">
        <v>4944</v>
      </c>
      <c r="C3212" s="104">
        <v>15</v>
      </c>
      <c r="D3212" s="115" t="s">
        <v>6856</v>
      </c>
      <c r="E3212" s="31">
        <f t="shared" si="162"/>
        <v>14.333333333333334</v>
      </c>
      <c r="F3212" s="121">
        <f t="shared" si="163"/>
        <v>11.75</v>
      </c>
      <c r="G3212" s="21"/>
      <c r="H3212" s="31"/>
      <c r="I3212" s="121">
        <f t="shared" si="164"/>
        <v>9.8000000000000007</v>
      </c>
      <c r="J3212" s="21"/>
      <c r="K3212" s="31"/>
      <c r="L3212" s="113">
        <v>29</v>
      </c>
      <c r="M3212" s="113">
        <v>2</v>
      </c>
      <c r="N3212" s="113">
        <v>15</v>
      </c>
      <c r="O3212" s="113">
        <v>1</v>
      </c>
      <c r="P3212" s="113">
        <v>3</v>
      </c>
      <c r="Q3212" s="113">
        <v>3</v>
      </c>
      <c r="R3212" s="113">
        <v>17</v>
      </c>
      <c r="S3212" s="113">
        <v>21</v>
      </c>
      <c r="T3212" s="113">
        <v>5</v>
      </c>
    </row>
    <row r="3213" spans="1:20" x14ac:dyDescent="0.25">
      <c r="A3213" s="115" t="s">
        <v>2183</v>
      </c>
      <c r="B3213" s="104" t="s">
        <v>4885</v>
      </c>
      <c r="C3213" s="104">
        <v>3</v>
      </c>
      <c r="D3213" s="115" t="s">
        <v>9800</v>
      </c>
      <c r="E3213" s="31">
        <f t="shared" si="162"/>
        <v>14.333333333333334</v>
      </c>
      <c r="F3213" s="121">
        <f t="shared" si="163"/>
        <v>2.75</v>
      </c>
      <c r="G3213" s="21"/>
      <c r="H3213" s="31"/>
      <c r="I3213" s="121">
        <f t="shared" si="164"/>
        <v>8.8000000000000007</v>
      </c>
      <c r="J3213" s="21"/>
      <c r="K3213" s="31"/>
      <c r="L3213" s="113">
        <v>1</v>
      </c>
      <c r="M3213" s="113">
        <v>7</v>
      </c>
      <c r="N3213" s="113"/>
      <c r="O3213" s="113">
        <v>3</v>
      </c>
      <c r="P3213" s="113"/>
      <c r="Q3213" s="113">
        <v>1</v>
      </c>
      <c r="R3213" s="113">
        <v>43</v>
      </c>
      <c r="S3213" s="113"/>
      <c r="T3213" s="113"/>
    </row>
    <row r="3214" spans="1:20" x14ac:dyDescent="0.25">
      <c r="A3214" s="115" t="s">
        <v>10213</v>
      </c>
      <c r="B3214" s="104" t="s">
        <v>4872</v>
      </c>
      <c r="C3214" s="104">
        <v>1</v>
      </c>
      <c r="D3214" s="115" t="s">
        <v>10214</v>
      </c>
      <c r="E3214" s="31">
        <f t="shared" si="162"/>
        <v>14.333333333333334</v>
      </c>
      <c r="F3214" s="121">
        <f t="shared" si="163"/>
        <v>0</v>
      </c>
      <c r="G3214" s="21"/>
      <c r="H3214" s="31"/>
      <c r="I3214" s="121">
        <f t="shared" si="164"/>
        <v>8.6</v>
      </c>
      <c r="J3214" s="21"/>
      <c r="K3214" s="31"/>
      <c r="L3214" s="113"/>
      <c r="M3214" s="113"/>
      <c r="N3214" s="113"/>
      <c r="O3214" s="113"/>
      <c r="P3214" s="113"/>
      <c r="Q3214" s="113"/>
      <c r="R3214" s="113"/>
      <c r="S3214" s="113">
        <v>43</v>
      </c>
      <c r="T3214" s="113"/>
    </row>
    <row r="3215" spans="1:20" x14ac:dyDescent="0.25">
      <c r="A3215" s="115" t="s">
        <v>4394</v>
      </c>
      <c r="B3215" s="104" t="s">
        <v>4922</v>
      </c>
      <c r="C3215" s="104">
        <v>11</v>
      </c>
      <c r="D3215" s="115" t="s">
        <v>10247</v>
      </c>
      <c r="E3215" s="31">
        <f t="shared" si="162"/>
        <v>14.333333333333334</v>
      </c>
      <c r="F3215" s="121">
        <f t="shared" si="163"/>
        <v>0</v>
      </c>
      <c r="G3215" s="21"/>
      <c r="H3215" s="31"/>
      <c r="I3215" s="121">
        <f t="shared" si="164"/>
        <v>10</v>
      </c>
      <c r="J3215" s="21"/>
      <c r="K3215" s="31"/>
      <c r="L3215" s="113"/>
      <c r="M3215" s="113"/>
      <c r="N3215" s="113"/>
      <c r="O3215" s="113"/>
      <c r="P3215" s="113"/>
      <c r="Q3215" s="113">
        <v>7</v>
      </c>
      <c r="R3215" s="113"/>
      <c r="S3215" s="113">
        <v>43</v>
      </c>
      <c r="T3215" s="113"/>
    </row>
    <row r="3216" spans="1:20" x14ac:dyDescent="0.25">
      <c r="A3216" s="115" t="s">
        <v>4335</v>
      </c>
      <c r="B3216" s="104" t="s">
        <v>4872</v>
      </c>
      <c r="C3216" s="104">
        <v>1</v>
      </c>
      <c r="D3216" s="115" t="s">
        <v>10432</v>
      </c>
      <c r="E3216" s="31">
        <f t="shared" si="162"/>
        <v>14.333333333333334</v>
      </c>
      <c r="F3216" s="121">
        <f t="shared" si="163"/>
        <v>91.75</v>
      </c>
      <c r="G3216" s="21"/>
      <c r="H3216" s="31"/>
      <c r="I3216" s="121">
        <f t="shared" si="164"/>
        <v>18.399999999999999</v>
      </c>
      <c r="J3216" s="21"/>
      <c r="K3216" s="31"/>
      <c r="L3216" s="113">
        <v>12</v>
      </c>
      <c r="M3216" s="113">
        <v>78</v>
      </c>
      <c r="N3216" s="113">
        <v>66</v>
      </c>
      <c r="O3216" s="113">
        <v>211</v>
      </c>
      <c r="P3216" s="113">
        <v>10</v>
      </c>
      <c r="Q3216" s="113">
        <v>39</v>
      </c>
      <c r="R3216" s="113">
        <v>37</v>
      </c>
      <c r="S3216" s="113">
        <v>6</v>
      </c>
      <c r="T3216" s="113"/>
    </row>
    <row r="3217" spans="1:20" x14ac:dyDescent="0.25">
      <c r="A3217" s="115" t="s">
        <v>185</v>
      </c>
      <c r="B3217" s="104" t="s">
        <v>4897</v>
      </c>
      <c r="C3217" s="104">
        <v>5</v>
      </c>
      <c r="D3217" s="115" t="s">
        <v>6798</v>
      </c>
      <c r="E3217" s="31">
        <f t="shared" si="162"/>
        <v>14</v>
      </c>
      <c r="F3217" s="121">
        <f t="shared" si="163"/>
        <v>0</v>
      </c>
      <c r="G3217" s="21"/>
      <c r="H3217" s="31"/>
      <c r="I3217" s="121">
        <f t="shared" si="164"/>
        <v>8.4</v>
      </c>
      <c r="J3217" s="21"/>
      <c r="K3217" s="31"/>
      <c r="L3217" s="113"/>
      <c r="M3217" s="113"/>
      <c r="N3217" s="113"/>
      <c r="O3217" s="113"/>
      <c r="P3217" s="113"/>
      <c r="Q3217" s="113"/>
      <c r="R3217" s="113"/>
      <c r="S3217" s="113"/>
      <c r="T3217" s="113">
        <v>42</v>
      </c>
    </row>
    <row r="3218" spans="1:20" x14ac:dyDescent="0.25">
      <c r="A3218" s="115" t="s">
        <v>2017</v>
      </c>
      <c r="B3218" s="104" t="s">
        <v>4942</v>
      </c>
      <c r="C3218" s="104">
        <v>15</v>
      </c>
      <c r="D3218" s="115" t="s">
        <v>8335</v>
      </c>
      <c r="E3218" s="31">
        <f t="shared" si="162"/>
        <v>14</v>
      </c>
      <c r="F3218" s="121">
        <f t="shared" si="163"/>
        <v>15.75</v>
      </c>
      <c r="G3218" s="21"/>
      <c r="H3218" s="31"/>
      <c r="I3218" s="121">
        <f t="shared" si="164"/>
        <v>8.4</v>
      </c>
      <c r="J3218" s="21"/>
      <c r="K3218" s="31"/>
      <c r="L3218" s="113"/>
      <c r="M3218" s="113"/>
      <c r="N3218" s="113">
        <v>63</v>
      </c>
      <c r="O3218" s="113"/>
      <c r="P3218" s="113"/>
      <c r="Q3218" s="113"/>
      <c r="R3218" s="113"/>
      <c r="S3218" s="113"/>
      <c r="T3218" s="113">
        <v>42</v>
      </c>
    </row>
    <row r="3219" spans="1:20" x14ac:dyDescent="0.25">
      <c r="A3219" s="115" t="s">
        <v>2977</v>
      </c>
      <c r="B3219" s="104" t="s">
        <v>4957</v>
      </c>
      <c r="C3219" s="104">
        <v>17</v>
      </c>
      <c r="D3219" s="115" t="s">
        <v>8715</v>
      </c>
      <c r="E3219" s="31">
        <f t="shared" si="162"/>
        <v>14</v>
      </c>
      <c r="F3219" s="121">
        <f t="shared" si="163"/>
        <v>0.25</v>
      </c>
      <c r="G3219" s="21"/>
      <c r="H3219" s="31"/>
      <c r="I3219" s="121">
        <f t="shared" si="164"/>
        <v>8.4</v>
      </c>
      <c r="J3219" s="21"/>
      <c r="K3219" s="31"/>
      <c r="L3219" s="113">
        <v>1</v>
      </c>
      <c r="M3219" s="113"/>
      <c r="N3219" s="113"/>
      <c r="O3219" s="113"/>
      <c r="P3219" s="113"/>
      <c r="Q3219" s="113">
        <v>0</v>
      </c>
      <c r="R3219" s="113"/>
      <c r="S3219" s="113"/>
      <c r="T3219" s="113">
        <v>42</v>
      </c>
    </row>
    <row r="3220" spans="1:20" x14ac:dyDescent="0.25">
      <c r="A3220" s="115" t="s">
        <v>2387</v>
      </c>
      <c r="B3220" s="104" t="s">
        <v>4881</v>
      </c>
      <c r="C3220" s="104">
        <v>2</v>
      </c>
      <c r="D3220" s="115" t="s">
        <v>8542</v>
      </c>
      <c r="E3220" s="31">
        <f t="shared" si="162"/>
        <v>14</v>
      </c>
      <c r="F3220" s="121">
        <f t="shared" si="163"/>
        <v>120.75</v>
      </c>
      <c r="G3220" s="21"/>
      <c r="H3220" s="31"/>
      <c r="I3220" s="121">
        <f t="shared" si="164"/>
        <v>67.400000000000006</v>
      </c>
      <c r="J3220" s="21"/>
      <c r="K3220" s="31"/>
      <c r="L3220" s="113">
        <v>190</v>
      </c>
      <c r="M3220" s="113">
        <v>32</v>
      </c>
      <c r="N3220" s="113"/>
      <c r="O3220" s="113">
        <v>261</v>
      </c>
      <c r="P3220" s="113"/>
      <c r="Q3220" s="113">
        <v>295</v>
      </c>
      <c r="R3220" s="113">
        <v>1</v>
      </c>
      <c r="S3220" s="113"/>
      <c r="T3220" s="113">
        <v>41</v>
      </c>
    </row>
    <row r="3221" spans="1:20" x14ac:dyDescent="0.25">
      <c r="A3221" s="115" t="s">
        <v>2599</v>
      </c>
      <c r="B3221" s="104" t="s">
        <v>4932</v>
      </c>
      <c r="C3221" s="104">
        <v>11</v>
      </c>
      <c r="D3221" s="115" t="s">
        <v>7946</v>
      </c>
      <c r="E3221" s="31">
        <f t="shared" si="162"/>
        <v>14</v>
      </c>
      <c r="F3221" s="121">
        <f t="shared" si="163"/>
        <v>2.25</v>
      </c>
      <c r="G3221" s="21"/>
      <c r="H3221" s="31"/>
      <c r="I3221" s="121">
        <f t="shared" si="164"/>
        <v>10.6</v>
      </c>
      <c r="J3221" s="21"/>
      <c r="K3221" s="31"/>
      <c r="L3221" s="113">
        <v>1</v>
      </c>
      <c r="M3221" s="113"/>
      <c r="N3221" s="113">
        <v>4</v>
      </c>
      <c r="O3221" s="113">
        <v>4</v>
      </c>
      <c r="P3221" s="113"/>
      <c r="Q3221" s="113">
        <v>11</v>
      </c>
      <c r="R3221" s="113"/>
      <c r="S3221" s="113">
        <v>2</v>
      </c>
      <c r="T3221" s="113">
        <v>40</v>
      </c>
    </row>
    <row r="3222" spans="1:20" x14ac:dyDescent="0.25">
      <c r="A3222" s="115" t="s">
        <v>2969</v>
      </c>
      <c r="B3222" s="104" t="s">
        <v>4944</v>
      </c>
      <c r="C3222" s="104">
        <v>15</v>
      </c>
      <c r="D3222" s="115" t="s">
        <v>9242</v>
      </c>
      <c r="E3222" s="31">
        <f t="shared" si="162"/>
        <v>14</v>
      </c>
      <c r="F3222" s="121">
        <f t="shared" si="163"/>
        <v>0</v>
      </c>
      <c r="G3222" s="21"/>
      <c r="H3222" s="31"/>
      <c r="I3222" s="121">
        <f t="shared" si="164"/>
        <v>8.6</v>
      </c>
      <c r="J3222" s="21"/>
      <c r="K3222" s="31"/>
      <c r="L3222" s="113"/>
      <c r="M3222" s="113"/>
      <c r="N3222" s="113"/>
      <c r="O3222" s="113"/>
      <c r="P3222" s="113">
        <v>1</v>
      </c>
      <c r="Q3222" s="113"/>
      <c r="R3222" s="113"/>
      <c r="S3222" s="113">
        <v>3</v>
      </c>
      <c r="T3222" s="113">
        <v>39</v>
      </c>
    </row>
    <row r="3223" spans="1:20" x14ac:dyDescent="0.25">
      <c r="A3223" s="115" t="s">
        <v>1670</v>
      </c>
      <c r="B3223" s="104" t="s">
        <v>4877</v>
      </c>
      <c r="C3223" s="104">
        <v>2</v>
      </c>
      <c r="D3223" s="115" t="s">
        <v>7351</v>
      </c>
      <c r="E3223" s="31">
        <f t="shared" si="162"/>
        <v>14</v>
      </c>
      <c r="F3223" s="121">
        <f t="shared" si="163"/>
        <v>8.5</v>
      </c>
      <c r="G3223" s="21"/>
      <c r="H3223" s="31"/>
      <c r="I3223" s="121">
        <f t="shared" si="164"/>
        <v>33.200000000000003</v>
      </c>
      <c r="J3223" s="21"/>
      <c r="K3223" s="31"/>
      <c r="L3223" s="113">
        <v>5</v>
      </c>
      <c r="M3223" s="113">
        <v>9</v>
      </c>
      <c r="N3223" s="113">
        <v>10</v>
      </c>
      <c r="O3223" s="113">
        <v>10</v>
      </c>
      <c r="P3223" s="113">
        <v>114</v>
      </c>
      <c r="Q3223" s="113">
        <v>10</v>
      </c>
      <c r="R3223" s="113">
        <v>4</v>
      </c>
      <c r="S3223" s="113">
        <v>13</v>
      </c>
      <c r="T3223" s="113">
        <v>25</v>
      </c>
    </row>
    <row r="3224" spans="1:20" x14ac:dyDescent="0.25">
      <c r="A3224" s="115" t="s">
        <v>7239</v>
      </c>
      <c r="B3224" s="104" t="s">
        <v>4954</v>
      </c>
      <c r="C3224" s="104">
        <v>16</v>
      </c>
      <c r="D3224" s="115" t="s">
        <v>7240</v>
      </c>
      <c r="E3224" s="31">
        <f t="shared" si="162"/>
        <v>14</v>
      </c>
      <c r="F3224" s="121">
        <f t="shared" si="163"/>
        <v>39</v>
      </c>
      <c r="G3224" s="21"/>
      <c r="H3224" s="31"/>
      <c r="I3224" s="121">
        <f t="shared" si="164"/>
        <v>15.8</v>
      </c>
      <c r="J3224" s="21"/>
      <c r="K3224" s="31"/>
      <c r="L3224" s="113"/>
      <c r="M3224" s="113"/>
      <c r="N3224" s="113">
        <v>136</v>
      </c>
      <c r="O3224" s="113">
        <v>20</v>
      </c>
      <c r="P3224" s="113">
        <v>22</v>
      </c>
      <c r="Q3224" s="113">
        <v>15</v>
      </c>
      <c r="R3224" s="113">
        <v>10</v>
      </c>
      <c r="S3224" s="113">
        <v>9</v>
      </c>
      <c r="T3224" s="113">
        <v>23</v>
      </c>
    </row>
    <row r="3225" spans="1:20" x14ac:dyDescent="0.25">
      <c r="A3225" s="115" t="s">
        <v>3759</v>
      </c>
      <c r="B3225" s="104" t="s">
        <v>4942</v>
      </c>
      <c r="C3225" s="104">
        <v>15</v>
      </c>
      <c r="D3225" s="115" t="s">
        <v>6309</v>
      </c>
      <c r="E3225" s="31">
        <f t="shared" si="162"/>
        <v>14</v>
      </c>
      <c r="F3225" s="121">
        <f t="shared" si="163"/>
        <v>526.25</v>
      </c>
      <c r="G3225" s="21"/>
      <c r="H3225" s="31"/>
      <c r="I3225" s="121">
        <f t="shared" si="164"/>
        <v>13</v>
      </c>
      <c r="J3225" s="21"/>
      <c r="K3225" s="31"/>
      <c r="L3225" s="113">
        <v>817</v>
      </c>
      <c r="M3225" s="113">
        <v>866</v>
      </c>
      <c r="N3225" s="113">
        <v>384</v>
      </c>
      <c r="O3225" s="113">
        <v>38</v>
      </c>
      <c r="P3225" s="113"/>
      <c r="Q3225" s="113">
        <v>23</v>
      </c>
      <c r="R3225" s="113">
        <v>14</v>
      </c>
      <c r="S3225" s="113">
        <v>7</v>
      </c>
      <c r="T3225" s="113">
        <v>21</v>
      </c>
    </row>
    <row r="3226" spans="1:20" x14ac:dyDescent="0.25">
      <c r="A3226" s="115" t="s">
        <v>7395</v>
      </c>
      <c r="B3226" s="104" t="s">
        <v>4959</v>
      </c>
      <c r="C3226" s="104">
        <v>18</v>
      </c>
      <c r="D3226" s="115" t="s">
        <v>7396</v>
      </c>
      <c r="E3226" s="31">
        <f t="shared" si="162"/>
        <v>14</v>
      </c>
      <c r="F3226" s="121">
        <f t="shared" si="163"/>
        <v>0</v>
      </c>
      <c r="G3226" s="21"/>
      <c r="H3226" s="31"/>
      <c r="I3226" s="121">
        <f t="shared" si="164"/>
        <v>8.4</v>
      </c>
      <c r="J3226" s="21"/>
      <c r="K3226" s="31"/>
      <c r="L3226" s="113"/>
      <c r="M3226" s="113"/>
      <c r="N3226" s="113"/>
      <c r="O3226" s="113"/>
      <c r="P3226" s="113"/>
      <c r="Q3226" s="113"/>
      <c r="R3226" s="113"/>
      <c r="S3226" s="113">
        <v>25</v>
      </c>
      <c r="T3226" s="113">
        <v>17</v>
      </c>
    </row>
    <row r="3227" spans="1:20" x14ac:dyDescent="0.25">
      <c r="A3227" s="115" t="s">
        <v>2615</v>
      </c>
      <c r="B3227" s="104" t="s">
        <v>4959</v>
      </c>
      <c r="C3227" s="104">
        <v>18</v>
      </c>
      <c r="D3227" s="115" t="s">
        <v>8956</v>
      </c>
      <c r="E3227" s="31">
        <f t="shared" si="162"/>
        <v>14</v>
      </c>
      <c r="F3227" s="121">
        <f t="shared" si="163"/>
        <v>3</v>
      </c>
      <c r="G3227" s="21"/>
      <c r="H3227" s="31"/>
      <c r="I3227" s="121">
        <f t="shared" si="164"/>
        <v>10.8</v>
      </c>
      <c r="J3227" s="21"/>
      <c r="K3227" s="31"/>
      <c r="L3227" s="113">
        <v>2</v>
      </c>
      <c r="M3227" s="113">
        <v>3</v>
      </c>
      <c r="N3227" s="113">
        <v>3</v>
      </c>
      <c r="O3227" s="113">
        <v>4</v>
      </c>
      <c r="P3227" s="113">
        <v>11</v>
      </c>
      <c r="Q3227" s="113">
        <v>1</v>
      </c>
      <c r="R3227" s="113">
        <v>20</v>
      </c>
      <c r="S3227" s="113">
        <v>7</v>
      </c>
      <c r="T3227" s="113">
        <v>15</v>
      </c>
    </row>
    <row r="3228" spans="1:20" x14ac:dyDescent="0.25">
      <c r="A3228" s="115" t="s">
        <v>7534</v>
      </c>
      <c r="B3228" s="104" t="s">
        <v>4872</v>
      </c>
      <c r="C3228" s="104">
        <v>1</v>
      </c>
      <c r="D3228" s="115" t="s">
        <v>7535</v>
      </c>
      <c r="E3228" s="31">
        <f t="shared" si="162"/>
        <v>14</v>
      </c>
      <c r="F3228" s="121">
        <f t="shared" si="163"/>
        <v>15.5</v>
      </c>
      <c r="G3228" s="21"/>
      <c r="H3228" s="31"/>
      <c r="I3228" s="121">
        <f t="shared" si="164"/>
        <v>8.4</v>
      </c>
      <c r="J3228" s="21"/>
      <c r="K3228" s="31"/>
      <c r="L3228" s="113"/>
      <c r="M3228" s="113"/>
      <c r="N3228" s="113">
        <v>62</v>
      </c>
      <c r="O3228" s="113"/>
      <c r="P3228" s="113"/>
      <c r="Q3228" s="113"/>
      <c r="R3228" s="113">
        <v>15</v>
      </c>
      <c r="S3228" s="113">
        <v>12</v>
      </c>
      <c r="T3228" s="113">
        <v>15</v>
      </c>
    </row>
    <row r="3229" spans="1:20" x14ac:dyDescent="0.25">
      <c r="A3229" s="115" t="s">
        <v>2074</v>
      </c>
      <c r="B3229" s="104" t="s">
        <v>4918</v>
      </c>
      <c r="C3229" s="104">
        <v>10</v>
      </c>
      <c r="D3229" s="115" t="s">
        <v>7024</v>
      </c>
      <c r="E3229" s="31">
        <f t="shared" si="162"/>
        <v>14</v>
      </c>
      <c r="F3229" s="121">
        <f t="shared" si="163"/>
        <v>120.25</v>
      </c>
      <c r="G3229" s="21"/>
      <c r="H3229" s="31"/>
      <c r="I3229" s="121">
        <f t="shared" si="164"/>
        <v>24.4</v>
      </c>
      <c r="J3229" s="21"/>
      <c r="K3229" s="31"/>
      <c r="L3229" s="113">
        <v>28</v>
      </c>
      <c r="M3229" s="113">
        <v>42</v>
      </c>
      <c r="N3229" s="113">
        <v>83</v>
      </c>
      <c r="O3229" s="113">
        <v>328</v>
      </c>
      <c r="P3229" s="113">
        <v>61</v>
      </c>
      <c r="Q3229" s="113">
        <v>19</v>
      </c>
      <c r="R3229" s="113">
        <v>21</v>
      </c>
      <c r="S3229" s="113">
        <v>9</v>
      </c>
      <c r="T3229" s="113">
        <v>12</v>
      </c>
    </row>
    <row r="3230" spans="1:20" x14ac:dyDescent="0.25">
      <c r="A3230" s="115" t="s">
        <v>4671</v>
      </c>
      <c r="B3230" s="104" t="s">
        <v>4953</v>
      </c>
      <c r="C3230" s="104">
        <v>16</v>
      </c>
      <c r="D3230" s="115" t="s">
        <v>8635</v>
      </c>
      <c r="E3230" s="31">
        <f t="shared" si="162"/>
        <v>14</v>
      </c>
      <c r="F3230" s="121">
        <f t="shared" si="163"/>
        <v>13.75</v>
      </c>
      <c r="G3230" s="21"/>
      <c r="H3230" s="31"/>
      <c r="I3230" s="121">
        <f t="shared" si="164"/>
        <v>24.4</v>
      </c>
      <c r="J3230" s="21"/>
      <c r="K3230" s="31"/>
      <c r="L3230" s="113">
        <v>30</v>
      </c>
      <c r="M3230" s="113">
        <v>8</v>
      </c>
      <c r="N3230" s="113">
        <v>10</v>
      </c>
      <c r="O3230" s="113">
        <v>7</v>
      </c>
      <c r="P3230" s="113">
        <v>70</v>
      </c>
      <c r="Q3230" s="113">
        <v>10</v>
      </c>
      <c r="R3230" s="113">
        <v>15</v>
      </c>
      <c r="S3230" s="113">
        <v>16</v>
      </c>
      <c r="T3230" s="113">
        <v>11</v>
      </c>
    </row>
    <row r="3231" spans="1:20" x14ac:dyDescent="0.25">
      <c r="A3231" s="115" t="s">
        <v>2674</v>
      </c>
      <c r="B3231" s="104" t="s">
        <v>4952</v>
      </c>
      <c r="C3231" s="104">
        <v>15</v>
      </c>
      <c r="D3231" s="115" t="s">
        <v>8091</v>
      </c>
      <c r="E3231" s="31">
        <f t="shared" si="162"/>
        <v>14</v>
      </c>
      <c r="F3231" s="121">
        <f t="shared" si="163"/>
        <v>21</v>
      </c>
      <c r="G3231" s="21"/>
      <c r="H3231" s="31"/>
      <c r="I3231" s="121">
        <f t="shared" si="164"/>
        <v>16.600000000000001</v>
      </c>
      <c r="J3231" s="21"/>
      <c r="K3231" s="31"/>
      <c r="L3231" s="113">
        <v>33</v>
      </c>
      <c r="M3231" s="113">
        <v>19</v>
      </c>
      <c r="N3231" s="113">
        <v>12</v>
      </c>
      <c r="O3231" s="113">
        <v>20</v>
      </c>
      <c r="P3231" s="113">
        <v>9</v>
      </c>
      <c r="Q3231" s="113">
        <v>32</v>
      </c>
      <c r="R3231" s="113">
        <v>10</v>
      </c>
      <c r="S3231" s="113">
        <v>22</v>
      </c>
      <c r="T3231" s="113">
        <v>10</v>
      </c>
    </row>
    <row r="3232" spans="1:20" x14ac:dyDescent="0.25">
      <c r="A3232" s="115" t="s">
        <v>2097</v>
      </c>
      <c r="B3232" s="104" t="s">
        <v>4932</v>
      </c>
      <c r="C3232" s="104">
        <v>11</v>
      </c>
      <c r="D3232" s="115" t="s">
        <v>8942</v>
      </c>
      <c r="E3232" s="31">
        <f t="shared" ref="E3232:E3295" si="165">SUM(R3232:T3232)/3</f>
        <v>14</v>
      </c>
      <c r="F3232" s="121">
        <f t="shared" ref="F3232:F3295" si="166">SUM(L3232:O3232)/4</f>
        <v>7.25</v>
      </c>
      <c r="G3232" s="21"/>
      <c r="H3232" s="31"/>
      <c r="I3232" s="121">
        <f t="shared" ref="I3232:I3295" si="167">SUM(P3232:T3232)/5</f>
        <v>10.4</v>
      </c>
      <c r="J3232" s="21"/>
      <c r="K3232" s="31"/>
      <c r="L3232" s="113">
        <v>6</v>
      </c>
      <c r="M3232" s="113">
        <v>23</v>
      </c>
      <c r="N3232" s="113"/>
      <c r="O3232" s="113"/>
      <c r="P3232" s="113">
        <v>2</v>
      </c>
      <c r="Q3232" s="113">
        <v>8</v>
      </c>
      <c r="R3232" s="113">
        <v>33</v>
      </c>
      <c r="S3232" s="113">
        <v>2</v>
      </c>
      <c r="T3232" s="113">
        <v>7</v>
      </c>
    </row>
    <row r="3233" spans="1:20" x14ac:dyDescent="0.25">
      <c r="A3233" s="115" t="s">
        <v>3009</v>
      </c>
      <c r="B3233" s="104" t="s">
        <v>4953</v>
      </c>
      <c r="C3233" s="104">
        <v>16</v>
      </c>
      <c r="D3233" s="115" t="s">
        <v>7591</v>
      </c>
      <c r="E3233" s="31">
        <f t="shared" si="165"/>
        <v>14</v>
      </c>
      <c r="F3233" s="121">
        <f t="shared" si="166"/>
        <v>26.5</v>
      </c>
      <c r="G3233" s="21"/>
      <c r="H3233" s="31"/>
      <c r="I3233" s="121">
        <f t="shared" si="167"/>
        <v>13.4</v>
      </c>
      <c r="J3233" s="21"/>
      <c r="K3233" s="31"/>
      <c r="L3233" s="113">
        <v>2</v>
      </c>
      <c r="M3233" s="113">
        <v>5</v>
      </c>
      <c r="N3233" s="113">
        <v>58</v>
      </c>
      <c r="O3233" s="113">
        <v>41</v>
      </c>
      <c r="P3233" s="113">
        <v>2</v>
      </c>
      <c r="Q3233" s="113">
        <v>23</v>
      </c>
      <c r="R3233" s="113">
        <v>3</v>
      </c>
      <c r="S3233" s="113">
        <v>35</v>
      </c>
      <c r="T3233" s="113">
        <v>4</v>
      </c>
    </row>
    <row r="3234" spans="1:20" x14ac:dyDescent="0.25">
      <c r="A3234" s="115" t="s">
        <v>2196</v>
      </c>
      <c r="B3234" s="104" t="s">
        <v>4931</v>
      </c>
      <c r="C3234" s="104">
        <v>11</v>
      </c>
      <c r="D3234" s="115" t="s">
        <v>9588</v>
      </c>
      <c r="E3234" s="31">
        <f t="shared" si="165"/>
        <v>14</v>
      </c>
      <c r="F3234" s="121">
        <f t="shared" si="166"/>
        <v>1.75</v>
      </c>
      <c r="G3234" s="21"/>
      <c r="H3234" s="31"/>
      <c r="I3234" s="121">
        <f t="shared" si="167"/>
        <v>9.8000000000000007</v>
      </c>
      <c r="J3234" s="21"/>
      <c r="K3234" s="31"/>
      <c r="L3234" s="113"/>
      <c r="M3234" s="113">
        <v>3</v>
      </c>
      <c r="N3234" s="113">
        <v>2</v>
      </c>
      <c r="O3234" s="113">
        <v>2</v>
      </c>
      <c r="P3234" s="113">
        <v>6</v>
      </c>
      <c r="Q3234" s="113">
        <v>1</v>
      </c>
      <c r="R3234" s="113">
        <v>33</v>
      </c>
      <c r="S3234" s="113">
        <v>9</v>
      </c>
      <c r="T3234" s="113"/>
    </row>
    <row r="3235" spans="1:20" x14ac:dyDescent="0.25">
      <c r="A3235" s="115" t="s">
        <v>3249</v>
      </c>
      <c r="B3235" s="104" t="s">
        <v>4899</v>
      </c>
      <c r="C3235" s="104">
        <v>6</v>
      </c>
      <c r="D3235" s="115" t="s">
        <v>7291</v>
      </c>
      <c r="E3235" s="31">
        <f t="shared" si="165"/>
        <v>13.666666666666666</v>
      </c>
      <c r="F3235" s="121">
        <f t="shared" si="166"/>
        <v>0.5</v>
      </c>
      <c r="G3235" s="21"/>
      <c r="H3235" s="31"/>
      <c r="I3235" s="121">
        <f t="shared" si="167"/>
        <v>8.6</v>
      </c>
      <c r="J3235" s="21"/>
      <c r="K3235" s="31"/>
      <c r="L3235" s="113"/>
      <c r="M3235" s="113">
        <v>1</v>
      </c>
      <c r="N3235" s="113">
        <v>1</v>
      </c>
      <c r="O3235" s="113"/>
      <c r="P3235" s="113"/>
      <c r="Q3235" s="113">
        <v>2</v>
      </c>
      <c r="R3235" s="113"/>
      <c r="S3235" s="113"/>
      <c r="T3235" s="113">
        <v>41</v>
      </c>
    </row>
    <row r="3236" spans="1:20" x14ac:dyDescent="0.25">
      <c r="A3236" s="115" t="s">
        <v>2873</v>
      </c>
      <c r="B3236" s="104" t="s">
        <v>4895</v>
      </c>
      <c r="C3236" s="104">
        <v>5</v>
      </c>
      <c r="D3236" s="115" t="s">
        <v>5991</v>
      </c>
      <c r="E3236" s="31">
        <f t="shared" si="165"/>
        <v>13.666666666666666</v>
      </c>
      <c r="F3236" s="121">
        <f t="shared" si="166"/>
        <v>13.5</v>
      </c>
      <c r="G3236" s="21"/>
      <c r="H3236" s="31"/>
      <c r="I3236" s="121">
        <f t="shared" si="167"/>
        <v>12</v>
      </c>
      <c r="J3236" s="21"/>
      <c r="K3236" s="31"/>
      <c r="L3236" s="113">
        <v>25</v>
      </c>
      <c r="M3236" s="113">
        <v>18</v>
      </c>
      <c r="N3236" s="113">
        <v>1</v>
      </c>
      <c r="O3236" s="113">
        <v>10</v>
      </c>
      <c r="P3236" s="113">
        <v>18</v>
      </c>
      <c r="Q3236" s="113">
        <v>1</v>
      </c>
      <c r="R3236" s="113">
        <v>3</v>
      </c>
      <c r="S3236" s="113">
        <v>4</v>
      </c>
      <c r="T3236" s="113">
        <v>34</v>
      </c>
    </row>
    <row r="3237" spans="1:20" x14ac:dyDescent="0.25">
      <c r="A3237" s="115" t="s">
        <v>7343</v>
      </c>
      <c r="B3237" s="104" t="s">
        <v>4872</v>
      </c>
      <c r="C3237" s="104">
        <v>1</v>
      </c>
      <c r="D3237" s="115" t="s">
        <v>7344</v>
      </c>
      <c r="E3237" s="31">
        <f t="shared" si="165"/>
        <v>13.666666666666666</v>
      </c>
      <c r="F3237" s="121">
        <f t="shared" si="166"/>
        <v>0</v>
      </c>
      <c r="G3237" s="21"/>
      <c r="H3237" s="31"/>
      <c r="I3237" s="121">
        <f t="shared" si="167"/>
        <v>8.1999999999999993</v>
      </c>
      <c r="J3237" s="21"/>
      <c r="K3237" s="31"/>
      <c r="L3237" s="113"/>
      <c r="M3237" s="113"/>
      <c r="N3237" s="113"/>
      <c r="O3237" s="113"/>
      <c r="P3237" s="113"/>
      <c r="Q3237" s="113"/>
      <c r="R3237" s="113"/>
      <c r="S3237" s="113">
        <v>11</v>
      </c>
      <c r="T3237" s="113">
        <v>30</v>
      </c>
    </row>
    <row r="3238" spans="1:20" x14ac:dyDescent="0.25">
      <c r="A3238" s="115" t="s">
        <v>3680</v>
      </c>
      <c r="B3238" s="104" t="s">
        <v>4898</v>
      </c>
      <c r="C3238" s="104">
        <v>6</v>
      </c>
      <c r="D3238" s="115" t="s">
        <v>8487</v>
      </c>
      <c r="E3238" s="31">
        <f t="shared" si="165"/>
        <v>13.666666666666666</v>
      </c>
      <c r="F3238" s="121">
        <f t="shared" si="166"/>
        <v>32.5</v>
      </c>
      <c r="G3238" s="21"/>
      <c r="H3238" s="31"/>
      <c r="I3238" s="121">
        <f t="shared" si="167"/>
        <v>8.8000000000000007</v>
      </c>
      <c r="J3238" s="21"/>
      <c r="K3238" s="31"/>
      <c r="L3238" s="113">
        <v>1</v>
      </c>
      <c r="M3238" s="113">
        <v>3</v>
      </c>
      <c r="N3238" s="113"/>
      <c r="O3238" s="113">
        <v>126</v>
      </c>
      <c r="P3238" s="113">
        <v>3</v>
      </c>
      <c r="Q3238" s="113"/>
      <c r="R3238" s="113">
        <v>3</v>
      </c>
      <c r="S3238" s="113">
        <v>9</v>
      </c>
      <c r="T3238" s="113">
        <v>29</v>
      </c>
    </row>
    <row r="3239" spans="1:20" x14ac:dyDescent="0.25">
      <c r="A3239" s="115" t="s">
        <v>4161</v>
      </c>
      <c r="B3239" s="104" t="s">
        <v>4899</v>
      </c>
      <c r="C3239" s="104">
        <v>6</v>
      </c>
      <c r="D3239" s="115" t="s">
        <v>6430</v>
      </c>
      <c r="E3239" s="31">
        <f t="shared" si="165"/>
        <v>13.666666666666666</v>
      </c>
      <c r="F3239" s="121">
        <f t="shared" si="166"/>
        <v>6.5</v>
      </c>
      <c r="G3239" s="21"/>
      <c r="H3239" s="31"/>
      <c r="I3239" s="121">
        <f t="shared" si="167"/>
        <v>11.2</v>
      </c>
      <c r="J3239" s="21"/>
      <c r="K3239" s="31"/>
      <c r="L3239" s="113">
        <v>5</v>
      </c>
      <c r="M3239" s="113">
        <v>5</v>
      </c>
      <c r="N3239" s="113"/>
      <c r="O3239" s="113">
        <v>16</v>
      </c>
      <c r="P3239" s="113">
        <v>14</v>
      </c>
      <c r="Q3239" s="113">
        <v>1</v>
      </c>
      <c r="R3239" s="113">
        <v>9</v>
      </c>
      <c r="S3239" s="113">
        <v>20</v>
      </c>
      <c r="T3239" s="113">
        <v>12</v>
      </c>
    </row>
    <row r="3240" spans="1:20" x14ac:dyDescent="0.25">
      <c r="A3240" s="115" t="s">
        <v>3036</v>
      </c>
      <c r="B3240" s="104" t="s">
        <v>4877</v>
      </c>
      <c r="C3240" s="104">
        <v>2</v>
      </c>
      <c r="D3240" s="115" t="s">
        <v>7823</v>
      </c>
      <c r="E3240" s="31">
        <f t="shared" si="165"/>
        <v>13.666666666666666</v>
      </c>
      <c r="F3240" s="121">
        <f t="shared" si="166"/>
        <v>8.25</v>
      </c>
      <c r="G3240" s="21"/>
      <c r="H3240" s="31"/>
      <c r="I3240" s="121">
        <f t="shared" si="167"/>
        <v>20</v>
      </c>
      <c r="J3240" s="21"/>
      <c r="K3240" s="31"/>
      <c r="L3240" s="113">
        <v>18</v>
      </c>
      <c r="M3240" s="113">
        <v>1</v>
      </c>
      <c r="N3240" s="113">
        <v>9</v>
      </c>
      <c r="O3240" s="113">
        <v>5</v>
      </c>
      <c r="P3240" s="113">
        <v>20</v>
      </c>
      <c r="Q3240" s="113">
        <v>39</v>
      </c>
      <c r="R3240" s="113">
        <v>30</v>
      </c>
      <c r="S3240" s="113">
        <v>1</v>
      </c>
      <c r="T3240" s="113">
        <v>10</v>
      </c>
    </row>
    <row r="3241" spans="1:20" x14ac:dyDescent="0.25">
      <c r="A3241" s="115" t="s">
        <v>2995</v>
      </c>
      <c r="B3241" s="104" t="s">
        <v>4909</v>
      </c>
      <c r="C3241" s="104">
        <v>7</v>
      </c>
      <c r="D3241" s="115" t="s">
        <v>8572</v>
      </c>
      <c r="E3241" s="31">
        <f t="shared" si="165"/>
        <v>13.666666666666666</v>
      </c>
      <c r="F3241" s="121">
        <f t="shared" si="166"/>
        <v>215.25</v>
      </c>
      <c r="G3241" s="21"/>
      <c r="H3241" s="31"/>
      <c r="I3241" s="121">
        <f t="shared" si="167"/>
        <v>31.6</v>
      </c>
      <c r="J3241" s="21"/>
      <c r="K3241" s="31"/>
      <c r="L3241" s="113"/>
      <c r="M3241" s="113"/>
      <c r="N3241" s="113">
        <v>116</v>
      </c>
      <c r="O3241" s="113">
        <v>745</v>
      </c>
      <c r="P3241" s="113">
        <v>103</v>
      </c>
      <c r="Q3241" s="113">
        <v>14</v>
      </c>
      <c r="R3241" s="113">
        <v>20</v>
      </c>
      <c r="S3241" s="113">
        <v>18</v>
      </c>
      <c r="T3241" s="113">
        <v>3</v>
      </c>
    </row>
    <row r="3242" spans="1:20" x14ac:dyDescent="0.25">
      <c r="A3242" s="115" t="s">
        <v>2403</v>
      </c>
      <c r="B3242" s="104" t="s">
        <v>4902</v>
      </c>
      <c r="C3242" s="104">
        <v>6</v>
      </c>
      <c r="D3242" s="115" t="s">
        <v>8838</v>
      </c>
      <c r="E3242" s="31">
        <f t="shared" si="165"/>
        <v>13.666666666666666</v>
      </c>
      <c r="F3242" s="121">
        <f t="shared" si="166"/>
        <v>173.25</v>
      </c>
      <c r="G3242" s="21"/>
      <c r="H3242" s="31"/>
      <c r="I3242" s="121">
        <f t="shared" si="167"/>
        <v>10</v>
      </c>
      <c r="J3242" s="21"/>
      <c r="K3242" s="31"/>
      <c r="L3242" s="113">
        <v>225</v>
      </c>
      <c r="M3242" s="113">
        <v>427</v>
      </c>
      <c r="N3242" s="113">
        <v>23</v>
      </c>
      <c r="O3242" s="113">
        <v>18</v>
      </c>
      <c r="P3242" s="113"/>
      <c r="Q3242" s="113">
        <v>9</v>
      </c>
      <c r="R3242" s="113">
        <v>9</v>
      </c>
      <c r="S3242" s="113">
        <v>30</v>
      </c>
      <c r="T3242" s="113">
        <v>2</v>
      </c>
    </row>
    <row r="3243" spans="1:20" x14ac:dyDescent="0.25">
      <c r="A3243" s="115" t="s">
        <v>436</v>
      </c>
      <c r="B3243" s="104" t="s">
        <v>4942</v>
      </c>
      <c r="C3243" s="104">
        <v>15</v>
      </c>
      <c r="D3243" s="115" t="s">
        <v>8124</v>
      </c>
      <c r="E3243" s="31">
        <f t="shared" si="165"/>
        <v>13.333333333333334</v>
      </c>
      <c r="F3243" s="121">
        <f t="shared" si="166"/>
        <v>0</v>
      </c>
      <c r="G3243" s="21"/>
      <c r="H3243" s="31"/>
      <c r="I3243" s="121">
        <f t="shared" si="167"/>
        <v>8</v>
      </c>
      <c r="J3243" s="21"/>
      <c r="K3243" s="31"/>
      <c r="L3243" s="113"/>
      <c r="M3243" s="113"/>
      <c r="N3243" s="113"/>
      <c r="O3243" s="113"/>
      <c r="P3243" s="113"/>
      <c r="Q3243" s="113"/>
      <c r="R3243" s="113"/>
      <c r="S3243" s="113"/>
      <c r="T3243" s="113">
        <v>40</v>
      </c>
    </row>
    <row r="3244" spans="1:20" x14ac:dyDescent="0.25">
      <c r="A3244" s="115" t="s">
        <v>8762</v>
      </c>
      <c r="B3244" s="104" t="s">
        <v>4870</v>
      </c>
      <c r="C3244" s="104">
        <v>1</v>
      </c>
      <c r="D3244" s="115" t="s">
        <v>8763</v>
      </c>
      <c r="E3244" s="31">
        <f t="shared" si="165"/>
        <v>13.333333333333334</v>
      </c>
      <c r="F3244" s="121">
        <f t="shared" si="166"/>
        <v>0</v>
      </c>
      <c r="G3244" s="21"/>
      <c r="H3244" s="31"/>
      <c r="I3244" s="121">
        <f t="shared" si="167"/>
        <v>8</v>
      </c>
      <c r="J3244" s="21"/>
      <c r="K3244" s="31"/>
      <c r="L3244" s="113"/>
      <c r="M3244" s="113"/>
      <c r="N3244" s="113"/>
      <c r="O3244" s="113"/>
      <c r="P3244" s="113"/>
      <c r="Q3244" s="113"/>
      <c r="R3244" s="113"/>
      <c r="S3244" s="113">
        <v>1</v>
      </c>
      <c r="T3244" s="113">
        <v>39</v>
      </c>
    </row>
    <row r="3245" spans="1:20" x14ac:dyDescent="0.25">
      <c r="A3245" s="115" t="s">
        <v>3120</v>
      </c>
      <c r="B3245" s="104" t="s">
        <v>4946</v>
      </c>
      <c r="C3245" s="104">
        <v>15</v>
      </c>
      <c r="D3245" s="115" t="s">
        <v>5956</v>
      </c>
      <c r="E3245" s="31">
        <f t="shared" si="165"/>
        <v>13.333333333333334</v>
      </c>
      <c r="F3245" s="121">
        <f t="shared" si="166"/>
        <v>22</v>
      </c>
      <c r="G3245" s="21"/>
      <c r="H3245" s="31"/>
      <c r="I3245" s="121">
        <f t="shared" si="167"/>
        <v>10.8</v>
      </c>
      <c r="J3245" s="21"/>
      <c r="K3245" s="31"/>
      <c r="L3245" s="113">
        <v>1</v>
      </c>
      <c r="M3245" s="113">
        <v>6</v>
      </c>
      <c r="N3245" s="113">
        <v>10</v>
      </c>
      <c r="O3245" s="113">
        <v>71</v>
      </c>
      <c r="P3245" s="113"/>
      <c r="Q3245" s="113">
        <v>14</v>
      </c>
      <c r="R3245" s="113">
        <v>6</v>
      </c>
      <c r="S3245" s="113">
        <v>8</v>
      </c>
      <c r="T3245" s="113">
        <v>26</v>
      </c>
    </row>
    <row r="3246" spans="1:20" x14ac:dyDescent="0.25">
      <c r="A3246" s="115" t="s">
        <v>1180</v>
      </c>
      <c r="B3246" s="104" t="s">
        <v>4878</v>
      </c>
      <c r="C3246" s="104">
        <v>2</v>
      </c>
      <c r="D3246" s="115" t="s">
        <v>7828</v>
      </c>
      <c r="E3246" s="31">
        <f t="shared" si="165"/>
        <v>13.333333333333334</v>
      </c>
      <c r="F3246" s="121">
        <f t="shared" si="166"/>
        <v>9</v>
      </c>
      <c r="G3246" s="21"/>
      <c r="H3246" s="31"/>
      <c r="I3246" s="121">
        <f t="shared" si="167"/>
        <v>12.8</v>
      </c>
      <c r="J3246" s="21"/>
      <c r="K3246" s="31"/>
      <c r="L3246" s="113">
        <v>3</v>
      </c>
      <c r="M3246" s="113">
        <v>6</v>
      </c>
      <c r="N3246" s="113">
        <v>7</v>
      </c>
      <c r="O3246" s="113">
        <v>20</v>
      </c>
      <c r="P3246" s="113">
        <v>3</v>
      </c>
      <c r="Q3246" s="113">
        <v>21</v>
      </c>
      <c r="R3246" s="113">
        <v>8</v>
      </c>
      <c r="S3246" s="113">
        <v>10</v>
      </c>
      <c r="T3246" s="113">
        <v>22</v>
      </c>
    </row>
    <row r="3247" spans="1:20" x14ac:dyDescent="0.25">
      <c r="A3247" s="115" t="s">
        <v>128</v>
      </c>
      <c r="B3247" s="104" t="s">
        <v>4899</v>
      </c>
      <c r="C3247" s="104">
        <v>6</v>
      </c>
      <c r="D3247" s="115" t="s">
        <v>5543</v>
      </c>
      <c r="E3247" s="31">
        <f t="shared" si="165"/>
        <v>13.333333333333334</v>
      </c>
      <c r="F3247" s="121">
        <f t="shared" si="166"/>
        <v>117.5</v>
      </c>
      <c r="G3247" s="21"/>
      <c r="H3247" s="31"/>
      <c r="I3247" s="121">
        <f t="shared" si="167"/>
        <v>9.1999999999999993</v>
      </c>
      <c r="J3247" s="21"/>
      <c r="K3247" s="31"/>
      <c r="L3247" s="113">
        <v>243</v>
      </c>
      <c r="M3247" s="113">
        <v>70</v>
      </c>
      <c r="N3247" s="113">
        <v>146</v>
      </c>
      <c r="O3247" s="113">
        <v>11</v>
      </c>
      <c r="P3247" s="113">
        <v>5</v>
      </c>
      <c r="Q3247" s="113">
        <v>1</v>
      </c>
      <c r="R3247" s="113">
        <v>15</v>
      </c>
      <c r="S3247" s="113">
        <v>4</v>
      </c>
      <c r="T3247" s="113">
        <v>21</v>
      </c>
    </row>
    <row r="3248" spans="1:20" x14ac:dyDescent="0.25">
      <c r="A3248" s="115" t="s">
        <v>4012</v>
      </c>
      <c r="B3248" s="104" t="s">
        <v>4909</v>
      </c>
      <c r="C3248" s="104">
        <v>7</v>
      </c>
      <c r="D3248" s="115" t="s">
        <v>7305</v>
      </c>
      <c r="E3248" s="31">
        <f t="shared" si="165"/>
        <v>13.333333333333334</v>
      </c>
      <c r="F3248" s="121">
        <f t="shared" si="166"/>
        <v>15.25</v>
      </c>
      <c r="G3248" s="21"/>
      <c r="H3248" s="31"/>
      <c r="I3248" s="121">
        <f t="shared" si="167"/>
        <v>10.4</v>
      </c>
      <c r="J3248" s="21"/>
      <c r="K3248" s="31"/>
      <c r="L3248" s="113">
        <v>23</v>
      </c>
      <c r="M3248" s="113">
        <v>22</v>
      </c>
      <c r="N3248" s="113">
        <v>14</v>
      </c>
      <c r="O3248" s="113">
        <v>2</v>
      </c>
      <c r="P3248" s="113"/>
      <c r="Q3248" s="113">
        <v>12</v>
      </c>
      <c r="R3248" s="113"/>
      <c r="S3248" s="113">
        <v>32</v>
      </c>
      <c r="T3248" s="113">
        <v>8</v>
      </c>
    </row>
    <row r="3249" spans="1:20" x14ac:dyDescent="0.25">
      <c r="A3249" s="115" t="s">
        <v>3288</v>
      </c>
      <c r="B3249" s="104" t="s">
        <v>4926</v>
      </c>
      <c r="C3249" s="104">
        <v>11</v>
      </c>
      <c r="D3249" s="115" t="s">
        <v>9272</v>
      </c>
      <c r="E3249" s="31">
        <f t="shared" si="165"/>
        <v>13.333333333333334</v>
      </c>
      <c r="F3249" s="121">
        <f t="shared" si="166"/>
        <v>0</v>
      </c>
      <c r="G3249" s="21"/>
      <c r="H3249" s="31"/>
      <c r="I3249" s="121">
        <f t="shared" si="167"/>
        <v>8.4</v>
      </c>
      <c r="J3249" s="21"/>
      <c r="K3249" s="31"/>
      <c r="L3249" s="113"/>
      <c r="M3249" s="113"/>
      <c r="N3249" s="113"/>
      <c r="O3249" s="113"/>
      <c r="P3249" s="113">
        <v>1</v>
      </c>
      <c r="Q3249" s="113">
        <v>1</v>
      </c>
      <c r="R3249" s="113">
        <v>34</v>
      </c>
      <c r="S3249" s="113">
        <v>1</v>
      </c>
      <c r="T3249" s="113">
        <v>5</v>
      </c>
    </row>
    <row r="3250" spans="1:20" x14ac:dyDescent="0.25">
      <c r="A3250" s="115" t="s">
        <v>3160</v>
      </c>
      <c r="B3250" s="104" t="s">
        <v>4919</v>
      </c>
      <c r="C3250" s="104">
        <v>10</v>
      </c>
      <c r="D3250" s="115" t="s">
        <v>6388</v>
      </c>
      <c r="E3250" s="31">
        <f t="shared" si="165"/>
        <v>13.333333333333334</v>
      </c>
      <c r="F3250" s="121">
        <f t="shared" si="166"/>
        <v>2.25</v>
      </c>
      <c r="G3250" s="21"/>
      <c r="H3250" s="31"/>
      <c r="I3250" s="121">
        <f t="shared" si="167"/>
        <v>9</v>
      </c>
      <c r="J3250" s="21"/>
      <c r="K3250" s="31"/>
      <c r="L3250" s="113">
        <v>1</v>
      </c>
      <c r="M3250" s="113"/>
      <c r="N3250" s="113">
        <v>1</v>
      </c>
      <c r="O3250" s="113">
        <v>7</v>
      </c>
      <c r="P3250" s="113">
        <v>4</v>
      </c>
      <c r="Q3250" s="113">
        <v>1</v>
      </c>
      <c r="R3250" s="113">
        <v>19</v>
      </c>
      <c r="S3250" s="113">
        <v>17</v>
      </c>
      <c r="T3250" s="113">
        <v>4</v>
      </c>
    </row>
    <row r="3251" spans="1:20" x14ac:dyDescent="0.25">
      <c r="A3251" s="115" t="s">
        <v>4803</v>
      </c>
      <c r="B3251" s="104" t="s">
        <v>4951</v>
      </c>
      <c r="C3251" s="104">
        <v>15</v>
      </c>
      <c r="D3251" s="115" t="s">
        <v>9819</v>
      </c>
      <c r="E3251" s="31">
        <f t="shared" si="165"/>
        <v>13.333333333333334</v>
      </c>
      <c r="F3251" s="121">
        <f t="shared" si="166"/>
        <v>38.25</v>
      </c>
      <c r="G3251" s="21"/>
      <c r="H3251" s="31"/>
      <c r="I3251" s="121">
        <f t="shared" si="167"/>
        <v>24.4</v>
      </c>
      <c r="J3251" s="21"/>
      <c r="K3251" s="31"/>
      <c r="L3251" s="113"/>
      <c r="M3251" s="113">
        <v>11</v>
      </c>
      <c r="N3251" s="113">
        <v>18</v>
      </c>
      <c r="O3251" s="113">
        <v>124</v>
      </c>
      <c r="P3251" s="113">
        <v>70</v>
      </c>
      <c r="Q3251" s="113">
        <v>12</v>
      </c>
      <c r="R3251" s="113">
        <v>37</v>
      </c>
      <c r="S3251" s="113">
        <v>3</v>
      </c>
      <c r="T3251" s="113"/>
    </row>
    <row r="3252" spans="1:20" x14ac:dyDescent="0.25">
      <c r="A3252" s="115" t="s">
        <v>3918</v>
      </c>
      <c r="B3252" s="104" t="s">
        <v>4922</v>
      </c>
      <c r="C3252" s="104">
        <v>11</v>
      </c>
      <c r="D3252" s="115" t="s">
        <v>9814</v>
      </c>
      <c r="E3252" s="31">
        <f t="shared" si="165"/>
        <v>13.333333333333334</v>
      </c>
      <c r="F3252" s="121">
        <f t="shared" si="166"/>
        <v>0</v>
      </c>
      <c r="G3252" s="21"/>
      <c r="H3252" s="31"/>
      <c r="I3252" s="121">
        <f t="shared" si="167"/>
        <v>8</v>
      </c>
      <c r="J3252" s="21"/>
      <c r="K3252" s="31"/>
      <c r="L3252" s="113"/>
      <c r="M3252" s="113"/>
      <c r="N3252" s="113"/>
      <c r="O3252" s="113"/>
      <c r="P3252" s="113"/>
      <c r="Q3252" s="113"/>
      <c r="R3252" s="113">
        <v>40</v>
      </c>
      <c r="S3252" s="113"/>
      <c r="T3252" s="113"/>
    </row>
    <row r="3253" spans="1:20" x14ac:dyDescent="0.25">
      <c r="A3253" s="115" t="s">
        <v>3517</v>
      </c>
      <c r="B3253" s="104" t="s">
        <v>4885</v>
      </c>
      <c r="C3253" s="104">
        <v>3</v>
      </c>
      <c r="D3253" s="115" t="s">
        <v>9572</v>
      </c>
      <c r="E3253" s="31">
        <f t="shared" si="165"/>
        <v>13.333333333333334</v>
      </c>
      <c r="F3253" s="121">
        <f t="shared" si="166"/>
        <v>265.5</v>
      </c>
      <c r="G3253" s="21"/>
      <c r="H3253" s="31"/>
      <c r="I3253" s="121">
        <f t="shared" si="167"/>
        <v>28</v>
      </c>
      <c r="J3253" s="21"/>
      <c r="K3253" s="31"/>
      <c r="L3253" s="113"/>
      <c r="M3253" s="113"/>
      <c r="N3253" s="113">
        <v>640</v>
      </c>
      <c r="O3253" s="113">
        <v>422</v>
      </c>
      <c r="P3253" s="113">
        <v>22</v>
      </c>
      <c r="Q3253" s="113">
        <v>78</v>
      </c>
      <c r="R3253" s="113">
        <v>40</v>
      </c>
      <c r="S3253" s="113"/>
      <c r="T3253" s="113"/>
    </row>
    <row r="3254" spans="1:20" x14ac:dyDescent="0.25">
      <c r="A3254" s="115" t="s">
        <v>3456</v>
      </c>
      <c r="B3254" s="104" t="s">
        <v>4885</v>
      </c>
      <c r="C3254" s="104">
        <v>3</v>
      </c>
      <c r="D3254" s="115" t="s">
        <v>10435</v>
      </c>
      <c r="E3254" s="31">
        <f t="shared" si="165"/>
        <v>13.333333333333334</v>
      </c>
      <c r="F3254" s="121">
        <f t="shared" si="166"/>
        <v>3.75</v>
      </c>
      <c r="G3254" s="21"/>
      <c r="H3254" s="31"/>
      <c r="I3254" s="121">
        <f t="shared" si="167"/>
        <v>25.8</v>
      </c>
      <c r="J3254" s="21"/>
      <c r="K3254" s="31"/>
      <c r="L3254" s="113"/>
      <c r="M3254" s="113">
        <v>2</v>
      </c>
      <c r="N3254" s="113">
        <v>5</v>
      </c>
      <c r="O3254" s="113">
        <v>8</v>
      </c>
      <c r="P3254" s="113">
        <v>36</v>
      </c>
      <c r="Q3254" s="113">
        <v>53</v>
      </c>
      <c r="R3254" s="113">
        <v>17</v>
      </c>
      <c r="S3254" s="113">
        <v>23</v>
      </c>
      <c r="T3254" s="113"/>
    </row>
    <row r="3255" spans="1:20" x14ac:dyDescent="0.25">
      <c r="A3255" s="115" t="s">
        <v>2867</v>
      </c>
      <c r="B3255" s="104" t="s">
        <v>4925</v>
      </c>
      <c r="C3255" s="104">
        <v>11</v>
      </c>
      <c r="D3255" s="115" t="s">
        <v>8933</v>
      </c>
      <c r="E3255" s="31">
        <f t="shared" si="165"/>
        <v>13</v>
      </c>
      <c r="F3255" s="121">
        <f t="shared" si="166"/>
        <v>3</v>
      </c>
      <c r="G3255" s="21"/>
      <c r="H3255" s="31"/>
      <c r="I3255" s="121">
        <f t="shared" si="167"/>
        <v>8</v>
      </c>
      <c r="J3255" s="21"/>
      <c r="K3255" s="31"/>
      <c r="L3255" s="113"/>
      <c r="M3255" s="113">
        <v>5</v>
      </c>
      <c r="N3255" s="113">
        <v>4</v>
      </c>
      <c r="O3255" s="113">
        <v>3</v>
      </c>
      <c r="P3255" s="113"/>
      <c r="Q3255" s="113">
        <v>1</v>
      </c>
      <c r="R3255" s="113">
        <v>2</v>
      </c>
      <c r="S3255" s="113">
        <v>7</v>
      </c>
      <c r="T3255" s="113">
        <v>30</v>
      </c>
    </row>
    <row r="3256" spans="1:20" x14ac:dyDescent="0.25">
      <c r="A3256" s="115" t="s">
        <v>3435</v>
      </c>
      <c r="B3256" s="104" t="s">
        <v>4961</v>
      </c>
      <c r="C3256" s="104">
        <v>18</v>
      </c>
      <c r="D3256" s="115" t="s">
        <v>8471</v>
      </c>
      <c r="E3256" s="31">
        <f t="shared" si="165"/>
        <v>13</v>
      </c>
      <c r="F3256" s="121">
        <f t="shared" si="166"/>
        <v>31</v>
      </c>
      <c r="G3256" s="21"/>
      <c r="H3256" s="31"/>
      <c r="I3256" s="121">
        <f t="shared" si="167"/>
        <v>72</v>
      </c>
      <c r="J3256" s="21"/>
      <c r="K3256" s="31"/>
      <c r="L3256" s="113">
        <v>5</v>
      </c>
      <c r="M3256" s="113">
        <v>16</v>
      </c>
      <c r="N3256" s="113">
        <v>7</v>
      </c>
      <c r="O3256" s="113">
        <v>96</v>
      </c>
      <c r="P3256" s="113">
        <v>13</v>
      </c>
      <c r="Q3256" s="113">
        <v>308</v>
      </c>
      <c r="R3256" s="113">
        <v>23</v>
      </c>
      <c r="S3256" s="113">
        <v>3</v>
      </c>
      <c r="T3256" s="113">
        <v>13</v>
      </c>
    </row>
    <row r="3257" spans="1:20" x14ac:dyDescent="0.25">
      <c r="A3257" s="115" t="s">
        <v>1026</v>
      </c>
      <c r="B3257" s="104" t="s">
        <v>4899</v>
      </c>
      <c r="C3257" s="104">
        <v>6</v>
      </c>
      <c r="D3257" s="115" t="s">
        <v>6820</v>
      </c>
      <c r="E3257" s="31">
        <f t="shared" si="165"/>
        <v>13</v>
      </c>
      <c r="F3257" s="121">
        <f t="shared" si="166"/>
        <v>1</v>
      </c>
      <c r="G3257" s="21"/>
      <c r="H3257" s="31"/>
      <c r="I3257" s="121">
        <f t="shared" si="167"/>
        <v>8.1999999999999993</v>
      </c>
      <c r="J3257" s="21"/>
      <c r="K3257" s="31"/>
      <c r="L3257" s="113"/>
      <c r="M3257" s="113">
        <v>2</v>
      </c>
      <c r="N3257" s="113">
        <v>2</v>
      </c>
      <c r="O3257" s="113"/>
      <c r="P3257" s="113"/>
      <c r="Q3257" s="113">
        <v>2</v>
      </c>
      <c r="R3257" s="113">
        <v>22</v>
      </c>
      <c r="S3257" s="113">
        <v>5</v>
      </c>
      <c r="T3257" s="113">
        <v>12</v>
      </c>
    </row>
    <row r="3258" spans="1:20" x14ac:dyDescent="0.25">
      <c r="A3258" s="115" t="s">
        <v>2479</v>
      </c>
      <c r="B3258" s="104" t="s">
        <v>4964</v>
      </c>
      <c r="C3258" s="104">
        <v>20</v>
      </c>
      <c r="D3258" s="115" t="s">
        <v>6524</v>
      </c>
      <c r="E3258" s="31">
        <f t="shared" si="165"/>
        <v>13</v>
      </c>
      <c r="F3258" s="121">
        <f t="shared" si="166"/>
        <v>6.5</v>
      </c>
      <c r="G3258" s="21"/>
      <c r="H3258" s="31"/>
      <c r="I3258" s="121">
        <f t="shared" si="167"/>
        <v>11.4</v>
      </c>
      <c r="J3258" s="21"/>
      <c r="K3258" s="31"/>
      <c r="L3258" s="113">
        <v>5</v>
      </c>
      <c r="M3258" s="113"/>
      <c r="N3258" s="113">
        <v>17</v>
      </c>
      <c r="O3258" s="113">
        <v>4</v>
      </c>
      <c r="P3258" s="113">
        <v>4</v>
      </c>
      <c r="Q3258" s="113">
        <v>14</v>
      </c>
      <c r="R3258" s="113">
        <v>14</v>
      </c>
      <c r="S3258" s="113">
        <v>18</v>
      </c>
      <c r="T3258" s="113">
        <v>7</v>
      </c>
    </row>
    <row r="3259" spans="1:20" x14ac:dyDescent="0.25">
      <c r="A3259" s="115" t="s">
        <v>1659</v>
      </c>
      <c r="B3259" s="104" t="s">
        <v>4902</v>
      </c>
      <c r="C3259" s="104">
        <v>6</v>
      </c>
      <c r="D3259" s="115" t="s">
        <v>5664</v>
      </c>
      <c r="E3259" s="31">
        <f t="shared" si="165"/>
        <v>13</v>
      </c>
      <c r="F3259" s="121">
        <f t="shared" si="166"/>
        <v>50.75</v>
      </c>
      <c r="G3259" s="21"/>
      <c r="H3259" s="31"/>
      <c r="I3259" s="121">
        <f t="shared" si="167"/>
        <v>27.6</v>
      </c>
      <c r="J3259" s="21"/>
      <c r="K3259" s="31"/>
      <c r="L3259" s="113"/>
      <c r="M3259" s="113">
        <v>52</v>
      </c>
      <c r="N3259" s="113">
        <v>58</v>
      </c>
      <c r="O3259" s="113">
        <v>93</v>
      </c>
      <c r="P3259" s="113">
        <v>81</v>
      </c>
      <c r="Q3259" s="113">
        <v>18</v>
      </c>
      <c r="R3259" s="113">
        <v>28</v>
      </c>
      <c r="S3259" s="113">
        <v>5</v>
      </c>
      <c r="T3259" s="113">
        <v>6</v>
      </c>
    </row>
    <row r="3260" spans="1:20" x14ac:dyDescent="0.25">
      <c r="A3260" s="115" t="s">
        <v>3459</v>
      </c>
      <c r="B3260" s="104" t="s">
        <v>4918</v>
      </c>
      <c r="C3260" s="104">
        <v>10</v>
      </c>
      <c r="D3260" s="115" t="s">
        <v>9324</v>
      </c>
      <c r="E3260" s="31">
        <f t="shared" si="165"/>
        <v>13</v>
      </c>
      <c r="F3260" s="121">
        <f t="shared" si="166"/>
        <v>0.75</v>
      </c>
      <c r="G3260" s="21"/>
      <c r="H3260" s="31"/>
      <c r="I3260" s="121">
        <f t="shared" si="167"/>
        <v>7.8</v>
      </c>
      <c r="J3260" s="21"/>
      <c r="K3260" s="31"/>
      <c r="L3260" s="113">
        <v>1</v>
      </c>
      <c r="M3260" s="113">
        <v>1</v>
      </c>
      <c r="N3260" s="113">
        <v>1</v>
      </c>
      <c r="O3260" s="113"/>
      <c r="P3260" s="113"/>
      <c r="Q3260" s="113"/>
      <c r="R3260" s="113">
        <v>35</v>
      </c>
      <c r="S3260" s="113">
        <v>2</v>
      </c>
      <c r="T3260" s="113">
        <v>2</v>
      </c>
    </row>
    <row r="3261" spans="1:20" x14ac:dyDescent="0.25">
      <c r="A3261" s="115" t="s">
        <v>3047</v>
      </c>
      <c r="B3261" s="104" t="s">
        <v>4927</v>
      </c>
      <c r="C3261" s="104">
        <v>11</v>
      </c>
      <c r="D3261" s="115" t="s">
        <v>8928</v>
      </c>
      <c r="E3261" s="31">
        <f t="shared" si="165"/>
        <v>13</v>
      </c>
      <c r="F3261" s="121">
        <f t="shared" si="166"/>
        <v>1.5</v>
      </c>
      <c r="G3261" s="21"/>
      <c r="H3261" s="31"/>
      <c r="I3261" s="121">
        <f t="shared" si="167"/>
        <v>8.8000000000000007</v>
      </c>
      <c r="J3261" s="21"/>
      <c r="K3261" s="31"/>
      <c r="L3261" s="113">
        <v>2</v>
      </c>
      <c r="M3261" s="113">
        <v>1</v>
      </c>
      <c r="N3261" s="113">
        <v>1</v>
      </c>
      <c r="O3261" s="113">
        <v>2</v>
      </c>
      <c r="P3261" s="113">
        <v>3</v>
      </c>
      <c r="Q3261" s="113">
        <v>2</v>
      </c>
      <c r="R3261" s="113"/>
      <c r="S3261" s="113">
        <v>38</v>
      </c>
      <c r="T3261" s="113">
        <v>1</v>
      </c>
    </row>
    <row r="3262" spans="1:20" x14ac:dyDescent="0.25">
      <c r="A3262" s="115" t="s">
        <v>3872</v>
      </c>
      <c r="B3262" s="104" t="s">
        <v>4899</v>
      </c>
      <c r="C3262" s="104">
        <v>6</v>
      </c>
      <c r="D3262" s="115" t="s">
        <v>10297</v>
      </c>
      <c r="E3262" s="31">
        <f t="shared" si="165"/>
        <v>13</v>
      </c>
      <c r="F3262" s="121">
        <f t="shared" si="166"/>
        <v>15.5</v>
      </c>
      <c r="G3262" s="21"/>
      <c r="H3262" s="31"/>
      <c r="I3262" s="121">
        <f t="shared" si="167"/>
        <v>17.600000000000001</v>
      </c>
      <c r="J3262" s="21"/>
      <c r="K3262" s="31"/>
      <c r="L3262" s="113"/>
      <c r="M3262" s="113"/>
      <c r="N3262" s="113">
        <v>25</v>
      </c>
      <c r="O3262" s="113">
        <v>37</v>
      </c>
      <c r="P3262" s="113">
        <v>49</v>
      </c>
      <c r="Q3262" s="113"/>
      <c r="R3262" s="113">
        <v>39</v>
      </c>
      <c r="S3262" s="113"/>
      <c r="T3262" s="113"/>
    </row>
    <row r="3263" spans="1:20" x14ac:dyDescent="0.25">
      <c r="A3263" s="115" t="s">
        <v>1867</v>
      </c>
      <c r="B3263" s="104" t="s">
        <v>4926</v>
      </c>
      <c r="C3263" s="104">
        <v>11</v>
      </c>
      <c r="D3263" s="115" t="s">
        <v>8661</v>
      </c>
      <c r="E3263" s="31">
        <f t="shared" si="165"/>
        <v>12.666666666666666</v>
      </c>
      <c r="F3263" s="121">
        <f t="shared" si="166"/>
        <v>1</v>
      </c>
      <c r="G3263" s="21"/>
      <c r="H3263" s="31"/>
      <c r="I3263" s="121">
        <f t="shared" si="167"/>
        <v>12.6</v>
      </c>
      <c r="J3263" s="21"/>
      <c r="K3263" s="31"/>
      <c r="L3263" s="113"/>
      <c r="M3263" s="113"/>
      <c r="N3263" s="113">
        <v>1</v>
      </c>
      <c r="O3263" s="113">
        <v>3</v>
      </c>
      <c r="P3263" s="113">
        <v>19</v>
      </c>
      <c r="Q3263" s="113">
        <v>6</v>
      </c>
      <c r="R3263" s="113">
        <v>6</v>
      </c>
      <c r="S3263" s="113">
        <v>15</v>
      </c>
      <c r="T3263" s="113">
        <v>17</v>
      </c>
    </row>
    <row r="3264" spans="1:20" x14ac:dyDescent="0.25">
      <c r="A3264" s="115" t="s">
        <v>4153</v>
      </c>
      <c r="B3264" s="104" t="s">
        <v>4899</v>
      </c>
      <c r="C3264" s="104">
        <v>6</v>
      </c>
      <c r="D3264" s="115" t="s">
        <v>7064</v>
      </c>
      <c r="E3264" s="31">
        <f t="shared" si="165"/>
        <v>12.666666666666666</v>
      </c>
      <c r="F3264" s="121">
        <f t="shared" si="166"/>
        <v>0.5</v>
      </c>
      <c r="G3264" s="21"/>
      <c r="H3264" s="31"/>
      <c r="I3264" s="121">
        <f t="shared" si="167"/>
        <v>11.2</v>
      </c>
      <c r="J3264" s="21"/>
      <c r="K3264" s="31"/>
      <c r="L3264" s="113"/>
      <c r="M3264" s="113">
        <v>1</v>
      </c>
      <c r="N3264" s="113">
        <v>1</v>
      </c>
      <c r="O3264" s="113"/>
      <c r="P3264" s="113">
        <v>7</v>
      </c>
      <c r="Q3264" s="113">
        <v>11</v>
      </c>
      <c r="R3264" s="113">
        <v>23</v>
      </c>
      <c r="S3264" s="113"/>
      <c r="T3264" s="113">
        <v>15</v>
      </c>
    </row>
    <row r="3265" spans="1:20" x14ac:dyDescent="0.25">
      <c r="A3265" s="115" t="s">
        <v>3779</v>
      </c>
      <c r="B3265" s="104" t="s">
        <v>4961</v>
      </c>
      <c r="C3265" s="104">
        <v>18</v>
      </c>
      <c r="D3265" s="115" t="s">
        <v>7982</v>
      </c>
      <c r="E3265" s="31">
        <f t="shared" si="165"/>
        <v>12.666666666666666</v>
      </c>
      <c r="F3265" s="121">
        <f t="shared" si="166"/>
        <v>1.5</v>
      </c>
      <c r="G3265" s="21"/>
      <c r="H3265" s="31"/>
      <c r="I3265" s="121">
        <f t="shared" si="167"/>
        <v>8</v>
      </c>
      <c r="J3265" s="21"/>
      <c r="K3265" s="31"/>
      <c r="L3265" s="113">
        <v>1</v>
      </c>
      <c r="M3265" s="113">
        <v>3</v>
      </c>
      <c r="N3265" s="113">
        <v>2</v>
      </c>
      <c r="O3265" s="113"/>
      <c r="P3265" s="113">
        <v>2</v>
      </c>
      <c r="Q3265" s="113"/>
      <c r="R3265" s="113">
        <v>11</v>
      </c>
      <c r="S3265" s="113">
        <v>14</v>
      </c>
      <c r="T3265" s="113">
        <v>13</v>
      </c>
    </row>
    <row r="3266" spans="1:20" x14ac:dyDescent="0.25">
      <c r="A3266" s="115" t="s">
        <v>2905</v>
      </c>
      <c r="B3266" s="104" t="s">
        <v>4881</v>
      </c>
      <c r="C3266" s="104">
        <v>2</v>
      </c>
      <c r="D3266" s="115" t="s">
        <v>9365</v>
      </c>
      <c r="E3266" s="31">
        <f t="shared" si="165"/>
        <v>12.666666666666666</v>
      </c>
      <c r="F3266" s="121">
        <f t="shared" si="166"/>
        <v>40.25</v>
      </c>
      <c r="G3266" s="21"/>
      <c r="H3266" s="31"/>
      <c r="I3266" s="121">
        <f t="shared" si="167"/>
        <v>25.4</v>
      </c>
      <c r="J3266" s="21"/>
      <c r="K3266" s="31"/>
      <c r="L3266" s="113">
        <v>20</v>
      </c>
      <c r="M3266" s="113">
        <v>94</v>
      </c>
      <c r="N3266" s="113">
        <v>15</v>
      </c>
      <c r="O3266" s="113">
        <v>32</v>
      </c>
      <c r="P3266" s="113">
        <v>84</v>
      </c>
      <c r="Q3266" s="113">
        <v>5</v>
      </c>
      <c r="R3266" s="113">
        <v>6</v>
      </c>
      <c r="S3266" s="113">
        <v>23</v>
      </c>
      <c r="T3266" s="113">
        <v>9</v>
      </c>
    </row>
    <row r="3267" spans="1:20" x14ac:dyDescent="0.25">
      <c r="A3267" s="115" t="s">
        <v>1063</v>
      </c>
      <c r="B3267" s="104" t="s">
        <v>4932</v>
      </c>
      <c r="C3267" s="104">
        <v>11</v>
      </c>
      <c r="D3267" s="115" t="s">
        <v>8941</v>
      </c>
      <c r="E3267" s="31">
        <f t="shared" si="165"/>
        <v>12.666666666666666</v>
      </c>
      <c r="F3267" s="121">
        <f t="shared" si="166"/>
        <v>20.75</v>
      </c>
      <c r="G3267" s="21"/>
      <c r="H3267" s="31"/>
      <c r="I3267" s="121">
        <f t="shared" si="167"/>
        <v>16.8</v>
      </c>
      <c r="J3267" s="21"/>
      <c r="K3267" s="31"/>
      <c r="L3267" s="113">
        <v>32</v>
      </c>
      <c r="M3267" s="113">
        <v>1</v>
      </c>
      <c r="N3267" s="113">
        <v>25</v>
      </c>
      <c r="O3267" s="113">
        <v>25</v>
      </c>
      <c r="P3267" s="113">
        <v>31</v>
      </c>
      <c r="Q3267" s="113">
        <v>15</v>
      </c>
      <c r="R3267" s="113">
        <v>24</v>
      </c>
      <c r="S3267" s="113">
        <v>12</v>
      </c>
      <c r="T3267" s="113">
        <v>2</v>
      </c>
    </row>
    <row r="3268" spans="1:20" x14ac:dyDescent="0.25">
      <c r="A3268" s="115" t="s">
        <v>3140</v>
      </c>
      <c r="B3268" s="104" t="s">
        <v>4909</v>
      </c>
      <c r="C3268" s="104">
        <v>7</v>
      </c>
      <c r="D3268" s="115" t="s">
        <v>8397</v>
      </c>
      <c r="E3268" s="31">
        <f t="shared" si="165"/>
        <v>12.666666666666666</v>
      </c>
      <c r="F3268" s="121">
        <f t="shared" si="166"/>
        <v>50.25</v>
      </c>
      <c r="G3268" s="21"/>
      <c r="H3268" s="31"/>
      <c r="I3268" s="121">
        <f t="shared" si="167"/>
        <v>66.8</v>
      </c>
      <c r="J3268" s="21"/>
      <c r="K3268" s="31"/>
      <c r="L3268" s="113"/>
      <c r="M3268" s="113"/>
      <c r="N3268" s="113"/>
      <c r="O3268" s="113">
        <v>201</v>
      </c>
      <c r="P3268" s="113">
        <v>149</v>
      </c>
      <c r="Q3268" s="113">
        <v>147</v>
      </c>
      <c r="R3268" s="113">
        <v>36</v>
      </c>
      <c r="S3268" s="113"/>
      <c r="T3268" s="113">
        <v>2</v>
      </c>
    </row>
    <row r="3269" spans="1:20" x14ac:dyDescent="0.25">
      <c r="A3269" s="115" t="s">
        <v>3135</v>
      </c>
      <c r="B3269" s="104" t="s">
        <v>4899</v>
      </c>
      <c r="C3269" s="104">
        <v>6</v>
      </c>
      <c r="D3269" s="115" t="s">
        <v>9465</v>
      </c>
      <c r="E3269" s="31">
        <f t="shared" si="165"/>
        <v>12.666666666666666</v>
      </c>
      <c r="F3269" s="121">
        <f t="shared" si="166"/>
        <v>0</v>
      </c>
      <c r="G3269" s="21"/>
      <c r="H3269" s="31"/>
      <c r="I3269" s="121">
        <f t="shared" si="167"/>
        <v>16.2</v>
      </c>
      <c r="J3269" s="21"/>
      <c r="K3269" s="31"/>
      <c r="L3269" s="113"/>
      <c r="M3269" s="113"/>
      <c r="N3269" s="113"/>
      <c r="O3269" s="113"/>
      <c r="P3269" s="113">
        <v>43</v>
      </c>
      <c r="Q3269" s="113"/>
      <c r="R3269" s="113">
        <v>3</v>
      </c>
      <c r="S3269" s="113">
        <v>35</v>
      </c>
      <c r="T3269" s="113"/>
    </row>
    <row r="3270" spans="1:20" x14ac:dyDescent="0.25">
      <c r="A3270" s="115" t="s">
        <v>3850</v>
      </c>
      <c r="B3270" s="104" t="s">
        <v>4872</v>
      </c>
      <c r="C3270" s="104">
        <v>1</v>
      </c>
      <c r="D3270" s="115" t="s">
        <v>9689</v>
      </c>
      <c r="E3270" s="31">
        <f t="shared" si="165"/>
        <v>12.666666666666666</v>
      </c>
      <c r="F3270" s="121">
        <f t="shared" si="166"/>
        <v>0</v>
      </c>
      <c r="G3270" s="21"/>
      <c r="H3270" s="31"/>
      <c r="I3270" s="121">
        <f t="shared" si="167"/>
        <v>7.6</v>
      </c>
      <c r="J3270" s="21"/>
      <c r="K3270" s="31"/>
      <c r="L3270" s="113"/>
      <c r="M3270" s="113"/>
      <c r="N3270" s="113"/>
      <c r="O3270" s="113"/>
      <c r="P3270" s="113"/>
      <c r="Q3270" s="113"/>
      <c r="R3270" s="113"/>
      <c r="S3270" s="113">
        <v>38</v>
      </c>
      <c r="T3270" s="113"/>
    </row>
    <row r="3271" spans="1:20" x14ac:dyDescent="0.25">
      <c r="A3271" s="115" t="s">
        <v>2461</v>
      </c>
      <c r="B3271" s="104" t="s">
        <v>4897</v>
      </c>
      <c r="C3271" s="104">
        <v>5</v>
      </c>
      <c r="D3271" s="115" t="s">
        <v>10096</v>
      </c>
      <c r="E3271" s="31">
        <f t="shared" si="165"/>
        <v>12.666666666666666</v>
      </c>
      <c r="F3271" s="121">
        <f t="shared" si="166"/>
        <v>35.75</v>
      </c>
      <c r="G3271" s="21"/>
      <c r="H3271" s="31"/>
      <c r="I3271" s="121">
        <f t="shared" si="167"/>
        <v>19.8</v>
      </c>
      <c r="J3271" s="21"/>
      <c r="K3271" s="31"/>
      <c r="L3271" s="113">
        <v>24</v>
      </c>
      <c r="M3271" s="113">
        <v>40</v>
      </c>
      <c r="N3271" s="113">
        <v>52</v>
      </c>
      <c r="O3271" s="113">
        <v>27</v>
      </c>
      <c r="P3271" s="113">
        <v>33</v>
      </c>
      <c r="Q3271" s="113">
        <v>28</v>
      </c>
      <c r="R3271" s="113">
        <v>37</v>
      </c>
      <c r="S3271" s="113">
        <v>1</v>
      </c>
      <c r="T3271" s="113"/>
    </row>
    <row r="3272" spans="1:20" x14ac:dyDescent="0.25">
      <c r="A3272" s="115" t="s">
        <v>2080</v>
      </c>
      <c r="B3272" s="104" t="s">
        <v>4932</v>
      </c>
      <c r="C3272" s="104">
        <v>11</v>
      </c>
      <c r="D3272" s="115" t="s">
        <v>10264</v>
      </c>
      <c r="E3272" s="31">
        <f t="shared" si="165"/>
        <v>12.666666666666666</v>
      </c>
      <c r="F3272" s="121">
        <f t="shared" si="166"/>
        <v>45.25</v>
      </c>
      <c r="G3272" s="21"/>
      <c r="H3272" s="31"/>
      <c r="I3272" s="121">
        <f t="shared" si="167"/>
        <v>16.399999999999999</v>
      </c>
      <c r="J3272" s="21"/>
      <c r="K3272" s="31"/>
      <c r="L3272" s="113">
        <v>85</v>
      </c>
      <c r="M3272" s="113">
        <v>57</v>
      </c>
      <c r="N3272" s="113">
        <v>35</v>
      </c>
      <c r="O3272" s="113">
        <v>4</v>
      </c>
      <c r="P3272" s="113">
        <v>44</v>
      </c>
      <c r="Q3272" s="113"/>
      <c r="R3272" s="113">
        <v>23</v>
      </c>
      <c r="S3272" s="113">
        <v>15</v>
      </c>
      <c r="T3272" s="113"/>
    </row>
    <row r="3273" spans="1:20" x14ac:dyDescent="0.25">
      <c r="A3273" s="115" t="s">
        <v>3955</v>
      </c>
      <c r="B3273" s="104" t="s">
        <v>4899</v>
      </c>
      <c r="C3273" s="104">
        <v>6</v>
      </c>
      <c r="D3273" s="115" t="s">
        <v>7865</v>
      </c>
      <c r="E3273" s="31">
        <f t="shared" si="165"/>
        <v>12.333333333333334</v>
      </c>
      <c r="F3273" s="121">
        <f t="shared" si="166"/>
        <v>1.5</v>
      </c>
      <c r="G3273" s="21"/>
      <c r="H3273" s="31"/>
      <c r="I3273" s="121">
        <f t="shared" si="167"/>
        <v>8.8000000000000007</v>
      </c>
      <c r="J3273" s="21"/>
      <c r="K3273" s="31"/>
      <c r="L3273" s="113"/>
      <c r="M3273" s="113"/>
      <c r="N3273" s="113"/>
      <c r="O3273" s="113">
        <v>6</v>
      </c>
      <c r="P3273" s="113">
        <v>7</v>
      </c>
      <c r="Q3273" s="113"/>
      <c r="R3273" s="113"/>
      <c r="S3273" s="113"/>
      <c r="T3273" s="113">
        <v>37</v>
      </c>
    </row>
    <row r="3274" spans="1:20" x14ac:dyDescent="0.25">
      <c r="A3274" s="115" t="s">
        <v>3127</v>
      </c>
      <c r="B3274" s="104" t="s">
        <v>4902</v>
      </c>
      <c r="C3274" s="104">
        <v>6</v>
      </c>
      <c r="D3274" s="115" t="s">
        <v>7745</v>
      </c>
      <c r="E3274" s="31">
        <f t="shared" si="165"/>
        <v>12.333333333333334</v>
      </c>
      <c r="F3274" s="121">
        <f t="shared" si="166"/>
        <v>1</v>
      </c>
      <c r="G3274" s="21"/>
      <c r="H3274" s="31"/>
      <c r="I3274" s="121">
        <f t="shared" si="167"/>
        <v>9</v>
      </c>
      <c r="J3274" s="21"/>
      <c r="K3274" s="31"/>
      <c r="L3274" s="113"/>
      <c r="M3274" s="113">
        <v>4</v>
      </c>
      <c r="N3274" s="113"/>
      <c r="O3274" s="113"/>
      <c r="P3274" s="113"/>
      <c r="Q3274" s="113">
        <v>8</v>
      </c>
      <c r="R3274" s="113">
        <v>1</v>
      </c>
      <c r="S3274" s="113">
        <v>11</v>
      </c>
      <c r="T3274" s="113">
        <v>25</v>
      </c>
    </row>
    <row r="3275" spans="1:20" x14ac:dyDescent="0.25">
      <c r="A3275" s="115" t="s">
        <v>2273</v>
      </c>
      <c r="B3275" s="104" t="s">
        <v>4932</v>
      </c>
      <c r="C3275" s="104">
        <v>11</v>
      </c>
      <c r="D3275" s="115" t="s">
        <v>6372</v>
      </c>
      <c r="E3275" s="31">
        <f t="shared" si="165"/>
        <v>12.333333333333334</v>
      </c>
      <c r="F3275" s="121">
        <f t="shared" si="166"/>
        <v>25</v>
      </c>
      <c r="G3275" s="21"/>
      <c r="H3275" s="31"/>
      <c r="I3275" s="121">
        <f t="shared" si="167"/>
        <v>8.1999999999999993</v>
      </c>
      <c r="J3275" s="21"/>
      <c r="K3275" s="31"/>
      <c r="L3275" s="113"/>
      <c r="M3275" s="113">
        <v>21</v>
      </c>
      <c r="N3275" s="113">
        <v>49</v>
      </c>
      <c r="O3275" s="113">
        <v>30</v>
      </c>
      <c r="P3275" s="113"/>
      <c r="Q3275" s="113">
        <v>4</v>
      </c>
      <c r="R3275" s="113">
        <v>9</v>
      </c>
      <c r="S3275" s="113">
        <v>3</v>
      </c>
      <c r="T3275" s="113">
        <v>25</v>
      </c>
    </row>
    <row r="3276" spans="1:20" x14ac:dyDescent="0.25">
      <c r="A3276" s="115" t="s">
        <v>3679</v>
      </c>
      <c r="B3276" s="104" t="s">
        <v>4872</v>
      </c>
      <c r="C3276" s="104">
        <v>1</v>
      </c>
      <c r="D3276" s="115" t="s">
        <v>8515</v>
      </c>
      <c r="E3276" s="31">
        <f t="shared" si="165"/>
        <v>12.333333333333334</v>
      </c>
      <c r="F3276" s="121">
        <f t="shared" si="166"/>
        <v>0.25</v>
      </c>
      <c r="G3276" s="21"/>
      <c r="H3276" s="31"/>
      <c r="I3276" s="121">
        <f t="shared" si="167"/>
        <v>7.4</v>
      </c>
      <c r="J3276" s="21"/>
      <c r="K3276" s="31"/>
      <c r="L3276" s="113"/>
      <c r="M3276" s="113"/>
      <c r="N3276" s="113">
        <v>1</v>
      </c>
      <c r="O3276" s="113"/>
      <c r="P3276" s="113"/>
      <c r="Q3276" s="113">
        <v>0</v>
      </c>
      <c r="R3276" s="113">
        <v>14</v>
      </c>
      <c r="S3276" s="113">
        <v>0</v>
      </c>
      <c r="T3276" s="113">
        <v>23</v>
      </c>
    </row>
    <row r="3277" spans="1:20" x14ac:dyDescent="0.25">
      <c r="A3277" s="115" t="s">
        <v>3389</v>
      </c>
      <c r="B3277" s="104" t="s">
        <v>4953</v>
      </c>
      <c r="C3277" s="104">
        <v>16</v>
      </c>
      <c r="D3277" s="115" t="s">
        <v>8253</v>
      </c>
      <c r="E3277" s="31">
        <f t="shared" si="165"/>
        <v>12.333333333333334</v>
      </c>
      <c r="F3277" s="121">
        <f t="shared" si="166"/>
        <v>48.5</v>
      </c>
      <c r="G3277" s="21"/>
      <c r="H3277" s="31"/>
      <c r="I3277" s="121">
        <f t="shared" si="167"/>
        <v>29.4</v>
      </c>
      <c r="J3277" s="21"/>
      <c r="K3277" s="31"/>
      <c r="L3277" s="113"/>
      <c r="M3277" s="113">
        <v>11</v>
      </c>
      <c r="N3277" s="113">
        <v>11</v>
      </c>
      <c r="O3277" s="113">
        <v>172</v>
      </c>
      <c r="P3277" s="113"/>
      <c r="Q3277" s="113">
        <v>110</v>
      </c>
      <c r="R3277" s="113">
        <v>4</v>
      </c>
      <c r="S3277" s="113">
        <v>11</v>
      </c>
      <c r="T3277" s="113">
        <v>22</v>
      </c>
    </row>
    <row r="3278" spans="1:20" x14ac:dyDescent="0.25">
      <c r="A3278" s="115" t="s">
        <v>1700</v>
      </c>
      <c r="B3278" s="104" t="s">
        <v>4895</v>
      </c>
      <c r="C3278" s="104">
        <v>5</v>
      </c>
      <c r="D3278" s="115" t="s">
        <v>7700</v>
      </c>
      <c r="E3278" s="31">
        <f t="shared" si="165"/>
        <v>12.333333333333334</v>
      </c>
      <c r="F3278" s="121">
        <f t="shared" si="166"/>
        <v>14.25</v>
      </c>
      <c r="G3278" s="21"/>
      <c r="H3278" s="31"/>
      <c r="I3278" s="121">
        <f t="shared" si="167"/>
        <v>12</v>
      </c>
      <c r="J3278" s="21"/>
      <c r="K3278" s="31"/>
      <c r="L3278" s="113">
        <v>2</v>
      </c>
      <c r="M3278" s="113"/>
      <c r="N3278" s="113">
        <v>2</v>
      </c>
      <c r="O3278" s="113">
        <v>53</v>
      </c>
      <c r="P3278" s="113">
        <v>11</v>
      </c>
      <c r="Q3278" s="113">
        <v>12</v>
      </c>
      <c r="R3278" s="113">
        <v>12</v>
      </c>
      <c r="S3278" s="113">
        <v>3</v>
      </c>
      <c r="T3278" s="113">
        <v>22</v>
      </c>
    </row>
    <row r="3279" spans="1:20" x14ac:dyDescent="0.25">
      <c r="A3279" s="115" t="s">
        <v>3595</v>
      </c>
      <c r="B3279" s="104" t="s">
        <v>4963</v>
      </c>
      <c r="C3279" s="104">
        <v>20</v>
      </c>
      <c r="D3279" s="115" t="s">
        <v>6960</v>
      </c>
      <c r="E3279" s="31">
        <f t="shared" si="165"/>
        <v>12.333333333333334</v>
      </c>
      <c r="F3279" s="121">
        <f t="shared" si="166"/>
        <v>4.75</v>
      </c>
      <c r="G3279" s="21"/>
      <c r="H3279" s="31"/>
      <c r="I3279" s="121">
        <f t="shared" si="167"/>
        <v>10.8</v>
      </c>
      <c r="J3279" s="21"/>
      <c r="K3279" s="31"/>
      <c r="L3279" s="113">
        <v>3</v>
      </c>
      <c r="M3279" s="113">
        <v>1</v>
      </c>
      <c r="N3279" s="113">
        <v>6</v>
      </c>
      <c r="O3279" s="113">
        <v>9</v>
      </c>
      <c r="P3279" s="113">
        <v>7</v>
      </c>
      <c r="Q3279" s="113">
        <v>10</v>
      </c>
      <c r="R3279" s="113">
        <v>12</v>
      </c>
      <c r="S3279" s="113">
        <v>9</v>
      </c>
      <c r="T3279" s="113">
        <v>16</v>
      </c>
    </row>
    <row r="3280" spans="1:20" x14ac:dyDescent="0.25">
      <c r="A3280" s="115" t="s">
        <v>2272</v>
      </c>
      <c r="B3280" s="104" t="s">
        <v>4953</v>
      </c>
      <c r="C3280" s="104">
        <v>16</v>
      </c>
      <c r="D3280" s="115" t="s">
        <v>7251</v>
      </c>
      <c r="E3280" s="31">
        <f t="shared" si="165"/>
        <v>12.333333333333334</v>
      </c>
      <c r="F3280" s="121">
        <f t="shared" si="166"/>
        <v>22</v>
      </c>
      <c r="G3280" s="21"/>
      <c r="H3280" s="31"/>
      <c r="I3280" s="121">
        <f t="shared" si="167"/>
        <v>13.6</v>
      </c>
      <c r="J3280" s="21"/>
      <c r="K3280" s="31"/>
      <c r="L3280" s="113"/>
      <c r="M3280" s="113"/>
      <c r="N3280" s="113">
        <v>68</v>
      </c>
      <c r="O3280" s="113">
        <v>20</v>
      </c>
      <c r="P3280" s="113"/>
      <c r="Q3280" s="113">
        <v>31</v>
      </c>
      <c r="R3280" s="113">
        <v>24</v>
      </c>
      <c r="S3280" s="113">
        <v>4</v>
      </c>
      <c r="T3280" s="113">
        <v>9</v>
      </c>
    </row>
    <row r="3281" spans="1:20" x14ac:dyDescent="0.25">
      <c r="A3281" s="115" t="s">
        <v>2427</v>
      </c>
      <c r="B3281" s="104" t="s">
        <v>4881</v>
      </c>
      <c r="C3281" s="104">
        <v>2</v>
      </c>
      <c r="D3281" s="115" t="s">
        <v>7668</v>
      </c>
      <c r="E3281" s="31">
        <f t="shared" si="165"/>
        <v>12.333333333333334</v>
      </c>
      <c r="F3281" s="121">
        <f t="shared" si="166"/>
        <v>0.5</v>
      </c>
      <c r="G3281" s="21"/>
      <c r="H3281" s="31"/>
      <c r="I3281" s="121">
        <f t="shared" si="167"/>
        <v>11.6</v>
      </c>
      <c r="J3281" s="21"/>
      <c r="K3281" s="31"/>
      <c r="L3281" s="113"/>
      <c r="M3281" s="113"/>
      <c r="N3281" s="113"/>
      <c r="O3281" s="113">
        <v>2</v>
      </c>
      <c r="P3281" s="113"/>
      <c r="Q3281" s="113">
        <v>21</v>
      </c>
      <c r="R3281" s="113">
        <v>12</v>
      </c>
      <c r="S3281" s="113">
        <v>20</v>
      </c>
      <c r="T3281" s="113">
        <v>5</v>
      </c>
    </row>
    <row r="3282" spans="1:20" x14ac:dyDescent="0.25">
      <c r="A3282" s="115" t="s">
        <v>4042</v>
      </c>
      <c r="B3282" s="104" t="s">
        <v>4899</v>
      </c>
      <c r="C3282" s="104">
        <v>6</v>
      </c>
      <c r="D3282" s="115" t="s">
        <v>7499</v>
      </c>
      <c r="E3282" s="31">
        <f t="shared" si="165"/>
        <v>12.333333333333334</v>
      </c>
      <c r="F3282" s="121">
        <f t="shared" si="166"/>
        <v>0</v>
      </c>
      <c r="G3282" s="21"/>
      <c r="H3282" s="31"/>
      <c r="I3282" s="121">
        <f t="shared" si="167"/>
        <v>7.8</v>
      </c>
      <c r="J3282" s="21"/>
      <c r="K3282" s="31"/>
      <c r="L3282" s="113"/>
      <c r="M3282" s="113"/>
      <c r="N3282" s="113"/>
      <c r="O3282" s="113"/>
      <c r="P3282" s="113">
        <v>1</v>
      </c>
      <c r="Q3282" s="113">
        <v>1</v>
      </c>
      <c r="R3282" s="113">
        <v>33</v>
      </c>
      <c r="S3282" s="113"/>
      <c r="T3282" s="113">
        <v>4</v>
      </c>
    </row>
    <row r="3283" spans="1:20" x14ac:dyDescent="0.25">
      <c r="A3283" s="115" t="s">
        <v>7833</v>
      </c>
      <c r="B3283" s="104" t="s">
        <v>4914</v>
      </c>
      <c r="C3283" s="104">
        <v>9</v>
      </c>
      <c r="D3283" s="115" t="s">
        <v>7834</v>
      </c>
      <c r="E3283" s="31">
        <f t="shared" si="165"/>
        <v>12.333333333333334</v>
      </c>
      <c r="F3283" s="121">
        <f t="shared" si="166"/>
        <v>0</v>
      </c>
      <c r="G3283" s="21"/>
      <c r="H3283" s="31"/>
      <c r="I3283" s="121">
        <f t="shared" si="167"/>
        <v>19.399999999999999</v>
      </c>
      <c r="J3283" s="21"/>
      <c r="K3283" s="31"/>
      <c r="L3283" s="113"/>
      <c r="M3283" s="113"/>
      <c r="N3283" s="113"/>
      <c r="O3283" s="113"/>
      <c r="P3283" s="113">
        <v>9</v>
      </c>
      <c r="Q3283" s="113">
        <v>51</v>
      </c>
      <c r="R3283" s="113">
        <v>17</v>
      </c>
      <c r="S3283" s="113">
        <v>19</v>
      </c>
      <c r="T3283" s="113">
        <v>1</v>
      </c>
    </row>
    <row r="3284" spans="1:20" x14ac:dyDescent="0.25">
      <c r="A3284" s="115" t="s">
        <v>7877</v>
      </c>
      <c r="B3284" s="104" t="s">
        <v>4898</v>
      </c>
      <c r="C3284" s="104">
        <v>6</v>
      </c>
      <c r="D3284" s="115" t="s">
        <v>7878</v>
      </c>
      <c r="E3284" s="31">
        <f t="shared" si="165"/>
        <v>12</v>
      </c>
      <c r="F3284" s="121">
        <f t="shared" si="166"/>
        <v>0</v>
      </c>
      <c r="G3284" s="21"/>
      <c r="H3284" s="31"/>
      <c r="I3284" s="121">
        <f t="shared" si="167"/>
        <v>7.2</v>
      </c>
      <c r="J3284" s="21"/>
      <c r="K3284" s="31"/>
      <c r="L3284" s="113"/>
      <c r="M3284" s="113"/>
      <c r="N3284" s="113"/>
      <c r="O3284" s="113"/>
      <c r="P3284" s="113"/>
      <c r="Q3284" s="113"/>
      <c r="R3284" s="113"/>
      <c r="S3284" s="113"/>
      <c r="T3284" s="113">
        <v>36</v>
      </c>
    </row>
    <row r="3285" spans="1:20" x14ac:dyDescent="0.25">
      <c r="A3285" s="115" t="s">
        <v>4231</v>
      </c>
      <c r="B3285" s="104" t="s">
        <v>4898</v>
      </c>
      <c r="C3285" s="104">
        <v>6</v>
      </c>
      <c r="D3285" s="115" t="s">
        <v>7875</v>
      </c>
      <c r="E3285" s="31">
        <f t="shared" si="165"/>
        <v>12</v>
      </c>
      <c r="F3285" s="121">
        <f t="shared" si="166"/>
        <v>1.5</v>
      </c>
      <c r="G3285" s="21"/>
      <c r="H3285" s="31"/>
      <c r="I3285" s="121">
        <f t="shared" si="167"/>
        <v>7.2</v>
      </c>
      <c r="J3285" s="21"/>
      <c r="K3285" s="31"/>
      <c r="L3285" s="113">
        <v>2</v>
      </c>
      <c r="M3285" s="113">
        <v>2</v>
      </c>
      <c r="N3285" s="113"/>
      <c r="O3285" s="113">
        <v>2</v>
      </c>
      <c r="P3285" s="113"/>
      <c r="Q3285" s="113"/>
      <c r="R3285" s="113"/>
      <c r="S3285" s="113">
        <v>2</v>
      </c>
      <c r="T3285" s="113">
        <v>34</v>
      </c>
    </row>
    <row r="3286" spans="1:20" x14ac:dyDescent="0.25">
      <c r="A3286" s="115" t="s">
        <v>2749</v>
      </c>
      <c r="B3286" s="104" t="s">
        <v>4871</v>
      </c>
      <c r="C3286" s="104">
        <v>1</v>
      </c>
      <c r="D3286" s="115" t="s">
        <v>7012</v>
      </c>
      <c r="E3286" s="31">
        <f t="shared" si="165"/>
        <v>12</v>
      </c>
      <c r="F3286" s="121">
        <f t="shared" si="166"/>
        <v>10.25</v>
      </c>
      <c r="G3286" s="21"/>
      <c r="H3286" s="31"/>
      <c r="I3286" s="121">
        <f t="shared" si="167"/>
        <v>46.6</v>
      </c>
      <c r="J3286" s="21"/>
      <c r="K3286" s="31"/>
      <c r="L3286" s="113">
        <v>2</v>
      </c>
      <c r="M3286" s="113">
        <v>2</v>
      </c>
      <c r="N3286" s="113">
        <v>17</v>
      </c>
      <c r="O3286" s="113">
        <v>20</v>
      </c>
      <c r="P3286" s="113">
        <v>97</v>
      </c>
      <c r="Q3286" s="113">
        <v>100</v>
      </c>
      <c r="R3286" s="113"/>
      <c r="S3286" s="113">
        <v>4</v>
      </c>
      <c r="T3286" s="113">
        <v>32</v>
      </c>
    </row>
    <row r="3287" spans="1:20" x14ac:dyDescent="0.25">
      <c r="A3287" s="115" t="s">
        <v>2917</v>
      </c>
      <c r="B3287" s="104" t="s">
        <v>4897</v>
      </c>
      <c r="C3287" s="104">
        <v>5</v>
      </c>
      <c r="D3287" s="115" t="s">
        <v>9112</v>
      </c>
      <c r="E3287" s="31">
        <f t="shared" si="165"/>
        <v>12</v>
      </c>
      <c r="F3287" s="121">
        <f t="shared" si="166"/>
        <v>2.5</v>
      </c>
      <c r="G3287" s="21"/>
      <c r="H3287" s="31"/>
      <c r="I3287" s="121">
        <f t="shared" si="167"/>
        <v>10.199999999999999</v>
      </c>
      <c r="J3287" s="21"/>
      <c r="K3287" s="31"/>
      <c r="L3287" s="113"/>
      <c r="M3287" s="113"/>
      <c r="N3287" s="113"/>
      <c r="O3287" s="113">
        <v>10</v>
      </c>
      <c r="P3287" s="113"/>
      <c r="Q3287" s="113">
        <v>15</v>
      </c>
      <c r="R3287" s="113">
        <v>18</v>
      </c>
      <c r="S3287" s="113"/>
      <c r="T3287" s="113">
        <v>18</v>
      </c>
    </row>
    <row r="3288" spans="1:20" x14ac:dyDescent="0.25">
      <c r="A3288" s="115" t="s">
        <v>2999</v>
      </c>
      <c r="B3288" s="104" t="s">
        <v>4941</v>
      </c>
      <c r="C3288" s="104">
        <v>14</v>
      </c>
      <c r="D3288" s="115" t="s">
        <v>7469</v>
      </c>
      <c r="E3288" s="31">
        <f t="shared" si="165"/>
        <v>12</v>
      </c>
      <c r="F3288" s="121">
        <f t="shared" si="166"/>
        <v>6.75</v>
      </c>
      <c r="G3288" s="21"/>
      <c r="H3288" s="31"/>
      <c r="I3288" s="121">
        <f t="shared" si="167"/>
        <v>22</v>
      </c>
      <c r="J3288" s="21"/>
      <c r="K3288" s="31"/>
      <c r="L3288" s="113">
        <v>10</v>
      </c>
      <c r="M3288" s="113">
        <v>8</v>
      </c>
      <c r="N3288" s="113">
        <v>6</v>
      </c>
      <c r="O3288" s="113">
        <v>3</v>
      </c>
      <c r="P3288" s="113">
        <v>11</v>
      </c>
      <c r="Q3288" s="113">
        <v>63</v>
      </c>
      <c r="R3288" s="113">
        <v>13</v>
      </c>
      <c r="S3288" s="113">
        <v>6</v>
      </c>
      <c r="T3288" s="113">
        <v>17</v>
      </c>
    </row>
    <row r="3289" spans="1:20" x14ac:dyDescent="0.25">
      <c r="A3289" s="115" t="s">
        <v>751</v>
      </c>
      <c r="B3289" s="104" t="s">
        <v>4922</v>
      </c>
      <c r="C3289" s="104">
        <v>11</v>
      </c>
      <c r="D3289" s="115" t="s">
        <v>9327</v>
      </c>
      <c r="E3289" s="31">
        <f t="shared" si="165"/>
        <v>12</v>
      </c>
      <c r="F3289" s="121">
        <f t="shared" si="166"/>
        <v>366.5</v>
      </c>
      <c r="G3289" s="21"/>
      <c r="H3289" s="31"/>
      <c r="I3289" s="121">
        <f t="shared" si="167"/>
        <v>57.8</v>
      </c>
      <c r="J3289" s="21"/>
      <c r="K3289" s="31"/>
      <c r="L3289" s="113">
        <v>510</v>
      </c>
      <c r="M3289" s="113">
        <v>542</v>
      </c>
      <c r="N3289" s="113">
        <v>414</v>
      </c>
      <c r="O3289" s="113"/>
      <c r="P3289" s="113">
        <v>4</v>
      </c>
      <c r="Q3289" s="113">
        <v>249</v>
      </c>
      <c r="R3289" s="113"/>
      <c r="S3289" s="113">
        <v>26</v>
      </c>
      <c r="T3289" s="113">
        <v>10</v>
      </c>
    </row>
    <row r="3290" spans="1:20" x14ac:dyDescent="0.25">
      <c r="A3290" s="115" t="s">
        <v>2325</v>
      </c>
      <c r="B3290" s="104" t="s">
        <v>4959</v>
      </c>
      <c r="C3290" s="104">
        <v>18</v>
      </c>
      <c r="D3290" s="115" t="s">
        <v>7378</v>
      </c>
      <c r="E3290" s="31">
        <f t="shared" si="165"/>
        <v>12</v>
      </c>
      <c r="F3290" s="121">
        <f t="shared" si="166"/>
        <v>32.25</v>
      </c>
      <c r="G3290" s="21"/>
      <c r="H3290" s="31"/>
      <c r="I3290" s="121">
        <f t="shared" si="167"/>
        <v>8.6</v>
      </c>
      <c r="J3290" s="21"/>
      <c r="K3290" s="31"/>
      <c r="L3290" s="113">
        <v>56</v>
      </c>
      <c r="M3290" s="113">
        <v>4</v>
      </c>
      <c r="N3290" s="113">
        <v>42</v>
      </c>
      <c r="O3290" s="113">
        <v>27</v>
      </c>
      <c r="P3290" s="113">
        <v>7</v>
      </c>
      <c r="Q3290" s="113">
        <v>0</v>
      </c>
      <c r="R3290" s="113">
        <v>10</v>
      </c>
      <c r="S3290" s="113">
        <v>21</v>
      </c>
      <c r="T3290" s="113">
        <v>5</v>
      </c>
    </row>
    <row r="3291" spans="1:20" x14ac:dyDescent="0.25">
      <c r="A3291" s="115" t="s">
        <v>7789</v>
      </c>
      <c r="B3291" s="104" t="s">
        <v>4890</v>
      </c>
      <c r="C3291" s="104">
        <v>4</v>
      </c>
      <c r="D3291" s="115" t="s">
        <v>7790</v>
      </c>
      <c r="E3291" s="31">
        <f t="shared" si="165"/>
        <v>12</v>
      </c>
      <c r="F3291" s="121">
        <f t="shared" si="166"/>
        <v>34.25</v>
      </c>
      <c r="G3291" s="21"/>
      <c r="H3291" s="31"/>
      <c r="I3291" s="121">
        <f t="shared" si="167"/>
        <v>7.6</v>
      </c>
      <c r="J3291" s="21"/>
      <c r="K3291" s="31"/>
      <c r="L3291" s="113"/>
      <c r="M3291" s="113"/>
      <c r="N3291" s="113"/>
      <c r="O3291" s="113">
        <v>137</v>
      </c>
      <c r="P3291" s="113">
        <v>2</v>
      </c>
      <c r="Q3291" s="113"/>
      <c r="R3291" s="113">
        <v>29</v>
      </c>
      <c r="S3291" s="113">
        <v>3</v>
      </c>
      <c r="T3291" s="113">
        <v>4</v>
      </c>
    </row>
    <row r="3292" spans="1:20" x14ac:dyDescent="0.25">
      <c r="A3292" s="115" t="s">
        <v>850</v>
      </c>
      <c r="B3292" s="104" t="s">
        <v>4897</v>
      </c>
      <c r="C3292" s="104">
        <v>5</v>
      </c>
      <c r="D3292" s="115" t="s">
        <v>8483</v>
      </c>
      <c r="E3292" s="31">
        <f t="shared" si="165"/>
        <v>12</v>
      </c>
      <c r="F3292" s="121">
        <f t="shared" si="166"/>
        <v>26.25</v>
      </c>
      <c r="G3292" s="21"/>
      <c r="H3292" s="31"/>
      <c r="I3292" s="121">
        <f t="shared" si="167"/>
        <v>23</v>
      </c>
      <c r="J3292" s="21"/>
      <c r="K3292" s="31"/>
      <c r="L3292" s="113">
        <v>20</v>
      </c>
      <c r="M3292" s="113">
        <v>15</v>
      </c>
      <c r="N3292" s="113">
        <v>53</v>
      </c>
      <c r="O3292" s="113">
        <v>17</v>
      </c>
      <c r="P3292" s="113">
        <v>5</v>
      </c>
      <c r="Q3292" s="113">
        <v>74</v>
      </c>
      <c r="R3292" s="113">
        <v>20</v>
      </c>
      <c r="S3292" s="113">
        <v>14</v>
      </c>
      <c r="T3292" s="113">
        <v>2</v>
      </c>
    </row>
    <row r="3293" spans="1:20" x14ac:dyDescent="0.25">
      <c r="A3293" s="115" t="s">
        <v>3448</v>
      </c>
      <c r="B3293" s="104" t="s">
        <v>4953</v>
      </c>
      <c r="C3293" s="104">
        <v>16</v>
      </c>
      <c r="D3293" s="115" t="s">
        <v>10129</v>
      </c>
      <c r="E3293" s="31">
        <f t="shared" si="165"/>
        <v>12</v>
      </c>
      <c r="F3293" s="121">
        <f t="shared" si="166"/>
        <v>0</v>
      </c>
      <c r="G3293" s="21"/>
      <c r="H3293" s="31"/>
      <c r="I3293" s="121">
        <f t="shared" si="167"/>
        <v>10.199999999999999</v>
      </c>
      <c r="J3293" s="21"/>
      <c r="K3293" s="31"/>
      <c r="L3293" s="113"/>
      <c r="M3293" s="113"/>
      <c r="N3293" s="113"/>
      <c r="O3293" s="113"/>
      <c r="P3293" s="113"/>
      <c r="Q3293" s="113">
        <v>15</v>
      </c>
      <c r="R3293" s="113">
        <v>31</v>
      </c>
      <c r="S3293" s="113">
        <v>5</v>
      </c>
      <c r="T3293" s="113"/>
    </row>
    <row r="3294" spans="1:20" x14ac:dyDescent="0.25">
      <c r="A3294" s="115" t="s">
        <v>3295</v>
      </c>
      <c r="B3294" s="104" t="s">
        <v>4943</v>
      </c>
      <c r="C3294" s="104">
        <v>15</v>
      </c>
      <c r="D3294" s="115" t="s">
        <v>10278</v>
      </c>
      <c r="E3294" s="31">
        <f t="shared" si="165"/>
        <v>12</v>
      </c>
      <c r="F3294" s="121">
        <f t="shared" si="166"/>
        <v>10.75</v>
      </c>
      <c r="G3294" s="21"/>
      <c r="H3294" s="31"/>
      <c r="I3294" s="121">
        <f t="shared" si="167"/>
        <v>7.6</v>
      </c>
      <c r="J3294" s="21"/>
      <c r="K3294" s="31"/>
      <c r="L3294" s="113">
        <v>2</v>
      </c>
      <c r="M3294" s="113"/>
      <c r="N3294" s="113">
        <v>1</v>
      </c>
      <c r="O3294" s="113">
        <v>40</v>
      </c>
      <c r="P3294" s="113"/>
      <c r="Q3294" s="113">
        <v>2</v>
      </c>
      <c r="R3294" s="113">
        <v>29</v>
      </c>
      <c r="S3294" s="113">
        <v>7</v>
      </c>
      <c r="T3294" s="113"/>
    </row>
    <row r="3295" spans="1:20" x14ac:dyDescent="0.25">
      <c r="A3295" s="115" t="s">
        <v>2201</v>
      </c>
      <c r="B3295" s="104" t="s">
        <v>4943</v>
      </c>
      <c r="C3295" s="104">
        <v>15</v>
      </c>
      <c r="D3295" s="115" t="s">
        <v>9003</v>
      </c>
      <c r="E3295" s="31">
        <f t="shared" si="165"/>
        <v>11.666666666666666</v>
      </c>
      <c r="F3295" s="121">
        <f t="shared" si="166"/>
        <v>33</v>
      </c>
      <c r="G3295" s="21"/>
      <c r="H3295" s="31"/>
      <c r="I3295" s="121">
        <f t="shared" si="167"/>
        <v>7</v>
      </c>
      <c r="J3295" s="21"/>
      <c r="K3295" s="31"/>
      <c r="L3295" s="113"/>
      <c r="M3295" s="113">
        <v>1</v>
      </c>
      <c r="N3295" s="113"/>
      <c r="O3295" s="113">
        <v>131</v>
      </c>
      <c r="P3295" s="113">
        <v>0</v>
      </c>
      <c r="Q3295" s="113"/>
      <c r="R3295" s="113"/>
      <c r="S3295" s="113"/>
      <c r="T3295" s="113">
        <v>35</v>
      </c>
    </row>
    <row r="3296" spans="1:20" x14ac:dyDescent="0.25">
      <c r="A3296" s="115" t="s">
        <v>7528</v>
      </c>
      <c r="B3296" s="104" t="s">
        <v>4871</v>
      </c>
      <c r="C3296" s="104">
        <v>1</v>
      </c>
      <c r="D3296" s="115" t="s">
        <v>7529</v>
      </c>
      <c r="E3296" s="31">
        <f t="shared" ref="E3296:E3359" si="168">SUM(R3296:T3296)/3</f>
        <v>11.666666666666666</v>
      </c>
      <c r="F3296" s="121">
        <f t="shared" ref="F3296:F3359" si="169">SUM(L3296:O3296)/4</f>
        <v>0</v>
      </c>
      <c r="G3296" s="21"/>
      <c r="H3296" s="31"/>
      <c r="I3296" s="121">
        <f t="shared" ref="I3296:I3359" si="170">SUM(P3296:T3296)/5</f>
        <v>7</v>
      </c>
      <c r="J3296" s="21"/>
      <c r="K3296" s="31"/>
      <c r="L3296" s="113"/>
      <c r="M3296" s="113"/>
      <c r="N3296" s="113"/>
      <c r="O3296" s="113"/>
      <c r="P3296" s="113"/>
      <c r="Q3296" s="113"/>
      <c r="R3296" s="113"/>
      <c r="S3296" s="113">
        <v>6</v>
      </c>
      <c r="T3296" s="113">
        <v>29</v>
      </c>
    </row>
    <row r="3297" spans="1:20" x14ac:dyDescent="0.25">
      <c r="A3297" s="115" t="s">
        <v>2177</v>
      </c>
      <c r="B3297" s="104" t="s">
        <v>4959</v>
      </c>
      <c r="C3297" s="104">
        <v>18</v>
      </c>
      <c r="D3297" s="115" t="s">
        <v>5412</v>
      </c>
      <c r="E3297" s="31">
        <f t="shared" si="168"/>
        <v>11.666666666666666</v>
      </c>
      <c r="F3297" s="121">
        <f t="shared" si="169"/>
        <v>40.25</v>
      </c>
      <c r="G3297" s="21"/>
      <c r="H3297" s="31"/>
      <c r="I3297" s="121">
        <f t="shared" si="170"/>
        <v>13.8</v>
      </c>
      <c r="J3297" s="21"/>
      <c r="K3297" s="31"/>
      <c r="L3297" s="113">
        <v>5</v>
      </c>
      <c r="M3297" s="113">
        <v>14</v>
      </c>
      <c r="N3297" s="113">
        <v>15</v>
      </c>
      <c r="O3297" s="113">
        <v>127</v>
      </c>
      <c r="P3297" s="113">
        <v>19</v>
      </c>
      <c r="Q3297" s="113">
        <v>15</v>
      </c>
      <c r="R3297" s="113"/>
      <c r="S3297" s="113">
        <v>7</v>
      </c>
      <c r="T3297" s="113">
        <v>28</v>
      </c>
    </row>
    <row r="3298" spans="1:20" x14ac:dyDescent="0.25">
      <c r="A3298" s="115" t="s">
        <v>209</v>
      </c>
      <c r="B3298" s="104" t="s">
        <v>4943</v>
      </c>
      <c r="C3298" s="104">
        <v>15</v>
      </c>
      <c r="D3298" s="115" t="s">
        <v>8282</v>
      </c>
      <c r="E3298" s="31">
        <f t="shared" si="168"/>
        <v>11.666666666666666</v>
      </c>
      <c r="F3298" s="121">
        <f t="shared" si="169"/>
        <v>113.75</v>
      </c>
      <c r="G3298" s="21"/>
      <c r="H3298" s="31"/>
      <c r="I3298" s="121">
        <f t="shared" si="170"/>
        <v>33.6</v>
      </c>
      <c r="J3298" s="21"/>
      <c r="K3298" s="31"/>
      <c r="L3298" s="113">
        <v>201</v>
      </c>
      <c r="M3298" s="113">
        <v>245</v>
      </c>
      <c r="N3298" s="113">
        <v>1</v>
      </c>
      <c r="O3298" s="113">
        <v>8</v>
      </c>
      <c r="P3298" s="113">
        <v>95</v>
      </c>
      <c r="Q3298" s="113">
        <v>38</v>
      </c>
      <c r="R3298" s="113">
        <v>7</v>
      </c>
      <c r="S3298" s="113">
        <v>9</v>
      </c>
      <c r="T3298" s="113">
        <v>19</v>
      </c>
    </row>
    <row r="3299" spans="1:20" x14ac:dyDescent="0.25">
      <c r="A3299" s="115" t="s">
        <v>328</v>
      </c>
      <c r="B3299" s="104" t="s">
        <v>4872</v>
      </c>
      <c r="C3299" s="104">
        <v>1</v>
      </c>
      <c r="D3299" s="115" t="s">
        <v>9389</v>
      </c>
      <c r="E3299" s="31">
        <f t="shared" si="168"/>
        <v>11.666666666666666</v>
      </c>
      <c r="F3299" s="121">
        <f t="shared" si="169"/>
        <v>0.25</v>
      </c>
      <c r="G3299" s="21"/>
      <c r="H3299" s="31"/>
      <c r="I3299" s="121">
        <f t="shared" si="170"/>
        <v>8.1999999999999993</v>
      </c>
      <c r="J3299" s="21"/>
      <c r="K3299" s="31"/>
      <c r="L3299" s="113">
        <v>1</v>
      </c>
      <c r="M3299" s="113"/>
      <c r="N3299" s="113"/>
      <c r="O3299" s="113"/>
      <c r="P3299" s="113">
        <v>5</v>
      </c>
      <c r="Q3299" s="113">
        <v>1</v>
      </c>
      <c r="R3299" s="113"/>
      <c r="S3299" s="113">
        <v>16</v>
      </c>
      <c r="T3299" s="113">
        <v>19</v>
      </c>
    </row>
    <row r="3300" spans="1:20" x14ac:dyDescent="0.25">
      <c r="A3300" s="115" t="s">
        <v>3013</v>
      </c>
      <c r="B3300" s="104" t="s">
        <v>4952</v>
      </c>
      <c r="C3300" s="104">
        <v>15</v>
      </c>
      <c r="D3300" s="115" t="s">
        <v>7232</v>
      </c>
      <c r="E3300" s="31">
        <f t="shared" si="168"/>
        <v>11.666666666666666</v>
      </c>
      <c r="F3300" s="121">
        <f t="shared" si="169"/>
        <v>6.75</v>
      </c>
      <c r="G3300" s="21"/>
      <c r="H3300" s="31"/>
      <c r="I3300" s="121">
        <f t="shared" si="170"/>
        <v>14</v>
      </c>
      <c r="J3300" s="21"/>
      <c r="K3300" s="31"/>
      <c r="L3300" s="113">
        <v>17</v>
      </c>
      <c r="M3300" s="113">
        <v>3</v>
      </c>
      <c r="N3300" s="113">
        <v>2</v>
      </c>
      <c r="O3300" s="113">
        <v>5</v>
      </c>
      <c r="P3300" s="113">
        <v>13</v>
      </c>
      <c r="Q3300" s="113">
        <v>22</v>
      </c>
      <c r="R3300" s="113">
        <v>13</v>
      </c>
      <c r="S3300" s="113">
        <v>7</v>
      </c>
      <c r="T3300" s="113">
        <v>15</v>
      </c>
    </row>
    <row r="3301" spans="1:20" x14ac:dyDescent="0.25">
      <c r="A3301" s="115" t="s">
        <v>2819</v>
      </c>
      <c r="B3301" s="104" t="s">
        <v>4909</v>
      </c>
      <c r="C3301" s="104">
        <v>7</v>
      </c>
      <c r="D3301" s="115" t="s">
        <v>9139</v>
      </c>
      <c r="E3301" s="31">
        <f t="shared" si="168"/>
        <v>11.666666666666666</v>
      </c>
      <c r="F3301" s="121">
        <f t="shared" si="169"/>
        <v>9</v>
      </c>
      <c r="G3301" s="21"/>
      <c r="H3301" s="31"/>
      <c r="I3301" s="121">
        <f t="shared" si="170"/>
        <v>10.8</v>
      </c>
      <c r="J3301" s="21"/>
      <c r="K3301" s="31"/>
      <c r="L3301" s="113">
        <v>9</v>
      </c>
      <c r="M3301" s="113">
        <v>21</v>
      </c>
      <c r="N3301" s="113">
        <v>1</v>
      </c>
      <c r="O3301" s="113">
        <v>5</v>
      </c>
      <c r="P3301" s="113">
        <v>1</v>
      </c>
      <c r="Q3301" s="113">
        <v>18</v>
      </c>
      <c r="R3301" s="113">
        <v>13</v>
      </c>
      <c r="S3301" s="113">
        <v>14</v>
      </c>
      <c r="T3301" s="113">
        <v>8</v>
      </c>
    </row>
    <row r="3302" spans="1:20" x14ac:dyDescent="0.25">
      <c r="A3302" s="115" t="s">
        <v>3860</v>
      </c>
      <c r="B3302" s="104" t="s">
        <v>4899</v>
      </c>
      <c r="C3302" s="104">
        <v>6</v>
      </c>
      <c r="D3302" s="115" t="s">
        <v>9356</v>
      </c>
      <c r="E3302" s="31">
        <f t="shared" si="168"/>
        <v>11.666666666666666</v>
      </c>
      <c r="F3302" s="121">
        <f t="shared" si="169"/>
        <v>1.5</v>
      </c>
      <c r="G3302" s="21"/>
      <c r="H3302" s="31"/>
      <c r="I3302" s="121">
        <f t="shared" si="170"/>
        <v>7.2</v>
      </c>
      <c r="J3302" s="21"/>
      <c r="K3302" s="31"/>
      <c r="L3302" s="113">
        <v>2</v>
      </c>
      <c r="M3302" s="113"/>
      <c r="N3302" s="113">
        <v>4</v>
      </c>
      <c r="O3302" s="113"/>
      <c r="P3302" s="113"/>
      <c r="Q3302" s="113">
        <v>1</v>
      </c>
      <c r="R3302" s="113">
        <v>18</v>
      </c>
      <c r="S3302" s="113">
        <v>15</v>
      </c>
      <c r="T3302" s="113">
        <v>2</v>
      </c>
    </row>
    <row r="3303" spans="1:20" x14ac:dyDescent="0.25">
      <c r="A3303" s="115" t="s">
        <v>3004</v>
      </c>
      <c r="B3303" s="104" t="s">
        <v>4959</v>
      </c>
      <c r="C3303" s="104">
        <v>18</v>
      </c>
      <c r="D3303" s="115" t="s">
        <v>9422</v>
      </c>
      <c r="E3303" s="31">
        <f t="shared" si="168"/>
        <v>11.666666666666666</v>
      </c>
      <c r="F3303" s="121">
        <f t="shared" si="169"/>
        <v>36.25</v>
      </c>
      <c r="G3303" s="21"/>
      <c r="H3303" s="31"/>
      <c r="I3303" s="121">
        <f t="shared" si="170"/>
        <v>7.8</v>
      </c>
      <c r="J3303" s="21"/>
      <c r="K3303" s="31"/>
      <c r="L3303" s="113"/>
      <c r="M3303" s="113">
        <v>43</v>
      </c>
      <c r="N3303" s="113">
        <v>1</v>
      </c>
      <c r="O3303" s="113">
        <v>101</v>
      </c>
      <c r="P3303" s="113">
        <v>1</v>
      </c>
      <c r="Q3303" s="113">
        <v>3</v>
      </c>
      <c r="R3303" s="113">
        <v>20</v>
      </c>
      <c r="S3303" s="113">
        <v>14</v>
      </c>
      <c r="T3303" s="113">
        <v>1</v>
      </c>
    </row>
    <row r="3304" spans="1:20" x14ac:dyDescent="0.25">
      <c r="A3304" s="115" t="s">
        <v>1195</v>
      </c>
      <c r="B3304" s="104" t="s">
        <v>4908</v>
      </c>
      <c r="C3304" s="104">
        <v>6</v>
      </c>
      <c r="D3304" s="115" t="s">
        <v>7050</v>
      </c>
      <c r="E3304" s="31">
        <f t="shared" si="168"/>
        <v>11.666666666666666</v>
      </c>
      <c r="F3304" s="121">
        <f t="shared" si="169"/>
        <v>11</v>
      </c>
      <c r="G3304" s="21"/>
      <c r="H3304" s="31"/>
      <c r="I3304" s="121">
        <f t="shared" si="170"/>
        <v>11</v>
      </c>
      <c r="J3304" s="21"/>
      <c r="K3304" s="31"/>
      <c r="L3304" s="113"/>
      <c r="M3304" s="113">
        <v>5</v>
      </c>
      <c r="N3304" s="113">
        <v>15</v>
      </c>
      <c r="O3304" s="113">
        <v>24</v>
      </c>
      <c r="P3304" s="113"/>
      <c r="Q3304" s="113">
        <v>20</v>
      </c>
      <c r="R3304" s="113">
        <v>34</v>
      </c>
      <c r="S3304" s="113"/>
      <c r="T3304" s="113">
        <v>1</v>
      </c>
    </row>
    <row r="3305" spans="1:20" x14ac:dyDescent="0.25">
      <c r="A3305" s="115" t="s">
        <v>1730</v>
      </c>
      <c r="B3305" s="104" t="s">
        <v>4896</v>
      </c>
      <c r="C3305" s="104">
        <v>5</v>
      </c>
      <c r="D3305" s="115" t="s">
        <v>5229</v>
      </c>
      <c r="E3305" s="31">
        <f t="shared" si="168"/>
        <v>11.666666666666666</v>
      </c>
      <c r="F3305" s="121">
        <f t="shared" si="169"/>
        <v>0</v>
      </c>
      <c r="G3305" s="21"/>
      <c r="H3305" s="31"/>
      <c r="I3305" s="121">
        <f t="shared" si="170"/>
        <v>7</v>
      </c>
      <c r="J3305" s="21"/>
      <c r="K3305" s="31"/>
      <c r="L3305" s="113"/>
      <c r="M3305" s="113"/>
      <c r="N3305" s="113"/>
      <c r="O3305" s="113"/>
      <c r="P3305" s="113"/>
      <c r="Q3305" s="113"/>
      <c r="R3305" s="113">
        <v>35</v>
      </c>
      <c r="S3305" s="113">
        <v>0</v>
      </c>
      <c r="T3305" s="113">
        <v>0</v>
      </c>
    </row>
    <row r="3306" spans="1:20" x14ac:dyDescent="0.25">
      <c r="A3306" s="115" t="s">
        <v>4213</v>
      </c>
      <c r="B3306" s="104" t="s">
        <v>4924</v>
      </c>
      <c r="C3306" s="104">
        <v>11</v>
      </c>
      <c r="D3306" s="115" t="s">
        <v>9671</v>
      </c>
      <c r="E3306" s="31">
        <f t="shared" si="168"/>
        <v>11.666666666666666</v>
      </c>
      <c r="F3306" s="121">
        <f t="shared" si="169"/>
        <v>2.5</v>
      </c>
      <c r="G3306" s="21"/>
      <c r="H3306" s="31"/>
      <c r="I3306" s="121">
        <f t="shared" si="170"/>
        <v>9.4</v>
      </c>
      <c r="J3306" s="21"/>
      <c r="K3306" s="31"/>
      <c r="L3306" s="113"/>
      <c r="M3306" s="113"/>
      <c r="N3306" s="113">
        <v>10</v>
      </c>
      <c r="O3306" s="113"/>
      <c r="P3306" s="113"/>
      <c r="Q3306" s="113">
        <v>12</v>
      </c>
      <c r="R3306" s="113">
        <v>35</v>
      </c>
      <c r="S3306" s="113"/>
      <c r="T3306" s="113"/>
    </row>
    <row r="3307" spans="1:20" x14ac:dyDescent="0.25">
      <c r="A3307" s="115" t="s">
        <v>1631</v>
      </c>
      <c r="B3307" s="104" t="s">
        <v>4887</v>
      </c>
      <c r="C3307" s="104">
        <v>4</v>
      </c>
      <c r="D3307" s="115" t="s">
        <v>6291</v>
      </c>
      <c r="E3307" s="31">
        <f t="shared" si="168"/>
        <v>11.333333333333334</v>
      </c>
      <c r="F3307" s="121">
        <f t="shared" si="169"/>
        <v>0.5</v>
      </c>
      <c r="G3307" s="21"/>
      <c r="H3307" s="31"/>
      <c r="I3307" s="121">
        <f t="shared" si="170"/>
        <v>14</v>
      </c>
      <c r="J3307" s="21"/>
      <c r="K3307" s="31"/>
      <c r="L3307" s="113"/>
      <c r="M3307" s="113"/>
      <c r="N3307" s="113">
        <v>1</v>
      </c>
      <c r="O3307" s="113">
        <v>1</v>
      </c>
      <c r="P3307" s="113">
        <v>6</v>
      </c>
      <c r="Q3307" s="113">
        <v>30</v>
      </c>
      <c r="R3307" s="113"/>
      <c r="S3307" s="113"/>
      <c r="T3307" s="113">
        <v>34</v>
      </c>
    </row>
    <row r="3308" spans="1:20" x14ac:dyDescent="0.25">
      <c r="A3308" s="115" t="s">
        <v>4527</v>
      </c>
      <c r="B3308" s="104" t="s">
        <v>4950</v>
      </c>
      <c r="C3308" s="104">
        <v>15</v>
      </c>
      <c r="D3308" s="115" t="s">
        <v>8982</v>
      </c>
      <c r="E3308" s="31">
        <f t="shared" si="168"/>
        <v>11.333333333333334</v>
      </c>
      <c r="F3308" s="121">
        <f t="shared" si="169"/>
        <v>0</v>
      </c>
      <c r="G3308" s="21"/>
      <c r="H3308" s="31"/>
      <c r="I3308" s="121">
        <f t="shared" si="170"/>
        <v>6.8</v>
      </c>
      <c r="J3308" s="21"/>
      <c r="K3308" s="31"/>
      <c r="L3308" s="113"/>
      <c r="M3308" s="113"/>
      <c r="N3308" s="113"/>
      <c r="O3308" s="113"/>
      <c r="P3308" s="113"/>
      <c r="Q3308" s="113"/>
      <c r="R3308" s="113"/>
      <c r="S3308" s="113"/>
      <c r="T3308" s="113">
        <v>34</v>
      </c>
    </row>
    <row r="3309" spans="1:20" x14ac:dyDescent="0.25">
      <c r="A3309" s="115" t="s">
        <v>1810</v>
      </c>
      <c r="B3309" s="104" t="s">
        <v>4898</v>
      </c>
      <c r="C3309" s="104">
        <v>6</v>
      </c>
      <c r="D3309" s="115" t="s">
        <v>7874</v>
      </c>
      <c r="E3309" s="31">
        <f t="shared" si="168"/>
        <v>11.333333333333334</v>
      </c>
      <c r="F3309" s="121">
        <f t="shared" si="169"/>
        <v>0.75</v>
      </c>
      <c r="G3309" s="21"/>
      <c r="H3309" s="31"/>
      <c r="I3309" s="121">
        <f t="shared" si="170"/>
        <v>18</v>
      </c>
      <c r="J3309" s="21"/>
      <c r="K3309" s="31"/>
      <c r="L3309" s="113"/>
      <c r="M3309" s="113"/>
      <c r="N3309" s="113">
        <v>3</v>
      </c>
      <c r="O3309" s="113"/>
      <c r="P3309" s="113"/>
      <c r="Q3309" s="113">
        <v>56</v>
      </c>
      <c r="R3309" s="113"/>
      <c r="S3309" s="113"/>
      <c r="T3309" s="113">
        <v>34</v>
      </c>
    </row>
    <row r="3310" spans="1:20" x14ac:dyDescent="0.25">
      <c r="A3310" s="115" t="s">
        <v>1182</v>
      </c>
      <c r="B3310" s="104" t="s">
        <v>4958</v>
      </c>
      <c r="C3310" s="104">
        <v>17</v>
      </c>
      <c r="D3310" s="115" t="s">
        <v>7980</v>
      </c>
      <c r="E3310" s="31">
        <f t="shared" si="168"/>
        <v>11.333333333333334</v>
      </c>
      <c r="F3310" s="121">
        <f t="shared" si="169"/>
        <v>11.5</v>
      </c>
      <c r="G3310" s="21"/>
      <c r="H3310" s="31"/>
      <c r="I3310" s="121">
        <f t="shared" si="170"/>
        <v>14.6</v>
      </c>
      <c r="J3310" s="21"/>
      <c r="K3310" s="31"/>
      <c r="L3310" s="113"/>
      <c r="M3310" s="113"/>
      <c r="N3310" s="113">
        <v>46</v>
      </c>
      <c r="O3310" s="113"/>
      <c r="P3310" s="113">
        <v>39</v>
      </c>
      <c r="Q3310" s="113"/>
      <c r="R3310" s="113">
        <v>1</v>
      </c>
      <c r="S3310" s="113"/>
      <c r="T3310" s="113">
        <v>33</v>
      </c>
    </row>
    <row r="3311" spans="1:20" x14ac:dyDescent="0.25">
      <c r="A3311" s="115" t="s">
        <v>2249</v>
      </c>
      <c r="B3311" s="104" t="s">
        <v>4878</v>
      </c>
      <c r="C3311" s="104">
        <v>2</v>
      </c>
      <c r="D3311" s="115" t="s">
        <v>8181</v>
      </c>
      <c r="E3311" s="31">
        <f t="shared" si="168"/>
        <v>11.333333333333334</v>
      </c>
      <c r="F3311" s="121">
        <f t="shared" si="169"/>
        <v>5.5</v>
      </c>
      <c r="G3311" s="21"/>
      <c r="H3311" s="31"/>
      <c r="I3311" s="121">
        <f t="shared" si="170"/>
        <v>11.2</v>
      </c>
      <c r="J3311" s="21"/>
      <c r="K3311" s="31"/>
      <c r="L3311" s="113">
        <v>5</v>
      </c>
      <c r="M3311" s="113">
        <v>6</v>
      </c>
      <c r="N3311" s="113">
        <v>3</v>
      </c>
      <c r="O3311" s="113">
        <v>8</v>
      </c>
      <c r="P3311" s="113">
        <v>11</v>
      </c>
      <c r="Q3311" s="113">
        <v>11</v>
      </c>
      <c r="R3311" s="113">
        <v>7</v>
      </c>
      <c r="S3311" s="113">
        <v>11</v>
      </c>
      <c r="T3311" s="113">
        <v>16</v>
      </c>
    </row>
    <row r="3312" spans="1:20" x14ac:dyDescent="0.25">
      <c r="A3312" s="115" t="s">
        <v>2347</v>
      </c>
      <c r="B3312" s="104" t="s">
        <v>4953</v>
      </c>
      <c r="C3312" s="104">
        <v>16</v>
      </c>
      <c r="D3312" s="115" t="s">
        <v>8631</v>
      </c>
      <c r="E3312" s="31">
        <f t="shared" si="168"/>
        <v>11.333333333333334</v>
      </c>
      <c r="F3312" s="121">
        <f t="shared" si="169"/>
        <v>10.75</v>
      </c>
      <c r="G3312" s="21"/>
      <c r="H3312" s="31"/>
      <c r="I3312" s="121">
        <f t="shared" si="170"/>
        <v>17.8</v>
      </c>
      <c r="J3312" s="21"/>
      <c r="K3312" s="31"/>
      <c r="L3312" s="113">
        <v>43</v>
      </c>
      <c r="M3312" s="113"/>
      <c r="N3312" s="113"/>
      <c r="O3312" s="113"/>
      <c r="P3312" s="113">
        <v>55</v>
      </c>
      <c r="Q3312" s="113"/>
      <c r="R3312" s="113">
        <v>5</v>
      </c>
      <c r="S3312" s="113">
        <v>17</v>
      </c>
      <c r="T3312" s="113">
        <v>12</v>
      </c>
    </row>
    <row r="3313" spans="1:20" x14ac:dyDescent="0.25">
      <c r="A3313" s="115" t="s">
        <v>3867</v>
      </c>
      <c r="B3313" s="104" t="s">
        <v>4872</v>
      </c>
      <c r="C3313" s="104">
        <v>1</v>
      </c>
      <c r="D3313" s="115" t="s">
        <v>9388</v>
      </c>
      <c r="E3313" s="31">
        <f t="shared" si="168"/>
        <v>11.333333333333334</v>
      </c>
      <c r="F3313" s="121">
        <f t="shared" si="169"/>
        <v>164</v>
      </c>
      <c r="G3313" s="21"/>
      <c r="H3313" s="31"/>
      <c r="I3313" s="121">
        <f t="shared" si="170"/>
        <v>6.8</v>
      </c>
      <c r="J3313" s="21"/>
      <c r="K3313" s="31"/>
      <c r="L3313" s="113">
        <v>401</v>
      </c>
      <c r="M3313" s="113">
        <v>39</v>
      </c>
      <c r="N3313" s="113">
        <v>131</v>
      </c>
      <c r="O3313" s="113">
        <v>85</v>
      </c>
      <c r="P3313" s="113"/>
      <c r="Q3313" s="113"/>
      <c r="R3313" s="113">
        <v>27</v>
      </c>
      <c r="S3313" s="113"/>
      <c r="T3313" s="113">
        <v>7</v>
      </c>
    </row>
    <row r="3314" spans="1:20" x14ac:dyDescent="0.25">
      <c r="A3314" s="115" t="s">
        <v>3703</v>
      </c>
      <c r="B3314" s="104" t="s">
        <v>4953</v>
      </c>
      <c r="C3314" s="104">
        <v>16</v>
      </c>
      <c r="D3314" s="115" t="s">
        <v>7588</v>
      </c>
      <c r="E3314" s="31">
        <f t="shared" si="168"/>
        <v>11.333333333333334</v>
      </c>
      <c r="F3314" s="121">
        <f t="shared" si="169"/>
        <v>1.5</v>
      </c>
      <c r="G3314" s="21"/>
      <c r="H3314" s="31"/>
      <c r="I3314" s="121">
        <f t="shared" si="170"/>
        <v>7.2</v>
      </c>
      <c r="J3314" s="21"/>
      <c r="K3314" s="31"/>
      <c r="L3314" s="113"/>
      <c r="M3314" s="113"/>
      <c r="N3314" s="113">
        <v>2</v>
      </c>
      <c r="O3314" s="113">
        <v>4</v>
      </c>
      <c r="P3314" s="113">
        <v>2</v>
      </c>
      <c r="Q3314" s="113"/>
      <c r="R3314" s="113">
        <v>29</v>
      </c>
      <c r="S3314" s="113"/>
      <c r="T3314" s="113">
        <v>5</v>
      </c>
    </row>
    <row r="3315" spans="1:20" x14ac:dyDescent="0.25">
      <c r="A3315" s="115" t="s">
        <v>3909</v>
      </c>
      <c r="B3315" s="104" t="s">
        <v>4954</v>
      </c>
      <c r="C3315" s="104">
        <v>16</v>
      </c>
      <c r="D3315" s="115" t="s">
        <v>6733</v>
      </c>
      <c r="E3315" s="31">
        <f t="shared" si="168"/>
        <v>11.333333333333334</v>
      </c>
      <c r="F3315" s="121">
        <f t="shared" si="169"/>
        <v>2.5</v>
      </c>
      <c r="G3315" s="21"/>
      <c r="H3315" s="31"/>
      <c r="I3315" s="121">
        <f t="shared" si="170"/>
        <v>7.4</v>
      </c>
      <c r="J3315" s="21"/>
      <c r="K3315" s="31"/>
      <c r="L3315" s="113">
        <v>5</v>
      </c>
      <c r="M3315" s="113">
        <v>3</v>
      </c>
      <c r="N3315" s="113"/>
      <c r="O3315" s="113">
        <v>2</v>
      </c>
      <c r="P3315" s="113">
        <v>2</v>
      </c>
      <c r="Q3315" s="113">
        <v>1</v>
      </c>
      <c r="R3315" s="113">
        <v>9</v>
      </c>
      <c r="S3315" s="113">
        <v>21</v>
      </c>
      <c r="T3315" s="113">
        <v>4</v>
      </c>
    </row>
    <row r="3316" spans="1:20" x14ac:dyDescent="0.25">
      <c r="A3316" s="115" t="s">
        <v>1772</v>
      </c>
      <c r="B3316" s="104" t="s">
        <v>4893</v>
      </c>
      <c r="C3316" s="104">
        <v>4</v>
      </c>
      <c r="D3316" s="115" t="s">
        <v>9404</v>
      </c>
      <c r="E3316" s="31">
        <f t="shared" si="168"/>
        <v>11.333333333333334</v>
      </c>
      <c r="F3316" s="121">
        <f t="shared" si="169"/>
        <v>3.5</v>
      </c>
      <c r="G3316" s="21"/>
      <c r="H3316" s="31"/>
      <c r="I3316" s="121">
        <f t="shared" si="170"/>
        <v>9.4</v>
      </c>
      <c r="J3316" s="21"/>
      <c r="K3316" s="31"/>
      <c r="L3316" s="113">
        <v>1</v>
      </c>
      <c r="M3316" s="113">
        <v>8</v>
      </c>
      <c r="N3316" s="113"/>
      <c r="O3316" s="113">
        <v>5</v>
      </c>
      <c r="P3316" s="113">
        <v>13</v>
      </c>
      <c r="Q3316" s="113"/>
      <c r="R3316" s="113">
        <v>10</v>
      </c>
      <c r="S3316" s="113">
        <v>20</v>
      </c>
      <c r="T3316" s="113">
        <v>4</v>
      </c>
    </row>
    <row r="3317" spans="1:20" x14ac:dyDescent="0.25">
      <c r="A3317" s="115" t="s">
        <v>3409</v>
      </c>
      <c r="B3317" s="104" t="s">
        <v>4954</v>
      </c>
      <c r="C3317" s="104">
        <v>16</v>
      </c>
      <c r="D3317" s="115" t="s">
        <v>7087</v>
      </c>
      <c r="E3317" s="31">
        <f t="shared" si="168"/>
        <v>11.333333333333334</v>
      </c>
      <c r="F3317" s="121">
        <f t="shared" si="169"/>
        <v>3</v>
      </c>
      <c r="G3317" s="21"/>
      <c r="H3317" s="31"/>
      <c r="I3317" s="121">
        <f t="shared" si="170"/>
        <v>7.2</v>
      </c>
      <c r="J3317" s="21"/>
      <c r="K3317" s="31"/>
      <c r="L3317" s="113"/>
      <c r="M3317" s="113">
        <v>2</v>
      </c>
      <c r="N3317" s="113">
        <v>10</v>
      </c>
      <c r="O3317" s="113"/>
      <c r="P3317" s="113">
        <v>1</v>
      </c>
      <c r="Q3317" s="113">
        <v>1</v>
      </c>
      <c r="R3317" s="113">
        <v>0</v>
      </c>
      <c r="S3317" s="113">
        <v>32</v>
      </c>
      <c r="T3317" s="113">
        <v>2</v>
      </c>
    </row>
    <row r="3318" spans="1:20" x14ac:dyDescent="0.25">
      <c r="A3318" s="115" t="s">
        <v>4203</v>
      </c>
      <c r="B3318" s="104" t="s">
        <v>4922</v>
      </c>
      <c r="C3318" s="104">
        <v>11</v>
      </c>
      <c r="D3318" s="115" t="s">
        <v>10395</v>
      </c>
      <c r="E3318" s="31">
        <f t="shared" si="168"/>
        <v>11.333333333333334</v>
      </c>
      <c r="F3318" s="121">
        <f t="shared" si="169"/>
        <v>0</v>
      </c>
      <c r="G3318" s="21"/>
      <c r="H3318" s="31"/>
      <c r="I3318" s="121">
        <f t="shared" si="170"/>
        <v>6.8</v>
      </c>
      <c r="J3318" s="21"/>
      <c r="K3318" s="31"/>
      <c r="L3318" s="113"/>
      <c r="M3318" s="113"/>
      <c r="N3318" s="113"/>
      <c r="O3318" s="113"/>
      <c r="P3318" s="113"/>
      <c r="Q3318" s="113"/>
      <c r="R3318" s="113"/>
      <c r="S3318" s="113">
        <v>34</v>
      </c>
      <c r="T3318" s="113"/>
    </row>
    <row r="3319" spans="1:20" x14ac:dyDescent="0.25">
      <c r="A3319" s="115" t="s">
        <v>9086</v>
      </c>
      <c r="B3319" s="104" t="s">
        <v>4872</v>
      </c>
      <c r="C3319" s="104">
        <v>1</v>
      </c>
      <c r="D3319" s="115" t="s">
        <v>9087</v>
      </c>
      <c r="E3319" s="31">
        <f t="shared" si="168"/>
        <v>11</v>
      </c>
      <c r="F3319" s="121">
        <f t="shared" si="169"/>
        <v>0</v>
      </c>
      <c r="G3319" s="21"/>
      <c r="H3319" s="31"/>
      <c r="I3319" s="121">
        <f t="shared" si="170"/>
        <v>6.6</v>
      </c>
      <c r="J3319" s="21"/>
      <c r="K3319" s="31"/>
      <c r="L3319" s="113"/>
      <c r="M3319" s="113"/>
      <c r="N3319" s="113"/>
      <c r="O3319" s="113"/>
      <c r="P3319" s="113"/>
      <c r="Q3319" s="113"/>
      <c r="R3319" s="113"/>
      <c r="S3319" s="113"/>
      <c r="T3319" s="113">
        <v>33</v>
      </c>
    </row>
    <row r="3320" spans="1:20" x14ac:dyDescent="0.25">
      <c r="A3320" s="115" t="s">
        <v>7507</v>
      </c>
      <c r="B3320" s="104" t="s">
        <v>4899</v>
      </c>
      <c r="C3320" s="104">
        <v>6</v>
      </c>
      <c r="D3320" s="115" t="s">
        <v>7508</v>
      </c>
      <c r="E3320" s="31">
        <f t="shared" si="168"/>
        <v>11</v>
      </c>
      <c r="F3320" s="121">
        <f t="shared" si="169"/>
        <v>0</v>
      </c>
      <c r="G3320" s="21"/>
      <c r="H3320" s="31"/>
      <c r="I3320" s="121">
        <f t="shared" si="170"/>
        <v>6.6</v>
      </c>
      <c r="J3320" s="21"/>
      <c r="K3320" s="31"/>
      <c r="L3320" s="113"/>
      <c r="M3320" s="113"/>
      <c r="N3320" s="113"/>
      <c r="O3320" s="113"/>
      <c r="P3320" s="113"/>
      <c r="Q3320" s="113"/>
      <c r="R3320" s="113"/>
      <c r="S3320" s="113"/>
      <c r="T3320" s="113">
        <v>33</v>
      </c>
    </row>
    <row r="3321" spans="1:20" x14ac:dyDescent="0.25">
      <c r="A3321" s="115" t="s">
        <v>2594</v>
      </c>
      <c r="B3321" s="104" t="s">
        <v>4881</v>
      </c>
      <c r="C3321" s="104">
        <v>2</v>
      </c>
      <c r="D3321" s="115" t="s">
        <v>9062</v>
      </c>
      <c r="E3321" s="31">
        <f t="shared" si="168"/>
        <v>11</v>
      </c>
      <c r="F3321" s="121">
        <f t="shared" si="169"/>
        <v>14.25</v>
      </c>
      <c r="G3321" s="21"/>
      <c r="H3321" s="31"/>
      <c r="I3321" s="121">
        <f t="shared" si="170"/>
        <v>21.4</v>
      </c>
      <c r="J3321" s="21"/>
      <c r="K3321" s="31"/>
      <c r="L3321" s="113">
        <v>34</v>
      </c>
      <c r="M3321" s="113"/>
      <c r="N3321" s="113">
        <v>16</v>
      </c>
      <c r="O3321" s="113">
        <v>7</v>
      </c>
      <c r="P3321" s="113">
        <v>40</v>
      </c>
      <c r="Q3321" s="113">
        <v>34</v>
      </c>
      <c r="R3321" s="113">
        <v>1</v>
      </c>
      <c r="S3321" s="113">
        <v>4</v>
      </c>
      <c r="T3321" s="113">
        <v>28</v>
      </c>
    </row>
    <row r="3322" spans="1:20" x14ac:dyDescent="0.25">
      <c r="A3322" s="115" t="s">
        <v>3266</v>
      </c>
      <c r="B3322" s="104" t="s">
        <v>4963</v>
      </c>
      <c r="C3322" s="104">
        <v>20</v>
      </c>
      <c r="D3322" s="115" t="s">
        <v>8962</v>
      </c>
      <c r="E3322" s="31">
        <f t="shared" si="168"/>
        <v>11</v>
      </c>
      <c r="F3322" s="121">
        <f t="shared" si="169"/>
        <v>4.5</v>
      </c>
      <c r="G3322" s="21"/>
      <c r="H3322" s="31"/>
      <c r="I3322" s="121">
        <f t="shared" si="170"/>
        <v>10.4</v>
      </c>
      <c r="J3322" s="21"/>
      <c r="K3322" s="31"/>
      <c r="L3322" s="113">
        <v>1</v>
      </c>
      <c r="M3322" s="113"/>
      <c r="N3322" s="113">
        <v>4</v>
      </c>
      <c r="O3322" s="113">
        <v>13</v>
      </c>
      <c r="P3322" s="113">
        <v>5</v>
      </c>
      <c r="Q3322" s="113">
        <v>14</v>
      </c>
      <c r="R3322" s="113">
        <v>8</v>
      </c>
      <c r="S3322" s="113">
        <v>12</v>
      </c>
      <c r="T3322" s="113">
        <v>13</v>
      </c>
    </row>
    <row r="3323" spans="1:20" x14ac:dyDescent="0.25">
      <c r="A3323" s="115" t="s">
        <v>1589</v>
      </c>
      <c r="B3323" s="104" t="s">
        <v>4878</v>
      </c>
      <c r="C3323" s="104">
        <v>2</v>
      </c>
      <c r="D3323" s="115" t="s">
        <v>7315</v>
      </c>
      <c r="E3323" s="31">
        <f t="shared" si="168"/>
        <v>11</v>
      </c>
      <c r="F3323" s="121">
        <f t="shared" si="169"/>
        <v>8.75</v>
      </c>
      <c r="G3323" s="21"/>
      <c r="H3323" s="31"/>
      <c r="I3323" s="121">
        <f t="shared" si="170"/>
        <v>11</v>
      </c>
      <c r="J3323" s="21"/>
      <c r="K3323" s="31"/>
      <c r="L3323" s="113">
        <v>10</v>
      </c>
      <c r="M3323" s="113">
        <v>9</v>
      </c>
      <c r="N3323" s="113">
        <v>9</v>
      </c>
      <c r="O3323" s="113">
        <v>7</v>
      </c>
      <c r="P3323" s="113">
        <v>9</v>
      </c>
      <c r="Q3323" s="113">
        <v>13</v>
      </c>
      <c r="R3323" s="113">
        <v>7</v>
      </c>
      <c r="S3323" s="113">
        <v>13</v>
      </c>
      <c r="T3323" s="113">
        <v>13</v>
      </c>
    </row>
    <row r="3324" spans="1:20" x14ac:dyDescent="0.25">
      <c r="A3324" s="115" t="s">
        <v>2292</v>
      </c>
      <c r="B3324" s="104" t="s">
        <v>4904</v>
      </c>
      <c r="C3324" s="104">
        <v>6</v>
      </c>
      <c r="D3324" s="115" t="s">
        <v>5854</v>
      </c>
      <c r="E3324" s="31">
        <f t="shared" si="168"/>
        <v>11</v>
      </c>
      <c r="F3324" s="121">
        <f t="shared" si="169"/>
        <v>2.25</v>
      </c>
      <c r="G3324" s="21"/>
      <c r="H3324" s="31"/>
      <c r="I3324" s="121">
        <f t="shared" si="170"/>
        <v>9.6</v>
      </c>
      <c r="J3324" s="21"/>
      <c r="K3324" s="31"/>
      <c r="L3324" s="113"/>
      <c r="M3324" s="113"/>
      <c r="N3324" s="113">
        <v>4</v>
      </c>
      <c r="O3324" s="113">
        <v>5</v>
      </c>
      <c r="P3324" s="113">
        <v>8</v>
      </c>
      <c r="Q3324" s="113">
        <v>7</v>
      </c>
      <c r="R3324" s="113">
        <v>10</v>
      </c>
      <c r="S3324" s="113">
        <v>12</v>
      </c>
      <c r="T3324" s="113">
        <v>11</v>
      </c>
    </row>
    <row r="3325" spans="1:20" x14ac:dyDescent="0.25">
      <c r="A3325" s="115" t="s">
        <v>3079</v>
      </c>
      <c r="B3325" s="104" t="s">
        <v>4907</v>
      </c>
      <c r="C3325" s="104">
        <v>6</v>
      </c>
      <c r="D3325" s="115" t="s">
        <v>8169</v>
      </c>
      <c r="E3325" s="31">
        <f t="shared" si="168"/>
        <v>11</v>
      </c>
      <c r="F3325" s="121">
        <f t="shared" si="169"/>
        <v>119.75</v>
      </c>
      <c r="G3325" s="21"/>
      <c r="H3325" s="31"/>
      <c r="I3325" s="121">
        <f t="shared" si="170"/>
        <v>31.2</v>
      </c>
      <c r="J3325" s="21"/>
      <c r="K3325" s="31"/>
      <c r="L3325" s="113">
        <v>28</v>
      </c>
      <c r="M3325" s="113">
        <v>151</v>
      </c>
      <c r="N3325" s="113">
        <v>124</v>
      </c>
      <c r="O3325" s="113">
        <v>176</v>
      </c>
      <c r="P3325" s="113">
        <v>49</v>
      </c>
      <c r="Q3325" s="113">
        <v>74</v>
      </c>
      <c r="R3325" s="113">
        <v>26</v>
      </c>
      <c r="S3325" s="113">
        <v>2</v>
      </c>
      <c r="T3325" s="113">
        <v>5</v>
      </c>
    </row>
    <row r="3326" spans="1:20" x14ac:dyDescent="0.25">
      <c r="A3326" s="115" t="s">
        <v>3469</v>
      </c>
      <c r="B3326" s="104" t="s">
        <v>4953</v>
      </c>
      <c r="C3326" s="104">
        <v>16</v>
      </c>
      <c r="D3326" s="115" t="s">
        <v>9224</v>
      </c>
      <c r="E3326" s="31">
        <f t="shared" si="168"/>
        <v>11</v>
      </c>
      <c r="F3326" s="121">
        <f t="shared" si="169"/>
        <v>33</v>
      </c>
      <c r="G3326" s="21"/>
      <c r="H3326" s="31"/>
      <c r="I3326" s="121">
        <f t="shared" si="170"/>
        <v>65.599999999999994</v>
      </c>
      <c r="J3326" s="21"/>
      <c r="K3326" s="31"/>
      <c r="L3326" s="113"/>
      <c r="M3326" s="113">
        <v>1</v>
      </c>
      <c r="N3326" s="113">
        <v>19</v>
      </c>
      <c r="O3326" s="113">
        <v>112</v>
      </c>
      <c r="P3326" s="113">
        <v>240</v>
      </c>
      <c r="Q3326" s="113">
        <v>55</v>
      </c>
      <c r="R3326" s="113">
        <v>14</v>
      </c>
      <c r="S3326" s="113">
        <v>14</v>
      </c>
      <c r="T3326" s="113">
        <v>5</v>
      </c>
    </row>
    <row r="3327" spans="1:20" x14ac:dyDescent="0.25">
      <c r="A3327" s="115" t="s">
        <v>2883</v>
      </c>
      <c r="B3327" s="104" t="s">
        <v>4916</v>
      </c>
      <c r="C3327" s="104">
        <v>9</v>
      </c>
      <c r="D3327" s="115" t="s">
        <v>6024</v>
      </c>
      <c r="E3327" s="31">
        <f t="shared" si="168"/>
        <v>11</v>
      </c>
      <c r="F3327" s="121">
        <f t="shared" si="169"/>
        <v>9.25</v>
      </c>
      <c r="G3327" s="21"/>
      <c r="H3327" s="31"/>
      <c r="I3327" s="121">
        <f t="shared" si="170"/>
        <v>24.6</v>
      </c>
      <c r="J3327" s="21"/>
      <c r="K3327" s="31"/>
      <c r="L3327" s="113">
        <v>14</v>
      </c>
      <c r="M3327" s="113">
        <v>1</v>
      </c>
      <c r="N3327" s="113">
        <v>1</v>
      </c>
      <c r="O3327" s="113">
        <v>21</v>
      </c>
      <c r="P3327" s="113">
        <v>71</v>
      </c>
      <c r="Q3327" s="113">
        <v>19</v>
      </c>
      <c r="R3327" s="113">
        <v>22</v>
      </c>
      <c r="S3327" s="113">
        <v>7</v>
      </c>
      <c r="T3327" s="113">
        <v>4</v>
      </c>
    </row>
    <row r="3328" spans="1:20" x14ac:dyDescent="0.25">
      <c r="A3328" s="115" t="s">
        <v>973</v>
      </c>
      <c r="B3328" s="104" t="s">
        <v>4929</v>
      </c>
      <c r="C3328" s="104">
        <v>11</v>
      </c>
      <c r="D3328" s="115" t="s">
        <v>8646</v>
      </c>
      <c r="E3328" s="31">
        <f t="shared" si="168"/>
        <v>11</v>
      </c>
      <c r="F3328" s="121">
        <f t="shared" si="169"/>
        <v>11</v>
      </c>
      <c r="G3328" s="21"/>
      <c r="H3328" s="31"/>
      <c r="I3328" s="121">
        <f t="shared" si="170"/>
        <v>24.8</v>
      </c>
      <c r="J3328" s="21"/>
      <c r="K3328" s="31"/>
      <c r="L3328" s="113">
        <v>5</v>
      </c>
      <c r="M3328" s="113">
        <v>37</v>
      </c>
      <c r="N3328" s="113"/>
      <c r="O3328" s="113">
        <v>2</v>
      </c>
      <c r="P3328" s="113">
        <v>25</v>
      </c>
      <c r="Q3328" s="113">
        <v>66</v>
      </c>
      <c r="R3328" s="113">
        <v>5</v>
      </c>
      <c r="S3328" s="113">
        <v>24</v>
      </c>
      <c r="T3328" s="113">
        <v>4</v>
      </c>
    </row>
    <row r="3329" spans="1:20" x14ac:dyDescent="0.25">
      <c r="A3329" s="115" t="s">
        <v>2838</v>
      </c>
      <c r="B3329" s="104" t="s">
        <v>4931</v>
      </c>
      <c r="C3329" s="104">
        <v>11</v>
      </c>
      <c r="D3329" s="115" t="s">
        <v>6920</v>
      </c>
      <c r="E3329" s="31">
        <f t="shared" si="168"/>
        <v>11</v>
      </c>
      <c r="F3329" s="121">
        <f t="shared" si="169"/>
        <v>1.75</v>
      </c>
      <c r="G3329" s="21"/>
      <c r="H3329" s="31"/>
      <c r="I3329" s="121">
        <f t="shared" si="170"/>
        <v>9.4</v>
      </c>
      <c r="J3329" s="21"/>
      <c r="K3329" s="31"/>
      <c r="L3329" s="113">
        <v>5</v>
      </c>
      <c r="M3329" s="113"/>
      <c r="N3329" s="113"/>
      <c r="O3329" s="113">
        <v>2</v>
      </c>
      <c r="P3329" s="113"/>
      <c r="Q3329" s="113">
        <v>14</v>
      </c>
      <c r="R3329" s="113">
        <v>32</v>
      </c>
      <c r="S3329" s="113"/>
      <c r="T3329" s="113">
        <v>1</v>
      </c>
    </row>
    <row r="3330" spans="1:20" x14ac:dyDescent="0.25">
      <c r="A3330" s="115" t="s">
        <v>2899</v>
      </c>
      <c r="B3330" s="104" t="s">
        <v>4931</v>
      </c>
      <c r="C3330" s="104">
        <v>11</v>
      </c>
      <c r="D3330" s="115" t="s">
        <v>9899</v>
      </c>
      <c r="E3330" s="31">
        <f t="shared" si="168"/>
        <v>11</v>
      </c>
      <c r="F3330" s="121">
        <f t="shared" si="169"/>
        <v>5.75</v>
      </c>
      <c r="G3330" s="21"/>
      <c r="H3330" s="31"/>
      <c r="I3330" s="121">
        <f t="shared" si="170"/>
        <v>17.399999999999999</v>
      </c>
      <c r="J3330" s="21"/>
      <c r="K3330" s="31"/>
      <c r="L3330" s="113">
        <v>16</v>
      </c>
      <c r="M3330" s="113"/>
      <c r="N3330" s="113">
        <v>4</v>
      </c>
      <c r="O3330" s="113">
        <v>3</v>
      </c>
      <c r="P3330" s="113">
        <v>6</v>
      </c>
      <c r="Q3330" s="113">
        <v>48</v>
      </c>
      <c r="R3330" s="113">
        <v>1</v>
      </c>
      <c r="S3330" s="113">
        <v>32</v>
      </c>
      <c r="T3330" s="113"/>
    </row>
    <row r="3331" spans="1:20" x14ac:dyDescent="0.25">
      <c r="A3331" s="115" t="s">
        <v>4757</v>
      </c>
      <c r="B3331" s="104" t="s">
        <v>4964</v>
      </c>
      <c r="C3331" s="104">
        <v>20</v>
      </c>
      <c r="D3331" s="115" t="s">
        <v>9955</v>
      </c>
      <c r="E3331" s="31">
        <f t="shared" si="168"/>
        <v>11</v>
      </c>
      <c r="F3331" s="121">
        <f t="shared" si="169"/>
        <v>36</v>
      </c>
      <c r="G3331" s="21"/>
      <c r="H3331" s="31"/>
      <c r="I3331" s="121">
        <f t="shared" si="170"/>
        <v>20.6</v>
      </c>
      <c r="J3331" s="21"/>
      <c r="K3331" s="31"/>
      <c r="L3331" s="113">
        <v>6</v>
      </c>
      <c r="M3331" s="113">
        <v>24</v>
      </c>
      <c r="N3331" s="113">
        <v>29</v>
      </c>
      <c r="O3331" s="113">
        <v>85</v>
      </c>
      <c r="P3331" s="113">
        <v>21</v>
      </c>
      <c r="Q3331" s="113">
        <v>49</v>
      </c>
      <c r="R3331" s="113">
        <v>33</v>
      </c>
      <c r="S3331" s="113">
        <v>0</v>
      </c>
      <c r="T3331" s="113"/>
    </row>
    <row r="3332" spans="1:20" x14ac:dyDescent="0.25">
      <c r="A3332" s="115" t="s">
        <v>10127</v>
      </c>
      <c r="B3332" s="104" t="s">
        <v>4899</v>
      </c>
      <c r="C3332" s="104">
        <v>6</v>
      </c>
      <c r="D3332" s="115" t="s">
        <v>10128</v>
      </c>
      <c r="E3332" s="31">
        <f t="shared" si="168"/>
        <v>11</v>
      </c>
      <c r="F3332" s="121">
        <f t="shared" si="169"/>
        <v>0</v>
      </c>
      <c r="G3332" s="21"/>
      <c r="H3332" s="31"/>
      <c r="I3332" s="121">
        <f t="shared" si="170"/>
        <v>6.6</v>
      </c>
      <c r="J3332" s="21"/>
      <c r="K3332" s="31"/>
      <c r="L3332" s="113"/>
      <c r="M3332" s="113"/>
      <c r="N3332" s="113"/>
      <c r="O3332" s="113"/>
      <c r="P3332" s="113"/>
      <c r="Q3332" s="113"/>
      <c r="R3332" s="113"/>
      <c r="S3332" s="113">
        <v>33</v>
      </c>
      <c r="T3332" s="113"/>
    </row>
    <row r="3333" spans="1:20" x14ac:dyDescent="0.25">
      <c r="A3333" s="115" t="s">
        <v>4464</v>
      </c>
      <c r="B3333" s="104" t="s">
        <v>4879</v>
      </c>
      <c r="C3333" s="104">
        <v>2</v>
      </c>
      <c r="D3333" s="115" t="s">
        <v>10113</v>
      </c>
      <c r="E3333" s="31">
        <f t="shared" si="168"/>
        <v>11</v>
      </c>
      <c r="F3333" s="121">
        <f t="shared" si="169"/>
        <v>22.75</v>
      </c>
      <c r="G3333" s="21"/>
      <c r="H3333" s="31"/>
      <c r="I3333" s="121">
        <f t="shared" si="170"/>
        <v>11.2</v>
      </c>
      <c r="J3333" s="21"/>
      <c r="K3333" s="31"/>
      <c r="L3333" s="113">
        <v>1</v>
      </c>
      <c r="M3333" s="113">
        <v>32</v>
      </c>
      <c r="N3333" s="113">
        <v>54</v>
      </c>
      <c r="O3333" s="113">
        <v>4</v>
      </c>
      <c r="P3333" s="113">
        <v>7</v>
      </c>
      <c r="Q3333" s="113">
        <v>16</v>
      </c>
      <c r="R3333" s="113">
        <v>8</v>
      </c>
      <c r="S3333" s="113">
        <v>25</v>
      </c>
      <c r="T3333" s="113"/>
    </row>
    <row r="3334" spans="1:20" x14ac:dyDescent="0.25">
      <c r="A3334" s="115" t="s">
        <v>2710</v>
      </c>
      <c r="B3334" s="104" t="s">
        <v>4932</v>
      </c>
      <c r="C3334" s="104">
        <v>11</v>
      </c>
      <c r="D3334" s="115" t="s">
        <v>10488</v>
      </c>
      <c r="E3334" s="31">
        <f t="shared" si="168"/>
        <v>11</v>
      </c>
      <c r="F3334" s="121">
        <f t="shared" si="169"/>
        <v>5.75</v>
      </c>
      <c r="G3334" s="21"/>
      <c r="H3334" s="31"/>
      <c r="I3334" s="121">
        <f t="shared" si="170"/>
        <v>9</v>
      </c>
      <c r="J3334" s="21"/>
      <c r="K3334" s="31"/>
      <c r="L3334" s="113">
        <v>4</v>
      </c>
      <c r="M3334" s="113">
        <v>5</v>
      </c>
      <c r="N3334" s="113">
        <v>3</v>
      </c>
      <c r="O3334" s="113">
        <v>11</v>
      </c>
      <c r="P3334" s="113">
        <v>12</v>
      </c>
      <c r="Q3334" s="113"/>
      <c r="R3334" s="113">
        <v>33</v>
      </c>
      <c r="S3334" s="113"/>
      <c r="T3334" s="113"/>
    </row>
    <row r="3335" spans="1:20" x14ac:dyDescent="0.25">
      <c r="A3335" s="115" t="s">
        <v>2510</v>
      </c>
      <c r="B3335" s="104" t="s">
        <v>4924</v>
      </c>
      <c r="C3335" s="104">
        <v>11</v>
      </c>
      <c r="D3335" s="115" t="s">
        <v>5907</v>
      </c>
      <c r="E3335" s="31">
        <f t="shared" si="168"/>
        <v>10.666666666666666</v>
      </c>
      <c r="F3335" s="121">
        <f t="shared" si="169"/>
        <v>0.25</v>
      </c>
      <c r="G3335" s="21"/>
      <c r="H3335" s="31"/>
      <c r="I3335" s="121">
        <f t="shared" si="170"/>
        <v>6.4</v>
      </c>
      <c r="J3335" s="21"/>
      <c r="K3335" s="31"/>
      <c r="L3335" s="113">
        <v>1</v>
      </c>
      <c r="M3335" s="113"/>
      <c r="N3335" s="113"/>
      <c r="O3335" s="113"/>
      <c r="P3335" s="113"/>
      <c r="Q3335" s="113"/>
      <c r="R3335" s="113"/>
      <c r="S3335" s="113">
        <v>1</v>
      </c>
      <c r="T3335" s="113">
        <v>31</v>
      </c>
    </row>
    <row r="3336" spans="1:20" x14ac:dyDescent="0.25">
      <c r="A3336" s="115" t="s">
        <v>2866</v>
      </c>
      <c r="B3336" s="104" t="s">
        <v>4959</v>
      </c>
      <c r="C3336" s="104">
        <v>18</v>
      </c>
      <c r="D3336" s="115" t="s">
        <v>8722</v>
      </c>
      <c r="E3336" s="31">
        <f t="shared" si="168"/>
        <v>10.666666666666666</v>
      </c>
      <c r="F3336" s="121">
        <f t="shared" si="169"/>
        <v>13.25</v>
      </c>
      <c r="G3336" s="21"/>
      <c r="H3336" s="31"/>
      <c r="I3336" s="121">
        <f t="shared" si="170"/>
        <v>7.4</v>
      </c>
      <c r="J3336" s="21"/>
      <c r="K3336" s="31"/>
      <c r="L3336" s="113">
        <v>10</v>
      </c>
      <c r="M3336" s="113"/>
      <c r="N3336" s="113"/>
      <c r="O3336" s="113">
        <v>43</v>
      </c>
      <c r="P3336" s="113">
        <v>5</v>
      </c>
      <c r="Q3336" s="113"/>
      <c r="R3336" s="113">
        <v>4</v>
      </c>
      <c r="S3336" s="113">
        <v>0</v>
      </c>
      <c r="T3336" s="113">
        <v>28</v>
      </c>
    </row>
    <row r="3337" spans="1:20" x14ac:dyDescent="0.25">
      <c r="A3337" s="115" t="s">
        <v>4067</v>
      </c>
      <c r="B3337" s="104" t="s">
        <v>4926</v>
      </c>
      <c r="C3337" s="104">
        <v>11</v>
      </c>
      <c r="D3337" s="115" t="s">
        <v>6584</v>
      </c>
      <c r="E3337" s="31">
        <f t="shared" si="168"/>
        <v>10.666666666666666</v>
      </c>
      <c r="F3337" s="121">
        <f t="shared" si="169"/>
        <v>11.25</v>
      </c>
      <c r="G3337" s="21"/>
      <c r="H3337" s="31"/>
      <c r="I3337" s="121">
        <f t="shared" si="170"/>
        <v>10.199999999999999</v>
      </c>
      <c r="J3337" s="21"/>
      <c r="K3337" s="31"/>
      <c r="L3337" s="113"/>
      <c r="M3337" s="113">
        <v>3</v>
      </c>
      <c r="N3337" s="113"/>
      <c r="O3337" s="113">
        <v>42</v>
      </c>
      <c r="P3337" s="113">
        <v>15</v>
      </c>
      <c r="Q3337" s="113">
        <v>4</v>
      </c>
      <c r="R3337" s="113">
        <v>9</v>
      </c>
      <c r="S3337" s="113">
        <v>3</v>
      </c>
      <c r="T3337" s="113">
        <v>20</v>
      </c>
    </row>
    <row r="3338" spans="1:20" x14ac:dyDescent="0.25">
      <c r="A3338" s="115" t="s">
        <v>3408</v>
      </c>
      <c r="B3338" s="104" t="s">
        <v>4871</v>
      </c>
      <c r="C3338" s="104">
        <v>1</v>
      </c>
      <c r="D3338" s="115" t="s">
        <v>8499</v>
      </c>
      <c r="E3338" s="31">
        <f t="shared" si="168"/>
        <v>10.666666666666666</v>
      </c>
      <c r="F3338" s="121">
        <f t="shared" si="169"/>
        <v>1.75</v>
      </c>
      <c r="G3338" s="21"/>
      <c r="H3338" s="31"/>
      <c r="I3338" s="121">
        <f t="shared" si="170"/>
        <v>130.6</v>
      </c>
      <c r="J3338" s="21"/>
      <c r="K3338" s="31"/>
      <c r="L3338" s="113"/>
      <c r="M3338" s="113">
        <v>1</v>
      </c>
      <c r="N3338" s="113">
        <v>2</v>
      </c>
      <c r="O3338" s="113">
        <v>4</v>
      </c>
      <c r="P3338" s="113"/>
      <c r="Q3338" s="113">
        <v>621</v>
      </c>
      <c r="R3338" s="113">
        <v>3</v>
      </c>
      <c r="S3338" s="113">
        <v>9</v>
      </c>
      <c r="T3338" s="113">
        <v>20</v>
      </c>
    </row>
    <row r="3339" spans="1:20" x14ac:dyDescent="0.25">
      <c r="A3339" s="115" t="s">
        <v>1592</v>
      </c>
      <c r="B3339" s="104" t="s">
        <v>4899</v>
      </c>
      <c r="C3339" s="104">
        <v>6</v>
      </c>
      <c r="D3339" s="115" t="s">
        <v>8226</v>
      </c>
      <c r="E3339" s="31">
        <f t="shared" si="168"/>
        <v>10.666666666666666</v>
      </c>
      <c r="F3339" s="121">
        <f t="shared" si="169"/>
        <v>24.5</v>
      </c>
      <c r="G3339" s="21"/>
      <c r="H3339" s="31"/>
      <c r="I3339" s="121">
        <f t="shared" si="170"/>
        <v>7.8</v>
      </c>
      <c r="J3339" s="21"/>
      <c r="K3339" s="31"/>
      <c r="L3339" s="113">
        <v>71</v>
      </c>
      <c r="M3339" s="113">
        <v>1</v>
      </c>
      <c r="N3339" s="113">
        <v>7</v>
      </c>
      <c r="O3339" s="113">
        <v>19</v>
      </c>
      <c r="P3339" s="113">
        <v>5</v>
      </c>
      <c r="Q3339" s="113">
        <v>2</v>
      </c>
      <c r="R3339" s="113">
        <v>6</v>
      </c>
      <c r="S3339" s="113">
        <v>8</v>
      </c>
      <c r="T3339" s="113">
        <v>18</v>
      </c>
    </row>
    <row r="3340" spans="1:20" x14ac:dyDescent="0.25">
      <c r="A3340" s="115" t="s">
        <v>2239</v>
      </c>
      <c r="B3340" s="104" t="s">
        <v>4898</v>
      </c>
      <c r="C3340" s="104">
        <v>6</v>
      </c>
      <c r="D3340" s="115" t="s">
        <v>8219</v>
      </c>
      <c r="E3340" s="31">
        <f t="shared" si="168"/>
        <v>10.666666666666666</v>
      </c>
      <c r="F3340" s="121">
        <f t="shared" si="169"/>
        <v>23.25</v>
      </c>
      <c r="G3340" s="21"/>
      <c r="H3340" s="31"/>
      <c r="I3340" s="121">
        <f t="shared" si="170"/>
        <v>6.8</v>
      </c>
      <c r="J3340" s="21"/>
      <c r="K3340" s="31"/>
      <c r="L3340" s="113">
        <v>49</v>
      </c>
      <c r="M3340" s="113">
        <v>4</v>
      </c>
      <c r="N3340" s="113"/>
      <c r="O3340" s="113">
        <v>40</v>
      </c>
      <c r="P3340" s="113">
        <v>1</v>
      </c>
      <c r="Q3340" s="113">
        <v>1</v>
      </c>
      <c r="R3340" s="113">
        <v>18</v>
      </c>
      <c r="S3340" s="113">
        <v>1</v>
      </c>
      <c r="T3340" s="113">
        <v>13</v>
      </c>
    </row>
    <row r="3341" spans="1:20" x14ac:dyDescent="0.25">
      <c r="A3341" s="115" t="s">
        <v>6437</v>
      </c>
      <c r="B3341" s="104" t="s">
        <v>4916</v>
      </c>
      <c r="C3341" s="104">
        <v>9</v>
      </c>
      <c r="D3341" s="115" t="s">
        <v>6438</v>
      </c>
      <c r="E3341" s="31">
        <f t="shared" si="168"/>
        <v>10.666666666666666</v>
      </c>
      <c r="F3341" s="121">
        <f t="shared" si="169"/>
        <v>1</v>
      </c>
      <c r="G3341" s="21"/>
      <c r="H3341" s="31"/>
      <c r="I3341" s="121">
        <f t="shared" si="170"/>
        <v>9.6</v>
      </c>
      <c r="J3341" s="21"/>
      <c r="K3341" s="31"/>
      <c r="L3341" s="113"/>
      <c r="M3341" s="113"/>
      <c r="N3341" s="113">
        <v>1</v>
      </c>
      <c r="O3341" s="113">
        <v>3</v>
      </c>
      <c r="P3341" s="113">
        <v>12</v>
      </c>
      <c r="Q3341" s="113">
        <v>4</v>
      </c>
      <c r="R3341" s="113">
        <v>3</v>
      </c>
      <c r="S3341" s="113">
        <v>16</v>
      </c>
      <c r="T3341" s="113">
        <v>13</v>
      </c>
    </row>
    <row r="3342" spans="1:20" x14ac:dyDescent="0.25">
      <c r="A3342" s="115" t="s">
        <v>3380</v>
      </c>
      <c r="B3342" s="104" t="s">
        <v>4915</v>
      </c>
      <c r="C3342" s="104">
        <v>9</v>
      </c>
      <c r="D3342" s="115" t="s">
        <v>8406</v>
      </c>
      <c r="E3342" s="31">
        <f t="shared" si="168"/>
        <v>10.666666666666666</v>
      </c>
      <c r="F3342" s="121">
        <f t="shared" si="169"/>
        <v>0</v>
      </c>
      <c r="G3342" s="21"/>
      <c r="H3342" s="31"/>
      <c r="I3342" s="121">
        <f t="shared" si="170"/>
        <v>16.2</v>
      </c>
      <c r="J3342" s="21"/>
      <c r="K3342" s="31"/>
      <c r="L3342" s="113"/>
      <c r="M3342" s="113"/>
      <c r="N3342" s="113"/>
      <c r="O3342" s="113"/>
      <c r="P3342" s="113">
        <v>46</v>
      </c>
      <c r="Q3342" s="113">
        <v>3</v>
      </c>
      <c r="R3342" s="113">
        <v>11</v>
      </c>
      <c r="S3342" s="113">
        <v>9</v>
      </c>
      <c r="T3342" s="113">
        <v>12</v>
      </c>
    </row>
    <row r="3343" spans="1:20" x14ac:dyDescent="0.25">
      <c r="A3343" s="115" t="s">
        <v>2979</v>
      </c>
      <c r="B3343" s="104" t="s">
        <v>4946</v>
      </c>
      <c r="C3343" s="104">
        <v>15</v>
      </c>
      <c r="D3343" s="115" t="s">
        <v>7903</v>
      </c>
      <c r="E3343" s="31">
        <f t="shared" si="168"/>
        <v>10.666666666666666</v>
      </c>
      <c r="F3343" s="121">
        <f t="shared" si="169"/>
        <v>47.5</v>
      </c>
      <c r="G3343" s="21"/>
      <c r="H3343" s="31"/>
      <c r="I3343" s="121">
        <f t="shared" si="170"/>
        <v>18.600000000000001</v>
      </c>
      <c r="J3343" s="21"/>
      <c r="K3343" s="31"/>
      <c r="L3343" s="113">
        <v>2</v>
      </c>
      <c r="M3343" s="113">
        <v>174</v>
      </c>
      <c r="N3343" s="113">
        <v>13</v>
      </c>
      <c r="O3343" s="113">
        <v>1</v>
      </c>
      <c r="P3343" s="113">
        <v>51</v>
      </c>
      <c r="Q3343" s="113">
        <v>10</v>
      </c>
      <c r="R3343" s="113">
        <v>24</v>
      </c>
      <c r="S3343" s="113">
        <v>1</v>
      </c>
      <c r="T3343" s="113">
        <v>7</v>
      </c>
    </row>
    <row r="3344" spans="1:20" x14ac:dyDescent="0.25">
      <c r="A3344" s="115" t="s">
        <v>1752</v>
      </c>
      <c r="B3344" s="104" t="s">
        <v>4902</v>
      </c>
      <c r="C3344" s="104">
        <v>6</v>
      </c>
      <c r="D3344" s="115" t="s">
        <v>7046</v>
      </c>
      <c r="E3344" s="31">
        <f t="shared" si="168"/>
        <v>10.666666666666666</v>
      </c>
      <c r="F3344" s="121">
        <f t="shared" si="169"/>
        <v>55.5</v>
      </c>
      <c r="G3344" s="21"/>
      <c r="H3344" s="31"/>
      <c r="I3344" s="121">
        <f t="shared" si="170"/>
        <v>15</v>
      </c>
      <c r="J3344" s="21"/>
      <c r="K3344" s="31"/>
      <c r="L3344" s="113">
        <v>15</v>
      </c>
      <c r="M3344" s="113">
        <v>38</v>
      </c>
      <c r="N3344" s="113">
        <v>143</v>
      </c>
      <c r="O3344" s="113">
        <v>26</v>
      </c>
      <c r="P3344" s="113">
        <v>12</v>
      </c>
      <c r="Q3344" s="113">
        <v>31</v>
      </c>
      <c r="R3344" s="113">
        <v>2</v>
      </c>
      <c r="S3344" s="113">
        <v>23</v>
      </c>
      <c r="T3344" s="113">
        <v>7</v>
      </c>
    </row>
    <row r="3345" spans="1:20" x14ac:dyDescent="0.25">
      <c r="A3345" s="115" t="s">
        <v>2609</v>
      </c>
      <c r="B3345" s="104" t="s">
        <v>4954</v>
      </c>
      <c r="C3345" s="104">
        <v>16</v>
      </c>
      <c r="D3345" s="115" t="s">
        <v>6517</v>
      </c>
      <c r="E3345" s="31">
        <f t="shared" si="168"/>
        <v>10.666666666666666</v>
      </c>
      <c r="F3345" s="121">
        <f t="shared" si="169"/>
        <v>13.25</v>
      </c>
      <c r="G3345" s="21"/>
      <c r="H3345" s="31"/>
      <c r="I3345" s="121">
        <f t="shared" si="170"/>
        <v>10.4</v>
      </c>
      <c r="J3345" s="21"/>
      <c r="K3345" s="31"/>
      <c r="L3345" s="113">
        <v>19</v>
      </c>
      <c r="M3345" s="113">
        <v>6</v>
      </c>
      <c r="N3345" s="113">
        <v>15</v>
      </c>
      <c r="O3345" s="113">
        <v>13</v>
      </c>
      <c r="P3345" s="113">
        <v>5</v>
      </c>
      <c r="Q3345" s="113">
        <v>15</v>
      </c>
      <c r="R3345" s="113">
        <v>7</v>
      </c>
      <c r="S3345" s="113">
        <v>18</v>
      </c>
      <c r="T3345" s="113">
        <v>7</v>
      </c>
    </row>
    <row r="3346" spans="1:20" x14ac:dyDescent="0.25">
      <c r="A3346" s="115" t="s">
        <v>6998</v>
      </c>
      <c r="B3346" s="104" t="s">
        <v>4878</v>
      </c>
      <c r="C3346" s="104">
        <v>2</v>
      </c>
      <c r="D3346" s="115" t="s">
        <v>6999</v>
      </c>
      <c r="E3346" s="31">
        <f t="shared" si="168"/>
        <v>10.666666666666666</v>
      </c>
      <c r="F3346" s="121">
        <f t="shared" si="169"/>
        <v>0</v>
      </c>
      <c r="G3346" s="21"/>
      <c r="H3346" s="31"/>
      <c r="I3346" s="121">
        <f t="shared" si="170"/>
        <v>6.4</v>
      </c>
      <c r="J3346" s="21"/>
      <c r="K3346" s="31"/>
      <c r="L3346" s="113"/>
      <c r="M3346" s="113"/>
      <c r="N3346" s="113"/>
      <c r="O3346" s="113"/>
      <c r="P3346" s="113"/>
      <c r="Q3346" s="113"/>
      <c r="R3346" s="113"/>
      <c r="S3346" s="113">
        <v>30</v>
      </c>
      <c r="T3346" s="113">
        <v>2</v>
      </c>
    </row>
    <row r="3347" spans="1:20" x14ac:dyDescent="0.25">
      <c r="A3347" s="115" t="s">
        <v>1124</v>
      </c>
      <c r="B3347" s="104" t="s">
        <v>4932</v>
      </c>
      <c r="C3347" s="104">
        <v>11</v>
      </c>
      <c r="D3347" s="115" t="s">
        <v>9304</v>
      </c>
      <c r="E3347" s="31">
        <f t="shared" si="168"/>
        <v>10.666666666666666</v>
      </c>
      <c r="F3347" s="121">
        <f t="shared" si="169"/>
        <v>27.75</v>
      </c>
      <c r="G3347" s="21"/>
      <c r="H3347" s="31"/>
      <c r="I3347" s="121">
        <f t="shared" si="170"/>
        <v>17.600000000000001</v>
      </c>
      <c r="J3347" s="21"/>
      <c r="K3347" s="31"/>
      <c r="L3347" s="113">
        <v>18</v>
      </c>
      <c r="M3347" s="113">
        <v>7</v>
      </c>
      <c r="N3347" s="113">
        <v>6</v>
      </c>
      <c r="O3347" s="113">
        <v>80</v>
      </c>
      <c r="P3347" s="113">
        <v>32</v>
      </c>
      <c r="Q3347" s="113">
        <v>24</v>
      </c>
      <c r="R3347" s="113">
        <v>29</v>
      </c>
      <c r="S3347" s="113">
        <v>1</v>
      </c>
      <c r="T3347" s="113">
        <v>2</v>
      </c>
    </row>
    <row r="3348" spans="1:20" x14ac:dyDescent="0.25">
      <c r="A3348" s="115" t="s">
        <v>4523</v>
      </c>
      <c r="B3348" s="104" t="s">
        <v>4959</v>
      </c>
      <c r="C3348" s="104">
        <v>18</v>
      </c>
      <c r="D3348" s="115" t="s">
        <v>9547</v>
      </c>
      <c r="E3348" s="31">
        <f t="shared" si="168"/>
        <v>10.666666666666666</v>
      </c>
      <c r="F3348" s="121">
        <f t="shared" si="169"/>
        <v>20</v>
      </c>
      <c r="G3348" s="21"/>
      <c r="H3348" s="31"/>
      <c r="I3348" s="121">
        <f t="shared" si="170"/>
        <v>18.399999999999999</v>
      </c>
      <c r="J3348" s="21"/>
      <c r="K3348" s="31"/>
      <c r="L3348" s="113">
        <v>21</v>
      </c>
      <c r="M3348" s="113">
        <v>28</v>
      </c>
      <c r="N3348" s="113">
        <v>14</v>
      </c>
      <c r="O3348" s="113">
        <v>17</v>
      </c>
      <c r="P3348" s="113">
        <v>48</v>
      </c>
      <c r="Q3348" s="113">
        <v>12</v>
      </c>
      <c r="R3348" s="113">
        <v>32</v>
      </c>
      <c r="S3348" s="113"/>
      <c r="T3348" s="113"/>
    </row>
    <row r="3349" spans="1:20" x14ac:dyDescent="0.25">
      <c r="A3349" s="115" t="s">
        <v>3668</v>
      </c>
      <c r="B3349" s="104" t="s">
        <v>4908</v>
      </c>
      <c r="C3349" s="104">
        <v>6</v>
      </c>
      <c r="D3349" s="115" t="s">
        <v>10028</v>
      </c>
      <c r="E3349" s="31">
        <f t="shared" si="168"/>
        <v>10.666666666666666</v>
      </c>
      <c r="F3349" s="121">
        <f t="shared" si="169"/>
        <v>0</v>
      </c>
      <c r="G3349" s="21"/>
      <c r="H3349" s="31"/>
      <c r="I3349" s="121">
        <f t="shared" si="170"/>
        <v>6.4</v>
      </c>
      <c r="J3349" s="21"/>
      <c r="K3349" s="31"/>
      <c r="L3349" s="113"/>
      <c r="M3349" s="113"/>
      <c r="N3349" s="113"/>
      <c r="O3349" s="113"/>
      <c r="P3349" s="113"/>
      <c r="Q3349" s="113"/>
      <c r="R3349" s="113"/>
      <c r="S3349" s="113">
        <v>32</v>
      </c>
      <c r="T3349" s="113"/>
    </row>
    <row r="3350" spans="1:20" x14ac:dyDescent="0.25">
      <c r="A3350" s="115" t="s">
        <v>10191</v>
      </c>
      <c r="B3350" s="104" t="s">
        <v>4954</v>
      </c>
      <c r="C3350" s="104">
        <v>16</v>
      </c>
      <c r="D3350" s="115" t="s">
        <v>5961</v>
      </c>
      <c r="E3350" s="31">
        <f t="shared" si="168"/>
        <v>10.666666666666666</v>
      </c>
      <c r="F3350" s="121">
        <f t="shared" si="169"/>
        <v>1.75</v>
      </c>
      <c r="G3350" s="21"/>
      <c r="H3350" s="31"/>
      <c r="I3350" s="121">
        <f t="shared" si="170"/>
        <v>6.6</v>
      </c>
      <c r="J3350" s="21"/>
      <c r="K3350" s="31"/>
      <c r="L3350" s="113"/>
      <c r="M3350" s="113"/>
      <c r="N3350" s="113">
        <v>1</v>
      </c>
      <c r="O3350" s="113">
        <v>6</v>
      </c>
      <c r="P3350" s="113"/>
      <c r="Q3350" s="113">
        <v>1</v>
      </c>
      <c r="R3350" s="113">
        <v>8</v>
      </c>
      <c r="S3350" s="113">
        <v>24</v>
      </c>
      <c r="T3350" s="113"/>
    </row>
    <row r="3351" spans="1:20" x14ac:dyDescent="0.25">
      <c r="A3351" s="115" t="s">
        <v>4293</v>
      </c>
      <c r="B3351" s="104" t="s">
        <v>4886</v>
      </c>
      <c r="C3351" s="104">
        <v>4</v>
      </c>
      <c r="D3351" s="115" t="s">
        <v>10354</v>
      </c>
      <c r="E3351" s="31">
        <f t="shared" si="168"/>
        <v>10.666666666666666</v>
      </c>
      <c r="F3351" s="121">
        <f t="shared" si="169"/>
        <v>9.75</v>
      </c>
      <c r="G3351" s="21"/>
      <c r="H3351" s="31"/>
      <c r="I3351" s="121">
        <f t="shared" si="170"/>
        <v>9.1999999999999993</v>
      </c>
      <c r="J3351" s="21"/>
      <c r="K3351" s="31"/>
      <c r="L3351" s="113">
        <v>2</v>
      </c>
      <c r="M3351" s="113"/>
      <c r="N3351" s="113">
        <v>27</v>
      </c>
      <c r="O3351" s="113">
        <v>10</v>
      </c>
      <c r="P3351" s="113">
        <v>4</v>
      </c>
      <c r="Q3351" s="113">
        <v>10</v>
      </c>
      <c r="R3351" s="113">
        <v>32</v>
      </c>
      <c r="S3351" s="113"/>
      <c r="T3351" s="113"/>
    </row>
    <row r="3352" spans="1:20" x14ac:dyDescent="0.25">
      <c r="A3352" s="115" t="s">
        <v>7008</v>
      </c>
      <c r="B3352" s="104" t="s">
        <v>4872</v>
      </c>
      <c r="C3352" s="104">
        <v>1</v>
      </c>
      <c r="D3352" s="115" t="s">
        <v>7009</v>
      </c>
      <c r="E3352" s="31">
        <f t="shared" si="168"/>
        <v>10.333333333333334</v>
      </c>
      <c r="F3352" s="121">
        <f t="shared" si="169"/>
        <v>0</v>
      </c>
      <c r="G3352" s="21"/>
      <c r="H3352" s="31"/>
      <c r="I3352" s="121">
        <f t="shared" si="170"/>
        <v>6.2</v>
      </c>
      <c r="J3352" s="21"/>
      <c r="K3352" s="31"/>
      <c r="L3352" s="113"/>
      <c r="M3352" s="113"/>
      <c r="N3352" s="113"/>
      <c r="O3352" s="113"/>
      <c r="P3352" s="113"/>
      <c r="Q3352" s="113"/>
      <c r="R3352" s="113"/>
      <c r="S3352" s="113"/>
      <c r="T3352" s="113">
        <v>31</v>
      </c>
    </row>
    <row r="3353" spans="1:20" x14ac:dyDescent="0.25">
      <c r="A3353" s="115" t="s">
        <v>2891</v>
      </c>
      <c r="B3353" s="104" t="s">
        <v>4928</v>
      </c>
      <c r="C3353" s="104">
        <v>11</v>
      </c>
      <c r="D3353" s="115" t="s">
        <v>6400</v>
      </c>
      <c r="E3353" s="31">
        <f t="shared" si="168"/>
        <v>10.333333333333334</v>
      </c>
      <c r="F3353" s="121">
        <f t="shared" si="169"/>
        <v>4</v>
      </c>
      <c r="G3353" s="21"/>
      <c r="H3353" s="31"/>
      <c r="I3353" s="121">
        <f t="shared" si="170"/>
        <v>7.4</v>
      </c>
      <c r="J3353" s="21"/>
      <c r="K3353" s="31"/>
      <c r="L3353" s="113">
        <v>7</v>
      </c>
      <c r="M3353" s="113">
        <v>5</v>
      </c>
      <c r="N3353" s="113"/>
      <c r="O3353" s="113">
        <v>4</v>
      </c>
      <c r="P3353" s="113">
        <v>4</v>
      </c>
      <c r="Q3353" s="113">
        <v>2</v>
      </c>
      <c r="R3353" s="113"/>
      <c r="S3353" s="113">
        <v>3</v>
      </c>
      <c r="T3353" s="113">
        <v>28</v>
      </c>
    </row>
    <row r="3354" spans="1:20" x14ac:dyDescent="0.25">
      <c r="A3354" s="115" t="s">
        <v>2536</v>
      </c>
      <c r="B3354" s="104" t="s">
        <v>4881</v>
      </c>
      <c r="C3354" s="104">
        <v>2</v>
      </c>
      <c r="D3354" s="115" t="s">
        <v>7782</v>
      </c>
      <c r="E3354" s="31">
        <f t="shared" si="168"/>
        <v>10.333333333333334</v>
      </c>
      <c r="F3354" s="121">
        <f t="shared" si="169"/>
        <v>0.25</v>
      </c>
      <c r="G3354" s="21"/>
      <c r="H3354" s="31"/>
      <c r="I3354" s="121">
        <f t="shared" si="170"/>
        <v>9.6</v>
      </c>
      <c r="J3354" s="21"/>
      <c r="K3354" s="31"/>
      <c r="L3354" s="113"/>
      <c r="M3354" s="113"/>
      <c r="N3354" s="113">
        <v>1</v>
      </c>
      <c r="O3354" s="113"/>
      <c r="P3354" s="113"/>
      <c r="Q3354" s="113">
        <v>17</v>
      </c>
      <c r="R3354" s="113">
        <v>3</v>
      </c>
      <c r="S3354" s="113"/>
      <c r="T3354" s="113">
        <v>28</v>
      </c>
    </row>
    <row r="3355" spans="1:20" x14ac:dyDescent="0.25">
      <c r="A3355" s="115" t="s">
        <v>2505</v>
      </c>
      <c r="B3355" s="104" t="s">
        <v>4899</v>
      </c>
      <c r="C3355" s="104">
        <v>6</v>
      </c>
      <c r="D3355" s="115" t="s">
        <v>8236</v>
      </c>
      <c r="E3355" s="31">
        <f t="shared" si="168"/>
        <v>10.333333333333334</v>
      </c>
      <c r="F3355" s="121">
        <f t="shared" si="169"/>
        <v>2.75</v>
      </c>
      <c r="G3355" s="21"/>
      <c r="H3355" s="31"/>
      <c r="I3355" s="121">
        <f t="shared" si="170"/>
        <v>6.2</v>
      </c>
      <c r="J3355" s="21"/>
      <c r="K3355" s="31"/>
      <c r="L3355" s="113">
        <v>11</v>
      </c>
      <c r="M3355" s="113"/>
      <c r="N3355" s="113"/>
      <c r="O3355" s="113"/>
      <c r="P3355" s="113"/>
      <c r="Q3355" s="113"/>
      <c r="R3355" s="113"/>
      <c r="S3355" s="113">
        <v>3</v>
      </c>
      <c r="T3355" s="113">
        <v>28</v>
      </c>
    </row>
    <row r="3356" spans="1:20" x14ac:dyDescent="0.25">
      <c r="A3356" s="115" t="s">
        <v>2471</v>
      </c>
      <c r="B3356" s="104" t="s">
        <v>4901</v>
      </c>
      <c r="C3356" s="104">
        <v>6</v>
      </c>
      <c r="D3356" s="115" t="s">
        <v>6697</v>
      </c>
      <c r="E3356" s="31">
        <f t="shared" si="168"/>
        <v>10.333333333333334</v>
      </c>
      <c r="F3356" s="121">
        <f t="shared" si="169"/>
        <v>10.5</v>
      </c>
      <c r="G3356" s="21"/>
      <c r="H3356" s="31"/>
      <c r="I3356" s="121">
        <f t="shared" si="170"/>
        <v>12.2</v>
      </c>
      <c r="J3356" s="21"/>
      <c r="K3356" s="31"/>
      <c r="L3356" s="113"/>
      <c r="M3356" s="113"/>
      <c r="N3356" s="113">
        <v>29</v>
      </c>
      <c r="O3356" s="113">
        <v>13</v>
      </c>
      <c r="P3356" s="113">
        <v>5</v>
      </c>
      <c r="Q3356" s="113">
        <v>25</v>
      </c>
      <c r="R3356" s="113">
        <v>7</v>
      </c>
      <c r="S3356" s="113">
        <v>2</v>
      </c>
      <c r="T3356" s="113">
        <v>22</v>
      </c>
    </row>
    <row r="3357" spans="1:20" x14ac:dyDescent="0.25">
      <c r="A3357" s="115" t="s">
        <v>3763</v>
      </c>
      <c r="B3357" s="104" t="s">
        <v>4953</v>
      </c>
      <c r="C3357" s="104">
        <v>16</v>
      </c>
      <c r="D3357" s="115" t="s">
        <v>9217</v>
      </c>
      <c r="E3357" s="31">
        <f t="shared" si="168"/>
        <v>10.333333333333334</v>
      </c>
      <c r="F3357" s="121">
        <f t="shared" si="169"/>
        <v>8.25</v>
      </c>
      <c r="G3357" s="21"/>
      <c r="H3357" s="31"/>
      <c r="I3357" s="121">
        <f t="shared" si="170"/>
        <v>11.4</v>
      </c>
      <c r="J3357" s="21"/>
      <c r="K3357" s="31"/>
      <c r="L3357" s="113"/>
      <c r="M3357" s="113"/>
      <c r="N3357" s="113">
        <v>31</v>
      </c>
      <c r="O3357" s="113">
        <v>2</v>
      </c>
      <c r="P3357" s="113">
        <v>14</v>
      </c>
      <c r="Q3357" s="113">
        <v>12</v>
      </c>
      <c r="R3357" s="113">
        <v>8</v>
      </c>
      <c r="S3357" s="113">
        <v>2</v>
      </c>
      <c r="T3357" s="113">
        <v>21</v>
      </c>
    </row>
    <row r="3358" spans="1:20" x14ac:dyDescent="0.25">
      <c r="A3358" s="115" t="s">
        <v>3242</v>
      </c>
      <c r="B3358" s="104" t="s">
        <v>4882</v>
      </c>
      <c r="C3358" s="104">
        <v>2</v>
      </c>
      <c r="D3358" s="115" t="s">
        <v>6158</v>
      </c>
      <c r="E3358" s="31">
        <f t="shared" si="168"/>
        <v>10.333333333333334</v>
      </c>
      <c r="F3358" s="121">
        <f t="shared" si="169"/>
        <v>50</v>
      </c>
      <c r="G3358" s="21"/>
      <c r="H3358" s="31"/>
      <c r="I3358" s="121">
        <f t="shared" si="170"/>
        <v>145.80000000000001</v>
      </c>
      <c r="J3358" s="21"/>
      <c r="K3358" s="31"/>
      <c r="L3358" s="113">
        <v>196</v>
      </c>
      <c r="M3358" s="113">
        <v>4</v>
      </c>
      <c r="N3358" s="113"/>
      <c r="O3358" s="113"/>
      <c r="P3358" s="113"/>
      <c r="Q3358" s="113">
        <v>698</v>
      </c>
      <c r="R3358" s="113">
        <v>7</v>
      </c>
      <c r="S3358" s="113">
        <v>8</v>
      </c>
      <c r="T3358" s="113">
        <v>16</v>
      </c>
    </row>
    <row r="3359" spans="1:20" x14ac:dyDescent="0.25">
      <c r="A3359" s="115" t="s">
        <v>2743</v>
      </c>
      <c r="B3359" s="104" t="s">
        <v>4900</v>
      </c>
      <c r="C3359" s="104">
        <v>6</v>
      </c>
      <c r="D3359" s="115" t="s">
        <v>8165</v>
      </c>
      <c r="E3359" s="31">
        <f t="shared" si="168"/>
        <v>10.333333333333334</v>
      </c>
      <c r="F3359" s="121">
        <f t="shared" si="169"/>
        <v>37.25</v>
      </c>
      <c r="G3359" s="21"/>
      <c r="H3359" s="31"/>
      <c r="I3359" s="121">
        <f t="shared" si="170"/>
        <v>7.4</v>
      </c>
      <c r="J3359" s="21"/>
      <c r="K3359" s="31"/>
      <c r="L3359" s="113">
        <v>122</v>
      </c>
      <c r="M3359" s="113">
        <v>15</v>
      </c>
      <c r="N3359" s="113">
        <v>6</v>
      </c>
      <c r="O3359" s="113">
        <v>6</v>
      </c>
      <c r="P3359" s="113">
        <v>6</v>
      </c>
      <c r="Q3359" s="113"/>
      <c r="R3359" s="113">
        <v>2</v>
      </c>
      <c r="S3359" s="113">
        <v>16</v>
      </c>
      <c r="T3359" s="113">
        <v>13</v>
      </c>
    </row>
    <row r="3360" spans="1:20" x14ac:dyDescent="0.25">
      <c r="A3360" s="115" t="s">
        <v>2834</v>
      </c>
      <c r="B3360" s="104" t="s">
        <v>4899</v>
      </c>
      <c r="C3360" s="104">
        <v>6</v>
      </c>
      <c r="D3360" s="115" t="s">
        <v>7068</v>
      </c>
      <c r="E3360" s="31">
        <f t="shared" ref="E3360:E3423" si="171">SUM(R3360:T3360)/3</f>
        <v>10.333333333333334</v>
      </c>
      <c r="F3360" s="121">
        <f t="shared" ref="F3360:F3423" si="172">SUM(L3360:O3360)/4</f>
        <v>0.5</v>
      </c>
      <c r="G3360" s="21"/>
      <c r="H3360" s="31"/>
      <c r="I3360" s="121">
        <f t="shared" ref="I3360:I3423" si="173">SUM(P3360:T3360)/5</f>
        <v>10.199999999999999</v>
      </c>
      <c r="J3360" s="21"/>
      <c r="K3360" s="31"/>
      <c r="L3360" s="113"/>
      <c r="M3360" s="113">
        <v>2</v>
      </c>
      <c r="N3360" s="113"/>
      <c r="O3360" s="113"/>
      <c r="P3360" s="113">
        <v>17</v>
      </c>
      <c r="Q3360" s="113">
        <v>3</v>
      </c>
      <c r="R3360" s="113">
        <v>10</v>
      </c>
      <c r="S3360" s="113">
        <v>8</v>
      </c>
      <c r="T3360" s="113">
        <v>13</v>
      </c>
    </row>
    <row r="3361" spans="1:20" x14ac:dyDescent="0.25">
      <c r="A3361" s="115" t="s">
        <v>4094</v>
      </c>
      <c r="B3361" s="104" t="s">
        <v>4899</v>
      </c>
      <c r="C3361" s="104">
        <v>6</v>
      </c>
      <c r="D3361" s="115" t="s">
        <v>6424</v>
      </c>
      <c r="E3361" s="31">
        <f t="shared" si="171"/>
        <v>10.333333333333334</v>
      </c>
      <c r="F3361" s="121">
        <f t="shared" si="172"/>
        <v>0</v>
      </c>
      <c r="G3361" s="21"/>
      <c r="H3361" s="31"/>
      <c r="I3361" s="121">
        <f t="shared" si="173"/>
        <v>6.2</v>
      </c>
      <c r="J3361" s="21"/>
      <c r="K3361" s="31"/>
      <c r="L3361" s="113"/>
      <c r="M3361" s="113"/>
      <c r="N3361" s="113"/>
      <c r="O3361" s="113"/>
      <c r="P3361" s="113"/>
      <c r="Q3361" s="113"/>
      <c r="R3361" s="113"/>
      <c r="S3361" s="113">
        <v>19</v>
      </c>
      <c r="T3361" s="113">
        <v>12</v>
      </c>
    </row>
    <row r="3362" spans="1:20" x14ac:dyDescent="0.25">
      <c r="A3362" s="115" t="s">
        <v>1763</v>
      </c>
      <c r="B3362" s="104" t="s">
        <v>4878</v>
      </c>
      <c r="C3362" s="104">
        <v>2</v>
      </c>
      <c r="D3362" s="115" t="s">
        <v>7521</v>
      </c>
      <c r="E3362" s="31">
        <f t="shared" si="171"/>
        <v>10.333333333333334</v>
      </c>
      <c r="F3362" s="121">
        <f t="shared" si="172"/>
        <v>2</v>
      </c>
      <c r="G3362" s="21"/>
      <c r="H3362" s="31"/>
      <c r="I3362" s="121">
        <f t="shared" si="173"/>
        <v>12.4</v>
      </c>
      <c r="J3362" s="21"/>
      <c r="K3362" s="31"/>
      <c r="L3362" s="113"/>
      <c r="M3362" s="113">
        <v>1</v>
      </c>
      <c r="N3362" s="113">
        <v>6</v>
      </c>
      <c r="O3362" s="113">
        <v>1</v>
      </c>
      <c r="P3362" s="113">
        <v>9</v>
      </c>
      <c r="Q3362" s="113">
        <v>22</v>
      </c>
      <c r="R3362" s="113">
        <v>21</v>
      </c>
      <c r="S3362" s="113">
        <v>4</v>
      </c>
      <c r="T3362" s="113">
        <v>6</v>
      </c>
    </row>
    <row r="3363" spans="1:20" x14ac:dyDescent="0.25">
      <c r="A3363" s="115" t="s">
        <v>1862</v>
      </c>
      <c r="B3363" s="104" t="s">
        <v>4875</v>
      </c>
      <c r="C3363" s="104">
        <v>1</v>
      </c>
      <c r="D3363" s="115" t="s">
        <v>8520</v>
      </c>
      <c r="E3363" s="31">
        <f t="shared" si="171"/>
        <v>10.333333333333334</v>
      </c>
      <c r="F3363" s="121">
        <f t="shared" si="172"/>
        <v>14.25</v>
      </c>
      <c r="G3363" s="21"/>
      <c r="H3363" s="31"/>
      <c r="I3363" s="121">
        <f t="shared" si="173"/>
        <v>7.6</v>
      </c>
      <c r="J3363" s="21"/>
      <c r="K3363" s="31"/>
      <c r="L3363" s="113">
        <v>3</v>
      </c>
      <c r="M3363" s="113">
        <v>22</v>
      </c>
      <c r="N3363" s="113">
        <v>3</v>
      </c>
      <c r="O3363" s="113">
        <v>29</v>
      </c>
      <c r="P3363" s="113">
        <v>5</v>
      </c>
      <c r="Q3363" s="113">
        <v>2</v>
      </c>
      <c r="R3363" s="113">
        <v>24</v>
      </c>
      <c r="S3363" s="113">
        <v>2</v>
      </c>
      <c r="T3363" s="113">
        <v>5</v>
      </c>
    </row>
    <row r="3364" spans="1:20" x14ac:dyDescent="0.25">
      <c r="A3364" s="115" t="s">
        <v>3539</v>
      </c>
      <c r="B3364" s="104" t="s">
        <v>4907</v>
      </c>
      <c r="C3364" s="104">
        <v>6</v>
      </c>
      <c r="D3364" s="115" t="s">
        <v>8544</v>
      </c>
      <c r="E3364" s="31">
        <f t="shared" si="171"/>
        <v>10.333333333333334</v>
      </c>
      <c r="F3364" s="121">
        <f t="shared" si="172"/>
        <v>1.25</v>
      </c>
      <c r="G3364" s="21"/>
      <c r="H3364" s="31"/>
      <c r="I3364" s="121">
        <f t="shared" si="173"/>
        <v>6.4</v>
      </c>
      <c r="J3364" s="21"/>
      <c r="K3364" s="31"/>
      <c r="L3364" s="113"/>
      <c r="M3364" s="113"/>
      <c r="N3364" s="113">
        <v>5</v>
      </c>
      <c r="O3364" s="113"/>
      <c r="P3364" s="113"/>
      <c r="Q3364" s="113">
        <v>1</v>
      </c>
      <c r="R3364" s="113">
        <v>8</v>
      </c>
      <c r="S3364" s="113">
        <v>18</v>
      </c>
      <c r="T3364" s="113">
        <v>5</v>
      </c>
    </row>
    <row r="3365" spans="1:20" x14ac:dyDescent="0.25">
      <c r="A3365" s="115" t="s">
        <v>3581</v>
      </c>
      <c r="B3365" s="104" t="s">
        <v>4940</v>
      </c>
      <c r="C3365" s="104">
        <v>13</v>
      </c>
      <c r="D3365" s="115" t="s">
        <v>6906</v>
      </c>
      <c r="E3365" s="31">
        <f t="shared" si="171"/>
        <v>10.333333333333334</v>
      </c>
      <c r="F3365" s="121">
        <f t="shared" si="172"/>
        <v>3</v>
      </c>
      <c r="G3365" s="21"/>
      <c r="H3365" s="31"/>
      <c r="I3365" s="121">
        <f t="shared" si="173"/>
        <v>7.4</v>
      </c>
      <c r="J3365" s="21"/>
      <c r="K3365" s="31"/>
      <c r="L3365" s="113">
        <v>6</v>
      </c>
      <c r="M3365" s="113"/>
      <c r="N3365" s="113">
        <v>6</v>
      </c>
      <c r="O3365" s="113"/>
      <c r="P3365" s="113">
        <v>5</v>
      </c>
      <c r="Q3365" s="113">
        <v>1</v>
      </c>
      <c r="R3365" s="113"/>
      <c r="S3365" s="113">
        <v>27</v>
      </c>
      <c r="T3365" s="113">
        <v>4</v>
      </c>
    </row>
    <row r="3366" spans="1:20" x14ac:dyDescent="0.25">
      <c r="A3366" s="115" t="s">
        <v>394</v>
      </c>
      <c r="B3366" s="104" t="s">
        <v>4890</v>
      </c>
      <c r="C3366" s="104">
        <v>4</v>
      </c>
      <c r="D3366" s="115" t="s">
        <v>8749</v>
      </c>
      <c r="E3366" s="31">
        <f t="shared" si="171"/>
        <v>10.333333333333334</v>
      </c>
      <c r="F3366" s="121">
        <f t="shared" si="172"/>
        <v>0.5</v>
      </c>
      <c r="G3366" s="21"/>
      <c r="H3366" s="31"/>
      <c r="I3366" s="121">
        <f t="shared" si="173"/>
        <v>7.8</v>
      </c>
      <c r="J3366" s="21"/>
      <c r="K3366" s="31"/>
      <c r="L3366" s="113"/>
      <c r="M3366" s="113">
        <v>2</v>
      </c>
      <c r="N3366" s="113"/>
      <c r="O3366" s="113"/>
      <c r="P3366" s="113">
        <v>6</v>
      </c>
      <c r="Q3366" s="113">
        <v>2</v>
      </c>
      <c r="R3366" s="113">
        <v>9</v>
      </c>
      <c r="S3366" s="113">
        <v>18</v>
      </c>
      <c r="T3366" s="113">
        <v>4</v>
      </c>
    </row>
    <row r="3367" spans="1:20" x14ac:dyDescent="0.25">
      <c r="A3367" s="115" t="s">
        <v>9443</v>
      </c>
      <c r="B3367" s="104" t="s">
        <v>4962</v>
      </c>
      <c r="C3367" s="104">
        <v>20</v>
      </c>
      <c r="D3367" s="115" t="s">
        <v>9444</v>
      </c>
      <c r="E3367" s="31">
        <f t="shared" si="171"/>
        <v>10.333333333333334</v>
      </c>
      <c r="F3367" s="121">
        <f t="shared" si="172"/>
        <v>4.5</v>
      </c>
      <c r="G3367" s="21"/>
      <c r="H3367" s="31"/>
      <c r="I3367" s="121">
        <f t="shared" si="173"/>
        <v>7.2</v>
      </c>
      <c r="J3367" s="21"/>
      <c r="K3367" s="31"/>
      <c r="L3367" s="113"/>
      <c r="M3367" s="113"/>
      <c r="N3367" s="113">
        <v>7</v>
      </c>
      <c r="O3367" s="113">
        <v>11</v>
      </c>
      <c r="P3367" s="113">
        <v>5</v>
      </c>
      <c r="Q3367" s="113"/>
      <c r="R3367" s="113">
        <v>4</v>
      </c>
      <c r="S3367" s="113">
        <v>25</v>
      </c>
      <c r="T3367" s="113">
        <v>2</v>
      </c>
    </row>
    <row r="3368" spans="1:20" x14ac:dyDescent="0.25">
      <c r="A3368" s="115" t="s">
        <v>3177</v>
      </c>
      <c r="B3368" s="104" t="s">
        <v>4885</v>
      </c>
      <c r="C3368" s="104">
        <v>3</v>
      </c>
      <c r="D3368" s="115" t="s">
        <v>9372</v>
      </c>
      <c r="E3368" s="31">
        <f t="shared" si="171"/>
        <v>10.333333333333334</v>
      </c>
      <c r="F3368" s="121">
        <f t="shared" si="172"/>
        <v>7.75</v>
      </c>
      <c r="G3368" s="21"/>
      <c r="H3368" s="31"/>
      <c r="I3368" s="121">
        <f t="shared" si="173"/>
        <v>57.6</v>
      </c>
      <c r="J3368" s="21"/>
      <c r="K3368" s="31"/>
      <c r="L3368" s="113"/>
      <c r="M3368" s="113"/>
      <c r="N3368" s="113">
        <v>31</v>
      </c>
      <c r="O3368" s="113"/>
      <c r="P3368" s="113">
        <v>153</v>
      </c>
      <c r="Q3368" s="113">
        <v>104</v>
      </c>
      <c r="R3368" s="113">
        <v>25</v>
      </c>
      <c r="S3368" s="113">
        <v>4</v>
      </c>
      <c r="T3368" s="113">
        <v>2</v>
      </c>
    </row>
    <row r="3369" spans="1:20" x14ac:dyDescent="0.25">
      <c r="A3369" s="115" t="s">
        <v>8300</v>
      </c>
      <c r="B3369" s="104" t="s">
        <v>4927</v>
      </c>
      <c r="C3369" s="104">
        <v>11</v>
      </c>
      <c r="D3369" s="115" t="s">
        <v>8301</v>
      </c>
      <c r="E3369" s="31">
        <f t="shared" si="171"/>
        <v>10.333333333333334</v>
      </c>
      <c r="F3369" s="121">
        <f t="shared" si="172"/>
        <v>17.25</v>
      </c>
      <c r="G3369" s="21"/>
      <c r="H3369" s="31"/>
      <c r="I3369" s="121">
        <f t="shared" si="173"/>
        <v>16.8</v>
      </c>
      <c r="J3369" s="21"/>
      <c r="K3369" s="31"/>
      <c r="L3369" s="113"/>
      <c r="M3369" s="113"/>
      <c r="N3369" s="113">
        <v>58</v>
      </c>
      <c r="O3369" s="113">
        <v>11</v>
      </c>
      <c r="P3369" s="113">
        <v>7</v>
      </c>
      <c r="Q3369" s="113">
        <v>46</v>
      </c>
      <c r="R3369" s="113">
        <v>4</v>
      </c>
      <c r="S3369" s="113">
        <v>25</v>
      </c>
      <c r="T3369" s="113">
        <v>2</v>
      </c>
    </row>
    <row r="3370" spans="1:20" x14ac:dyDescent="0.25">
      <c r="A3370" s="115" t="s">
        <v>3752</v>
      </c>
      <c r="B3370" s="104" t="s">
        <v>4887</v>
      </c>
      <c r="C3370" s="104">
        <v>4</v>
      </c>
      <c r="D3370" s="115" t="s">
        <v>9833</v>
      </c>
      <c r="E3370" s="31">
        <f t="shared" si="171"/>
        <v>10.333333333333334</v>
      </c>
      <c r="F3370" s="121">
        <f t="shared" si="172"/>
        <v>1</v>
      </c>
      <c r="G3370" s="21"/>
      <c r="H3370" s="31"/>
      <c r="I3370" s="121">
        <f t="shared" si="173"/>
        <v>6.6</v>
      </c>
      <c r="J3370" s="21"/>
      <c r="K3370" s="31"/>
      <c r="L3370" s="113"/>
      <c r="M3370" s="113">
        <v>3</v>
      </c>
      <c r="N3370" s="113"/>
      <c r="O3370" s="113">
        <v>1</v>
      </c>
      <c r="P3370" s="113"/>
      <c r="Q3370" s="113">
        <v>2</v>
      </c>
      <c r="R3370" s="113">
        <v>14</v>
      </c>
      <c r="S3370" s="113">
        <v>17</v>
      </c>
      <c r="T3370" s="113"/>
    </row>
    <row r="3371" spans="1:20" x14ac:dyDescent="0.25">
      <c r="A3371" s="115" t="s">
        <v>4121</v>
      </c>
      <c r="B3371" s="104" t="s">
        <v>4898</v>
      </c>
      <c r="C3371" s="104">
        <v>6</v>
      </c>
      <c r="D3371" s="115" t="s">
        <v>9563</v>
      </c>
      <c r="E3371" s="31">
        <f t="shared" si="171"/>
        <v>10.333333333333334</v>
      </c>
      <c r="F3371" s="121">
        <f t="shared" si="172"/>
        <v>0</v>
      </c>
      <c r="G3371" s="21"/>
      <c r="H3371" s="31"/>
      <c r="I3371" s="121">
        <f t="shared" si="173"/>
        <v>6.2</v>
      </c>
      <c r="J3371" s="21"/>
      <c r="K3371" s="31"/>
      <c r="L3371" s="113"/>
      <c r="M3371" s="113"/>
      <c r="N3371" s="113"/>
      <c r="O3371" s="113"/>
      <c r="P3371" s="113"/>
      <c r="Q3371" s="113"/>
      <c r="R3371" s="113">
        <v>24</v>
      </c>
      <c r="S3371" s="113">
        <v>7</v>
      </c>
      <c r="T3371" s="113"/>
    </row>
    <row r="3372" spans="1:20" x14ac:dyDescent="0.25">
      <c r="A3372" s="115" t="s">
        <v>4607</v>
      </c>
      <c r="B3372" s="104" t="s">
        <v>4899</v>
      </c>
      <c r="C3372" s="104">
        <v>6</v>
      </c>
      <c r="D3372" s="115" t="s">
        <v>9652</v>
      </c>
      <c r="E3372" s="31">
        <f t="shared" si="171"/>
        <v>10.333333333333334</v>
      </c>
      <c r="F3372" s="121">
        <f t="shared" si="172"/>
        <v>5.25</v>
      </c>
      <c r="G3372" s="21"/>
      <c r="H3372" s="31"/>
      <c r="I3372" s="121">
        <f t="shared" si="173"/>
        <v>6.2</v>
      </c>
      <c r="J3372" s="21"/>
      <c r="K3372" s="31"/>
      <c r="L3372" s="113">
        <v>4</v>
      </c>
      <c r="M3372" s="113">
        <v>2</v>
      </c>
      <c r="N3372" s="113">
        <v>2</v>
      </c>
      <c r="O3372" s="113">
        <v>13</v>
      </c>
      <c r="P3372" s="113"/>
      <c r="Q3372" s="113"/>
      <c r="R3372" s="113">
        <v>31</v>
      </c>
      <c r="S3372" s="113"/>
      <c r="T3372" s="113"/>
    </row>
    <row r="3373" spans="1:20" x14ac:dyDescent="0.25">
      <c r="A3373" s="115" t="s">
        <v>2315</v>
      </c>
      <c r="B3373" s="104" t="s">
        <v>4931</v>
      </c>
      <c r="C3373" s="104">
        <v>11</v>
      </c>
      <c r="D3373" s="115" t="s">
        <v>10144</v>
      </c>
      <c r="E3373" s="31">
        <f t="shared" si="171"/>
        <v>10.333333333333334</v>
      </c>
      <c r="F3373" s="121">
        <f t="shared" si="172"/>
        <v>75.25</v>
      </c>
      <c r="G3373" s="21"/>
      <c r="H3373" s="31"/>
      <c r="I3373" s="121">
        <f t="shared" si="173"/>
        <v>21</v>
      </c>
      <c r="J3373" s="21"/>
      <c r="K3373" s="31"/>
      <c r="L3373" s="113">
        <v>71</v>
      </c>
      <c r="M3373" s="113">
        <v>63</v>
      </c>
      <c r="N3373" s="113">
        <v>144</v>
      </c>
      <c r="O3373" s="113">
        <v>23</v>
      </c>
      <c r="P3373" s="113">
        <v>49</v>
      </c>
      <c r="Q3373" s="113">
        <v>25</v>
      </c>
      <c r="R3373" s="113">
        <v>16</v>
      </c>
      <c r="S3373" s="113">
        <v>15</v>
      </c>
      <c r="T3373" s="113"/>
    </row>
    <row r="3374" spans="1:20" x14ac:dyDescent="0.25">
      <c r="A3374" s="115" t="s">
        <v>10233</v>
      </c>
      <c r="B3374" s="104" t="s">
        <v>4898</v>
      </c>
      <c r="C3374" s="104">
        <v>6</v>
      </c>
      <c r="D3374" s="115" t="s">
        <v>10234</v>
      </c>
      <c r="E3374" s="31">
        <f t="shared" si="171"/>
        <v>10.333333333333334</v>
      </c>
      <c r="F3374" s="121">
        <f t="shared" si="172"/>
        <v>0</v>
      </c>
      <c r="G3374" s="21"/>
      <c r="H3374" s="31"/>
      <c r="I3374" s="121">
        <f t="shared" si="173"/>
        <v>6.4</v>
      </c>
      <c r="J3374" s="21"/>
      <c r="K3374" s="31"/>
      <c r="L3374" s="113"/>
      <c r="M3374" s="113"/>
      <c r="N3374" s="113"/>
      <c r="O3374" s="113"/>
      <c r="P3374" s="113"/>
      <c r="Q3374" s="113">
        <v>1</v>
      </c>
      <c r="R3374" s="113">
        <v>31</v>
      </c>
      <c r="S3374" s="113"/>
      <c r="T3374" s="113"/>
    </row>
    <row r="3375" spans="1:20" x14ac:dyDescent="0.25">
      <c r="A3375" s="115" t="s">
        <v>3410</v>
      </c>
      <c r="B3375" s="104" t="s">
        <v>4959</v>
      </c>
      <c r="C3375" s="104">
        <v>18</v>
      </c>
      <c r="D3375" s="115" t="s">
        <v>6948</v>
      </c>
      <c r="E3375" s="31">
        <f t="shared" si="171"/>
        <v>10</v>
      </c>
      <c r="F3375" s="121">
        <f t="shared" si="172"/>
        <v>18.25</v>
      </c>
      <c r="G3375" s="21"/>
      <c r="H3375" s="31"/>
      <c r="I3375" s="121">
        <f t="shared" si="173"/>
        <v>6.4</v>
      </c>
      <c r="J3375" s="21"/>
      <c r="K3375" s="31"/>
      <c r="L3375" s="113"/>
      <c r="M3375" s="113">
        <v>23</v>
      </c>
      <c r="N3375" s="113">
        <v>32</v>
      </c>
      <c r="O3375" s="113">
        <v>18</v>
      </c>
      <c r="P3375" s="113"/>
      <c r="Q3375" s="113">
        <v>2</v>
      </c>
      <c r="R3375" s="113"/>
      <c r="S3375" s="113"/>
      <c r="T3375" s="113">
        <v>30</v>
      </c>
    </row>
    <row r="3376" spans="1:20" x14ac:dyDescent="0.25">
      <c r="A3376" s="115" t="s">
        <v>3644</v>
      </c>
      <c r="B3376" s="104" t="s">
        <v>4872</v>
      </c>
      <c r="C3376" s="104">
        <v>1</v>
      </c>
      <c r="D3376" s="115" t="s">
        <v>7805</v>
      </c>
      <c r="E3376" s="31">
        <f t="shared" si="171"/>
        <v>10</v>
      </c>
      <c r="F3376" s="121">
        <f t="shared" si="172"/>
        <v>0.5</v>
      </c>
      <c r="G3376" s="21"/>
      <c r="H3376" s="31"/>
      <c r="I3376" s="121">
        <f t="shared" si="173"/>
        <v>6</v>
      </c>
      <c r="J3376" s="21"/>
      <c r="K3376" s="31"/>
      <c r="L3376" s="113">
        <v>1</v>
      </c>
      <c r="M3376" s="113">
        <v>1</v>
      </c>
      <c r="N3376" s="113"/>
      <c r="O3376" s="113"/>
      <c r="P3376" s="113">
        <v>0</v>
      </c>
      <c r="Q3376" s="113"/>
      <c r="R3376" s="113"/>
      <c r="S3376" s="113">
        <v>1</v>
      </c>
      <c r="T3376" s="113">
        <v>29</v>
      </c>
    </row>
    <row r="3377" spans="1:20" x14ac:dyDescent="0.25">
      <c r="A3377" s="115" t="s">
        <v>2534</v>
      </c>
      <c r="B3377" s="104" t="s">
        <v>4931</v>
      </c>
      <c r="C3377" s="104">
        <v>11</v>
      </c>
      <c r="D3377" s="115" t="s">
        <v>6357</v>
      </c>
      <c r="E3377" s="31">
        <f t="shared" si="171"/>
        <v>10</v>
      </c>
      <c r="F3377" s="121">
        <f t="shared" si="172"/>
        <v>22.25</v>
      </c>
      <c r="G3377" s="21"/>
      <c r="H3377" s="31"/>
      <c r="I3377" s="121">
        <f t="shared" si="173"/>
        <v>7.8</v>
      </c>
      <c r="J3377" s="21"/>
      <c r="K3377" s="31"/>
      <c r="L3377" s="113"/>
      <c r="M3377" s="113">
        <v>41</v>
      </c>
      <c r="N3377" s="113">
        <v>30</v>
      </c>
      <c r="O3377" s="113">
        <v>18</v>
      </c>
      <c r="P3377" s="113">
        <v>9</v>
      </c>
      <c r="Q3377" s="113"/>
      <c r="R3377" s="113">
        <v>4</v>
      </c>
      <c r="S3377" s="113">
        <v>0</v>
      </c>
      <c r="T3377" s="113">
        <v>26</v>
      </c>
    </row>
    <row r="3378" spans="1:20" x14ac:dyDescent="0.25">
      <c r="A3378" s="115" t="s">
        <v>3751</v>
      </c>
      <c r="B3378" s="104" t="s">
        <v>4960</v>
      </c>
      <c r="C3378" s="104">
        <v>18</v>
      </c>
      <c r="D3378" s="115" t="s">
        <v>7377</v>
      </c>
      <c r="E3378" s="31">
        <f t="shared" si="171"/>
        <v>10</v>
      </c>
      <c r="F3378" s="121">
        <f t="shared" si="172"/>
        <v>2.25</v>
      </c>
      <c r="G3378" s="21"/>
      <c r="H3378" s="31"/>
      <c r="I3378" s="121">
        <f t="shared" si="173"/>
        <v>7.4</v>
      </c>
      <c r="J3378" s="21"/>
      <c r="K3378" s="31"/>
      <c r="L3378" s="113">
        <v>6</v>
      </c>
      <c r="M3378" s="113">
        <v>3</v>
      </c>
      <c r="N3378" s="113"/>
      <c r="O3378" s="113"/>
      <c r="P3378" s="113">
        <v>7</v>
      </c>
      <c r="Q3378" s="113"/>
      <c r="R3378" s="113">
        <v>5</v>
      </c>
      <c r="S3378" s="113">
        <v>1</v>
      </c>
      <c r="T3378" s="113">
        <v>24</v>
      </c>
    </row>
    <row r="3379" spans="1:20" x14ac:dyDescent="0.25">
      <c r="A3379" s="115" t="s">
        <v>1891</v>
      </c>
      <c r="B3379" s="104" t="s">
        <v>4932</v>
      </c>
      <c r="C3379" s="104">
        <v>11</v>
      </c>
      <c r="D3379" s="115" t="s">
        <v>8315</v>
      </c>
      <c r="E3379" s="31">
        <f t="shared" si="171"/>
        <v>10</v>
      </c>
      <c r="F3379" s="121">
        <f t="shared" si="172"/>
        <v>229</v>
      </c>
      <c r="G3379" s="21"/>
      <c r="H3379" s="31"/>
      <c r="I3379" s="121">
        <f t="shared" si="173"/>
        <v>13</v>
      </c>
      <c r="J3379" s="21"/>
      <c r="K3379" s="31"/>
      <c r="L3379" s="113">
        <v>114</v>
      </c>
      <c r="M3379" s="113">
        <v>323</v>
      </c>
      <c r="N3379" s="113">
        <v>350</v>
      </c>
      <c r="O3379" s="113">
        <v>129</v>
      </c>
      <c r="P3379" s="113">
        <v>17</v>
      </c>
      <c r="Q3379" s="113">
        <v>18</v>
      </c>
      <c r="R3379" s="113">
        <v>8</v>
      </c>
      <c r="S3379" s="113"/>
      <c r="T3379" s="113">
        <v>22</v>
      </c>
    </row>
    <row r="3380" spans="1:20" x14ac:dyDescent="0.25">
      <c r="A3380" s="115" t="s">
        <v>3225</v>
      </c>
      <c r="B3380" s="104" t="s">
        <v>4959</v>
      </c>
      <c r="C3380" s="104">
        <v>18</v>
      </c>
      <c r="D3380" s="115" t="s">
        <v>8721</v>
      </c>
      <c r="E3380" s="31">
        <f t="shared" si="171"/>
        <v>10</v>
      </c>
      <c r="F3380" s="121">
        <f t="shared" si="172"/>
        <v>9.25</v>
      </c>
      <c r="G3380" s="21"/>
      <c r="H3380" s="31"/>
      <c r="I3380" s="121">
        <f t="shared" si="173"/>
        <v>12</v>
      </c>
      <c r="J3380" s="21"/>
      <c r="K3380" s="31"/>
      <c r="L3380" s="113">
        <v>11</v>
      </c>
      <c r="M3380" s="113">
        <v>8</v>
      </c>
      <c r="N3380" s="113">
        <v>2</v>
      </c>
      <c r="O3380" s="113">
        <v>16</v>
      </c>
      <c r="P3380" s="113">
        <v>19</v>
      </c>
      <c r="Q3380" s="113">
        <v>11</v>
      </c>
      <c r="R3380" s="113">
        <v>5</v>
      </c>
      <c r="S3380" s="113">
        <v>4</v>
      </c>
      <c r="T3380" s="113">
        <v>21</v>
      </c>
    </row>
    <row r="3381" spans="1:20" x14ac:dyDescent="0.25">
      <c r="A3381" s="115" t="s">
        <v>2950</v>
      </c>
      <c r="B3381" s="104" t="s">
        <v>4902</v>
      </c>
      <c r="C3381" s="104">
        <v>6</v>
      </c>
      <c r="D3381" s="115" t="s">
        <v>9162</v>
      </c>
      <c r="E3381" s="31">
        <f t="shared" si="171"/>
        <v>10</v>
      </c>
      <c r="F3381" s="121">
        <f t="shared" si="172"/>
        <v>41.25</v>
      </c>
      <c r="G3381" s="21"/>
      <c r="H3381" s="31"/>
      <c r="I3381" s="121">
        <f t="shared" si="173"/>
        <v>7.6</v>
      </c>
      <c r="J3381" s="21"/>
      <c r="K3381" s="31"/>
      <c r="L3381" s="113">
        <v>38</v>
      </c>
      <c r="M3381" s="113">
        <v>36</v>
      </c>
      <c r="N3381" s="113">
        <v>82</v>
      </c>
      <c r="O3381" s="113">
        <v>9</v>
      </c>
      <c r="P3381" s="113">
        <v>3</v>
      </c>
      <c r="Q3381" s="113">
        <v>5</v>
      </c>
      <c r="R3381" s="113">
        <v>3</v>
      </c>
      <c r="S3381" s="113">
        <v>7</v>
      </c>
      <c r="T3381" s="113">
        <v>20</v>
      </c>
    </row>
    <row r="3382" spans="1:20" x14ac:dyDescent="0.25">
      <c r="A3382" s="115" t="s">
        <v>3033</v>
      </c>
      <c r="B3382" s="104" t="s">
        <v>4871</v>
      </c>
      <c r="C3382" s="104">
        <v>1</v>
      </c>
      <c r="D3382" s="115" t="s">
        <v>7335</v>
      </c>
      <c r="E3382" s="31">
        <f t="shared" si="171"/>
        <v>10</v>
      </c>
      <c r="F3382" s="121">
        <f t="shared" si="172"/>
        <v>1.75</v>
      </c>
      <c r="G3382" s="21"/>
      <c r="H3382" s="31"/>
      <c r="I3382" s="121">
        <f t="shared" si="173"/>
        <v>18.2</v>
      </c>
      <c r="J3382" s="21"/>
      <c r="K3382" s="31"/>
      <c r="L3382" s="113">
        <v>3</v>
      </c>
      <c r="M3382" s="113">
        <v>2</v>
      </c>
      <c r="N3382" s="113">
        <v>2</v>
      </c>
      <c r="O3382" s="113"/>
      <c r="P3382" s="113">
        <v>56</v>
      </c>
      <c r="Q3382" s="113">
        <v>5</v>
      </c>
      <c r="R3382" s="113">
        <v>4</v>
      </c>
      <c r="S3382" s="113">
        <v>9</v>
      </c>
      <c r="T3382" s="113">
        <v>17</v>
      </c>
    </row>
    <row r="3383" spans="1:20" x14ac:dyDescent="0.25">
      <c r="A3383" s="115" t="s">
        <v>6862</v>
      </c>
      <c r="B3383" s="104" t="s">
        <v>4940</v>
      </c>
      <c r="C3383" s="104">
        <v>13</v>
      </c>
      <c r="D3383" s="115" t="s">
        <v>6863</v>
      </c>
      <c r="E3383" s="31">
        <f t="shared" si="171"/>
        <v>10</v>
      </c>
      <c r="F3383" s="121">
        <f t="shared" si="172"/>
        <v>1.5</v>
      </c>
      <c r="G3383" s="21"/>
      <c r="H3383" s="31"/>
      <c r="I3383" s="121">
        <f t="shared" si="173"/>
        <v>6.4</v>
      </c>
      <c r="J3383" s="21"/>
      <c r="K3383" s="31"/>
      <c r="L3383" s="113"/>
      <c r="M3383" s="113"/>
      <c r="N3383" s="113"/>
      <c r="O3383" s="113">
        <v>6</v>
      </c>
      <c r="P3383" s="113"/>
      <c r="Q3383" s="113">
        <v>2</v>
      </c>
      <c r="R3383" s="113">
        <v>8</v>
      </c>
      <c r="S3383" s="113">
        <v>12</v>
      </c>
      <c r="T3383" s="113">
        <v>10</v>
      </c>
    </row>
    <row r="3384" spans="1:20" x14ac:dyDescent="0.25">
      <c r="A3384" s="115" t="s">
        <v>2286</v>
      </c>
      <c r="B3384" s="104" t="s">
        <v>4899</v>
      </c>
      <c r="C3384" s="104">
        <v>6</v>
      </c>
      <c r="D3384" s="115" t="s">
        <v>6698</v>
      </c>
      <c r="E3384" s="31">
        <f t="shared" si="171"/>
        <v>10</v>
      </c>
      <c r="F3384" s="121">
        <f t="shared" si="172"/>
        <v>0</v>
      </c>
      <c r="G3384" s="21"/>
      <c r="H3384" s="31"/>
      <c r="I3384" s="121">
        <f t="shared" si="173"/>
        <v>6</v>
      </c>
      <c r="J3384" s="21"/>
      <c r="K3384" s="31"/>
      <c r="L3384" s="113"/>
      <c r="M3384" s="113"/>
      <c r="N3384" s="113"/>
      <c r="O3384" s="113"/>
      <c r="P3384" s="113"/>
      <c r="Q3384" s="113"/>
      <c r="R3384" s="113">
        <v>20</v>
      </c>
      <c r="S3384" s="113">
        <v>2</v>
      </c>
      <c r="T3384" s="113">
        <v>8</v>
      </c>
    </row>
    <row r="3385" spans="1:20" x14ac:dyDescent="0.25">
      <c r="A3385" s="115" t="s">
        <v>3859</v>
      </c>
      <c r="B3385" s="104" t="s">
        <v>4925</v>
      </c>
      <c r="C3385" s="104">
        <v>11</v>
      </c>
      <c r="D3385" s="115" t="s">
        <v>9300</v>
      </c>
      <c r="E3385" s="31">
        <f t="shared" si="171"/>
        <v>10</v>
      </c>
      <c r="F3385" s="121">
        <f t="shared" si="172"/>
        <v>0</v>
      </c>
      <c r="G3385" s="21"/>
      <c r="H3385" s="31"/>
      <c r="I3385" s="121">
        <f t="shared" si="173"/>
        <v>6.8</v>
      </c>
      <c r="J3385" s="21"/>
      <c r="K3385" s="31"/>
      <c r="L3385" s="113"/>
      <c r="M3385" s="113"/>
      <c r="N3385" s="113"/>
      <c r="O3385" s="113"/>
      <c r="P3385" s="113">
        <v>4</v>
      </c>
      <c r="Q3385" s="113"/>
      <c r="R3385" s="113">
        <v>13</v>
      </c>
      <c r="S3385" s="113">
        <v>9</v>
      </c>
      <c r="T3385" s="113">
        <v>8</v>
      </c>
    </row>
    <row r="3386" spans="1:20" x14ac:dyDescent="0.25">
      <c r="A3386" s="115" t="s">
        <v>3062</v>
      </c>
      <c r="B3386" s="104" t="s">
        <v>4953</v>
      </c>
      <c r="C3386" s="104">
        <v>16</v>
      </c>
      <c r="D3386" s="115" t="s">
        <v>6892</v>
      </c>
      <c r="E3386" s="31">
        <f t="shared" si="171"/>
        <v>10</v>
      </c>
      <c r="F3386" s="121">
        <f t="shared" si="172"/>
        <v>35</v>
      </c>
      <c r="G3386" s="21"/>
      <c r="H3386" s="31"/>
      <c r="I3386" s="121">
        <f t="shared" si="173"/>
        <v>12.4</v>
      </c>
      <c r="J3386" s="21"/>
      <c r="K3386" s="31"/>
      <c r="L3386" s="113">
        <v>2</v>
      </c>
      <c r="M3386" s="113"/>
      <c r="N3386" s="113">
        <v>11</v>
      </c>
      <c r="O3386" s="113">
        <v>127</v>
      </c>
      <c r="P3386" s="113">
        <v>22</v>
      </c>
      <c r="Q3386" s="113">
        <v>10</v>
      </c>
      <c r="R3386" s="113">
        <v>26</v>
      </c>
      <c r="S3386" s="113"/>
      <c r="T3386" s="113">
        <v>4</v>
      </c>
    </row>
    <row r="3387" spans="1:20" x14ac:dyDescent="0.25">
      <c r="A3387" s="115" t="s">
        <v>3600</v>
      </c>
      <c r="B3387" s="104" t="s">
        <v>4940</v>
      </c>
      <c r="C3387" s="104">
        <v>13</v>
      </c>
      <c r="D3387" s="115" t="s">
        <v>8923</v>
      </c>
      <c r="E3387" s="31">
        <f t="shared" si="171"/>
        <v>10</v>
      </c>
      <c r="F3387" s="121">
        <f t="shared" si="172"/>
        <v>5.75</v>
      </c>
      <c r="G3387" s="21"/>
      <c r="H3387" s="31"/>
      <c r="I3387" s="121">
        <f t="shared" si="173"/>
        <v>6.8</v>
      </c>
      <c r="J3387" s="21"/>
      <c r="K3387" s="31"/>
      <c r="L3387" s="113">
        <v>4</v>
      </c>
      <c r="M3387" s="113">
        <v>8</v>
      </c>
      <c r="N3387" s="113">
        <v>1</v>
      </c>
      <c r="O3387" s="113">
        <v>10</v>
      </c>
      <c r="P3387" s="113"/>
      <c r="Q3387" s="113">
        <v>4</v>
      </c>
      <c r="R3387" s="113">
        <v>21</v>
      </c>
      <c r="S3387" s="113">
        <v>6</v>
      </c>
      <c r="T3387" s="113">
        <v>3</v>
      </c>
    </row>
    <row r="3388" spans="1:20" x14ac:dyDescent="0.25">
      <c r="A3388" s="115" t="s">
        <v>2656</v>
      </c>
      <c r="B3388" s="104" t="s">
        <v>4936</v>
      </c>
      <c r="C3388" s="104">
        <v>12</v>
      </c>
      <c r="D3388" s="115" t="s">
        <v>8679</v>
      </c>
      <c r="E3388" s="31">
        <f t="shared" si="171"/>
        <v>10</v>
      </c>
      <c r="F3388" s="121">
        <f t="shared" si="172"/>
        <v>4</v>
      </c>
      <c r="G3388" s="21"/>
      <c r="H3388" s="31"/>
      <c r="I3388" s="121">
        <f t="shared" si="173"/>
        <v>8.8000000000000007</v>
      </c>
      <c r="J3388" s="21"/>
      <c r="K3388" s="31"/>
      <c r="L3388" s="113"/>
      <c r="M3388" s="113">
        <v>1</v>
      </c>
      <c r="N3388" s="113"/>
      <c r="O3388" s="113">
        <v>15</v>
      </c>
      <c r="P3388" s="113">
        <v>6</v>
      </c>
      <c r="Q3388" s="113">
        <v>8</v>
      </c>
      <c r="R3388" s="113">
        <v>4</v>
      </c>
      <c r="S3388" s="113">
        <v>23</v>
      </c>
      <c r="T3388" s="113">
        <v>3</v>
      </c>
    </row>
    <row r="3389" spans="1:20" x14ac:dyDescent="0.25">
      <c r="A3389" s="115" t="s">
        <v>3930</v>
      </c>
      <c r="B3389" s="104" t="s">
        <v>4899</v>
      </c>
      <c r="C3389" s="104">
        <v>6</v>
      </c>
      <c r="D3389" s="115" t="s">
        <v>7285</v>
      </c>
      <c r="E3389" s="31">
        <f t="shared" si="171"/>
        <v>10</v>
      </c>
      <c r="F3389" s="121">
        <f t="shared" si="172"/>
        <v>11</v>
      </c>
      <c r="G3389" s="21"/>
      <c r="H3389" s="31"/>
      <c r="I3389" s="121">
        <f t="shared" si="173"/>
        <v>9</v>
      </c>
      <c r="J3389" s="21"/>
      <c r="K3389" s="31"/>
      <c r="L3389" s="113"/>
      <c r="M3389" s="113">
        <v>26</v>
      </c>
      <c r="N3389" s="113">
        <v>18</v>
      </c>
      <c r="O3389" s="113"/>
      <c r="P3389" s="113"/>
      <c r="Q3389" s="113">
        <v>15</v>
      </c>
      <c r="R3389" s="113">
        <v>27</v>
      </c>
      <c r="S3389" s="113">
        <v>1</v>
      </c>
      <c r="T3389" s="113">
        <v>2</v>
      </c>
    </row>
    <row r="3390" spans="1:20" x14ac:dyDescent="0.25">
      <c r="A3390" s="115" t="s">
        <v>3252</v>
      </c>
      <c r="B3390" s="104" t="s">
        <v>4872</v>
      </c>
      <c r="C3390" s="104">
        <v>1</v>
      </c>
      <c r="D3390" s="115" t="s">
        <v>8508</v>
      </c>
      <c r="E3390" s="31">
        <f t="shared" si="171"/>
        <v>10</v>
      </c>
      <c r="F3390" s="121">
        <f t="shared" si="172"/>
        <v>0.75</v>
      </c>
      <c r="G3390" s="21"/>
      <c r="H3390" s="31"/>
      <c r="I3390" s="121">
        <f t="shared" si="173"/>
        <v>9</v>
      </c>
      <c r="J3390" s="21"/>
      <c r="K3390" s="31"/>
      <c r="L3390" s="113">
        <v>2</v>
      </c>
      <c r="M3390" s="113"/>
      <c r="N3390" s="113"/>
      <c r="O3390" s="113">
        <v>1</v>
      </c>
      <c r="P3390" s="113">
        <v>1</v>
      </c>
      <c r="Q3390" s="113">
        <v>14</v>
      </c>
      <c r="R3390" s="113"/>
      <c r="S3390" s="113">
        <v>28</v>
      </c>
      <c r="T3390" s="113">
        <v>2</v>
      </c>
    </row>
    <row r="3391" spans="1:20" x14ac:dyDescent="0.25">
      <c r="A3391" s="115" t="s">
        <v>1146</v>
      </c>
      <c r="B3391" s="104" t="s">
        <v>4882</v>
      </c>
      <c r="C3391" s="104">
        <v>2</v>
      </c>
      <c r="D3391" s="115" t="s">
        <v>7787</v>
      </c>
      <c r="E3391" s="31">
        <f t="shared" si="171"/>
        <v>10</v>
      </c>
      <c r="F3391" s="121">
        <f t="shared" si="172"/>
        <v>7.25</v>
      </c>
      <c r="G3391" s="21"/>
      <c r="H3391" s="31"/>
      <c r="I3391" s="121">
        <f t="shared" si="173"/>
        <v>10.8</v>
      </c>
      <c r="J3391" s="21"/>
      <c r="K3391" s="31"/>
      <c r="L3391" s="113"/>
      <c r="M3391" s="113"/>
      <c r="N3391" s="113">
        <v>4</v>
      </c>
      <c r="O3391" s="113">
        <v>25</v>
      </c>
      <c r="P3391" s="113">
        <v>20</v>
      </c>
      <c r="Q3391" s="113">
        <v>4</v>
      </c>
      <c r="R3391" s="113">
        <v>1</v>
      </c>
      <c r="S3391" s="113">
        <v>28</v>
      </c>
      <c r="T3391" s="113">
        <v>1</v>
      </c>
    </row>
    <row r="3392" spans="1:20" x14ac:dyDescent="0.25">
      <c r="A3392" s="115" t="s">
        <v>4230</v>
      </c>
      <c r="B3392" s="104" t="s">
        <v>4909</v>
      </c>
      <c r="C3392" s="104">
        <v>7</v>
      </c>
      <c r="D3392" s="115" t="s">
        <v>9844</v>
      </c>
      <c r="E3392" s="31">
        <f t="shared" si="171"/>
        <v>10</v>
      </c>
      <c r="F3392" s="121">
        <f t="shared" si="172"/>
        <v>2</v>
      </c>
      <c r="G3392" s="21"/>
      <c r="H3392" s="31"/>
      <c r="I3392" s="121">
        <f t="shared" si="173"/>
        <v>10.199999999999999</v>
      </c>
      <c r="J3392" s="21"/>
      <c r="K3392" s="31"/>
      <c r="L3392" s="113">
        <v>1</v>
      </c>
      <c r="M3392" s="113"/>
      <c r="N3392" s="113"/>
      <c r="O3392" s="113">
        <v>7</v>
      </c>
      <c r="P3392" s="113">
        <v>4</v>
      </c>
      <c r="Q3392" s="113">
        <v>17</v>
      </c>
      <c r="R3392" s="113">
        <v>14</v>
      </c>
      <c r="S3392" s="113">
        <v>16</v>
      </c>
      <c r="T3392" s="113"/>
    </row>
    <row r="3393" spans="1:20" x14ac:dyDescent="0.25">
      <c r="A3393" s="115" t="s">
        <v>2082</v>
      </c>
      <c r="B3393" s="104" t="s">
        <v>4887</v>
      </c>
      <c r="C3393" s="104">
        <v>4</v>
      </c>
      <c r="D3393" s="115" t="s">
        <v>9742</v>
      </c>
      <c r="E3393" s="31">
        <f t="shared" si="171"/>
        <v>10</v>
      </c>
      <c r="F3393" s="121">
        <f t="shared" si="172"/>
        <v>5.25</v>
      </c>
      <c r="G3393" s="21"/>
      <c r="H3393" s="31"/>
      <c r="I3393" s="121">
        <f t="shared" si="173"/>
        <v>16.2</v>
      </c>
      <c r="J3393" s="21"/>
      <c r="K3393" s="31"/>
      <c r="L3393" s="113"/>
      <c r="M3393" s="113">
        <v>7</v>
      </c>
      <c r="N3393" s="113"/>
      <c r="O3393" s="113">
        <v>14</v>
      </c>
      <c r="P3393" s="113">
        <v>51</v>
      </c>
      <c r="Q3393" s="113"/>
      <c r="R3393" s="113"/>
      <c r="S3393" s="113">
        <v>30</v>
      </c>
      <c r="T3393" s="113"/>
    </row>
    <row r="3394" spans="1:20" x14ac:dyDescent="0.25">
      <c r="A3394" s="115" t="s">
        <v>4462</v>
      </c>
      <c r="B3394" s="104" t="s">
        <v>4879</v>
      </c>
      <c r="C3394" s="104">
        <v>2</v>
      </c>
      <c r="D3394" s="115" t="s">
        <v>10108</v>
      </c>
      <c r="E3394" s="31">
        <f t="shared" si="171"/>
        <v>10</v>
      </c>
      <c r="F3394" s="121">
        <f t="shared" si="172"/>
        <v>2.5</v>
      </c>
      <c r="G3394" s="21"/>
      <c r="H3394" s="31"/>
      <c r="I3394" s="121">
        <f t="shared" si="173"/>
        <v>26.6</v>
      </c>
      <c r="J3394" s="21"/>
      <c r="K3394" s="31"/>
      <c r="L3394" s="113"/>
      <c r="M3394" s="113">
        <v>1</v>
      </c>
      <c r="N3394" s="113">
        <v>5</v>
      </c>
      <c r="O3394" s="113">
        <v>4</v>
      </c>
      <c r="P3394" s="113">
        <v>10</v>
      </c>
      <c r="Q3394" s="113">
        <v>93</v>
      </c>
      <c r="R3394" s="113">
        <v>30</v>
      </c>
      <c r="S3394" s="113"/>
      <c r="T3394" s="113"/>
    </row>
    <row r="3395" spans="1:20" x14ac:dyDescent="0.25">
      <c r="A3395" s="115" t="s">
        <v>3044</v>
      </c>
      <c r="B3395" s="104" t="s">
        <v>4931</v>
      </c>
      <c r="C3395" s="104">
        <v>11</v>
      </c>
      <c r="D3395" s="115" t="s">
        <v>10178</v>
      </c>
      <c r="E3395" s="31">
        <f t="shared" si="171"/>
        <v>10</v>
      </c>
      <c r="F3395" s="121">
        <f t="shared" si="172"/>
        <v>0.75</v>
      </c>
      <c r="G3395" s="21"/>
      <c r="H3395" s="31"/>
      <c r="I3395" s="121">
        <f t="shared" si="173"/>
        <v>8.8000000000000007</v>
      </c>
      <c r="J3395" s="21"/>
      <c r="K3395" s="31"/>
      <c r="L3395" s="113"/>
      <c r="M3395" s="113"/>
      <c r="N3395" s="113">
        <v>1</v>
      </c>
      <c r="O3395" s="113">
        <v>2</v>
      </c>
      <c r="P3395" s="113"/>
      <c r="Q3395" s="113">
        <v>14</v>
      </c>
      <c r="R3395" s="113">
        <v>11</v>
      </c>
      <c r="S3395" s="113">
        <v>19</v>
      </c>
      <c r="T3395" s="113"/>
    </row>
    <row r="3396" spans="1:20" x14ac:dyDescent="0.25">
      <c r="A3396" s="115" t="s">
        <v>4285</v>
      </c>
      <c r="B3396" s="104" t="s">
        <v>4899</v>
      </c>
      <c r="C3396" s="104">
        <v>6</v>
      </c>
      <c r="D3396" s="115" t="s">
        <v>10339</v>
      </c>
      <c r="E3396" s="31">
        <f t="shared" si="171"/>
        <v>10</v>
      </c>
      <c r="F3396" s="121">
        <f t="shared" si="172"/>
        <v>0</v>
      </c>
      <c r="G3396" s="21"/>
      <c r="H3396" s="31"/>
      <c r="I3396" s="121">
        <f t="shared" si="173"/>
        <v>7.2</v>
      </c>
      <c r="J3396" s="21"/>
      <c r="K3396" s="31"/>
      <c r="L3396" s="113"/>
      <c r="M3396" s="113"/>
      <c r="N3396" s="113"/>
      <c r="O3396" s="113"/>
      <c r="P3396" s="113">
        <v>6</v>
      </c>
      <c r="Q3396" s="113"/>
      <c r="R3396" s="113">
        <v>30</v>
      </c>
      <c r="S3396" s="113"/>
      <c r="T3396" s="113"/>
    </row>
    <row r="3397" spans="1:20" x14ac:dyDescent="0.25">
      <c r="A3397" s="115" t="s">
        <v>4025</v>
      </c>
      <c r="B3397" s="104" t="s">
        <v>4953</v>
      </c>
      <c r="C3397" s="104">
        <v>16</v>
      </c>
      <c r="D3397" s="115" t="s">
        <v>8044</v>
      </c>
      <c r="E3397" s="31">
        <f t="shared" si="171"/>
        <v>9.6666666666666661</v>
      </c>
      <c r="F3397" s="121">
        <f t="shared" si="172"/>
        <v>0.25</v>
      </c>
      <c r="G3397" s="21"/>
      <c r="H3397" s="31"/>
      <c r="I3397" s="121">
        <f t="shared" si="173"/>
        <v>5.8</v>
      </c>
      <c r="J3397" s="21"/>
      <c r="K3397" s="31"/>
      <c r="L3397" s="113"/>
      <c r="M3397" s="113">
        <v>1</v>
      </c>
      <c r="N3397" s="113"/>
      <c r="O3397" s="113"/>
      <c r="P3397" s="113"/>
      <c r="Q3397" s="113"/>
      <c r="R3397" s="113"/>
      <c r="S3397" s="113"/>
      <c r="T3397" s="113">
        <v>29</v>
      </c>
    </row>
    <row r="3398" spans="1:20" x14ac:dyDescent="0.25">
      <c r="A3398" s="115" t="s">
        <v>3820</v>
      </c>
      <c r="B3398" s="104" t="s">
        <v>4953</v>
      </c>
      <c r="C3398" s="104">
        <v>16</v>
      </c>
      <c r="D3398" s="115" t="s">
        <v>7927</v>
      </c>
      <c r="E3398" s="31">
        <f t="shared" si="171"/>
        <v>9.6666666666666661</v>
      </c>
      <c r="F3398" s="121">
        <f t="shared" si="172"/>
        <v>65.75</v>
      </c>
      <c r="G3398" s="21"/>
      <c r="H3398" s="31"/>
      <c r="I3398" s="121">
        <f t="shared" si="173"/>
        <v>18.399999999999999</v>
      </c>
      <c r="J3398" s="21"/>
      <c r="K3398" s="31"/>
      <c r="L3398" s="113"/>
      <c r="M3398" s="113"/>
      <c r="N3398" s="113">
        <v>142</v>
      </c>
      <c r="O3398" s="113">
        <v>121</v>
      </c>
      <c r="P3398" s="113">
        <v>62</v>
      </c>
      <c r="Q3398" s="113">
        <v>1</v>
      </c>
      <c r="R3398" s="113"/>
      <c r="S3398" s="113"/>
      <c r="T3398" s="113">
        <v>29</v>
      </c>
    </row>
    <row r="3399" spans="1:20" x14ac:dyDescent="0.25">
      <c r="A3399" s="115" t="s">
        <v>1885</v>
      </c>
      <c r="B3399" s="104" t="s">
        <v>4872</v>
      </c>
      <c r="C3399" s="104">
        <v>1</v>
      </c>
      <c r="D3399" s="115" t="s">
        <v>6643</v>
      </c>
      <c r="E3399" s="31">
        <f t="shared" si="171"/>
        <v>9.6666666666666661</v>
      </c>
      <c r="F3399" s="121">
        <f t="shared" si="172"/>
        <v>0</v>
      </c>
      <c r="G3399" s="21"/>
      <c r="H3399" s="31"/>
      <c r="I3399" s="121">
        <f t="shared" si="173"/>
        <v>5.8</v>
      </c>
      <c r="J3399" s="21"/>
      <c r="K3399" s="31"/>
      <c r="L3399" s="113"/>
      <c r="M3399" s="113"/>
      <c r="N3399" s="113"/>
      <c r="O3399" s="113"/>
      <c r="P3399" s="113"/>
      <c r="Q3399" s="113"/>
      <c r="R3399" s="113"/>
      <c r="S3399" s="113"/>
      <c r="T3399" s="113">
        <v>29</v>
      </c>
    </row>
    <row r="3400" spans="1:20" x14ac:dyDescent="0.25">
      <c r="A3400" s="115" t="s">
        <v>6403</v>
      </c>
      <c r="B3400" s="104" t="s">
        <v>4908</v>
      </c>
      <c r="C3400" s="104">
        <v>6</v>
      </c>
      <c r="D3400" s="115" t="s">
        <v>6404</v>
      </c>
      <c r="E3400" s="31">
        <f t="shared" si="171"/>
        <v>9.6666666666666661</v>
      </c>
      <c r="F3400" s="121">
        <f t="shared" si="172"/>
        <v>1</v>
      </c>
      <c r="G3400" s="21"/>
      <c r="H3400" s="31"/>
      <c r="I3400" s="121">
        <f t="shared" si="173"/>
        <v>12.4</v>
      </c>
      <c r="J3400" s="21"/>
      <c r="K3400" s="31"/>
      <c r="L3400" s="113"/>
      <c r="M3400" s="113"/>
      <c r="N3400" s="113">
        <v>4</v>
      </c>
      <c r="O3400" s="113"/>
      <c r="P3400" s="113">
        <v>33</v>
      </c>
      <c r="Q3400" s="113"/>
      <c r="R3400" s="113"/>
      <c r="S3400" s="113">
        <v>3</v>
      </c>
      <c r="T3400" s="113">
        <v>26</v>
      </c>
    </row>
    <row r="3401" spans="1:20" x14ac:dyDescent="0.25">
      <c r="A3401" s="115" t="s">
        <v>3615</v>
      </c>
      <c r="B3401" s="104" t="s">
        <v>4953</v>
      </c>
      <c r="C3401" s="104">
        <v>16</v>
      </c>
      <c r="D3401" s="115" t="s">
        <v>9233</v>
      </c>
      <c r="E3401" s="31">
        <f t="shared" si="171"/>
        <v>9.6666666666666661</v>
      </c>
      <c r="F3401" s="121">
        <f t="shared" si="172"/>
        <v>8.5</v>
      </c>
      <c r="G3401" s="21"/>
      <c r="H3401" s="31"/>
      <c r="I3401" s="121">
        <f t="shared" si="173"/>
        <v>7.2</v>
      </c>
      <c r="J3401" s="21"/>
      <c r="K3401" s="31"/>
      <c r="L3401" s="113"/>
      <c r="M3401" s="113"/>
      <c r="N3401" s="113">
        <v>21</v>
      </c>
      <c r="O3401" s="113">
        <v>13</v>
      </c>
      <c r="P3401" s="113">
        <v>1</v>
      </c>
      <c r="Q3401" s="113">
        <v>6</v>
      </c>
      <c r="R3401" s="113">
        <v>3</v>
      </c>
      <c r="S3401" s="113">
        <v>6</v>
      </c>
      <c r="T3401" s="113">
        <v>20</v>
      </c>
    </row>
    <row r="3402" spans="1:20" x14ac:dyDescent="0.25">
      <c r="A3402" s="115" t="s">
        <v>1166</v>
      </c>
      <c r="B3402" s="104" t="s">
        <v>4942</v>
      </c>
      <c r="C3402" s="104">
        <v>15</v>
      </c>
      <c r="D3402" s="115" t="s">
        <v>9279</v>
      </c>
      <c r="E3402" s="31">
        <f t="shared" si="171"/>
        <v>9.6666666666666661</v>
      </c>
      <c r="F3402" s="121">
        <f t="shared" si="172"/>
        <v>251.25</v>
      </c>
      <c r="G3402" s="21"/>
      <c r="H3402" s="31"/>
      <c r="I3402" s="121">
        <f t="shared" si="173"/>
        <v>84.8</v>
      </c>
      <c r="J3402" s="21"/>
      <c r="K3402" s="31"/>
      <c r="L3402" s="113"/>
      <c r="M3402" s="113"/>
      <c r="N3402" s="113">
        <v>107</v>
      </c>
      <c r="O3402" s="113">
        <v>898</v>
      </c>
      <c r="P3402" s="113">
        <v>369</v>
      </c>
      <c r="Q3402" s="113">
        <v>26</v>
      </c>
      <c r="R3402" s="113"/>
      <c r="S3402" s="113">
        <v>10</v>
      </c>
      <c r="T3402" s="113">
        <v>19</v>
      </c>
    </row>
    <row r="3403" spans="1:20" x14ac:dyDescent="0.25">
      <c r="A3403" s="115" t="s">
        <v>3001</v>
      </c>
      <c r="B3403" s="104" t="s">
        <v>4895</v>
      </c>
      <c r="C3403" s="104">
        <v>5</v>
      </c>
      <c r="D3403" s="115" t="s">
        <v>9141</v>
      </c>
      <c r="E3403" s="31">
        <f t="shared" si="171"/>
        <v>9.6666666666666661</v>
      </c>
      <c r="F3403" s="121">
        <f t="shared" si="172"/>
        <v>3.5</v>
      </c>
      <c r="G3403" s="21"/>
      <c r="H3403" s="31"/>
      <c r="I3403" s="121">
        <f t="shared" si="173"/>
        <v>7.6</v>
      </c>
      <c r="J3403" s="21"/>
      <c r="K3403" s="31"/>
      <c r="L3403" s="113"/>
      <c r="M3403" s="113">
        <v>7</v>
      </c>
      <c r="N3403" s="113"/>
      <c r="O3403" s="113">
        <v>7</v>
      </c>
      <c r="P3403" s="113"/>
      <c r="Q3403" s="113">
        <v>9</v>
      </c>
      <c r="R3403" s="113">
        <v>15</v>
      </c>
      <c r="S3403" s="113">
        <v>2</v>
      </c>
      <c r="T3403" s="113">
        <v>12</v>
      </c>
    </row>
    <row r="3404" spans="1:20" x14ac:dyDescent="0.25">
      <c r="A3404" s="115" t="s">
        <v>336</v>
      </c>
      <c r="B3404" s="104" t="s">
        <v>4893</v>
      </c>
      <c r="C3404" s="104">
        <v>4</v>
      </c>
      <c r="D3404" s="115" t="s">
        <v>6791</v>
      </c>
      <c r="E3404" s="31">
        <f t="shared" si="171"/>
        <v>9.6666666666666661</v>
      </c>
      <c r="F3404" s="121">
        <f t="shared" si="172"/>
        <v>169.5</v>
      </c>
      <c r="G3404" s="21"/>
      <c r="H3404" s="31"/>
      <c r="I3404" s="121">
        <f t="shared" si="173"/>
        <v>64.400000000000006</v>
      </c>
      <c r="J3404" s="21"/>
      <c r="K3404" s="31"/>
      <c r="L3404" s="113">
        <v>319</v>
      </c>
      <c r="M3404" s="113">
        <v>56</v>
      </c>
      <c r="N3404" s="113">
        <v>176</v>
      </c>
      <c r="O3404" s="113">
        <v>127</v>
      </c>
      <c r="P3404" s="113">
        <v>182</v>
      </c>
      <c r="Q3404" s="113">
        <v>111</v>
      </c>
      <c r="R3404" s="113">
        <v>21</v>
      </c>
      <c r="S3404" s="113"/>
      <c r="T3404" s="113">
        <v>8</v>
      </c>
    </row>
    <row r="3405" spans="1:20" x14ac:dyDescent="0.25">
      <c r="A3405" s="115" t="s">
        <v>3165</v>
      </c>
      <c r="B3405" s="104" t="s">
        <v>4909</v>
      </c>
      <c r="C3405" s="104">
        <v>7</v>
      </c>
      <c r="D3405" s="115" t="s">
        <v>7304</v>
      </c>
      <c r="E3405" s="31">
        <f t="shared" si="171"/>
        <v>9.6666666666666661</v>
      </c>
      <c r="F3405" s="121">
        <f t="shared" si="172"/>
        <v>10.5</v>
      </c>
      <c r="G3405" s="21"/>
      <c r="H3405" s="31"/>
      <c r="I3405" s="121">
        <f t="shared" si="173"/>
        <v>6</v>
      </c>
      <c r="J3405" s="21"/>
      <c r="K3405" s="31"/>
      <c r="L3405" s="113"/>
      <c r="M3405" s="113"/>
      <c r="N3405" s="113">
        <v>17</v>
      </c>
      <c r="O3405" s="113">
        <v>25</v>
      </c>
      <c r="P3405" s="113"/>
      <c r="Q3405" s="113">
        <v>1</v>
      </c>
      <c r="R3405" s="113">
        <v>3</v>
      </c>
      <c r="S3405" s="113">
        <v>18</v>
      </c>
      <c r="T3405" s="113">
        <v>8</v>
      </c>
    </row>
    <row r="3406" spans="1:20" x14ac:dyDescent="0.25">
      <c r="A3406" s="115" t="s">
        <v>2794</v>
      </c>
      <c r="B3406" s="104" t="s">
        <v>4963</v>
      </c>
      <c r="C3406" s="104">
        <v>20</v>
      </c>
      <c r="D3406" s="115" t="s">
        <v>7409</v>
      </c>
      <c r="E3406" s="31">
        <f t="shared" si="171"/>
        <v>9.6666666666666661</v>
      </c>
      <c r="F3406" s="121">
        <f t="shared" si="172"/>
        <v>13.75</v>
      </c>
      <c r="G3406" s="21"/>
      <c r="H3406" s="31"/>
      <c r="I3406" s="121">
        <f t="shared" si="173"/>
        <v>6.4</v>
      </c>
      <c r="J3406" s="21"/>
      <c r="K3406" s="31"/>
      <c r="L3406" s="113">
        <v>14</v>
      </c>
      <c r="M3406" s="113">
        <v>14</v>
      </c>
      <c r="N3406" s="113">
        <v>4</v>
      </c>
      <c r="O3406" s="113">
        <v>23</v>
      </c>
      <c r="P3406" s="113">
        <v>1</v>
      </c>
      <c r="Q3406" s="113">
        <v>2</v>
      </c>
      <c r="R3406" s="113">
        <v>20</v>
      </c>
      <c r="S3406" s="113">
        <v>2</v>
      </c>
      <c r="T3406" s="113">
        <v>7</v>
      </c>
    </row>
    <row r="3407" spans="1:20" x14ac:dyDescent="0.25">
      <c r="A3407" s="115" t="s">
        <v>2160</v>
      </c>
      <c r="B3407" s="104" t="s">
        <v>4907</v>
      </c>
      <c r="C3407" s="104">
        <v>6</v>
      </c>
      <c r="D3407" s="115" t="s">
        <v>7738</v>
      </c>
      <c r="E3407" s="31">
        <f t="shared" si="171"/>
        <v>9.6666666666666661</v>
      </c>
      <c r="F3407" s="121">
        <f t="shared" si="172"/>
        <v>4.75</v>
      </c>
      <c r="G3407" s="21"/>
      <c r="H3407" s="31"/>
      <c r="I3407" s="121">
        <f t="shared" si="173"/>
        <v>7.4</v>
      </c>
      <c r="J3407" s="21"/>
      <c r="K3407" s="31"/>
      <c r="L3407" s="113">
        <v>3</v>
      </c>
      <c r="M3407" s="113"/>
      <c r="N3407" s="113">
        <v>7</v>
      </c>
      <c r="O3407" s="113">
        <v>9</v>
      </c>
      <c r="P3407" s="113">
        <v>7</v>
      </c>
      <c r="Q3407" s="113">
        <v>1</v>
      </c>
      <c r="R3407" s="113">
        <v>6</v>
      </c>
      <c r="S3407" s="113">
        <v>17</v>
      </c>
      <c r="T3407" s="113">
        <v>6</v>
      </c>
    </row>
    <row r="3408" spans="1:20" x14ac:dyDescent="0.25">
      <c r="A3408" s="115" t="s">
        <v>2882</v>
      </c>
      <c r="B3408" s="104" t="s">
        <v>4959</v>
      </c>
      <c r="C3408" s="104">
        <v>18</v>
      </c>
      <c r="D3408" s="115" t="s">
        <v>7400</v>
      </c>
      <c r="E3408" s="31">
        <f t="shared" si="171"/>
        <v>9.6666666666666661</v>
      </c>
      <c r="F3408" s="121">
        <f t="shared" si="172"/>
        <v>28</v>
      </c>
      <c r="G3408" s="21"/>
      <c r="H3408" s="31"/>
      <c r="I3408" s="121">
        <f t="shared" si="173"/>
        <v>11.4</v>
      </c>
      <c r="J3408" s="21"/>
      <c r="K3408" s="31"/>
      <c r="L3408" s="113">
        <v>100</v>
      </c>
      <c r="M3408" s="113">
        <v>8</v>
      </c>
      <c r="N3408" s="113">
        <v>2</v>
      </c>
      <c r="O3408" s="113">
        <v>2</v>
      </c>
      <c r="P3408" s="113">
        <v>27</v>
      </c>
      <c r="Q3408" s="113">
        <v>1</v>
      </c>
      <c r="R3408" s="113">
        <v>7</v>
      </c>
      <c r="S3408" s="113">
        <v>17</v>
      </c>
      <c r="T3408" s="113">
        <v>5</v>
      </c>
    </row>
    <row r="3409" spans="1:20" x14ac:dyDescent="0.25">
      <c r="A3409" s="115" t="s">
        <v>1581</v>
      </c>
      <c r="B3409" s="104" t="s">
        <v>4899</v>
      </c>
      <c r="C3409" s="104">
        <v>6</v>
      </c>
      <c r="D3409" s="115" t="s">
        <v>9156</v>
      </c>
      <c r="E3409" s="31">
        <f t="shared" si="171"/>
        <v>9.6666666666666661</v>
      </c>
      <c r="F3409" s="121">
        <f t="shared" si="172"/>
        <v>1.75</v>
      </c>
      <c r="G3409" s="21"/>
      <c r="H3409" s="31"/>
      <c r="I3409" s="121">
        <f t="shared" si="173"/>
        <v>18.2</v>
      </c>
      <c r="J3409" s="21"/>
      <c r="K3409" s="31"/>
      <c r="L3409" s="113">
        <v>5</v>
      </c>
      <c r="M3409" s="113"/>
      <c r="N3409" s="113"/>
      <c r="O3409" s="113">
        <v>2</v>
      </c>
      <c r="P3409" s="113">
        <v>17</v>
      </c>
      <c r="Q3409" s="113">
        <v>45</v>
      </c>
      <c r="R3409" s="113">
        <v>21</v>
      </c>
      <c r="S3409" s="113">
        <v>5</v>
      </c>
      <c r="T3409" s="113">
        <v>3</v>
      </c>
    </row>
    <row r="3410" spans="1:20" x14ac:dyDescent="0.25">
      <c r="A3410" s="115" t="s">
        <v>4106</v>
      </c>
      <c r="B3410" s="104" t="s">
        <v>4909</v>
      </c>
      <c r="C3410" s="104">
        <v>7</v>
      </c>
      <c r="D3410" s="115" t="s">
        <v>9313</v>
      </c>
      <c r="E3410" s="31">
        <f t="shared" si="171"/>
        <v>9.6666666666666661</v>
      </c>
      <c r="F3410" s="121">
        <f t="shared" si="172"/>
        <v>22</v>
      </c>
      <c r="G3410" s="21"/>
      <c r="H3410" s="31"/>
      <c r="I3410" s="121">
        <f t="shared" si="173"/>
        <v>8</v>
      </c>
      <c r="J3410" s="21"/>
      <c r="K3410" s="31"/>
      <c r="L3410" s="113">
        <v>82</v>
      </c>
      <c r="M3410" s="113"/>
      <c r="N3410" s="113"/>
      <c r="O3410" s="113">
        <v>6</v>
      </c>
      <c r="P3410" s="113">
        <v>11</v>
      </c>
      <c r="Q3410" s="113"/>
      <c r="R3410" s="113"/>
      <c r="S3410" s="113">
        <v>27</v>
      </c>
      <c r="T3410" s="113">
        <v>2</v>
      </c>
    </row>
    <row r="3411" spans="1:20" x14ac:dyDescent="0.25">
      <c r="A3411" s="115" t="s">
        <v>96</v>
      </c>
      <c r="B3411" s="104" t="s">
        <v>4896</v>
      </c>
      <c r="C3411" s="104">
        <v>5</v>
      </c>
      <c r="D3411" s="115" t="s">
        <v>5399</v>
      </c>
      <c r="E3411" s="31">
        <f t="shared" si="171"/>
        <v>9.6666666666666661</v>
      </c>
      <c r="F3411" s="121">
        <f t="shared" si="172"/>
        <v>25.25</v>
      </c>
      <c r="G3411" s="21"/>
      <c r="H3411" s="31"/>
      <c r="I3411" s="121">
        <f t="shared" si="173"/>
        <v>11.6</v>
      </c>
      <c r="J3411" s="21"/>
      <c r="K3411" s="31"/>
      <c r="L3411" s="113">
        <v>6</v>
      </c>
      <c r="M3411" s="113">
        <v>36</v>
      </c>
      <c r="N3411" s="113">
        <v>21</v>
      </c>
      <c r="O3411" s="113">
        <v>38</v>
      </c>
      <c r="P3411" s="113">
        <v>0</v>
      </c>
      <c r="Q3411" s="113">
        <v>29</v>
      </c>
      <c r="R3411" s="113">
        <v>19</v>
      </c>
      <c r="S3411" s="113">
        <v>10</v>
      </c>
      <c r="T3411" s="113">
        <v>0</v>
      </c>
    </row>
    <row r="3412" spans="1:20" x14ac:dyDescent="0.25">
      <c r="A3412" s="115" t="s">
        <v>2024</v>
      </c>
      <c r="B3412" s="104" t="s">
        <v>4944</v>
      </c>
      <c r="C3412" s="104">
        <v>15</v>
      </c>
      <c r="D3412" s="115" t="s">
        <v>5267</v>
      </c>
      <c r="E3412" s="31">
        <f t="shared" si="171"/>
        <v>9.6666666666666661</v>
      </c>
      <c r="F3412" s="121">
        <f t="shared" si="172"/>
        <v>2.75</v>
      </c>
      <c r="G3412" s="21"/>
      <c r="H3412" s="31"/>
      <c r="I3412" s="121">
        <f t="shared" si="173"/>
        <v>5.8</v>
      </c>
      <c r="J3412" s="21"/>
      <c r="K3412" s="31"/>
      <c r="L3412" s="113"/>
      <c r="M3412" s="113"/>
      <c r="N3412" s="113">
        <v>10</v>
      </c>
      <c r="O3412" s="113">
        <v>1</v>
      </c>
      <c r="P3412" s="113"/>
      <c r="Q3412" s="113"/>
      <c r="R3412" s="113">
        <v>2</v>
      </c>
      <c r="S3412" s="113">
        <v>27</v>
      </c>
      <c r="T3412" s="113">
        <v>0</v>
      </c>
    </row>
    <row r="3413" spans="1:20" x14ac:dyDescent="0.25">
      <c r="A3413" s="115" t="s">
        <v>2578</v>
      </c>
      <c r="B3413" s="104" t="s">
        <v>4930</v>
      </c>
      <c r="C3413" s="104">
        <v>11</v>
      </c>
      <c r="D3413" s="115" t="s">
        <v>10018</v>
      </c>
      <c r="E3413" s="31">
        <f t="shared" si="171"/>
        <v>9.6666666666666661</v>
      </c>
      <c r="F3413" s="121">
        <f t="shared" si="172"/>
        <v>0</v>
      </c>
      <c r="G3413" s="21"/>
      <c r="H3413" s="31"/>
      <c r="I3413" s="121">
        <f t="shared" si="173"/>
        <v>11</v>
      </c>
      <c r="J3413" s="21"/>
      <c r="K3413" s="31"/>
      <c r="L3413" s="113"/>
      <c r="M3413" s="113"/>
      <c r="N3413" s="113"/>
      <c r="O3413" s="113"/>
      <c r="P3413" s="113">
        <v>10</v>
      </c>
      <c r="Q3413" s="113">
        <v>16</v>
      </c>
      <c r="R3413" s="113">
        <v>29</v>
      </c>
      <c r="S3413" s="113"/>
      <c r="T3413" s="113"/>
    </row>
    <row r="3414" spans="1:20" x14ac:dyDescent="0.25">
      <c r="A3414" s="115" t="s">
        <v>306</v>
      </c>
      <c r="B3414" s="104" t="s">
        <v>4965</v>
      </c>
      <c r="C3414" s="104">
        <v>21</v>
      </c>
      <c r="D3414" s="115" t="s">
        <v>6003</v>
      </c>
      <c r="E3414" s="31">
        <f t="shared" si="171"/>
        <v>9.3333333333333339</v>
      </c>
      <c r="F3414" s="121">
        <f t="shared" si="172"/>
        <v>9.75</v>
      </c>
      <c r="G3414" s="21"/>
      <c r="H3414" s="31"/>
      <c r="I3414" s="121">
        <f t="shared" si="173"/>
        <v>15.2</v>
      </c>
      <c r="J3414" s="21"/>
      <c r="K3414" s="31"/>
      <c r="L3414" s="113">
        <v>12</v>
      </c>
      <c r="M3414" s="113">
        <v>4</v>
      </c>
      <c r="N3414" s="113">
        <v>7</v>
      </c>
      <c r="O3414" s="113">
        <v>16</v>
      </c>
      <c r="P3414" s="113">
        <v>11</v>
      </c>
      <c r="Q3414" s="113">
        <v>37</v>
      </c>
      <c r="R3414" s="113">
        <v>7</v>
      </c>
      <c r="S3414" s="113">
        <v>3</v>
      </c>
      <c r="T3414" s="113">
        <v>18</v>
      </c>
    </row>
    <row r="3415" spans="1:20" x14ac:dyDescent="0.25">
      <c r="A3415" s="115" t="s">
        <v>2686</v>
      </c>
      <c r="B3415" s="104" t="s">
        <v>4930</v>
      </c>
      <c r="C3415" s="104">
        <v>11</v>
      </c>
      <c r="D3415" s="115" t="s">
        <v>9037</v>
      </c>
      <c r="E3415" s="31">
        <f t="shared" si="171"/>
        <v>9.3333333333333339</v>
      </c>
      <c r="F3415" s="121">
        <f t="shared" si="172"/>
        <v>1.5</v>
      </c>
      <c r="G3415" s="21"/>
      <c r="H3415" s="31"/>
      <c r="I3415" s="121">
        <f t="shared" si="173"/>
        <v>5.6</v>
      </c>
      <c r="J3415" s="21"/>
      <c r="K3415" s="31"/>
      <c r="L3415" s="113"/>
      <c r="M3415" s="113"/>
      <c r="N3415" s="113">
        <v>5</v>
      </c>
      <c r="O3415" s="113">
        <v>1</v>
      </c>
      <c r="P3415" s="113"/>
      <c r="Q3415" s="113"/>
      <c r="R3415" s="113"/>
      <c r="S3415" s="113">
        <v>14</v>
      </c>
      <c r="T3415" s="113">
        <v>14</v>
      </c>
    </row>
    <row r="3416" spans="1:20" x14ac:dyDescent="0.25">
      <c r="A3416" s="115" t="s">
        <v>2602</v>
      </c>
      <c r="B3416" s="104" t="s">
        <v>4898</v>
      </c>
      <c r="C3416" s="104">
        <v>6</v>
      </c>
      <c r="D3416" s="115" t="s">
        <v>7873</v>
      </c>
      <c r="E3416" s="31">
        <f t="shared" si="171"/>
        <v>9.3333333333333339</v>
      </c>
      <c r="F3416" s="121">
        <f t="shared" si="172"/>
        <v>15</v>
      </c>
      <c r="G3416" s="21"/>
      <c r="H3416" s="31"/>
      <c r="I3416" s="121">
        <f t="shared" si="173"/>
        <v>9.1999999999999993</v>
      </c>
      <c r="J3416" s="21"/>
      <c r="K3416" s="31"/>
      <c r="L3416" s="113"/>
      <c r="M3416" s="113">
        <v>48</v>
      </c>
      <c r="N3416" s="113">
        <v>6</v>
      </c>
      <c r="O3416" s="113">
        <v>6</v>
      </c>
      <c r="P3416" s="113">
        <v>17</v>
      </c>
      <c r="Q3416" s="113">
        <v>1</v>
      </c>
      <c r="R3416" s="113">
        <v>14</v>
      </c>
      <c r="S3416" s="113"/>
      <c r="T3416" s="113">
        <v>14</v>
      </c>
    </row>
    <row r="3417" spans="1:20" x14ac:dyDescent="0.25">
      <c r="A3417" s="115" t="s">
        <v>2278</v>
      </c>
      <c r="B3417" s="104" t="s">
        <v>4929</v>
      </c>
      <c r="C3417" s="104">
        <v>11</v>
      </c>
      <c r="D3417" s="115" t="s">
        <v>6220</v>
      </c>
      <c r="E3417" s="31">
        <f t="shared" si="171"/>
        <v>9.3333333333333339</v>
      </c>
      <c r="F3417" s="121">
        <f t="shared" si="172"/>
        <v>41.75</v>
      </c>
      <c r="G3417" s="21"/>
      <c r="H3417" s="31"/>
      <c r="I3417" s="121">
        <f t="shared" si="173"/>
        <v>9.8000000000000007</v>
      </c>
      <c r="J3417" s="21"/>
      <c r="K3417" s="31"/>
      <c r="L3417" s="113">
        <v>45</v>
      </c>
      <c r="M3417" s="113">
        <v>13</v>
      </c>
      <c r="N3417" s="113">
        <v>9</v>
      </c>
      <c r="O3417" s="113">
        <v>100</v>
      </c>
      <c r="P3417" s="113">
        <v>10</v>
      </c>
      <c r="Q3417" s="113">
        <v>11</v>
      </c>
      <c r="R3417" s="113">
        <v>18</v>
      </c>
      <c r="S3417" s="113">
        <v>5</v>
      </c>
      <c r="T3417" s="113">
        <v>5</v>
      </c>
    </row>
    <row r="3418" spans="1:20" x14ac:dyDescent="0.25">
      <c r="A3418" s="115" t="s">
        <v>1343</v>
      </c>
      <c r="B3418" s="104" t="s">
        <v>4877</v>
      </c>
      <c r="C3418" s="104">
        <v>2</v>
      </c>
      <c r="D3418" s="115" t="s">
        <v>6621</v>
      </c>
      <c r="E3418" s="31">
        <f t="shared" si="171"/>
        <v>9.3333333333333339</v>
      </c>
      <c r="F3418" s="121">
        <f t="shared" si="172"/>
        <v>5.25</v>
      </c>
      <c r="G3418" s="21"/>
      <c r="H3418" s="31"/>
      <c r="I3418" s="121">
        <f t="shared" si="173"/>
        <v>7.8</v>
      </c>
      <c r="J3418" s="21"/>
      <c r="K3418" s="31"/>
      <c r="L3418" s="113">
        <v>11</v>
      </c>
      <c r="M3418" s="113"/>
      <c r="N3418" s="113">
        <v>8</v>
      </c>
      <c r="O3418" s="113">
        <v>2</v>
      </c>
      <c r="P3418" s="113">
        <v>9</v>
      </c>
      <c r="Q3418" s="113">
        <v>2</v>
      </c>
      <c r="R3418" s="113">
        <v>9</v>
      </c>
      <c r="S3418" s="113">
        <v>14</v>
      </c>
      <c r="T3418" s="113">
        <v>5</v>
      </c>
    </row>
    <row r="3419" spans="1:20" x14ac:dyDescent="0.25">
      <c r="A3419" s="115" t="s">
        <v>3148</v>
      </c>
      <c r="B3419" s="104" t="s">
        <v>4878</v>
      </c>
      <c r="C3419" s="104">
        <v>2</v>
      </c>
      <c r="D3419" s="115" t="s">
        <v>6482</v>
      </c>
      <c r="E3419" s="31">
        <f t="shared" si="171"/>
        <v>9.3333333333333339</v>
      </c>
      <c r="F3419" s="121">
        <f t="shared" si="172"/>
        <v>7</v>
      </c>
      <c r="G3419" s="21"/>
      <c r="H3419" s="31"/>
      <c r="I3419" s="121">
        <f t="shared" si="173"/>
        <v>8</v>
      </c>
      <c r="J3419" s="21"/>
      <c r="K3419" s="31"/>
      <c r="L3419" s="113">
        <v>1</v>
      </c>
      <c r="M3419" s="113">
        <v>4</v>
      </c>
      <c r="N3419" s="113">
        <v>11</v>
      </c>
      <c r="O3419" s="113">
        <v>12</v>
      </c>
      <c r="P3419" s="113">
        <v>5</v>
      </c>
      <c r="Q3419" s="113">
        <v>7</v>
      </c>
      <c r="R3419" s="113">
        <v>13</v>
      </c>
      <c r="S3419" s="113">
        <v>11</v>
      </c>
      <c r="T3419" s="113">
        <v>4</v>
      </c>
    </row>
    <row r="3420" spans="1:20" x14ac:dyDescent="0.25">
      <c r="A3420" s="115" t="s">
        <v>3722</v>
      </c>
      <c r="B3420" s="104" t="s">
        <v>4951</v>
      </c>
      <c r="C3420" s="104">
        <v>15</v>
      </c>
      <c r="D3420" s="115" t="s">
        <v>7441</v>
      </c>
      <c r="E3420" s="31">
        <f t="shared" si="171"/>
        <v>9.3333333333333339</v>
      </c>
      <c r="F3420" s="121">
        <f t="shared" si="172"/>
        <v>0.5</v>
      </c>
      <c r="G3420" s="21"/>
      <c r="H3420" s="31"/>
      <c r="I3420" s="121">
        <f t="shared" si="173"/>
        <v>6</v>
      </c>
      <c r="J3420" s="21"/>
      <c r="K3420" s="31"/>
      <c r="L3420" s="113"/>
      <c r="M3420" s="113"/>
      <c r="N3420" s="113"/>
      <c r="O3420" s="113">
        <v>2</v>
      </c>
      <c r="P3420" s="113">
        <v>1</v>
      </c>
      <c r="Q3420" s="113">
        <v>1</v>
      </c>
      <c r="R3420" s="113"/>
      <c r="S3420" s="113">
        <v>24</v>
      </c>
      <c r="T3420" s="113">
        <v>4</v>
      </c>
    </row>
    <row r="3421" spans="1:20" x14ac:dyDescent="0.25">
      <c r="A3421" s="115" t="s">
        <v>2908</v>
      </c>
      <c r="B3421" s="104" t="s">
        <v>4890</v>
      </c>
      <c r="C3421" s="104">
        <v>4</v>
      </c>
      <c r="D3421" s="115" t="s">
        <v>8747</v>
      </c>
      <c r="E3421" s="31">
        <f t="shared" si="171"/>
        <v>9.3333333333333339</v>
      </c>
      <c r="F3421" s="121">
        <f t="shared" si="172"/>
        <v>5.5</v>
      </c>
      <c r="G3421" s="21"/>
      <c r="H3421" s="31"/>
      <c r="I3421" s="121">
        <f t="shared" si="173"/>
        <v>7.8</v>
      </c>
      <c r="J3421" s="21"/>
      <c r="K3421" s="31"/>
      <c r="L3421" s="113">
        <v>2</v>
      </c>
      <c r="M3421" s="113">
        <v>4</v>
      </c>
      <c r="N3421" s="113">
        <v>1</v>
      </c>
      <c r="O3421" s="113">
        <v>15</v>
      </c>
      <c r="P3421" s="113">
        <v>1</v>
      </c>
      <c r="Q3421" s="113">
        <v>10</v>
      </c>
      <c r="R3421" s="113">
        <v>10</v>
      </c>
      <c r="S3421" s="113">
        <v>15</v>
      </c>
      <c r="T3421" s="113">
        <v>3</v>
      </c>
    </row>
    <row r="3422" spans="1:20" x14ac:dyDescent="0.25">
      <c r="A3422" s="115" t="s">
        <v>3355</v>
      </c>
      <c r="B3422" s="104" t="s">
        <v>4907</v>
      </c>
      <c r="C3422" s="104">
        <v>6</v>
      </c>
      <c r="D3422" s="115" t="s">
        <v>8843</v>
      </c>
      <c r="E3422" s="31">
        <f t="shared" si="171"/>
        <v>9.3333333333333339</v>
      </c>
      <c r="F3422" s="121">
        <f t="shared" si="172"/>
        <v>19.25</v>
      </c>
      <c r="G3422" s="21"/>
      <c r="H3422" s="31"/>
      <c r="I3422" s="121">
        <f t="shared" si="173"/>
        <v>6.6</v>
      </c>
      <c r="J3422" s="21"/>
      <c r="K3422" s="31"/>
      <c r="L3422" s="113">
        <v>59</v>
      </c>
      <c r="M3422" s="113">
        <v>7</v>
      </c>
      <c r="N3422" s="113">
        <v>4</v>
      </c>
      <c r="O3422" s="113">
        <v>7</v>
      </c>
      <c r="P3422" s="113">
        <v>5</v>
      </c>
      <c r="Q3422" s="113"/>
      <c r="R3422" s="113">
        <v>22</v>
      </c>
      <c r="S3422" s="113">
        <v>3</v>
      </c>
      <c r="T3422" s="113">
        <v>3</v>
      </c>
    </row>
    <row r="3423" spans="1:20" x14ac:dyDescent="0.25">
      <c r="A3423" s="115" t="s">
        <v>3278</v>
      </c>
      <c r="B3423" s="104" t="s">
        <v>4922</v>
      </c>
      <c r="C3423" s="104">
        <v>11</v>
      </c>
      <c r="D3423" s="115" t="s">
        <v>6057</v>
      </c>
      <c r="E3423" s="31">
        <f t="shared" si="171"/>
        <v>9.3333333333333339</v>
      </c>
      <c r="F3423" s="121">
        <f t="shared" si="172"/>
        <v>0.75</v>
      </c>
      <c r="G3423" s="21"/>
      <c r="H3423" s="31"/>
      <c r="I3423" s="121">
        <f t="shared" si="173"/>
        <v>12.8</v>
      </c>
      <c r="J3423" s="21"/>
      <c r="K3423" s="31"/>
      <c r="L3423" s="113">
        <v>1</v>
      </c>
      <c r="M3423" s="113"/>
      <c r="N3423" s="113">
        <v>2</v>
      </c>
      <c r="O3423" s="113"/>
      <c r="P3423" s="113">
        <v>36</v>
      </c>
      <c r="Q3423" s="113"/>
      <c r="R3423" s="113">
        <v>0</v>
      </c>
      <c r="S3423" s="113">
        <v>28</v>
      </c>
      <c r="T3423" s="113">
        <v>0</v>
      </c>
    </row>
    <row r="3424" spans="1:20" x14ac:dyDescent="0.25">
      <c r="A3424" s="115" t="s">
        <v>3524</v>
      </c>
      <c r="B3424" s="104" t="s">
        <v>4872</v>
      </c>
      <c r="C3424" s="104">
        <v>1</v>
      </c>
      <c r="D3424" s="115" t="s">
        <v>9574</v>
      </c>
      <c r="E3424" s="31">
        <f t="shared" ref="E3424:E3487" si="174">SUM(R3424:T3424)/3</f>
        <v>9.3333333333333339</v>
      </c>
      <c r="F3424" s="121">
        <f t="shared" ref="F3424:F3487" si="175">SUM(L3424:O3424)/4</f>
        <v>1.25</v>
      </c>
      <c r="G3424" s="21"/>
      <c r="H3424" s="31"/>
      <c r="I3424" s="121">
        <f t="shared" ref="I3424:I3487" si="176">SUM(P3424:T3424)/5</f>
        <v>9.8000000000000007</v>
      </c>
      <c r="J3424" s="21"/>
      <c r="K3424" s="31"/>
      <c r="L3424" s="113">
        <v>2</v>
      </c>
      <c r="M3424" s="113"/>
      <c r="N3424" s="113">
        <v>3</v>
      </c>
      <c r="O3424" s="113"/>
      <c r="P3424" s="113">
        <v>14</v>
      </c>
      <c r="Q3424" s="113">
        <v>7</v>
      </c>
      <c r="R3424" s="113">
        <v>25</v>
      </c>
      <c r="S3424" s="113">
        <v>3</v>
      </c>
      <c r="T3424" s="113"/>
    </row>
    <row r="3425" spans="1:20" x14ac:dyDescent="0.25">
      <c r="A3425" s="115" t="s">
        <v>2874</v>
      </c>
      <c r="B3425" s="104" t="s">
        <v>4915</v>
      </c>
      <c r="C3425" s="104">
        <v>9</v>
      </c>
      <c r="D3425" s="115" t="s">
        <v>9661</v>
      </c>
      <c r="E3425" s="31">
        <f t="shared" si="174"/>
        <v>9.3333333333333339</v>
      </c>
      <c r="F3425" s="121">
        <f t="shared" si="175"/>
        <v>1.75</v>
      </c>
      <c r="G3425" s="21"/>
      <c r="H3425" s="31"/>
      <c r="I3425" s="121">
        <f t="shared" si="176"/>
        <v>6.4</v>
      </c>
      <c r="J3425" s="21"/>
      <c r="K3425" s="31"/>
      <c r="L3425" s="113"/>
      <c r="M3425" s="113">
        <v>4</v>
      </c>
      <c r="N3425" s="113">
        <v>2</v>
      </c>
      <c r="O3425" s="113">
        <v>1</v>
      </c>
      <c r="P3425" s="113"/>
      <c r="Q3425" s="113">
        <v>4</v>
      </c>
      <c r="R3425" s="113">
        <v>27</v>
      </c>
      <c r="S3425" s="113">
        <v>1</v>
      </c>
      <c r="T3425" s="113"/>
    </row>
    <row r="3426" spans="1:20" x14ac:dyDescent="0.25">
      <c r="A3426" s="115" t="s">
        <v>3290</v>
      </c>
      <c r="B3426" s="104" t="s">
        <v>4899</v>
      </c>
      <c r="C3426" s="104">
        <v>6</v>
      </c>
      <c r="D3426" s="115" t="s">
        <v>9694</v>
      </c>
      <c r="E3426" s="31">
        <f t="shared" si="174"/>
        <v>9.3333333333333339</v>
      </c>
      <c r="F3426" s="121">
        <f t="shared" si="175"/>
        <v>13</v>
      </c>
      <c r="G3426" s="21"/>
      <c r="H3426" s="31"/>
      <c r="I3426" s="121">
        <f t="shared" si="176"/>
        <v>6.6</v>
      </c>
      <c r="J3426" s="21"/>
      <c r="K3426" s="31"/>
      <c r="L3426" s="113">
        <v>1</v>
      </c>
      <c r="M3426" s="113">
        <v>2</v>
      </c>
      <c r="N3426" s="113">
        <v>4</v>
      </c>
      <c r="O3426" s="113">
        <v>45</v>
      </c>
      <c r="P3426" s="113">
        <v>3</v>
      </c>
      <c r="Q3426" s="113">
        <v>2</v>
      </c>
      <c r="R3426" s="113">
        <v>20</v>
      </c>
      <c r="S3426" s="113">
        <v>8</v>
      </c>
      <c r="T3426" s="113"/>
    </row>
    <row r="3427" spans="1:20" x14ac:dyDescent="0.25">
      <c r="A3427" s="115" t="s">
        <v>9704</v>
      </c>
      <c r="B3427" s="104" t="s">
        <v>4962</v>
      </c>
      <c r="C3427" s="104">
        <v>20</v>
      </c>
      <c r="D3427" s="115" t="s">
        <v>9705</v>
      </c>
      <c r="E3427" s="31">
        <f t="shared" si="174"/>
        <v>9.3333333333333339</v>
      </c>
      <c r="F3427" s="121">
        <f t="shared" si="175"/>
        <v>7</v>
      </c>
      <c r="G3427" s="21"/>
      <c r="H3427" s="31"/>
      <c r="I3427" s="121">
        <f t="shared" si="176"/>
        <v>7.2</v>
      </c>
      <c r="J3427" s="21"/>
      <c r="K3427" s="31"/>
      <c r="L3427" s="113"/>
      <c r="M3427" s="113"/>
      <c r="N3427" s="113">
        <v>14</v>
      </c>
      <c r="O3427" s="113">
        <v>14</v>
      </c>
      <c r="P3427" s="113">
        <v>7</v>
      </c>
      <c r="Q3427" s="113">
        <v>1</v>
      </c>
      <c r="R3427" s="113">
        <v>4</v>
      </c>
      <c r="S3427" s="113">
        <v>24</v>
      </c>
      <c r="T3427" s="113"/>
    </row>
    <row r="3428" spans="1:20" x14ac:dyDescent="0.25">
      <c r="A3428" s="115" t="s">
        <v>4296</v>
      </c>
      <c r="B3428" s="104" t="s">
        <v>4871</v>
      </c>
      <c r="C3428" s="104">
        <v>1</v>
      </c>
      <c r="D3428" s="115" t="s">
        <v>10372</v>
      </c>
      <c r="E3428" s="31">
        <f t="shared" si="174"/>
        <v>9.3333333333333339</v>
      </c>
      <c r="F3428" s="121">
        <f t="shared" si="175"/>
        <v>32.25</v>
      </c>
      <c r="G3428" s="21"/>
      <c r="H3428" s="31"/>
      <c r="I3428" s="121">
        <f t="shared" si="176"/>
        <v>20.8</v>
      </c>
      <c r="J3428" s="21"/>
      <c r="K3428" s="31"/>
      <c r="L3428" s="113">
        <v>65</v>
      </c>
      <c r="M3428" s="113">
        <v>5</v>
      </c>
      <c r="N3428" s="113">
        <v>39</v>
      </c>
      <c r="O3428" s="113">
        <v>20</v>
      </c>
      <c r="P3428" s="113">
        <v>47</v>
      </c>
      <c r="Q3428" s="113">
        <v>29</v>
      </c>
      <c r="R3428" s="113">
        <v>28</v>
      </c>
      <c r="S3428" s="113"/>
      <c r="T3428" s="113"/>
    </row>
    <row r="3429" spans="1:20" x14ac:dyDescent="0.25">
      <c r="A3429" s="115" t="s">
        <v>1523</v>
      </c>
      <c r="B3429" s="104" t="s">
        <v>4944</v>
      </c>
      <c r="C3429" s="104">
        <v>15</v>
      </c>
      <c r="D3429" s="115" t="s">
        <v>8082</v>
      </c>
      <c r="E3429" s="31">
        <f t="shared" si="174"/>
        <v>9</v>
      </c>
      <c r="F3429" s="121">
        <f t="shared" si="175"/>
        <v>7</v>
      </c>
      <c r="G3429" s="21"/>
      <c r="H3429" s="31"/>
      <c r="I3429" s="121">
        <f t="shared" si="176"/>
        <v>9.8000000000000007</v>
      </c>
      <c r="J3429" s="21"/>
      <c r="K3429" s="31"/>
      <c r="L3429" s="113">
        <v>12</v>
      </c>
      <c r="M3429" s="113">
        <v>8</v>
      </c>
      <c r="N3429" s="113">
        <v>7</v>
      </c>
      <c r="O3429" s="113">
        <v>1</v>
      </c>
      <c r="P3429" s="113">
        <v>13</v>
      </c>
      <c r="Q3429" s="113">
        <v>9</v>
      </c>
      <c r="R3429" s="113"/>
      <c r="S3429" s="113">
        <v>0</v>
      </c>
      <c r="T3429" s="113">
        <v>27</v>
      </c>
    </row>
    <row r="3430" spans="1:20" x14ac:dyDescent="0.25">
      <c r="A3430" s="115" t="s">
        <v>1525</v>
      </c>
      <c r="B3430" s="104" t="s">
        <v>4941</v>
      </c>
      <c r="C3430" s="104">
        <v>14</v>
      </c>
      <c r="D3430" s="115" t="s">
        <v>6359</v>
      </c>
      <c r="E3430" s="31">
        <f t="shared" si="174"/>
        <v>9</v>
      </c>
      <c r="F3430" s="121">
        <f t="shared" si="175"/>
        <v>10</v>
      </c>
      <c r="G3430" s="21"/>
      <c r="H3430" s="31"/>
      <c r="I3430" s="121">
        <f t="shared" si="176"/>
        <v>172.2</v>
      </c>
      <c r="J3430" s="21"/>
      <c r="K3430" s="31"/>
      <c r="L3430" s="113">
        <v>7</v>
      </c>
      <c r="M3430" s="113">
        <v>2</v>
      </c>
      <c r="N3430" s="113">
        <v>25</v>
      </c>
      <c r="O3430" s="113">
        <v>6</v>
      </c>
      <c r="P3430" s="113">
        <v>831</v>
      </c>
      <c r="Q3430" s="113">
        <v>3</v>
      </c>
      <c r="R3430" s="113"/>
      <c r="S3430" s="113"/>
      <c r="T3430" s="113">
        <v>27</v>
      </c>
    </row>
    <row r="3431" spans="1:20" x14ac:dyDescent="0.25">
      <c r="A3431" s="115" t="s">
        <v>5723</v>
      </c>
      <c r="B3431" s="104" t="s">
        <v>4872</v>
      </c>
      <c r="C3431" s="104">
        <v>1</v>
      </c>
      <c r="D3431" s="115" t="s">
        <v>5724</v>
      </c>
      <c r="E3431" s="31">
        <f t="shared" si="174"/>
        <v>9</v>
      </c>
      <c r="F3431" s="121">
        <f t="shared" si="175"/>
        <v>0</v>
      </c>
      <c r="G3431" s="21"/>
      <c r="H3431" s="31"/>
      <c r="I3431" s="121">
        <f t="shared" si="176"/>
        <v>5.4</v>
      </c>
      <c r="J3431" s="21"/>
      <c r="K3431" s="31"/>
      <c r="L3431" s="113"/>
      <c r="M3431" s="113"/>
      <c r="N3431" s="113"/>
      <c r="O3431" s="113"/>
      <c r="P3431" s="113"/>
      <c r="Q3431" s="113"/>
      <c r="R3431" s="113"/>
      <c r="S3431" s="113">
        <v>0</v>
      </c>
      <c r="T3431" s="113">
        <v>27</v>
      </c>
    </row>
    <row r="3432" spans="1:20" x14ac:dyDescent="0.25">
      <c r="A3432" s="115" t="s">
        <v>2500</v>
      </c>
      <c r="B3432" s="104" t="s">
        <v>4954</v>
      </c>
      <c r="C3432" s="104">
        <v>16</v>
      </c>
      <c r="D3432" s="115" t="s">
        <v>8952</v>
      </c>
      <c r="E3432" s="31">
        <f t="shared" si="174"/>
        <v>9</v>
      </c>
      <c r="F3432" s="121">
        <f t="shared" si="175"/>
        <v>0.75</v>
      </c>
      <c r="G3432" s="21"/>
      <c r="H3432" s="31"/>
      <c r="I3432" s="121">
        <f t="shared" si="176"/>
        <v>5.4</v>
      </c>
      <c r="J3432" s="21"/>
      <c r="K3432" s="31"/>
      <c r="L3432" s="113"/>
      <c r="M3432" s="113"/>
      <c r="N3432" s="113">
        <v>1</v>
      </c>
      <c r="O3432" s="113">
        <v>2</v>
      </c>
      <c r="P3432" s="113"/>
      <c r="Q3432" s="113"/>
      <c r="R3432" s="113"/>
      <c r="S3432" s="113">
        <v>1</v>
      </c>
      <c r="T3432" s="113">
        <v>26</v>
      </c>
    </row>
    <row r="3433" spans="1:20" x14ac:dyDescent="0.25">
      <c r="A3433" s="115" t="s">
        <v>2425</v>
      </c>
      <c r="B3433" s="104" t="s">
        <v>4887</v>
      </c>
      <c r="C3433" s="104">
        <v>4</v>
      </c>
      <c r="D3433" s="115" t="s">
        <v>6116</v>
      </c>
      <c r="E3433" s="31">
        <f t="shared" si="174"/>
        <v>9</v>
      </c>
      <c r="F3433" s="121">
        <f t="shared" si="175"/>
        <v>13.25</v>
      </c>
      <c r="G3433" s="21"/>
      <c r="H3433" s="31"/>
      <c r="I3433" s="121">
        <f t="shared" si="176"/>
        <v>9</v>
      </c>
      <c r="J3433" s="21"/>
      <c r="K3433" s="31"/>
      <c r="L3433" s="113">
        <v>18</v>
      </c>
      <c r="M3433" s="113"/>
      <c r="N3433" s="113">
        <v>34</v>
      </c>
      <c r="O3433" s="113">
        <v>1</v>
      </c>
      <c r="P3433" s="113">
        <v>14</v>
      </c>
      <c r="Q3433" s="113">
        <v>4</v>
      </c>
      <c r="R3433" s="113">
        <v>1</v>
      </c>
      <c r="S3433" s="113">
        <v>0</v>
      </c>
      <c r="T3433" s="113">
        <v>26</v>
      </c>
    </row>
    <row r="3434" spans="1:20" x14ac:dyDescent="0.25">
      <c r="A3434" s="115" t="s">
        <v>8187</v>
      </c>
      <c r="B3434" s="104" t="s">
        <v>4872</v>
      </c>
      <c r="C3434" s="104">
        <v>1</v>
      </c>
      <c r="D3434" s="115" t="s">
        <v>8188</v>
      </c>
      <c r="E3434" s="31">
        <f t="shared" si="174"/>
        <v>9</v>
      </c>
      <c r="F3434" s="121">
        <f t="shared" si="175"/>
        <v>0</v>
      </c>
      <c r="G3434" s="21"/>
      <c r="H3434" s="31"/>
      <c r="I3434" s="121">
        <f t="shared" si="176"/>
        <v>5.4</v>
      </c>
      <c r="J3434" s="21"/>
      <c r="K3434" s="31"/>
      <c r="L3434" s="113"/>
      <c r="M3434" s="113"/>
      <c r="N3434" s="113"/>
      <c r="O3434" s="113"/>
      <c r="P3434" s="113"/>
      <c r="Q3434" s="113"/>
      <c r="R3434" s="113"/>
      <c r="S3434" s="113">
        <v>2</v>
      </c>
      <c r="T3434" s="113">
        <v>25</v>
      </c>
    </row>
    <row r="3435" spans="1:20" x14ac:dyDescent="0.25">
      <c r="A3435" s="115" t="s">
        <v>7292</v>
      </c>
      <c r="B3435" s="104" t="s">
        <v>4899</v>
      </c>
      <c r="C3435" s="104">
        <v>6</v>
      </c>
      <c r="D3435" s="115" t="s">
        <v>7293</v>
      </c>
      <c r="E3435" s="31">
        <f t="shared" si="174"/>
        <v>9</v>
      </c>
      <c r="F3435" s="121">
        <f t="shared" si="175"/>
        <v>0</v>
      </c>
      <c r="G3435" s="21"/>
      <c r="H3435" s="31"/>
      <c r="I3435" s="121">
        <f t="shared" si="176"/>
        <v>5.4</v>
      </c>
      <c r="J3435" s="21"/>
      <c r="K3435" s="31"/>
      <c r="L3435" s="113"/>
      <c r="M3435" s="113"/>
      <c r="N3435" s="113"/>
      <c r="O3435" s="113"/>
      <c r="P3435" s="113"/>
      <c r="Q3435" s="113"/>
      <c r="R3435" s="113">
        <v>6</v>
      </c>
      <c r="S3435" s="113">
        <v>1</v>
      </c>
      <c r="T3435" s="113">
        <v>20</v>
      </c>
    </row>
    <row r="3436" spans="1:20" x14ac:dyDescent="0.25">
      <c r="A3436" s="115" t="s">
        <v>3757</v>
      </c>
      <c r="B3436" s="104" t="s">
        <v>4894</v>
      </c>
      <c r="C3436" s="104">
        <v>4</v>
      </c>
      <c r="D3436" s="115" t="s">
        <v>7369</v>
      </c>
      <c r="E3436" s="31">
        <f t="shared" si="174"/>
        <v>9</v>
      </c>
      <c r="F3436" s="121">
        <f t="shared" si="175"/>
        <v>29.5</v>
      </c>
      <c r="G3436" s="21"/>
      <c r="H3436" s="31"/>
      <c r="I3436" s="121">
        <f t="shared" si="176"/>
        <v>8</v>
      </c>
      <c r="J3436" s="21"/>
      <c r="K3436" s="31"/>
      <c r="L3436" s="113">
        <v>9</v>
      </c>
      <c r="M3436" s="113">
        <v>100</v>
      </c>
      <c r="N3436" s="113"/>
      <c r="O3436" s="113">
        <v>9</v>
      </c>
      <c r="P3436" s="113">
        <v>13</v>
      </c>
      <c r="Q3436" s="113">
        <v>0</v>
      </c>
      <c r="R3436" s="113">
        <v>0</v>
      </c>
      <c r="S3436" s="113">
        <v>8</v>
      </c>
      <c r="T3436" s="113">
        <v>19</v>
      </c>
    </row>
    <row r="3437" spans="1:20" x14ac:dyDescent="0.25">
      <c r="A3437" s="115" t="s">
        <v>2707</v>
      </c>
      <c r="B3437" s="104" t="s">
        <v>4959</v>
      </c>
      <c r="C3437" s="104">
        <v>18</v>
      </c>
      <c r="D3437" s="115" t="s">
        <v>8466</v>
      </c>
      <c r="E3437" s="31">
        <f t="shared" si="174"/>
        <v>9</v>
      </c>
      <c r="F3437" s="121">
        <f t="shared" si="175"/>
        <v>38</v>
      </c>
      <c r="G3437" s="21"/>
      <c r="H3437" s="31"/>
      <c r="I3437" s="121">
        <f t="shared" si="176"/>
        <v>9.6</v>
      </c>
      <c r="J3437" s="21"/>
      <c r="K3437" s="31"/>
      <c r="L3437" s="113">
        <v>36</v>
      </c>
      <c r="M3437" s="113">
        <v>38</v>
      </c>
      <c r="N3437" s="113">
        <v>20</v>
      </c>
      <c r="O3437" s="113">
        <v>58</v>
      </c>
      <c r="P3437" s="113">
        <v>21</v>
      </c>
      <c r="Q3437" s="113"/>
      <c r="R3437" s="113">
        <v>7</v>
      </c>
      <c r="S3437" s="113">
        <v>3</v>
      </c>
      <c r="T3437" s="113">
        <v>17</v>
      </c>
    </row>
    <row r="3438" spans="1:20" x14ac:dyDescent="0.25">
      <c r="A3438" s="115" t="s">
        <v>3838</v>
      </c>
      <c r="B3438" s="104" t="s">
        <v>4899</v>
      </c>
      <c r="C3438" s="104">
        <v>6</v>
      </c>
      <c r="D3438" s="115" t="s">
        <v>7845</v>
      </c>
      <c r="E3438" s="31">
        <f t="shared" si="174"/>
        <v>9</v>
      </c>
      <c r="F3438" s="121">
        <f t="shared" si="175"/>
        <v>1.5</v>
      </c>
      <c r="G3438" s="21"/>
      <c r="H3438" s="31"/>
      <c r="I3438" s="121">
        <f t="shared" si="176"/>
        <v>15.8</v>
      </c>
      <c r="J3438" s="21"/>
      <c r="K3438" s="31"/>
      <c r="L3438" s="113"/>
      <c r="M3438" s="113"/>
      <c r="N3438" s="113"/>
      <c r="O3438" s="113">
        <v>6</v>
      </c>
      <c r="P3438" s="113">
        <v>30</v>
      </c>
      <c r="Q3438" s="113">
        <v>22</v>
      </c>
      <c r="R3438" s="113">
        <v>6</v>
      </c>
      <c r="S3438" s="113">
        <v>10</v>
      </c>
      <c r="T3438" s="113">
        <v>11</v>
      </c>
    </row>
    <row r="3439" spans="1:20" x14ac:dyDescent="0.25">
      <c r="A3439" s="115" t="s">
        <v>3622</v>
      </c>
      <c r="B3439" s="104" t="s">
        <v>4895</v>
      </c>
      <c r="C3439" s="104">
        <v>5</v>
      </c>
      <c r="D3439" s="115" t="s">
        <v>5650</v>
      </c>
      <c r="E3439" s="31">
        <f t="shared" si="174"/>
        <v>9</v>
      </c>
      <c r="F3439" s="121">
        <f t="shared" si="175"/>
        <v>24.5</v>
      </c>
      <c r="G3439" s="21"/>
      <c r="H3439" s="31"/>
      <c r="I3439" s="121">
        <f t="shared" si="176"/>
        <v>11</v>
      </c>
      <c r="J3439" s="21"/>
      <c r="K3439" s="31"/>
      <c r="L3439" s="113">
        <v>19</v>
      </c>
      <c r="M3439" s="113">
        <v>13</v>
      </c>
      <c r="N3439" s="113">
        <v>7</v>
      </c>
      <c r="O3439" s="113">
        <v>59</v>
      </c>
      <c r="P3439" s="113">
        <v>6</v>
      </c>
      <c r="Q3439" s="113">
        <v>22</v>
      </c>
      <c r="R3439" s="113">
        <v>0</v>
      </c>
      <c r="S3439" s="113">
        <v>18</v>
      </c>
      <c r="T3439" s="113">
        <v>9</v>
      </c>
    </row>
    <row r="3440" spans="1:20" x14ac:dyDescent="0.25">
      <c r="A3440" s="115" t="s">
        <v>2854</v>
      </c>
      <c r="B3440" s="104" t="s">
        <v>4923</v>
      </c>
      <c r="C3440" s="104">
        <v>11</v>
      </c>
      <c r="D3440" s="115" t="s">
        <v>7968</v>
      </c>
      <c r="E3440" s="31">
        <f t="shared" si="174"/>
        <v>9</v>
      </c>
      <c r="F3440" s="121">
        <f t="shared" si="175"/>
        <v>1.75</v>
      </c>
      <c r="G3440" s="21"/>
      <c r="H3440" s="31"/>
      <c r="I3440" s="121">
        <f t="shared" si="176"/>
        <v>8.1999999999999993</v>
      </c>
      <c r="J3440" s="21"/>
      <c r="K3440" s="31"/>
      <c r="L3440" s="113"/>
      <c r="M3440" s="113">
        <v>2</v>
      </c>
      <c r="N3440" s="113">
        <v>4</v>
      </c>
      <c r="O3440" s="113">
        <v>1</v>
      </c>
      <c r="P3440" s="113">
        <v>11</v>
      </c>
      <c r="Q3440" s="113">
        <v>3</v>
      </c>
      <c r="R3440" s="113">
        <v>11</v>
      </c>
      <c r="S3440" s="113">
        <v>11</v>
      </c>
      <c r="T3440" s="113">
        <v>5</v>
      </c>
    </row>
    <row r="3441" spans="1:20" x14ac:dyDescent="0.25">
      <c r="A3441" s="115" t="s">
        <v>3305</v>
      </c>
      <c r="B3441" s="104" t="s">
        <v>4890</v>
      </c>
      <c r="C3441" s="104">
        <v>4</v>
      </c>
      <c r="D3441" s="115" t="s">
        <v>8494</v>
      </c>
      <c r="E3441" s="31">
        <f t="shared" si="174"/>
        <v>9</v>
      </c>
      <c r="F3441" s="121">
        <f t="shared" si="175"/>
        <v>1.25</v>
      </c>
      <c r="G3441" s="21"/>
      <c r="H3441" s="31"/>
      <c r="I3441" s="121">
        <f t="shared" si="176"/>
        <v>7.6</v>
      </c>
      <c r="J3441" s="21"/>
      <c r="K3441" s="31"/>
      <c r="L3441" s="113">
        <v>3</v>
      </c>
      <c r="M3441" s="113">
        <v>2</v>
      </c>
      <c r="N3441" s="113"/>
      <c r="O3441" s="113"/>
      <c r="P3441" s="113">
        <v>3</v>
      </c>
      <c r="Q3441" s="113">
        <v>8</v>
      </c>
      <c r="R3441" s="113">
        <v>12</v>
      </c>
      <c r="S3441" s="113">
        <v>10</v>
      </c>
      <c r="T3441" s="113">
        <v>5</v>
      </c>
    </row>
    <row r="3442" spans="1:20" x14ac:dyDescent="0.25">
      <c r="A3442" s="115" t="s">
        <v>1969</v>
      </c>
      <c r="B3442" s="104" t="s">
        <v>4877</v>
      </c>
      <c r="C3442" s="104">
        <v>2</v>
      </c>
      <c r="D3442" s="115" t="s">
        <v>8522</v>
      </c>
      <c r="E3442" s="31">
        <f t="shared" si="174"/>
        <v>9</v>
      </c>
      <c r="F3442" s="121">
        <f t="shared" si="175"/>
        <v>8.5</v>
      </c>
      <c r="G3442" s="21"/>
      <c r="H3442" s="31"/>
      <c r="I3442" s="121">
        <f t="shared" si="176"/>
        <v>11</v>
      </c>
      <c r="J3442" s="21"/>
      <c r="K3442" s="31"/>
      <c r="L3442" s="113">
        <v>10</v>
      </c>
      <c r="M3442" s="113">
        <v>5</v>
      </c>
      <c r="N3442" s="113">
        <v>8</v>
      </c>
      <c r="O3442" s="113">
        <v>11</v>
      </c>
      <c r="P3442" s="113">
        <v>14</v>
      </c>
      <c r="Q3442" s="113">
        <v>14</v>
      </c>
      <c r="R3442" s="113">
        <v>14</v>
      </c>
      <c r="S3442" s="113">
        <v>8</v>
      </c>
      <c r="T3442" s="113">
        <v>5</v>
      </c>
    </row>
    <row r="3443" spans="1:20" x14ac:dyDescent="0.25">
      <c r="A3443" s="115" t="s">
        <v>3515</v>
      </c>
      <c r="B3443" s="104" t="s">
        <v>4899</v>
      </c>
      <c r="C3443" s="104">
        <v>6</v>
      </c>
      <c r="D3443" s="115" t="s">
        <v>9154</v>
      </c>
      <c r="E3443" s="31">
        <f t="shared" si="174"/>
        <v>9</v>
      </c>
      <c r="F3443" s="121">
        <f t="shared" si="175"/>
        <v>32.5</v>
      </c>
      <c r="G3443" s="21"/>
      <c r="H3443" s="31"/>
      <c r="I3443" s="121">
        <f t="shared" si="176"/>
        <v>10.4</v>
      </c>
      <c r="J3443" s="21"/>
      <c r="K3443" s="31"/>
      <c r="L3443" s="113">
        <v>71</v>
      </c>
      <c r="M3443" s="113">
        <v>59</v>
      </c>
      <c r="N3443" s="113"/>
      <c r="O3443" s="113"/>
      <c r="P3443" s="113">
        <v>1</v>
      </c>
      <c r="Q3443" s="113">
        <v>24</v>
      </c>
      <c r="R3443" s="113"/>
      <c r="S3443" s="113">
        <v>26</v>
      </c>
      <c r="T3443" s="113">
        <v>1</v>
      </c>
    </row>
    <row r="3444" spans="1:20" x14ac:dyDescent="0.25">
      <c r="A3444" s="115" t="s">
        <v>2919</v>
      </c>
      <c r="B3444" s="104" t="s">
        <v>4953</v>
      </c>
      <c r="C3444" s="104">
        <v>16</v>
      </c>
      <c r="D3444" s="115" t="s">
        <v>9236</v>
      </c>
      <c r="E3444" s="31">
        <f t="shared" si="174"/>
        <v>9</v>
      </c>
      <c r="F3444" s="121">
        <f t="shared" si="175"/>
        <v>0</v>
      </c>
      <c r="G3444" s="21"/>
      <c r="H3444" s="31"/>
      <c r="I3444" s="121">
        <f t="shared" si="176"/>
        <v>6.4</v>
      </c>
      <c r="J3444" s="21"/>
      <c r="K3444" s="31"/>
      <c r="L3444" s="113"/>
      <c r="M3444" s="113"/>
      <c r="N3444" s="113"/>
      <c r="O3444" s="113"/>
      <c r="P3444" s="113"/>
      <c r="Q3444" s="113">
        <v>5</v>
      </c>
      <c r="R3444" s="113"/>
      <c r="S3444" s="113">
        <v>26</v>
      </c>
      <c r="T3444" s="113">
        <v>1</v>
      </c>
    </row>
    <row r="3445" spans="1:20" x14ac:dyDescent="0.25">
      <c r="A3445" s="115" t="s">
        <v>93</v>
      </c>
      <c r="B3445" s="104" t="s">
        <v>4942</v>
      </c>
      <c r="C3445" s="104">
        <v>15</v>
      </c>
      <c r="D3445" s="115" t="s">
        <v>5246</v>
      </c>
      <c r="E3445" s="31">
        <f t="shared" si="174"/>
        <v>9</v>
      </c>
      <c r="F3445" s="121">
        <f t="shared" si="175"/>
        <v>1.5</v>
      </c>
      <c r="G3445" s="21"/>
      <c r="H3445" s="31"/>
      <c r="I3445" s="121">
        <f t="shared" si="176"/>
        <v>8.8000000000000007</v>
      </c>
      <c r="J3445" s="21"/>
      <c r="K3445" s="31"/>
      <c r="L3445" s="113">
        <v>1</v>
      </c>
      <c r="M3445" s="113"/>
      <c r="N3445" s="113">
        <v>1</v>
      </c>
      <c r="O3445" s="113">
        <v>4</v>
      </c>
      <c r="P3445" s="113">
        <v>17</v>
      </c>
      <c r="Q3445" s="113">
        <v>0</v>
      </c>
      <c r="R3445" s="113">
        <v>6</v>
      </c>
      <c r="S3445" s="113">
        <v>21</v>
      </c>
      <c r="T3445" s="113">
        <v>0</v>
      </c>
    </row>
    <row r="3446" spans="1:20" x14ac:dyDescent="0.25">
      <c r="A3446" s="115" t="s">
        <v>3986</v>
      </c>
      <c r="B3446" s="104" t="s">
        <v>4910</v>
      </c>
      <c r="C3446" s="104">
        <v>7</v>
      </c>
      <c r="D3446" s="115" t="s">
        <v>5260</v>
      </c>
      <c r="E3446" s="31">
        <f t="shared" si="174"/>
        <v>9</v>
      </c>
      <c r="F3446" s="121">
        <f t="shared" si="175"/>
        <v>0</v>
      </c>
      <c r="G3446" s="21"/>
      <c r="H3446" s="31"/>
      <c r="I3446" s="121">
        <f t="shared" si="176"/>
        <v>19</v>
      </c>
      <c r="J3446" s="21"/>
      <c r="K3446" s="31"/>
      <c r="L3446" s="113"/>
      <c r="M3446" s="113"/>
      <c r="N3446" s="113"/>
      <c r="O3446" s="113"/>
      <c r="P3446" s="113">
        <v>1</v>
      </c>
      <c r="Q3446" s="113">
        <v>67</v>
      </c>
      <c r="R3446" s="113">
        <v>27</v>
      </c>
      <c r="S3446" s="113">
        <v>0</v>
      </c>
      <c r="T3446" s="113">
        <v>0</v>
      </c>
    </row>
    <row r="3447" spans="1:20" x14ac:dyDescent="0.25">
      <c r="A3447" s="115" t="s">
        <v>4544</v>
      </c>
      <c r="B3447" s="104" t="s">
        <v>4880</v>
      </c>
      <c r="C3447" s="104">
        <v>2</v>
      </c>
      <c r="D3447" s="115" t="s">
        <v>9581</v>
      </c>
      <c r="E3447" s="31">
        <f t="shared" si="174"/>
        <v>9</v>
      </c>
      <c r="F3447" s="121">
        <f t="shared" si="175"/>
        <v>5.75</v>
      </c>
      <c r="G3447" s="21"/>
      <c r="H3447" s="31"/>
      <c r="I3447" s="121">
        <f t="shared" si="176"/>
        <v>6</v>
      </c>
      <c r="J3447" s="21"/>
      <c r="K3447" s="31"/>
      <c r="L3447" s="113">
        <v>13</v>
      </c>
      <c r="M3447" s="113">
        <v>10</v>
      </c>
      <c r="N3447" s="113"/>
      <c r="O3447" s="113"/>
      <c r="P3447" s="113">
        <v>1</v>
      </c>
      <c r="Q3447" s="113">
        <v>2</v>
      </c>
      <c r="R3447" s="113">
        <v>10</v>
      </c>
      <c r="S3447" s="113">
        <v>17</v>
      </c>
      <c r="T3447" s="113"/>
    </row>
    <row r="3448" spans="1:20" x14ac:dyDescent="0.25">
      <c r="A3448" s="115" t="s">
        <v>2877</v>
      </c>
      <c r="B3448" s="104" t="s">
        <v>4902</v>
      </c>
      <c r="C3448" s="104">
        <v>6</v>
      </c>
      <c r="D3448" s="115" t="s">
        <v>9497</v>
      </c>
      <c r="E3448" s="31">
        <f t="shared" si="174"/>
        <v>9</v>
      </c>
      <c r="F3448" s="121">
        <f t="shared" si="175"/>
        <v>17.25</v>
      </c>
      <c r="G3448" s="21"/>
      <c r="H3448" s="31"/>
      <c r="I3448" s="121">
        <f t="shared" si="176"/>
        <v>10.4</v>
      </c>
      <c r="J3448" s="21"/>
      <c r="K3448" s="31"/>
      <c r="L3448" s="113">
        <v>42</v>
      </c>
      <c r="M3448" s="113">
        <v>21</v>
      </c>
      <c r="N3448" s="113">
        <v>4</v>
      </c>
      <c r="O3448" s="113">
        <v>2</v>
      </c>
      <c r="P3448" s="113">
        <v>1</v>
      </c>
      <c r="Q3448" s="113">
        <v>24</v>
      </c>
      <c r="R3448" s="113">
        <v>25</v>
      </c>
      <c r="S3448" s="113">
        <v>2</v>
      </c>
      <c r="T3448" s="113"/>
    </row>
    <row r="3449" spans="1:20" x14ac:dyDescent="0.25">
      <c r="A3449" s="115" t="s">
        <v>4295</v>
      </c>
      <c r="B3449" s="104" t="s">
        <v>4871</v>
      </c>
      <c r="C3449" s="104">
        <v>1</v>
      </c>
      <c r="D3449" s="115" t="s">
        <v>10371</v>
      </c>
      <c r="E3449" s="31">
        <f t="shared" si="174"/>
        <v>9</v>
      </c>
      <c r="F3449" s="121">
        <f t="shared" si="175"/>
        <v>4.25</v>
      </c>
      <c r="G3449" s="21"/>
      <c r="H3449" s="31"/>
      <c r="I3449" s="121">
        <f t="shared" si="176"/>
        <v>27.6</v>
      </c>
      <c r="J3449" s="21"/>
      <c r="K3449" s="31"/>
      <c r="L3449" s="113"/>
      <c r="M3449" s="113"/>
      <c r="N3449" s="113">
        <v>13</v>
      </c>
      <c r="O3449" s="113">
        <v>4</v>
      </c>
      <c r="P3449" s="113">
        <v>103</v>
      </c>
      <c r="Q3449" s="113">
        <v>8</v>
      </c>
      <c r="R3449" s="113">
        <v>27</v>
      </c>
      <c r="S3449" s="113"/>
      <c r="T3449" s="113"/>
    </row>
    <row r="3450" spans="1:20" x14ac:dyDescent="0.25">
      <c r="A3450" s="115" t="s">
        <v>6349</v>
      </c>
      <c r="B3450" s="104" t="s">
        <v>4959</v>
      </c>
      <c r="C3450" s="104">
        <v>18</v>
      </c>
      <c r="D3450" s="115" t="s">
        <v>6350</v>
      </c>
      <c r="E3450" s="31">
        <f t="shared" si="174"/>
        <v>8.6666666666666661</v>
      </c>
      <c r="F3450" s="121">
        <f t="shared" si="175"/>
        <v>0</v>
      </c>
      <c r="G3450" s="21"/>
      <c r="H3450" s="31"/>
      <c r="I3450" s="121">
        <f t="shared" si="176"/>
        <v>5.2</v>
      </c>
      <c r="J3450" s="21"/>
      <c r="K3450" s="31"/>
      <c r="L3450" s="113"/>
      <c r="M3450" s="113"/>
      <c r="N3450" s="113"/>
      <c r="O3450" s="113"/>
      <c r="P3450" s="113"/>
      <c r="Q3450" s="113"/>
      <c r="R3450" s="113"/>
      <c r="S3450" s="113"/>
      <c r="T3450" s="113">
        <v>26</v>
      </c>
    </row>
    <row r="3451" spans="1:20" x14ac:dyDescent="0.25">
      <c r="A3451" s="115" t="s">
        <v>8842</v>
      </c>
      <c r="B3451" s="104" t="s">
        <v>4907</v>
      </c>
      <c r="C3451" s="104">
        <v>6</v>
      </c>
      <c r="D3451" s="115" t="s">
        <v>7275</v>
      </c>
      <c r="E3451" s="31">
        <f t="shared" si="174"/>
        <v>8.6666666666666661</v>
      </c>
      <c r="F3451" s="121">
        <f t="shared" si="175"/>
        <v>0</v>
      </c>
      <c r="G3451" s="21"/>
      <c r="H3451" s="31"/>
      <c r="I3451" s="121">
        <f t="shared" si="176"/>
        <v>5.2</v>
      </c>
      <c r="J3451" s="21"/>
      <c r="K3451" s="31"/>
      <c r="L3451" s="113"/>
      <c r="M3451" s="113"/>
      <c r="N3451" s="113"/>
      <c r="O3451" s="113"/>
      <c r="P3451" s="113"/>
      <c r="Q3451" s="113"/>
      <c r="R3451" s="113"/>
      <c r="S3451" s="113"/>
      <c r="T3451" s="113">
        <v>26</v>
      </c>
    </row>
    <row r="3452" spans="1:20" x14ac:dyDescent="0.25">
      <c r="A3452" s="115" t="s">
        <v>3350</v>
      </c>
      <c r="B3452" s="104" t="s">
        <v>4924</v>
      </c>
      <c r="C3452" s="104">
        <v>11</v>
      </c>
      <c r="D3452" s="115" t="s">
        <v>7964</v>
      </c>
      <c r="E3452" s="31">
        <f t="shared" si="174"/>
        <v>8.6666666666666661</v>
      </c>
      <c r="F3452" s="121">
        <f t="shared" si="175"/>
        <v>0.25</v>
      </c>
      <c r="G3452" s="21"/>
      <c r="H3452" s="31"/>
      <c r="I3452" s="121">
        <f t="shared" si="176"/>
        <v>5.2</v>
      </c>
      <c r="J3452" s="21"/>
      <c r="K3452" s="31"/>
      <c r="L3452" s="113">
        <v>1</v>
      </c>
      <c r="M3452" s="113"/>
      <c r="N3452" s="113"/>
      <c r="O3452" s="113"/>
      <c r="P3452" s="113"/>
      <c r="Q3452" s="113"/>
      <c r="R3452" s="113"/>
      <c r="S3452" s="113"/>
      <c r="T3452" s="113">
        <v>26</v>
      </c>
    </row>
    <row r="3453" spans="1:20" x14ac:dyDescent="0.25">
      <c r="A3453" s="115" t="s">
        <v>8362</v>
      </c>
      <c r="B3453" s="104" t="s">
        <v>4872</v>
      </c>
      <c r="C3453" s="104">
        <v>1</v>
      </c>
      <c r="D3453" s="115" t="s">
        <v>8363</v>
      </c>
      <c r="E3453" s="31">
        <f t="shared" si="174"/>
        <v>8.6666666666666661</v>
      </c>
      <c r="F3453" s="121">
        <f t="shared" si="175"/>
        <v>0</v>
      </c>
      <c r="G3453" s="21"/>
      <c r="H3453" s="31"/>
      <c r="I3453" s="121">
        <f t="shared" si="176"/>
        <v>5.2</v>
      </c>
      <c r="J3453" s="21"/>
      <c r="K3453" s="31"/>
      <c r="L3453" s="113"/>
      <c r="M3453" s="113"/>
      <c r="N3453" s="113"/>
      <c r="O3453" s="113"/>
      <c r="P3453" s="113"/>
      <c r="Q3453" s="113"/>
      <c r="R3453" s="113"/>
      <c r="S3453" s="113"/>
      <c r="T3453" s="113">
        <v>26</v>
      </c>
    </row>
    <row r="3454" spans="1:20" x14ac:dyDescent="0.25">
      <c r="A3454" s="115" t="s">
        <v>2974</v>
      </c>
      <c r="B3454" s="104" t="s">
        <v>4876</v>
      </c>
      <c r="C3454" s="104">
        <v>2</v>
      </c>
      <c r="D3454" s="115" t="s">
        <v>9067</v>
      </c>
      <c r="E3454" s="31">
        <f t="shared" si="174"/>
        <v>8.6666666666666661</v>
      </c>
      <c r="F3454" s="121">
        <f t="shared" si="175"/>
        <v>1</v>
      </c>
      <c r="G3454" s="21"/>
      <c r="H3454" s="31"/>
      <c r="I3454" s="121">
        <f t="shared" si="176"/>
        <v>5.6</v>
      </c>
      <c r="J3454" s="21"/>
      <c r="K3454" s="31"/>
      <c r="L3454" s="113">
        <v>4</v>
      </c>
      <c r="M3454" s="113"/>
      <c r="N3454" s="113"/>
      <c r="O3454" s="113"/>
      <c r="P3454" s="113">
        <v>2</v>
      </c>
      <c r="Q3454" s="113"/>
      <c r="R3454" s="113"/>
      <c r="S3454" s="113">
        <v>3</v>
      </c>
      <c r="T3454" s="113">
        <v>23</v>
      </c>
    </row>
    <row r="3455" spans="1:20" x14ac:dyDescent="0.25">
      <c r="A3455" s="115" t="s">
        <v>3824</v>
      </c>
      <c r="B3455" s="104" t="s">
        <v>4940</v>
      </c>
      <c r="C3455" s="104">
        <v>13</v>
      </c>
      <c r="D3455" s="115" t="s">
        <v>7165</v>
      </c>
      <c r="E3455" s="31">
        <f t="shared" si="174"/>
        <v>8.6666666666666661</v>
      </c>
      <c r="F3455" s="121">
        <f t="shared" si="175"/>
        <v>25</v>
      </c>
      <c r="G3455" s="21"/>
      <c r="H3455" s="31"/>
      <c r="I3455" s="121">
        <f t="shared" si="176"/>
        <v>6.8</v>
      </c>
      <c r="J3455" s="21"/>
      <c r="K3455" s="31"/>
      <c r="L3455" s="113">
        <v>3</v>
      </c>
      <c r="M3455" s="113">
        <v>3</v>
      </c>
      <c r="N3455" s="113">
        <v>30</v>
      </c>
      <c r="O3455" s="113">
        <v>64</v>
      </c>
      <c r="P3455" s="113">
        <v>1</v>
      </c>
      <c r="Q3455" s="113">
        <v>7</v>
      </c>
      <c r="R3455" s="113"/>
      <c r="S3455" s="113">
        <v>3</v>
      </c>
      <c r="T3455" s="113">
        <v>23</v>
      </c>
    </row>
    <row r="3456" spans="1:20" x14ac:dyDescent="0.25">
      <c r="A3456" s="115" t="s">
        <v>7333</v>
      </c>
      <c r="B3456" s="104" t="s">
        <v>4871</v>
      </c>
      <c r="C3456" s="104">
        <v>1</v>
      </c>
      <c r="D3456" s="115" t="s">
        <v>7334</v>
      </c>
      <c r="E3456" s="31">
        <f t="shared" si="174"/>
        <v>8.6666666666666661</v>
      </c>
      <c r="F3456" s="121">
        <f t="shared" si="175"/>
        <v>0</v>
      </c>
      <c r="G3456" s="21"/>
      <c r="H3456" s="31"/>
      <c r="I3456" s="121">
        <f t="shared" si="176"/>
        <v>5.2</v>
      </c>
      <c r="J3456" s="21"/>
      <c r="K3456" s="31"/>
      <c r="L3456" s="113"/>
      <c r="M3456" s="113"/>
      <c r="N3456" s="113"/>
      <c r="O3456" s="113"/>
      <c r="P3456" s="113"/>
      <c r="Q3456" s="113"/>
      <c r="R3456" s="113"/>
      <c r="S3456" s="113">
        <v>3</v>
      </c>
      <c r="T3456" s="113">
        <v>23</v>
      </c>
    </row>
    <row r="3457" spans="1:20" x14ac:dyDescent="0.25">
      <c r="A3457" s="115" t="s">
        <v>3294</v>
      </c>
      <c r="B3457" s="104" t="s">
        <v>4959</v>
      </c>
      <c r="C3457" s="104">
        <v>18</v>
      </c>
      <c r="D3457" s="115" t="s">
        <v>5493</v>
      </c>
      <c r="E3457" s="31">
        <f t="shared" si="174"/>
        <v>8.6666666666666661</v>
      </c>
      <c r="F3457" s="121">
        <f t="shared" si="175"/>
        <v>17.25</v>
      </c>
      <c r="G3457" s="21"/>
      <c r="H3457" s="31"/>
      <c r="I3457" s="121">
        <f t="shared" si="176"/>
        <v>6.4</v>
      </c>
      <c r="J3457" s="21"/>
      <c r="K3457" s="31"/>
      <c r="L3457" s="113"/>
      <c r="M3457" s="113">
        <v>22</v>
      </c>
      <c r="N3457" s="113">
        <v>19</v>
      </c>
      <c r="O3457" s="113">
        <v>28</v>
      </c>
      <c r="P3457" s="113">
        <v>5</v>
      </c>
      <c r="Q3457" s="113">
        <v>1</v>
      </c>
      <c r="R3457" s="113">
        <v>2</v>
      </c>
      <c r="S3457" s="113">
        <v>2</v>
      </c>
      <c r="T3457" s="113">
        <v>22</v>
      </c>
    </row>
    <row r="3458" spans="1:20" x14ac:dyDescent="0.25">
      <c r="A3458" s="115" t="s">
        <v>2184</v>
      </c>
      <c r="B3458" s="104" t="s">
        <v>4927</v>
      </c>
      <c r="C3458" s="104">
        <v>11</v>
      </c>
      <c r="D3458" s="115" t="s">
        <v>7963</v>
      </c>
      <c r="E3458" s="31">
        <f t="shared" si="174"/>
        <v>8.6666666666666661</v>
      </c>
      <c r="F3458" s="121">
        <f t="shared" si="175"/>
        <v>7.25</v>
      </c>
      <c r="G3458" s="21"/>
      <c r="H3458" s="31"/>
      <c r="I3458" s="121">
        <f t="shared" si="176"/>
        <v>11.4</v>
      </c>
      <c r="J3458" s="21"/>
      <c r="K3458" s="31"/>
      <c r="L3458" s="113"/>
      <c r="M3458" s="113"/>
      <c r="N3458" s="113">
        <v>7</v>
      </c>
      <c r="O3458" s="113">
        <v>22</v>
      </c>
      <c r="P3458" s="113">
        <v>8</v>
      </c>
      <c r="Q3458" s="113">
        <v>23</v>
      </c>
      <c r="R3458" s="113">
        <v>4</v>
      </c>
      <c r="S3458" s="113">
        <v>8</v>
      </c>
      <c r="T3458" s="113">
        <v>14</v>
      </c>
    </row>
    <row r="3459" spans="1:20" x14ac:dyDescent="0.25">
      <c r="A3459" s="115" t="s">
        <v>2525</v>
      </c>
      <c r="B3459" s="104" t="s">
        <v>4872</v>
      </c>
      <c r="C3459" s="104">
        <v>1</v>
      </c>
      <c r="D3459" s="115" t="s">
        <v>7804</v>
      </c>
      <c r="E3459" s="31">
        <f t="shared" si="174"/>
        <v>8.6666666666666661</v>
      </c>
      <c r="F3459" s="121">
        <f t="shared" si="175"/>
        <v>2.75</v>
      </c>
      <c r="G3459" s="21"/>
      <c r="H3459" s="31"/>
      <c r="I3459" s="121">
        <f t="shared" si="176"/>
        <v>8.4</v>
      </c>
      <c r="J3459" s="21"/>
      <c r="K3459" s="31"/>
      <c r="L3459" s="113"/>
      <c r="M3459" s="113">
        <v>1</v>
      </c>
      <c r="N3459" s="113">
        <v>4</v>
      </c>
      <c r="O3459" s="113">
        <v>6</v>
      </c>
      <c r="P3459" s="113">
        <v>12</v>
      </c>
      <c r="Q3459" s="113">
        <v>4</v>
      </c>
      <c r="R3459" s="113">
        <v>5</v>
      </c>
      <c r="S3459" s="113">
        <v>9</v>
      </c>
      <c r="T3459" s="113">
        <v>12</v>
      </c>
    </row>
    <row r="3460" spans="1:20" x14ac:dyDescent="0.25">
      <c r="A3460" s="115" t="s">
        <v>2454</v>
      </c>
      <c r="B3460" s="104" t="s">
        <v>4877</v>
      </c>
      <c r="C3460" s="104">
        <v>2</v>
      </c>
      <c r="D3460" s="115" t="s">
        <v>7516</v>
      </c>
      <c r="E3460" s="31">
        <f t="shared" si="174"/>
        <v>8.6666666666666661</v>
      </c>
      <c r="F3460" s="121">
        <f t="shared" si="175"/>
        <v>10.25</v>
      </c>
      <c r="G3460" s="21"/>
      <c r="H3460" s="31"/>
      <c r="I3460" s="121">
        <f t="shared" si="176"/>
        <v>10.4</v>
      </c>
      <c r="J3460" s="21"/>
      <c r="K3460" s="31"/>
      <c r="L3460" s="113">
        <v>30</v>
      </c>
      <c r="M3460" s="113"/>
      <c r="N3460" s="113">
        <v>3</v>
      </c>
      <c r="O3460" s="113">
        <v>8</v>
      </c>
      <c r="P3460" s="113">
        <v>12</v>
      </c>
      <c r="Q3460" s="113">
        <v>14</v>
      </c>
      <c r="R3460" s="113">
        <v>6</v>
      </c>
      <c r="S3460" s="113">
        <v>9</v>
      </c>
      <c r="T3460" s="113">
        <v>11</v>
      </c>
    </row>
    <row r="3461" spans="1:20" x14ac:dyDescent="0.25">
      <c r="A3461" s="115" t="s">
        <v>8327</v>
      </c>
      <c r="B3461" s="104" t="s">
        <v>4938</v>
      </c>
      <c r="C3461" s="104">
        <v>13</v>
      </c>
      <c r="D3461" s="115" t="s">
        <v>8328</v>
      </c>
      <c r="E3461" s="31">
        <f t="shared" si="174"/>
        <v>8.6666666666666661</v>
      </c>
      <c r="F3461" s="121">
        <f t="shared" si="175"/>
        <v>11.75</v>
      </c>
      <c r="G3461" s="21"/>
      <c r="H3461" s="31"/>
      <c r="I3461" s="121">
        <f t="shared" si="176"/>
        <v>9.4</v>
      </c>
      <c r="J3461" s="21"/>
      <c r="K3461" s="31"/>
      <c r="L3461" s="113"/>
      <c r="M3461" s="113"/>
      <c r="N3461" s="113">
        <v>7</v>
      </c>
      <c r="O3461" s="113">
        <v>40</v>
      </c>
      <c r="P3461" s="113">
        <v>20</v>
      </c>
      <c r="Q3461" s="113">
        <v>1</v>
      </c>
      <c r="R3461" s="113">
        <v>9</v>
      </c>
      <c r="S3461" s="113">
        <v>10</v>
      </c>
      <c r="T3461" s="113">
        <v>7</v>
      </c>
    </row>
    <row r="3462" spans="1:20" x14ac:dyDescent="0.25">
      <c r="A3462" s="115" t="s">
        <v>2983</v>
      </c>
      <c r="B3462" s="104" t="s">
        <v>4878</v>
      </c>
      <c r="C3462" s="104">
        <v>2</v>
      </c>
      <c r="D3462" s="115" t="s">
        <v>7002</v>
      </c>
      <c r="E3462" s="31">
        <f t="shared" si="174"/>
        <v>8.6666666666666661</v>
      </c>
      <c r="F3462" s="121">
        <f t="shared" si="175"/>
        <v>1</v>
      </c>
      <c r="G3462" s="21"/>
      <c r="H3462" s="31"/>
      <c r="I3462" s="121">
        <f t="shared" si="176"/>
        <v>148.6</v>
      </c>
      <c r="J3462" s="21"/>
      <c r="K3462" s="31"/>
      <c r="L3462" s="113">
        <v>2</v>
      </c>
      <c r="M3462" s="113"/>
      <c r="N3462" s="113">
        <v>1</v>
      </c>
      <c r="O3462" s="113">
        <v>1</v>
      </c>
      <c r="P3462" s="113">
        <v>10</v>
      </c>
      <c r="Q3462" s="113">
        <v>707</v>
      </c>
      <c r="R3462" s="113">
        <v>2</v>
      </c>
      <c r="S3462" s="113">
        <v>19</v>
      </c>
      <c r="T3462" s="113">
        <v>5</v>
      </c>
    </row>
    <row r="3463" spans="1:20" x14ac:dyDescent="0.25">
      <c r="A3463" s="115" t="s">
        <v>7663</v>
      </c>
      <c r="B3463" s="104" t="s">
        <v>4872</v>
      </c>
      <c r="C3463" s="104">
        <v>1</v>
      </c>
      <c r="D3463" s="115" t="s">
        <v>7664</v>
      </c>
      <c r="E3463" s="31">
        <f t="shared" si="174"/>
        <v>8.6666666666666661</v>
      </c>
      <c r="F3463" s="121">
        <f t="shared" si="175"/>
        <v>0</v>
      </c>
      <c r="G3463" s="21"/>
      <c r="H3463" s="31"/>
      <c r="I3463" s="121">
        <f t="shared" si="176"/>
        <v>5.2</v>
      </c>
      <c r="J3463" s="21"/>
      <c r="K3463" s="31"/>
      <c r="L3463" s="113"/>
      <c r="M3463" s="113"/>
      <c r="N3463" s="113"/>
      <c r="O3463" s="113"/>
      <c r="P3463" s="113"/>
      <c r="Q3463" s="113"/>
      <c r="R3463" s="113"/>
      <c r="S3463" s="113">
        <v>23</v>
      </c>
      <c r="T3463" s="113">
        <v>3</v>
      </c>
    </row>
    <row r="3464" spans="1:20" x14ac:dyDescent="0.25">
      <c r="A3464" s="115" t="s">
        <v>3544</v>
      </c>
      <c r="B3464" s="104" t="s">
        <v>4960</v>
      </c>
      <c r="C3464" s="104">
        <v>18</v>
      </c>
      <c r="D3464" s="115" t="s">
        <v>5873</v>
      </c>
      <c r="E3464" s="31">
        <f t="shared" si="174"/>
        <v>8.6666666666666661</v>
      </c>
      <c r="F3464" s="121">
        <f t="shared" si="175"/>
        <v>2.5</v>
      </c>
      <c r="G3464" s="21"/>
      <c r="H3464" s="31"/>
      <c r="I3464" s="121">
        <f t="shared" si="176"/>
        <v>5.6</v>
      </c>
      <c r="J3464" s="21"/>
      <c r="K3464" s="31"/>
      <c r="L3464" s="113"/>
      <c r="M3464" s="113">
        <v>8</v>
      </c>
      <c r="N3464" s="113">
        <v>2</v>
      </c>
      <c r="O3464" s="113"/>
      <c r="P3464" s="113"/>
      <c r="Q3464" s="113">
        <v>2</v>
      </c>
      <c r="R3464" s="113">
        <v>23</v>
      </c>
      <c r="S3464" s="113">
        <v>0</v>
      </c>
      <c r="T3464" s="113">
        <v>3</v>
      </c>
    </row>
    <row r="3465" spans="1:20" x14ac:dyDescent="0.25">
      <c r="A3465" s="115" t="s">
        <v>1326</v>
      </c>
      <c r="B3465" s="104" t="s">
        <v>4898</v>
      </c>
      <c r="C3465" s="104">
        <v>6</v>
      </c>
      <c r="D3465" s="115" t="s">
        <v>6824</v>
      </c>
      <c r="E3465" s="31">
        <f t="shared" si="174"/>
        <v>8.6666666666666661</v>
      </c>
      <c r="F3465" s="121">
        <f t="shared" si="175"/>
        <v>44.5</v>
      </c>
      <c r="G3465" s="21"/>
      <c r="H3465" s="31"/>
      <c r="I3465" s="121">
        <f t="shared" si="176"/>
        <v>10</v>
      </c>
      <c r="J3465" s="21"/>
      <c r="K3465" s="31"/>
      <c r="L3465" s="113">
        <v>1</v>
      </c>
      <c r="M3465" s="113">
        <v>1</v>
      </c>
      <c r="N3465" s="113">
        <v>5</v>
      </c>
      <c r="O3465" s="113">
        <v>171</v>
      </c>
      <c r="P3465" s="113">
        <v>22</v>
      </c>
      <c r="Q3465" s="113">
        <v>2</v>
      </c>
      <c r="R3465" s="113">
        <v>12</v>
      </c>
      <c r="S3465" s="113">
        <v>13</v>
      </c>
      <c r="T3465" s="113">
        <v>1</v>
      </c>
    </row>
    <row r="3466" spans="1:20" x14ac:dyDescent="0.25">
      <c r="A3466" s="115" t="s">
        <v>1687</v>
      </c>
      <c r="B3466" s="104" t="s">
        <v>4960</v>
      </c>
      <c r="C3466" s="104">
        <v>18</v>
      </c>
      <c r="D3466" s="115" t="s">
        <v>9881</v>
      </c>
      <c r="E3466" s="31">
        <f t="shared" si="174"/>
        <v>8.6666666666666661</v>
      </c>
      <c r="F3466" s="121">
        <f t="shared" si="175"/>
        <v>23.5</v>
      </c>
      <c r="G3466" s="21"/>
      <c r="H3466" s="31"/>
      <c r="I3466" s="121">
        <f t="shared" si="176"/>
        <v>6.2</v>
      </c>
      <c r="J3466" s="21"/>
      <c r="K3466" s="31"/>
      <c r="L3466" s="113">
        <v>4</v>
      </c>
      <c r="M3466" s="113">
        <v>7</v>
      </c>
      <c r="N3466" s="113">
        <v>39</v>
      </c>
      <c r="O3466" s="113">
        <v>44</v>
      </c>
      <c r="P3466" s="113">
        <v>5</v>
      </c>
      <c r="Q3466" s="113"/>
      <c r="R3466" s="113"/>
      <c r="S3466" s="113">
        <v>26</v>
      </c>
      <c r="T3466" s="113"/>
    </row>
    <row r="3467" spans="1:20" x14ac:dyDescent="0.25">
      <c r="A3467" s="115" t="s">
        <v>9473</v>
      </c>
      <c r="B3467" s="104" t="s">
        <v>4876</v>
      </c>
      <c r="C3467" s="104">
        <v>2</v>
      </c>
      <c r="D3467" s="115" t="s">
        <v>9474</v>
      </c>
      <c r="E3467" s="31">
        <f t="shared" si="174"/>
        <v>8.6666666666666661</v>
      </c>
      <c r="F3467" s="121">
        <f t="shared" si="175"/>
        <v>2.25</v>
      </c>
      <c r="G3467" s="21"/>
      <c r="H3467" s="31"/>
      <c r="I3467" s="121">
        <f t="shared" si="176"/>
        <v>5.4</v>
      </c>
      <c r="J3467" s="21"/>
      <c r="K3467" s="31"/>
      <c r="L3467" s="113"/>
      <c r="M3467" s="113"/>
      <c r="N3467" s="113">
        <v>8</v>
      </c>
      <c r="O3467" s="113">
        <v>1</v>
      </c>
      <c r="P3467" s="113"/>
      <c r="Q3467" s="113">
        <v>1</v>
      </c>
      <c r="R3467" s="113">
        <v>23</v>
      </c>
      <c r="S3467" s="113">
        <v>3</v>
      </c>
      <c r="T3467" s="113"/>
    </row>
    <row r="3468" spans="1:20" x14ac:dyDescent="0.25">
      <c r="A3468" s="115" t="s">
        <v>4252</v>
      </c>
      <c r="B3468" s="104" t="s">
        <v>4941</v>
      </c>
      <c r="C3468" s="104">
        <v>14</v>
      </c>
      <c r="D3468" s="115" t="s">
        <v>10274</v>
      </c>
      <c r="E3468" s="31">
        <f t="shared" si="174"/>
        <v>8.6666666666666661</v>
      </c>
      <c r="F3468" s="121">
        <f t="shared" si="175"/>
        <v>0.25</v>
      </c>
      <c r="G3468" s="21"/>
      <c r="H3468" s="31"/>
      <c r="I3468" s="121">
        <f t="shared" si="176"/>
        <v>5.2</v>
      </c>
      <c r="J3468" s="21"/>
      <c r="K3468" s="31"/>
      <c r="L3468" s="113">
        <v>1</v>
      </c>
      <c r="M3468" s="113"/>
      <c r="N3468" s="113"/>
      <c r="O3468" s="113"/>
      <c r="P3468" s="113"/>
      <c r="Q3468" s="113"/>
      <c r="R3468" s="113"/>
      <c r="S3468" s="113">
        <v>26</v>
      </c>
      <c r="T3468" s="113"/>
    </row>
    <row r="3469" spans="1:20" x14ac:dyDescent="0.25">
      <c r="A3469" s="115" t="s">
        <v>3742</v>
      </c>
      <c r="B3469" s="104" t="s">
        <v>4893</v>
      </c>
      <c r="C3469" s="104">
        <v>4</v>
      </c>
      <c r="D3469" s="115" t="s">
        <v>5813</v>
      </c>
      <c r="E3469" s="31">
        <f t="shared" si="174"/>
        <v>8.3333333333333339</v>
      </c>
      <c r="F3469" s="121">
        <f t="shared" si="175"/>
        <v>0.5</v>
      </c>
      <c r="G3469" s="21"/>
      <c r="H3469" s="31"/>
      <c r="I3469" s="121">
        <f t="shared" si="176"/>
        <v>6.6</v>
      </c>
      <c r="J3469" s="21"/>
      <c r="K3469" s="31"/>
      <c r="L3469" s="113">
        <v>2</v>
      </c>
      <c r="M3469" s="113"/>
      <c r="N3469" s="113"/>
      <c r="O3469" s="113"/>
      <c r="P3469" s="113">
        <v>1</v>
      </c>
      <c r="Q3469" s="113">
        <v>7</v>
      </c>
      <c r="R3469" s="113"/>
      <c r="S3469" s="113"/>
      <c r="T3469" s="113">
        <v>25</v>
      </c>
    </row>
    <row r="3470" spans="1:20" x14ac:dyDescent="0.25">
      <c r="A3470" s="115" t="s">
        <v>9366</v>
      </c>
      <c r="B3470" s="104" t="s">
        <v>4882</v>
      </c>
      <c r="C3470" s="104">
        <v>2</v>
      </c>
      <c r="D3470" s="115" t="s">
        <v>9367</v>
      </c>
      <c r="E3470" s="31">
        <f t="shared" si="174"/>
        <v>8.3333333333333339</v>
      </c>
      <c r="F3470" s="121">
        <f t="shared" si="175"/>
        <v>0</v>
      </c>
      <c r="G3470" s="21"/>
      <c r="H3470" s="31"/>
      <c r="I3470" s="121">
        <f t="shared" si="176"/>
        <v>5</v>
      </c>
      <c r="J3470" s="21"/>
      <c r="K3470" s="31"/>
      <c r="L3470" s="113"/>
      <c r="M3470" s="113"/>
      <c r="N3470" s="113"/>
      <c r="O3470" s="113"/>
      <c r="P3470" s="113"/>
      <c r="Q3470" s="113"/>
      <c r="R3470" s="113"/>
      <c r="S3470" s="113"/>
      <c r="T3470" s="113">
        <v>25</v>
      </c>
    </row>
    <row r="3471" spans="1:20" x14ac:dyDescent="0.25">
      <c r="A3471" s="115" t="s">
        <v>2440</v>
      </c>
      <c r="B3471" s="104" t="s">
        <v>4941</v>
      </c>
      <c r="C3471" s="104">
        <v>14</v>
      </c>
      <c r="D3471" s="115" t="s">
        <v>5354</v>
      </c>
      <c r="E3471" s="31">
        <f t="shared" si="174"/>
        <v>8.3333333333333339</v>
      </c>
      <c r="F3471" s="121">
        <f t="shared" si="175"/>
        <v>25.25</v>
      </c>
      <c r="G3471" s="21"/>
      <c r="H3471" s="31"/>
      <c r="I3471" s="121">
        <f t="shared" si="176"/>
        <v>6.2</v>
      </c>
      <c r="J3471" s="21"/>
      <c r="K3471" s="31"/>
      <c r="L3471" s="113"/>
      <c r="M3471" s="113"/>
      <c r="N3471" s="113">
        <v>101</v>
      </c>
      <c r="O3471" s="113"/>
      <c r="P3471" s="113">
        <v>2</v>
      </c>
      <c r="Q3471" s="113">
        <v>4</v>
      </c>
      <c r="R3471" s="113">
        <v>0</v>
      </c>
      <c r="S3471" s="113">
        <v>0</v>
      </c>
      <c r="T3471" s="113">
        <v>25</v>
      </c>
    </row>
    <row r="3472" spans="1:20" x14ac:dyDescent="0.25">
      <c r="A3472" s="115" t="s">
        <v>8581</v>
      </c>
      <c r="B3472" s="104" t="s">
        <v>4917</v>
      </c>
      <c r="C3472" s="104">
        <v>10</v>
      </c>
      <c r="D3472" s="115" t="s">
        <v>8582</v>
      </c>
      <c r="E3472" s="31">
        <f t="shared" si="174"/>
        <v>8.3333333333333339</v>
      </c>
      <c r="F3472" s="121">
        <f t="shared" si="175"/>
        <v>0</v>
      </c>
      <c r="G3472" s="21"/>
      <c r="H3472" s="31"/>
      <c r="I3472" s="121">
        <f t="shared" si="176"/>
        <v>5</v>
      </c>
      <c r="J3472" s="21"/>
      <c r="K3472" s="31"/>
      <c r="L3472" s="113"/>
      <c r="M3472" s="113"/>
      <c r="N3472" s="113"/>
      <c r="O3472" s="113"/>
      <c r="P3472" s="113"/>
      <c r="Q3472" s="113"/>
      <c r="R3472" s="113"/>
      <c r="S3472" s="113"/>
      <c r="T3472" s="113">
        <v>25</v>
      </c>
    </row>
    <row r="3473" spans="1:20" x14ac:dyDescent="0.25">
      <c r="A3473" s="115" t="s">
        <v>3756</v>
      </c>
      <c r="B3473" s="104" t="s">
        <v>4899</v>
      </c>
      <c r="C3473" s="104">
        <v>6</v>
      </c>
      <c r="D3473" s="115" t="s">
        <v>7286</v>
      </c>
      <c r="E3473" s="31">
        <f t="shared" si="174"/>
        <v>8.3333333333333339</v>
      </c>
      <c r="F3473" s="121">
        <f t="shared" si="175"/>
        <v>3</v>
      </c>
      <c r="G3473" s="21"/>
      <c r="H3473" s="31"/>
      <c r="I3473" s="121">
        <f t="shared" si="176"/>
        <v>441.8</v>
      </c>
      <c r="J3473" s="21"/>
      <c r="K3473" s="31"/>
      <c r="L3473" s="113"/>
      <c r="M3473" s="113">
        <v>12</v>
      </c>
      <c r="N3473" s="113"/>
      <c r="O3473" s="113"/>
      <c r="P3473" s="113">
        <v>2182</v>
      </c>
      <c r="Q3473" s="113">
        <v>2</v>
      </c>
      <c r="R3473" s="113"/>
      <c r="S3473" s="113">
        <v>3</v>
      </c>
      <c r="T3473" s="113">
        <v>22</v>
      </c>
    </row>
    <row r="3474" spans="1:20" x14ac:dyDescent="0.25">
      <c r="A3474" s="115" t="s">
        <v>7806</v>
      </c>
      <c r="B3474" s="104" t="s">
        <v>4874</v>
      </c>
      <c r="C3474" s="104">
        <v>1</v>
      </c>
      <c r="D3474" s="115" t="s">
        <v>7807</v>
      </c>
      <c r="E3474" s="31">
        <f t="shared" si="174"/>
        <v>8.3333333333333339</v>
      </c>
      <c r="F3474" s="121">
        <f t="shared" si="175"/>
        <v>0</v>
      </c>
      <c r="G3474" s="21"/>
      <c r="H3474" s="31"/>
      <c r="I3474" s="121">
        <f t="shared" si="176"/>
        <v>5</v>
      </c>
      <c r="J3474" s="21"/>
      <c r="K3474" s="31"/>
      <c r="L3474" s="113"/>
      <c r="M3474" s="113"/>
      <c r="N3474" s="113"/>
      <c r="O3474" s="113"/>
      <c r="P3474" s="113"/>
      <c r="Q3474" s="113"/>
      <c r="R3474" s="113"/>
      <c r="S3474" s="113">
        <v>13</v>
      </c>
      <c r="T3474" s="113">
        <v>12</v>
      </c>
    </row>
    <row r="3475" spans="1:20" x14ac:dyDescent="0.25">
      <c r="A3475" s="115" t="s">
        <v>455</v>
      </c>
      <c r="B3475" s="104" t="s">
        <v>4926</v>
      </c>
      <c r="C3475" s="104">
        <v>11</v>
      </c>
      <c r="D3475" s="115" t="s">
        <v>8927</v>
      </c>
      <c r="E3475" s="31">
        <f t="shared" si="174"/>
        <v>8.3333333333333339</v>
      </c>
      <c r="F3475" s="121">
        <f t="shared" si="175"/>
        <v>6</v>
      </c>
      <c r="G3475" s="21"/>
      <c r="H3475" s="31"/>
      <c r="I3475" s="121">
        <f t="shared" si="176"/>
        <v>5</v>
      </c>
      <c r="J3475" s="21"/>
      <c r="K3475" s="31"/>
      <c r="L3475" s="113">
        <v>15</v>
      </c>
      <c r="M3475" s="113"/>
      <c r="N3475" s="113"/>
      <c r="O3475" s="113">
        <v>9</v>
      </c>
      <c r="P3475" s="113"/>
      <c r="Q3475" s="113"/>
      <c r="R3475" s="113">
        <v>5</v>
      </c>
      <c r="S3475" s="113">
        <v>9</v>
      </c>
      <c r="T3475" s="113">
        <v>11</v>
      </c>
    </row>
    <row r="3476" spans="1:20" x14ac:dyDescent="0.25">
      <c r="A3476" s="115" t="s">
        <v>2840</v>
      </c>
      <c r="B3476" s="104" t="s">
        <v>4944</v>
      </c>
      <c r="C3476" s="104">
        <v>15</v>
      </c>
      <c r="D3476" s="115" t="s">
        <v>6319</v>
      </c>
      <c r="E3476" s="31">
        <f t="shared" si="174"/>
        <v>8.3333333333333339</v>
      </c>
      <c r="F3476" s="121">
        <f t="shared" si="175"/>
        <v>18</v>
      </c>
      <c r="G3476" s="21"/>
      <c r="H3476" s="31"/>
      <c r="I3476" s="121">
        <f t="shared" si="176"/>
        <v>38.200000000000003</v>
      </c>
      <c r="J3476" s="21"/>
      <c r="K3476" s="31"/>
      <c r="L3476" s="113">
        <v>1</v>
      </c>
      <c r="M3476" s="113">
        <v>3</v>
      </c>
      <c r="N3476" s="113">
        <v>20</v>
      </c>
      <c r="O3476" s="113">
        <v>48</v>
      </c>
      <c r="P3476" s="113">
        <v>146</v>
      </c>
      <c r="Q3476" s="113">
        <v>20</v>
      </c>
      <c r="R3476" s="113">
        <v>6</v>
      </c>
      <c r="S3476" s="113">
        <v>8</v>
      </c>
      <c r="T3476" s="113">
        <v>11</v>
      </c>
    </row>
    <row r="3477" spans="1:20" x14ac:dyDescent="0.25">
      <c r="A3477" s="115" t="s">
        <v>3692</v>
      </c>
      <c r="B3477" s="104" t="s">
        <v>4931</v>
      </c>
      <c r="C3477" s="104">
        <v>11</v>
      </c>
      <c r="D3477" s="115" t="s">
        <v>8935</v>
      </c>
      <c r="E3477" s="31">
        <f t="shared" si="174"/>
        <v>8.3333333333333339</v>
      </c>
      <c r="F3477" s="121">
        <f t="shared" si="175"/>
        <v>0</v>
      </c>
      <c r="G3477" s="21"/>
      <c r="H3477" s="31"/>
      <c r="I3477" s="121">
        <f t="shared" si="176"/>
        <v>5</v>
      </c>
      <c r="J3477" s="21"/>
      <c r="K3477" s="31"/>
      <c r="L3477" s="113"/>
      <c r="M3477" s="113"/>
      <c r="N3477" s="113"/>
      <c r="O3477" s="113"/>
      <c r="P3477" s="113"/>
      <c r="Q3477" s="113"/>
      <c r="R3477" s="113"/>
      <c r="S3477" s="113">
        <v>17</v>
      </c>
      <c r="T3477" s="113">
        <v>8</v>
      </c>
    </row>
    <row r="3478" spans="1:20" x14ac:dyDescent="0.25">
      <c r="A3478" s="115" t="s">
        <v>2255</v>
      </c>
      <c r="B3478" s="104" t="s">
        <v>4895</v>
      </c>
      <c r="C3478" s="104">
        <v>5</v>
      </c>
      <c r="D3478" s="115" t="s">
        <v>6159</v>
      </c>
      <c r="E3478" s="31">
        <f t="shared" si="174"/>
        <v>8.3333333333333339</v>
      </c>
      <c r="F3478" s="121">
        <f t="shared" si="175"/>
        <v>18.5</v>
      </c>
      <c r="G3478" s="21"/>
      <c r="H3478" s="31"/>
      <c r="I3478" s="121">
        <f t="shared" si="176"/>
        <v>30</v>
      </c>
      <c r="J3478" s="21"/>
      <c r="K3478" s="31"/>
      <c r="L3478" s="113">
        <v>19</v>
      </c>
      <c r="M3478" s="113">
        <v>5</v>
      </c>
      <c r="N3478" s="113">
        <v>10</v>
      </c>
      <c r="O3478" s="113">
        <v>40</v>
      </c>
      <c r="P3478" s="113">
        <v>99</v>
      </c>
      <c r="Q3478" s="113">
        <v>26</v>
      </c>
      <c r="R3478" s="113">
        <v>13</v>
      </c>
      <c r="S3478" s="113">
        <v>5</v>
      </c>
      <c r="T3478" s="113">
        <v>7</v>
      </c>
    </row>
    <row r="3479" spans="1:20" x14ac:dyDescent="0.25">
      <c r="A3479" s="115" t="s">
        <v>3675</v>
      </c>
      <c r="B3479" s="104" t="s">
        <v>4953</v>
      </c>
      <c r="C3479" s="104">
        <v>16</v>
      </c>
      <c r="D3479" s="115" t="s">
        <v>8244</v>
      </c>
      <c r="E3479" s="31">
        <f t="shared" si="174"/>
        <v>8.3333333333333339</v>
      </c>
      <c r="F3479" s="121">
        <f t="shared" si="175"/>
        <v>6.5</v>
      </c>
      <c r="G3479" s="21"/>
      <c r="H3479" s="31"/>
      <c r="I3479" s="121">
        <f t="shared" si="176"/>
        <v>5.8</v>
      </c>
      <c r="J3479" s="21"/>
      <c r="K3479" s="31"/>
      <c r="L3479" s="113"/>
      <c r="M3479" s="113"/>
      <c r="N3479" s="113"/>
      <c r="O3479" s="113">
        <v>26</v>
      </c>
      <c r="P3479" s="113">
        <v>4</v>
      </c>
      <c r="Q3479" s="113"/>
      <c r="R3479" s="113">
        <v>12</v>
      </c>
      <c r="S3479" s="113">
        <v>7</v>
      </c>
      <c r="T3479" s="113">
        <v>6</v>
      </c>
    </row>
    <row r="3480" spans="1:20" x14ac:dyDescent="0.25">
      <c r="A3480" s="115" t="s">
        <v>3155</v>
      </c>
      <c r="B3480" s="104" t="s">
        <v>4886</v>
      </c>
      <c r="C3480" s="104">
        <v>4</v>
      </c>
      <c r="D3480" s="115" t="s">
        <v>5977</v>
      </c>
      <c r="E3480" s="31">
        <f t="shared" si="174"/>
        <v>8.3333333333333339</v>
      </c>
      <c r="F3480" s="121">
        <f t="shared" si="175"/>
        <v>13.25</v>
      </c>
      <c r="G3480" s="21"/>
      <c r="H3480" s="31"/>
      <c r="I3480" s="121">
        <f t="shared" si="176"/>
        <v>6.8</v>
      </c>
      <c r="J3480" s="21"/>
      <c r="K3480" s="31"/>
      <c r="L3480" s="113"/>
      <c r="M3480" s="113">
        <v>13</v>
      </c>
      <c r="N3480" s="113">
        <v>10</v>
      </c>
      <c r="O3480" s="113">
        <v>30</v>
      </c>
      <c r="P3480" s="113">
        <v>8</v>
      </c>
      <c r="Q3480" s="113">
        <v>1</v>
      </c>
      <c r="R3480" s="113">
        <v>10</v>
      </c>
      <c r="S3480" s="113">
        <v>10</v>
      </c>
      <c r="T3480" s="113">
        <v>5</v>
      </c>
    </row>
    <row r="3481" spans="1:20" x14ac:dyDescent="0.25">
      <c r="A3481" s="115" t="s">
        <v>1711</v>
      </c>
      <c r="B3481" s="104" t="s">
        <v>4899</v>
      </c>
      <c r="C3481" s="104">
        <v>6</v>
      </c>
      <c r="D3481" s="115" t="s">
        <v>8234</v>
      </c>
      <c r="E3481" s="31">
        <f t="shared" si="174"/>
        <v>8.3333333333333339</v>
      </c>
      <c r="F3481" s="121">
        <f t="shared" si="175"/>
        <v>0.75</v>
      </c>
      <c r="G3481" s="21"/>
      <c r="H3481" s="31"/>
      <c r="I3481" s="121">
        <f t="shared" si="176"/>
        <v>6.8</v>
      </c>
      <c r="J3481" s="21"/>
      <c r="K3481" s="31"/>
      <c r="L3481" s="113"/>
      <c r="M3481" s="113"/>
      <c r="N3481" s="113">
        <v>3</v>
      </c>
      <c r="O3481" s="113"/>
      <c r="P3481" s="113">
        <v>6</v>
      </c>
      <c r="Q3481" s="113">
        <v>3</v>
      </c>
      <c r="R3481" s="113">
        <v>18</v>
      </c>
      <c r="S3481" s="113">
        <v>4</v>
      </c>
      <c r="T3481" s="113">
        <v>3</v>
      </c>
    </row>
    <row r="3482" spans="1:20" x14ac:dyDescent="0.25">
      <c r="A3482" s="115" t="s">
        <v>7287</v>
      </c>
      <c r="B3482" s="104" t="s">
        <v>4899</v>
      </c>
      <c r="C3482" s="104">
        <v>6</v>
      </c>
      <c r="D3482" s="115" t="s">
        <v>7288</v>
      </c>
      <c r="E3482" s="31">
        <f t="shared" si="174"/>
        <v>8.3333333333333339</v>
      </c>
      <c r="F3482" s="121">
        <f t="shared" si="175"/>
        <v>1.5</v>
      </c>
      <c r="G3482" s="21"/>
      <c r="H3482" s="31"/>
      <c r="I3482" s="121">
        <f t="shared" si="176"/>
        <v>5</v>
      </c>
      <c r="J3482" s="21"/>
      <c r="K3482" s="31"/>
      <c r="L3482" s="113"/>
      <c r="M3482" s="113"/>
      <c r="N3482" s="113">
        <v>6</v>
      </c>
      <c r="O3482" s="113"/>
      <c r="P3482" s="113"/>
      <c r="Q3482" s="113"/>
      <c r="R3482" s="113"/>
      <c r="S3482" s="113">
        <v>22</v>
      </c>
      <c r="T3482" s="113">
        <v>3</v>
      </c>
    </row>
    <row r="3483" spans="1:20" x14ac:dyDescent="0.25">
      <c r="A3483" s="115" t="s">
        <v>2753</v>
      </c>
      <c r="B3483" s="104" t="s">
        <v>4877</v>
      </c>
      <c r="C3483" s="104">
        <v>2</v>
      </c>
      <c r="D3483" s="115" t="s">
        <v>6776</v>
      </c>
      <c r="E3483" s="31">
        <f t="shared" si="174"/>
        <v>8.3333333333333339</v>
      </c>
      <c r="F3483" s="121">
        <f t="shared" si="175"/>
        <v>0</v>
      </c>
      <c r="G3483" s="21"/>
      <c r="H3483" s="31"/>
      <c r="I3483" s="121">
        <f t="shared" si="176"/>
        <v>5</v>
      </c>
      <c r="J3483" s="21"/>
      <c r="K3483" s="31"/>
      <c r="L3483" s="113"/>
      <c r="M3483" s="113"/>
      <c r="N3483" s="113"/>
      <c r="O3483" s="113"/>
      <c r="P3483" s="113"/>
      <c r="Q3483" s="113"/>
      <c r="R3483" s="113">
        <v>3</v>
      </c>
      <c r="S3483" s="113">
        <v>21</v>
      </c>
      <c r="T3483" s="113">
        <v>1</v>
      </c>
    </row>
    <row r="3484" spans="1:20" x14ac:dyDescent="0.25">
      <c r="A3484" s="115" t="s">
        <v>5540</v>
      </c>
      <c r="B3484" s="104" t="s">
        <v>4914</v>
      </c>
      <c r="C3484" s="104">
        <v>9</v>
      </c>
      <c r="D3484" s="115" t="s">
        <v>5541</v>
      </c>
      <c r="E3484" s="31">
        <f t="shared" si="174"/>
        <v>8.3333333333333339</v>
      </c>
      <c r="F3484" s="121">
        <f t="shared" si="175"/>
        <v>1</v>
      </c>
      <c r="G3484" s="21"/>
      <c r="H3484" s="31"/>
      <c r="I3484" s="121">
        <f t="shared" si="176"/>
        <v>5.8</v>
      </c>
      <c r="J3484" s="21"/>
      <c r="K3484" s="31"/>
      <c r="L3484" s="113"/>
      <c r="M3484" s="113"/>
      <c r="N3484" s="113"/>
      <c r="O3484" s="113">
        <v>4</v>
      </c>
      <c r="P3484" s="113">
        <v>4</v>
      </c>
      <c r="Q3484" s="113"/>
      <c r="R3484" s="113">
        <v>25</v>
      </c>
      <c r="S3484" s="113"/>
      <c r="T3484" s="113">
        <v>0</v>
      </c>
    </row>
    <row r="3485" spans="1:20" x14ac:dyDescent="0.25">
      <c r="A3485" s="115" t="s">
        <v>3381</v>
      </c>
      <c r="B3485" s="104" t="s">
        <v>4922</v>
      </c>
      <c r="C3485" s="104">
        <v>11</v>
      </c>
      <c r="D3485" s="115" t="s">
        <v>5744</v>
      </c>
      <c r="E3485" s="31">
        <f t="shared" si="174"/>
        <v>8.3333333333333339</v>
      </c>
      <c r="F3485" s="121">
        <f t="shared" si="175"/>
        <v>0</v>
      </c>
      <c r="G3485" s="21"/>
      <c r="H3485" s="31"/>
      <c r="I3485" s="121">
        <f t="shared" si="176"/>
        <v>5</v>
      </c>
      <c r="J3485" s="21"/>
      <c r="K3485" s="31"/>
      <c r="L3485" s="113"/>
      <c r="M3485" s="113"/>
      <c r="N3485" s="113"/>
      <c r="O3485" s="113"/>
      <c r="P3485" s="113">
        <v>0</v>
      </c>
      <c r="Q3485" s="113">
        <v>0</v>
      </c>
      <c r="R3485" s="113">
        <v>13</v>
      </c>
      <c r="S3485" s="113">
        <v>12</v>
      </c>
      <c r="T3485" s="113">
        <v>0</v>
      </c>
    </row>
    <row r="3486" spans="1:20" x14ac:dyDescent="0.25">
      <c r="A3486" s="115" t="s">
        <v>4211</v>
      </c>
      <c r="B3486" s="104" t="s">
        <v>4908</v>
      </c>
      <c r="C3486" s="104">
        <v>6</v>
      </c>
      <c r="D3486" s="115" t="s">
        <v>9492</v>
      </c>
      <c r="E3486" s="31">
        <f t="shared" si="174"/>
        <v>8.3333333333333339</v>
      </c>
      <c r="F3486" s="121">
        <f t="shared" si="175"/>
        <v>0</v>
      </c>
      <c r="G3486" s="21"/>
      <c r="H3486" s="31"/>
      <c r="I3486" s="121">
        <f t="shared" si="176"/>
        <v>6.2</v>
      </c>
      <c r="J3486" s="21"/>
      <c r="K3486" s="31"/>
      <c r="L3486" s="113"/>
      <c r="M3486" s="113"/>
      <c r="N3486" s="113"/>
      <c r="O3486" s="113"/>
      <c r="P3486" s="113">
        <v>6</v>
      </c>
      <c r="Q3486" s="113"/>
      <c r="R3486" s="113"/>
      <c r="S3486" s="113">
        <v>25</v>
      </c>
      <c r="T3486" s="113"/>
    </row>
    <row r="3487" spans="1:20" x14ac:dyDescent="0.25">
      <c r="A3487" s="115" t="s">
        <v>4072</v>
      </c>
      <c r="B3487" s="104" t="s">
        <v>4942</v>
      </c>
      <c r="C3487" s="104">
        <v>15</v>
      </c>
      <c r="D3487" s="115" t="s">
        <v>10140</v>
      </c>
      <c r="E3487" s="31">
        <f t="shared" si="174"/>
        <v>8.3333333333333339</v>
      </c>
      <c r="F3487" s="121">
        <f t="shared" si="175"/>
        <v>0.25</v>
      </c>
      <c r="G3487" s="21"/>
      <c r="H3487" s="31"/>
      <c r="I3487" s="121">
        <f t="shared" si="176"/>
        <v>6.4</v>
      </c>
      <c r="J3487" s="21"/>
      <c r="K3487" s="31"/>
      <c r="L3487" s="113"/>
      <c r="M3487" s="113"/>
      <c r="N3487" s="113"/>
      <c r="O3487" s="113">
        <v>1</v>
      </c>
      <c r="P3487" s="113">
        <v>7</v>
      </c>
      <c r="Q3487" s="113"/>
      <c r="R3487" s="113">
        <v>13</v>
      </c>
      <c r="S3487" s="113">
        <v>12</v>
      </c>
      <c r="T3487" s="113"/>
    </row>
    <row r="3488" spans="1:20" x14ac:dyDescent="0.25">
      <c r="A3488" s="115" t="s">
        <v>2335</v>
      </c>
      <c r="B3488" s="104" t="s">
        <v>4881</v>
      </c>
      <c r="C3488" s="104">
        <v>2</v>
      </c>
      <c r="D3488" s="115" t="s">
        <v>10042</v>
      </c>
      <c r="E3488" s="31">
        <f t="shared" ref="E3488:E3551" si="177">SUM(R3488:T3488)/3</f>
        <v>8.3333333333333339</v>
      </c>
      <c r="F3488" s="121">
        <f t="shared" ref="F3488:F3551" si="178">SUM(L3488:O3488)/4</f>
        <v>37.5</v>
      </c>
      <c r="G3488" s="21"/>
      <c r="H3488" s="31"/>
      <c r="I3488" s="121">
        <f t="shared" ref="I3488:I3551" si="179">SUM(P3488:T3488)/5</f>
        <v>11.4</v>
      </c>
      <c r="J3488" s="21"/>
      <c r="K3488" s="31"/>
      <c r="L3488" s="113">
        <v>55</v>
      </c>
      <c r="M3488" s="113">
        <v>62</v>
      </c>
      <c r="N3488" s="113">
        <v>30</v>
      </c>
      <c r="O3488" s="113">
        <v>3</v>
      </c>
      <c r="P3488" s="113">
        <v>28</v>
      </c>
      <c r="Q3488" s="113">
        <v>4</v>
      </c>
      <c r="R3488" s="113">
        <v>11</v>
      </c>
      <c r="S3488" s="113">
        <v>14</v>
      </c>
      <c r="T3488" s="113"/>
    </row>
    <row r="3489" spans="1:20" x14ac:dyDescent="0.25">
      <c r="A3489" s="115" t="s">
        <v>3147</v>
      </c>
      <c r="B3489" s="104" t="s">
        <v>4894</v>
      </c>
      <c r="C3489" s="104">
        <v>4</v>
      </c>
      <c r="D3489" s="115" t="s">
        <v>10054</v>
      </c>
      <c r="E3489" s="31">
        <f t="shared" si="177"/>
        <v>8.3333333333333339</v>
      </c>
      <c r="F3489" s="121">
        <f t="shared" si="178"/>
        <v>1</v>
      </c>
      <c r="G3489" s="21"/>
      <c r="H3489" s="31"/>
      <c r="I3489" s="121">
        <f t="shared" si="179"/>
        <v>5</v>
      </c>
      <c r="J3489" s="21"/>
      <c r="K3489" s="31"/>
      <c r="L3489" s="113"/>
      <c r="M3489" s="113">
        <v>3</v>
      </c>
      <c r="N3489" s="113"/>
      <c r="O3489" s="113">
        <v>1</v>
      </c>
      <c r="P3489" s="113"/>
      <c r="Q3489" s="113"/>
      <c r="R3489" s="113"/>
      <c r="S3489" s="113">
        <v>25</v>
      </c>
      <c r="T3489" s="113"/>
    </row>
    <row r="3490" spans="1:20" x14ac:dyDescent="0.25">
      <c r="A3490" s="115" t="s">
        <v>3627</v>
      </c>
      <c r="B3490" s="104" t="s">
        <v>4931</v>
      </c>
      <c r="C3490" s="104">
        <v>11</v>
      </c>
      <c r="D3490" s="115" t="s">
        <v>10401</v>
      </c>
      <c r="E3490" s="31">
        <f t="shared" si="177"/>
        <v>8.3333333333333339</v>
      </c>
      <c r="F3490" s="121">
        <f t="shared" si="178"/>
        <v>10</v>
      </c>
      <c r="G3490" s="21"/>
      <c r="H3490" s="31"/>
      <c r="I3490" s="121">
        <f t="shared" si="179"/>
        <v>5.2</v>
      </c>
      <c r="J3490" s="21"/>
      <c r="K3490" s="31"/>
      <c r="L3490" s="113"/>
      <c r="M3490" s="113">
        <v>40</v>
      </c>
      <c r="N3490" s="113"/>
      <c r="O3490" s="113"/>
      <c r="P3490" s="113">
        <v>1</v>
      </c>
      <c r="Q3490" s="113"/>
      <c r="R3490" s="113">
        <v>25</v>
      </c>
      <c r="S3490" s="113"/>
      <c r="T3490" s="113"/>
    </row>
    <row r="3491" spans="1:20" x14ac:dyDescent="0.25">
      <c r="A3491" s="115" t="s">
        <v>2789</v>
      </c>
      <c r="B3491" s="104" t="s">
        <v>4909</v>
      </c>
      <c r="C3491" s="104">
        <v>7</v>
      </c>
      <c r="D3491" s="115" t="s">
        <v>6847</v>
      </c>
      <c r="E3491" s="31">
        <f t="shared" si="177"/>
        <v>8</v>
      </c>
      <c r="F3491" s="121">
        <f t="shared" si="178"/>
        <v>62</v>
      </c>
      <c r="G3491" s="21"/>
      <c r="H3491" s="31"/>
      <c r="I3491" s="121">
        <f t="shared" si="179"/>
        <v>42</v>
      </c>
      <c r="J3491" s="21"/>
      <c r="K3491" s="31"/>
      <c r="L3491" s="113">
        <v>113</v>
      </c>
      <c r="M3491" s="113">
        <v>88</v>
      </c>
      <c r="N3491" s="113">
        <v>47</v>
      </c>
      <c r="O3491" s="113"/>
      <c r="P3491" s="113">
        <v>25</v>
      </c>
      <c r="Q3491" s="113">
        <v>161</v>
      </c>
      <c r="R3491" s="113"/>
      <c r="S3491" s="113"/>
      <c r="T3491" s="113">
        <v>24</v>
      </c>
    </row>
    <row r="3492" spans="1:20" x14ac:dyDescent="0.25">
      <c r="A3492" s="115" t="s">
        <v>9064</v>
      </c>
      <c r="B3492" s="104" t="s">
        <v>4872</v>
      </c>
      <c r="C3492" s="104">
        <v>1</v>
      </c>
      <c r="D3492" s="115" t="s">
        <v>9065</v>
      </c>
      <c r="E3492" s="31">
        <f t="shared" si="177"/>
        <v>8</v>
      </c>
      <c r="F3492" s="121">
        <f t="shared" si="178"/>
        <v>0</v>
      </c>
      <c r="G3492" s="21"/>
      <c r="H3492" s="31"/>
      <c r="I3492" s="121">
        <f t="shared" si="179"/>
        <v>4.8</v>
      </c>
      <c r="J3492" s="21"/>
      <c r="K3492" s="31"/>
      <c r="L3492" s="113"/>
      <c r="M3492" s="113"/>
      <c r="N3492" s="113"/>
      <c r="O3492" s="113"/>
      <c r="P3492" s="113"/>
      <c r="Q3492" s="113"/>
      <c r="R3492" s="113"/>
      <c r="S3492" s="113"/>
      <c r="T3492" s="113">
        <v>24</v>
      </c>
    </row>
    <row r="3493" spans="1:20" x14ac:dyDescent="0.25">
      <c r="A3493" s="115" t="s">
        <v>3587</v>
      </c>
      <c r="B3493" s="104" t="s">
        <v>4928</v>
      </c>
      <c r="C3493" s="104">
        <v>11</v>
      </c>
      <c r="D3493" s="115" t="s">
        <v>8140</v>
      </c>
      <c r="E3493" s="31">
        <f t="shared" si="177"/>
        <v>8</v>
      </c>
      <c r="F3493" s="121">
        <f t="shared" si="178"/>
        <v>0</v>
      </c>
      <c r="G3493" s="21"/>
      <c r="H3493" s="31"/>
      <c r="I3493" s="121">
        <f t="shared" si="179"/>
        <v>4.8</v>
      </c>
      <c r="J3493" s="21"/>
      <c r="K3493" s="31"/>
      <c r="L3493" s="113"/>
      <c r="M3493" s="113"/>
      <c r="N3493" s="113"/>
      <c r="O3493" s="113"/>
      <c r="P3493" s="113"/>
      <c r="Q3493" s="113"/>
      <c r="R3493" s="113"/>
      <c r="S3493" s="113"/>
      <c r="T3493" s="113">
        <v>24</v>
      </c>
    </row>
    <row r="3494" spans="1:20" x14ac:dyDescent="0.25">
      <c r="A3494" s="115" t="s">
        <v>2853</v>
      </c>
      <c r="B3494" s="104" t="s">
        <v>4932</v>
      </c>
      <c r="C3494" s="104">
        <v>11</v>
      </c>
      <c r="D3494" s="115" t="s">
        <v>8100</v>
      </c>
      <c r="E3494" s="31">
        <f t="shared" si="177"/>
        <v>8</v>
      </c>
      <c r="F3494" s="121">
        <f t="shared" si="178"/>
        <v>0</v>
      </c>
      <c r="G3494" s="21"/>
      <c r="H3494" s="31"/>
      <c r="I3494" s="121">
        <f t="shared" si="179"/>
        <v>5</v>
      </c>
      <c r="J3494" s="21"/>
      <c r="K3494" s="31"/>
      <c r="L3494" s="113"/>
      <c r="M3494" s="113"/>
      <c r="N3494" s="113"/>
      <c r="O3494" s="113"/>
      <c r="P3494" s="113">
        <v>1</v>
      </c>
      <c r="Q3494" s="113"/>
      <c r="R3494" s="113"/>
      <c r="S3494" s="113"/>
      <c r="T3494" s="113">
        <v>24</v>
      </c>
    </row>
    <row r="3495" spans="1:20" x14ac:dyDescent="0.25">
      <c r="A3495" s="115" t="s">
        <v>2772</v>
      </c>
      <c r="B3495" s="104" t="s">
        <v>4918</v>
      </c>
      <c r="C3495" s="104">
        <v>10</v>
      </c>
      <c r="D3495" s="115" t="s">
        <v>6923</v>
      </c>
      <c r="E3495" s="31">
        <f t="shared" si="177"/>
        <v>8</v>
      </c>
      <c r="F3495" s="121">
        <f t="shared" si="178"/>
        <v>7</v>
      </c>
      <c r="G3495" s="21"/>
      <c r="H3495" s="31"/>
      <c r="I3495" s="121">
        <f t="shared" si="179"/>
        <v>5.4</v>
      </c>
      <c r="J3495" s="21"/>
      <c r="K3495" s="31"/>
      <c r="L3495" s="113">
        <v>8</v>
      </c>
      <c r="M3495" s="113"/>
      <c r="N3495" s="113">
        <v>10</v>
      </c>
      <c r="O3495" s="113">
        <v>10</v>
      </c>
      <c r="P3495" s="113">
        <v>2</v>
      </c>
      <c r="Q3495" s="113">
        <v>1</v>
      </c>
      <c r="R3495" s="113">
        <v>2</v>
      </c>
      <c r="S3495" s="113">
        <v>8</v>
      </c>
      <c r="T3495" s="113">
        <v>14</v>
      </c>
    </row>
    <row r="3496" spans="1:20" x14ac:dyDescent="0.25">
      <c r="A3496" s="115" t="s">
        <v>594</v>
      </c>
      <c r="B3496" s="104" t="s">
        <v>4945</v>
      </c>
      <c r="C3496" s="104">
        <v>15</v>
      </c>
      <c r="D3496" s="115" t="s">
        <v>8881</v>
      </c>
      <c r="E3496" s="31">
        <f t="shared" si="177"/>
        <v>8</v>
      </c>
      <c r="F3496" s="121">
        <f t="shared" si="178"/>
        <v>0.5</v>
      </c>
      <c r="G3496" s="21"/>
      <c r="H3496" s="31"/>
      <c r="I3496" s="121">
        <f t="shared" si="179"/>
        <v>4.8</v>
      </c>
      <c r="J3496" s="21"/>
      <c r="K3496" s="31"/>
      <c r="L3496" s="113">
        <v>1</v>
      </c>
      <c r="M3496" s="113"/>
      <c r="N3496" s="113"/>
      <c r="O3496" s="113">
        <v>1</v>
      </c>
      <c r="P3496" s="113"/>
      <c r="Q3496" s="113"/>
      <c r="R3496" s="113"/>
      <c r="S3496" s="113">
        <v>11</v>
      </c>
      <c r="T3496" s="113">
        <v>13</v>
      </c>
    </row>
    <row r="3497" spans="1:20" x14ac:dyDescent="0.25">
      <c r="A3497" s="115" t="s">
        <v>3638</v>
      </c>
      <c r="B3497" s="104" t="s">
        <v>4932</v>
      </c>
      <c r="C3497" s="104">
        <v>11</v>
      </c>
      <c r="D3497" s="115" t="s">
        <v>8098</v>
      </c>
      <c r="E3497" s="31">
        <f t="shared" si="177"/>
        <v>8</v>
      </c>
      <c r="F3497" s="121">
        <f t="shared" si="178"/>
        <v>76.25</v>
      </c>
      <c r="G3497" s="21"/>
      <c r="H3497" s="31"/>
      <c r="I3497" s="121">
        <f t="shared" si="179"/>
        <v>8</v>
      </c>
      <c r="J3497" s="21"/>
      <c r="K3497" s="31"/>
      <c r="L3497" s="113">
        <v>167</v>
      </c>
      <c r="M3497" s="113">
        <v>43</v>
      </c>
      <c r="N3497" s="113">
        <v>94</v>
      </c>
      <c r="O3497" s="113">
        <v>1</v>
      </c>
      <c r="P3497" s="113">
        <v>16</v>
      </c>
      <c r="Q3497" s="113"/>
      <c r="R3497" s="113">
        <v>6</v>
      </c>
      <c r="S3497" s="113">
        <v>6</v>
      </c>
      <c r="T3497" s="113">
        <v>12</v>
      </c>
    </row>
    <row r="3498" spans="1:20" x14ac:dyDescent="0.25">
      <c r="A3498" s="115" t="s">
        <v>3122</v>
      </c>
      <c r="B3498" s="104" t="s">
        <v>4890</v>
      </c>
      <c r="C3498" s="104">
        <v>4</v>
      </c>
      <c r="D3498" s="115" t="s">
        <v>7356</v>
      </c>
      <c r="E3498" s="31">
        <f t="shared" si="177"/>
        <v>8</v>
      </c>
      <c r="F3498" s="121">
        <f t="shared" si="178"/>
        <v>25.5</v>
      </c>
      <c r="G3498" s="21"/>
      <c r="H3498" s="31"/>
      <c r="I3498" s="121">
        <f t="shared" si="179"/>
        <v>15.2</v>
      </c>
      <c r="J3498" s="21"/>
      <c r="K3498" s="31"/>
      <c r="L3498" s="113">
        <v>10</v>
      </c>
      <c r="M3498" s="113">
        <v>1</v>
      </c>
      <c r="N3498" s="113">
        <v>1</v>
      </c>
      <c r="O3498" s="113">
        <v>90</v>
      </c>
      <c r="P3498" s="113">
        <v>44</v>
      </c>
      <c r="Q3498" s="113">
        <v>8</v>
      </c>
      <c r="R3498" s="113">
        <v>5</v>
      </c>
      <c r="S3498" s="113">
        <v>9</v>
      </c>
      <c r="T3498" s="113">
        <v>10</v>
      </c>
    </row>
    <row r="3499" spans="1:20" x14ac:dyDescent="0.25">
      <c r="A3499" s="115" t="s">
        <v>3788</v>
      </c>
      <c r="B3499" s="104" t="s">
        <v>4898</v>
      </c>
      <c r="C3499" s="104">
        <v>6</v>
      </c>
      <c r="D3499" s="115" t="s">
        <v>8215</v>
      </c>
      <c r="E3499" s="31">
        <f t="shared" si="177"/>
        <v>8</v>
      </c>
      <c r="F3499" s="121">
        <f t="shared" si="178"/>
        <v>1.75</v>
      </c>
      <c r="G3499" s="21"/>
      <c r="H3499" s="31"/>
      <c r="I3499" s="121">
        <f t="shared" si="179"/>
        <v>5.6</v>
      </c>
      <c r="J3499" s="21"/>
      <c r="K3499" s="31"/>
      <c r="L3499" s="113"/>
      <c r="M3499" s="113">
        <v>2</v>
      </c>
      <c r="N3499" s="113">
        <v>2</v>
      </c>
      <c r="O3499" s="113">
        <v>3</v>
      </c>
      <c r="P3499" s="113">
        <v>2</v>
      </c>
      <c r="Q3499" s="113">
        <v>2</v>
      </c>
      <c r="R3499" s="113">
        <v>5</v>
      </c>
      <c r="S3499" s="113">
        <v>10</v>
      </c>
      <c r="T3499" s="113">
        <v>9</v>
      </c>
    </row>
    <row r="3500" spans="1:20" x14ac:dyDescent="0.25">
      <c r="A3500" s="115" t="s">
        <v>2998</v>
      </c>
      <c r="B3500" s="104" t="s">
        <v>4953</v>
      </c>
      <c r="C3500" s="104">
        <v>16</v>
      </c>
      <c r="D3500" s="115" t="s">
        <v>6331</v>
      </c>
      <c r="E3500" s="31">
        <f t="shared" si="177"/>
        <v>8</v>
      </c>
      <c r="F3500" s="121">
        <f t="shared" si="178"/>
        <v>1</v>
      </c>
      <c r="G3500" s="21"/>
      <c r="H3500" s="31"/>
      <c r="I3500" s="121">
        <f t="shared" si="179"/>
        <v>24.8</v>
      </c>
      <c r="J3500" s="21"/>
      <c r="K3500" s="31"/>
      <c r="L3500" s="113"/>
      <c r="M3500" s="113"/>
      <c r="N3500" s="113"/>
      <c r="O3500" s="113">
        <v>4</v>
      </c>
      <c r="P3500" s="113">
        <v>100</v>
      </c>
      <c r="Q3500" s="113"/>
      <c r="R3500" s="113">
        <v>12</v>
      </c>
      <c r="S3500" s="113">
        <v>3</v>
      </c>
      <c r="T3500" s="113">
        <v>9</v>
      </c>
    </row>
    <row r="3501" spans="1:20" x14ac:dyDescent="0.25">
      <c r="A3501" s="115" t="s">
        <v>3237</v>
      </c>
      <c r="B3501" s="104" t="s">
        <v>4885</v>
      </c>
      <c r="C3501" s="104">
        <v>3</v>
      </c>
      <c r="D3501" s="115" t="s">
        <v>6665</v>
      </c>
      <c r="E3501" s="31">
        <f t="shared" si="177"/>
        <v>8</v>
      </c>
      <c r="F3501" s="121">
        <f t="shared" si="178"/>
        <v>1.25</v>
      </c>
      <c r="G3501" s="21"/>
      <c r="H3501" s="31"/>
      <c r="I3501" s="121">
        <f t="shared" si="179"/>
        <v>8.1999999999999993</v>
      </c>
      <c r="J3501" s="21"/>
      <c r="K3501" s="31"/>
      <c r="L3501" s="113"/>
      <c r="M3501" s="113">
        <v>1</v>
      </c>
      <c r="N3501" s="113">
        <v>4</v>
      </c>
      <c r="O3501" s="113"/>
      <c r="P3501" s="113">
        <v>16</v>
      </c>
      <c r="Q3501" s="113">
        <v>1</v>
      </c>
      <c r="R3501" s="113">
        <v>6</v>
      </c>
      <c r="S3501" s="113">
        <v>12</v>
      </c>
      <c r="T3501" s="113">
        <v>6</v>
      </c>
    </row>
    <row r="3502" spans="1:20" x14ac:dyDescent="0.25">
      <c r="A3502" s="115" t="s">
        <v>2570</v>
      </c>
      <c r="B3502" s="104" t="s">
        <v>4963</v>
      </c>
      <c r="C3502" s="104">
        <v>20</v>
      </c>
      <c r="D3502" s="115" t="s">
        <v>9447</v>
      </c>
      <c r="E3502" s="31">
        <f t="shared" si="177"/>
        <v>8</v>
      </c>
      <c r="F3502" s="121">
        <f t="shared" si="178"/>
        <v>41.25</v>
      </c>
      <c r="G3502" s="21"/>
      <c r="H3502" s="31"/>
      <c r="I3502" s="121">
        <f t="shared" si="179"/>
        <v>12.4</v>
      </c>
      <c r="J3502" s="21"/>
      <c r="K3502" s="31"/>
      <c r="L3502" s="113">
        <v>24</v>
      </c>
      <c r="M3502" s="113">
        <v>44</v>
      </c>
      <c r="N3502" s="113">
        <v>65</v>
      </c>
      <c r="O3502" s="113">
        <v>32</v>
      </c>
      <c r="P3502" s="113">
        <v>15</v>
      </c>
      <c r="Q3502" s="113">
        <v>23</v>
      </c>
      <c r="R3502" s="113">
        <v>11</v>
      </c>
      <c r="S3502" s="113">
        <v>8</v>
      </c>
      <c r="T3502" s="113">
        <v>5</v>
      </c>
    </row>
    <row r="3503" spans="1:20" x14ac:dyDescent="0.25">
      <c r="A3503" s="115" t="s">
        <v>2555</v>
      </c>
      <c r="B3503" s="104" t="s">
        <v>4932</v>
      </c>
      <c r="C3503" s="104">
        <v>11</v>
      </c>
      <c r="D3503" s="115" t="s">
        <v>8104</v>
      </c>
      <c r="E3503" s="31">
        <f t="shared" si="177"/>
        <v>8</v>
      </c>
      <c r="F3503" s="121">
        <f t="shared" si="178"/>
        <v>13.5</v>
      </c>
      <c r="G3503" s="21"/>
      <c r="H3503" s="31"/>
      <c r="I3503" s="121">
        <f t="shared" si="179"/>
        <v>5.4</v>
      </c>
      <c r="J3503" s="21"/>
      <c r="K3503" s="31"/>
      <c r="L3503" s="113">
        <v>30</v>
      </c>
      <c r="M3503" s="113">
        <v>6</v>
      </c>
      <c r="N3503" s="113">
        <v>6</v>
      </c>
      <c r="O3503" s="113">
        <v>12</v>
      </c>
      <c r="P3503" s="113">
        <v>1</v>
      </c>
      <c r="Q3503" s="113">
        <v>2</v>
      </c>
      <c r="R3503" s="113">
        <v>14</v>
      </c>
      <c r="S3503" s="113">
        <v>6</v>
      </c>
      <c r="T3503" s="113">
        <v>4</v>
      </c>
    </row>
    <row r="3504" spans="1:20" x14ac:dyDescent="0.25">
      <c r="A3504" s="115" t="s">
        <v>1821</v>
      </c>
      <c r="B3504" s="104" t="s">
        <v>4959</v>
      </c>
      <c r="C3504" s="104">
        <v>18</v>
      </c>
      <c r="D3504" s="115" t="s">
        <v>6347</v>
      </c>
      <c r="E3504" s="31">
        <f t="shared" si="177"/>
        <v>8</v>
      </c>
      <c r="F3504" s="121">
        <f t="shared" si="178"/>
        <v>14.25</v>
      </c>
      <c r="G3504" s="21"/>
      <c r="H3504" s="31"/>
      <c r="I3504" s="121">
        <f t="shared" si="179"/>
        <v>7</v>
      </c>
      <c r="J3504" s="21"/>
      <c r="K3504" s="31"/>
      <c r="L3504" s="113">
        <v>15</v>
      </c>
      <c r="M3504" s="113">
        <v>24</v>
      </c>
      <c r="N3504" s="113">
        <v>17</v>
      </c>
      <c r="O3504" s="113">
        <v>1</v>
      </c>
      <c r="P3504" s="113">
        <v>4</v>
      </c>
      <c r="Q3504" s="113">
        <v>7</v>
      </c>
      <c r="R3504" s="113">
        <v>19</v>
      </c>
      <c r="S3504" s="113">
        <v>2</v>
      </c>
      <c r="T3504" s="113">
        <v>3</v>
      </c>
    </row>
    <row r="3505" spans="1:20" x14ac:dyDescent="0.25">
      <c r="A3505" s="115" t="s">
        <v>262</v>
      </c>
      <c r="B3505" s="104" t="s">
        <v>4911</v>
      </c>
      <c r="C3505" s="104">
        <v>8</v>
      </c>
      <c r="D3505" s="115" t="s">
        <v>5862</v>
      </c>
      <c r="E3505" s="31">
        <f t="shared" si="177"/>
        <v>8</v>
      </c>
      <c r="F3505" s="121">
        <f t="shared" si="178"/>
        <v>0</v>
      </c>
      <c r="G3505" s="21"/>
      <c r="H3505" s="31"/>
      <c r="I3505" s="121">
        <f t="shared" si="179"/>
        <v>4.8</v>
      </c>
      <c r="J3505" s="21"/>
      <c r="K3505" s="31"/>
      <c r="L3505" s="113"/>
      <c r="M3505" s="113"/>
      <c r="N3505" s="113"/>
      <c r="O3505" s="113"/>
      <c r="P3505" s="113"/>
      <c r="Q3505" s="113"/>
      <c r="R3505" s="113">
        <v>24</v>
      </c>
      <c r="S3505" s="113">
        <v>0</v>
      </c>
      <c r="T3505" s="113">
        <v>0</v>
      </c>
    </row>
    <row r="3506" spans="1:20" x14ac:dyDescent="0.25">
      <c r="A3506" s="115" t="s">
        <v>2949</v>
      </c>
      <c r="B3506" s="104" t="s">
        <v>4959</v>
      </c>
      <c r="C3506" s="104">
        <v>18</v>
      </c>
      <c r="D3506" s="115" t="s">
        <v>9873</v>
      </c>
      <c r="E3506" s="31">
        <f t="shared" si="177"/>
        <v>8</v>
      </c>
      <c r="F3506" s="121">
        <f t="shared" si="178"/>
        <v>1.75</v>
      </c>
      <c r="G3506" s="21"/>
      <c r="H3506" s="31"/>
      <c r="I3506" s="121">
        <f t="shared" si="179"/>
        <v>6.8</v>
      </c>
      <c r="J3506" s="21"/>
      <c r="K3506" s="31"/>
      <c r="L3506" s="113">
        <v>7</v>
      </c>
      <c r="M3506" s="113"/>
      <c r="N3506" s="113"/>
      <c r="O3506" s="113"/>
      <c r="P3506" s="113">
        <v>5</v>
      </c>
      <c r="Q3506" s="113">
        <v>5</v>
      </c>
      <c r="R3506" s="113">
        <v>21</v>
      </c>
      <c r="S3506" s="113">
        <v>3</v>
      </c>
      <c r="T3506" s="113"/>
    </row>
    <row r="3507" spans="1:20" x14ac:dyDescent="0.25">
      <c r="A3507" s="115" t="s">
        <v>9645</v>
      </c>
      <c r="B3507" s="104" t="s">
        <v>4953</v>
      </c>
      <c r="C3507" s="104">
        <v>16</v>
      </c>
      <c r="D3507" s="115" t="s">
        <v>9646</v>
      </c>
      <c r="E3507" s="31">
        <f t="shared" si="177"/>
        <v>8</v>
      </c>
      <c r="F3507" s="121">
        <f t="shared" si="178"/>
        <v>0</v>
      </c>
      <c r="G3507" s="21"/>
      <c r="H3507" s="31"/>
      <c r="I3507" s="121">
        <f t="shared" si="179"/>
        <v>13.4</v>
      </c>
      <c r="J3507" s="21"/>
      <c r="K3507" s="31"/>
      <c r="L3507" s="113"/>
      <c r="M3507" s="113"/>
      <c r="N3507" s="113"/>
      <c r="O3507" s="113"/>
      <c r="P3507" s="113">
        <v>15</v>
      </c>
      <c r="Q3507" s="113">
        <v>28</v>
      </c>
      <c r="R3507" s="113">
        <v>20</v>
      </c>
      <c r="S3507" s="113">
        <v>4</v>
      </c>
      <c r="T3507" s="113"/>
    </row>
    <row r="3508" spans="1:20" x14ac:dyDescent="0.25">
      <c r="A3508" s="115" t="s">
        <v>3039</v>
      </c>
      <c r="B3508" s="104" t="s">
        <v>4932</v>
      </c>
      <c r="C3508" s="104">
        <v>11</v>
      </c>
      <c r="D3508" s="115" t="s">
        <v>9718</v>
      </c>
      <c r="E3508" s="31">
        <f t="shared" si="177"/>
        <v>8</v>
      </c>
      <c r="F3508" s="121">
        <f t="shared" si="178"/>
        <v>43.75</v>
      </c>
      <c r="G3508" s="21"/>
      <c r="H3508" s="31"/>
      <c r="I3508" s="121">
        <f t="shared" si="179"/>
        <v>5</v>
      </c>
      <c r="J3508" s="21"/>
      <c r="K3508" s="31"/>
      <c r="L3508" s="113">
        <v>152</v>
      </c>
      <c r="M3508" s="113">
        <v>6</v>
      </c>
      <c r="N3508" s="113">
        <v>9</v>
      </c>
      <c r="O3508" s="113">
        <v>8</v>
      </c>
      <c r="P3508" s="113"/>
      <c r="Q3508" s="113">
        <v>1</v>
      </c>
      <c r="R3508" s="113"/>
      <c r="S3508" s="113">
        <v>24</v>
      </c>
      <c r="T3508" s="113"/>
    </row>
    <row r="3509" spans="1:20" x14ac:dyDescent="0.25">
      <c r="A3509" s="115" t="s">
        <v>2920</v>
      </c>
      <c r="B3509" s="104" t="s">
        <v>4921</v>
      </c>
      <c r="C3509" s="104">
        <v>11</v>
      </c>
      <c r="D3509" s="115" t="s">
        <v>9726</v>
      </c>
      <c r="E3509" s="31">
        <f t="shared" si="177"/>
        <v>8</v>
      </c>
      <c r="F3509" s="121">
        <f t="shared" si="178"/>
        <v>8.25</v>
      </c>
      <c r="G3509" s="21"/>
      <c r="H3509" s="31"/>
      <c r="I3509" s="121">
        <f t="shared" si="179"/>
        <v>4.8</v>
      </c>
      <c r="J3509" s="21"/>
      <c r="K3509" s="31"/>
      <c r="L3509" s="113">
        <v>29</v>
      </c>
      <c r="M3509" s="113">
        <v>2</v>
      </c>
      <c r="N3509" s="113"/>
      <c r="O3509" s="113">
        <v>2</v>
      </c>
      <c r="P3509" s="113"/>
      <c r="Q3509" s="113"/>
      <c r="R3509" s="113">
        <v>4</v>
      </c>
      <c r="S3509" s="113">
        <v>20</v>
      </c>
      <c r="T3509" s="113"/>
    </row>
    <row r="3510" spans="1:20" x14ac:dyDescent="0.25">
      <c r="A3510" s="115" t="s">
        <v>3841</v>
      </c>
      <c r="B3510" s="104" t="s">
        <v>4960</v>
      </c>
      <c r="C3510" s="104">
        <v>18</v>
      </c>
      <c r="D3510" s="115" t="s">
        <v>10241</v>
      </c>
      <c r="E3510" s="31">
        <f t="shared" si="177"/>
        <v>8</v>
      </c>
      <c r="F3510" s="121">
        <f t="shared" si="178"/>
        <v>9.25</v>
      </c>
      <c r="G3510" s="21"/>
      <c r="H3510" s="31"/>
      <c r="I3510" s="121">
        <f t="shared" si="179"/>
        <v>14.6</v>
      </c>
      <c r="J3510" s="21"/>
      <c r="K3510" s="31"/>
      <c r="L3510" s="113">
        <v>11</v>
      </c>
      <c r="M3510" s="113">
        <v>4</v>
      </c>
      <c r="N3510" s="113">
        <v>16</v>
      </c>
      <c r="O3510" s="113">
        <v>6</v>
      </c>
      <c r="P3510" s="113">
        <v>45</v>
      </c>
      <c r="Q3510" s="113">
        <v>4</v>
      </c>
      <c r="R3510" s="113">
        <v>5</v>
      </c>
      <c r="S3510" s="113">
        <v>19</v>
      </c>
      <c r="T3510" s="113"/>
    </row>
    <row r="3511" spans="1:20" x14ac:dyDescent="0.25">
      <c r="A3511" s="115" t="s">
        <v>3285</v>
      </c>
      <c r="B3511" s="104" t="s">
        <v>4898</v>
      </c>
      <c r="C3511" s="104">
        <v>6</v>
      </c>
      <c r="D3511" s="115" t="s">
        <v>10197</v>
      </c>
      <c r="E3511" s="31">
        <f t="shared" si="177"/>
        <v>8</v>
      </c>
      <c r="F3511" s="121">
        <f t="shared" si="178"/>
        <v>17.25</v>
      </c>
      <c r="G3511" s="21"/>
      <c r="H3511" s="31"/>
      <c r="I3511" s="121">
        <f t="shared" si="179"/>
        <v>4.8</v>
      </c>
      <c r="J3511" s="21"/>
      <c r="K3511" s="31"/>
      <c r="L3511" s="113"/>
      <c r="M3511" s="113">
        <v>47</v>
      </c>
      <c r="N3511" s="113">
        <v>11</v>
      </c>
      <c r="O3511" s="113">
        <v>11</v>
      </c>
      <c r="P3511" s="113"/>
      <c r="Q3511" s="113"/>
      <c r="R3511" s="113">
        <v>24</v>
      </c>
      <c r="S3511" s="113"/>
      <c r="T3511" s="113"/>
    </row>
    <row r="3512" spans="1:20" x14ac:dyDescent="0.25">
      <c r="A3512" s="115" t="s">
        <v>2989</v>
      </c>
      <c r="B3512" s="104" t="s">
        <v>4899</v>
      </c>
      <c r="C3512" s="104">
        <v>6</v>
      </c>
      <c r="D3512" s="115" t="s">
        <v>8221</v>
      </c>
      <c r="E3512" s="31">
        <f t="shared" si="177"/>
        <v>7.666666666666667</v>
      </c>
      <c r="F3512" s="121">
        <f t="shared" si="178"/>
        <v>7.5</v>
      </c>
      <c r="G3512" s="21"/>
      <c r="H3512" s="31"/>
      <c r="I3512" s="121">
        <f t="shared" si="179"/>
        <v>27.8</v>
      </c>
      <c r="J3512" s="21"/>
      <c r="K3512" s="31"/>
      <c r="L3512" s="113">
        <v>9</v>
      </c>
      <c r="M3512" s="113">
        <v>3</v>
      </c>
      <c r="N3512" s="113">
        <v>13</v>
      </c>
      <c r="O3512" s="113">
        <v>5</v>
      </c>
      <c r="P3512" s="113">
        <v>17</v>
      </c>
      <c r="Q3512" s="113">
        <v>99</v>
      </c>
      <c r="R3512" s="113"/>
      <c r="S3512" s="113">
        <v>4</v>
      </c>
      <c r="T3512" s="113">
        <v>19</v>
      </c>
    </row>
    <row r="3513" spans="1:20" x14ac:dyDescent="0.25">
      <c r="A3513" s="115" t="s">
        <v>2120</v>
      </c>
      <c r="B3513" s="104" t="s">
        <v>4943</v>
      </c>
      <c r="C3513" s="104">
        <v>15</v>
      </c>
      <c r="D3513" s="115" t="s">
        <v>9241</v>
      </c>
      <c r="E3513" s="31">
        <f t="shared" si="177"/>
        <v>7.666666666666667</v>
      </c>
      <c r="F3513" s="121">
        <f t="shared" si="178"/>
        <v>19.25</v>
      </c>
      <c r="G3513" s="21"/>
      <c r="H3513" s="31"/>
      <c r="I3513" s="121">
        <f t="shared" si="179"/>
        <v>12.8</v>
      </c>
      <c r="J3513" s="21"/>
      <c r="K3513" s="31"/>
      <c r="L3513" s="113"/>
      <c r="M3513" s="113">
        <v>2</v>
      </c>
      <c r="N3513" s="113">
        <v>4</v>
      </c>
      <c r="O3513" s="113">
        <v>71</v>
      </c>
      <c r="P3513" s="113">
        <v>1</v>
      </c>
      <c r="Q3513" s="113">
        <v>40</v>
      </c>
      <c r="R3513" s="113">
        <v>1</v>
      </c>
      <c r="S3513" s="113">
        <v>4</v>
      </c>
      <c r="T3513" s="113">
        <v>18</v>
      </c>
    </row>
    <row r="3514" spans="1:20" x14ac:dyDescent="0.25">
      <c r="A3514" s="115" t="s">
        <v>8446</v>
      </c>
      <c r="B3514" s="104" t="s">
        <v>4954</v>
      </c>
      <c r="C3514" s="104">
        <v>16</v>
      </c>
      <c r="D3514" s="115" t="s">
        <v>8447</v>
      </c>
      <c r="E3514" s="31">
        <f t="shared" si="177"/>
        <v>7.666666666666667</v>
      </c>
      <c r="F3514" s="121">
        <f t="shared" si="178"/>
        <v>7.25</v>
      </c>
      <c r="G3514" s="21"/>
      <c r="H3514" s="31"/>
      <c r="I3514" s="121">
        <f t="shared" si="179"/>
        <v>7</v>
      </c>
      <c r="J3514" s="21"/>
      <c r="K3514" s="31"/>
      <c r="L3514" s="113"/>
      <c r="M3514" s="113"/>
      <c r="N3514" s="113">
        <v>17</v>
      </c>
      <c r="O3514" s="113">
        <v>12</v>
      </c>
      <c r="P3514" s="113">
        <v>1</v>
      </c>
      <c r="Q3514" s="113">
        <v>11</v>
      </c>
      <c r="R3514" s="113">
        <v>6</v>
      </c>
      <c r="S3514" s="113"/>
      <c r="T3514" s="113">
        <v>17</v>
      </c>
    </row>
    <row r="3515" spans="1:20" x14ac:dyDescent="0.25">
      <c r="A3515" s="115" t="s">
        <v>996</v>
      </c>
      <c r="B3515" s="104" t="s">
        <v>4878</v>
      </c>
      <c r="C3515" s="104">
        <v>2</v>
      </c>
      <c r="D3515" s="115" t="s">
        <v>6240</v>
      </c>
      <c r="E3515" s="31">
        <f t="shared" si="177"/>
        <v>7.666666666666667</v>
      </c>
      <c r="F3515" s="121">
        <f t="shared" si="178"/>
        <v>6.25</v>
      </c>
      <c r="G3515" s="21"/>
      <c r="H3515" s="31"/>
      <c r="I3515" s="121">
        <f t="shared" si="179"/>
        <v>10</v>
      </c>
      <c r="J3515" s="21"/>
      <c r="K3515" s="31"/>
      <c r="L3515" s="113">
        <v>4</v>
      </c>
      <c r="M3515" s="113">
        <v>2</v>
      </c>
      <c r="N3515" s="113">
        <v>8</v>
      </c>
      <c r="O3515" s="113">
        <v>11</v>
      </c>
      <c r="P3515" s="113">
        <v>15</v>
      </c>
      <c r="Q3515" s="113">
        <v>12</v>
      </c>
      <c r="R3515" s="113">
        <v>8</v>
      </c>
      <c r="S3515" s="113">
        <v>6</v>
      </c>
      <c r="T3515" s="113">
        <v>9</v>
      </c>
    </row>
    <row r="3516" spans="1:20" x14ac:dyDescent="0.25">
      <c r="A3516" s="115" t="s">
        <v>2997</v>
      </c>
      <c r="B3516" s="104" t="s">
        <v>4932</v>
      </c>
      <c r="C3516" s="104">
        <v>11</v>
      </c>
      <c r="D3516" s="115" t="s">
        <v>6368</v>
      </c>
      <c r="E3516" s="31">
        <f t="shared" si="177"/>
        <v>7.666666666666667</v>
      </c>
      <c r="F3516" s="121">
        <f t="shared" si="178"/>
        <v>4.75</v>
      </c>
      <c r="G3516" s="21"/>
      <c r="H3516" s="31"/>
      <c r="I3516" s="121">
        <f t="shared" si="179"/>
        <v>6.2</v>
      </c>
      <c r="J3516" s="21"/>
      <c r="K3516" s="31"/>
      <c r="L3516" s="113">
        <v>9</v>
      </c>
      <c r="M3516" s="113"/>
      <c r="N3516" s="113">
        <v>3</v>
      </c>
      <c r="O3516" s="113">
        <v>7</v>
      </c>
      <c r="P3516" s="113"/>
      <c r="Q3516" s="113">
        <v>8</v>
      </c>
      <c r="R3516" s="113">
        <v>16</v>
      </c>
      <c r="S3516" s="113">
        <v>0</v>
      </c>
      <c r="T3516" s="113">
        <v>7</v>
      </c>
    </row>
    <row r="3517" spans="1:20" x14ac:dyDescent="0.25">
      <c r="A3517" s="115" t="s">
        <v>2324</v>
      </c>
      <c r="B3517" s="104" t="s">
        <v>4877</v>
      </c>
      <c r="C3517" s="104">
        <v>2</v>
      </c>
      <c r="D3517" s="115" t="s">
        <v>7350</v>
      </c>
      <c r="E3517" s="31">
        <f t="shared" si="177"/>
        <v>7.666666666666667</v>
      </c>
      <c r="F3517" s="121">
        <f t="shared" si="178"/>
        <v>7.75</v>
      </c>
      <c r="G3517" s="21"/>
      <c r="H3517" s="31"/>
      <c r="I3517" s="121">
        <f t="shared" si="179"/>
        <v>7.2</v>
      </c>
      <c r="J3517" s="21"/>
      <c r="K3517" s="31"/>
      <c r="L3517" s="113">
        <v>5</v>
      </c>
      <c r="M3517" s="113">
        <v>5</v>
      </c>
      <c r="N3517" s="113">
        <v>10</v>
      </c>
      <c r="O3517" s="113">
        <v>11</v>
      </c>
      <c r="P3517" s="113">
        <v>7</v>
      </c>
      <c r="Q3517" s="113">
        <v>6</v>
      </c>
      <c r="R3517" s="113">
        <v>3</v>
      </c>
      <c r="S3517" s="113">
        <v>15</v>
      </c>
      <c r="T3517" s="113">
        <v>5</v>
      </c>
    </row>
    <row r="3518" spans="1:20" x14ac:dyDescent="0.25">
      <c r="A3518" s="115" t="s">
        <v>3508</v>
      </c>
      <c r="B3518" s="104" t="s">
        <v>4914</v>
      </c>
      <c r="C3518" s="104">
        <v>9</v>
      </c>
      <c r="D3518" s="115" t="s">
        <v>8141</v>
      </c>
      <c r="E3518" s="31">
        <f t="shared" si="177"/>
        <v>7.666666666666667</v>
      </c>
      <c r="F3518" s="121">
        <f t="shared" si="178"/>
        <v>2</v>
      </c>
      <c r="G3518" s="21"/>
      <c r="H3518" s="31"/>
      <c r="I3518" s="121">
        <f t="shared" si="179"/>
        <v>4.5999999999999996</v>
      </c>
      <c r="J3518" s="21"/>
      <c r="K3518" s="31"/>
      <c r="L3518" s="113"/>
      <c r="M3518" s="113"/>
      <c r="N3518" s="113">
        <v>3</v>
      </c>
      <c r="O3518" s="113">
        <v>5</v>
      </c>
      <c r="P3518" s="113"/>
      <c r="Q3518" s="113"/>
      <c r="R3518" s="113">
        <v>3</v>
      </c>
      <c r="S3518" s="113">
        <v>16</v>
      </c>
      <c r="T3518" s="113">
        <v>4</v>
      </c>
    </row>
    <row r="3519" spans="1:20" x14ac:dyDescent="0.25">
      <c r="A3519" s="115" t="s">
        <v>2963</v>
      </c>
      <c r="B3519" s="104" t="s">
        <v>4954</v>
      </c>
      <c r="C3519" s="104">
        <v>16</v>
      </c>
      <c r="D3519" s="115" t="s">
        <v>5811</v>
      </c>
      <c r="E3519" s="31">
        <f t="shared" si="177"/>
        <v>7.666666666666667</v>
      </c>
      <c r="F3519" s="121">
        <f t="shared" si="178"/>
        <v>24.75</v>
      </c>
      <c r="G3519" s="21"/>
      <c r="H3519" s="31"/>
      <c r="I3519" s="121">
        <f t="shared" si="179"/>
        <v>8.6</v>
      </c>
      <c r="J3519" s="21"/>
      <c r="K3519" s="31"/>
      <c r="L3519" s="113">
        <v>44</v>
      </c>
      <c r="M3519" s="113">
        <v>16</v>
      </c>
      <c r="N3519" s="113">
        <v>28</v>
      </c>
      <c r="O3519" s="113">
        <v>11</v>
      </c>
      <c r="P3519" s="113">
        <v>12</v>
      </c>
      <c r="Q3519" s="113">
        <v>8</v>
      </c>
      <c r="R3519" s="113">
        <v>10</v>
      </c>
      <c r="S3519" s="113">
        <v>10</v>
      </c>
      <c r="T3519" s="113">
        <v>3</v>
      </c>
    </row>
    <row r="3520" spans="1:20" x14ac:dyDescent="0.25">
      <c r="A3520" s="115" t="s">
        <v>1259</v>
      </c>
      <c r="B3520" s="104" t="s">
        <v>4903</v>
      </c>
      <c r="C3520" s="104">
        <v>6</v>
      </c>
      <c r="D3520" s="115" t="s">
        <v>5728</v>
      </c>
      <c r="E3520" s="31">
        <f t="shared" si="177"/>
        <v>7.666666666666667</v>
      </c>
      <c r="F3520" s="121">
        <f t="shared" si="178"/>
        <v>36.75</v>
      </c>
      <c r="G3520" s="21"/>
      <c r="H3520" s="31"/>
      <c r="I3520" s="121">
        <f t="shared" si="179"/>
        <v>21.8</v>
      </c>
      <c r="J3520" s="21"/>
      <c r="K3520" s="31"/>
      <c r="L3520" s="113">
        <v>11</v>
      </c>
      <c r="M3520" s="113">
        <v>121</v>
      </c>
      <c r="N3520" s="113">
        <v>8</v>
      </c>
      <c r="O3520" s="113">
        <v>7</v>
      </c>
      <c r="P3520" s="113">
        <v>17</v>
      </c>
      <c r="Q3520" s="113">
        <v>69</v>
      </c>
      <c r="R3520" s="113">
        <v>11</v>
      </c>
      <c r="S3520" s="113">
        <v>9</v>
      </c>
      <c r="T3520" s="113">
        <v>3</v>
      </c>
    </row>
    <row r="3521" spans="1:20" x14ac:dyDescent="0.25">
      <c r="A3521" s="115" t="s">
        <v>3935</v>
      </c>
      <c r="B3521" s="104" t="s">
        <v>4895</v>
      </c>
      <c r="C3521" s="104">
        <v>5</v>
      </c>
      <c r="D3521" s="115" t="s">
        <v>8478</v>
      </c>
      <c r="E3521" s="31">
        <f t="shared" si="177"/>
        <v>7.666666666666667</v>
      </c>
      <c r="F3521" s="121">
        <f t="shared" si="178"/>
        <v>0.75</v>
      </c>
      <c r="G3521" s="21"/>
      <c r="H3521" s="31"/>
      <c r="I3521" s="121">
        <f t="shared" si="179"/>
        <v>4.5999999999999996</v>
      </c>
      <c r="J3521" s="21"/>
      <c r="K3521" s="31"/>
      <c r="L3521" s="113"/>
      <c r="M3521" s="113"/>
      <c r="N3521" s="113"/>
      <c r="O3521" s="113">
        <v>3</v>
      </c>
      <c r="P3521" s="113">
        <v>0</v>
      </c>
      <c r="Q3521" s="113">
        <v>0</v>
      </c>
      <c r="R3521" s="113">
        <v>0</v>
      </c>
      <c r="S3521" s="113">
        <v>21</v>
      </c>
      <c r="T3521" s="113">
        <v>2</v>
      </c>
    </row>
    <row r="3522" spans="1:20" x14ac:dyDescent="0.25">
      <c r="A3522" s="115" t="s">
        <v>8861</v>
      </c>
      <c r="B3522" s="104" t="s">
        <v>4954</v>
      </c>
      <c r="C3522" s="104">
        <v>16</v>
      </c>
      <c r="D3522" s="115" t="s">
        <v>8862</v>
      </c>
      <c r="E3522" s="31">
        <f t="shared" si="177"/>
        <v>7.666666666666667</v>
      </c>
      <c r="F3522" s="121">
        <f t="shared" si="178"/>
        <v>0</v>
      </c>
      <c r="G3522" s="21"/>
      <c r="H3522" s="31"/>
      <c r="I3522" s="121">
        <f t="shared" si="179"/>
        <v>8.1999999999999993</v>
      </c>
      <c r="J3522" s="21"/>
      <c r="K3522" s="31"/>
      <c r="L3522" s="113"/>
      <c r="M3522" s="113"/>
      <c r="N3522" s="113"/>
      <c r="O3522" s="113"/>
      <c r="P3522" s="113">
        <v>12</v>
      </c>
      <c r="Q3522" s="113">
        <v>6</v>
      </c>
      <c r="R3522" s="113">
        <v>19</v>
      </c>
      <c r="S3522" s="113">
        <v>2</v>
      </c>
      <c r="T3522" s="113">
        <v>2</v>
      </c>
    </row>
    <row r="3523" spans="1:20" x14ac:dyDescent="0.25">
      <c r="A3523" s="115" t="s">
        <v>4027</v>
      </c>
      <c r="B3523" s="104" t="s">
        <v>4954</v>
      </c>
      <c r="C3523" s="104">
        <v>16</v>
      </c>
      <c r="D3523" s="115" t="s">
        <v>9183</v>
      </c>
      <c r="E3523" s="31">
        <f t="shared" si="177"/>
        <v>7.666666666666667</v>
      </c>
      <c r="F3523" s="121">
        <f t="shared" si="178"/>
        <v>0</v>
      </c>
      <c r="G3523" s="21"/>
      <c r="H3523" s="31"/>
      <c r="I3523" s="121">
        <f t="shared" si="179"/>
        <v>4.5999999999999996</v>
      </c>
      <c r="J3523" s="21"/>
      <c r="K3523" s="31"/>
      <c r="L3523" s="113"/>
      <c r="M3523" s="113"/>
      <c r="N3523" s="113"/>
      <c r="O3523" s="113"/>
      <c r="P3523" s="113"/>
      <c r="Q3523" s="113"/>
      <c r="R3523" s="113"/>
      <c r="S3523" s="113">
        <v>22</v>
      </c>
      <c r="T3523" s="113">
        <v>1</v>
      </c>
    </row>
    <row r="3524" spans="1:20" x14ac:dyDescent="0.25">
      <c r="A3524" s="115" t="s">
        <v>3833</v>
      </c>
      <c r="B3524" s="104" t="s">
        <v>4961</v>
      </c>
      <c r="C3524" s="104">
        <v>18</v>
      </c>
      <c r="D3524" s="115" t="s">
        <v>6103</v>
      </c>
      <c r="E3524" s="31">
        <f t="shared" si="177"/>
        <v>7.666666666666667</v>
      </c>
      <c r="F3524" s="121">
        <f t="shared" si="178"/>
        <v>5.75</v>
      </c>
      <c r="G3524" s="21"/>
      <c r="H3524" s="31"/>
      <c r="I3524" s="121">
        <f t="shared" si="179"/>
        <v>5.6</v>
      </c>
      <c r="J3524" s="21"/>
      <c r="K3524" s="31"/>
      <c r="L3524" s="113">
        <v>8</v>
      </c>
      <c r="M3524" s="113">
        <v>3</v>
      </c>
      <c r="N3524" s="113">
        <v>12</v>
      </c>
      <c r="O3524" s="113"/>
      <c r="P3524" s="113">
        <v>4</v>
      </c>
      <c r="Q3524" s="113">
        <v>1</v>
      </c>
      <c r="R3524" s="113">
        <v>14</v>
      </c>
      <c r="S3524" s="113">
        <v>8</v>
      </c>
      <c r="T3524" s="113">
        <v>1</v>
      </c>
    </row>
    <row r="3525" spans="1:20" x14ac:dyDescent="0.25">
      <c r="A3525" s="115" t="s">
        <v>5487</v>
      </c>
      <c r="B3525" s="104" t="s">
        <v>4914</v>
      </c>
      <c r="C3525" s="104">
        <v>9</v>
      </c>
      <c r="D3525" s="115" t="s">
        <v>5488</v>
      </c>
      <c r="E3525" s="31">
        <f t="shared" si="177"/>
        <v>7.666666666666667</v>
      </c>
      <c r="F3525" s="121">
        <f t="shared" si="178"/>
        <v>20.75</v>
      </c>
      <c r="G3525" s="21"/>
      <c r="H3525" s="31"/>
      <c r="I3525" s="121">
        <f t="shared" si="179"/>
        <v>10.8</v>
      </c>
      <c r="J3525" s="21"/>
      <c r="K3525" s="31"/>
      <c r="L3525" s="113"/>
      <c r="M3525" s="113"/>
      <c r="N3525" s="113">
        <v>18</v>
      </c>
      <c r="O3525" s="113">
        <v>65</v>
      </c>
      <c r="P3525" s="113">
        <v>0</v>
      </c>
      <c r="Q3525" s="113">
        <v>31</v>
      </c>
      <c r="R3525" s="113">
        <v>11</v>
      </c>
      <c r="S3525" s="113">
        <v>12</v>
      </c>
      <c r="T3525" s="113">
        <v>0</v>
      </c>
    </row>
    <row r="3526" spans="1:20" x14ac:dyDescent="0.25">
      <c r="A3526" s="115" t="s">
        <v>4534</v>
      </c>
      <c r="B3526" s="104" t="s">
        <v>4933</v>
      </c>
      <c r="C3526" s="104">
        <v>11</v>
      </c>
      <c r="D3526" s="115" t="s">
        <v>9587</v>
      </c>
      <c r="E3526" s="31">
        <f t="shared" si="177"/>
        <v>7.666666666666667</v>
      </c>
      <c r="F3526" s="121">
        <f t="shared" si="178"/>
        <v>240.5</v>
      </c>
      <c r="G3526" s="21"/>
      <c r="H3526" s="31"/>
      <c r="I3526" s="121">
        <f t="shared" si="179"/>
        <v>4.5999999999999996</v>
      </c>
      <c r="J3526" s="21"/>
      <c r="K3526" s="31"/>
      <c r="L3526" s="113"/>
      <c r="M3526" s="113">
        <v>960</v>
      </c>
      <c r="N3526" s="113">
        <v>2</v>
      </c>
      <c r="O3526" s="113"/>
      <c r="P3526" s="113"/>
      <c r="Q3526" s="113"/>
      <c r="R3526" s="113">
        <v>23</v>
      </c>
      <c r="S3526" s="113"/>
      <c r="T3526" s="113"/>
    </row>
    <row r="3527" spans="1:20" x14ac:dyDescent="0.25">
      <c r="A3527" s="115" t="s">
        <v>3760</v>
      </c>
      <c r="B3527" s="104" t="s">
        <v>4898</v>
      </c>
      <c r="C3527" s="104">
        <v>6</v>
      </c>
      <c r="D3527" s="115" t="s">
        <v>10362</v>
      </c>
      <c r="E3527" s="31">
        <f t="shared" si="177"/>
        <v>7.666666666666667</v>
      </c>
      <c r="F3527" s="121">
        <f t="shared" si="178"/>
        <v>12.25</v>
      </c>
      <c r="G3527" s="21"/>
      <c r="H3527" s="31"/>
      <c r="I3527" s="121">
        <f t="shared" si="179"/>
        <v>4.5999999999999996</v>
      </c>
      <c r="J3527" s="21"/>
      <c r="K3527" s="31"/>
      <c r="L3527" s="113"/>
      <c r="M3527" s="113">
        <v>1</v>
      </c>
      <c r="N3527" s="113">
        <v>48</v>
      </c>
      <c r="O3527" s="113"/>
      <c r="P3527" s="113"/>
      <c r="Q3527" s="113"/>
      <c r="R3527" s="113"/>
      <c r="S3527" s="113">
        <v>23</v>
      </c>
      <c r="T3527" s="113"/>
    </row>
    <row r="3528" spans="1:20" x14ac:dyDescent="0.25">
      <c r="A3528" s="115" t="s">
        <v>3078</v>
      </c>
      <c r="B3528" s="104" t="s">
        <v>4955</v>
      </c>
      <c r="C3528" s="104">
        <v>17</v>
      </c>
      <c r="D3528" s="115" t="s">
        <v>8065</v>
      </c>
      <c r="E3528" s="31">
        <f t="shared" si="177"/>
        <v>7.333333333333333</v>
      </c>
      <c r="F3528" s="121">
        <f t="shared" si="178"/>
        <v>2</v>
      </c>
      <c r="G3528" s="21"/>
      <c r="H3528" s="31"/>
      <c r="I3528" s="121">
        <f t="shared" si="179"/>
        <v>308.8</v>
      </c>
      <c r="J3528" s="21"/>
      <c r="K3528" s="31"/>
      <c r="L3528" s="113"/>
      <c r="M3528" s="113"/>
      <c r="N3528" s="113"/>
      <c r="O3528" s="113">
        <v>8</v>
      </c>
      <c r="P3528" s="113">
        <v>290</v>
      </c>
      <c r="Q3528" s="113">
        <v>1232</v>
      </c>
      <c r="R3528" s="113"/>
      <c r="S3528" s="113"/>
      <c r="T3528" s="113">
        <v>22</v>
      </c>
    </row>
    <row r="3529" spans="1:20" x14ac:dyDescent="0.25">
      <c r="A3529" s="115" t="s">
        <v>6637</v>
      </c>
      <c r="B3529" s="104" t="s">
        <v>4872</v>
      </c>
      <c r="C3529" s="104">
        <v>1</v>
      </c>
      <c r="D3529" s="115" t="s">
        <v>6638</v>
      </c>
      <c r="E3529" s="31">
        <f t="shared" si="177"/>
        <v>7.333333333333333</v>
      </c>
      <c r="F3529" s="121">
        <f t="shared" si="178"/>
        <v>0</v>
      </c>
      <c r="G3529" s="21"/>
      <c r="H3529" s="31"/>
      <c r="I3529" s="121">
        <f t="shared" si="179"/>
        <v>4.4000000000000004</v>
      </c>
      <c r="J3529" s="21"/>
      <c r="K3529" s="31"/>
      <c r="L3529" s="113"/>
      <c r="M3529" s="113"/>
      <c r="N3529" s="113"/>
      <c r="O3529" s="113"/>
      <c r="P3529" s="113"/>
      <c r="Q3529" s="113"/>
      <c r="R3529" s="113"/>
      <c r="S3529" s="113">
        <v>4</v>
      </c>
      <c r="T3529" s="113">
        <v>18</v>
      </c>
    </row>
    <row r="3530" spans="1:20" x14ac:dyDescent="0.25">
      <c r="A3530" s="115" t="s">
        <v>33</v>
      </c>
      <c r="B3530" s="104" t="s">
        <v>4899</v>
      </c>
      <c r="C3530" s="104">
        <v>6</v>
      </c>
      <c r="D3530" s="115" t="s">
        <v>6812</v>
      </c>
      <c r="E3530" s="31">
        <f t="shared" si="177"/>
        <v>7.333333333333333</v>
      </c>
      <c r="F3530" s="121">
        <f t="shared" si="178"/>
        <v>27</v>
      </c>
      <c r="G3530" s="21"/>
      <c r="H3530" s="31"/>
      <c r="I3530" s="121">
        <f t="shared" si="179"/>
        <v>13.6</v>
      </c>
      <c r="J3530" s="21"/>
      <c r="K3530" s="31"/>
      <c r="L3530" s="113">
        <v>41</v>
      </c>
      <c r="M3530" s="113">
        <v>32</v>
      </c>
      <c r="N3530" s="113">
        <v>24</v>
      </c>
      <c r="O3530" s="113">
        <v>11</v>
      </c>
      <c r="P3530" s="113">
        <v>9</v>
      </c>
      <c r="Q3530" s="113">
        <v>37</v>
      </c>
      <c r="R3530" s="113">
        <v>1</v>
      </c>
      <c r="S3530" s="113">
        <v>5</v>
      </c>
      <c r="T3530" s="113">
        <v>16</v>
      </c>
    </row>
    <row r="3531" spans="1:20" x14ac:dyDescent="0.25">
      <c r="A3531" s="115" t="s">
        <v>3621</v>
      </c>
      <c r="B3531" s="104" t="s">
        <v>4898</v>
      </c>
      <c r="C3531" s="104">
        <v>6</v>
      </c>
      <c r="D3531" s="115" t="s">
        <v>8744</v>
      </c>
      <c r="E3531" s="31">
        <f t="shared" si="177"/>
        <v>7.333333333333333</v>
      </c>
      <c r="F3531" s="121">
        <f t="shared" si="178"/>
        <v>0.75</v>
      </c>
      <c r="G3531" s="21"/>
      <c r="H3531" s="31"/>
      <c r="I3531" s="121">
        <f t="shared" si="179"/>
        <v>4.4000000000000004</v>
      </c>
      <c r="J3531" s="21"/>
      <c r="K3531" s="31"/>
      <c r="L3531" s="113"/>
      <c r="M3531" s="113"/>
      <c r="N3531" s="113">
        <v>3</v>
      </c>
      <c r="O3531" s="113"/>
      <c r="P3531" s="113"/>
      <c r="Q3531" s="113"/>
      <c r="R3531" s="113">
        <v>2</v>
      </c>
      <c r="S3531" s="113">
        <v>4</v>
      </c>
      <c r="T3531" s="113">
        <v>16</v>
      </c>
    </row>
    <row r="3532" spans="1:20" x14ac:dyDescent="0.25">
      <c r="A3532" s="115" t="s">
        <v>3725</v>
      </c>
      <c r="B3532" s="104" t="s">
        <v>4899</v>
      </c>
      <c r="C3532" s="104">
        <v>6</v>
      </c>
      <c r="D3532" s="115" t="s">
        <v>8560</v>
      </c>
      <c r="E3532" s="31">
        <f t="shared" si="177"/>
        <v>7.333333333333333</v>
      </c>
      <c r="F3532" s="121">
        <f t="shared" si="178"/>
        <v>0</v>
      </c>
      <c r="G3532" s="21"/>
      <c r="H3532" s="31"/>
      <c r="I3532" s="121">
        <f t="shared" si="179"/>
        <v>4.4000000000000004</v>
      </c>
      <c r="J3532" s="21"/>
      <c r="K3532" s="31"/>
      <c r="L3532" s="113"/>
      <c r="M3532" s="113"/>
      <c r="N3532" s="113"/>
      <c r="O3532" s="113"/>
      <c r="P3532" s="113"/>
      <c r="Q3532" s="113"/>
      <c r="R3532" s="113"/>
      <c r="S3532" s="113">
        <v>8</v>
      </c>
      <c r="T3532" s="113">
        <v>14</v>
      </c>
    </row>
    <row r="3533" spans="1:20" x14ac:dyDescent="0.25">
      <c r="A3533" s="115" t="s">
        <v>2915</v>
      </c>
      <c r="B3533" s="104" t="s">
        <v>4954</v>
      </c>
      <c r="C3533" s="104">
        <v>16</v>
      </c>
      <c r="D3533" s="115" t="s">
        <v>8951</v>
      </c>
      <c r="E3533" s="31">
        <f t="shared" si="177"/>
        <v>7.333333333333333</v>
      </c>
      <c r="F3533" s="121">
        <f t="shared" si="178"/>
        <v>0</v>
      </c>
      <c r="G3533" s="21"/>
      <c r="H3533" s="31"/>
      <c r="I3533" s="121">
        <f t="shared" si="179"/>
        <v>4.4000000000000004</v>
      </c>
      <c r="J3533" s="21"/>
      <c r="K3533" s="31"/>
      <c r="L3533" s="113"/>
      <c r="M3533" s="113"/>
      <c r="N3533" s="113"/>
      <c r="O3533" s="113"/>
      <c r="P3533" s="113"/>
      <c r="Q3533" s="113"/>
      <c r="R3533" s="113"/>
      <c r="S3533" s="113">
        <v>10</v>
      </c>
      <c r="T3533" s="113">
        <v>12</v>
      </c>
    </row>
    <row r="3534" spans="1:20" x14ac:dyDescent="0.25">
      <c r="A3534" s="115" t="s">
        <v>1780</v>
      </c>
      <c r="B3534" s="104" t="s">
        <v>4931</v>
      </c>
      <c r="C3534" s="104">
        <v>11</v>
      </c>
      <c r="D3534" s="115" t="s">
        <v>8309</v>
      </c>
      <c r="E3534" s="31">
        <f t="shared" si="177"/>
        <v>7.333333333333333</v>
      </c>
      <c r="F3534" s="121">
        <f t="shared" si="178"/>
        <v>19.5</v>
      </c>
      <c r="G3534" s="21"/>
      <c r="H3534" s="31"/>
      <c r="I3534" s="121">
        <f t="shared" si="179"/>
        <v>17.8</v>
      </c>
      <c r="J3534" s="21"/>
      <c r="K3534" s="31"/>
      <c r="L3534" s="113">
        <v>2</v>
      </c>
      <c r="M3534" s="113">
        <v>12</v>
      </c>
      <c r="N3534" s="113">
        <v>14</v>
      </c>
      <c r="O3534" s="113">
        <v>50</v>
      </c>
      <c r="P3534" s="113">
        <v>1</v>
      </c>
      <c r="Q3534" s="113">
        <v>66</v>
      </c>
      <c r="R3534" s="113">
        <v>1</v>
      </c>
      <c r="S3534" s="113">
        <v>9</v>
      </c>
      <c r="T3534" s="113">
        <v>12</v>
      </c>
    </row>
    <row r="3535" spans="1:20" x14ac:dyDescent="0.25">
      <c r="A3535" s="115" t="s">
        <v>3475</v>
      </c>
      <c r="B3535" s="104" t="s">
        <v>4925</v>
      </c>
      <c r="C3535" s="104">
        <v>11</v>
      </c>
      <c r="D3535" s="115" t="s">
        <v>8136</v>
      </c>
      <c r="E3535" s="31">
        <f t="shared" si="177"/>
        <v>7.333333333333333</v>
      </c>
      <c r="F3535" s="121">
        <f t="shared" si="178"/>
        <v>21.5</v>
      </c>
      <c r="G3535" s="21"/>
      <c r="H3535" s="31"/>
      <c r="I3535" s="121">
        <f t="shared" si="179"/>
        <v>4.4000000000000004</v>
      </c>
      <c r="J3535" s="21"/>
      <c r="K3535" s="31"/>
      <c r="L3535" s="113"/>
      <c r="M3535" s="113"/>
      <c r="N3535" s="113"/>
      <c r="O3535" s="113">
        <v>86</v>
      </c>
      <c r="P3535" s="113"/>
      <c r="Q3535" s="113"/>
      <c r="R3535" s="113"/>
      <c r="S3535" s="113">
        <v>10</v>
      </c>
      <c r="T3535" s="113">
        <v>12</v>
      </c>
    </row>
    <row r="3536" spans="1:20" x14ac:dyDescent="0.25">
      <c r="A3536" s="115" t="s">
        <v>1462</v>
      </c>
      <c r="B3536" s="104" t="s">
        <v>4899</v>
      </c>
      <c r="C3536" s="104">
        <v>6</v>
      </c>
      <c r="D3536" s="115" t="s">
        <v>9340</v>
      </c>
      <c r="E3536" s="31">
        <f t="shared" si="177"/>
        <v>7.333333333333333</v>
      </c>
      <c r="F3536" s="121">
        <f t="shared" si="178"/>
        <v>0.5</v>
      </c>
      <c r="G3536" s="21"/>
      <c r="H3536" s="31"/>
      <c r="I3536" s="121">
        <f t="shared" si="179"/>
        <v>4.5999999999999996</v>
      </c>
      <c r="J3536" s="21"/>
      <c r="K3536" s="31"/>
      <c r="L3536" s="113">
        <v>1</v>
      </c>
      <c r="M3536" s="113">
        <v>1</v>
      </c>
      <c r="N3536" s="113"/>
      <c r="O3536" s="113"/>
      <c r="P3536" s="113">
        <v>1</v>
      </c>
      <c r="Q3536" s="113"/>
      <c r="R3536" s="113">
        <v>2</v>
      </c>
      <c r="S3536" s="113">
        <v>12</v>
      </c>
      <c r="T3536" s="113">
        <v>8</v>
      </c>
    </row>
    <row r="3537" spans="1:20" x14ac:dyDescent="0.25">
      <c r="A3537" s="115" t="s">
        <v>4693</v>
      </c>
      <c r="B3537" s="104" t="s">
        <v>4877</v>
      </c>
      <c r="C3537" s="104">
        <v>2</v>
      </c>
      <c r="D3537" s="115" t="s">
        <v>7815</v>
      </c>
      <c r="E3537" s="31">
        <f t="shared" si="177"/>
        <v>7.333333333333333</v>
      </c>
      <c r="F3537" s="121">
        <f t="shared" si="178"/>
        <v>1.25</v>
      </c>
      <c r="G3537" s="21"/>
      <c r="H3537" s="31"/>
      <c r="I3537" s="121">
        <f t="shared" si="179"/>
        <v>7</v>
      </c>
      <c r="J3537" s="21"/>
      <c r="K3537" s="31"/>
      <c r="L3537" s="113"/>
      <c r="M3537" s="113"/>
      <c r="N3537" s="113">
        <v>1</v>
      </c>
      <c r="O3537" s="113">
        <v>4</v>
      </c>
      <c r="P3537" s="113">
        <v>5</v>
      </c>
      <c r="Q3537" s="113">
        <v>8</v>
      </c>
      <c r="R3537" s="113">
        <v>8</v>
      </c>
      <c r="S3537" s="113">
        <v>7</v>
      </c>
      <c r="T3537" s="113">
        <v>7</v>
      </c>
    </row>
    <row r="3538" spans="1:20" x14ac:dyDescent="0.25">
      <c r="A3538" s="115" t="s">
        <v>2961</v>
      </c>
      <c r="B3538" s="104" t="s">
        <v>4959</v>
      </c>
      <c r="C3538" s="104">
        <v>18</v>
      </c>
      <c r="D3538" s="115" t="s">
        <v>8717</v>
      </c>
      <c r="E3538" s="31">
        <f t="shared" si="177"/>
        <v>7.333333333333333</v>
      </c>
      <c r="F3538" s="121">
        <f t="shared" si="178"/>
        <v>3.25</v>
      </c>
      <c r="G3538" s="21"/>
      <c r="H3538" s="31"/>
      <c r="I3538" s="121">
        <f t="shared" si="179"/>
        <v>6.8</v>
      </c>
      <c r="J3538" s="21"/>
      <c r="K3538" s="31"/>
      <c r="L3538" s="113">
        <v>7</v>
      </c>
      <c r="M3538" s="113">
        <v>2</v>
      </c>
      <c r="N3538" s="113"/>
      <c r="O3538" s="113">
        <v>4</v>
      </c>
      <c r="P3538" s="113">
        <v>7</v>
      </c>
      <c r="Q3538" s="113">
        <v>5</v>
      </c>
      <c r="R3538" s="113">
        <v>10</v>
      </c>
      <c r="S3538" s="113">
        <v>8</v>
      </c>
      <c r="T3538" s="113">
        <v>4</v>
      </c>
    </row>
    <row r="3539" spans="1:20" x14ac:dyDescent="0.25">
      <c r="A3539" s="115" t="s">
        <v>3003</v>
      </c>
      <c r="B3539" s="104" t="s">
        <v>4899</v>
      </c>
      <c r="C3539" s="104">
        <v>6</v>
      </c>
      <c r="D3539" s="115" t="s">
        <v>8436</v>
      </c>
      <c r="E3539" s="31">
        <f t="shared" si="177"/>
        <v>7.333333333333333</v>
      </c>
      <c r="F3539" s="121">
        <f t="shared" si="178"/>
        <v>6.25</v>
      </c>
      <c r="G3539" s="21"/>
      <c r="H3539" s="31"/>
      <c r="I3539" s="121">
        <f t="shared" si="179"/>
        <v>5.2</v>
      </c>
      <c r="J3539" s="21"/>
      <c r="K3539" s="31"/>
      <c r="L3539" s="113">
        <v>1</v>
      </c>
      <c r="M3539" s="113">
        <v>3</v>
      </c>
      <c r="N3539" s="113">
        <v>21</v>
      </c>
      <c r="O3539" s="113"/>
      <c r="P3539" s="113"/>
      <c r="Q3539" s="113">
        <v>4</v>
      </c>
      <c r="R3539" s="113"/>
      <c r="S3539" s="113">
        <v>18</v>
      </c>
      <c r="T3539" s="113">
        <v>4</v>
      </c>
    </row>
    <row r="3540" spans="1:20" x14ac:dyDescent="0.25">
      <c r="A3540" s="115" t="s">
        <v>3166</v>
      </c>
      <c r="B3540" s="104" t="s">
        <v>4941</v>
      </c>
      <c r="C3540" s="104">
        <v>14</v>
      </c>
      <c r="D3540" s="115" t="s">
        <v>9258</v>
      </c>
      <c r="E3540" s="31">
        <f t="shared" si="177"/>
        <v>7.333333333333333</v>
      </c>
      <c r="F3540" s="121">
        <f t="shared" si="178"/>
        <v>18.75</v>
      </c>
      <c r="G3540" s="21"/>
      <c r="H3540" s="31"/>
      <c r="I3540" s="121">
        <f t="shared" si="179"/>
        <v>7.8</v>
      </c>
      <c r="J3540" s="21"/>
      <c r="K3540" s="31"/>
      <c r="L3540" s="113">
        <v>59</v>
      </c>
      <c r="M3540" s="113"/>
      <c r="N3540" s="113">
        <v>1</v>
      </c>
      <c r="O3540" s="113">
        <v>15</v>
      </c>
      <c r="P3540" s="113">
        <v>11</v>
      </c>
      <c r="Q3540" s="113">
        <v>6</v>
      </c>
      <c r="R3540" s="113">
        <v>5</v>
      </c>
      <c r="S3540" s="113">
        <v>15</v>
      </c>
      <c r="T3540" s="113">
        <v>2</v>
      </c>
    </row>
    <row r="3541" spans="1:20" x14ac:dyDescent="0.25">
      <c r="A3541" s="115" t="s">
        <v>3949</v>
      </c>
      <c r="B3541" s="104" t="s">
        <v>4918</v>
      </c>
      <c r="C3541" s="104">
        <v>10</v>
      </c>
      <c r="D3541" s="115" t="s">
        <v>9498</v>
      </c>
      <c r="E3541" s="31">
        <f t="shared" si="177"/>
        <v>7.333333333333333</v>
      </c>
      <c r="F3541" s="121">
        <f t="shared" si="178"/>
        <v>0.75</v>
      </c>
      <c r="G3541" s="21"/>
      <c r="H3541" s="31"/>
      <c r="I3541" s="121">
        <f t="shared" si="179"/>
        <v>5</v>
      </c>
      <c r="J3541" s="21"/>
      <c r="K3541" s="31"/>
      <c r="L3541" s="113"/>
      <c r="M3541" s="113">
        <v>3</v>
      </c>
      <c r="N3541" s="113"/>
      <c r="O3541" s="113"/>
      <c r="P3541" s="113">
        <v>2</v>
      </c>
      <c r="Q3541" s="113">
        <v>1</v>
      </c>
      <c r="R3541" s="113">
        <v>14</v>
      </c>
      <c r="S3541" s="113">
        <v>8</v>
      </c>
      <c r="T3541" s="113"/>
    </row>
    <row r="3542" spans="1:20" x14ac:dyDescent="0.25">
      <c r="A3542" s="115" t="s">
        <v>3649</v>
      </c>
      <c r="B3542" s="104" t="s">
        <v>4925</v>
      </c>
      <c r="C3542" s="104">
        <v>11</v>
      </c>
      <c r="D3542" s="115" t="s">
        <v>7969</v>
      </c>
      <c r="E3542" s="31">
        <f t="shared" si="177"/>
        <v>7</v>
      </c>
      <c r="F3542" s="121">
        <f t="shared" si="178"/>
        <v>253.25</v>
      </c>
      <c r="G3542" s="21"/>
      <c r="H3542" s="31"/>
      <c r="I3542" s="121">
        <f t="shared" si="179"/>
        <v>15</v>
      </c>
      <c r="J3542" s="21"/>
      <c r="K3542" s="31"/>
      <c r="L3542" s="113">
        <v>829</v>
      </c>
      <c r="M3542" s="113">
        <v>82</v>
      </c>
      <c r="N3542" s="113">
        <v>92</v>
      </c>
      <c r="O3542" s="113">
        <v>10</v>
      </c>
      <c r="P3542" s="113">
        <v>22</v>
      </c>
      <c r="Q3542" s="113">
        <v>32</v>
      </c>
      <c r="R3542" s="113"/>
      <c r="S3542" s="113"/>
      <c r="T3542" s="113">
        <v>21</v>
      </c>
    </row>
    <row r="3543" spans="1:20" x14ac:dyDescent="0.25">
      <c r="A3543" s="115" t="s">
        <v>3776</v>
      </c>
      <c r="B3543" s="104" t="s">
        <v>4897</v>
      </c>
      <c r="C3543" s="104">
        <v>5</v>
      </c>
      <c r="D3543" s="115" t="s">
        <v>6796</v>
      </c>
      <c r="E3543" s="31">
        <f t="shared" si="177"/>
        <v>7</v>
      </c>
      <c r="F3543" s="121">
        <f t="shared" si="178"/>
        <v>10.25</v>
      </c>
      <c r="G3543" s="21"/>
      <c r="H3543" s="31"/>
      <c r="I3543" s="121">
        <f t="shared" si="179"/>
        <v>1015.2</v>
      </c>
      <c r="J3543" s="21"/>
      <c r="K3543" s="31"/>
      <c r="L3543" s="113">
        <v>18</v>
      </c>
      <c r="M3543" s="113">
        <v>8</v>
      </c>
      <c r="N3543" s="113"/>
      <c r="O3543" s="113">
        <v>15</v>
      </c>
      <c r="P3543" s="113">
        <v>5055</v>
      </c>
      <c r="Q3543" s="113">
        <v>0</v>
      </c>
      <c r="R3543" s="113">
        <v>0</v>
      </c>
      <c r="S3543" s="113">
        <v>0</v>
      </c>
      <c r="T3543" s="113">
        <v>21</v>
      </c>
    </row>
    <row r="3544" spans="1:20" x14ac:dyDescent="0.25">
      <c r="A3544" s="115" t="s">
        <v>4754</v>
      </c>
      <c r="B3544" s="104" t="s">
        <v>4956</v>
      </c>
      <c r="C3544" s="104">
        <v>17</v>
      </c>
      <c r="D3544" s="115" t="s">
        <v>7769</v>
      </c>
      <c r="E3544" s="31">
        <f t="shared" si="177"/>
        <v>7</v>
      </c>
      <c r="F3544" s="121">
        <f t="shared" si="178"/>
        <v>106.5</v>
      </c>
      <c r="G3544" s="21"/>
      <c r="H3544" s="31"/>
      <c r="I3544" s="121">
        <f t="shared" si="179"/>
        <v>11.8</v>
      </c>
      <c r="J3544" s="21"/>
      <c r="K3544" s="31"/>
      <c r="L3544" s="113">
        <v>139</v>
      </c>
      <c r="M3544" s="113">
        <v>287</v>
      </c>
      <c r="N3544" s="113"/>
      <c r="O3544" s="113"/>
      <c r="P3544" s="113"/>
      <c r="Q3544" s="113">
        <v>38</v>
      </c>
      <c r="R3544" s="113">
        <v>1</v>
      </c>
      <c r="S3544" s="113"/>
      <c r="T3544" s="113">
        <v>20</v>
      </c>
    </row>
    <row r="3545" spans="1:20" x14ac:dyDescent="0.25">
      <c r="A3545" s="115" t="s">
        <v>1823</v>
      </c>
      <c r="B3545" s="104" t="s">
        <v>4924</v>
      </c>
      <c r="C3545" s="104">
        <v>11</v>
      </c>
      <c r="D3545" s="115" t="s">
        <v>6595</v>
      </c>
      <c r="E3545" s="31">
        <f t="shared" si="177"/>
        <v>7</v>
      </c>
      <c r="F3545" s="121">
        <f t="shared" si="178"/>
        <v>2.75</v>
      </c>
      <c r="G3545" s="21"/>
      <c r="H3545" s="31"/>
      <c r="I3545" s="121">
        <f t="shared" si="179"/>
        <v>17.399999999999999</v>
      </c>
      <c r="J3545" s="21"/>
      <c r="K3545" s="31"/>
      <c r="L3545" s="113"/>
      <c r="M3545" s="113">
        <v>7</v>
      </c>
      <c r="N3545" s="113">
        <v>4</v>
      </c>
      <c r="O3545" s="113"/>
      <c r="P3545" s="113">
        <v>29</v>
      </c>
      <c r="Q3545" s="113">
        <v>37</v>
      </c>
      <c r="R3545" s="113"/>
      <c r="S3545" s="113">
        <v>2</v>
      </c>
      <c r="T3545" s="113">
        <v>19</v>
      </c>
    </row>
    <row r="3546" spans="1:20" x14ac:dyDescent="0.25">
      <c r="A3546" s="115" t="s">
        <v>3164</v>
      </c>
      <c r="B3546" s="104" t="s">
        <v>4931</v>
      </c>
      <c r="C3546" s="104">
        <v>11</v>
      </c>
      <c r="D3546" s="115" t="s">
        <v>8655</v>
      </c>
      <c r="E3546" s="31">
        <f t="shared" si="177"/>
        <v>7</v>
      </c>
      <c r="F3546" s="121">
        <f t="shared" si="178"/>
        <v>1.5</v>
      </c>
      <c r="G3546" s="21"/>
      <c r="H3546" s="31"/>
      <c r="I3546" s="121">
        <f t="shared" si="179"/>
        <v>4.2</v>
      </c>
      <c r="J3546" s="21"/>
      <c r="K3546" s="31"/>
      <c r="L3546" s="113"/>
      <c r="M3546" s="113">
        <v>1</v>
      </c>
      <c r="N3546" s="113">
        <v>3</v>
      </c>
      <c r="O3546" s="113">
        <v>2</v>
      </c>
      <c r="P3546" s="113"/>
      <c r="Q3546" s="113"/>
      <c r="R3546" s="113"/>
      <c r="S3546" s="113">
        <v>3</v>
      </c>
      <c r="T3546" s="113">
        <v>18</v>
      </c>
    </row>
    <row r="3547" spans="1:20" x14ac:dyDescent="0.25">
      <c r="A3547" s="115" t="s">
        <v>2826</v>
      </c>
      <c r="B3547" s="104" t="s">
        <v>4942</v>
      </c>
      <c r="C3547" s="104">
        <v>15</v>
      </c>
      <c r="D3547" s="115" t="s">
        <v>7911</v>
      </c>
      <c r="E3547" s="31">
        <f t="shared" si="177"/>
        <v>7</v>
      </c>
      <c r="F3547" s="121">
        <f t="shared" si="178"/>
        <v>14.5</v>
      </c>
      <c r="G3547" s="21"/>
      <c r="H3547" s="31"/>
      <c r="I3547" s="121">
        <f t="shared" si="179"/>
        <v>8.8000000000000007</v>
      </c>
      <c r="J3547" s="21"/>
      <c r="K3547" s="31"/>
      <c r="L3547" s="113">
        <v>38</v>
      </c>
      <c r="M3547" s="113">
        <v>12</v>
      </c>
      <c r="N3547" s="113">
        <v>7</v>
      </c>
      <c r="O3547" s="113">
        <v>1</v>
      </c>
      <c r="P3547" s="113">
        <v>15</v>
      </c>
      <c r="Q3547" s="113">
        <v>8</v>
      </c>
      <c r="R3547" s="113"/>
      <c r="S3547" s="113">
        <v>4</v>
      </c>
      <c r="T3547" s="113">
        <v>17</v>
      </c>
    </row>
    <row r="3548" spans="1:20" x14ac:dyDescent="0.25">
      <c r="A3548" s="115" t="s">
        <v>7322</v>
      </c>
      <c r="B3548" s="104" t="s">
        <v>4879</v>
      </c>
      <c r="C3548" s="104">
        <v>2</v>
      </c>
      <c r="D3548" s="115" t="s">
        <v>7323</v>
      </c>
      <c r="E3548" s="31">
        <f t="shared" si="177"/>
        <v>7</v>
      </c>
      <c r="F3548" s="121">
        <f t="shared" si="178"/>
        <v>0</v>
      </c>
      <c r="G3548" s="21"/>
      <c r="H3548" s="31"/>
      <c r="I3548" s="121">
        <f t="shared" si="179"/>
        <v>4.2</v>
      </c>
      <c r="J3548" s="21"/>
      <c r="K3548" s="31"/>
      <c r="L3548" s="113"/>
      <c r="M3548" s="113"/>
      <c r="N3548" s="113"/>
      <c r="O3548" s="113"/>
      <c r="P3548" s="113"/>
      <c r="Q3548" s="113"/>
      <c r="R3548" s="113"/>
      <c r="S3548" s="113">
        <v>7</v>
      </c>
      <c r="T3548" s="113">
        <v>14</v>
      </c>
    </row>
    <row r="3549" spans="1:20" x14ac:dyDescent="0.25">
      <c r="A3549" s="115" t="s">
        <v>6525</v>
      </c>
      <c r="B3549" s="104" t="s">
        <v>4964</v>
      </c>
      <c r="C3549" s="104">
        <v>20</v>
      </c>
      <c r="D3549" s="115" t="s">
        <v>6526</v>
      </c>
      <c r="E3549" s="31">
        <f t="shared" si="177"/>
        <v>7</v>
      </c>
      <c r="F3549" s="121">
        <f t="shared" si="178"/>
        <v>0</v>
      </c>
      <c r="G3549" s="21"/>
      <c r="H3549" s="31"/>
      <c r="I3549" s="121">
        <f t="shared" si="179"/>
        <v>4.2</v>
      </c>
      <c r="J3549" s="21"/>
      <c r="K3549" s="31"/>
      <c r="L3549" s="113"/>
      <c r="M3549" s="113"/>
      <c r="N3549" s="113"/>
      <c r="O3549" s="113"/>
      <c r="P3549" s="113"/>
      <c r="Q3549" s="113"/>
      <c r="R3549" s="113"/>
      <c r="S3549" s="113">
        <v>9</v>
      </c>
      <c r="T3549" s="113">
        <v>12</v>
      </c>
    </row>
    <row r="3550" spans="1:20" x14ac:dyDescent="0.25">
      <c r="A3550" s="115" t="s">
        <v>1696</v>
      </c>
      <c r="B3550" s="104" t="s">
        <v>4959</v>
      </c>
      <c r="C3550" s="104">
        <v>18</v>
      </c>
      <c r="D3550" s="115" t="s">
        <v>8011</v>
      </c>
      <c r="E3550" s="31">
        <f t="shared" si="177"/>
        <v>7</v>
      </c>
      <c r="F3550" s="121">
        <f t="shared" si="178"/>
        <v>30.75</v>
      </c>
      <c r="G3550" s="21"/>
      <c r="H3550" s="31"/>
      <c r="I3550" s="121">
        <f t="shared" si="179"/>
        <v>5</v>
      </c>
      <c r="J3550" s="21"/>
      <c r="K3550" s="31"/>
      <c r="L3550" s="113">
        <v>34</v>
      </c>
      <c r="M3550" s="113">
        <v>61</v>
      </c>
      <c r="N3550" s="113">
        <v>6</v>
      </c>
      <c r="O3550" s="113">
        <v>22</v>
      </c>
      <c r="P3550" s="113">
        <v>3</v>
      </c>
      <c r="Q3550" s="113">
        <v>1</v>
      </c>
      <c r="R3550" s="113">
        <v>6</v>
      </c>
      <c r="S3550" s="113">
        <v>4</v>
      </c>
      <c r="T3550" s="113">
        <v>11</v>
      </c>
    </row>
    <row r="3551" spans="1:20" x14ac:dyDescent="0.25">
      <c r="A3551" s="115" t="s">
        <v>3826</v>
      </c>
      <c r="B3551" s="104" t="s">
        <v>4899</v>
      </c>
      <c r="C3551" s="104">
        <v>6</v>
      </c>
      <c r="D3551" s="115" t="s">
        <v>6700</v>
      </c>
      <c r="E3551" s="31">
        <f t="shared" si="177"/>
        <v>7</v>
      </c>
      <c r="F3551" s="121">
        <f t="shared" si="178"/>
        <v>0</v>
      </c>
      <c r="G3551" s="21"/>
      <c r="H3551" s="31"/>
      <c r="I3551" s="121">
        <f t="shared" si="179"/>
        <v>4.2</v>
      </c>
      <c r="J3551" s="21"/>
      <c r="K3551" s="31"/>
      <c r="L3551" s="113"/>
      <c r="M3551" s="113"/>
      <c r="N3551" s="113"/>
      <c r="O3551" s="113"/>
      <c r="P3551" s="113"/>
      <c r="Q3551" s="113"/>
      <c r="R3551" s="113"/>
      <c r="S3551" s="113">
        <v>10</v>
      </c>
      <c r="T3551" s="113">
        <v>11</v>
      </c>
    </row>
    <row r="3552" spans="1:20" x14ac:dyDescent="0.25">
      <c r="A3552" s="115" t="s">
        <v>3472</v>
      </c>
      <c r="B3552" s="104" t="s">
        <v>4878</v>
      </c>
      <c r="C3552" s="104">
        <v>2</v>
      </c>
      <c r="D3552" s="115" t="s">
        <v>6483</v>
      </c>
      <c r="E3552" s="31">
        <f t="shared" ref="E3552:E3615" si="180">SUM(R3552:T3552)/3</f>
        <v>7</v>
      </c>
      <c r="F3552" s="121">
        <f t="shared" ref="F3552:F3615" si="181">SUM(L3552:O3552)/4</f>
        <v>0.75</v>
      </c>
      <c r="G3552" s="21"/>
      <c r="H3552" s="31"/>
      <c r="I3552" s="121">
        <f t="shared" ref="I3552:I3615" si="182">SUM(P3552:T3552)/5</f>
        <v>5.2</v>
      </c>
      <c r="J3552" s="21"/>
      <c r="K3552" s="31"/>
      <c r="L3552" s="113"/>
      <c r="M3552" s="113">
        <v>3</v>
      </c>
      <c r="N3552" s="113"/>
      <c r="O3552" s="113"/>
      <c r="P3552" s="113">
        <v>1</v>
      </c>
      <c r="Q3552" s="113">
        <v>4</v>
      </c>
      <c r="R3552" s="113">
        <v>3</v>
      </c>
      <c r="S3552" s="113">
        <v>8</v>
      </c>
      <c r="T3552" s="113">
        <v>10</v>
      </c>
    </row>
    <row r="3553" spans="1:20" x14ac:dyDescent="0.25">
      <c r="A3553" s="115" t="s">
        <v>3181</v>
      </c>
      <c r="B3553" s="104" t="s">
        <v>4922</v>
      </c>
      <c r="C3553" s="104">
        <v>11</v>
      </c>
      <c r="D3553" s="115" t="s">
        <v>7635</v>
      </c>
      <c r="E3553" s="31">
        <f t="shared" si="180"/>
        <v>7</v>
      </c>
      <c r="F3553" s="121">
        <f t="shared" si="181"/>
        <v>44</v>
      </c>
      <c r="G3553" s="21"/>
      <c r="H3553" s="31"/>
      <c r="I3553" s="121">
        <f t="shared" si="182"/>
        <v>17.8</v>
      </c>
      <c r="J3553" s="21"/>
      <c r="K3553" s="31"/>
      <c r="L3553" s="113">
        <v>172</v>
      </c>
      <c r="M3553" s="113"/>
      <c r="N3553" s="113"/>
      <c r="O3553" s="113">
        <v>4</v>
      </c>
      <c r="P3553" s="113">
        <v>68</v>
      </c>
      <c r="Q3553" s="113"/>
      <c r="R3553" s="113">
        <v>2</v>
      </c>
      <c r="S3553" s="113">
        <v>10</v>
      </c>
      <c r="T3553" s="113">
        <v>9</v>
      </c>
    </row>
    <row r="3554" spans="1:20" x14ac:dyDescent="0.25">
      <c r="A3554" s="115" t="s">
        <v>1120</v>
      </c>
      <c r="B3554" s="104" t="s">
        <v>4965</v>
      </c>
      <c r="C3554" s="104">
        <v>21</v>
      </c>
      <c r="D3554" s="115" t="s">
        <v>5386</v>
      </c>
      <c r="E3554" s="31">
        <f t="shared" si="180"/>
        <v>7</v>
      </c>
      <c r="F3554" s="121">
        <f t="shared" si="181"/>
        <v>19.5</v>
      </c>
      <c r="G3554" s="21"/>
      <c r="H3554" s="31"/>
      <c r="I3554" s="121">
        <f t="shared" si="182"/>
        <v>13</v>
      </c>
      <c r="J3554" s="21"/>
      <c r="K3554" s="31"/>
      <c r="L3554" s="113">
        <v>16</v>
      </c>
      <c r="M3554" s="113">
        <v>49</v>
      </c>
      <c r="N3554" s="113">
        <v>2</v>
      </c>
      <c r="O3554" s="113">
        <v>11</v>
      </c>
      <c r="P3554" s="113">
        <v>2</v>
      </c>
      <c r="Q3554" s="113">
        <v>42</v>
      </c>
      <c r="R3554" s="113">
        <v>1</v>
      </c>
      <c r="S3554" s="113">
        <v>11</v>
      </c>
      <c r="T3554" s="113">
        <v>9</v>
      </c>
    </row>
    <row r="3555" spans="1:20" x14ac:dyDescent="0.25">
      <c r="A3555" s="115" t="s">
        <v>8786</v>
      </c>
      <c r="B3555" s="104" t="s">
        <v>4878</v>
      </c>
      <c r="C3555" s="104">
        <v>2</v>
      </c>
      <c r="D3555" s="115" t="s">
        <v>8787</v>
      </c>
      <c r="E3555" s="31">
        <f t="shared" si="180"/>
        <v>7</v>
      </c>
      <c r="F3555" s="121">
        <f t="shared" si="181"/>
        <v>0</v>
      </c>
      <c r="G3555" s="21"/>
      <c r="H3555" s="31"/>
      <c r="I3555" s="121">
        <f t="shared" si="182"/>
        <v>4.2</v>
      </c>
      <c r="J3555" s="21"/>
      <c r="K3555" s="31"/>
      <c r="L3555" s="113"/>
      <c r="M3555" s="113"/>
      <c r="N3555" s="113"/>
      <c r="O3555" s="113"/>
      <c r="P3555" s="113"/>
      <c r="Q3555" s="113"/>
      <c r="R3555" s="113"/>
      <c r="S3555" s="113">
        <v>12</v>
      </c>
      <c r="T3555" s="113">
        <v>9</v>
      </c>
    </row>
    <row r="3556" spans="1:20" x14ac:dyDescent="0.25">
      <c r="A3556" s="115" t="s">
        <v>1690</v>
      </c>
      <c r="B3556" s="104" t="s">
        <v>4931</v>
      </c>
      <c r="C3556" s="104">
        <v>11</v>
      </c>
      <c r="D3556" s="115" t="s">
        <v>6591</v>
      </c>
      <c r="E3556" s="31">
        <f t="shared" si="180"/>
        <v>7</v>
      </c>
      <c r="F3556" s="121">
        <f t="shared" si="181"/>
        <v>292</v>
      </c>
      <c r="G3556" s="21"/>
      <c r="H3556" s="31"/>
      <c r="I3556" s="121">
        <f t="shared" si="182"/>
        <v>7.6</v>
      </c>
      <c r="J3556" s="21"/>
      <c r="K3556" s="31"/>
      <c r="L3556" s="113">
        <v>540</v>
      </c>
      <c r="M3556" s="113">
        <v>285</v>
      </c>
      <c r="N3556" s="113">
        <v>272</v>
      </c>
      <c r="O3556" s="113">
        <v>71</v>
      </c>
      <c r="P3556" s="113">
        <v>12</v>
      </c>
      <c r="Q3556" s="113">
        <v>5</v>
      </c>
      <c r="R3556" s="113">
        <v>5</v>
      </c>
      <c r="S3556" s="113">
        <v>10</v>
      </c>
      <c r="T3556" s="113">
        <v>6</v>
      </c>
    </row>
    <row r="3557" spans="1:20" x14ac:dyDescent="0.25">
      <c r="A3557" s="115" t="s">
        <v>3634</v>
      </c>
      <c r="B3557" s="104" t="s">
        <v>4940</v>
      </c>
      <c r="C3557" s="104">
        <v>13</v>
      </c>
      <c r="D3557" s="115" t="s">
        <v>5741</v>
      </c>
      <c r="E3557" s="31">
        <f t="shared" si="180"/>
        <v>7</v>
      </c>
      <c r="F3557" s="121">
        <f t="shared" si="181"/>
        <v>0.25</v>
      </c>
      <c r="G3557" s="21"/>
      <c r="H3557" s="31"/>
      <c r="I3557" s="121">
        <f t="shared" si="182"/>
        <v>4.5999999999999996</v>
      </c>
      <c r="J3557" s="21"/>
      <c r="K3557" s="31"/>
      <c r="L3557" s="113"/>
      <c r="M3557" s="113">
        <v>1</v>
      </c>
      <c r="N3557" s="113"/>
      <c r="O3557" s="113"/>
      <c r="P3557" s="113">
        <v>1</v>
      </c>
      <c r="Q3557" s="113">
        <v>1</v>
      </c>
      <c r="R3557" s="113">
        <v>13</v>
      </c>
      <c r="S3557" s="113">
        <v>2</v>
      </c>
      <c r="T3557" s="113">
        <v>6</v>
      </c>
    </row>
    <row r="3558" spans="1:20" x14ac:dyDescent="0.25">
      <c r="A3558" s="115" t="s">
        <v>3560</v>
      </c>
      <c r="B3558" s="104" t="s">
        <v>4936</v>
      </c>
      <c r="C3558" s="104">
        <v>12</v>
      </c>
      <c r="D3558" s="115" t="s">
        <v>8113</v>
      </c>
      <c r="E3558" s="31">
        <f t="shared" si="180"/>
        <v>7</v>
      </c>
      <c r="F3558" s="121">
        <f t="shared" si="181"/>
        <v>2</v>
      </c>
      <c r="G3558" s="21"/>
      <c r="H3558" s="31"/>
      <c r="I3558" s="121">
        <f t="shared" si="182"/>
        <v>6.2</v>
      </c>
      <c r="J3558" s="21"/>
      <c r="K3558" s="31"/>
      <c r="L3558" s="113"/>
      <c r="M3558" s="113">
        <v>1</v>
      </c>
      <c r="N3558" s="113"/>
      <c r="O3558" s="113">
        <v>7</v>
      </c>
      <c r="P3558" s="113">
        <v>2</v>
      </c>
      <c r="Q3558" s="113">
        <v>8</v>
      </c>
      <c r="R3558" s="113">
        <v>12</v>
      </c>
      <c r="S3558" s="113">
        <v>4</v>
      </c>
      <c r="T3558" s="113">
        <v>5</v>
      </c>
    </row>
    <row r="3559" spans="1:20" x14ac:dyDescent="0.25">
      <c r="A3559" s="115" t="s">
        <v>1102</v>
      </c>
      <c r="B3559" s="104" t="s">
        <v>4950</v>
      </c>
      <c r="C3559" s="104">
        <v>15</v>
      </c>
      <c r="D3559" s="115" t="s">
        <v>5207</v>
      </c>
      <c r="E3559" s="31">
        <f t="shared" si="180"/>
        <v>7</v>
      </c>
      <c r="F3559" s="121">
        <f t="shared" si="181"/>
        <v>0.75</v>
      </c>
      <c r="G3559" s="21"/>
      <c r="H3559" s="31"/>
      <c r="I3559" s="121">
        <f t="shared" si="182"/>
        <v>5.2</v>
      </c>
      <c r="J3559" s="21"/>
      <c r="K3559" s="31"/>
      <c r="L3559" s="113"/>
      <c r="M3559" s="113"/>
      <c r="N3559" s="113"/>
      <c r="O3559" s="113">
        <v>3</v>
      </c>
      <c r="P3559" s="113">
        <v>4</v>
      </c>
      <c r="Q3559" s="113">
        <v>1</v>
      </c>
      <c r="R3559" s="113">
        <v>12</v>
      </c>
      <c r="S3559" s="113">
        <v>4</v>
      </c>
      <c r="T3559" s="113">
        <v>5</v>
      </c>
    </row>
    <row r="3560" spans="1:20" x14ac:dyDescent="0.25">
      <c r="A3560" s="115" t="s">
        <v>241</v>
      </c>
      <c r="B3560" s="104" t="s">
        <v>4895</v>
      </c>
      <c r="C3560" s="104">
        <v>5</v>
      </c>
      <c r="D3560" s="115" t="s">
        <v>9395</v>
      </c>
      <c r="E3560" s="31">
        <f t="shared" si="180"/>
        <v>7</v>
      </c>
      <c r="F3560" s="121">
        <f t="shared" si="181"/>
        <v>3.5</v>
      </c>
      <c r="G3560" s="21"/>
      <c r="H3560" s="31"/>
      <c r="I3560" s="121">
        <f t="shared" si="182"/>
        <v>4.4000000000000004</v>
      </c>
      <c r="J3560" s="21"/>
      <c r="K3560" s="31"/>
      <c r="L3560" s="113">
        <v>6</v>
      </c>
      <c r="M3560" s="113"/>
      <c r="N3560" s="113">
        <v>8</v>
      </c>
      <c r="O3560" s="113"/>
      <c r="P3560" s="113"/>
      <c r="Q3560" s="113">
        <v>1</v>
      </c>
      <c r="R3560" s="113">
        <v>15</v>
      </c>
      <c r="S3560" s="113">
        <v>3</v>
      </c>
      <c r="T3560" s="113">
        <v>3</v>
      </c>
    </row>
    <row r="3561" spans="1:20" x14ac:dyDescent="0.25">
      <c r="A3561" s="115" t="s">
        <v>2061</v>
      </c>
      <c r="B3561" s="104" t="s">
        <v>4893</v>
      </c>
      <c r="C3561" s="104">
        <v>4</v>
      </c>
      <c r="D3561" s="115" t="s">
        <v>6650</v>
      </c>
      <c r="E3561" s="31">
        <f t="shared" si="180"/>
        <v>7</v>
      </c>
      <c r="F3561" s="121">
        <f t="shared" si="181"/>
        <v>3.5</v>
      </c>
      <c r="G3561" s="21"/>
      <c r="H3561" s="31"/>
      <c r="I3561" s="121">
        <f t="shared" si="182"/>
        <v>4.2</v>
      </c>
      <c r="J3561" s="21"/>
      <c r="K3561" s="31"/>
      <c r="L3561" s="113"/>
      <c r="M3561" s="113"/>
      <c r="N3561" s="113">
        <v>8</v>
      </c>
      <c r="O3561" s="113">
        <v>6</v>
      </c>
      <c r="P3561" s="113"/>
      <c r="Q3561" s="113"/>
      <c r="R3561" s="113">
        <v>20</v>
      </c>
      <c r="S3561" s="113"/>
      <c r="T3561" s="113">
        <v>1</v>
      </c>
    </row>
    <row r="3562" spans="1:20" x14ac:dyDescent="0.25">
      <c r="A3562" s="115" t="s">
        <v>4118</v>
      </c>
      <c r="B3562" s="104" t="s">
        <v>4944</v>
      </c>
      <c r="C3562" s="104">
        <v>15</v>
      </c>
      <c r="D3562" s="115" t="s">
        <v>5332</v>
      </c>
      <c r="E3562" s="31">
        <f t="shared" si="180"/>
        <v>7</v>
      </c>
      <c r="F3562" s="121">
        <f t="shared" si="181"/>
        <v>8</v>
      </c>
      <c r="G3562" s="21"/>
      <c r="H3562" s="31"/>
      <c r="I3562" s="121">
        <f t="shared" si="182"/>
        <v>74.2</v>
      </c>
      <c r="J3562" s="21"/>
      <c r="K3562" s="31"/>
      <c r="L3562" s="113"/>
      <c r="M3562" s="113">
        <v>2</v>
      </c>
      <c r="N3562" s="113">
        <v>30</v>
      </c>
      <c r="O3562" s="113"/>
      <c r="P3562" s="113">
        <v>9</v>
      </c>
      <c r="Q3562" s="113">
        <v>341</v>
      </c>
      <c r="R3562" s="113">
        <v>11</v>
      </c>
      <c r="S3562" s="113">
        <v>10</v>
      </c>
      <c r="T3562" s="113">
        <v>0</v>
      </c>
    </row>
    <row r="3563" spans="1:20" x14ac:dyDescent="0.25">
      <c r="A3563" s="115" t="s">
        <v>2683</v>
      </c>
      <c r="B3563" s="104" t="s">
        <v>4898</v>
      </c>
      <c r="C3563" s="104">
        <v>6</v>
      </c>
      <c r="D3563" s="115" t="s">
        <v>9912</v>
      </c>
      <c r="E3563" s="31">
        <f t="shared" si="180"/>
        <v>7</v>
      </c>
      <c r="F3563" s="121">
        <f t="shared" si="181"/>
        <v>1.75</v>
      </c>
      <c r="G3563" s="21"/>
      <c r="H3563" s="31"/>
      <c r="I3563" s="121">
        <f t="shared" si="182"/>
        <v>11.6</v>
      </c>
      <c r="J3563" s="21"/>
      <c r="K3563" s="31"/>
      <c r="L3563" s="113"/>
      <c r="M3563" s="113"/>
      <c r="N3563" s="113">
        <v>7</v>
      </c>
      <c r="O3563" s="113"/>
      <c r="P3563" s="113">
        <v>19</v>
      </c>
      <c r="Q3563" s="113">
        <v>18</v>
      </c>
      <c r="R3563" s="113">
        <v>21</v>
      </c>
      <c r="S3563" s="113"/>
      <c r="T3563" s="113"/>
    </row>
    <row r="3564" spans="1:20" x14ac:dyDescent="0.25">
      <c r="A3564" s="115" t="s">
        <v>4734</v>
      </c>
      <c r="B3564" s="104" t="s">
        <v>4922</v>
      </c>
      <c r="C3564" s="104">
        <v>11</v>
      </c>
      <c r="D3564" s="115" t="s">
        <v>9995</v>
      </c>
      <c r="E3564" s="31">
        <f t="shared" si="180"/>
        <v>7</v>
      </c>
      <c r="F3564" s="121">
        <f t="shared" si="181"/>
        <v>0</v>
      </c>
      <c r="G3564" s="21"/>
      <c r="H3564" s="31"/>
      <c r="I3564" s="121">
        <f t="shared" si="182"/>
        <v>6.2</v>
      </c>
      <c r="J3564" s="21"/>
      <c r="K3564" s="31"/>
      <c r="L3564" s="113"/>
      <c r="M3564" s="113"/>
      <c r="N3564" s="113"/>
      <c r="O3564" s="113"/>
      <c r="P3564" s="113"/>
      <c r="Q3564" s="113">
        <v>10</v>
      </c>
      <c r="R3564" s="113"/>
      <c r="S3564" s="113">
        <v>21</v>
      </c>
      <c r="T3564" s="113"/>
    </row>
    <row r="3565" spans="1:20" x14ac:dyDescent="0.25">
      <c r="A3565" s="115" t="s">
        <v>4460</v>
      </c>
      <c r="B3565" s="104" t="s">
        <v>4870</v>
      </c>
      <c r="C3565" s="104">
        <v>1</v>
      </c>
      <c r="D3565" s="115" t="s">
        <v>10107</v>
      </c>
      <c r="E3565" s="31">
        <f t="shared" si="180"/>
        <v>7</v>
      </c>
      <c r="F3565" s="121">
        <f t="shared" si="181"/>
        <v>5</v>
      </c>
      <c r="G3565" s="21"/>
      <c r="H3565" s="31"/>
      <c r="I3565" s="121">
        <f t="shared" si="182"/>
        <v>7.4</v>
      </c>
      <c r="J3565" s="21"/>
      <c r="K3565" s="31"/>
      <c r="L3565" s="113">
        <v>2</v>
      </c>
      <c r="M3565" s="113">
        <v>10</v>
      </c>
      <c r="N3565" s="113">
        <v>5</v>
      </c>
      <c r="O3565" s="113">
        <v>3</v>
      </c>
      <c r="P3565" s="113">
        <v>8</v>
      </c>
      <c r="Q3565" s="113">
        <v>8</v>
      </c>
      <c r="R3565" s="113">
        <v>21</v>
      </c>
      <c r="S3565" s="113">
        <v>0</v>
      </c>
      <c r="T3565" s="113"/>
    </row>
    <row r="3566" spans="1:20" x14ac:dyDescent="0.25">
      <c r="A3566" s="115" t="s">
        <v>3504</v>
      </c>
      <c r="B3566" s="104" t="s">
        <v>4899</v>
      </c>
      <c r="C3566" s="104">
        <v>6</v>
      </c>
      <c r="D3566" s="115" t="s">
        <v>10192</v>
      </c>
      <c r="E3566" s="31">
        <f t="shared" si="180"/>
        <v>7</v>
      </c>
      <c r="F3566" s="121">
        <f t="shared" si="181"/>
        <v>24.25</v>
      </c>
      <c r="G3566" s="21"/>
      <c r="H3566" s="31"/>
      <c r="I3566" s="121">
        <f t="shared" si="182"/>
        <v>8</v>
      </c>
      <c r="J3566" s="21"/>
      <c r="K3566" s="31"/>
      <c r="L3566" s="113">
        <v>7</v>
      </c>
      <c r="M3566" s="113">
        <v>31</v>
      </c>
      <c r="N3566" s="113">
        <v>59</v>
      </c>
      <c r="O3566" s="113"/>
      <c r="P3566" s="113"/>
      <c r="Q3566" s="113">
        <v>19</v>
      </c>
      <c r="R3566" s="113">
        <v>1</v>
      </c>
      <c r="S3566" s="113">
        <v>20</v>
      </c>
      <c r="T3566" s="113"/>
    </row>
    <row r="3567" spans="1:20" x14ac:dyDescent="0.25">
      <c r="A3567" s="115" t="s">
        <v>1123</v>
      </c>
      <c r="B3567" s="104" t="s">
        <v>4957</v>
      </c>
      <c r="C3567" s="104">
        <v>17</v>
      </c>
      <c r="D3567" s="115" t="s">
        <v>8015</v>
      </c>
      <c r="E3567" s="31">
        <f t="shared" si="180"/>
        <v>6.666666666666667</v>
      </c>
      <c r="F3567" s="121">
        <f t="shared" si="181"/>
        <v>96.5</v>
      </c>
      <c r="G3567" s="21"/>
      <c r="H3567" s="31"/>
      <c r="I3567" s="121">
        <f t="shared" si="182"/>
        <v>31.2</v>
      </c>
      <c r="J3567" s="21"/>
      <c r="K3567" s="31"/>
      <c r="L3567" s="113">
        <v>141</v>
      </c>
      <c r="M3567" s="113"/>
      <c r="N3567" s="113"/>
      <c r="O3567" s="113">
        <v>245</v>
      </c>
      <c r="P3567" s="113">
        <v>136</v>
      </c>
      <c r="Q3567" s="113"/>
      <c r="R3567" s="113">
        <v>0</v>
      </c>
      <c r="S3567" s="113"/>
      <c r="T3567" s="113">
        <v>20</v>
      </c>
    </row>
    <row r="3568" spans="1:20" x14ac:dyDescent="0.25">
      <c r="A3568" s="115" t="s">
        <v>2792</v>
      </c>
      <c r="B3568" s="104" t="s">
        <v>4925</v>
      </c>
      <c r="C3568" s="104">
        <v>11</v>
      </c>
      <c r="D3568" s="115" t="s">
        <v>7971</v>
      </c>
      <c r="E3568" s="31">
        <f t="shared" si="180"/>
        <v>6.666666666666667</v>
      </c>
      <c r="F3568" s="121">
        <f t="shared" si="181"/>
        <v>0.25</v>
      </c>
      <c r="G3568" s="21"/>
      <c r="H3568" s="31"/>
      <c r="I3568" s="121">
        <f t="shared" si="182"/>
        <v>4</v>
      </c>
      <c r="J3568" s="21"/>
      <c r="K3568" s="31"/>
      <c r="L3568" s="113"/>
      <c r="M3568" s="113">
        <v>1</v>
      </c>
      <c r="N3568" s="113"/>
      <c r="O3568" s="113"/>
      <c r="P3568" s="113"/>
      <c r="Q3568" s="113"/>
      <c r="R3568" s="113"/>
      <c r="S3568" s="113"/>
      <c r="T3568" s="113">
        <v>20</v>
      </c>
    </row>
    <row r="3569" spans="1:20" x14ac:dyDescent="0.25">
      <c r="A3569" s="115" t="s">
        <v>3847</v>
      </c>
      <c r="B3569" s="104" t="s">
        <v>4932</v>
      </c>
      <c r="C3569" s="104">
        <v>11</v>
      </c>
      <c r="D3569" s="115" t="s">
        <v>8103</v>
      </c>
      <c r="E3569" s="31">
        <f t="shared" si="180"/>
        <v>6.666666666666667</v>
      </c>
      <c r="F3569" s="121">
        <f t="shared" si="181"/>
        <v>0</v>
      </c>
      <c r="G3569" s="21"/>
      <c r="H3569" s="31"/>
      <c r="I3569" s="121">
        <f t="shared" si="182"/>
        <v>5</v>
      </c>
      <c r="J3569" s="21"/>
      <c r="K3569" s="31"/>
      <c r="L3569" s="113"/>
      <c r="M3569" s="113"/>
      <c r="N3569" s="113"/>
      <c r="O3569" s="113"/>
      <c r="P3569" s="113"/>
      <c r="Q3569" s="113">
        <v>5</v>
      </c>
      <c r="R3569" s="113">
        <v>3</v>
      </c>
      <c r="S3569" s="113"/>
      <c r="T3569" s="113">
        <v>17</v>
      </c>
    </row>
    <row r="3570" spans="1:20" x14ac:dyDescent="0.25">
      <c r="A3570" s="115" t="s">
        <v>3453</v>
      </c>
      <c r="B3570" s="104" t="s">
        <v>4878</v>
      </c>
      <c r="C3570" s="104">
        <v>2</v>
      </c>
      <c r="D3570" s="115" t="s">
        <v>7001</v>
      </c>
      <c r="E3570" s="31">
        <f t="shared" si="180"/>
        <v>6.666666666666667</v>
      </c>
      <c r="F3570" s="121">
        <f t="shared" si="181"/>
        <v>21</v>
      </c>
      <c r="G3570" s="21"/>
      <c r="H3570" s="31"/>
      <c r="I3570" s="121">
        <f t="shared" si="182"/>
        <v>7</v>
      </c>
      <c r="J3570" s="21"/>
      <c r="K3570" s="31"/>
      <c r="L3570" s="113">
        <v>22</v>
      </c>
      <c r="M3570" s="113">
        <v>51</v>
      </c>
      <c r="N3570" s="113">
        <v>4</v>
      </c>
      <c r="O3570" s="113">
        <v>7</v>
      </c>
      <c r="P3570" s="113"/>
      <c r="Q3570" s="113">
        <v>15</v>
      </c>
      <c r="R3570" s="113">
        <v>2</v>
      </c>
      <c r="S3570" s="113">
        <v>1</v>
      </c>
      <c r="T3570" s="113">
        <v>17</v>
      </c>
    </row>
    <row r="3571" spans="1:20" x14ac:dyDescent="0.25">
      <c r="A3571" s="115" t="s">
        <v>2662</v>
      </c>
      <c r="B3571" s="104" t="s">
        <v>4872</v>
      </c>
      <c r="C3571" s="104">
        <v>1</v>
      </c>
      <c r="D3571" s="115" t="s">
        <v>9094</v>
      </c>
      <c r="E3571" s="31">
        <f t="shared" si="180"/>
        <v>6.666666666666667</v>
      </c>
      <c r="F3571" s="121">
        <f t="shared" si="181"/>
        <v>4.25</v>
      </c>
      <c r="G3571" s="21"/>
      <c r="H3571" s="31"/>
      <c r="I3571" s="121">
        <f t="shared" si="182"/>
        <v>6.4</v>
      </c>
      <c r="J3571" s="21"/>
      <c r="K3571" s="31"/>
      <c r="L3571" s="113">
        <v>15</v>
      </c>
      <c r="M3571" s="113"/>
      <c r="N3571" s="113"/>
      <c r="O3571" s="113">
        <v>2</v>
      </c>
      <c r="P3571" s="113">
        <v>4</v>
      </c>
      <c r="Q3571" s="113">
        <v>8</v>
      </c>
      <c r="R3571" s="113"/>
      <c r="S3571" s="113">
        <v>4</v>
      </c>
      <c r="T3571" s="113">
        <v>16</v>
      </c>
    </row>
    <row r="3572" spans="1:20" x14ac:dyDescent="0.25">
      <c r="A3572" s="115" t="s">
        <v>2487</v>
      </c>
      <c r="B3572" s="104" t="s">
        <v>4898</v>
      </c>
      <c r="C3572" s="104">
        <v>6</v>
      </c>
      <c r="D3572" s="115" t="s">
        <v>7728</v>
      </c>
      <c r="E3572" s="31">
        <f t="shared" si="180"/>
        <v>6.666666666666667</v>
      </c>
      <c r="F3572" s="121">
        <f t="shared" si="181"/>
        <v>4</v>
      </c>
      <c r="G3572" s="21"/>
      <c r="H3572" s="31"/>
      <c r="I3572" s="121">
        <f t="shared" si="182"/>
        <v>7.6</v>
      </c>
      <c r="J3572" s="21"/>
      <c r="K3572" s="31"/>
      <c r="L3572" s="113">
        <v>1</v>
      </c>
      <c r="M3572" s="113"/>
      <c r="N3572" s="113">
        <v>4</v>
      </c>
      <c r="O3572" s="113">
        <v>11</v>
      </c>
      <c r="P3572" s="113"/>
      <c r="Q3572" s="113">
        <v>18</v>
      </c>
      <c r="R3572" s="113">
        <v>4</v>
      </c>
      <c r="S3572" s="113"/>
      <c r="T3572" s="113">
        <v>16</v>
      </c>
    </row>
    <row r="3573" spans="1:20" x14ac:dyDescent="0.25">
      <c r="A3573" s="115" t="s">
        <v>3217</v>
      </c>
      <c r="B3573" s="104" t="s">
        <v>4885</v>
      </c>
      <c r="C3573" s="104">
        <v>3</v>
      </c>
      <c r="D3573" s="115" t="s">
        <v>6980</v>
      </c>
      <c r="E3573" s="31">
        <f t="shared" si="180"/>
        <v>6.666666666666667</v>
      </c>
      <c r="F3573" s="121">
        <f t="shared" si="181"/>
        <v>3.75</v>
      </c>
      <c r="G3573" s="21"/>
      <c r="H3573" s="31"/>
      <c r="I3573" s="121">
        <f t="shared" si="182"/>
        <v>4</v>
      </c>
      <c r="J3573" s="21"/>
      <c r="K3573" s="31"/>
      <c r="L3573" s="113"/>
      <c r="M3573" s="113"/>
      <c r="N3573" s="113"/>
      <c r="O3573" s="113">
        <v>15</v>
      </c>
      <c r="P3573" s="113"/>
      <c r="Q3573" s="113"/>
      <c r="R3573" s="113"/>
      <c r="S3573" s="113">
        <v>5</v>
      </c>
      <c r="T3573" s="113">
        <v>15</v>
      </c>
    </row>
    <row r="3574" spans="1:20" x14ac:dyDescent="0.25">
      <c r="A3574" s="115" t="s">
        <v>3532</v>
      </c>
      <c r="B3574" s="104" t="s">
        <v>4940</v>
      </c>
      <c r="C3574" s="104">
        <v>13</v>
      </c>
      <c r="D3574" s="115" t="s">
        <v>6866</v>
      </c>
      <c r="E3574" s="31">
        <f t="shared" si="180"/>
        <v>6.666666666666667</v>
      </c>
      <c r="F3574" s="121">
        <f t="shared" si="181"/>
        <v>3</v>
      </c>
      <c r="G3574" s="21"/>
      <c r="H3574" s="31"/>
      <c r="I3574" s="121">
        <f t="shared" si="182"/>
        <v>5.2</v>
      </c>
      <c r="J3574" s="21"/>
      <c r="K3574" s="31"/>
      <c r="L3574" s="113">
        <v>4</v>
      </c>
      <c r="M3574" s="113">
        <v>3</v>
      </c>
      <c r="N3574" s="113"/>
      <c r="O3574" s="113">
        <v>5</v>
      </c>
      <c r="P3574" s="113">
        <v>1</v>
      </c>
      <c r="Q3574" s="113">
        <v>5</v>
      </c>
      <c r="R3574" s="113">
        <v>5</v>
      </c>
      <c r="S3574" s="113">
        <v>3</v>
      </c>
      <c r="T3574" s="113">
        <v>12</v>
      </c>
    </row>
    <row r="3575" spans="1:20" x14ac:dyDescent="0.25">
      <c r="A3575" s="115" t="s">
        <v>3026</v>
      </c>
      <c r="B3575" s="104" t="s">
        <v>4932</v>
      </c>
      <c r="C3575" s="104">
        <v>11</v>
      </c>
      <c r="D3575" s="115" t="s">
        <v>9306</v>
      </c>
      <c r="E3575" s="31">
        <f t="shared" si="180"/>
        <v>6.666666666666667</v>
      </c>
      <c r="F3575" s="121">
        <f t="shared" si="181"/>
        <v>5.75</v>
      </c>
      <c r="G3575" s="21"/>
      <c r="H3575" s="31"/>
      <c r="I3575" s="121">
        <f t="shared" si="182"/>
        <v>5.2</v>
      </c>
      <c r="J3575" s="21"/>
      <c r="K3575" s="31"/>
      <c r="L3575" s="113">
        <v>3</v>
      </c>
      <c r="M3575" s="113">
        <v>4</v>
      </c>
      <c r="N3575" s="113">
        <v>6</v>
      </c>
      <c r="O3575" s="113">
        <v>10</v>
      </c>
      <c r="P3575" s="113">
        <v>4</v>
      </c>
      <c r="Q3575" s="113">
        <v>2</v>
      </c>
      <c r="R3575" s="113">
        <v>14</v>
      </c>
      <c r="S3575" s="113"/>
      <c r="T3575" s="113">
        <v>6</v>
      </c>
    </row>
    <row r="3576" spans="1:20" x14ac:dyDescent="0.25">
      <c r="A3576" s="115" t="s">
        <v>4156</v>
      </c>
      <c r="B3576" s="104" t="s">
        <v>4909</v>
      </c>
      <c r="C3576" s="104">
        <v>7</v>
      </c>
      <c r="D3576" s="115" t="s">
        <v>6684</v>
      </c>
      <c r="E3576" s="31">
        <f t="shared" si="180"/>
        <v>6.666666666666667</v>
      </c>
      <c r="F3576" s="121">
        <f t="shared" si="181"/>
        <v>0</v>
      </c>
      <c r="G3576" s="21"/>
      <c r="H3576" s="31"/>
      <c r="I3576" s="121">
        <f t="shared" si="182"/>
        <v>6</v>
      </c>
      <c r="J3576" s="21"/>
      <c r="K3576" s="31"/>
      <c r="L3576" s="113"/>
      <c r="M3576" s="113"/>
      <c r="N3576" s="113"/>
      <c r="O3576" s="113"/>
      <c r="P3576" s="113">
        <v>10</v>
      </c>
      <c r="Q3576" s="113"/>
      <c r="R3576" s="113"/>
      <c r="S3576" s="113">
        <v>16</v>
      </c>
      <c r="T3576" s="113">
        <v>4</v>
      </c>
    </row>
    <row r="3577" spans="1:20" x14ac:dyDescent="0.25">
      <c r="A3577" s="115" t="s">
        <v>3911</v>
      </c>
      <c r="B3577" s="104" t="s">
        <v>4898</v>
      </c>
      <c r="C3577" s="104">
        <v>6</v>
      </c>
      <c r="D3577" s="115" t="s">
        <v>6827</v>
      </c>
      <c r="E3577" s="31">
        <f t="shared" si="180"/>
        <v>6.666666666666667</v>
      </c>
      <c r="F3577" s="121">
        <f t="shared" si="181"/>
        <v>0</v>
      </c>
      <c r="G3577" s="21"/>
      <c r="H3577" s="31"/>
      <c r="I3577" s="121">
        <f t="shared" si="182"/>
        <v>6.4</v>
      </c>
      <c r="J3577" s="21"/>
      <c r="K3577" s="31"/>
      <c r="L3577" s="113"/>
      <c r="M3577" s="113"/>
      <c r="N3577" s="113"/>
      <c r="O3577" s="113"/>
      <c r="P3577" s="113">
        <v>3</v>
      </c>
      <c r="Q3577" s="113">
        <v>9</v>
      </c>
      <c r="R3577" s="113"/>
      <c r="S3577" s="113">
        <v>16</v>
      </c>
      <c r="T3577" s="113">
        <v>4</v>
      </c>
    </row>
    <row r="3578" spans="1:20" x14ac:dyDescent="0.25">
      <c r="A3578" s="115" t="s">
        <v>8936</v>
      </c>
      <c r="B3578" s="104" t="s">
        <v>4931</v>
      </c>
      <c r="C3578" s="104">
        <v>11</v>
      </c>
      <c r="D3578" s="115" t="s">
        <v>7615</v>
      </c>
      <c r="E3578" s="31">
        <f t="shared" si="180"/>
        <v>6.666666666666667</v>
      </c>
      <c r="F3578" s="121">
        <f t="shared" si="181"/>
        <v>0</v>
      </c>
      <c r="G3578" s="21"/>
      <c r="H3578" s="31"/>
      <c r="I3578" s="121">
        <f t="shared" si="182"/>
        <v>4.4000000000000004</v>
      </c>
      <c r="J3578" s="21"/>
      <c r="K3578" s="31"/>
      <c r="L3578" s="113"/>
      <c r="M3578" s="113"/>
      <c r="N3578" s="113"/>
      <c r="O3578" s="113"/>
      <c r="P3578" s="113">
        <v>2</v>
      </c>
      <c r="Q3578" s="113"/>
      <c r="R3578" s="113"/>
      <c r="S3578" s="113">
        <v>17</v>
      </c>
      <c r="T3578" s="113">
        <v>3</v>
      </c>
    </row>
    <row r="3579" spans="1:20" x14ac:dyDescent="0.25">
      <c r="A3579" s="115" t="s">
        <v>2900</v>
      </c>
      <c r="B3579" s="104" t="s">
        <v>4907</v>
      </c>
      <c r="C3579" s="104">
        <v>6</v>
      </c>
      <c r="D3579" s="115" t="s">
        <v>7739</v>
      </c>
      <c r="E3579" s="31">
        <f t="shared" si="180"/>
        <v>6.666666666666667</v>
      </c>
      <c r="F3579" s="121">
        <f t="shared" si="181"/>
        <v>13.5</v>
      </c>
      <c r="G3579" s="21"/>
      <c r="H3579" s="31"/>
      <c r="I3579" s="121">
        <f t="shared" si="182"/>
        <v>7.8</v>
      </c>
      <c r="J3579" s="21"/>
      <c r="K3579" s="31"/>
      <c r="L3579" s="113">
        <v>14</v>
      </c>
      <c r="M3579" s="113">
        <v>15</v>
      </c>
      <c r="N3579" s="113">
        <v>24</v>
      </c>
      <c r="O3579" s="113">
        <v>1</v>
      </c>
      <c r="P3579" s="113">
        <v>17</v>
      </c>
      <c r="Q3579" s="113">
        <v>2</v>
      </c>
      <c r="R3579" s="113">
        <v>16</v>
      </c>
      <c r="S3579" s="113">
        <v>2</v>
      </c>
      <c r="T3579" s="113">
        <v>2</v>
      </c>
    </row>
    <row r="3580" spans="1:20" x14ac:dyDescent="0.25">
      <c r="A3580" s="115" t="s">
        <v>3373</v>
      </c>
      <c r="B3580" s="104" t="s">
        <v>4895</v>
      </c>
      <c r="C3580" s="104">
        <v>5</v>
      </c>
      <c r="D3580" s="115" t="s">
        <v>9107</v>
      </c>
      <c r="E3580" s="31">
        <f t="shared" si="180"/>
        <v>6.666666666666667</v>
      </c>
      <c r="F3580" s="121">
        <f t="shared" si="181"/>
        <v>18.5</v>
      </c>
      <c r="G3580" s="21"/>
      <c r="H3580" s="31"/>
      <c r="I3580" s="121">
        <f t="shared" si="182"/>
        <v>5.8</v>
      </c>
      <c r="J3580" s="21"/>
      <c r="K3580" s="31"/>
      <c r="L3580" s="113"/>
      <c r="M3580" s="113"/>
      <c r="N3580" s="113"/>
      <c r="O3580" s="113">
        <v>74</v>
      </c>
      <c r="P3580" s="113"/>
      <c r="Q3580" s="113">
        <v>9</v>
      </c>
      <c r="R3580" s="113">
        <v>1</v>
      </c>
      <c r="S3580" s="113">
        <v>18</v>
      </c>
      <c r="T3580" s="113">
        <v>1</v>
      </c>
    </row>
    <row r="3581" spans="1:20" x14ac:dyDescent="0.25">
      <c r="A3581" s="115" t="s">
        <v>848</v>
      </c>
      <c r="B3581" s="104" t="s">
        <v>4930</v>
      </c>
      <c r="C3581" s="104">
        <v>11</v>
      </c>
      <c r="D3581" s="115" t="s">
        <v>7564</v>
      </c>
      <c r="E3581" s="31">
        <f t="shared" si="180"/>
        <v>6.666666666666667</v>
      </c>
      <c r="F3581" s="121">
        <f t="shared" si="181"/>
        <v>0.25</v>
      </c>
      <c r="G3581" s="21"/>
      <c r="H3581" s="31"/>
      <c r="I3581" s="121">
        <f t="shared" si="182"/>
        <v>5.2</v>
      </c>
      <c r="J3581" s="21"/>
      <c r="K3581" s="31"/>
      <c r="L3581" s="113">
        <v>1</v>
      </c>
      <c r="M3581" s="113"/>
      <c r="N3581" s="113"/>
      <c r="O3581" s="113"/>
      <c r="P3581" s="113">
        <v>4</v>
      </c>
      <c r="Q3581" s="113">
        <v>2</v>
      </c>
      <c r="R3581" s="113">
        <v>12</v>
      </c>
      <c r="S3581" s="113">
        <v>7</v>
      </c>
      <c r="T3581" s="113">
        <v>1</v>
      </c>
    </row>
    <row r="3582" spans="1:20" x14ac:dyDescent="0.25">
      <c r="A3582" s="115" t="s">
        <v>582</v>
      </c>
      <c r="B3582" s="104" t="s">
        <v>4911</v>
      </c>
      <c r="C3582" s="104">
        <v>8</v>
      </c>
      <c r="D3582" s="115" t="s">
        <v>6013</v>
      </c>
      <c r="E3582" s="31">
        <f t="shared" si="180"/>
        <v>6.666666666666667</v>
      </c>
      <c r="F3582" s="121">
        <f t="shared" si="181"/>
        <v>0.5</v>
      </c>
      <c r="G3582" s="21"/>
      <c r="H3582" s="31"/>
      <c r="I3582" s="121">
        <f t="shared" si="182"/>
        <v>4.4000000000000004</v>
      </c>
      <c r="J3582" s="21"/>
      <c r="K3582" s="31"/>
      <c r="L3582" s="113"/>
      <c r="M3582" s="113"/>
      <c r="N3582" s="113"/>
      <c r="O3582" s="113">
        <v>2</v>
      </c>
      <c r="P3582" s="113">
        <v>1</v>
      </c>
      <c r="Q3582" s="113">
        <v>1</v>
      </c>
      <c r="R3582" s="113">
        <v>17</v>
      </c>
      <c r="S3582" s="113">
        <v>2</v>
      </c>
      <c r="T3582" s="113">
        <v>1</v>
      </c>
    </row>
    <row r="3583" spans="1:20" x14ac:dyDescent="0.25">
      <c r="A3583" s="115" t="s">
        <v>4603</v>
      </c>
      <c r="B3583" s="104" t="s">
        <v>4872</v>
      </c>
      <c r="C3583" s="104">
        <v>1</v>
      </c>
      <c r="D3583" s="115" t="s">
        <v>9690</v>
      </c>
      <c r="E3583" s="31">
        <f t="shared" si="180"/>
        <v>6.666666666666667</v>
      </c>
      <c r="F3583" s="121">
        <f t="shared" si="181"/>
        <v>11.25</v>
      </c>
      <c r="G3583" s="21"/>
      <c r="H3583" s="31"/>
      <c r="I3583" s="121">
        <f t="shared" si="182"/>
        <v>5.2</v>
      </c>
      <c r="J3583" s="21"/>
      <c r="K3583" s="31"/>
      <c r="L3583" s="113">
        <v>22</v>
      </c>
      <c r="M3583" s="113">
        <v>23</v>
      </c>
      <c r="N3583" s="113"/>
      <c r="O3583" s="113"/>
      <c r="P3583" s="113"/>
      <c r="Q3583" s="113">
        <v>6</v>
      </c>
      <c r="R3583" s="113">
        <v>20</v>
      </c>
      <c r="S3583" s="113"/>
      <c r="T3583" s="113"/>
    </row>
    <row r="3584" spans="1:20" x14ac:dyDescent="0.25">
      <c r="A3584" s="115" t="s">
        <v>2128</v>
      </c>
      <c r="B3584" s="104" t="s">
        <v>4898</v>
      </c>
      <c r="C3584" s="104">
        <v>6</v>
      </c>
      <c r="D3584" s="115" t="s">
        <v>10361</v>
      </c>
      <c r="E3584" s="31">
        <f t="shared" si="180"/>
        <v>6.666666666666667</v>
      </c>
      <c r="F3584" s="121">
        <f t="shared" si="181"/>
        <v>3.5</v>
      </c>
      <c r="G3584" s="21"/>
      <c r="H3584" s="31"/>
      <c r="I3584" s="121">
        <f t="shared" si="182"/>
        <v>4</v>
      </c>
      <c r="J3584" s="21"/>
      <c r="K3584" s="31"/>
      <c r="L3584" s="113"/>
      <c r="M3584" s="113">
        <v>14</v>
      </c>
      <c r="N3584" s="113"/>
      <c r="O3584" s="113"/>
      <c r="P3584" s="113"/>
      <c r="Q3584" s="113"/>
      <c r="R3584" s="113">
        <v>3</v>
      </c>
      <c r="S3584" s="113">
        <v>17</v>
      </c>
      <c r="T3584" s="113"/>
    </row>
    <row r="3585" spans="1:20" x14ac:dyDescent="0.25">
      <c r="A3585" s="115" t="s">
        <v>5333</v>
      </c>
      <c r="B3585" s="104" t="s">
        <v>4872</v>
      </c>
      <c r="C3585" s="104">
        <v>1</v>
      </c>
      <c r="D3585" s="115" t="s">
        <v>5334</v>
      </c>
      <c r="E3585" s="31">
        <f t="shared" si="180"/>
        <v>6.333333333333333</v>
      </c>
      <c r="F3585" s="121">
        <f t="shared" si="181"/>
        <v>0</v>
      </c>
      <c r="G3585" s="21"/>
      <c r="H3585" s="31"/>
      <c r="I3585" s="121">
        <f t="shared" si="182"/>
        <v>3.8</v>
      </c>
      <c r="J3585" s="21"/>
      <c r="K3585" s="31"/>
      <c r="L3585" s="113"/>
      <c r="M3585" s="113"/>
      <c r="N3585" s="113"/>
      <c r="O3585" s="113"/>
      <c r="P3585" s="113"/>
      <c r="Q3585" s="113"/>
      <c r="R3585" s="113"/>
      <c r="S3585" s="113">
        <v>0</v>
      </c>
      <c r="T3585" s="113">
        <v>19</v>
      </c>
    </row>
    <row r="3586" spans="1:20" x14ac:dyDescent="0.25">
      <c r="A3586" s="115" t="s">
        <v>3347</v>
      </c>
      <c r="B3586" s="104" t="s">
        <v>4953</v>
      </c>
      <c r="C3586" s="104">
        <v>16</v>
      </c>
      <c r="D3586" s="115" t="s">
        <v>6330</v>
      </c>
      <c r="E3586" s="31">
        <f t="shared" si="180"/>
        <v>6.333333333333333</v>
      </c>
      <c r="F3586" s="121">
        <f t="shared" si="181"/>
        <v>0</v>
      </c>
      <c r="G3586" s="21"/>
      <c r="H3586" s="31"/>
      <c r="I3586" s="121">
        <f t="shared" si="182"/>
        <v>3.8</v>
      </c>
      <c r="J3586" s="21"/>
      <c r="K3586" s="31"/>
      <c r="L3586" s="113"/>
      <c r="M3586" s="113"/>
      <c r="N3586" s="113"/>
      <c r="O3586" s="113"/>
      <c r="P3586" s="113"/>
      <c r="Q3586" s="113"/>
      <c r="R3586" s="113"/>
      <c r="S3586" s="113"/>
      <c r="T3586" s="113">
        <v>19</v>
      </c>
    </row>
    <row r="3587" spans="1:20" x14ac:dyDescent="0.25">
      <c r="A3587" s="115" t="s">
        <v>2276</v>
      </c>
      <c r="B3587" s="104" t="s">
        <v>4933</v>
      </c>
      <c r="C3587" s="104">
        <v>11</v>
      </c>
      <c r="D3587" s="115" t="s">
        <v>8950</v>
      </c>
      <c r="E3587" s="31">
        <f t="shared" si="180"/>
        <v>6.333333333333333</v>
      </c>
      <c r="F3587" s="121">
        <f t="shared" si="181"/>
        <v>12.25</v>
      </c>
      <c r="G3587" s="21"/>
      <c r="H3587" s="31"/>
      <c r="I3587" s="121">
        <f t="shared" si="182"/>
        <v>5.4</v>
      </c>
      <c r="J3587" s="21"/>
      <c r="K3587" s="31"/>
      <c r="L3587" s="113"/>
      <c r="M3587" s="113"/>
      <c r="N3587" s="113">
        <v>25</v>
      </c>
      <c r="O3587" s="113">
        <v>24</v>
      </c>
      <c r="P3587" s="113"/>
      <c r="Q3587" s="113">
        <v>8</v>
      </c>
      <c r="R3587" s="113">
        <v>1</v>
      </c>
      <c r="S3587" s="113"/>
      <c r="T3587" s="113">
        <v>18</v>
      </c>
    </row>
    <row r="3588" spans="1:20" x14ac:dyDescent="0.25">
      <c r="A3588" s="115" t="s">
        <v>3639</v>
      </c>
      <c r="B3588" s="104" t="s">
        <v>4900</v>
      </c>
      <c r="C3588" s="104">
        <v>6</v>
      </c>
      <c r="D3588" s="115" t="s">
        <v>8547</v>
      </c>
      <c r="E3588" s="31">
        <f t="shared" si="180"/>
        <v>6.333333333333333</v>
      </c>
      <c r="F3588" s="121">
        <f t="shared" si="181"/>
        <v>0</v>
      </c>
      <c r="G3588" s="21"/>
      <c r="H3588" s="31"/>
      <c r="I3588" s="121">
        <f t="shared" si="182"/>
        <v>4.4000000000000004</v>
      </c>
      <c r="J3588" s="21"/>
      <c r="K3588" s="31"/>
      <c r="L3588" s="113"/>
      <c r="M3588" s="113"/>
      <c r="N3588" s="113"/>
      <c r="O3588" s="113"/>
      <c r="P3588" s="113"/>
      <c r="Q3588" s="113">
        <v>3</v>
      </c>
      <c r="R3588" s="113"/>
      <c r="S3588" s="113">
        <v>7</v>
      </c>
      <c r="T3588" s="113">
        <v>12</v>
      </c>
    </row>
    <row r="3589" spans="1:20" x14ac:dyDescent="0.25">
      <c r="A3589" s="115" t="s">
        <v>3735</v>
      </c>
      <c r="B3589" s="104" t="s">
        <v>4908</v>
      </c>
      <c r="C3589" s="104">
        <v>6</v>
      </c>
      <c r="D3589" s="115" t="s">
        <v>8412</v>
      </c>
      <c r="E3589" s="31">
        <f t="shared" si="180"/>
        <v>6.333333333333333</v>
      </c>
      <c r="F3589" s="121">
        <f t="shared" si="181"/>
        <v>0.25</v>
      </c>
      <c r="G3589" s="21"/>
      <c r="H3589" s="31"/>
      <c r="I3589" s="121">
        <f t="shared" si="182"/>
        <v>3.8</v>
      </c>
      <c r="J3589" s="21"/>
      <c r="K3589" s="31"/>
      <c r="L3589" s="113"/>
      <c r="M3589" s="113"/>
      <c r="N3589" s="113"/>
      <c r="O3589" s="113">
        <v>1</v>
      </c>
      <c r="P3589" s="113"/>
      <c r="Q3589" s="113"/>
      <c r="R3589" s="113"/>
      <c r="S3589" s="113">
        <v>8</v>
      </c>
      <c r="T3589" s="113">
        <v>11</v>
      </c>
    </row>
    <row r="3590" spans="1:20" x14ac:dyDescent="0.25">
      <c r="A3590" s="115" t="s">
        <v>4069</v>
      </c>
      <c r="B3590" s="104" t="s">
        <v>4961</v>
      </c>
      <c r="C3590" s="104">
        <v>18</v>
      </c>
      <c r="D3590" s="115" t="s">
        <v>6497</v>
      </c>
      <c r="E3590" s="31">
        <f t="shared" si="180"/>
        <v>6.333333333333333</v>
      </c>
      <c r="F3590" s="121">
        <f t="shared" si="181"/>
        <v>2.75</v>
      </c>
      <c r="G3590" s="21"/>
      <c r="H3590" s="31"/>
      <c r="I3590" s="121">
        <f t="shared" si="182"/>
        <v>5.8</v>
      </c>
      <c r="J3590" s="21"/>
      <c r="K3590" s="31"/>
      <c r="L3590" s="113"/>
      <c r="M3590" s="113"/>
      <c r="N3590" s="113">
        <v>2</v>
      </c>
      <c r="O3590" s="113">
        <v>9</v>
      </c>
      <c r="P3590" s="113">
        <v>6</v>
      </c>
      <c r="Q3590" s="113">
        <v>4</v>
      </c>
      <c r="R3590" s="113">
        <v>1</v>
      </c>
      <c r="S3590" s="113">
        <v>7</v>
      </c>
      <c r="T3590" s="113">
        <v>11</v>
      </c>
    </row>
    <row r="3591" spans="1:20" x14ac:dyDescent="0.25">
      <c r="A3591" s="115" t="s">
        <v>3977</v>
      </c>
      <c r="B3591" s="104" t="s">
        <v>4899</v>
      </c>
      <c r="C3591" s="104">
        <v>6</v>
      </c>
      <c r="D3591" s="115" t="s">
        <v>9158</v>
      </c>
      <c r="E3591" s="31">
        <f t="shared" si="180"/>
        <v>6.333333333333333</v>
      </c>
      <c r="F3591" s="121">
        <f t="shared" si="181"/>
        <v>0</v>
      </c>
      <c r="G3591" s="21"/>
      <c r="H3591" s="31"/>
      <c r="I3591" s="121">
        <f t="shared" si="182"/>
        <v>3.8</v>
      </c>
      <c r="J3591" s="21"/>
      <c r="K3591" s="31"/>
      <c r="L3591" s="113"/>
      <c r="M3591" s="113"/>
      <c r="N3591" s="113"/>
      <c r="O3591" s="113"/>
      <c r="P3591" s="113"/>
      <c r="Q3591" s="113"/>
      <c r="R3591" s="113"/>
      <c r="S3591" s="113">
        <v>9</v>
      </c>
      <c r="T3591" s="113">
        <v>10</v>
      </c>
    </row>
    <row r="3592" spans="1:20" x14ac:dyDescent="0.25">
      <c r="A3592" s="115" t="s">
        <v>8201</v>
      </c>
      <c r="B3592" s="104" t="s">
        <v>4886</v>
      </c>
      <c r="C3592" s="104">
        <v>4</v>
      </c>
      <c r="D3592" s="115" t="s">
        <v>8202</v>
      </c>
      <c r="E3592" s="31">
        <f t="shared" si="180"/>
        <v>6.333333333333333</v>
      </c>
      <c r="F3592" s="121">
        <f t="shared" si="181"/>
        <v>0</v>
      </c>
      <c r="G3592" s="21"/>
      <c r="H3592" s="31"/>
      <c r="I3592" s="121">
        <f t="shared" si="182"/>
        <v>3.8</v>
      </c>
      <c r="J3592" s="21"/>
      <c r="K3592" s="31"/>
      <c r="L3592" s="113"/>
      <c r="M3592" s="113"/>
      <c r="N3592" s="113"/>
      <c r="O3592" s="113"/>
      <c r="P3592" s="113"/>
      <c r="Q3592" s="113"/>
      <c r="R3592" s="113"/>
      <c r="S3592" s="113">
        <v>9</v>
      </c>
      <c r="T3592" s="113">
        <v>10</v>
      </c>
    </row>
    <row r="3593" spans="1:20" x14ac:dyDescent="0.25">
      <c r="A3593" s="115" t="s">
        <v>4811</v>
      </c>
      <c r="B3593" s="104" t="s">
        <v>4954</v>
      </c>
      <c r="C3593" s="104">
        <v>16</v>
      </c>
      <c r="D3593" s="115" t="s">
        <v>5387</v>
      </c>
      <c r="E3593" s="31">
        <f t="shared" si="180"/>
        <v>6.333333333333333</v>
      </c>
      <c r="F3593" s="121">
        <f t="shared" si="181"/>
        <v>771.5</v>
      </c>
      <c r="G3593" s="21"/>
      <c r="H3593" s="31"/>
      <c r="I3593" s="121">
        <f t="shared" si="182"/>
        <v>8.8000000000000007</v>
      </c>
      <c r="J3593" s="21"/>
      <c r="K3593" s="31"/>
      <c r="L3593" s="113">
        <v>913</v>
      </c>
      <c r="M3593" s="113">
        <v>1827</v>
      </c>
      <c r="N3593" s="113">
        <v>334</v>
      </c>
      <c r="O3593" s="113">
        <v>12</v>
      </c>
      <c r="P3593" s="113">
        <v>22</v>
      </c>
      <c r="Q3593" s="113">
        <v>3</v>
      </c>
      <c r="R3593" s="113">
        <v>9</v>
      </c>
      <c r="S3593" s="113">
        <v>4</v>
      </c>
      <c r="T3593" s="113">
        <v>6</v>
      </c>
    </row>
    <row r="3594" spans="1:20" x14ac:dyDescent="0.25">
      <c r="A3594" s="115" t="s">
        <v>857</v>
      </c>
      <c r="B3594" s="104" t="s">
        <v>4878</v>
      </c>
      <c r="C3594" s="104">
        <v>2</v>
      </c>
      <c r="D3594" s="115" t="s">
        <v>7676</v>
      </c>
      <c r="E3594" s="31">
        <f t="shared" si="180"/>
        <v>6.333333333333333</v>
      </c>
      <c r="F3594" s="121">
        <f t="shared" si="181"/>
        <v>0.75</v>
      </c>
      <c r="G3594" s="21"/>
      <c r="H3594" s="31"/>
      <c r="I3594" s="121">
        <f t="shared" si="182"/>
        <v>9.6</v>
      </c>
      <c r="J3594" s="21"/>
      <c r="K3594" s="31"/>
      <c r="L3594" s="113"/>
      <c r="M3594" s="113"/>
      <c r="N3594" s="113">
        <v>1</v>
      </c>
      <c r="O3594" s="113">
        <v>2</v>
      </c>
      <c r="P3594" s="113">
        <v>5</v>
      </c>
      <c r="Q3594" s="113">
        <v>24</v>
      </c>
      <c r="R3594" s="113">
        <v>14</v>
      </c>
      <c r="S3594" s="113">
        <v>2</v>
      </c>
      <c r="T3594" s="113">
        <v>3</v>
      </c>
    </row>
    <row r="3595" spans="1:20" x14ac:dyDescent="0.25">
      <c r="A3595" s="115" t="s">
        <v>4149</v>
      </c>
      <c r="B3595" s="104" t="s">
        <v>4872</v>
      </c>
      <c r="C3595" s="104">
        <v>1</v>
      </c>
      <c r="D3595" s="115" t="s">
        <v>7537</v>
      </c>
      <c r="E3595" s="31">
        <f t="shared" si="180"/>
        <v>6.333333333333333</v>
      </c>
      <c r="F3595" s="121">
        <f t="shared" si="181"/>
        <v>36.5</v>
      </c>
      <c r="G3595" s="21"/>
      <c r="H3595" s="31"/>
      <c r="I3595" s="121">
        <f t="shared" si="182"/>
        <v>54.4</v>
      </c>
      <c r="J3595" s="21"/>
      <c r="K3595" s="31"/>
      <c r="L3595" s="113">
        <v>25</v>
      </c>
      <c r="M3595" s="113">
        <v>31</v>
      </c>
      <c r="N3595" s="113">
        <v>34</v>
      </c>
      <c r="O3595" s="113">
        <v>56</v>
      </c>
      <c r="P3595" s="113">
        <v>2</v>
      </c>
      <c r="Q3595" s="113">
        <v>251</v>
      </c>
      <c r="R3595" s="113">
        <v>11</v>
      </c>
      <c r="S3595" s="113">
        <v>6</v>
      </c>
      <c r="T3595" s="113">
        <v>2</v>
      </c>
    </row>
    <row r="3596" spans="1:20" x14ac:dyDescent="0.25">
      <c r="A3596" s="115" t="s">
        <v>8811</v>
      </c>
      <c r="B3596" s="104" t="s">
        <v>4918</v>
      </c>
      <c r="C3596" s="104">
        <v>10</v>
      </c>
      <c r="D3596" s="115" t="s">
        <v>8812</v>
      </c>
      <c r="E3596" s="31">
        <f t="shared" si="180"/>
        <v>6.333333333333333</v>
      </c>
      <c r="F3596" s="121">
        <f t="shared" si="181"/>
        <v>0</v>
      </c>
      <c r="G3596" s="21"/>
      <c r="H3596" s="31"/>
      <c r="I3596" s="121">
        <f t="shared" si="182"/>
        <v>3.8</v>
      </c>
      <c r="J3596" s="21"/>
      <c r="K3596" s="31"/>
      <c r="L3596" s="113"/>
      <c r="M3596" s="113"/>
      <c r="N3596" s="113"/>
      <c r="O3596" s="113"/>
      <c r="P3596" s="113"/>
      <c r="Q3596" s="113"/>
      <c r="R3596" s="113"/>
      <c r="S3596" s="113">
        <v>18</v>
      </c>
      <c r="T3596" s="113">
        <v>1</v>
      </c>
    </row>
    <row r="3597" spans="1:20" x14ac:dyDescent="0.25">
      <c r="A3597" s="115" t="s">
        <v>3991</v>
      </c>
      <c r="B3597" s="104" t="s">
        <v>4940</v>
      </c>
      <c r="C3597" s="104">
        <v>13</v>
      </c>
      <c r="D3597" s="115" t="s">
        <v>5962</v>
      </c>
      <c r="E3597" s="31">
        <f t="shared" si="180"/>
        <v>6.333333333333333</v>
      </c>
      <c r="F3597" s="121">
        <f t="shared" si="181"/>
        <v>0.5</v>
      </c>
      <c r="G3597" s="21"/>
      <c r="H3597" s="31"/>
      <c r="I3597" s="121">
        <f t="shared" si="182"/>
        <v>4</v>
      </c>
      <c r="J3597" s="21"/>
      <c r="K3597" s="31"/>
      <c r="L3597" s="113"/>
      <c r="M3597" s="113"/>
      <c r="N3597" s="113"/>
      <c r="O3597" s="113">
        <v>2</v>
      </c>
      <c r="P3597" s="113">
        <v>1</v>
      </c>
      <c r="Q3597" s="113"/>
      <c r="R3597" s="113">
        <v>19</v>
      </c>
      <c r="S3597" s="113"/>
      <c r="T3597" s="113">
        <v>0</v>
      </c>
    </row>
    <row r="3598" spans="1:20" x14ac:dyDescent="0.25">
      <c r="A3598" s="115" t="s">
        <v>2768</v>
      </c>
      <c r="B3598" s="104" t="s">
        <v>4961</v>
      </c>
      <c r="C3598" s="104">
        <v>18</v>
      </c>
      <c r="D3598" s="115" t="s">
        <v>9954</v>
      </c>
      <c r="E3598" s="31">
        <f t="shared" si="180"/>
        <v>6.333333333333333</v>
      </c>
      <c r="F3598" s="121">
        <f t="shared" si="181"/>
        <v>0</v>
      </c>
      <c r="G3598" s="21"/>
      <c r="H3598" s="31"/>
      <c r="I3598" s="121">
        <f t="shared" si="182"/>
        <v>3.8</v>
      </c>
      <c r="J3598" s="21"/>
      <c r="K3598" s="31"/>
      <c r="L3598" s="113"/>
      <c r="M3598" s="113"/>
      <c r="N3598" s="113"/>
      <c r="O3598" s="113"/>
      <c r="P3598" s="113"/>
      <c r="Q3598" s="113"/>
      <c r="R3598" s="113">
        <v>1</v>
      </c>
      <c r="S3598" s="113">
        <v>18</v>
      </c>
      <c r="T3598" s="113"/>
    </row>
    <row r="3599" spans="1:20" x14ac:dyDescent="0.25">
      <c r="A3599" s="115" t="s">
        <v>4083</v>
      </c>
      <c r="B3599" s="104" t="s">
        <v>4899</v>
      </c>
      <c r="C3599" s="104">
        <v>6</v>
      </c>
      <c r="D3599" s="115" t="s">
        <v>9490</v>
      </c>
      <c r="E3599" s="31">
        <f t="shared" si="180"/>
        <v>6.333333333333333</v>
      </c>
      <c r="F3599" s="121">
        <f t="shared" si="181"/>
        <v>0</v>
      </c>
      <c r="G3599" s="21"/>
      <c r="H3599" s="31"/>
      <c r="I3599" s="121">
        <f t="shared" si="182"/>
        <v>6.6</v>
      </c>
      <c r="J3599" s="21"/>
      <c r="K3599" s="31"/>
      <c r="L3599" s="113"/>
      <c r="M3599" s="113"/>
      <c r="N3599" s="113"/>
      <c r="O3599" s="113"/>
      <c r="P3599" s="113">
        <v>14</v>
      </c>
      <c r="Q3599" s="113"/>
      <c r="R3599" s="113">
        <v>19</v>
      </c>
      <c r="S3599" s="113"/>
      <c r="T3599" s="113"/>
    </row>
    <row r="3600" spans="1:20" x14ac:dyDescent="0.25">
      <c r="A3600" s="115" t="s">
        <v>9533</v>
      </c>
      <c r="B3600" s="104" t="s">
        <v>4953</v>
      </c>
      <c r="C3600" s="104">
        <v>16</v>
      </c>
      <c r="D3600" s="115" t="s">
        <v>9534</v>
      </c>
      <c r="E3600" s="31">
        <f t="shared" si="180"/>
        <v>6.333333333333333</v>
      </c>
      <c r="F3600" s="121">
        <f t="shared" si="181"/>
        <v>7.25</v>
      </c>
      <c r="G3600" s="21"/>
      <c r="H3600" s="31"/>
      <c r="I3600" s="121">
        <f t="shared" si="182"/>
        <v>11.6</v>
      </c>
      <c r="J3600" s="21"/>
      <c r="K3600" s="31"/>
      <c r="L3600" s="113"/>
      <c r="M3600" s="113"/>
      <c r="N3600" s="113">
        <v>5</v>
      </c>
      <c r="O3600" s="113">
        <v>24</v>
      </c>
      <c r="P3600" s="113">
        <v>4</v>
      </c>
      <c r="Q3600" s="113">
        <v>35</v>
      </c>
      <c r="R3600" s="113">
        <v>12</v>
      </c>
      <c r="S3600" s="113">
        <v>7</v>
      </c>
      <c r="T3600" s="113"/>
    </row>
    <row r="3601" spans="1:20" x14ac:dyDescent="0.25">
      <c r="A3601" s="115" t="s">
        <v>3199</v>
      </c>
      <c r="B3601" s="104" t="s">
        <v>4887</v>
      </c>
      <c r="C3601" s="104">
        <v>4</v>
      </c>
      <c r="D3601" s="115" t="s">
        <v>9741</v>
      </c>
      <c r="E3601" s="31">
        <f t="shared" si="180"/>
        <v>6.333333333333333</v>
      </c>
      <c r="F3601" s="121">
        <f t="shared" si="181"/>
        <v>1</v>
      </c>
      <c r="G3601" s="21"/>
      <c r="H3601" s="31"/>
      <c r="I3601" s="121">
        <f t="shared" si="182"/>
        <v>4.2</v>
      </c>
      <c r="J3601" s="21"/>
      <c r="K3601" s="31"/>
      <c r="L3601" s="113"/>
      <c r="M3601" s="113">
        <v>1</v>
      </c>
      <c r="N3601" s="113">
        <v>3</v>
      </c>
      <c r="O3601" s="113"/>
      <c r="P3601" s="113">
        <v>2</v>
      </c>
      <c r="Q3601" s="113"/>
      <c r="R3601" s="113"/>
      <c r="S3601" s="113">
        <v>19</v>
      </c>
      <c r="T3601" s="113"/>
    </row>
    <row r="3602" spans="1:20" x14ac:dyDescent="0.25">
      <c r="A3602" s="115" t="s">
        <v>3984</v>
      </c>
      <c r="B3602" s="104" t="s">
        <v>4910</v>
      </c>
      <c r="C3602" s="104">
        <v>7</v>
      </c>
      <c r="D3602" s="115" t="s">
        <v>10024</v>
      </c>
      <c r="E3602" s="31">
        <f t="shared" si="180"/>
        <v>6.333333333333333</v>
      </c>
      <c r="F3602" s="121">
        <f t="shared" si="181"/>
        <v>3.5</v>
      </c>
      <c r="G3602" s="21"/>
      <c r="H3602" s="31"/>
      <c r="I3602" s="121">
        <f t="shared" si="182"/>
        <v>3.8</v>
      </c>
      <c r="J3602" s="21"/>
      <c r="K3602" s="31"/>
      <c r="L3602" s="113"/>
      <c r="M3602" s="113"/>
      <c r="N3602" s="113"/>
      <c r="O3602" s="113">
        <v>14</v>
      </c>
      <c r="P3602" s="113"/>
      <c r="Q3602" s="113"/>
      <c r="R3602" s="113"/>
      <c r="S3602" s="113">
        <v>19</v>
      </c>
      <c r="T3602" s="113"/>
    </row>
    <row r="3603" spans="1:20" x14ac:dyDescent="0.25">
      <c r="A3603" s="115" t="s">
        <v>10032</v>
      </c>
      <c r="B3603" s="104" t="s">
        <v>4872</v>
      </c>
      <c r="C3603" s="104">
        <v>1</v>
      </c>
      <c r="D3603" s="115" t="s">
        <v>10033</v>
      </c>
      <c r="E3603" s="31">
        <f t="shared" si="180"/>
        <v>6.333333333333333</v>
      </c>
      <c r="F3603" s="121">
        <f t="shared" si="181"/>
        <v>0</v>
      </c>
      <c r="G3603" s="21"/>
      <c r="H3603" s="31"/>
      <c r="I3603" s="121">
        <f t="shared" si="182"/>
        <v>3.8</v>
      </c>
      <c r="J3603" s="21"/>
      <c r="K3603" s="31"/>
      <c r="L3603" s="113"/>
      <c r="M3603" s="113"/>
      <c r="N3603" s="113"/>
      <c r="O3603" s="113"/>
      <c r="P3603" s="113"/>
      <c r="Q3603" s="113"/>
      <c r="R3603" s="113"/>
      <c r="S3603" s="113">
        <v>19</v>
      </c>
      <c r="T3603" s="113"/>
    </row>
    <row r="3604" spans="1:20" x14ac:dyDescent="0.25">
      <c r="A3604" s="115" t="s">
        <v>3852</v>
      </c>
      <c r="B3604" s="104" t="s">
        <v>4870</v>
      </c>
      <c r="C3604" s="104">
        <v>1</v>
      </c>
      <c r="D3604" s="115" t="s">
        <v>10045</v>
      </c>
      <c r="E3604" s="31">
        <f t="shared" si="180"/>
        <v>6.333333333333333</v>
      </c>
      <c r="F3604" s="121">
        <f t="shared" si="181"/>
        <v>0.5</v>
      </c>
      <c r="G3604" s="21"/>
      <c r="H3604" s="31"/>
      <c r="I3604" s="121">
        <f t="shared" si="182"/>
        <v>4.4000000000000004</v>
      </c>
      <c r="J3604" s="21"/>
      <c r="K3604" s="31"/>
      <c r="L3604" s="113"/>
      <c r="M3604" s="113">
        <v>2</v>
      </c>
      <c r="N3604" s="113"/>
      <c r="O3604" s="113"/>
      <c r="P3604" s="113">
        <v>3</v>
      </c>
      <c r="Q3604" s="113"/>
      <c r="R3604" s="113">
        <v>9</v>
      </c>
      <c r="S3604" s="113">
        <v>10</v>
      </c>
      <c r="T3604" s="113"/>
    </row>
    <row r="3605" spans="1:20" x14ac:dyDescent="0.25">
      <c r="A3605" s="115" t="s">
        <v>3443</v>
      </c>
      <c r="B3605" s="104" t="s">
        <v>4871</v>
      </c>
      <c r="C3605" s="104">
        <v>1</v>
      </c>
      <c r="D3605" s="115" t="s">
        <v>10374</v>
      </c>
      <c r="E3605" s="31">
        <f t="shared" si="180"/>
        <v>6.333333333333333</v>
      </c>
      <c r="F3605" s="121">
        <f t="shared" si="181"/>
        <v>1.75</v>
      </c>
      <c r="G3605" s="21"/>
      <c r="H3605" s="31"/>
      <c r="I3605" s="121">
        <f t="shared" si="182"/>
        <v>4.5999999999999996</v>
      </c>
      <c r="J3605" s="21"/>
      <c r="K3605" s="31"/>
      <c r="L3605" s="113"/>
      <c r="M3605" s="113">
        <v>1</v>
      </c>
      <c r="N3605" s="113">
        <v>3</v>
      </c>
      <c r="O3605" s="113">
        <v>3</v>
      </c>
      <c r="P3605" s="113">
        <v>4</v>
      </c>
      <c r="Q3605" s="113"/>
      <c r="R3605" s="113">
        <v>8</v>
      </c>
      <c r="S3605" s="113">
        <v>11</v>
      </c>
      <c r="T3605" s="113"/>
    </row>
    <row r="3606" spans="1:20" x14ac:dyDescent="0.25">
      <c r="A3606" s="115" t="s">
        <v>4380</v>
      </c>
      <c r="B3606" s="104" t="s">
        <v>4938</v>
      </c>
      <c r="C3606" s="104">
        <v>13</v>
      </c>
      <c r="D3606" s="115" t="s">
        <v>6902</v>
      </c>
      <c r="E3606" s="31">
        <f t="shared" si="180"/>
        <v>6</v>
      </c>
      <c r="F3606" s="121">
        <f t="shared" si="181"/>
        <v>31.75</v>
      </c>
      <c r="G3606" s="21"/>
      <c r="H3606" s="31"/>
      <c r="I3606" s="121">
        <f t="shared" si="182"/>
        <v>3.6</v>
      </c>
      <c r="J3606" s="21"/>
      <c r="K3606" s="31"/>
      <c r="L3606" s="113">
        <v>35</v>
      </c>
      <c r="M3606" s="113">
        <v>91</v>
      </c>
      <c r="N3606" s="113">
        <v>1</v>
      </c>
      <c r="O3606" s="113"/>
      <c r="P3606" s="113"/>
      <c r="Q3606" s="113"/>
      <c r="R3606" s="113"/>
      <c r="S3606" s="113"/>
      <c r="T3606" s="113">
        <v>18</v>
      </c>
    </row>
    <row r="3607" spans="1:20" x14ac:dyDescent="0.25">
      <c r="A3607" s="115" t="s">
        <v>4242</v>
      </c>
      <c r="B3607" s="104" t="s">
        <v>4882</v>
      </c>
      <c r="C3607" s="104">
        <v>2</v>
      </c>
      <c r="D3607" s="115" t="s">
        <v>7481</v>
      </c>
      <c r="E3607" s="31">
        <f t="shared" si="180"/>
        <v>6</v>
      </c>
      <c r="F3607" s="121">
        <f t="shared" si="181"/>
        <v>9</v>
      </c>
      <c r="G3607" s="21"/>
      <c r="H3607" s="31"/>
      <c r="I3607" s="121">
        <f t="shared" si="182"/>
        <v>5</v>
      </c>
      <c r="J3607" s="21"/>
      <c r="K3607" s="31"/>
      <c r="L3607" s="113">
        <v>3</v>
      </c>
      <c r="M3607" s="113">
        <v>3</v>
      </c>
      <c r="N3607" s="113"/>
      <c r="O3607" s="113">
        <v>30</v>
      </c>
      <c r="P3607" s="113">
        <v>7</v>
      </c>
      <c r="Q3607" s="113"/>
      <c r="R3607" s="113"/>
      <c r="S3607" s="113"/>
      <c r="T3607" s="113">
        <v>18</v>
      </c>
    </row>
    <row r="3608" spans="1:20" x14ac:dyDescent="0.25">
      <c r="A3608" s="115" t="s">
        <v>4562</v>
      </c>
      <c r="B3608" s="104" t="s">
        <v>4898</v>
      </c>
      <c r="C3608" s="104">
        <v>6</v>
      </c>
      <c r="D3608" s="115" t="s">
        <v>9414</v>
      </c>
      <c r="E3608" s="31">
        <f t="shared" si="180"/>
        <v>6</v>
      </c>
      <c r="F3608" s="121">
        <f t="shared" si="181"/>
        <v>27</v>
      </c>
      <c r="G3608" s="21"/>
      <c r="H3608" s="31"/>
      <c r="I3608" s="121">
        <f t="shared" si="182"/>
        <v>3.6</v>
      </c>
      <c r="J3608" s="21"/>
      <c r="K3608" s="31"/>
      <c r="L3608" s="113">
        <v>62</v>
      </c>
      <c r="M3608" s="113">
        <v>46</v>
      </c>
      <c r="N3608" s="113"/>
      <c r="O3608" s="113"/>
      <c r="P3608" s="113"/>
      <c r="Q3608" s="113"/>
      <c r="R3608" s="113"/>
      <c r="S3608" s="113"/>
      <c r="T3608" s="113">
        <v>18</v>
      </c>
    </row>
    <row r="3609" spans="1:20" x14ac:dyDescent="0.25">
      <c r="A3609" s="115" t="s">
        <v>3538</v>
      </c>
      <c r="B3609" s="104" t="s">
        <v>4918</v>
      </c>
      <c r="C3609" s="104">
        <v>10</v>
      </c>
      <c r="D3609" s="115" t="s">
        <v>7837</v>
      </c>
      <c r="E3609" s="31">
        <f t="shared" si="180"/>
        <v>6</v>
      </c>
      <c r="F3609" s="121">
        <f t="shared" si="181"/>
        <v>5.5</v>
      </c>
      <c r="G3609" s="21"/>
      <c r="H3609" s="31"/>
      <c r="I3609" s="121">
        <f t="shared" si="182"/>
        <v>4</v>
      </c>
      <c r="J3609" s="21"/>
      <c r="K3609" s="31"/>
      <c r="L3609" s="113">
        <v>8</v>
      </c>
      <c r="M3609" s="113"/>
      <c r="N3609" s="113">
        <v>11</v>
      </c>
      <c r="O3609" s="113">
        <v>3</v>
      </c>
      <c r="P3609" s="113">
        <v>2</v>
      </c>
      <c r="Q3609" s="113"/>
      <c r="R3609" s="113">
        <v>1</v>
      </c>
      <c r="S3609" s="113"/>
      <c r="T3609" s="113">
        <v>17</v>
      </c>
    </row>
    <row r="3610" spans="1:20" x14ac:dyDescent="0.25">
      <c r="A3610" s="115" t="s">
        <v>4031</v>
      </c>
      <c r="B3610" s="104" t="s">
        <v>4954</v>
      </c>
      <c r="C3610" s="104">
        <v>16</v>
      </c>
      <c r="D3610" s="115" t="s">
        <v>8724</v>
      </c>
      <c r="E3610" s="31">
        <f t="shared" si="180"/>
        <v>6</v>
      </c>
      <c r="F3610" s="121">
        <f t="shared" si="181"/>
        <v>2</v>
      </c>
      <c r="G3610" s="21"/>
      <c r="H3610" s="31"/>
      <c r="I3610" s="121">
        <f t="shared" si="182"/>
        <v>3.6</v>
      </c>
      <c r="J3610" s="21"/>
      <c r="K3610" s="31"/>
      <c r="L3610" s="113">
        <v>6</v>
      </c>
      <c r="M3610" s="113"/>
      <c r="N3610" s="113"/>
      <c r="O3610" s="113">
        <v>2</v>
      </c>
      <c r="P3610" s="113"/>
      <c r="Q3610" s="113"/>
      <c r="R3610" s="113"/>
      <c r="S3610" s="113">
        <v>2</v>
      </c>
      <c r="T3610" s="113">
        <v>16</v>
      </c>
    </row>
    <row r="3611" spans="1:20" x14ac:dyDescent="0.25">
      <c r="A3611" s="115" t="s">
        <v>2836</v>
      </c>
      <c r="B3611" s="104" t="s">
        <v>4918</v>
      </c>
      <c r="C3611" s="104">
        <v>10</v>
      </c>
      <c r="D3611" s="115" t="s">
        <v>7839</v>
      </c>
      <c r="E3611" s="31">
        <f t="shared" si="180"/>
        <v>6</v>
      </c>
      <c r="F3611" s="121">
        <f t="shared" si="181"/>
        <v>11.75</v>
      </c>
      <c r="G3611" s="21"/>
      <c r="H3611" s="31"/>
      <c r="I3611" s="121">
        <f t="shared" si="182"/>
        <v>19.2</v>
      </c>
      <c r="J3611" s="21"/>
      <c r="K3611" s="31"/>
      <c r="L3611" s="113">
        <v>27</v>
      </c>
      <c r="M3611" s="113"/>
      <c r="N3611" s="113"/>
      <c r="O3611" s="113">
        <v>20</v>
      </c>
      <c r="P3611" s="113">
        <v>18</v>
      </c>
      <c r="Q3611" s="113">
        <v>60</v>
      </c>
      <c r="R3611" s="113">
        <v>1</v>
      </c>
      <c r="S3611" s="113">
        <v>1</v>
      </c>
      <c r="T3611" s="113">
        <v>16</v>
      </c>
    </row>
    <row r="3612" spans="1:20" x14ac:dyDescent="0.25">
      <c r="A3612" s="115" t="s">
        <v>3628</v>
      </c>
      <c r="B3612" s="104" t="s">
        <v>4928</v>
      </c>
      <c r="C3612" s="104">
        <v>11</v>
      </c>
      <c r="D3612" s="115" t="s">
        <v>7171</v>
      </c>
      <c r="E3612" s="31">
        <f t="shared" si="180"/>
        <v>6</v>
      </c>
      <c r="F3612" s="121">
        <f t="shared" si="181"/>
        <v>0</v>
      </c>
      <c r="G3612" s="21"/>
      <c r="H3612" s="31"/>
      <c r="I3612" s="121">
        <f t="shared" si="182"/>
        <v>15.8</v>
      </c>
      <c r="J3612" s="21"/>
      <c r="K3612" s="31"/>
      <c r="L3612" s="113"/>
      <c r="M3612" s="113"/>
      <c r="N3612" s="113"/>
      <c r="O3612" s="113"/>
      <c r="P3612" s="113">
        <v>59</v>
      </c>
      <c r="Q3612" s="113">
        <v>2</v>
      </c>
      <c r="R3612" s="113">
        <v>1</v>
      </c>
      <c r="S3612" s="113">
        <v>2</v>
      </c>
      <c r="T3612" s="113">
        <v>15</v>
      </c>
    </row>
    <row r="3613" spans="1:20" x14ac:dyDescent="0.25">
      <c r="A3613" s="115" t="s">
        <v>5788</v>
      </c>
      <c r="B3613" s="104" t="s">
        <v>4876</v>
      </c>
      <c r="C3613" s="104">
        <v>2</v>
      </c>
      <c r="D3613" s="115" t="s">
        <v>5789</v>
      </c>
      <c r="E3613" s="31">
        <f t="shared" si="180"/>
        <v>6</v>
      </c>
      <c r="F3613" s="121">
        <f t="shared" si="181"/>
        <v>0</v>
      </c>
      <c r="G3613" s="21"/>
      <c r="H3613" s="31"/>
      <c r="I3613" s="121">
        <f t="shared" si="182"/>
        <v>3.6</v>
      </c>
      <c r="J3613" s="21"/>
      <c r="K3613" s="31"/>
      <c r="L3613" s="113"/>
      <c r="M3613" s="113"/>
      <c r="N3613" s="113"/>
      <c r="O3613" s="113"/>
      <c r="P3613" s="113"/>
      <c r="Q3613" s="113"/>
      <c r="R3613" s="113"/>
      <c r="S3613" s="113">
        <v>3</v>
      </c>
      <c r="T3613" s="113">
        <v>15</v>
      </c>
    </row>
    <row r="3614" spans="1:20" x14ac:dyDescent="0.25">
      <c r="A3614" s="115" t="s">
        <v>3521</v>
      </c>
      <c r="B3614" s="104" t="s">
        <v>4954</v>
      </c>
      <c r="C3614" s="104">
        <v>16</v>
      </c>
      <c r="D3614" s="115" t="s">
        <v>6520</v>
      </c>
      <c r="E3614" s="31">
        <f t="shared" si="180"/>
        <v>6</v>
      </c>
      <c r="F3614" s="121">
        <f t="shared" si="181"/>
        <v>15</v>
      </c>
      <c r="G3614" s="21"/>
      <c r="H3614" s="31"/>
      <c r="I3614" s="121">
        <f t="shared" si="182"/>
        <v>9.8000000000000007</v>
      </c>
      <c r="J3614" s="21"/>
      <c r="K3614" s="31"/>
      <c r="L3614" s="113"/>
      <c r="M3614" s="113"/>
      <c r="N3614" s="113">
        <v>6</v>
      </c>
      <c r="O3614" s="113">
        <v>54</v>
      </c>
      <c r="P3614" s="113">
        <v>8</v>
      </c>
      <c r="Q3614" s="113">
        <v>23</v>
      </c>
      <c r="R3614" s="113">
        <v>2</v>
      </c>
      <c r="S3614" s="113">
        <v>1</v>
      </c>
      <c r="T3614" s="113">
        <v>15</v>
      </c>
    </row>
    <row r="3615" spans="1:20" x14ac:dyDescent="0.25">
      <c r="A3615" s="115" t="s">
        <v>3836</v>
      </c>
      <c r="B3615" s="104" t="s">
        <v>4875</v>
      </c>
      <c r="C3615" s="104">
        <v>1</v>
      </c>
      <c r="D3615" s="115" t="s">
        <v>8364</v>
      </c>
      <c r="E3615" s="31">
        <f t="shared" si="180"/>
        <v>6</v>
      </c>
      <c r="F3615" s="121">
        <f t="shared" si="181"/>
        <v>0</v>
      </c>
      <c r="G3615" s="21"/>
      <c r="H3615" s="31"/>
      <c r="I3615" s="121">
        <f t="shared" si="182"/>
        <v>3.6</v>
      </c>
      <c r="J3615" s="21"/>
      <c r="K3615" s="31"/>
      <c r="L3615" s="113"/>
      <c r="M3615" s="113"/>
      <c r="N3615" s="113"/>
      <c r="O3615" s="113"/>
      <c r="P3615" s="113"/>
      <c r="Q3615" s="113"/>
      <c r="R3615" s="113">
        <v>3</v>
      </c>
      <c r="S3615" s="113">
        <v>1</v>
      </c>
      <c r="T3615" s="113">
        <v>14</v>
      </c>
    </row>
    <row r="3616" spans="1:20" x14ac:dyDescent="0.25">
      <c r="A3616" s="115" t="s">
        <v>3528</v>
      </c>
      <c r="B3616" s="104" t="s">
        <v>4959</v>
      </c>
      <c r="C3616" s="104">
        <v>18</v>
      </c>
      <c r="D3616" s="115" t="s">
        <v>8005</v>
      </c>
      <c r="E3616" s="31">
        <f t="shared" ref="E3616:E3679" si="183">SUM(R3616:T3616)/3</f>
        <v>6</v>
      </c>
      <c r="F3616" s="121">
        <f t="shared" ref="F3616:F3679" si="184">SUM(L3616:O3616)/4</f>
        <v>7</v>
      </c>
      <c r="G3616" s="21"/>
      <c r="H3616" s="31"/>
      <c r="I3616" s="121">
        <f t="shared" ref="I3616:I3679" si="185">SUM(P3616:T3616)/5</f>
        <v>4.2</v>
      </c>
      <c r="J3616" s="21"/>
      <c r="K3616" s="31"/>
      <c r="L3616" s="113"/>
      <c r="M3616" s="113"/>
      <c r="N3616" s="113"/>
      <c r="O3616" s="113">
        <v>28</v>
      </c>
      <c r="P3616" s="113"/>
      <c r="Q3616" s="113">
        <v>3</v>
      </c>
      <c r="R3616" s="113">
        <v>1</v>
      </c>
      <c r="S3616" s="113">
        <v>6</v>
      </c>
      <c r="T3616" s="113">
        <v>11</v>
      </c>
    </row>
    <row r="3617" spans="1:20" x14ac:dyDescent="0.25">
      <c r="A3617" s="115" t="s">
        <v>2441</v>
      </c>
      <c r="B3617" s="104" t="s">
        <v>4928</v>
      </c>
      <c r="C3617" s="104">
        <v>11</v>
      </c>
      <c r="D3617" s="115" t="s">
        <v>7175</v>
      </c>
      <c r="E3617" s="31">
        <f t="shared" si="183"/>
        <v>6</v>
      </c>
      <c r="F3617" s="121">
        <f t="shared" si="184"/>
        <v>147.75</v>
      </c>
      <c r="G3617" s="21"/>
      <c r="H3617" s="31"/>
      <c r="I3617" s="121">
        <f t="shared" si="185"/>
        <v>5.2</v>
      </c>
      <c r="J3617" s="21"/>
      <c r="K3617" s="31"/>
      <c r="L3617" s="113">
        <v>587</v>
      </c>
      <c r="M3617" s="113"/>
      <c r="N3617" s="113">
        <v>1</v>
      </c>
      <c r="O3617" s="113">
        <v>3</v>
      </c>
      <c r="P3617" s="113"/>
      <c r="Q3617" s="113">
        <v>8</v>
      </c>
      <c r="R3617" s="113">
        <v>1</v>
      </c>
      <c r="S3617" s="113">
        <v>7</v>
      </c>
      <c r="T3617" s="113">
        <v>10</v>
      </c>
    </row>
    <row r="3618" spans="1:20" x14ac:dyDescent="0.25">
      <c r="A3618" s="115" t="s">
        <v>3066</v>
      </c>
      <c r="B3618" s="104" t="s">
        <v>4953</v>
      </c>
      <c r="C3618" s="104">
        <v>16</v>
      </c>
      <c r="D3618" s="115" t="s">
        <v>8049</v>
      </c>
      <c r="E3618" s="31">
        <f t="shared" si="183"/>
        <v>6</v>
      </c>
      <c r="F3618" s="121">
        <f t="shared" si="184"/>
        <v>2.25</v>
      </c>
      <c r="G3618" s="21"/>
      <c r="H3618" s="31"/>
      <c r="I3618" s="121">
        <f t="shared" si="185"/>
        <v>15.8</v>
      </c>
      <c r="J3618" s="21"/>
      <c r="K3618" s="31"/>
      <c r="L3618" s="113"/>
      <c r="M3618" s="113">
        <v>7</v>
      </c>
      <c r="N3618" s="113">
        <v>2</v>
      </c>
      <c r="O3618" s="113"/>
      <c r="P3618" s="113"/>
      <c r="Q3618" s="113">
        <v>61</v>
      </c>
      <c r="R3618" s="113">
        <v>8</v>
      </c>
      <c r="S3618" s="113"/>
      <c r="T3618" s="113">
        <v>10</v>
      </c>
    </row>
    <row r="3619" spans="1:20" x14ac:dyDescent="0.25">
      <c r="A3619" s="115" t="s">
        <v>3084</v>
      </c>
      <c r="B3619" s="104" t="s">
        <v>4953</v>
      </c>
      <c r="C3619" s="104">
        <v>16</v>
      </c>
      <c r="D3619" s="115" t="s">
        <v>8629</v>
      </c>
      <c r="E3619" s="31">
        <f t="shared" si="183"/>
        <v>6</v>
      </c>
      <c r="F3619" s="121">
        <f t="shared" si="184"/>
        <v>0</v>
      </c>
      <c r="G3619" s="21"/>
      <c r="H3619" s="31"/>
      <c r="I3619" s="121">
        <f t="shared" si="185"/>
        <v>4</v>
      </c>
      <c r="J3619" s="21"/>
      <c r="K3619" s="31"/>
      <c r="L3619" s="113"/>
      <c r="M3619" s="113"/>
      <c r="N3619" s="113"/>
      <c r="O3619" s="113"/>
      <c r="P3619" s="113">
        <v>2</v>
      </c>
      <c r="Q3619" s="113"/>
      <c r="R3619" s="113">
        <v>4</v>
      </c>
      <c r="S3619" s="113">
        <v>5</v>
      </c>
      <c r="T3619" s="113">
        <v>9</v>
      </c>
    </row>
    <row r="3620" spans="1:20" x14ac:dyDescent="0.25">
      <c r="A3620" s="115" t="s">
        <v>2984</v>
      </c>
      <c r="B3620" s="104" t="s">
        <v>4872</v>
      </c>
      <c r="C3620" s="104">
        <v>1</v>
      </c>
      <c r="D3620" s="115" t="s">
        <v>8514</v>
      </c>
      <c r="E3620" s="31">
        <f t="shared" si="183"/>
        <v>6</v>
      </c>
      <c r="F3620" s="121">
        <f t="shared" si="184"/>
        <v>3.5</v>
      </c>
      <c r="G3620" s="21"/>
      <c r="H3620" s="31"/>
      <c r="I3620" s="121">
        <f t="shared" si="185"/>
        <v>23.2</v>
      </c>
      <c r="J3620" s="21"/>
      <c r="K3620" s="31"/>
      <c r="L3620" s="113"/>
      <c r="M3620" s="113">
        <v>6</v>
      </c>
      <c r="N3620" s="113"/>
      <c r="O3620" s="113">
        <v>8</v>
      </c>
      <c r="P3620" s="113">
        <v>95</v>
      </c>
      <c r="Q3620" s="113">
        <v>3</v>
      </c>
      <c r="R3620" s="113">
        <v>5</v>
      </c>
      <c r="S3620" s="113">
        <v>5</v>
      </c>
      <c r="T3620" s="113">
        <v>8</v>
      </c>
    </row>
    <row r="3621" spans="1:20" x14ac:dyDescent="0.25">
      <c r="A3621" s="115" t="s">
        <v>2942</v>
      </c>
      <c r="B3621" s="104" t="s">
        <v>4954</v>
      </c>
      <c r="C3621" s="104">
        <v>16</v>
      </c>
      <c r="D3621" s="115" t="s">
        <v>9190</v>
      </c>
      <c r="E3621" s="31">
        <f t="shared" si="183"/>
        <v>6</v>
      </c>
      <c r="F3621" s="121">
        <f t="shared" si="184"/>
        <v>1.25</v>
      </c>
      <c r="G3621" s="21"/>
      <c r="H3621" s="31"/>
      <c r="I3621" s="121">
        <f t="shared" si="185"/>
        <v>4</v>
      </c>
      <c r="J3621" s="21"/>
      <c r="K3621" s="31"/>
      <c r="L3621" s="113">
        <v>1</v>
      </c>
      <c r="M3621" s="113">
        <v>1</v>
      </c>
      <c r="N3621" s="113">
        <v>3</v>
      </c>
      <c r="O3621" s="113"/>
      <c r="P3621" s="113">
        <v>2</v>
      </c>
      <c r="Q3621" s="113"/>
      <c r="R3621" s="113">
        <v>5</v>
      </c>
      <c r="S3621" s="113">
        <v>5</v>
      </c>
      <c r="T3621" s="113">
        <v>8</v>
      </c>
    </row>
    <row r="3622" spans="1:20" x14ac:dyDescent="0.25">
      <c r="A3622" s="115" t="s">
        <v>2539</v>
      </c>
      <c r="B3622" s="104" t="s">
        <v>4877</v>
      </c>
      <c r="C3622" s="104">
        <v>2</v>
      </c>
      <c r="D3622" s="115" t="s">
        <v>7353</v>
      </c>
      <c r="E3622" s="31">
        <f t="shared" si="183"/>
        <v>6</v>
      </c>
      <c r="F3622" s="121">
        <f t="shared" si="184"/>
        <v>7.75</v>
      </c>
      <c r="G3622" s="21"/>
      <c r="H3622" s="31"/>
      <c r="I3622" s="121">
        <f t="shared" si="185"/>
        <v>10.6</v>
      </c>
      <c r="J3622" s="21"/>
      <c r="K3622" s="31"/>
      <c r="L3622" s="113">
        <v>8</v>
      </c>
      <c r="M3622" s="113"/>
      <c r="N3622" s="113">
        <v>10</v>
      </c>
      <c r="O3622" s="113">
        <v>13</v>
      </c>
      <c r="P3622" s="113">
        <v>7</v>
      </c>
      <c r="Q3622" s="113">
        <v>28</v>
      </c>
      <c r="R3622" s="113">
        <v>8</v>
      </c>
      <c r="S3622" s="113">
        <v>4</v>
      </c>
      <c r="T3622" s="113">
        <v>6</v>
      </c>
    </row>
    <row r="3623" spans="1:20" x14ac:dyDescent="0.25">
      <c r="A3623" s="115" t="s">
        <v>3043</v>
      </c>
      <c r="B3623" s="104" t="s">
        <v>4877</v>
      </c>
      <c r="C3623" s="104">
        <v>2</v>
      </c>
      <c r="D3623" s="115" t="s">
        <v>6619</v>
      </c>
      <c r="E3623" s="31">
        <f t="shared" si="183"/>
        <v>6</v>
      </c>
      <c r="F3623" s="121">
        <f t="shared" si="184"/>
        <v>7.5</v>
      </c>
      <c r="G3623" s="21"/>
      <c r="H3623" s="31"/>
      <c r="I3623" s="121">
        <f t="shared" si="185"/>
        <v>6.4</v>
      </c>
      <c r="J3623" s="21"/>
      <c r="K3623" s="31"/>
      <c r="L3623" s="113">
        <v>3</v>
      </c>
      <c r="M3623" s="113">
        <v>8</v>
      </c>
      <c r="N3623" s="113">
        <v>13</v>
      </c>
      <c r="O3623" s="113">
        <v>6</v>
      </c>
      <c r="P3623" s="113">
        <v>5</v>
      </c>
      <c r="Q3623" s="113">
        <v>9</v>
      </c>
      <c r="R3623" s="113">
        <v>8</v>
      </c>
      <c r="S3623" s="113">
        <v>6</v>
      </c>
      <c r="T3623" s="113">
        <v>4</v>
      </c>
    </row>
    <row r="3624" spans="1:20" x14ac:dyDescent="0.25">
      <c r="A3624" s="115" t="s">
        <v>3879</v>
      </c>
      <c r="B3624" s="104" t="s">
        <v>4907</v>
      </c>
      <c r="C3624" s="104">
        <v>6</v>
      </c>
      <c r="D3624" s="115" t="s">
        <v>7722</v>
      </c>
      <c r="E3624" s="31">
        <f t="shared" si="183"/>
        <v>6</v>
      </c>
      <c r="F3624" s="121">
        <f t="shared" si="184"/>
        <v>36.75</v>
      </c>
      <c r="G3624" s="21"/>
      <c r="H3624" s="31"/>
      <c r="I3624" s="121">
        <f t="shared" si="185"/>
        <v>17.399999999999999</v>
      </c>
      <c r="J3624" s="21"/>
      <c r="K3624" s="31"/>
      <c r="L3624" s="113">
        <v>99</v>
      </c>
      <c r="M3624" s="113">
        <v>26</v>
      </c>
      <c r="N3624" s="113">
        <v>17</v>
      </c>
      <c r="O3624" s="113">
        <v>5</v>
      </c>
      <c r="P3624" s="113">
        <v>46</v>
      </c>
      <c r="Q3624" s="113">
        <v>23</v>
      </c>
      <c r="R3624" s="113">
        <v>10</v>
      </c>
      <c r="S3624" s="113">
        <v>4</v>
      </c>
      <c r="T3624" s="113">
        <v>4</v>
      </c>
    </row>
    <row r="3625" spans="1:20" x14ac:dyDescent="0.25">
      <c r="A3625" s="115" t="s">
        <v>4586</v>
      </c>
      <c r="B3625" s="104" t="s">
        <v>4943</v>
      </c>
      <c r="C3625" s="104">
        <v>15</v>
      </c>
      <c r="D3625" s="115" t="s">
        <v>9287</v>
      </c>
      <c r="E3625" s="31">
        <f t="shared" si="183"/>
        <v>6</v>
      </c>
      <c r="F3625" s="121">
        <f t="shared" si="184"/>
        <v>120.75</v>
      </c>
      <c r="G3625" s="21"/>
      <c r="H3625" s="31"/>
      <c r="I3625" s="121">
        <f t="shared" si="185"/>
        <v>3.6</v>
      </c>
      <c r="J3625" s="21"/>
      <c r="K3625" s="31"/>
      <c r="L3625" s="113">
        <v>49</v>
      </c>
      <c r="M3625" s="113">
        <v>369</v>
      </c>
      <c r="N3625" s="113">
        <v>65</v>
      </c>
      <c r="O3625" s="113"/>
      <c r="P3625" s="113"/>
      <c r="Q3625" s="113"/>
      <c r="R3625" s="113">
        <v>1</v>
      </c>
      <c r="S3625" s="113">
        <v>15</v>
      </c>
      <c r="T3625" s="113">
        <v>2</v>
      </c>
    </row>
    <row r="3626" spans="1:20" x14ac:dyDescent="0.25">
      <c r="A3626" s="115" t="s">
        <v>3102</v>
      </c>
      <c r="B3626" s="104" t="s">
        <v>4959</v>
      </c>
      <c r="C3626" s="104">
        <v>18</v>
      </c>
      <c r="D3626" s="115" t="s">
        <v>8465</v>
      </c>
      <c r="E3626" s="31">
        <f t="shared" si="183"/>
        <v>6</v>
      </c>
      <c r="F3626" s="121">
        <f t="shared" si="184"/>
        <v>2.75</v>
      </c>
      <c r="G3626" s="21"/>
      <c r="H3626" s="31"/>
      <c r="I3626" s="121">
        <f t="shared" si="185"/>
        <v>4.4000000000000004</v>
      </c>
      <c r="J3626" s="21"/>
      <c r="K3626" s="31"/>
      <c r="L3626" s="113">
        <v>10</v>
      </c>
      <c r="M3626" s="113"/>
      <c r="N3626" s="113"/>
      <c r="O3626" s="113">
        <v>1</v>
      </c>
      <c r="P3626" s="113">
        <v>4</v>
      </c>
      <c r="Q3626" s="113">
        <v>0</v>
      </c>
      <c r="R3626" s="113">
        <v>16</v>
      </c>
      <c r="S3626" s="113"/>
      <c r="T3626" s="113">
        <v>2</v>
      </c>
    </row>
    <row r="3627" spans="1:20" x14ac:dyDescent="0.25">
      <c r="A3627" s="115" t="s">
        <v>3334</v>
      </c>
      <c r="B3627" s="104" t="s">
        <v>4953</v>
      </c>
      <c r="C3627" s="104">
        <v>16</v>
      </c>
      <c r="D3627" s="115" t="s">
        <v>7578</v>
      </c>
      <c r="E3627" s="31">
        <f t="shared" si="183"/>
        <v>6</v>
      </c>
      <c r="F3627" s="121">
        <f t="shared" si="184"/>
        <v>28.25</v>
      </c>
      <c r="G3627" s="21"/>
      <c r="H3627" s="31"/>
      <c r="I3627" s="121">
        <f t="shared" si="185"/>
        <v>12</v>
      </c>
      <c r="J3627" s="21"/>
      <c r="K3627" s="31"/>
      <c r="L3627" s="113">
        <v>25</v>
      </c>
      <c r="M3627" s="113">
        <v>49</v>
      </c>
      <c r="N3627" s="113">
        <v>8</v>
      </c>
      <c r="O3627" s="113">
        <v>31</v>
      </c>
      <c r="P3627" s="113"/>
      <c r="Q3627" s="113">
        <v>42</v>
      </c>
      <c r="R3627" s="113"/>
      <c r="S3627" s="113">
        <v>16</v>
      </c>
      <c r="T3627" s="113">
        <v>2</v>
      </c>
    </row>
    <row r="3628" spans="1:20" x14ac:dyDescent="0.25">
      <c r="A3628" s="115" t="s">
        <v>949</v>
      </c>
      <c r="B3628" s="104" t="s">
        <v>4878</v>
      </c>
      <c r="C3628" s="104">
        <v>2</v>
      </c>
      <c r="D3628" s="115" t="s">
        <v>7829</v>
      </c>
      <c r="E3628" s="31">
        <f t="shared" si="183"/>
        <v>6</v>
      </c>
      <c r="F3628" s="121">
        <f t="shared" si="184"/>
        <v>0</v>
      </c>
      <c r="G3628" s="21"/>
      <c r="H3628" s="31"/>
      <c r="I3628" s="121">
        <f t="shared" si="185"/>
        <v>3.6</v>
      </c>
      <c r="J3628" s="21"/>
      <c r="K3628" s="31"/>
      <c r="L3628" s="113"/>
      <c r="M3628" s="113"/>
      <c r="N3628" s="113"/>
      <c r="O3628" s="113"/>
      <c r="P3628" s="113"/>
      <c r="Q3628" s="113"/>
      <c r="R3628" s="113">
        <v>2</v>
      </c>
      <c r="S3628" s="113">
        <v>14</v>
      </c>
      <c r="T3628" s="113">
        <v>2</v>
      </c>
    </row>
    <row r="3629" spans="1:20" x14ac:dyDescent="0.25">
      <c r="A3629" s="115" t="s">
        <v>1643</v>
      </c>
      <c r="B3629" s="104" t="s">
        <v>4955</v>
      </c>
      <c r="C3629" s="104">
        <v>17</v>
      </c>
      <c r="D3629" s="115" t="s">
        <v>9179</v>
      </c>
      <c r="E3629" s="31">
        <f t="shared" si="183"/>
        <v>6</v>
      </c>
      <c r="F3629" s="121">
        <f t="shared" si="184"/>
        <v>11.75</v>
      </c>
      <c r="G3629" s="21"/>
      <c r="H3629" s="31"/>
      <c r="I3629" s="121">
        <f t="shared" si="185"/>
        <v>12.4</v>
      </c>
      <c r="J3629" s="21"/>
      <c r="K3629" s="31"/>
      <c r="L3629" s="113"/>
      <c r="M3629" s="113">
        <v>7</v>
      </c>
      <c r="N3629" s="113"/>
      <c r="O3629" s="113">
        <v>40</v>
      </c>
      <c r="P3629" s="113">
        <v>44</v>
      </c>
      <c r="Q3629" s="113"/>
      <c r="R3629" s="113">
        <v>17</v>
      </c>
      <c r="S3629" s="113"/>
      <c r="T3629" s="113">
        <v>1</v>
      </c>
    </row>
    <row r="3630" spans="1:20" x14ac:dyDescent="0.25">
      <c r="A3630" s="115" t="s">
        <v>4013</v>
      </c>
      <c r="B3630" s="104" t="s">
        <v>4899</v>
      </c>
      <c r="C3630" s="104">
        <v>6</v>
      </c>
      <c r="D3630" s="115" t="s">
        <v>7290</v>
      </c>
      <c r="E3630" s="31">
        <f t="shared" si="183"/>
        <v>6</v>
      </c>
      <c r="F3630" s="121">
        <f t="shared" si="184"/>
        <v>53.5</v>
      </c>
      <c r="G3630" s="21"/>
      <c r="H3630" s="31"/>
      <c r="I3630" s="121">
        <f t="shared" si="185"/>
        <v>4.5999999999999996</v>
      </c>
      <c r="J3630" s="21"/>
      <c r="K3630" s="31"/>
      <c r="L3630" s="113"/>
      <c r="M3630" s="113"/>
      <c r="N3630" s="113">
        <v>214</v>
      </c>
      <c r="O3630" s="113"/>
      <c r="P3630" s="113">
        <v>2</v>
      </c>
      <c r="Q3630" s="113">
        <v>3</v>
      </c>
      <c r="R3630" s="113">
        <v>8</v>
      </c>
      <c r="S3630" s="113">
        <v>9</v>
      </c>
      <c r="T3630" s="113">
        <v>1</v>
      </c>
    </row>
    <row r="3631" spans="1:20" x14ac:dyDescent="0.25">
      <c r="A3631" s="115" t="s">
        <v>3038</v>
      </c>
      <c r="B3631" s="104" t="s">
        <v>4930</v>
      </c>
      <c r="C3631" s="104">
        <v>11</v>
      </c>
      <c r="D3631" s="115" t="s">
        <v>6586</v>
      </c>
      <c r="E3631" s="31">
        <f t="shared" si="183"/>
        <v>6</v>
      </c>
      <c r="F3631" s="121">
        <f t="shared" si="184"/>
        <v>0.25</v>
      </c>
      <c r="G3631" s="21"/>
      <c r="H3631" s="31"/>
      <c r="I3631" s="121">
        <f t="shared" si="185"/>
        <v>3.6</v>
      </c>
      <c r="J3631" s="21"/>
      <c r="K3631" s="31"/>
      <c r="L3631" s="113"/>
      <c r="M3631" s="113"/>
      <c r="N3631" s="113">
        <v>1</v>
      </c>
      <c r="O3631" s="113"/>
      <c r="P3631" s="113"/>
      <c r="Q3631" s="113"/>
      <c r="R3631" s="113"/>
      <c r="S3631" s="113">
        <v>17</v>
      </c>
      <c r="T3631" s="113">
        <v>1</v>
      </c>
    </row>
    <row r="3632" spans="1:20" x14ac:dyDescent="0.25">
      <c r="A3632" s="115" t="s">
        <v>3204</v>
      </c>
      <c r="B3632" s="104" t="s">
        <v>4927</v>
      </c>
      <c r="C3632" s="104">
        <v>11</v>
      </c>
      <c r="D3632" s="115" t="s">
        <v>5984</v>
      </c>
      <c r="E3632" s="31">
        <f t="shared" si="183"/>
        <v>6</v>
      </c>
      <c r="F3632" s="121">
        <f t="shared" si="184"/>
        <v>20.25</v>
      </c>
      <c r="G3632" s="21"/>
      <c r="H3632" s="31"/>
      <c r="I3632" s="121">
        <f t="shared" si="185"/>
        <v>5.2</v>
      </c>
      <c r="J3632" s="21"/>
      <c r="K3632" s="31"/>
      <c r="L3632" s="113"/>
      <c r="M3632" s="113">
        <v>81</v>
      </c>
      <c r="N3632" s="113"/>
      <c r="O3632" s="113"/>
      <c r="P3632" s="113">
        <v>5</v>
      </c>
      <c r="Q3632" s="113">
        <v>3</v>
      </c>
      <c r="R3632" s="113">
        <v>0</v>
      </c>
      <c r="S3632" s="113">
        <v>18</v>
      </c>
      <c r="T3632" s="113">
        <v>0</v>
      </c>
    </row>
    <row r="3633" spans="1:20" x14ac:dyDescent="0.25">
      <c r="A3633" s="115" t="s">
        <v>3731</v>
      </c>
      <c r="B3633" s="104" t="s">
        <v>4932</v>
      </c>
      <c r="C3633" s="104">
        <v>11</v>
      </c>
      <c r="D3633" s="115" t="s">
        <v>9808</v>
      </c>
      <c r="E3633" s="31">
        <f t="shared" si="183"/>
        <v>6</v>
      </c>
      <c r="F3633" s="121">
        <f t="shared" si="184"/>
        <v>1</v>
      </c>
      <c r="G3633" s="21"/>
      <c r="H3633" s="31"/>
      <c r="I3633" s="121">
        <f t="shared" si="185"/>
        <v>6.8</v>
      </c>
      <c r="J3633" s="21"/>
      <c r="K3633" s="31"/>
      <c r="L3633" s="113"/>
      <c r="M3633" s="113"/>
      <c r="N3633" s="113"/>
      <c r="O3633" s="113">
        <v>4</v>
      </c>
      <c r="P3633" s="113"/>
      <c r="Q3633" s="113">
        <v>16</v>
      </c>
      <c r="R3633" s="113">
        <v>18</v>
      </c>
      <c r="S3633" s="113"/>
      <c r="T3633" s="113"/>
    </row>
    <row r="3634" spans="1:20" x14ac:dyDescent="0.25">
      <c r="A3634" s="115" t="s">
        <v>3450</v>
      </c>
      <c r="B3634" s="104" t="s">
        <v>4908</v>
      </c>
      <c r="C3634" s="104">
        <v>6</v>
      </c>
      <c r="D3634" s="115" t="s">
        <v>10198</v>
      </c>
      <c r="E3634" s="31">
        <f t="shared" si="183"/>
        <v>6</v>
      </c>
      <c r="F3634" s="121">
        <f t="shared" si="184"/>
        <v>0.25</v>
      </c>
      <c r="G3634" s="21"/>
      <c r="H3634" s="31"/>
      <c r="I3634" s="121">
        <f t="shared" si="185"/>
        <v>3.6</v>
      </c>
      <c r="J3634" s="21"/>
      <c r="K3634" s="31"/>
      <c r="L3634" s="113"/>
      <c r="M3634" s="113"/>
      <c r="N3634" s="113"/>
      <c r="O3634" s="113">
        <v>1</v>
      </c>
      <c r="P3634" s="113"/>
      <c r="Q3634" s="113"/>
      <c r="R3634" s="113">
        <v>15</v>
      </c>
      <c r="S3634" s="113">
        <v>3</v>
      </c>
      <c r="T3634" s="113"/>
    </row>
    <row r="3635" spans="1:20" x14ac:dyDescent="0.25">
      <c r="A3635" s="115" t="s">
        <v>4268</v>
      </c>
      <c r="B3635" s="104" t="s">
        <v>4953</v>
      </c>
      <c r="C3635" s="104">
        <v>16</v>
      </c>
      <c r="D3635" s="115" t="s">
        <v>10408</v>
      </c>
      <c r="E3635" s="31">
        <f t="shared" si="183"/>
        <v>6</v>
      </c>
      <c r="F3635" s="121">
        <f t="shared" si="184"/>
        <v>17.75</v>
      </c>
      <c r="G3635" s="21"/>
      <c r="H3635" s="31"/>
      <c r="I3635" s="121">
        <f t="shared" si="185"/>
        <v>6.2</v>
      </c>
      <c r="J3635" s="21"/>
      <c r="K3635" s="31"/>
      <c r="L3635" s="113">
        <v>2</v>
      </c>
      <c r="M3635" s="113">
        <v>12</v>
      </c>
      <c r="N3635" s="113">
        <v>31</v>
      </c>
      <c r="O3635" s="113">
        <v>26</v>
      </c>
      <c r="P3635" s="113">
        <v>8</v>
      </c>
      <c r="Q3635" s="113">
        <v>5</v>
      </c>
      <c r="R3635" s="113">
        <v>18</v>
      </c>
      <c r="S3635" s="113"/>
      <c r="T3635" s="113"/>
    </row>
    <row r="3636" spans="1:20" x14ac:dyDescent="0.25">
      <c r="A3636" s="115" t="s">
        <v>2922</v>
      </c>
      <c r="B3636" s="104" t="s">
        <v>4913</v>
      </c>
      <c r="C3636" s="104">
        <v>8</v>
      </c>
      <c r="D3636" s="115" t="s">
        <v>10350</v>
      </c>
      <c r="E3636" s="31">
        <f t="shared" si="183"/>
        <v>6</v>
      </c>
      <c r="F3636" s="121">
        <f t="shared" si="184"/>
        <v>7.75</v>
      </c>
      <c r="G3636" s="21"/>
      <c r="H3636" s="31"/>
      <c r="I3636" s="121">
        <f t="shared" si="185"/>
        <v>6.8</v>
      </c>
      <c r="J3636" s="21"/>
      <c r="K3636" s="31"/>
      <c r="L3636" s="113"/>
      <c r="M3636" s="113"/>
      <c r="N3636" s="113">
        <v>17</v>
      </c>
      <c r="O3636" s="113">
        <v>14</v>
      </c>
      <c r="P3636" s="113">
        <v>7</v>
      </c>
      <c r="Q3636" s="113">
        <v>9</v>
      </c>
      <c r="R3636" s="113">
        <v>6</v>
      </c>
      <c r="S3636" s="113">
        <v>12</v>
      </c>
      <c r="T3636" s="113"/>
    </row>
    <row r="3637" spans="1:20" x14ac:dyDescent="0.25">
      <c r="A3637" s="115" t="s">
        <v>7685</v>
      </c>
      <c r="B3637" s="104" t="s">
        <v>4886</v>
      </c>
      <c r="C3637" s="104">
        <v>4</v>
      </c>
      <c r="D3637" s="115" t="s">
        <v>7686</v>
      </c>
      <c r="E3637" s="31">
        <f t="shared" si="183"/>
        <v>5.666666666666667</v>
      </c>
      <c r="F3637" s="121">
        <f t="shared" si="184"/>
        <v>0</v>
      </c>
      <c r="G3637" s="21"/>
      <c r="H3637" s="31"/>
      <c r="I3637" s="121">
        <f t="shared" si="185"/>
        <v>3.4</v>
      </c>
      <c r="J3637" s="21"/>
      <c r="K3637" s="31"/>
      <c r="L3637" s="113"/>
      <c r="M3637" s="113"/>
      <c r="N3637" s="113"/>
      <c r="O3637" s="113"/>
      <c r="P3637" s="113"/>
      <c r="Q3637" s="113"/>
      <c r="R3637" s="113"/>
      <c r="S3637" s="113"/>
      <c r="T3637" s="113">
        <v>17</v>
      </c>
    </row>
    <row r="3638" spans="1:20" x14ac:dyDescent="0.25">
      <c r="A3638" s="115" t="s">
        <v>779</v>
      </c>
      <c r="B3638" s="104" t="s">
        <v>4870</v>
      </c>
      <c r="C3638" s="104">
        <v>1</v>
      </c>
      <c r="D3638" s="115" t="s">
        <v>5310</v>
      </c>
      <c r="E3638" s="31">
        <f t="shared" si="183"/>
        <v>5.666666666666667</v>
      </c>
      <c r="F3638" s="121">
        <f t="shared" si="184"/>
        <v>4.5</v>
      </c>
      <c r="G3638" s="21"/>
      <c r="H3638" s="31"/>
      <c r="I3638" s="121">
        <f t="shared" si="185"/>
        <v>3.6</v>
      </c>
      <c r="J3638" s="21"/>
      <c r="K3638" s="31"/>
      <c r="L3638" s="113">
        <v>4</v>
      </c>
      <c r="M3638" s="113">
        <v>8</v>
      </c>
      <c r="N3638" s="113">
        <v>6</v>
      </c>
      <c r="O3638" s="113"/>
      <c r="P3638" s="113">
        <v>0</v>
      </c>
      <c r="Q3638" s="113">
        <v>1</v>
      </c>
      <c r="R3638" s="113">
        <v>0</v>
      </c>
      <c r="S3638" s="113">
        <v>0</v>
      </c>
      <c r="T3638" s="113">
        <v>17</v>
      </c>
    </row>
    <row r="3639" spans="1:20" x14ac:dyDescent="0.25">
      <c r="A3639" s="115" t="s">
        <v>2557</v>
      </c>
      <c r="B3639" s="104" t="s">
        <v>4931</v>
      </c>
      <c r="C3639" s="104">
        <v>11</v>
      </c>
      <c r="D3639" s="115" t="s">
        <v>8134</v>
      </c>
      <c r="E3639" s="31">
        <f t="shared" si="183"/>
        <v>5.666666666666667</v>
      </c>
      <c r="F3639" s="121">
        <f t="shared" si="184"/>
        <v>64.25</v>
      </c>
      <c r="G3639" s="21"/>
      <c r="H3639" s="31"/>
      <c r="I3639" s="121">
        <f t="shared" si="185"/>
        <v>3.4</v>
      </c>
      <c r="J3639" s="21"/>
      <c r="K3639" s="31"/>
      <c r="L3639" s="113">
        <v>13</v>
      </c>
      <c r="M3639" s="113"/>
      <c r="N3639" s="113">
        <v>242</v>
      </c>
      <c r="O3639" s="113">
        <v>2</v>
      </c>
      <c r="P3639" s="113"/>
      <c r="Q3639" s="113"/>
      <c r="R3639" s="113">
        <v>1</v>
      </c>
      <c r="S3639" s="113"/>
      <c r="T3639" s="113">
        <v>16</v>
      </c>
    </row>
    <row r="3640" spans="1:20" x14ac:dyDescent="0.25">
      <c r="A3640" s="115" t="s">
        <v>2319</v>
      </c>
      <c r="B3640" s="104" t="s">
        <v>4890</v>
      </c>
      <c r="C3640" s="104">
        <v>4</v>
      </c>
      <c r="D3640" s="115" t="s">
        <v>6449</v>
      </c>
      <c r="E3640" s="31">
        <f t="shared" si="183"/>
        <v>5.666666666666667</v>
      </c>
      <c r="F3640" s="121">
        <f t="shared" si="184"/>
        <v>0.75</v>
      </c>
      <c r="G3640" s="21"/>
      <c r="H3640" s="31"/>
      <c r="I3640" s="121">
        <f t="shared" si="185"/>
        <v>7.2</v>
      </c>
      <c r="J3640" s="21"/>
      <c r="K3640" s="31"/>
      <c r="L3640" s="113">
        <v>1</v>
      </c>
      <c r="M3640" s="113"/>
      <c r="N3640" s="113">
        <v>1</v>
      </c>
      <c r="O3640" s="113">
        <v>1</v>
      </c>
      <c r="P3640" s="113">
        <v>12</v>
      </c>
      <c r="Q3640" s="113">
        <v>7</v>
      </c>
      <c r="R3640" s="113">
        <v>1</v>
      </c>
      <c r="S3640" s="113">
        <v>1</v>
      </c>
      <c r="T3640" s="113">
        <v>15</v>
      </c>
    </row>
    <row r="3641" spans="1:20" x14ac:dyDescent="0.25">
      <c r="A3641" s="115" t="s">
        <v>6779</v>
      </c>
      <c r="B3641" s="104" t="s">
        <v>4886</v>
      </c>
      <c r="C3641" s="104">
        <v>4</v>
      </c>
      <c r="D3641" s="115" t="s">
        <v>6780</v>
      </c>
      <c r="E3641" s="31">
        <f t="shared" si="183"/>
        <v>5.666666666666667</v>
      </c>
      <c r="F3641" s="121">
        <f t="shared" si="184"/>
        <v>0</v>
      </c>
      <c r="G3641" s="21"/>
      <c r="H3641" s="31"/>
      <c r="I3641" s="121">
        <f t="shared" si="185"/>
        <v>3.4</v>
      </c>
      <c r="J3641" s="21"/>
      <c r="K3641" s="31"/>
      <c r="L3641" s="113"/>
      <c r="M3641" s="113"/>
      <c r="N3641" s="113"/>
      <c r="O3641" s="113"/>
      <c r="P3641" s="113"/>
      <c r="Q3641" s="113"/>
      <c r="R3641" s="113"/>
      <c r="S3641" s="113">
        <v>7</v>
      </c>
      <c r="T3641" s="113">
        <v>10</v>
      </c>
    </row>
    <row r="3642" spans="1:20" x14ac:dyDescent="0.25">
      <c r="A3642" s="115" t="s">
        <v>2281</v>
      </c>
      <c r="B3642" s="104" t="s">
        <v>4954</v>
      </c>
      <c r="C3642" s="104">
        <v>16</v>
      </c>
      <c r="D3642" s="115" t="s">
        <v>7081</v>
      </c>
      <c r="E3642" s="31">
        <f t="shared" si="183"/>
        <v>5.666666666666667</v>
      </c>
      <c r="F3642" s="121">
        <f t="shared" si="184"/>
        <v>5</v>
      </c>
      <c r="G3642" s="21"/>
      <c r="H3642" s="31"/>
      <c r="I3642" s="121">
        <f t="shared" si="185"/>
        <v>5.2</v>
      </c>
      <c r="J3642" s="21"/>
      <c r="K3642" s="31"/>
      <c r="L3642" s="113">
        <v>7</v>
      </c>
      <c r="M3642" s="113">
        <v>9</v>
      </c>
      <c r="N3642" s="113">
        <v>4</v>
      </c>
      <c r="O3642" s="113"/>
      <c r="P3642" s="113">
        <v>7</v>
      </c>
      <c r="Q3642" s="113">
        <v>2</v>
      </c>
      <c r="R3642" s="113">
        <v>4</v>
      </c>
      <c r="S3642" s="113">
        <v>3</v>
      </c>
      <c r="T3642" s="113">
        <v>10</v>
      </c>
    </row>
    <row r="3643" spans="1:20" x14ac:dyDescent="0.25">
      <c r="A3643" s="115" t="s">
        <v>3512</v>
      </c>
      <c r="B3643" s="104" t="s">
        <v>4907</v>
      </c>
      <c r="C3643" s="104">
        <v>6</v>
      </c>
      <c r="D3643" s="115" t="s">
        <v>7861</v>
      </c>
      <c r="E3643" s="31">
        <f t="shared" si="183"/>
        <v>5.666666666666667</v>
      </c>
      <c r="F3643" s="121">
        <f t="shared" si="184"/>
        <v>18.25</v>
      </c>
      <c r="G3643" s="21"/>
      <c r="H3643" s="31"/>
      <c r="I3643" s="121">
        <f t="shared" si="185"/>
        <v>8</v>
      </c>
      <c r="J3643" s="21"/>
      <c r="K3643" s="31"/>
      <c r="L3643" s="113">
        <v>14</v>
      </c>
      <c r="M3643" s="113">
        <v>46</v>
      </c>
      <c r="N3643" s="113"/>
      <c r="O3643" s="113">
        <v>13</v>
      </c>
      <c r="P3643" s="113">
        <v>22</v>
      </c>
      <c r="Q3643" s="113">
        <v>1</v>
      </c>
      <c r="R3643" s="113">
        <v>5</v>
      </c>
      <c r="S3643" s="113">
        <v>2</v>
      </c>
      <c r="T3643" s="113">
        <v>10</v>
      </c>
    </row>
    <row r="3644" spans="1:20" x14ac:dyDescent="0.25">
      <c r="A3644" s="115" t="s">
        <v>210</v>
      </c>
      <c r="B3644" s="104" t="s">
        <v>4898</v>
      </c>
      <c r="C3644" s="104">
        <v>6</v>
      </c>
      <c r="D3644" s="115" t="s">
        <v>9413</v>
      </c>
      <c r="E3644" s="31">
        <f t="shared" si="183"/>
        <v>5.666666666666667</v>
      </c>
      <c r="F3644" s="121">
        <f t="shared" si="184"/>
        <v>0.5</v>
      </c>
      <c r="G3644" s="21"/>
      <c r="H3644" s="31"/>
      <c r="I3644" s="121">
        <f t="shared" si="185"/>
        <v>5.8</v>
      </c>
      <c r="J3644" s="21"/>
      <c r="K3644" s="31"/>
      <c r="L3644" s="113">
        <v>1</v>
      </c>
      <c r="M3644" s="113">
        <v>1</v>
      </c>
      <c r="N3644" s="113"/>
      <c r="O3644" s="113"/>
      <c r="P3644" s="113">
        <v>8</v>
      </c>
      <c r="Q3644" s="113">
        <v>4</v>
      </c>
      <c r="R3644" s="113">
        <v>9</v>
      </c>
      <c r="S3644" s="113"/>
      <c r="T3644" s="113">
        <v>8</v>
      </c>
    </row>
    <row r="3645" spans="1:20" x14ac:dyDescent="0.25">
      <c r="A3645" s="115" t="s">
        <v>3749</v>
      </c>
      <c r="B3645" s="104" t="s">
        <v>4941</v>
      </c>
      <c r="C3645" s="104">
        <v>14</v>
      </c>
      <c r="D3645" s="115" t="s">
        <v>6361</v>
      </c>
      <c r="E3645" s="31">
        <f t="shared" si="183"/>
        <v>5.666666666666667</v>
      </c>
      <c r="F3645" s="121">
        <f t="shared" si="184"/>
        <v>0.5</v>
      </c>
      <c r="G3645" s="21"/>
      <c r="H3645" s="31"/>
      <c r="I3645" s="121">
        <f t="shared" si="185"/>
        <v>3.8</v>
      </c>
      <c r="J3645" s="21"/>
      <c r="K3645" s="31"/>
      <c r="L3645" s="113"/>
      <c r="M3645" s="113"/>
      <c r="N3645" s="113">
        <v>2</v>
      </c>
      <c r="O3645" s="113"/>
      <c r="P3645" s="113"/>
      <c r="Q3645" s="113">
        <v>2</v>
      </c>
      <c r="R3645" s="113">
        <v>10</v>
      </c>
      <c r="S3645" s="113"/>
      <c r="T3645" s="113">
        <v>7</v>
      </c>
    </row>
    <row r="3646" spans="1:20" x14ac:dyDescent="0.25">
      <c r="A3646" s="115" t="s">
        <v>2994</v>
      </c>
      <c r="B3646" s="104" t="s">
        <v>4914</v>
      </c>
      <c r="C3646" s="104">
        <v>9</v>
      </c>
      <c r="D3646" s="115" t="s">
        <v>5969</v>
      </c>
      <c r="E3646" s="31">
        <f t="shared" si="183"/>
        <v>5.666666666666667</v>
      </c>
      <c r="F3646" s="121">
        <f t="shared" si="184"/>
        <v>2</v>
      </c>
      <c r="G3646" s="21"/>
      <c r="H3646" s="31"/>
      <c r="I3646" s="121">
        <f t="shared" si="185"/>
        <v>3.4</v>
      </c>
      <c r="J3646" s="21"/>
      <c r="K3646" s="31"/>
      <c r="L3646" s="113"/>
      <c r="M3646" s="113"/>
      <c r="N3646" s="113">
        <v>8</v>
      </c>
      <c r="O3646" s="113"/>
      <c r="P3646" s="113">
        <v>0</v>
      </c>
      <c r="Q3646" s="113">
        <v>0</v>
      </c>
      <c r="R3646" s="113">
        <v>12</v>
      </c>
      <c r="S3646" s="113"/>
      <c r="T3646" s="113">
        <v>5</v>
      </c>
    </row>
    <row r="3647" spans="1:20" x14ac:dyDescent="0.25">
      <c r="A3647" s="115" t="s">
        <v>274</v>
      </c>
      <c r="B3647" s="104" t="s">
        <v>4902</v>
      </c>
      <c r="C3647" s="104">
        <v>6</v>
      </c>
      <c r="D3647" s="115" t="s">
        <v>6070</v>
      </c>
      <c r="E3647" s="31">
        <f t="shared" si="183"/>
        <v>5.666666666666667</v>
      </c>
      <c r="F3647" s="121">
        <f t="shared" si="184"/>
        <v>1.25</v>
      </c>
      <c r="G3647" s="21"/>
      <c r="H3647" s="31"/>
      <c r="I3647" s="121">
        <f t="shared" si="185"/>
        <v>4.5999999999999996</v>
      </c>
      <c r="J3647" s="21"/>
      <c r="K3647" s="31"/>
      <c r="L3647" s="113">
        <v>3</v>
      </c>
      <c r="M3647" s="113">
        <v>2</v>
      </c>
      <c r="N3647" s="113"/>
      <c r="O3647" s="113"/>
      <c r="P3647" s="113">
        <v>5</v>
      </c>
      <c r="Q3647" s="113">
        <v>1</v>
      </c>
      <c r="R3647" s="113">
        <v>12</v>
      </c>
      <c r="S3647" s="113">
        <v>2</v>
      </c>
      <c r="T3647" s="113">
        <v>3</v>
      </c>
    </row>
    <row r="3648" spans="1:20" x14ac:dyDescent="0.25">
      <c r="A3648" s="115" t="s">
        <v>3718</v>
      </c>
      <c r="B3648" s="104" t="s">
        <v>4953</v>
      </c>
      <c r="C3648" s="104">
        <v>16</v>
      </c>
      <c r="D3648" s="115" t="s">
        <v>8258</v>
      </c>
      <c r="E3648" s="31">
        <f t="shared" si="183"/>
        <v>5.666666666666667</v>
      </c>
      <c r="F3648" s="121">
        <f t="shared" si="184"/>
        <v>0.25</v>
      </c>
      <c r="G3648" s="21"/>
      <c r="H3648" s="31"/>
      <c r="I3648" s="121">
        <f t="shared" si="185"/>
        <v>3.4</v>
      </c>
      <c r="J3648" s="21"/>
      <c r="K3648" s="31"/>
      <c r="L3648" s="113"/>
      <c r="M3648" s="113"/>
      <c r="N3648" s="113">
        <v>1</v>
      </c>
      <c r="O3648" s="113"/>
      <c r="P3648" s="113"/>
      <c r="Q3648" s="113"/>
      <c r="R3648" s="113">
        <v>14</v>
      </c>
      <c r="S3648" s="113"/>
      <c r="T3648" s="113">
        <v>3</v>
      </c>
    </row>
    <row r="3649" spans="1:20" x14ac:dyDescent="0.25">
      <c r="A3649" s="115" t="s">
        <v>2941</v>
      </c>
      <c r="B3649" s="104" t="s">
        <v>4953</v>
      </c>
      <c r="C3649" s="104">
        <v>16</v>
      </c>
      <c r="D3649" s="115" t="s">
        <v>8872</v>
      </c>
      <c r="E3649" s="31">
        <f t="shared" si="183"/>
        <v>5.666666666666667</v>
      </c>
      <c r="F3649" s="121">
        <f t="shared" si="184"/>
        <v>2</v>
      </c>
      <c r="G3649" s="21"/>
      <c r="H3649" s="31"/>
      <c r="I3649" s="121">
        <f t="shared" si="185"/>
        <v>13</v>
      </c>
      <c r="J3649" s="21"/>
      <c r="K3649" s="31"/>
      <c r="L3649" s="113">
        <v>2</v>
      </c>
      <c r="M3649" s="113">
        <v>5</v>
      </c>
      <c r="N3649" s="113"/>
      <c r="O3649" s="113">
        <v>1</v>
      </c>
      <c r="P3649" s="113">
        <v>10</v>
      </c>
      <c r="Q3649" s="113">
        <v>38</v>
      </c>
      <c r="R3649" s="113">
        <v>10</v>
      </c>
      <c r="S3649" s="113">
        <v>4</v>
      </c>
      <c r="T3649" s="113">
        <v>3</v>
      </c>
    </row>
    <row r="3650" spans="1:20" x14ac:dyDescent="0.25">
      <c r="A3650" s="115" t="s">
        <v>3130</v>
      </c>
      <c r="B3650" s="104" t="s">
        <v>4878</v>
      </c>
      <c r="C3650" s="104">
        <v>2</v>
      </c>
      <c r="D3650" s="115" t="s">
        <v>7317</v>
      </c>
      <c r="E3650" s="31">
        <f t="shared" si="183"/>
        <v>5.666666666666667</v>
      </c>
      <c r="F3650" s="121">
        <f t="shared" si="184"/>
        <v>1</v>
      </c>
      <c r="G3650" s="21"/>
      <c r="H3650" s="31"/>
      <c r="I3650" s="121">
        <f t="shared" si="185"/>
        <v>4.2</v>
      </c>
      <c r="J3650" s="21"/>
      <c r="K3650" s="31"/>
      <c r="L3650" s="113"/>
      <c r="M3650" s="113">
        <v>1</v>
      </c>
      <c r="N3650" s="113"/>
      <c r="O3650" s="113">
        <v>3</v>
      </c>
      <c r="P3650" s="113">
        <v>3</v>
      </c>
      <c r="Q3650" s="113">
        <v>1</v>
      </c>
      <c r="R3650" s="113">
        <v>1</v>
      </c>
      <c r="S3650" s="113">
        <v>14</v>
      </c>
      <c r="T3650" s="113">
        <v>2</v>
      </c>
    </row>
    <row r="3651" spans="1:20" x14ac:dyDescent="0.25">
      <c r="A3651" s="115" t="s">
        <v>3714</v>
      </c>
      <c r="B3651" s="104" t="s">
        <v>4909</v>
      </c>
      <c r="C3651" s="104">
        <v>7</v>
      </c>
      <c r="D3651" s="115" t="s">
        <v>9137</v>
      </c>
      <c r="E3651" s="31">
        <f t="shared" si="183"/>
        <v>5.666666666666667</v>
      </c>
      <c r="F3651" s="121">
        <f t="shared" si="184"/>
        <v>0.25</v>
      </c>
      <c r="G3651" s="21"/>
      <c r="H3651" s="31"/>
      <c r="I3651" s="121">
        <f t="shared" si="185"/>
        <v>8.8000000000000007</v>
      </c>
      <c r="J3651" s="21"/>
      <c r="K3651" s="31"/>
      <c r="L3651" s="113"/>
      <c r="M3651" s="113">
        <v>1</v>
      </c>
      <c r="N3651" s="113"/>
      <c r="O3651" s="113"/>
      <c r="P3651" s="113">
        <v>2</v>
      </c>
      <c r="Q3651" s="113">
        <v>25</v>
      </c>
      <c r="R3651" s="113">
        <v>12</v>
      </c>
      <c r="S3651" s="113">
        <v>3</v>
      </c>
      <c r="T3651" s="113">
        <v>2</v>
      </c>
    </row>
    <row r="3652" spans="1:20" x14ac:dyDescent="0.25">
      <c r="A3652" s="115" t="s">
        <v>271</v>
      </c>
      <c r="B3652" s="104" t="s">
        <v>4899</v>
      </c>
      <c r="C3652" s="104">
        <v>6</v>
      </c>
      <c r="D3652" s="115" t="s">
        <v>6705</v>
      </c>
      <c r="E3652" s="31">
        <f t="shared" si="183"/>
        <v>5.666666666666667</v>
      </c>
      <c r="F3652" s="121">
        <f t="shared" si="184"/>
        <v>5</v>
      </c>
      <c r="G3652" s="21"/>
      <c r="H3652" s="31"/>
      <c r="I3652" s="121">
        <f t="shared" si="185"/>
        <v>10.8</v>
      </c>
      <c r="J3652" s="21"/>
      <c r="K3652" s="31"/>
      <c r="L3652" s="113">
        <v>9</v>
      </c>
      <c r="M3652" s="113"/>
      <c r="N3652" s="113"/>
      <c r="O3652" s="113">
        <v>11</v>
      </c>
      <c r="P3652" s="113">
        <v>9</v>
      </c>
      <c r="Q3652" s="113">
        <v>28</v>
      </c>
      <c r="R3652" s="113">
        <v>15</v>
      </c>
      <c r="S3652" s="113">
        <v>1</v>
      </c>
      <c r="T3652" s="113">
        <v>1</v>
      </c>
    </row>
    <row r="3653" spans="1:20" x14ac:dyDescent="0.25">
      <c r="A3653" s="115" t="s">
        <v>4745</v>
      </c>
      <c r="B3653" s="104" t="s">
        <v>4907</v>
      </c>
      <c r="C3653" s="104">
        <v>6</v>
      </c>
      <c r="D3653" s="115" t="s">
        <v>9969</v>
      </c>
      <c r="E3653" s="31">
        <f t="shared" si="183"/>
        <v>5.666666666666667</v>
      </c>
      <c r="F3653" s="121">
        <f t="shared" si="184"/>
        <v>35.5</v>
      </c>
      <c r="G3653" s="21"/>
      <c r="H3653" s="31"/>
      <c r="I3653" s="121">
        <f t="shared" si="185"/>
        <v>5.6</v>
      </c>
      <c r="J3653" s="21"/>
      <c r="K3653" s="31"/>
      <c r="L3653" s="113"/>
      <c r="M3653" s="113">
        <v>7</v>
      </c>
      <c r="N3653" s="113">
        <v>132</v>
      </c>
      <c r="O3653" s="113">
        <v>3</v>
      </c>
      <c r="P3653" s="113"/>
      <c r="Q3653" s="113">
        <v>11</v>
      </c>
      <c r="R3653" s="113">
        <v>17</v>
      </c>
      <c r="S3653" s="113"/>
      <c r="T3653" s="113"/>
    </row>
    <row r="3654" spans="1:20" x14ac:dyDescent="0.25">
      <c r="A3654" s="115" t="s">
        <v>3398</v>
      </c>
      <c r="B3654" s="104" t="s">
        <v>4951</v>
      </c>
      <c r="C3654" s="104">
        <v>15</v>
      </c>
      <c r="D3654" s="115" t="s">
        <v>9864</v>
      </c>
      <c r="E3654" s="31">
        <f t="shared" si="183"/>
        <v>5.666666666666667</v>
      </c>
      <c r="F3654" s="121">
        <f t="shared" si="184"/>
        <v>5.75</v>
      </c>
      <c r="G3654" s="21"/>
      <c r="H3654" s="31"/>
      <c r="I3654" s="121">
        <f t="shared" si="185"/>
        <v>12</v>
      </c>
      <c r="J3654" s="21"/>
      <c r="K3654" s="31"/>
      <c r="L3654" s="113">
        <v>14</v>
      </c>
      <c r="M3654" s="113">
        <v>7</v>
      </c>
      <c r="N3654" s="113">
        <v>1</v>
      </c>
      <c r="O3654" s="113">
        <v>1</v>
      </c>
      <c r="P3654" s="113">
        <v>23</v>
      </c>
      <c r="Q3654" s="113">
        <v>20</v>
      </c>
      <c r="R3654" s="113">
        <v>12</v>
      </c>
      <c r="S3654" s="113">
        <v>5</v>
      </c>
      <c r="T3654" s="113"/>
    </row>
    <row r="3655" spans="1:20" x14ac:dyDescent="0.25">
      <c r="A3655" s="115" t="s">
        <v>4571</v>
      </c>
      <c r="B3655" s="104" t="s">
        <v>4899</v>
      </c>
      <c r="C3655" s="104">
        <v>6</v>
      </c>
      <c r="D3655" s="115" t="s">
        <v>9468</v>
      </c>
      <c r="E3655" s="31">
        <f t="shared" si="183"/>
        <v>5.666666666666667</v>
      </c>
      <c r="F3655" s="121">
        <f t="shared" si="184"/>
        <v>269.75</v>
      </c>
      <c r="G3655" s="21"/>
      <c r="H3655" s="31"/>
      <c r="I3655" s="121">
        <f t="shared" si="185"/>
        <v>4.5999999999999996</v>
      </c>
      <c r="J3655" s="21"/>
      <c r="K3655" s="31"/>
      <c r="L3655" s="113">
        <v>537</v>
      </c>
      <c r="M3655" s="113">
        <v>418</v>
      </c>
      <c r="N3655" s="113">
        <v>102</v>
      </c>
      <c r="O3655" s="113">
        <v>22</v>
      </c>
      <c r="P3655" s="113">
        <v>2</v>
      </c>
      <c r="Q3655" s="113">
        <v>4</v>
      </c>
      <c r="R3655" s="113">
        <v>17</v>
      </c>
      <c r="S3655" s="113"/>
      <c r="T3655" s="113"/>
    </row>
    <row r="3656" spans="1:20" x14ac:dyDescent="0.25">
      <c r="A3656" s="115" t="s">
        <v>3293</v>
      </c>
      <c r="B3656" s="104" t="s">
        <v>4930</v>
      </c>
      <c r="C3656" s="104">
        <v>11</v>
      </c>
      <c r="D3656" s="115" t="s">
        <v>10470</v>
      </c>
      <c r="E3656" s="31">
        <f t="shared" si="183"/>
        <v>5.666666666666667</v>
      </c>
      <c r="F3656" s="121">
        <f t="shared" si="184"/>
        <v>0</v>
      </c>
      <c r="G3656" s="21"/>
      <c r="H3656" s="31"/>
      <c r="I3656" s="121">
        <f t="shared" si="185"/>
        <v>5.8</v>
      </c>
      <c r="J3656" s="21"/>
      <c r="K3656" s="31"/>
      <c r="L3656" s="113"/>
      <c r="M3656" s="113"/>
      <c r="N3656" s="113"/>
      <c r="O3656" s="113"/>
      <c r="P3656" s="113"/>
      <c r="Q3656" s="113">
        <v>12</v>
      </c>
      <c r="R3656" s="113"/>
      <c r="S3656" s="113">
        <v>17</v>
      </c>
      <c r="T3656" s="113"/>
    </row>
    <row r="3657" spans="1:20" x14ac:dyDescent="0.25">
      <c r="A3657" s="115" t="s">
        <v>2678</v>
      </c>
      <c r="B3657" s="104" t="s">
        <v>4965</v>
      </c>
      <c r="C3657" s="104">
        <v>21</v>
      </c>
      <c r="D3657" s="115" t="s">
        <v>5231</v>
      </c>
      <c r="E3657" s="31">
        <f t="shared" si="183"/>
        <v>5.333333333333333</v>
      </c>
      <c r="F3657" s="121">
        <f t="shared" si="184"/>
        <v>44</v>
      </c>
      <c r="G3657" s="21"/>
      <c r="H3657" s="31"/>
      <c r="I3657" s="121">
        <f t="shared" si="185"/>
        <v>3.2</v>
      </c>
      <c r="J3657" s="21"/>
      <c r="K3657" s="31"/>
      <c r="L3657" s="113">
        <v>9</v>
      </c>
      <c r="M3657" s="113">
        <v>45</v>
      </c>
      <c r="N3657" s="113">
        <v>107</v>
      </c>
      <c r="O3657" s="113">
        <v>15</v>
      </c>
      <c r="P3657" s="113">
        <v>0</v>
      </c>
      <c r="Q3657" s="113">
        <v>0</v>
      </c>
      <c r="R3657" s="113">
        <v>0</v>
      </c>
      <c r="S3657" s="113">
        <v>0</v>
      </c>
      <c r="T3657" s="113">
        <v>16</v>
      </c>
    </row>
    <row r="3658" spans="1:20" x14ac:dyDescent="0.25">
      <c r="A3658" s="115" t="s">
        <v>2154</v>
      </c>
      <c r="B3658" s="104" t="s">
        <v>4931</v>
      </c>
      <c r="C3658" s="104">
        <v>11</v>
      </c>
      <c r="D3658" s="115" t="s">
        <v>9050</v>
      </c>
      <c r="E3658" s="31">
        <f t="shared" si="183"/>
        <v>5.333333333333333</v>
      </c>
      <c r="F3658" s="121">
        <f t="shared" si="184"/>
        <v>0</v>
      </c>
      <c r="G3658" s="21"/>
      <c r="H3658" s="31"/>
      <c r="I3658" s="121">
        <f t="shared" si="185"/>
        <v>4.2</v>
      </c>
      <c r="J3658" s="21"/>
      <c r="K3658" s="31"/>
      <c r="L3658" s="113"/>
      <c r="M3658" s="113"/>
      <c r="N3658" s="113"/>
      <c r="O3658" s="113"/>
      <c r="P3658" s="113">
        <v>4</v>
      </c>
      <c r="Q3658" s="113">
        <v>1</v>
      </c>
      <c r="R3658" s="113"/>
      <c r="S3658" s="113"/>
      <c r="T3658" s="113">
        <v>16</v>
      </c>
    </row>
    <row r="3659" spans="1:20" x14ac:dyDescent="0.25">
      <c r="A3659" s="115" t="s">
        <v>3369</v>
      </c>
      <c r="B3659" s="104" t="s">
        <v>4882</v>
      </c>
      <c r="C3659" s="104">
        <v>2</v>
      </c>
      <c r="D3659" s="115" t="s">
        <v>7365</v>
      </c>
      <c r="E3659" s="31">
        <f t="shared" si="183"/>
        <v>5.333333333333333</v>
      </c>
      <c r="F3659" s="121">
        <f t="shared" si="184"/>
        <v>6</v>
      </c>
      <c r="G3659" s="21"/>
      <c r="H3659" s="31"/>
      <c r="I3659" s="121">
        <f t="shared" si="185"/>
        <v>8.1999999999999993</v>
      </c>
      <c r="J3659" s="21"/>
      <c r="K3659" s="31"/>
      <c r="L3659" s="113">
        <v>9</v>
      </c>
      <c r="M3659" s="113">
        <v>1</v>
      </c>
      <c r="N3659" s="113">
        <v>7</v>
      </c>
      <c r="O3659" s="113">
        <v>7</v>
      </c>
      <c r="P3659" s="113">
        <v>10</v>
      </c>
      <c r="Q3659" s="113">
        <v>15</v>
      </c>
      <c r="R3659" s="113">
        <v>1</v>
      </c>
      <c r="S3659" s="113"/>
      <c r="T3659" s="113">
        <v>15</v>
      </c>
    </row>
    <row r="3660" spans="1:20" x14ac:dyDescent="0.25">
      <c r="A3660" s="115" t="s">
        <v>3392</v>
      </c>
      <c r="B3660" s="104" t="s">
        <v>4870</v>
      </c>
      <c r="C3660" s="104">
        <v>1</v>
      </c>
      <c r="D3660" s="115" t="s">
        <v>6627</v>
      </c>
      <c r="E3660" s="31">
        <f t="shared" si="183"/>
        <v>5.333333333333333</v>
      </c>
      <c r="F3660" s="121">
        <f t="shared" si="184"/>
        <v>0</v>
      </c>
      <c r="G3660" s="21"/>
      <c r="H3660" s="31"/>
      <c r="I3660" s="121">
        <f t="shared" si="185"/>
        <v>88.4</v>
      </c>
      <c r="J3660" s="21"/>
      <c r="K3660" s="31"/>
      <c r="L3660" s="113"/>
      <c r="M3660" s="113"/>
      <c r="N3660" s="113"/>
      <c r="O3660" s="113"/>
      <c r="P3660" s="113"/>
      <c r="Q3660" s="113">
        <v>426</v>
      </c>
      <c r="R3660" s="113"/>
      <c r="S3660" s="113">
        <v>1</v>
      </c>
      <c r="T3660" s="113">
        <v>15</v>
      </c>
    </row>
    <row r="3661" spans="1:20" x14ac:dyDescent="0.25">
      <c r="A3661" s="115" t="s">
        <v>2741</v>
      </c>
      <c r="B3661" s="104" t="s">
        <v>4932</v>
      </c>
      <c r="C3661" s="104">
        <v>11</v>
      </c>
      <c r="D3661" s="115" t="s">
        <v>7117</v>
      </c>
      <c r="E3661" s="31">
        <f t="shared" si="183"/>
        <v>5.333333333333333</v>
      </c>
      <c r="F3661" s="121">
        <f t="shared" si="184"/>
        <v>7.5</v>
      </c>
      <c r="G3661" s="21"/>
      <c r="H3661" s="31"/>
      <c r="I3661" s="121">
        <f t="shared" si="185"/>
        <v>8.4</v>
      </c>
      <c r="J3661" s="21"/>
      <c r="K3661" s="31"/>
      <c r="L3661" s="113">
        <v>7</v>
      </c>
      <c r="M3661" s="113"/>
      <c r="N3661" s="113">
        <v>9</v>
      </c>
      <c r="O3661" s="113">
        <v>14</v>
      </c>
      <c r="P3661" s="113">
        <v>3</v>
      </c>
      <c r="Q3661" s="113">
        <v>23</v>
      </c>
      <c r="R3661" s="113">
        <v>8</v>
      </c>
      <c r="S3661" s="113"/>
      <c r="T3661" s="113">
        <v>8</v>
      </c>
    </row>
    <row r="3662" spans="1:20" x14ac:dyDescent="0.25">
      <c r="A3662" s="115" t="s">
        <v>4004</v>
      </c>
      <c r="B3662" s="104" t="s">
        <v>4898</v>
      </c>
      <c r="C3662" s="104">
        <v>6</v>
      </c>
      <c r="D3662" s="115" t="s">
        <v>9151</v>
      </c>
      <c r="E3662" s="31">
        <f t="shared" si="183"/>
        <v>5.333333333333333</v>
      </c>
      <c r="F3662" s="121">
        <f t="shared" si="184"/>
        <v>4.25</v>
      </c>
      <c r="G3662" s="21"/>
      <c r="H3662" s="31"/>
      <c r="I3662" s="121">
        <f t="shared" si="185"/>
        <v>4.8</v>
      </c>
      <c r="J3662" s="21"/>
      <c r="K3662" s="31"/>
      <c r="L3662" s="113"/>
      <c r="M3662" s="113">
        <v>1</v>
      </c>
      <c r="N3662" s="113">
        <v>11</v>
      </c>
      <c r="O3662" s="113">
        <v>5</v>
      </c>
      <c r="P3662" s="113">
        <v>4</v>
      </c>
      <c r="Q3662" s="113">
        <v>4</v>
      </c>
      <c r="R3662" s="113">
        <v>3</v>
      </c>
      <c r="S3662" s="113">
        <v>5</v>
      </c>
      <c r="T3662" s="113">
        <v>8</v>
      </c>
    </row>
    <row r="3663" spans="1:20" x14ac:dyDescent="0.25">
      <c r="A3663" s="115" t="s">
        <v>3354</v>
      </c>
      <c r="B3663" s="104" t="s">
        <v>4954</v>
      </c>
      <c r="C3663" s="104">
        <v>16</v>
      </c>
      <c r="D3663" s="115" t="s">
        <v>7766</v>
      </c>
      <c r="E3663" s="31">
        <f t="shared" si="183"/>
        <v>5.333333333333333</v>
      </c>
      <c r="F3663" s="121">
        <f t="shared" si="184"/>
        <v>161.5</v>
      </c>
      <c r="G3663" s="21"/>
      <c r="H3663" s="31"/>
      <c r="I3663" s="121">
        <f t="shared" si="185"/>
        <v>3.8</v>
      </c>
      <c r="J3663" s="21"/>
      <c r="K3663" s="31"/>
      <c r="L3663" s="113">
        <v>38</v>
      </c>
      <c r="M3663" s="113">
        <v>50</v>
      </c>
      <c r="N3663" s="113">
        <v>96</v>
      </c>
      <c r="O3663" s="113">
        <v>462</v>
      </c>
      <c r="P3663" s="113">
        <v>2</v>
      </c>
      <c r="Q3663" s="113">
        <v>1</v>
      </c>
      <c r="R3663" s="113">
        <v>6</v>
      </c>
      <c r="S3663" s="113">
        <v>3</v>
      </c>
      <c r="T3663" s="113">
        <v>7</v>
      </c>
    </row>
    <row r="3664" spans="1:20" x14ac:dyDescent="0.25">
      <c r="A3664" s="115" t="s">
        <v>323</v>
      </c>
      <c r="B3664" s="104" t="s">
        <v>4872</v>
      </c>
      <c r="C3664" s="104">
        <v>1</v>
      </c>
      <c r="D3664" s="115" t="s">
        <v>9390</v>
      </c>
      <c r="E3664" s="31">
        <f t="shared" si="183"/>
        <v>5.333333333333333</v>
      </c>
      <c r="F3664" s="121">
        <f t="shared" si="184"/>
        <v>4</v>
      </c>
      <c r="G3664" s="21"/>
      <c r="H3664" s="31"/>
      <c r="I3664" s="121">
        <f t="shared" si="185"/>
        <v>4.8</v>
      </c>
      <c r="J3664" s="21"/>
      <c r="K3664" s="31"/>
      <c r="L3664" s="113"/>
      <c r="M3664" s="113">
        <v>3</v>
      </c>
      <c r="N3664" s="113">
        <v>12</v>
      </c>
      <c r="O3664" s="113">
        <v>1</v>
      </c>
      <c r="P3664" s="113">
        <v>2</v>
      </c>
      <c r="Q3664" s="113">
        <v>6</v>
      </c>
      <c r="R3664" s="113">
        <v>3</v>
      </c>
      <c r="S3664" s="113">
        <v>6</v>
      </c>
      <c r="T3664" s="113">
        <v>7</v>
      </c>
    </row>
    <row r="3665" spans="1:20" x14ac:dyDescent="0.25">
      <c r="A3665" s="115" t="s">
        <v>2775</v>
      </c>
      <c r="B3665" s="104" t="s">
        <v>4878</v>
      </c>
      <c r="C3665" s="104">
        <v>2</v>
      </c>
      <c r="D3665" s="115" t="s">
        <v>7542</v>
      </c>
      <c r="E3665" s="31">
        <f t="shared" si="183"/>
        <v>5.333333333333333</v>
      </c>
      <c r="F3665" s="121">
        <f t="shared" si="184"/>
        <v>0.5</v>
      </c>
      <c r="G3665" s="21"/>
      <c r="H3665" s="31"/>
      <c r="I3665" s="121">
        <f t="shared" si="185"/>
        <v>3.6</v>
      </c>
      <c r="J3665" s="21"/>
      <c r="K3665" s="31"/>
      <c r="L3665" s="113"/>
      <c r="M3665" s="113">
        <v>1</v>
      </c>
      <c r="N3665" s="113"/>
      <c r="O3665" s="113">
        <v>1</v>
      </c>
      <c r="P3665" s="113">
        <v>1</v>
      </c>
      <c r="Q3665" s="113">
        <v>1</v>
      </c>
      <c r="R3665" s="113">
        <v>2</v>
      </c>
      <c r="S3665" s="113">
        <v>7</v>
      </c>
      <c r="T3665" s="113">
        <v>7</v>
      </c>
    </row>
    <row r="3666" spans="1:20" x14ac:dyDescent="0.25">
      <c r="A3666" s="115" t="s">
        <v>8776</v>
      </c>
      <c r="B3666" s="104" t="s">
        <v>4872</v>
      </c>
      <c r="C3666" s="104">
        <v>1</v>
      </c>
      <c r="D3666" s="115" t="s">
        <v>8777</v>
      </c>
      <c r="E3666" s="31">
        <f t="shared" si="183"/>
        <v>5.333333333333333</v>
      </c>
      <c r="F3666" s="121">
        <f t="shared" si="184"/>
        <v>0</v>
      </c>
      <c r="G3666" s="21"/>
      <c r="H3666" s="31"/>
      <c r="I3666" s="121">
        <f t="shared" si="185"/>
        <v>3.2</v>
      </c>
      <c r="J3666" s="21"/>
      <c r="K3666" s="31"/>
      <c r="L3666" s="113"/>
      <c r="M3666" s="113"/>
      <c r="N3666" s="113"/>
      <c r="O3666" s="113"/>
      <c r="P3666" s="113"/>
      <c r="Q3666" s="113"/>
      <c r="R3666" s="113"/>
      <c r="S3666" s="113">
        <v>10</v>
      </c>
      <c r="T3666" s="113">
        <v>6</v>
      </c>
    </row>
    <row r="3667" spans="1:20" x14ac:dyDescent="0.25">
      <c r="A3667" s="115" t="s">
        <v>2793</v>
      </c>
      <c r="B3667" s="104" t="s">
        <v>4902</v>
      </c>
      <c r="C3667" s="104">
        <v>6</v>
      </c>
      <c r="D3667" s="115" t="s">
        <v>7547</v>
      </c>
      <c r="E3667" s="31">
        <f t="shared" si="183"/>
        <v>5.333333333333333</v>
      </c>
      <c r="F3667" s="121">
        <f t="shared" si="184"/>
        <v>48.5</v>
      </c>
      <c r="G3667" s="21"/>
      <c r="H3667" s="31"/>
      <c r="I3667" s="121">
        <f t="shared" si="185"/>
        <v>6.2</v>
      </c>
      <c r="J3667" s="21"/>
      <c r="K3667" s="31"/>
      <c r="L3667" s="113">
        <v>35</v>
      </c>
      <c r="M3667" s="113">
        <v>70</v>
      </c>
      <c r="N3667" s="113">
        <v>4</v>
      </c>
      <c r="O3667" s="113">
        <v>85</v>
      </c>
      <c r="P3667" s="113">
        <v>14</v>
      </c>
      <c r="Q3667" s="113">
        <v>1</v>
      </c>
      <c r="R3667" s="113">
        <v>5</v>
      </c>
      <c r="S3667" s="113">
        <v>6</v>
      </c>
      <c r="T3667" s="113">
        <v>5</v>
      </c>
    </row>
    <row r="3668" spans="1:20" x14ac:dyDescent="0.25">
      <c r="A3668" s="115" t="s">
        <v>78</v>
      </c>
      <c r="B3668" s="104" t="s">
        <v>4878</v>
      </c>
      <c r="C3668" s="104">
        <v>2</v>
      </c>
      <c r="D3668" s="115" t="s">
        <v>6655</v>
      </c>
      <c r="E3668" s="31">
        <f t="shared" si="183"/>
        <v>5.333333333333333</v>
      </c>
      <c r="F3668" s="121">
        <f t="shared" si="184"/>
        <v>9.25</v>
      </c>
      <c r="G3668" s="21"/>
      <c r="H3668" s="31"/>
      <c r="I3668" s="121">
        <f t="shared" si="185"/>
        <v>6.8</v>
      </c>
      <c r="J3668" s="21"/>
      <c r="K3668" s="31"/>
      <c r="L3668" s="113">
        <v>4</v>
      </c>
      <c r="M3668" s="113">
        <v>29</v>
      </c>
      <c r="N3668" s="113">
        <v>1</v>
      </c>
      <c r="O3668" s="113">
        <v>3</v>
      </c>
      <c r="P3668" s="113">
        <v>3</v>
      </c>
      <c r="Q3668" s="113">
        <v>15</v>
      </c>
      <c r="R3668" s="113">
        <v>8</v>
      </c>
      <c r="S3668" s="113">
        <v>3</v>
      </c>
      <c r="T3668" s="113">
        <v>5</v>
      </c>
    </row>
    <row r="3669" spans="1:20" x14ac:dyDescent="0.25">
      <c r="A3669" s="115" t="s">
        <v>2458</v>
      </c>
      <c r="B3669" s="104" t="s">
        <v>4930</v>
      </c>
      <c r="C3669" s="104">
        <v>11</v>
      </c>
      <c r="D3669" s="115" t="s">
        <v>7563</v>
      </c>
      <c r="E3669" s="31">
        <f t="shared" si="183"/>
        <v>5.333333333333333</v>
      </c>
      <c r="F3669" s="121">
        <f t="shared" si="184"/>
        <v>1</v>
      </c>
      <c r="G3669" s="21"/>
      <c r="H3669" s="31"/>
      <c r="I3669" s="121">
        <f t="shared" si="185"/>
        <v>4</v>
      </c>
      <c r="J3669" s="21"/>
      <c r="K3669" s="31"/>
      <c r="L3669" s="113">
        <v>3</v>
      </c>
      <c r="M3669" s="113">
        <v>1</v>
      </c>
      <c r="N3669" s="113"/>
      <c r="O3669" s="113"/>
      <c r="P3669" s="113">
        <v>4</v>
      </c>
      <c r="Q3669" s="113"/>
      <c r="R3669" s="113">
        <v>9</v>
      </c>
      <c r="S3669" s="113">
        <v>3</v>
      </c>
      <c r="T3669" s="113">
        <v>4</v>
      </c>
    </row>
    <row r="3670" spans="1:20" x14ac:dyDescent="0.25">
      <c r="A3670" s="115" t="s">
        <v>3557</v>
      </c>
      <c r="B3670" s="104" t="s">
        <v>4882</v>
      </c>
      <c r="C3670" s="104">
        <v>2</v>
      </c>
      <c r="D3670" s="115" t="s">
        <v>6471</v>
      </c>
      <c r="E3670" s="31">
        <f t="shared" si="183"/>
        <v>5.333333333333333</v>
      </c>
      <c r="F3670" s="121">
        <f t="shared" si="184"/>
        <v>11</v>
      </c>
      <c r="G3670" s="21"/>
      <c r="H3670" s="31"/>
      <c r="I3670" s="121">
        <f t="shared" si="185"/>
        <v>5.8</v>
      </c>
      <c r="J3670" s="21"/>
      <c r="K3670" s="31"/>
      <c r="L3670" s="113">
        <v>30</v>
      </c>
      <c r="M3670" s="113">
        <v>1</v>
      </c>
      <c r="N3670" s="113">
        <v>12</v>
      </c>
      <c r="O3670" s="113">
        <v>1</v>
      </c>
      <c r="P3670" s="113">
        <v>4</v>
      </c>
      <c r="Q3670" s="113">
        <v>9</v>
      </c>
      <c r="R3670" s="113">
        <v>14</v>
      </c>
      <c r="S3670" s="113"/>
      <c r="T3670" s="113">
        <v>2</v>
      </c>
    </row>
    <row r="3671" spans="1:20" x14ac:dyDescent="0.25">
      <c r="A3671" s="115" t="s">
        <v>3696</v>
      </c>
      <c r="B3671" s="104" t="s">
        <v>4935</v>
      </c>
      <c r="C3671" s="104">
        <v>12</v>
      </c>
      <c r="D3671" s="115" t="s">
        <v>7195</v>
      </c>
      <c r="E3671" s="31">
        <f t="shared" si="183"/>
        <v>5.333333333333333</v>
      </c>
      <c r="F3671" s="121">
        <f t="shared" si="184"/>
        <v>7</v>
      </c>
      <c r="G3671" s="21"/>
      <c r="H3671" s="31"/>
      <c r="I3671" s="121">
        <f t="shared" si="185"/>
        <v>3.4</v>
      </c>
      <c r="J3671" s="21"/>
      <c r="K3671" s="31"/>
      <c r="L3671" s="113">
        <v>27</v>
      </c>
      <c r="M3671" s="113"/>
      <c r="N3671" s="113"/>
      <c r="O3671" s="113">
        <v>1</v>
      </c>
      <c r="P3671" s="113"/>
      <c r="Q3671" s="113">
        <v>1</v>
      </c>
      <c r="R3671" s="113">
        <v>2</v>
      </c>
      <c r="S3671" s="113">
        <v>12</v>
      </c>
      <c r="T3671" s="113">
        <v>2</v>
      </c>
    </row>
    <row r="3672" spans="1:20" x14ac:dyDescent="0.25">
      <c r="A3672" s="115" t="s">
        <v>2992</v>
      </c>
      <c r="B3672" s="104" t="s">
        <v>4959</v>
      </c>
      <c r="C3672" s="104">
        <v>18</v>
      </c>
      <c r="D3672" s="115" t="s">
        <v>6183</v>
      </c>
      <c r="E3672" s="31">
        <f t="shared" si="183"/>
        <v>5.333333333333333</v>
      </c>
      <c r="F3672" s="121">
        <f t="shared" si="184"/>
        <v>4.75</v>
      </c>
      <c r="G3672" s="21"/>
      <c r="H3672" s="31"/>
      <c r="I3672" s="121">
        <f t="shared" si="185"/>
        <v>4.8</v>
      </c>
      <c r="J3672" s="21"/>
      <c r="K3672" s="31"/>
      <c r="L3672" s="113">
        <v>10</v>
      </c>
      <c r="M3672" s="113">
        <v>3</v>
      </c>
      <c r="N3672" s="113">
        <v>2</v>
      </c>
      <c r="O3672" s="113">
        <v>4</v>
      </c>
      <c r="P3672" s="113">
        <v>8</v>
      </c>
      <c r="Q3672" s="113">
        <v>0</v>
      </c>
      <c r="R3672" s="113">
        <v>6</v>
      </c>
      <c r="S3672" s="113">
        <v>8</v>
      </c>
      <c r="T3672" s="113">
        <v>2</v>
      </c>
    </row>
    <row r="3673" spans="1:20" x14ac:dyDescent="0.25">
      <c r="A3673" s="115" t="s">
        <v>2166</v>
      </c>
      <c r="B3673" s="104" t="s">
        <v>4931</v>
      </c>
      <c r="C3673" s="104">
        <v>11</v>
      </c>
      <c r="D3673" s="115" t="s">
        <v>8093</v>
      </c>
      <c r="E3673" s="31">
        <f t="shared" si="183"/>
        <v>5.333333333333333</v>
      </c>
      <c r="F3673" s="121">
        <f t="shared" si="184"/>
        <v>8.75</v>
      </c>
      <c r="G3673" s="21"/>
      <c r="H3673" s="31"/>
      <c r="I3673" s="121">
        <f t="shared" si="185"/>
        <v>4.8</v>
      </c>
      <c r="J3673" s="21"/>
      <c r="K3673" s="31"/>
      <c r="L3673" s="113">
        <v>15</v>
      </c>
      <c r="M3673" s="113">
        <v>11</v>
      </c>
      <c r="N3673" s="113">
        <v>4</v>
      </c>
      <c r="O3673" s="113">
        <v>5</v>
      </c>
      <c r="P3673" s="113"/>
      <c r="Q3673" s="113">
        <v>8</v>
      </c>
      <c r="R3673" s="113">
        <v>15</v>
      </c>
      <c r="S3673" s="113"/>
      <c r="T3673" s="113">
        <v>1</v>
      </c>
    </row>
    <row r="3674" spans="1:20" x14ac:dyDescent="0.25">
      <c r="A3674" s="115" t="s">
        <v>316</v>
      </c>
      <c r="B3674" s="104" t="s">
        <v>4942</v>
      </c>
      <c r="C3674" s="104">
        <v>15</v>
      </c>
      <c r="D3674" s="115" t="s">
        <v>5269</v>
      </c>
      <c r="E3674" s="31">
        <f t="shared" si="183"/>
        <v>5.333333333333333</v>
      </c>
      <c r="F3674" s="121">
        <f t="shared" si="184"/>
        <v>0.25</v>
      </c>
      <c r="G3674" s="21"/>
      <c r="H3674" s="31"/>
      <c r="I3674" s="121">
        <f t="shared" si="185"/>
        <v>3.2</v>
      </c>
      <c r="J3674" s="21"/>
      <c r="K3674" s="31"/>
      <c r="L3674" s="113">
        <v>1</v>
      </c>
      <c r="M3674" s="113"/>
      <c r="N3674" s="113"/>
      <c r="O3674" s="113"/>
      <c r="P3674" s="113">
        <v>0</v>
      </c>
      <c r="Q3674" s="113">
        <v>0</v>
      </c>
      <c r="R3674" s="113">
        <v>14</v>
      </c>
      <c r="S3674" s="113">
        <v>1</v>
      </c>
      <c r="T3674" s="113">
        <v>1</v>
      </c>
    </row>
    <row r="3675" spans="1:20" x14ac:dyDescent="0.25">
      <c r="A3675" s="115" t="s">
        <v>3511</v>
      </c>
      <c r="B3675" s="104" t="s">
        <v>4914</v>
      </c>
      <c r="C3675" s="104">
        <v>9</v>
      </c>
      <c r="D3675" s="115" t="s">
        <v>5482</v>
      </c>
      <c r="E3675" s="31">
        <f t="shared" si="183"/>
        <v>5.333333333333333</v>
      </c>
      <c r="F3675" s="121">
        <f t="shared" si="184"/>
        <v>0</v>
      </c>
      <c r="G3675" s="21"/>
      <c r="H3675" s="31"/>
      <c r="I3675" s="121">
        <f t="shared" si="185"/>
        <v>3.2</v>
      </c>
      <c r="J3675" s="21"/>
      <c r="K3675" s="31"/>
      <c r="L3675" s="113"/>
      <c r="M3675" s="113"/>
      <c r="N3675" s="113"/>
      <c r="O3675" s="113"/>
      <c r="P3675" s="113"/>
      <c r="Q3675" s="113">
        <v>0</v>
      </c>
      <c r="R3675" s="113">
        <v>4</v>
      </c>
      <c r="S3675" s="113">
        <v>12</v>
      </c>
      <c r="T3675" s="113">
        <v>0</v>
      </c>
    </row>
    <row r="3676" spans="1:20" x14ac:dyDescent="0.25">
      <c r="A3676" s="115" t="s">
        <v>4549</v>
      </c>
      <c r="B3676" s="104" t="s">
        <v>4888</v>
      </c>
      <c r="C3676" s="104">
        <v>4</v>
      </c>
      <c r="D3676" s="115" t="s">
        <v>6132</v>
      </c>
      <c r="E3676" s="31">
        <f t="shared" si="183"/>
        <v>5.333333333333333</v>
      </c>
      <c r="F3676" s="121">
        <f t="shared" si="184"/>
        <v>2.5</v>
      </c>
      <c r="G3676" s="21"/>
      <c r="H3676" s="31"/>
      <c r="I3676" s="121">
        <f t="shared" si="185"/>
        <v>6.2</v>
      </c>
      <c r="J3676" s="21"/>
      <c r="K3676" s="31"/>
      <c r="L3676" s="113"/>
      <c r="M3676" s="113">
        <v>3</v>
      </c>
      <c r="N3676" s="113">
        <v>1</v>
      </c>
      <c r="O3676" s="113">
        <v>6</v>
      </c>
      <c r="P3676" s="113">
        <v>2</v>
      </c>
      <c r="Q3676" s="113">
        <v>13</v>
      </c>
      <c r="R3676" s="113">
        <v>11</v>
      </c>
      <c r="S3676" s="113">
        <v>5</v>
      </c>
      <c r="T3676" s="113">
        <v>0</v>
      </c>
    </row>
    <row r="3677" spans="1:20" x14ac:dyDescent="0.25">
      <c r="A3677" s="115" t="s">
        <v>4728</v>
      </c>
      <c r="B3677" s="104" t="s">
        <v>4962</v>
      </c>
      <c r="C3677" s="104">
        <v>20</v>
      </c>
      <c r="D3677" s="115" t="s">
        <v>5533</v>
      </c>
      <c r="E3677" s="31">
        <f t="shared" si="183"/>
        <v>5.333333333333333</v>
      </c>
      <c r="F3677" s="121">
        <f t="shared" si="184"/>
        <v>74</v>
      </c>
      <c r="G3677" s="21"/>
      <c r="H3677" s="31"/>
      <c r="I3677" s="121">
        <f t="shared" si="185"/>
        <v>6</v>
      </c>
      <c r="J3677" s="21"/>
      <c r="K3677" s="31"/>
      <c r="L3677" s="113">
        <v>187</v>
      </c>
      <c r="M3677" s="113">
        <v>78</v>
      </c>
      <c r="N3677" s="113">
        <v>27</v>
      </c>
      <c r="O3677" s="113">
        <v>4</v>
      </c>
      <c r="P3677" s="113">
        <v>11</v>
      </c>
      <c r="Q3677" s="113">
        <v>3</v>
      </c>
      <c r="R3677" s="113">
        <v>4</v>
      </c>
      <c r="S3677" s="113">
        <v>12</v>
      </c>
      <c r="T3677" s="113">
        <v>0</v>
      </c>
    </row>
    <row r="3678" spans="1:20" x14ac:dyDescent="0.25">
      <c r="A3678" s="115" t="s">
        <v>4110</v>
      </c>
      <c r="B3678" s="104" t="s">
        <v>4882</v>
      </c>
      <c r="C3678" s="104">
        <v>2</v>
      </c>
      <c r="D3678" s="115" t="s">
        <v>9944</v>
      </c>
      <c r="E3678" s="31">
        <f t="shared" si="183"/>
        <v>5.333333333333333</v>
      </c>
      <c r="F3678" s="121">
        <f t="shared" si="184"/>
        <v>1.25</v>
      </c>
      <c r="G3678" s="21"/>
      <c r="H3678" s="31"/>
      <c r="I3678" s="121">
        <f t="shared" si="185"/>
        <v>3.6</v>
      </c>
      <c r="J3678" s="21"/>
      <c r="K3678" s="31"/>
      <c r="L3678" s="113"/>
      <c r="M3678" s="113"/>
      <c r="N3678" s="113">
        <v>2</v>
      </c>
      <c r="O3678" s="113">
        <v>3</v>
      </c>
      <c r="P3678" s="113"/>
      <c r="Q3678" s="113">
        <v>2</v>
      </c>
      <c r="R3678" s="113">
        <v>3</v>
      </c>
      <c r="S3678" s="113">
        <v>13</v>
      </c>
      <c r="T3678" s="113"/>
    </row>
    <row r="3679" spans="1:20" x14ac:dyDescent="0.25">
      <c r="A3679" s="115" t="s">
        <v>2938</v>
      </c>
      <c r="B3679" s="104" t="s">
        <v>4932</v>
      </c>
      <c r="C3679" s="104">
        <v>11</v>
      </c>
      <c r="D3679" s="115" t="s">
        <v>9901</v>
      </c>
      <c r="E3679" s="31">
        <f t="shared" si="183"/>
        <v>5.333333333333333</v>
      </c>
      <c r="F3679" s="121">
        <f t="shared" si="184"/>
        <v>18.5</v>
      </c>
      <c r="G3679" s="21"/>
      <c r="H3679" s="31"/>
      <c r="I3679" s="121">
        <f t="shared" si="185"/>
        <v>7.4</v>
      </c>
      <c r="J3679" s="21"/>
      <c r="K3679" s="31"/>
      <c r="L3679" s="113">
        <v>9</v>
      </c>
      <c r="M3679" s="113"/>
      <c r="N3679" s="113">
        <v>26</v>
      </c>
      <c r="O3679" s="113">
        <v>39</v>
      </c>
      <c r="P3679" s="113">
        <v>15</v>
      </c>
      <c r="Q3679" s="113">
        <v>6</v>
      </c>
      <c r="R3679" s="113"/>
      <c r="S3679" s="113">
        <v>16</v>
      </c>
      <c r="T3679" s="113"/>
    </row>
    <row r="3680" spans="1:20" x14ac:dyDescent="0.25">
      <c r="A3680" s="115" t="s">
        <v>2933</v>
      </c>
      <c r="B3680" s="104" t="s">
        <v>4953</v>
      </c>
      <c r="C3680" s="104">
        <v>16</v>
      </c>
      <c r="D3680" s="115" t="s">
        <v>10008</v>
      </c>
      <c r="E3680" s="31">
        <f t="shared" ref="E3680:E3743" si="186">SUM(R3680:T3680)/3</f>
        <v>5.333333333333333</v>
      </c>
      <c r="F3680" s="121">
        <f t="shared" ref="F3680:F3743" si="187">SUM(L3680:O3680)/4</f>
        <v>4.5</v>
      </c>
      <c r="G3680" s="21"/>
      <c r="H3680" s="31"/>
      <c r="I3680" s="121">
        <f t="shared" ref="I3680:I3743" si="188">SUM(P3680:T3680)/5</f>
        <v>21.4</v>
      </c>
      <c r="J3680" s="21"/>
      <c r="K3680" s="31"/>
      <c r="L3680" s="113"/>
      <c r="M3680" s="113">
        <v>13</v>
      </c>
      <c r="N3680" s="113">
        <v>5</v>
      </c>
      <c r="O3680" s="113"/>
      <c r="P3680" s="113">
        <v>1</v>
      </c>
      <c r="Q3680" s="113">
        <v>90</v>
      </c>
      <c r="R3680" s="113"/>
      <c r="S3680" s="113">
        <v>16</v>
      </c>
      <c r="T3680" s="113"/>
    </row>
    <row r="3681" spans="1:20" x14ac:dyDescent="0.25">
      <c r="A3681" s="115" t="s">
        <v>3641</v>
      </c>
      <c r="B3681" s="104" t="s">
        <v>4942</v>
      </c>
      <c r="C3681" s="104">
        <v>15</v>
      </c>
      <c r="D3681" s="115" t="s">
        <v>10139</v>
      </c>
      <c r="E3681" s="31">
        <f t="shared" si="186"/>
        <v>5.333333333333333</v>
      </c>
      <c r="F3681" s="121">
        <f t="shared" si="187"/>
        <v>0</v>
      </c>
      <c r="G3681" s="21"/>
      <c r="H3681" s="31"/>
      <c r="I3681" s="121">
        <f t="shared" si="188"/>
        <v>12.8</v>
      </c>
      <c r="J3681" s="21"/>
      <c r="K3681" s="31"/>
      <c r="L3681" s="113"/>
      <c r="M3681" s="113"/>
      <c r="N3681" s="113"/>
      <c r="O3681" s="113"/>
      <c r="P3681" s="113">
        <v>27</v>
      </c>
      <c r="Q3681" s="113">
        <v>21</v>
      </c>
      <c r="R3681" s="113">
        <v>6</v>
      </c>
      <c r="S3681" s="113">
        <v>10</v>
      </c>
      <c r="T3681" s="113"/>
    </row>
    <row r="3682" spans="1:20" x14ac:dyDescent="0.25">
      <c r="A3682" s="115" t="s">
        <v>7824</v>
      </c>
      <c r="B3682" s="104" t="s">
        <v>4872</v>
      </c>
      <c r="C3682" s="104">
        <v>1</v>
      </c>
      <c r="D3682" s="115" t="s">
        <v>7825</v>
      </c>
      <c r="E3682" s="31">
        <f t="shared" si="186"/>
        <v>5</v>
      </c>
      <c r="F3682" s="121">
        <f t="shared" si="187"/>
        <v>0</v>
      </c>
      <c r="G3682" s="21"/>
      <c r="H3682" s="31"/>
      <c r="I3682" s="121">
        <f t="shared" si="188"/>
        <v>3</v>
      </c>
      <c r="J3682" s="21"/>
      <c r="K3682" s="31"/>
      <c r="L3682" s="113"/>
      <c r="M3682" s="113"/>
      <c r="N3682" s="113"/>
      <c r="O3682" s="113"/>
      <c r="P3682" s="113"/>
      <c r="Q3682" s="113"/>
      <c r="R3682" s="113"/>
      <c r="S3682" s="113"/>
      <c r="T3682" s="113">
        <v>15</v>
      </c>
    </row>
    <row r="3683" spans="1:20" x14ac:dyDescent="0.25">
      <c r="A3683" s="115" t="s">
        <v>5158</v>
      </c>
      <c r="B3683" s="104" t="s">
        <v>5153</v>
      </c>
      <c r="C3683" s="104">
        <v>19</v>
      </c>
      <c r="D3683" s="115" t="s">
        <v>8029</v>
      </c>
      <c r="E3683" s="31">
        <f t="shared" si="186"/>
        <v>5</v>
      </c>
      <c r="F3683" s="121">
        <f t="shared" si="187"/>
        <v>0</v>
      </c>
      <c r="G3683" s="21"/>
      <c r="H3683" s="31"/>
      <c r="I3683" s="121">
        <f t="shared" si="188"/>
        <v>3</v>
      </c>
      <c r="J3683" s="21"/>
      <c r="K3683" s="31"/>
      <c r="L3683" s="113"/>
      <c r="M3683" s="113"/>
      <c r="N3683" s="113"/>
      <c r="O3683" s="113"/>
      <c r="P3683" s="113"/>
      <c r="Q3683" s="113"/>
      <c r="R3683" s="113"/>
      <c r="S3683" s="113"/>
      <c r="T3683" s="113">
        <v>15</v>
      </c>
    </row>
    <row r="3684" spans="1:20" x14ac:dyDescent="0.25">
      <c r="A3684" s="115" t="s">
        <v>3787</v>
      </c>
      <c r="B3684" s="104" t="s">
        <v>4899</v>
      </c>
      <c r="C3684" s="104">
        <v>6</v>
      </c>
      <c r="D3684" s="115" t="s">
        <v>8442</v>
      </c>
      <c r="E3684" s="31">
        <f t="shared" si="186"/>
        <v>5</v>
      </c>
      <c r="F3684" s="121">
        <f t="shared" si="187"/>
        <v>0</v>
      </c>
      <c r="G3684" s="21"/>
      <c r="H3684" s="31"/>
      <c r="I3684" s="121">
        <f t="shared" si="188"/>
        <v>3</v>
      </c>
      <c r="J3684" s="21"/>
      <c r="K3684" s="31"/>
      <c r="L3684" s="113"/>
      <c r="M3684" s="113"/>
      <c r="N3684" s="113"/>
      <c r="O3684" s="113"/>
      <c r="P3684" s="113"/>
      <c r="Q3684" s="113"/>
      <c r="R3684" s="113"/>
      <c r="S3684" s="113"/>
      <c r="T3684" s="113">
        <v>15</v>
      </c>
    </row>
    <row r="3685" spans="1:20" x14ac:dyDescent="0.25">
      <c r="A3685" s="115" t="s">
        <v>3783</v>
      </c>
      <c r="B3685" s="104" t="s">
        <v>4938</v>
      </c>
      <c r="C3685" s="104">
        <v>13</v>
      </c>
      <c r="D3685" s="115" t="s">
        <v>6352</v>
      </c>
      <c r="E3685" s="31">
        <f t="shared" si="186"/>
        <v>5</v>
      </c>
      <c r="F3685" s="121">
        <f t="shared" si="187"/>
        <v>0</v>
      </c>
      <c r="G3685" s="21"/>
      <c r="H3685" s="31"/>
      <c r="I3685" s="121">
        <f t="shared" si="188"/>
        <v>3.6</v>
      </c>
      <c r="J3685" s="21"/>
      <c r="K3685" s="31"/>
      <c r="L3685" s="113"/>
      <c r="M3685" s="113"/>
      <c r="N3685" s="113"/>
      <c r="O3685" s="113"/>
      <c r="P3685" s="113"/>
      <c r="Q3685" s="113">
        <v>3</v>
      </c>
      <c r="R3685" s="113"/>
      <c r="S3685" s="113"/>
      <c r="T3685" s="113">
        <v>15</v>
      </c>
    </row>
    <row r="3686" spans="1:20" x14ac:dyDescent="0.25">
      <c r="A3686" s="115" t="s">
        <v>2810</v>
      </c>
      <c r="B3686" s="104" t="s">
        <v>4938</v>
      </c>
      <c r="C3686" s="104">
        <v>13</v>
      </c>
      <c r="D3686" s="115" t="s">
        <v>9268</v>
      </c>
      <c r="E3686" s="31">
        <f t="shared" si="186"/>
        <v>5</v>
      </c>
      <c r="F3686" s="121">
        <f t="shared" si="187"/>
        <v>5.25</v>
      </c>
      <c r="G3686" s="21"/>
      <c r="H3686" s="31"/>
      <c r="I3686" s="121">
        <f t="shared" si="188"/>
        <v>3</v>
      </c>
      <c r="J3686" s="21"/>
      <c r="K3686" s="31"/>
      <c r="L3686" s="113"/>
      <c r="M3686" s="113">
        <v>13</v>
      </c>
      <c r="N3686" s="113"/>
      <c r="O3686" s="113">
        <v>8</v>
      </c>
      <c r="P3686" s="113"/>
      <c r="Q3686" s="113"/>
      <c r="R3686" s="113">
        <v>1</v>
      </c>
      <c r="S3686" s="113">
        <v>1</v>
      </c>
      <c r="T3686" s="113">
        <v>13</v>
      </c>
    </row>
    <row r="3687" spans="1:20" x14ac:dyDescent="0.25">
      <c r="A3687" s="115" t="s">
        <v>3570</v>
      </c>
      <c r="B3687" s="104" t="s">
        <v>4899</v>
      </c>
      <c r="C3687" s="104">
        <v>6</v>
      </c>
      <c r="D3687" s="115" t="s">
        <v>8419</v>
      </c>
      <c r="E3687" s="31">
        <f t="shared" si="186"/>
        <v>5</v>
      </c>
      <c r="F3687" s="121">
        <f t="shared" si="187"/>
        <v>0</v>
      </c>
      <c r="G3687" s="21"/>
      <c r="H3687" s="31"/>
      <c r="I3687" s="121">
        <f t="shared" si="188"/>
        <v>3.6</v>
      </c>
      <c r="J3687" s="21"/>
      <c r="K3687" s="31"/>
      <c r="L3687" s="113"/>
      <c r="M3687" s="113"/>
      <c r="N3687" s="113"/>
      <c r="O3687" s="113"/>
      <c r="P3687" s="113"/>
      <c r="Q3687" s="113">
        <v>3</v>
      </c>
      <c r="R3687" s="113">
        <v>2</v>
      </c>
      <c r="S3687" s="113">
        <v>1</v>
      </c>
      <c r="T3687" s="113">
        <v>12</v>
      </c>
    </row>
    <row r="3688" spans="1:20" x14ac:dyDescent="0.25">
      <c r="A3688" s="115" t="s">
        <v>1988</v>
      </c>
      <c r="B3688" s="104" t="s">
        <v>4898</v>
      </c>
      <c r="C3688" s="104">
        <v>6</v>
      </c>
      <c r="D3688" s="115" t="s">
        <v>7279</v>
      </c>
      <c r="E3688" s="31">
        <f t="shared" si="186"/>
        <v>5</v>
      </c>
      <c r="F3688" s="121">
        <f t="shared" si="187"/>
        <v>0.25</v>
      </c>
      <c r="G3688" s="21"/>
      <c r="H3688" s="31"/>
      <c r="I3688" s="121">
        <f t="shared" si="188"/>
        <v>6.2</v>
      </c>
      <c r="J3688" s="21"/>
      <c r="K3688" s="31"/>
      <c r="L3688" s="113"/>
      <c r="M3688" s="113"/>
      <c r="N3688" s="113">
        <v>1</v>
      </c>
      <c r="O3688" s="113"/>
      <c r="P3688" s="113">
        <v>7</v>
      </c>
      <c r="Q3688" s="113">
        <v>9</v>
      </c>
      <c r="R3688" s="113">
        <v>2</v>
      </c>
      <c r="S3688" s="113">
        <v>4</v>
      </c>
      <c r="T3688" s="113">
        <v>9</v>
      </c>
    </row>
    <row r="3689" spans="1:20" x14ac:dyDescent="0.25">
      <c r="A3689" s="115" t="s">
        <v>7016</v>
      </c>
      <c r="B3689" s="104" t="s">
        <v>4872</v>
      </c>
      <c r="C3689" s="104">
        <v>1</v>
      </c>
      <c r="D3689" s="115" t="s">
        <v>7017</v>
      </c>
      <c r="E3689" s="31">
        <f t="shared" si="186"/>
        <v>5</v>
      </c>
      <c r="F3689" s="121">
        <f t="shared" si="187"/>
        <v>0</v>
      </c>
      <c r="G3689" s="21"/>
      <c r="H3689" s="31"/>
      <c r="I3689" s="121">
        <f t="shared" si="188"/>
        <v>3</v>
      </c>
      <c r="J3689" s="21"/>
      <c r="K3689" s="31"/>
      <c r="L3689" s="113"/>
      <c r="M3689" s="113"/>
      <c r="N3689" s="113"/>
      <c r="O3689" s="113"/>
      <c r="P3689" s="113"/>
      <c r="Q3689" s="113"/>
      <c r="R3689" s="113"/>
      <c r="S3689" s="113">
        <v>6</v>
      </c>
      <c r="T3689" s="113">
        <v>9</v>
      </c>
    </row>
    <row r="3690" spans="1:20" x14ac:dyDescent="0.25">
      <c r="A3690" s="115" t="s">
        <v>2746</v>
      </c>
      <c r="B3690" s="104" t="s">
        <v>4952</v>
      </c>
      <c r="C3690" s="104">
        <v>15</v>
      </c>
      <c r="D3690" s="115" t="s">
        <v>5388</v>
      </c>
      <c r="E3690" s="31">
        <f t="shared" si="186"/>
        <v>5</v>
      </c>
      <c r="F3690" s="121">
        <f t="shared" si="187"/>
        <v>2</v>
      </c>
      <c r="G3690" s="21"/>
      <c r="H3690" s="31"/>
      <c r="I3690" s="121">
        <f t="shared" si="188"/>
        <v>4</v>
      </c>
      <c r="J3690" s="21"/>
      <c r="K3690" s="31"/>
      <c r="L3690" s="113"/>
      <c r="M3690" s="113">
        <v>4</v>
      </c>
      <c r="N3690" s="113">
        <v>3</v>
      </c>
      <c r="O3690" s="113">
        <v>1</v>
      </c>
      <c r="P3690" s="113">
        <v>2</v>
      </c>
      <c r="Q3690" s="113">
        <v>3</v>
      </c>
      <c r="R3690" s="113">
        <v>5</v>
      </c>
      <c r="S3690" s="113">
        <v>3</v>
      </c>
      <c r="T3690" s="113">
        <v>7</v>
      </c>
    </row>
    <row r="3691" spans="1:20" x14ac:dyDescent="0.25">
      <c r="A3691" s="115" t="s">
        <v>4133</v>
      </c>
      <c r="B3691" s="104" t="s">
        <v>4953</v>
      </c>
      <c r="C3691" s="104">
        <v>16</v>
      </c>
      <c r="D3691" s="115" t="s">
        <v>7099</v>
      </c>
      <c r="E3691" s="31">
        <f t="shared" si="186"/>
        <v>5</v>
      </c>
      <c r="F3691" s="121">
        <f t="shared" si="187"/>
        <v>0</v>
      </c>
      <c r="G3691" s="21"/>
      <c r="H3691" s="31"/>
      <c r="I3691" s="121">
        <f t="shared" si="188"/>
        <v>5</v>
      </c>
      <c r="J3691" s="21"/>
      <c r="K3691" s="31"/>
      <c r="L3691" s="113"/>
      <c r="M3691" s="113"/>
      <c r="N3691" s="113"/>
      <c r="O3691" s="113"/>
      <c r="P3691" s="113">
        <v>2</v>
      </c>
      <c r="Q3691" s="113">
        <v>8</v>
      </c>
      <c r="R3691" s="113"/>
      <c r="S3691" s="113">
        <v>9</v>
      </c>
      <c r="T3691" s="113">
        <v>6</v>
      </c>
    </row>
    <row r="3692" spans="1:20" x14ac:dyDescent="0.25">
      <c r="A3692" s="115" t="s">
        <v>1435</v>
      </c>
      <c r="B3692" s="104" t="s">
        <v>4906</v>
      </c>
      <c r="C3692" s="104">
        <v>6</v>
      </c>
      <c r="D3692" s="115" t="s">
        <v>9319</v>
      </c>
      <c r="E3692" s="31">
        <f t="shared" si="186"/>
        <v>5</v>
      </c>
      <c r="F3692" s="121">
        <f t="shared" si="187"/>
        <v>74.5</v>
      </c>
      <c r="G3692" s="21"/>
      <c r="H3692" s="31"/>
      <c r="I3692" s="121">
        <f t="shared" si="188"/>
        <v>3.8</v>
      </c>
      <c r="J3692" s="21"/>
      <c r="K3692" s="31"/>
      <c r="L3692" s="113"/>
      <c r="M3692" s="113">
        <v>230</v>
      </c>
      <c r="N3692" s="113">
        <v>46</v>
      </c>
      <c r="O3692" s="113">
        <v>22</v>
      </c>
      <c r="P3692" s="113">
        <v>4</v>
      </c>
      <c r="Q3692" s="113"/>
      <c r="R3692" s="113"/>
      <c r="S3692" s="113">
        <v>9</v>
      </c>
      <c r="T3692" s="113">
        <v>6</v>
      </c>
    </row>
    <row r="3693" spans="1:20" x14ac:dyDescent="0.25">
      <c r="A3693" s="115" t="s">
        <v>3337</v>
      </c>
      <c r="B3693" s="104" t="s">
        <v>4895</v>
      </c>
      <c r="C3693" s="104">
        <v>5</v>
      </c>
      <c r="D3693" s="115" t="s">
        <v>8371</v>
      </c>
      <c r="E3693" s="31">
        <f t="shared" si="186"/>
        <v>5</v>
      </c>
      <c r="F3693" s="121">
        <f t="shared" si="187"/>
        <v>0</v>
      </c>
      <c r="G3693" s="21"/>
      <c r="H3693" s="31"/>
      <c r="I3693" s="121">
        <f t="shared" si="188"/>
        <v>3.2</v>
      </c>
      <c r="J3693" s="21"/>
      <c r="K3693" s="31"/>
      <c r="L3693" s="113"/>
      <c r="M3693" s="113"/>
      <c r="N3693" s="113"/>
      <c r="O3693" s="113"/>
      <c r="P3693" s="113"/>
      <c r="Q3693" s="113">
        <v>1</v>
      </c>
      <c r="R3693" s="113">
        <v>5</v>
      </c>
      <c r="S3693" s="113">
        <v>4</v>
      </c>
      <c r="T3693" s="113">
        <v>6</v>
      </c>
    </row>
    <row r="3694" spans="1:20" x14ac:dyDescent="0.25">
      <c r="A3694" s="115" t="s">
        <v>3732</v>
      </c>
      <c r="B3694" s="104" t="s">
        <v>4944</v>
      </c>
      <c r="C3694" s="104">
        <v>15</v>
      </c>
      <c r="D3694" s="115" t="s">
        <v>8083</v>
      </c>
      <c r="E3694" s="31">
        <f t="shared" si="186"/>
        <v>5</v>
      </c>
      <c r="F3694" s="121">
        <f t="shared" si="187"/>
        <v>4.25</v>
      </c>
      <c r="G3694" s="21"/>
      <c r="H3694" s="31"/>
      <c r="I3694" s="121">
        <f t="shared" si="188"/>
        <v>3.2</v>
      </c>
      <c r="J3694" s="21"/>
      <c r="K3694" s="31"/>
      <c r="L3694" s="113"/>
      <c r="M3694" s="113"/>
      <c r="N3694" s="113">
        <v>17</v>
      </c>
      <c r="O3694" s="113"/>
      <c r="P3694" s="113">
        <v>1</v>
      </c>
      <c r="Q3694" s="113"/>
      <c r="R3694" s="113"/>
      <c r="S3694" s="113">
        <v>10</v>
      </c>
      <c r="T3694" s="113">
        <v>5</v>
      </c>
    </row>
    <row r="3695" spans="1:20" x14ac:dyDescent="0.25">
      <c r="A3695" s="115" t="s">
        <v>1844</v>
      </c>
      <c r="B3695" s="104" t="s">
        <v>4918</v>
      </c>
      <c r="C3695" s="104">
        <v>10</v>
      </c>
      <c r="D3695" s="115" t="s">
        <v>9026</v>
      </c>
      <c r="E3695" s="31">
        <f t="shared" si="186"/>
        <v>5</v>
      </c>
      <c r="F3695" s="121">
        <f t="shared" si="187"/>
        <v>2</v>
      </c>
      <c r="G3695" s="21"/>
      <c r="H3695" s="31"/>
      <c r="I3695" s="121">
        <f t="shared" si="188"/>
        <v>3.2</v>
      </c>
      <c r="J3695" s="21"/>
      <c r="K3695" s="31"/>
      <c r="L3695" s="113">
        <v>6</v>
      </c>
      <c r="M3695" s="113"/>
      <c r="N3695" s="113">
        <v>2</v>
      </c>
      <c r="O3695" s="113"/>
      <c r="P3695" s="113">
        <v>1</v>
      </c>
      <c r="Q3695" s="113"/>
      <c r="R3695" s="113">
        <v>3</v>
      </c>
      <c r="S3695" s="113">
        <v>7</v>
      </c>
      <c r="T3695" s="113">
        <v>5</v>
      </c>
    </row>
    <row r="3696" spans="1:20" x14ac:dyDescent="0.25">
      <c r="A3696" s="115" t="s">
        <v>2436</v>
      </c>
      <c r="B3696" s="104" t="s">
        <v>4877</v>
      </c>
      <c r="C3696" s="104">
        <v>2</v>
      </c>
      <c r="D3696" s="115" t="s">
        <v>6775</v>
      </c>
      <c r="E3696" s="31">
        <f t="shared" si="186"/>
        <v>5</v>
      </c>
      <c r="F3696" s="121">
        <f t="shared" si="187"/>
        <v>0</v>
      </c>
      <c r="G3696" s="21"/>
      <c r="H3696" s="31"/>
      <c r="I3696" s="121">
        <f t="shared" si="188"/>
        <v>3.2</v>
      </c>
      <c r="J3696" s="21"/>
      <c r="K3696" s="31"/>
      <c r="L3696" s="113"/>
      <c r="M3696" s="113"/>
      <c r="N3696" s="113"/>
      <c r="O3696" s="113"/>
      <c r="P3696" s="113"/>
      <c r="Q3696" s="113">
        <v>1</v>
      </c>
      <c r="R3696" s="113">
        <v>6</v>
      </c>
      <c r="S3696" s="113">
        <v>5</v>
      </c>
      <c r="T3696" s="113">
        <v>4</v>
      </c>
    </row>
    <row r="3697" spans="1:20" x14ac:dyDescent="0.25">
      <c r="A3697" s="115" t="s">
        <v>3050</v>
      </c>
      <c r="B3697" s="104" t="s">
        <v>4871</v>
      </c>
      <c r="C3697" s="104">
        <v>1</v>
      </c>
      <c r="D3697" s="115" t="s">
        <v>9077</v>
      </c>
      <c r="E3697" s="31">
        <f t="shared" si="186"/>
        <v>5</v>
      </c>
      <c r="F3697" s="121">
        <f t="shared" si="187"/>
        <v>4.5</v>
      </c>
      <c r="G3697" s="21"/>
      <c r="H3697" s="31"/>
      <c r="I3697" s="121">
        <f t="shared" si="188"/>
        <v>21.8</v>
      </c>
      <c r="J3697" s="21"/>
      <c r="K3697" s="31"/>
      <c r="L3697" s="113">
        <v>1</v>
      </c>
      <c r="M3697" s="113">
        <v>9</v>
      </c>
      <c r="N3697" s="113">
        <v>2</v>
      </c>
      <c r="O3697" s="113">
        <v>6</v>
      </c>
      <c r="P3697" s="113">
        <v>35</v>
      </c>
      <c r="Q3697" s="113">
        <v>59</v>
      </c>
      <c r="R3697" s="113"/>
      <c r="S3697" s="113">
        <v>12</v>
      </c>
      <c r="T3697" s="113">
        <v>3</v>
      </c>
    </row>
    <row r="3698" spans="1:20" x14ac:dyDescent="0.25">
      <c r="A3698" s="115" t="s">
        <v>2904</v>
      </c>
      <c r="B3698" s="104" t="s">
        <v>4940</v>
      </c>
      <c r="C3698" s="104">
        <v>13</v>
      </c>
      <c r="D3698" s="115" t="s">
        <v>8922</v>
      </c>
      <c r="E3698" s="31">
        <f t="shared" si="186"/>
        <v>5</v>
      </c>
      <c r="F3698" s="121">
        <f t="shared" si="187"/>
        <v>0</v>
      </c>
      <c r="G3698" s="21"/>
      <c r="H3698" s="31"/>
      <c r="I3698" s="121">
        <f t="shared" si="188"/>
        <v>3.2</v>
      </c>
      <c r="J3698" s="21"/>
      <c r="K3698" s="31"/>
      <c r="L3698" s="113"/>
      <c r="M3698" s="113"/>
      <c r="N3698" s="113"/>
      <c r="O3698" s="113"/>
      <c r="P3698" s="113">
        <v>1</v>
      </c>
      <c r="Q3698" s="113"/>
      <c r="R3698" s="113"/>
      <c r="S3698" s="113">
        <v>13</v>
      </c>
      <c r="T3698" s="113">
        <v>2</v>
      </c>
    </row>
    <row r="3699" spans="1:20" x14ac:dyDescent="0.25">
      <c r="A3699" s="115" t="s">
        <v>2466</v>
      </c>
      <c r="B3699" s="104" t="s">
        <v>4959</v>
      </c>
      <c r="C3699" s="104">
        <v>18</v>
      </c>
      <c r="D3699" s="115" t="s">
        <v>8009</v>
      </c>
      <c r="E3699" s="31">
        <f t="shared" si="186"/>
        <v>5</v>
      </c>
      <c r="F3699" s="121">
        <f t="shared" si="187"/>
        <v>18</v>
      </c>
      <c r="G3699" s="21"/>
      <c r="H3699" s="31"/>
      <c r="I3699" s="121">
        <f t="shared" si="188"/>
        <v>7</v>
      </c>
      <c r="J3699" s="21"/>
      <c r="K3699" s="31"/>
      <c r="L3699" s="113">
        <v>16</v>
      </c>
      <c r="M3699" s="113">
        <v>43</v>
      </c>
      <c r="N3699" s="113">
        <v>8</v>
      </c>
      <c r="O3699" s="113">
        <v>5</v>
      </c>
      <c r="P3699" s="113">
        <v>20</v>
      </c>
      <c r="Q3699" s="113"/>
      <c r="R3699" s="113">
        <v>10</v>
      </c>
      <c r="S3699" s="113">
        <v>3</v>
      </c>
      <c r="T3699" s="113">
        <v>2</v>
      </c>
    </row>
    <row r="3700" spans="1:20" x14ac:dyDescent="0.25">
      <c r="A3700" s="115" t="s">
        <v>2400</v>
      </c>
      <c r="B3700" s="104" t="s">
        <v>4931</v>
      </c>
      <c r="C3700" s="104">
        <v>11</v>
      </c>
      <c r="D3700" s="115" t="s">
        <v>7179</v>
      </c>
      <c r="E3700" s="31">
        <f t="shared" si="186"/>
        <v>5</v>
      </c>
      <c r="F3700" s="121">
        <f t="shared" si="187"/>
        <v>4</v>
      </c>
      <c r="G3700" s="21"/>
      <c r="H3700" s="31"/>
      <c r="I3700" s="121">
        <f t="shared" si="188"/>
        <v>21.4</v>
      </c>
      <c r="J3700" s="21"/>
      <c r="K3700" s="31"/>
      <c r="L3700" s="113"/>
      <c r="M3700" s="113">
        <v>9</v>
      </c>
      <c r="N3700" s="113">
        <v>6</v>
      </c>
      <c r="O3700" s="113">
        <v>1</v>
      </c>
      <c r="P3700" s="113">
        <v>10</v>
      </c>
      <c r="Q3700" s="113">
        <v>82</v>
      </c>
      <c r="R3700" s="113">
        <v>5</v>
      </c>
      <c r="S3700" s="113">
        <v>9</v>
      </c>
      <c r="T3700" s="113">
        <v>1</v>
      </c>
    </row>
    <row r="3701" spans="1:20" x14ac:dyDescent="0.25">
      <c r="A3701" s="115" t="s">
        <v>5225</v>
      </c>
      <c r="B3701" s="104" t="s">
        <v>4944</v>
      </c>
      <c r="C3701" s="104">
        <v>15</v>
      </c>
      <c r="D3701" s="115" t="s">
        <v>5226</v>
      </c>
      <c r="E3701" s="31">
        <f t="shared" si="186"/>
        <v>5</v>
      </c>
      <c r="F3701" s="121">
        <f t="shared" si="187"/>
        <v>103.75</v>
      </c>
      <c r="G3701" s="21"/>
      <c r="H3701" s="31"/>
      <c r="I3701" s="121">
        <f t="shared" si="188"/>
        <v>3</v>
      </c>
      <c r="J3701" s="21"/>
      <c r="K3701" s="31"/>
      <c r="L3701" s="113"/>
      <c r="M3701" s="113"/>
      <c r="N3701" s="113">
        <v>411</v>
      </c>
      <c r="O3701" s="113">
        <v>4</v>
      </c>
      <c r="P3701" s="113">
        <v>0</v>
      </c>
      <c r="Q3701" s="113">
        <v>0</v>
      </c>
      <c r="R3701" s="113">
        <v>15</v>
      </c>
      <c r="S3701" s="113">
        <v>0</v>
      </c>
      <c r="T3701" s="113">
        <v>0</v>
      </c>
    </row>
    <row r="3702" spans="1:20" x14ac:dyDescent="0.25">
      <c r="A3702" s="115" t="s">
        <v>4694</v>
      </c>
      <c r="B3702" s="104" t="s">
        <v>4878</v>
      </c>
      <c r="C3702" s="104">
        <v>2</v>
      </c>
      <c r="D3702" s="115" t="s">
        <v>9933</v>
      </c>
      <c r="E3702" s="31">
        <f t="shared" si="186"/>
        <v>5</v>
      </c>
      <c r="F3702" s="121">
        <f t="shared" si="187"/>
        <v>0.25</v>
      </c>
      <c r="G3702" s="21"/>
      <c r="H3702" s="31"/>
      <c r="I3702" s="121">
        <f t="shared" si="188"/>
        <v>3.8</v>
      </c>
      <c r="J3702" s="21"/>
      <c r="K3702" s="31"/>
      <c r="L3702" s="113"/>
      <c r="M3702" s="113"/>
      <c r="N3702" s="113">
        <v>1</v>
      </c>
      <c r="O3702" s="113"/>
      <c r="P3702" s="113"/>
      <c r="Q3702" s="113">
        <v>4</v>
      </c>
      <c r="R3702" s="113">
        <v>15</v>
      </c>
      <c r="S3702" s="113"/>
      <c r="T3702" s="113"/>
    </row>
    <row r="3703" spans="1:20" x14ac:dyDescent="0.25">
      <c r="A3703" s="115" t="s">
        <v>9851</v>
      </c>
      <c r="B3703" s="104" t="s">
        <v>4916</v>
      </c>
      <c r="C3703" s="104">
        <v>9</v>
      </c>
      <c r="D3703" s="115" t="s">
        <v>9852</v>
      </c>
      <c r="E3703" s="31">
        <f t="shared" si="186"/>
        <v>5</v>
      </c>
      <c r="F3703" s="121">
        <f t="shared" si="187"/>
        <v>3.75</v>
      </c>
      <c r="G3703" s="21"/>
      <c r="H3703" s="31"/>
      <c r="I3703" s="121">
        <f t="shared" si="188"/>
        <v>3.2</v>
      </c>
      <c r="J3703" s="21"/>
      <c r="K3703" s="31"/>
      <c r="L3703" s="113"/>
      <c r="M3703" s="113"/>
      <c r="N3703" s="113">
        <v>2</v>
      </c>
      <c r="O3703" s="113">
        <v>13</v>
      </c>
      <c r="P3703" s="113">
        <v>0</v>
      </c>
      <c r="Q3703" s="113">
        <v>1</v>
      </c>
      <c r="R3703" s="113">
        <v>13</v>
      </c>
      <c r="S3703" s="113">
        <v>2</v>
      </c>
      <c r="T3703" s="113"/>
    </row>
    <row r="3704" spans="1:20" x14ac:dyDescent="0.25">
      <c r="A3704" s="115" t="s">
        <v>4805</v>
      </c>
      <c r="B3704" s="104" t="s">
        <v>4956</v>
      </c>
      <c r="C3704" s="104">
        <v>17</v>
      </c>
      <c r="D3704" s="115" t="s">
        <v>9766</v>
      </c>
      <c r="E3704" s="31">
        <f t="shared" si="186"/>
        <v>5</v>
      </c>
      <c r="F3704" s="121">
        <f t="shared" si="187"/>
        <v>2.25</v>
      </c>
      <c r="G3704" s="21"/>
      <c r="H3704" s="31"/>
      <c r="I3704" s="121">
        <f t="shared" si="188"/>
        <v>6.6</v>
      </c>
      <c r="J3704" s="21"/>
      <c r="K3704" s="31"/>
      <c r="L3704" s="113">
        <v>2</v>
      </c>
      <c r="M3704" s="113">
        <v>6</v>
      </c>
      <c r="N3704" s="113">
        <v>1</v>
      </c>
      <c r="O3704" s="113"/>
      <c r="P3704" s="113"/>
      <c r="Q3704" s="113">
        <v>18</v>
      </c>
      <c r="R3704" s="113">
        <v>15</v>
      </c>
      <c r="S3704" s="113"/>
      <c r="T3704" s="113"/>
    </row>
    <row r="3705" spans="1:20" x14ac:dyDescent="0.25">
      <c r="A3705" s="115" t="s">
        <v>4590</v>
      </c>
      <c r="B3705" s="104" t="s">
        <v>4954</v>
      </c>
      <c r="C3705" s="104">
        <v>16</v>
      </c>
      <c r="D3705" s="115" t="s">
        <v>9457</v>
      </c>
      <c r="E3705" s="31">
        <f t="shared" si="186"/>
        <v>5</v>
      </c>
      <c r="F3705" s="121">
        <f t="shared" si="187"/>
        <v>203.25</v>
      </c>
      <c r="G3705" s="21"/>
      <c r="H3705" s="31"/>
      <c r="I3705" s="121">
        <f t="shared" si="188"/>
        <v>3</v>
      </c>
      <c r="J3705" s="21"/>
      <c r="K3705" s="31"/>
      <c r="L3705" s="113">
        <v>579</v>
      </c>
      <c r="M3705" s="113">
        <v>212</v>
      </c>
      <c r="N3705" s="113">
        <v>22</v>
      </c>
      <c r="O3705" s="113"/>
      <c r="P3705" s="113"/>
      <c r="Q3705" s="113"/>
      <c r="R3705" s="113">
        <v>15</v>
      </c>
      <c r="S3705" s="113"/>
      <c r="T3705" s="113"/>
    </row>
    <row r="3706" spans="1:20" x14ac:dyDescent="0.25">
      <c r="A3706" s="115" t="s">
        <v>4487</v>
      </c>
      <c r="B3706" s="104" t="s">
        <v>4938</v>
      </c>
      <c r="C3706" s="104">
        <v>13</v>
      </c>
      <c r="D3706" s="115" t="s">
        <v>10061</v>
      </c>
      <c r="E3706" s="31">
        <f t="shared" si="186"/>
        <v>5</v>
      </c>
      <c r="F3706" s="121">
        <f t="shared" si="187"/>
        <v>29.25</v>
      </c>
      <c r="G3706" s="21"/>
      <c r="H3706" s="31"/>
      <c r="I3706" s="121">
        <f t="shared" si="188"/>
        <v>3</v>
      </c>
      <c r="J3706" s="21"/>
      <c r="K3706" s="31"/>
      <c r="L3706" s="113">
        <v>62</v>
      </c>
      <c r="M3706" s="113">
        <v>26</v>
      </c>
      <c r="N3706" s="113">
        <v>28</v>
      </c>
      <c r="O3706" s="113">
        <v>1</v>
      </c>
      <c r="P3706" s="113"/>
      <c r="Q3706" s="113"/>
      <c r="R3706" s="113"/>
      <c r="S3706" s="113">
        <v>15</v>
      </c>
      <c r="T3706" s="113"/>
    </row>
    <row r="3707" spans="1:20" x14ac:dyDescent="0.25">
      <c r="A3707" s="115" t="s">
        <v>6994</v>
      </c>
      <c r="B3707" s="104" t="s">
        <v>4879</v>
      </c>
      <c r="C3707" s="104">
        <v>2</v>
      </c>
      <c r="D3707" s="115" t="s">
        <v>6995</v>
      </c>
      <c r="E3707" s="31">
        <f t="shared" si="186"/>
        <v>4.666666666666667</v>
      </c>
      <c r="F3707" s="121">
        <f t="shared" si="187"/>
        <v>0</v>
      </c>
      <c r="G3707" s="21"/>
      <c r="H3707" s="31"/>
      <c r="I3707" s="121">
        <f t="shared" si="188"/>
        <v>2.8</v>
      </c>
      <c r="J3707" s="21"/>
      <c r="K3707" s="31"/>
      <c r="L3707" s="113"/>
      <c r="M3707" s="113"/>
      <c r="N3707" s="113"/>
      <c r="O3707" s="113"/>
      <c r="P3707" s="113"/>
      <c r="Q3707" s="113"/>
      <c r="R3707" s="113"/>
      <c r="S3707" s="113"/>
      <c r="T3707" s="113">
        <v>14</v>
      </c>
    </row>
    <row r="3708" spans="1:20" x14ac:dyDescent="0.25">
      <c r="A3708" s="115" t="s">
        <v>3444</v>
      </c>
      <c r="B3708" s="104" t="s">
        <v>4909</v>
      </c>
      <c r="C3708" s="104">
        <v>7</v>
      </c>
      <c r="D3708" s="115" t="s">
        <v>8173</v>
      </c>
      <c r="E3708" s="31">
        <f t="shared" si="186"/>
        <v>4.666666666666667</v>
      </c>
      <c r="F3708" s="121">
        <f t="shared" si="187"/>
        <v>0</v>
      </c>
      <c r="G3708" s="21"/>
      <c r="H3708" s="31"/>
      <c r="I3708" s="121">
        <f t="shared" si="188"/>
        <v>2.8</v>
      </c>
      <c r="J3708" s="21"/>
      <c r="K3708" s="31"/>
      <c r="L3708" s="113"/>
      <c r="M3708" s="113"/>
      <c r="N3708" s="113"/>
      <c r="O3708" s="113"/>
      <c r="P3708" s="113"/>
      <c r="Q3708" s="113"/>
      <c r="R3708" s="113"/>
      <c r="S3708" s="113"/>
      <c r="T3708" s="113">
        <v>14</v>
      </c>
    </row>
    <row r="3709" spans="1:20" x14ac:dyDescent="0.25">
      <c r="A3709" s="115" t="s">
        <v>7654</v>
      </c>
      <c r="B3709" s="104" t="s">
        <v>4872</v>
      </c>
      <c r="C3709" s="104">
        <v>1</v>
      </c>
      <c r="D3709" s="115" t="s">
        <v>7655</v>
      </c>
      <c r="E3709" s="31">
        <f t="shared" si="186"/>
        <v>4.666666666666667</v>
      </c>
      <c r="F3709" s="121">
        <f t="shared" si="187"/>
        <v>0</v>
      </c>
      <c r="G3709" s="21"/>
      <c r="H3709" s="31"/>
      <c r="I3709" s="121">
        <f t="shared" si="188"/>
        <v>2.8</v>
      </c>
      <c r="J3709" s="21"/>
      <c r="K3709" s="31"/>
      <c r="L3709" s="113"/>
      <c r="M3709" s="113"/>
      <c r="N3709" s="113"/>
      <c r="O3709" s="113"/>
      <c r="P3709" s="113"/>
      <c r="Q3709" s="113"/>
      <c r="R3709" s="113"/>
      <c r="S3709" s="113"/>
      <c r="T3709" s="113">
        <v>14</v>
      </c>
    </row>
    <row r="3710" spans="1:20" x14ac:dyDescent="0.25">
      <c r="A3710" s="115" t="s">
        <v>4170</v>
      </c>
      <c r="B3710" s="104" t="s">
        <v>4940</v>
      </c>
      <c r="C3710" s="104">
        <v>13</v>
      </c>
      <c r="D3710" s="115" t="s">
        <v>5847</v>
      </c>
      <c r="E3710" s="31">
        <f t="shared" si="186"/>
        <v>4.666666666666667</v>
      </c>
      <c r="F3710" s="121">
        <f t="shared" si="187"/>
        <v>5.25</v>
      </c>
      <c r="G3710" s="21"/>
      <c r="H3710" s="31"/>
      <c r="I3710" s="121">
        <f t="shared" si="188"/>
        <v>7.6</v>
      </c>
      <c r="J3710" s="21"/>
      <c r="K3710" s="31"/>
      <c r="L3710" s="113"/>
      <c r="M3710" s="113"/>
      <c r="N3710" s="113"/>
      <c r="O3710" s="113">
        <v>21</v>
      </c>
      <c r="P3710" s="113">
        <v>20</v>
      </c>
      <c r="Q3710" s="113">
        <v>4</v>
      </c>
      <c r="R3710" s="113"/>
      <c r="S3710" s="113">
        <v>1</v>
      </c>
      <c r="T3710" s="113">
        <v>13</v>
      </c>
    </row>
    <row r="3711" spans="1:20" x14ac:dyDescent="0.25">
      <c r="A3711" s="115" t="s">
        <v>124</v>
      </c>
      <c r="B3711" s="104" t="s">
        <v>4899</v>
      </c>
      <c r="C3711" s="104">
        <v>6</v>
      </c>
      <c r="D3711" s="115" t="s">
        <v>7066</v>
      </c>
      <c r="E3711" s="31">
        <f t="shared" si="186"/>
        <v>4.666666666666667</v>
      </c>
      <c r="F3711" s="121">
        <f t="shared" si="187"/>
        <v>2.25</v>
      </c>
      <c r="G3711" s="21"/>
      <c r="H3711" s="31"/>
      <c r="I3711" s="121">
        <f t="shared" si="188"/>
        <v>3.4</v>
      </c>
      <c r="J3711" s="21"/>
      <c r="K3711" s="31"/>
      <c r="L3711" s="113"/>
      <c r="M3711" s="113">
        <v>3</v>
      </c>
      <c r="N3711" s="113"/>
      <c r="O3711" s="113">
        <v>6</v>
      </c>
      <c r="P3711" s="113">
        <v>1</v>
      </c>
      <c r="Q3711" s="113">
        <v>2</v>
      </c>
      <c r="R3711" s="113">
        <v>1</v>
      </c>
      <c r="S3711" s="113"/>
      <c r="T3711" s="113">
        <v>13</v>
      </c>
    </row>
    <row r="3712" spans="1:20" x14ac:dyDescent="0.25">
      <c r="A3712" s="115" t="s">
        <v>3055</v>
      </c>
      <c r="B3712" s="104" t="s">
        <v>4899</v>
      </c>
      <c r="C3712" s="104">
        <v>6</v>
      </c>
      <c r="D3712" s="115" t="s">
        <v>7883</v>
      </c>
      <c r="E3712" s="31">
        <f t="shared" si="186"/>
        <v>4.666666666666667</v>
      </c>
      <c r="F3712" s="121">
        <f t="shared" si="187"/>
        <v>1.75</v>
      </c>
      <c r="G3712" s="21"/>
      <c r="H3712" s="31"/>
      <c r="I3712" s="121">
        <f t="shared" si="188"/>
        <v>2.8</v>
      </c>
      <c r="J3712" s="21"/>
      <c r="K3712" s="31"/>
      <c r="L3712" s="113">
        <v>2</v>
      </c>
      <c r="M3712" s="113">
        <v>1</v>
      </c>
      <c r="N3712" s="113">
        <v>3</v>
      </c>
      <c r="O3712" s="113">
        <v>1</v>
      </c>
      <c r="P3712" s="113"/>
      <c r="Q3712" s="113"/>
      <c r="R3712" s="113">
        <v>2</v>
      </c>
      <c r="S3712" s="113"/>
      <c r="T3712" s="113">
        <v>12</v>
      </c>
    </row>
    <row r="3713" spans="1:20" x14ac:dyDescent="0.25">
      <c r="A3713" s="115" t="s">
        <v>3161</v>
      </c>
      <c r="B3713" s="104" t="s">
        <v>4929</v>
      </c>
      <c r="C3713" s="104">
        <v>11</v>
      </c>
      <c r="D3713" s="115" t="s">
        <v>7571</v>
      </c>
      <c r="E3713" s="31">
        <f t="shared" si="186"/>
        <v>4.666666666666667</v>
      </c>
      <c r="F3713" s="121">
        <f t="shared" si="187"/>
        <v>139.75</v>
      </c>
      <c r="G3713" s="21"/>
      <c r="H3713" s="31"/>
      <c r="I3713" s="121">
        <f t="shared" si="188"/>
        <v>30.2</v>
      </c>
      <c r="J3713" s="21"/>
      <c r="K3713" s="31"/>
      <c r="L3713" s="113">
        <v>134</v>
      </c>
      <c r="M3713" s="113">
        <v>133</v>
      </c>
      <c r="N3713" s="113">
        <v>94</v>
      </c>
      <c r="O3713" s="113">
        <v>198</v>
      </c>
      <c r="P3713" s="113">
        <v>127</v>
      </c>
      <c r="Q3713" s="113">
        <v>10</v>
      </c>
      <c r="R3713" s="113">
        <v>1</v>
      </c>
      <c r="S3713" s="113">
        <v>3</v>
      </c>
      <c r="T3713" s="113">
        <v>10</v>
      </c>
    </row>
    <row r="3714" spans="1:20" x14ac:dyDescent="0.25">
      <c r="A3714" s="115" t="s">
        <v>2469</v>
      </c>
      <c r="B3714" s="104" t="s">
        <v>4942</v>
      </c>
      <c r="C3714" s="104">
        <v>15</v>
      </c>
      <c r="D3714" s="115" t="s">
        <v>7204</v>
      </c>
      <c r="E3714" s="31">
        <f t="shared" si="186"/>
        <v>4.666666666666667</v>
      </c>
      <c r="F3714" s="121">
        <f t="shared" si="187"/>
        <v>16.5</v>
      </c>
      <c r="G3714" s="21"/>
      <c r="H3714" s="31"/>
      <c r="I3714" s="121">
        <f t="shared" si="188"/>
        <v>4</v>
      </c>
      <c r="J3714" s="21"/>
      <c r="K3714" s="31"/>
      <c r="L3714" s="113">
        <v>3</v>
      </c>
      <c r="M3714" s="113"/>
      <c r="N3714" s="113">
        <v>1</v>
      </c>
      <c r="O3714" s="113">
        <v>62</v>
      </c>
      <c r="P3714" s="113"/>
      <c r="Q3714" s="113">
        <v>6</v>
      </c>
      <c r="R3714" s="113">
        <v>2</v>
      </c>
      <c r="S3714" s="113">
        <v>4</v>
      </c>
      <c r="T3714" s="113">
        <v>8</v>
      </c>
    </row>
    <row r="3715" spans="1:20" x14ac:dyDescent="0.25">
      <c r="A3715" s="115" t="s">
        <v>3414</v>
      </c>
      <c r="B3715" s="104" t="s">
        <v>4886</v>
      </c>
      <c r="C3715" s="104">
        <v>4</v>
      </c>
      <c r="D3715" s="115" t="s">
        <v>8756</v>
      </c>
      <c r="E3715" s="31">
        <f t="shared" si="186"/>
        <v>4.666666666666667</v>
      </c>
      <c r="F3715" s="121">
        <f t="shared" si="187"/>
        <v>1.5</v>
      </c>
      <c r="G3715" s="21"/>
      <c r="H3715" s="31"/>
      <c r="I3715" s="121">
        <f t="shared" si="188"/>
        <v>3.2</v>
      </c>
      <c r="J3715" s="21"/>
      <c r="K3715" s="31"/>
      <c r="L3715" s="113">
        <v>1</v>
      </c>
      <c r="M3715" s="113">
        <v>3</v>
      </c>
      <c r="N3715" s="113"/>
      <c r="O3715" s="113">
        <v>2</v>
      </c>
      <c r="P3715" s="113">
        <v>2</v>
      </c>
      <c r="Q3715" s="113"/>
      <c r="R3715" s="113">
        <v>3</v>
      </c>
      <c r="S3715" s="113">
        <v>3</v>
      </c>
      <c r="T3715" s="113">
        <v>8</v>
      </c>
    </row>
    <row r="3716" spans="1:20" x14ac:dyDescent="0.25">
      <c r="A3716" s="115" t="s">
        <v>6418</v>
      </c>
      <c r="B3716" s="104" t="s">
        <v>4899</v>
      </c>
      <c r="C3716" s="104">
        <v>6</v>
      </c>
      <c r="D3716" s="115" t="s">
        <v>6419</v>
      </c>
      <c r="E3716" s="31">
        <f t="shared" si="186"/>
        <v>4.666666666666667</v>
      </c>
      <c r="F3716" s="121">
        <f t="shared" si="187"/>
        <v>0</v>
      </c>
      <c r="G3716" s="21"/>
      <c r="H3716" s="31"/>
      <c r="I3716" s="121">
        <f t="shared" si="188"/>
        <v>2.8</v>
      </c>
      <c r="J3716" s="21"/>
      <c r="K3716" s="31"/>
      <c r="L3716" s="113"/>
      <c r="M3716" s="113"/>
      <c r="N3716" s="113"/>
      <c r="O3716" s="113"/>
      <c r="P3716" s="113"/>
      <c r="Q3716" s="113"/>
      <c r="R3716" s="113"/>
      <c r="S3716" s="113">
        <v>8</v>
      </c>
      <c r="T3716" s="113">
        <v>6</v>
      </c>
    </row>
    <row r="3717" spans="1:20" x14ac:dyDescent="0.25">
      <c r="A3717" s="115" t="s">
        <v>1640</v>
      </c>
      <c r="B3717" s="104" t="s">
        <v>4896</v>
      </c>
      <c r="C3717" s="104">
        <v>5</v>
      </c>
      <c r="D3717" s="115" t="s">
        <v>6795</v>
      </c>
      <c r="E3717" s="31">
        <f t="shared" si="186"/>
        <v>4.666666666666667</v>
      </c>
      <c r="F3717" s="121">
        <f t="shared" si="187"/>
        <v>0</v>
      </c>
      <c r="G3717" s="21"/>
      <c r="H3717" s="31"/>
      <c r="I3717" s="121">
        <f t="shared" si="188"/>
        <v>2.8</v>
      </c>
      <c r="J3717" s="21"/>
      <c r="K3717" s="31"/>
      <c r="L3717" s="113"/>
      <c r="M3717" s="113"/>
      <c r="N3717" s="113"/>
      <c r="O3717" s="113"/>
      <c r="P3717" s="113"/>
      <c r="Q3717" s="113"/>
      <c r="R3717" s="113">
        <v>7</v>
      </c>
      <c r="S3717" s="113">
        <v>1</v>
      </c>
      <c r="T3717" s="113">
        <v>6</v>
      </c>
    </row>
    <row r="3718" spans="1:20" x14ac:dyDescent="0.25">
      <c r="A3718" s="115" t="s">
        <v>2257</v>
      </c>
      <c r="B3718" s="104" t="s">
        <v>4899</v>
      </c>
      <c r="C3718" s="104">
        <v>6</v>
      </c>
      <c r="D3718" s="115" t="s">
        <v>7056</v>
      </c>
      <c r="E3718" s="31">
        <f t="shared" si="186"/>
        <v>4.666666666666667</v>
      </c>
      <c r="F3718" s="121">
        <f t="shared" si="187"/>
        <v>2.25</v>
      </c>
      <c r="G3718" s="21"/>
      <c r="H3718" s="31"/>
      <c r="I3718" s="121">
        <f t="shared" si="188"/>
        <v>10.199999999999999</v>
      </c>
      <c r="J3718" s="21"/>
      <c r="K3718" s="31"/>
      <c r="L3718" s="113">
        <v>2</v>
      </c>
      <c r="M3718" s="113">
        <v>4</v>
      </c>
      <c r="N3718" s="113"/>
      <c r="O3718" s="113">
        <v>3</v>
      </c>
      <c r="P3718" s="113">
        <v>19</v>
      </c>
      <c r="Q3718" s="113">
        <v>18</v>
      </c>
      <c r="R3718" s="113">
        <v>4</v>
      </c>
      <c r="S3718" s="113">
        <v>4</v>
      </c>
      <c r="T3718" s="113">
        <v>6</v>
      </c>
    </row>
    <row r="3719" spans="1:20" x14ac:dyDescent="0.25">
      <c r="A3719" s="115" t="s">
        <v>3616</v>
      </c>
      <c r="B3719" s="104" t="s">
        <v>4954</v>
      </c>
      <c r="C3719" s="104">
        <v>16</v>
      </c>
      <c r="D3719" s="115" t="s">
        <v>7418</v>
      </c>
      <c r="E3719" s="31">
        <f t="shared" si="186"/>
        <v>4.666666666666667</v>
      </c>
      <c r="F3719" s="121">
        <f t="shared" si="187"/>
        <v>2</v>
      </c>
      <c r="G3719" s="21"/>
      <c r="H3719" s="31"/>
      <c r="I3719" s="121">
        <f t="shared" si="188"/>
        <v>3.6</v>
      </c>
      <c r="J3719" s="21"/>
      <c r="K3719" s="31"/>
      <c r="L3719" s="113"/>
      <c r="M3719" s="113">
        <v>2</v>
      </c>
      <c r="N3719" s="113"/>
      <c r="O3719" s="113">
        <v>6</v>
      </c>
      <c r="P3719" s="113">
        <v>4</v>
      </c>
      <c r="Q3719" s="113"/>
      <c r="R3719" s="113">
        <v>5</v>
      </c>
      <c r="S3719" s="113">
        <v>3</v>
      </c>
      <c r="T3719" s="113">
        <v>6</v>
      </c>
    </row>
    <row r="3720" spans="1:20" x14ac:dyDescent="0.25">
      <c r="A3720" s="115" t="s">
        <v>3276</v>
      </c>
      <c r="B3720" s="104" t="s">
        <v>4877</v>
      </c>
      <c r="C3720" s="104">
        <v>2</v>
      </c>
      <c r="D3720" s="115" t="s">
        <v>9379</v>
      </c>
      <c r="E3720" s="31">
        <f t="shared" si="186"/>
        <v>4.666666666666667</v>
      </c>
      <c r="F3720" s="121">
        <f t="shared" si="187"/>
        <v>31.75</v>
      </c>
      <c r="G3720" s="21"/>
      <c r="H3720" s="31"/>
      <c r="I3720" s="121">
        <f t="shared" si="188"/>
        <v>59.4</v>
      </c>
      <c r="J3720" s="21"/>
      <c r="K3720" s="31"/>
      <c r="L3720" s="113">
        <v>71</v>
      </c>
      <c r="M3720" s="113">
        <v>10</v>
      </c>
      <c r="N3720" s="113">
        <v>45</v>
      </c>
      <c r="O3720" s="113">
        <v>1</v>
      </c>
      <c r="P3720" s="113">
        <v>53</v>
      </c>
      <c r="Q3720" s="113">
        <v>230</v>
      </c>
      <c r="R3720" s="113">
        <v>10</v>
      </c>
      <c r="S3720" s="113"/>
      <c r="T3720" s="113">
        <v>4</v>
      </c>
    </row>
    <row r="3721" spans="1:20" x14ac:dyDescent="0.25">
      <c r="A3721" s="115" t="s">
        <v>2180</v>
      </c>
      <c r="B3721" s="104" t="s">
        <v>4918</v>
      </c>
      <c r="C3721" s="104">
        <v>10</v>
      </c>
      <c r="D3721" s="115" t="s">
        <v>7633</v>
      </c>
      <c r="E3721" s="31">
        <f t="shared" si="186"/>
        <v>4.666666666666667</v>
      </c>
      <c r="F3721" s="121">
        <f t="shared" si="187"/>
        <v>0</v>
      </c>
      <c r="G3721" s="21"/>
      <c r="H3721" s="31"/>
      <c r="I3721" s="121">
        <f t="shared" si="188"/>
        <v>6.2</v>
      </c>
      <c r="J3721" s="21"/>
      <c r="K3721" s="31"/>
      <c r="L3721" s="113"/>
      <c r="M3721" s="113"/>
      <c r="N3721" s="113"/>
      <c r="O3721" s="113"/>
      <c r="P3721" s="113">
        <v>3</v>
      </c>
      <c r="Q3721" s="113">
        <v>14</v>
      </c>
      <c r="R3721" s="113">
        <v>8</v>
      </c>
      <c r="S3721" s="113">
        <v>2</v>
      </c>
      <c r="T3721" s="113">
        <v>4</v>
      </c>
    </row>
    <row r="3722" spans="1:20" x14ac:dyDescent="0.25">
      <c r="A3722" s="115" t="s">
        <v>3429</v>
      </c>
      <c r="B3722" s="104" t="s">
        <v>4898</v>
      </c>
      <c r="C3722" s="104">
        <v>6</v>
      </c>
      <c r="D3722" s="115" t="s">
        <v>6462</v>
      </c>
      <c r="E3722" s="31">
        <f t="shared" si="186"/>
        <v>4.666666666666667</v>
      </c>
      <c r="F3722" s="121">
        <f t="shared" si="187"/>
        <v>1</v>
      </c>
      <c r="G3722" s="21"/>
      <c r="H3722" s="31"/>
      <c r="I3722" s="121">
        <f t="shared" si="188"/>
        <v>2.8</v>
      </c>
      <c r="J3722" s="21"/>
      <c r="K3722" s="31"/>
      <c r="L3722" s="113">
        <v>1</v>
      </c>
      <c r="M3722" s="113">
        <v>2</v>
      </c>
      <c r="N3722" s="113">
        <v>1</v>
      </c>
      <c r="O3722" s="113"/>
      <c r="P3722" s="113"/>
      <c r="Q3722" s="113"/>
      <c r="R3722" s="113">
        <v>12</v>
      </c>
      <c r="S3722" s="113"/>
      <c r="T3722" s="113">
        <v>2</v>
      </c>
    </row>
    <row r="3723" spans="1:20" x14ac:dyDescent="0.25">
      <c r="A3723" s="115" t="s">
        <v>2415</v>
      </c>
      <c r="B3723" s="104" t="s">
        <v>4918</v>
      </c>
      <c r="C3723" s="104">
        <v>10</v>
      </c>
      <c r="D3723" s="115" t="s">
        <v>6927</v>
      </c>
      <c r="E3723" s="31">
        <f t="shared" si="186"/>
        <v>4.666666666666667</v>
      </c>
      <c r="F3723" s="121">
        <f t="shared" si="187"/>
        <v>4.5</v>
      </c>
      <c r="G3723" s="21"/>
      <c r="H3723" s="31"/>
      <c r="I3723" s="121">
        <f t="shared" si="188"/>
        <v>12.2</v>
      </c>
      <c r="J3723" s="21"/>
      <c r="K3723" s="31"/>
      <c r="L3723" s="113">
        <v>2</v>
      </c>
      <c r="M3723" s="113">
        <v>1</v>
      </c>
      <c r="N3723" s="113">
        <v>15</v>
      </c>
      <c r="O3723" s="113"/>
      <c r="P3723" s="113">
        <v>3</v>
      </c>
      <c r="Q3723" s="113">
        <v>44</v>
      </c>
      <c r="R3723" s="113">
        <v>6</v>
      </c>
      <c r="S3723" s="113">
        <v>6</v>
      </c>
      <c r="T3723" s="113">
        <v>2</v>
      </c>
    </row>
    <row r="3724" spans="1:20" x14ac:dyDescent="0.25">
      <c r="A3724" s="115" t="s">
        <v>2870</v>
      </c>
      <c r="B3724" s="104" t="s">
        <v>4951</v>
      </c>
      <c r="C3724" s="104">
        <v>15</v>
      </c>
      <c r="D3724" s="115" t="s">
        <v>7226</v>
      </c>
      <c r="E3724" s="31">
        <f t="shared" si="186"/>
        <v>4.666666666666667</v>
      </c>
      <c r="F3724" s="121">
        <f t="shared" si="187"/>
        <v>48.5</v>
      </c>
      <c r="G3724" s="21"/>
      <c r="H3724" s="31"/>
      <c r="I3724" s="121">
        <f t="shared" si="188"/>
        <v>18.2</v>
      </c>
      <c r="J3724" s="21"/>
      <c r="K3724" s="31"/>
      <c r="L3724" s="113">
        <v>28</v>
      </c>
      <c r="M3724" s="113">
        <v>88</v>
      </c>
      <c r="N3724" s="113">
        <v>43</v>
      </c>
      <c r="O3724" s="113">
        <v>35</v>
      </c>
      <c r="P3724" s="113">
        <v>46</v>
      </c>
      <c r="Q3724" s="113">
        <v>31</v>
      </c>
      <c r="R3724" s="113">
        <v>7</v>
      </c>
      <c r="S3724" s="113">
        <v>5</v>
      </c>
      <c r="T3724" s="113">
        <v>2</v>
      </c>
    </row>
    <row r="3725" spans="1:20" x14ac:dyDescent="0.25">
      <c r="A3725" s="115" t="s">
        <v>2973</v>
      </c>
      <c r="B3725" s="104" t="s">
        <v>4935</v>
      </c>
      <c r="C3725" s="104">
        <v>12</v>
      </c>
      <c r="D3725" s="115" t="s">
        <v>9266</v>
      </c>
      <c r="E3725" s="31">
        <f t="shared" si="186"/>
        <v>4.666666666666667</v>
      </c>
      <c r="F3725" s="121">
        <f t="shared" si="187"/>
        <v>0.5</v>
      </c>
      <c r="G3725" s="21"/>
      <c r="H3725" s="31"/>
      <c r="I3725" s="121">
        <f t="shared" si="188"/>
        <v>2.8</v>
      </c>
      <c r="J3725" s="21"/>
      <c r="K3725" s="31"/>
      <c r="L3725" s="113"/>
      <c r="M3725" s="113">
        <v>1</v>
      </c>
      <c r="N3725" s="113">
        <v>1</v>
      </c>
      <c r="O3725" s="113"/>
      <c r="P3725" s="113"/>
      <c r="Q3725" s="113"/>
      <c r="R3725" s="113">
        <v>4</v>
      </c>
      <c r="S3725" s="113">
        <v>8</v>
      </c>
      <c r="T3725" s="113">
        <v>2</v>
      </c>
    </row>
    <row r="3726" spans="1:20" x14ac:dyDescent="0.25">
      <c r="A3726" s="115" t="s">
        <v>2927</v>
      </c>
      <c r="B3726" s="104" t="s">
        <v>4879</v>
      </c>
      <c r="C3726" s="104">
        <v>2</v>
      </c>
      <c r="D3726" s="115" t="s">
        <v>8200</v>
      </c>
      <c r="E3726" s="31">
        <f t="shared" si="186"/>
        <v>4.666666666666667</v>
      </c>
      <c r="F3726" s="121">
        <f t="shared" si="187"/>
        <v>0</v>
      </c>
      <c r="G3726" s="21"/>
      <c r="H3726" s="31"/>
      <c r="I3726" s="121">
        <f t="shared" si="188"/>
        <v>3</v>
      </c>
      <c r="J3726" s="21"/>
      <c r="K3726" s="31"/>
      <c r="L3726" s="113"/>
      <c r="M3726" s="113"/>
      <c r="N3726" s="113"/>
      <c r="O3726" s="113"/>
      <c r="P3726" s="113"/>
      <c r="Q3726" s="113">
        <v>1</v>
      </c>
      <c r="R3726" s="113">
        <v>1</v>
      </c>
      <c r="S3726" s="113">
        <v>11</v>
      </c>
      <c r="T3726" s="113">
        <v>2</v>
      </c>
    </row>
    <row r="3727" spans="1:20" x14ac:dyDescent="0.25">
      <c r="A3727" s="115" t="s">
        <v>2282</v>
      </c>
      <c r="B3727" s="104" t="s">
        <v>4898</v>
      </c>
      <c r="C3727" s="104">
        <v>6</v>
      </c>
      <c r="D3727" s="115" t="s">
        <v>7872</v>
      </c>
      <c r="E3727" s="31">
        <f t="shared" si="186"/>
        <v>4.666666666666667</v>
      </c>
      <c r="F3727" s="121">
        <f t="shared" si="187"/>
        <v>0.25</v>
      </c>
      <c r="G3727" s="21"/>
      <c r="H3727" s="31"/>
      <c r="I3727" s="121">
        <f t="shared" si="188"/>
        <v>6.2</v>
      </c>
      <c r="J3727" s="21"/>
      <c r="K3727" s="31"/>
      <c r="L3727" s="113"/>
      <c r="M3727" s="113"/>
      <c r="N3727" s="113"/>
      <c r="O3727" s="113">
        <v>1</v>
      </c>
      <c r="P3727" s="113">
        <v>17</v>
      </c>
      <c r="Q3727" s="113"/>
      <c r="R3727" s="113">
        <v>11</v>
      </c>
      <c r="S3727" s="113">
        <v>2</v>
      </c>
      <c r="T3727" s="113">
        <v>1</v>
      </c>
    </row>
    <row r="3728" spans="1:20" x14ac:dyDescent="0.25">
      <c r="A3728" s="115" t="s">
        <v>3903</v>
      </c>
      <c r="B3728" s="104" t="s">
        <v>4925</v>
      </c>
      <c r="C3728" s="104">
        <v>11</v>
      </c>
      <c r="D3728" s="115" t="s">
        <v>6154</v>
      </c>
      <c r="E3728" s="31">
        <f t="shared" si="186"/>
        <v>4.666666666666667</v>
      </c>
      <c r="F3728" s="121">
        <f t="shared" si="187"/>
        <v>4</v>
      </c>
      <c r="G3728" s="21"/>
      <c r="H3728" s="31"/>
      <c r="I3728" s="121">
        <f t="shared" si="188"/>
        <v>6.8</v>
      </c>
      <c r="J3728" s="21"/>
      <c r="K3728" s="31"/>
      <c r="L3728" s="113"/>
      <c r="M3728" s="113">
        <v>6</v>
      </c>
      <c r="N3728" s="113">
        <v>10</v>
      </c>
      <c r="O3728" s="113"/>
      <c r="P3728" s="113">
        <v>20</v>
      </c>
      <c r="Q3728" s="113"/>
      <c r="R3728" s="113"/>
      <c r="S3728" s="113">
        <v>14</v>
      </c>
      <c r="T3728" s="113">
        <v>0</v>
      </c>
    </row>
    <row r="3729" spans="1:20" x14ac:dyDescent="0.25">
      <c r="A3729" s="115" t="s">
        <v>2758</v>
      </c>
      <c r="B3729" s="104" t="s">
        <v>4944</v>
      </c>
      <c r="C3729" s="104">
        <v>15</v>
      </c>
      <c r="D3729" s="115" t="s">
        <v>5214</v>
      </c>
      <c r="E3729" s="31">
        <f t="shared" si="186"/>
        <v>4.666666666666667</v>
      </c>
      <c r="F3729" s="121">
        <f t="shared" si="187"/>
        <v>0.5</v>
      </c>
      <c r="G3729" s="21"/>
      <c r="H3729" s="31"/>
      <c r="I3729" s="121">
        <f t="shared" si="188"/>
        <v>2.8</v>
      </c>
      <c r="J3729" s="21"/>
      <c r="K3729" s="31"/>
      <c r="L3729" s="113"/>
      <c r="M3729" s="113"/>
      <c r="N3729" s="113">
        <v>2</v>
      </c>
      <c r="O3729" s="113"/>
      <c r="P3729" s="113"/>
      <c r="Q3729" s="113"/>
      <c r="R3729" s="113"/>
      <c r="S3729" s="113">
        <v>14</v>
      </c>
      <c r="T3729" s="113">
        <v>0</v>
      </c>
    </row>
    <row r="3730" spans="1:20" x14ac:dyDescent="0.25">
      <c r="A3730" s="115" t="s">
        <v>2699</v>
      </c>
      <c r="B3730" s="104" t="s">
        <v>4932</v>
      </c>
      <c r="C3730" s="104">
        <v>11</v>
      </c>
      <c r="D3730" s="115" t="s">
        <v>9623</v>
      </c>
      <c r="E3730" s="31">
        <f t="shared" si="186"/>
        <v>4.666666666666667</v>
      </c>
      <c r="F3730" s="121">
        <f t="shared" si="187"/>
        <v>0</v>
      </c>
      <c r="G3730" s="21"/>
      <c r="H3730" s="31"/>
      <c r="I3730" s="121">
        <f t="shared" si="188"/>
        <v>2.8</v>
      </c>
      <c r="J3730" s="21"/>
      <c r="K3730" s="31"/>
      <c r="L3730" s="113"/>
      <c r="M3730" s="113"/>
      <c r="N3730" s="113"/>
      <c r="O3730" s="113"/>
      <c r="P3730" s="113"/>
      <c r="Q3730" s="113"/>
      <c r="R3730" s="113"/>
      <c r="S3730" s="113">
        <v>14</v>
      </c>
      <c r="T3730" s="113"/>
    </row>
    <row r="3731" spans="1:20" x14ac:dyDescent="0.25">
      <c r="A3731" s="115" t="s">
        <v>3458</v>
      </c>
      <c r="B3731" s="104" t="s">
        <v>4959</v>
      </c>
      <c r="C3731" s="104">
        <v>18</v>
      </c>
      <c r="D3731" s="115" t="s">
        <v>9706</v>
      </c>
      <c r="E3731" s="31">
        <f t="shared" si="186"/>
        <v>4.666666666666667</v>
      </c>
      <c r="F3731" s="121">
        <f t="shared" si="187"/>
        <v>4.25</v>
      </c>
      <c r="G3731" s="21"/>
      <c r="H3731" s="31"/>
      <c r="I3731" s="121">
        <f t="shared" si="188"/>
        <v>3.2</v>
      </c>
      <c r="J3731" s="21"/>
      <c r="K3731" s="31"/>
      <c r="L3731" s="113">
        <v>2</v>
      </c>
      <c r="M3731" s="113">
        <v>7</v>
      </c>
      <c r="N3731" s="113">
        <v>7</v>
      </c>
      <c r="O3731" s="113">
        <v>1</v>
      </c>
      <c r="P3731" s="113"/>
      <c r="Q3731" s="113">
        <v>2</v>
      </c>
      <c r="R3731" s="113"/>
      <c r="S3731" s="113">
        <v>14</v>
      </c>
      <c r="T3731" s="113"/>
    </row>
    <row r="3732" spans="1:20" x14ac:dyDescent="0.25">
      <c r="A3732" s="115" t="s">
        <v>4415</v>
      </c>
      <c r="B3732" s="104" t="s">
        <v>4872</v>
      </c>
      <c r="C3732" s="104">
        <v>1</v>
      </c>
      <c r="D3732" s="115" t="s">
        <v>10315</v>
      </c>
      <c r="E3732" s="31">
        <f t="shared" si="186"/>
        <v>4.666666666666667</v>
      </c>
      <c r="F3732" s="121">
        <f t="shared" si="187"/>
        <v>12</v>
      </c>
      <c r="G3732" s="21"/>
      <c r="H3732" s="31"/>
      <c r="I3732" s="121">
        <f t="shared" si="188"/>
        <v>4.8</v>
      </c>
      <c r="J3732" s="21"/>
      <c r="K3732" s="31"/>
      <c r="L3732" s="113">
        <v>1</v>
      </c>
      <c r="M3732" s="113">
        <v>2</v>
      </c>
      <c r="N3732" s="113">
        <v>2</v>
      </c>
      <c r="O3732" s="113">
        <v>43</v>
      </c>
      <c r="P3732" s="113">
        <v>1</v>
      </c>
      <c r="Q3732" s="113">
        <v>9</v>
      </c>
      <c r="R3732" s="113">
        <v>14</v>
      </c>
      <c r="S3732" s="113"/>
      <c r="T3732" s="113"/>
    </row>
    <row r="3733" spans="1:20" x14ac:dyDescent="0.25">
      <c r="A3733" s="115" t="s">
        <v>2833</v>
      </c>
      <c r="B3733" s="104" t="s">
        <v>4955</v>
      </c>
      <c r="C3733" s="104">
        <v>17</v>
      </c>
      <c r="D3733" s="115" t="s">
        <v>10491</v>
      </c>
      <c r="E3733" s="31">
        <f t="shared" si="186"/>
        <v>4.666666666666667</v>
      </c>
      <c r="F3733" s="121">
        <f t="shared" si="187"/>
        <v>0</v>
      </c>
      <c r="G3733" s="21"/>
      <c r="H3733" s="31"/>
      <c r="I3733" s="121">
        <f t="shared" si="188"/>
        <v>2.8</v>
      </c>
      <c r="J3733" s="21"/>
      <c r="K3733" s="31"/>
      <c r="L3733" s="113"/>
      <c r="M3733" s="113"/>
      <c r="N3733" s="113"/>
      <c r="O3733" s="113"/>
      <c r="P3733" s="113"/>
      <c r="Q3733" s="113"/>
      <c r="R3733" s="113">
        <v>14</v>
      </c>
      <c r="S3733" s="113"/>
      <c r="T3733" s="113"/>
    </row>
    <row r="3734" spans="1:20" x14ac:dyDescent="0.25">
      <c r="A3734" s="115" t="s">
        <v>7706</v>
      </c>
      <c r="B3734" s="104" t="s">
        <v>4914</v>
      </c>
      <c r="C3734" s="104">
        <v>9</v>
      </c>
      <c r="D3734" s="115" t="s">
        <v>7707</v>
      </c>
      <c r="E3734" s="31">
        <f t="shared" si="186"/>
        <v>4.333333333333333</v>
      </c>
      <c r="F3734" s="121">
        <f t="shared" si="187"/>
        <v>184</v>
      </c>
      <c r="G3734" s="21"/>
      <c r="H3734" s="31"/>
      <c r="I3734" s="121">
        <f t="shared" si="188"/>
        <v>8.8000000000000007</v>
      </c>
      <c r="J3734" s="21"/>
      <c r="K3734" s="31"/>
      <c r="L3734" s="113"/>
      <c r="M3734" s="113"/>
      <c r="N3734" s="113">
        <v>63</v>
      </c>
      <c r="O3734" s="113">
        <v>673</v>
      </c>
      <c r="P3734" s="113">
        <v>20</v>
      </c>
      <c r="Q3734" s="113">
        <v>11</v>
      </c>
      <c r="R3734" s="113"/>
      <c r="S3734" s="113"/>
      <c r="T3734" s="113">
        <v>13</v>
      </c>
    </row>
    <row r="3735" spans="1:20" x14ac:dyDescent="0.25">
      <c r="A3735" s="115" t="s">
        <v>2670</v>
      </c>
      <c r="B3735" s="104" t="s">
        <v>4932</v>
      </c>
      <c r="C3735" s="104">
        <v>11</v>
      </c>
      <c r="D3735" s="115" t="s">
        <v>8101</v>
      </c>
      <c r="E3735" s="31">
        <f t="shared" si="186"/>
        <v>4.333333333333333</v>
      </c>
      <c r="F3735" s="121">
        <f t="shared" si="187"/>
        <v>60.25</v>
      </c>
      <c r="G3735" s="21"/>
      <c r="H3735" s="31"/>
      <c r="I3735" s="121">
        <f t="shared" si="188"/>
        <v>7.4</v>
      </c>
      <c r="J3735" s="21"/>
      <c r="K3735" s="31"/>
      <c r="L3735" s="113">
        <v>84</v>
      </c>
      <c r="M3735" s="113">
        <v>77</v>
      </c>
      <c r="N3735" s="113">
        <v>45</v>
      </c>
      <c r="O3735" s="113">
        <v>35</v>
      </c>
      <c r="P3735" s="113">
        <v>23</v>
      </c>
      <c r="Q3735" s="113">
        <v>1</v>
      </c>
      <c r="R3735" s="113"/>
      <c r="S3735" s="113">
        <v>0</v>
      </c>
      <c r="T3735" s="113">
        <v>13</v>
      </c>
    </row>
    <row r="3736" spans="1:20" x14ac:dyDescent="0.25">
      <c r="A3736" s="115" t="s">
        <v>8562</v>
      </c>
      <c r="B3736" s="104" t="s">
        <v>4899</v>
      </c>
      <c r="C3736" s="104">
        <v>6</v>
      </c>
      <c r="D3736" s="115" t="s">
        <v>8563</v>
      </c>
      <c r="E3736" s="31">
        <f t="shared" si="186"/>
        <v>4.333333333333333</v>
      </c>
      <c r="F3736" s="121">
        <f t="shared" si="187"/>
        <v>0.75</v>
      </c>
      <c r="G3736" s="21"/>
      <c r="H3736" s="31"/>
      <c r="I3736" s="121">
        <f t="shared" si="188"/>
        <v>2.6</v>
      </c>
      <c r="J3736" s="21"/>
      <c r="K3736" s="31"/>
      <c r="L3736" s="113"/>
      <c r="M3736" s="113"/>
      <c r="N3736" s="113"/>
      <c r="O3736" s="113">
        <v>3</v>
      </c>
      <c r="P3736" s="113"/>
      <c r="Q3736" s="113"/>
      <c r="R3736" s="113"/>
      <c r="S3736" s="113"/>
      <c r="T3736" s="113">
        <v>13</v>
      </c>
    </row>
    <row r="3737" spans="1:20" x14ac:dyDescent="0.25">
      <c r="A3737" s="115" t="s">
        <v>2590</v>
      </c>
      <c r="B3737" s="104" t="s">
        <v>4932</v>
      </c>
      <c r="C3737" s="104">
        <v>11</v>
      </c>
      <c r="D3737" s="115" t="s">
        <v>7187</v>
      </c>
      <c r="E3737" s="31">
        <f t="shared" si="186"/>
        <v>4.333333333333333</v>
      </c>
      <c r="F3737" s="121">
        <f t="shared" si="187"/>
        <v>1.75</v>
      </c>
      <c r="G3737" s="21"/>
      <c r="H3737" s="31"/>
      <c r="I3737" s="121">
        <f t="shared" si="188"/>
        <v>3.2</v>
      </c>
      <c r="J3737" s="21"/>
      <c r="K3737" s="31"/>
      <c r="L3737" s="113">
        <v>2</v>
      </c>
      <c r="M3737" s="113">
        <v>3</v>
      </c>
      <c r="N3737" s="113"/>
      <c r="O3737" s="113">
        <v>2</v>
      </c>
      <c r="P3737" s="113">
        <v>3</v>
      </c>
      <c r="Q3737" s="113"/>
      <c r="R3737" s="113">
        <v>1</v>
      </c>
      <c r="S3737" s="113"/>
      <c r="T3737" s="113">
        <v>12</v>
      </c>
    </row>
    <row r="3738" spans="1:20" x14ac:dyDescent="0.25">
      <c r="A3738" s="115" t="s">
        <v>7612</v>
      </c>
      <c r="B3738" s="104" t="s">
        <v>4931</v>
      </c>
      <c r="C3738" s="104">
        <v>11</v>
      </c>
      <c r="D3738" s="115" t="s">
        <v>7613</v>
      </c>
      <c r="E3738" s="31">
        <f t="shared" si="186"/>
        <v>4.333333333333333</v>
      </c>
      <c r="F3738" s="121">
        <f t="shared" si="187"/>
        <v>0</v>
      </c>
      <c r="G3738" s="21"/>
      <c r="H3738" s="31"/>
      <c r="I3738" s="121">
        <f t="shared" si="188"/>
        <v>2.6</v>
      </c>
      <c r="J3738" s="21"/>
      <c r="K3738" s="31"/>
      <c r="L3738" s="113"/>
      <c r="M3738" s="113"/>
      <c r="N3738" s="113"/>
      <c r="O3738" s="113"/>
      <c r="P3738" s="113"/>
      <c r="Q3738" s="113"/>
      <c r="R3738" s="113"/>
      <c r="S3738" s="113">
        <v>2</v>
      </c>
      <c r="T3738" s="113">
        <v>11</v>
      </c>
    </row>
    <row r="3739" spans="1:20" x14ac:dyDescent="0.25">
      <c r="A3739" s="115" t="s">
        <v>2844</v>
      </c>
      <c r="B3739" s="104" t="s">
        <v>4899</v>
      </c>
      <c r="C3739" s="104">
        <v>6</v>
      </c>
      <c r="D3739" s="115" t="s">
        <v>8439</v>
      </c>
      <c r="E3739" s="31">
        <f t="shared" si="186"/>
        <v>4.333333333333333</v>
      </c>
      <c r="F3739" s="121">
        <f t="shared" si="187"/>
        <v>94.5</v>
      </c>
      <c r="G3739" s="21"/>
      <c r="H3739" s="31"/>
      <c r="I3739" s="121">
        <f t="shared" si="188"/>
        <v>9</v>
      </c>
      <c r="J3739" s="21"/>
      <c r="K3739" s="31"/>
      <c r="L3739" s="113">
        <v>6</v>
      </c>
      <c r="M3739" s="113"/>
      <c r="N3739" s="113">
        <v>358</v>
      </c>
      <c r="O3739" s="113">
        <v>14</v>
      </c>
      <c r="P3739" s="113">
        <v>1</v>
      </c>
      <c r="Q3739" s="113">
        <v>31</v>
      </c>
      <c r="R3739" s="113">
        <v>2</v>
      </c>
      <c r="S3739" s="113"/>
      <c r="T3739" s="113">
        <v>11</v>
      </c>
    </row>
    <row r="3740" spans="1:20" x14ac:dyDescent="0.25">
      <c r="A3740" s="115" t="s">
        <v>2780</v>
      </c>
      <c r="B3740" s="104" t="s">
        <v>4899</v>
      </c>
      <c r="C3740" s="104">
        <v>6</v>
      </c>
      <c r="D3740" s="115" t="s">
        <v>9175</v>
      </c>
      <c r="E3740" s="31">
        <f t="shared" si="186"/>
        <v>4.333333333333333</v>
      </c>
      <c r="F3740" s="121">
        <f t="shared" si="187"/>
        <v>0</v>
      </c>
      <c r="G3740" s="21"/>
      <c r="H3740" s="31"/>
      <c r="I3740" s="121">
        <f t="shared" si="188"/>
        <v>4.4000000000000004</v>
      </c>
      <c r="J3740" s="21"/>
      <c r="K3740" s="31"/>
      <c r="L3740" s="113"/>
      <c r="M3740" s="113"/>
      <c r="N3740" s="113"/>
      <c r="O3740" s="113"/>
      <c r="P3740" s="113"/>
      <c r="Q3740" s="113">
        <v>9</v>
      </c>
      <c r="R3740" s="113">
        <v>2</v>
      </c>
      <c r="S3740" s="113"/>
      <c r="T3740" s="113">
        <v>11</v>
      </c>
    </row>
    <row r="3741" spans="1:20" x14ac:dyDescent="0.25">
      <c r="A3741" s="115" t="s">
        <v>9386</v>
      </c>
      <c r="B3741" s="104" t="s">
        <v>4872</v>
      </c>
      <c r="C3741" s="104">
        <v>1</v>
      </c>
      <c r="D3741" s="115" t="s">
        <v>9387</v>
      </c>
      <c r="E3741" s="31">
        <f t="shared" si="186"/>
        <v>4.333333333333333</v>
      </c>
      <c r="F3741" s="121">
        <f t="shared" si="187"/>
        <v>0</v>
      </c>
      <c r="G3741" s="21"/>
      <c r="H3741" s="31"/>
      <c r="I3741" s="121">
        <f t="shared" si="188"/>
        <v>2.6</v>
      </c>
      <c r="J3741" s="21"/>
      <c r="K3741" s="31"/>
      <c r="L3741" s="113"/>
      <c r="M3741" s="113"/>
      <c r="N3741" s="113"/>
      <c r="O3741" s="113"/>
      <c r="P3741" s="113"/>
      <c r="Q3741" s="113"/>
      <c r="R3741" s="113"/>
      <c r="S3741" s="113">
        <v>2</v>
      </c>
      <c r="T3741" s="113">
        <v>11</v>
      </c>
    </row>
    <row r="3742" spans="1:20" x14ac:dyDescent="0.25">
      <c r="A3742" s="115" t="s">
        <v>7061</v>
      </c>
      <c r="B3742" s="104" t="s">
        <v>4899</v>
      </c>
      <c r="C3742" s="104">
        <v>6</v>
      </c>
      <c r="D3742" s="115" t="s">
        <v>7062</v>
      </c>
      <c r="E3742" s="31">
        <f t="shared" si="186"/>
        <v>4.333333333333333</v>
      </c>
      <c r="F3742" s="121">
        <f t="shared" si="187"/>
        <v>0</v>
      </c>
      <c r="G3742" s="21"/>
      <c r="H3742" s="31"/>
      <c r="I3742" s="121">
        <f t="shared" si="188"/>
        <v>2.6</v>
      </c>
      <c r="J3742" s="21"/>
      <c r="K3742" s="31"/>
      <c r="L3742" s="113"/>
      <c r="M3742" s="113"/>
      <c r="N3742" s="113"/>
      <c r="O3742" s="113"/>
      <c r="P3742" s="113"/>
      <c r="Q3742" s="113"/>
      <c r="R3742" s="113"/>
      <c r="S3742" s="113">
        <v>3</v>
      </c>
      <c r="T3742" s="113">
        <v>10</v>
      </c>
    </row>
    <row r="3743" spans="1:20" x14ac:dyDescent="0.25">
      <c r="A3743" s="115" t="s">
        <v>3693</v>
      </c>
      <c r="B3743" s="104" t="s">
        <v>4899</v>
      </c>
      <c r="C3743" s="104">
        <v>6</v>
      </c>
      <c r="D3743" s="115" t="s">
        <v>8822</v>
      </c>
      <c r="E3743" s="31">
        <f t="shared" si="186"/>
        <v>4.333333333333333</v>
      </c>
      <c r="F3743" s="121">
        <f t="shared" si="187"/>
        <v>9.5</v>
      </c>
      <c r="G3743" s="21"/>
      <c r="H3743" s="31"/>
      <c r="I3743" s="121">
        <f t="shared" si="188"/>
        <v>3.2</v>
      </c>
      <c r="J3743" s="21"/>
      <c r="K3743" s="31"/>
      <c r="L3743" s="113">
        <v>10</v>
      </c>
      <c r="M3743" s="113">
        <v>12</v>
      </c>
      <c r="N3743" s="113">
        <v>12</v>
      </c>
      <c r="O3743" s="113">
        <v>4</v>
      </c>
      <c r="P3743" s="113"/>
      <c r="Q3743" s="113">
        <v>3</v>
      </c>
      <c r="R3743" s="113">
        <v>3</v>
      </c>
      <c r="S3743" s="113"/>
      <c r="T3743" s="113">
        <v>10</v>
      </c>
    </row>
    <row r="3744" spans="1:20" x14ac:dyDescent="0.25">
      <c r="A3744" s="115" t="s">
        <v>4608</v>
      </c>
      <c r="B3744" s="104" t="s">
        <v>4899</v>
      </c>
      <c r="C3744" s="104">
        <v>6</v>
      </c>
      <c r="D3744" s="115" t="s">
        <v>8829</v>
      </c>
      <c r="E3744" s="31">
        <f t="shared" ref="E3744:E3807" si="189">SUM(R3744:T3744)/3</f>
        <v>4.333333333333333</v>
      </c>
      <c r="F3744" s="121">
        <f t="shared" ref="F3744:F3807" si="190">SUM(L3744:O3744)/4</f>
        <v>0</v>
      </c>
      <c r="G3744" s="21"/>
      <c r="H3744" s="31"/>
      <c r="I3744" s="121">
        <f t="shared" ref="I3744:I3807" si="191">SUM(P3744:T3744)/5</f>
        <v>2.6</v>
      </c>
      <c r="J3744" s="21"/>
      <c r="K3744" s="31"/>
      <c r="L3744" s="113"/>
      <c r="M3744" s="113"/>
      <c r="N3744" s="113"/>
      <c r="O3744" s="113"/>
      <c r="P3744" s="113"/>
      <c r="Q3744" s="113"/>
      <c r="R3744" s="113"/>
      <c r="S3744" s="113">
        <v>4</v>
      </c>
      <c r="T3744" s="113">
        <v>9</v>
      </c>
    </row>
    <row r="3745" spans="1:20" x14ac:dyDescent="0.25">
      <c r="A3745" s="115" t="s">
        <v>1153</v>
      </c>
      <c r="B3745" s="104" t="s">
        <v>4885</v>
      </c>
      <c r="C3745" s="104">
        <v>3</v>
      </c>
      <c r="D3745" s="115" t="s">
        <v>6664</v>
      </c>
      <c r="E3745" s="31">
        <f t="shared" si="189"/>
        <v>4.333333333333333</v>
      </c>
      <c r="F3745" s="121">
        <f t="shared" si="190"/>
        <v>181</v>
      </c>
      <c r="G3745" s="21"/>
      <c r="H3745" s="31"/>
      <c r="I3745" s="121">
        <f t="shared" si="191"/>
        <v>29.8</v>
      </c>
      <c r="J3745" s="21"/>
      <c r="K3745" s="31"/>
      <c r="L3745" s="113">
        <v>50</v>
      </c>
      <c r="M3745" s="113">
        <v>488</v>
      </c>
      <c r="N3745" s="113">
        <v>133</v>
      </c>
      <c r="O3745" s="113">
        <v>53</v>
      </c>
      <c r="P3745" s="113">
        <v>136</v>
      </c>
      <c r="Q3745" s="113"/>
      <c r="R3745" s="113">
        <v>1</v>
      </c>
      <c r="S3745" s="113">
        <v>3</v>
      </c>
      <c r="T3745" s="113">
        <v>9</v>
      </c>
    </row>
    <row r="3746" spans="1:20" x14ac:dyDescent="0.25">
      <c r="A3746" s="115" t="s">
        <v>2971</v>
      </c>
      <c r="B3746" s="104" t="s">
        <v>4886</v>
      </c>
      <c r="C3746" s="104">
        <v>4</v>
      </c>
      <c r="D3746" s="115" t="s">
        <v>8535</v>
      </c>
      <c r="E3746" s="31">
        <f t="shared" si="189"/>
        <v>4.333333333333333</v>
      </c>
      <c r="F3746" s="121">
        <f t="shared" si="190"/>
        <v>6</v>
      </c>
      <c r="G3746" s="21"/>
      <c r="H3746" s="31"/>
      <c r="I3746" s="121">
        <f t="shared" si="191"/>
        <v>6.2</v>
      </c>
      <c r="J3746" s="21"/>
      <c r="K3746" s="31"/>
      <c r="L3746" s="113">
        <v>8</v>
      </c>
      <c r="M3746" s="113">
        <v>16</v>
      </c>
      <c r="N3746" s="113"/>
      <c r="O3746" s="113"/>
      <c r="P3746" s="113">
        <v>10</v>
      </c>
      <c r="Q3746" s="113">
        <v>8</v>
      </c>
      <c r="R3746" s="113">
        <v>4</v>
      </c>
      <c r="S3746" s="113">
        <v>3</v>
      </c>
      <c r="T3746" s="113">
        <v>6</v>
      </c>
    </row>
    <row r="3747" spans="1:20" x14ac:dyDescent="0.25">
      <c r="A3747" s="115" t="s">
        <v>3674</v>
      </c>
      <c r="B3747" s="104" t="s">
        <v>4895</v>
      </c>
      <c r="C3747" s="104">
        <v>5</v>
      </c>
      <c r="D3747" s="115" t="s">
        <v>7698</v>
      </c>
      <c r="E3747" s="31">
        <f t="shared" si="189"/>
        <v>4.333333333333333</v>
      </c>
      <c r="F3747" s="121">
        <f t="shared" si="190"/>
        <v>4.25</v>
      </c>
      <c r="G3747" s="21"/>
      <c r="H3747" s="31"/>
      <c r="I3747" s="121">
        <f t="shared" si="191"/>
        <v>9</v>
      </c>
      <c r="J3747" s="21"/>
      <c r="K3747" s="31"/>
      <c r="L3747" s="113">
        <v>4</v>
      </c>
      <c r="M3747" s="113"/>
      <c r="N3747" s="113">
        <v>11</v>
      </c>
      <c r="O3747" s="113">
        <v>2</v>
      </c>
      <c r="P3747" s="113">
        <v>14</v>
      </c>
      <c r="Q3747" s="113">
        <v>18</v>
      </c>
      <c r="R3747" s="113">
        <v>3</v>
      </c>
      <c r="S3747" s="113">
        <v>4</v>
      </c>
      <c r="T3747" s="113">
        <v>6</v>
      </c>
    </row>
    <row r="3748" spans="1:20" x14ac:dyDescent="0.25">
      <c r="A3748" s="115" t="s">
        <v>3863</v>
      </c>
      <c r="B3748" s="104" t="s">
        <v>4890</v>
      </c>
      <c r="C3748" s="104">
        <v>4</v>
      </c>
      <c r="D3748" s="115" t="s">
        <v>8379</v>
      </c>
      <c r="E3748" s="31">
        <f t="shared" si="189"/>
        <v>4.333333333333333</v>
      </c>
      <c r="F3748" s="121">
        <f t="shared" si="190"/>
        <v>0.75</v>
      </c>
      <c r="G3748" s="21"/>
      <c r="H3748" s="31"/>
      <c r="I3748" s="121">
        <f t="shared" si="191"/>
        <v>2.6</v>
      </c>
      <c r="J3748" s="21"/>
      <c r="K3748" s="31"/>
      <c r="L3748" s="113">
        <v>2</v>
      </c>
      <c r="M3748" s="113">
        <v>1</v>
      </c>
      <c r="N3748" s="113"/>
      <c r="O3748" s="113"/>
      <c r="P3748" s="113"/>
      <c r="Q3748" s="113"/>
      <c r="R3748" s="113">
        <v>4</v>
      </c>
      <c r="S3748" s="113">
        <v>4</v>
      </c>
      <c r="T3748" s="113">
        <v>5</v>
      </c>
    </row>
    <row r="3749" spans="1:20" x14ac:dyDescent="0.25">
      <c r="A3749" s="115" t="s">
        <v>3597</v>
      </c>
      <c r="B3749" s="104" t="s">
        <v>4909</v>
      </c>
      <c r="C3749" s="104">
        <v>7</v>
      </c>
      <c r="D3749" s="115" t="s">
        <v>8571</v>
      </c>
      <c r="E3749" s="31">
        <f t="shared" si="189"/>
        <v>4.333333333333333</v>
      </c>
      <c r="F3749" s="121">
        <f t="shared" si="190"/>
        <v>15.25</v>
      </c>
      <c r="G3749" s="21"/>
      <c r="H3749" s="31"/>
      <c r="I3749" s="121">
        <f t="shared" si="191"/>
        <v>4.4000000000000004</v>
      </c>
      <c r="J3749" s="21"/>
      <c r="K3749" s="31"/>
      <c r="L3749" s="113">
        <v>31</v>
      </c>
      <c r="M3749" s="113"/>
      <c r="N3749" s="113">
        <v>2</v>
      </c>
      <c r="O3749" s="113">
        <v>28</v>
      </c>
      <c r="P3749" s="113">
        <v>7</v>
      </c>
      <c r="Q3749" s="113">
        <v>2</v>
      </c>
      <c r="R3749" s="113">
        <v>8</v>
      </c>
      <c r="S3749" s="113"/>
      <c r="T3749" s="113">
        <v>5</v>
      </c>
    </row>
    <row r="3750" spans="1:20" x14ac:dyDescent="0.25">
      <c r="A3750" s="115" t="s">
        <v>553</v>
      </c>
      <c r="B3750" s="104" t="s">
        <v>4954</v>
      </c>
      <c r="C3750" s="104">
        <v>16</v>
      </c>
      <c r="D3750" s="115" t="s">
        <v>6511</v>
      </c>
      <c r="E3750" s="31">
        <f t="shared" si="189"/>
        <v>4.333333333333333</v>
      </c>
      <c r="F3750" s="121">
        <f t="shared" si="190"/>
        <v>22</v>
      </c>
      <c r="G3750" s="21"/>
      <c r="H3750" s="31"/>
      <c r="I3750" s="121">
        <f t="shared" si="191"/>
        <v>8.1999999999999993</v>
      </c>
      <c r="J3750" s="21"/>
      <c r="K3750" s="31"/>
      <c r="L3750" s="113">
        <v>64</v>
      </c>
      <c r="M3750" s="113"/>
      <c r="N3750" s="113">
        <v>24</v>
      </c>
      <c r="O3750" s="113"/>
      <c r="P3750" s="113">
        <v>3</v>
      </c>
      <c r="Q3750" s="113">
        <v>25</v>
      </c>
      <c r="R3750" s="113">
        <v>5</v>
      </c>
      <c r="S3750" s="113">
        <v>3</v>
      </c>
      <c r="T3750" s="113">
        <v>5</v>
      </c>
    </row>
    <row r="3751" spans="1:20" x14ac:dyDescent="0.25">
      <c r="A3751" s="115" t="s">
        <v>1694</v>
      </c>
      <c r="B3751" s="104" t="s">
        <v>4878</v>
      </c>
      <c r="C3751" s="104">
        <v>2</v>
      </c>
      <c r="D3751" s="115" t="s">
        <v>7316</v>
      </c>
      <c r="E3751" s="31">
        <f t="shared" si="189"/>
        <v>4.333333333333333</v>
      </c>
      <c r="F3751" s="121">
        <f t="shared" si="190"/>
        <v>3.5</v>
      </c>
      <c r="G3751" s="21"/>
      <c r="H3751" s="31"/>
      <c r="I3751" s="121">
        <f t="shared" si="191"/>
        <v>6</v>
      </c>
      <c r="J3751" s="21"/>
      <c r="K3751" s="31"/>
      <c r="L3751" s="113"/>
      <c r="M3751" s="113">
        <v>1</v>
      </c>
      <c r="N3751" s="113">
        <v>10</v>
      </c>
      <c r="O3751" s="113">
        <v>3</v>
      </c>
      <c r="P3751" s="113">
        <v>4</v>
      </c>
      <c r="Q3751" s="113">
        <v>13</v>
      </c>
      <c r="R3751" s="113">
        <v>7</v>
      </c>
      <c r="S3751" s="113">
        <v>3</v>
      </c>
      <c r="T3751" s="113">
        <v>3</v>
      </c>
    </row>
    <row r="3752" spans="1:20" x14ac:dyDescent="0.25">
      <c r="A3752" s="115" t="s">
        <v>3894</v>
      </c>
      <c r="B3752" s="104" t="s">
        <v>4919</v>
      </c>
      <c r="C3752" s="104">
        <v>10</v>
      </c>
      <c r="D3752" s="115" t="s">
        <v>6387</v>
      </c>
      <c r="E3752" s="31">
        <f t="shared" si="189"/>
        <v>4.333333333333333</v>
      </c>
      <c r="F3752" s="121">
        <f t="shared" si="190"/>
        <v>5.5</v>
      </c>
      <c r="G3752" s="21"/>
      <c r="H3752" s="31"/>
      <c r="I3752" s="121">
        <f t="shared" si="191"/>
        <v>8.4</v>
      </c>
      <c r="J3752" s="21"/>
      <c r="K3752" s="31"/>
      <c r="L3752" s="113"/>
      <c r="M3752" s="113">
        <v>5</v>
      </c>
      <c r="N3752" s="113">
        <v>3</v>
      </c>
      <c r="O3752" s="113">
        <v>14</v>
      </c>
      <c r="P3752" s="113">
        <v>26</v>
      </c>
      <c r="Q3752" s="113">
        <v>3</v>
      </c>
      <c r="R3752" s="113">
        <v>7</v>
      </c>
      <c r="S3752" s="113">
        <v>3</v>
      </c>
      <c r="T3752" s="113">
        <v>3</v>
      </c>
    </row>
    <row r="3753" spans="1:20" x14ac:dyDescent="0.25">
      <c r="A3753" s="115" t="s">
        <v>3535</v>
      </c>
      <c r="B3753" s="104" t="s">
        <v>4944</v>
      </c>
      <c r="C3753" s="104">
        <v>15</v>
      </c>
      <c r="D3753" s="115" t="s">
        <v>7217</v>
      </c>
      <c r="E3753" s="31">
        <f t="shared" si="189"/>
        <v>4.333333333333333</v>
      </c>
      <c r="F3753" s="121">
        <f t="shared" si="190"/>
        <v>17.75</v>
      </c>
      <c r="G3753" s="21"/>
      <c r="H3753" s="31"/>
      <c r="I3753" s="121">
        <f t="shared" si="191"/>
        <v>2.6</v>
      </c>
      <c r="J3753" s="21"/>
      <c r="K3753" s="31"/>
      <c r="L3753" s="113">
        <v>43</v>
      </c>
      <c r="M3753" s="113">
        <v>1</v>
      </c>
      <c r="N3753" s="113">
        <v>13</v>
      </c>
      <c r="O3753" s="113">
        <v>14</v>
      </c>
      <c r="P3753" s="113"/>
      <c r="Q3753" s="113"/>
      <c r="R3753" s="113">
        <v>3</v>
      </c>
      <c r="S3753" s="113">
        <v>8</v>
      </c>
      <c r="T3753" s="113">
        <v>2</v>
      </c>
    </row>
    <row r="3754" spans="1:20" x14ac:dyDescent="0.25">
      <c r="A3754" s="115" t="s">
        <v>4236</v>
      </c>
      <c r="B3754" s="104" t="s">
        <v>4871</v>
      </c>
      <c r="C3754" s="104">
        <v>1</v>
      </c>
      <c r="D3754" s="115" t="s">
        <v>9081</v>
      </c>
      <c r="E3754" s="31">
        <f t="shared" si="189"/>
        <v>4.333333333333333</v>
      </c>
      <c r="F3754" s="121">
        <f t="shared" si="190"/>
        <v>2</v>
      </c>
      <c r="G3754" s="21"/>
      <c r="H3754" s="31"/>
      <c r="I3754" s="121">
        <f t="shared" si="191"/>
        <v>2.8</v>
      </c>
      <c r="J3754" s="21"/>
      <c r="K3754" s="31"/>
      <c r="L3754" s="113"/>
      <c r="M3754" s="113">
        <v>2</v>
      </c>
      <c r="N3754" s="113"/>
      <c r="O3754" s="113">
        <v>6</v>
      </c>
      <c r="P3754" s="113"/>
      <c r="Q3754" s="113">
        <v>1</v>
      </c>
      <c r="R3754" s="113">
        <v>9</v>
      </c>
      <c r="S3754" s="113">
        <v>2</v>
      </c>
      <c r="T3754" s="113">
        <v>2</v>
      </c>
    </row>
    <row r="3755" spans="1:20" x14ac:dyDescent="0.25">
      <c r="A3755" s="115" t="s">
        <v>2847</v>
      </c>
      <c r="B3755" s="104" t="s">
        <v>4914</v>
      </c>
      <c r="C3755" s="104">
        <v>9</v>
      </c>
      <c r="D3755" s="115" t="s">
        <v>9334</v>
      </c>
      <c r="E3755" s="31">
        <f t="shared" si="189"/>
        <v>4.333333333333333</v>
      </c>
      <c r="F3755" s="121">
        <f t="shared" si="190"/>
        <v>5.75</v>
      </c>
      <c r="G3755" s="21"/>
      <c r="H3755" s="31"/>
      <c r="I3755" s="121">
        <f t="shared" si="191"/>
        <v>2.8</v>
      </c>
      <c r="J3755" s="21"/>
      <c r="K3755" s="31"/>
      <c r="L3755" s="113">
        <v>1</v>
      </c>
      <c r="M3755" s="113"/>
      <c r="N3755" s="113">
        <v>22</v>
      </c>
      <c r="O3755" s="113"/>
      <c r="P3755" s="113">
        <v>1</v>
      </c>
      <c r="Q3755" s="113"/>
      <c r="R3755" s="113"/>
      <c r="S3755" s="113">
        <v>12</v>
      </c>
      <c r="T3755" s="113">
        <v>1</v>
      </c>
    </row>
    <row r="3756" spans="1:20" x14ac:dyDescent="0.25">
      <c r="A3756" s="115" t="s">
        <v>3292</v>
      </c>
      <c r="B3756" s="104" t="s">
        <v>4919</v>
      </c>
      <c r="C3756" s="104">
        <v>10</v>
      </c>
      <c r="D3756" s="115" t="s">
        <v>7302</v>
      </c>
      <c r="E3756" s="31">
        <f t="shared" si="189"/>
        <v>4.333333333333333</v>
      </c>
      <c r="F3756" s="121">
        <f t="shared" si="190"/>
        <v>5</v>
      </c>
      <c r="G3756" s="21"/>
      <c r="H3756" s="31"/>
      <c r="I3756" s="121">
        <f t="shared" si="191"/>
        <v>10.4</v>
      </c>
      <c r="J3756" s="21"/>
      <c r="K3756" s="31"/>
      <c r="L3756" s="113">
        <v>1</v>
      </c>
      <c r="M3756" s="113">
        <v>1</v>
      </c>
      <c r="N3756" s="113">
        <v>16</v>
      </c>
      <c r="O3756" s="113">
        <v>2</v>
      </c>
      <c r="P3756" s="113">
        <v>2</v>
      </c>
      <c r="Q3756" s="113">
        <v>37</v>
      </c>
      <c r="R3756" s="113">
        <v>3</v>
      </c>
      <c r="S3756" s="113">
        <v>9</v>
      </c>
      <c r="T3756" s="113">
        <v>1</v>
      </c>
    </row>
    <row r="3757" spans="1:20" x14ac:dyDescent="0.25">
      <c r="A3757" s="115" t="s">
        <v>1328</v>
      </c>
      <c r="B3757" s="104" t="s">
        <v>4953</v>
      </c>
      <c r="C3757" s="104">
        <v>16</v>
      </c>
      <c r="D3757" s="115" t="s">
        <v>7111</v>
      </c>
      <c r="E3757" s="31">
        <f t="shared" si="189"/>
        <v>4.333333333333333</v>
      </c>
      <c r="F3757" s="121">
        <f t="shared" si="190"/>
        <v>311.75</v>
      </c>
      <c r="G3757" s="21"/>
      <c r="H3757" s="31"/>
      <c r="I3757" s="121">
        <f t="shared" si="191"/>
        <v>18.399999999999999</v>
      </c>
      <c r="J3757" s="21"/>
      <c r="K3757" s="31"/>
      <c r="L3757" s="113">
        <v>121</v>
      </c>
      <c r="M3757" s="113">
        <v>12</v>
      </c>
      <c r="N3757" s="113">
        <v>414</v>
      </c>
      <c r="O3757" s="113">
        <v>700</v>
      </c>
      <c r="P3757" s="113">
        <v>69</v>
      </c>
      <c r="Q3757" s="113">
        <v>10</v>
      </c>
      <c r="R3757" s="113">
        <v>12</v>
      </c>
      <c r="S3757" s="113"/>
      <c r="T3757" s="113">
        <v>1</v>
      </c>
    </row>
    <row r="3758" spans="1:20" x14ac:dyDescent="0.25">
      <c r="A3758" s="115" t="s">
        <v>6928</v>
      </c>
      <c r="B3758" s="104" t="s">
        <v>4918</v>
      </c>
      <c r="C3758" s="104">
        <v>10</v>
      </c>
      <c r="D3758" s="115" t="s">
        <v>6929</v>
      </c>
      <c r="E3758" s="31">
        <f t="shared" si="189"/>
        <v>4.333333333333333</v>
      </c>
      <c r="F3758" s="121">
        <f t="shared" si="190"/>
        <v>30.5</v>
      </c>
      <c r="G3758" s="21"/>
      <c r="H3758" s="31"/>
      <c r="I3758" s="121">
        <f t="shared" si="191"/>
        <v>5.4</v>
      </c>
      <c r="J3758" s="21"/>
      <c r="K3758" s="31"/>
      <c r="L3758" s="113"/>
      <c r="M3758" s="113"/>
      <c r="N3758" s="113"/>
      <c r="O3758" s="113">
        <v>122</v>
      </c>
      <c r="P3758" s="113">
        <v>12</v>
      </c>
      <c r="Q3758" s="113">
        <v>2</v>
      </c>
      <c r="R3758" s="113">
        <v>3</v>
      </c>
      <c r="S3758" s="113">
        <v>9</v>
      </c>
      <c r="T3758" s="113">
        <v>1</v>
      </c>
    </row>
    <row r="3759" spans="1:20" x14ac:dyDescent="0.25">
      <c r="A3759" s="115" t="s">
        <v>4800</v>
      </c>
      <c r="B3759" s="104" t="s">
        <v>4943</v>
      </c>
      <c r="C3759" s="104">
        <v>15</v>
      </c>
      <c r="D3759" s="115" t="s">
        <v>5465</v>
      </c>
      <c r="E3759" s="31">
        <f t="shared" si="189"/>
        <v>4.333333333333333</v>
      </c>
      <c r="F3759" s="121">
        <f t="shared" si="190"/>
        <v>2988</v>
      </c>
      <c r="G3759" s="21"/>
      <c r="H3759" s="31"/>
      <c r="I3759" s="121">
        <f t="shared" si="191"/>
        <v>4</v>
      </c>
      <c r="J3759" s="21"/>
      <c r="K3759" s="31"/>
      <c r="L3759" s="113">
        <v>1885</v>
      </c>
      <c r="M3759" s="113">
        <v>3939</v>
      </c>
      <c r="N3759" s="113">
        <v>6128</v>
      </c>
      <c r="O3759" s="113"/>
      <c r="P3759" s="113">
        <v>7</v>
      </c>
      <c r="Q3759" s="113"/>
      <c r="R3759" s="113">
        <v>0</v>
      </c>
      <c r="S3759" s="113">
        <v>13</v>
      </c>
      <c r="T3759" s="113">
        <v>0</v>
      </c>
    </row>
    <row r="3760" spans="1:20" x14ac:dyDescent="0.25">
      <c r="A3760" s="115" t="s">
        <v>9924</v>
      </c>
      <c r="B3760" s="104" t="s">
        <v>4908</v>
      </c>
      <c r="C3760" s="104">
        <v>6</v>
      </c>
      <c r="D3760" s="115" t="s">
        <v>9925</v>
      </c>
      <c r="E3760" s="31">
        <f t="shared" si="189"/>
        <v>4.333333333333333</v>
      </c>
      <c r="F3760" s="121">
        <f t="shared" si="190"/>
        <v>0</v>
      </c>
      <c r="G3760" s="21"/>
      <c r="H3760" s="31"/>
      <c r="I3760" s="121">
        <f t="shared" si="191"/>
        <v>2.6</v>
      </c>
      <c r="J3760" s="21"/>
      <c r="K3760" s="31"/>
      <c r="L3760" s="113"/>
      <c r="M3760" s="113"/>
      <c r="N3760" s="113"/>
      <c r="O3760" s="113"/>
      <c r="P3760" s="113"/>
      <c r="Q3760" s="113"/>
      <c r="R3760" s="113">
        <v>6</v>
      </c>
      <c r="S3760" s="113">
        <v>7</v>
      </c>
      <c r="T3760" s="113"/>
    </row>
    <row r="3761" spans="1:20" x14ac:dyDescent="0.25">
      <c r="A3761" s="115" t="s">
        <v>3695</v>
      </c>
      <c r="B3761" s="104" t="s">
        <v>4909</v>
      </c>
      <c r="C3761" s="104">
        <v>7</v>
      </c>
      <c r="D3761" s="115" t="s">
        <v>9968</v>
      </c>
      <c r="E3761" s="31">
        <f t="shared" si="189"/>
        <v>4.333333333333333</v>
      </c>
      <c r="F3761" s="121">
        <f t="shared" si="190"/>
        <v>0</v>
      </c>
      <c r="G3761" s="21"/>
      <c r="H3761" s="31"/>
      <c r="I3761" s="121">
        <f t="shared" si="191"/>
        <v>2.6</v>
      </c>
      <c r="J3761" s="21"/>
      <c r="K3761" s="31"/>
      <c r="L3761" s="113"/>
      <c r="M3761" s="113"/>
      <c r="N3761" s="113"/>
      <c r="O3761" s="113"/>
      <c r="P3761" s="113"/>
      <c r="Q3761" s="113"/>
      <c r="R3761" s="113">
        <v>13</v>
      </c>
      <c r="S3761" s="113"/>
      <c r="T3761" s="113"/>
    </row>
    <row r="3762" spans="1:20" x14ac:dyDescent="0.25">
      <c r="A3762" s="115" t="s">
        <v>3938</v>
      </c>
      <c r="B3762" s="104" t="s">
        <v>4907</v>
      </c>
      <c r="C3762" s="104">
        <v>6</v>
      </c>
      <c r="D3762" s="115" t="s">
        <v>9784</v>
      </c>
      <c r="E3762" s="31">
        <f t="shared" si="189"/>
        <v>4.333333333333333</v>
      </c>
      <c r="F3762" s="121">
        <f t="shared" si="190"/>
        <v>0</v>
      </c>
      <c r="G3762" s="21"/>
      <c r="H3762" s="31"/>
      <c r="I3762" s="121">
        <f t="shared" si="191"/>
        <v>2.6</v>
      </c>
      <c r="J3762" s="21"/>
      <c r="K3762" s="31"/>
      <c r="L3762" s="113"/>
      <c r="M3762" s="113"/>
      <c r="N3762" s="113"/>
      <c r="O3762" s="113"/>
      <c r="P3762" s="113"/>
      <c r="Q3762" s="113"/>
      <c r="R3762" s="113">
        <v>13</v>
      </c>
      <c r="S3762" s="113"/>
      <c r="T3762" s="113"/>
    </row>
    <row r="3763" spans="1:20" x14ac:dyDescent="0.25">
      <c r="A3763" s="115" t="s">
        <v>3843</v>
      </c>
      <c r="B3763" s="104" t="s">
        <v>4875</v>
      </c>
      <c r="C3763" s="104">
        <v>1</v>
      </c>
      <c r="D3763" s="115" t="s">
        <v>10030</v>
      </c>
      <c r="E3763" s="31">
        <f t="shared" si="189"/>
        <v>4.333333333333333</v>
      </c>
      <c r="F3763" s="121">
        <f t="shared" si="190"/>
        <v>0</v>
      </c>
      <c r="G3763" s="21"/>
      <c r="H3763" s="31"/>
      <c r="I3763" s="121">
        <f t="shared" si="191"/>
        <v>2.8</v>
      </c>
      <c r="J3763" s="21"/>
      <c r="K3763" s="31"/>
      <c r="L3763" s="113"/>
      <c r="M3763" s="113"/>
      <c r="N3763" s="113"/>
      <c r="O3763" s="113"/>
      <c r="P3763" s="113"/>
      <c r="Q3763" s="113">
        <v>1</v>
      </c>
      <c r="R3763" s="113"/>
      <c r="S3763" s="113">
        <v>13</v>
      </c>
      <c r="T3763" s="113"/>
    </row>
    <row r="3764" spans="1:20" x14ac:dyDescent="0.25">
      <c r="A3764" s="115" t="s">
        <v>3777</v>
      </c>
      <c r="B3764" s="104" t="s">
        <v>4929</v>
      </c>
      <c r="C3764" s="104">
        <v>11</v>
      </c>
      <c r="D3764" s="115" t="s">
        <v>6934</v>
      </c>
      <c r="E3764" s="31">
        <f t="shared" si="189"/>
        <v>4</v>
      </c>
      <c r="F3764" s="121">
        <f t="shared" si="190"/>
        <v>70.75</v>
      </c>
      <c r="G3764" s="21"/>
      <c r="H3764" s="31"/>
      <c r="I3764" s="121">
        <f t="shared" si="191"/>
        <v>12.4</v>
      </c>
      <c r="J3764" s="21"/>
      <c r="K3764" s="31"/>
      <c r="L3764" s="113">
        <v>82</v>
      </c>
      <c r="M3764" s="113">
        <v>86</v>
      </c>
      <c r="N3764" s="113">
        <v>49</v>
      </c>
      <c r="O3764" s="113">
        <v>66</v>
      </c>
      <c r="P3764" s="113">
        <v>50</v>
      </c>
      <c r="Q3764" s="113">
        <v>0</v>
      </c>
      <c r="R3764" s="113"/>
      <c r="S3764" s="113"/>
      <c r="T3764" s="113">
        <v>12</v>
      </c>
    </row>
    <row r="3765" spans="1:20" x14ac:dyDescent="0.25">
      <c r="A3765" s="115" t="s">
        <v>4037</v>
      </c>
      <c r="B3765" s="104" t="s">
        <v>4960</v>
      </c>
      <c r="C3765" s="104">
        <v>18</v>
      </c>
      <c r="D3765" s="115" t="s">
        <v>7405</v>
      </c>
      <c r="E3765" s="31">
        <f t="shared" si="189"/>
        <v>4</v>
      </c>
      <c r="F3765" s="121">
        <f t="shared" si="190"/>
        <v>0</v>
      </c>
      <c r="G3765" s="21"/>
      <c r="H3765" s="31"/>
      <c r="I3765" s="121">
        <f t="shared" si="191"/>
        <v>2.4</v>
      </c>
      <c r="J3765" s="21"/>
      <c r="K3765" s="31"/>
      <c r="L3765" s="113"/>
      <c r="M3765" s="113"/>
      <c r="N3765" s="113"/>
      <c r="O3765" s="113"/>
      <c r="P3765" s="113"/>
      <c r="Q3765" s="113"/>
      <c r="R3765" s="113"/>
      <c r="S3765" s="113"/>
      <c r="T3765" s="113">
        <v>12</v>
      </c>
    </row>
    <row r="3766" spans="1:20" x14ac:dyDescent="0.25">
      <c r="A3766" s="115" t="s">
        <v>8778</v>
      </c>
      <c r="B3766" s="104" t="s">
        <v>4872</v>
      </c>
      <c r="C3766" s="104">
        <v>1</v>
      </c>
      <c r="D3766" s="115" t="s">
        <v>8779</v>
      </c>
      <c r="E3766" s="31">
        <f t="shared" si="189"/>
        <v>4</v>
      </c>
      <c r="F3766" s="121">
        <f t="shared" si="190"/>
        <v>0</v>
      </c>
      <c r="G3766" s="21"/>
      <c r="H3766" s="31"/>
      <c r="I3766" s="121">
        <f t="shared" si="191"/>
        <v>2.4</v>
      </c>
      <c r="J3766" s="21"/>
      <c r="K3766" s="31"/>
      <c r="L3766" s="113"/>
      <c r="M3766" s="113"/>
      <c r="N3766" s="113"/>
      <c r="O3766" s="113"/>
      <c r="P3766" s="113"/>
      <c r="Q3766" s="113"/>
      <c r="R3766" s="113"/>
      <c r="S3766" s="113"/>
      <c r="T3766" s="113">
        <v>12</v>
      </c>
    </row>
    <row r="3767" spans="1:20" x14ac:dyDescent="0.25">
      <c r="A3767" s="115" t="s">
        <v>3329</v>
      </c>
      <c r="B3767" s="104" t="s">
        <v>4932</v>
      </c>
      <c r="C3767" s="104">
        <v>11</v>
      </c>
      <c r="D3767" s="115" t="s">
        <v>9054</v>
      </c>
      <c r="E3767" s="31">
        <f t="shared" si="189"/>
        <v>4</v>
      </c>
      <c r="F3767" s="121">
        <f t="shared" si="190"/>
        <v>3</v>
      </c>
      <c r="G3767" s="21"/>
      <c r="H3767" s="31"/>
      <c r="I3767" s="121">
        <f t="shared" si="191"/>
        <v>2.4</v>
      </c>
      <c r="J3767" s="21"/>
      <c r="K3767" s="31"/>
      <c r="L3767" s="113">
        <v>2</v>
      </c>
      <c r="M3767" s="113">
        <v>3</v>
      </c>
      <c r="N3767" s="113">
        <v>5</v>
      </c>
      <c r="O3767" s="113">
        <v>2</v>
      </c>
      <c r="P3767" s="113"/>
      <c r="Q3767" s="113"/>
      <c r="R3767" s="113"/>
      <c r="S3767" s="113"/>
      <c r="T3767" s="113">
        <v>12</v>
      </c>
    </row>
    <row r="3768" spans="1:20" x14ac:dyDescent="0.25">
      <c r="A3768" s="115" t="s">
        <v>21</v>
      </c>
      <c r="B3768" s="104" t="s">
        <v>4896</v>
      </c>
      <c r="C3768" s="104">
        <v>5</v>
      </c>
      <c r="D3768" s="115" t="s">
        <v>8211</v>
      </c>
      <c r="E3768" s="31">
        <f t="shared" si="189"/>
        <v>4</v>
      </c>
      <c r="F3768" s="121">
        <f t="shared" si="190"/>
        <v>0</v>
      </c>
      <c r="G3768" s="21"/>
      <c r="H3768" s="31"/>
      <c r="I3768" s="121">
        <f t="shared" si="191"/>
        <v>3.2</v>
      </c>
      <c r="J3768" s="21"/>
      <c r="K3768" s="31"/>
      <c r="L3768" s="113"/>
      <c r="M3768" s="113"/>
      <c r="N3768" s="113"/>
      <c r="O3768" s="113"/>
      <c r="P3768" s="113"/>
      <c r="Q3768" s="113">
        <v>4</v>
      </c>
      <c r="R3768" s="113"/>
      <c r="S3768" s="113"/>
      <c r="T3768" s="113">
        <v>12</v>
      </c>
    </row>
    <row r="3769" spans="1:20" x14ac:dyDescent="0.25">
      <c r="A3769" s="115" t="s">
        <v>1363</v>
      </c>
      <c r="B3769" s="104" t="s">
        <v>4899</v>
      </c>
      <c r="C3769" s="104">
        <v>6</v>
      </c>
      <c r="D3769" s="115" t="s">
        <v>7067</v>
      </c>
      <c r="E3769" s="31">
        <f t="shared" si="189"/>
        <v>4</v>
      </c>
      <c r="F3769" s="121">
        <f t="shared" si="190"/>
        <v>17</v>
      </c>
      <c r="G3769" s="21"/>
      <c r="H3769" s="31"/>
      <c r="I3769" s="121">
        <f t="shared" si="191"/>
        <v>3.2</v>
      </c>
      <c r="J3769" s="21"/>
      <c r="K3769" s="31"/>
      <c r="L3769" s="113"/>
      <c r="M3769" s="113"/>
      <c r="N3769" s="113">
        <v>68</v>
      </c>
      <c r="O3769" s="113"/>
      <c r="P3769" s="113">
        <v>1</v>
      </c>
      <c r="Q3769" s="113">
        <v>3</v>
      </c>
      <c r="R3769" s="113">
        <v>1</v>
      </c>
      <c r="S3769" s="113"/>
      <c r="T3769" s="113">
        <v>11</v>
      </c>
    </row>
    <row r="3770" spans="1:20" x14ac:dyDescent="0.25">
      <c r="A3770" s="115" t="s">
        <v>1516</v>
      </c>
      <c r="B3770" s="104" t="s">
        <v>4913</v>
      </c>
      <c r="C3770" s="104">
        <v>8</v>
      </c>
      <c r="D3770" s="115" t="s">
        <v>7035</v>
      </c>
      <c r="E3770" s="31">
        <f t="shared" si="189"/>
        <v>4</v>
      </c>
      <c r="F3770" s="121">
        <f t="shared" si="190"/>
        <v>0.25</v>
      </c>
      <c r="G3770" s="21"/>
      <c r="H3770" s="31"/>
      <c r="I3770" s="121">
        <f t="shared" si="191"/>
        <v>2.4</v>
      </c>
      <c r="J3770" s="21"/>
      <c r="K3770" s="31"/>
      <c r="L3770" s="113"/>
      <c r="M3770" s="113"/>
      <c r="N3770" s="113"/>
      <c r="O3770" s="113">
        <v>1</v>
      </c>
      <c r="P3770" s="113">
        <v>0</v>
      </c>
      <c r="Q3770" s="113"/>
      <c r="R3770" s="113">
        <v>2</v>
      </c>
      <c r="S3770" s="113"/>
      <c r="T3770" s="113">
        <v>10</v>
      </c>
    </row>
    <row r="3771" spans="1:20" x14ac:dyDescent="0.25">
      <c r="A3771" s="115" t="s">
        <v>7018</v>
      </c>
      <c r="B3771" s="104" t="s">
        <v>4872</v>
      </c>
      <c r="C3771" s="104">
        <v>1</v>
      </c>
      <c r="D3771" s="115" t="s">
        <v>7019</v>
      </c>
      <c r="E3771" s="31">
        <f t="shared" si="189"/>
        <v>4</v>
      </c>
      <c r="F3771" s="121">
        <f t="shared" si="190"/>
        <v>0</v>
      </c>
      <c r="G3771" s="21"/>
      <c r="H3771" s="31"/>
      <c r="I3771" s="121">
        <f t="shared" si="191"/>
        <v>2.4</v>
      </c>
      <c r="J3771" s="21"/>
      <c r="K3771" s="31"/>
      <c r="L3771" s="113"/>
      <c r="M3771" s="113"/>
      <c r="N3771" s="113"/>
      <c r="O3771" s="113"/>
      <c r="P3771" s="113"/>
      <c r="Q3771" s="113"/>
      <c r="R3771" s="113"/>
      <c r="S3771" s="113">
        <v>2</v>
      </c>
      <c r="T3771" s="113">
        <v>10</v>
      </c>
    </row>
    <row r="3772" spans="1:20" x14ac:dyDescent="0.25">
      <c r="A3772" s="115" t="s">
        <v>9031</v>
      </c>
      <c r="B3772" s="104" t="s">
        <v>4923</v>
      </c>
      <c r="C3772" s="104">
        <v>11</v>
      </c>
      <c r="D3772" s="115" t="s">
        <v>9032</v>
      </c>
      <c r="E3772" s="31">
        <f t="shared" si="189"/>
        <v>4</v>
      </c>
      <c r="F3772" s="121">
        <f t="shared" si="190"/>
        <v>13.75</v>
      </c>
      <c r="G3772" s="21"/>
      <c r="H3772" s="31"/>
      <c r="I3772" s="121">
        <f t="shared" si="191"/>
        <v>6.8</v>
      </c>
      <c r="J3772" s="21"/>
      <c r="K3772" s="31"/>
      <c r="L3772" s="113"/>
      <c r="M3772" s="113"/>
      <c r="N3772" s="113">
        <v>13</v>
      </c>
      <c r="O3772" s="113">
        <v>42</v>
      </c>
      <c r="P3772" s="113">
        <v>18</v>
      </c>
      <c r="Q3772" s="113">
        <v>4</v>
      </c>
      <c r="R3772" s="113">
        <v>1</v>
      </c>
      <c r="S3772" s="113">
        <v>1</v>
      </c>
      <c r="T3772" s="113">
        <v>10</v>
      </c>
    </row>
    <row r="3773" spans="1:20" x14ac:dyDescent="0.25">
      <c r="A3773" s="115" t="s">
        <v>9072</v>
      </c>
      <c r="B3773" s="104" t="s">
        <v>4879</v>
      </c>
      <c r="C3773" s="104">
        <v>2</v>
      </c>
      <c r="D3773" s="115" t="s">
        <v>9073</v>
      </c>
      <c r="E3773" s="31">
        <f t="shared" si="189"/>
        <v>4</v>
      </c>
      <c r="F3773" s="121">
        <f t="shared" si="190"/>
        <v>0</v>
      </c>
      <c r="G3773" s="21"/>
      <c r="H3773" s="31"/>
      <c r="I3773" s="121">
        <f t="shared" si="191"/>
        <v>2.4</v>
      </c>
      <c r="J3773" s="21"/>
      <c r="K3773" s="31"/>
      <c r="L3773" s="113"/>
      <c r="M3773" s="113"/>
      <c r="N3773" s="113"/>
      <c r="O3773" s="113"/>
      <c r="P3773" s="113"/>
      <c r="Q3773" s="113"/>
      <c r="R3773" s="113"/>
      <c r="S3773" s="113">
        <v>3</v>
      </c>
      <c r="T3773" s="113">
        <v>9</v>
      </c>
    </row>
    <row r="3774" spans="1:20" x14ac:dyDescent="0.25">
      <c r="A3774" s="115" t="s">
        <v>3201</v>
      </c>
      <c r="B3774" s="104" t="s">
        <v>4942</v>
      </c>
      <c r="C3774" s="104">
        <v>15</v>
      </c>
      <c r="D3774" s="115" t="s">
        <v>8600</v>
      </c>
      <c r="E3774" s="31">
        <f t="shared" si="189"/>
        <v>4</v>
      </c>
      <c r="F3774" s="121">
        <f t="shared" si="190"/>
        <v>10</v>
      </c>
      <c r="G3774" s="21"/>
      <c r="H3774" s="31"/>
      <c r="I3774" s="121">
        <f t="shared" si="191"/>
        <v>3.6</v>
      </c>
      <c r="J3774" s="21"/>
      <c r="K3774" s="31"/>
      <c r="L3774" s="113"/>
      <c r="M3774" s="113">
        <v>5</v>
      </c>
      <c r="N3774" s="113">
        <v>35</v>
      </c>
      <c r="O3774" s="113"/>
      <c r="P3774" s="113">
        <v>6</v>
      </c>
      <c r="Q3774" s="113"/>
      <c r="R3774" s="113"/>
      <c r="S3774" s="113">
        <v>3</v>
      </c>
      <c r="T3774" s="113">
        <v>9</v>
      </c>
    </row>
    <row r="3775" spans="1:20" x14ac:dyDescent="0.25">
      <c r="A3775" s="115" t="s">
        <v>2811</v>
      </c>
      <c r="B3775" s="104" t="s">
        <v>4931</v>
      </c>
      <c r="C3775" s="104">
        <v>11</v>
      </c>
      <c r="D3775" s="115" t="s">
        <v>8651</v>
      </c>
      <c r="E3775" s="31">
        <f t="shared" si="189"/>
        <v>4</v>
      </c>
      <c r="F3775" s="121">
        <f t="shared" si="190"/>
        <v>1.75</v>
      </c>
      <c r="G3775" s="21"/>
      <c r="H3775" s="31"/>
      <c r="I3775" s="121">
        <f t="shared" si="191"/>
        <v>2.4</v>
      </c>
      <c r="J3775" s="21"/>
      <c r="K3775" s="31"/>
      <c r="L3775" s="113">
        <v>3</v>
      </c>
      <c r="M3775" s="113"/>
      <c r="N3775" s="113"/>
      <c r="O3775" s="113">
        <v>4</v>
      </c>
      <c r="P3775" s="113"/>
      <c r="Q3775" s="113"/>
      <c r="R3775" s="113">
        <v>3</v>
      </c>
      <c r="S3775" s="113"/>
      <c r="T3775" s="113">
        <v>9</v>
      </c>
    </row>
    <row r="3776" spans="1:20" x14ac:dyDescent="0.25">
      <c r="A3776" s="115" t="s">
        <v>2337</v>
      </c>
      <c r="B3776" s="104" t="s">
        <v>4910</v>
      </c>
      <c r="C3776" s="104">
        <v>7</v>
      </c>
      <c r="D3776" s="115" t="s">
        <v>8152</v>
      </c>
      <c r="E3776" s="31">
        <f t="shared" si="189"/>
        <v>4</v>
      </c>
      <c r="F3776" s="121">
        <f t="shared" si="190"/>
        <v>24.75</v>
      </c>
      <c r="G3776" s="21"/>
      <c r="H3776" s="31"/>
      <c r="I3776" s="121">
        <f t="shared" si="191"/>
        <v>13.8</v>
      </c>
      <c r="J3776" s="21"/>
      <c r="K3776" s="31"/>
      <c r="L3776" s="113"/>
      <c r="M3776" s="113">
        <v>25</v>
      </c>
      <c r="N3776" s="113">
        <v>74</v>
      </c>
      <c r="O3776" s="113"/>
      <c r="P3776" s="113">
        <v>57</v>
      </c>
      <c r="Q3776" s="113"/>
      <c r="R3776" s="113"/>
      <c r="S3776" s="113">
        <v>4</v>
      </c>
      <c r="T3776" s="113">
        <v>8</v>
      </c>
    </row>
    <row r="3777" spans="1:20" x14ac:dyDescent="0.25">
      <c r="A3777" s="115" t="s">
        <v>3171</v>
      </c>
      <c r="B3777" s="104" t="s">
        <v>4960</v>
      </c>
      <c r="C3777" s="104">
        <v>18</v>
      </c>
      <c r="D3777" s="115" t="s">
        <v>7376</v>
      </c>
      <c r="E3777" s="31">
        <f t="shared" si="189"/>
        <v>4</v>
      </c>
      <c r="F3777" s="121">
        <f t="shared" si="190"/>
        <v>1.25</v>
      </c>
      <c r="G3777" s="21"/>
      <c r="H3777" s="31"/>
      <c r="I3777" s="121">
        <f t="shared" si="191"/>
        <v>3</v>
      </c>
      <c r="J3777" s="21"/>
      <c r="K3777" s="31"/>
      <c r="L3777" s="113">
        <v>4</v>
      </c>
      <c r="M3777" s="113"/>
      <c r="N3777" s="113">
        <v>1</v>
      </c>
      <c r="O3777" s="113"/>
      <c r="P3777" s="113">
        <v>3</v>
      </c>
      <c r="Q3777" s="113"/>
      <c r="R3777" s="113">
        <v>1</v>
      </c>
      <c r="S3777" s="113">
        <v>4</v>
      </c>
      <c r="T3777" s="113">
        <v>7</v>
      </c>
    </row>
    <row r="3778" spans="1:20" x14ac:dyDescent="0.25">
      <c r="A3778" s="115" t="s">
        <v>3569</v>
      </c>
      <c r="B3778" s="104" t="s">
        <v>4878</v>
      </c>
      <c r="C3778" s="104">
        <v>2</v>
      </c>
      <c r="D3778" s="115" t="s">
        <v>9068</v>
      </c>
      <c r="E3778" s="31">
        <f t="shared" si="189"/>
        <v>4</v>
      </c>
      <c r="F3778" s="121">
        <f t="shared" si="190"/>
        <v>1</v>
      </c>
      <c r="G3778" s="21"/>
      <c r="H3778" s="31"/>
      <c r="I3778" s="121">
        <f t="shared" si="191"/>
        <v>2.6</v>
      </c>
      <c r="J3778" s="21"/>
      <c r="K3778" s="31"/>
      <c r="L3778" s="113"/>
      <c r="M3778" s="113">
        <v>4</v>
      </c>
      <c r="N3778" s="113"/>
      <c r="O3778" s="113"/>
      <c r="P3778" s="113"/>
      <c r="Q3778" s="113">
        <v>1</v>
      </c>
      <c r="R3778" s="113">
        <v>3</v>
      </c>
      <c r="S3778" s="113">
        <v>3</v>
      </c>
      <c r="T3778" s="113">
        <v>6</v>
      </c>
    </row>
    <row r="3779" spans="1:20" x14ac:dyDescent="0.25">
      <c r="A3779" s="115" t="s">
        <v>8345</v>
      </c>
      <c r="B3779" s="104" t="s">
        <v>4882</v>
      </c>
      <c r="C3779" s="104">
        <v>2</v>
      </c>
      <c r="D3779" s="115" t="s">
        <v>8346</v>
      </c>
      <c r="E3779" s="31">
        <f t="shared" si="189"/>
        <v>4</v>
      </c>
      <c r="F3779" s="121">
        <f t="shared" si="190"/>
        <v>0</v>
      </c>
      <c r="G3779" s="21"/>
      <c r="H3779" s="31"/>
      <c r="I3779" s="121">
        <f t="shared" si="191"/>
        <v>2.4</v>
      </c>
      <c r="J3779" s="21"/>
      <c r="K3779" s="31"/>
      <c r="L3779" s="113"/>
      <c r="M3779" s="113"/>
      <c r="N3779" s="113"/>
      <c r="O3779" s="113"/>
      <c r="P3779" s="113"/>
      <c r="Q3779" s="113"/>
      <c r="R3779" s="113"/>
      <c r="S3779" s="113">
        <v>6</v>
      </c>
      <c r="T3779" s="113">
        <v>6</v>
      </c>
    </row>
    <row r="3780" spans="1:20" x14ac:dyDescent="0.25">
      <c r="A3780" s="115" t="s">
        <v>1203</v>
      </c>
      <c r="B3780" s="104" t="s">
        <v>4896</v>
      </c>
      <c r="C3780" s="104">
        <v>5</v>
      </c>
      <c r="D3780" s="115" t="s">
        <v>7776</v>
      </c>
      <c r="E3780" s="31">
        <f t="shared" si="189"/>
        <v>4</v>
      </c>
      <c r="F3780" s="121">
        <f t="shared" si="190"/>
        <v>172.5</v>
      </c>
      <c r="G3780" s="21"/>
      <c r="H3780" s="31"/>
      <c r="I3780" s="121">
        <f t="shared" si="191"/>
        <v>2.6</v>
      </c>
      <c r="J3780" s="21"/>
      <c r="K3780" s="31"/>
      <c r="L3780" s="113">
        <v>1</v>
      </c>
      <c r="M3780" s="113"/>
      <c r="N3780" s="113"/>
      <c r="O3780" s="113">
        <v>689</v>
      </c>
      <c r="P3780" s="113">
        <v>1</v>
      </c>
      <c r="Q3780" s="113"/>
      <c r="R3780" s="113">
        <v>7</v>
      </c>
      <c r="S3780" s="113"/>
      <c r="T3780" s="113">
        <v>5</v>
      </c>
    </row>
    <row r="3781" spans="1:20" x14ac:dyDescent="0.25">
      <c r="A3781" s="115" t="s">
        <v>3452</v>
      </c>
      <c r="B3781" s="104" t="s">
        <v>4927</v>
      </c>
      <c r="C3781" s="104">
        <v>11</v>
      </c>
      <c r="D3781" s="115" t="s">
        <v>6041</v>
      </c>
      <c r="E3781" s="31">
        <f t="shared" si="189"/>
        <v>4</v>
      </c>
      <c r="F3781" s="121">
        <f t="shared" si="190"/>
        <v>3.5</v>
      </c>
      <c r="G3781" s="21"/>
      <c r="H3781" s="31"/>
      <c r="I3781" s="121">
        <f t="shared" si="191"/>
        <v>4.2</v>
      </c>
      <c r="J3781" s="21"/>
      <c r="K3781" s="31"/>
      <c r="L3781" s="113">
        <v>1</v>
      </c>
      <c r="M3781" s="113">
        <v>2</v>
      </c>
      <c r="N3781" s="113">
        <v>1</v>
      </c>
      <c r="O3781" s="113">
        <v>10</v>
      </c>
      <c r="P3781" s="113">
        <v>8</v>
      </c>
      <c r="Q3781" s="113">
        <v>1</v>
      </c>
      <c r="R3781" s="113"/>
      <c r="S3781" s="113">
        <v>7</v>
      </c>
      <c r="T3781" s="113">
        <v>5</v>
      </c>
    </row>
    <row r="3782" spans="1:20" x14ac:dyDescent="0.25">
      <c r="A3782" s="115" t="s">
        <v>2509</v>
      </c>
      <c r="B3782" s="104" t="s">
        <v>4884</v>
      </c>
      <c r="C3782" s="104">
        <v>2</v>
      </c>
      <c r="D3782" s="115" t="s">
        <v>7361</v>
      </c>
      <c r="E3782" s="31">
        <f t="shared" si="189"/>
        <v>4</v>
      </c>
      <c r="F3782" s="121">
        <f t="shared" si="190"/>
        <v>0</v>
      </c>
      <c r="G3782" s="21"/>
      <c r="H3782" s="31"/>
      <c r="I3782" s="121">
        <f t="shared" si="191"/>
        <v>2.6</v>
      </c>
      <c r="J3782" s="21"/>
      <c r="K3782" s="31"/>
      <c r="L3782" s="113"/>
      <c r="M3782" s="113"/>
      <c r="N3782" s="113"/>
      <c r="O3782" s="113"/>
      <c r="P3782" s="113"/>
      <c r="Q3782" s="113">
        <v>1</v>
      </c>
      <c r="R3782" s="113"/>
      <c r="S3782" s="113">
        <v>8</v>
      </c>
      <c r="T3782" s="113">
        <v>4</v>
      </c>
    </row>
    <row r="3783" spans="1:20" x14ac:dyDescent="0.25">
      <c r="A3783" s="115" t="s">
        <v>2831</v>
      </c>
      <c r="B3783" s="104" t="s">
        <v>4956</v>
      </c>
      <c r="C3783" s="104">
        <v>17</v>
      </c>
      <c r="D3783" s="115" t="s">
        <v>5525</v>
      </c>
      <c r="E3783" s="31">
        <f t="shared" si="189"/>
        <v>4</v>
      </c>
      <c r="F3783" s="121">
        <f t="shared" si="190"/>
        <v>6.5</v>
      </c>
      <c r="G3783" s="21"/>
      <c r="H3783" s="31"/>
      <c r="I3783" s="121">
        <f t="shared" si="191"/>
        <v>4.5999999999999996</v>
      </c>
      <c r="J3783" s="21"/>
      <c r="K3783" s="31"/>
      <c r="L3783" s="113">
        <v>3</v>
      </c>
      <c r="M3783" s="113"/>
      <c r="N3783" s="113"/>
      <c r="O3783" s="113">
        <v>23</v>
      </c>
      <c r="P3783" s="113">
        <v>8</v>
      </c>
      <c r="Q3783" s="113">
        <v>3</v>
      </c>
      <c r="R3783" s="113">
        <v>1</v>
      </c>
      <c r="S3783" s="113">
        <v>8</v>
      </c>
      <c r="T3783" s="113">
        <v>3</v>
      </c>
    </row>
    <row r="3784" spans="1:20" x14ac:dyDescent="0.25">
      <c r="A3784" s="115" t="s">
        <v>2786</v>
      </c>
      <c r="B3784" s="104" t="s">
        <v>4881</v>
      </c>
      <c r="C3784" s="104">
        <v>2</v>
      </c>
      <c r="D3784" s="115" t="s">
        <v>8752</v>
      </c>
      <c r="E3784" s="31">
        <f t="shared" si="189"/>
        <v>4</v>
      </c>
      <c r="F3784" s="121">
        <f t="shared" si="190"/>
        <v>0.5</v>
      </c>
      <c r="G3784" s="21"/>
      <c r="H3784" s="31"/>
      <c r="I3784" s="121">
        <f t="shared" si="191"/>
        <v>3.2</v>
      </c>
      <c r="J3784" s="21"/>
      <c r="K3784" s="31"/>
      <c r="L3784" s="113"/>
      <c r="M3784" s="113"/>
      <c r="N3784" s="113">
        <v>2</v>
      </c>
      <c r="O3784" s="113"/>
      <c r="P3784" s="113">
        <v>4</v>
      </c>
      <c r="Q3784" s="113"/>
      <c r="R3784" s="113">
        <v>2</v>
      </c>
      <c r="S3784" s="113">
        <v>7</v>
      </c>
      <c r="T3784" s="113">
        <v>3</v>
      </c>
    </row>
    <row r="3785" spans="1:20" x14ac:dyDescent="0.25">
      <c r="A3785" s="115" t="s">
        <v>3768</v>
      </c>
      <c r="B3785" s="104" t="s">
        <v>4940</v>
      </c>
      <c r="C3785" s="104">
        <v>13</v>
      </c>
      <c r="D3785" s="115" t="s">
        <v>7104</v>
      </c>
      <c r="E3785" s="31">
        <f t="shared" si="189"/>
        <v>4</v>
      </c>
      <c r="F3785" s="121">
        <f t="shared" si="190"/>
        <v>11.5</v>
      </c>
      <c r="G3785" s="21"/>
      <c r="H3785" s="31"/>
      <c r="I3785" s="121">
        <f t="shared" si="191"/>
        <v>4.5999999999999996</v>
      </c>
      <c r="J3785" s="21"/>
      <c r="K3785" s="31"/>
      <c r="L3785" s="113"/>
      <c r="M3785" s="113"/>
      <c r="N3785" s="113">
        <v>29</v>
      </c>
      <c r="O3785" s="113">
        <v>17</v>
      </c>
      <c r="P3785" s="113">
        <v>11</v>
      </c>
      <c r="Q3785" s="113"/>
      <c r="R3785" s="113">
        <v>8</v>
      </c>
      <c r="S3785" s="113">
        <v>1</v>
      </c>
      <c r="T3785" s="113">
        <v>3</v>
      </c>
    </row>
    <row r="3786" spans="1:20" x14ac:dyDescent="0.25">
      <c r="A3786" s="115" t="s">
        <v>6760</v>
      </c>
      <c r="B3786" s="104" t="s">
        <v>4872</v>
      </c>
      <c r="C3786" s="104">
        <v>1</v>
      </c>
      <c r="D3786" s="115" t="s">
        <v>6761</v>
      </c>
      <c r="E3786" s="31">
        <f t="shared" si="189"/>
        <v>4</v>
      </c>
      <c r="F3786" s="121">
        <f t="shared" si="190"/>
        <v>0</v>
      </c>
      <c r="G3786" s="21"/>
      <c r="H3786" s="31"/>
      <c r="I3786" s="121">
        <f t="shared" si="191"/>
        <v>2.4</v>
      </c>
      <c r="J3786" s="21"/>
      <c r="K3786" s="31"/>
      <c r="L3786" s="113"/>
      <c r="M3786" s="113"/>
      <c r="N3786" s="113"/>
      <c r="O3786" s="113"/>
      <c r="P3786" s="113"/>
      <c r="Q3786" s="113"/>
      <c r="R3786" s="113"/>
      <c r="S3786" s="113">
        <v>10</v>
      </c>
      <c r="T3786" s="113">
        <v>2</v>
      </c>
    </row>
    <row r="3787" spans="1:20" x14ac:dyDescent="0.25">
      <c r="A3787" s="115" t="s">
        <v>2212</v>
      </c>
      <c r="B3787" s="104" t="s">
        <v>4959</v>
      </c>
      <c r="C3787" s="104">
        <v>18</v>
      </c>
      <c r="D3787" s="115" t="s">
        <v>6232</v>
      </c>
      <c r="E3787" s="31">
        <f t="shared" si="189"/>
        <v>4</v>
      </c>
      <c r="F3787" s="121">
        <f t="shared" si="190"/>
        <v>24</v>
      </c>
      <c r="G3787" s="21"/>
      <c r="H3787" s="31"/>
      <c r="I3787" s="121">
        <f t="shared" si="191"/>
        <v>3.8</v>
      </c>
      <c r="J3787" s="21"/>
      <c r="K3787" s="31"/>
      <c r="L3787" s="113">
        <v>31</v>
      </c>
      <c r="M3787" s="113">
        <v>22</v>
      </c>
      <c r="N3787" s="113">
        <v>27</v>
      </c>
      <c r="O3787" s="113">
        <v>16</v>
      </c>
      <c r="P3787" s="113"/>
      <c r="Q3787" s="113">
        <v>7</v>
      </c>
      <c r="R3787" s="113">
        <v>4</v>
      </c>
      <c r="S3787" s="113">
        <v>6</v>
      </c>
      <c r="T3787" s="113">
        <v>2</v>
      </c>
    </row>
    <row r="3788" spans="1:20" x14ac:dyDescent="0.25">
      <c r="A3788" s="115" t="s">
        <v>3363</v>
      </c>
      <c r="B3788" s="104" t="s">
        <v>4913</v>
      </c>
      <c r="C3788" s="104">
        <v>8</v>
      </c>
      <c r="D3788" s="115" t="s">
        <v>7294</v>
      </c>
      <c r="E3788" s="31">
        <f t="shared" si="189"/>
        <v>4</v>
      </c>
      <c r="F3788" s="121">
        <f t="shared" si="190"/>
        <v>0</v>
      </c>
      <c r="G3788" s="21"/>
      <c r="H3788" s="31"/>
      <c r="I3788" s="121">
        <f t="shared" si="191"/>
        <v>2.4</v>
      </c>
      <c r="J3788" s="21"/>
      <c r="K3788" s="31"/>
      <c r="L3788" s="113"/>
      <c r="M3788" s="113"/>
      <c r="N3788" s="113"/>
      <c r="O3788" s="113"/>
      <c r="P3788" s="113"/>
      <c r="Q3788" s="113"/>
      <c r="R3788" s="113">
        <v>8</v>
      </c>
      <c r="S3788" s="113">
        <v>3</v>
      </c>
      <c r="T3788" s="113">
        <v>1</v>
      </c>
    </row>
    <row r="3789" spans="1:20" x14ac:dyDescent="0.25">
      <c r="A3789" s="115" t="s">
        <v>1034</v>
      </c>
      <c r="B3789" s="104" t="s">
        <v>4878</v>
      </c>
      <c r="C3789" s="104">
        <v>2</v>
      </c>
      <c r="D3789" s="115" t="s">
        <v>6778</v>
      </c>
      <c r="E3789" s="31">
        <f t="shared" si="189"/>
        <v>4</v>
      </c>
      <c r="F3789" s="121">
        <f t="shared" si="190"/>
        <v>1.75</v>
      </c>
      <c r="G3789" s="21"/>
      <c r="H3789" s="31"/>
      <c r="I3789" s="121">
        <f t="shared" si="191"/>
        <v>3.4</v>
      </c>
      <c r="J3789" s="21"/>
      <c r="K3789" s="31"/>
      <c r="L3789" s="113">
        <v>1</v>
      </c>
      <c r="M3789" s="113"/>
      <c r="N3789" s="113">
        <v>1</v>
      </c>
      <c r="O3789" s="113">
        <v>5</v>
      </c>
      <c r="P3789" s="113">
        <v>2</v>
      </c>
      <c r="Q3789" s="113">
        <v>3</v>
      </c>
      <c r="R3789" s="113">
        <v>8</v>
      </c>
      <c r="S3789" s="113">
        <v>3</v>
      </c>
      <c r="T3789" s="113">
        <v>1</v>
      </c>
    </row>
    <row r="3790" spans="1:20" x14ac:dyDescent="0.25">
      <c r="A3790" s="115" t="s">
        <v>512</v>
      </c>
      <c r="B3790" s="104" t="s">
        <v>4965</v>
      </c>
      <c r="C3790" s="104">
        <v>21</v>
      </c>
      <c r="D3790" s="115" t="s">
        <v>5240</v>
      </c>
      <c r="E3790" s="31">
        <f t="shared" si="189"/>
        <v>4</v>
      </c>
      <c r="F3790" s="121">
        <f t="shared" si="190"/>
        <v>32</v>
      </c>
      <c r="G3790" s="21"/>
      <c r="H3790" s="31"/>
      <c r="I3790" s="121">
        <f t="shared" si="191"/>
        <v>3</v>
      </c>
      <c r="J3790" s="21"/>
      <c r="K3790" s="31"/>
      <c r="L3790" s="113">
        <v>35</v>
      </c>
      <c r="M3790" s="113">
        <v>19</v>
      </c>
      <c r="N3790" s="113">
        <v>72</v>
      </c>
      <c r="O3790" s="113">
        <v>2</v>
      </c>
      <c r="P3790" s="113">
        <v>3</v>
      </c>
      <c r="Q3790" s="113">
        <v>0</v>
      </c>
      <c r="R3790" s="113">
        <v>0</v>
      </c>
      <c r="S3790" s="113">
        <v>12</v>
      </c>
      <c r="T3790" s="113">
        <v>0</v>
      </c>
    </row>
    <row r="3791" spans="1:20" x14ac:dyDescent="0.25">
      <c r="A3791" s="115" t="s">
        <v>1982</v>
      </c>
      <c r="B3791" s="104" t="s">
        <v>4931</v>
      </c>
      <c r="C3791" s="104">
        <v>11</v>
      </c>
      <c r="D3791" s="115" t="s">
        <v>10014</v>
      </c>
      <c r="E3791" s="31">
        <f t="shared" si="189"/>
        <v>4</v>
      </c>
      <c r="F3791" s="121">
        <f t="shared" si="190"/>
        <v>6.5</v>
      </c>
      <c r="G3791" s="21"/>
      <c r="H3791" s="31"/>
      <c r="I3791" s="121">
        <f t="shared" si="191"/>
        <v>8.6</v>
      </c>
      <c r="J3791" s="21"/>
      <c r="K3791" s="31"/>
      <c r="L3791" s="113"/>
      <c r="M3791" s="113"/>
      <c r="N3791" s="113">
        <v>26</v>
      </c>
      <c r="O3791" s="113"/>
      <c r="P3791" s="113">
        <v>4</v>
      </c>
      <c r="Q3791" s="113">
        <v>27</v>
      </c>
      <c r="R3791" s="113">
        <v>12</v>
      </c>
      <c r="S3791" s="113"/>
      <c r="T3791" s="113"/>
    </row>
    <row r="3792" spans="1:20" x14ac:dyDescent="0.25">
      <c r="A3792" s="115" t="s">
        <v>4128</v>
      </c>
      <c r="B3792" s="104" t="s">
        <v>4960</v>
      </c>
      <c r="C3792" s="104">
        <v>18</v>
      </c>
      <c r="D3792" s="115" t="s">
        <v>10325</v>
      </c>
      <c r="E3792" s="31">
        <f t="shared" si="189"/>
        <v>4</v>
      </c>
      <c r="F3792" s="121">
        <f t="shared" si="190"/>
        <v>0</v>
      </c>
      <c r="G3792" s="21"/>
      <c r="H3792" s="31"/>
      <c r="I3792" s="121">
        <f t="shared" si="191"/>
        <v>2.4</v>
      </c>
      <c r="J3792" s="21"/>
      <c r="K3792" s="31"/>
      <c r="L3792" s="113"/>
      <c r="M3792" s="113"/>
      <c r="N3792" s="113"/>
      <c r="O3792" s="113"/>
      <c r="P3792" s="113"/>
      <c r="Q3792" s="113"/>
      <c r="R3792" s="113"/>
      <c r="S3792" s="113">
        <v>12</v>
      </c>
      <c r="T3792" s="113"/>
    </row>
    <row r="3793" spans="1:20" x14ac:dyDescent="0.25">
      <c r="A3793" s="115" t="s">
        <v>3121</v>
      </c>
      <c r="B3793" s="104" t="s">
        <v>4925</v>
      </c>
      <c r="C3793" s="104">
        <v>11</v>
      </c>
      <c r="D3793" s="115" t="s">
        <v>7641</v>
      </c>
      <c r="E3793" s="31">
        <f t="shared" si="189"/>
        <v>3.6666666666666665</v>
      </c>
      <c r="F3793" s="121">
        <f t="shared" si="190"/>
        <v>1.75</v>
      </c>
      <c r="G3793" s="21"/>
      <c r="H3793" s="31"/>
      <c r="I3793" s="121">
        <f t="shared" si="191"/>
        <v>15.8</v>
      </c>
      <c r="J3793" s="21"/>
      <c r="K3793" s="31"/>
      <c r="L3793" s="113"/>
      <c r="M3793" s="113">
        <v>7</v>
      </c>
      <c r="N3793" s="113"/>
      <c r="O3793" s="113"/>
      <c r="P3793" s="113">
        <v>35</v>
      </c>
      <c r="Q3793" s="113">
        <v>33</v>
      </c>
      <c r="R3793" s="113"/>
      <c r="S3793" s="113"/>
      <c r="T3793" s="113">
        <v>11</v>
      </c>
    </row>
    <row r="3794" spans="1:20" x14ac:dyDescent="0.25">
      <c r="A3794" s="115" t="s">
        <v>3700</v>
      </c>
      <c r="B3794" s="104" t="s">
        <v>4925</v>
      </c>
      <c r="C3794" s="104">
        <v>11</v>
      </c>
      <c r="D3794" s="115" t="s">
        <v>9299</v>
      </c>
      <c r="E3794" s="31">
        <f t="shared" si="189"/>
        <v>3.6666666666666665</v>
      </c>
      <c r="F3794" s="121">
        <f t="shared" si="190"/>
        <v>7.75</v>
      </c>
      <c r="G3794" s="21"/>
      <c r="H3794" s="31"/>
      <c r="I3794" s="121">
        <f t="shared" si="191"/>
        <v>16</v>
      </c>
      <c r="J3794" s="21"/>
      <c r="K3794" s="31"/>
      <c r="L3794" s="113">
        <v>20</v>
      </c>
      <c r="M3794" s="113">
        <v>1</v>
      </c>
      <c r="N3794" s="113">
        <v>10</v>
      </c>
      <c r="O3794" s="113"/>
      <c r="P3794" s="113">
        <v>37</v>
      </c>
      <c r="Q3794" s="113">
        <v>32</v>
      </c>
      <c r="R3794" s="113"/>
      <c r="S3794" s="113"/>
      <c r="T3794" s="113">
        <v>11</v>
      </c>
    </row>
    <row r="3795" spans="1:20" x14ac:dyDescent="0.25">
      <c r="A3795" s="115" t="s">
        <v>147</v>
      </c>
      <c r="B3795" s="104" t="s">
        <v>4896</v>
      </c>
      <c r="C3795" s="104">
        <v>5</v>
      </c>
      <c r="D3795" s="115" t="s">
        <v>7504</v>
      </c>
      <c r="E3795" s="31">
        <f t="shared" si="189"/>
        <v>3.6666666666666665</v>
      </c>
      <c r="F3795" s="121">
        <f t="shared" si="190"/>
        <v>3.25</v>
      </c>
      <c r="G3795" s="21"/>
      <c r="H3795" s="31"/>
      <c r="I3795" s="121">
        <f t="shared" si="191"/>
        <v>2.2000000000000002</v>
      </c>
      <c r="J3795" s="21"/>
      <c r="K3795" s="31"/>
      <c r="L3795" s="113"/>
      <c r="M3795" s="113"/>
      <c r="N3795" s="113"/>
      <c r="O3795" s="113">
        <v>13</v>
      </c>
      <c r="P3795" s="113"/>
      <c r="Q3795" s="113"/>
      <c r="R3795" s="113"/>
      <c r="S3795" s="113"/>
      <c r="T3795" s="113">
        <v>11</v>
      </c>
    </row>
    <row r="3796" spans="1:20" x14ac:dyDescent="0.25">
      <c r="A3796" s="115" t="s">
        <v>3661</v>
      </c>
      <c r="B3796" s="104" t="s">
        <v>4954</v>
      </c>
      <c r="C3796" s="104">
        <v>16</v>
      </c>
      <c r="D3796" s="115" t="s">
        <v>8954</v>
      </c>
      <c r="E3796" s="31">
        <f t="shared" si="189"/>
        <v>3.6666666666666665</v>
      </c>
      <c r="F3796" s="121">
        <f t="shared" si="190"/>
        <v>93.75</v>
      </c>
      <c r="G3796" s="21"/>
      <c r="H3796" s="31"/>
      <c r="I3796" s="121">
        <f t="shared" si="191"/>
        <v>14.6</v>
      </c>
      <c r="J3796" s="21"/>
      <c r="K3796" s="31"/>
      <c r="L3796" s="113"/>
      <c r="M3796" s="113"/>
      <c r="N3796" s="113">
        <v>140</v>
      </c>
      <c r="O3796" s="113">
        <v>235</v>
      </c>
      <c r="P3796" s="113">
        <v>62</v>
      </c>
      <c r="Q3796" s="113"/>
      <c r="R3796" s="113">
        <v>1</v>
      </c>
      <c r="S3796" s="113"/>
      <c r="T3796" s="113">
        <v>10</v>
      </c>
    </row>
    <row r="3797" spans="1:20" x14ac:dyDescent="0.25">
      <c r="A3797" s="115" t="s">
        <v>8407</v>
      </c>
      <c r="B3797" s="104" t="s">
        <v>4916</v>
      </c>
      <c r="C3797" s="104">
        <v>9</v>
      </c>
      <c r="D3797" s="115" t="s">
        <v>6438</v>
      </c>
      <c r="E3797" s="31">
        <f t="shared" si="189"/>
        <v>3.6666666666666665</v>
      </c>
      <c r="F3797" s="121">
        <f t="shared" si="190"/>
        <v>0</v>
      </c>
      <c r="G3797" s="21"/>
      <c r="H3797" s="31"/>
      <c r="I3797" s="121">
        <f t="shared" si="191"/>
        <v>2.6</v>
      </c>
      <c r="J3797" s="21"/>
      <c r="K3797" s="31"/>
      <c r="L3797" s="113"/>
      <c r="M3797" s="113"/>
      <c r="N3797" s="113"/>
      <c r="O3797" s="113"/>
      <c r="P3797" s="113">
        <v>2</v>
      </c>
      <c r="Q3797" s="113"/>
      <c r="R3797" s="113">
        <v>1</v>
      </c>
      <c r="S3797" s="113"/>
      <c r="T3797" s="113">
        <v>10</v>
      </c>
    </row>
    <row r="3798" spans="1:20" x14ac:dyDescent="0.25">
      <c r="A3798" s="115" t="s">
        <v>2856</v>
      </c>
      <c r="B3798" s="104" t="s">
        <v>4932</v>
      </c>
      <c r="C3798" s="104">
        <v>11</v>
      </c>
      <c r="D3798" s="115" t="s">
        <v>8643</v>
      </c>
      <c r="E3798" s="31">
        <f t="shared" si="189"/>
        <v>3.6666666666666665</v>
      </c>
      <c r="F3798" s="121">
        <f t="shared" si="190"/>
        <v>3.25</v>
      </c>
      <c r="G3798" s="21"/>
      <c r="H3798" s="31"/>
      <c r="I3798" s="121">
        <f t="shared" si="191"/>
        <v>2.4</v>
      </c>
      <c r="J3798" s="21"/>
      <c r="K3798" s="31"/>
      <c r="L3798" s="113"/>
      <c r="M3798" s="113">
        <v>10</v>
      </c>
      <c r="N3798" s="113">
        <v>3</v>
      </c>
      <c r="O3798" s="113"/>
      <c r="P3798" s="113">
        <v>1</v>
      </c>
      <c r="Q3798" s="113"/>
      <c r="R3798" s="113">
        <v>2</v>
      </c>
      <c r="S3798" s="113"/>
      <c r="T3798" s="113">
        <v>9</v>
      </c>
    </row>
    <row r="3799" spans="1:20" x14ac:dyDescent="0.25">
      <c r="A3799" s="115" t="s">
        <v>2438</v>
      </c>
      <c r="B3799" s="104" t="s">
        <v>4895</v>
      </c>
      <c r="C3799" s="104">
        <v>5</v>
      </c>
      <c r="D3799" s="115" t="s">
        <v>8476</v>
      </c>
      <c r="E3799" s="31">
        <f t="shared" si="189"/>
        <v>3.6666666666666665</v>
      </c>
      <c r="F3799" s="121">
        <f t="shared" si="190"/>
        <v>0</v>
      </c>
      <c r="G3799" s="21"/>
      <c r="H3799" s="31"/>
      <c r="I3799" s="121">
        <f t="shared" si="191"/>
        <v>3.4</v>
      </c>
      <c r="J3799" s="21"/>
      <c r="K3799" s="31"/>
      <c r="L3799" s="113"/>
      <c r="M3799" s="113"/>
      <c r="N3799" s="113"/>
      <c r="O3799" s="113"/>
      <c r="P3799" s="113"/>
      <c r="Q3799" s="113">
        <v>6</v>
      </c>
      <c r="R3799" s="113">
        <v>2</v>
      </c>
      <c r="S3799" s="113"/>
      <c r="T3799" s="113">
        <v>9</v>
      </c>
    </row>
    <row r="3800" spans="1:20" x14ac:dyDescent="0.25">
      <c r="A3800" s="115" t="s">
        <v>1289</v>
      </c>
      <c r="B3800" s="104" t="s">
        <v>4950</v>
      </c>
      <c r="C3800" s="104">
        <v>15</v>
      </c>
      <c r="D3800" s="115" t="s">
        <v>9251</v>
      </c>
      <c r="E3800" s="31">
        <f t="shared" si="189"/>
        <v>3.6666666666666665</v>
      </c>
      <c r="F3800" s="121">
        <f t="shared" si="190"/>
        <v>5.75</v>
      </c>
      <c r="G3800" s="21"/>
      <c r="H3800" s="31"/>
      <c r="I3800" s="121">
        <f t="shared" si="191"/>
        <v>23.4</v>
      </c>
      <c r="J3800" s="21"/>
      <c r="K3800" s="31"/>
      <c r="L3800" s="113">
        <v>10</v>
      </c>
      <c r="M3800" s="113">
        <v>2</v>
      </c>
      <c r="N3800" s="113">
        <v>11</v>
      </c>
      <c r="O3800" s="113"/>
      <c r="P3800" s="113">
        <v>3</v>
      </c>
      <c r="Q3800" s="113">
        <v>103</v>
      </c>
      <c r="R3800" s="113">
        <v>1</v>
      </c>
      <c r="S3800" s="113">
        <v>2</v>
      </c>
      <c r="T3800" s="113">
        <v>8</v>
      </c>
    </row>
    <row r="3801" spans="1:20" x14ac:dyDescent="0.25">
      <c r="A3801" s="115" t="s">
        <v>2572</v>
      </c>
      <c r="B3801" s="104" t="s">
        <v>4925</v>
      </c>
      <c r="C3801" s="104">
        <v>11</v>
      </c>
      <c r="D3801" s="115" t="s">
        <v>7645</v>
      </c>
      <c r="E3801" s="31">
        <f t="shared" si="189"/>
        <v>3.6666666666666665</v>
      </c>
      <c r="F3801" s="121">
        <f t="shared" si="190"/>
        <v>14.5</v>
      </c>
      <c r="G3801" s="21"/>
      <c r="H3801" s="31"/>
      <c r="I3801" s="121">
        <f t="shared" si="191"/>
        <v>5</v>
      </c>
      <c r="J3801" s="21"/>
      <c r="K3801" s="31"/>
      <c r="L3801" s="113">
        <v>5</v>
      </c>
      <c r="M3801" s="113">
        <v>20</v>
      </c>
      <c r="N3801" s="113">
        <v>32</v>
      </c>
      <c r="O3801" s="113">
        <v>1</v>
      </c>
      <c r="P3801" s="113"/>
      <c r="Q3801" s="113">
        <v>14</v>
      </c>
      <c r="R3801" s="113"/>
      <c r="S3801" s="113">
        <v>4</v>
      </c>
      <c r="T3801" s="113">
        <v>7</v>
      </c>
    </row>
    <row r="3802" spans="1:20" x14ac:dyDescent="0.25">
      <c r="A3802" s="115" t="s">
        <v>3585</v>
      </c>
      <c r="B3802" s="104" t="s">
        <v>4872</v>
      </c>
      <c r="C3802" s="104">
        <v>1</v>
      </c>
      <c r="D3802" s="115" t="s">
        <v>8357</v>
      </c>
      <c r="E3802" s="31">
        <f t="shared" si="189"/>
        <v>3.6666666666666665</v>
      </c>
      <c r="F3802" s="121">
        <f t="shared" si="190"/>
        <v>6.75</v>
      </c>
      <c r="G3802" s="21"/>
      <c r="H3802" s="31"/>
      <c r="I3802" s="121">
        <f t="shared" si="191"/>
        <v>2.2000000000000002</v>
      </c>
      <c r="J3802" s="21"/>
      <c r="K3802" s="31"/>
      <c r="L3802" s="113">
        <v>1</v>
      </c>
      <c r="M3802" s="113"/>
      <c r="N3802" s="113">
        <v>2</v>
      </c>
      <c r="O3802" s="113">
        <v>24</v>
      </c>
      <c r="P3802" s="113"/>
      <c r="Q3802" s="113"/>
      <c r="R3802" s="113"/>
      <c r="S3802" s="113">
        <v>4</v>
      </c>
      <c r="T3802" s="113">
        <v>7</v>
      </c>
    </row>
    <row r="3803" spans="1:20" x14ac:dyDescent="0.25">
      <c r="A3803" s="115" t="s">
        <v>2094</v>
      </c>
      <c r="B3803" s="104" t="s">
        <v>4932</v>
      </c>
      <c r="C3803" s="104">
        <v>11</v>
      </c>
      <c r="D3803" s="115" t="s">
        <v>6375</v>
      </c>
      <c r="E3803" s="31">
        <f t="shared" si="189"/>
        <v>3.6666666666666665</v>
      </c>
      <c r="F3803" s="121">
        <f t="shared" si="190"/>
        <v>13.75</v>
      </c>
      <c r="G3803" s="21"/>
      <c r="H3803" s="31"/>
      <c r="I3803" s="121">
        <f t="shared" si="191"/>
        <v>2.8</v>
      </c>
      <c r="J3803" s="21"/>
      <c r="K3803" s="31"/>
      <c r="L3803" s="113">
        <v>6</v>
      </c>
      <c r="M3803" s="113">
        <v>1</v>
      </c>
      <c r="N3803" s="113">
        <v>47</v>
      </c>
      <c r="O3803" s="113">
        <v>1</v>
      </c>
      <c r="P3803" s="113"/>
      <c r="Q3803" s="113">
        <v>3</v>
      </c>
      <c r="R3803" s="113">
        <v>5</v>
      </c>
      <c r="S3803" s="113"/>
      <c r="T3803" s="113">
        <v>6</v>
      </c>
    </row>
    <row r="3804" spans="1:20" x14ac:dyDescent="0.25">
      <c r="A3804" s="115" t="s">
        <v>2646</v>
      </c>
      <c r="B3804" s="104" t="s">
        <v>4872</v>
      </c>
      <c r="C3804" s="104">
        <v>1</v>
      </c>
      <c r="D3804" s="115" t="s">
        <v>6278</v>
      </c>
      <c r="E3804" s="31">
        <f t="shared" si="189"/>
        <v>3.6666666666666665</v>
      </c>
      <c r="F3804" s="121">
        <f t="shared" si="190"/>
        <v>6.75</v>
      </c>
      <c r="G3804" s="21"/>
      <c r="H3804" s="31"/>
      <c r="I3804" s="121">
        <f t="shared" si="191"/>
        <v>4.2</v>
      </c>
      <c r="J3804" s="21"/>
      <c r="K3804" s="31"/>
      <c r="L3804" s="113"/>
      <c r="M3804" s="113"/>
      <c r="N3804" s="113"/>
      <c r="O3804" s="113">
        <v>27</v>
      </c>
      <c r="P3804" s="113">
        <v>10</v>
      </c>
      <c r="Q3804" s="113"/>
      <c r="R3804" s="113">
        <v>3</v>
      </c>
      <c r="S3804" s="113">
        <v>2</v>
      </c>
      <c r="T3804" s="113">
        <v>6</v>
      </c>
    </row>
    <row r="3805" spans="1:20" x14ac:dyDescent="0.25">
      <c r="A3805" s="115" t="s">
        <v>2830</v>
      </c>
      <c r="B3805" s="104" t="s">
        <v>4899</v>
      </c>
      <c r="C3805" s="104">
        <v>6</v>
      </c>
      <c r="D3805" s="115" t="s">
        <v>9172</v>
      </c>
      <c r="E3805" s="31">
        <f t="shared" si="189"/>
        <v>3.6666666666666665</v>
      </c>
      <c r="F3805" s="121">
        <f t="shared" si="190"/>
        <v>0.25</v>
      </c>
      <c r="G3805" s="21"/>
      <c r="H3805" s="31"/>
      <c r="I3805" s="121">
        <f t="shared" si="191"/>
        <v>11</v>
      </c>
      <c r="J3805" s="21"/>
      <c r="K3805" s="31"/>
      <c r="L3805" s="113">
        <v>1</v>
      </c>
      <c r="M3805" s="113"/>
      <c r="N3805" s="113"/>
      <c r="O3805" s="113"/>
      <c r="P3805" s="113">
        <v>43</v>
      </c>
      <c r="Q3805" s="113">
        <v>1</v>
      </c>
      <c r="R3805" s="113"/>
      <c r="S3805" s="113">
        <v>6</v>
      </c>
      <c r="T3805" s="113">
        <v>5</v>
      </c>
    </row>
    <row r="3806" spans="1:20" x14ac:dyDescent="0.25">
      <c r="A3806" s="115" t="s">
        <v>1905</v>
      </c>
      <c r="B3806" s="104" t="s">
        <v>4878</v>
      </c>
      <c r="C3806" s="104">
        <v>2</v>
      </c>
      <c r="D3806" s="115" t="s">
        <v>6484</v>
      </c>
      <c r="E3806" s="31">
        <f t="shared" si="189"/>
        <v>3.6666666666666665</v>
      </c>
      <c r="F3806" s="121">
        <f t="shared" si="190"/>
        <v>1</v>
      </c>
      <c r="G3806" s="21"/>
      <c r="H3806" s="31"/>
      <c r="I3806" s="121">
        <f t="shared" si="191"/>
        <v>11.8</v>
      </c>
      <c r="J3806" s="21"/>
      <c r="K3806" s="31"/>
      <c r="L3806" s="113">
        <v>2</v>
      </c>
      <c r="M3806" s="113">
        <v>1</v>
      </c>
      <c r="N3806" s="113"/>
      <c r="O3806" s="113">
        <v>1</v>
      </c>
      <c r="P3806" s="113">
        <v>35</v>
      </c>
      <c r="Q3806" s="113">
        <v>13</v>
      </c>
      <c r="R3806" s="113">
        <v>1</v>
      </c>
      <c r="S3806" s="113">
        <v>5</v>
      </c>
      <c r="T3806" s="113">
        <v>5</v>
      </c>
    </row>
    <row r="3807" spans="1:20" x14ac:dyDescent="0.25">
      <c r="A3807" s="115" t="s">
        <v>3265</v>
      </c>
      <c r="B3807" s="104" t="s">
        <v>4953</v>
      </c>
      <c r="C3807" s="104">
        <v>16</v>
      </c>
      <c r="D3807" s="115" t="s">
        <v>8969</v>
      </c>
      <c r="E3807" s="31">
        <f t="shared" si="189"/>
        <v>3.6666666666666665</v>
      </c>
      <c r="F3807" s="121">
        <f t="shared" si="190"/>
        <v>0</v>
      </c>
      <c r="G3807" s="21"/>
      <c r="H3807" s="31"/>
      <c r="I3807" s="121">
        <f t="shared" si="191"/>
        <v>2.2000000000000002</v>
      </c>
      <c r="J3807" s="21"/>
      <c r="K3807" s="31"/>
      <c r="L3807" s="113"/>
      <c r="M3807" s="113"/>
      <c r="N3807" s="113"/>
      <c r="O3807" s="113"/>
      <c r="P3807" s="113"/>
      <c r="Q3807" s="113"/>
      <c r="R3807" s="113"/>
      <c r="S3807" s="113">
        <v>8</v>
      </c>
      <c r="T3807" s="113">
        <v>3</v>
      </c>
    </row>
    <row r="3808" spans="1:20" x14ac:dyDescent="0.25">
      <c r="A3808" s="115" t="s">
        <v>3665</v>
      </c>
      <c r="B3808" s="104" t="s">
        <v>4940</v>
      </c>
      <c r="C3808" s="104">
        <v>13</v>
      </c>
      <c r="D3808" s="115" t="s">
        <v>8895</v>
      </c>
      <c r="E3808" s="31">
        <f t="shared" ref="E3808:E3871" si="192">SUM(R3808:T3808)/3</f>
        <v>3.6666666666666665</v>
      </c>
      <c r="F3808" s="121">
        <f t="shared" ref="F3808:F3871" si="193">SUM(L3808:O3808)/4</f>
        <v>0.75</v>
      </c>
      <c r="G3808" s="21"/>
      <c r="H3808" s="31"/>
      <c r="I3808" s="121">
        <f t="shared" ref="I3808:I3871" si="194">SUM(P3808:T3808)/5</f>
        <v>3</v>
      </c>
      <c r="J3808" s="21"/>
      <c r="K3808" s="31"/>
      <c r="L3808" s="113"/>
      <c r="M3808" s="113">
        <v>1</v>
      </c>
      <c r="N3808" s="113">
        <v>2</v>
      </c>
      <c r="O3808" s="113"/>
      <c r="P3808" s="113">
        <v>1</v>
      </c>
      <c r="Q3808" s="113">
        <v>3</v>
      </c>
      <c r="R3808" s="113">
        <v>5</v>
      </c>
      <c r="S3808" s="113">
        <v>3</v>
      </c>
      <c r="T3808" s="113">
        <v>3</v>
      </c>
    </row>
    <row r="3809" spans="1:20" x14ac:dyDescent="0.25">
      <c r="A3809" s="115" t="s">
        <v>72</v>
      </c>
      <c r="B3809" s="104" t="s">
        <v>4899</v>
      </c>
      <c r="C3809" s="104">
        <v>6</v>
      </c>
      <c r="D3809" s="115" t="s">
        <v>7497</v>
      </c>
      <c r="E3809" s="31">
        <f t="shared" si="192"/>
        <v>3.6666666666666665</v>
      </c>
      <c r="F3809" s="121">
        <f t="shared" si="193"/>
        <v>14.75</v>
      </c>
      <c r="G3809" s="21"/>
      <c r="H3809" s="31"/>
      <c r="I3809" s="121">
        <f t="shared" si="194"/>
        <v>6.8</v>
      </c>
      <c r="J3809" s="21"/>
      <c r="K3809" s="31"/>
      <c r="L3809" s="113">
        <v>10</v>
      </c>
      <c r="M3809" s="113">
        <v>1</v>
      </c>
      <c r="N3809" s="113">
        <v>46</v>
      </c>
      <c r="O3809" s="113">
        <v>2</v>
      </c>
      <c r="P3809" s="113">
        <v>5</v>
      </c>
      <c r="Q3809" s="113">
        <v>18</v>
      </c>
      <c r="R3809" s="113">
        <v>6</v>
      </c>
      <c r="S3809" s="113">
        <v>2</v>
      </c>
      <c r="T3809" s="113">
        <v>3</v>
      </c>
    </row>
    <row r="3810" spans="1:20" x14ac:dyDescent="0.25">
      <c r="A3810" s="115" t="s">
        <v>3106</v>
      </c>
      <c r="B3810" s="104" t="s">
        <v>4879</v>
      </c>
      <c r="C3810" s="104">
        <v>2</v>
      </c>
      <c r="D3810" s="115" t="s">
        <v>9074</v>
      </c>
      <c r="E3810" s="31">
        <f t="shared" si="192"/>
        <v>3.6666666666666665</v>
      </c>
      <c r="F3810" s="121">
        <f t="shared" si="193"/>
        <v>3.25</v>
      </c>
      <c r="G3810" s="21"/>
      <c r="H3810" s="31"/>
      <c r="I3810" s="121">
        <f t="shared" si="194"/>
        <v>2.6</v>
      </c>
      <c r="J3810" s="21"/>
      <c r="K3810" s="31"/>
      <c r="L3810" s="113"/>
      <c r="M3810" s="113">
        <v>1</v>
      </c>
      <c r="N3810" s="113"/>
      <c r="O3810" s="113">
        <v>12</v>
      </c>
      <c r="P3810" s="113"/>
      <c r="Q3810" s="113">
        <v>2</v>
      </c>
      <c r="R3810" s="113">
        <v>3</v>
      </c>
      <c r="S3810" s="113">
        <v>6</v>
      </c>
      <c r="T3810" s="113">
        <v>2</v>
      </c>
    </row>
    <row r="3811" spans="1:20" x14ac:dyDescent="0.25">
      <c r="A3811" s="115" t="s">
        <v>2411</v>
      </c>
      <c r="B3811" s="104" t="s">
        <v>4957</v>
      </c>
      <c r="C3811" s="104">
        <v>17</v>
      </c>
      <c r="D3811" s="115" t="s">
        <v>8462</v>
      </c>
      <c r="E3811" s="31">
        <f t="shared" si="192"/>
        <v>3.6666666666666665</v>
      </c>
      <c r="F3811" s="121">
        <f t="shared" si="193"/>
        <v>0.75</v>
      </c>
      <c r="G3811" s="21"/>
      <c r="H3811" s="31"/>
      <c r="I3811" s="121">
        <f t="shared" si="194"/>
        <v>4</v>
      </c>
      <c r="J3811" s="21"/>
      <c r="K3811" s="31"/>
      <c r="L3811" s="113"/>
      <c r="M3811" s="113"/>
      <c r="N3811" s="113">
        <v>1</v>
      </c>
      <c r="O3811" s="113">
        <v>2</v>
      </c>
      <c r="P3811" s="113">
        <v>8</v>
      </c>
      <c r="Q3811" s="113">
        <v>1</v>
      </c>
      <c r="R3811" s="113">
        <v>6</v>
      </c>
      <c r="S3811" s="113">
        <v>4</v>
      </c>
      <c r="T3811" s="113">
        <v>1</v>
      </c>
    </row>
    <row r="3812" spans="1:20" x14ac:dyDescent="0.25">
      <c r="A3812" s="115" t="s">
        <v>840</v>
      </c>
      <c r="B3812" s="104" t="s">
        <v>4919</v>
      </c>
      <c r="C3812" s="104">
        <v>10</v>
      </c>
      <c r="D3812" s="115" t="s">
        <v>8299</v>
      </c>
      <c r="E3812" s="31">
        <f t="shared" si="192"/>
        <v>3.6666666666666665</v>
      </c>
      <c r="F3812" s="121">
        <f t="shared" si="193"/>
        <v>2</v>
      </c>
      <c r="G3812" s="21"/>
      <c r="H3812" s="31"/>
      <c r="I3812" s="121">
        <f t="shared" si="194"/>
        <v>5.6</v>
      </c>
      <c r="J3812" s="21"/>
      <c r="K3812" s="31"/>
      <c r="L3812" s="113">
        <v>1</v>
      </c>
      <c r="M3812" s="113">
        <v>5</v>
      </c>
      <c r="N3812" s="113"/>
      <c r="O3812" s="113">
        <v>2</v>
      </c>
      <c r="P3812" s="113">
        <v>4</v>
      </c>
      <c r="Q3812" s="113">
        <v>13</v>
      </c>
      <c r="R3812" s="113">
        <v>10</v>
      </c>
      <c r="S3812" s="113"/>
      <c r="T3812" s="113">
        <v>1</v>
      </c>
    </row>
    <row r="3813" spans="1:20" x14ac:dyDescent="0.25">
      <c r="A3813" s="115" t="s">
        <v>2459</v>
      </c>
      <c r="B3813" s="104" t="s">
        <v>4953</v>
      </c>
      <c r="C3813" s="104">
        <v>16</v>
      </c>
      <c r="D3813" s="115" t="s">
        <v>9232</v>
      </c>
      <c r="E3813" s="31">
        <f t="shared" si="192"/>
        <v>3.6666666666666665</v>
      </c>
      <c r="F3813" s="121">
        <f t="shared" si="193"/>
        <v>7.25</v>
      </c>
      <c r="G3813" s="21"/>
      <c r="H3813" s="31"/>
      <c r="I3813" s="121">
        <f t="shared" si="194"/>
        <v>107.4</v>
      </c>
      <c r="J3813" s="21"/>
      <c r="K3813" s="31"/>
      <c r="L3813" s="113"/>
      <c r="M3813" s="113">
        <v>8</v>
      </c>
      <c r="N3813" s="113">
        <v>15</v>
      </c>
      <c r="O3813" s="113">
        <v>6</v>
      </c>
      <c r="P3813" s="113">
        <v>525</v>
      </c>
      <c r="Q3813" s="113">
        <v>1</v>
      </c>
      <c r="R3813" s="113">
        <v>1</v>
      </c>
      <c r="S3813" s="113">
        <v>9</v>
      </c>
      <c r="T3813" s="113">
        <v>1</v>
      </c>
    </row>
    <row r="3814" spans="1:20" x14ac:dyDescent="0.25">
      <c r="A3814" s="115" t="s">
        <v>9917</v>
      </c>
      <c r="B3814" s="104" t="s">
        <v>4899</v>
      </c>
      <c r="C3814" s="104">
        <v>6</v>
      </c>
      <c r="D3814" s="115" t="s">
        <v>9918</v>
      </c>
      <c r="E3814" s="31">
        <f t="shared" si="192"/>
        <v>3.6666666666666665</v>
      </c>
      <c r="F3814" s="121">
        <f t="shared" si="193"/>
        <v>0</v>
      </c>
      <c r="G3814" s="21"/>
      <c r="H3814" s="31"/>
      <c r="I3814" s="121">
        <f t="shared" si="194"/>
        <v>2.2000000000000002</v>
      </c>
      <c r="J3814" s="21"/>
      <c r="K3814" s="31"/>
      <c r="L3814" s="113"/>
      <c r="M3814" s="113"/>
      <c r="N3814" s="113"/>
      <c r="O3814" s="113"/>
      <c r="P3814" s="113"/>
      <c r="Q3814" s="113"/>
      <c r="R3814" s="113"/>
      <c r="S3814" s="113">
        <v>11</v>
      </c>
      <c r="T3814" s="113"/>
    </row>
    <row r="3815" spans="1:20" x14ac:dyDescent="0.25">
      <c r="A3815" s="115" t="s">
        <v>4566</v>
      </c>
      <c r="B3815" s="104" t="s">
        <v>4899</v>
      </c>
      <c r="C3815" s="104">
        <v>6</v>
      </c>
      <c r="D3815" s="115" t="s">
        <v>9496</v>
      </c>
      <c r="E3815" s="31">
        <f t="shared" si="192"/>
        <v>3.6666666666666665</v>
      </c>
      <c r="F3815" s="121">
        <f t="shared" si="193"/>
        <v>6</v>
      </c>
      <c r="G3815" s="21"/>
      <c r="H3815" s="31"/>
      <c r="I3815" s="121">
        <f t="shared" si="194"/>
        <v>7</v>
      </c>
      <c r="J3815" s="21"/>
      <c r="K3815" s="31"/>
      <c r="L3815" s="113"/>
      <c r="M3815" s="113"/>
      <c r="N3815" s="113"/>
      <c r="O3815" s="113">
        <v>24</v>
      </c>
      <c r="P3815" s="113">
        <v>12</v>
      </c>
      <c r="Q3815" s="113">
        <v>12</v>
      </c>
      <c r="R3815" s="113">
        <v>11</v>
      </c>
      <c r="S3815" s="113"/>
      <c r="T3815" s="113"/>
    </row>
    <row r="3816" spans="1:20" x14ac:dyDescent="0.25">
      <c r="A3816" s="115" t="s">
        <v>3076</v>
      </c>
      <c r="B3816" s="104" t="s">
        <v>4953</v>
      </c>
      <c r="C3816" s="104">
        <v>16</v>
      </c>
      <c r="D3816" s="115" t="s">
        <v>10071</v>
      </c>
      <c r="E3816" s="31">
        <f t="shared" si="192"/>
        <v>3.6666666666666665</v>
      </c>
      <c r="F3816" s="121">
        <f t="shared" si="193"/>
        <v>30.5</v>
      </c>
      <c r="G3816" s="21"/>
      <c r="H3816" s="31"/>
      <c r="I3816" s="121">
        <f t="shared" si="194"/>
        <v>41</v>
      </c>
      <c r="J3816" s="21"/>
      <c r="K3816" s="31"/>
      <c r="L3816" s="113"/>
      <c r="M3816" s="113"/>
      <c r="N3816" s="113">
        <v>105</v>
      </c>
      <c r="O3816" s="113">
        <v>17</v>
      </c>
      <c r="P3816" s="113">
        <v>63</v>
      </c>
      <c r="Q3816" s="113">
        <v>131</v>
      </c>
      <c r="R3816" s="113">
        <v>11</v>
      </c>
      <c r="S3816" s="113"/>
      <c r="T3816" s="113"/>
    </row>
    <row r="3817" spans="1:20" x14ac:dyDescent="0.25">
      <c r="A3817" s="115" t="s">
        <v>4376</v>
      </c>
      <c r="B3817" s="104" t="s">
        <v>4899</v>
      </c>
      <c r="C3817" s="104">
        <v>6</v>
      </c>
      <c r="D3817" s="115" t="s">
        <v>10196</v>
      </c>
      <c r="E3817" s="31">
        <f t="shared" si="192"/>
        <v>3.6666666666666665</v>
      </c>
      <c r="F3817" s="121">
        <f t="shared" si="193"/>
        <v>0</v>
      </c>
      <c r="G3817" s="21"/>
      <c r="H3817" s="31"/>
      <c r="I3817" s="121">
        <f t="shared" si="194"/>
        <v>2.2000000000000002</v>
      </c>
      <c r="J3817" s="21"/>
      <c r="K3817" s="31"/>
      <c r="L3817" s="113"/>
      <c r="M3817" s="113"/>
      <c r="N3817" s="113"/>
      <c r="O3817" s="113"/>
      <c r="P3817" s="113"/>
      <c r="Q3817" s="113"/>
      <c r="R3817" s="113">
        <v>11</v>
      </c>
      <c r="S3817" s="113"/>
      <c r="T3817" s="113"/>
    </row>
    <row r="3818" spans="1:20" x14ac:dyDescent="0.25">
      <c r="A3818" s="115" t="s">
        <v>1152</v>
      </c>
      <c r="B3818" s="104" t="s">
        <v>4914</v>
      </c>
      <c r="C3818" s="104">
        <v>9</v>
      </c>
      <c r="D3818" s="115" t="s">
        <v>10351</v>
      </c>
      <c r="E3818" s="31">
        <f t="shared" si="192"/>
        <v>3.6666666666666665</v>
      </c>
      <c r="F3818" s="121">
        <f t="shared" si="193"/>
        <v>0.75</v>
      </c>
      <c r="G3818" s="21"/>
      <c r="H3818" s="31"/>
      <c r="I3818" s="121">
        <f t="shared" si="194"/>
        <v>2.6</v>
      </c>
      <c r="J3818" s="21"/>
      <c r="K3818" s="31"/>
      <c r="L3818" s="113">
        <v>1</v>
      </c>
      <c r="M3818" s="113">
        <v>1</v>
      </c>
      <c r="N3818" s="113"/>
      <c r="O3818" s="113">
        <v>1</v>
      </c>
      <c r="P3818" s="113">
        <v>0</v>
      </c>
      <c r="Q3818" s="113">
        <v>2</v>
      </c>
      <c r="R3818" s="113">
        <v>10</v>
      </c>
      <c r="S3818" s="113">
        <v>1</v>
      </c>
      <c r="T3818" s="113"/>
    </row>
    <row r="3819" spans="1:20" x14ac:dyDescent="0.25">
      <c r="A3819" s="115" t="s">
        <v>1252</v>
      </c>
      <c r="B3819" s="104" t="s">
        <v>4898</v>
      </c>
      <c r="C3819" s="104">
        <v>6</v>
      </c>
      <c r="D3819" s="115" t="s">
        <v>10446</v>
      </c>
      <c r="E3819" s="31">
        <f t="shared" si="192"/>
        <v>3.6666666666666665</v>
      </c>
      <c r="F3819" s="121">
        <f t="shared" si="193"/>
        <v>2.75</v>
      </c>
      <c r="G3819" s="21"/>
      <c r="H3819" s="31"/>
      <c r="I3819" s="121">
        <f t="shared" si="194"/>
        <v>7.6</v>
      </c>
      <c r="J3819" s="21"/>
      <c r="K3819" s="31"/>
      <c r="L3819" s="113"/>
      <c r="M3819" s="113"/>
      <c r="N3819" s="113">
        <v>2</v>
      </c>
      <c r="O3819" s="113">
        <v>9</v>
      </c>
      <c r="P3819" s="113">
        <v>26</v>
      </c>
      <c r="Q3819" s="113">
        <v>1</v>
      </c>
      <c r="R3819" s="113">
        <v>10</v>
      </c>
      <c r="S3819" s="113">
        <v>1</v>
      </c>
      <c r="T3819" s="113"/>
    </row>
    <row r="3820" spans="1:20" x14ac:dyDescent="0.25">
      <c r="A3820" s="115" t="s">
        <v>3772</v>
      </c>
      <c r="B3820" s="104" t="s">
        <v>4895</v>
      </c>
      <c r="C3820" s="104">
        <v>5</v>
      </c>
      <c r="D3820" s="115" t="s">
        <v>6651</v>
      </c>
      <c r="E3820" s="31">
        <f t="shared" si="192"/>
        <v>3.3333333333333335</v>
      </c>
      <c r="F3820" s="121">
        <f t="shared" si="193"/>
        <v>25.75</v>
      </c>
      <c r="G3820" s="21"/>
      <c r="H3820" s="31"/>
      <c r="I3820" s="121">
        <f t="shared" si="194"/>
        <v>4</v>
      </c>
      <c r="J3820" s="21"/>
      <c r="K3820" s="31"/>
      <c r="L3820" s="113">
        <v>50</v>
      </c>
      <c r="M3820" s="113">
        <v>21</v>
      </c>
      <c r="N3820" s="113">
        <v>10</v>
      </c>
      <c r="O3820" s="113">
        <v>22</v>
      </c>
      <c r="P3820" s="113">
        <v>4</v>
      </c>
      <c r="Q3820" s="113">
        <v>6</v>
      </c>
      <c r="R3820" s="113"/>
      <c r="S3820" s="113"/>
      <c r="T3820" s="113">
        <v>10</v>
      </c>
    </row>
    <row r="3821" spans="1:20" x14ac:dyDescent="0.25">
      <c r="A3821" s="115" t="s">
        <v>2728</v>
      </c>
      <c r="B3821" s="104" t="s">
        <v>4932</v>
      </c>
      <c r="C3821" s="104">
        <v>11</v>
      </c>
      <c r="D3821" s="115" t="s">
        <v>7949</v>
      </c>
      <c r="E3821" s="31">
        <f t="shared" si="192"/>
        <v>3.3333333333333335</v>
      </c>
      <c r="F3821" s="121">
        <f t="shared" si="193"/>
        <v>0</v>
      </c>
      <c r="G3821" s="21"/>
      <c r="H3821" s="31"/>
      <c r="I3821" s="121">
        <f t="shared" si="194"/>
        <v>2</v>
      </c>
      <c r="J3821" s="21"/>
      <c r="K3821" s="31"/>
      <c r="L3821" s="113"/>
      <c r="M3821" s="113"/>
      <c r="N3821" s="113"/>
      <c r="O3821" s="113"/>
      <c r="P3821" s="113"/>
      <c r="Q3821" s="113"/>
      <c r="R3821" s="113"/>
      <c r="S3821" s="113"/>
      <c r="T3821" s="113">
        <v>10</v>
      </c>
    </row>
    <row r="3822" spans="1:20" x14ac:dyDescent="0.25">
      <c r="A3822" s="115" t="s">
        <v>2735</v>
      </c>
      <c r="B3822" s="104" t="s">
        <v>4898</v>
      </c>
      <c r="C3822" s="104">
        <v>6</v>
      </c>
      <c r="D3822" s="115" t="s">
        <v>6816</v>
      </c>
      <c r="E3822" s="31">
        <f t="shared" si="192"/>
        <v>3.3333333333333335</v>
      </c>
      <c r="F3822" s="121">
        <f t="shared" si="193"/>
        <v>3.25</v>
      </c>
      <c r="G3822" s="21"/>
      <c r="H3822" s="31"/>
      <c r="I3822" s="121">
        <f t="shared" si="194"/>
        <v>4</v>
      </c>
      <c r="J3822" s="21"/>
      <c r="K3822" s="31"/>
      <c r="L3822" s="113">
        <v>12</v>
      </c>
      <c r="M3822" s="113">
        <v>1</v>
      </c>
      <c r="N3822" s="113"/>
      <c r="O3822" s="113"/>
      <c r="P3822" s="113"/>
      <c r="Q3822" s="113">
        <v>10</v>
      </c>
      <c r="R3822" s="113">
        <v>1</v>
      </c>
      <c r="S3822" s="113">
        <v>1</v>
      </c>
      <c r="T3822" s="113">
        <v>8</v>
      </c>
    </row>
    <row r="3823" spans="1:20" x14ac:dyDescent="0.25">
      <c r="A3823" s="115" t="s">
        <v>3507</v>
      </c>
      <c r="B3823" s="104" t="s">
        <v>4877</v>
      </c>
      <c r="C3823" s="104">
        <v>2</v>
      </c>
      <c r="D3823" s="115" t="s">
        <v>8180</v>
      </c>
      <c r="E3823" s="31">
        <f t="shared" si="192"/>
        <v>3.3333333333333335</v>
      </c>
      <c r="F3823" s="121">
        <f t="shared" si="193"/>
        <v>0.25</v>
      </c>
      <c r="G3823" s="21"/>
      <c r="H3823" s="31"/>
      <c r="I3823" s="121">
        <f t="shared" si="194"/>
        <v>2.6</v>
      </c>
      <c r="J3823" s="21"/>
      <c r="K3823" s="31"/>
      <c r="L3823" s="113"/>
      <c r="M3823" s="113">
        <v>1</v>
      </c>
      <c r="N3823" s="113"/>
      <c r="O3823" s="113"/>
      <c r="P3823" s="113">
        <v>2</v>
      </c>
      <c r="Q3823" s="113">
        <v>1</v>
      </c>
      <c r="R3823" s="113">
        <v>2</v>
      </c>
      <c r="S3823" s="113">
        <v>0</v>
      </c>
      <c r="T3823" s="113">
        <v>8</v>
      </c>
    </row>
    <row r="3824" spans="1:20" x14ac:dyDescent="0.25">
      <c r="A3824" s="115" t="s">
        <v>204</v>
      </c>
      <c r="B3824" s="104" t="s">
        <v>4897</v>
      </c>
      <c r="C3824" s="104">
        <v>5</v>
      </c>
      <c r="D3824" s="115" t="s">
        <v>8213</v>
      </c>
      <c r="E3824" s="31">
        <f t="shared" si="192"/>
        <v>3.3333333333333335</v>
      </c>
      <c r="F3824" s="121">
        <f t="shared" si="193"/>
        <v>68.5</v>
      </c>
      <c r="G3824" s="21"/>
      <c r="H3824" s="31"/>
      <c r="I3824" s="121">
        <f t="shared" si="194"/>
        <v>33.200000000000003</v>
      </c>
      <c r="J3824" s="21"/>
      <c r="K3824" s="31"/>
      <c r="L3824" s="113">
        <v>94</v>
      </c>
      <c r="M3824" s="113">
        <v>81</v>
      </c>
      <c r="N3824" s="113">
        <v>10</v>
      </c>
      <c r="O3824" s="113">
        <v>89</v>
      </c>
      <c r="P3824" s="113">
        <v>154</v>
      </c>
      <c r="Q3824" s="113">
        <v>2</v>
      </c>
      <c r="R3824" s="113">
        <v>2</v>
      </c>
      <c r="S3824" s="113">
        <v>1</v>
      </c>
      <c r="T3824" s="113">
        <v>7</v>
      </c>
    </row>
    <row r="3825" spans="1:20" x14ac:dyDescent="0.25">
      <c r="A3825" s="115" t="s">
        <v>8780</v>
      </c>
      <c r="B3825" s="104" t="s">
        <v>4872</v>
      </c>
      <c r="C3825" s="104">
        <v>1</v>
      </c>
      <c r="D3825" s="115" t="s">
        <v>8781</v>
      </c>
      <c r="E3825" s="31">
        <f t="shared" si="192"/>
        <v>3.3333333333333335</v>
      </c>
      <c r="F3825" s="121">
        <f t="shared" si="193"/>
        <v>0</v>
      </c>
      <c r="G3825" s="21"/>
      <c r="H3825" s="31"/>
      <c r="I3825" s="121">
        <f t="shared" si="194"/>
        <v>2</v>
      </c>
      <c r="J3825" s="21"/>
      <c r="K3825" s="31"/>
      <c r="L3825" s="113"/>
      <c r="M3825" s="113"/>
      <c r="N3825" s="113"/>
      <c r="O3825" s="113"/>
      <c r="P3825" s="113"/>
      <c r="Q3825" s="113"/>
      <c r="R3825" s="113"/>
      <c r="S3825" s="113">
        <v>4</v>
      </c>
      <c r="T3825" s="113">
        <v>6</v>
      </c>
    </row>
    <row r="3826" spans="1:20" x14ac:dyDescent="0.25">
      <c r="A3826" s="115" t="s">
        <v>3271</v>
      </c>
      <c r="B3826" s="104" t="s">
        <v>4928</v>
      </c>
      <c r="C3826" s="104">
        <v>11</v>
      </c>
      <c r="D3826" s="115" t="s">
        <v>8302</v>
      </c>
      <c r="E3826" s="31">
        <f t="shared" si="192"/>
        <v>3.3333333333333335</v>
      </c>
      <c r="F3826" s="121">
        <f t="shared" si="193"/>
        <v>10.25</v>
      </c>
      <c r="G3826" s="21"/>
      <c r="H3826" s="31"/>
      <c r="I3826" s="121">
        <f t="shared" si="194"/>
        <v>2</v>
      </c>
      <c r="J3826" s="21"/>
      <c r="K3826" s="31"/>
      <c r="L3826" s="113">
        <v>1</v>
      </c>
      <c r="M3826" s="113">
        <v>39</v>
      </c>
      <c r="N3826" s="113"/>
      <c r="O3826" s="113">
        <v>1</v>
      </c>
      <c r="P3826" s="113"/>
      <c r="Q3826" s="113"/>
      <c r="R3826" s="113"/>
      <c r="S3826" s="113">
        <v>4</v>
      </c>
      <c r="T3826" s="113">
        <v>6</v>
      </c>
    </row>
    <row r="3827" spans="1:20" x14ac:dyDescent="0.25">
      <c r="A3827" s="115" t="s">
        <v>2621</v>
      </c>
      <c r="B3827" s="104" t="s">
        <v>4932</v>
      </c>
      <c r="C3827" s="104">
        <v>11</v>
      </c>
      <c r="D3827" s="115" t="s">
        <v>6369</v>
      </c>
      <c r="E3827" s="31">
        <f t="shared" si="192"/>
        <v>3.3333333333333335</v>
      </c>
      <c r="F3827" s="121">
        <f t="shared" si="193"/>
        <v>2.25</v>
      </c>
      <c r="G3827" s="21"/>
      <c r="H3827" s="31"/>
      <c r="I3827" s="121">
        <f t="shared" si="194"/>
        <v>2.2000000000000002</v>
      </c>
      <c r="J3827" s="21"/>
      <c r="K3827" s="31"/>
      <c r="L3827" s="113">
        <v>8</v>
      </c>
      <c r="M3827" s="113">
        <v>1</v>
      </c>
      <c r="N3827" s="113"/>
      <c r="O3827" s="113"/>
      <c r="P3827" s="113"/>
      <c r="Q3827" s="113">
        <v>1</v>
      </c>
      <c r="R3827" s="113"/>
      <c r="S3827" s="113">
        <v>6</v>
      </c>
      <c r="T3827" s="113">
        <v>4</v>
      </c>
    </row>
    <row r="3828" spans="1:20" x14ac:dyDescent="0.25">
      <c r="A3828" s="115" t="s">
        <v>8788</v>
      </c>
      <c r="B3828" s="104" t="s">
        <v>4878</v>
      </c>
      <c r="C3828" s="104">
        <v>2</v>
      </c>
      <c r="D3828" s="115" t="s">
        <v>8789</v>
      </c>
      <c r="E3828" s="31">
        <f t="shared" si="192"/>
        <v>3.3333333333333335</v>
      </c>
      <c r="F3828" s="121">
        <f t="shared" si="193"/>
        <v>0</v>
      </c>
      <c r="G3828" s="21"/>
      <c r="H3828" s="31"/>
      <c r="I3828" s="121">
        <f t="shared" si="194"/>
        <v>2</v>
      </c>
      <c r="J3828" s="21"/>
      <c r="K3828" s="31"/>
      <c r="L3828" s="113"/>
      <c r="M3828" s="113"/>
      <c r="N3828" s="113"/>
      <c r="O3828" s="113"/>
      <c r="P3828" s="113"/>
      <c r="Q3828" s="113"/>
      <c r="R3828" s="113"/>
      <c r="S3828" s="113">
        <v>6</v>
      </c>
      <c r="T3828" s="113">
        <v>4</v>
      </c>
    </row>
    <row r="3829" spans="1:20" x14ac:dyDescent="0.25">
      <c r="A3829" s="115" t="s">
        <v>3936</v>
      </c>
      <c r="B3829" s="104" t="s">
        <v>4886</v>
      </c>
      <c r="C3829" s="104">
        <v>4</v>
      </c>
      <c r="D3829" s="115" t="s">
        <v>7786</v>
      </c>
      <c r="E3829" s="31">
        <f t="shared" si="192"/>
        <v>3.3333333333333335</v>
      </c>
      <c r="F3829" s="121">
        <f t="shared" si="193"/>
        <v>44.75</v>
      </c>
      <c r="G3829" s="21"/>
      <c r="H3829" s="31"/>
      <c r="I3829" s="121">
        <f t="shared" si="194"/>
        <v>2.4</v>
      </c>
      <c r="J3829" s="21"/>
      <c r="K3829" s="31"/>
      <c r="L3829" s="113"/>
      <c r="M3829" s="113"/>
      <c r="N3829" s="113"/>
      <c r="O3829" s="113">
        <v>179</v>
      </c>
      <c r="P3829" s="113">
        <v>1</v>
      </c>
      <c r="Q3829" s="113">
        <v>1</v>
      </c>
      <c r="R3829" s="113">
        <v>3</v>
      </c>
      <c r="S3829" s="113">
        <v>4</v>
      </c>
      <c r="T3829" s="113">
        <v>3</v>
      </c>
    </row>
    <row r="3830" spans="1:20" x14ac:dyDescent="0.25">
      <c r="A3830" s="115" t="s">
        <v>1504</v>
      </c>
      <c r="B3830" s="104" t="s">
        <v>4903</v>
      </c>
      <c r="C3830" s="104">
        <v>6</v>
      </c>
      <c r="D3830" s="115" t="s">
        <v>6058</v>
      </c>
      <c r="E3830" s="31">
        <f t="shared" si="192"/>
        <v>3.3333333333333335</v>
      </c>
      <c r="F3830" s="121">
        <f t="shared" si="193"/>
        <v>16.75</v>
      </c>
      <c r="G3830" s="21"/>
      <c r="H3830" s="31"/>
      <c r="I3830" s="121">
        <f t="shared" si="194"/>
        <v>2.8</v>
      </c>
      <c r="J3830" s="21"/>
      <c r="K3830" s="31"/>
      <c r="L3830" s="113">
        <v>1</v>
      </c>
      <c r="M3830" s="113">
        <v>1</v>
      </c>
      <c r="N3830" s="113">
        <v>2</v>
      </c>
      <c r="O3830" s="113">
        <v>63</v>
      </c>
      <c r="P3830" s="113">
        <v>4</v>
      </c>
      <c r="Q3830" s="113">
        <v>0</v>
      </c>
      <c r="R3830" s="113"/>
      <c r="S3830" s="113">
        <v>7</v>
      </c>
      <c r="T3830" s="113">
        <v>3</v>
      </c>
    </row>
    <row r="3831" spans="1:20" x14ac:dyDescent="0.25">
      <c r="A3831" s="115" t="s">
        <v>3629</v>
      </c>
      <c r="B3831" s="104" t="s">
        <v>4872</v>
      </c>
      <c r="C3831" s="104">
        <v>1</v>
      </c>
      <c r="D3831" s="115" t="s">
        <v>8513</v>
      </c>
      <c r="E3831" s="31">
        <f t="shared" si="192"/>
        <v>3.3333333333333335</v>
      </c>
      <c r="F3831" s="121">
        <f t="shared" si="193"/>
        <v>1</v>
      </c>
      <c r="G3831" s="21"/>
      <c r="H3831" s="31"/>
      <c r="I3831" s="121">
        <f t="shared" si="194"/>
        <v>2.6</v>
      </c>
      <c r="J3831" s="21"/>
      <c r="K3831" s="31"/>
      <c r="L3831" s="113"/>
      <c r="M3831" s="113"/>
      <c r="N3831" s="113"/>
      <c r="O3831" s="113">
        <v>4</v>
      </c>
      <c r="P3831" s="113">
        <v>1</v>
      </c>
      <c r="Q3831" s="113">
        <v>2</v>
      </c>
      <c r="R3831" s="113">
        <v>3</v>
      </c>
      <c r="S3831" s="113">
        <v>4</v>
      </c>
      <c r="T3831" s="113">
        <v>3</v>
      </c>
    </row>
    <row r="3832" spans="1:20" x14ac:dyDescent="0.25">
      <c r="A3832" s="115" t="s">
        <v>3314</v>
      </c>
      <c r="B3832" s="104" t="s">
        <v>4885</v>
      </c>
      <c r="C3832" s="104">
        <v>3</v>
      </c>
      <c r="D3832" s="115" t="s">
        <v>8531</v>
      </c>
      <c r="E3832" s="31">
        <f t="shared" si="192"/>
        <v>3.3333333333333335</v>
      </c>
      <c r="F3832" s="121">
        <f t="shared" si="193"/>
        <v>86.25</v>
      </c>
      <c r="G3832" s="21"/>
      <c r="H3832" s="31"/>
      <c r="I3832" s="121">
        <f t="shared" si="194"/>
        <v>17.2</v>
      </c>
      <c r="J3832" s="21"/>
      <c r="K3832" s="31"/>
      <c r="L3832" s="113"/>
      <c r="M3832" s="113">
        <v>6</v>
      </c>
      <c r="N3832" s="113">
        <v>151</v>
      </c>
      <c r="O3832" s="113">
        <v>188</v>
      </c>
      <c r="P3832" s="113">
        <v>65</v>
      </c>
      <c r="Q3832" s="113">
        <v>11</v>
      </c>
      <c r="R3832" s="113"/>
      <c r="S3832" s="113">
        <v>8</v>
      </c>
      <c r="T3832" s="113">
        <v>2</v>
      </c>
    </row>
    <row r="3833" spans="1:20" x14ac:dyDescent="0.25">
      <c r="A3833" s="115" t="s">
        <v>3741</v>
      </c>
      <c r="B3833" s="104" t="s">
        <v>4895</v>
      </c>
      <c r="C3833" s="104">
        <v>5</v>
      </c>
      <c r="D3833" s="115" t="s">
        <v>9393</v>
      </c>
      <c r="E3833" s="31">
        <f t="shared" si="192"/>
        <v>3.3333333333333335</v>
      </c>
      <c r="F3833" s="121">
        <f t="shared" si="193"/>
        <v>2.25</v>
      </c>
      <c r="G3833" s="21"/>
      <c r="H3833" s="31"/>
      <c r="I3833" s="121">
        <f t="shared" si="194"/>
        <v>3.2</v>
      </c>
      <c r="J3833" s="21"/>
      <c r="K3833" s="31"/>
      <c r="L3833" s="113">
        <v>9</v>
      </c>
      <c r="M3833" s="113"/>
      <c r="N3833" s="113"/>
      <c r="O3833" s="113"/>
      <c r="P3833" s="113"/>
      <c r="Q3833" s="113">
        <v>6</v>
      </c>
      <c r="R3833" s="113">
        <v>2</v>
      </c>
      <c r="S3833" s="113">
        <v>7</v>
      </c>
      <c r="T3833" s="113">
        <v>1</v>
      </c>
    </row>
    <row r="3834" spans="1:20" x14ac:dyDescent="0.25">
      <c r="A3834" s="115" t="s">
        <v>3301</v>
      </c>
      <c r="B3834" s="104" t="s">
        <v>4922</v>
      </c>
      <c r="C3834" s="104">
        <v>11</v>
      </c>
      <c r="D3834" s="115" t="s">
        <v>7167</v>
      </c>
      <c r="E3834" s="31">
        <f t="shared" si="192"/>
        <v>3.3333333333333335</v>
      </c>
      <c r="F3834" s="121">
        <f t="shared" si="193"/>
        <v>1.75</v>
      </c>
      <c r="G3834" s="21"/>
      <c r="H3834" s="31"/>
      <c r="I3834" s="121">
        <f t="shared" si="194"/>
        <v>2.2000000000000002</v>
      </c>
      <c r="J3834" s="21"/>
      <c r="K3834" s="31"/>
      <c r="L3834" s="113">
        <v>1</v>
      </c>
      <c r="M3834" s="113">
        <v>1</v>
      </c>
      <c r="N3834" s="113">
        <v>4</v>
      </c>
      <c r="O3834" s="113">
        <v>1</v>
      </c>
      <c r="P3834" s="113">
        <v>1</v>
      </c>
      <c r="Q3834" s="113">
        <v>0</v>
      </c>
      <c r="R3834" s="113">
        <v>7</v>
      </c>
      <c r="S3834" s="113">
        <v>2</v>
      </c>
      <c r="T3834" s="113">
        <v>1</v>
      </c>
    </row>
    <row r="3835" spans="1:20" x14ac:dyDescent="0.25">
      <c r="A3835" s="115" t="s">
        <v>3856</v>
      </c>
      <c r="B3835" s="104" t="s">
        <v>4930</v>
      </c>
      <c r="C3835" s="104">
        <v>11</v>
      </c>
      <c r="D3835" s="115" t="s">
        <v>6588</v>
      </c>
      <c r="E3835" s="31">
        <f t="shared" si="192"/>
        <v>3.3333333333333335</v>
      </c>
      <c r="F3835" s="121">
        <f t="shared" si="193"/>
        <v>5</v>
      </c>
      <c r="G3835" s="21"/>
      <c r="H3835" s="31"/>
      <c r="I3835" s="121">
        <f t="shared" si="194"/>
        <v>2</v>
      </c>
      <c r="J3835" s="21"/>
      <c r="K3835" s="31"/>
      <c r="L3835" s="113">
        <v>20</v>
      </c>
      <c r="M3835" s="113"/>
      <c r="N3835" s="113"/>
      <c r="O3835" s="113"/>
      <c r="P3835" s="113"/>
      <c r="Q3835" s="113"/>
      <c r="R3835" s="113">
        <v>9</v>
      </c>
      <c r="S3835" s="113"/>
      <c r="T3835" s="113">
        <v>1</v>
      </c>
    </row>
    <row r="3836" spans="1:20" x14ac:dyDescent="0.25">
      <c r="A3836" s="115" t="s">
        <v>1941</v>
      </c>
      <c r="B3836" s="104" t="s">
        <v>4917</v>
      </c>
      <c r="C3836" s="104">
        <v>10</v>
      </c>
      <c r="D3836" s="115" t="s">
        <v>5934</v>
      </c>
      <c r="E3836" s="31">
        <f t="shared" si="192"/>
        <v>3.3333333333333335</v>
      </c>
      <c r="F3836" s="121">
        <f t="shared" si="193"/>
        <v>4.5</v>
      </c>
      <c r="G3836" s="21"/>
      <c r="H3836" s="31"/>
      <c r="I3836" s="121">
        <f t="shared" si="194"/>
        <v>2</v>
      </c>
      <c r="J3836" s="21"/>
      <c r="K3836" s="31"/>
      <c r="L3836" s="113">
        <v>18</v>
      </c>
      <c r="M3836" s="113"/>
      <c r="N3836" s="113"/>
      <c r="O3836" s="113"/>
      <c r="P3836" s="113"/>
      <c r="Q3836" s="113"/>
      <c r="R3836" s="113">
        <v>10</v>
      </c>
      <c r="S3836" s="113"/>
      <c r="T3836" s="113">
        <v>0</v>
      </c>
    </row>
    <row r="3837" spans="1:20" x14ac:dyDescent="0.25">
      <c r="A3837" s="115" t="s">
        <v>3525</v>
      </c>
      <c r="B3837" s="104" t="s">
        <v>4922</v>
      </c>
      <c r="C3837" s="104">
        <v>11</v>
      </c>
      <c r="D3837" s="115" t="s">
        <v>6136</v>
      </c>
      <c r="E3837" s="31">
        <f t="shared" si="192"/>
        <v>3.3333333333333335</v>
      </c>
      <c r="F3837" s="121">
        <f t="shared" si="193"/>
        <v>138.5</v>
      </c>
      <c r="G3837" s="21"/>
      <c r="H3837" s="31"/>
      <c r="I3837" s="121">
        <f t="shared" si="194"/>
        <v>2</v>
      </c>
      <c r="J3837" s="21"/>
      <c r="K3837" s="31"/>
      <c r="L3837" s="113"/>
      <c r="M3837" s="113">
        <v>549</v>
      </c>
      <c r="N3837" s="113">
        <v>2</v>
      </c>
      <c r="O3837" s="113">
        <v>3</v>
      </c>
      <c r="P3837" s="113"/>
      <c r="Q3837" s="113"/>
      <c r="R3837" s="113">
        <v>10</v>
      </c>
      <c r="S3837" s="113"/>
      <c r="T3837" s="113">
        <v>0</v>
      </c>
    </row>
    <row r="3838" spans="1:20" x14ac:dyDescent="0.25">
      <c r="A3838" s="115" t="s">
        <v>1092</v>
      </c>
      <c r="B3838" s="104" t="s">
        <v>4941</v>
      </c>
      <c r="C3838" s="104">
        <v>14</v>
      </c>
      <c r="D3838" s="115" t="s">
        <v>5329</v>
      </c>
      <c r="E3838" s="31">
        <f t="shared" si="192"/>
        <v>3.3333333333333335</v>
      </c>
      <c r="F3838" s="121">
        <f t="shared" si="193"/>
        <v>155.5</v>
      </c>
      <c r="G3838" s="21"/>
      <c r="H3838" s="31"/>
      <c r="I3838" s="121">
        <f t="shared" si="194"/>
        <v>2</v>
      </c>
      <c r="J3838" s="21"/>
      <c r="K3838" s="31"/>
      <c r="L3838" s="113"/>
      <c r="M3838" s="113"/>
      <c r="N3838" s="113">
        <v>621</v>
      </c>
      <c r="O3838" s="113">
        <v>1</v>
      </c>
      <c r="P3838" s="113">
        <v>0</v>
      </c>
      <c r="Q3838" s="113">
        <v>0</v>
      </c>
      <c r="R3838" s="113">
        <v>0</v>
      </c>
      <c r="S3838" s="113">
        <v>10</v>
      </c>
      <c r="T3838" s="113">
        <v>0</v>
      </c>
    </row>
    <row r="3839" spans="1:20" x14ac:dyDescent="0.25">
      <c r="A3839" s="115" t="s">
        <v>4077</v>
      </c>
      <c r="B3839" s="104" t="s">
        <v>4944</v>
      </c>
      <c r="C3839" s="104">
        <v>15</v>
      </c>
      <c r="D3839" s="115" t="s">
        <v>9865</v>
      </c>
      <c r="E3839" s="31">
        <f t="shared" si="192"/>
        <v>3.3333333333333335</v>
      </c>
      <c r="F3839" s="121">
        <f t="shared" si="193"/>
        <v>9.5</v>
      </c>
      <c r="G3839" s="21"/>
      <c r="H3839" s="31"/>
      <c r="I3839" s="121">
        <f t="shared" si="194"/>
        <v>62.2</v>
      </c>
      <c r="J3839" s="21"/>
      <c r="K3839" s="31"/>
      <c r="L3839" s="113"/>
      <c r="M3839" s="113">
        <v>26</v>
      </c>
      <c r="N3839" s="113">
        <v>8</v>
      </c>
      <c r="O3839" s="113">
        <v>4</v>
      </c>
      <c r="P3839" s="113">
        <v>0</v>
      </c>
      <c r="Q3839" s="113">
        <v>301</v>
      </c>
      <c r="R3839" s="113">
        <v>10</v>
      </c>
      <c r="S3839" s="113"/>
      <c r="T3839" s="113"/>
    </row>
    <row r="3840" spans="1:20" x14ac:dyDescent="0.25">
      <c r="A3840" s="115" t="s">
        <v>2207</v>
      </c>
      <c r="B3840" s="104" t="s">
        <v>4898</v>
      </c>
      <c r="C3840" s="104">
        <v>6</v>
      </c>
      <c r="D3840" s="115" t="s">
        <v>9789</v>
      </c>
      <c r="E3840" s="31">
        <f t="shared" si="192"/>
        <v>3.3333333333333335</v>
      </c>
      <c r="F3840" s="121">
        <f t="shared" si="193"/>
        <v>0</v>
      </c>
      <c r="G3840" s="21"/>
      <c r="H3840" s="31"/>
      <c r="I3840" s="121">
        <f t="shared" si="194"/>
        <v>2</v>
      </c>
      <c r="J3840" s="21"/>
      <c r="K3840" s="31"/>
      <c r="L3840" s="113"/>
      <c r="M3840" s="113"/>
      <c r="N3840" s="113"/>
      <c r="O3840" s="113"/>
      <c r="P3840" s="113"/>
      <c r="Q3840" s="113"/>
      <c r="R3840" s="113">
        <v>10</v>
      </c>
      <c r="S3840" s="113"/>
      <c r="T3840" s="113"/>
    </row>
    <row r="3841" spans="1:20" x14ac:dyDescent="0.25">
      <c r="A3841" s="115" t="s">
        <v>4551</v>
      </c>
      <c r="B3841" s="104" t="s">
        <v>4872</v>
      </c>
      <c r="C3841" s="104">
        <v>1</v>
      </c>
      <c r="D3841" s="115" t="s">
        <v>9578</v>
      </c>
      <c r="E3841" s="31">
        <f t="shared" si="192"/>
        <v>3.3333333333333335</v>
      </c>
      <c r="F3841" s="121">
        <f t="shared" si="193"/>
        <v>66.75</v>
      </c>
      <c r="G3841" s="21"/>
      <c r="H3841" s="31"/>
      <c r="I3841" s="121">
        <f t="shared" si="194"/>
        <v>16</v>
      </c>
      <c r="J3841" s="21"/>
      <c r="K3841" s="31"/>
      <c r="L3841" s="113">
        <v>4</v>
      </c>
      <c r="M3841" s="113">
        <v>159</v>
      </c>
      <c r="N3841" s="113">
        <v>29</v>
      </c>
      <c r="O3841" s="113">
        <v>75</v>
      </c>
      <c r="P3841" s="113">
        <v>55</v>
      </c>
      <c r="Q3841" s="113">
        <v>15</v>
      </c>
      <c r="R3841" s="113">
        <v>9</v>
      </c>
      <c r="S3841" s="113">
        <v>1</v>
      </c>
      <c r="T3841" s="113"/>
    </row>
    <row r="3842" spans="1:20" x14ac:dyDescent="0.25">
      <c r="A3842" s="115" t="s">
        <v>3676</v>
      </c>
      <c r="B3842" s="104" t="s">
        <v>4942</v>
      </c>
      <c r="C3842" s="104">
        <v>15</v>
      </c>
      <c r="D3842" s="115" t="s">
        <v>9520</v>
      </c>
      <c r="E3842" s="31">
        <f t="shared" si="192"/>
        <v>3.3333333333333335</v>
      </c>
      <c r="F3842" s="121">
        <f t="shared" si="193"/>
        <v>4.5</v>
      </c>
      <c r="G3842" s="21"/>
      <c r="H3842" s="31"/>
      <c r="I3842" s="121">
        <f t="shared" si="194"/>
        <v>2</v>
      </c>
      <c r="J3842" s="21"/>
      <c r="K3842" s="31"/>
      <c r="L3842" s="113"/>
      <c r="M3842" s="113"/>
      <c r="N3842" s="113">
        <v>8</v>
      </c>
      <c r="O3842" s="113">
        <v>10</v>
      </c>
      <c r="P3842" s="113"/>
      <c r="Q3842" s="113">
        <v>0</v>
      </c>
      <c r="R3842" s="113">
        <v>4</v>
      </c>
      <c r="S3842" s="113">
        <v>6</v>
      </c>
      <c r="T3842" s="113"/>
    </row>
    <row r="3843" spans="1:20" x14ac:dyDescent="0.25">
      <c r="A3843" s="115" t="s">
        <v>9477</v>
      </c>
      <c r="B3843" s="104" t="s">
        <v>4877</v>
      </c>
      <c r="C3843" s="104">
        <v>2</v>
      </c>
      <c r="D3843" s="115" t="s">
        <v>9478</v>
      </c>
      <c r="E3843" s="31">
        <f t="shared" si="192"/>
        <v>3.3333333333333335</v>
      </c>
      <c r="F3843" s="121">
        <f t="shared" si="193"/>
        <v>0</v>
      </c>
      <c r="G3843" s="21"/>
      <c r="H3843" s="31"/>
      <c r="I3843" s="121">
        <f t="shared" si="194"/>
        <v>2</v>
      </c>
      <c r="J3843" s="21"/>
      <c r="K3843" s="31"/>
      <c r="L3843" s="113"/>
      <c r="M3843" s="113"/>
      <c r="N3843" s="113"/>
      <c r="O3843" s="113"/>
      <c r="P3843" s="113"/>
      <c r="Q3843" s="113"/>
      <c r="R3843" s="113"/>
      <c r="S3843" s="113">
        <v>10</v>
      </c>
      <c r="T3843" s="113"/>
    </row>
    <row r="3844" spans="1:20" x14ac:dyDescent="0.25">
      <c r="A3844" s="115" t="s">
        <v>2958</v>
      </c>
      <c r="B3844" s="104" t="s">
        <v>4885</v>
      </c>
      <c r="C3844" s="104">
        <v>3</v>
      </c>
      <c r="D3844" s="115" t="s">
        <v>9485</v>
      </c>
      <c r="E3844" s="31">
        <f t="shared" si="192"/>
        <v>3.3333333333333335</v>
      </c>
      <c r="F3844" s="121">
        <f t="shared" si="193"/>
        <v>0</v>
      </c>
      <c r="G3844" s="21"/>
      <c r="H3844" s="31"/>
      <c r="I3844" s="121">
        <f t="shared" si="194"/>
        <v>2</v>
      </c>
      <c r="J3844" s="21"/>
      <c r="K3844" s="31"/>
      <c r="L3844" s="113"/>
      <c r="M3844" s="113"/>
      <c r="N3844" s="113"/>
      <c r="O3844" s="113"/>
      <c r="P3844" s="113"/>
      <c r="Q3844" s="113"/>
      <c r="R3844" s="113">
        <v>10</v>
      </c>
      <c r="S3844" s="113"/>
      <c r="T3844" s="113"/>
    </row>
    <row r="3845" spans="1:20" x14ac:dyDescent="0.25">
      <c r="A3845" s="115" t="s">
        <v>3924</v>
      </c>
      <c r="B3845" s="104" t="s">
        <v>4923</v>
      </c>
      <c r="C3845" s="104">
        <v>11</v>
      </c>
      <c r="D3845" s="115" t="s">
        <v>9667</v>
      </c>
      <c r="E3845" s="31">
        <f t="shared" si="192"/>
        <v>3.3333333333333335</v>
      </c>
      <c r="F3845" s="121">
        <f t="shared" si="193"/>
        <v>0.25</v>
      </c>
      <c r="G3845" s="21"/>
      <c r="H3845" s="31"/>
      <c r="I3845" s="121">
        <f t="shared" si="194"/>
        <v>2</v>
      </c>
      <c r="J3845" s="21"/>
      <c r="K3845" s="31"/>
      <c r="L3845" s="113"/>
      <c r="M3845" s="113"/>
      <c r="N3845" s="113">
        <v>1</v>
      </c>
      <c r="O3845" s="113"/>
      <c r="P3845" s="113"/>
      <c r="Q3845" s="113"/>
      <c r="R3845" s="113">
        <v>9</v>
      </c>
      <c r="S3845" s="113">
        <v>1</v>
      </c>
      <c r="T3845" s="113"/>
    </row>
    <row r="3846" spans="1:20" x14ac:dyDescent="0.25">
      <c r="A3846" s="115" t="s">
        <v>263</v>
      </c>
      <c r="B3846" s="104" t="s">
        <v>4955</v>
      </c>
      <c r="C3846" s="104">
        <v>17</v>
      </c>
      <c r="D3846" s="115" t="s">
        <v>9617</v>
      </c>
      <c r="E3846" s="31">
        <f t="shared" si="192"/>
        <v>3.3333333333333335</v>
      </c>
      <c r="F3846" s="121">
        <f t="shared" si="193"/>
        <v>33.75</v>
      </c>
      <c r="G3846" s="21"/>
      <c r="H3846" s="31"/>
      <c r="I3846" s="121">
        <f t="shared" si="194"/>
        <v>5</v>
      </c>
      <c r="J3846" s="21"/>
      <c r="K3846" s="31"/>
      <c r="L3846" s="113"/>
      <c r="M3846" s="113">
        <v>122</v>
      </c>
      <c r="N3846" s="113">
        <v>13</v>
      </c>
      <c r="O3846" s="113"/>
      <c r="P3846" s="113"/>
      <c r="Q3846" s="113">
        <v>15</v>
      </c>
      <c r="R3846" s="113">
        <v>10</v>
      </c>
      <c r="S3846" s="113"/>
      <c r="T3846" s="113"/>
    </row>
    <row r="3847" spans="1:20" x14ac:dyDescent="0.25">
      <c r="A3847" s="115" t="s">
        <v>4245</v>
      </c>
      <c r="B3847" s="104" t="s">
        <v>4953</v>
      </c>
      <c r="C3847" s="104">
        <v>16</v>
      </c>
      <c r="D3847" s="115" t="s">
        <v>10076</v>
      </c>
      <c r="E3847" s="31">
        <f t="shared" si="192"/>
        <v>3.3333333333333335</v>
      </c>
      <c r="F3847" s="121">
        <f t="shared" si="193"/>
        <v>0.25</v>
      </c>
      <c r="G3847" s="21"/>
      <c r="H3847" s="31"/>
      <c r="I3847" s="121">
        <f t="shared" si="194"/>
        <v>2.2000000000000002</v>
      </c>
      <c r="J3847" s="21"/>
      <c r="K3847" s="31"/>
      <c r="L3847" s="113"/>
      <c r="M3847" s="113"/>
      <c r="N3847" s="113">
        <v>1</v>
      </c>
      <c r="O3847" s="113"/>
      <c r="P3847" s="113">
        <v>1</v>
      </c>
      <c r="Q3847" s="113"/>
      <c r="R3847" s="113">
        <v>10</v>
      </c>
      <c r="S3847" s="113"/>
      <c r="T3847" s="113"/>
    </row>
    <row r="3848" spans="1:20" x14ac:dyDescent="0.25">
      <c r="A3848" s="115" t="s">
        <v>3124</v>
      </c>
      <c r="B3848" s="104" t="s">
        <v>4942</v>
      </c>
      <c r="C3848" s="104">
        <v>15</v>
      </c>
      <c r="D3848" s="115" t="s">
        <v>10411</v>
      </c>
      <c r="E3848" s="31">
        <f t="shared" si="192"/>
        <v>3.3333333333333335</v>
      </c>
      <c r="F3848" s="121">
        <f t="shared" si="193"/>
        <v>84.75</v>
      </c>
      <c r="G3848" s="21"/>
      <c r="H3848" s="31"/>
      <c r="I3848" s="121">
        <f t="shared" si="194"/>
        <v>7.4</v>
      </c>
      <c r="J3848" s="21"/>
      <c r="K3848" s="31"/>
      <c r="L3848" s="113">
        <v>91</v>
      </c>
      <c r="M3848" s="113">
        <v>33</v>
      </c>
      <c r="N3848" s="113">
        <v>174</v>
      </c>
      <c r="O3848" s="113">
        <v>41</v>
      </c>
      <c r="P3848" s="113">
        <v>13</v>
      </c>
      <c r="Q3848" s="113">
        <v>14</v>
      </c>
      <c r="R3848" s="113"/>
      <c r="S3848" s="113">
        <v>10</v>
      </c>
      <c r="T3848" s="113"/>
    </row>
    <row r="3849" spans="1:20" x14ac:dyDescent="0.25">
      <c r="A3849" s="115" t="s">
        <v>10471</v>
      </c>
      <c r="B3849" s="104" t="s">
        <v>4928</v>
      </c>
      <c r="C3849" s="104">
        <v>11</v>
      </c>
      <c r="D3849" s="115" t="s">
        <v>10472</v>
      </c>
      <c r="E3849" s="31">
        <f t="shared" si="192"/>
        <v>3.3333333333333335</v>
      </c>
      <c r="F3849" s="121">
        <f t="shared" si="193"/>
        <v>0.25</v>
      </c>
      <c r="G3849" s="21"/>
      <c r="H3849" s="31"/>
      <c r="I3849" s="121">
        <f t="shared" si="194"/>
        <v>2.2000000000000002</v>
      </c>
      <c r="J3849" s="21"/>
      <c r="K3849" s="31"/>
      <c r="L3849" s="113"/>
      <c r="M3849" s="113"/>
      <c r="N3849" s="113"/>
      <c r="O3849" s="113">
        <v>1</v>
      </c>
      <c r="P3849" s="113"/>
      <c r="Q3849" s="113">
        <v>1</v>
      </c>
      <c r="R3849" s="113">
        <v>2</v>
      </c>
      <c r="S3849" s="113">
        <v>8</v>
      </c>
      <c r="T3849" s="113"/>
    </row>
    <row r="3850" spans="1:20" x14ac:dyDescent="0.25">
      <c r="A3850" s="115" t="s">
        <v>4318</v>
      </c>
      <c r="B3850" s="104" t="s">
        <v>4953</v>
      </c>
      <c r="C3850" s="104">
        <v>16</v>
      </c>
      <c r="D3850" s="115" t="s">
        <v>10496</v>
      </c>
      <c r="E3850" s="31">
        <f t="shared" si="192"/>
        <v>3.3333333333333335</v>
      </c>
      <c r="F3850" s="121">
        <f t="shared" si="193"/>
        <v>153</v>
      </c>
      <c r="G3850" s="21"/>
      <c r="H3850" s="31"/>
      <c r="I3850" s="121">
        <f t="shared" si="194"/>
        <v>2</v>
      </c>
      <c r="J3850" s="21"/>
      <c r="K3850" s="31"/>
      <c r="L3850" s="113">
        <v>359</v>
      </c>
      <c r="M3850" s="113">
        <v>253</v>
      </c>
      <c r="N3850" s="113"/>
      <c r="O3850" s="113"/>
      <c r="P3850" s="113"/>
      <c r="Q3850" s="113"/>
      <c r="R3850" s="113"/>
      <c r="S3850" s="113">
        <v>10</v>
      </c>
      <c r="T3850" s="113"/>
    </row>
    <row r="3851" spans="1:20" x14ac:dyDescent="0.25">
      <c r="A3851" s="115" t="s">
        <v>4073</v>
      </c>
      <c r="B3851" s="104" t="s">
        <v>4909</v>
      </c>
      <c r="C3851" s="104">
        <v>7</v>
      </c>
      <c r="D3851" s="115" t="s">
        <v>8574</v>
      </c>
      <c r="E3851" s="31">
        <f t="shared" si="192"/>
        <v>3</v>
      </c>
      <c r="F3851" s="121">
        <f t="shared" si="193"/>
        <v>0.5</v>
      </c>
      <c r="G3851" s="21"/>
      <c r="H3851" s="31"/>
      <c r="I3851" s="121">
        <f t="shared" si="194"/>
        <v>1.8</v>
      </c>
      <c r="J3851" s="21"/>
      <c r="K3851" s="31"/>
      <c r="L3851" s="113"/>
      <c r="M3851" s="113">
        <v>1</v>
      </c>
      <c r="N3851" s="113">
        <v>1</v>
      </c>
      <c r="O3851" s="113"/>
      <c r="P3851" s="113"/>
      <c r="Q3851" s="113"/>
      <c r="R3851" s="113"/>
      <c r="S3851" s="113"/>
      <c r="T3851" s="113">
        <v>9</v>
      </c>
    </row>
    <row r="3852" spans="1:20" x14ac:dyDescent="0.25">
      <c r="A3852" s="115" t="s">
        <v>3891</v>
      </c>
      <c r="B3852" s="104" t="s">
        <v>4899</v>
      </c>
      <c r="C3852" s="104">
        <v>6</v>
      </c>
      <c r="D3852" s="115" t="s">
        <v>7506</v>
      </c>
      <c r="E3852" s="31">
        <f t="shared" si="192"/>
        <v>3</v>
      </c>
      <c r="F3852" s="121">
        <f t="shared" si="193"/>
        <v>0</v>
      </c>
      <c r="G3852" s="21"/>
      <c r="H3852" s="31"/>
      <c r="I3852" s="121">
        <f t="shared" si="194"/>
        <v>1.8</v>
      </c>
      <c r="J3852" s="21"/>
      <c r="K3852" s="31"/>
      <c r="L3852" s="113"/>
      <c r="M3852" s="113"/>
      <c r="N3852" s="113"/>
      <c r="O3852" s="113"/>
      <c r="P3852" s="113"/>
      <c r="Q3852" s="113"/>
      <c r="R3852" s="113"/>
      <c r="S3852" s="113"/>
      <c r="T3852" s="113">
        <v>9</v>
      </c>
    </row>
    <row r="3853" spans="1:20" x14ac:dyDescent="0.25">
      <c r="A3853" s="115" t="s">
        <v>7392</v>
      </c>
      <c r="B3853" s="104" t="s">
        <v>4957</v>
      </c>
      <c r="C3853" s="104">
        <v>17</v>
      </c>
      <c r="D3853" s="115" t="s">
        <v>7393</v>
      </c>
      <c r="E3853" s="31">
        <f t="shared" si="192"/>
        <v>3</v>
      </c>
      <c r="F3853" s="121">
        <f t="shared" si="193"/>
        <v>0.25</v>
      </c>
      <c r="G3853" s="21"/>
      <c r="H3853" s="31"/>
      <c r="I3853" s="121">
        <f t="shared" si="194"/>
        <v>3</v>
      </c>
      <c r="J3853" s="21"/>
      <c r="K3853" s="31"/>
      <c r="L3853" s="113"/>
      <c r="M3853" s="113"/>
      <c r="N3853" s="113">
        <v>1</v>
      </c>
      <c r="O3853" s="113"/>
      <c r="P3853" s="113"/>
      <c r="Q3853" s="113">
        <v>6</v>
      </c>
      <c r="R3853" s="113"/>
      <c r="S3853" s="113"/>
      <c r="T3853" s="113">
        <v>9</v>
      </c>
    </row>
    <row r="3854" spans="1:20" x14ac:dyDescent="0.25">
      <c r="A3854" s="115" t="s">
        <v>3051</v>
      </c>
      <c r="B3854" s="104" t="s">
        <v>4953</v>
      </c>
      <c r="C3854" s="104">
        <v>16</v>
      </c>
      <c r="D3854" s="115" t="s">
        <v>6725</v>
      </c>
      <c r="E3854" s="31">
        <f t="shared" si="192"/>
        <v>3</v>
      </c>
      <c r="F3854" s="121">
        <f t="shared" si="193"/>
        <v>7.5</v>
      </c>
      <c r="G3854" s="21"/>
      <c r="H3854" s="31"/>
      <c r="I3854" s="121">
        <f t="shared" si="194"/>
        <v>2.4</v>
      </c>
      <c r="J3854" s="21"/>
      <c r="K3854" s="31"/>
      <c r="L3854" s="113"/>
      <c r="M3854" s="113">
        <v>9</v>
      </c>
      <c r="N3854" s="113">
        <v>21</v>
      </c>
      <c r="O3854" s="113"/>
      <c r="P3854" s="113">
        <v>2</v>
      </c>
      <c r="Q3854" s="113">
        <v>1</v>
      </c>
      <c r="R3854" s="113"/>
      <c r="S3854" s="113"/>
      <c r="T3854" s="113">
        <v>9</v>
      </c>
    </row>
    <row r="3855" spans="1:20" x14ac:dyDescent="0.25">
      <c r="A3855" s="115" t="s">
        <v>4055</v>
      </c>
      <c r="B3855" s="104" t="s">
        <v>4954</v>
      </c>
      <c r="C3855" s="104">
        <v>16</v>
      </c>
      <c r="D3855" s="115" t="s">
        <v>7985</v>
      </c>
      <c r="E3855" s="31">
        <f t="shared" si="192"/>
        <v>3</v>
      </c>
      <c r="F3855" s="121">
        <f t="shared" si="193"/>
        <v>0.5</v>
      </c>
      <c r="G3855" s="21"/>
      <c r="H3855" s="31"/>
      <c r="I3855" s="121">
        <f t="shared" si="194"/>
        <v>1.8</v>
      </c>
      <c r="J3855" s="21"/>
      <c r="K3855" s="31"/>
      <c r="L3855" s="113"/>
      <c r="M3855" s="113"/>
      <c r="N3855" s="113"/>
      <c r="O3855" s="113">
        <v>2</v>
      </c>
      <c r="P3855" s="113"/>
      <c r="Q3855" s="113"/>
      <c r="R3855" s="113"/>
      <c r="S3855" s="113">
        <v>1</v>
      </c>
      <c r="T3855" s="113">
        <v>8</v>
      </c>
    </row>
    <row r="3856" spans="1:20" x14ac:dyDescent="0.25">
      <c r="A3856" s="115" t="s">
        <v>3210</v>
      </c>
      <c r="B3856" s="104" t="s">
        <v>4905</v>
      </c>
      <c r="C3856" s="104">
        <v>6</v>
      </c>
      <c r="D3856" s="115" t="s">
        <v>8386</v>
      </c>
      <c r="E3856" s="31">
        <f t="shared" si="192"/>
        <v>3</v>
      </c>
      <c r="F3856" s="121">
        <f t="shared" si="193"/>
        <v>4.25</v>
      </c>
      <c r="G3856" s="21"/>
      <c r="H3856" s="31"/>
      <c r="I3856" s="121">
        <f t="shared" si="194"/>
        <v>4.5999999999999996</v>
      </c>
      <c r="J3856" s="21"/>
      <c r="K3856" s="31"/>
      <c r="L3856" s="113"/>
      <c r="M3856" s="113">
        <v>11</v>
      </c>
      <c r="N3856" s="113">
        <v>3</v>
      </c>
      <c r="O3856" s="113">
        <v>3</v>
      </c>
      <c r="P3856" s="113"/>
      <c r="Q3856" s="113">
        <v>14</v>
      </c>
      <c r="R3856" s="113">
        <v>2</v>
      </c>
      <c r="S3856" s="113"/>
      <c r="T3856" s="113">
        <v>7</v>
      </c>
    </row>
    <row r="3857" spans="1:20" x14ac:dyDescent="0.25">
      <c r="A3857" s="115" t="s">
        <v>3142</v>
      </c>
      <c r="B3857" s="104" t="s">
        <v>4877</v>
      </c>
      <c r="C3857" s="104">
        <v>2</v>
      </c>
      <c r="D3857" s="115" t="s">
        <v>8383</v>
      </c>
      <c r="E3857" s="31">
        <f t="shared" si="192"/>
        <v>3</v>
      </c>
      <c r="F3857" s="121">
        <f t="shared" si="193"/>
        <v>9.75</v>
      </c>
      <c r="G3857" s="21"/>
      <c r="H3857" s="31"/>
      <c r="I3857" s="121">
        <f t="shared" si="194"/>
        <v>2.6</v>
      </c>
      <c r="J3857" s="21"/>
      <c r="K3857" s="31"/>
      <c r="L3857" s="113">
        <v>5</v>
      </c>
      <c r="M3857" s="113"/>
      <c r="N3857" s="113"/>
      <c r="O3857" s="113">
        <v>34</v>
      </c>
      <c r="P3857" s="113"/>
      <c r="Q3857" s="113">
        <v>4</v>
      </c>
      <c r="R3857" s="113">
        <v>2</v>
      </c>
      <c r="S3857" s="113"/>
      <c r="T3857" s="113">
        <v>7</v>
      </c>
    </row>
    <row r="3858" spans="1:20" x14ac:dyDescent="0.25">
      <c r="A3858" s="115" t="s">
        <v>3386</v>
      </c>
      <c r="B3858" s="104" t="s">
        <v>4928</v>
      </c>
      <c r="C3858" s="104">
        <v>11</v>
      </c>
      <c r="D3858" s="115" t="s">
        <v>7173</v>
      </c>
      <c r="E3858" s="31">
        <f t="shared" si="192"/>
        <v>3</v>
      </c>
      <c r="F3858" s="121">
        <f t="shared" si="193"/>
        <v>8</v>
      </c>
      <c r="G3858" s="21"/>
      <c r="H3858" s="31"/>
      <c r="I3858" s="121">
        <f t="shared" si="194"/>
        <v>2</v>
      </c>
      <c r="J3858" s="21"/>
      <c r="K3858" s="31"/>
      <c r="L3858" s="113"/>
      <c r="M3858" s="113"/>
      <c r="N3858" s="113"/>
      <c r="O3858" s="113">
        <v>32</v>
      </c>
      <c r="P3858" s="113">
        <v>1</v>
      </c>
      <c r="Q3858" s="113"/>
      <c r="R3858" s="113">
        <v>3</v>
      </c>
      <c r="S3858" s="113"/>
      <c r="T3858" s="113">
        <v>6</v>
      </c>
    </row>
    <row r="3859" spans="1:20" x14ac:dyDescent="0.25">
      <c r="A3859" s="115" t="s">
        <v>2846</v>
      </c>
      <c r="B3859" s="104" t="s">
        <v>4898</v>
      </c>
      <c r="C3859" s="104">
        <v>6</v>
      </c>
      <c r="D3859" s="115" t="s">
        <v>9407</v>
      </c>
      <c r="E3859" s="31">
        <f t="shared" si="192"/>
        <v>3</v>
      </c>
      <c r="F3859" s="121">
        <f t="shared" si="193"/>
        <v>0.25</v>
      </c>
      <c r="G3859" s="21"/>
      <c r="H3859" s="31"/>
      <c r="I3859" s="121">
        <f t="shared" si="194"/>
        <v>2</v>
      </c>
      <c r="J3859" s="21"/>
      <c r="K3859" s="31"/>
      <c r="L3859" s="113"/>
      <c r="M3859" s="113"/>
      <c r="N3859" s="113">
        <v>1</v>
      </c>
      <c r="O3859" s="113"/>
      <c r="P3859" s="113">
        <v>1</v>
      </c>
      <c r="Q3859" s="113"/>
      <c r="R3859" s="113">
        <v>3</v>
      </c>
      <c r="S3859" s="113"/>
      <c r="T3859" s="113">
        <v>6</v>
      </c>
    </row>
    <row r="3860" spans="1:20" x14ac:dyDescent="0.25">
      <c r="A3860" s="115" t="s">
        <v>7826</v>
      </c>
      <c r="B3860" s="104" t="s">
        <v>4878</v>
      </c>
      <c r="C3860" s="104">
        <v>2</v>
      </c>
      <c r="D3860" s="115" t="s">
        <v>7827</v>
      </c>
      <c r="E3860" s="31">
        <f t="shared" si="192"/>
        <v>3</v>
      </c>
      <c r="F3860" s="121">
        <f t="shared" si="193"/>
        <v>0</v>
      </c>
      <c r="G3860" s="21"/>
      <c r="H3860" s="31"/>
      <c r="I3860" s="121">
        <f t="shared" si="194"/>
        <v>1.8</v>
      </c>
      <c r="J3860" s="21"/>
      <c r="K3860" s="31"/>
      <c r="L3860" s="113"/>
      <c r="M3860" s="113"/>
      <c r="N3860" s="113"/>
      <c r="O3860" s="113"/>
      <c r="P3860" s="113"/>
      <c r="Q3860" s="113"/>
      <c r="R3860" s="113"/>
      <c r="S3860" s="113">
        <v>4</v>
      </c>
      <c r="T3860" s="113">
        <v>5</v>
      </c>
    </row>
    <row r="3861" spans="1:20" x14ac:dyDescent="0.25">
      <c r="A3861" s="115" t="s">
        <v>4158</v>
      </c>
      <c r="B3861" s="104" t="s">
        <v>4895</v>
      </c>
      <c r="C3861" s="104">
        <v>5</v>
      </c>
      <c r="D3861" s="115" t="s">
        <v>6703</v>
      </c>
      <c r="E3861" s="31">
        <f t="shared" si="192"/>
        <v>3</v>
      </c>
      <c r="F3861" s="121">
        <f t="shared" si="193"/>
        <v>6</v>
      </c>
      <c r="G3861" s="21"/>
      <c r="H3861" s="31"/>
      <c r="I3861" s="121">
        <f t="shared" si="194"/>
        <v>3.2</v>
      </c>
      <c r="J3861" s="21"/>
      <c r="K3861" s="31"/>
      <c r="L3861" s="113">
        <v>9</v>
      </c>
      <c r="M3861" s="113">
        <v>10</v>
      </c>
      <c r="N3861" s="113">
        <v>5</v>
      </c>
      <c r="O3861" s="113"/>
      <c r="P3861" s="113">
        <v>7</v>
      </c>
      <c r="Q3861" s="113"/>
      <c r="R3861" s="113">
        <v>4</v>
      </c>
      <c r="S3861" s="113">
        <v>1</v>
      </c>
      <c r="T3861" s="113">
        <v>4</v>
      </c>
    </row>
    <row r="3862" spans="1:20" x14ac:dyDescent="0.25">
      <c r="A3862" s="115" t="s">
        <v>3247</v>
      </c>
      <c r="B3862" s="104" t="s">
        <v>4946</v>
      </c>
      <c r="C3862" s="104">
        <v>15</v>
      </c>
      <c r="D3862" s="115" t="s">
        <v>5911</v>
      </c>
      <c r="E3862" s="31">
        <f t="shared" si="192"/>
        <v>3</v>
      </c>
      <c r="F3862" s="121">
        <f t="shared" si="193"/>
        <v>2.25</v>
      </c>
      <c r="G3862" s="21"/>
      <c r="H3862" s="31"/>
      <c r="I3862" s="121">
        <f t="shared" si="194"/>
        <v>2.4</v>
      </c>
      <c r="J3862" s="21"/>
      <c r="K3862" s="31"/>
      <c r="L3862" s="113"/>
      <c r="M3862" s="113">
        <v>4</v>
      </c>
      <c r="N3862" s="113">
        <v>3</v>
      </c>
      <c r="O3862" s="113">
        <v>2</v>
      </c>
      <c r="P3862" s="113"/>
      <c r="Q3862" s="113">
        <v>3</v>
      </c>
      <c r="R3862" s="113">
        <v>5</v>
      </c>
      <c r="S3862" s="113"/>
      <c r="T3862" s="113">
        <v>4</v>
      </c>
    </row>
    <row r="3863" spans="1:20" x14ac:dyDescent="0.25">
      <c r="A3863" s="115" t="s">
        <v>3660</v>
      </c>
      <c r="B3863" s="104" t="s">
        <v>4932</v>
      </c>
      <c r="C3863" s="104">
        <v>11</v>
      </c>
      <c r="D3863" s="115" t="s">
        <v>7950</v>
      </c>
      <c r="E3863" s="31">
        <f t="shared" si="192"/>
        <v>3</v>
      </c>
      <c r="F3863" s="121">
        <f t="shared" si="193"/>
        <v>7.5</v>
      </c>
      <c r="G3863" s="21"/>
      <c r="H3863" s="31"/>
      <c r="I3863" s="121">
        <f t="shared" si="194"/>
        <v>3.4</v>
      </c>
      <c r="J3863" s="21"/>
      <c r="K3863" s="31"/>
      <c r="L3863" s="113"/>
      <c r="M3863" s="113">
        <v>8</v>
      </c>
      <c r="N3863" s="113">
        <v>8</v>
      </c>
      <c r="O3863" s="113">
        <v>14</v>
      </c>
      <c r="P3863" s="113">
        <v>7</v>
      </c>
      <c r="Q3863" s="113">
        <v>1</v>
      </c>
      <c r="R3863" s="113">
        <v>3</v>
      </c>
      <c r="S3863" s="113">
        <v>2</v>
      </c>
      <c r="T3863" s="113">
        <v>4</v>
      </c>
    </row>
    <row r="3864" spans="1:20" x14ac:dyDescent="0.25">
      <c r="A3864" s="115" t="s">
        <v>3837</v>
      </c>
      <c r="B3864" s="104" t="s">
        <v>4899</v>
      </c>
      <c r="C3864" s="104">
        <v>6</v>
      </c>
      <c r="D3864" s="115" t="s">
        <v>7735</v>
      </c>
      <c r="E3864" s="31">
        <f t="shared" si="192"/>
        <v>3</v>
      </c>
      <c r="F3864" s="121">
        <f t="shared" si="193"/>
        <v>1</v>
      </c>
      <c r="G3864" s="21"/>
      <c r="H3864" s="31"/>
      <c r="I3864" s="121">
        <f t="shared" si="194"/>
        <v>1.8</v>
      </c>
      <c r="J3864" s="21"/>
      <c r="K3864" s="31"/>
      <c r="L3864" s="113"/>
      <c r="M3864" s="113">
        <v>1</v>
      </c>
      <c r="N3864" s="113"/>
      <c r="O3864" s="113">
        <v>3</v>
      </c>
      <c r="P3864" s="113"/>
      <c r="Q3864" s="113"/>
      <c r="R3864" s="113"/>
      <c r="S3864" s="113">
        <v>6</v>
      </c>
      <c r="T3864" s="113">
        <v>3</v>
      </c>
    </row>
    <row r="3865" spans="1:20" x14ac:dyDescent="0.25">
      <c r="A3865" s="115" t="s">
        <v>3221</v>
      </c>
      <c r="B3865" s="104" t="s">
        <v>4898</v>
      </c>
      <c r="C3865" s="104">
        <v>6</v>
      </c>
      <c r="D3865" s="115" t="s">
        <v>8485</v>
      </c>
      <c r="E3865" s="31">
        <f t="shared" si="192"/>
        <v>3</v>
      </c>
      <c r="F3865" s="121">
        <f t="shared" si="193"/>
        <v>0</v>
      </c>
      <c r="G3865" s="21"/>
      <c r="H3865" s="31"/>
      <c r="I3865" s="121">
        <f t="shared" si="194"/>
        <v>7.2</v>
      </c>
      <c r="J3865" s="21"/>
      <c r="K3865" s="31"/>
      <c r="L3865" s="113"/>
      <c r="M3865" s="113"/>
      <c r="N3865" s="113"/>
      <c r="O3865" s="113"/>
      <c r="P3865" s="113">
        <v>14</v>
      </c>
      <c r="Q3865" s="113">
        <v>13</v>
      </c>
      <c r="R3865" s="113">
        <v>5</v>
      </c>
      <c r="S3865" s="113">
        <v>1</v>
      </c>
      <c r="T3865" s="113">
        <v>3</v>
      </c>
    </row>
    <row r="3866" spans="1:20" x14ac:dyDescent="0.25">
      <c r="A3866" s="115" t="s">
        <v>2558</v>
      </c>
      <c r="B3866" s="104" t="s">
        <v>4899</v>
      </c>
      <c r="C3866" s="104">
        <v>6</v>
      </c>
      <c r="D3866" s="115" t="s">
        <v>7284</v>
      </c>
      <c r="E3866" s="31">
        <f t="shared" si="192"/>
        <v>3</v>
      </c>
      <c r="F3866" s="121">
        <f t="shared" si="193"/>
        <v>5.75</v>
      </c>
      <c r="G3866" s="21"/>
      <c r="H3866" s="31"/>
      <c r="I3866" s="121">
        <f t="shared" si="194"/>
        <v>3.8</v>
      </c>
      <c r="J3866" s="21"/>
      <c r="K3866" s="31"/>
      <c r="L3866" s="113">
        <v>4</v>
      </c>
      <c r="M3866" s="113">
        <v>6</v>
      </c>
      <c r="N3866" s="113">
        <v>12</v>
      </c>
      <c r="O3866" s="113">
        <v>1</v>
      </c>
      <c r="P3866" s="113">
        <v>4</v>
      </c>
      <c r="Q3866" s="113">
        <v>6</v>
      </c>
      <c r="R3866" s="113">
        <v>5</v>
      </c>
      <c r="S3866" s="113">
        <v>2</v>
      </c>
      <c r="T3866" s="113">
        <v>2</v>
      </c>
    </row>
    <row r="3867" spans="1:20" x14ac:dyDescent="0.25">
      <c r="A3867" s="115" t="s">
        <v>2800</v>
      </c>
      <c r="B3867" s="104" t="s">
        <v>4931</v>
      </c>
      <c r="C3867" s="104">
        <v>11</v>
      </c>
      <c r="D3867" s="115" t="s">
        <v>8945</v>
      </c>
      <c r="E3867" s="31">
        <f t="shared" si="192"/>
        <v>3</v>
      </c>
      <c r="F3867" s="121">
        <f t="shared" si="193"/>
        <v>7</v>
      </c>
      <c r="G3867" s="21"/>
      <c r="H3867" s="31"/>
      <c r="I3867" s="121">
        <f t="shared" si="194"/>
        <v>2.2000000000000002</v>
      </c>
      <c r="J3867" s="21"/>
      <c r="K3867" s="31"/>
      <c r="L3867" s="113">
        <v>5</v>
      </c>
      <c r="M3867" s="113">
        <v>5</v>
      </c>
      <c r="N3867" s="113">
        <v>1</v>
      </c>
      <c r="O3867" s="113">
        <v>17</v>
      </c>
      <c r="P3867" s="113">
        <v>1</v>
      </c>
      <c r="Q3867" s="113">
        <v>1</v>
      </c>
      <c r="R3867" s="113">
        <v>6</v>
      </c>
      <c r="S3867" s="113">
        <v>1</v>
      </c>
      <c r="T3867" s="113">
        <v>2</v>
      </c>
    </row>
    <row r="3868" spans="1:20" x14ac:dyDescent="0.25">
      <c r="A3868" s="115" t="s">
        <v>3996</v>
      </c>
      <c r="B3868" s="104" t="s">
        <v>4872</v>
      </c>
      <c r="C3868" s="104">
        <v>1</v>
      </c>
      <c r="D3868" s="115" t="s">
        <v>7656</v>
      </c>
      <c r="E3868" s="31">
        <f t="shared" si="192"/>
        <v>3</v>
      </c>
      <c r="F3868" s="121">
        <f t="shared" si="193"/>
        <v>1.5</v>
      </c>
      <c r="G3868" s="21"/>
      <c r="H3868" s="31"/>
      <c r="I3868" s="121">
        <f t="shared" si="194"/>
        <v>2.4</v>
      </c>
      <c r="J3868" s="21"/>
      <c r="K3868" s="31"/>
      <c r="L3868" s="113">
        <v>6</v>
      </c>
      <c r="M3868" s="113"/>
      <c r="N3868" s="113"/>
      <c r="O3868" s="113"/>
      <c r="P3868" s="113">
        <v>1</v>
      </c>
      <c r="Q3868" s="113">
        <v>2</v>
      </c>
      <c r="R3868" s="113">
        <v>2</v>
      </c>
      <c r="S3868" s="113">
        <v>5</v>
      </c>
      <c r="T3868" s="113">
        <v>2</v>
      </c>
    </row>
    <row r="3869" spans="1:20" x14ac:dyDescent="0.25">
      <c r="A3869" s="115" t="s">
        <v>3488</v>
      </c>
      <c r="B3869" s="104" t="s">
        <v>4884</v>
      </c>
      <c r="C3869" s="104">
        <v>2</v>
      </c>
      <c r="D3869" s="115" t="s">
        <v>7788</v>
      </c>
      <c r="E3869" s="31">
        <f t="shared" si="192"/>
        <v>3</v>
      </c>
      <c r="F3869" s="121">
        <f t="shared" si="193"/>
        <v>41</v>
      </c>
      <c r="G3869" s="21"/>
      <c r="H3869" s="31"/>
      <c r="I3869" s="121">
        <f t="shared" si="194"/>
        <v>4.8</v>
      </c>
      <c r="J3869" s="21"/>
      <c r="K3869" s="31"/>
      <c r="L3869" s="113"/>
      <c r="M3869" s="113">
        <v>11</v>
      </c>
      <c r="N3869" s="113">
        <v>8</v>
      </c>
      <c r="O3869" s="113">
        <v>145</v>
      </c>
      <c r="P3869" s="113">
        <v>15</v>
      </c>
      <c r="Q3869" s="113"/>
      <c r="R3869" s="113">
        <v>4</v>
      </c>
      <c r="S3869" s="113">
        <v>3</v>
      </c>
      <c r="T3869" s="113">
        <v>2</v>
      </c>
    </row>
    <row r="3870" spans="1:20" x14ac:dyDescent="0.25">
      <c r="A3870" s="115" t="s">
        <v>3543</v>
      </c>
      <c r="B3870" s="104" t="s">
        <v>4899</v>
      </c>
      <c r="C3870" s="104">
        <v>6</v>
      </c>
      <c r="D3870" s="115" t="s">
        <v>8417</v>
      </c>
      <c r="E3870" s="31">
        <f t="shared" si="192"/>
        <v>3</v>
      </c>
      <c r="F3870" s="121">
        <f t="shared" si="193"/>
        <v>15</v>
      </c>
      <c r="G3870" s="21"/>
      <c r="H3870" s="31"/>
      <c r="I3870" s="121">
        <f t="shared" si="194"/>
        <v>4.4000000000000004</v>
      </c>
      <c r="J3870" s="21"/>
      <c r="K3870" s="31"/>
      <c r="L3870" s="113">
        <v>36</v>
      </c>
      <c r="M3870" s="113">
        <v>13</v>
      </c>
      <c r="N3870" s="113">
        <v>11</v>
      </c>
      <c r="O3870" s="113"/>
      <c r="P3870" s="113"/>
      <c r="Q3870" s="113">
        <v>13</v>
      </c>
      <c r="R3870" s="113">
        <v>1</v>
      </c>
      <c r="S3870" s="113">
        <v>7</v>
      </c>
      <c r="T3870" s="113">
        <v>1</v>
      </c>
    </row>
    <row r="3871" spans="1:20" x14ac:dyDescent="0.25">
      <c r="A3871" s="115" t="s">
        <v>3277</v>
      </c>
      <c r="B3871" s="104" t="s">
        <v>4898</v>
      </c>
      <c r="C3871" s="104">
        <v>6</v>
      </c>
      <c r="D3871" s="115" t="s">
        <v>9410</v>
      </c>
      <c r="E3871" s="31">
        <f t="shared" si="192"/>
        <v>3</v>
      </c>
      <c r="F3871" s="121">
        <f t="shared" si="193"/>
        <v>5.75</v>
      </c>
      <c r="G3871" s="21"/>
      <c r="H3871" s="31"/>
      <c r="I3871" s="121">
        <f t="shared" si="194"/>
        <v>2.2000000000000002</v>
      </c>
      <c r="J3871" s="21"/>
      <c r="K3871" s="31"/>
      <c r="L3871" s="113">
        <v>19</v>
      </c>
      <c r="M3871" s="113">
        <v>2</v>
      </c>
      <c r="N3871" s="113"/>
      <c r="O3871" s="113">
        <v>2</v>
      </c>
      <c r="P3871" s="113">
        <v>2</v>
      </c>
      <c r="Q3871" s="113"/>
      <c r="R3871" s="113">
        <v>6</v>
      </c>
      <c r="S3871" s="113">
        <v>2</v>
      </c>
      <c r="T3871" s="113">
        <v>1</v>
      </c>
    </row>
    <row r="3872" spans="1:20" x14ac:dyDescent="0.25">
      <c r="A3872" s="115" t="s">
        <v>3145</v>
      </c>
      <c r="B3872" s="104" t="s">
        <v>4940</v>
      </c>
      <c r="C3872" s="104">
        <v>13</v>
      </c>
      <c r="D3872" s="115" t="s">
        <v>9999</v>
      </c>
      <c r="E3872" s="31">
        <f t="shared" ref="E3872:E3935" si="195">SUM(R3872:T3872)/3</f>
        <v>3</v>
      </c>
      <c r="F3872" s="121">
        <f t="shared" ref="F3872:F3935" si="196">SUM(L3872:O3872)/4</f>
        <v>24.25</v>
      </c>
      <c r="G3872" s="21"/>
      <c r="H3872" s="31"/>
      <c r="I3872" s="121">
        <f t="shared" ref="I3872:I3935" si="197">SUM(P3872:T3872)/5</f>
        <v>9.6</v>
      </c>
      <c r="J3872" s="21"/>
      <c r="K3872" s="31"/>
      <c r="L3872" s="113">
        <v>1</v>
      </c>
      <c r="M3872" s="113">
        <v>73</v>
      </c>
      <c r="N3872" s="113">
        <v>23</v>
      </c>
      <c r="O3872" s="113"/>
      <c r="P3872" s="113"/>
      <c r="Q3872" s="113">
        <v>39</v>
      </c>
      <c r="R3872" s="113">
        <v>4</v>
      </c>
      <c r="S3872" s="113">
        <v>5</v>
      </c>
      <c r="T3872" s="113"/>
    </row>
    <row r="3873" spans="1:20" x14ac:dyDescent="0.25">
      <c r="A3873" s="115" t="s">
        <v>4141</v>
      </c>
      <c r="B3873" s="104" t="s">
        <v>4960</v>
      </c>
      <c r="C3873" s="104">
        <v>18</v>
      </c>
      <c r="D3873" s="115" t="s">
        <v>9760</v>
      </c>
      <c r="E3873" s="31">
        <f t="shared" si="195"/>
        <v>3</v>
      </c>
      <c r="F3873" s="121">
        <f t="shared" si="196"/>
        <v>0.25</v>
      </c>
      <c r="G3873" s="21"/>
      <c r="H3873" s="31"/>
      <c r="I3873" s="121">
        <f t="shared" si="197"/>
        <v>1.8</v>
      </c>
      <c r="J3873" s="21"/>
      <c r="K3873" s="31"/>
      <c r="L3873" s="113"/>
      <c r="M3873" s="113"/>
      <c r="N3873" s="113"/>
      <c r="O3873" s="113">
        <v>1</v>
      </c>
      <c r="P3873" s="113"/>
      <c r="Q3873" s="113"/>
      <c r="R3873" s="113"/>
      <c r="S3873" s="113">
        <v>9</v>
      </c>
      <c r="T3873" s="113"/>
    </row>
    <row r="3874" spans="1:20" x14ac:dyDescent="0.25">
      <c r="A3874" s="115" t="s">
        <v>3999</v>
      </c>
      <c r="B3874" s="104" t="s">
        <v>4921</v>
      </c>
      <c r="C3874" s="104">
        <v>11</v>
      </c>
      <c r="D3874" s="115" t="s">
        <v>9812</v>
      </c>
      <c r="E3874" s="31">
        <f t="shared" si="195"/>
        <v>3</v>
      </c>
      <c r="F3874" s="121">
        <f t="shared" si="196"/>
        <v>0</v>
      </c>
      <c r="G3874" s="21"/>
      <c r="H3874" s="31"/>
      <c r="I3874" s="121">
        <f t="shared" si="197"/>
        <v>1.8</v>
      </c>
      <c r="J3874" s="21"/>
      <c r="K3874" s="31"/>
      <c r="L3874" s="113"/>
      <c r="M3874" s="113"/>
      <c r="N3874" s="113"/>
      <c r="O3874" s="113"/>
      <c r="P3874" s="113"/>
      <c r="Q3874" s="113"/>
      <c r="R3874" s="113">
        <v>9</v>
      </c>
      <c r="S3874" s="113"/>
      <c r="T3874" s="113"/>
    </row>
    <row r="3875" spans="1:20" x14ac:dyDescent="0.25">
      <c r="A3875" s="115" t="s">
        <v>298</v>
      </c>
      <c r="B3875" s="104" t="s">
        <v>4908</v>
      </c>
      <c r="C3875" s="104">
        <v>6</v>
      </c>
      <c r="D3875" s="115" t="s">
        <v>9779</v>
      </c>
      <c r="E3875" s="31">
        <f t="shared" si="195"/>
        <v>3</v>
      </c>
      <c r="F3875" s="121">
        <f t="shared" si="196"/>
        <v>0</v>
      </c>
      <c r="G3875" s="21"/>
      <c r="H3875" s="31"/>
      <c r="I3875" s="121">
        <f t="shared" si="197"/>
        <v>2.2000000000000002</v>
      </c>
      <c r="J3875" s="21"/>
      <c r="K3875" s="31"/>
      <c r="L3875" s="113"/>
      <c r="M3875" s="113"/>
      <c r="N3875" s="113"/>
      <c r="O3875" s="113"/>
      <c r="P3875" s="113">
        <v>2</v>
      </c>
      <c r="Q3875" s="113"/>
      <c r="R3875" s="113">
        <v>1</v>
      </c>
      <c r="S3875" s="113">
        <v>8</v>
      </c>
      <c r="T3875" s="113"/>
    </row>
    <row r="3876" spans="1:20" x14ac:dyDescent="0.25">
      <c r="A3876" s="115" t="s">
        <v>9585</v>
      </c>
      <c r="B3876" s="104" t="s">
        <v>4882</v>
      </c>
      <c r="C3876" s="104">
        <v>2</v>
      </c>
      <c r="D3876" s="115" t="s">
        <v>9586</v>
      </c>
      <c r="E3876" s="31">
        <f t="shared" si="195"/>
        <v>3</v>
      </c>
      <c r="F3876" s="121">
        <f t="shared" si="196"/>
        <v>0</v>
      </c>
      <c r="G3876" s="21"/>
      <c r="H3876" s="31"/>
      <c r="I3876" s="121">
        <f t="shared" si="197"/>
        <v>1.8</v>
      </c>
      <c r="J3876" s="21"/>
      <c r="K3876" s="31"/>
      <c r="L3876" s="113"/>
      <c r="M3876" s="113"/>
      <c r="N3876" s="113"/>
      <c r="O3876" s="113"/>
      <c r="P3876" s="113"/>
      <c r="Q3876" s="113"/>
      <c r="R3876" s="113"/>
      <c r="S3876" s="113">
        <v>9</v>
      </c>
      <c r="T3876" s="113"/>
    </row>
    <row r="3877" spans="1:20" x14ac:dyDescent="0.25">
      <c r="A3877" s="115" t="s">
        <v>2302</v>
      </c>
      <c r="B3877" s="104" t="s">
        <v>4904</v>
      </c>
      <c r="C3877" s="104">
        <v>6</v>
      </c>
      <c r="D3877" s="115" t="s">
        <v>9493</v>
      </c>
      <c r="E3877" s="31">
        <f t="shared" si="195"/>
        <v>3</v>
      </c>
      <c r="F3877" s="121">
        <f t="shared" si="196"/>
        <v>3.75</v>
      </c>
      <c r="G3877" s="21"/>
      <c r="H3877" s="31"/>
      <c r="I3877" s="121">
        <f t="shared" si="197"/>
        <v>2.8</v>
      </c>
      <c r="J3877" s="21"/>
      <c r="K3877" s="31"/>
      <c r="L3877" s="113"/>
      <c r="M3877" s="113">
        <v>3</v>
      </c>
      <c r="N3877" s="113">
        <v>3</v>
      </c>
      <c r="O3877" s="113">
        <v>9</v>
      </c>
      <c r="P3877" s="113"/>
      <c r="Q3877" s="113">
        <v>5</v>
      </c>
      <c r="R3877" s="113">
        <v>3</v>
      </c>
      <c r="S3877" s="113">
        <v>6</v>
      </c>
      <c r="T3877" s="113"/>
    </row>
    <row r="3878" spans="1:20" x14ac:dyDescent="0.25">
      <c r="A3878" s="115" t="s">
        <v>3299</v>
      </c>
      <c r="B3878" s="104" t="s">
        <v>4931</v>
      </c>
      <c r="C3878" s="104">
        <v>11</v>
      </c>
      <c r="D3878" s="115" t="s">
        <v>9628</v>
      </c>
      <c r="E3878" s="31">
        <f t="shared" si="195"/>
        <v>3</v>
      </c>
      <c r="F3878" s="121">
        <f t="shared" si="196"/>
        <v>0</v>
      </c>
      <c r="G3878" s="21"/>
      <c r="H3878" s="31"/>
      <c r="I3878" s="121">
        <f t="shared" si="197"/>
        <v>1.8</v>
      </c>
      <c r="J3878" s="21"/>
      <c r="K3878" s="31"/>
      <c r="L3878" s="113"/>
      <c r="M3878" s="113"/>
      <c r="N3878" s="113"/>
      <c r="O3878" s="113"/>
      <c r="P3878" s="113"/>
      <c r="Q3878" s="113"/>
      <c r="R3878" s="113">
        <v>9</v>
      </c>
      <c r="S3878" s="113"/>
      <c r="T3878" s="113"/>
    </row>
    <row r="3879" spans="1:20" x14ac:dyDescent="0.25">
      <c r="A3879" s="115" t="s">
        <v>207</v>
      </c>
      <c r="B3879" s="104" t="s">
        <v>4941</v>
      </c>
      <c r="C3879" s="104">
        <v>14</v>
      </c>
      <c r="D3879" s="115" t="s">
        <v>10062</v>
      </c>
      <c r="E3879" s="31">
        <f t="shared" si="195"/>
        <v>3</v>
      </c>
      <c r="F3879" s="121">
        <f t="shared" si="196"/>
        <v>0</v>
      </c>
      <c r="G3879" s="21"/>
      <c r="H3879" s="31"/>
      <c r="I3879" s="121">
        <f t="shared" si="197"/>
        <v>2.6</v>
      </c>
      <c r="J3879" s="21"/>
      <c r="K3879" s="31"/>
      <c r="L3879" s="113"/>
      <c r="M3879" s="113"/>
      <c r="N3879" s="113"/>
      <c r="O3879" s="113"/>
      <c r="P3879" s="113">
        <v>0</v>
      </c>
      <c r="Q3879" s="113">
        <v>4</v>
      </c>
      <c r="R3879" s="113">
        <v>9</v>
      </c>
      <c r="S3879" s="113">
        <v>0</v>
      </c>
      <c r="T3879" s="113"/>
    </row>
    <row r="3880" spans="1:20" x14ac:dyDescent="0.25">
      <c r="A3880" s="115" t="s">
        <v>10073</v>
      </c>
      <c r="B3880" s="104" t="s">
        <v>4953</v>
      </c>
      <c r="C3880" s="104">
        <v>16</v>
      </c>
      <c r="D3880" s="115" t="s">
        <v>10074</v>
      </c>
      <c r="E3880" s="31">
        <f t="shared" si="195"/>
        <v>3</v>
      </c>
      <c r="F3880" s="121">
        <f t="shared" si="196"/>
        <v>0</v>
      </c>
      <c r="G3880" s="21"/>
      <c r="H3880" s="31"/>
      <c r="I3880" s="121">
        <f t="shared" si="197"/>
        <v>20.6</v>
      </c>
      <c r="J3880" s="21"/>
      <c r="K3880" s="31"/>
      <c r="L3880" s="113"/>
      <c r="M3880" s="113"/>
      <c r="N3880" s="113"/>
      <c r="O3880" s="113"/>
      <c r="P3880" s="113">
        <v>53</v>
      </c>
      <c r="Q3880" s="113">
        <v>41</v>
      </c>
      <c r="R3880" s="113">
        <v>7</v>
      </c>
      <c r="S3880" s="113">
        <v>2</v>
      </c>
      <c r="T3880" s="113"/>
    </row>
    <row r="3881" spans="1:20" x14ac:dyDescent="0.25">
      <c r="A3881" s="115" t="s">
        <v>4368</v>
      </c>
      <c r="B3881" s="104" t="s">
        <v>4914</v>
      </c>
      <c r="C3881" s="104">
        <v>9</v>
      </c>
      <c r="D3881" s="115" t="s">
        <v>10204</v>
      </c>
      <c r="E3881" s="31">
        <f t="shared" si="195"/>
        <v>3</v>
      </c>
      <c r="F3881" s="121">
        <f t="shared" si="196"/>
        <v>7.5</v>
      </c>
      <c r="G3881" s="21"/>
      <c r="H3881" s="31"/>
      <c r="I3881" s="121">
        <f t="shared" si="197"/>
        <v>2.2000000000000002</v>
      </c>
      <c r="J3881" s="21"/>
      <c r="K3881" s="31"/>
      <c r="L3881" s="113">
        <v>7</v>
      </c>
      <c r="M3881" s="113"/>
      <c r="N3881" s="113"/>
      <c r="O3881" s="113">
        <v>23</v>
      </c>
      <c r="P3881" s="113">
        <v>1</v>
      </c>
      <c r="Q3881" s="113">
        <v>1</v>
      </c>
      <c r="R3881" s="113">
        <v>9</v>
      </c>
      <c r="S3881" s="113"/>
      <c r="T3881" s="113"/>
    </row>
    <row r="3882" spans="1:20" x14ac:dyDescent="0.25">
      <c r="A3882" s="115" t="s">
        <v>4155</v>
      </c>
      <c r="B3882" s="104" t="s">
        <v>4899</v>
      </c>
      <c r="C3882" s="104">
        <v>6</v>
      </c>
      <c r="D3882" s="115" t="s">
        <v>10343</v>
      </c>
      <c r="E3882" s="31">
        <f t="shared" si="195"/>
        <v>3</v>
      </c>
      <c r="F3882" s="121">
        <f t="shared" si="196"/>
        <v>0</v>
      </c>
      <c r="G3882" s="21"/>
      <c r="H3882" s="31"/>
      <c r="I3882" s="121">
        <f t="shared" si="197"/>
        <v>1.8</v>
      </c>
      <c r="J3882" s="21"/>
      <c r="K3882" s="31"/>
      <c r="L3882" s="113"/>
      <c r="M3882" s="113"/>
      <c r="N3882" s="113"/>
      <c r="O3882" s="113"/>
      <c r="P3882" s="113"/>
      <c r="Q3882" s="113"/>
      <c r="R3882" s="113">
        <v>2</v>
      </c>
      <c r="S3882" s="113">
        <v>7</v>
      </c>
      <c r="T3882" s="113"/>
    </row>
    <row r="3883" spans="1:20" x14ac:dyDescent="0.25">
      <c r="A3883" s="115" t="s">
        <v>1021</v>
      </c>
      <c r="B3883" s="104" t="s">
        <v>4882</v>
      </c>
      <c r="C3883" s="104">
        <v>2</v>
      </c>
      <c r="D3883" s="115" t="s">
        <v>10356</v>
      </c>
      <c r="E3883" s="31">
        <f t="shared" si="195"/>
        <v>3</v>
      </c>
      <c r="F3883" s="121">
        <f t="shared" si="196"/>
        <v>0.5</v>
      </c>
      <c r="G3883" s="21"/>
      <c r="H3883" s="31"/>
      <c r="I3883" s="121">
        <f t="shared" si="197"/>
        <v>2.8</v>
      </c>
      <c r="J3883" s="21"/>
      <c r="K3883" s="31"/>
      <c r="L3883" s="113">
        <v>2</v>
      </c>
      <c r="M3883" s="113"/>
      <c r="N3883" s="113"/>
      <c r="O3883" s="113"/>
      <c r="P3883" s="113">
        <v>5</v>
      </c>
      <c r="Q3883" s="113"/>
      <c r="R3883" s="113">
        <v>8</v>
      </c>
      <c r="S3883" s="113">
        <v>1</v>
      </c>
      <c r="T3883" s="113"/>
    </row>
    <row r="3884" spans="1:20" x14ac:dyDescent="0.25">
      <c r="A3884" s="115" t="s">
        <v>3492</v>
      </c>
      <c r="B3884" s="104" t="s">
        <v>4877</v>
      </c>
      <c r="C3884" s="104">
        <v>2</v>
      </c>
      <c r="D3884" s="115" t="s">
        <v>10440</v>
      </c>
      <c r="E3884" s="31">
        <f t="shared" si="195"/>
        <v>3</v>
      </c>
      <c r="F3884" s="121">
        <f t="shared" si="196"/>
        <v>1.25</v>
      </c>
      <c r="G3884" s="21"/>
      <c r="H3884" s="31"/>
      <c r="I3884" s="121">
        <f t="shared" si="197"/>
        <v>2.4</v>
      </c>
      <c r="J3884" s="21"/>
      <c r="K3884" s="31"/>
      <c r="L3884" s="113">
        <v>2</v>
      </c>
      <c r="M3884" s="113"/>
      <c r="N3884" s="113">
        <v>1</v>
      </c>
      <c r="O3884" s="113">
        <v>2</v>
      </c>
      <c r="P3884" s="113"/>
      <c r="Q3884" s="113">
        <v>3</v>
      </c>
      <c r="R3884" s="113"/>
      <c r="S3884" s="113">
        <v>9</v>
      </c>
      <c r="T3884" s="113"/>
    </row>
    <row r="3885" spans="1:20" x14ac:dyDescent="0.25">
      <c r="A3885" s="115" t="s">
        <v>3854</v>
      </c>
      <c r="B3885" s="104" t="s">
        <v>4925</v>
      </c>
      <c r="C3885" s="104">
        <v>11</v>
      </c>
      <c r="D3885" s="115" t="s">
        <v>6938</v>
      </c>
      <c r="E3885" s="31">
        <f t="shared" si="195"/>
        <v>2.6666666666666665</v>
      </c>
      <c r="F3885" s="121">
        <f t="shared" si="196"/>
        <v>0</v>
      </c>
      <c r="G3885" s="21"/>
      <c r="H3885" s="31"/>
      <c r="I3885" s="121">
        <f t="shared" si="197"/>
        <v>1.6</v>
      </c>
      <c r="J3885" s="21"/>
      <c r="K3885" s="31"/>
      <c r="L3885" s="113"/>
      <c r="M3885" s="113"/>
      <c r="N3885" s="113"/>
      <c r="O3885" s="113"/>
      <c r="P3885" s="113"/>
      <c r="Q3885" s="113"/>
      <c r="R3885" s="113"/>
      <c r="S3885" s="113"/>
      <c r="T3885" s="113">
        <v>8</v>
      </c>
    </row>
    <row r="3886" spans="1:20" x14ac:dyDescent="0.25">
      <c r="A3886" s="115" t="s">
        <v>3454</v>
      </c>
      <c r="B3886" s="104" t="s">
        <v>4883</v>
      </c>
      <c r="C3886" s="104">
        <v>2</v>
      </c>
      <c r="D3886" s="115" t="s">
        <v>7482</v>
      </c>
      <c r="E3886" s="31">
        <f t="shared" si="195"/>
        <v>2.6666666666666665</v>
      </c>
      <c r="F3886" s="121">
        <f t="shared" si="196"/>
        <v>0</v>
      </c>
      <c r="G3886" s="21"/>
      <c r="H3886" s="31"/>
      <c r="I3886" s="121">
        <f t="shared" si="197"/>
        <v>1.6</v>
      </c>
      <c r="J3886" s="21"/>
      <c r="K3886" s="31"/>
      <c r="L3886" s="113"/>
      <c r="M3886" s="113"/>
      <c r="N3886" s="113"/>
      <c r="O3886" s="113"/>
      <c r="P3886" s="113"/>
      <c r="Q3886" s="113"/>
      <c r="R3886" s="113"/>
      <c r="S3886" s="113"/>
      <c r="T3886" s="113">
        <v>8</v>
      </c>
    </row>
    <row r="3887" spans="1:20" x14ac:dyDescent="0.25">
      <c r="A3887" s="115" t="s">
        <v>2217</v>
      </c>
      <c r="B3887" s="104" t="s">
        <v>4908</v>
      </c>
      <c r="C3887" s="104">
        <v>6</v>
      </c>
      <c r="D3887" s="115" t="s">
        <v>9347</v>
      </c>
      <c r="E3887" s="31">
        <f t="shared" si="195"/>
        <v>2.6666666666666665</v>
      </c>
      <c r="F3887" s="121">
        <f t="shared" si="196"/>
        <v>10.5</v>
      </c>
      <c r="G3887" s="21"/>
      <c r="H3887" s="31"/>
      <c r="I3887" s="121">
        <f t="shared" si="197"/>
        <v>2.8</v>
      </c>
      <c r="J3887" s="21"/>
      <c r="K3887" s="31"/>
      <c r="L3887" s="113"/>
      <c r="M3887" s="113">
        <v>37</v>
      </c>
      <c r="N3887" s="113">
        <v>5</v>
      </c>
      <c r="O3887" s="113"/>
      <c r="P3887" s="113">
        <v>4</v>
      </c>
      <c r="Q3887" s="113">
        <v>2</v>
      </c>
      <c r="R3887" s="113"/>
      <c r="S3887" s="113"/>
      <c r="T3887" s="113">
        <v>8</v>
      </c>
    </row>
    <row r="3888" spans="1:20" x14ac:dyDescent="0.25">
      <c r="A3888" s="115" t="s">
        <v>3976</v>
      </c>
      <c r="B3888" s="104" t="s">
        <v>4882</v>
      </c>
      <c r="C3888" s="104">
        <v>2</v>
      </c>
      <c r="D3888" s="115" t="s">
        <v>9100</v>
      </c>
      <c r="E3888" s="31">
        <f t="shared" si="195"/>
        <v>2.6666666666666665</v>
      </c>
      <c r="F3888" s="121">
        <f t="shared" si="196"/>
        <v>3.75</v>
      </c>
      <c r="G3888" s="21"/>
      <c r="H3888" s="31"/>
      <c r="I3888" s="121">
        <f t="shared" si="197"/>
        <v>54.8</v>
      </c>
      <c r="J3888" s="21"/>
      <c r="K3888" s="31"/>
      <c r="L3888" s="113"/>
      <c r="M3888" s="113">
        <v>5</v>
      </c>
      <c r="N3888" s="113"/>
      <c r="O3888" s="113">
        <v>10</v>
      </c>
      <c r="P3888" s="113">
        <v>4</v>
      </c>
      <c r="Q3888" s="113">
        <v>262</v>
      </c>
      <c r="R3888" s="113"/>
      <c r="S3888" s="113"/>
      <c r="T3888" s="113">
        <v>8</v>
      </c>
    </row>
    <row r="3889" spans="1:20" x14ac:dyDescent="0.25">
      <c r="A3889" s="115" t="s">
        <v>4557</v>
      </c>
      <c r="B3889" s="104" t="s">
        <v>4899</v>
      </c>
      <c r="C3889" s="104">
        <v>6</v>
      </c>
      <c r="D3889" s="115" t="s">
        <v>9153</v>
      </c>
      <c r="E3889" s="31">
        <f t="shared" si="195"/>
        <v>2.6666666666666665</v>
      </c>
      <c r="F3889" s="121">
        <f t="shared" si="196"/>
        <v>0</v>
      </c>
      <c r="G3889" s="21"/>
      <c r="H3889" s="31"/>
      <c r="I3889" s="121">
        <f t="shared" si="197"/>
        <v>1.6</v>
      </c>
      <c r="J3889" s="21"/>
      <c r="K3889" s="31"/>
      <c r="L3889" s="113"/>
      <c r="M3889" s="113"/>
      <c r="N3889" s="113"/>
      <c r="O3889" s="113"/>
      <c r="P3889" s="113"/>
      <c r="Q3889" s="113"/>
      <c r="R3889" s="113"/>
      <c r="S3889" s="113"/>
      <c r="T3889" s="113">
        <v>8</v>
      </c>
    </row>
    <row r="3890" spans="1:20" x14ac:dyDescent="0.25">
      <c r="A3890" s="115" t="s">
        <v>3113</v>
      </c>
      <c r="B3890" s="104" t="s">
        <v>4922</v>
      </c>
      <c r="C3890" s="104">
        <v>11</v>
      </c>
      <c r="D3890" s="115" t="s">
        <v>9024</v>
      </c>
      <c r="E3890" s="31">
        <f t="shared" si="195"/>
        <v>2.6666666666666665</v>
      </c>
      <c r="F3890" s="121">
        <f t="shared" si="196"/>
        <v>4.25</v>
      </c>
      <c r="G3890" s="21"/>
      <c r="H3890" s="31"/>
      <c r="I3890" s="121">
        <f t="shared" si="197"/>
        <v>1.6</v>
      </c>
      <c r="J3890" s="21"/>
      <c r="K3890" s="31"/>
      <c r="L3890" s="113">
        <v>2</v>
      </c>
      <c r="M3890" s="113">
        <v>8</v>
      </c>
      <c r="N3890" s="113">
        <v>7</v>
      </c>
      <c r="O3890" s="113"/>
      <c r="P3890" s="113">
        <v>0</v>
      </c>
      <c r="Q3890" s="113">
        <v>0</v>
      </c>
      <c r="R3890" s="113"/>
      <c r="S3890" s="113"/>
      <c r="T3890" s="113">
        <v>8</v>
      </c>
    </row>
    <row r="3891" spans="1:20" x14ac:dyDescent="0.25">
      <c r="A3891" s="115" t="s">
        <v>4082</v>
      </c>
      <c r="B3891" s="104" t="s">
        <v>4960</v>
      </c>
      <c r="C3891" s="104">
        <v>18</v>
      </c>
      <c r="D3891" s="115" t="s">
        <v>7762</v>
      </c>
      <c r="E3891" s="31">
        <f t="shared" si="195"/>
        <v>2.6666666666666665</v>
      </c>
      <c r="F3891" s="121">
        <f t="shared" si="196"/>
        <v>0</v>
      </c>
      <c r="G3891" s="21"/>
      <c r="H3891" s="31"/>
      <c r="I3891" s="121">
        <f t="shared" si="197"/>
        <v>1.6</v>
      </c>
      <c r="J3891" s="21"/>
      <c r="K3891" s="31"/>
      <c r="L3891" s="113"/>
      <c r="M3891" s="113"/>
      <c r="N3891" s="113"/>
      <c r="O3891" s="113"/>
      <c r="P3891" s="113"/>
      <c r="Q3891" s="113"/>
      <c r="R3891" s="113"/>
      <c r="S3891" s="113">
        <v>0</v>
      </c>
      <c r="T3891" s="113">
        <v>8</v>
      </c>
    </row>
    <row r="3892" spans="1:20" x14ac:dyDescent="0.25">
      <c r="A3892" s="115" t="s">
        <v>4228</v>
      </c>
      <c r="B3892" s="104" t="s">
        <v>4899</v>
      </c>
      <c r="C3892" s="104">
        <v>6</v>
      </c>
      <c r="D3892" s="115" t="s">
        <v>8420</v>
      </c>
      <c r="E3892" s="31">
        <f t="shared" si="195"/>
        <v>2.6666666666666665</v>
      </c>
      <c r="F3892" s="121">
        <f t="shared" si="196"/>
        <v>1</v>
      </c>
      <c r="G3892" s="21"/>
      <c r="H3892" s="31"/>
      <c r="I3892" s="121">
        <f t="shared" si="197"/>
        <v>10.6</v>
      </c>
      <c r="J3892" s="21"/>
      <c r="K3892" s="31"/>
      <c r="L3892" s="113"/>
      <c r="M3892" s="113"/>
      <c r="N3892" s="113">
        <v>4</v>
      </c>
      <c r="O3892" s="113"/>
      <c r="P3892" s="113">
        <v>45</v>
      </c>
      <c r="Q3892" s="113"/>
      <c r="R3892" s="113"/>
      <c r="S3892" s="113">
        <v>1</v>
      </c>
      <c r="T3892" s="113">
        <v>7</v>
      </c>
    </row>
    <row r="3893" spans="1:20" x14ac:dyDescent="0.25">
      <c r="A3893" s="115" t="s">
        <v>3422</v>
      </c>
      <c r="B3893" s="104" t="s">
        <v>4961</v>
      </c>
      <c r="C3893" s="104">
        <v>18</v>
      </c>
      <c r="D3893" s="115" t="s">
        <v>9197</v>
      </c>
      <c r="E3893" s="31">
        <f t="shared" si="195"/>
        <v>2.6666666666666665</v>
      </c>
      <c r="F3893" s="121">
        <f t="shared" si="196"/>
        <v>0.5</v>
      </c>
      <c r="G3893" s="21"/>
      <c r="H3893" s="31"/>
      <c r="I3893" s="121">
        <f t="shared" si="197"/>
        <v>2.8</v>
      </c>
      <c r="J3893" s="21"/>
      <c r="K3893" s="31"/>
      <c r="L3893" s="113"/>
      <c r="M3893" s="113"/>
      <c r="N3893" s="113">
        <v>2</v>
      </c>
      <c r="O3893" s="113"/>
      <c r="P3893" s="113"/>
      <c r="Q3893" s="113">
        <v>6</v>
      </c>
      <c r="R3893" s="113">
        <v>2</v>
      </c>
      <c r="S3893" s="113"/>
      <c r="T3893" s="113">
        <v>6</v>
      </c>
    </row>
    <row r="3894" spans="1:20" x14ac:dyDescent="0.25">
      <c r="A3894" s="115" t="s">
        <v>3878</v>
      </c>
      <c r="B3894" s="104" t="s">
        <v>4898</v>
      </c>
      <c r="C3894" s="104">
        <v>6</v>
      </c>
      <c r="D3894" s="115" t="s">
        <v>7726</v>
      </c>
      <c r="E3894" s="31">
        <f t="shared" si="195"/>
        <v>2.6666666666666665</v>
      </c>
      <c r="F3894" s="121">
        <f t="shared" si="196"/>
        <v>0</v>
      </c>
      <c r="G3894" s="21"/>
      <c r="H3894" s="31"/>
      <c r="I3894" s="121">
        <f t="shared" si="197"/>
        <v>11.6</v>
      </c>
      <c r="J3894" s="21"/>
      <c r="K3894" s="31"/>
      <c r="L3894" s="113"/>
      <c r="M3894" s="113"/>
      <c r="N3894" s="113"/>
      <c r="O3894" s="113"/>
      <c r="P3894" s="113"/>
      <c r="Q3894" s="113">
        <v>50</v>
      </c>
      <c r="R3894" s="113"/>
      <c r="S3894" s="113">
        <v>3</v>
      </c>
      <c r="T3894" s="113">
        <v>5</v>
      </c>
    </row>
    <row r="3895" spans="1:20" x14ac:dyDescent="0.25">
      <c r="A3895" s="115" t="s">
        <v>2876</v>
      </c>
      <c r="B3895" s="104" t="s">
        <v>4940</v>
      </c>
      <c r="C3895" s="104">
        <v>13</v>
      </c>
      <c r="D3895" s="115" t="s">
        <v>8689</v>
      </c>
      <c r="E3895" s="31">
        <f t="shared" si="195"/>
        <v>2.6666666666666665</v>
      </c>
      <c r="F3895" s="121">
        <f t="shared" si="196"/>
        <v>0</v>
      </c>
      <c r="G3895" s="21"/>
      <c r="H3895" s="31"/>
      <c r="I3895" s="121">
        <f t="shared" si="197"/>
        <v>2</v>
      </c>
      <c r="J3895" s="21"/>
      <c r="K3895" s="31"/>
      <c r="L3895" s="113"/>
      <c r="M3895" s="113"/>
      <c r="N3895" s="113"/>
      <c r="O3895" s="113"/>
      <c r="P3895" s="113">
        <v>1</v>
      </c>
      <c r="Q3895" s="113">
        <v>1</v>
      </c>
      <c r="R3895" s="113">
        <v>2</v>
      </c>
      <c r="S3895" s="113">
        <v>1</v>
      </c>
      <c r="T3895" s="113">
        <v>5</v>
      </c>
    </row>
    <row r="3896" spans="1:20" x14ac:dyDescent="0.25">
      <c r="A3896" s="115" t="s">
        <v>1744</v>
      </c>
      <c r="B3896" s="104" t="s">
        <v>4920</v>
      </c>
      <c r="C3896" s="104">
        <v>11</v>
      </c>
      <c r="D3896" s="115" t="s">
        <v>7123</v>
      </c>
      <c r="E3896" s="31">
        <f t="shared" si="195"/>
        <v>2.6666666666666665</v>
      </c>
      <c r="F3896" s="121">
        <f t="shared" si="196"/>
        <v>3.5</v>
      </c>
      <c r="G3896" s="21"/>
      <c r="H3896" s="31"/>
      <c r="I3896" s="121">
        <f t="shared" si="197"/>
        <v>5.8</v>
      </c>
      <c r="J3896" s="21"/>
      <c r="K3896" s="31"/>
      <c r="L3896" s="113"/>
      <c r="M3896" s="113">
        <v>4</v>
      </c>
      <c r="N3896" s="113">
        <v>7</v>
      </c>
      <c r="O3896" s="113">
        <v>3</v>
      </c>
      <c r="P3896" s="113">
        <v>7</v>
      </c>
      <c r="Q3896" s="113">
        <v>14</v>
      </c>
      <c r="R3896" s="113">
        <v>3</v>
      </c>
      <c r="S3896" s="113"/>
      <c r="T3896" s="113">
        <v>5</v>
      </c>
    </row>
    <row r="3897" spans="1:20" x14ac:dyDescent="0.25">
      <c r="A3897" s="115" t="s">
        <v>608</v>
      </c>
      <c r="B3897" s="104" t="s">
        <v>4898</v>
      </c>
      <c r="C3897" s="104">
        <v>6</v>
      </c>
      <c r="D3897" s="115" t="s">
        <v>7282</v>
      </c>
      <c r="E3897" s="31">
        <f t="shared" si="195"/>
        <v>2.6666666666666665</v>
      </c>
      <c r="F3897" s="121">
        <f t="shared" si="196"/>
        <v>8.25</v>
      </c>
      <c r="G3897" s="21"/>
      <c r="H3897" s="31"/>
      <c r="I3897" s="121">
        <f t="shared" si="197"/>
        <v>2.4</v>
      </c>
      <c r="J3897" s="21"/>
      <c r="K3897" s="31"/>
      <c r="L3897" s="113"/>
      <c r="M3897" s="113">
        <v>1</v>
      </c>
      <c r="N3897" s="113">
        <v>14</v>
      </c>
      <c r="O3897" s="113">
        <v>18</v>
      </c>
      <c r="P3897" s="113"/>
      <c r="Q3897" s="113">
        <v>4</v>
      </c>
      <c r="R3897" s="113">
        <v>2</v>
      </c>
      <c r="S3897" s="113">
        <v>2</v>
      </c>
      <c r="T3897" s="113">
        <v>4</v>
      </c>
    </row>
    <row r="3898" spans="1:20" x14ac:dyDescent="0.25">
      <c r="A3898" s="115" t="s">
        <v>2729</v>
      </c>
      <c r="B3898" s="104" t="s">
        <v>4909</v>
      </c>
      <c r="C3898" s="104">
        <v>7</v>
      </c>
      <c r="D3898" s="115" t="s">
        <v>9322</v>
      </c>
      <c r="E3898" s="31">
        <f t="shared" si="195"/>
        <v>2.6666666666666665</v>
      </c>
      <c r="F3898" s="121">
        <f t="shared" si="196"/>
        <v>1.5</v>
      </c>
      <c r="G3898" s="21"/>
      <c r="H3898" s="31"/>
      <c r="I3898" s="121">
        <f t="shared" si="197"/>
        <v>1.8</v>
      </c>
      <c r="J3898" s="21"/>
      <c r="K3898" s="31"/>
      <c r="L3898" s="113"/>
      <c r="M3898" s="113">
        <v>6</v>
      </c>
      <c r="N3898" s="113"/>
      <c r="O3898" s="113"/>
      <c r="P3898" s="113"/>
      <c r="Q3898" s="113">
        <v>1</v>
      </c>
      <c r="R3898" s="113"/>
      <c r="S3898" s="113">
        <v>4</v>
      </c>
      <c r="T3898" s="113">
        <v>4</v>
      </c>
    </row>
    <row r="3899" spans="1:20" x14ac:dyDescent="0.25">
      <c r="A3899" s="115" t="s">
        <v>1302</v>
      </c>
      <c r="B3899" s="104" t="s">
        <v>4899</v>
      </c>
      <c r="C3899" s="104">
        <v>6</v>
      </c>
      <c r="D3899" s="115" t="s">
        <v>5286</v>
      </c>
      <c r="E3899" s="31">
        <f t="shared" si="195"/>
        <v>2.6666666666666665</v>
      </c>
      <c r="F3899" s="121">
        <f t="shared" si="196"/>
        <v>0.5</v>
      </c>
      <c r="G3899" s="21"/>
      <c r="H3899" s="31"/>
      <c r="I3899" s="121">
        <f t="shared" si="197"/>
        <v>2</v>
      </c>
      <c r="J3899" s="21"/>
      <c r="K3899" s="31"/>
      <c r="L3899" s="113"/>
      <c r="M3899" s="113"/>
      <c r="N3899" s="113"/>
      <c r="O3899" s="113">
        <v>2</v>
      </c>
      <c r="P3899" s="113">
        <v>0</v>
      </c>
      <c r="Q3899" s="113">
        <v>2</v>
      </c>
      <c r="R3899" s="113">
        <v>2</v>
      </c>
      <c r="S3899" s="113">
        <v>2</v>
      </c>
      <c r="T3899" s="113">
        <v>4</v>
      </c>
    </row>
    <row r="3900" spans="1:20" x14ac:dyDescent="0.25">
      <c r="A3900" s="115" t="s">
        <v>8144</v>
      </c>
      <c r="B3900" s="104" t="s">
        <v>4916</v>
      </c>
      <c r="C3900" s="104">
        <v>9</v>
      </c>
      <c r="D3900" s="115" t="s">
        <v>8145</v>
      </c>
      <c r="E3900" s="31">
        <f t="shared" si="195"/>
        <v>2.6666666666666665</v>
      </c>
      <c r="F3900" s="121">
        <f t="shared" si="196"/>
        <v>0.5</v>
      </c>
      <c r="G3900" s="21"/>
      <c r="H3900" s="31"/>
      <c r="I3900" s="121">
        <f t="shared" si="197"/>
        <v>1.8</v>
      </c>
      <c r="J3900" s="21"/>
      <c r="K3900" s="31"/>
      <c r="L3900" s="113"/>
      <c r="M3900" s="113"/>
      <c r="N3900" s="113"/>
      <c r="O3900" s="113">
        <v>2</v>
      </c>
      <c r="P3900" s="113"/>
      <c r="Q3900" s="113">
        <v>1</v>
      </c>
      <c r="R3900" s="113">
        <v>1</v>
      </c>
      <c r="S3900" s="113">
        <v>3</v>
      </c>
      <c r="T3900" s="113">
        <v>4</v>
      </c>
    </row>
    <row r="3901" spans="1:20" x14ac:dyDescent="0.25">
      <c r="A3901" s="115" t="s">
        <v>2393</v>
      </c>
      <c r="B3901" s="104" t="s">
        <v>4899</v>
      </c>
      <c r="C3901" s="104">
        <v>6</v>
      </c>
      <c r="D3901" s="115" t="s">
        <v>8235</v>
      </c>
      <c r="E3901" s="31">
        <f t="shared" si="195"/>
        <v>2.6666666666666665</v>
      </c>
      <c r="F3901" s="121">
        <f t="shared" si="196"/>
        <v>0.5</v>
      </c>
      <c r="G3901" s="21"/>
      <c r="H3901" s="31"/>
      <c r="I3901" s="121">
        <f t="shared" si="197"/>
        <v>3</v>
      </c>
      <c r="J3901" s="21"/>
      <c r="K3901" s="31"/>
      <c r="L3901" s="113"/>
      <c r="M3901" s="113">
        <v>2</v>
      </c>
      <c r="N3901" s="113"/>
      <c r="O3901" s="113"/>
      <c r="P3901" s="113">
        <v>6</v>
      </c>
      <c r="Q3901" s="113">
        <v>1</v>
      </c>
      <c r="R3901" s="113">
        <v>4</v>
      </c>
      <c r="S3901" s="113"/>
      <c r="T3901" s="113">
        <v>4</v>
      </c>
    </row>
    <row r="3902" spans="1:20" x14ac:dyDescent="0.25">
      <c r="A3902" s="115" t="s">
        <v>2556</v>
      </c>
      <c r="B3902" s="104" t="s">
        <v>4954</v>
      </c>
      <c r="C3902" s="104">
        <v>16</v>
      </c>
      <c r="D3902" s="115" t="s">
        <v>8254</v>
      </c>
      <c r="E3902" s="31">
        <f t="shared" si="195"/>
        <v>2.6666666666666665</v>
      </c>
      <c r="F3902" s="121">
        <f t="shared" si="196"/>
        <v>0.25</v>
      </c>
      <c r="G3902" s="21"/>
      <c r="H3902" s="31"/>
      <c r="I3902" s="121">
        <f t="shared" si="197"/>
        <v>1.6</v>
      </c>
      <c r="J3902" s="21"/>
      <c r="K3902" s="31"/>
      <c r="L3902" s="113"/>
      <c r="M3902" s="113"/>
      <c r="N3902" s="113"/>
      <c r="O3902" s="113">
        <v>1</v>
      </c>
      <c r="P3902" s="113"/>
      <c r="Q3902" s="113">
        <v>0</v>
      </c>
      <c r="R3902" s="113"/>
      <c r="S3902" s="113">
        <v>5</v>
      </c>
      <c r="T3902" s="113">
        <v>3</v>
      </c>
    </row>
    <row r="3903" spans="1:20" x14ac:dyDescent="0.25">
      <c r="A3903" s="115" t="s">
        <v>2013</v>
      </c>
      <c r="B3903" s="104" t="s">
        <v>4909</v>
      </c>
      <c r="C3903" s="104">
        <v>7</v>
      </c>
      <c r="D3903" s="115" t="s">
        <v>8395</v>
      </c>
      <c r="E3903" s="31">
        <f t="shared" si="195"/>
        <v>2.6666666666666665</v>
      </c>
      <c r="F3903" s="121">
        <f t="shared" si="196"/>
        <v>21</v>
      </c>
      <c r="G3903" s="21"/>
      <c r="H3903" s="31"/>
      <c r="I3903" s="121">
        <f t="shared" si="197"/>
        <v>6.4</v>
      </c>
      <c r="J3903" s="21"/>
      <c r="K3903" s="31"/>
      <c r="L3903" s="113">
        <v>15</v>
      </c>
      <c r="M3903" s="113">
        <v>24</v>
      </c>
      <c r="N3903" s="113">
        <v>39</v>
      </c>
      <c r="O3903" s="113">
        <v>6</v>
      </c>
      <c r="P3903" s="113">
        <v>22</v>
      </c>
      <c r="Q3903" s="113">
        <v>2</v>
      </c>
      <c r="R3903" s="113">
        <v>5</v>
      </c>
      <c r="S3903" s="113"/>
      <c r="T3903" s="113">
        <v>3</v>
      </c>
    </row>
    <row r="3904" spans="1:20" x14ac:dyDescent="0.25">
      <c r="A3904" s="115" t="s">
        <v>6766</v>
      </c>
      <c r="B3904" s="104" t="s">
        <v>4872</v>
      </c>
      <c r="C3904" s="104">
        <v>1</v>
      </c>
      <c r="D3904" s="115" t="s">
        <v>6767</v>
      </c>
      <c r="E3904" s="31">
        <f t="shared" si="195"/>
        <v>2.6666666666666665</v>
      </c>
      <c r="F3904" s="121">
        <f t="shared" si="196"/>
        <v>0</v>
      </c>
      <c r="G3904" s="21"/>
      <c r="H3904" s="31"/>
      <c r="I3904" s="121">
        <f t="shared" si="197"/>
        <v>1.6</v>
      </c>
      <c r="J3904" s="21"/>
      <c r="K3904" s="31"/>
      <c r="L3904" s="113"/>
      <c r="M3904" s="113"/>
      <c r="N3904" s="113"/>
      <c r="O3904" s="113"/>
      <c r="P3904" s="113"/>
      <c r="Q3904" s="113"/>
      <c r="R3904" s="113"/>
      <c r="S3904" s="113">
        <v>5</v>
      </c>
      <c r="T3904" s="113">
        <v>3</v>
      </c>
    </row>
    <row r="3905" spans="1:20" x14ac:dyDescent="0.25">
      <c r="A3905" s="115" t="s">
        <v>1132</v>
      </c>
      <c r="B3905" s="104" t="s">
        <v>4942</v>
      </c>
      <c r="C3905" s="104">
        <v>15</v>
      </c>
      <c r="D3905" s="115" t="s">
        <v>6599</v>
      </c>
      <c r="E3905" s="31">
        <f t="shared" si="195"/>
        <v>2.6666666666666665</v>
      </c>
      <c r="F3905" s="121">
        <f t="shared" si="196"/>
        <v>8.25</v>
      </c>
      <c r="G3905" s="21"/>
      <c r="H3905" s="31"/>
      <c r="I3905" s="121">
        <f t="shared" si="197"/>
        <v>41</v>
      </c>
      <c r="J3905" s="21"/>
      <c r="K3905" s="31"/>
      <c r="L3905" s="113"/>
      <c r="M3905" s="113"/>
      <c r="N3905" s="113">
        <v>31</v>
      </c>
      <c r="O3905" s="113">
        <v>2</v>
      </c>
      <c r="P3905" s="113">
        <v>118</v>
      </c>
      <c r="Q3905" s="113">
        <v>79</v>
      </c>
      <c r="R3905" s="113"/>
      <c r="S3905" s="113">
        <v>6</v>
      </c>
      <c r="T3905" s="113">
        <v>2</v>
      </c>
    </row>
    <row r="3906" spans="1:20" x14ac:dyDescent="0.25">
      <c r="A3906" s="115" t="s">
        <v>2093</v>
      </c>
      <c r="B3906" s="104" t="s">
        <v>4953</v>
      </c>
      <c r="C3906" s="104">
        <v>16</v>
      </c>
      <c r="D3906" s="115" t="s">
        <v>6881</v>
      </c>
      <c r="E3906" s="31">
        <f t="shared" si="195"/>
        <v>2.6666666666666665</v>
      </c>
      <c r="F3906" s="121">
        <f t="shared" si="196"/>
        <v>121</v>
      </c>
      <c r="G3906" s="21"/>
      <c r="H3906" s="31"/>
      <c r="I3906" s="121">
        <f t="shared" si="197"/>
        <v>15</v>
      </c>
      <c r="J3906" s="21"/>
      <c r="K3906" s="31"/>
      <c r="L3906" s="113"/>
      <c r="M3906" s="113"/>
      <c r="N3906" s="113"/>
      <c r="O3906" s="113">
        <v>484</v>
      </c>
      <c r="P3906" s="113">
        <v>2</v>
      </c>
      <c r="Q3906" s="113">
        <v>65</v>
      </c>
      <c r="R3906" s="113">
        <v>2</v>
      </c>
      <c r="S3906" s="113">
        <v>4</v>
      </c>
      <c r="T3906" s="113">
        <v>2</v>
      </c>
    </row>
    <row r="3907" spans="1:20" x14ac:dyDescent="0.25">
      <c r="A3907" s="115" t="s">
        <v>418</v>
      </c>
      <c r="B3907" s="104" t="s">
        <v>4942</v>
      </c>
      <c r="C3907" s="104">
        <v>15</v>
      </c>
      <c r="D3907" s="115" t="s">
        <v>8702</v>
      </c>
      <c r="E3907" s="31">
        <f t="shared" si="195"/>
        <v>2.6666666666666665</v>
      </c>
      <c r="F3907" s="121">
        <f t="shared" si="196"/>
        <v>349.25</v>
      </c>
      <c r="G3907" s="21"/>
      <c r="H3907" s="31"/>
      <c r="I3907" s="121">
        <f t="shared" si="197"/>
        <v>56.2</v>
      </c>
      <c r="J3907" s="21"/>
      <c r="K3907" s="31"/>
      <c r="L3907" s="113"/>
      <c r="M3907" s="113"/>
      <c r="N3907" s="113">
        <v>2</v>
      </c>
      <c r="O3907" s="113">
        <v>1395</v>
      </c>
      <c r="P3907" s="113">
        <v>272</v>
      </c>
      <c r="Q3907" s="113">
        <v>1</v>
      </c>
      <c r="R3907" s="113">
        <v>3</v>
      </c>
      <c r="S3907" s="113">
        <v>3</v>
      </c>
      <c r="T3907" s="113">
        <v>2</v>
      </c>
    </row>
    <row r="3908" spans="1:20" x14ac:dyDescent="0.25">
      <c r="A3908" s="115" t="s">
        <v>3088</v>
      </c>
      <c r="B3908" s="104" t="s">
        <v>4877</v>
      </c>
      <c r="C3908" s="104">
        <v>2</v>
      </c>
      <c r="D3908" s="115" t="s">
        <v>8523</v>
      </c>
      <c r="E3908" s="31">
        <f t="shared" si="195"/>
        <v>2.6666666666666665</v>
      </c>
      <c r="F3908" s="121">
        <f t="shared" si="196"/>
        <v>4</v>
      </c>
      <c r="G3908" s="21"/>
      <c r="H3908" s="31"/>
      <c r="I3908" s="121">
        <f t="shared" si="197"/>
        <v>2.6</v>
      </c>
      <c r="J3908" s="21"/>
      <c r="K3908" s="31"/>
      <c r="L3908" s="113">
        <v>7</v>
      </c>
      <c r="M3908" s="113">
        <v>4</v>
      </c>
      <c r="N3908" s="113">
        <v>4</v>
      </c>
      <c r="O3908" s="113">
        <v>1</v>
      </c>
      <c r="P3908" s="113">
        <v>1</v>
      </c>
      <c r="Q3908" s="113">
        <v>4</v>
      </c>
      <c r="R3908" s="113">
        <v>2</v>
      </c>
      <c r="S3908" s="113">
        <v>4</v>
      </c>
      <c r="T3908" s="113">
        <v>2</v>
      </c>
    </row>
    <row r="3909" spans="1:20" x14ac:dyDescent="0.25">
      <c r="A3909" s="115" t="s">
        <v>3953</v>
      </c>
      <c r="B3909" s="104" t="s">
        <v>4878</v>
      </c>
      <c r="C3909" s="104">
        <v>2</v>
      </c>
      <c r="D3909" s="115" t="s">
        <v>8341</v>
      </c>
      <c r="E3909" s="31">
        <f t="shared" si="195"/>
        <v>2.6666666666666665</v>
      </c>
      <c r="F3909" s="121">
        <f t="shared" si="196"/>
        <v>1</v>
      </c>
      <c r="G3909" s="21"/>
      <c r="H3909" s="31"/>
      <c r="I3909" s="121">
        <f t="shared" si="197"/>
        <v>2</v>
      </c>
      <c r="J3909" s="21"/>
      <c r="K3909" s="31"/>
      <c r="L3909" s="113"/>
      <c r="M3909" s="113">
        <v>4</v>
      </c>
      <c r="N3909" s="113"/>
      <c r="O3909" s="113"/>
      <c r="P3909" s="113">
        <v>0</v>
      </c>
      <c r="Q3909" s="113">
        <v>2</v>
      </c>
      <c r="R3909" s="113">
        <v>2</v>
      </c>
      <c r="S3909" s="113">
        <v>4</v>
      </c>
      <c r="T3909" s="113">
        <v>2</v>
      </c>
    </row>
    <row r="3910" spans="1:20" x14ac:dyDescent="0.25">
      <c r="A3910" s="115" t="s">
        <v>3739</v>
      </c>
      <c r="B3910" s="104" t="s">
        <v>4942</v>
      </c>
      <c r="C3910" s="104">
        <v>15</v>
      </c>
      <c r="D3910" s="115" t="s">
        <v>8995</v>
      </c>
      <c r="E3910" s="31">
        <f t="shared" si="195"/>
        <v>2.6666666666666665</v>
      </c>
      <c r="F3910" s="121">
        <f t="shared" si="196"/>
        <v>0.5</v>
      </c>
      <c r="G3910" s="21"/>
      <c r="H3910" s="31"/>
      <c r="I3910" s="121">
        <f t="shared" si="197"/>
        <v>2.4</v>
      </c>
      <c r="J3910" s="21"/>
      <c r="K3910" s="31"/>
      <c r="L3910" s="113"/>
      <c r="M3910" s="113"/>
      <c r="N3910" s="113"/>
      <c r="O3910" s="113">
        <v>2</v>
      </c>
      <c r="P3910" s="113">
        <v>3</v>
      </c>
      <c r="Q3910" s="113">
        <v>1</v>
      </c>
      <c r="R3910" s="113"/>
      <c r="S3910" s="113">
        <v>7</v>
      </c>
      <c r="T3910" s="113">
        <v>1</v>
      </c>
    </row>
    <row r="3911" spans="1:20" x14ac:dyDescent="0.25">
      <c r="A3911" s="115" t="s">
        <v>6987</v>
      </c>
      <c r="B3911" s="104" t="s">
        <v>4886</v>
      </c>
      <c r="C3911" s="104">
        <v>4</v>
      </c>
      <c r="D3911" s="115" t="s">
        <v>6988</v>
      </c>
      <c r="E3911" s="31">
        <f t="shared" si="195"/>
        <v>2.6666666666666665</v>
      </c>
      <c r="F3911" s="121">
        <f t="shared" si="196"/>
        <v>0</v>
      </c>
      <c r="G3911" s="21"/>
      <c r="H3911" s="31"/>
      <c r="I3911" s="121">
        <f t="shared" si="197"/>
        <v>1.6</v>
      </c>
      <c r="J3911" s="21"/>
      <c r="K3911" s="31"/>
      <c r="L3911" s="113"/>
      <c r="M3911" s="113"/>
      <c r="N3911" s="113"/>
      <c r="O3911" s="113"/>
      <c r="P3911" s="113"/>
      <c r="Q3911" s="113"/>
      <c r="R3911" s="113"/>
      <c r="S3911" s="113">
        <v>7</v>
      </c>
      <c r="T3911" s="113">
        <v>1</v>
      </c>
    </row>
    <row r="3912" spans="1:20" x14ac:dyDescent="0.25">
      <c r="A3912" s="115" t="s">
        <v>1655</v>
      </c>
      <c r="B3912" s="104" t="s">
        <v>4922</v>
      </c>
      <c r="C3912" s="104">
        <v>11</v>
      </c>
      <c r="D3912" s="115" t="s">
        <v>5720</v>
      </c>
      <c r="E3912" s="31">
        <f t="shared" si="195"/>
        <v>2.6666666666666665</v>
      </c>
      <c r="F3912" s="121">
        <f t="shared" si="196"/>
        <v>7.75</v>
      </c>
      <c r="G3912" s="21"/>
      <c r="H3912" s="31"/>
      <c r="I3912" s="121">
        <f t="shared" si="197"/>
        <v>2</v>
      </c>
      <c r="J3912" s="21"/>
      <c r="K3912" s="31"/>
      <c r="L3912" s="113">
        <v>6</v>
      </c>
      <c r="M3912" s="113"/>
      <c r="N3912" s="113">
        <v>19</v>
      </c>
      <c r="O3912" s="113">
        <v>6</v>
      </c>
      <c r="P3912" s="113">
        <v>0</v>
      </c>
      <c r="Q3912" s="113">
        <v>2</v>
      </c>
      <c r="R3912" s="113">
        <v>8</v>
      </c>
      <c r="S3912" s="113">
        <v>0</v>
      </c>
      <c r="T3912" s="113">
        <v>0</v>
      </c>
    </row>
    <row r="3913" spans="1:20" x14ac:dyDescent="0.25">
      <c r="A3913" s="115" t="s">
        <v>4182</v>
      </c>
      <c r="B3913" s="104" t="s">
        <v>4898</v>
      </c>
      <c r="C3913" s="104">
        <v>6</v>
      </c>
      <c r="D3913" s="115" t="s">
        <v>9945</v>
      </c>
      <c r="E3913" s="31">
        <f t="shared" si="195"/>
        <v>2.6666666666666665</v>
      </c>
      <c r="F3913" s="121">
        <f t="shared" si="196"/>
        <v>0</v>
      </c>
      <c r="G3913" s="21"/>
      <c r="H3913" s="31"/>
      <c r="I3913" s="121">
        <f t="shared" si="197"/>
        <v>1.8</v>
      </c>
      <c r="J3913" s="21"/>
      <c r="K3913" s="31"/>
      <c r="L3913" s="113"/>
      <c r="M3913" s="113"/>
      <c r="N3913" s="113"/>
      <c r="O3913" s="113"/>
      <c r="P3913" s="113">
        <v>1</v>
      </c>
      <c r="Q3913" s="113"/>
      <c r="R3913" s="113"/>
      <c r="S3913" s="113">
        <v>8</v>
      </c>
      <c r="T3913" s="113"/>
    </row>
    <row r="3914" spans="1:20" x14ac:dyDescent="0.25">
      <c r="A3914" s="115" t="s">
        <v>4692</v>
      </c>
      <c r="B3914" s="104" t="s">
        <v>4870</v>
      </c>
      <c r="C3914" s="104">
        <v>1</v>
      </c>
      <c r="D3914" s="115" t="s">
        <v>9938</v>
      </c>
      <c r="E3914" s="31">
        <f t="shared" si="195"/>
        <v>2.6666666666666665</v>
      </c>
      <c r="F3914" s="121">
        <f t="shared" si="196"/>
        <v>0</v>
      </c>
      <c r="G3914" s="21"/>
      <c r="H3914" s="31"/>
      <c r="I3914" s="121">
        <f t="shared" si="197"/>
        <v>2</v>
      </c>
      <c r="J3914" s="21"/>
      <c r="K3914" s="31"/>
      <c r="L3914" s="113"/>
      <c r="M3914" s="113"/>
      <c r="N3914" s="113"/>
      <c r="O3914" s="113"/>
      <c r="P3914" s="113"/>
      <c r="Q3914" s="113">
        <v>2</v>
      </c>
      <c r="R3914" s="113">
        <v>3</v>
      </c>
      <c r="S3914" s="113">
        <v>5</v>
      </c>
      <c r="T3914" s="113"/>
    </row>
    <row r="3915" spans="1:20" x14ac:dyDescent="0.25">
      <c r="A3915" s="115" t="s">
        <v>3814</v>
      </c>
      <c r="B3915" s="104" t="s">
        <v>4899</v>
      </c>
      <c r="C3915" s="104">
        <v>6</v>
      </c>
      <c r="D3915" s="115" t="s">
        <v>9915</v>
      </c>
      <c r="E3915" s="31">
        <f t="shared" si="195"/>
        <v>2.6666666666666665</v>
      </c>
      <c r="F3915" s="121">
        <f t="shared" si="196"/>
        <v>36.25</v>
      </c>
      <c r="G3915" s="21"/>
      <c r="H3915" s="31"/>
      <c r="I3915" s="121">
        <f t="shared" si="197"/>
        <v>1.6</v>
      </c>
      <c r="J3915" s="21"/>
      <c r="K3915" s="31"/>
      <c r="L3915" s="113">
        <v>22</v>
      </c>
      <c r="M3915" s="113"/>
      <c r="N3915" s="113">
        <v>42</v>
      </c>
      <c r="O3915" s="113">
        <v>81</v>
      </c>
      <c r="P3915" s="113"/>
      <c r="Q3915" s="113"/>
      <c r="R3915" s="113"/>
      <c r="S3915" s="113">
        <v>8</v>
      </c>
      <c r="T3915" s="113"/>
    </row>
    <row r="3916" spans="1:20" x14ac:dyDescent="0.25">
      <c r="A3916" s="115" t="s">
        <v>4716</v>
      </c>
      <c r="B3916" s="104" t="s">
        <v>4943</v>
      </c>
      <c r="C3916" s="104">
        <v>15</v>
      </c>
      <c r="D3916" s="115" t="s">
        <v>9907</v>
      </c>
      <c r="E3916" s="31">
        <f t="shared" si="195"/>
        <v>2.6666666666666665</v>
      </c>
      <c r="F3916" s="121">
        <f t="shared" si="196"/>
        <v>5.25</v>
      </c>
      <c r="G3916" s="21"/>
      <c r="H3916" s="31"/>
      <c r="I3916" s="121">
        <f t="shared" si="197"/>
        <v>7</v>
      </c>
      <c r="J3916" s="21"/>
      <c r="K3916" s="31"/>
      <c r="L3916" s="113"/>
      <c r="M3916" s="113">
        <v>2</v>
      </c>
      <c r="N3916" s="113">
        <v>2</v>
      </c>
      <c r="O3916" s="113">
        <v>17</v>
      </c>
      <c r="P3916" s="113">
        <v>26</v>
      </c>
      <c r="Q3916" s="113">
        <v>1</v>
      </c>
      <c r="R3916" s="113">
        <v>8</v>
      </c>
      <c r="S3916" s="113"/>
      <c r="T3916" s="113"/>
    </row>
    <row r="3917" spans="1:20" x14ac:dyDescent="0.25">
      <c r="A3917" s="115" t="s">
        <v>2845</v>
      </c>
      <c r="B3917" s="104" t="s">
        <v>4926</v>
      </c>
      <c r="C3917" s="104">
        <v>11</v>
      </c>
      <c r="D3917" s="115" t="s">
        <v>9883</v>
      </c>
      <c r="E3917" s="31">
        <f t="shared" si="195"/>
        <v>2.6666666666666665</v>
      </c>
      <c r="F3917" s="121">
        <f t="shared" si="196"/>
        <v>2.25</v>
      </c>
      <c r="G3917" s="21"/>
      <c r="H3917" s="31"/>
      <c r="I3917" s="121">
        <f t="shared" si="197"/>
        <v>54.4</v>
      </c>
      <c r="J3917" s="21"/>
      <c r="K3917" s="31"/>
      <c r="L3917" s="113"/>
      <c r="M3917" s="113">
        <v>1</v>
      </c>
      <c r="N3917" s="113">
        <v>8</v>
      </c>
      <c r="O3917" s="113"/>
      <c r="P3917" s="113"/>
      <c r="Q3917" s="113">
        <v>264</v>
      </c>
      <c r="R3917" s="113">
        <v>2</v>
      </c>
      <c r="S3917" s="113">
        <v>6</v>
      </c>
      <c r="T3917" s="113"/>
    </row>
    <row r="3918" spans="1:20" x14ac:dyDescent="0.25">
      <c r="A3918" s="115" t="s">
        <v>3635</v>
      </c>
      <c r="B3918" s="104" t="s">
        <v>4942</v>
      </c>
      <c r="C3918" s="104">
        <v>15</v>
      </c>
      <c r="D3918" s="115" t="s">
        <v>10003</v>
      </c>
      <c r="E3918" s="31">
        <f t="shared" si="195"/>
        <v>2.6666666666666665</v>
      </c>
      <c r="F3918" s="121">
        <f t="shared" si="196"/>
        <v>0.5</v>
      </c>
      <c r="G3918" s="21"/>
      <c r="H3918" s="31"/>
      <c r="I3918" s="121">
        <f t="shared" si="197"/>
        <v>1.6</v>
      </c>
      <c r="J3918" s="21"/>
      <c r="K3918" s="31"/>
      <c r="L3918" s="113"/>
      <c r="M3918" s="113"/>
      <c r="N3918" s="113">
        <v>2</v>
      </c>
      <c r="O3918" s="113"/>
      <c r="P3918" s="113"/>
      <c r="Q3918" s="113"/>
      <c r="R3918" s="113">
        <v>8</v>
      </c>
      <c r="S3918" s="113"/>
      <c r="T3918" s="113"/>
    </row>
    <row r="3919" spans="1:20" x14ac:dyDescent="0.25">
      <c r="A3919" s="115" t="s">
        <v>3630</v>
      </c>
      <c r="B3919" s="104" t="s">
        <v>4922</v>
      </c>
      <c r="C3919" s="104">
        <v>11</v>
      </c>
      <c r="D3919" s="115" t="s">
        <v>9996</v>
      </c>
      <c r="E3919" s="31">
        <f t="shared" si="195"/>
        <v>2.6666666666666665</v>
      </c>
      <c r="F3919" s="121">
        <f t="shared" si="196"/>
        <v>0</v>
      </c>
      <c r="G3919" s="21"/>
      <c r="H3919" s="31"/>
      <c r="I3919" s="121">
        <f t="shared" si="197"/>
        <v>1.6</v>
      </c>
      <c r="J3919" s="21"/>
      <c r="K3919" s="31"/>
      <c r="L3919" s="113"/>
      <c r="M3919" s="113"/>
      <c r="N3919" s="113"/>
      <c r="O3919" s="113"/>
      <c r="P3919" s="113"/>
      <c r="Q3919" s="113"/>
      <c r="R3919" s="113">
        <v>8</v>
      </c>
      <c r="S3919" s="113"/>
      <c r="T3919" s="113"/>
    </row>
    <row r="3920" spans="1:20" x14ac:dyDescent="0.25">
      <c r="A3920" s="115" t="s">
        <v>1749</v>
      </c>
      <c r="B3920" s="104" t="s">
        <v>4959</v>
      </c>
      <c r="C3920" s="104">
        <v>18</v>
      </c>
      <c r="D3920" s="115" t="s">
        <v>9462</v>
      </c>
      <c r="E3920" s="31">
        <f t="shared" si="195"/>
        <v>2.6666666666666665</v>
      </c>
      <c r="F3920" s="121">
        <f t="shared" si="196"/>
        <v>12.25</v>
      </c>
      <c r="G3920" s="21"/>
      <c r="H3920" s="31"/>
      <c r="I3920" s="121">
        <f t="shared" si="197"/>
        <v>4.5999999999999996</v>
      </c>
      <c r="J3920" s="21"/>
      <c r="K3920" s="31"/>
      <c r="L3920" s="113">
        <v>25</v>
      </c>
      <c r="M3920" s="113">
        <v>17</v>
      </c>
      <c r="N3920" s="113">
        <v>5</v>
      </c>
      <c r="O3920" s="113">
        <v>2</v>
      </c>
      <c r="P3920" s="113">
        <v>4</v>
      </c>
      <c r="Q3920" s="113">
        <v>11</v>
      </c>
      <c r="R3920" s="113">
        <v>0</v>
      </c>
      <c r="S3920" s="113">
        <v>8</v>
      </c>
      <c r="T3920" s="113"/>
    </row>
    <row r="3921" spans="1:20" x14ac:dyDescent="0.25">
      <c r="A3921" s="115" t="s">
        <v>4122</v>
      </c>
      <c r="B3921" s="104" t="s">
        <v>4922</v>
      </c>
      <c r="C3921" s="104">
        <v>11</v>
      </c>
      <c r="D3921" s="115" t="s">
        <v>9666</v>
      </c>
      <c r="E3921" s="31">
        <f t="shared" si="195"/>
        <v>2.6666666666666665</v>
      </c>
      <c r="F3921" s="121">
        <f t="shared" si="196"/>
        <v>1.5</v>
      </c>
      <c r="G3921" s="21"/>
      <c r="H3921" s="31"/>
      <c r="I3921" s="121">
        <f t="shared" si="197"/>
        <v>1.6</v>
      </c>
      <c r="J3921" s="21"/>
      <c r="K3921" s="31"/>
      <c r="L3921" s="113"/>
      <c r="M3921" s="113">
        <v>6</v>
      </c>
      <c r="N3921" s="113"/>
      <c r="O3921" s="113"/>
      <c r="P3921" s="113"/>
      <c r="Q3921" s="113"/>
      <c r="R3921" s="113"/>
      <c r="S3921" s="113">
        <v>8</v>
      </c>
      <c r="T3921" s="113"/>
    </row>
    <row r="3922" spans="1:20" x14ac:dyDescent="0.25">
      <c r="A3922" s="115" t="s">
        <v>3020</v>
      </c>
      <c r="B3922" s="104" t="s">
        <v>4928</v>
      </c>
      <c r="C3922" s="104">
        <v>11</v>
      </c>
      <c r="D3922" s="115" t="s">
        <v>9629</v>
      </c>
      <c r="E3922" s="31">
        <f t="shared" si="195"/>
        <v>2.6666666666666665</v>
      </c>
      <c r="F3922" s="121">
        <f t="shared" si="196"/>
        <v>10.75</v>
      </c>
      <c r="G3922" s="21"/>
      <c r="H3922" s="31"/>
      <c r="I3922" s="121">
        <f t="shared" si="197"/>
        <v>4.8</v>
      </c>
      <c r="J3922" s="21"/>
      <c r="K3922" s="31"/>
      <c r="L3922" s="113">
        <v>2</v>
      </c>
      <c r="M3922" s="113">
        <v>3</v>
      </c>
      <c r="N3922" s="113">
        <v>36</v>
      </c>
      <c r="O3922" s="113">
        <v>2</v>
      </c>
      <c r="P3922" s="113">
        <v>7</v>
      </c>
      <c r="Q3922" s="113">
        <v>9</v>
      </c>
      <c r="R3922" s="113"/>
      <c r="S3922" s="113">
        <v>8</v>
      </c>
      <c r="T3922" s="113"/>
    </row>
    <row r="3923" spans="1:20" x14ac:dyDescent="0.25">
      <c r="A3923" s="115" t="s">
        <v>3875</v>
      </c>
      <c r="B3923" s="104" t="s">
        <v>4940</v>
      </c>
      <c r="C3923" s="104">
        <v>13</v>
      </c>
      <c r="D3923" s="115" t="s">
        <v>9633</v>
      </c>
      <c r="E3923" s="31">
        <f t="shared" si="195"/>
        <v>2.6666666666666665</v>
      </c>
      <c r="F3923" s="121">
        <f t="shared" si="196"/>
        <v>1.25</v>
      </c>
      <c r="G3923" s="21"/>
      <c r="H3923" s="31"/>
      <c r="I3923" s="121">
        <f t="shared" si="197"/>
        <v>5.6</v>
      </c>
      <c r="J3923" s="21"/>
      <c r="K3923" s="31"/>
      <c r="L3923" s="113"/>
      <c r="M3923" s="113"/>
      <c r="N3923" s="113">
        <v>5</v>
      </c>
      <c r="O3923" s="113"/>
      <c r="P3923" s="113">
        <v>2</v>
      </c>
      <c r="Q3923" s="113">
        <v>18</v>
      </c>
      <c r="R3923" s="113">
        <v>7</v>
      </c>
      <c r="S3923" s="113">
        <v>1</v>
      </c>
      <c r="T3923" s="113"/>
    </row>
    <row r="3924" spans="1:20" x14ac:dyDescent="0.25">
      <c r="A3924" s="115" t="s">
        <v>2519</v>
      </c>
      <c r="B3924" s="104" t="s">
        <v>4939</v>
      </c>
      <c r="C3924" s="104">
        <v>13</v>
      </c>
      <c r="D3924" s="115" t="s">
        <v>9631</v>
      </c>
      <c r="E3924" s="31">
        <f t="shared" si="195"/>
        <v>2.6666666666666665</v>
      </c>
      <c r="F3924" s="121">
        <f t="shared" si="196"/>
        <v>1.75</v>
      </c>
      <c r="G3924" s="21"/>
      <c r="H3924" s="31"/>
      <c r="I3924" s="121">
        <f t="shared" si="197"/>
        <v>7</v>
      </c>
      <c r="J3924" s="21"/>
      <c r="K3924" s="31"/>
      <c r="L3924" s="113"/>
      <c r="M3924" s="113">
        <v>2</v>
      </c>
      <c r="N3924" s="113"/>
      <c r="O3924" s="113">
        <v>5</v>
      </c>
      <c r="P3924" s="113">
        <v>27</v>
      </c>
      <c r="Q3924" s="113"/>
      <c r="R3924" s="113">
        <v>8</v>
      </c>
      <c r="S3924" s="113"/>
      <c r="T3924" s="113"/>
    </row>
    <row r="3925" spans="1:20" x14ac:dyDescent="0.25">
      <c r="A3925" s="115" t="s">
        <v>3934</v>
      </c>
      <c r="B3925" s="104" t="s">
        <v>4929</v>
      </c>
      <c r="C3925" s="104">
        <v>11</v>
      </c>
      <c r="D3925" s="115" t="s">
        <v>9716</v>
      </c>
      <c r="E3925" s="31">
        <f t="shared" si="195"/>
        <v>2.6666666666666665</v>
      </c>
      <c r="F3925" s="121">
        <f t="shared" si="196"/>
        <v>0.5</v>
      </c>
      <c r="G3925" s="21"/>
      <c r="H3925" s="31"/>
      <c r="I3925" s="121">
        <f t="shared" si="197"/>
        <v>22.2</v>
      </c>
      <c r="J3925" s="21"/>
      <c r="K3925" s="31"/>
      <c r="L3925" s="113"/>
      <c r="M3925" s="113"/>
      <c r="N3925" s="113"/>
      <c r="O3925" s="113">
        <v>2</v>
      </c>
      <c r="P3925" s="113">
        <v>103</v>
      </c>
      <c r="Q3925" s="113"/>
      <c r="R3925" s="113"/>
      <c r="S3925" s="113">
        <v>8</v>
      </c>
      <c r="T3925" s="113"/>
    </row>
    <row r="3926" spans="1:20" x14ac:dyDescent="0.25">
      <c r="A3926" s="115" t="s">
        <v>4509</v>
      </c>
      <c r="B3926" s="104" t="s">
        <v>4899</v>
      </c>
      <c r="C3926" s="104">
        <v>6</v>
      </c>
      <c r="D3926" s="115" t="s">
        <v>10053</v>
      </c>
      <c r="E3926" s="31">
        <f t="shared" si="195"/>
        <v>2.6666666666666665</v>
      </c>
      <c r="F3926" s="121">
        <f t="shared" si="196"/>
        <v>0</v>
      </c>
      <c r="G3926" s="21"/>
      <c r="H3926" s="31"/>
      <c r="I3926" s="121">
        <f t="shared" si="197"/>
        <v>1.6</v>
      </c>
      <c r="J3926" s="21"/>
      <c r="K3926" s="31"/>
      <c r="L3926" s="113"/>
      <c r="M3926" s="113"/>
      <c r="N3926" s="113"/>
      <c r="O3926" s="113"/>
      <c r="P3926" s="113"/>
      <c r="Q3926" s="113"/>
      <c r="R3926" s="113">
        <v>6</v>
      </c>
      <c r="S3926" s="113">
        <v>2</v>
      </c>
      <c r="T3926" s="113"/>
    </row>
    <row r="3927" spans="1:20" x14ac:dyDescent="0.25">
      <c r="A3927" s="115" t="s">
        <v>10194</v>
      </c>
      <c r="B3927" s="104" t="s">
        <v>4899</v>
      </c>
      <c r="C3927" s="104">
        <v>6</v>
      </c>
      <c r="D3927" s="115" t="s">
        <v>10195</v>
      </c>
      <c r="E3927" s="31">
        <f t="shared" si="195"/>
        <v>2.6666666666666665</v>
      </c>
      <c r="F3927" s="121">
        <f t="shared" si="196"/>
        <v>0</v>
      </c>
      <c r="G3927" s="21"/>
      <c r="H3927" s="31"/>
      <c r="I3927" s="121">
        <f t="shared" si="197"/>
        <v>2.2000000000000002</v>
      </c>
      <c r="J3927" s="21"/>
      <c r="K3927" s="31"/>
      <c r="L3927" s="113"/>
      <c r="M3927" s="113"/>
      <c r="N3927" s="113"/>
      <c r="O3927" s="113"/>
      <c r="P3927" s="113"/>
      <c r="Q3927" s="113">
        <v>3</v>
      </c>
      <c r="R3927" s="113"/>
      <c r="S3927" s="113">
        <v>8</v>
      </c>
      <c r="T3927" s="113"/>
    </row>
    <row r="3928" spans="1:20" x14ac:dyDescent="0.25">
      <c r="A3928" s="115" t="s">
        <v>3604</v>
      </c>
      <c r="B3928" s="104" t="s">
        <v>4932</v>
      </c>
      <c r="C3928" s="104">
        <v>11</v>
      </c>
      <c r="D3928" s="115" t="s">
        <v>10261</v>
      </c>
      <c r="E3928" s="31">
        <f t="shared" si="195"/>
        <v>2.6666666666666665</v>
      </c>
      <c r="F3928" s="121">
        <f t="shared" si="196"/>
        <v>13.25</v>
      </c>
      <c r="G3928" s="21"/>
      <c r="H3928" s="31"/>
      <c r="I3928" s="121">
        <f t="shared" si="197"/>
        <v>14.8</v>
      </c>
      <c r="J3928" s="21"/>
      <c r="K3928" s="31"/>
      <c r="L3928" s="113">
        <v>1</v>
      </c>
      <c r="M3928" s="113">
        <v>1</v>
      </c>
      <c r="N3928" s="113">
        <v>18</v>
      </c>
      <c r="O3928" s="113">
        <v>33</v>
      </c>
      <c r="P3928" s="113">
        <v>2</v>
      </c>
      <c r="Q3928" s="113">
        <v>64</v>
      </c>
      <c r="R3928" s="113">
        <v>6</v>
      </c>
      <c r="S3928" s="113">
        <v>2</v>
      </c>
      <c r="T3928" s="113"/>
    </row>
    <row r="3929" spans="1:20" x14ac:dyDescent="0.25">
      <c r="A3929" s="115" t="s">
        <v>2986</v>
      </c>
      <c r="B3929" s="104" t="s">
        <v>4875</v>
      </c>
      <c r="C3929" s="104">
        <v>1</v>
      </c>
      <c r="D3929" s="115" t="s">
        <v>10313</v>
      </c>
      <c r="E3929" s="31">
        <f t="shared" si="195"/>
        <v>2.6666666666666665</v>
      </c>
      <c r="F3929" s="121">
        <f t="shared" si="196"/>
        <v>0.25</v>
      </c>
      <c r="G3929" s="21"/>
      <c r="H3929" s="31"/>
      <c r="I3929" s="121">
        <f t="shared" si="197"/>
        <v>1.8</v>
      </c>
      <c r="J3929" s="21"/>
      <c r="K3929" s="31"/>
      <c r="L3929" s="113"/>
      <c r="M3929" s="113"/>
      <c r="N3929" s="113"/>
      <c r="O3929" s="113">
        <v>1</v>
      </c>
      <c r="P3929" s="113">
        <v>1</v>
      </c>
      <c r="Q3929" s="113">
        <v>0</v>
      </c>
      <c r="R3929" s="113">
        <v>4</v>
      </c>
      <c r="S3929" s="113">
        <v>4</v>
      </c>
      <c r="T3929" s="113"/>
    </row>
    <row r="3930" spans="1:20" x14ac:dyDescent="0.25">
      <c r="A3930" s="115" t="s">
        <v>3813</v>
      </c>
      <c r="B3930" s="104" t="s">
        <v>4959</v>
      </c>
      <c r="C3930" s="104">
        <v>18</v>
      </c>
      <c r="D3930" s="115" t="s">
        <v>10416</v>
      </c>
      <c r="E3930" s="31">
        <f t="shared" si="195"/>
        <v>2.6666666666666665</v>
      </c>
      <c r="F3930" s="121">
        <f t="shared" si="196"/>
        <v>7.75</v>
      </c>
      <c r="G3930" s="21"/>
      <c r="H3930" s="31"/>
      <c r="I3930" s="121">
        <f t="shared" si="197"/>
        <v>2</v>
      </c>
      <c r="J3930" s="21"/>
      <c r="K3930" s="31"/>
      <c r="L3930" s="113"/>
      <c r="M3930" s="113"/>
      <c r="N3930" s="113"/>
      <c r="O3930" s="113">
        <v>31</v>
      </c>
      <c r="P3930" s="113"/>
      <c r="Q3930" s="113">
        <v>2</v>
      </c>
      <c r="R3930" s="113">
        <v>5</v>
      </c>
      <c r="S3930" s="113">
        <v>3</v>
      </c>
      <c r="T3930" s="113"/>
    </row>
    <row r="3931" spans="1:20" x14ac:dyDescent="0.25">
      <c r="A3931" s="115" t="s">
        <v>10333</v>
      </c>
      <c r="B3931" s="104" t="s">
        <v>4899</v>
      </c>
      <c r="C3931" s="104">
        <v>6</v>
      </c>
      <c r="D3931" s="115" t="s">
        <v>10334</v>
      </c>
      <c r="E3931" s="31">
        <f t="shared" si="195"/>
        <v>2.6666666666666665</v>
      </c>
      <c r="F3931" s="121">
        <f t="shared" si="196"/>
        <v>0</v>
      </c>
      <c r="G3931" s="21"/>
      <c r="H3931" s="31"/>
      <c r="I3931" s="121">
        <f t="shared" si="197"/>
        <v>1.6</v>
      </c>
      <c r="J3931" s="21"/>
      <c r="K3931" s="31"/>
      <c r="L3931" s="113"/>
      <c r="M3931" s="113"/>
      <c r="N3931" s="113"/>
      <c r="O3931" s="113"/>
      <c r="P3931" s="113"/>
      <c r="Q3931" s="113"/>
      <c r="R3931" s="113"/>
      <c r="S3931" s="113">
        <v>8</v>
      </c>
      <c r="T3931" s="113"/>
    </row>
    <row r="3932" spans="1:20" x14ac:dyDescent="0.25">
      <c r="A3932" s="115" t="s">
        <v>3194</v>
      </c>
      <c r="B3932" s="104" t="s">
        <v>4932</v>
      </c>
      <c r="C3932" s="104">
        <v>11</v>
      </c>
      <c r="D3932" s="115" t="s">
        <v>10485</v>
      </c>
      <c r="E3932" s="31">
        <f t="shared" si="195"/>
        <v>2.6666666666666665</v>
      </c>
      <c r="F3932" s="121">
        <f t="shared" si="196"/>
        <v>4.75</v>
      </c>
      <c r="G3932" s="21"/>
      <c r="H3932" s="31"/>
      <c r="I3932" s="121">
        <f t="shared" si="197"/>
        <v>1.6</v>
      </c>
      <c r="J3932" s="21"/>
      <c r="K3932" s="31"/>
      <c r="L3932" s="113"/>
      <c r="M3932" s="113"/>
      <c r="N3932" s="113">
        <v>19</v>
      </c>
      <c r="O3932" s="113"/>
      <c r="P3932" s="113"/>
      <c r="Q3932" s="113"/>
      <c r="R3932" s="113">
        <v>8</v>
      </c>
      <c r="S3932" s="113"/>
      <c r="T3932" s="113"/>
    </row>
    <row r="3933" spans="1:20" x14ac:dyDescent="0.25">
      <c r="A3933" s="115" t="s">
        <v>3298</v>
      </c>
      <c r="B3933" s="104" t="s">
        <v>4899</v>
      </c>
      <c r="C3933" s="104">
        <v>6</v>
      </c>
      <c r="D3933" s="115" t="s">
        <v>7747</v>
      </c>
      <c r="E3933" s="31">
        <f t="shared" si="195"/>
        <v>2.3333333333333335</v>
      </c>
      <c r="F3933" s="121">
        <f t="shared" si="196"/>
        <v>0</v>
      </c>
      <c r="G3933" s="21"/>
      <c r="H3933" s="31"/>
      <c r="I3933" s="121">
        <f t="shared" si="197"/>
        <v>1.6</v>
      </c>
      <c r="J3933" s="21"/>
      <c r="K3933" s="31"/>
      <c r="L3933" s="113"/>
      <c r="M3933" s="113"/>
      <c r="N3933" s="113"/>
      <c r="O3933" s="113"/>
      <c r="P3933" s="113">
        <v>1</v>
      </c>
      <c r="Q3933" s="113"/>
      <c r="R3933" s="113"/>
      <c r="S3933" s="113"/>
      <c r="T3933" s="113">
        <v>7</v>
      </c>
    </row>
    <row r="3934" spans="1:20" x14ac:dyDescent="0.25">
      <c r="A3934" s="115" t="s">
        <v>3602</v>
      </c>
      <c r="B3934" s="104" t="s">
        <v>4898</v>
      </c>
      <c r="C3934" s="104">
        <v>6</v>
      </c>
      <c r="D3934" s="115" t="s">
        <v>8427</v>
      </c>
      <c r="E3934" s="31">
        <f t="shared" si="195"/>
        <v>2.3333333333333335</v>
      </c>
      <c r="F3934" s="121">
        <f t="shared" si="196"/>
        <v>0</v>
      </c>
      <c r="G3934" s="21"/>
      <c r="H3934" s="31"/>
      <c r="I3934" s="121">
        <f t="shared" si="197"/>
        <v>1.4</v>
      </c>
      <c r="J3934" s="21"/>
      <c r="K3934" s="31"/>
      <c r="L3934" s="113"/>
      <c r="M3934" s="113"/>
      <c r="N3934" s="113"/>
      <c r="O3934" s="113"/>
      <c r="P3934" s="113"/>
      <c r="Q3934" s="113"/>
      <c r="R3934" s="113"/>
      <c r="S3934" s="113"/>
      <c r="T3934" s="113">
        <v>7</v>
      </c>
    </row>
    <row r="3935" spans="1:20" x14ac:dyDescent="0.25">
      <c r="A3935" s="115" t="s">
        <v>4123</v>
      </c>
      <c r="B3935" s="104" t="s">
        <v>4930</v>
      </c>
      <c r="C3935" s="104">
        <v>11</v>
      </c>
      <c r="D3935" s="115" t="s">
        <v>8930</v>
      </c>
      <c r="E3935" s="31">
        <f t="shared" si="195"/>
        <v>2.3333333333333335</v>
      </c>
      <c r="F3935" s="121">
        <f t="shared" si="196"/>
        <v>0</v>
      </c>
      <c r="G3935" s="21"/>
      <c r="H3935" s="31"/>
      <c r="I3935" s="121">
        <f t="shared" si="197"/>
        <v>1.4</v>
      </c>
      <c r="J3935" s="21"/>
      <c r="K3935" s="31"/>
      <c r="L3935" s="113"/>
      <c r="M3935" s="113"/>
      <c r="N3935" s="113"/>
      <c r="O3935" s="113"/>
      <c r="P3935" s="113"/>
      <c r="Q3935" s="113"/>
      <c r="R3935" s="113"/>
      <c r="S3935" s="113"/>
      <c r="T3935" s="113">
        <v>7</v>
      </c>
    </row>
    <row r="3936" spans="1:20" x14ac:dyDescent="0.25">
      <c r="A3936" s="115" t="s">
        <v>4465</v>
      </c>
      <c r="B3936" s="104" t="s">
        <v>4953</v>
      </c>
      <c r="C3936" s="104">
        <v>16</v>
      </c>
      <c r="D3936" s="115" t="s">
        <v>7435</v>
      </c>
      <c r="E3936" s="31">
        <f t="shared" ref="E3936:E3999" si="198">SUM(R3936:T3936)/3</f>
        <v>2.3333333333333335</v>
      </c>
      <c r="F3936" s="121">
        <f t="shared" ref="F3936:F3999" si="199">SUM(L3936:O3936)/4</f>
        <v>0</v>
      </c>
      <c r="G3936" s="21"/>
      <c r="H3936" s="31"/>
      <c r="I3936" s="121">
        <f t="shared" ref="I3936:I3999" si="200">SUM(P3936:T3936)/5</f>
        <v>1.8</v>
      </c>
      <c r="J3936" s="21"/>
      <c r="K3936" s="31"/>
      <c r="L3936" s="113"/>
      <c r="M3936" s="113"/>
      <c r="N3936" s="113"/>
      <c r="O3936" s="113"/>
      <c r="P3936" s="113">
        <v>2</v>
      </c>
      <c r="Q3936" s="113"/>
      <c r="R3936" s="113"/>
      <c r="S3936" s="113"/>
      <c r="T3936" s="113">
        <v>7</v>
      </c>
    </row>
    <row r="3937" spans="1:20" x14ac:dyDescent="0.25">
      <c r="A3937" s="115" t="s">
        <v>2554</v>
      </c>
      <c r="B3937" s="104" t="s">
        <v>4883</v>
      </c>
      <c r="C3937" s="104">
        <v>2</v>
      </c>
      <c r="D3937" s="115" t="s">
        <v>6976</v>
      </c>
      <c r="E3937" s="31">
        <f t="shared" si="198"/>
        <v>2.3333333333333335</v>
      </c>
      <c r="F3937" s="121">
        <f t="shared" si="199"/>
        <v>0</v>
      </c>
      <c r="G3937" s="21"/>
      <c r="H3937" s="31"/>
      <c r="I3937" s="121">
        <f t="shared" si="200"/>
        <v>2</v>
      </c>
      <c r="J3937" s="21"/>
      <c r="K3937" s="31"/>
      <c r="L3937" s="113"/>
      <c r="M3937" s="113"/>
      <c r="N3937" s="113"/>
      <c r="O3937" s="113"/>
      <c r="P3937" s="113">
        <v>3</v>
      </c>
      <c r="Q3937" s="113"/>
      <c r="R3937" s="113"/>
      <c r="S3937" s="113"/>
      <c r="T3937" s="113">
        <v>7</v>
      </c>
    </row>
    <row r="3938" spans="1:20" x14ac:dyDescent="0.25">
      <c r="A3938" s="115" t="s">
        <v>3367</v>
      </c>
      <c r="B3938" s="104" t="s">
        <v>4889</v>
      </c>
      <c r="C3938" s="104">
        <v>4</v>
      </c>
      <c r="D3938" s="115" t="s">
        <v>6292</v>
      </c>
      <c r="E3938" s="31">
        <f t="shared" si="198"/>
        <v>2.3333333333333335</v>
      </c>
      <c r="F3938" s="121">
        <f t="shared" si="199"/>
        <v>11.5</v>
      </c>
      <c r="G3938" s="21"/>
      <c r="H3938" s="31"/>
      <c r="I3938" s="121">
        <f t="shared" si="200"/>
        <v>5.4</v>
      </c>
      <c r="J3938" s="21"/>
      <c r="K3938" s="31"/>
      <c r="L3938" s="113">
        <v>4</v>
      </c>
      <c r="M3938" s="113">
        <v>10</v>
      </c>
      <c r="N3938" s="113">
        <v>24</v>
      </c>
      <c r="O3938" s="113">
        <v>8</v>
      </c>
      <c r="P3938" s="113">
        <v>19</v>
      </c>
      <c r="Q3938" s="113">
        <v>1</v>
      </c>
      <c r="R3938" s="113"/>
      <c r="S3938" s="113"/>
      <c r="T3938" s="113">
        <v>7</v>
      </c>
    </row>
    <row r="3939" spans="1:20" x14ac:dyDescent="0.25">
      <c r="A3939" s="115" t="s">
        <v>3289</v>
      </c>
      <c r="B3939" s="104" t="s">
        <v>4895</v>
      </c>
      <c r="C3939" s="104">
        <v>5</v>
      </c>
      <c r="D3939" s="115" t="s">
        <v>6258</v>
      </c>
      <c r="E3939" s="31">
        <f t="shared" si="198"/>
        <v>2.3333333333333335</v>
      </c>
      <c r="F3939" s="121">
        <f t="shared" si="199"/>
        <v>4.25</v>
      </c>
      <c r="G3939" s="21"/>
      <c r="H3939" s="31"/>
      <c r="I3939" s="121">
        <f t="shared" si="200"/>
        <v>1.4</v>
      </c>
      <c r="J3939" s="21"/>
      <c r="K3939" s="31"/>
      <c r="L3939" s="113">
        <v>3</v>
      </c>
      <c r="M3939" s="113"/>
      <c r="N3939" s="113">
        <v>2</v>
      </c>
      <c r="O3939" s="113">
        <v>12</v>
      </c>
      <c r="P3939" s="113"/>
      <c r="Q3939" s="113"/>
      <c r="R3939" s="113">
        <v>1</v>
      </c>
      <c r="S3939" s="113"/>
      <c r="T3939" s="113">
        <v>6</v>
      </c>
    </row>
    <row r="3940" spans="1:20" x14ac:dyDescent="0.25">
      <c r="A3940" s="115" t="s">
        <v>7666</v>
      </c>
      <c r="B3940" s="104" t="s">
        <v>4872</v>
      </c>
      <c r="C3940" s="104">
        <v>1</v>
      </c>
      <c r="D3940" s="115" t="s">
        <v>7667</v>
      </c>
      <c r="E3940" s="31">
        <f t="shared" si="198"/>
        <v>2.3333333333333335</v>
      </c>
      <c r="F3940" s="121">
        <f t="shared" si="199"/>
        <v>0</v>
      </c>
      <c r="G3940" s="21"/>
      <c r="H3940" s="31"/>
      <c r="I3940" s="121">
        <f t="shared" si="200"/>
        <v>1.4</v>
      </c>
      <c r="J3940" s="21"/>
      <c r="K3940" s="31"/>
      <c r="L3940" s="113"/>
      <c r="M3940" s="113"/>
      <c r="N3940" s="113"/>
      <c r="O3940" s="113"/>
      <c r="P3940" s="113"/>
      <c r="Q3940" s="113"/>
      <c r="R3940" s="113"/>
      <c r="S3940" s="113">
        <v>1</v>
      </c>
      <c r="T3940" s="113">
        <v>6</v>
      </c>
    </row>
    <row r="3941" spans="1:20" x14ac:dyDescent="0.25">
      <c r="A3941" s="115" t="s">
        <v>7783</v>
      </c>
      <c r="B3941" s="104" t="s">
        <v>4879</v>
      </c>
      <c r="C3941" s="104">
        <v>2</v>
      </c>
      <c r="D3941" s="115" t="s">
        <v>7784</v>
      </c>
      <c r="E3941" s="31">
        <f t="shared" si="198"/>
        <v>2.3333333333333335</v>
      </c>
      <c r="F3941" s="121">
        <f t="shared" si="199"/>
        <v>0</v>
      </c>
      <c r="G3941" s="21"/>
      <c r="H3941" s="31"/>
      <c r="I3941" s="121">
        <f t="shared" si="200"/>
        <v>1.4</v>
      </c>
      <c r="J3941" s="21"/>
      <c r="K3941" s="31"/>
      <c r="L3941" s="113"/>
      <c r="M3941" s="113"/>
      <c r="N3941" s="113"/>
      <c r="O3941" s="113"/>
      <c r="P3941" s="113"/>
      <c r="Q3941" s="113"/>
      <c r="R3941" s="113"/>
      <c r="S3941" s="113">
        <v>1</v>
      </c>
      <c r="T3941" s="113">
        <v>6</v>
      </c>
    </row>
    <row r="3942" spans="1:20" x14ac:dyDescent="0.25">
      <c r="A3942" s="115" t="s">
        <v>13</v>
      </c>
      <c r="B3942" s="104" t="s">
        <v>4896</v>
      </c>
      <c r="C3942" s="104">
        <v>5</v>
      </c>
      <c r="D3942" s="115" t="s">
        <v>7773</v>
      </c>
      <c r="E3942" s="31">
        <f t="shared" si="198"/>
        <v>2.3333333333333335</v>
      </c>
      <c r="F3942" s="121">
        <f t="shared" si="199"/>
        <v>1.75</v>
      </c>
      <c r="G3942" s="21"/>
      <c r="H3942" s="31"/>
      <c r="I3942" s="121">
        <f t="shared" si="200"/>
        <v>5</v>
      </c>
      <c r="J3942" s="21"/>
      <c r="K3942" s="31"/>
      <c r="L3942" s="113"/>
      <c r="M3942" s="113"/>
      <c r="N3942" s="113"/>
      <c r="O3942" s="113">
        <v>7</v>
      </c>
      <c r="P3942" s="113"/>
      <c r="Q3942" s="113">
        <v>18</v>
      </c>
      <c r="R3942" s="113"/>
      <c r="S3942" s="113">
        <v>1</v>
      </c>
      <c r="T3942" s="113">
        <v>6</v>
      </c>
    </row>
    <row r="3943" spans="1:20" x14ac:dyDescent="0.25">
      <c r="A3943" s="115" t="s">
        <v>1554</v>
      </c>
      <c r="B3943" s="104" t="s">
        <v>4955</v>
      </c>
      <c r="C3943" s="104">
        <v>17</v>
      </c>
      <c r="D3943" s="115" t="s">
        <v>6731</v>
      </c>
      <c r="E3943" s="31">
        <f t="shared" si="198"/>
        <v>2.3333333333333335</v>
      </c>
      <c r="F3943" s="121">
        <f t="shared" si="199"/>
        <v>27</v>
      </c>
      <c r="G3943" s="21"/>
      <c r="H3943" s="31"/>
      <c r="I3943" s="121">
        <f t="shared" si="200"/>
        <v>7</v>
      </c>
      <c r="J3943" s="21"/>
      <c r="K3943" s="31"/>
      <c r="L3943" s="113">
        <v>23</v>
      </c>
      <c r="M3943" s="113">
        <v>85</v>
      </c>
      <c r="N3943" s="113"/>
      <c r="O3943" s="113"/>
      <c r="P3943" s="113">
        <v>8</v>
      </c>
      <c r="Q3943" s="113">
        <v>20</v>
      </c>
      <c r="R3943" s="113">
        <v>1</v>
      </c>
      <c r="S3943" s="113">
        <v>2</v>
      </c>
      <c r="T3943" s="113">
        <v>4</v>
      </c>
    </row>
    <row r="3944" spans="1:20" x14ac:dyDescent="0.25">
      <c r="A3944" s="115" t="s">
        <v>2073</v>
      </c>
      <c r="B3944" s="104" t="s">
        <v>4911</v>
      </c>
      <c r="C3944" s="104">
        <v>8</v>
      </c>
      <c r="D3944" s="115" t="s">
        <v>7038</v>
      </c>
      <c r="E3944" s="31">
        <f t="shared" si="198"/>
        <v>2.3333333333333335</v>
      </c>
      <c r="F3944" s="121">
        <f t="shared" si="199"/>
        <v>0</v>
      </c>
      <c r="G3944" s="21"/>
      <c r="H3944" s="31"/>
      <c r="I3944" s="121">
        <f t="shared" si="200"/>
        <v>1.4</v>
      </c>
      <c r="J3944" s="21"/>
      <c r="K3944" s="31"/>
      <c r="L3944" s="113"/>
      <c r="M3944" s="113"/>
      <c r="N3944" s="113"/>
      <c r="O3944" s="113"/>
      <c r="P3944" s="113"/>
      <c r="Q3944" s="113"/>
      <c r="R3944" s="113"/>
      <c r="S3944" s="113">
        <v>3</v>
      </c>
      <c r="T3944" s="113">
        <v>4</v>
      </c>
    </row>
    <row r="3945" spans="1:20" x14ac:dyDescent="0.25">
      <c r="A3945" s="115" t="s">
        <v>7329</v>
      </c>
      <c r="B3945" s="104" t="s">
        <v>4871</v>
      </c>
      <c r="C3945" s="104">
        <v>1</v>
      </c>
      <c r="D3945" s="115" t="s">
        <v>7330</v>
      </c>
      <c r="E3945" s="31">
        <f t="shared" si="198"/>
        <v>2.3333333333333335</v>
      </c>
      <c r="F3945" s="121">
        <f t="shared" si="199"/>
        <v>0</v>
      </c>
      <c r="G3945" s="21"/>
      <c r="H3945" s="31"/>
      <c r="I3945" s="121">
        <f t="shared" si="200"/>
        <v>1.4</v>
      </c>
      <c r="J3945" s="21"/>
      <c r="K3945" s="31"/>
      <c r="L3945" s="113"/>
      <c r="M3945" s="113"/>
      <c r="N3945" s="113"/>
      <c r="O3945" s="113"/>
      <c r="P3945" s="113"/>
      <c r="Q3945" s="113"/>
      <c r="R3945" s="113"/>
      <c r="S3945" s="113">
        <v>3</v>
      </c>
      <c r="T3945" s="113">
        <v>4</v>
      </c>
    </row>
    <row r="3946" spans="1:20" x14ac:dyDescent="0.25">
      <c r="A3946" s="115" t="s">
        <v>3990</v>
      </c>
      <c r="B3946" s="104" t="s">
        <v>4899</v>
      </c>
      <c r="C3946" s="104">
        <v>6</v>
      </c>
      <c r="D3946" s="115" t="s">
        <v>9339</v>
      </c>
      <c r="E3946" s="31">
        <f t="shared" si="198"/>
        <v>2.3333333333333335</v>
      </c>
      <c r="F3946" s="121">
        <f t="shared" si="199"/>
        <v>0.25</v>
      </c>
      <c r="G3946" s="21"/>
      <c r="H3946" s="31"/>
      <c r="I3946" s="121">
        <f t="shared" si="200"/>
        <v>3.2</v>
      </c>
      <c r="J3946" s="21"/>
      <c r="K3946" s="31"/>
      <c r="L3946" s="113"/>
      <c r="M3946" s="113">
        <v>1</v>
      </c>
      <c r="N3946" s="113"/>
      <c r="O3946" s="113"/>
      <c r="P3946" s="113">
        <v>5</v>
      </c>
      <c r="Q3946" s="113">
        <v>4</v>
      </c>
      <c r="R3946" s="113">
        <v>3</v>
      </c>
      <c r="S3946" s="113"/>
      <c r="T3946" s="113">
        <v>4</v>
      </c>
    </row>
    <row r="3947" spans="1:20" x14ac:dyDescent="0.25">
      <c r="A3947" s="115" t="s">
        <v>4113</v>
      </c>
      <c r="B3947" s="104" t="s">
        <v>4899</v>
      </c>
      <c r="C3947" s="104">
        <v>6</v>
      </c>
      <c r="D3947" s="115" t="s">
        <v>8435</v>
      </c>
      <c r="E3947" s="31">
        <f t="shared" si="198"/>
        <v>2.3333333333333335</v>
      </c>
      <c r="F3947" s="121">
        <f t="shared" si="199"/>
        <v>0.25</v>
      </c>
      <c r="G3947" s="21"/>
      <c r="H3947" s="31"/>
      <c r="I3947" s="121">
        <f t="shared" si="200"/>
        <v>1.6</v>
      </c>
      <c r="J3947" s="21"/>
      <c r="K3947" s="31"/>
      <c r="L3947" s="113"/>
      <c r="M3947" s="113"/>
      <c r="N3947" s="113">
        <v>1</v>
      </c>
      <c r="O3947" s="113"/>
      <c r="P3947" s="113">
        <v>1</v>
      </c>
      <c r="Q3947" s="113"/>
      <c r="R3947" s="113"/>
      <c r="S3947" s="113">
        <v>3</v>
      </c>
      <c r="T3947" s="113">
        <v>4</v>
      </c>
    </row>
    <row r="3948" spans="1:20" x14ac:dyDescent="0.25">
      <c r="A3948" s="115" t="s">
        <v>7642</v>
      </c>
      <c r="B3948" s="104" t="s">
        <v>4925</v>
      </c>
      <c r="C3948" s="104">
        <v>11</v>
      </c>
      <c r="D3948" s="115" t="s">
        <v>7643</v>
      </c>
      <c r="E3948" s="31">
        <f t="shared" si="198"/>
        <v>2.3333333333333335</v>
      </c>
      <c r="F3948" s="121">
        <f t="shared" si="199"/>
        <v>0.5</v>
      </c>
      <c r="G3948" s="21"/>
      <c r="H3948" s="31"/>
      <c r="I3948" s="121">
        <f t="shared" si="200"/>
        <v>3</v>
      </c>
      <c r="J3948" s="21"/>
      <c r="K3948" s="31"/>
      <c r="L3948" s="113"/>
      <c r="M3948" s="113"/>
      <c r="N3948" s="113"/>
      <c r="O3948" s="113">
        <v>2</v>
      </c>
      <c r="P3948" s="113">
        <v>8</v>
      </c>
      <c r="Q3948" s="113"/>
      <c r="R3948" s="113"/>
      <c r="S3948" s="113">
        <v>4</v>
      </c>
      <c r="T3948" s="113">
        <v>3</v>
      </c>
    </row>
    <row r="3949" spans="1:20" x14ac:dyDescent="0.25">
      <c r="A3949" s="115" t="s">
        <v>3916</v>
      </c>
      <c r="B3949" s="104" t="s">
        <v>4931</v>
      </c>
      <c r="C3949" s="104">
        <v>11</v>
      </c>
      <c r="D3949" s="115" t="s">
        <v>9298</v>
      </c>
      <c r="E3949" s="31">
        <f t="shared" si="198"/>
        <v>2.3333333333333335</v>
      </c>
      <c r="F3949" s="121">
        <f t="shared" si="199"/>
        <v>22.75</v>
      </c>
      <c r="G3949" s="21"/>
      <c r="H3949" s="31"/>
      <c r="I3949" s="121">
        <f t="shared" si="200"/>
        <v>1.4</v>
      </c>
      <c r="J3949" s="21"/>
      <c r="K3949" s="31"/>
      <c r="L3949" s="113">
        <v>15</v>
      </c>
      <c r="M3949" s="113">
        <v>19</v>
      </c>
      <c r="N3949" s="113">
        <v>15</v>
      </c>
      <c r="O3949" s="113">
        <v>42</v>
      </c>
      <c r="P3949" s="113"/>
      <c r="Q3949" s="113"/>
      <c r="R3949" s="113">
        <v>4</v>
      </c>
      <c r="S3949" s="113"/>
      <c r="T3949" s="113">
        <v>3</v>
      </c>
    </row>
    <row r="3950" spans="1:20" x14ac:dyDescent="0.25">
      <c r="A3950" s="115" t="s">
        <v>8511</v>
      </c>
      <c r="B3950" s="104" t="s">
        <v>4872</v>
      </c>
      <c r="C3950" s="104">
        <v>1</v>
      </c>
      <c r="D3950" s="115" t="s">
        <v>8512</v>
      </c>
      <c r="E3950" s="31">
        <f t="shared" si="198"/>
        <v>2.3333333333333335</v>
      </c>
      <c r="F3950" s="121">
        <f t="shared" si="199"/>
        <v>0</v>
      </c>
      <c r="G3950" s="21"/>
      <c r="H3950" s="31"/>
      <c r="I3950" s="121">
        <f t="shared" si="200"/>
        <v>1.4</v>
      </c>
      <c r="J3950" s="21"/>
      <c r="K3950" s="31"/>
      <c r="L3950" s="113"/>
      <c r="M3950" s="113"/>
      <c r="N3950" s="113"/>
      <c r="O3950" s="113"/>
      <c r="P3950" s="113"/>
      <c r="Q3950" s="113"/>
      <c r="R3950" s="113"/>
      <c r="S3950" s="113">
        <v>4</v>
      </c>
      <c r="T3950" s="113">
        <v>3</v>
      </c>
    </row>
    <row r="3951" spans="1:20" x14ac:dyDescent="0.25">
      <c r="A3951" s="115" t="s">
        <v>4063</v>
      </c>
      <c r="B3951" s="104" t="s">
        <v>4899</v>
      </c>
      <c r="C3951" s="104">
        <v>6</v>
      </c>
      <c r="D3951" s="115" t="s">
        <v>6806</v>
      </c>
      <c r="E3951" s="31">
        <f t="shared" si="198"/>
        <v>2.3333333333333335</v>
      </c>
      <c r="F3951" s="121">
        <f t="shared" si="199"/>
        <v>0</v>
      </c>
      <c r="G3951" s="21"/>
      <c r="H3951" s="31"/>
      <c r="I3951" s="121">
        <f t="shared" si="200"/>
        <v>1.4</v>
      </c>
      <c r="J3951" s="21"/>
      <c r="K3951" s="31"/>
      <c r="L3951" s="113"/>
      <c r="M3951" s="113"/>
      <c r="N3951" s="113"/>
      <c r="O3951" s="113"/>
      <c r="P3951" s="113"/>
      <c r="Q3951" s="113"/>
      <c r="R3951" s="113">
        <v>3</v>
      </c>
      <c r="S3951" s="113">
        <v>1</v>
      </c>
      <c r="T3951" s="113">
        <v>3</v>
      </c>
    </row>
    <row r="3952" spans="1:20" x14ac:dyDescent="0.25">
      <c r="A3952" s="115" t="s">
        <v>3576</v>
      </c>
      <c r="B3952" s="104" t="s">
        <v>4960</v>
      </c>
      <c r="C3952" s="104">
        <v>18</v>
      </c>
      <c r="D3952" s="115" t="s">
        <v>6496</v>
      </c>
      <c r="E3952" s="31">
        <f t="shared" si="198"/>
        <v>2.3333333333333335</v>
      </c>
      <c r="F3952" s="121">
        <f t="shared" si="199"/>
        <v>12.5</v>
      </c>
      <c r="G3952" s="21"/>
      <c r="H3952" s="31"/>
      <c r="I3952" s="121">
        <f t="shared" si="200"/>
        <v>1.6</v>
      </c>
      <c r="J3952" s="21"/>
      <c r="K3952" s="31"/>
      <c r="L3952" s="113"/>
      <c r="M3952" s="113">
        <v>1</v>
      </c>
      <c r="N3952" s="113">
        <v>11</v>
      </c>
      <c r="O3952" s="113">
        <v>38</v>
      </c>
      <c r="P3952" s="113">
        <v>1</v>
      </c>
      <c r="Q3952" s="113"/>
      <c r="R3952" s="113"/>
      <c r="S3952" s="113">
        <v>4</v>
      </c>
      <c r="T3952" s="113">
        <v>3</v>
      </c>
    </row>
    <row r="3953" spans="1:20" x14ac:dyDescent="0.25">
      <c r="A3953" s="115" t="s">
        <v>3913</v>
      </c>
      <c r="B3953" s="104" t="s">
        <v>4899</v>
      </c>
      <c r="C3953" s="104">
        <v>6</v>
      </c>
      <c r="D3953" s="115" t="s">
        <v>6706</v>
      </c>
      <c r="E3953" s="31">
        <f t="shared" si="198"/>
        <v>2.3333333333333335</v>
      </c>
      <c r="F3953" s="121">
        <f t="shared" si="199"/>
        <v>0</v>
      </c>
      <c r="G3953" s="21"/>
      <c r="H3953" s="31"/>
      <c r="I3953" s="121">
        <f t="shared" si="200"/>
        <v>1.4</v>
      </c>
      <c r="J3953" s="21"/>
      <c r="K3953" s="31"/>
      <c r="L3953" s="113"/>
      <c r="M3953" s="113"/>
      <c r="N3953" s="113"/>
      <c r="O3953" s="113"/>
      <c r="P3953" s="113"/>
      <c r="Q3953" s="113"/>
      <c r="R3953" s="113">
        <v>5</v>
      </c>
      <c r="S3953" s="113"/>
      <c r="T3953" s="113">
        <v>2</v>
      </c>
    </row>
    <row r="3954" spans="1:20" x14ac:dyDescent="0.25">
      <c r="A3954" s="115" t="s">
        <v>3983</v>
      </c>
      <c r="B3954" s="104" t="s">
        <v>4960</v>
      </c>
      <c r="C3954" s="104">
        <v>18</v>
      </c>
      <c r="D3954" s="115" t="s">
        <v>7404</v>
      </c>
      <c r="E3954" s="31">
        <f t="shared" si="198"/>
        <v>2.3333333333333335</v>
      </c>
      <c r="F3954" s="121">
        <f t="shared" si="199"/>
        <v>0</v>
      </c>
      <c r="G3954" s="21"/>
      <c r="H3954" s="31"/>
      <c r="I3954" s="121">
        <f t="shared" si="200"/>
        <v>1.4</v>
      </c>
      <c r="J3954" s="21"/>
      <c r="K3954" s="31"/>
      <c r="L3954" s="113"/>
      <c r="M3954" s="113"/>
      <c r="N3954" s="113"/>
      <c r="O3954" s="113"/>
      <c r="P3954" s="113"/>
      <c r="Q3954" s="113"/>
      <c r="R3954" s="113">
        <v>1</v>
      </c>
      <c r="S3954" s="113">
        <v>4</v>
      </c>
      <c r="T3954" s="113">
        <v>2</v>
      </c>
    </row>
    <row r="3955" spans="1:20" x14ac:dyDescent="0.25">
      <c r="A3955" s="115" t="s">
        <v>1626</v>
      </c>
      <c r="B3955" s="104" t="s">
        <v>4943</v>
      </c>
      <c r="C3955" s="104">
        <v>15</v>
      </c>
      <c r="D3955" s="115" t="s">
        <v>8602</v>
      </c>
      <c r="E3955" s="31">
        <f t="shared" si="198"/>
        <v>2.3333333333333335</v>
      </c>
      <c r="F3955" s="121">
        <f t="shared" si="199"/>
        <v>26.75</v>
      </c>
      <c r="G3955" s="21"/>
      <c r="H3955" s="31"/>
      <c r="I3955" s="121">
        <f t="shared" si="200"/>
        <v>1.6</v>
      </c>
      <c r="J3955" s="21"/>
      <c r="K3955" s="31"/>
      <c r="L3955" s="113">
        <v>67</v>
      </c>
      <c r="M3955" s="113"/>
      <c r="N3955" s="113">
        <v>40</v>
      </c>
      <c r="O3955" s="113"/>
      <c r="P3955" s="113"/>
      <c r="Q3955" s="113">
        <v>1</v>
      </c>
      <c r="R3955" s="113"/>
      <c r="S3955" s="113">
        <v>5</v>
      </c>
      <c r="T3955" s="113">
        <v>2</v>
      </c>
    </row>
    <row r="3956" spans="1:20" x14ac:dyDescent="0.25">
      <c r="A3956" s="115" t="s">
        <v>3571</v>
      </c>
      <c r="B3956" s="104" t="s">
        <v>4928</v>
      </c>
      <c r="C3956" s="104">
        <v>11</v>
      </c>
      <c r="D3956" s="115" t="s">
        <v>8303</v>
      </c>
      <c r="E3956" s="31">
        <f t="shared" si="198"/>
        <v>2.3333333333333335</v>
      </c>
      <c r="F3956" s="121">
        <f t="shared" si="199"/>
        <v>42.75</v>
      </c>
      <c r="G3956" s="21"/>
      <c r="H3956" s="31"/>
      <c r="I3956" s="121">
        <f t="shared" si="200"/>
        <v>1.6</v>
      </c>
      <c r="J3956" s="21"/>
      <c r="K3956" s="31"/>
      <c r="L3956" s="113">
        <v>2</v>
      </c>
      <c r="M3956" s="113">
        <v>30</v>
      </c>
      <c r="N3956" s="113">
        <v>20</v>
      </c>
      <c r="O3956" s="113">
        <v>119</v>
      </c>
      <c r="P3956" s="113"/>
      <c r="Q3956" s="113">
        <v>1</v>
      </c>
      <c r="R3956" s="113">
        <v>5</v>
      </c>
      <c r="S3956" s="113"/>
      <c r="T3956" s="113">
        <v>2</v>
      </c>
    </row>
    <row r="3957" spans="1:20" x14ac:dyDescent="0.25">
      <c r="A3957" s="115" t="s">
        <v>4057</v>
      </c>
      <c r="B3957" s="104" t="s">
        <v>4960</v>
      </c>
      <c r="C3957" s="104">
        <v>18</v>
      </c>
      <c r="D3957" s="115" t="s">
        <v>7763</v>
      </c>
      <c r="E3957" s="31">
        <f t="shared" si="198"/>
        <v>2.3333333333333335</v>
      </c>
      <c r="F3957" s="121">
        <f t="shared" si="199"/>
        <v>1.25</v>
      </c>
      <c r="G3957" s="21"/>
      <c r="H3957" s="31"/>
      <c r="I3957" s="121">
        <f t="shared" si="200"/>
        <v>1.6</v>
      </c>
      <c r="J3957" s="21"/>
      <c r="K3957" s="31"/>
      <c r="L3957" s="113"/>
      <c r="M3957" s="113">
        <v>5</v>
      </c>
      <c r="N3957" s="113"/>
      <c r="O3957" s="113"/>
      <c r="P3957" s="113"/>
      <c r="Q3957" s="113">
        <v>1</v>
      </c>
      <c r="R3957" s="113">
        <v>4</v>
      </c>
      <c r="S3957" s="113">
        <v>1</v>
      </c>
      <c r="T3957" s="113">
        <v>2</v>
      </c>
    </row>
    <row r="3958" spans="1:20" x14ac:dyDescent="0.25">
      <c r="A3958" s="115" t="s">
        <v>1927</v>
      </c>
      <c r="B3958" s="104" t="s">
        <v>4931</v>
      </c>
      <c r="C3958" s="104">
        <v>11</v>
      </c>
      <c r="D3958" s="115" t="s">
        <v>7627</v>
      </c>
      <c r="E3958" s="31">
        <f t="shared" si="198"/>
        <v>2.3333333333333335</v>
      </c>
      <c r="F3958" s="121">
        <f t="shared" si="199"/>
        <v>1.25</v>
      </c>
      <c r="G3958" s="21"/>
      <c r="H3958" s="31"/>
      <c r="I3958" s="121">
        <f t="shared" si="200"/>
        <v>2.8</v>
      </c>
      <c r="J3958" s="21"/>
      <c r="K3958" s="31"/>
      <c r="L3958" s="113"/>
      <c r="M3958" s="113">
        <v>3</v>
      </c>
      <c r="N3958" s="113"/>
      <c r="O3958" s="113">
        <v>2</v>
      </c>
      <c r="P3958" s="113">
        <v>2</v>
      </c>
      <c r="Q3958" s="113">
        <v>5</v>
      </c>
      <c r="R3958" s="113">
        <v>3</v>
      </c>
      <c r="S3958" s="113">
        <v>2</v>
      </c>
      <c r="T3958" s="113">
        <v>2</v>
      </c>
    </row>
    <row r="3959" spans="1:20" x14ac:dyDescent="0.25">
      <c r="A3959" s="115" t="s">
        <v>1686</v>
      </c>
      <c r="B3959" s="104" t="s">
        <v>4953</v>
      </c>
      <c r="C3959" s="104">
        <v>16</v>
      </c>
      <c r="D3959" s="115" t="s">
        <v>7575</v>
      </c>
      <c r="E3959" s="31">
        <f t="shared" si="198"/>
        <v>2.3333333333333335</v>
      </c>
      <c r="F3959" s="121">
        <f t="shared" si="199"/>
        <v>6</v>
      </c>
      <c r="G3959" s="21"/>
      <c r="H3959" s="31"/>
      <c r="I3959" s="121">
        <f t="shared" si="200"/>
        <v>5</v>
      </c>
      <c r="J3959" s="21"/>
      <c r="K3959" s="31"/>
      <c r="L3959" s="113">
        <v>5</v>
      </c>
      <c r="M3959" s="113"/>
      <c r="N3959" s="113">
        <v>19</v>
      </c>
      <c r="O3959" s="113"/>
      <c r="P3959" s="113"/>
      <c r="Q3959" s="113">
        <v>18</v>
      </c>
      <c r="R3959" s="113">
        <v>2</v>
      </c>
      <c r="S3959" s="113">
        <v>4</v>
      </c>
      <c r="T3959" s="113">
        <v>1</v>
      </c>
    </row>
    <row r="3960" spans="1:20" x14ac:dyDescent="0.25">
      <c r="A3960" s="115" t="s">
        <v>4137</v>
      </c>
      <c r="B3960" s="104" t="s">
        <v>4898</v>
      </c>
      <c r="C3960" s="104">
        <v>6</v>
      </c>
      <c r="D3960" s="115" t="s">
        <v>9145</v>
      </c>
      <c r="E3960" s="31">
        <f t="shared" si="198"/>
        <v>2.3333333333333335</v>
      </c>
      <c r="F3960" s="121">
        <f t="shared" si="199"/>
        <v>0.25</v>
      </c>
      <c r="G3960" s="21"/>
      <c r="H3960" s="31"/>
      <c r="I3960" s="121">
        <f t="shared" si="200"/>
        <v>1.4</v>
      </c>
      <c r="J3960" s="21"/>
      <c r="K3960" s="31"/>
      <c r="L3960" s="113">
        <v>1</v>
      </c>
      <c r="M3960" s="113"/>
      <c r="N3960" s="113"/>
      <c r="O3960" s="113"/>
      <c r="P3960" s="113"/>
      <c r="Q3960" s="113"/>
      <c r="R3960" s="113">
        <v>2</v>
      </c>
      <c r="S3960" s="113">
        <v>4</v>
      </c>
      <c r="T3960" s="113">
        <v>1</v>
      </c>
    </row>
    <row r="3961" spans="1:20" x14ac:dyDescent="0.25">
      <c r="A3961" s="115" t="s">
        <v>9052</v>
      </c>
      <c r="B3961" s="104" t="s">
        <v>4931</v>
      </c>
      <c r="C3961" s="104">
        <v>11</v>
      </c>
      <c r="D3961" s="115" t="s">
        <v>9053</v>
      </c>
      <c r="E3961" s="31">
        <f t="shared" si="198"/>
        <v>2.3333333333333335</v>
      </c>
      <c r="F3961" s="121">
        <f t="shared" si="199"/>
        <v>1.25</v>
      </c>
      <c r="G3961" s="21"/>
      <c r="H3961" s="31"/>
      <c r="I3961" s="121">
        <f t="shared" si="200"/>
        <v>2.4</v>
      </c>
      <c r="J3961" s="21"/>
      <c r="K3961" s="31"/>
      <c r="L3961" s="113"/>
      <c r="M3961" s="113"/>
      <c r="N3961" s="113"/>
      <c r="O3961" s="113">
        <v>5</v>
      </c>
      <c r="P3961" s="113">
        <v>2</v>
      </c>
      <c r="Q3961" s="113">
        <v>3</v>
      </c>
      <c r="R3961" s="113">
        <v>4</v>
      </c>
      <c r="S3961" s="113">
        <v>2</v>
      </c>
      <c r="T3961" s="113">
        <v>1</v>
      </c>
    </row>
    <row r="3962" spans="1:20" x14ac:dyDescent="0.25">
      <c r="A3962" s="115" t="s">
        <v>4105</v>
      </c>
      <c r="B3962" s="104" t="s">
        <v>4899</v>
      </c>
      <c r="C3962" s="104">
        <v>6</v>
      </c>
      <c r="D3962" s="115" t="s">
        <v>9353</v>
      </c>
      <c r="E3962" s="31">
        <f t="shared" si="198"/>
        <v>2.3333333333333335</v>
      </c>
      <c r="F3962" s="121">
        <f t="shared" si="199"/>
        <v>119</v>
      </c>
      <c r="G3962" s="21"/>
      <c r="H3962" s="31"/>
      <c r="I3962" s="121">
        <f t="shared" si="200"/>
        <v>43.2</v>
      </c>
      <c r="J3962" s="21"/>
      <c r="K3962" s="31"/>
      <c r="L3962" s="113">
        <v>95</v>
      </c>
      <c r="M3962" s="113">
        <v>141</v>
      </c>
      <c r="N3962" s="113">
        <v>163</v>
      </c>
      <c r="O3962" s="113">
        <v>77</v>
      </c>
      <c r="P3962" s="113">
        <v>122</v>
      </c>
      <c r="Q3962" s="113">
        <v>87</v>
      </c>
      <c r="R3962" s="113"/>
      <c r="S3962" s="113">
        <v>6</v>
      </c>
      <c r="T3962" s="113">
        <v>1</v>
      </c>
    </row>
    <row r="3963" spans="1:20" x14ac:dyDescent="0.25">
      <c r="A3963" s="115" t="s">
        <v>2657</v>
      </c>
      <c r="B3963" s="104" t="s">
        <v>4878</v>
      </c>
      <c r="C3963" s="104">
        <v>2</v>
      </c>
      <c r="D3963" s="115" t="s">
        <v>8785</v>
      </c>
      <c r="E3963" s="31">
        <f t="shared" si="198"/>
        <v>2.3333333333333335</v>
      </c>
      <c r="F3963" s="121">
        <f t="shared" si="199"/>
        <v>1</v>
      </c>
      <c r="G3963" s="21"/>
      <c r="H3963" s="31"/>
      <c r="I3963" s="121">
        <f t="shared" si="200"/>
        <v>2</v>
      </c>
      <c r="J3963" s="21"/>
      <c r="K3963" s="31"/>
      <c r="L3963" s="113">
        <v>1</v>
      </c>
      <c r="M3963" s="113">
        <v>2</v>
      </c>
      <c r="N3963" s="113">
        <v>1</v>
      </c>
      <c r="O3963" s="113"/>
      <c r="P3963" s="113">
        <v>1</v>
      </c>
      <c r="Q3963" s="113">
        <v>2</v>
      </c>
      <c r="R3963" s="113">
        <v>3</v>
      </c>
      <c r="S3963" s="113">
        <v>3</v>
      </c>
      <c r="T3963" s="113">
        <v>1</v>
      </c>
    </row>
    <row r="3964" spans="1:20" x14ac:dyDescent="0.25">
      <c r="A3964" s="115" t="s">
        <v>3728</v>
      </c>
      <c r="B3964" s="104" t="s">
        <v>4951</v>
      </c>
      <c r="C3964" s="104">
        <v>15</v>
      </c>
      <c r="D3964" s="115" t="s">
        <v>6885</v>
      </c>
      <c r="E3964" s="31">
        <f t="shared" si="198"/>
        <v>2.3333333333333335</v>
      </c>
      <c r="F3964" s="121">
        <f t="shared" si="199"/>
        <v>2</v>
      </c>
      <c r="G3964" s="21"/>
      <c r="H3964" s="31"/>
      <c r="I3964" s="121">
        <f t="shared" si="200"/>
        <v>18.2</v>
      </c>
      <c r="J3964" s="21"/>
      <c r="K3964" s="31"/>
      <c r="L3964" s="113"/>
      <c r="M3964" s="113">
        <v>5</v>
      </c>
      <c r="N3964" s="113">
        <v>3</v>
      </c>
      <c r="O3964" s="113"/>
      <c r="P3964" s="113"/>
      <c r="Q3964" s="113">
        <v>84</v>
      </c>
      <c r="R3964" s="113"/>
      <c r="S3964" s="113">
        <v>6</v>
      </c>
      <c r="T3964" s="113">
        <v>1</v>
      </c>
    </row>
    <row r="3965" spans="1:20" x14ac:dyDescent="0.25">
      <c r="A3965" s="115" t="s">
        <v>1174</v>
      </c>
      <c r="B3965" s="104" t="s">
        <v>4878</v>
      </c>
      <c r="C3965" s="104">
        <v>2</v>
      </c>
      <c r="D3965" s="115" t="s">
        <v>6777</v>
      </c>
      <c r="E3965" s="31">
        <f t="shared" si="198"/>
        <v>2.3333333333333335</v>
      </c>
      <c r="F3965" s="121">
        <f t="shared" si="199"/>
        <v>1.25</v>
      </c>
      <c r="G3965" s="21"/>
      <c r="H3965" s="31"/>
      <c r="I3965" s="121">
        <f t="shared" si="200"/>
        <v>3</v>
      </c>
      <c r="J3965" s="21"/>
      <c r="K3965" s="31"/>
      <c r="L3965" s="113">
        <v>4</v>
      </c>
      <c r="M3965" s="113"/>
      <c r="N3965" s="113"/>
      <c r="O3965" s="113">
        <v>1</v>
      </c>
      <c r="P3965" s="113">
        <v>4</v>
      </c>
      <c r="Q3965" s="113">
        <v>4</v>
      </c>
      <c r="R3965" s="113">
        <v>3</v>
      </c>
      <c r="S3965" s="113">
        <v>3</v>
      </c>
      <c r="T3965" s="113">
        <v>1</v>
      </c>
    </row>
    <row r="3966" spans="1:20" x14ac:dyDescent="0.25">
      <c r="A3966" s="115" t="s">
        <v>3712</v>
      </c>
      <c r="B3966" s="104" t="s">
        <v>4899</v>
      </c>
      <c r="C3966" s="104">
        <v>6</v>
      </c>
      <c r="D3966" s="115" t="s">
        <v>9914</v>
      </c>
      <c r="E3966" s="31">
        <f t="shared" si="198"/>
        <v>2.3333333333333335</v>
      </c>
      <c r="F3966" s="121">
        <f t="shared" si="199"/>
        <v>0</v>
      </c>
      <c r="G3966" s="21"/>
      <c r="H3966" s="31"/>
      <c r="I3966" s="121">
        <f t="shared" si="200"/>
        <v>1.4</v>
      </c>
      <c r="J3966" s="21"/>
      <c r="K3966" s="31"/>
      <c r="L3966" s="113"/>
      <c r="M3966" s="113"/>
      <c r="N3966" s="113"/>
      <c r="O3966" s="113"/>
      <c r="P3966" s="113"/>
      <c r="Q3966" s="113"/>
      <c r="R3966" s="113"/>
      <c r="S3966" s="113">
        <v>7</v>
      </c>
      <c r="T3966" s="113"/>
    </row>
    <row r="3967" spans="1:20" x14ac:dyDescent="0.25">
      <c r="A3967" s="115" t="s">
        <v>4547</v>
      </c>
      <c r="B3967" s="104" t="s">
        <v>4886</v>
      </c>
      <c r="C3967" s="104">
        <v>4</v>
      </c>
      <c r="D3967" s="115" t="s">
        <v>9566</v>
      </c>
      <c r="E3967" s="31">
        <f t="shared" si="198"/>
        <v>2.3333333333333335</v>
      </c>
      <c r="F3967" s="121">
        <f t="shared" si="199"/>
        <v>1.5</v>
      </c>
      <c r="G3967" s="21"/>
      <c r="H3967" s="31"/>
      <c r="I3967" s="121">
        <f t="shared" si="200"/>
        <v>5</v>
      </c>
      <c r="J3967" s="21"/>
      <c r="K3967" s="31"/>
      <c r="L3967" s="113"/>
      <c r="M3967" s="113">
        <v>4</v>
      </c>
      <c r="N3967" s="113">
        <v>2</v>
      </c>
      <c r="O3967" s="113"/>
      <c r="P3967" s="113">
        <v>6</v>
      </c>
      <c r="Q3967" s="113">
        <v>12</v>
      </c>
      <c r="R3967" s="113">
        <v>7</v>
      </c>
      <c r="S3967" s="113"/>
      <c r="T3967" s="113"/>
    </row>
    <row r="3968" spans="1:20" x14ac:dyDescent="0.25">
      <c r="A3968" s="115" t="s">
        <v>9575</v>
      </c>
      <c r="B3968" s="104" t="s">
        <v>4872</v>
      </c>
      <c r="C3968" s="104">
        <v>1</v>
      </c>
      <c r="D3968" s="115" t="s">
        <v>9576</v>
      </c>
      <c r="E3968" s="31">
        <f t="shared" si="198"/>
        <v>2.3333333333333335</v>
      </c>
      <c r="F3968" s="121">
        <f t="shared" si="199"/>
        <v>0</v>
      </c>
      <c r="G3968" s="21"/>
      <c r="H3968" s="31"/>
      <c r="I3968" s="121">
        <f t="shared" si="200"/>
        <v>1.4</v>
      </c>
      <c r="J3968" s="21"/>
      <c r="K3968" s="31"/>
      <c r="L3968" s="113"/>
      <c r="M3968" s="113"/>
      <c r="N3968" s="113"/>
      <c r="O3968" s="113"/>
      <c r="P3968" s="113"/>
      <c r="Q3968" s="113"/>
      <c r="R3968" s="113">
        <v>2</v>
      </c>
      <c r="S3968" s="113">
        <v>5</v>
      </c>
      <c r="T3968" s="113"/>
    </row>
    <row r="3969" spans="1:20" x14ac:dyDescent="0.25">
      <c r="A3969" s="115" t="s">
        <v>3901</v>
      </c>
      <c r="B3969" s="104" t="s">
        <v>4925</v>
      </c>
      <c r="C3969" s="104">
        <v>11</v>
      </c>
      <c r="D3969" s="115" t="s">
        <v>9508</v>
      </c>
      <c r="E3969" s="31">
        <f t="shared" si="198"/>
        <v>2.3333333333333335</v>
      </c>
      <c r="F3969" s="121">
        <f t="shared" si="199"/>
        <v>112.5</v>
      </c>
      <c r="G3969" s="21"/>
      <c r="H3969" s="31"/>
      <c r="I3969" s="121">
        <f t="shared" si="200"/>
        <v>18.8</v>
      </c>
      <c r="J3969" s="21"/>
      <c r="K3969" s="31"/>
      <c r="L3969" s="113"/>
      <c r="M3969" s="113">
        <v>12</v>
      </c>
      <c r="N3969" s="113">
        <v>267</v>
      </c>
      <c r="O3969" s="113">
        <v>171</v>
      </c>
      <c r="P3969" s="113">
        <v>71</v>
      </c>
      <c r="Q3969" s="113">
        <v>16</v>
      </c>
      <c r="R3969" s="113">
        <v>6</v>
      </c>
      <c r="S3969" s="113">
        <v>1</v>
      </c>
      <c r="T3969" s="113"/>
    </row>
    <row r="3970" spans="1:20" x14ac:dyDescent="0.25">
      <c r="A3970" s="115" t="s">
        <v>4049</v>
      </c>
      <c r="B3970" s="104" t="s">
        <v>4923</v>
      </c>
      <c r="C3970" s="104">
        <v>11</v>
      </c>
      <c r="D3970" s="115" t="s">
        <v>9512</v>
      </c>
      <c r="E3970" s="31">
        <f t="shared" si="198"/>
        <v>2.3333333333333335</v>
      </c>
      <c r="F3970" s="121">
        <f t="shared" si="199"/>
        <v>19.75</v>
      </c>
      <c r="G3970" s="21"/>
      <c r="H3970" s="31"/>
      <c r="I3970" s="121">
        <f t="shared" si="200"/>
        <v>1.8</v>
      </c>
      <c r="J3970" s="21"/>
      <c r="K3970" s="31"/>
      <c r="L3970" s="113">
        <v>10</v>
      </c>
      <c r="M3970" s="113">
        <v>60</v>
      </c>
      <c r="N3970" s="113">
        <v>7</v>
      </c>
      <c r="O3970" s="113">
        <v>2</v>
      </c>
      <c r="P3970" s="113"/>
      <c r="Q3970" s="113">
        <v>2</v>
      </c>
      <c r="R3970" s="113">
        <v>7</v>
      </c>
      <c r="S3970" s="113"/>
      <c r="T3970" s="113"/>
    </row>
    <row r="3971" spans="1:20" x14ac:dyDescent="0.25">
      <c r="A3971" s="115" t="s">
        <v>4617</v>
      </c>
      <c r="B3971" s="104" t="s">
        <v>4922</v>
      </c>
      <c r="C3971" s="104">
        <v>11</v>
      </c>
      <c r="D3971" s="115" t="s">
        <v>9659</v>
      </c>
      <c r="E3971" s="31">
        <f t="shared" si="198"/>
        <v>2.3333333333333335</v>
      </c>
      <c r="F3971" s="121">
        <f t="shared" si="199"/>
        <v>18.5</v>
      </c>
      <c r="G3971" s="21"/>
      <c r="H3971" s="31"/>
      <c r="I3971" s="121">
        <f t="shared" si="200"/>
        <v>1.4</v>
      </c>
      <c r="J3971" s="21"/>
      <c r="K3971" s="31"/>
      <c r="L3971" s="113">
        <v>74</v>
      </c>
      <c r="M3971" s="113"/>
      <c r="N3971" s="113"/>
      <c r="O3971" s="113"/>
      <c r="P3971" s="113"/>
      <c r="Q3971" s="113"/>
      <c r="R3971" s="113">
        <v>7</v>
      </c>
      <c r="S3971" s="113"/>
      <c r="T3971" s="113"/>
    </row>
    <row r="3972" spans="1:20" x14ac:dyDescent="0.25">
      <c r="A3972" s="115" t="s">
        <v>4062</v>
      </c>
      <c r="B3972" s="104" t="s">
        <v>4898</v>
      </c>
      <c r="C3972" s="104">
        <v>6</v>
      </c>
      <c r="D3972" s="115" t="s">
        <v>9695</v>
      </c>
      <c r="E3972" s="31">
        <f t="shared" si="198"/>
        <v>2.3333333333333335</v>
      </c>
      <c r="F3972" s="121">
        <f t="shared" si="199"/>
        <v>0</v>
      </c>
      <c r="G3972" s="21"/>
      <c r="H3972" s="31"/>
      <c r="I3972" s="121">
        <f t="shared" si="200"/>
        <v>1.4</v>
      </c>
      <c r="J3972" s="21"/>
      <c r="K3972" s="31"/>
      <c r="L3972" s="113"/>
      <c r="M3972" s="113"/>
      <c r="N3972" s="113"/>
      <c r="O3972" s="113"/>
      <c r="P3972" s="113"/>
      <c r="Q3972" s="113"/>
      <c r="R3972" s="113">
        <v>5</v>
      </c>
      <c r="S3972" s="113">
        <v>2</v>
      </c>
      <c r="T3972" s="113"/>
    </row>
    <row r="3973" spans="1:20" x14ac:dyDescent="0.25">
      <c r="A3973" s="115" t="s">
        <v>2565</v>
      </c>
      <c r="B3973" s="104" t="s">
        <v>4908</v>
      </c>
      <c r="C3973" s="104">
        <v>6</v>
      </c>
      <c r="D3973" s="115" t="s">
        <v>9650</v>
      </c>
      <c r="E3973" s="31">
        <f t="shared" si="198"/>
        <v>2.3333333333333335</v>
      </c>
      <c r="F3973" s="121">
        <f t="shared" si="199"/>
        <v>49.25</v>
      </c>
      <c r="G3973" s="21"/>
      <c r="H3973" s="31"/>
      <c r="I3973" s="121">
        <f t="shared" si="200"/>
        <v>2.4</v>
      </c>
      <c r="J3973" s="21"/>
      <c r="K3973" s="31"/>
      <c r="L3973" s="113"/>
      <c r="M3973" s="113">
        <v>5</v>
      </c>
      <c r="N3973" s="113">
        <v>28</v>
      </c>
      <c r="O3973" s="113">
        <v>164</v>
      </c>
      <c r="P3973" s="113">
        <v>2</v>
      </c>
      <c r="Q3973" s="113">
        <v>3</v>
      </c>
      <c r="R3973" s="113">
        <v>5</v>
      </c>
      <c r="S3973" s="113">
        <v>2</v>
      </c>
      <c r="T3973" s="113"/>
    </row>
    <row r="3974" spans="1:20" x14ac:dyDescent="0.25">
      <c r="A3974" s="115" t="s">
        <v>3034</v>
      </c>
      <c r="B3974" s="104" t="s">
        <v>4963</v>
      </c>
      <c r="C3974" s="104">
        <v>20</v>
      </c>
      <c r="D3974" s="115" t="s">
        <v>9710</v>
      </c>
      <c r="E3974" s="31">
        <f t="shared" si="198"/>
        <v>2.3333333333333335</v>
      </c>
      <c r="F3974" s="121">
        <f t="shared" si="199"/>
        <v>1</v>
      </c>
      <c r="G3974" s="21"/>
      <c r="H3974" s="31"/>
      <c r="I3974" s="121">
        <f t="shared" si="200"/>
        <v>3.4</v>
      </c>
      <c r="J3974" s="21"/>
      <c r="K3974" s="31"/>
      <c r="L3974" s="113"/>
      <c r="M3974" s="113">
        <v>3</v>
      </c>
      <c r="N3974" s="113">
        <v>1</v>
      </c>
      <c r="O3974" s="113"/>
      <c r="P3974" s="113"/>
      <c r="Q3974" s="113">
        <v>10</v>
      </c>
      <c r="R3974" s="113">
        <v>6</v>
      </c>
      <c r="S3974" s="113">
        <v>1</v>
      </c>
      <c r="T3974" s="113"/>
    </row>
    <row r="3975" spans="1:20" x14ac:dyDescent="0.25">
      <c r="A3975" s="115" t="s">
        <v>3667</v>
      </c>
      <c r="B3975" s="104" t="s">
        <v>4954</v>
      </c>
      <c r="C3975" s="104">
        <v>16</v>
      </c>
      <c r="D3975" s="115" t="s">
        <v>10085</v>
      </c>
      <c r="E3975" s="31">
        <f t="shared" si="198"/>
        <v>2.3333333333333335</v>
      </c>
      <c r="F3975" s="121">
        <f t="shared" si="199"/>
        <v>1.25</v>
      </c>
      <c r="G3975" s="21"/>
      <c r="H3975" s="31"/>
      <c r="I3975" s="121">
        <f t="shared" si="200"/>
        <v>1.4</v>
      </c>
      <c r="J3975" s="21"/>
      <c r="K3975" s="31"/>
      <c r="L3975" s="113"/>
      <c r="M3975" s="113"/>
      <c r="N3975" s="113">
        <v>5</v>
      </c>
      <c r="O3975" s="113"/>
      <c r="P3975" s="113"/>
      <c r="Q3975" s="113"/>
      <c r="R3975" s="113">
        <v>3</v>
      </c>
      <c r="S3975" s="113">
        <v>4</v>
      </c>
      <c r="T3975" s="113"/>
    </row>
    <row r="3976" spans="1:20" x14ac:dyDescent="0.25">
      <c r="A3976" s="115" t="s">
        <v>4353</v>
      </c>
      <c r="B3976" s="104" t="s">
        <v>4953</v>
      </c>
      <c r="C3976" s="104">
        <v>16</v>
      </c>
      <c r="D3976" s="115" t="s">
        <v>10185</v>
      </c>
      <c r="E3976" s="31">
        <f t="shared" si="198"/>
        <v>2.3333333333333335</v>
      </c>
      <c r="F3976" s="121">
        <f t="shared" si="199"/>
        <v>2.25</v>
      </c>
      <c r="G3976" s="21"/>
      <c r="H3976" s="31"/>
      <c r="I3976" s="121">
        <f t="shared" si="200"/>
        <v>1.4</v>
      </c>
      <c r="J3976" s="21"/>
      <c r="K3976" s="31"/>
      <c r="L3976" s="113">
        <v>5</v>
      </c>
      <c r="M3976" s="113"/>
      <c r="N3976" s="113"/>
      <c r="O3976" s="113">
        <v>4</v>
      </c>
      <c r="P3976" s="113"/>
      <c r="Q3976" s="113"/>
      <c r="R3976" s="113"/>
      <c r="S3976" s="113">
        <v>7</v>
      </c>
      <c r="T3976" s="113"/>
    </row>
    <row r="3977" spans="1:20" x14ac:dyDescent="0.25">
      <c r="A3977" s="115" t="s">
        <v>4372</v>
      </c>
      <c r="B3977" s="104" t="s">
        <v>4893</v>
      </c>
      <c r="C3977" s="104">
        <v>4</v>
      </c>
      <c r="D3977" s="115" t="s">
        <v>10238</v>
      </c>
      <c r="E3977" s="31">
        <f t="shared" si="198"/>
        <v>2.3333333333333335</v>
      </c>
      <c r="F3977" s="121">
        <f t="shared" si="199"/>
        <v>0</v>
      </c>
      <c r="G3977" s="21"/>
      <c r="H3977" s="31"/>
      <c r="I3977" s="121">
        <f t="shared" si="200"/>
        <v>3.4</v>
      </c>
      <c r="J3977" s="21"/>
      <c r="K3977" s="31"/>
      <c r="L3977" s="113"/>
      <c r="M3977" s="113"/>
      <c r="N3977" s="113"/>
      <c r="O3977" s="113"/>
      <c r="P3977" s="113">
        <v>2</v>
      </c>
      <c r="Q3977" s="113">
        <v>8</v>
      </c>
      <c r="R3977" s="113">
        <v>7</v>
      </c>
      <c r="S3977" s="113"/>
      <c r="T3977" s="113"/>
    </row>
    <row r="3978" spans="1:20" x14ac:dyDescent="0.25">
      <c r="A3978" s="115" t="s">
        <v>4096</v>
      </c>
      <c r="B3978" s="104" t="s">
        <v>4921</v>
      </c>
      <c r="C3978" s="104">
        <v>11</v>
      </c>
      <c r="D3978" s="115" t="s">
        <v>10258</v>
      </c>
      <c r="E3978" s="31">
        <f t="shared" si="198"/>
        <v>2.3333333333333335</v>
      </c>
      <c r="F3978" s="121">
        <f t="shared" si="199"/>
        <v>2.5</v>
      </c>
      <c r="G3978" s="21"/>
      <c r="H3978" s="31"/>
      <c r="I3978" s="121">
        <f t="shared" si="200"/>
        <v>1.4</v>
      </c>
      <c r="J3978" s="21"/>
      <c r="K3978" s="31"/>
      <c r="L3978" s="113"/>
      <c r="M3978" s="113"/>
      <c r="N3978" s="113">
        <v>8</v>
      </c>
      <c r="O3978" s="113">
        <v>2</v>
      </c>
      <c r="P3978" s="113">
        <v>0</v>
      </c>
      <c r="Q3978" s="113"/>
      <c r="R3978" s="113"/>
      <c r="S3978" s="113">
        <v>7</v>
      </c>
      <c r="T3978" s="113"/>
    </row>
    <row r="3979" spans="1:20" x14ac:dyDescent="0.25">
      <c r="A3979" s="115" t="s">
        <v>4423</v>
      </c>
      <c r="B3979" s="104" t="s">
        <v>4879</v>
      </c>
      <c r="C3979" s="104">
        <v>2</v>
      </c>
      <c r="D3979" s="115" t="s">
        <v>10308</v>
      </c>
      <c r="E3979" s="31">
        <f t="shared" si="198"/>
        <v>2.3333333333333335</v>
      </c>
      <c r="F3979" s="121">
        <f t="shared" si="199"/>
        <v>1</v>
      </c>
      <c r="G3979" s="21"/>
      <c r="H3979" s="31"/>
      <c r="I3979" s="121">
        <f t="shared" si="200"/>
        <v>1.6</v>
      </c>
      <c r="J3979" s="21"/>
      <c r="K3979" s="31"/>
      <c r="L3979" s="113">
        <v>1</v>
      </c>
      <c r="M3979" s="113">
        <v>2</v>
      </c>
      <c r="N3979" s="113">
        <v>1</v>
      </c>
      <c r="O3979" s="113"/>
      <c r="P3979" s="113">
        <v>0</v>
      </c>
      <c r="Q3979" s="113">
        <v>1</v>
      </c>
      <c r="R3979" s="113">
        <v>7</v>
      </c>
      <c r="S3979" s="113"/>
      <c r="T3979" s="113"/>
    </row>
    <row r="3980" spans="1:20" x14ac:dyDescent="0.25">
      <c r="A3980" s="115" t="s">
        <v>10396</v>
      </c>
      <c r="B3980" s="104" t="s">
        <v>4924</v>
      </c>
      <c r="C3980" s="104">
        <v>11</v>
      </c>
      <c r="D3980" s="115" t="s">
        <v>10397</v>
      </c>
      <c r="E3980" s="31">
        <f t="shared" si="198"/>
        <v>2.3333333333333335</v>
      </c>
      <c r="F3980" s="121">
        <f t="shared" si="199"/>
        <v>2.75</v>
      </c>
      <c r="G3980" s="21"/>
      <c r="H3980" s="31"/>
      <c r="I3980" s="121">
        <f t="shared" si="200"/>
        <v>1.4</v>
      </c>
      <c r="J3980" s="21"/>
      <c r="K3980" s="31"/>
      <c r="L3980" s="113"/>
      <c r="M3980" s="113"/>
      <c r="N3980" s="113">
        <v>11</v>
      </c>
      <c r="O3980" s="113"/>
      <c r="P3980" s="113"/>
      <c r="Q3980" s="113"/>
      <c r="R3980" s="113">
        <v>7</v>
      </c>
      <c r="S3980" s="113"/>
      <c r="T3980" s="113"/>
    </row>
    <row r="3981" spans="1:20" x14ac:dyDescent="0.25">
      <c r="A3981" s="115" t="s">
        <v>3906</v>
      </c>
      <c r="B3981" s="104" t="s">
        <v>4944</v>
      </c>
      <c r="C3981" s="104">
        <v>15</v>
      </c>
      <c r="D3981" s="115" t="s">
        <v>10500</v>
      </c>
      <c r="E3981" s="31">
        <f t="shared" si="198"/>
        <v>2.3333333333333335</v>
      </c>
      <c r="F3981" s="121">
        <f t="shared" si="199"/>
        <v>4.25</v>
      </c>
      <c r="G3981" s="21"/>
      <c r="H3981" s="31"/>
      <c r="I3981" s="121">
        <f t="shared" si="200"/>
        <v>1.4</v>
      </c>
      <c r="J3981" s="21"/>
      <c r="K3981" s="31"/>
      <c r="L3981" s="113"/>
      <c r="M3981" s="113"/>
      <c r="N3981" s="113"/>
      <c r="O3981" s="113">
        <v>17</v>
      </c>
      <c r="P3981" s="113"/>
      <c r="Q3981" s="113"/>
      <c r="R3981" s="113">
        <v>6</v>
      </c>
      <c r="S3981" s="113">
        <v>1</v>
      </c>
      <c r="T3981" s="113"/>
    </row>
    <row r="3982" spans="1:20" x14ac:dyDescent="0.25">
      <c r="A3982" s="115" t="s">
        <v>1967</v>
      </c>
      <c r="B3982" s="104" t="s">
        <v>4931</v>
      </c>
      <c r="C3982" s="104">
        <v>11</v>
      </c>
      <c r="D3982" s="115" t="s">
        <v>10486</v>
      </c>
      <c r="E3982" s="31">
        <f t="shared" si="198"/>
        <v>2.3333333333333335</v>
      </c>
      <c r="F3982" s="121">
        <f t="shared" si="199"/>
        <v>1.5</v>
      </c>
      <c r="G3982" s="21"/>
      <c r="H3982" s="31"/>
      <c r="I3982" s="121">
        <f t="shared" si="200"/>
        <v>2.4</v>
      </c>
      <c r="J3982" s="21"/>
      <c r="K3982" s="31"/>
      <c r="L3982" s="113"/>
      <c r="M3982" s="113">
        <v>2</v>
      </c>
      <c r="N3982" s="113"/>
      <c r="O3982" s="113">
        <v>4</v>
      </c>
      <c r="P3982" s="113">
        <v>2</v>
      </c>
      <c r="Q3982" s="113">
        <v>3</v>
      </c>
      <c r="R3982" s="113">
        <v>7</v>
      </c>
      <c r="S3982" s="113"/>
      <c r="T3982" s="113"/>
    </row>
    <row r="3983" spans="1:20" x14ac:dyDescent="0.25">
      <c r="A3983" s="115" t="s">
        <v>3967</v>
      </c>
      <c r="B3983" s="104" t="s">
        <v>4925</v>
      </c>
      <c r="C3983" s="104">
        <v>11</v>
      </c>
      <c r="D3983" s="115" t="s">
        <v>10475</v>
      </c>
      <c r="E3983" s="31">
        <f t="shared" si="198"/>
        <v>2.3333333333333335</v>
      </c>
      <c r="F3983" s="121">
        <f t="shared" si="199"/>
        <v>1.25</v>
      </c>
      <c r="G3983" s="21"/>
      <c r="H3983" s="31"/>
      <c r="I3983" s="121">
        <f t="shared" si="200"/>
        <v>1.4</v>
      </c>
      <c r="J3983" s="21"/>
      <c r="K3983" s="31"/>
      <c r="L3983" s="113"/>
      <c r="M3983" s="113"/>
      <c r="N3983" s="113"/>
      <c r="O3983" s="113">
        <v>5</v>
      </c>
      <c r="P3983" s="113"/>
      <c r="Q3983" s="113"/>
      <c r="R3983" s="113">
        <v>7</v>
      </c>
      <c r="S3983" s="113"/>
      <c r="T3983" s="113"/>
    </row>
    <row r="3984" spans="1:20" x14ac:dyDescent="0.25">
      <c r="A3984" s="115" t="s">
        <v>1761</v>
      </c>
      <c r="B3984" s="104" t="s">
        <v>4893</v>
      </c>
      <c r="C3984" s="104">
        <v>4</v>
      </c>
      <c r="D3984" s="115" t="s">
        <v>8751</v>
      </c>
      <c r="E3984" s="31">
        <f t="shared" si="198"/>
        <v>2</v>
      </c>
      <c r="F3984" s="121">
        <f t="shared" si="199"/>
        <v>8.25</v>
      </c>
      <c r="G3984" s="21"/>
      <c r="H3984" s="31"/>
      <c r="I3984" s="121">
        <f t="shared" si="200"/>
        <v>2</v>
      </c>
      <c r="J3984" s="21"/>
      <c r="K3984" s="31"/>
      <c r="L3984" s="113">
        <v>18</v>
      </c>
      <c r="M3984" s="113">
        <v>13</v>
      </c>
      <c r="N3984" s="113">
        <v>2</v>
      </c>
      <c r="O3984" s="113"/>
      <c r="P3984" s="113"/>
      <c r="Q3984" s="113">
        <v>4</v>
      </c>
      <c r="R3984" s="113"/>
      <c r="S3984" s="113"/>
      <c r="T3984" s="113">
        <v>6</v>
      </c>
    </row>
    <row r="3985" spans="1:20" x14ac:dyDescent="0.25">
      <c r="A3985" s="115" t="s">
        <v>3191</v>
      </c>
      <c r="B3985" s="104" t="s">
        <v>4899</v>
      </c>
      <c r="C3985" s="104">
        <v>6</v>
      </c>
      <c r="D3985" s="115" t="s">
        <v>9349</v>
      </c>
      <c r="E3985" s="31">
        <f t="shared" si="198"/>
        <v>2</v>
      </c>
      <c r="F3985" s="121">
        <f t="shared" si="199"/>
        <v>7</v>
      </c>
      <c r="G3985" s="21"/>
      <c r="H3985" s="31"/>
      <c r="I3985" s="121">
        <f t="shared" si="200"/>
        <v>1.2</v>
      </c>
      <c r="J3985" s="21"/>
      <c r="K3985" s="31"/>
      <c r="L3985" s="113">
        <v>4</v>
      </c>
      <c r="M3985" s="113"/>
      <c r="N3985" s="113">
        <v>24</v>
      </c>
      <c r="O3985" s="113"/>
      <c r="P3985" s="113"/>
      <c r="Q3985" s="113"/>
      <c r="R3985" s="113"/>
      <c r="S3985" s="113"/>
      <c r="T3985" s="113">
        <v>6</v>
      </c>
    </row>
    <row r="3986" spans="1:20" x14ac:dyDescent="0.25">
      <c r="A3986" s="115" t="s">
        <v>3684</v>
      </c>
      <c r="B3986" s="104" t="s">
        <v>4898</v>
      </c>
      <c r="C3986" s="104">
        <v>6</v>
      </c>
      <c r="D3986" s="115" t="s">
        <v>8428</v>
      </c>
      <c r="E3986" s="31">
        <f t="shared" si="198"/>
        <v>2</v>
      </c>
      <c r="F3986" s="121">
        <f t="shared" si="199"/>
        <v>4.5</v>
      </c>
      <c r="G3986" s="21"/>
      <c r="H3986" s="31"/>
      <c r="I3986" s="121">
        <f t="shared" si="200"/>
        <v>1.2</v>
      </c>
      <c r="J3986" s="21"/>
      <c r="K3986" s="31"/>
      <c r="L3986" s="113"/>
      <c r="M3986" s="113"/>
      <c r="N3986" s="113">
        <v>18</v>
      </c>
      <c r="O3986" s="113"/>
      <c r="P3986" s="113"/>
      <c r="Q3986" s="113"/>
      <c r="R3986" s="113"/>
      <c r="S3986" s="113"/>
      <c r="T3986" s="113">
        <v>6</v>
      </c>
    </row>
    <row r="3987" spans="1:20" x14ac:dyDescent="0.25">
      <c r="A3987" s="115" t="s">
        <v>71</v>
      </c>
      <c r="B3987" s="104" t="s">
        <v>4899</v>
      </c>
      <c r="C3987" s="104">
        <v>6</v>
      </c>
      <c r="D3987" s="115" t="s">
        <v>8230</v>
      </c>
      <c r="E3987" s="31">
        <f t="shared" si="198"/>
        <v>2</v>
      </c>
      <c r="F3987" s="121">
        <f t="shared" si="199"/>
        <v>2</v>
      </c>
      <c r="G3987" s="21"/>
      <c r="H3987" s="31"/>
      <c r="I3987" s="121">
        <f t="shared" si="200"/>
        <v>2</v>
      </c>
      <c r="J3987" s="21"/>
      <c r="K3987" s="31"/>
      <c r="L3987" s="113"/>
      <c r="M3987" s="113"/>
      <c r="N3987" s="113">
        <v>7</v>
      </c>
      <c r="O3987" s="113">
        <v>1</v>
      </c>
      <c r="P3987" s="113">
        <v>4</v>
      </c>
      <c r="Q3987" s="113"/>
      <c r="R3987" s="113"/>
      <c r="S3987" s="113"/>
      <c r="T3987" s="113">
        <v>6</v>
      </c>
    </row>
    <row r="3988" spans="1:20" x14ac:dyDescent="0.25">
      <c r="A3988" s="115" t="s">
        <v>3995</v>
      </c>
      <c r="B3988" s="104" t="s">
        <v>4917</v>
      </c>
      <c r="C3988" s="104">
        <v>10</v>
      </c>
      <c r="D3988" s="115" t="s">
        <v>7710</v>
      </c>
      <c r="E3988" s="31">
        <f t="shared" si="198"/>
        <v>2</v>
      </c>
      <c r="F3988" s="121">
        <f t="shared" si="199"/>
        <v>5.75</v>
      </c>
      <c r="G3988" s="21"/>
      <c r="H3988" s="31"/>
      <c r="I3988" s="121">
        <f t="shared" si="200"/>
        <v>1.2</v>
      </c>
      <c r="J3988" s="21"/>
      <c r="K3988" s="31"/>
      <c r="L3988" s="113"/>
      <c r="M3988" s="113">
        <v>21</v>
      </c>
      <c r="N3988" s="113"/>
      <c r="O3988" s="113">
        <v>2</v>
      </c>
      <c r="P3988" s="113"/>
      <c r="Q3988" s="113"/>
      <c r="R3988" s="113"/>
      <c r="S3988" s="113"/>
      <c r="T3988" s="113">
        <v>6</v>
      </c>
    </row>
    <row r="3989" spans="1:20" x14ac:dyDescent="0.25">
      <c r="A3989" s="115" t="s">
        <v>9201</v>
      </c>
      <c r="B3989" s="104" t="s">
        <v>4960</v>
      </c>
      <c r="C3989" s="104">
        <v>18</v>
      </c>
      <c r="D3989" s="115" t="s">
        <v>9202</v>
      </c>
      <c r="E3989" s="31">
        <f t="shared" si="198"/>
        <v>2</v>
      </c>
      <c r="F3989" s="121">
        <f t="shared" si="199"/>
        <v>0</v>
      </c>
      <c r="G3989" s="21"/>
      <c r="H3989" s="31"/>
      <c r="I3989" s="121">
        <f t="shared" si="200"/>
        <v>1.2</v>
      </c>
      <c r="J3989" s="21"/>
      <c r="K3989" s="31"/>
      <c r="L3989" s="113"/>
      <c r="M3989" s="113"/>
      <c r="N3989" s="113"/>
      <c r="O3989" s="113"/>
      <c r="P3989" s="113"/>
      <c r="Q3989" s="113"/>
      <c r="R3989" s="113"/>
      <c r="S3989" s="113">
        <v>1</v>
      </c>
      <c r="T3989" s="113">
        <v>5</v>
      </c>
    </row>
    <row r="3990" spans="1:20" x14ac:dyDescent="0.25">
      <c r="A3990" s="115" t="s">
        <v>3331</v>
      </c>
      <c r="B3990" s="104" t="s">
        <v>4959</v>
      </c>
      <c r="C3990" s="104">
        <v>18</v>
      </c>
      <c r="D3990" s="115" t="s">
        <v>9200</v>
      </c>
      <c r="E3990" s="31">
        <f t="shared" si="198"/>
        <v>2</v>
      </c>
      <c r="F3990" s="121">
        <f t="shared" si="199"/>
        <v>7.25</v>
      </c>
      <c r="G3990" s="21"/>
      <c r="H3990" s="31"/>
      <c r="I3990" s="121">
        <f t="shared" si="200"/>
        <v>4.4000000000000004</v>
      </c>
      <c r="J3990" s="21"/>
      <c r="K3990" s="31"/>
      <c r="L3990" s="113">
        <v>26</v>
      </c>
      <c r="M3990" s="113">
        <v>2</v>
      </c>
      <c r="N3990" s="113"/>
      <c r="O3990" s="113">
        <v>1</v>
      </c>
      <c r="P3990" s="113">
        <v>15</v>
      </c>
      <c r="Q3990" s="113">
        <v>1</v>
      </c>
      <c r="R3990" s="113"/>
      <c r="S3990" s="113">
        <v>1</v>
      </c>
      <c r="T3990" s="113">
        <v>5</v>
      </c>
    </row>
    <row r="3991" spans="1:20" x14ac:dyDescent="0.25">
      <c r="A3991" s="115" t="s">
        <v>230</v>
      </c>
      <c r="B3991" s="104" t="s">
        <v>4901</v>
      </c>
      <c r="C3991" s="104">
        <v>6</v>
      </c>
      <c r="D3991" s="115" t="s">
        <v>8539</v>
      </c>
      <c r="E3991" s="31">
        <f t="shared" si="198"/>
        <v>2</v>
      </c>
      <c r="F3991" s="121">
        <f t="shared" si="199"/>
        <v>13.75</v>
      </c>
      <c r="G3991" s="21"/>
      <c r="H3991" s="31"/>
      <c r="I3991" s="121">
        <f t="shared" si="200"/>
        <v>6</v>
      </c>
      <c r="J3991" s="21"/>
      <c r="K3991" s="31"/>
      <c r="L3991" s="113"/>
      <c r="M3991" s="113">
        <v>26</v>
      </c>
      <c r="N3991" s="113"/>
      <c r="O3991" s="113">
        <v>29</v>
      </c>
      <c r="P3991" s="113"/>
      <c r="Q3991" s="113">
        <v>24</v>
      </c>
      <c r="R3991" s="113">
        <v>1</v>
      </c>
      <c r="S3991" s="113"/>
      <c r="T3991" s="113">
        <v>5</v>
      </c>
    </row>
    <row r="3992" spans="1:20" x14ac:dyDescent="0.25">
      <c r="A3992" s="115" t="s">
        <v>4076</v>
      </c>
      <c r="B3992" s="104" t="s">
        <v>4899</v>
      </c>
      <c r="C3992" s="104">
        <v>6</v>
      </c>
      <c r="D3992" s="115" t="s">
        <v>8233</v>
      </c>
      <c r="E3992" s="31">
        <f t="shared" si="198"/>
        <v>2</v>
      </c>
      <c r="F3992" s="121">
        <f t="shared" si="199"/>
        <v>1.75</v>
      </c>
      <c r="G3992" s="21"/>
      <c r="H3992" s="31"/>
      <c r="I3992" s="121">
        <f t="shared" si="200"/>
        <v>1.8</v>
      </c>
      <c r="J3992" s="21"/>
      <c r="K3992" s="31"/>
      <c r="L3992" s="113"/>
      <c r="M3992" s="113"/>
      <c r="N3992" s="113"/>
      <c r="O3992" s="113">
        <v>7</v>
      </c>
      <c r="P3992" s="113"/>
      <c r="Q3992" s="113">
        <v>3</v>
      </c>
      <c r="R3992" s="113"/>
      <c r="S3992" s="113">
        <v>2</v>
      </c>
      <c r="T3992" s="113">
        <v>4</v>
      </c>
    </row>
    <row r="3993" spans="1:20" x14ac:dyDescent="0.25">
      <c r="A3993" s="115" t="s">
        <v>3264</v>
      </c>
      <c r="B3993" s="104" t="s">
        <v>4964</v>
      </c>
      <c r="C3993" s="104">
        <v>20</v>
      </c>
      <c r="D3993" s="115" t="s">
        <v>8027</v>
      </c>
      <c r="E3993" s="31">
        <f t="shared" si="198"/>
        <v>2</v>
      </c>
      <c r="F3993" s="121">
        <f t="shared" si="199"/>
        <v>0</v>
      </c>
      <c r="G3993" s="21"/>
      <c r="H3993" s="31"/>
      <c r="I3993" s="121">
        <f t="shared" si="200"/>
        <v>1.4</v>
      </c>
      <c r="J3993" s="21"/>
      <c r="K3993" s="31"/>
      <c r="L3993" s="113"/>
      <c r="M3993" s="113"/>
      <c r="N3993" s="113"/>
      <c r="O3993" s="113"/>
      <c r="P3993" s="113"/>
      <c r="Q3993" s="113">
        <v>1</v>
      </c>
      <c r="R3993" s="113"/>
      <c r="S3993" s="113">
        <v>2</v>
      </c>
      <c r="T3993" s="113">
        <v>4</v>
      </c>
    </row>
    <row r="3994" spans="1:20" x14ac:dyDescent="0.25">
      <c r="A3994" s="115" t="s">
        <v>2248</v>
      </c>
      <c r="B3994" s="104" t="s">
        <v>4877</v>
      </c>
      <c r="C3994" s="104">
        <v>2</v>
      </c>
      <c r="D3994" s="115" t="s">
        <v>5659</v>
      </c>
      <c r="E3994" s="31">
        <f t="shared" si="198"/>
        <v>2</v>
      </c>
      <c r="F3994" s="121">
        <f t="shared" si="199"/>
        <v>0</v>
      </c>
      <c r="G3994" s="21"/>
      <c r="H3994" s="31"/>
      <c r="I3994" s="121">
        <f t="shared" si="200"/>
        <v>1.8</v>
      </c>
      <c r="J3994" s="21"/>
      <c r="K3994" s="31"/>
      <c r="L3994" s="113"/>
      <c r="M3994" s="113"/>
      <c r="N3994" s="113"/>
      <c r="O3994" s="113"/>
      <c r="P3994" s="113">
        <v>2</v>
      </c>
      <c r="Q3994" s="113">
        <v>1</v>
      </c>
      <c r="R3994" s="113">
        <v>1</v>
      </c>
      <c r="S3994" s="113">
        <v>1</v>
      </c>
      <c r="T3994" s="113">
        <v>4</v>
      </c>
    </row>
    <row r="3995" spans="1:20" x14ac:dyDescent="0.25">
      <c r="A3995" s="115" t="s">
        <v>3744</v>
      </c>
      <c r="B3995" s="104" t="s">
        <v>4940</v>
      </c>
      <c r="C3995" s="104">
        <v>13</v>
      </c>
      <c r="D3995" s="115" t="s">
        <v>7937</v>
      </c>
      <c r="E3995" s="31">
        <f t="shared" si="198"/>
        <v>2</v>
      </c>
      <c r="F3995" s="121">
        <f t="shared" si="199"/>
        <v>1.5</v>
      </c>
      <c r="G3995" s="21"/>
      <c r="H3995" s="31"/>
      <c r="I3995" s="121">
        <f t="shared" si="200"/>
        <v>3.4</v>
      </c>
      <c r="J3995" s="21"/>
      <c r="K3995" s="31"/>
      <c r="L3995" s="113"/>
      <c r="M3995" s="113">
        <v>2</v>
      </c>
      <c r="N3995" s="113"/>
      <c r="O3995" s="113">
        <v>4</v>
      </c>
      <c r="P3995" s="113"/>
      <c r="Q3995" s="113">
        <v>11</v>
      </c>
      <c r="R3995" s="113">
        <v>3</v>
      </c>
      <c r="S3995" s="113"/>
      <c r="T3995" s="113">
        <v>3</v>
      </c>
    </row>
    <row r="3996" spans="1:20" x14ac:dyDescent="0.25">
      <c r="A3996" s="115" t="s">
        <v>642</v>
      </c>
      <c r="B3996" s="104" t="s">
        <v>4882</v>
      </c>
      <c r="C3996" s="104">
        <v>2</v>
      </c>
      <c r="D3996" s="115" t="s">
        <v>7671</v>
      </c>
      <c r="E3996" s="31">
        <f t="shared" si="198"/>
        <v>2</v>
      </c>
      <c r="F3996" s="121">
        <f t="shared" si="199"/>
        <v>4.25</v>
      </c>
      <c r="G3996" s="21"/>
      <c r="H3996" s="31"/>
      <c r="I3996" s="121">
        <f t="shared" si="200"/>
        <v>1.4</v>
      </c>
      <c r="J3996" s="21"/>
      <c r="K3996" s="31"/>
      <c r="L3996" s="113">
        <v>1</v>
      </c>
      <c r="M3996" s="113"/>
      <c r="N3996" s="113">
        <v>1</v>
      </c>
      <c r="O3996" s="113">
        <v>15</v>
      </c>
      <c r="P3996" s="113">
        <v>1</v>
      </c>
      <c r="Q3996" s="113"/>
      <c r="R3996" s="113">
        <v>2</v>
      </c>
      <c r="S3996" s="113">
        <v>1</v>
      </c>
      <c r="T3996" s="113">
        <v>3</v>
      </c>
    </row>
    <row r="3997" spans="1:20" x14ac:dyDescent="0.25">
      <c r="A3997" s="115" t="s">
        <v>3848</v>
      </c>
      <c r="B3997" s="104" t="s">
        <v>4961</v>
      </c>
      <c r="C3997" s="104">
        <v>18</v>
      </c>
      <c r="D3997" s="115" t="s">
        <v>8036</v>
      </c>
      <c r="E3997" s="31">
        <f t="shared" si="198"/>
        <v>2</v>
      </c>
      <c r="F3997" s="121">
        <f t="shared" si="199"/>
        <v>1.25</v>
      </c>
      <c r="G3997" s="21"/>
      <c r="H3997" s="31"/>
      <c r="I3997" s="121">
        <f t="shared" si="200"/>
        <v>14.6</v>
      </c>
      <c r="J3997" s="21"/>
      <c r="K3997" s="31"/>
      <c r="L3997" s="113">
        <v>2</v>
      </c>
      <c r="M3997" s="113"/>
      <c r="N3997" s="113">
        <v>2</v>
      </c>
      <c r="O3997" s="113">
        <v>1</v>
      </c>
      <c r="P3997" s="113">
        <v>7</v>
      </c>
      <c r="Q3997" s="113">
        <v>60</v>
      </c>
      <c r="R3997" s="113">
        <v>3</v>
      </c>
      <c r="S3997" s="113"/>
      <c r="T3997" s="113">
        <v>3</v>
      </c>
    </row>
    <row r="3998" spans="1:20" x14ac:dyDescent="0.25">
      <c r="A3998" s="115" t="s">
        <v>9374</v>
      </c>
      <c r="B3998" s="104" t="s">
        <v>4879</v>
      </c>
      <c r="C3998" s="104">
        <v>2</v>
      </c>
      <c r="D3998" s="115" t="s">
        <v>9375</v>
      </c>
      <c r="E3998" s="31">
        <f t="shared" si="198"/>
        <v>2</v>
      </c>
      <c r="F3998" s="121">
        <f t="shared" si="199"/>
        <v>0</v>
      </c>
      <c r="G3998" s="21"/>
      <c r="H3998" s="31"/>
      <c r="I3998" s="121">
        <f t="shared" si="200"/>
        <v>1.4</v>
      </c>
      <c r="J3998" s="21"/>
      <c r="K3998" s="31"/>
      <c r="L3998" s="113"/>
      <c r="M3998" s="113"/>
      <c r="N3998" s="113"/>
      <c r="O3998" s="113"/>
      <c r="P3998" s="113"/>
      <c r="Q3998" s="113">
        <v>1</v>
      </c>
      <c r="R3998" s="113">
        <v>1</v>
      </c>
      <c r="S3998" s="113">
        <v>2</v>
      </c>
      <c r="T3998" s="113">
        <v>3</v>
      </c>
    </row>
    <row r="3999" spans="1:20" x14ac:dyDescent="0.25">
      <c r="A3999" s="115" t="s">
        <v>3579</v>
      </c>
      <c r="B3999" s="104" t="s">
        <v>4931</v>
      </c>
      <c r="C3999" s="104">
        <v>11</v>
      </c>
      <c r="D3999" s="115" t="s">
        <v>8946</v>
      </c>
      <c r="E3999" s="31">
        <f t="shared" si="198"/>
        <v>2</v>
      </c>
      <c r="F3999" s="121">
        <f t="shared" si="199"/>
        <v>0</v>
      </c>
      <c r="G3999" s="21"/>
      <c r="H3999" s="31"/>
      <c r="I3999" s="121">
        <f t="shared" si="200"/>
        <v>4.8</v>
      </c>
      <c r="J3999" s="21"/>
      <c r="K3999" s="31"/>
      <c r="L3999" s="113"/>
      <c r="M3999" s="113"/>
      <c r="N3999" s="113"/>
      <c r="O3999" s="113"/>
      <c r="P3999" s="113"/>
      <c r="Q3999" s="113">
        <v>18</v>
      </c>
      <c r="R3999" s="113">
        <v>3</v>
      </c>
      <c r="S3999" s="113"/>
      <c r="T3999" s="113">
        <v>3</v>
      </c>
    </row>
    <row r="4000" spans="1:20" x14ac:dyDescent="0.25">
      <c r="A4000" s="115" t="s">
        <v>4098</v>
      </c>
      <c r="B4000" s="104" t="s">
        <v>4874</v>
      </c>
      <c r="C4000" s="104">
        <v>1</v>
      </c>
      <c r="D4000" s="115" t="s">
        <v>7346</v>
      </c>
      <c r="E4000" s="31">
        <f t="shared" ref="E4000:E4063" si="201">SUM(R4000:T4000)/3</f>
        <v>2</v>
      </c>
      <c r="F4000" s="121">
        <f t="shared" ref="F4000:F4063" si="202">SUM(L4000:O4000)/4</f>
        <v>0.25</v>
      </c>
      <c r="G4000" s="21"/>
      <c r="H4000" s="31"/>
      <c r="I4000" s="121">
        <f t="shared" ref="I4000:I4063" si="203">SUM(P4000:T4000)/5</f>
        <v>1.4</v>
      </c>
      <c r="J4000" s="21"/>
      <c r="K4000" s="31"/>
      <c r="L4000" s="113"/>
      <c r="M4000" s="113"/>
      <c r="N4000" s="113">
        <v>1</v>
      </c>
      <c r="O4000" s="113"/>
      <c r="P4000" s="113"/>
      <c r="Q4000" s="113">
        <v>1</v>
      </c>
      <c r="R4000" s="113"/>
      <c r="S4000" s="113">
        <v>3</v>
      </c>
      <c r="T4000" s="113">
        <v>3</v>
      </c>
    </row>
    <row r="4001" spans="1:20" x14ac:dyDescent="0.25">
      <c r="A4001" s="115" t="s">
        <v>4064</v>
      </c>
      <c r="B4001" s="104" t="s">
        <v>4898</v>
      </c>
      <c r="C4001" s="104">
        <v>6</v>
      </c>
      <c r="D4001" s="115" t="s">
        <v>6970</v>
      </c>
      <c r="E4001" s="31">
        <f t="shared" si="201"/>
        <v>2</v>
      </c>
      <c r="F4001" s="121">
        <f t="shared" si="202"/>
        <v>18.75</v>
      </c>
      <c r="G4001" s="21"/>
      <c r="H4001" s="31"/>
      <c r="I4001" s="121">
        <f t="shared" si="203"/>
        <v>14.8</v>
      </c>
      <c r="J4001" s="21"/>
      <c r="K4001" s="31"/>
      <c r="L4001" s="113">
        <v>1</v>
      </c>
      <c r="M4001" s="113">
        <v>39</v>
      </c>
      <c r="N4001" s="113">
        <v>35</v>
      </c>
      <c r="O4001" s="113"/>
      <c r="P4001" s="113">
        <v>52</v>
      </c>
      <c r="Q4001" s="113">
        <v>16</v>
      </c>
      <c r="R4001" s="113">
        <v>3</v>
      </c>
      <c r="S4001" s="113"/>
      <c r="T4001" s="113">
        <v>3</v>
      </c>
    </row>
    <row r="4002" spans="1:20" x14ac:dyDescent="0.25">
      <c r="A4002" s="115" t="s">
        <v>1876</v>
      </c>
      <c r="B4002" s="104" t="s">
        <v>4878</v>
      </c>
      <c r="C4002" s="104">
        <v>2</v>
      </c>
      <c r="D4002" s="115" t="s">
        <v>6996</v>
      </c>
      <c r="E4002" s="31">
        <f t="shared" si="201"/>
        <v>2</v>
      </c>
      <c r="F4002" s="121">
        <f t="shared" si="202"/>
        <v>0</v>
      </c>
      <c r="G4002" s="21"/>
      <c r="H4002" s="31"/>
      <c r="I4002" s="121">
        <f t="shared" si="203"/>
        <v>1.6</v>
      </c>
      <c r="J4002" s="21"/>
      <c r="K4002" s="31"/>
      <c r="L4002" s="113"/>
      <c r="M4002" s="113"/>
      <c r="N4002" s="113"/>
      <c r="O4002" s="113"/>
      <c r="P4002" s="113"/>
      <c r="Q4002" s="113">
        <v>2</v>
      </c>
      <c r="R4002" s="113">
        <v>1</v>
      </c>
      <c r="S4002" s="113">
        <v>2</v>
      </c>
      <c r="T4002" s="113">
        <v>3</v>
      </c>
    </row>
    <row r="4003" spans="1:20" x14ac:dyDescent="0.25">
      <c r="A4003" s="115" t="s">
        <v>5779</v>
      </c>
      <c r="B4003" s="104" t="s">
        <v>4879</v>
      </c>
      <c r="C4003" s="104">
        <v>2</v>
      </c>
      <c r="D4003" s="115" t="s">
        <v>5780</v>
      </c>
      <c r="E4003" s="31">
        <f t="shared" si="201"/>
        <v>2</v>
      </c>
      <c r="F4003" s="121">
        <f t="shared" si="202"/>
        <v>0</v>
      </c>
      <c r="G4003" s="21"/>
      <c r="H4003" s="31"/>
      <c r="I4003" s="121">
        <f t="shared" si="203"/>
        <v>1.2</v>
      </c>
      <c r="J4003" s="21"/>
      <c r="K4003" s="31"/>
      <c r="L4003" s="113"/>
      <c r="M4003" s="113"/>
      <c r="N4003" s="113"/>
      <c r="O4003" s="113"/>
      <c r="P4003" s="113"/>
      <c r="Q4003" s="113"/>
      <c r="R4003" s="113"/>
      <c r="S4003" s="113">
        <v>4</v>
      </c>
      <c r="T4003" s="113">
        <v>2</v>
      </c>
    </row>
    <row r="4004" spans="1:20" x14ac:dyDescent="0.25">
      <c r="A4004" s="115" t="s">
        <v>6628</v>
      </c>
      <c r="B4004" s="104" t="s">
        <v>4870</v>
      </c>
      <c r="C4004" s="104">
        <v>1</v>
      </c>
      <c r="D4004" s="115" t="s">
        <v>6629</v>
      </c>
      <c r="E4004" s="31">
        <f t="shared" si="201"/>
        <v>2</v>
      </c>
      <c r="F4004" s="121">
        <f t="shared" si="202"/>
        <v>0</v>
      </c>
      <c r="G4004" s="21"/>
      <c r="H4004" s="31"/>
      <c r="I4004" s="121">
        <f t="shared" si="203"/>
        <v>3.2</v>
      </c>
      <c r="J4004" s="21"/>
      <c r="K4004" s="31"/>
      <c r="L4004" s="113"/>
      <c r="M4004" s="113"/>
      <c r="N4004" s="113"/>
      <c r="O4004" s="113"/>
      <c r="P4004" s="113"/>
      <c r="Q4004" s="113">
        <v>10</v>
      </c>
      <c r="R4004" s="113"/>
      <c r="S4004" s="113">
        <v>4</v>
      </c>
      <c r="T4004" s="113">
        <v>2</v>
      </c>
    </row>
    <row r="4005" spans="1:20" x14ac:dyDescent="0.25">
      <c r="A4005" s="115" t="s">
        <v>2137</v>
      </c>
      <c r="B4005" s="104" t="s">
        <v>4908</v>
      </c>
      <c r="C4005" s="104">
        <v>6</v>
      </c>
      <c r="D4005" s="115" t="s">
        <v>7278</v>
      </c>
      <c r="E4005" s="31">
        <f t="shared" si="201"/>
        <v>2</v>
      </c>
      <c r="F4005" s="121">
        <f t="shared" si="202"/>
        <v>11.5</v>
      </c>
      <c r="G4005" s="21"/>
      <c r="H4005" s="31"/>
      <c r="I4005" s="121">
        <f t="shared" si="203"/>
        <v>2.2000000000000002</v>
      </c>
      <c r="J4005" s="21"/>
      <c r="K4005" s="31"/>
      <c r="L4005" s="113">
        <v>13</v>
      </c>
      <c r="M4005" s="113">
        <v>1</v>
      </c>
      <c r="N4005" s="113">
        <v>2</v>
      </c>
      <c r="O4005" s="113">
        <v>30</v>
      </c>
      <c r="P4005" s="113">
        <v>2</v>
      </c>
      <c r="Q4005" s="113">
        <v>3</v>
      </c>
      <c r="R4005" s="113"/>
      <c r="S4005" s="113">
        <v>4</v>
      </c>
      <c r="T4005" s="113">
        <v>2</v>
      </c>
    </row>
    <row r="4006" spans="1:20" x14ac:dyDescent="0.25">
      <c r="A4006" s="115" t="s">
        <v>3754</v>
      </c>
      <c r="B4006" s="104" t="s">
        <v>4940</v>
      </c>
      <c r="C4006" s="104">
        <v>13</v>
      </c>
      <c r="D4006" s="115" t="s">
        <v>8897</v>
      </c>
      <c r="E4006" s="31">
        <f t="shared" si="201"/>
        <v>2</v>
      </c>
      <c r="F4006" s="121">
        <f t="shared" si="202"/>
        <v>0.75</v>
      </c>
      <c r="G4006" s="21"/>
      <c r="H4006" s="31"/>
      <c r="I4006" s="121">
        <f t="shared" si="203"/>
        <v>45.4</v>
      </c>
      <c r="J4006" s="21"/>
      <c r="K4006" s="31"/>
      <c r="L4006" s="113">
        <v>3</v>
      </c>
      <c r="M4006" s="113"/>
      <c r="N4006" s="113"/>
      <c r="O4006" s="113"/>
      <c r="P4006" s="113">
        <v>2</v>
      </c>
      <c r="Q4006" s="113">
        <v>219</v>
      </c>
      <c r="R4006" s="113">
        <v>4</v>
      </c>
      <c r="S4006" s="113"/>
      <c r="T4006" s="113">
        <v>2</v>
      </c>
    </row>
    <row r="4007" spans="1:20" x14ac:dyDescent="0.25">
      <c r="A4007" s="115" t="s">
        <v>4189</v>
      </c>
      <c r="B4007" s="104" t="s">
        <v>4954</v>
      </c>
      <c r="C4007" s="104">
        <v>16</v>
      </c>
      <c r="D4007" s="115" t="s">
        <v>6090</v>
      </c>
      <c r="E4007" s="31">
        <f t="shared" si="201"/>
        <v>2</v>
      </c>
      <c r="F4007" s="121">
        <f t="shared" si="202"/>
        <v>1.5</v>
      </c>
      <c r="G4007" s="21"/>
      <c r="H4007" s="31"/>
      <c r="I4007" s="121">
        <f t="shared" si="203"/>
        <v>1.2</v>
      </c>
      <c r="J4007" s="21"/>
      <c r="K4007" s="31"/>
      <c r="L4007" s="113"/>
      <c r="M4007" s="113"/>
      <c r="N4007" s="113">
        <v>6</v>
      </c>
      <c r="O4007" s="113"/>
      <c r="P4007" s="113"/>
      <c r="Q4007" s="113"/>
      <c r="R4007" s="113">
        <v>5</v>
      </c>
      <c r="S4007" s="113"/>
      <c r="T4007" s="113">
        <v>1</v>
      </c>
    </row>
    <row r="4008" spans="1:20" x14ac:dyDescent="0.25">
      <c r="A4008" s="115" t="s">
        <v>4167</v>
      </c>
      <c r="B4008" s="104" t="s">
        <v>4930</v>
      </c>
      <c r="C4008" s="104">
        <v>11</v>
      </c>
      <c r="D4008" s="115" t="s">
        <v>8648</v>
      </c>
      <c r="E4008" s="31">
        <f t="shared" si="201"/>
        <v>2</v>
      </c>
      <c r="F4008" s="121">
        <f t="shared" si="202"/>
        <v>19.25</v>
      </c>
      <c r="G4008" s="21"/>
      <c r="H4008" s="31"/>
      <c r="I4008" s="121">
        <f t="shared" si="203"/>
        <v>2</v>
      </c>
      <c r="J4008" s="21"/>
      <c r="K4008" s="31"/>
      <c r="L4008" s="113"/>
      <c r="M4008" s="113">
        <v>7</v>
      </c>
      <c r="N4008" s="113">
        <v>70</v>
      </c>
      <c r="O4008" s="113"/>
      <c r="P4008" s="113">
        <v>4</v>
      </c>
      <c r="Q4008" s="113"/>
      <c r="R4008" s="113">
        <v>5</v>
      </c>
      <c r="S4008" s="113"/>
      <c r="T4008" s="113">
        <v>1</v>
      </c>
    </row>
    <row r="4009" spans="1:20" x14ac:dyDescent="0.25">
      <c r="A4009" s="115" t="s">
        <v>3770</v>
      </c>
      <c r="B4009" s="104" t="s">
        <v>4899</v>
      </c>
      <c r="C4009" s="104">
        <v>6</v>
      </c>
      <c r="D4009" s="115" t="s">
        <v>6804</v>
      </c>
      <c r="E4009" s="31">
        <f t="shared" si="201"/>
        <v>2</v>
      </c>
      <c r="F4009" s="121">
        <f t="shared" si="202"/>
        <v>0.25</v>
      </c>
      <c r="G4009" s="21"/>
      <c r="H4009" s="31"/>
      <c r="I4009" s="121">
        <f t="shared" si="203"/>
        <v>1.2</v>
      </c>
      <c r="J4009" s="21"/>
      <c r="K4009" s="31"/>
      <c r="L4009" s="113"/>
      <c r="M4009" s="113">
        <v>1</v>
      </c>
      <c r="N4009" s="113"/>
      <c r="O4009" s="113"/>
      <c r="P4009" s="113"/>
      <c r="Q4009" s="113"/>
      <c r="R4009" s="113">
        <v>2</v>
      </c>
      <c r="S4009" s="113">
        <v>3</v>
      </c>
      <c r="T4009" s="113">
        <v>1</v>
      </c>
    </row>
    <row r="4010" spans="1:20" x14ac:dyDescent="0.25">
      <c r="A4010" s="115" t="s">
        <v>1642</v>
      </c>
      <c r="B4010" s="104" t="s">
        <v>4899</v>
      </c>
      <c r="C4010" s="104">
        <v>6</v>
      </c>
      <c r="D4010" s="115" t="s">
        <v>9919</v>
      </c>
      <c r="E4010" s="31">
        <f t="shared" si="201"/>
        <v>2</v>
      </c>
      <c r="F4010" s="121">
        <f t="shared" si="202"/>
        <v>0.25</v>
      </c>
      <c r="G4010" s="21"/>
      <c r="H4010" s="31"/>
      <c r="I4010" s="121">
        <f t="shared" si="203"/>
        <v>2</v>
      </c>
      <c r="J4010" s="21"/>
      <c r="K4010" s="31"/>
      <c r="L4010" s="113"/>
      <c r="M4010" s="113"/>
      <c r="N4010" s="113"/>
      <c r="O4010" s="113">
        <v>1</v>
      </c>
      <c r="P4010" s="113">
        <v>3</v>
      </c>
      <c r="Q4010" s="113">
        <v>1</v>
      </c>
      <c r="R4010" s="113"/>
      <c r="S4010" s="113">
        <v>6</v>
      </c>
      <c r="T4010" s="113"/>
    </row>
    <row r="4011" spans="1:20" x14ac:dyDescent="0.25">
      <c r="A4011" s="115" t="s">
        <v>4718</v>
      </c>
      <c r="B4011" s="104" t="s">
        <v>4946</v>
      </c>
      <c r="C4011" s="104">
        <v>15</v>
      </c>
      <c r="D4011" s="115" t="s">
        <v>9908</v>
      </c>
      <c r="E4011" s="31">
        <f t="shared" si="201"/>
        <v>2</v>
      </c>
      <c r="F4011" s="121">
        <f t="shared" si="202"/>
        <v>14.5</v>
      </c>
      <c r="G4011" s="21"/>
      <c r="H4011" s="31"/>
      <c r="I4011" s="121">
        <f t="shared" si="203"/>
        <v>8.8000000000000007</v>
      </c>
      <c r="J4011" s="21"/>
      <c r="K4011" s="31"/>
      <c r="L4011" s="113">
        <v>42</v>
      </c>
      <c r="M4011" s="113">
        <v>5</v>
      </c>
      <c r="N4011" s="113">
        <v>8</v>
      </c>
      <c r="O4011" s="113">
        <v>3</v>
      </c>
      <c r="P4011" s="113">
        <v>15</v>
      </c>
      <c r="Q4011" s="113">
        <v>23</v>
      </c>
      <c r="R4011" s="113">
        <v>5</v>
      </c>
      <c r="S4011" s="113">
        <v>1</v>
      </c>
      <c r="T4011" s="113"/>
    </row>
    <row r="4012" spans="1:20" x14ac:dyDescent="0.25">
      <c r="A4012" s="115" t="s">
        <v>2972</v>
      </c>
      <c r="B4012" s="104" t="s">
        <v>4930</v>
      </c>
      <c r="C4012" s="104">
        <v>11</v>
      </c>
      <c r="D4012" s="115" t="s">
        <v>8930</v>
      </c>
      <c r="E4012" s="31">
        <f t="shared" si="201"/>
        <v>2</v>
      </c>
      <c r="F4012" s="121">
        <f t="shared" si="202"/>
        <v>1.5</v>
      </c>
      <c r="G4012" s="21"/>
      <c r="H4012" s="31"/>
      <c r="I4012" s="121">
        <f t="shared" si="203"/>
        <v>2.2000000000000002</v>
      </c>
      <c r="J4012" s="21"/>
      <c r="K4012" s="31"/>
      <c r="L4012" s="113">
        <v>2</v>
      </c>
      <c r="M4012" s="113">
        <v>1</v>
      </c>
      <c r="N4012" s="113">
        <v>3</v>
      </c>
      <c r="O4012" s="113"/>
      <c r="P4012" s="113"/>
      <c r="Q4012" s="113">
        <v>5</v>
      </c>
      <c r="R4012" s="113">
        <v>5</v>
      </c>
      <c r="S4012" s="113">
        <v>1</v>
      </c>
      <c r="T4012" s="113"/>
    </row>
    <row r="4013" spans="1:20" x14ac:dyDescent="0.25">
      <c r="A4013" s="115" t="s">
        <v>4749</v>
      </c>
      <c r="B4013" s="104" t="s">
        <v>4882</v>
      </c>
      <c r="C4013" s="104">
        <v>2</v>
      </c>
      <c r="D4013" s="115" t="s">
        <v>9989</v>
      </c>
      <c r="E4013" s="31">
        <f t="shared" si="201"/>
        <v>2</v>
      </c>
      <c r="F4013" s="121">
        <f t="shared" si="202"/>
        <v>5.25</v>
      </c>
      <c r="G4013" s="21"/>
      <c r="H4013" s="31"/>
      <c r="I4013" s="121">
        <f t="shared" si="203"/>
        <v>1.2</v>
      </c>
      <c r="J4013" s="21"/>
      <c r="K4013" s="31"/>
      <c r="L4013" s="113">
        <v>6</v>
      </c>
      <c r="M4013" s="113">
        <v>13</v>
      </c>
      <c r="N4013" s="113"/>
      <c r="O4013" s="113">
        <v>2</v>
      </c>
      <c r="P4013" s="113"/>
      <c r="Q4013" s="113"/>
      <c r="R4013" s="113"/>
      <c r="S4013" s="113">
        <v>6</v>
      </c>
      <c r="T4013" s="113"/>
    </row>
    <row r="4014" spans="1:20" x14ac:dyDescent="0.25">
      <c r="A4014" s="115" t="s">
        <v>2681</v>
      </c>
      <c r="B4014" s="104" t="s">
        <v>4897</v>
      </c>
      <c r="C4014" s="104">
        <v>5</v>
      </c>
      <c r="D4014" s="115" t="s">
        <v>9984</v>
      </c>
      <c r="E4014" s="31">
        <f t="shared" si="201"/>
        <v>2</v>
      </c>
      <c r="F4014" s="121">
        <f t="shared" si="202"/>
        <v>0.25</v>
      </c>
      <c r="G4014" s="21"/>
      <c r="H4014" s="31"/>
      <c r="I4014" s="121">
        <f t="shared" si="203"/>
        <v>1.4</v>
      </c>
      <c r="J4014" s="21"/>
      <c r="K4014" s="31"/>
      <c r="L4014" s="113"/>
      <c r="M4014" s="113"/>
      <c r="N4014" s="113"/>
      <c r="O4014" s="113">
        <v>1</v>
      </c>
      <c r="P4014" s="113"/>
      <c r="Q4014" s="113">
        <v>1</v>
      </c>
      <c r="R4014" s="113">
        <v>2</v>
      </c>
      <c r="S4014" s="113">
        <v>4</v>
      </c>
      <c r="T4014" s="113"/>
    </row>
    <row r="4015" spans="1:20" x14ac:dyDescent="0.25">
      <c r="A4015" s="115" t="s">
        <v>3623</v>
      </c>
      <c r="B4015" s="104" t="s">
        <v>4906</v>
      </c>
      <c r="C4015" s="104">
        <v>6</v>
      </c>
      <c r="D4015" s="115" t="s">
        <v>9960</v>
      </c>
      <c r="E4015" s="31">
        <f t="shared" si="201"/>
        <v>2</v>
      </c>
      <c r="F4015" s="121">
        <f t="shared" si="202"/>
        <v>7.75</v>
      </c>
      <c r="G4015" s="21"/>
      <c r="H4015" s="31"/>
      <c r="I4015" s="121">
        <f t="shared" si="203"/>
        <v>7.6</v>
      </c>
      <c r="J4015" s="21"/>
      <c r="K4015" s="31"/>
      <c r="L4015" s="113"/>
      <c r="M4015" s="113">
        <v>31</v>
      </c>
      <c r="N4015" s="113"/>
      <c r="O4015" s="113"/>
      <c r="P4015" s="113">
        <v>5</v>
      </c>
      <c r="Q4015" s="113">
        <v>27</v>
      </c>
      <c r="R4015" s="113">
        <v>2</v>
      </c>
      <c r="S4015" s="113">
        <v>4</v>
      </c>
      <c r="T4015" s="113"/>
    </row>
    <row r="4016" spans="1:20" x14ac:dyDescent="0.25">
      <c r="A4016" s="115" t="s">
        <v>3864</v>
      </c>
      <c r="B4016" s="104" t="s">
        <v>4910</v>
      </c>
      <c r="C4016" s="104">
        <v>7</v>
      </c>
      <c r="D4016" s="115" t="s">
        <v>9780</v>
      </c>
      <c r="E4016" s="31">
        <f t="shared" si="201"/>
        <v>2</v>
      </c>
      <c r="F4016" s="121">
        <f t="shared" si="202"/>
        <v>0</v>
      </c>
      <c r="G4016" s="21"/>
      <c r="H4016" s="31"/>
      <c r="I4016" s="121">
        <f t="shared" si="203"/>
        <v>2</v>
      </c>
      <c r="J4016" s="21"/>
      <c r="K4016" s="31"/>
      <c r="L4016" s="113"/>
      <c r="M4016" s="113"/>
      <c r="N4016" s="113"/>
      <c r="O4016" s="113"/>
      <c r="P4016" s="113">
        <v>4</v>
      </c>
      <c r="Q4016" s="113"/>
      <c r="R4016" s="113">
        <v>6</v>
      </c>
      <c r="S4016" s="113"/>
      <c r="T4016" s="113"/>
    </row>
    <row r="4017" spans="1:20" x14ac:dyDescent="0.25">
      <c r="A4017" s="115" t="s">
        <v>3141</v>
      </c>
      <c r="B4017" s="104" t="s">
        <v>4907</v>
      </c>
      <c r="C4017" s="104">
        <v>6</v>
      </c>
      <c r="D4017" s="115" t="s">
        <v>9783</v>
      </c>
      <c r="E4017" s="31">
        <f t="shared" si="201"/>
        <v>2</v>
      </c>
      <c r="F4017" s="121">
        <f t="shared" si="202"/>
        <v>5.5</v>
      </c>
      <c r="G4017" s="21"/>
      <c r="H4017" s="31"/>
      <c r="I4017" s="121">
        <f t="shared" si="203"/>
        <v>2.2000000000000002</v>
      </c>
      <c r="J4017" s="21"/>
      <c r="K4017" s="31"/>
      <c r="L4017" s="113">
        <v>11</v>
      </c>
      <c r="M4017" s="113">
        <v>11</v>
      </c>
      <c r="N4017" s="113"/>
      <c r="O4017" s="113"/>
      <c r="P4017" s="113">
        <v>5</v>
      </c>
      <c r="Q4017" s="113"/>
      <c r="R4017" s="113">
        <v>2</v>
      </c>
      <c r="S4017" s="113">
        <v>4</v>
      </c>
      <c r="T4017" s="113"/>
    </row>
    <row r="4018" spans="1:20" x14ac:dyDescent="0.25">
      <c r="A4018" s="115" t="s">
        <v>4822</v>
      </c>
      <c r="B4018" s="104" t="s">
        <v>4876</v>
      </c>
      <c r="C4018" s="104">
        <v>2</v>
      </c>
      <c r="D4018" s="115" t="s">
        <v>9792</v>
      </c>
      <c r="E4018" s="31">
        <f t="shared" si="201"/>
        <v>2</v>
      </c>
      <c r="F4018" s="121">
        <f t="shared" si="202"/>
        <v>11.25</v>
      </c>
      <c r="G4018" s="21"/>
      <c r="H4018" s="31"/>
      <c r="I4018" s="121">
        <f t="shared" si="203"/>
        <v>1.4</v>
      </c>
      <c r="J4018" s="21"/>
      <c r="K4018" s="31"/>
      <c r="L4018" s="113"/>
      <c r="M4018" s="113"/>
      <c r="N4018" s="113"/>
      <c r="O4018" s="113">
        <v>45</v>
      </c>
      <c r="P4018" s="113">
        <v>1</v>
      </c>
      <c r="Q4018" s="113">
        <v>0</v>
      </c>
      <c r="R4018" s="113">
        <v>6</v>
      </c>
      <c r="S4018" s="113"/>
      <c r="T4018" s="113"/>
    </row>
    <row r="4019" spans="1:20" x14ac:dyDescent="0.25">
      <c r="A4019" s="115" t="s">
        <v>9582</v>
      </c>
      <c r="B4019" s="104" t="s">
        <v>4880</v>
      </c>
      <c r="C4019" s="104">
        <v>2</v>
      </c>
      <c r="D4019" s="115" t="s">
        <v>9583</v>
      </c>
      <c r="E4019" s="31">
        <f t="shared" si="201"/>
        <v>2</v>
      </c>
      <c r="F4019" s="121">
        <f t="shared" si="202"/>
        <v>0</v>
      </c>
      <c r="G4019" s="21"/>
      <c r="H4019" s="31"/>
      <c r="I4019" s="121">
        <f t="shared" si="203"/>
        <v>1.2</v>
      </c>
      <c r="J4019" s="21"/>
      <c r="K4019" s="31"/>
      <c r="L4019" s="113"/>
      <c r="M4019" s="113"/>
      <c r="N4019" s="113"/>
      <c r="O4019" s="113"/>
      <c r="P4019" s="113"/>
      <c r="Q4019" s="113"/>
      <c r="R4019" s="113"/>
      <c r="S4019" s="113">
        <v>6</v>
      </c>
      <c r="T4019" s="113"/>
    </row>
    <row r="4020" spans="1:20" x14ac:dyDescent="0.25">
      <c r="A4020" s="115" t="s">
        <v>9535</v>
      </c>
      <c r="B4020" s="104" t="s">
        <v>4953</v>
      </c>
      <c r="C4020" s="104">
        <v>16</v>
      </c>
      <c r="D4020" s="115" t="s">
        <v>9536</v>
      </c>
      <c r="E4020" s="31">
        <f t="shared" si="201"/>
        <v>2</v>
      </c>
      <c r="F4020" s="121">
        <f t="shared" si="202"/>
        <v>0</v>
      </c>
      <c r="G4020" s="21"/>
      <c r="H4020" s="31"/>
      <c r="I4020" s="121">
        <f t="shared" si="203"/>
        <v>5.6</v>
      </c>
      <c r="J4020" s="21"/>
      <c r="K4020" s="31"/>
      <c r="L4020" s="113"/>
      <c r="M4020" s="113"/>
      <c r="N4020" s="113"/>
      <c r="O4020" s="113"/>
      <c r="P4020" s="113">
        <v>7</v>
      </c>
      <c r="Q4020" s="113">
        <v>15</v>
      </c>
      <c r="R4020" s="113">
        <v>6</v>
      </c>
      <c r="S4020" s="113"/>
      <c r="T4020" s="113"/>
    </row>
    <row r="4021" spans="1:20" x14ac:dyDescent="0.25">
      <c r="A4021" s="115" t="s">
        <v>3884</v>
      </c>
      <c r="B4021" s="104" t="s">
        <v>4921</v>
      </c>
      <c r="C4021" s="104">
        <v>11</v>
      </c>
      <c r="D4021" s="115" t="s">
        <v>9657</v>
      </c>
      <c r="E4021" s="31">
        <f t="shared" si="201"/>
        <v>2</v>
      </c>
      <c r="F4021" s="121">
        <f t="shared" si="202"/>
        <v>0.25</v>
      </c>
      <c r="G4021" s="21"/>
      <c r="H4021" s="31"/>
      <c r="I4021" s="121">
        <f t="shared" si="203"/>
        <v>1.2</v>
      </c>
      <c r="J4021" s="21"/>
      <c r="K4021" s="31"/>
      <c r="L4021" s="113">
        <v>1</v>
      </c>
      <c r="M4021" s="113"/>
      <c r="N4021" s="113"/>
      <c r="O4021" s="113"/>
      <c r="P4021" s="113"/>
      <c r="Q4021" s="113"/>
      <c r="R4021" s="113">
        <v>2</v>
      </c>
      <c r="S4021" s="113">
        <v>4</v>
      </c>
      <c r="T4021" s="113"/>
    </row>
    <row r="4022" spans="1:20" x14ac:dyDescent="0.25">
      <c r="A4022" s="115" t="s">
        <v>2658</v>
      </c>
      <c r="B4022" s="104" t="s">
        <v>4931</v>
      </c>
      <c r="C4022" s="104">
        <v>11</v>
      </c>
      <c r="D4022" s="115" t="s">
        <v>9622</v>
      </c>
      <c r="E4022" s="31">
        <f t="shared" si="201"/>
        <v>2</v>
      </c>
      <c r="F4022" s="121">
        <f t="shared" si="202"/>
        <v>0.25</v>
      </c>
      <c r="G4022" s="21"/>
      <c r="H4022" s="31"/>
      <c r="I4022" s="121">
        <f t="shared" si="203"/>
        <v>2.2000000000000002</v>
      </c>
      <c r="J4022" s="21"/>
      <c r="K4022" s="31"/>
      <c r="L4022" s="113">
        <v>1</v>
      </c>
      <c r="M4022" s="113"/>
      <c r="N4022" s="113"/>
      <c r="O4022" s="113"/>
      <c r="P4022" s="113">
        <v>4</v>
      </c>
      <c r="Q4022" s="113">
        <v>1</v>
      </c>
      <c r="R4022" s="113"/>
      <c r="S4022" s="113">
        <v>6</v>
      </c>
      <c r="T4022" s="113"/>
    </row>
    <row r="4023" spans="1:20" x14ac:dyDescent="0.25">
      <c r="A4023" s="115" t="s">
        <v>4600</v>
      </c>
      <c r="B4023" s="104" t="s">
        <v>4879</v>
      </c>
      <c r="C4023" s="104">
        <v>2</v>
      </c>
      <c r="D4023" s="115" t="s">
        <v>9677</v>
      </c>
      <c r="E4023" s="31">
        <f t="shared" si="201"/>
        <v>2</v>
      </c>
      <c r="F4023" s="121">
        <f t="shared" si="202"/>
        <v>7.25</v>
      </c>
      <c r="G4023" s="21"/>
      <c r="H4023" s="31"/>
      <c r="I4023" s="121">
        <f t="shared" si="203"/>
        <v>1.2</v>
      </c>
      <c r="J4023" s="21"/>
      <c r="K4023" s="31"/>
      <c r="L4023" s="113"/>
      <c r="M4023" s="113">
        <v>15</v>
      </c>
      <c r="N4023" s="113">
        <v>14</v>
      </c>
      <c r="O4023" s="113"/>
      <c r="P4023" s="113"/>
      <c r="Q4023" s="113">
        <v>0</v>
      </c>
      <c r="R4023" s="113">
        <v>6</v>
      </c>
      <c r="S4023" s="113"/>
      <c r="T4023" s="113"/>
    </row>
    <row r="4024" spans="1:20" x14ac:dyDescent="0.25">
      <c r="A4024" s="115" t="s">
        <v>3486</v>
      </c>
      <c r="B4024" s="104" t="s">
        <v>4903</v>
      </c>
      <c r="C4024" s="104">
        <v>6</v>
      </c>
      <c r="D4024" s="115" t="s">
        <v>9648</v>
      </c>
      <c r="E4024" s="31">
        <f t="shared" si="201"/>
        <v>2</v>
      </c>
      <c r="F4024" s="121">
        <f t="shared" si="202"/>
        <v>0.75</v>
      </c>
      <c r="G4024" s="21"/>
      <c r="H4024" s="31"/>
      <c r="I4024" s="121">
        <f t="shared" si="203"/>
        <v>1.2</v>
      </c>
      <c r="J4024" s="21"/>
      <c r="K4024" s="31"/>
      <c r="L4024" s="113">
        <v>3</v>
      </c>
      <c r="M4024" s="113"/>
      <c r="N4024" s="113"/>
      <c r="O4024" s="113"/>
      <c r="P4024" s="113"/>
      <c r="Q4024" s="113"/>
      <c r="R4024" s="113">
        <v>5</v>
      </c>
      <c r="S4024" s="113">
        <v>1</v>
      </c>
      <c r="T4024" s="113"/>
    </row>
    <row r="4025" spans="1:20" x14ac:dyDescent="0.25">
      <c r="A4025" s="115" t="s">
        <v>1378</v>
      </c>
      <c r="B4025" s="104" t="s">
        <v>4908</v>
      </c>
      <c r="C4025" s="104">
        <v>6</v>
      </c>
      <c r="D4025" s="115" t="s">
        <v>9674</v>
      </c>
      <c r="E4025" s="31">
        <f t="shared" si="201"/>
        <v>2</v>
      </c>
      <c r="F4025" s="121">
        <f t="shared" si="202"/>
        <v>3.25</v>
      </c>
      <c r="G4025" s="21"/>
      <c r="H4025" s="31"/>
      <c r="I4025" s="121">
        <f t="shared" si="203"/>
        <v>3.8</v>
      </c>
      <c r="J4025" s="21"/>
      <c r="K4025" s="31"/>
      <c r="L4025" s="113"/>
      <c r="M4025" s="113"/>
      <c r="N4025" s="113">
        <v>13</v>
      </c>
      <c r="O4025" s="113"/>
      <c r="P4025" s="113">
        <v>8</v>
      </c>
      <c r="Q4025" s="113">
        <v>5</v>
      </c>
      <c r="R4025" s="113"/>
      <c r="S4025" s="113">
        <v>6</v>
      </c>
      <c r="T4025" s="113"/>
    </row>
    <row r="4026" spans="1:20" x14ac:dyDescent="0.25">
      <c r="A4026" s="115" t="s">
        <v>9746</v>
      </c>
      <c r="B4026" s="104" t="s">
        <v>4870</v>
      </c>
      <c r="C4026" s="104">
        <v>1</v>
      </c>
      <c r="D4026" s="115" t="s">
        <v>9747</v>
      </c>
      <c r="E4026" s="31">
        <f t="shared" si="201"/>
        <v>2</v>
      </c>
      <c r="F4026" s="121">
        <f t="shared" si="202"/>
        <v>0</v>
      </c>
      <c r="G4026" s="21"/>
      <c r="H4026" s="31"/>
      <c r="I4026" s="121">
        <f t="shared" si="203"/>
        <v>1.2</v>
      </c>
      <c r="J4026" s="21"/>
      <c r="K4026" s="31"/>
      <c r="L4026" s="113"/>
      <c r="M4026" s="113"/>
      <c r="N4026" s="113"/>
      <c r="O4026" s="113"/>
      <c r="P4026" s="113"/>
      <c r="Q4026" s="113"/>
      <c r="R4026" s="113"/>
      <c r="S4026" s="113">
        <v>6</v>
      </c>
      <c r="T4026" s="113"/>
    </row>
    <row r="4027" spans="1:20" x14ac:dyDescent="0.25">
      <c r="A4027" s="115" t="s">
        <v>3270</v>
      </c>
      <c r="B4027" s="104" t="s">
        <v>4889</v>
      </c>
      <c r="C4027" s="104">
        <v>4</v>
      </c>
      <c r="D4027" s="115" t="s">
        <v>10099</v>
      </c>
      <c r="E4027" s="31">
        <f t="shared" si="201"/>
        <v>2</v>
      </c>
      <c r="F4027" s="121">
        <f t="shared" si="202"/>
        <v>1</v>
      </c>
      <c r="G4027" s="21"/>
      <c r="H4027" s="31"/>
      <c r="I4027" s="121">
        <f t="shared" si="203"/>
        <v>1.2</v>
      </c>
      <c r="J4027" s="21"/>
      <c r="K4027" s="31"/>
      <c r="L4027" s="113">
        <v>2</v>
      </c>
      <c r="M4027" s="113"/>
      <c r="N4027" s="113">
        <v>1</v>
      </c>
      <c r="O4027" s="113">
        <v>1</v>
      </c>
      <c r="P4027" s="113"/>
      <c r="Q4027" s="113"/>
      <c r="R4027" s="113">
        <v>5</v>
      </c>
      <c r="S4027" s="113">
        <v>1</v>
      </c>
      <c r="T4027" s="113"/>
    </row>
    <row r="4028" spans="1:20" x14ac:dyDescent="0.25">
      <c r="A4028" s="115" t="s">
        <v>4475</v>
      </c>
      <c r="B4028" s="104" t="s">
        <v>4923</v>
      </c>
      <c r="C4028" s="104">
        <v>11</v>
      </c>
      <c r="D4028" s="115" t="s">
        <v>10016</v>
      </c>
      <c r="E4028" s="31">
        <f t="shared" si="201"/>
        <v>2</v>
      </c>
      <c r="F4028" s="121">
        <f t="shared" si="202"/>
        <v>0</v>
      </c>
      <c r="G4028" s="21"/>
      <c r="H4028" s="31"/>
      <c r="I4028" s="121">
        <f t="shared" si="203"/>
        <v>1.2</v>
      </c>
      <c r="J4028" s="21"/>
      <c r="K4028" s="31"/>
      <c r="L4028" s="113"/>
      <c r="M4028" s="113"/>
      <c r="N4028" s="113"/>
      <c r="O4028" s="113"/>
      <c r="P4028" s="113"/>
      <c r="Q4028" s="113"/>
      <c r="R4028" s="113">
        <v>6</v>
      </c>
      <c r="S4028" s="113"/>
      <c r="T4028" s="113"/>
    </row>
    <row r="4029" spans="1:20" x14ac:dyDescent="0.25">
      <c r="A4029" s="115" t="s">
        <v>3375</v>
      </c>
      <c r="B4029" s="104" t="s">
        <v>4924</v>
      </c>
      <c r="C4029" s="104">
        <v>11</v>
      </c>
      <c r="D4029" s="115" t="s">
        <v>10019</v>
      </c>
      <c r="E4029" s="31">
        <f t="shared" si="201"/>
        <v>2</v>
      </c>
      <c r="F4029" s="121">
        <f t="shared" si="202"/>
        <v>181</v>
      </c>
      <c r="G4029" s="21"/>
      <c r="H4029" s="31"/>
      <c r="I4029" s="121">
        <f t="shared" si="203"/>
        <v>72.599999999999994</v>
      </c>
      <c r="J4029" s="21"/>
      <c r="K4029" s="31"/>
      <c r="L4029" s="113">
        <v>29</v>
      </c>
      <c r="M4029" s="113">
        <v>1</v>
      </c>
      <c r="N4029" s="113">
        <v>513</v>
      </c>
      <c r="O4029" s="113">
        <v>181</v>
      </c>
      <c r="P4029" s="113">
        <v>255</v>
      </c>
      <c r="Q4029" s="113">
        <v>102</v>
      </c>
      <c r="R4029" s="113">
        <v>6</v>
      </c>
      <c r="S4029" s="113"/>
      <c r="T4029" s="113"/>
    </row>
    <row r="4030" spans="1:20" x14ac:dyDescent="0.25">
      <c r="A4030" s="115" t="s">
        <v>3530</v>
      </c>
      <c r="B4030" s="104" t="s">
        <v>4953</v>
      </c>
      <c r="C4030" s="104">
        <v>16</v>
      </c>
      <c r="D4030" s="115" t="s">
        <v>10186</v>
      </c>
      <c r="E4030" s="31">
        <f t="shared" si="201"/>
        <v>2</v>
      </c>
      <c r="F4030" s="121">
        <f t="shared" si="202"/>
        <v>7.5</v>
      </c>
      <c r="G4030" s="21"/>
      <c r="H4030" s="31"/>
      <c r="I4030" s="121">
        <f t="shared" si="203"/>
        <v>2.2000000000000002</v>
      </c>
      <c r="J4030" s="21"/>
      <c r="K4030" s="31"/>
      <c r="L4030" s="113">
        <v>2</v>
      </c>
      <c r="M4030" s="113">
        <v>2</v>
      </c>
      <c r="N4030" s="113">
        <v>19</v>
      </c>
      <c r="O4030" s="113">
        <v>7</v>
      </c>
      <c r="P4030" s="113">
        <v>3</v>
      </c>
      <c r="Q4030" s="113">
        <v>2</v>
      </c>
      <c r="R4030" s="113">
        <v>4</v>
      </c>
      <c r="S4030" s="113">
        <v>2</v>
      </c>
      <c r="T4030" s="113"/>
    </row>
    <row r="4031" spans="1:20" x14ac:dyDescent="0.25">
      <c r="A4031" s="115" t="s">
        <v>2455</v>
      </c>
      <c r="B4031" s="104" t="s">
        <v>4950</v>
      </c>
      <c r="C4031" s="104">
        <v>15</v>
      </c>
      <c r="D4031" s="115" t="s">
        <v>10407</v>
      </c>
      <c r="E4031" s="31">
        <f t="shared" si="201"/>
        <v>2</v>
      </c>
      <c r="F4031" s="121">
        <f t="shared" si="202"/>
        <v>0</v>
      </c>
      <c r="G4031" s="21"/>
      <c r="H4031" s="31"/>
      <c r="I4031" s="121">
        <f t="shared" si="203"/>
        <v>8.6</v>
      </c>
      <c r="J4031" s="21"/>
      <c r="K4031" s="31"/>
      <c r="L4031" s="113"/>
      <c r="M4031" s="113"/>
      <c r="N4031" s="113"/>
      <c r="O4031" s="113"/>
      <c r="P4031" s="113">
        <v>31</v>
      </c>
      <c r="Q4031" s="113">
        <v>6</v>
      </c>
      <c r="R4031" s="113"/>
      <c r="S4031" s="113">
        <v>6</v>
      </c>
      <c r="T4031" s="113"/>
    </row>
    <row r="4032" spans="1:20" x14ac:dyDescent="0.25">
      <c r="A4032" s="115" t="s">
        <v>3948</v>
      </c>
      <c r="B4032" s="104" t="s">
        <v>4925</v>
      </c>
      <c r="C4032" s="104">
        <v>11</v>
      </c>
      <c r="D4032" s="115" t="s">
        <v>10393</v>
      </c>
      <c r="E4032" s="31">
        <f t="shared" si="201"/>
        <v>2</v>
      </c>
      <c r="F4032" s="121">
        <f t="shared" si="202"/>
        <v>7.25</v>
      </c>
      <c r="G4032" s="21"/>
      <c r="H4032" s="31"/>
      <c r="I4032" s="121">
        <f t="shared" si="203"/>
        <v>1.2</v>
      </c>
      <c r="J4032" s="21"/>
      <c r="K4032" s="31"/>
      <c r="L4032" s="113"/>
      <c r="M4032" s="113"/>
      <c r="N4032" s="113"/>
      <c r="O4032" s="113">
        <v>29</v>
      </c>
      <c r="P4032" s="113"/>
      <c r="Q4032" s="113"/>
      <c r="R4032" s="113">
        <v>6</v>
      </c>
      <c r="S4032" s="113"/>
      <c r="T4032" s="113"/>
    </row>
    <row r="4033" spans="1:20" x14ac:dyDescent="0.25">
      <c r="A4033" s="115" t="s">
        <v>2812</v>
      </c>
      <c r="B4033" s="104" t="s">
        <v>4895</v>
      </c>
      <c r="C4033" s="104">
        <v>5</v>
      </c>
      <c r="D4033" s="115" t="s">
        <v>10451</v>
      </c>
      <c r="E4033" s="31">
        <f t="shared" si="201"/>
        <v>2</v>
      </c>
      <c r="F4033" s="121">
        <f t="shared" si="202"/>
        <v>0</v>
      </c>
      <c r="G4033" s="21"/>
      <c r="H4033" s="31"/>
      <c r="I4033" s="121">
        <f t="shared" si="203"/>
        <v>1.2</v>
      </c>
      <c r="J4033" s="21"/>
      <c r="K4033" s="31"/>
      <c r="L4033" s="113"/>
      <c r="M4033" s="113"/>
      <c r="N4033" s="113"/>
      <c r="O4033" s="113"/>
      <c r="P4033" s="113"/>
      <c r="Q4033" s="113"/>
      <c r="R4033" s="113">
        <v>6</v>
      </c>
      <c r="S4033" s="113"/>
      <c r="T4033" s="113"/>
    </row>
    <row r="4034" spans="1:20" x14ac:dyDescent="0.25">
      <c r="A4034" s="115" t="s">
        <v>2785</v>
      </c>
      <c r="B4034" s="104" t="s">
        <v>4913</v>
      </c>
      <c r="C4034" s="104">
        <v>8</v>
      </c>
      <c r="D4034" s="115" t="s">
        <v>8401</v>
      </c>
      <c r="E4034" s="31">
        <f t="shared" si="201"/>
        <v>1.6666666666666667</v>
      </c>
      <c r="F4034" s="121">
        <f t="shared" si="202"/>
        <v>0.25</v>
      </c>
      <c r="G4034" s="21"/>
      <c r="H4034" s="31"/>
      <c r="I4034" s="121">
        <f t="shared" si="203"/>
        <v>1</v>
      </c>
      <c r="J4034" s="21"/>
      <c r="K4034" s="31"/>
      <c r="L4034" s="113"/>
      <c r="M4034" s="113">
        <v>1</v>
      </c>
      <c r="N4034" s="113"/>
      <c r="O4034" s="113"/>
      <c r="P4034" s="113"/>
      <c r="Q4034" s="113"/>
      <c r="R4034" s="113"/>
      <c r="S4034" s="113"/>
      <c r="T4034" s="113">
        <v>5</v>
      </c>
    </row>
    <row r="4035" spans="1:20" x14ac:dyDescent="0.25">
      <c r="A4035" s="115" t="s">
        <v>3068</v>
      </c>
      <c r="B4035" s="104" t="s">
        <v>4942</v>
      </c>
      <c r="C4035" s="104">
        <v>15</v>
      </c>
      <c r="D4035" s="115" t="s">
        <v>8994</v>
      </c>
      <c r="E4035" s="31">
        <f t="shared" si="201"/>
        <v>1.6666666666666667</v>
      </c>
      <c r="F4035" s="121">
        <f t="shared" si="202"/>
        <v>43.25</v>
      </c>
      <c r="G4035" s="21"/>
      <c r="H4035" s="31"/>
      <c r="I4035" s="121">
        <f t="shared" si="203"/>
        <v>6.6</v>
      </c>
      <c r="J4035" s="21"/>
      <c r="K4035" s="31"/>
      <c r="L4035" s="113"/>
      <c r="M4035" s="113">
        <v>34</v>
      </c>
      <c r="N4035" s="113">
        <v>1</v>
      </c>
      <c r="O4035" s="113">
        <v>138</v>
      </c>
      <c r="P4035" s="113">
        <v>19</v>
      </c>
      <c r="Q4035" s="113">
        <v>9</v>
      </c>
      <c r="R4035" s="113"/>
      <c r="S4035" s="113"/>
      <c r="T4035" s="113">
        <v>5</v>
      </c>
    </row>
    <row r="4036" spans="1:20" x14ac:dyDescent="0.25">
      <c r="A4036" s="115" t="s">
        <v>4166</v>
      </c>
      <c r="B4036" s="104" t="s">
        <v>4899</v>
      </c>
      <c r="C4036" s="104">
        <v>6</v>
      </c>
      <c r="D4036" s="115" t="s">
        <v>8555</v>
      </c>
      <c r="E4036" s="31">
        <f t="shared" si="201"/>
        <v>1.6666666666666667</v>
      </c>
      <c r="F4036" s="121">
        <f t="shared" si="202"/>
        <v>0</v>
      </c>
      <c r="G4036" s="21"/>
      <c r="H4036" s="31"/>
      <c r="I4036" s="121">
        <f t="shared" si="203"/>
        <v>1</v>
      </c>
      <c r="J4036" s="21"/>
      <c r="K4036" s="31"/>
      <c r="L4036" s="113"/>
      <c r="M4036" s="113"/>
      <c r="N4036" s="113"/>
      <c r="O4036" s="113"/>
      <c r="P4036" s="113"/>
      <c r="Q4036" s="113"/>
      <c r="R4036" s="113"/>
      <c r="S4036" s="113"/>
      <c r="T4036" s="113">
        <v>5</v>
      </c>
    </row>
    <row r="4037" spans="1:20" x14ac:dyDescent="0.25">
      <c r="A4037" s="115" t="s">
        <v>5145</v>
      </c>
      <c r="B4037" s="104" t="s">
        <v>5153</v>
      </c>
      <c r="C4037" s="104">
        <v>19</v>
      </c>
      <c r="D4037" s="115" t="s">
        <v>7407</v>
      </c>
      <c r="E4037" s="31">
        <f t="shared" si="201"/>
        <v>1.6666666666666667</v>
      </c>
      <c r="F4037" s="121">
        <f t="shared" si="202"/>
        <v>2.5</v>
      </c>
      <c r="G4037" s="21"/>
      <c r="H4037" s="31"/>
      <c r="I4037" s="121">
        <f t="shared" si="203"/>
        <v>1</v>
      </c>
      <c r="J4037" s="21"/>
      <c r="K4037" s="31"/>
      <c r="L4037" s="113"/>
      <c r="M4037" s="113"/>
      <c r="N4037" s="113">
        <v>10</v>
      </c>
      <c r="O4037" s="113"/>
      <c r="P4037" s="113"/>
      <c r="Q4037" s="113"/>
      <c r="R4037" s="113"/>
      <c r="S4037" s="113"/>
      <c r="T4037" s="113">
        <v>5</v>
      </c>
    </row>
    <row r="4038" spans="1:20" x14ac:dyDescent="0.25">
      <c r="A4038" s="115" t="s">
        <v>1004</v>
      </c>
      <c r="B4038" s="104" t="s">
        <v>4957</v>
      </c>
      <c r="C4038" s="104">
        <v>17</v>
      </c>
      <c r="D4038" s="115" t="s">
        <v>6345</v>
      </c>
      <c r="E4038" s="31">
        <f t="shared" si="201"/>
        <v>1.6666666666666667</v>
      </c>
      <c r="F4038" s="121">
        <f t="shared" si="202"/>
        <v>3.5</v>
      </c>
      <c r="G4038" s="21"/>
      <c r="H4038" s="31"/>
      <c r="I4038" s="121">
        <f t="shared" si="203"/>
        <v>4.4000000000000004</v>
      </c>
      <c r="J4038" s="21"/>
      <c r="K4038" s="31"/>
      <c r="L4038" s="113"/>
      <c r="M4038" s="113"/>
      <c r="N4038" s="113"/>
      <c r="O4038" s="113">
        <v>14</v>
      </c>
      <c r="P4038" s="113">
        <v>6</v>
      </c>
      <c r="Q4038" s="113">
        <v>11</v>
      </c>
      <c r="R4038" s="113"/>
      <c r="S4038" s="113"/>
      <c r="T4038" s="113">
        <v>5</v>
      </c>
    </row>
    <row r="4039" spans="1:20" x14ac:dyDescent="0.25">
      <c r="A4039" s="115" t="s">
        <v>3648</v>
      </c>
      <c r="B4039" s="104" t="s">
        <v>4953</v>
      </c>
      <c r="C4039" s="104">
        <v>16</v>
      </c>
      <c r="D4039" s="115" t="s">
        <v>6567</v>
      </c>
      <c r="E4039" s="31">
        <f t="shared" si="201"/>
        <v>1.6666666666666667</v>
      </c>
      <c r="F4039" s="121">
        <f t="shared" si="202"/>
        <v>10.5</v>
      </c>
      <c r="G4039" s="21"/>
      <c r="H4039" s="31"/>
      <c r="I4039" s="121">
        <f t="shared" si="203"/>
        <v>2</v>
      </c>
      <c r="J4039" s="21"/>
      <c r="K4039" s="31"/>
      <c r="L4039" s="113">
        <v>1</v>
      </c>
      <c r="M4039" s="113">
        <v>1</v>
      </c>
      <c r="N4039" s="113">
        <v>1</v>
      </c>
      <c r="O4039" s="113">
        <v>39</v>
      </c>
      <c r="P4039" s="113">
        <v>1</v>
      </c>
      <c r="Q4039" s="113">
        <v>4</v>
      </c>
      <c r="R4039" s="113">
        <v>1</v>
      </c>
      <c r="S4039" s="113"/>
      <c r="T4039" s="113">
        <v>4</v>
      </c>
    </row>
    <row r="4040" spans="1:20" x14ac:dyDescent="0.25">
      <c r="A4040" s="115" t="s">
        <v>7324</v>
      </c>
      <c r="B4040" s="104" t="s">
        <v>4879</v>
      </c>
      <c r="C4040" s="104">
        <v>2</v>
      </c>
      <c r="D4040" s="115" t="s">
        <v>7325</v>
      </c>
      <c r="E4040" s="31">
        <f t="shared" si="201"/>
        <v>1.6666666666666667</v>
      </c>
      <c r="F4040" s="121">
        <f t="shared" si="202"/>
        <v>0</v>
      </c>
      <c r="G4040" s="21"/>
      <c r="H4040" s="31"/>
      <c r="I4040" s="121">
        <f t="shared" si="203"/>
        <v>1</v>
      </c>
      <c r="J4040" s="21"/>
      <c r="K4040" s="31"/>
      <c r="L4040" s="113"/>
      <c r="M4040" s="113"/>
      <c r="N4040" s="113"/>
      <c r="O4040" s="113"/>
      <c r="P4040" s="113"/>
      <c r="Q4040" s="113"/>
      <c r="R4040" s="113"/>
      <c r="S4040" s="113">
        <v>1</v>
      </c>
      <c r="T4040" s="113">
        <v>4</v>
      </c>
    </row>
    <row r="4041" spans="1:20" x14ac:dyDescent="0.25">
      <c r="A4041" s="115" t="s">
        <v>178</v>
      </c>
      <c r="B4041" s="104" t="s">
        <v>4872</v>
      </c>
      <c r="C4041" s="104">
        <v>1</v>
      </c>
      <c r="D4041" s="115" t="s">
        <v>8491</v>
      </c>
      <c r="E4041" s="31">
        <f t="shared" si="201"/>
        <v>1.6666666666666667</v>
      </c>
      <c r="F4041" s="121">
        <f t="shared" si="202"/>
        <v>0</v>
      </c>
      <c r="G4041" s="21"/>
      <c r="H4041" s="31"/>
      <c r="I4041" s="121">
        <f t="shared" si="203"/>
        <v>1</v>
      </c>
      <c r="J4041" s="21"/>
      <c r="K4041" s="31"/>
      <c r="L4041" s="113"/>
      <c r="M4041" s="113"/>
      <c r="N4041" s="113"/>
      <c r="O4041" s="113"/>
      <c r="P4041" s="113"/>
      <c r="Q4041" s="113"/>
      <c r="R4041" s="113"/>
      <c r="S4041" s="113">
        <v>1</v>
      </c>
      <c r="T4041" s="113">
        <v>4</v>
      </c>
    </row>
    <row r="4042" spans="1:20" x14ac:dyDescent="0.25">
      <c r="A4042" s="115" t="s">
        <v>1907</v>
      </c>
      <c r="B4042" s="104" t="s">
        <v>4942</v>
      </c>
      <c r="C4042" s="104">
        <v>15</v>
      </c>
      <c r="D4042" s="115" t="s">
        <v>8118</v>
      </c>
      <c r="E4042" s="31">
        <f t="shared" si="201"/>
        <v>1.6666666666666667</v>
      </c>
      <c r="F4042" s="121">
        <f t="shared" si="202"/>
        <v>11.75</v>
      </c>
      <c r="G4042" s="21"/>
      <c r="H4042" s="31"/>
      <c r="I4042" s="121">
        <f t="shared" si="203"/>
        <v>1.6</v>
      </c>
      <c r="J4042" s="21"/>
      <c r="K4042" s="31"/>
      <c r="L4042" s="113">
        <v>5</v>
      </c>
      <c r="M4042" s="113">
        <v>7</v>
      </c>
      <c r="N4042" s="113">
        <v>35</v>
      </c>
      <c r="O4042" s="113"/>
      <c r="P4042" s="113"/>
      <c r="Q4042" s="113">
        <v>3</v>
      </c>
      <c r="R4042" s="113">
        <v>1</v>
      </c>
      <c r="S4042" s="113"/>
      <c r="T4042" s="113">
        <v>4</v>
      </c>
    </row>
    <row r="4043" spans="1:20" x14ac:dyDescent="0.25">
      <c r="A4043" s="115" t="s">
        <v>3478</v>
      </c>
      <c r="B4043" s="104" t="s">
        <v>4928</v>
      </c>
      <c r="C4043" s="104">
        <v>11</v>
      </c>
      <c r="D4043" s="115" t="s">
        <v>7965</v>
      </c>
      <c r="E4043" s="31">
        <f t="shared" si="201"/>
        <v>1.6666666666666667</v>
      </c>
      <c r="F4043" s="121">
        <f t="shared" si="202"/>
        <v>3</v>
      </c>
      <c r="G4043" s="21"/>
      <c r="H4043" s="31"/>
      <c r="I4043" s="121">
        <f t="shared" si="203"/>
        <v>9.6</v>
      </c>
      <c r="J4043" s="21"/>
      <c r="K4043" s="31"/>
      <c r="L4043" s="113">
        <v>9</v>
      </c>
      <c r="M4043" s="113"/>
      <c r="N4043" s="113">
        <v>3</v>
      </c>
      <c r="O4043" s="113"/>
      <c r="P4043" s="113"/>
      <c r="Q4043" s="113">
        <v>43</v>
      </c>
      <c r="R4043" s="113">
        <v>2</v>
      </c>
      <c r="S4043" s="113"/>
      <c r="T4043" s="113">
        <v>3</v>
      </c>
    </row>
    <row r="4044" spans="1:20" x14ac:dyDescent="0.25">
      <c r="A4044" s="115" t="s">
        <v>8039</v>
      </c>
      <c r="B4044" s="104" t="s">
        <v>4953</v>
      </c>
      <c r="C4044" s="104">
        <v>16</v>
      </c>
      <c r="D4044" s="115" t="s">
        <v>8040</v>
      </c>
      <c r="E4044" s="31">
        <f t="shared" si="201"/>
        <v>1.6666666666666667</v>
      </c>
      <c r="F4044" s="121">
        <f t="shared" si="202"/>
        <v>0</v>
      </c>
      <c r="G4044" s="21"/>
      <c r="H4044" s="31"/>
      <c r="I4044" s="121">
        <f t="shared" si="203"/>
        <v>1.2</v>
      </c>
      <c r="J4044" s="21"/>
      <c r="K4044" s="31"/>
      <c r="L4044" s="113"/>
      <c r="M4044" s="113"/>
      <c r="N4044" s="113"/>
      <c r="O4044" s="113"/>
      <c r="P4044" s="113"/>
      <c r="Q4044" s="113">
        <v>1</v>
      </c>
      <c r="R4044" s="113">
        <v>2</v>
      </c>
      <c r="S4044" s="113"/>
      <c r="T4044" s="113">
        <v>3</v>
      </c>
    </row>
    <row r="4045" spans="1:20" x14ac:dyDescent="0.25">
      <c r="A4045" s="115" t="s">
        <v>4026</v>
      </c>
      <c r="B4045" s="104" t="s">
        <v>4899</v>
      </c>
      <c r="C4045" s="104">
        <v>6</v>
      </c>
      <c r="D4045" s="115" t="s">
        <v>9164</v>
      </c>
      <c r="E4045" s="31">
        <f t="shared" si="201"/>
        <v>1.6666666666666667</v>
      </c>
      <c r="F4045" s="121">
        <f t="shared" si="202"/>
        <v>0.25</v>
      </c>
      <c r="G4045" s="21"/>
      <c r="H4045" s="31"/>
      <c r="I4045" s="121">
        <f t="shared" si="203"/>
        <v>2.4</v>
      </c>
      <c r="J4045" s="21"/>
      <c r="K4045" s="31"/>
      <c r="L4045" s="113"/>
      <c r="M4045" s="113"/>
      <c r="N4045" s="113">
        <v>1</v>
      </c>
      <c r="O4045" s="113"/>
      <c r="P4045" s="113"/>
      <c r="Q4045" s="113">
        <v>7</v>
      </c>
      <c r="R4045" s="113"/>
      <c r="S4045" s="113">
        <v>2</v>
      </c>
      <c r="T4045" s="113">
        <v>3</v>
      </c>
    </row>
    <row r="4046" spans="1:20" x14ac:dyDescent="0.25">
      <c r="A4046" s="115" t="s">
        <v>7331</v>
      </c>
      <c r="B4046" s="104" t="s">
        <v>4871</v>
      </c>
      <c r="C4046" s="104">
        <v>1</v>
      </c>
      <c r="D4046" s="115" t="s">
        <v>7332</v>
      </c>
      <c r="E4046" s="31">
        <f t="shared" si="201"/>
        <v>1.6666666666666667</v>
      </c>
      <c r="F4046" s="121">
        <f t="shared" si="202"/>
        <v>0</v>
      </c>
      <c r="G4046" s="21"/>
      <c r="H4046" s="31"/>
      <c r="I4046" s="121">
        <f t="shared" si="203"/>
        <v>1</v>
      </c>
      <c r="J4046" s="21"/>
      <c r="K4046" s="31"/>
      <c r="L4046" s="113"/>
      <c r="M4046" s="113"/>
      <c r="N4046" s="113"/>
      <c r="O4046" s="113"/>
      <c r="P4046" s="113"/>
      <c r="Q4046" s="113"/>
      <c r="R4046" s="113"/>
      <c r="S4046" s="113">
        <v>2</v>
      </c>
      <c r="T4046" s="113">
        <v>3</v>
      </c>
    </row>
    <row r="4047" spans="1:20" x14ac:dyDescent="0.25">
      <c r="A4047" s="115" t="s">
        <v>1963</v>
      </c>
      <c r="B4047" s="104" t="s">
        <v>4872</v>
      </c>
      <c r="C4047" s="104">
        <v>1</v>
      </c>
      <c r="D4047" s="115" t="s">
        <v>6757</v>
      </c>
      <c r="E4047" s="31">
        <f t="shared" si="201"/>
        <v>1.6666666666666667</v>
      </c>
      <c r="F4047" s="121">
        <f t="shared" si="202"/>
        <v>0.25</v>
      </c>
      <c r="G4047" s="21"/>
      <c r="H4047" s="31"/>
      <c r="I4047" s="121">
        <f t="shared" si="203"/>
        <v>3</v>
      </c>
      <c r="J4047" s="21"/>
      <c r="K4047" s="31"/>
      <c r="L4047" s="113"/>
      <c r="M4047" s="113"/>
      <c r="N4047" s="113"/>
      <c r="O4047" s="113">
        <v>1</v>
      </c>
      <c r="P4047" s="113">
        <v>6</v>
      </c>
      <c r="Q4047" s="113">
        <v>4</v>
      </c>
      <c r="R4047" s="113">
        <v>2</v>
      </c>
      <c r="S4047" s="113">
        <v>1</v>
      </c>
      <c r="T4047" s="113">
        <v>2</v>
      </c>
    </row>
    <row r="4048" spans="1:20" x14ac:dyDescent="0.25">
      <c r="A4048" s="115" t="s">
        <v>4162</v>
      </c>
      <c r="B4048" s="104" t="s">
        <v>4885</v>
      </c>
      <c r="C4048" s="104">
        <v>3</v>
      </c>
      <c r="D4048" s="115" t="s">
        <v>6979</v>
      </c>
      <c r="E4048" s="31">
        <f t="shared" si="201"/>
        <v>1.6666666666666667</v>
      </c>
      <c r="F4048" s="121">
        <f t="shared" si="202"/>
        <v>1178.75</v>
      </c>
      <c r="G4048" s="21"/>
      <c r="H4048" s="31"/>
      <c r="I4048" s="121">
        <f t="shared" si="203"/>
        <v>7.6</v>
      </c>
      <c r="J4048" s="21"/>
      <c r="K4048" s="31"/>
      <c r="L4048" s="113">
        <v>19</v>
      </c>
      <c r="M4048" s="113">
        <v>44</v>
      </c>
      <c r="N4048" s="113">
        <v>8</v>
      </c>
      <c r="O4048" s="113">
        <v>4644</v>
      </c>
      <c r="P4048" s="113">
        <v>18</v>
      </c>
      <c r="Q4048" s="113">
        <v>15</v>
      </c>
      <c r="R4048" s="113">
        <v>3</v>
      </c>
      <c r="S4048" s="113">
        <v>0</v>
      </c>
      <c r="T4048" s="113">
        <v>2</v>
      </c>
    </row>
    <row r="4049" spans="1:20" x14ac:dyDescent="0.25">
      <c r="A4049" s="115" t="s">
        <v>7816</v>
      </c>
      <c r="B4049" s="104" t="s">
        <v>4877</v>
      </c>
      <c r="C4049" s="104">
        <v>2</v>
      </c>
      <c r="D4049" s="115" t="s">
        <v>7817</v>
      </c>
      <c r="E4049" s="31">
        <f t="shared" si="201"/>
        <v>1.6666666666666667</v>
      </c>
      <c r="F4049" s="121">
        <f t="shared" si="202"/>
        <v>0</v>
      </c>
      <c r="G4049" s="21"/>
      <c r="H4049" s="31"/>
      <c r="I4049" s="121">
        <f t="shared" si="203"/>
        <v>1</v>
      </c>
      <c r="J4049" s="21"/>
      <c r="K4049" s="31"/>
      <c r="L4049" s="113"/>
      <c r="M4049" s="113"/>
      <c r="N4049" s="113"/>
      <c r="O4049" s="113"/>
      <c r="P4049" s="113"/>
      <c r="Q4049" s="113"/>
      <c r="R4049" s="113"/>
      <c r="S4049" s="113">
        <v>3</v>
      </c>
      <c r="T4049" s="113">
        <v>2</v>
      </c>
    </row>
    <row r="4050" spans="1:20" x14ac:dyDescent="0.25">
      <c r="A4050" s="115" t="s">
        <v>3830</v>
      </c>
      <c r="B4050" s="104" t="s">
        <v>4899</v>
      </c>
      <c r="C4050" s="104">
        <v>6</v>
      </c>
      <c r="D4050" s="115" t="s">
        <v>8820</v>
      </c>
      <c r="E4050" s="31">
        <f t="shared" si="201"/>
        <v>1.6666666666666667</v>
      </c>
      <c r="F4050" s="121">
        <f t="shared" si="202"/>
        <v>0.25</v>
      </c>
      <c r="G4050" s="21"/>
      <c r="H4050" s="31"/>
      <c r="I4050" s="121">
        <f t="shared" si="203"/>
        <v>2.4</v>
      </c>
      <c r="J4050" s="21"/>
      <c r="K4050" s="31"/>
      <c r="L4050" s="113"/>
      <c r="M4050" s="113"/>
      <c r="N4050" s="113"/>
      <c r="O4050" s="113">
        <v>1</v>
      </c>
      <c r="P4050" s="113">
        <v>1</v>
      </c>
      <c r="Q4050" s="113">
        <v>6</v>
      </c>
      <c r="R4050" s="113">
        <v>2</v>
      </c>
      <c r="S4050" s="113">
        <v>2</v>
      </c>
      <c r="T4050" s="113">
        <v>1</v>
      </c>
    </row>
    <row r="4051" spans="1:20" x14ac:dyDescent="0.25">
      <c r="A4051" s="115" t="s">
        <v>2704</v>
      </c>
      <c r="B4051" s="104" t="s">
        <v>4959</v>
      </c>
      <c r="C4051" s="104">
        <v>18</v>
      </c>
      <c r="D4051" s="115" t="s">
        <v>7394</v>
      </c>
      <c r="E4051" s="31">
        <f t="shared" si="201"/>
        <v>1.6666666666666667</v>
      </c>
      <c r="F4051" s="121">
        <f t="shared" si="202"/>
        <v>13.25</v>
      </c>
      <c r="G4051" s="21"/>
      <c r="H4051" s="31"/>
      <c r="I4051" s="121">
        <f t="shared" si="203"/>
        <v>8.6</v>
      </c>
      <c r="J4051" s="21"/>
      <c r="K4051" s="31"/>
      <c r="L4051" s="113">
        <v>6</v>
      </c>
      <c r="M4051" s="113">
        <v>8</v>
      </c>
      <c r="N4051" s="113"/>
      <c r="O4051" s="113">
        <v>39</v>
      </c>
      <c r="P4051" s="113">
        <v>1</v>
      </c>
      <c r="Q4051" s="113">
        <v>37</v>
      </c>
      <c r="R4051" s="113"/>
      <c r="S4051" s="113">
        <v>4</v>
      </c>
      <c r="T4051" s="113">
        <v>1</v>
      </c>
    </row>
    <row r="4052" spans="1:20" x14ac:dyDescent="0.25">
      <c r="A4052" s="115" t="s">
        <v>4258</v>
      </c>
      <c r="B4052" s="104" t="s">
        <v>4925</v>
      </c>
      <c r="C4052" s="104">
        <v>11</v>
      </c>
      <c r="D4052" s="115" t="s">
        <v>6396</v>
      </c>
      <c r="E4052" s="31">
        <f t="shared" si="201"/>
        <v>1.6666666666666667</v>
      </c>
      <c r="F4052" s="121">
        <f t="shared" si="202"/>
        <v>0</v>
      </c>
      <c r="G4052" s="21"/>
      <c r="H4052" s="31"/>
      <c r="I4052" s="121">
        <f t="shared" si="203"/>
        <v>1</v>
      </c>
      <c r="J4052" s="21"/>
      <c r="K4052" s="31"/>
      <c r="L4052" s="113"/>
      <c r="M4052" s="113"/>
      <c r="N4052" s="113"/>
      <c r="O4052" s="113"/>
      <c r="P4052" s="113"/>
      <c r="Q4052" s="113"/>
      <c r="R4052" s="113">
        <v>4</v>
      </c>
      <c r="S4052" s="113"/>
      <c r="T4052" s="113">
        <v>1</v>
      </c>
    </row>
    <row r="4053" spans="1:20" x14ac:dyDescent="0.25">
      <c r="A4053" s="115" t="s">
        <v>4168</v>
      </c>
      <c r="B4053" s="104" t="s">
        <v>4929</v>
      </c>
      <c r="C4053" s="104">
        <v>11</v>
      </c>
      <c r="D4053" s="115" t="s">
        <v>9894</v>
      </c>
      <c r="E4053" s="31">
        <f t="shared" si="201"/>
        <v>1.6666666666666667</v>
      </c>
      <c r="F4053" s="121">
        <f t="shared" si="202"/>
        <v>0</v>
      </c>
      <c r="G4053" s="21"/>
      <c r="H4053" s="31"/>
      <c r="I4053" s="121">
        <f t="shared" si="203"/>
        <v>1</v>
      </c>
      <c r="J4053" s="21"/>
      <c r="K4053" s="31"/>
      <c r="L4053" s="113"/>
      <c r="M4053" s="113"/>
      <c r="N4053" s="113"/>
      <c r="O4053" s="113"/>
      <c r="P4053" s="113"/>
      <c r="Q4053" s="113"/>
      <c r="R4053" s="113"/>
      <c r="S4053" s="113">
        <v>5</v>
      </c>
      <c r="T4053" s="113"/>
    </row>
    <row r="4054" spans="1:20" x14ac:dyDescent="0.25">
      <c r="A4054" s="115" t="s">
        <v>3673</v>
      </c>
      <c r="B4054" s="104" t="s">
        <v>4953</v>
      </c>
      <c r="C4054" s="104">
        <v>16</v>
      </c>
      <c r="D4054" s="115" t="s">
        <v>10010</v>
      </c>
      <c r="E4054" s="31">
        <f t="shared" si="201"/>
        <v>1.6666666666666667</v>
      </c>
      <c r="F4054" s="121">
        <f t="shared" si="202"/>
        <v>6.75</v>
      </c>
      <c r="G4054" s="21"/>
      <c r="H4054" s="31"/>
      <c r="I4054" s="121">
        <f t="shared" si="203"/>
        <v>1</v>
      </c>
      <c r="J4054" s="21"/>
      <c r="K4054" s="31"/>
      <c r="L4054" s="113">
        <v>2</v>
      </c>
      <c r="M4054" s="113">
        <v>24</v>
      </c>
      <c r="N4054" s="113">
        <v>1</v>
      </c>
      <c r="O4054" s="113"/>
      <c r="P4054" s="113"/>
      <c r="Q4054" s="113"/>
      <c r="R4054" s="113">
        <v>5</v>
      </c>
      <c r="S4054" s="113"/>
      <c r="T4054" s="113"/>
    </row>
    <row r="4055" spans="1:20" x14ac:dyDescent="0.25">
      <c r="A4055" s="115" t="s">
        <v>9964</v>
      </c>
      <c r="B4055" s="104" t="s">
        <v>4899</v>
      </c>
      <c r="C4055" s="104">
        <v>6</v>
      </c>
      <c r="D4055" s="115" t="s">
        <v>9965</v>
      </c>
      <c r="E4055" s="31">
        <f t="shared" si="201"/>
        <v>1.6666666666666667</v>
      </c>
      <c r="F4055" s="121">
        <f t="shared" si="202"/>
        <v>0</v>
      </c>
      <c r="G4055" s="21"/>
      <c r="H4055" s="31"/>
      <c r="I4055" s="121">
        <f t="shared" si="203"/>
        <v>1</v>
      </c>
      <c r="J4055" s="21"/>
      <c r="K4055" s="31"/>
      <c r="L4055" s="113"/>
      <c r="M4055" s="113"/>
      <c r="N4055" s="113"/>
      <c r="O4055" s="113"/>
      <c r="P4055" s="113"/>
      <c r="Q4055" s="113"/>
      <c r="R4055" s="113">
        <v>5</v>
      </c>
      <c r="S4055" s="113"/>
      <c r="T4055" s="113"/>
    </row>
    <row r="4056" spans="1:20" x14ac:dyDescent="0.25">
      <c r="A4056" s="115" t="s">
        <v>3992</v>
      </c>
      <c r="B4056" s="104" t="s">
        <v>4899</v>
      </c>
      <c r="C4056" s="104">
        <v>6</v>
      </c>
      <c r="D4056" s="115" t="s">
        <v>9829</v>
      </c>
      <c r="E4056" s="31">
        <f t="shared" si="201"/>
        <v>1.6666666666666667</v>
      </c>
      <c r="F4056" s="121">
        <f t="shared" si="202"/>
        <v>1.25</v>
      </c>
      <c r="G4056" s="21"/>
      <c r="H4056" s="31"/>
      <c r="I4056" s="121">
        <f t="shared" si="203"/>
        <v>1</v>
      </c>
      <c r="J4056" s="21"/>
      <c r="K4056" s="31"/>
      <c r="L4056" s="113"/>
      <c r="M4056" s="113"/>
      <c r="N4056" s="113"/>
      <c r="O4056" s="113">
        <v>5</v>
      </c>
      <c r="P4056" s="113"/>
      <c r="Q4056" s="113"/>
      <c r="R4056" s="113">
        <v>4</v>
      </c>
      <c r="S4056" s="113">
        <v>1</v>
      </c>
      <c r="T4056" s="113"/>
    </row>
    <row r="4057" spans="1:20" x14ac:dyDescent="0.25">
      <c r="A4057" s="115" t="s">
        <v>3114</v>
      </c>
      <c r="B4057" s="104" t="s">
        <v>4941</v>
      </c>
      <c r="C4057" s="104">
        <v>14</v>
      </c>
      <c r="D4057" s="115" t="s">
        <v>9805</v>
      </c>
      <c r="E4057" s="31">
        <f t="shared" si="201"/>
        <v>1.6666666666666667</v>
      </c>
      <c r="F4057" s="121">
        <f t="shared" si="202"/>
        <v>2.75</v>
      </c>
      <c r="G4057" s="21"/>
      <c r="H4057" s="31"/>
      <c r="I4057" s="121">
        <f t="shared" si="203"/>
        <v>1</v>
      </c>
      <c r="J4057" s="21"/>
      <c r="K4057" s="31"/>
      <c r="L4057" s="113">
        <v>2</v>
      </c>
      <c r="M4057" s="113">
        <v>9</v>
      </c>
      <c r="N4057" s="113"/>
      <c r="O4057" s="113"/>
      <c r="P4057" s="113"/>
      <c r="Q4057" s="113"/>
      <c r="R4057" s="113"/>
      <c r="S4057" s="113">
        <v>5</v>
      </c>
      <c r="T4057" s="113"/>
    </row>
    <row r="4058" spans="1:20" x14ac:dyDescent="0.25">
      <c r="A4058" s="115" t="s">
        <v>9553</v>
      </c>
      <c r="B4058" s="104" t="s">
        <v>4907</v>
      </c>
      <c r="C4058" s="104">
        <v>6</v>
      </c>
      <c r="D4058" s="115" t="s">
        <v>7275</v>
      </c>
      <c r="E4058" s="31">
        <f t="shared" si="201"/>
        <v>1.6666666666666667</v>
      </c>
      <c r="F4058" s="121">
        <f t="shared" si="202"/>
        <v>0</v>
      </c>
      <c r="G4058" s="21"/>
      <c r="H4058" s="31"/>
      <c r="I4058" s="121">
        <f t="shared" si="203"/>
        <v>1</v>
      </c>
      <c r="J4058" s="21"/>
      <c r="K4058" s="31"/>
      <c r="L4058" s="113"/>
      <c r="M4058" s="113"/>
      <c r="N4058" s="113"/>
      <c r="O4058" s="113"/>
      <c r="P4058" s="113"/>
      <c r="Q4058" s="113"/>
      <c r="R4058" s="113"/>
      <c r="S4058" s="113">
        <v>5</v>
      </c>
      <c r="T4058" s="113"/>
    </row>
    <row r="4059" spans="1:20" x14ac:dyDescent="0.25">
      <c r="A4059" s="115" t="s">
        <v>3259</v>
      </c>
      <c r="B4059" s="104" t="s">
        <v>4924</v>
      </c>
      <c r="C4059" s="104">
        <v>11</v>
      </c>
      <c r="D4059" s="115" t="s">
        <v>9625</v>
      </c>
      <c r="E4059" s="31">
        <f t="shared" si="201"/>
        <v>1.6666666666666667</v>
      </c>
      <c r="F4059" s="121">
        <f t="shared" si="202"/>
        <v>1.75</v>
      </c>
      <c r="G4059" s="21"/>
      <c r="H4059" s="31"/>
      <c r="I4059" s="121">
        <f t="shared" si="203"/>
        <v>3.2</v>
      </c>
      <c r="J4059" s="21"/>
      <c r="K4059" s="31"/>
      <c r="L4059" s="113"/>
      <c r="M4059" s="113"/>
      <c r="N4059" s="113">
        <v>7</v>
      </c>
      <c r="O4059" s="113"/>
      <c r="P4059" s="113">
        <v>2</v>
      </c>
      <c r="Q4059" s="113">
        <v>9</v>
      </c>
      <c r="R4059" s="113">
        <v>5</v>
      </c>
      <c r="S4059" s="113"/>
      <c r="T4059" s="113"/>
    </row>
    <row r="4060" spans="1:20" x14ac:dyDescent="0.25">
      <c r="A4060" s="115" t="s">
        <v>4619</v>
      </c>
      <c r="B4060" s="104" t="s">
        <v>4925</v>
      </c>
      <c r="C4060" s="104">
        <v>11</v>
      </c>
      <c r="D4060" s="115" t="s">
        <v>9624</v>
      </c>
      <c r="E4060" s="31">
        <f t="shared" si="201"/>
        <v>1.6666666666666667</v>
      </c>
      <c r="F4060" s="121">
        <f t="shared" si="202"/>
        <v>0</v>
      </c>
      <c r="G4060" s="21"/>
      <c r="H4060" s="31"/>
      <c r="I4060" s="121">
        <f t="shared" si="203"/>
        <v>1</v>
      </c>
      <c r="J4060" s="21"/>
      <c r="K4060" s="31"/>
      <c r="L4060" s="113"/>
      <c r="M4060" s="113"/>
      <c r="N4060" s="113"/>
      <c r="O4060" s="113"/>
      <c r="P4060" s="113"/>
      <c r="Q4060" s="113"/>
      <c r="R4060" s="113">
        <v>5</v>
      </c>
      <c r="S4060" s="113"/>
      <c r="T4060" s="113"/>
    </row>
    <row r="4061" spans="1:20" x14ac:dyDescent="0.25">
      <c r="A4061" s="115" t="s">
        <v>9679</v>
      </c>
      <c r="B4061" s="104" t="s">
        <v>4872</v>
      </c>
      <c r="C4061" s="104">
        <v>1</v>
      </c>
      <c r="D4061" s="115" t="s">
        <v>9680</v>
      </c>
      <c r="E4061" s="31">
        <f t="shared" si="201"/>
        <v>1.6666666666666667</v>
      </c>
      <c r="F4061" s="121">
        <f t="shared" si="202"/>
        <v>0</v>
      </c>
      <c r="G4061" s="21"/>
      <c r="H4061" s="31"/>
      <c r="I4061" s="121">
        <f t="shared" si="203"/>
        <v>1</v>
      </c>
      <c r="J4061" s="21"/>
      <c r="K4061" s="31"/>
      <c r="L4061" s="113"/>
      <c r="M4061" s="113"/>
      <c r="N4061" s="113"/>
      <c r="O4061" s="113"/>
      <c r="P4061" s="113"/>
      <c r="Q4061" s="113"/>
      <c r="R4061" s="113"/>
      <c r="S4061" s="113">
        <v>5</v>
      </c>
      <c r="T4061" s="113"/>
    </row>
    <row r="4062" spans="1:20" x14ac:dyDescent="0.25">
      <c r="A4062" s="115" t="s">
        <v>4232</v>
      </c>
      <c r="B4062" s="104" t="s">
        <v>4923</v>
      </c>
      <c r="C4062" s="104">
        <v>11</v>
      </c>
      <c r="D4062" s="115" t="s">
        <v>9727</v>
      </c>
      <c r="E4062" s="31">
        <f t="shared" si="201"/>
        <v>1.6666666666666667</v>
      </c>
      <c r="F4062" s="121">
        <f t="shared" si="202"/>
        <v>0.25</v>
      </c>
      <c r="G4062" s="21"/>
      <c r="H4062" s="31"/>
      <c r="I4062" s="121">
        <f t="shared" si="203"/>
        <v>1</v>
      </c>
      <c r="J4062" s="21"/>
      <c r="K4062" s="31"/>
      <c r="L4062" s="113"/>
      <c r="M4062" s="113"/>
      <c r="N4062" s="113">
        <v>1</v>
      </c>
      <c r="O4062" s="113"/>
      <c r="P4062" s="113"/>
      <c r="Q4062" s="113"/>
      <c r="R4062" s="113"/>
      <c r="S4062" s="113">
        <v>5</v>
      </c>
      <c r="T4062" s="113"/>
    </row>
    <row r="4063" spans="1:20" x14ac:dyDescent="0.25">
      <c r="A4063" s="115" t="s">
        <v>3387</v>
      </c>
      <c r="B4063" s="104" t="s">
        <v>4932</v>
      </c>
      <c r="C4063" s="104">
        <v>11</v>
      </c>
      <c r="D4063" s="115" t="s">
        <v>10138</v>
      </c>
      <c r="E4063" s="31">
        <f t="shared" si="201"/>
        <v>1.6666666666666667</v>
      </c>
      <c r="F4063" s="121">
        <f t="shared" si="202"/>
        <v>1.5</v>
      </c>
      <c r="G4063" s="21"/>
      <c r="H4063" s="31"/>
      <c r="I4063" s="121">
        <f t="shared" si="203"/>
        <v>1</v>
      </c>
      <c r="J4063" s="21"/>
      <c r="K4063" s="31"/>
      <c r="L4063" s="113"/>
      <c r="M4063" s="113"/>
      <c r="N4063" s="113"/>
      <c r="O4063" s="113">
        <v>6</v>
      </c>
      <c r="P4063" s="113"/>
      <c r="Q4063" s="113"/>
      <c r="R4063" s="113">
        <v>5</v>
      </c>
      <c r="S4063" s="113"/>
      <c r="T4063" s="113"/>
    </row>
    <row r="4064" spans="1:20" x14ac:dyDescent="0.25">
      <c r="A4064" s="115" t="s">
        <v>3666</v>
      </c>
      <c r="B4064" s="104" t="s">
        <v>4929</v>
      </c>
      <c r="C4064" s="104">
        <v>11</v>
      </c>
      <c r="D4064" s="115" t="s">
        <v>10148</v>
      </c>
      <c r="E4064" s="31">
        <f t="shared" ref="E4064:E4127" si="204">SUM(R4064:T4064)/3</f>
        <v>1.6666666666666667</v>
      </c>
      <c r="F4064" s="121">
        <f t="shared" ref="F4064:F4127" si="205">SUM(L4064:O4064)/4</f>
        <v>3.5</v>
      </c>
      <c r="G4064" s="21"/>
      <c r="H4064" s="31"/>
      <c r="I4064" s="121">
        <f t="shared" ref="I4064:I4127" si="206">SUM(P4064:T4064)/5</f>
        <v>1.8</v>
      </c>
      <c r="J4064" s="21"/>
      <c r="K4064" s="31"/>
      <c r="L4064" s="113"/>
      <c r="M4064" s="113">
        <v>2</v>
      </c>
      <c r="N4064" s="113"/>
      <c r="O4064" s="113">
        <v>12</v>
      </c>
      <c r="P4064" s="113">
        <v>3</v>
      </c>
      <c r="Q4064" s="113">
        <v>1</v>
      </c>
      <c r="R4064" s="113">
        <v>1</v>
      </c>
      <c r="S4064" s="113">
        <v>4</v>
      </c>
      <c r="T4064" s="113"/>
    </row>
    <row r="4065" spans="1:20" x14ac:dyDescent="0.25">
      <c r="A4065" s="115" t="s">
        <v>10146</v>
      </c>
      <c r="B4065" s="104" t="s">
        <v>4931</v>
      </c>
      <c r="C4065" s="104">
        <v>11</v>
      </c>
      <c r="D4065" s="115" t="s">
        <v>10147</v>
      </c>
      <c r="E4065" s="31">
        <f t="shared" si="204"/>
        <v>1.6666666666666667</v>
      </c>
      <c r="F4065" s="121">
        <f t="shared" si="205"/>
        <v>0</v>
      </c>
      <c r="G4065" s="21"/>
      <c r="H4065" s="31"/>
      <c r="I4065" s="121">
        <f t="shared" si="206"/>
        <v>1</v>
      </c>
      <c r="J4065" s="21"/>
      <c r="K4065" s="31"/>
      <c r="L4065" s="113"/>
      <c r="M4065" s="113"/>
      <c r="N4065" s="113"/>
      <c r="O4065" s="113"/>
      <c r="P4065" s="113"/>
      <c r="Q4065" s="113"/>
      <c r="R4065" s="113"/>
      <c r="S4065" s="113">
        <v>5</v>
      </c>
      <c r="T4065" s="113"/>
    </row>
    <row r="4066" spans="1:20" x14ac:dyDescent="0.25">
      <c r="A4066" s="115" t="s">
        <v>3594</v>
      </c>
      <c r="B4066" s="104" t="s">
        <v>4899</v>
      </c>
      <c r="C4066" s="104">
        <v>6</v>
      </c>
      <c r="D4066" s="115" t="s">
        <v>10124</v>
      </c>
      <c r="E4066" s="31">
        <f t="shared" si="204"/>
        <v>1.6666666666666667</v>
      </c>
      <c r="F4066" s="121">
        <f t="shared" si="205"/>
        <v>0.75</v>
      </c>
      <c r="G4066" s="21"/>
      <c r="H4066" s="31"/>
      <c r="I4066" s="121">
        <f t="shared" si="206"/>
        <v>1</v>
      </c>
      <c r="J4066" s="21"/>
      <c r="K4066" s="31"/>
      <c r="L4066" s="113">
        <v>3</v>
      </c>
      <c r="M4066" s="113"/>
      <c r="N4066" s="113"/>
      <c r="O4066" s="113"/>
      <c r="P4066" s="113"/>
      <c r="Q4066" s="113"/>
      <c r="R4066" s="113">
        <v>5</v>
      </c>
      <c r="S4066" s="113"/>
      <c r="T4066" s="113"/>
    </row>
    <row r="4067" spans="1:20" x14ac:dyDescent="0.25">
      <c r="A4067" s="115" t="s">
        <v>3811</v>
      </c>
      <c r="B4067" s="104" t="s">
        <v>4897</v>
      </c>
      <c r="C4067" s="104">
        <v>5</v>
      </c>
      <c r="D4067" s="115" t="s">
        <v>10095</v>
      </c>
      <c r="E4067" s="31">
        <f t="shared" si="204"/>
        <v>1.6666666666666667</v>
      </c>
      <c r="F4067" s="121">
        <f t="shared" si="205"/>
        <v>0</v>
      </c>
      <c r="G4067" s="21"/>
      <c r="H4067" s="31"/>
      <c r="I4067" s="121">
        <f t="shared" si="206"/>
        <v>1</v>
      </c>
      <c r="J4067" s="21"/>
      <c r="K4067" s="31"/>
      <c r="L4067" s="113"/>
      <c r="M4067" s="113"/>
      <c r="N4067" s="113"/>
      <c r="O4067" s="113"/>
      <c r="P4067" s="113"/>
      <c r="Q4067" s="113"/>
      <c r="R4067" s="113">
        <v>5</v>
      </c>
      <c r="S4067" s="113"/>
      <c r="T4067" s="113"/>
    </row>
    <row r="4068" spans="1:20" x14ac:dyDescent="0.25">
      <c r="A4068" s="115" t="s">
        <v>4506</v>
      </c>
      <c r="B4068" s="104" t="s">
        <v>4878</v>
      </c>
      <c r="C4068" s="104">
        <v>2</v>
      </c>
      <c r="D4068" s="115" t="s">
        <v>10040</v>
      </c>
      <c r="E4068" s="31">
        <f t="shared" si="204"/>
        <v>1.6666666666666667</v>
      </c>
      <c r="F4068" s="121">
        <f t="shared" si="205"/>
        <v>4</v>
      </c>
      <c r="G4068" s="21"/>
      <c r="H4068" s="31"/>
      <c r="I4068" s="121">
        <f t="shared" si="206"/>
        <v>3.6</v>
      </c>
      <c r="J4068" s="21"/>
      <c r="K4068" s="31"/>
      <c r="L4068" s="113">
        <v>2</v>
      </c>
      <c r="M4068" s="113">
        <v>4</v>
      </c>
      <c r="N4068" s="113">
        <v>3</v>
      </c>
      <c r="O4068" s="113">
        <v>7</v>
      </c>
      <c r="P4068" s="113">
        <v>7</v>
      </c>
      <c r="Q4068" s="113">
        <v>6</v>
      </c>
      <c r="R4068" s="113">
        <v>5</v>
      </c>
      <c r="S4068" s="113"/>
      <c r="T4068" s="113"/>
    </row>
    <row r="4069" spans="1:20" x14ac:dyDescent="0.25">
      <c r="A4069" s="115" t="s">
        <v>3300</v>
      </c>
      <c r="B4069" s="104" t="s">
        <v>4895</v>
      </c>
      <c r="C4069" s="104">
        <v>5</v>
      </c>
      <c r="D4069" s="115" t="s">
        <v>10236</v>
      </c>
      <c r="E4069" s="31">
        <f t="shared" si="204"/>
        <v>1.6666666666666667</v>
      </c>
      <c r="F4069" s="121">
        <f t="shared" si="205"/>
        <v>6</v>
      </c>
      <c r="G4069" s="21"/>
      <c r="H4069" s="31"/>
      <c r="I4069" s="121">
        <f t="shared" si="206"/>
        <v>5.4</v>
      </c>
      <c r="J4069" s="21"/>
      <c r="K4069" s="31"/>
      <c r="L4069" s="113"/>
      <c r="M4069" s="113">
        <v>17</v>
      </c>
      <c r="N4069" s="113">
        <v>7</v>
      </c>
      <c r="O4069" s="113"/>
      <c r="P4069" s="113">
        <v>1</v>
      </c>
      <c r="Q4069" s="113">
        <v>21</v>
      </c>
      <c r="R4069" s="113">
        <v>5</v>
      </c>
      <c r="S4069" s="113"/>
      <c r="T4069" s="113"/>
    </row>
    <row r="4070" spans="1:20" x14ac:dyDescent="0.25">
      <c r="A4070" s="115" t="s">
        <v>10398</v>
      </c>
      <c r="B4070" s="104" t="s">
        <v>4924</v>
      </c>
      <c r="C4070" s="104">
        <v>11</v>
      </c>
      <c r="D4070" s="115" t="s">
        <v>10399</v>
      </c>
      <c r="E4070" s="31">
        <f t="shared" si="204"/>
        <v>1.6666666666666667</v>
      </c>
      <c r="F4070" s="121">
        <f t="shared" si="205"/>
        <v>10.5</v>
      </c>
      <c r="G4070" s="21"/>
      <c r="H4070" s="31"/>
      <c r="I4070" s="121">
        <f t="shared" si="206"/>
        <v>1.2</v>
      </c>
      <c r="J4070" s="21"/>
      <c r="K4070" s="31"/>
      <c r="L4070" s="113"/>
      <c r="M4070" s="113"/>
      <c r="N4070" s="113"/>
      <c r="O4070" s="113">
        <v>42</v>
      </c>
      <c r="P4070" s="113"/>
      <c r="Q4070" s="113">
        <v>1</v>
      </c>
      <c r="R4070" s="113">
        <v>1</v>
      </c>
      <c r="S4070" s="113">
        <v>4</v>
      </c>
      <c r="T4070" s="113"/>
    </row>
    <row r="4071" spans="1:20" x14ac:dyDescent="0.25">
      <c r="A4071" s="115" t="s">
        <v>3747</v>
      </c>
      <c r="B4071" s="104" t="s">
        <v>4928</v>
      </c>
      <c r="C4071" s="104">
        <v>11</v>
      </c>
      <c r="D4071" s="115" t="s">
        <v>10404</v>
      </c>
      <c r="E4071" s="31">
        <f t="shared" si="204"/>
        <v>1.6666666666666667</v>
      </c>
      <c r="F4071" s="121">
        <f t="shared" si="205"/>
        <v>1.5</v>
      </c>
      <c r="G4071" s="21"/>
      <c r="H4071" s="31"/>
      <c r="I4071" s="121">
        <f t="shared" si="206"/>
        <v>7.8</v>
      </c>
      <c r="J4071" s="21"/>
      <c r="K4071" s="31"/>
      <c r="L4071" s="113"/>
      <c r="M4071" s="113"/>
      <c r="N4071" s="113">
        <v>6</v>
      </c>
      <c r="O4071" s="113"/>
      <c r="P4071" s="113">
        <v>1</v>
      </c>
      <c r="Q4071" s="113">
        <v>33</v>
      </c>
      <c r="R4071" s="113">
        <v>3</v>
      </c>
      <c r="S4071" s="113">
        <v>2</v>
      </c>
      <c r="T4071" s="113"/>
    </row>
    <row r="4072" spans="1:20" x14ac:dyDescent="0.25">
      <c r="A4072" s="115" t="s">
        <v>4292</v>
      </c>
      <c r="B4072" s="104" t="s">
        <v>4880</v>
      </c>
      <c r="C4072" s="104">
        <v>2</v>
      </c>
      <c r="D4072" s="115" t="s">
        <v>10355</v>
      </c>
      <c r="E4072" s="31">
        <f t="shared" si="204"/>
        <v>1.6666666666666667</v>
      </c>
      <c r="F4072" s="121">
        <f t="shared" si="205"/>
        <v>1</v>
      </c>
      <c r="G4072" s="21"/>
      <c r="H4072" s="31"/>
      <c r="I4072" s="121">
        <f t="shared" si="206"/>
        <v>2</v>
      </c>
      <c r="J4072" s="21"/>
      <c r="K4072" s="31"/>
      <c r="L4072" s="113">
        <v>4</v>
      </c>
      <c r="M4072" s="113"/>
      <c r="N4072" s="113"/>
      <c r="O4072" s="113"/>
      <c r="P4072" s="113">
        <v>3</v>
      </c>
      <c r="Q4072" s="113">
        <v>2</v>
      </c>
      <c r="R4072" s="113">
        <v>3</v>
      </c>
      <c r="S4072" s="113">
        <v>2</v>
      </c>
      <c r="T4072" s="113"/>
    </row>
    <row r="4073" spans="1:20" x14ac:dyDescent="0.25">
      <c r="A4073" s="115" t="s">
        <v>3491</v>
      </c>
      <c r="B4073" s="104" t="s">
        <v>4876</v>
      </c>
      <c r="C4073" s="104">
        <v>2</v>
      </c>
      <c r="D4073" s="115" t="s">
        <v>10376</v>
      </c>
      <c r="E4073" s="31">
        <f t="shared" si="204"/>
        <v>1.6666666666666667</v>
      </c>
      <c r="F4073" s="121">
        <f t="shared" si="205"/>
        <v>0.5</v>
      </c>
      <c r="G4073" s="21"/>
      <c r="H4073" s="31"/>
      <c r="I4073" s="121">
        <f t="shared" si="206"/>
        <v>6.8</v>
      </c>
      <c r="J4073" s="21"/>
      <c r="K4073" s="31"/>
      <c r="L4073" s="113"/>
      <c r="M4073" s="113"/>
      <c r="N4073" s="113"/>
      <c r="O4073" s="113">
        <v>2</v>
      </c>
      <c r="P4073" s="113"/>
      <c r="Q4073" s="113">
        <v>29</v>
      </c>
      <c r="R4073" s="113">
        <v>5</v>
      </c>
      <c r="S4073" s="113"/>
      <c r="T4073" s="113"/>
    </row>
    <row r="4074" spans="1:20" x14ac:dyDescent="0.25">
      <c r="A4074" s="115" t="s">
        <v>2164</v>
      </c>
      <c r="B4074" s="104" t="s">
        <v>4897</v>
      </c>
      <c r="C4074" s="104">
        <v>5</v>
      </c>
      <c r="D4074" s="115" t="s">
        <v>6654</v>
      </c>
      <c r="E4074" s="31">
        <f t="shared" si="204"/>
        <v>1.3333333333333333</v>
      </c>
      <c r="F4074" s="121">
        <f t="shared" si="205"/>
        <v>24.25</v>
      </c>
      <c r="G4074" s="21"/>
      <c r="H4074" s="31"/>
      <c r="I4074" s="121">
        <f t="shared" si="206"/>
        <v>8.6</v>
      </c>
      <c r="J4074" s="21"/>
      <c r="K4074" s="31"/>
      <c r="L4074" s="113"/>
      <c r="M4074" s="113">
        <v>5</v>
      </c>
      <c r="N4074" s="113">
        <v>7</v>
      </c>
      <c r="O4074" s="113">
        <v>85</v>
      </c>
      <c r="P4074" s="113">
        <v>17</v>
      </c>
      <c r="Q4074" s="113">
        <v>22</v>
      </c>
      <c r="R4074" s="113"/>
      <c r="S4074" s="113"/>
      <c r="T4074" s="113">
        <v>4</v>
      </c>
    </row>
    <row r="4075" spans="1:20" x14ac:dyDescent="0.25">
      <c r="A4075" s="115" t="s">
        <v>4131</v>
      </c>
      <c r="B4075" s="104" t="s">
        <v>4909</v>
      </c>
      <c r="C4075" s="104">
        <v>7</v>
      </c>
      <c r="D4075" s="115" t="s">
        <v>6679</v>
      </c>
      <c r="E4075" s="31">
        <f t="shared" si="204"/>
        <v>1.3333333333333333</v>
      </c>
      <c r="F4075" s="121">
        <f t="shared" si="205"/>
        <v>2</v>
      </c>
      <c r="G4075" s="21"/>
      <c r="H4075" s="31"/>
      <c r="I4075" s="121">
        <f t="shared" si="206"/>
        <v>0.8</v>
      </c>
      <c r="J4075" s="21"/>
      <c r="K4075" s="31"/>
      <c r="L4075" s="113"/>
      <c r="M4075" s="113"/>
      <c r="N4075" s="113"/>
      <c r="O4075" s="113">
        <v>8</v>
      </c>
      <c r="P4075" s="113"/>
      <c r="Q4075" s="113"/>
      <c r="R4075" s="113"/>
      <c r="S4075" s="113"/>
      <c r="T4075" s="113">
        <v>4</v>
      </c>
    </row>
    <row r="4076" spans="1:20" x14ac:dyDescent="0.25">
      <c r="A4076" s="115" t="s">
        <v>719</v>
      </c>
      <c r="B4076" s="104" t="s">
        <v>4942</v>
      </c>
      <c r="C4076" s="104">
        <v>15</v>
      </c>
      <c r="D4076" s="115" t="s">
        <v>5397</v>
      </c>
      <c r="E4076" s="31">
        <f t="shared" si="204"/>
        <v>1.3333333333333333</v>
      </c>
      <c r="F4076" s="121">
        <f t="shared" si="205"/>
        <v>0</v>
      </c>
      <c r="G4076" s="21"/>
      <c r="H4076" s="31"/>
      <c r="I4076" s="121">
        <f t="shared" si="206"/>
        <v>7.6</v>
      </c>
      <c r="J4076" s="21"/>
      <c r="K4076" s="31"/>
      <c r="L4076" s="113"/>
      <c r="M4076" s="113"/>
      <c r="N4076" s="113"/>
      <c r="O4076" s="113"/>
      <c r="P4076" s="113">
        <v>8</v>
      </c>
      <c r="Q4076" s="113">
        <v>26</v>
      </c>
      <c r="R4076" s="113">
        <v>0</v>
      </c>
      <c r="S4076" s="113">
        <v>0</v>
      </c>
      <c r="T4076" s="113">
        <v>4</v>
      </c>
    </row>
    <row r="4077" spans="1:20" x14ac:dyDescent="0.25">
      <c r="A4077" s="115" t="s">
        <v>3205</v>
      </c>
      <c r="B4077" s="104" t="s">
        <v>4960</v>
      </c>
      <c r="C4077" s="104">
        <v>18</v>
      </c>
      <c r="D4077" s="115" t="s">
        <v>6748</v>
      </c>
      <c r="E4077" s="31">
        <f t="shared" si="204"/>
        <v>1.3333333333333333</v>
      </c>
      <c r="F4077" s="121">
        <f t="shared" si="205"/>
        <v>0.75</v>
      </c>
      <c r="G4077" s="21"/>
      <c r="H4077" s="31"/>
      <c r="I4077" s="121">
        <f t="shared" si="206"/>
        <v>2</v>
      </c>
      <c r="J4077" s="21"/>
      <c r="K4077" s="31"/>
      <c r="L4077" s="113"/>
      <c r="M4077" s="113"/>
      <c r="N4077" s="113"/>
      <c r="O4077" s="113">
        <v>3</v>
      </c>
      <c r="P4077" s="113"/>
      <c r="Q4077" s="113">
        <v>6</v>
      </c>
      <c r="R4077" s="113"/>
      <c r="S4077" s="113"/>
      <c r="T4077" s="113">
        <v>4</v>
      </c>
    </row>
    <row r="4078" spans="1:20" x14ac:dyDescent="0.25">
      <c r="A4078" s="115" t="s">
        <v>2757</v>
      </c>
      <c r="B4078" s="104" t="s">
        <v>4923</v>
      </c>
      <c r="C4078" s="104">
        <v>11</v>
      </c>
      <c r="D4078" s="115" t="s">
        <v>7126</v>
      </c>
      <c r="E4078" s="31">
        <f t="shared" si="204"/>
        <v>1.3333333333333333</v>
      </c>
      <c r="F4078" s="121">
        <f t="shared" si="205"/>
        <v>1.5</v>
      </c>
      <c r="G4078" s="21"/>
      <c r="H4078" s="31"/>
      <c r="I4078" s="121">
        <f t="shared" si="206"/>
        <v>3.2</v>
      </c>
      <c r="J4078" s="21"/>
      <c r="K4078" s="31"/>
      <c r="L4078" s="113"/>
      <c r="M4078" s="113"/>
      <c r="N4078" s="113">
        <v>2</v>
      </c>
      <c r="O4078" s="113">
        <v>4</v>
      </c>
      <c r="P4078" s="113">
        <v>11</v>
      </c>
      <c r="Q4078" s="113">
        <v>1</v>
      </c>
      <c r="R4078" s="113"/>
      <c r="S4078" s="113"/>
      <c r="T4078" s="113">
        <v>4</v>
      </c>
    </row>
    <row r="4079" spans="1:20" x14ac:dyDescent="0.25">
      <c r="A4079" s="115" t="s">
        <v>4508</v>
      </c>
      <c r="B4079" s="104" t="s">
        <v>4899</v>
      </c>
      <c r="C4079" s="104">
        <v>6</v>
      </c>
      <c r="D4079" s="115" t="s">
        <v>7512</v>
      </c>
      <c r="E4079" s="31">
        <f t="shared" si="204"/>
        <v>1.3333333333333333</v>
      </c>
      <c r="F4079" s="121">
        <f t="shared" si="205"/>
        <v>1</v>
      </c>
      <c r="G4079" s="21"/>
      <c r="H4079" s="31"/>
      <c r="I4079" s="121">
        <f t="shared" si="206"/>
        <v>2.8</v>
      </c>
      <c r="J4079" s="21"/>
      <c r="K4079" s="31"/>
      <c r="L4079" s="113"/>
      <c r="M4079" s="113"/>
      <c r="N4079" s="113">
        <v>2</v>
      </c>
      <c r="O4079" s="113">
        <v>2</v>
      </c>
      <c r="P4079" s="113">
        <v>1</v>
      </c>
      <c r="Q4079" s="113">
        <v>9</v>
      </c>
      <c r="R4079" s="113"/>
      <c r="S4079" s="113"/>
      <c r="T4079" s="113">
        <v>4</v>
      </c>
    </row>
    <row r="4080" spans="1:20" x14ac:dyDescent="0.25">
      <c r="A4080" s="115" t="s">
        <v>400</v>
      </c>
      <c r="B4080" s="104" t="s">
        <v>4941</v>
      </c>
      <c r="C4080" s="104">
        <v>14</v>
      </c>
      <c r="D4080" s="115" t="s">
        <v>7451</v>
      </c>
      <c r="E4080" s="31">
        <f t="shared" si="204"/>
        <v>1.3333333333333333</v>
      </c>
      <c r="F4080" s="121">
        <f t="shared" si="205"/>
        <v>2</v>
      </c>
      <c r="G4080" s="21"/>
      <c r="H4080" s="31"/>
      <c r="I4080" s="121">
        <f t="shared" si="206"/>
        <v>0.8</v>
      </c>
      <c r="J4080" s="21"/>
      <c r="K4080" s="31"/>
      <c r="L4080" s="113">
        <v>5</v>
      </c>
      <c r="M4080" s="113">
        <v>2</v>
      </c>
      <c r="N4080" s="113">
        <v>1</v>
      </c>
      <c r="O4080" s="113"/>
      <c r="P4080" s="113"/>
      <c r="Q4080" s="113"/>
      <c r="R4080" s="113"/>
      <c r="S4080" s="113"/>
      <c r="T4080" s="113">
        <v>4</v>
      </c>
    </row>
    <row r="4081" spans="1:20" x14ac:dyDescent="0.25">
      <c r="A4081" s="115" t="s">
        <v>3870</v>
      </c>
      <c r="B4081" s="104" t="s">
        <v>4925</v>
      </c>
      <c r="C4081" s="104">
        <v>11</v>
      </c>
      <c r="D4081" s="115" t="s">
        <v>8670</v>
      </c>
      <c r="E4081" s="31">
        <f t="shared" si="204"/>
        <v>1.3333333333333333</v>
      </c>
      <c r="F4081" s="121">
        <f t="shared" si="205"/>
        <v>0.5</v>
      </c>
      <c r="G4081" s="21"/>
      <c r="H4081" s="31"/>
      <c r="I4081" s="121">
        <f t="shared" si="206"/>
        <v>0.8</v>
      </c>
      <c r="J4081" s="21"/>
      <c r="K4081" s="31"/>
      <c r="L4081" s="113"/>
      <c r="M4081" s="113"/>
      <c r="N4081" s="113"/>
      <c r="O4081" s="113">
        <v>2</v>
      </c>
      <c r="P4081" s="113"/>
      <c r="Q4081" s="113"/>
      <c r="R4081" s="113"/>
      <c r="S4081" s="113"/>
      <c r="T4081" s="113">
        <v>4</v>
      </c>
    </row>
    <row r="4082" spans="1:20" x14ac:dyDescent="0.25">
      <c r="A4082" s="115" t="s">
        <v>3974</v>
      </c>
      <c r="B4082" s="104" t="s">
        <v>4928</v>
      </c>
      <c r="C4082" s="104">
        <v>11</v>
      </c>
      <c r="D4082" s="115" t="s">
        <v>9292</v>
      </c>
      <c r="E4082" s="31">
        <f t="shared" si="204"/>
        <v>1.3333333333333333</v>
      </c>
      <c r="F4082" s="121">
        <f t="shared" si="205"/>
        <v>0.25</v>
      </c>
      <c r="G4082" s="21"/>
      <c r="H4082" s="31"/>
      <c r="I4082" s="121">
        <f t="shared" si="206"/>
        <v>0.8</v>
      </c>
      <c r="J4082" s="21"/>
      <c r="K4082" s="31"/>
      <c r="L4082" s="113"/>
      <c r="M4082" s="113"/>
      <c r="N4082" s="113"/>
      <c r="O4082" s="113">
        <v>1</v>
      </c>
      <c r="P4082" s="113"/>
      <c r="Q4082" s="113"/>
      <c r="R4082" s="113">
        <v>0</v>
      </c>
      <c r="S4082" s="113"/>
      <c r="T4082" s="113">
        <v>4</v>
      </c>
    </row>
    <row r="4083" spans="1:20" x14ac:dyDescent="0.25">
      <c r="A4083" s="115" t="s">
        <v>3083</v>
      </c>
      <c r="B4083" s="104" t="s">
        <v>4931</v>
      </c>
      <c r="C4083" s="104">
        <v>11</v>
      </c>
      <c r="D4083" s="115" t="s">
        <v>9049</v>
      </c>
      <c r="E4083" s="31">
        <f t="shared" si="204"/>
        <v>1.3333333333333333</v>
      </c>
      <c r="F4083" s="121">
        <f t="shared" si="205"/>
        <v>0.75</v>
      </c>
      <c r="G4083" s="21"/>
      <c r="H4083" s="31"/>
      <c r="I4083" s="121">
        <f t="shared" si="206"/>
        <v>0.8</v>
      </c>
      <c r="J4083" s="21"/>
      <c r="K4083" s="31"/>
      <c r="L4083" s="113"/>
      <c r="M4083" s="113">
        <v>3</v>
      </c>
      <c r="N4083" s="113"/>
      <c r="O4083" s="113"/>
      <c r="P4083" s="113"/>
      <c r="Q4083" s="113"/>
      <c r="R4083" s="113"/>
      <c r="S4083" s="113"/>
      <c r="T4083" s="113">
        <v>4</v>
      </c>
    </row>
    <row r="4084" spans="1:20" x14ac:dyDescent="0.25">
      <c r="A4084" s="115" t="s">
        <v>9070</v>
      </c>
      <c r="B4084" s="104" t="s">
        <v>4879</v>
      </c>
      <c r="C4084" s="104">
        <v>2</v>
      </c>
      <c r="D4084" s="115" t="s">
        <v>9071</v>
      </c>
      <c r="E4084" s="31">
        <f t="shared" si="204"/>
        <v>1.3333333333333333</v>
      </c>
      <c r="F4084" s="121">
        <f t="shared" si="205"/>
        <v>0</v>
      </c>
      <c r="G4084" s="21"/>
      <c r="H4084" s="31"/>
      <c r="I4084" s="121">
        <f t="shared" si="206"/>
        <v>0.8</v>
      </c>
      <c r="J4084" s="21"/>
      <c r="K4084" s="31"/>
      <c r="L4084" s="113"/>
      <c r="M4084" s="113"/>
      <c r="N4084" s="113"/>
      <c r="O4084" s="113"/>
      <c r="P4084" s="113"/>
      <c r="Q4084" s="113"/>
      <c r="R4084" s="113"/>
      <c r="S4084" s="113"/>
      <c r="T4084" s="113">
        <v>4</v>
      </c>
    </row>
    <row r="4085" spans="1:20" x14ac:dyDescent="0.25">
      <c r="A4085" s="115" t="s">
        <v>9095</v>
      </c>
      <c r="B4085" s="104" t="s">
        <v>4872</v>
      </c>
      <c r="C4085" s="104">
        <v>1</v>
      </c>
      <c r="D4085" s="115" t="s">
        <v>9096</v>
      </c>
      <c r="E4085" s="31">
        <f t="shared" si="204"/>
        <v>1.3333333333333333</v>
      </c>
      <c r="F4085" s="121">
        <f t="shared" si="205"/>
        <v>0</v>
      </c>
      <c r="G4085" s="21"/>
      <c r="H4085" s="31"/>
      <c r="I4085" s="121">
        <f t="shared" si="206"/>
        <v>0.8</v>
      </c>
      <c r="J4085" s="21"/>
      <c r="K4085" s="31"/>
      <c r="L4085" s="113"/>
      <c r="M4085" s="113"/>
      <c r="N4085" s="113"/>
      <c r="O4085" s="113"/>
      <c r="P4085" s="113"/>
      <c r="Q4085" s="113"/>
      <c r="R4085" s="113"/>
      <c r="S4085" s="113"/>
      <c r="T4085" s="113">
        <v>4</v>
      </c>
    </row>
    <row r="4086" spans="1:20" x14ac:dyDescent="0.25">
      <c r="A4086" s="115" t="s">
        <v>5156</v>
      </c>
      <c r="B4086" s="104" t="s">
        <v>5153</v>
      </c>
      <c r="C4086" s="104">
        <v>19</v>
      </c>
      <c r="D4086" s="115" t="s">
        <v>8028</v>
      </c>
      <c r="E4086" s="31">
        <f t="shared" si="204"/>
        <v>1.3333333333333333</v>
      </c>
      <c r="F4086" s="121">
        <f t="shared" si="205"/>
        <v>0</v>
      </c>
      <c r="G4086" s="21"/>
      <c r="H4086" s="31"/>
      <c r="I4086" s="121">
        <f t="shared" si="206"/>
        <v>0.8</v>
      </c>
      <c r="J4086" s="21"/>
      <c r="K4086" s="31"/>
      <c r="L4086" s="113"/>
      <c r="M4086" s="113"/>
      <c r="N4086" s="113"/>
      <c r="O4086" s="113"/>
      <c r="P4086" s="113"/>
      <c r="Q4086" s="113"/>
      <c r="R4086" s="113"/>
      <c r="S4086" s="113"/>
      <c r="T4086" s="113">
        <v>4</v>
      </c>
    </row>
    <row r="4087" spans="1:20" x14ac:dyDescent="0.25">
      <c r="A4087" s="115" t="s">
        <v>3706</v>
      </c>
      <c r="B4087" s="104" t="s">
        <v>4885</v>
      </c>
      <c r="C4087" s="104">
        <v>3</v>
      </c>
      <c r="D4087" s="115" t="s">
        <v>8381</v>
      </c>
      <c r="E4087" s="31">
        <f t="shared" si="204"/>
        <v>1.3333333333333333</v>
      </c>
      <c r="F4087" s="121">
        <f t="shared" si="205"/>
        <v>5.25</v>
      </c>
      <c r="G4087" s="21"/>
      <c r="H4087" s="31"/>
      <c r="I4087" s="121">
        <f t="shared" si="206"/>
        <v>0.8</v>
      </c>
      <c r="J4087" s="21"/>
      <c r="K4087" s="31"/>
      <c r="L4087" s="113">
        <v>19</v>
      </c>
      <c r="M4087" s="113"/>
      <c r="N4087" s="113">
        <v>2</v>
      </c>
      <c r="O4087" s="113"/>
      <c r="P4087" s="113"/>
      <c r="Q4087" s="113"/>
      <c r="R4087" s="113">
        <v>1</v>
      </c>
      <c r="S4087" s="113"/>
      <c r="T4087" s="113">
        <v>3</v>
      </c>
    </row>
    <row r="4088" spans="1:20" x14ac:dyDescent="0.25">
      <c r="A4088" s="115" t="s">
        <v>4050</v>
      </c>
      <c r="B4088" s="104" t="s">
        <v>4885</v>
      </c>
      <c r="C4088" s="104">
        <v>3</v>
      </c>
      <c r="D4088" s="115" t="s">
        <v>9371</v>
      </c>
      <c r="E4088" s="31">
        <f t="shared" si="204"/>
        <v>1.3333333333333333</v>
      </c>
      <c r="F4088" s="121">
        <f t="shared" si="205"/>
        <v>0.25</v>
      </c>
      <c r="G4088" s="21"/>
      <c r="H4088" s="31"/>
      <c r="I4088" s="121">
        <f t="shared" si="206"/>
        <v>4.2</v>
      </c>
      <c r="J4088" s="21"/>
      <c r="K4088" s="31"/>
      <c r="L4088" s="113">
        <v>1</v>
      </c>
      <c r="M4088" s="113"/>
      <c r="N4088" s="113"/>
      <c r="O4088" s="113"/>
      <c r="P4088" s="113">
        <v>17</v>
      </c>
      <c r="Q4088" s="113"/>
      <c r="R4088" s="113"/>
      <c r="S4088" s="113">
        <v>1</v>
      </c>
      <c r="T4088" s="113">
        <v>3</v>
      </c>
    </row>
    <row r="4089" spans="1:20" x14ac:dyDescent="0.25">
      <c r="A4089" s="115" t="s">
        <v>3136</v>
      </c>
      <c r="B4089" s="104" t="s">
        <v>4885</v>
      </c>
      <c r="C4089" s="104">
        <v>3</v>
      </c>
      <c r="D4089" s="115" t="s">
        <v>8753</v>
      </c>
      <c r="E4089" s="31">
        <f t="shared" si="204"/>
        <v>1.3333333333333333</v>
      </c>
      <c r="F4089" s="121">
        <f t="shared" si="205"/>
        <v>47.5</v>
      </c>
      <c r="G4089" s="21"/>
      <c r="H4089" s="31"/>
      <c r="I4089" s="121">
        <f t="shared" si="206"/>
        <v>0.8</v>
      </c>
      <c r="J4089" s="21"/>
      <c r="K4089" s="31"/>
      <c r="L4089" s="113">
        <v>1</v>
      </c>
      <c r="M4089" s="113"/>
      <c r="N4089" s="113">
        <v>189</v>
      </c>
      <c r="O4089" s="113"/>
      <c r="P4089" s="113"/>
      <c r="Q4089" s="113"/>
      <c r="R4089" s="113">
        <v>1</v>
      </c>
      <c r="S4089" s="113"/>
      <c r="T4089" s="113">
        <v>3</v>
      </c>
    </row>
    <row r="4090" spans="1:20" x14ac:dyDescent="0.25">
      <c r="A4090" s="115" t="s">
        <v>3736</v>
      </c>
      <c r="B4090" s="104" t="s">
        <v>4899</v>
      </c>
      <c r="C4090" s="104">
        <v>6</v>
      </c>
      <c r="D4090" s="115" t="s">
        <v>8826</v>
      </c>
      <c r="E4090" s="31">
        <f t="shared" si="204"/>
        <v>1.3333333333333333</v>
      </c>
      <c r="F4090" s="121">
        <f t="shared" si="205"/>
        <v>1</v>
      </c>
      <c r="G4090" s="21"/>
      <c r="H4090" s="31"/>
      <c r="I4090" s="121">
        <f t="shared" si="206"/>
        <v>1</v>
      </c>
      <c r="J4090" s="21"/>
      <c r="K4090" s="31"/>
      <c r="L4090" s="113"/>
      <c r="M4090" s="113"/>
      <c r="N4090" s="113"/>
      <c r="O4090" s="113">
        <v>4</v>
      </c>
      <c r="P4090" s="113"/>
      <c r="Q4090" s="113">
        <v>1</v>
      </c>
      <c r="R4090" s="113"/>
      <c r="S4090" s="113">
        <v>1</v>
      </c>
      <c r="T4090" s="113">
        <v>3</v>
      </c>
    </row>
    <row r="4091" spans="1:20" x14ac:dyDescent="0.25">
      <c r="A4091" s="115" t="s">
        <v>34</v>
      </c>
      <c r="B4091" s="104" t="s">
        <v>4942</v>
      </c>
      <c r="C4091" s="104">
        <v>15</v>
      </c>
      <c r="D4091" s="115" t="s">
        <v>5277</v>
      </c>
      <c r="E4091" s="31">
        <f t="shared" si="204"/>
        <v>1.3333333333333333</v>
      </c>
      <c r="F4091" s="121">
        <f t="shared" si="205"/>
        <v>22</v>
      </c>
      <c r="G4091" s="21"/>
      <c r="H4091" s="31"/>
      <c r="I4091" s="121">
        <f t="shared" si="206"/>
        <v>0.8</v>
      </c>
      <c r="J4091" s="21"/>
      <c r="K4091" s="31"/>
      <c r="L4091" s="113"/>
      <c r="M4091" s="113">
        <v>83</v>
      </c>
      <c r="N4091" s="113">
        <v>1</v>
      </c>
      <c r="O4091" s="113">
        <v>4</v>
      </c>
      <c r="P4091" s="113">
        <v>0</v>
      </c>
      <c r="Q4091" s="113">
        <v>0</v>
      </c>
      <c r="R4091" s="113">
        <v>0</v>
      </c>
      <c r="S4091" s="113">
        <v>1</v>
      </c>
      <c r="T4091" s="113">
        <v>3</v>
      </c>
    </row>
    <row r="4092" spans="1:20" x14ac:dyDescent="0.25">
      <c r="A4092" s="115" t="s">
        <v>2776</v>
      </c>
      <c r="B4092" s="104" t="s">
        <v>4954</v>
      </c>
      <c r="C4092" s="104">
        <v>16</v>
      </c>
      <c r="D4092" s="115" t="s">
        <v>6043</v>
      </c>
      <c r="E4092" s="31">
        <f t="shared" si="204"/>
        <v>1.3333333333333333</v>
      </c>
      <c r="F4092" s="121">
        <f t="shared" si="205"/>
        <v>69</v>
      </c>
      <c r="G4092" s="21"/>
      <c r="H4092" s="31"/>
      <c r="I4092" s="121">
        <f t="shared" si="206"/>
        <v>1.8</v>
      </c>
      <c r="J4092" s="21"/>
      <c r="K4092" s="31"/>
      <c r="L4092" s="113">
        <v>54</v>
      </c>
      <c r="M4092" s="113">
        <v>16</v>
      </c>
      <c r="N4092" s="113">
        <v>31</v>
      </c>
      <c r="O4092" s="113">
        <v>175</v>
      </c>
      <c r="P4092" s="113">
        <v>4</v>
      </c>
      <c r="Q4092" s="113">
        <v>1</v>
      </c>
      <c r="R4092" s="113"/>
      <c r="S4092" s="113">
        <v>1</v>
      </c>
      <c r="T4092" s="113">
        <v>3</v>
      </c>
    </row>
    <row r="4093" spans="1:20" x14ac:dyDescent="0.25">
      <c r="A4093" s="115" t="s">
        <v>3123</v>
      </c>
      <c r="B4093" s="104" t="s">
        <v>4932</v>
      </c>
      <c r="C4093" s="104">
        <v>11</v>
      </c>
      <c r="D4093" s="115" t="s">
        <v>7457</v>
      </c>
      <c r="E4093" s="31">
        <f t="shared" si="204"/>
        <v>1.3333333333333333</v>
      </c>
      <c r="F4093" s="121">
        <f t="shared" si="205"/>
        <v>64</v>
      </c>
      <c r="G4093" s="21"/>
      <c r="H4093" s="31"/>
      <c r="I4093" s="121">
        <f t="shared" si="206"/>
        <v>25.8</v>
      </c>
      <c r="J4093" s="21"/>
      <c r="K4093" s="31"/>
      <c r="L4093" s="113">
        <v>3</v>
      </c>
      <c r="M4093" s="113">
        <v>5</v>
      </c>
      <c r="N4093" s="113">
        <v>8</v>
      </c>
      <c r="O4093" s="113">
        <v>240</v>
      </c>
      <c r="P4093" s="113">
        <v>124</v>
      </c>
      <c r="Q4093" s="113">
        <v>1</v>
      </c>
      <c r="R4093" s="113">
        <v>1</v>
      </c>
      <c r="S4093" s="113"/>
      <c r="T4093" s="113">
        <v>3</v>
      </c>
    </row>
    <row r="4094" spans="1:20" x14ac:dyDescent="0.25">
      <c r="A4094" s="115" t="s">
        <v>3887</v>
      </c>
      <c r="B4094" s="104" t="s">
        <v>4899</v>
      </c>
      <c r="C4094" s="104">
        <v>6</v>
      </c>
      <c r="D4094" s="115" t="s">
        <v>6423</v>
      </c>
      <c r="E4094" s="31">
        <f t="shared" si="204"/>
        <v>1.3333333333333333</v>
      </c>
      <c r="F4094" s="121">
        <f t="shared" si="205"/>
        <v>0.75</v>
      </c>
      <c r="G4094" s="21"/>
      <c r="H4094" s="31"/>
      <c r="I4094" s="121">
        <f t="shared" si="206"/>
        <v>1</v>
      </c>
      <c r="J4094" s="21"/>
      <c r="K4094" s="31"/>
      <c r="L4094" s="113"/>
      <c r="M4094" s="113"/>
      <c r="N4094" s="113">
        <v>3</v>
      </c>
      <c r="O4094" s="113"/>
      <c r="P4094" s="113"/>
      <c r="Q4094" s="113">
        <v>1</v>
      </c>
      <c r="R4094" s="113">
        <v>2</v>
      </c>
      <c r="S4094" s="113"/>
      <c r="T4094" s="113">
        <v>2</v>
      </c>
    </row>
    <row r="4095" spans="1:20" x14ac:dyDescent="0.25">
      <c r="A4095" s="115" t="s">
        <v>6635</v>
      </c>
      <c r="B4095" s="104" t="s">
        <v>4872</v>
      </c>
      <c r="C4095" s="104">
        <v>1</v>
      </c>
      <c r="D4095" s="115" t="s">
        <v>6636</v>
      </c>
      <c r="E4095" s="31">
        <f t="shared" si="204"/>
        <v>1.3333333333333333</v>
      </c>
      <c r="F4095" s="121">
        <f t="shared" si="205"/>
        <v>0</v>
      </c>
      <c r="G4095" s="21"/>
      <c r="H4095" s="31"/>
      <c r="I4095" s="121">
        <f t="shared" si="206"/>
        <v>0.8</v>
      </c>
      <c r="J4095" s="21"/>
      <c r="K4095" s="31"/>
      <c r="L4095" s="113"/>
      <c r="M4095" s="113"/>
      <c r="N4095" s="113"/>
      <c r="O4095" s="113"/>
      <c r="P4095" s="113"/>
      <c r="Q4095" s="113"/>
      <c r="R4095" s="113"/>
      <c r="S4095" s="113">
        <v>2</v>
      </c>
      <c r="T4095" s="113">
        <v>2</v>
      </c>
    </row>
    <row r="4096" spans="1:20" x14ac:dyDescent="0.25">
      <c r="A4096" s="115" t="s">
        <v>4036</v>
      </c>
      <c r="B4096" s="104" t="s">
        <v>4944</v>
      </c>
      <c r="C4096" s="104">
        <v>15</v>
      </c>
      <c r="D4096" s="115" t="s">
        <v>7143</v>
      </c>
      <c r="E4096" s="31">
        <f t="shared" si="204"/>
        <v>1.3333333333333333</v>
      </c>
      <c r="F4096" s="121">
        <f t="shared" si="205"/>
        <v>0</v>
      </c>
      <c r="G4096" s="21"/>
      <c r="H4096" s="31"/>
      <c r="I4096" s="121">
        <f t="shared" si="206"/>
        <v>0.8</v>
      </c>
      <c r="J4096" s="21"/>
      <c r="K4096" s="31"/>
      <c r="L4096" s="113"/>
      <c r="M4096" s="113"/>
      <c r="N4096" s="113"/>
      <c r="O4096" s="113"/>
      <c r="P4096" s="113"/>
      <c r="Q4096" s="113"/>
      <c r="R4096" s="113">
        <v>1</v>
      </c>
      <c r="S4096" s="113">
        <v>1</v>
      </c>
      <c r="T4096" s="113">
        <v>2</v>
      </c>
    </row>
    <row r="4097" spans="1:20" x14ac:dyDescent="0.25">
      <c r="A4097" s="115" t="s">
        <v>7337</v>
      </c>
      <c r="B4097" s="104" t="s">
        <v>4870</v>
      </c>
      <c r="C4097" s="104">
        <v>1</v>
      </c>
      <c r="D4097" s="115" t="s">
        <v>7338</v>
      </c>
      <c r="E4097" s="31">
        <f t="shared" si="204"/>
        <v>1.3333333333333333</v>
      </c>
      <c r="F4097" s="121">
        <f t="shared" si="205"/>
        <v>0</v>
      </c>
      <c r="G4097" s="21"/>
      <c r="H4097" s="31"/>
      <c r="I4097" s="121">
        <f t="shared" si="206"/>
        <v>0.8</v>
      </c>
      <c r="J4097" s="21"/>
      <c r="K4097" s="31"/>
      <c r="L4097" s="113"/>
      <c r="M4097" s="113"/>
      <c r="N4097" s="113"/>
      <c r="O4097" s="113"/>
      <c r="P4097" s="113"/>
      <c r="Q4097" s="113"/>
      <c r="R4097" s="113"/>
      <c r="S4097" s="113">
        <v>2</v>
      </c>
      <c r="T4097" s="113">
        <v>2</v>
      </c>
    </row>
    <row r="4098" spans="1:20" x14ac:dyDescent="0.25">
      <c r="A4098" s="115" t="s">
        <v>2603</v>
      </c>
      <c r="B4098" s="104" t="s">
        <v>4908</v>
      </c>
      <c r="C4098" s="104">
        <v>6</v>
      </c>
      <c r="D4098" s="115" t="s">
        <v>8570</v>
      </c>
      <c r="E4098" s="31">
        <f t="shared" si="204"/>
        <v>1.3333333333333333</v>
      </c>
      <c r="F4098" s="121">
        <f t="shared" si="205"/>
        <v>15</v>
      </c>
      <c r="G4098" s="21"/>
      <c r="H4098" s="31"/>
      <c r="I4098" s="121">
        <f t="shared" si="206"/>
        <v>3.4</v>
      </c>
      <c r="J4098" s="21"/>
      <c r="K4098" s="31"/>
      <c r="L4098" s="113"/>
      <c r="M4098" s="113">
        <v>1</v>
      </c>
      <c r="N4098" s="113">
        <v>58</v>
      </c>
      <c r="O4098" s="113">
        <v>1</v>
      </c>
      <c r="P4098" s="113"/>
      <c r="Q4098" s="113">
        <v>13</v>
      </c>
      <c r="R4098" s="113">
        <v>1</v>
      </c>
      <c r="S4098" s="113">
        <v>1</v>
      </c>
      <c r="T4098" s="113">
        <v>2</v>
      </c>
    </row>
    <row r="4099" spans="1:20" x14ac:dyDescent="0.25">
      <c r="A4099" s="115" t="s">
        <v>4187</v>
      </c>
      <c r="B4099" s="104" t="s">
        <v>4929</v>
      </c>
      <c r="C4099" s="104">
        <v>11</v>
      </c>
      <c r="D4099" s="115" t="s">
        <v>8929</v>
      </c>
      <c r="E4099" s="31">
        <f t="shared" si="204"/>
        <v>1.3333333333333333</v>
      </c>
      <c r="F4099" s="121">
        <f t="shared" si="205"/>
        <v>1.75</v>
      </c>
      <c r="G4099" s="21"/>
      <c r="H4099" s="31"/>
      <c r="I4099" s="121">
        <f t="shared" si="206"/>
        <v>0.8</v>
      </c>
      <c r="J4099" s="21"/>
      <c r="K4099" s="31"/>
      <c r="L4099" s="113"/>
      <c r="M4099" s="113">
        <v>6</v>
      </c>
      <c r="N4099" s="113">
        <v>1</v>
      </c>
      <c r="O4099" s="113"/>
      <c r="P4099" s="113"/>
      <c r="Q4099" s="113"/>
      <c r="R4099" s="113"/>
      <c r="S4099" s="113">
        <v>2</v>
      </c>
      <c r="T4099" s="113">
        <v>2</v>
      </c>
    </row>
    <row r="4100" spans="1:20" x14ac:dyDescent="0.25">
      <c r="A4100" s="115" t="s">
        <v>8360</v>
      </c>
      <c r="B4100" s="104" t="s">
        <v>4872</v>
      </c>
      <c r="C4100" s="104">
        <v>1</v>
      </c>
      <c r="D4100" s="115" t="s">
        <v>8361</v>
      </c>
      <c r="E4100" s="31">
        <f t="shared" si="204"/>
        <v>1.3333333333333333</v>
      </c>
      <c r="F4100" s="121">
        <f t="shared" si="205"/>
        <v>0</v>
      </c>
      <c r="G4100" s="21"/>
      <c r="H4100" s="31"/>
      <c r="I4100" s="121">
        <f t="shared" si="206"/>
        <v>0.8</v>
      </c>
      <c r="J4100" s="21"/>
      <c r="K4100" s="31"/>
      <c r="L4100" s="113"/>
      <c r="M4100" s="113"/>
      <c r="N4100" s="113"/>
      <c r="O4100" s="113"/>
      <c r="P4100" s="113"/>
      <c r="Q4100" s="113"/>
      <c r="R4100" s="113"/>
      <c r="S4100" s="113">
        <v>2</v>
      </c>
      <c r="T4100" s="113">
        <v>2</v>
      </c>
    </row>
    <row r="4101" spans="1:20" x14ac:dyDescent="0.25">
      <c r="A4101" s="115" t="s">
        <v>4109</v>
      </c>
      <c r="B4101" s="104" t="s">
        <v>4940</v>
      </c>
      <c r="C4101" s="104">
        <v>13</v>
      </c>
      <c r="D4101" s="115" t="s">
        <v>7938</v>
      </c>
      <c r="E4101" s="31">
        <f t="shared" si="204"/>
        <v>1.3333333333333333</v>
      </c>
      <c r="F4101" s="121">
        <f t="shared" si="205"/>
        <v>12.25</v>
      </c>
      <c r="G4101" s="21"/>
      <c r="H4101" s="31"/>
      <c r="I4101" s="121">
        <f t="shared" si="206"/>
        <v>15.4</v>
      </c>
      <c r="J4101" s="21"/>
      <c r="K4101" s="31"/>
      <c r="L4101" s="113">
        <v>11</v>
      </c>
      <c r="M4101" s="113">
        <v>32</v>
      </c>
      <c r="N4101" s="113">
        <v>2</v>
      </c>
      <c r="O4101" s="113">
        <v>4</v>
      </c>
      <c r="P4101" s="113">
        <v>13</v>
      </c>
      <c r="Q4101" s="113">
        <v>60</v>
      </c>
      <c r="R4101" s="113"/>
      <c r="S4101" s="113">
        <v>3</v>
      </c>
      <c r="T4101" s="113">
        <v>1</v>
      </c>
    </row>
    <row r="4102" spans="1:20" x14ac:dyDescent="0.25">
      <c r="A4102" s="115" t="s">
        <v>299</v>
      </c>
      <c r="B4102" s="104" t="s">
        <v>4882</v>
      </c>
      <c r="C4102" s="104">
        <v>2</v>
      </c>
      <c r="D4102" s="115" t="s">
        <v>8348</v>
      </c>
      <c r="E4102" s="31">
        <f t="shared" si="204"/>
        <v>1.3333333333333333</v>
      </c>
      <c r="F4102" s="121">
        <f t="shared" si="205"/>
        <v>3.75</v>
      </c>
      <c r="G4102" s="21"/>
      <c r="H4102" s="31"/>
      <c r="I4102" s="121">
        <f t="shared" si="206"/>
        <v>0.8</v>
      </c>
      <c r="J4102" s="21"/>
      <c r="K4102" s="31"/>
      <c r="L4102" s="113"/>
      <c r="M4102" s="113"/>
      <c r="N4102" s="113">
        <v>14</v>
      </c>
      <c r="O4102" s="113">
        <v>1</v>
      </c>
      <c r="P4102" s="113"/>
      <c r="Q4102" s="113">
        <v>0</v>
      </c>
      <c r="R4102" s="113"/>
      <c r="S4102" s="113">
        <v>3</v>
      </c>
      <c r="T4102" s="113">
        <v>1</v>
      </c>
    </row>
    <row r="4103" spans="1:20" x14ac:dyDescent="0.25">
      <c r="A4103" s="115" t="s">
        <v>47</v>
      </c>
      <c r="B4103" s="104" t="s">
        <v>4942</v>
      </c>
      <c r="C4103" s="104">
        <v>15</v>
      </c>
      <c r="D4103" s="115" t="s">
        <v>9001</v>
      </c>
      <c r="E4103" s="31">
        <f t="shared" si="204"/>
        <v>1.3333333333333333</v>
      </c>
      <c r="F4103" s="121">
        <f t="shared" si="205"/>
        <v>0</v>
      </c>
      <c r="G4103" s="21"/>
      <c r="H4103" s="31"/>
      <c r="I4103" s="121">
        <f t="shared" si="206"/>
        <v>0.8</v>
      </c>
      <c r="J4103" s="21"/>
      <c r="K4103" s="31"/>
      <c r="L4103" s="113"/>
      <c r="M4103" s="113"/>
      <c r="N4103" s="113"/>
      <c r="O4103" s="113"/>
      <c r="P4103" s="113"/>
      <c r="Q4103" s="113"/>
      <c r="R4103" s="113">
        <v>2</v>
      </c>
      <c r="S4103" s="113">
        <v>1</v>
      </c>
      <c r="T4103" s="113">
        <v>1</v>
      </c>
    </row>
    <row r="4104" spans="1:20" x14ac:dyDescent="0.25">
      <c r="A4104" s="115" t="s">
        <v>3200</v>
      </c>
      <c r="B4104" s="104" t="s">
        <v>4945</v>
      </c>
      <c r="C4104" s="104">
        <v>15</v>
      </c>
      <c r="D4104" s="115" t="s">
        <v>9247</v>
      </c>
      <c r="E4104" s="31">
        <f t="shared" si="204"/>
        <v>1.3333333333333333</v>
      </c>
      <c r="F4104" s="121">
        <f t="shared" si="205"/>
        <v>26.25</v>
      </c>
      <c r="G4104" s="21"/>
      <c r="H4104" s="31"/>
      <c r="I4104" s="121">
        <f t="shared" si="206"/>
        <v>9.4</v>
      </c>
      <c r="J4104" s="21"/>
      <c r="K4104" s="31"/>
      <c r="L4104" s="113">
        <v>7</v>
      </c>
      <c r="M4104" s="113">
        <v>36</v>
      </c>
      <c r="N4104" s="113">
        <v>10</v>
      </c>
      <c r="O4104" s="113">
        <v>52</v>
      </c>
      <c r="P4104" s="113">
        <v>21</v>
      </c>
      <c r="Q4104" s="113">
        <v>22</v>
      </c>
      <c r="R4104" s="113"/>
      <c r="S4104" s="113">
        <v>3</v>
      </c>
      <c r="T4104" s="113">
        <v>1</v>
      </c>
    </row>
    <row r="4105" spans="1:20" x14ac:dyDescent="0.25">
      <c r="A4105" s="115" t="s">
        <v>4592</v>
      </c>
      <c r="B4105" s="104" t="s">
        <v>4955</v>
      </c>
      <c r="C4105" s="104">
        <v>17</v>
      </c>
      <c r="D4105" s="115" t="s">
        <v>9434</v>
      </c>
      <c r="E4105" s="31">
        <f t="shared" si="204"/>
        <v>1.3333333333333333</v>
      </c>
      <c r="F4105" s="121">
        <f t="shared" si="205"/>
        <v>2.75</v>
      </c>
      <c r="G4105" s="21"/>
      <c r="H4105" s="31"/>
      <c r="I4105" s="121">
        <f t="shared" si="206"/>
        <v>0.8</v>
      </c>
      <c r="J4105" s="21"/>
      <c r="K4105" s="31"/>
      <c r="L4105" s="113"/>
      <c r="M4105" s="113">
        <v>6</v>
      </c>
      <c r="N4105" s="113">
        <v>5</v>
      </c>
      <c r="O4105" s="113"/>
      <c r="P4105" s="113"/>
      <c r="Q4105" s="113"/>
      <c r="R4105" s="113"/>
      <c r="S4105" s="113">
        <v>3</v>
      </c>
      <c r="T4105" s="113">
        <v>1</v>
      </c>
    </row>
    <row r="4106" spans="1:20" x14ac:dyDescent="0.25">
      <c r="A4106" s="115" t="s">
        <v>2569</v>
      </c>
      <c r="B4106" s="104" t="s">
        <v>4881</v>
      </c>
      <c r="C4106" s="104">
        <v>2</v>
      </c>
      <c r="D4106" s="115" t="s">
        <v>7328</v>
      </c>
      <c r="E4106" s="31">
        <f t="shared" si="204"/>
        <v>1.3333333333333333</v>
      </c>
      <c r="F4106" s="121">
        <f t="shared" si="205"/>
        <v>2</v>
      </c>
      <c r="G4106" s="21"/>
      <c r="H4106" s="31"/>
      <c r="I4106" s="121">
        <f t="shared" si="206"/>
        <v>0.8</v>
      </c>
      <c r="J4106" s="21"/>
      <c r="K4106" s="31"/>
      <c r="L4106" s="113"/>
      <c r="M4106" s="113"/>
      <c r="N4106" s="113">
        <v>8</v>
      </c>
      <c r="O4106" s="113"/>
      <c r="P4106" s="113"/>
      <c r="Q4106" s="113"/>
      <c r="R4106" s="113">
        <v>2</v>
      </c>
      <c r="S4106" s="113">
        <v>1</v>
      </c>
      <c r="T4106" s="113">
        <v>1</v>
      </c>
    </row>
    <row r="4107" spans="1:20" x14ac:dyDescent="0.25">
      <c r="A4107" s="115" t="s">
        <v>3839</v>
      </c>
      <c r="B4107" s="104" t="s">
        <v>4924</v>
      </c>
      <c r="C4107" s="104">
        <v>11</v>
      </c>
      <c r="D4107" s="115" t="s">
        <v>9895</v>
      </c>
      <c r="E4107" s="31">
        <f t="shared" si="204"/>
        <v>1.3333333333333333</v>
      </c>
      <c r="F4107" s="121">
        <f t="shared" si="205"/>
        <v>7.5</v>
      </c>
      <c r="G4107" s="21"/>
      <c r="H4107" s="31"/>
      <c r="I4107" s="121">
        <f t="shared" si="206"/>
        <v>7.2</v>
      </c>
      <c r="J4107" s="21"/>
      <c r="K4107" s="31"/>
      <c r="L4107" s="113"/>
      <c r="M4107" s="113"/>
      <c r="N4107" s="113">
        <v>1</v>
      </c>
      <c r="O4107" s="113">
        <v>29</v>
      </c>
      <c r="P4107" s="113">
        <v>14</v>
      </c>
      <c r="Q4107" s="113">
        <v>18</v>
      </c>
      <c r="R4107" s="113">
        <v>4</v>
      </c>
      <c r="S4107" s="113"/>
      <c r="T4107" s="113"/>
    </row>
    <row r="4108" spans="1:20" x14ac:dyDescent="0.25">
      <c r="A4108" s="115" t="s">
        <v>3578</v>
      </c>
      <c r="B4108" s="104" t="s">
        <v>4928</v>
      </c>
      <c r="C4108" s="104">
        <v>11</v>
      </c>
      <c r="D4108" s="115" t="s">
        <v>9855</v>
      </c>
      <c r="E4108" s="31">
        <f t="shared" si="204"/>
        <v>1.3333333333333333</v>
      </c>
      <c r="F4108" s="121">
        <f t="shared" si="205"/>
        <v>1.5</v>
      </c>
      <c r="G4108" s="21"/>
      <c r="H4108" s="31"/>
      <c r="I4108" s="121">
        <f t="shared" si="206"/>
        <v>2.2000000000000002</v>
      </c>
      <c r="J4108" s="21"/>
      <c r="K4108" s="31"/>
      <c r="L4108" s="113">
        <v>6</v>
      </c>
      <c r="M4108" s="113"/>
      <c r="N4108" s="113"/>
      <c r="O4108" s="113"/>
      <c r="P4108" s="113">
        <v>7</v>
      </c>
      <c r="Q4108" s="113"/>
      <c r="R4108" s="113"/>
      <c r="S4108" s="113">
        <v>4</v>
      </c>
      <c r="T4108" s="113"/>
    </row>
    <row r="4109" spans="1:20" x14ac:dyDescent="0.25">
      <c r="A4109" s="115" t="s">
        <v>3501</v>
      </c>
      <c r="B4109" s="104" t="s">
        <v>4964</v>
      </c>
      <c r="C4109" s="104">
        <v>20</v>
      </c>
      <c r="D4109" s="115" t="s">
        <v>9759</v>
      </c>
      <c r="E4109" s="31">
        <f t="shared" si="204"/>
        <v>1.3333333333333333</v>
      </c>
      <c r="F4109" s="121">
        <f t="shared" si="205"/>
        <v>0</v>
      </c>
      <c r="G4109" s="21"/>
      <c r="H4109" s="31"/>
      <c r="I4109" s="121">
        <f t="shared" si="206"/>
        <v>0.8</v>
      </c>
      <c r="J4109" s="21"/>
      <c r="K4109" s="31"/>
      <c r="L4109" s="113"/>
      <c r="M4109" s="113"/>
      <c r="N4109" s="113"/>
      <c r="O4109" s="113"/>
      <c r="P4109" s="113"/>
      <c r="Q4109" s="113"/>
      <c r="R4109" s="113">
        <v>1</v>
      </c>
      <c r="S4109" s="113">
        <v>3</v>
      </c>
      <c r="T4109" s="113"/>
    </row>
    <row r="4110" spans="1:20" x14ac:dyDescent="0.25">
      <c r="A4110" s="115" t="s">
        <v>3017</v>
      </c>
      <c r="B4110" s="104" t="s">
        <v>4899</v>
      </c>
      <c r="C4110" s="104">
        <v>6</v>
      </c>
      <c r="D4110" s="115" t="s">
        <v>9771</v>
      </c>
      <c r="E4110" s="31">
        <f t="shared" si="204"/>
        <v>1.3333333333333333</v>
      </c>
      <c r="F4110" s="121">
        <f t="shared" si="205"/>
        <v>0.25</v>
      </c>
      <c r="G4110" s="21"/>
      <c r="H4110" s="31"/>
      <c r="I4110" s="121">
        <f t="shared" si="206"/>
        <v>0.8</v>
      </c>
      <c r="J4110" s="21"/>
      <c r="K4110" s="31"/>
      <c r="L4110" s="113"/>
      <c r="M4110" s="113"/>
      <c r="N4110" s="113"/>
      <c r="O4110" s="113">
        <v>1</v>
      </c>
      <c r="P4110" s="113"/>
      <c r="Q4110" s="113"/>
      <c r="R4110" s="113">
        <v>3</v>
      </c>
      <c r="S4110" s="113">
        <v>1</v>
      </c>
      <c r="T4110" s="113"/>
    </row>
    <row r="4111" spans="1:20" x14ac:dyDescent="0.25">
      <c r="A4111" s="115" t="s">
        <v>1579</v>
      </c>
      <c r="B4111" s="104" t="s">
        <v>4885</v>
      </c>
      <c r="C4111" s="104">
        <v>3</v>
      </c>
      <c r="D4111" s="115" t="s">
        <v>9801</v>
      </c>
      <c r="E4111" s="31">
        <f t="shared" si="204"/>
        <v>1.3333333333333333</v>
      </c>
      <c r="F4111" s="121">
        <f t="shared" si="205"/>
        <v>0</v>
      </c>
      <c r="G4111" s="21"/>
      <c r="H4111" s="31"/>
      <c r="I4111" s="121">
        <f t="shared" si="206"/>
        <v>334.2</v>
      </c>
      <c r="J4111" s="21"/>
      <c r="K4111" s="31"/>
      <c r="L4111" s="113"/>
      <c r="M4111" s="113"/>
      <c r="N4111" s="113"/>
      <c r="O4111" s="113"/>
      <c r="P4111" s="113"/>
      <c r="Q4111" s="113">
        <v>1667</v>
      </c>
      <c r="R4111" s="113">
        <v>3</v>
      </c>
      <c r="S4111" s="113">
        <v>1</v>
      </c>
      <c r="T4111" s="113"/>
    </row>
    <row r="4112" spans="1:20" x14ac:dyDescent="0.25">
      <c r="A4112" s="115" t="s">
        <v>4532</v>
      </c>
      <c r="B4112" s="104" t="s">
        <v>4930</v>
      </c>
      <c r="C4112" s="104">
        <v>11</v>
      </c>
      <c r="D4112" s="115" t="s">
        <v>9591</v>
      </c>
      <c r="E4112" s="31">
        <f t="shared" si="204"/>
        <v>1.3333333333333333</v>
      </c>
      <c r="F4112" s="121">
        <f t="shared" si="205"/>
        <v>0</v>
      </c>
      <c r="G4112" s="21"/>
      <c r="H4112" s="31"/>
      <c r="I4112" s="121">
        <f t="shared" si="206"/>
        <v>0.8</v>
      </c>
      <c r="J4112" s="21"/>
      <c r="K4112" s="31"/>
      <c r="L4112" s="113"/>
      <c r="M4112" s="113"/>
      <c r="N4112" s="113"/>
      <c r="O4112" s="113"/>
      <c r="P4112" s="113"/>
      <c r="Q4112" s="113"/>
      <c r="R4112" s="113"/>
      <c r="S4112" s="113">
        <v>4</v>
      </c>
      <c r="T4112" s="113"/>
    </row>
    <row r="4113" spans="1:20" x14ac:dyDescent="0.25">
      <c r="A4113" s="115" t="s">
        <v>4584</v>
      </c>
      <c r="B4113" s="104" t="s">
        <v>4949</v>
      </c>
      <c r="C4113" s="104">
        <v>15</v>
      </c>
      <c r="D4113" s="115" t="s">
        <v>9530</v>
      </c>
      <c r="E4113" s="31">
        <f t="shared" si="204"/>
        <v>1.3333333333333333</v>
      </c>
      <c r="F4113" s="121">
        <f t="shared" si="205"/>
        <v>9</v>
      </c>
      <c r="G4113" s="21"/>
      <c r="H4113" s="31"/>
      <c r="I4113" s="121">
        <f t="shared" si="206"/>
        <v>0.8</v>
      </c>
      <c r="J4113" s="21"/>
      <c r="K4113" s="31"/>
      <c r="L4113" s="113"/>
      <c r="M4113" s="113">
        <v>33</v>
      </c>
      <c r="N4113" s="113">
        <v>3</v>
      </c>
      <c r="O4113" s="113"/>
      <c r="P4113" s="113"/>
      <c r="Q4113" s="113"/>
      <c r="R4113" s="113"/>
      <c r="S4113" s="113">
        <v>4</v>
      </c>
      <c r="T4113" s="113"/>
    </row>
    <row r="4114" spans="1:20" x14ac:dyDescent="0.25">
      <c r="A4114" s="115" t="s">
        <v>4145</v>
      </c>
      <c r="B4114" s="104" t="s">
        <v>4953</v>
      </c>
      <c r="C4114" s="104">
        <v>16</v>
      </c>
      <c r="D4114" s="115" t="s">
        <v>9527</v>
      </c>
      <c r="E4114" s="31">
        <f t="shared" si="204"/>
        <v>1.3333333333333333</v>
      </c>
      <c r="F4114" s="121">
        <f t="shared" si="205"/>
        <v>9.75</v>
      </c>
      <c r="G4114" s="21"/>
      <c r="H4114" s="31"/>
      <c r="I4114" s="121">
        <f t="shared" si="206"/>
        <v>0.8</v>
      </c>
      <c r="J4114" s="21"/>
      <c r="K4114" s="31"/>
      <c r="L4114" s="113">
        <v>6</v>
      </c>
      <c r="M4114" s="113"/>
      <c r="N4114" s="113"/>
      <c r="O4114" s="113">
        <v>33</v>
      </c>
      <c r="P4114" s="113"/>
      <c r="Q4114" s="113"/>
      <c r="R4114" s="113">
        <v>4</v>
      </c>
      <c r="S4114" s="113"/>
      <c r="T4114" s="113"/>
    </row>
    <row r="4115" spans="1:20" x14ac:dyDescent="0.25">
      <c r="A4115" s="115" t="s">
        <v>3168</v>
      </c>
      <c r="B4115" s="104" t="s">
        <v>4896</v>
      </c>
      <c r="C4115" s="104">
        <v>5</v>
      </c>
      <c r="D4115" s="115" t="s">
        <v>9697</v>
      </c>
      <c r="E4115" s="31">
        <f t="shared" si="204"/>
        <v>1.3333333333333333</v>
      </c>
      <c r="F4115" s="121">
        <f t="shared" si="205"/>
        <v>3</v>
      </c>
      <c r="G4115" s="21"/>
      <c r="H4115" s="31"/>
      <c r="I4115" s="121">
        <f t="shared" si="206"/>
        <v>0.8</v>
      </c>
      <c r="J4115" s="21"/>
      <c r="K4115" s="31"/>
      <c r="L4115" s="113"/>
      <c r="M4115" s="113">
        <v>1</v>
      </c>
      <c r="N4115" s="113">
        <v>8</v>
      </c>
      <c r="O4115" s="113">
        <v>3</v>
      </c>
      <c r="P4115" s="113"/>
      <c r="Q4115" s="113"/>
      <c r="R4115" s="113">
        <v>4</v>
      </c>
      <c r="S4115" s="113"/>
      <c r="T4115" s="113"/>
    </row>
    <row r="4116" spans="1:20" x14ac:dyDescent="0.25">
      <c r="A4116" s="115" t="s">
        <v>765</v>
      </c>
      <c r="B4116" s="104" t="s">
        <v>4898</v>
      </c>
      <c r="C4116" s="104">
        <v>6</v>
      </c>
      <c r="D4116" s="115" t="s">
        <v>9693</v>
      </c>
      <c r="E4116" s="31">
        <f t="shared" si="204"/>
        <v>1.3333333333333333</v>
      </c>
      <c r="F4116" s="121">
        <f t="shared" si="205"/>
        <v>5.75</v>
      </c>
      <c r="G4116" s="21"/>
      <c r="H4116" s="31"/>
      <c r="I4116" s="121">
        <f t="shared" si="206"/>
        <v>2</v>
      </c>
      <c r="J4116" s="21"/>
      <c r="K4116" s="31"/>
      <c r="L4116" s="113">
        <v>6</v>
      </c>
      <c r="M4116" s="113">
        <v>17</v>
      </c>
      <c r="N4116" s="113"/>
      <c r="O4116" s="113"/>
      <c r="P4116" s="113">
        <v>6</v>
      </c>
      <c r="Q4116" s="113"/>
      <c r="R4116" s="113"/>
      <c r="S4116" s="113">
        <v>4</v>
      </c>
      <c r="T4116" s="113"/>
    </row>
    <row r="4117" spans="1:20" x14ac:dyDescent="0.25">
      <c r="A4117" s="115" t="s">
        <v>3202</v>
      </c>
      <c r="B4117" s="104" t="s">
        <v>4954</v>
      </c>
      <c r="C4117" s="104">
        <v>16</v>
      </c>
      <c r="D4117" s="115" t="s">
        <v>9699</v>
      </c>
      <c r="E4117" s="31">
        <f t="shared" si="204"/>
        <v>1.3333333333333333</v>
      </c>
      <c r="F4117" s="121">
        <f t="shared" si="205"/>
        <v>319.5</v>
      </c>
      <c r="G4117" s="21"/>
      <c r="H4117" s="31"/>
      <c r="I4117" s="121">
        <f t="shared" si="206"/>
        <v>3</v>
      </c>
      <c r="J4117" s="21"/>
      <c r="K4117" s="31"/>
      <c r="L4117" s="113"/>
      <c r="M4117" s="113">
        <v>23</v>
      </c>
      <c r="N4117" s="113">
        <v>5</v>
      </c>
      <c r="O4117" s="113">
        <v>1250</v>
      </c>
      <c r="P4117" s="113">
        <v>2</v>
      </c>
      <c r="Q4117" s="113">
        <v>9</v>
      </c>
      <c r="R4117" s="113"/>
      <c r="S4117" s="113">
        <v>4</v>
      </c>
      <c r="T4117" s="113"/>
    </row>
    <row r="4118" spans="1:20" x14ac:dyDescent="0.25">
      <c r="A4118" s="115" t="s">
        <v>3931</v>
      </c>
      <c r="B4118" s="104" t="s">
        <v>4925</v>
      </c>
      <c r="C4118" s="104">
        <v>11</v>
      </c>
      <c r="D4118" s="115" t="s">
        <v>10152</v>
      </c>
      <c r="E4118" s="31">
        <f t="shared" si="204"/>
        <v>1.3333333333333333</v>
      </c>
      <c r="F4118" s="121">
        <f t="shared" si="205"/>
        <v>3.25</v>
      </c>
      <c r="G4118" s="21"/>
      <c r="H4118" s="31"/>
      <c r="I4118" s="121">
        <f t="shared" si="206"/>
        <v>0.8</v>
      </c>
      <c r="J4118" s="21"/>
      <c r="K4118" s="31"/>
      <c r="L4118" s="113"/>
      <c r="M4118" s="113">
        <v>13</v>
      </c>
      <c r="N4118" s="113"/>
      <c r="O4118" s="113"/>
      <c r="P4118" s="113"/>
      <c r="Q4118" s="113"/>
      <c r="R4118" s="113"/>
      <c r="S4118" s="113">
        <v>4</v>
      </c>
      <c r="T4118" s="113"/>
    </row>
    <row r="4119" spans="1:20" x14ac:dyDescent="0.25">
      <c r="A4119" s="115" t="s">
        <v>10047</v>
      </c>
      <c r="B4119" s="104" t="s">
        <v>4876</v>
      </c>
      <c r="C4119" s="104">
        <v>2</v>
      </c>
      <c r="D4119" s="115" t="s">
        <v>10048</v>
      </c>
      <c r="E4119" s="31">
        <f t="shared" si="204"/>
        <v>1.3333333333333333</v>
      </c>
      <c r="F4119" s="121">
        <f t="shared" si="205"/>
        <v>0</v>
      </c>
      <c r="G4119" s="21"/>
      <c r="H4119" s="31"/>
      <c r="I4119" s="121">
        <f t="shared" si="206"/>
        <v>0.8</v>
      </c>
      <c r="J4119" s="21"/>
      <c r="K4119" s="31"/>
      <c r="L4119" s="113"/>
      <c r="M4119" s="113"/>
      <c r="N4119" s="113"/>
      <c r="O4119" s="113"/>
      <c r="P4119" s="113"/>
      <c r="Q4119" s="113"/>
      <c r="R4119" s="113">
        <v>3</v>
      </c>
      <c r="S4119" s="113">
        <v>1</v>
      </c>
      <c r="T4119" s="113"/>
    </row>
    <row r="4120" spans="1:20" x14ac:dyDescent="0.25">
      <c r="A4120" s="115" t="s">
        <v>4471</v>
      </c>
      <c r="B4120" s="104" t="s">
        <v>4954</v>
      </c>
      <c r="C4120" s="104">
        <v>16</v>
      </c>
      <c r="D4120" s="115" t="s">
        <v>10079</v>
      </c>
      <c r="E4120" s="31">
        <f t="shared" si="204"/>
        <v>1.3333333333333333</v>
      </c>
      <c r="F4120" s="121">
        <f t="shared" si="205"/>
        <v>22.75</v>
      </c>
      <c r="G4120" s="21"/>
      <c r="H4120" s="31"/>
      <c r="I4120" s="121">
        <f t="shared" si="206"/>
        <v>0.8</v>
      </c>
      <c r="J4120" s="21"/>
      <c r="K4120" s="31"/>
      <c r="L4120" s="113">
        <v>50</v>
      </c>
      <c r="M4120" s="113">
        <v>35</v>
      </c>
      <c r="N4120" s="113">
        <v>6</v>
      </c>
      <c r="O4120" s="113"/>
      <c r="P4120" s="113"/>
      <c r="Q4120" s="113"/>
      <c r="R4120" s="113">
        <v>4</v>
      </c>
      <c r="S4120" s="113"/>
      <c r="T4120" s="113"/>
    </row>
    <row r="4121" spans="1:20" x14ac:dyDescent="0.25">
      <c r="A4121" s="115" t="s">
        <v>4044</v>
      </c>
      <c r="B4121" s="104" t="s">
        <v>4899</v>
      </c>
      <c r="C4121" s="104">
        <v>6</v>
      </c>
      <c r="D4121" s="115" t="s">
        <v>10193</v>
      </c>
      <c r="E4121" s="31">
        <f t="shared" si="204"/>
        <v>1.3333333333333333</v>
      </c>
      <c r="F4121" s="121">
        <f t="shared" si="205"/>
        <v>39.5</v>
      </c>
      <c r="G4121" s="21"/>
      <c r="H4121" s="31"/>
      <c r="I4121" s="121">
        <f t="shared" si="206"/>
        <v>0.8</v>
      </c>
      <c r="J4121" s="21"/>
      <c r="K4121" s="31"/>
      <c r="L4121" s="113"/>
      <c r="M4121" s="113"/>
      <c r="N4121" s="113">
        <v>149</v>
      </c>
      <c r="O4121" s="113">
        <v>9</v>
      </c>
      <c r="P4121" s="113"/>
      <c r="Q4121" s="113"/>
      <c r="R4121" s="113"/>
      <c r="S4121" s="113">
        <v>4</v>
      </c>
      <c r="T4121" s="113"/>
    </row>
    <row r="4122" spans="1:20" x14ac:dyDescent="0.25">
      <c r="A4122" s="115" t="s">
        <v>10217</v>
      </c>
      <c r="B4122" s="104" t="s">
        <v>4872</v>
      </c>
      <c r="C4122" s="104">
        <v>1</v>
      </c>
      <c r="D4122" s="115" t="s">
        <v>10218</v>
      </c>
      <c r="E4122" s="31">
        <f t="shared" si="204"/>
        <v>1.3333333333333333</v>
      </c>
      <c r="F4122" s="121">
        <f t="shared" si="205"/>
        <v>0.25</v>
      </c>
      <c r="G4122" s="21"/>
      <c r="H4122" s="31"/>
      <c r="I4122" s="121">
        <f t="shared" si="206"/>
        <v>0.8</v>
      </c>
      <c r="J4122" s="21"/>
      <c r="K4122" s="31"/>
      <c r="L4122" s="113"/>
      <c r="M4122" s="113"/>
      <c r="N4122" s="113"/>
      <c r="O4122" s="113">
        <v>1</v>
      </c>
      <c r="P4122" s="113"/>
      <c r="Q4122" s="113"/>
      <c r="R4122" s="113">
        <v>4</v>
      </c>
      <c r="S4122" s="113"/>
      <c r="T4122" s="113"/>
    </row>
    <row r="4123" spans="1:20" x14ac:dyDescent="0.25">
      <c r="A4123" s="115" t="s">
        <v>3232</v>
      </c>
      <c r="B4123" s="104" t="s">
        <v>4922</v>
      </c>
      <c r="C4123" s="104">
        <v>11</v>
      </c>
      <c r="D4123" s="115" t="s">
        <v>10176</v>
      </c>
      <c r="E4123" s="31">
        <f t="shared" si="204"/>
        <v>1.3333333333333333</v>
      </c>
      <c r="F4123" s="121">
        <f t="shared" si="205"/>
        <v>0.5</v>
      </c>
      <c r="G4123" s="21"/>
      <c r="H4123" s="31"/>
      <c r="I4123" s="121">
        <f t="shared" si="206"/>
        <v>1.6</v>
      </c>
      <c r="J4123" s="21"/>
      <c r="K4123" s="31"/>
      <c r="L4123" s="113"/>
      <c r="M4123" s="113"/>
      <c r="N4123" s="113"/>
      <c r="O4123" s="113">
        <v>2</v>
      </c>
      <c r="P4123" s="113">
        <v>1</v>
      </c>
      <c r="Q4123" s="113">
        <v>3</v>
      </c>
      <c r="R4123" s="113">
        <v>1</v>
      </c>
      <c r="S4123" s="113">
        <v>3</v>
      </c>
      <c r="T4123" s="113"/>
    </row>
    <row r="4124" spans="1:20" x14ac:dyDescent="0.25">
      <c r="A4124" s="115" t="s">
        <v>4092</v>
      </c>
      <c r="B4124" s="104" t="s">
        <v>4953</v>
      </c>
      <c r="C4124" s="104">
        <v>16</v>
      </c>
      <c r="D4124" s="115" t="s">
        <v>10331</v>
      </c>
      <c r="E4124" s="31">
        <f t="shared" si="204"/>
        <v>1.3333333333333333</v>
      </c>
      <c r="F4124" s="121">
        <f t="shared" si="205"/>
        <v>1.75</v>
      </c>
      <c r="G4124" s="21"/>
      <c r="H4124" s="31"/>
      <c r="I4124" s="121">
        <f t="shared" si="206"/>
        <v>1.2</v>
      </c>
      <c r="J4124" s="21"/>
      <c r="K4124" s="31"/>
      <c r="L4124" s="113"/>
      <c r="M4124" s="113"/>
      <c r="N4124" s="113"/>
      <c r="O4124" s="113">
        <v>7</v>
      </c>
      <c r="P4124" s="113"/>
      <c r="Q4124" s="113">
        <v>2</v>
      </c>
      <c r="R4124" s="113">
        <v>3</v>
      </c>
      <c r="S4124" s="113">
        <v>1</v>
      </c>
      <c r="T4124" s="113"/>
    </row>
    <row r="4125" spans="1:20" x14ac:dyDescent="0.25">
      <c r="A4125" s="115" t="s">
        <v>3536</v>
      </c>
      <c r="B4125" s="104" t="s">
        <v>4918</v>
      </c>
      <c r="C4125" s="104">
        <v>10</v>
      </c>
      <c r="D4125" s="115" t="s">
        <v>6923</v>
      </c>
      <c r="E4125" s="31">
        <f t="shared" si="204"/>
        <v>1.3333333333333333</v>
      </c>
      <c r="F4125" s="121">
        <f t="shared" si="205"/>
        <v>7.75</v>
      </c>
      <c r="G4125" s="21"/>
      <c r="H4125" s="31"/>
      <c r="I4125" s="121">
        <f t="shared" si="206"/>
        <v>0.8</v>
      </c>
      <c r="J4125" s="21"/>
      <c r="K4125" s="31"/>
      <c r="L4125" s="113">
        <v>31</v>
      </c>
      <c r="M4125" s="113"/>
      <c r="N4125" s="113"/>
      <c r="O4125" s="113"/>
      <c r="P4125" s="113"/>
      <c r="Q4125" s="113"/>
      <c r="R4125" s="113">
        <v>4</v>
      </c>
      <c r="S4125" s="113"/>
      <c r="T4125" s="113"/>
    </row>
    <row r="4126" spans="1:20" x14ac:dyDescent="0.25">
      <c r="A4126" s="115" t="s">
        <v>2311</v>
      </c>
      <c r="B4126" s="104" t="s">
        <v>4927</v>
      </c>
      <c r="C4126" s="104">
        <v>11</v>
      </c>
      <c r="D4126" s="115" t="s">
        <v>10263</v>
      </c>
      <c r="E4126" s="31">
        <f t="shared" si="204"/>
        <v>1.3333333333333333</v>
      </c>
      <c r="F4126" s="121">
        <f t="shared" si="205"/>
        <v>0</v>
      </c>
      <c r="G4126" s="21"/>
      <c r="H4126" s="31"/>
      <c r="I4126" s="121">
        <f t="shared" si="206"/>
        <v>0.8</v>
      </c>
      <c r="J4126" s="21"/>
      <c r="K4126" s="31"/>
      <c r="L4126" s="113"/>
      <c r="M4126" s="113"/>
      <c r="N4126" s="113"/>
      <c r="O4126" s="113"/>
      <c r="P4126" s="113"/>
      <c r="Q4126" s="113"/>
      <c r="R4126" s="113">
        <v>0</v>
      </c>
      <c r="S4126" s="113">
        <v>4</v>
      </c>
      <c r="T4126" s="113"/>
    </row>
    <row r="4127" spans="1:20" x14ac:dyDescent="0.25">
      <c r="A4127" s="115" t="s">
        <v>4418</v>
      </c>
      <c r="B4127" s="104" t="s">
        <v>4872</v>
      </c>
      <c r="C4127" s="104">
        <v>1</v>
      </c>
      <c r="D4127" s="115" t="s">
        <v>10323</v>
      </c>
      <c r="E4127" s="31">
        <f t="shared" si="204"/>
        <v>1.3333333333333333</v>
      </c>
      <c r="F4127" s="121">
        <f t="shared" si="205"/>
        <v>0.75</v>
      </c>
      <c r="G4127" s="21"/>
      <c r="H4127" s="31"/>
      <c r="I4127" s="121">
        <f t="shared" si="206"/>
        <v>7.6</v>
      </c>
      <c r="J4127" s="21"/>
      <c r="K4127" s="31"/>
      <c r="L4127" s="113"/>
      <c r="M4127" s="113"/>
      <c r="N4127" s="113"/>
      <c r="O4127" s="113">
        <v>3</v>
      </c>
      <c r="P4127" s="113">
        <v>32</v>
      </c>
      <c r="Q4127" s="113">
        <v>2</v>
      </c>
      <c r="R4127" s="113">
        <v>4</v>
      </c>
      <c r="S4127" s="113"/>
      <c r="T4127" s="113"/>
    </row>
    <row r="4128" spans="1:20" x14ac:dyDescent="0.25">
      <c r="A4128" s="115" t="s">
        <v>4305</v>
      </c>
      <c r="B4128" s="104" t="s">
        <v>4918</v>
      </c>
      <c r="C4128" s="104">
        <v>10</v>
      </c>
      <c r="D4128" s="115" t="s">
        <v>10347</v>
      </c>
      <c r="E4128" s="31">
        <f t="shared" ref="E4128:E4191" si="207">SUM(R4128:T4128)/3</f>
        <v>1.3333333333333333</v>
      </c>
      <c r="F4128" s="121">
        <f t="shared" ref="F4128:F4191" si="208">SUM(L4128:O4128)/4</f>
        <v>10.25</v>
      </c>
      <c r="G4128" s="21"/>
      <c r="H4128" s="31"/>
      <c r="I4128" s="121">
        <f t="shared" ref="I4128:I4191" si="209">SUM(P4128:T4128)/5</f>
        <v>1.2</v>
      </c>
      <c r="J4128" s="21"/>
      <c r="K4128" s="31"/>
      <c r="L4128" s="113">
        <v>27</v>
      </c>
      <c r="M4128" s="113">
        <v>10</v>
      </c>
      <c r="N4128" s="113">
        <v>4</v>
      </c>
      <c r="O4128" s="113"/>
      <c r="P4128" s="113">
        <v>1</v>
      </c>
      <c r="Q4128" s="113">
        <v>1</v>
      </c>
      <c r="R4128" s="113">
        <v>4</v>
      </c>
      <c r="S4128" s="113"/>
      <c r="T4128" s="113"/>
    </row>
    <row r="4129" spans="1:20" x14ac:dyDescent="0.25">
      <c r="A4129" s="115" t="s">
        <v>4326</v>
      </c>
      <c r="B4129" s="104" t="s">
        <v>4925</v>
      </c>
      <c r="C4129" s="104">
        <v>11</v>
      </c>
      <c r="D4129" s="115" t="s">
        <v>10477</v>
      </c>
      <c r="E4129" s="31">
        <f t="shared" si="207"/>
        <v>1.3333333333333333</v>
      </c>
      <c r="F4129" s="121">
        <f t="shared" si="208"/>
        <v>0</v>
      </c>
      <c r="G4129" s="21"/>
      <c r="H4129" s="31"/>
      <c r="I4129" s="121">
        <f t="shared" si="209"/>
        <v>0.8</v>
      </c>
      <c r="J4129" s="21"/>
      <c r="K4129" s="31"/>
      <c r="L4129" s="113"/>
      <c r="M4129" s="113"/>
      <c r="N4129" s="113"/>
      <c r="O4129" s="113"/>
      <c r="P4129" s="113"/>
      <c r="Q4129" s="113"/>
      <c r="R4129" s="113">
        <v>4</v>
      </c>
      <c r="S4129" s="113"/>
      <c r="T4129" s="113"/>
    </row>
    <row r="4130" spans="1:20" x14ac:dyDescent="0.25">
      <c r="A4130" s="115" t="s">
        <v>4339</v>
      </c>
      <c r="B4130" s="104" t="s">
        <v>4880</v>
      </c>
      <c r="C4130" s="104">
        <v>2</v>
      </c>
      <c r="D4130" s="115" t="s">
        <v>10443</v>
      </c>
      <c r="E4130" s="31">
        <f t="shared" si="207"/>
        <v>1.3333333333333333</v>
      </c>
      <c r="F4130" s="121">
        <f t="shared" si="208"/>
        <v>3</v>
      </c>
      <c r="G4130" s="21"/>
      <c r="H4130" s="31"/>
      <c r="I4130" s="121">
        <f t="shared" si="209"/>
        <v>4.5999999999999996</v>
      </c>
      <c r="J4130" s="21"/>
      <c r="K4130" s="31"/>
      <c r="L4130" s="113"/>
      <c r="M4130" s="113">
        <v>2</v>
      </c>
      <c r="N4130" s="113">
        <v>4</v>
      </c>
      <c r="O4130" s="113">
        <v>6</v>
      </c>
      <c r="P4130" s="113">
        <v>9</v>
      </c>
      <c r="Q4130" s="113">
        <v>10</v>
      </c>
      <c r="R4130" s="113">
        <v>4</v>
      </c>
      <c r="S4130" s="113"/>
      <c r="T4130" s="113"/>
    </row>
    <row r="4131" spans="1:20" x14ac:dyDescent="0.25">
      <c r="A4131" s="115" t="s">
        <v>3104</v>
      </c>
      <c r="B4131" s="104" t="s">
        <v>4875</v>
      </c>
      <c r="C4131" s="104">
        <v>1</v>
      </c>
      <c r="D4131" s="115" t="s">
        <v>10444</v>
      </c>
      <c r="E4131" s="31">
        <f t="shared" si="207"/>
        <v>1.3333333333333333</v>
      </c>
      <c r="F4131" s="121">
        <f t="shared" si="208"/>
        <v>2</v>
      </c>
      <c r="G4131" s="21"/>
      <c r="H4131" s="31"/>
      <c r="I4131" s="121">
        <f t="shared" si="209"/>
        <v>2.6</v>
      </c>
      <c r="J4131" s="21"/>
      <c r="K4131" s="31"/>
      <c r="L4131" s="113">
        <v>2</v>
      </c>
      <c r="M4131" s="113">
        <v>2</v>
      </c>
      <c r="N4131" s="113">
        <v>4</v>
      </c>
      <c r="O4131" s="113"/>
      <c r="P4131" s="113">
        <v>6</v>
      </c>
      <c r="Q4131" s="113">
        <v>3</v>
      </c>
      <c r="R4131" s="113">
        <v>4</v>
      </c>
      <c r="S4131" s="113"/>
      <c r="T4131" s="113"/>
    </row>
    <row r="4132" spans="1:20" x14ac:dyDescent="0.25">
      <c r="A4132" s="115" t="s">
        <v>10467</v>
      </c>
      <c r="B4132" s="104" t="s">
        <v>4908</v>
      </c>
      <c r="C4132" s="104">
        <v>6</v>
      </c>
      <c r="D4132" s="115" t="s">
        <v>10468</v>
      </c>
      <c r="E4132" s="31">
        <f t="shared" si="207"/>
        <v>1.3333333333333333</v>
      </c>
      <c r="F4132" s="121">
        <f t="shared" si="208"/>
        <v>3.75</v>
      </c>
      <c r="G4132" s="21"/>
      <c r="H4132" s="31"/>
      <c r="I4132" s="121">
        <f t="shared" si="209"/>
        <v>0.8</v>
      </c>
      <c r="J4132" s="21"/>
      <c r="K4132" s="31"/>
      <c r="L4132" s="113"/>
      <c r="M4132" s="113"/>
      <c r="N4132" s="113"/>
      <c r="O4132" s="113">
        <v>15</v>
      </c>
      <c r="P4132" s="113"/>
      <c r="Q4132" s="113"/>
      <c r="R4132" s="113">
        <v>4</v>
      </c>
      <c r="S4132" s="113"/>
      <c r="T4132" s="113"/>
    </row>
    <row r="4133" spans="1:20" x14ac:dyDescent="0.25">
      <c r="A4133" s="115" t="s">
        <v>2181</v>
      </c>
      <c r="B4133" s="104" t="s">
        <v>4899</v>
      </c>
      <c r="C4133" s="104">
        <v>6</v>
      </c>
      <c r="D4133" s="115" t="s">
        <v>10460</v>
      </c>
      <c r="E4133" s="31">
        <f t="shared" si="207"/>
        <v>1.3333333333333333</v>
      </c>
      <c r="F4133" s="121">
        <f t="shared" si="208"/>
        <v>0</v>
      </c>
      <c r="G4133" s="21"/>
      <c r="H4133" s="31"/>
      <c r="I4133" s="121">
        <f t="shared" si="209"/>
        <v>0.8</v>
      </c>
      <c r="J4133" s="21"/>
      <c r="K4133" s="31"/>
      <c r="L4133" s="113"/>
      <c r="M4133" s="113"/>
      <c r="N4133" s="113"/>
      <c r="O4133" s="113"/>
      <c r="P4133" s="113"/>
      <c r="Q4133" s="113"/>
      <c r="R4133" s="113"/>
      <c r="S4133" s="113">
        <v>4</v>
      </c>
      <c r="T4133" s="113"/>
    </row>
    <row r="4134" spans="1:20" x14ac:dyDescent="0.25">
      <c r="A4134" s="115" t="s">
        <v>3778</v>
      </c>
      <c r="B4134" s="104" t="s">
        <v>4899</v>
      </c>
      <c r="C4134" s="104">
        <v>6</v>
      </c>
      <c r="D4134" s="115" t="s">
        <v>7886</v>
      </c>
      <c r="E4134" s="31">
        <f t="shared" si="207"/>
        <v>1</v>
      </c>
      <c r="F4134" s="121">
        <f t="shared" si="208"/>
        <v>4.5</v>
      </c>
      <c r="G4134" s="21"/>
      <c r="H4134" s="31"/>
      <c r="I4134" s="121">
        <f t="shared" si="209"/>
        <v>1.6</v>
      </c>
      <c r="J4134" s="21"/>
      <c r="K4134" s="31"/>
      <c r="L4134" s="113">
        <v>9</v>
      </c>
      <c r="M4134" s="113">
        <v>1</v>
      </c>
      <c r="N4134" s="113">
        <v>3</v>
      </c>
      <c r="O4134" s="113">
        <v>5</v>
      </c>
      <c r="P4134" s="113">
        <v>5</v>
      </c>
      <c r="Q4134" s="113"/>
      <c r="R4134" s="113"/>
      <c r="S4134" s="113"/>
      <c r="T4134" s="113">
        <v>3</v>
      </c>
    </row>
    <row r="4135" spans="1:20" x14ac:dyDescent="0.25">
      <c r="A4135" s="115" t="s">
        <v>4686</v>
      </c>
      <c r="B4135" s="104" t="s">
        <v>4899</v>
      </c>
      <c r="C4135" s="104">
        <v>6</v>
      </c>
      <c r="D4135" s="115" t="s">
        <v>7863</v>
      </c>
      <c r="E4135" s="31">
        <f t="shared" si="207"/>
        <v>1</v>
      </c>
      <c r="F4135" s="121">
        <f t="shared" si="208"/>
        <v>0</v>
      </c>
      <c r="G4135" s="21"/>
      <c r="H4135" s="31"/>
      <c r="I4135" s="121">
        <f t="shared" si="209"/>
        <v>0.6</v>
      </c>
      <c r="J4135" s="21"/>
      <c r="K4135" s="31"/>
      <c r="L4135" s="113"/>
      <c r="M4135" s="113"/>
      <c r="N4135" s="113"/>
      <c r="O4135" s="113"/>
      <c r="P4135" s="113"/>
      <c r="Q4135" s="113"/>
      <c r="R4135" s="113"/>
      <c r="S4135" s="113"/>
      <c r="T4135" s="113">
        <v>3</v>
      </c>
    </row>
    <row r="4136" spans="1:20" x14ac:dyDescent="0.25">
      <c r="A4136" s="115" t="s">
        <v>7669</v>
      </c>
      <c r="B4136" s="104" t="s">
        <v>4882</v>
      </c>
      <c r="C4136" s="104">
        <v>2</v>
      </c>
      <c r="D4136" s="115" t="s">
        <v>7670</v>
      </c>
      <c r="E4136" s="31">
        <f t="shared" si="207"/>
        <v>1</v>
      </c>
      <c r="F4136" s="121">
        <f t="shared" si="208"/>
        <v>0</v>
      </c>
      <c r="G4136" s="21"/>
      <c r="H4136" s="31"/>
      <c r="I4136" s="121">
        <f t="shared" si="209"/>
        <v>0.6</v>
      </c>
      <c r="J4136" s="21"/>
      <c r="K4136" s="31"/>
      <c r="L4136" s="113"/>
      <c r="M4136" s="113"/>
      <c r="N4136" s="113"/>
      <c r="O4136" s="113"/>
      <c r="P4136" s="113"/>
      <c r="Q4136" s="113"/>
      <c r="R4136" s="113"/>
      <c r="S4136" s="113"/>
      <c r="T4136" s="113">
        <v>3</v>
      </c>
    </row>
    <row r="4137" spans="1:20" x14ac:dyDescent="0.25">
      <c r="A4137" s="115" t="s">
        <v>3915</v>
      </c>
      <c r="B4137" s="104" t="s">
        <v>4950</v>
      </c>
      <c r="C4137" s="104">
        <v>15</v>
      </c>
      <c r="D4137" s="115" t="s">
        <v>9193</v>
      </c>
      <c r="E4137" s="31">
        <f t="shared" si="207"/>
        <v>1</v>
      </c>
      <c r="F4137" s="121">
        <f t="shared" si="208"/>
        <v>0</v>
      </c>
      <c r="G4137" s="21"/>
      <c r="H4137" s="31"/>
      <c r="I4137" s="121">
        <f t="shared" si="209"/>
        <v>0.6</v>
      </c>
      <c r="J4137" s="21"/>
      <c r="K4137" s="31"/>
      <c r="L4137" s="113"/>
      <c r="M4137" s="113"/>
      <c r="N4137" s="113"/>
      <c r="O4137" s="113"/>
      <c r="P4137" s="113"/>
      <c r="Q4137" s="113"/>
      <c r="R4137" s="113"/>
      <c r="S4137" s="113"/>
      <c r="T4137" s="113">
        <v>3</v>
      </c>
    </row>
    <row r="4138" spans="1:20" x14ac:dyDescent="0.25">
      <c r="A4138" s="115" t="s">
        <v>9384</v>
      </c>
      <c r="B4138" s="104" t="s">
        <v>4872</v>
      </c>
      <c r="C4138" s="104">
        <v>1</v>
      </c>
      <c r="D4138" s="115" t="s">
        <v>9385</v>
      </c>
      <c r="E4138" s="31">
        <f t="shared" si="207"/>
        <v>1</v>
      </c>
      <c r="F4138" s="121">
        <f t="shared" si="208"/>
        <v>0</v>
      </c>
      <c r="G4138" s="21"/>
      <c r="H4138" s="31"/>
      <c r="I4138" s="121">
        <f t="shared" si="209"/>
        <v>0.6</v>
      </c>
      <c r="J4138" s="21"/>
      <c r="K4138" s="31"/>
      <c r="L4138" s="113"/>
      <c r="M4138" s="113"/>
      <c r="N4138" s="113"/>
      <c r="O4138" s="113"/>
      <c r="P4138" s="113"/>
      <c r="Q4138" s="113"/>
      <c r="R4138" s="113"/>
      <c r="S4138" s="113"/>
      <c r="T4138" s="113">
        <v>3</v>
      </c>
    </row>
    <row r="4139" spans="1:20" x14ac:dyDescent="0.25">
      <c r="A4139" s="115" t="s">
        <v>4002</v>
      </c>
      <c r="B4139" s="104" t="s">
        <v>4899</v>
      </c>
      <c r="C4139" s="104">
        <v>6</v>
      </c>
      <c r="D4139" s="115" t="s">
        <v>9350</v>
      </c>
      <c r="E4139" s="31">
        <f t="shared" si="207"/>
        <v>1</v>
      </c>
      <c r="F4139" s="121">
        <f t="shared" si="208"/>
        <v>0.25</v>
      </c>
      <c r="G4139" s="21"/>
      <c r="H4139" s="31"/>
      <c r="I4139" s="121">
        <f t="shared" si="209"/>
        <v>4.2</v>
      </c>
      <c r="J4139" s="21"/>
      <c r="K4139" s="31"/>
      <c r="L4139" s="113"/>
      <c r="M4139" s="113"/>
      <c r="N4139" s="113"/>
      <c r="O4139" s="113">
        <v>1</v>
      </c>
      <c r="P4139" s="113">
        <v>14</v>
      </c>
      <c r="Q4139" s="113">
        <v>4</v>
      </c>
      <c r="R4139" s="113">
        <v>0</v>
      </c>
      <c r="S4139" s="113"/>
      <c r="T4139" s="113">
        <v>3</v>
      </c>
    </row>
    <row r="4140" spans="1:20" x14ac:dyDescent="0.25">
      <c r="A4140" s="115" t="s">
        <v>8783</v>
      </c>
      <c r="B4140" s="104" t="s">
        <v>4877</v>
      </c>
      <c r="C4140" s="104">
        <v>2</v>
      </c>
      <c r="D4140" s="115" t="s">
        <v>8784</v>
      </c>
      <c r="E4140" s="31">
        <f t="shared" si="207"/>
        <v>1</v>
      </c>
      <c r="F4140" s="121">
        <f t="shared" si="208"/>
        <v>0</v>
      </c>
      <c r="G4140" s="21"/>
      <c r="H4140" s="31"/>
      <c r="I4140" s="121">
        <f t="shared" si="209"/>
        <v>0.6</v>
      </c>
      <c r="J4140" s="21"/>
      <c r="K4140" s="31"/>
      <c r="L4140" s="113"/>
      <c r="M4140" s="113"/>
      <c r="N4140" s="113"/>
      <c r="O4140" s="113"/>
      <c r="P4140" s="113"/>
      <c r="Q4140" s="113"/>
      <c r="R4140" s="113"/>
      <c r="S4140" s="113"/>
      <c r="T4140" s="113">
        <v>3</v>
      </c>
    </row>
    <row r="4141" spans="1:20" x14ac:dyDescent="0.25">
      <c r="A4141" s="115" t="s">
        <v>4188</v>
      </c>
      <c r="B4141" s="104" t="s">
        <v>4954</v>
      </c>
      <c r="C4141" s="104">
        <v>16</v>
      </c>
      <c r="D4141" s="115" t="s">
        <v>8859</v>
      </c>
      <c r="E4141" s="31">
        <f t="shared" si="207"/>
        <v>1</v>
      </c>
      <c r="F4141" s="121">
        <f t="shared" si="208"/>
        <v>0</v>
      </c>
      <c r="G4141" s="21"/>
      <c r="H4141" s="31"/>
      <c r="I4141" s="121">
        <f t="shared" si="209"/>
        <v>0.6</v>
      </c>
      <c r="J4141" s="21"/>
      <c r="K4141" s="31"/>
      <c r="L4141" s="113"/>
      <c r="M4141" s="113"/>
      <c r="N4141" s="113"/>
      <c r="O4141" s="113"/>
      <c r="P4141" s="113"/>
      <c r="Q4141" s="113"/>
      <c r="R4141" s="113"/>
      <c r="S4141" s="113"/>
      <c r="T4141" s="113">
        <v>3</v>
      </c>
    </row>
    <row r="4142" spans="1:20" x14ac:dyDescent="0.25">
      <c r="A4142" s="115" t="s">
        <v>4136</v>
      </c>
      <c r="B4142" s="104" t="s">
        <v>4953</v>
      </c>
      <c r="C4142" s="104">
        <v>16</v>
      </c>
      <c r="D4142" s="115" t="s">
        <v>8632</v>
      </c>
      <c r="E4142" s="31">
        <f t="shared" si="207"/>
        <v>1</v>
      </c>
      <c r="F4142" s="121">
        <f t="shared" si="208"/>
        <v>0</v>
      </c>
      <c r="G4142" s="21"/>
      <c r="H4142" s="31"/>
      <c r="I4142" s="121">
        <f t="shared" si="209"/>
        <v>0.6</v>
      </c>
      <c r="J4142" s="21"/>
      <c r="K4142" s="31"/>
      <c r="L4142" s="113"/>
      <c r="M4142" s="113"/>
      <c r="N4142" s="113"/>
      <c r="O4142" s="113"/>
      <c r="P4142" s="113"/>
      <c r="Q4142" s="113"/>
      <c r="R4142" s="113"/>
      <c r="S4142" s="113"/>
      <c r="T4142" s="113">
        <v>3</v>
      </c>
    </row>
    <row r="4143" spans="1:20" x14ac:dyDescent="0.25">
      <c r="A4143" s="115" t="s">
        <v>8529</v>
      </c>
      <c r="B4143" s="104" t="s">
        <v>4879</v>
      </c>
      <c r="C4143" s="104">
        <v>2</v>
      </c>
      <c r="D4143" s="115" t="s">
        <v>8530</v>
      </c>
      <c r="E4143" s="31">
        <f t="shared" si="207"/>
        <v>1</v>
      </c>
      <c r="F4143" s="121">
        <f t="shared" si="208"/>
        <v>0</v>
      </c>
      <c r="G4143" s="21"/>
      <c r="H4143" s="31"/>
      <c r="I4143" s="121">
        <f t="shared" si="209"/>
        <v>0.6</v>
      </c>
      <c r="J4143" s="21"/>
      <c r="K4143" s="31"/>
      <c r="L4143" s="113"/>
      <c r="M4143" s="113"/>
      <c r="N4143" s="113"/>
      <c r="O4143" s="113"/>
      <c r="P4143" s="113"/>
      <c r="Q4143" s="113"/>
      <c r="R4143" s="113"/>
      <c r="S4143" s="113">
        <v>0</v>
      </c>
      <c r="T4143" s="113">
        <v>3</v>
      </c>
    </row>
    <row r="4144" spans="1:20" x14ac:dyDescent="0.25">
      <c r="A4144" s="115" t="s">
        <v>3786</v>
      </c>
      <c r="B4144" s="104" t="s">
        <v>4899</v>
      </c>
      <c r="C4144" s="104">
        <v>6</v>
      </c>
      <c r="D4144" s="115" t="s">
        <v>8541</v>
      </c>
      <c r="E4144" s="31">
        <f t="shared" si="207"/>
        <v>1</v>
      </c>
      <c r="F4144" s="121">
        <f t="shared" si="208"/>
        <v>0.75</v>
      </c>
      <c r="G4144" s="21"/>
      <c r="H4144" s="31"/>
      <c r="I4144" s="121">
        <f t="shared" si="209"/>
        <v>0.6</v>
      </c>
      <c r="J4144" s="21"/>
      <c r="K4144" s="31"/>
      <c r="L4144" s="113"/>
      <c r="M4144" s="113">
        <v>3</v>
      </c>
      <c r="N4144" s="113"/>
      <c r="O4144" s="113"/>
      <c r="P4144" s="113"/>
      <c r="Q4144" s="113"/>
      <c r="R4144" s="113"/>
      <c r="S4144" s="113"/>
      <c r="T4144" s="113">
        <v>3</v>
      </c>
    </row>
    <row r="4145" spans="1:20" x14ac:dyDescent="0.25">
      <c r="A4145" s="115" t="s">
        <v>8575</v>
      </c>
      <c r="B4145" s="104" t="s">
        <v>4914</v>
      </c>
      <c r="C4145" s="104">
        <v>9</v>
      </c>
      <c r="D4145" s="115" t="s">
        <v>7707</v>
      </c>
      <c r="E4145" s="31">
        <f t="shared" si="207"/>
        <v>1</v>
      </c>
      <c r="F4145" s="121">
        <f t="shared" si="208"/>
        <v>0</v>
      </c>
      <c r="G4145" s="21"/>
      <c r="H4145" s="31"/>
      <c r="I4145" s="121">
        <f t="shared" si="209"/>
        <v>158.19999999999999</v>
      </c>
      <c r="J4145" s="21"/>
      <c r="K4145" s="31"/>
      <c r="L4145" s="113"/>
      <c r="M4145" s="113"/>
      <c r="N4145" s="113"/>
      <c r="O4145" s="113"/>
      <c r="P4145" s="113">
        <v>4</v>
      </c>
      <c r="Q4145" s="113">
        <v>784</v>
      </c>
      <c r="R4145" s="113"/>
      <c r="S4145" s="113"/>
      <c r="T4145" s="113">
        <v>3</v>
      </c>
    </row>
    <row r="4146" spans="1:20" x14ac:dyDescent="0.25">
      <c r="A4146" s="115" t="s">
        <v>8564</v>
      </c>
      <c r="B4146" s="104" t="s">
        <v>4910</v>
      </c>
      <c r="C4146" s="104">
        <v>7</v>
      </c>
      <c r="D4146" s="115" t="s">
        <v>8565</v>
      </c>
      <c r="E4146" s="31">
        <f t="shared" si="207"/>
        <v>1</v>
      </c>
      <c r="F4146" s="121">
        <f t="shared" si="208"/>
        <v>1.25</v>
      </c>
      <c r="G4146" s="21"/>
      <c r="H4146" s="31"/>
      <c r="I4146" s="121">
        <f t="shared" si="209"/>
        <v>0.6</v>
      </c>
      <c r="J4146" s="21"/>
      <c r="K4146" s="31"/>
      <c r="L4146" s="113"/>
      <c r="M4146" s="113">
        <v>4</v>
      </c>
      <c r="N4146" s="113">
        <v>1</v>
      </c>
      <c r="O4146" s="113"/>
      <c r="P4146" s="113"/>
      <c r="Q4146" s="113"/>
      <c r="R4146" s="113"/>
      <c r="S4146" s="113"/>
      <c r="T4146" s="113">
        <v>3</v>
      </c>
    </row>
    <row r="4147" spans="1:20" x14ac:dyDescent="0.25">
      <c r="A4147" s="115" t="s">
        <v>3681</v>
      </c>
      <c r="B4147" s="104" t="s">
        <v>4938</v>
      </c>
      <c r="C4147" s="104">
        <v>13</v>
      </c>
      <c r="D4147" s="115" t="s">
        <v>8682</v>
      </c>
      <c r="E4147" s="31">
        <f t="shared" si="207"/>
        <v>1</v>
      </c>
      <c r="F4147" s="121">
        <f t="shared" si="208"/>
        <v>2.75</v>
      </c>
      <c r="G4147" s="21"/>
      <c r="H4147" s="31"/>
      <c r="I4147" s="121">
        <f t="shared" si="209"/>
        <v>0.6</v>
      </c>
      <c r="J4147" s="21"/>
      <c r="K4147" s="31"/>
      <c r="L4147" s="113"/>
      <c r="M4147" s="113">
        <v>4</v>
      </c>
      <c r="N4147" s="113">
        <v>1</v>
      </c>
      <c r="O4147" s="113">
        <v>6</v>
      </c>
      <c r="P4147" s="113"/>
      <c r="Q4147" s="113"/>
      <c r="R4147" s="113"/>
      <c r="S4147" s="113"/>
      <c r="T4147" s="113">
        <v>3</v>
      </c>
    </row>
    <row r="4148" spans="1:20" x14ac:dyDescent="0.25">
      <c r="A4148" s="115" t="s">
        <v>4041</v>
      </c>
      <c r="B4148" s="104" t="s">
        <v>4925</v>
      </c>
      <c r="C4148" s="104">
        <v>11</v>
      </c>
      <c r="D4148" s="115" t="s">
        <v>7565</v>
      </c>
      <c r="E4148" s="31">
        <f t="shared" si="207"/>
        <v>1</v>
      </c>
      <c r="F4148" s="121">
        <f t="shared" si="208"/>
        <v>0</v>
      </c>
      <c r="G4148" s="21"/>
      <c r="H4148" s="31"/>
      <c r="I4148" s="121">
        <f t="shared" si="209"/>
        <v>0.6</v>
      </c>
      <c r="J4148" s="21"/>
      <c r="K4148" s="31"/>
      <c r="L4148" s="113"/>
      <c r="M4148" s="113"/>
      <c r="N4148" s="113"/>
      <c r="O4148" s="113"/>
      <c r="P4148" s="113"/>
      <c r="Q4148" s="113"/>
      <c r="R4148" s="113"/>
      <c r="S4148" s="113"/>
      <c r="T4148" s="113">
        <v>3</v>
      </c>
    </row>
    <row r="4149" spans="1:20" x14ac:dyDescent="0.25">
      <c r="A4149" s="115" t="s">
        <v>4476</v>
      </c>
      <c r="B4149" s="104" t="s">
        <v>4923</v>
      </c>
      <c r="C4149" s="104">
        <v>11</v>
      </c>
      <c r="D4149" s="115" t="s">
        <v>7557</v>
      </c>
      <c r="E4149" s="31">
        <f t="shared" si="207"/>
        <v>1</v>
      </c>
      <c r="F4149" s="121">
        <f t="shared" si="208"/>
        <v>0</v>
      </c>
      <c r="G4149" s="21"/>
      <c r="H4149" s="31"/>
      <c r="I4149" s="121">
        <f t="shared" si="209"/>
        <v>0.6</v>
      </c>
      <c r="J4149" s="21"/>
      <c r="K4149" s="31"/>
      <c r="L4149" s="113"/>
      <c r="M4149" s="113"/>
      <c r="N4149" s="113"/>
      <c r="O4149" s="113"/>
      <c r="P4149" s="113"/>
      <c r="Q4149" s="113"/>
      <c r="R4149" s="113"/>
      <c r="S4149" s="113"/>
      <c r="T4149" s="113">
        <v>3</v>
      </c>
    </row>
    <row r="4150" spans="1:20" x14ac:dyDescent="0.25">
      <c r="A4150" s="115" t="s">
        <v>7518</v>
      </c>
      <c r="B4150" s="104" t="s">
        <v>4876</v>
      </c>
      <c r="C4150" s="104">
        <v>2</v>
      </c>
      <c r="D4150" s="115" t="s">
        <v>7519</v>
      </c>
      <c r="E4150" s="31">
        <f t="shared" si="207"/>
        <v>1</v>
      </c>
      <c r="F4150" s="121">
        <f t="shared" si="208"/>
        <v>0</v>
      </c>
      <c r="G4150" s="21"/>
      <c r="H4150" s="31"/>
      <c r="I4150" s="121">
        <f t="shared" si="209"/>
        <v>0.6</v>
      </c>
      <c r="J4150" s="21"/>
      <c r="K4150" s="31"/>
      <c r="L4150" s="113"/>
      <c r="M4150" s="113"/>
      <c r="N4150" s="113"/>
      <c r="O4150" s="113"/>
      <c r="P4150" s="113"/>
      <c r="Q4150" s="113"/>
      <c r="R4150" s="113"/>
      <c r="S4150" s="113"/>
      <c r="T4150" s="113">
        <v>3</v>
      </c>
    </row>
    <row r="4151" spans="1:20" x14ac:dyDescent="0.25">
      <c r="A4151" s="115" t="s">
        <v>6785</v>
      </c>
      <c r="B4151" s="104" t="s">
        <v>4879</v>
      </c>
      <c r="C4151" s="104">
        <v>2</v>
      </c>
      <c r="D4151" s="115" t="s">
        <v>6786</v>
      </c>
      <c r="E4151" s="31">
        <f t="shared" si="207"/>
        <v>1</v>
      </c>
      <c r="F4151" s="121">
        <f t="shared" si="208"/>
        <v>0</v>
      </c>
      <c r="G4151" s="21"/>
      <c r="H4151" s="31"/>
      <c r="I4151" s="121">
        <f t="shared" si="209"/>
        <v>0.6</v>
      </c>
      <c r="J4151" s="21"/>
      <c r="K4151" s="31"/>
      <c r="L4151" s="113"/>
      <c r="M4151" s="113"/>
      <c r="N4151" s="113"/>
      <c r="O4151" s="113"/>
      <c r="P4151" s="113"/>
      <c r="Q4151" s="113"/>
      <c r="R4151" s="113"/>
      <c r="S4151" s="113"/>
      <c r="T4151" s="113">
        <v>3</v>
      </c>
    </row>
    <row r="4152" spans="1:20" x14ac:dyDescent="0.25">
      <c r="A4152" s="115" t="s">
        <v>3633</v>
      </c>
      <c r="B4152" s="104" t="s">
        <v>4931</v>
      </c>
      <c r="C4152" s="104">
        <v>11</v>
      </c>
      <c r="D4152" s="115" t="s">
        <v>6617</v>
      </c>
      <c r="E4152" s="31">
        <f t="shared" si="207"/>
        <v>1</v>
      </c>
      <c r="F4152" s="121">
        <f t="shared" si="208"/>
        <v>10.25</v>
      </c>
      <c r="G4152" s="21"/>
      <c r="H4152" s="31"/>
      <c r="I4152" s="121">
        <f t="shared" si="209"/>
        <v>0.6</v>
      </c>
      <c r="J4152" s="21"/>
      <c r="K4152" s="31"/>
      <c r="L4152" s="113"/>
      <c r="M4152" s="113">
        <v>4</v>
      </c>
      <c r="N4152" s="113">
        <v>37</v>
      </c>
      <c r="O4152" s="113"/>
      <c r="P4152" s="113"/>
      <c r="Q4152" s="113"/>
      <c r="R4152" s="113"/>
      <c r="S4152" s="113"/>
      <c r="T4152" s="113">
        <v>3</v>
      </c>
    </row>
    <row r="4153" spans="1:20" x14ac:dyDescent="0.25">
      <c r="A4153" s="115" t="s">
        <v>4260</v>
      </c>
      <c r="B4153" s="104" t="s">
        <v>4930</v>
      </c>
      <c r="C4153" s="104">
        <v>11</v>
      </c>
      <c r="D4153" s="115" t="s">
        <v>6402</v>
      </c>
      <c r="E4153" s="31">
        <f t="shared" si="207"/>
        <v>1</v>
      </c>
      <c r="F4153" s="121">
        <f t="shared" si="208"/>
        <v>0.5</v>
      </c>
      <c r="G4153" s="21"/>
      <c r="H4153" s="31"/>
      <c r="I4153" s="121">
        <f t="shared" si="209"/>
        <v>0.6</v>
      </c>
      <c r="J4153" s="21"/>
      <c r="K4153" s="31"/>
      <c r="L4153" s="113"/>
      <c r="M4153" s="113"/>
      <c r="N4153" s="113"/>
      <c r="O4153" s="113">
        <v>2</v>
      </c>
      <c r="P4153" s="113"/>
      <c r="Q4153" s="113"/>
      <c r="R4153" s="113"/>
      <c r="S4153" s="113"/>
      <c r="T4153" s="113">
        <v>3</v>
      </c>
    </row>
    <row r="4154" spans="1:20" x14ac:dyDescent="0.25">
      <c r="A4154" s="115" t="s">
        <v>4328</v>
      </c>
      <c r="B4154" s="104" t="s">
        <v>4928</v>
      </c>
      <c r="C4154" s="104">
        <v>11</v>
      </c>
      <c r="D4154" s="115" t="s">
        <v>6399</v>
      </c>
      <c r="E4154" s="31">
        <f t="shared" si="207"/>
        <v>1</v>
      </c>
      <c r="F4154" s="121">
        <f t="shared" si="208"/>
        <v>12.5</v>
      </c>
      <c r="G4154" s="21"/>
      <c r="H4154" s="31"/>
      <c r="I4154" s="121">
        <f t="shared" si="209"/>
        <v>0.6</v>
      </c>
      <c r="J4154" s="21"/>
      <c r="K4154" s="31"/>
      <c r="L4154" s="113">
        <v>50</v>
      </c>
      <c r="M4154" s="113"/>
      <c r="N4154" s="113"/>
      <c r="O4154" s="113"/>
      <c r="P4154" s="113"/>
      <c r="Q4154" s="113"/>
      <c r="R4154" s="113"/>
      <c r="S4154" s="113"/>
      <c r="T4154" s="113">
        <v>3</v>
      </c>
    </row>
    <row r="4155" spans="1:20" x14ac:dyDescent="0.25">
      <c r="A4155" s="115" t="s">
        <v>3797</v>
      </c>
      <c r="B4155" s="104" t="s">
        <v>4899</v>
      </c>
      <c r="C4155" s="104">
        <v>6</v>
      </c>
      <c r="D4155" s="115" t="s">
        <v>6428</v>
      </c>
      <c r="E4155" s="31">
        <f t="shared" si="207"/>
        <v>1</v>
      </c>
      <c r="F4155" s="121">
        <f t="shared" si="208"/>
        <v>2</v>
      </c>
      <c r="G4155" s="21"/>
      <c r="H4155" s="31"/>
      <c r="I4155" s="121">
        <f t="shared" si="209"/>
        <v>0.6</v>
      </c>
      <c r="J4155" s="21"/>
      <c r="K4155" s="31"/>
      <c r="L4155" s="113">
        <v>4</v>
      </c>
      <c r="M4155" s="113"/>
      <c r="N4155" s="113">
        <v>4</v>
      </c>
      <c r="O4155" s="113"/>
      <c r="P4155" s="113"/>
      <c r="Q4155" s="113"/>
      <c r="R4155" s="113"/>
      <c r="S4155" s="113"/>
      <c r="T4155" s="113">
        <v>3</v>
      </c>
    </row>
    <row r="4156" spans="1:20" x14ac:dyDescent="0.25">
      <c r="A4156" s="115" t="s">
        <v>2957</v>
      </c>
      <c r="B4156" s="104" t="s">
        <v>4959</v>
      </c>
      <c r="C4156" s="104">
        <v>18</v>
      </c>
      <c r="D4156" s="115" t="s">
        <v>6351</v>
      </c>
      <c r="E4156" s="31">
        <f t="shared" si="207"/>
        <v>1</v>
      </c>
      <c r="F4156" s="121">
        <f t="shared" si="208"/>
        <v>1.5</v>
      </c>
      <c r="G4156" s="21"/>
      <c r="H4156" s="31"/>
      <c r="I4156" s="121">
        <f t="shared" si="209"/>
        <v>6.4</v>
      </c>
      <c r="J4156" s="21"/>
      <c r="K4156" s="31"/>
      <c r="L4156" s="113"/>
      <c r="M4156" s="113"/>
      <c r="N4156" s="113"/>
      <c r="O4156" s="113">
        <v>6</v>
      </c>
      <c r="P4156" s="113">
        <v>29</v>
      </c>
      <c r="Q4156" s="113"/>
      <c r="R4156" s="113"/>
      <c r="S4156" s="113"/>
      <c r="T4156" s="113">
        <v>3</v>
      </c>
    </row>
    <row r="4157" spans="1:20" x14ac:dyDescent="0.25">
      <c r="A4157" s="115" t="s">
        <v>4201</v>
      </c>
      <c r="B4157" s="104" t="s">
        <v>4879</v>
      </c>
      <c r="C4157" s="104">
        <v>2</v>
      </c>
      <c r="D4157" s="115" t="s">
        <v>6487</v>
      </c>
      <c r="E4157" s="31">
        <f t="shared" si="207"/>
        <v>1</v>
      </c>
      <c r="F4157" s="121">
        <f t="shared" si="208"/>
        <v>10.5</v>
      </c>
      <c r="G4157" s="21"/>
      <c r="H4157" s="31"/>
      <c r="I4157" s="121">
        <f t="shared" si="209"/>
        <v>1</v>
      </c>
      <c r="J4157" s="21"/>
      <c r="K4157" s="31"/>
      <c r="L4157" s="113"/>
      <c r="M4157" s="113">
        <v>38</v>
      </c>
      <c r="N4157" s="113">
        <v>4</v>
      </c>
      <c r="O4157" s="113"/>
      <c r="P4157" s="113"/>
      <c r="Q4157" s="113">
        <v>2</v>
      </c>
      <c r="R4157" s="113">
        <v>1</v>
      </c>
      <c r="S4157" s="113"/>
      <c r="T4157" s="113">
        <v>2</v>
      </c>
    </row>
    <row r="4158" spans="1:20" x14ac:dyDescent="0.25">
      <c r="A4158" s="115" t="s">
        <v>3963</v>
      </c>
      <c r="B4158" s="104" t="s">
        <v>4899</v>
      </c>
      <c r="C4158" s="104">
        <v>6</v>
      </c>
      <c r="D4158" s="115" t="s">
        <v>6810</v>
      </c>
      <c r="E4158" s="31">
        <f t="shared" si="207"/>
        <v>1</v>
      </c>
      <c r="F4158" s="121">
        <f t="shared" si="208"/>
        <v>0</v>
      </c>
      <c r="G4158" s="21"/>
      <c r="H4158" s="31"/>
      <c r="I4158" s="121">
        <f t="shared" si="209"/>
        <v>0.8</v>
      </c>
      <c r="J4158" s="21"/>
      <c r="K4158" s="31"/>
      <c r="L4158" s="113"/>
      <c r="M4158" s="113"/>
      <c r="N4158" s="113"/>
      <c r="O4158" s="113"/>
      <c r="P4158" s="113"/>
      <c r="Q4158" s="113">
        <v>1</v>
      </c>
      <c r="R4158" s="113">
        <v>1</v>
      </c>
      <c r="S4158" s="113"/>
      <c r="T4158" s="113">
        <v>2</v>
      </c>
    </row>
    <row r="4159" spans="1:20" x14ac:dyDescent="0.25">
      <c r="A4159" s="115" t="s">
        <v>3427</v>
      </c>
      <c r="B4159" s="104" t="s">
        <v>4895</v>
      </c>
      <c r="C4159" s="104">
        <v>5</v>
      </c>
      <c r="D4159" s="115" t="s">
        <v>6964</v>
      </c>
      <c r="E4159" s="31">
        <f t="shared" si="207"/>
        <v>1</v>
      </c>
      <c r="F4159" s="121">
        <f t="shared" si="208"/>
        <v>1.25</v>
      </c>
      <c r="G4159" s="21"/>
      <c r="H4159" s="31"/>
      <c r="I4159" s="121">
        <f t="shared" si="209"/>
        <v>2.8</v>
      </c>
      <c r="J4159" s="21"/>
      <c r="K4159" s="31"/>
      <c r="L4159" s="113"/>
      <c r="M4159" s="113">
        <v>2</v>
      </c>
      <c r="N4159" s="113">
        <v>2</v>
      </c>
      <c r="O4159" s="113">
        <v>1</v>
      </c>
      <c r="P4159" s="113">
        <v>1</v>
      </c>
      <c r="Q4159" s="113">
        <v>10</v>
      </c>
      <c r="R4159" s="113">
        <v>1</v>
      </c>
      <c r="S4159" s="113"/>
      <c r="T4159" s="113">
        <v>2</v>
      </c>
    </row>
    <row r="4160" spans="1:20" x14ac:dyDescent="0.25">
      <c r="A4160" s="115" t="s">
        <v>3606</v>
      </c>
      <c r="B4160" s="104" t="s">
        <v>4965</v>
      </c>
      <c r="C4160" s="104">
        <v>21</v>
      </c>
      <c r="D4160" s="115" t="s">
        <v>7414</v>
      </c>
      <c r="E4160" s="31">
        <f t="shared" si="207"/>
        <v>1</v>
      </c>
      <c r="F4160" s="121">
        <f t="shared" si="208"/>
        <v>15.25</v>
      </c>
      <c r="G4160" s="21"/>
      <c r="H4160" s="31"/>
      <c r="I4160" s="121">
        <f t="shared" si="209"/>
        <v>1</v>
      </c>
      <c r="J4160" s="21"/>
      <c r="K4160" s="31"/>
      <c r="L4160" s="113">
        <v>46</v>
      </c>
      <c r="M4160" s="113">
        <v>7</v>
      </c>
      <c r="N4160" s="113">
        <v>8</v>
      </c>
      <c r="O4160" s="113"/>
      <c r="P4160" s="113">
        <v>2</v>
      </c>
      <c r="Q4160" s="113"/>
      <c r="R4160" s="113"/>
      <c r="S4160" s="113">
        <v>1</v>
      </c>
      <c r="T4160" s="113">
        <v>2</v>
      </c>
    </row>
    <row r="4161" spans="1:20" x14ac:dyDescent="0.25">
      <c r="A4161" s="115" t="s">
        <v>7320</v>
      </c>
      <c r="B4161" s="104" t="s">
        <v>4879</v>
      </c>
      <c r="C4161" s="104">
        <v>2</v>
      </c>
      <c r="D4161" s="115" t="s">
        <v>7321</v>
      </c>
      <c r="E4161" s="31">
        <f t="shared" si="207"/>
        <v>1</v>
      </c>
      <c r="F4161" s="121">
        <f t="shared" si="208"/>
        <v>0</v>
      </c>
      <c r="G4161" s="21"/>
      <c r="H4161" s="31"/>
      <c r="I4161" s="121">
        <f t="shared" si="209"/>
        <v>0.6</v>
      </c>
      <c r="J4161" s="21"/>
      <c r="K4161" s="31"/>
      <c r="L4161" s="113"/>
      <c r="M4161" s="113"/>
      <c r="N4161" s="113"/>
      <c r="O4161" s="113"/>
      <c r="P4161" s="113"/>
      <c r="Q4161" s="113"/>
      <c r="R4161" s="113"/>
      <c r="S4161" s="113">
        <v>1</v>
      </c>
      <c r="T4161" s="113">
        <v>2</v>
      </c>
    </row>
    <row r="4162" spans="1:20" x14ac:dyDescent="0.25">
      <c r="A4162" s="115" t="s">
        <v>4198</v>
      </c>
      <c r="B4162" s="104" t="s">
        <v>4940</v>
      </c>
      <c r="C4162" s="104">
        <v>13</v>
      </c>
      <c r="D4162" s="115" t="s">
        <v>7191</v>
      </c>
      <c r="E4162" s="31">
        <f t="shared" si="207"/>
        <v>1</v>
      </c>
      <c r="F4162" s="121">
        <f t="shared" si="208"/>
        <v>5</v>
      </c>
      <c r="G4162" s="21"/>
      <c r="H4162" s="31"/>
      <c r="I4162" s="121">
        <f t="shared" si="209"/>
        <v>1.2</v>
      </c>
      <c r="J4162" s="21"/>
      <c r="K4162" s="31"/>
      <c r="L4162" s="113"/>
      <c r="M4162" s="113"/>
      <c r="N4162" s="113"/>
      <c r="O4162" s="113">
        <v>20</v>
      </c>
      <c r="P4162" s="113"/>
      <c r="Q4162" s="113">
        <v>3</v>
      </c>
      <c r="R4162" s="113"/>
      <c r="S4162" s="113">
        <v>1</v>
      </c>
      <c r="T4162" s="113">
        <v>2</v>
      </c>
    </row>
    <row r="4163" spans="1:20" x14ac:dyDescent="0.25">
      <c r="A4163" s="115" t="s">
        <v>3184</v>
      </c>
      <c r="B4163" s="104" t="s">
        <v>4899</v>
      </c>
      <c r="C4163" s="104">
        <v>6</v>
      </c>
      <c r="D4163" s="115" t="s">
        <v>8552</v>
      </c>
      <c r="E4163" s="31">
        <f t="shared" si="207"/>
        <v>1</v>
      </c>
      <c r="F4163" s="121">
        <f t="shared" si="208"/>
        <v>3.75</v>
      </c>
      <c r="G4163" s="21"/>
      <c r="H4163" s="31"/>
      <c r="I4163" s="121">
        <f t="shared" si="209"/>
        <v>1.2</v>
      </c>
      <c r="J4163" s="21"/>
      <c r="K4163" s="31"/>
      <c r="L4163" s="113">
        <v>3</v>
      </c>
      <c r="M4163" s="113">
        <v>10</v>
      </c>
      <c r="N4163" s="113"/>
      <c r="O4163" s="113">
        <v>2</v>
      </c>
      <c r="P4163" s="113"/>
      <c r="Q4163" s="113">
        <v>3</v>
      </c>
      <c r="R4163" s="113"/>
      <c r="S4163" s="113">
        <v>1</v>
      </c>
      <c r="T4163" s="113">
        <v>2</v>
      </c>
    </row>
    <row r="4164" spans="1:20" x14ac:dyDescent="0.25">
      <c r="A4164" s="115" t="s">
        <v>766</v>
      </c>
      <c r="B4164" s="104" t="s">
        <v>4894</v>
      </c>
      <c r="C4164" s="104">
        <v>4</v>
      </c>
      <c r="D4164" s="115" t="s">
        <v>8733</v>
      </c>
      <c r="E4164" s="31">
        <f t="shared" si="207"/>
        <v>1</v>
      </c>
      <c r="F4164" s="121">
        <f t="shared" si="208"/>
        <v>31.75</v>
      </c>
      <c r="G4164" s="21"/>
      <c r="H4164" s="31"/>
      <c r="I4164" s="121">
        <f t="shared" si="209"/>
        <v>34.4</v>
      </c>
      <c r="J4164" s="21"/>
      <c r="K4164" s="31"/>
      <c r="L4164" s="113"/>
      <c r="M4164" s="113"/>
      <c r="N4164" s="113">
        <v>101</v>
      </c>
      <c r="O4164" s="113">
        <v>26</v>
      </c>
      <c r="P4164" s="113">
        <v>168</v>
      </c>
      <c r="Q4164" s="113">
        <v>1</v>
      </c>
      <c r="R4164" s="113">
        <v>1</v>
      </c>
      <c r="S4164" s="113"/>
      <c r="T4164" s="113">
        <v>2</v>
      </c>
    </row>
    <row r="4165" spans="1:20" x14ac:dyDescent="0.25">
      <c r="A4165" s="115" t="s">
        <v>8757</v>
      </c>
      <c r="B4165" s="104" t="s">
        <v>4886</v>
      </c>
      <c r="C4165" s="104">
        <v>4</v>
      </c>
      <c r="D4165" s="115" t="s">
        <v>8758</v>
      </c>
      <c r="E4165" s="31">
        <f t="shared" si="207"/>
        <v>1</v>
      </c>
      <c r="F4165" s="121">
        <f t="shared" si="208"/>
        <v>0</v>
      </c>
      <c r="G4165" s="21"/>
      <c r="H4165" s="31"/>
      <c r="I4165" s="121">
        <f t="shared" si="209"/>
        <v>0.6</v>
      </c>
      <c r="J4165" s="21"/>
      <c r="K4165" s="31"/>
      <c r="L4165" s="113"/>
      <c r="M4165" s="113"/>
      <c r="N4165" s="113"/>
      <c r="O4165" s="113"/>
      <c r="P4165" s="113"/>
      <c r="Q4165" s="113"/>
      <c r="R4165" s="113"/>
      <c r="S4165" s="113">
        <v>1</v>
      </c>
      <c r="T4165" s="113">
        <v>2</v>
      </c>
    </row>
    <row r="4166" spans="1:20" x14ac:dyDescent="0.25">
      <c r="A4166" s="115" t="s">
        <v>3356</v>
      </c>
      <c r="B4166" s="104" t="s">
        <v>4932</v>
      </c>
      <c r="C4166" s="104">
        <v>11</v>
      </c>
      <c r="D4166" s="115" t="s">
        <v>9058</v>
      </c>
      <c r="E4166" s="31">
        <f t="shared" si="207"/>
        <v>1</v>
      </c>
      <c r="F4166" s="121">
        <f t="shared" si="208"/>
        <v>1</v>
      </c>
      <c r="G4166" s="21"/>
      <c r="H4166" s="31"/>
      <c r="I4166" s="121">
        <f t="shared" si="209"/>
        <v>0.6</v>
      </c>
      <c r="J4166" s="21"/>
      <c r="K4166" s="31"/>
      <c r="L4166" s="113"/>
      <c r="M4166" s="113">
        <v>2</v>
      </c>
      <c r="N4166" s="113">
        <v>1</v>
      </c>
      <c r="O4166" s="113">
        <v>1</v>
      </c>
      <c r="P4166" s="113"/>
      <c r="Q4166" s="113"/>
      <c r="R4166" s="113"/>
      <c r="S4166" s="113">
        <v>1</v>
      </c>
      <c r="T4166" s="113">
        <v>2</v>
      </c>
    </row>
    <row r="4167" spans="1:20" x14ac:dyDescent="0.25">
      <c r="A4167" s="115" t="s">
        <v>3998</v>
      </c>
      <c r="B4167" s="104" t="s">
        <v>4944</v>
      </c>
      <c r="C4167" s="104">
        <v>15</v>
      </c>
      <c r="D4167" s="115" t="s">
        <v>7897</v>
      </c>
      <c r="E4167" s="31">
        <f t="shared" si="207"/>
        <v>1</v>
      </c>
      <c r="F4167" s="121">
        <f t="shared" si="208"/>
        <v>1.25</v>
      </c>
      <c r="G4167" s="21"/>
      <c r="H4167" s="31"/>
      <c r="I4167" s="121">
        <f t="shared" si="209"/>
        <v>0.6</v>
      </c>
      <c r="J4167" s="21"/>
      <c r="K4167" s="31"/>
      <c r="L4167" s="113"/>
      <c r="M4167" s="113"/>
      <c r="N4167" s="113">
        <v>5</v>
      </c>
      <c r="O4167" s="113"/>
      <c r="P4167" s="113"/>
      <c r="Q4167" s="113"/>
      <c r="R4167" s="113">
        <v>1</v>
      </c>
      <c r="S4167" s="113"/>
      <c r="T4167" s="113">
        <v>2</v>
      </c>
    </row>
    <row r="4168" spans="1:20" x14ac:dyDescent="0.25">
      <c r="A4168" s="115" t="s">
        <v>4144</v>
      </c>
      <c r="B4168" s="104" t="s">
        <v>4902</v>
      </c>
      <c r="C4168" s="104">
        <v>6</v>
      </c>
      <c r="D4168" s="115" t="s">
        <v>7870</v>
      </c>
      <c r="E4168" s="31">
        <f t="shared" si="207"/>
        <v>1</v>
      </c>
      <c r="F4168" s="121">
        <f t="shared" si="208"/>
        <v>2.25</v>
      </c>
      <c r="G4168" s="21"/>
      <c r="H4168" s="31"/>
      <c r="I4168" s="121">
        <f t="shared" si="209"/>
        <v>0.6</v>
      </c>
      <c r="J4168" s="21"/>
      <c r="K4168" s="31"/>
      <c r="L4168" s="113"/>
      <c r="M4168" s="113"/>
      <c r="N4168" s="113">
        <v>1</v>
      </c>
      <c r="O4168" s="113">
        <v>8</v>
      </c>
      <c r="P4168" s="113"/>
      <c r="Q4168" s="113"/>
      <c r="R4168" s="113"/>
      <c r="S4168" s="113">
        <v>2</v>
      </c>
      <c r="T4168" s="113">
        <v>1</v>
      </c>
    </row>
    <row r="4169" spans="1:20" x14ac:dyDescent="0.25">
      <c r="A4169" s="115" t="s">
        <v>4080</v>
      </c>
      <c r="B4169" s="104" t="s">
        <v>4923</v>
      </c>
      <c r="C4169" s="104">
        <v>11</v>
      </c>
      <c r="D4169" s="115" t="s">
        <v>7639</v>
      </c>
      <c r="E4169" s="31">
        <f t="shared" si="207"/>
        <v>1</v>
      </c>
      <c r="F4169" s="121">
        <f t="shared" si="208"/>
        <v>23</v>
      </c>
      <c r="G4169" s="21"/>
      <c r="H4169" s="31"/>
      <c r="I4169" s="121">
        <f t="shared" si="209"/>
        <v>2.8</v>
      </c>
      <c r="J4169" s="21"/>
      <c r="K4169" s="31"/>
      <c r="L4169" s="113"/>
      <c r="M4169" s="113">
        <v>78</v>
      </c>
      <c r="N4169" s="113">
        <v>14</v>
      </c>
      <c r="O4169" s="113"/>
      <c r="P4169" s="113">
        <v>10</v>
      </c>
      <c r="Q4169" s="113">
        <v>1</v>
      </c>
      <c r="R4169" s="113">
        <v>2</v>
      </c>
      <c r="S4169" s="113"/>
      <c r="T4169" s="113">
        <v>1</v>
      </c>
    </row>
    <row r="4170" spans="1:20" x14ac:dyDescent="0.25">
      <c r="A4170" s="115" t="s">
        <v>4225</v>
      </c>
      <c r="B4170" s="104" t="s">
        <v>4872</v>
      </c>
      <c r="C4170" s="104">
        <v>1</v>
      </c>
      <c r="D4170" s="115" t="s">
        <v>8176</v>
      </c>
      <c r="E4170" s="31">
        <f t="shared" si="207"/>
        <v>1</v>
      </c>
      <c r="F4170" s="121">
        <f t="shared" si="208"/>
        <v>0</v>
      </c>
      <c r="G4170" s="21"/>
      <c r="H4170" s="31"/>
      <c r="I4170" s="121">
        <f t="shared" si="209"/>
        <v>0.8</v>
      </c>
      <c r="J4170" s="21"/>
      <c r="K4170" s="31"/>
      <c r="L4170" s="113"/>
      <c r="M4170" s="113"/>
      <c r="N4170" s="113"/>
      <c r="O4170" s="113"/>
      <c r="P4170" s="113"/>
      <c r="Q4170" s="113">
        <v>1</v>
      </c>
      <c r="R4170" s="113">
        <v>2</v>
      </c>
      <c r="S4170" s="113"/>
      <c r="T4170" s="113">
        <v>1</v>
      </c>
    </row>
    <row r="4171" spans="1:20" x14ac:dyDescent="0.25">
      <c r="A4171" s="115" t="s">
        <v>6162</v>
      </c>
      <c r="B4171" s="104" t="s">
        <v>4877</v>
      </c>
      <c r="C4171" s="104">
        <v>2</v>
      </c>
      <c r="D4171" s="115" t="s">
        <v>6163</v>
      </c>
      <c r="E4171" s="31">
        <f t="shared" si="207"/>
        <v>1</v>
      </c>
      <c r="F4171" s="121">
        <f t="shared" si="208"/>
        <v>0</v>
      </c>
      <c r="G4171" s="21"/>
      <c r="H4171" s="31"/>
      <c r="I4171" s="121">
        <f t="shared" si="209"/>
        <v>0.6</v>
      </c>
      <c r="J4171" s="21"/>
      <c r="K4171" s="31"/>
      <c r="L4171" s="113"/>
      <c r="M4171" s="113"/>
      <c r="N4171" s="113"/>
      <c r="O4171" s="113"/>
      <c r="P4171" s="113"/>
      <c r="Q4171" s="113"/>
      <c r="R4171" s="113"/>
      <c r="S4171" s="113">
        <v>2</v>
      </c>
      <c r="T4171" s="113">
        <v>1</v>
      </c>
    </row>
    <row r="4172" spans="1:20" x14ac:dyDescent="0.25">
      <c r="A4172" s="115" t="s">
        <v>3432</v>
      </c>
      <c r="B4172" s="104" t="s">
        <v>4926</v>
      </c>
      <c r="C4172" s="104">
        <v>11</v>
      </c>
      <c r="D4172" s="115" t="s">
        <v>9273</v>
      </c>
      <c r="E4172" s="31">
        <f t="shared" si="207"/>
        <v>1</v>
      </c>
      <c r="F4172" s="121">
        <f t="shared" si="208"/>
        <v>0.5</v>
      </c>
      <c r="G4172" s="21"/>
      <c r="H4172" s="31"/>
      <c r="I4172" s="121">
        <f t="shared" si="209"/>
        <v>0.6</v>
      </c>
      <c r="J4172" s="21"/>
      <c r="K4172" s="31"/>
      <c r="L4172" s="113"/>
      <c r="M4172" s="113">
        <v>1</v>
      </c>
      <c r="N4172" s="113"/>
      <c r="O4172" s="113">
        <v>1</v>
      </c>
      <c r="P4172" s="113"/>
      <c r="Q4172" s="113"/>
      <c r="R4172" s="113">
        <v>1</v>
      </c>
      <c r="S4172" s="113">
        <v>1</v>
      </c>
      <c r="T4172" s="113">
        <v>1</v>
      </c>
    </row>
    <row r="4173" spans="1:20" x14ac:dyDescent="0.25">
      <c r="A4173" s="115" t="s">
        <v>3547</v>
      </c>
      <c r="B4173" s="104" t="s">
        <v>4877</v>
      </c>
      <c r="C4173" s="104">
        <v>2</v>
      </c>
      <c r="D4173" s="115" t="s">
        <v>9378</v>
      </c>
      <c r="E4173" s="31">
        <f t="shared" si="207"/>
        <v>1</v>
      </c>
      <c r="F4173" s="121">
        <f t="shared" si="208"/>
        <v>0</v>
      </c>
      <c r="G4173" s="21"/>
      <c r="H4173" s="31"/>
      <c r="I4173" s="121">
        <f t="shared" si="209"/>
        <v>0.8</v>
      </c>
      <c r="J4173" s="21"/>
      <c r="K4173" s="31"/>
      <c r="L4173" s="113"/>
      <c r="M4173" s="113"/>
      <c r="N4173" s="113"/>
      <c r="O4173" s="113"/>
      <c r="P4173" s="113">
        <v>1</v>
      </c>
      <c r="Q4173" s="113">
        <v>0</v>
      </c>
      <c r="R4173" s="113">
        <v>1</v>
      </c>
      <c r="S4173" s="113">
        <v>1</v>
      </c>
      <c r="T4173" s="113">
        <v>1</v>
      </c>
    </row>
    <row r="4174" spans="1:20" x14ac:dyDescent="0.25">
      <c r="A4174" s="115" t="s">
        <v>2551</v>
      </c>
      <c r="B4174" s="104" t="s">
        <v>4963</v>
      </c>
      <c r="C4174" s="104">
        <v>20</v>
      </c>
      <c r="D4174" s="115" t="s">
        <v>8961</v>
      </c>
      <c r="E4174" s="31">
        <f t="shared" si="207"/>
        <v>1</v>
      </c>
      <c r="F4174" s="121">
        <f t="shared" si="208"/>
        <v>39.75</v>
      </c>
      <c r="G4174" s="21"/>
      <c r="H4174" s="31"/>
      <c r="I4174" s="121">
        <f t="shared" si="209"/>
        <v>1.2</v>
      </c>
      <c r="J4174" s="21"/>
      <c r="K4174" s="31"/>
      <c r="L4174" s="113">
        <v>6</v>
      </c>
      <c r="M4174" s="113">
        <v>54</v>
      </c>
      <c r="N4174" s="113">
        <v>10</v>
      </c>
      <c r="O4174" s="113">
        <v>89</v>
      </c>
      <c r="P4174" s="113">
        <v>1</v>
      </c>
      <c r="Q4174" s="113">
        <v>2</v>
      </c>
      <c r="R4174" s="113">
        <v>2</v>
      </c>
      <c r="S4174" s="113"/>
      <c r="T4174" s="113">
        <v>1</v>
      </c>
    </row>
    <row r="4175" spans="1:20" x14ac:dyDescent="0.25">
      <c r="A4175" s="115" t="s">
        <v>3876</v>
      </c>
      <c r="B4175" s="104" t="s">
        <v>4961</v>
      </c>
      <c r="C4175" s="104">
        <v>18</v>
      </c>
      <c r="D4175" s="115" t="s">
        <v>8966</v>
      </c>
      <c r="E4175" s="31">
        <f t="shared" si="207"/>
        <v>1</v>
      </c>
      <c r="F4175" s="121">
        <f t="shared" si="208"/>
        <v>0</v>
      </c>
      <c r="G4175" s="21"/>
      <c r="H4175" s="31"/>
      <c r="I4175" s="121">
        <f t="shared" si="209"/>
        <v>0.6</v>
      </c>
      <c r="J4175" s="21"/>
      <c r="K4175" s="31"/>
      <c r="L4175" s="113"/>
      <c r="M4175" s="113"/>
      <c r="N4175" s="113"/>
      <c r="O4175" s="113"/>
      <c r="P4175" s="113"/>
      <c r="Q4175" s="113"/>
      <c r="R4175" s="113">
        <v>1</v>
      </c>
      <c r="S4175" s="113">
        <v>1</v>
      </c>
      <c r="T4175" s="113">
        <v>1</v>
      </c>
    </row>
    <row r="4176" spans="1:20" x14ac:dyDescent="0.25">
      <c r="A4176" s="115" t="s">
        <v>4015</v>
      </c>
      <c r="B4176" s="104" t="s">
        <v>4877</v>
      </c>
      <c r="C4176" s="104">
        <v>2</v>
      </c>
      <c r="D4176" s="115" t="s">
        <v>7517</v>
      </c>
      <c r="E4176" s="31">
        <f t="shared" si="207"/>
        <v>1</v>
      </c>
      <c r="F4176" s="121">
        <f t="shared" si="208"/>
        <v>0.25</v>
      </c>
      <c r="G4176" s="21"/>
      <c r="H4176" s="31"/>
      <c r="I4176" s="121">
        <f t="shared" si="209"/>
        <v>0.6</v>
      </c>
      <c r="J4176" s="21"/>
      <c r="K4176" s="31"/>
      <c r="L4176" s="113"/>
      <c r="M4176" s="113"/>
      <c r="N4176" s="113"/>
      <c r="O4176" s="113">
        <v>1</v>
      </c>
      <c r="P4176" s="113"/>
      <c r="Q4176" s="113">
        <v>0</v>
      </c>
      <c r="R4176" s="113">
        <v>2</v>
      </c>
      <c r="S4176" s="113">
        <v>0</v>
      </c>
      <c r="T4176" s="113">
        <v>1</v>
      </c>
    </row>
    <row r="4177" spans="1:20" x14ac:dyDescent="0.25">
      <c r="A4177" s="115" t="s">
        <v>2176</v>
      </c>
      <c r="B4177" s="104" t="s">
        <v>4878</v>
      </c>
      <c r="C4177" s="104">
        <v>2</v>
      </c>
      <c r="D4177" s="115" t="s">
        <v>7523</v>
      </c>
      <c r="E4177" s="31">
        <f t="shared" si="207"/>
        <v>1</v>
      </c>
      <c r="F4177" s="121">
        <f t="shared" si="208"/>
        <v>0</v>
      </c>
      <c r="G4177" s="21"/>
      <c r="H4177" s="31"/>
      <c r="I4177" s="121">
        <f t="shared" si="209"/>
        <v>1.4</v>
      </c>
      <c r="J4177" s="21"/>
      <c r="K4177" s="31"/>
      <c r="L4177" s="113"/>
      <c r="M4177" s="113"/>
      <c r="N4177" s="113"/>
      <c r="O4177" s="113"/>
      <c r="P4177" s="113">
        <v>2</v>
      </c>
      <c r="Q4177" s="113">
        <v>2</v>
      </c>
      <c r="R4177" s="113">
        <v>1</v>
      </c>
      <c r="S4177" s="113">
        <v>1</v>
      </c>
      <c r="T4177" s="113">
        <v>1</v>
      </c>
    </row>
    <row r="4178" spans="1:20" x14ac:dyDescent="0.25">
      <c r="A4178" s="115" t="s">
        <v>3213</v>
      </c>
      <c r="B4178" s="104" t="s">
        <v>4964</v>
      </c>
      <c r="C4178" s="104">
        <v>20</v>
      </c>
      <c r="D4178" s="115" t="s">
        <v>7410</v>
      </c>
      <c r="E4178" s="31">
        <f t="shared" si="207"/>
        <v>1</v>
      </c>
      <c r="F4178" s="121">
        <f t="shared" si="208"/>
        <v>2.5</v>
      </c>
      <c r="G4178" s="21"/>
      <c r="H4178" s="31"/>
      <c r="I4178" s="121">
        <f t="shared" si="209"/>
        <v>1.2</v>
      </c>
      <c r="J4178" s="21"/>
      <c r="K4178" s="31"/>
      <c r="L4178" s="113">
        <v>4</v>
      </c>
      <c r="M4178" s="113">
        <v>2</v>
      </c>
      <c r="N4178" s="113">
        <v>2</v>
      </c>
      <c r="O4178" s="113">
        <v>2</v>
      </c>
      <c r="P4178" s="113"/>
      <c r="Q4178" s="113">
        <v>3</v>
      </c>
      <c r="R4178" s="113">
        <v>1</v>
      </c>
      <c r="S4178" s="113">
        <v>1</v>
      </c>
      <c r="T4178" s="113">
        <v>1</v>
      </c>
    </row>
    <row r="4179" spans="1:20" x14ac:dyDescent="0.25">
      <c r="A4179" s="115" t="s">
        <v>2392</v>
      </c>
      <c r="B4179" s="104" t="s">
        <v>4922</v>
      </c>
      <c r="C4179" s="104">
        <v>11</v>
      </c>
      <c r="D4179" s="115" t="s">
        <v>7125</v>
      </c>
      <c r="E4179" s="31">
        <f t="shared" si="207"/>
        <v>1</v>
      </c>
      <c r="F4179" s="121">
        <f t="shared" si="208"/>
        <v>170.5</v>
      </c>
      <c r="G4179" s="21"/>
      <c r="H4179" s="31"/>
      <c r="I4179" s="121">
        <f t="shared" si="209"/>
        <v>16.8</v>
      </c>
      <c r="J4179" s="21"/>
      <c r="K4179" s="31"/>
      <c r="L4179" s="113">
        <v>119</v>
      </c>
      <c r="M4179" s="113">
        <v>263</v>
      </c>
      <c r="N4179" s="113">
        <v>161</v>
      </c>
      <c r="O4179" s="113">
        <v>139</v>
      </c>
      <c r="P4179" s="113">
        <v>81</v>
      </c>
      <c r="Q4179" s="113"/>
      <c r="R4179" s="113">
        <v>2</v>
      </c>
      <c r="S4179" s="113">
        <v>0</v>
      </c>
      <c r="T4179" s="113">
        <v>1</v>
      </c>
    </row>
    <row r="4180" spans="1:20" x14ac:dyDescent="0.25">
      <c r="A4180" s="115" t="s">
        <v>4302</v>
      </c>
      <c r="B4180" s="104" t="s">
        <v>4872</v>
      </c>
      <c r="C4180" s="104">
        <v>1</v>
      </c>
      <c r="D4180" s="115" t="s">
        <v>6642</v>
      </c>
      <c r="E4180" s="31">
        <f t="shared" si="207"/>
        <v>1</v>
      </c>
      <c r="F4180" s="121">
        <f t="shared" si="208"/>
        <v>0</v>
      </c>
      <c r="G4180" s="21"/>
      <c r="H4180" s="31"/>
      <c r="I4180" s="121">
        <f t="shared" si="209"/>
        <v>0.8</v>
      </c>
      <c r="J4180" s="21"/>
      <c r="K4180" s="31"/>
      <c r="L4180" s="113"/>
      <c r="M4180" s="113"/>
      <c r="N4180" s="113"/>
      <c r="O4180" s="113"/>
      <c r="P4180" s="113"/>
      <c r="Q4180" s="113">
        <v>1</v>
      </c>
      <c r="R4180" s="113">
        <v>1</v>
      </c>
      <c r="S4180" s="113">
        <v>1</v>
      </c>
      <c r="T4180" s="113">
        <v>1</v>
      </c>
    </row>
    <row r="4181" spans="1:20" x14ac:dyDescent="0.25">
      <c r="A4181" s="115" t="s">
        <v>6488</v>
      </c>
      <c r="B4181" s="104" t="s">
        <v>4879</v>
      </c>
      <c r="C4181" s="104">
        <v>2</v>
      </c>
      <c r="D4181" s="115" t="s">
        <v>6489</v>
      </c>
      <c r="E4181" s="31">
        <f t="shared" si="207"/>
        <v>1</v>
      </c>
      <c r="F4181" s="121">
        <f t="shared" si="208"/>
        <v>0</v>
      </c>
      <c r="G4181" s="21"/>
      <c r="H4181" s="31"/>
      <c r="I4181" s="121">
        <f t="shared" si="209"/>
        <v>0.6</v>
      </c>
      <c r="J4181" s="21"/>
      <c r="K4181" s="31"/>
      <c r="L4181" s="113"/>
      <c r="M4181" s="113"/>
      <c r="N4181" s="113"/>
      <c r="O4181" s="113"/>
      <c r="P4181" s="113"/>
      <c r="Q4181" s="113"/>
      <c r="R4181" s="113">
        <v>1</v>
      </c>
      <c r="S4181" s="113">
        <v>1</v>
      </c>
      <c r="T4181" s="113">
        <v>1</v>
      </c>
    </row>
    <row r="4182" spans="1:20" x14ac:dyDescent="0.25">
      <c r="A4182" s="115" t="s">
        <v>3890</v>
      </c>
      <c r="B4182" s="104" t="s">
        <v>4964</v>
      </c>
      <c r="C4182" s="104">
        <v>20</v>
      </c>
      <c r="D4182" s="115" t="s">
        <v>5822</v>
      </c>
      <c r="E4182" s="31">
        <f t="shared" si="207"/>
        <v>1</v>
      </c>
      <c r="F4182" s="121">
        <f t="shared" si="208"/>
        <v>0</v>
      </c>
      <c r="G4182" s="21"/>
      <c r="H4182" s="31"/>
      <c r="I4182" s="121">
        <f t="shared" si="209"/>
        <v>0.6</v>
      </c>
      <c r="J4182" s="21"/>
      <c r="K4182" s="31"/>
      <c r="L4182" s="113"/>
      <c r="M4182" s="113"/>
      <c r="N4182" s="113"/>
      <c r="O4182" s="113"/>
      <c r="P4182" s="113"/>
      <c r="Q4182" s="113"/>
      <c r="R4182" s="113">
        <v>0</v>
      </c>
      <c r="S4182" s="113">
        <v>3</v>
      </c>
      <c r="T4182" s="113">
        <v>0</v>
      </c>
    </row>
    <row r="4183" spans="1:20" x14ac:dyDescent="0.25">
      <c r="A4183" s="115" t="s">
        <v>5929</v>
      </c>
      <c r="B4183" s="104" t="s">
        <v>4895</v>
      </c>
      <c r="C4183" s="104">
        <v>5</v>
      </c>
      <c r="D4183" s="115" t="s">
        <v>5930</v>
      </c>
      <c r="E4183" s="31">
        <f t="shared" si="207"/>
        <v>1</v>
      </c>
      <c r="F4183" s="121">
        <f t="shared" si="208"/>
        <v>0</v>
      </c>
      <c r="G4183" s="21"/>
      <c r="H4183" s="31"/>
      <c r="I4183" s="121">
        <f t="shared" si="209"/>
        <v>0.6</v>
      </c>
      <c r="J4183" s="21"/>
      <c r="K4183" s="31"/>
      <c r="L4183" s="113"/>
      <c r="M4183" s="113"/>
      <c r="N4183" s="113"/>
      <c r="O4183" s="113"/>
      <c r="P4183" s="113"/>
      <c r="Q4183" s="113"/>
      <c r="R4183" s="113">
        <v>0</v>
      </c>
      <c r="S4183" s="113">
        <v>3</v>
      </c>
      <c r="T4183" s="113">
        <v>0</v>
      </c>
    </row>
    <row r="4184" spans="1:20" x14ac:dyDescent="0.25">
      <c r="A4184" s="115" t="s">
        <v>2493</v>
      </c>
      <c r="B4184" s="104" t="s">
        <v>4883</v>
      </c>
      <c r="C4184" s="104">
        <v>2</v>
      </c>
      <c r="D4184" s="115" t="s">
        <v>6133</v>
      </c>
      <c r="E4184" s="31">
        <f t="shared" si="207"/>
        <v>1</v>
      </c>
      <c r="F4184" s="121">
        <f t="shared" si="208"/>
        <v>33.75</v>
      </c>
      <c r="G4184" s="21"/>
      <c r="H4184" s="31"/>
      <c r="I4184" s="121">
        <f t="shared" si="209"/>
        <v>318.8</v>
      </c>
      <c r="J4184" s="21"/>
      <c r="K4184" s="31"/>
      <c r="L4184" s="113"/>
      <c r="M4184" s="113"/>
      <c r="N4184" s="113">
        <v>107</v>
      </c>
      <c r="O4184" s="113">
        <v>28</v>
      </c>
      <c r="P4184" s="113">
        <v>2</v>
      </c>
      <c r="Q4184" s="113">
        <v>1589</v>
      </c>
      <c r="R4184" s="113">
        <v>2</v>
      </c>
      <c r="S4184" s="113">
        <v>1</v>
      </c>
      <c r="T4184" s="113">
        <v>0</v>
      </c>
    </row>
    <row r="4185" spans="1:20" x14ac:dyDescent="0.25">
      <c r="A4185" s="115" t="s">
        <v>130</v>
      </c>
      <c r="B4185" s="104" t="s">
        <v>4953</v>
      </c>
      <c r="C4185" s="104">
        <v>16</v>
      </c>
      <c r="D4185" s="115" t="s">
        <v>9905</v>
      </c>
      <c r="E4185" s="31">
        <f t="shared" si="207"/>
        <v>1</v>
      </c>
      <c r="F4185" s="121">
        <f t="shared" si="208"/>
        <v>49.25</v>
      </c>
      <c r="G4185" s="21"/>
      <c r="H4185" s="31"/>
      <c r="I4185" s="121">
        <f t="shared" si="209"/>
        <v>2.8</v>
      </c>
      <c r="J4185" s="21"/>
      <c r="K4185" s="31"/>
      <c r="L4185" s="113"/>
      <c r="M4185" s="113">
        <v>3</v>
      </c>
      <c r="N4185" s="113">
        <v>190</v>
      </c>
      <c r="O4185" s="113">
        <v>4</v>
      </c>
      <c r="P4185" s="113">
        <v>0</v>
      </c>
      <c r="Q4185" s="113">
        <v>11</v>
      </c>
      <c r="R4185" s="113">
        <v>2</v>
      </c>
      <c r="S4185" s="113">
        <v>1</v>
      </c>
      <c r="T4185" s="113"/>
    </row>
    <row r="4186" spans="1:20" x14ac:dyDescent="0.25">
      <c r="A4186" s="115" t="s">
        <v>4696</v>
      </c>
      <c r="B4186" s="104" t="s">
        <v>4879</v>
      </c>
      <c r="C4186" s="104">
        <v>2</v>
      </c>
      <c r="D4186" s="115" t="s">
        <v>9929</v>
      </c>
      <c r="E4186" s="31">
        <f t="shared" si="207"/>
        <v>1</v>
      </c>
      <c r="F4186" s="121">
        <f t="shared" si="208"/>
        <v>1.25</v>
      </c>
      <c r="G4186" s="21"/>
      <c r="H4186" s="31"/>
      <c r="I4186" s="121">
        <f t="shared" si="209"/>
        <v>1</v>
      </c>
      <c r="J4186" s="21"/>
      <c r="K4186" s="31"/>
      <c r="L4186" s="113">
        <v>1</v>
      </c>
      <c r="M4186" s="113"/>
      <c r="N4186" s="113">
        <v>1</v>
      </c>
      <c r="O4186" s="113">
        <v>3</v>
      </c>
      <c r="P4186" s="113">
        <v>2</v>
      </c>
      <c r="Q4186" s="113"/>
      <c r="R4186" s="113">
        <v>2</v>
      </c>
      <c r="S4186" s="113">
        <v>1</v>
      </c>
      <c r="T4186" s="113"/>
    </row>
    <row r="4187" spans="1:20" x14ac:dyDescent="0.25">
      <c r="A4187" s="115" t="s">
        <v>2035</v>
      </c>
      <c r="B4187" s="104" t="s">
        <v>4908</v>
      </c>
      <c r="C4187" s="104">
        <v>6</v>
      </c>
      <c r="D4187" s="115" t="s">
        <v>9923</v>
      </c>
      <c r="E4187" s="31">
        <f t="shared" si="207"/>
        <v>1</v>
      </c>
      <c r="F4187" s="121">
        <f t="shared" si="208"/>
        <v>1</v>
      </c>
      <c r="G4187" s="21"/>
      <c r="H4187" s="31"/>
      <c r="I4187" s="121">
        <f t="shared" si="209"/>
        <v>10.4</v>
      </c>
      <c r="J4187" s="21"/>
      <c r="K4187" s="31"/>
      <c r="L4187" s="113"/>
      <c r="M4187" s="113"/>
      <c r="N4187" s="113">
        <v>4</v>
      </c>
      <c r="O4187" s="113"/>
      <c r="P4187" s="113"/>
      <c r="Q4187" s="113">
        <v>49</v>
      </c>
      <c r="R4187" s="113"/>
      <c r="S4187" s="113">
        <v>3</v>
      </c>
      <c r="T4187" s="113"/>
    </row>
    <row r="4188" spans="1:20" x14ac:dyDescent="0.25">
      <c r="A4188" s="115" t="s">
        <v>3090</v>
      </c>
      <c r="B4188" s="104" t="s">
        <v>4918</v>
      </c>
      <c r="C4188" s="104">
        <v>10</v>
      </c>
      <c r="D4188" s="115" t="s">
        <v>9998</v>
      </c>
      <c r="E4188" s="31">
        <f t="shared" si="207"/>
        <v>1</v>
      </c>
      <c r="F4188" s="121">
        <f t="shared" si="208"/>
        <v>2.5</v>
      </c>
      <c r="G4188" s="21"/>
      <c r="H4188" s="31"/>
      <c r="I4188" s="121">
        <f t="shared" si="209"/>
        <v>26.8</v>
      </c>
      <c r="J4188" s="21"/>
      <c r="K4188" s="31"/>
      <c r="L4188" s="113"/>
      <c r="M4188" s="113"/>
      <c r="N4188" s="113">
        <v>10</v>
      </c>
      <c r="O4188" s="113"/>
      <c r="P4188" s="113">
        <v>11</v>
      </c>
      <c r="Q4188" s="113">
        <v>120</v>
      </c>
      <c r="R4188" s="113">
        <v>2</v>
      </c>
      <c r="S4188" s="113">
        <v>1</v>
      </c>
      <c r="T4188" s="113"/>
    </row>
    <row r="4189" spans="1:20" x14ac:dyDescent="0.25">
      <c r="A4189" s="115" t="s">
        <v>2361</v>
      </c>
      <c r="B4189" s="104" t="s">
        <v>4898</v>
      </c>
      <c r="C4189" s="104">
        <v>6</v>
      </c>
      <c r="D4189" s="115" t="s">
        <v>9977</v>
      </c>
      <c r="E4189" s="31">
        <f t="shared" si="207"/>
        <v>1</v>
      </c>
      <c r="F4189" s="121">
        <f t="shared" si="208"/>
        <v>20.5</v>
      </c>
      <c r="G4189" s="21"/>
      <c r="H4189" s="31"/>
      <c r="I4189" s="121">
        <f t="shared" si="209"/>
        <v>15.4</v>
      </c>
      <c r="J4189" s="21"/>
      <c r="K4189" s="31"/>
      <c r="L4189" s="113"/>
      <c r="M4189" s="113"/>
      <c r="N4189" s="113">
        <v>82</v>
      </c>
      <c r="O4189" s="113"/>
      <c r="P4189" s="113">
        <v>1</v>
      </c>
      <c r="Q4189" s="113">
        <v>73</v>
      </c>
      <c r="R4189" s="113">
        <v>1</v>
      </c>
      <c r="S4189" s="113">
        <v>2</v>
      </c>
      <c r="T4189" s="113"/>
    </row>
    <row r="4190" spans="1:20" x14ac:dyDescent="0.25">
      <c r="A4190" s="115" t="s">
        <v>9835</v>
      </c>
      <c r="B4190" s="104" t="s">
        <v>4886</v>
      </c>
      <c r="C4190" s="104">
        <v>4</v>
      </c>
      <c r="D4190" s="115" t="s">
        <v>9836</v>
      </c>
      <c r="E4190" s="31">
        <f t="shared" si="207"/>
        <v>1</v>
      </c>
      <c r="F4190" s="121">
        <f t="shared" si="208"/>
        <v>0</v>
      </c>
      <c r="G4190" s="21"/>
      <c r="H4190" s="31"/>
      <c r="I4190" s="121">
        <f t="shared" si="209"/>
        <v>0.6</v>
      </c>
      <c r="J4190" s="21"/>
      <c r="K4190" s="31"/>
      <c r="L4190" s="113"/>
      <c r="M4190" s="113"/>
      <c r="N4190" s="113"/>
      <c r="O4190" s="113"/>
      <c r="P4190" s="113"/>
      <c r="Q4190" s="113"/>
      <c r="R4190" s="113"/>
      <c r="S4190" s="113">
        <v>3</v>
      </c>
      <c r="T4190" s="113"/>
    </row>
    <row r="4191" spans="1:20" x14ac:dyDescent="0.25">
      <c r="A4191" s="115" t="s">
        <v>4792</v>
      </c>
      <c r="B4191" s="104" t="s">
        <v>4956</v>
      </c>
      <c r="C4191" s="104">
        <v>17</v>
      </c>
      <c r="D4191" s="115" t="s">
        <v>9868</v>
      </c>
      <c r="E4191" s="31">
        <f t="shared" si="207"/>
        <v>1</v>
      </c>
      <c r="F4191" s="121">
        <f t="shared" si="208"/>
        <v>15.25</v>
      </c>
      <c r="G4191" s="21"/>
      <c r="H4191" s="31"/>
      <c r="I4191" s="121">
        <f t="shared" si="209"/>
        <v>0.6</v>
      </c>
      <c r="J4191" s="21"/>
      <c r="K4191" s="31"/>
      <c r="L4191" s="113">
        <v>42</v>
      </c>
      <c r="M4191" s="113">
        <v>19</v>
      </c>
      <c r="N4191" s="113"/>
      <c r="O4191" s="113"/>
      <c r="P4191" s="113"/>
      <c r="Q4191" s="113"/>
      <c r="R4191" s="113"/>
      <c r="S4191" s="113">
        <v>3</v>
      </c>
      <c r="T4191" s="113"/>
    </row>
    <row r="4192" spans="1:20" x14ac:dyDescent="0.25">
      <c r="A4192" s="115" t="s">
        <v>3552</v>
      </c>
      <c r="B4192" s="104" t="s">
        <v>4963</v>
      </c>
      <c r="C4192" s="104">
        <v>20</v>
      </c>
      <c r="D4192" s="115" t="s">
        <v>9763</v>
      </c>
      <c r="E4192" s="31">
        <f t="shared" ref="E4192:E4255" si="210">SUM(R4192:T4192)/3</f>
        <v>1</v>
      </c>
      <c r="F4192" s="121">
        <f t="shared" ref="F4192:F4255" si="211">SUM(L4192:O4192)/4</f>
        <v>2.5</v>
      </c>
      <c r="G4192" s="21"/>
      <c r="H4192" s="31"/>
      <c r="I4192" s="121">
        <f t="shared" ref="I4192:I4255" si="212">SUM(P4192:T4192)/5</f>
        <v>1.2</v>
      </c>
      <c r="J4192" s="21"/>
      <c r="K4192" s="31"/>
      <c r="L4192" s="113">
        <v>4</v>
      </c>
      <c r="M4192" s="113">
        <v>1</v>
      </c>
      <c r="N4192" s="113">
        <v>4</v>
      </c>
      <c r="O4192" s="113">
        <v>1</v>
      </c>
      <c r="P4192" s="113">
        <v>3</v>
      </c>
      <c r="Q4192" s="113"/>
      <c r="R4192" s="113">
        <v>3</v>
      </c>
      <c r="S4192" s="113"/>
      <c r="T4192" s="113"/>
    </row>
    <row r="4193" spans="1:20" x14ac:dyDescent="0.25">
      <c r="A4193" s="115" t="s">
        <v>4838</v>
      </c>
      <c r="B4193" s="104" t="s">
        <v>4907</v>
      </c>
      <c r="C4193" s="104">
        <v>6</v>
      </c>
      <c r="D4193" s="115" t="s">
        <v>9785</v>
      </c>
      <c r="E4193" s="31">
        <f t="shared" si="210"/>
        <v>1</v>
      </c>
      <c r="F4193" s="121">
        <f t="shared" si="211"/>
        <v>4.75</v>
      </c>
      <c r="G4193" s="21"/>
      <c r="H4193" s="31"/>
      <c r="I4193" s="121">
        <f t="shared" si="212"/>
        <v>0.6</v>
      </c>
      <c r="J4193" s="21"/>
      <c r="K4193" s="31"/>
      <c r="L4193" s="113"/>
      <c r="M4193" s="113">
        <v>5</v>
      </c>
      <c r="N4193" s="113">
        <v>14</v>
      </c>
      <c r="O4193" s="113"/>
      <c r="P4193" s="113"/>
      <c r="Q4193" s="113"/>
      <c r="R4193" s="113">
        <v>3</v>
      </c>
      <c r="S4193" s="113"/>
      <c r="T4193" s="113"/>
    </row>
    <row r="4194" spans="1:20" x14ac:dyDescent="0.25">
      <c r="A4194" s="115" t="s">
        <v>1762</v>
      </c>
      <c r="B4194" s="104" t="s">
        <v>4872</v>
      </c>
      <c r="C4194" s="104">
        <v>1</v>
      </c>
      <c r="D4194" s="115" t="s">
        <v>9796</v>
      </c>
      <c r="E4194" s="31">
        <f t="shared" si="210"/>
        <v>1</v>
      </c>
      <c r="F4194" s="121">
        <f t="shared" si="211"/>
        <v>0</v>
      </c>
      <c r="G4194" s="21"/>
      <c r="H4194" s="31"/>
      <c r="I4194" s="121">
        <f t="shared" si="212"/>
        <v>0.6</v>
      </c>
      <c r="J4194" s="21"/>
      <c r="K4194" s="31"/>
      <c r="L4194" s="113"/>
      <c r="M4194" s="113"/>
      <c r="N4194" s="113"/>
      <c r="O4194" s="113"/>
      <c r="P4194" s="113"/>
      <c r="Q4194" s="113"/>
      <c r="R4194" s="113">
        <v>3</v>
      </c>
      <c r="S4194" s="113"/>
      <c r="T4194" s="113"/>
    </row>
    <row r="4195" spans="1:20" x14ac:dyDescent="0.25">
      <c r="A4195" s="115" t="s">
        <v>4553</v>
      </c>
      <c r="B4195" s="104" t="s">
        <v>4877</v>
      </c>
      <c r="C4195" s="104">
        <v>2</v>
      </c>
      <c r="D4195" s="115" t="s">
        <v>9569</v>
      </c>
      <c r="E4195" s="31">
        <f t="shared" si="210"/>
        <v>1</v>
      </c>
      <c r="F4195" s="121">
        <f t="shared" si="211"/>
        <v>0</v>
      </c>
      <c r="G4195" s="21"/>
      <c r="H4195" s="31"/>
      <c r="I4195" s="121">
        <f t="shared" si="212"/>
        <v>0.6</v>
      </c>
      <c r="J4195" s="21"/>
      <c r="K4195" s="31"/>
      <c r="L4195" s="113"/>
      <c r="M4195" s="113"/>
      <c r="N4195" s="113"/>
      <c r="O4195" s="113"/>
      <c r="P4195" s="113"/>
      <c r="Q4195" s="113"/>
      <c r="R4195" s="113">
        <v>3</v>
      </c>
      <c r="S4195" s="113"/>
      <c r="T4195" s="113"/>
    </row>
    <row r="4196" spans="1:20" x14ac:dyDescent="0.25">
      <c r="A4196" s="115" t="s">
        <v>3978</v>
      </c>
      <c r="B4196" s="104" t="s">
        <v>4928</v>
      </c>
      <c r="C4196" s="104">
        <v>11</v>
      </c>
      <c r="D4196" s="115" t="s">
        <v>9592</v>
      </c>
      <c r="E4196" s="31">
        <f t="shared" si="210"/>
        <v>1</v>
      </c>
      <c r="F4196" s="121">
        <f t="shared" si="211"/>
        <v>0.25</v>
      </c>
      <c r="G4196" s="21"/>
      <c r="H4196" s="31"/>
      <c r="I4196" s="121">
        <f t="shared" si="212"/>
        <v>0.6</v>
      </c>
      <c r="J4196" s="21"/>
      <c r="K4196" s="31"/>
      <c r="L4196" s="113"/>
      <c r="M4196" s="113"/>
      <c r="N4196" s="113"/>
      <c r="O4196" s="113">
        <v>1</v>
      </c>
      <c r="P4196" s="113">
        <v>0</v>
      </c>
      <c r="Q4196" s="113"/>
      <c r="R4196" s="113">
        <v>0</v>
      </c>
      <c r="S4196" s="113">
        <v>3</v>
      </c>
      <c r="T4196" s="113"/>
    </row>
    <row r="4197" spans="1:20" x14ac:dyDescent="0.25">
      <c r="A4197" s="115" t="s">
        <v>2465</v>
      </c>
      <c r="B4197" s="104" t="s">
        <v>4924</v>
      </c>
      <c r="C4197" s="104">
        <v>11</v>
      </c>
      <c r="D4197" s="115" t="s">
        <v>9598</v>
      </c>
      <c r="E4197" s="31">
        <f t="shared" si="210"/>
        <v>1</v>
      </c>
      <c r="F4197" s="121">
        <f t="shared" si="211"/>
        <v>10.5</v>
      </c>
      <c r="G4197" s="21"/>
      <c r="H4197" s="31"/>
      <c r="I4197" s="121">
        <f t="shared" si="212"/>
        <v>0.6</v>
      </c>
      <c r="J4197" s="21"/>
      <c r="K4197" s="31"/>
      <c r="L4197" s="113">
        <v>2</v>
      </c>
      <c r="M4197" s="113"/>
      <c r="N4197" s="113"/>
      <c r="O4197" s="113">
        <v>40</v>
      </c>
      <c r="P4197" s="113"/>
      <c r="Q4197" s="113"/>
      <c r="R4197" s="113">
        <v>1</v>
      </c>
      <c r="S4197" s="113">
        <v>2</v>
      </c>
      <c r="T4197" s="113"/>
    </row>
    <row r="4198" spans="1:20" x14ac:dyDescent="0.25">
      <c r="A4198" s="115" t="s">
        <v>4521</v>
      </c>
      <c r="B4198" s="104" t="s">
        <v>4953</v>
      </c>
      <c r="C4198" s="104">
        <v>16</v>
      </c>
      <c r="D4198" s="115" t="s">
        <v>9542</v>
      </c>
      <c r="E4198" s="31">
        <f t="shared" si="210"/>
        <v>1</v>
      </c>
      <c r="F4198" s="121">
        <f t="shared" si="211"/>
        <v>1676.25</v>
      </c>
      <c r="G4198" s="21"/>
      <c r="H4198" s="31"/>
      <c r="I4198" s="121">
        <f t="shared" si="212"/>
        <v>0.6</v>
      </c>
      <c r="J4198" s="21"/>
      <c r="K4198" s="31"/>
      <c r="L4198" s="113">
        <v>2097</v>
      </c>
      <c r="M4198" s="113">
        <v>4418</v>
      </c>
      <c r="N4198" s="113">
        <v>156</v>
      </c>
      <c r="O4198" s="113">
        <v>34</v>
      </c>
      <c r="P4198" s="113"/>
      <c r="Q4198" s="113"/>
      <c r="R4198" s="113">
        <v>2</v>
      </c>
      <c r="S4198" s="113">
        <v>1</v>
      </c>
      <c r="T4198" s="113"/>
    </row>
    <row r="4199" spans="1:20" x14ac:dyDescent="0.25">
      <c r="A4199" s="115" t="s">
        <v>9475</v>
      </c>
      <c r="B4199" s="104" t="s">
        <v>4872</v>
      </c>
      <c r="C4199" s="104">
        <v>1</v>
      </c>
      <c r="D4199" s="115" t="s">
        <v>9476</v>
      </c>
      <c r="E4199" s="31">
        <f t="shared" si="210"/>
        <v>1</v>
      </c>
      <c r="F4199" s="121">
        <f t="shared" si="211"/>
        <v>0</v>
      </c>
      <c r="G4199" s="21"/>
      <c r="H4199" s="31"/>
      <c r="I4199" s="121">
        <f t="shared" si="212"/>
        <v>0.6</v>
      </c>
      <c r="J4199" s="21"/>
      <c r="K4199" s="31"/>
      <c r="L4199" s="113"/>
      <c r="M4199" s="113"/>
      <c r="N4199" s="113"/>
      <c r="O4199" s="113"/>
      <c r="P4199" s="113"/>
      <c r="Q4199" s="113"/>
      <c r="R4199" s="113"/>
      <c r="S4199" s="113">
        <v>3</v>
      </c>
      <c r="T4199" s="113"/>
    </row>
    <row r="4200" spans="1:20" x14ac:dyDescent="0.25">
      <c r="A4200" s="115" t="s">
        <v>9662</v>
      </c>
      <c r="B4200" s="104" t="s">
        <v>4916</v>
      </c>
      <c r="C4200" s="104">
        <v>9</v>
      </c>
      <c r="D4200" s="115" t="s">
        <v>9663</v>
      </c>
      <c r="E4200" s="31">
        <f t="shared" si="210"/>
        <v>1</v>
      </c>
      <c r="F4200" s="121">
        <f t="shared" si="211"/>
        <v>0</v>
      </c>
      <c r="G4200" s="21"/>
      <c r="H4200" s="31"/>
      <c r="I4200" s="121">
        <f t="shared" si="212"/>
        <v>0.6</v>
      </c>
      <c r="J4200" s="21"/>
      <c r="K4200" s="31"/>
      <c r="L4200" s="113"/>
      <c r="M4200" s="113"/>
      <c r="N4200" s="113"/>
      <c r="O4200" s="113"/>
      <c r="P4200" s="113"/>
      <c r="Q4200" s="113"/>
      <c r="R4200" s="113">
        <v>0</v>
      </c>
      <c r="S4200" s="113">
        <v>3</v>
      </c>
      <c r="T4200" s="113"/>
    </row>
    <row r="4201" spans="1:20" x14ac:dyDescent="0.25">
      <c r="A4201" s="115" t="s">
        <v>1804</v>
      </c>
      <c r="B4201" s="104" t="s">
        <v>4948</v>
      </c>
      <c r="C4201" s="104">
        <v>15</v>
      </c>
      <c r="D4201" s="115" t="s">
        <v>9723</v>
      </c>
      <c r="E4201" s="31">
        <f t="shared" si="210"/>
        <v>1</v>
      </c>
      <c r="F4201" s="121">
        <f t="shared" si="211"/>
        <v>2.25</v>
      </c>
      <c r="G4201" s="21"/>
      <c r="H4201" s="31"/>
      <c r="I4201" s="121">
        <f t="shared" si="212"/>
        <v>0.6</v>
      </c>
      <c r="J4201" s="21"/>
      <c r="K4201" s="31"/>
      <c r="L4201" s="113"/>
      <c r="M4201" s="113"/>
      <c r="N4201" s="113">
        <v>2</v>
      </c>
      <c r="O4201" s="113">
        <v>7</v>
      </c>
      <c r="P4201" s="113"/>
      <c r="Q4201" s="113"/>
      <c r="R4201" s="113">
        <v>3</v>
      </c>
      <c r="S4201" s="113"/>
      <c r="T4201" s="113"/>
    </row>
    <row r="4202" spans="1:20" x14ac:dyDescent="0.25">
      <c r="A4202" s="115" t="s">
        <v>4216</v>
      </c>
      <c r="B4202" s="104" t="s">
        <v>4899</v>
      </c>
      <c r="C4202" s="104">
        <v>6</v>
      </c>
      <c r="D4202" s="115" t="s">
        <v>9732</v>
      </c>
      <c r="E4202" s="31">
        <f t="shared" si="210"/>
        <v>1</v>
      </c>
      <c r="F4202" s="121">
        <f t="shared" si="211"/>
        <v>10</v>
      </c>
      <c r="G4202" s="21"/>
      <c r="H4202" s="31"/>
      <c r="I4202" s="121">
        <f t="shared" si="212"/>
        <v>0.6</v>
      </c>
      <c r="J4202" s="21"/>
      <c r="K4202" s="31"/>
      <c r="L4202" s="113"/>
      <c r="M4202" s="113">
        <v>12</v>
      </c>
      <c r="N4202" s="113"/>
      <c r="O4202" s="113">
        <v>28</v>
      </c>
      <c r="P4202" s="113"/>
      <c r="Q4202" s="113"/>
      <c r="R4202" s="113">
        <v>3</v>
      </c>
      <c r="S4202" s="113"/>
      <c r="T4202" s="113"/>
    </row>
    <row r="4203" spans="1:20" x14ac:dyDescent="0.25">
      <c r="A4203" s="115" t="s">
        <v>3603</v>
      </c>
      <c r="B4203" s="104" t="s">
        <v>4902</v>
      </c>
      <c r="C4203" s="104">
        <v>6</v>
      </c>
      <c r="D4203" s="115" t="s">
        <v>9740</v>
      </c>
      <c r="E4203" s="31">
        <f t="shared" si="210"/>
        <v>1</v>
      </c>
      <c r="F4203" s="121">
        <f t="shared" si="211"/>
        <v>37.25</v>
      </c>
      <c r="G4203" s="21"/>
      <c r="H4203" s="31"/>
      <c r="I4203" s="121">
        <f t="shared" si="212"/>
        <v>14</v>
      </c>
      <c r="J4203" s="21"/>
      <c r="K4203" s="31"/>
      <c r="L4203" s="113"/>
      <c r="M4203" s="113"/>
      <c r="N4203" s="113">
        <v>3</v>
      </c>
      <c r="O4203" s="113">
        <v>146</v>
      </c>
      <c r="P4203" s="113">
        <v>59</v>
      </c>
      <c r="Q4203" s="113">
        <v>8</v>
      </c>
      <c r="R4203" s="113">
        <v>1</v>
      </c>
      <c r="S4203" s="113">
        <v>2</v>
      </c>
      <c r="T4203" s="113"/>
    </row>
    <row r="4204" spans="1:20" x14ac:dyDescent="0.25">
      <c r="A4204" s="115" t="s">
        <v>3889</v>
      </c>
      <c r="B4204" s="104" t="s">
        <v>4899</v>
      </c>
      <c r="C4204" s="104">
        <v>6</v>
      </c>
      <c r="D4204" s="115" t="s">
        <v>10125</v>
      </c>
      <c r="E4204" s="31">
        <f t="shared" si="210"/>
        <v>1</v>
      </c>
      <c r="F4204" s="121">
        <f t="shared" si="211"/>
        <v>0</v>
      </c>
      <c r="G4204" s="21"/>
      <c r="H4204" s="31"/>
      <c r="I4204" s="121">
        <f t="shared" si="212"/>
        <v>0.6</v>
      </c>
      <c r="J4204" s="21"/>
      <c r="K4204" s="31"/>
      <c r="L4204" s="113"/>
      <c r="M4204" s="113"/>
      <c r="N4204" s="113"/>
      <c r="O4204" s="113"/>
      <c r="P4204" s="113"/>
      <c r="Q4204" s="113"/>
      <c r="R4204" s="113"/>
      <c r="S4204" s="113">
        <v>3</v>
      </c>
      <c r="T4204" s="113"/>
    </row>
    <row r="4205" spans="1:20" x14ac:dyDescent="0.25">
      <c r="A4205" s="115" t="s">
        <v>10036</v>
      </c>
      <c r="B4205" s="104" t="s">
        <v>4871</v>
      </c>
      <c r="C4205" s="104">
        <v>1</v>
      </c>
      <c r="D4205" s="115" t="s">
        <v>10037</v>
      </c>
      <c r="E4205" s="31">
        <f t="shared" si="210"/>
        <v>1</v>
      </c>
      <c r="F4205" s="121">
        <f t="shared" si="211"/>
        <v>0</v>
      </c>
      <c r="G4205" s="21"/>
      <c r="H4205" s="31"/>
      <c r="I4205" s="121">
        <f t="shared" si="212"/>
        <v>0.6</v>
      </c>
      <c r="J4205" s="21"/>
      <c r="K4205" s="31"/>
      <c r="L4205" s="113"/>
      <c r="M4205" s="113"/>
      <c r="N4205" s="113"/>
      <c r="O4205" s="113"/>
      <c r="P4205" s="113"/>
      <c r="Q4205" s="113"/>
      <c r="R4205" s="113"/>
      <c r="S4205" s="113">
        <v>3</v>
      </c>
      <c r="T4205" s="113"/>
    </row>
    <row r="4206" spans="1:20" x14ac:dyDescent="0.25">
      <c r="A4206" s="115" t="s">
        <v>4241</v>
      </c>
      <c r="B4206" s="104" t="s">
        <v>4872</v>
      </c>
      <c r="C4206" s="104">
        <v>1</v>
      </c>
      <c r="D4206" s="115" t="s">
        <v>10031</v>
      </c>
      <c r="E4206" s="31">
        <f t="shared" si="210"/>
        <v>1</v>
      </c>
      <c r="F4206" s="121">
        <f t="shared" si="211"/>
        <v>0</v>
      </c>
      <c r="G4206" s="21"/>
      <c r="H4206" s="31"/>
      <c r="I4206" s="121">
        <f t="shared" si="212"/>
        <v>1</v>
      </c>
      <c r="J4206" s="21"/>
      <c r="K4206" s="31"/>
      <c r="L4206" s="113"/>
      <c r="M4206" s="113"/>
      <c r="N4206" s="113"/>
      <c r="O4206" s="113"/>
      <c r="P4206" s="113"/>
      <c r="Q4206" s="113">
        <v>2</v>
      </c>
      <c r="R4206" s="113"/>
      <c r="S4206" s="113">
        <v>3</v>
      </c>
      <c r="T4206" s="113"/>
    </row>
    <row r="4207" spans="1:20" x14ac:dyDescent="0.25">
      <c r="A4207" s="115" t="s">
        <v>3286</v>
      </c>
      <c r="B4207" s="104" t="s">
        <v>4932</v>
      </c>
      <c r="C4207" s="104">
        <v>11</v>
      </c>
      <c r="D4207" s="115" t="s">
        <v>10183</v>
      </c>
      <c r="E4207" s="31">
        <f t="shared" si="210"/>
        <v>1</v>
      </c>
      <c r="F4207" s="121">
        <f t="shared" si="211"/>
        <v>3.25</v>
      </c>
      <c r="G4207" s="21"/>
      <c r="H4207" s="31"/>
      <c r="I4207" s="121">
        <f t="shared" si="212"/>
        <v>3</v>
      </c>
      <c r="J4207" s="21"/>
      <c r="K4207" s="31"/>
      <c r="L4207" s="113">
        <v>1</v>
      </c>
      <c r="M4207" s="113">
        <v>8</v>
      </c>
      <c r="N4207" s="113">
        <v>4</v>
      </c>
      <c r="O4207" s="113"/>
      <c r="P4207" s="113">
        <v>3</v>
      </c>
      <c r="Q4207" s="113">
        <v>9</v>
      </c>
      <c r="R4207" s="113">
        <v>1</v>
      </c>
      <c r="S4207" s="113">
        <v>2</v>
      </c>
      <c r="T4207" s="113"/>
    </row>
    <row r="4208" spans="1:20" x14ac:dyDescent="0.25">
      <c r="A4208" s="115" t="s">
        <v>3793</v>
      </c>
      <c r="B4208" s="104" t="s">
        <v>4953</v>
      </c>
      <c r="C4208" s="104">
        <v>16</v>
      </c>
      <c r="D4208" s="115" t="s">
        <v>10271</v>
      </c>
      <c r="E4208" s="31">
        <f t="shared" si="210"/>
        <v>1</v>
      </c>
      <c r="F4208" s="121">
        <f t="shared" si="211"/>
        <v>6.5</v>
      </c>
      <c r="G4208" s="21"/>
      <c r="H4208" s="31"/>
      <c r="I4208" s="121">
        <f t="shared" si="212"/>
        <v>0.6</v>
      </c>
      <c r="J4208" s="21"/>
      <c r="K4208" s="31"/>
      <c r="L4208" s="113"/>
      <c r="M4208" s="113"/>
      <c r="N4208" s="113">
        <v>24</v>
      </c>
      <c r="O4208" s="113">
        <v>2</v>
      </c>
      <c r="P4208" s="113"/>
      <c r="Q4208" s="113"/>
      <c r="R4208" s="113"/>
      <c r="S4208" s="113">
        <v>3</v>
      </c>
      <c r="T4208" s="113"/>
    </row>
    <row r="4209" spans="1:20" x14ac:dyDescent="0.25">
      <c r="A4209" s="115" t="s">
        <v>3207</v>
      </c>
      <c r="B4209" s="104" t="s">
        <v>4950</v>
      </c>
      <c r="C4209" s="104">
        <v>15</v>
      </c>
      <c r="D4209" s="115" t="s">
        <v>10270</v>
      </c>
      <c r="E4209" s="31">
        <f t="shared" si="210"/>
        <v>1</v>
      </c>
      <c r="F4209" s="121">
        <f t="shared" si="211"/>
        <v>0</v>
      </c>
      <c r="G4209" s="21"/>
      <c r="H4209" s="31"/>
      <c r="I4209" s="121">
        <f t="shared" si="212"/>
        <v>0.6</v>
      </c>
      <c r="J4209" s="21"/>
      <c r="K4209" s="31"/>
      <c r="L4209" s="113"/>
      <c r="M4209" s="113"/>
      <c r="N4209" s="113"/>
      <c r="O4209" s="113"/>
      <c r="P4209" s="113"/>
      <c r="Q4209" s="113"/>
      <c r="R4209" s="113">
        <v>3</v>
      </c>
      <c r="S4209" s="113"/>
      <c r="T4209" s="113"/>
    </row>
    <row r="4210" spans="1:20" x14ac:dyDescent="0.25">
      <c r="A4210" s="115" t="s">
        <v>1995</v>
      </c>
      <c r="B4210" s="104" t="s">
        <v>4910</v>
      </c>
      <c r="C4210" s="104">
        <v>7</v>
      </c>
      <c r="D4210" s="115" t="s">
        <v>10286</v>
      </c>
      <c r="E4210" s="31">
        <f t="shared" si="210"/>
        <v>1</v>
      </c>
      <c r="F4210" s="121">
        <f t="shared" si="211"/>
        <v>0.75</v>
      </c>
      <c r="G4210" s="21"/>
      <c r="H4210" s="31"/>
      <c r="I4210" s="121">
        <f t="shared" si="212"/>
        <v>1.2</v>
      </c>
      <c r="J4210" s="21"/>
      <c r="K4210" s="31"/>
      <c r="L4210" s="113"/>
      <c r="M4210" s="113">
        <v>2</v>
      </c>
      <c r="N4210" s="113"/>
      <c r="O4210" s="113">
        <v>1</v>
      </c>
      <c r="P4210" s="113"/>
      <c r="Q4210" s="113">
        <v>3</v>
      </c>
      <c r="R4210" s="113">
        <v>3</v>
      </c>
      <c r="S4210" s="113"/>
      <c r="T4210" s="113"/>
    </row>
    <row r="4211" spans="1:20" x14ac:dyDescent="0.25">
      <c r="A4211" s="115" t="s">
        <v>3212</v>
      </c>
      <c r="B4211" s="104" t="s">
        <v>4890</v>
      </c>
      <c r="C4211" s="104">
        <v>4</v>
      </c>
      <c r="D4211" s="115" t="s">
        <v>10307</v>
      </c>
      <c r="E4211" s="31">
        <f t="shared" si="210"/>
        <v>1</v>
      </c>
      <c r="F4211" s="121">
        <f t="shared" si="211"/>
        <v>1.25</v>
      </c>
      <c r="G4211" s="21"/>
      <c r="H4211" s="31"/>
      <c r="I4211" s="121">
        <f t="shared" si="212"/>
        <v>0.6</v>
      </c>
      <c r="J4211" s="21"/>
      <c r="K4211" s="31"/>
      <c r="L4211" s="113"/>
      <c r="M4211" s="113"/>
      <c r="N4211" s="113">
        <v>5</v>
      </c>
      <c r="O4211" s="113"/>
      <c r="P4211" s="113"/>
      <c r="Q4211" s="113"/>
      <c r="R4211" s="113">
        <v>1</v>
      </c>
      <c r="S4211" s="113">
        <v>2</v>
      </c>
      <c r="T4211" s="113"/>
    </row>
    <row r="4212" spans="1:20" x14ac:dyDescent="0.25">
      <c r="A4212" s="115" t="s">
        <v>645</v>
      </c>
      <c r="B4212" s="104" t="s">
        <v>4908</v>
      </c>
      <c r="C4212" s="104">
        <v>6</v>
      </c>
      <c r="D4212" s="115" t="s">
        <v>10284</v>
      </c>
      <c r="E4212" s="31">
        <f t="shared" si="210"/>
        <v>1</v>
      </c>
      <c r="F4212" s="121">
        <f t="shared" si="211"/>
        <v>106</v>
      </c>
      <c r="G4212" s="21"/>
      <c r="H4212" s="31"/>
      <c r="I4212" s="121">
        <f t="shared" si="212"/>
        <v>0.6</v>
      </c>
      <c r="J4212" s="21"/>
      <c r="K4212" s="31"/>
      <c r="L4212" s="113"/>
      <c r="M4212" s="113"/>
      <c r="N4212" s="113">
        <v>424</v>
      </c>
      <c r="O4212" s="113"/>
      <c r="P4212" s="113"/>
      <c r="Q4212" s="113"/>
      <c r="R4212" s="113"/>
      <c r="S4212" s="113">
        <v>3</v>
      </c>
      <c r="T4212" s="113"/>
    </row>
    <row r="4213" spans="1:20" x14ac:dyDescent="0.25">
      <c r="A4213" s="115" t="s">
        <v>159</v>
      </c>
      <c r="B4213" s="104" t="s">
        <v>4945</v>
      </c>
      <c r="C4213" s="104">
        <v>15</v>
      </c>
      <c r="D4213" s="115" t="s">
        <v>10410</v>
      </c>
      <c r="E4213" s="31">
        <f t="shared" si="210"/>
        <v>1</v>
      </c>
      <c r="F4213" s="121">
        <f t="shared" si="211"/>
        <v>0</v>
      </c>
      <c r="G4213" s="21"/>
      <c r="H4213" s="31"/>
      <c r="I4213" s="121">
        <f t="shared" si="212"/>
        <v>0.6</v>
      </c>
      <c r="J4213" s="21"/>
      <c r="K4213" s="31"/>
      <c r="L4213" s="113"/>
      <c r="M4213" s="113"/>
      <c r="N4213" s="113"/>
      <c r="O4213" s="113"/>
      <c r="P4213" s="113"/>
      <c r="Q4213" s="113"/>
      <c r="R4213" s="113"/>
      <c r="S4213" s="113">
        <v>3</v>
      </c>
      <c r="T4213" s="113"/>
    </row>
    <row r="4214" spans="1:20" x14ac:dyDescent="0.25">
      <c r="A4214" s="115" t="s">
        <v>3746</v>
      </c>
      <c r="B4214" s="104" t="s">
        <v>4925</v>
      </c>
      <c r="C4214" s="104">
        <v>11</v>
      </c>
      <c r="D4214" s="115" t="s">
        <v>10403</v>
      </c>
      <c r="E4214" s="31">
        <f t="shared" si="210"/>
        <v>1</v>
      </c>
      <c r="F4214" s="121">
        <f t="shared" si="211"/>
        <v>15.5</v>
      </c>
      <c r="G4214" s="21"/>
      <c r="H4214" s="31"/>
      <c r="I4214" s="121">
        <f t="shared" si="212"/>
        <v>160.80000000000001</v>
      </c>
      <c r="J4214" s="21"/>
      <c r="K4214" s="31"/>
      <c r="L4214" s="113">
        <v>30</v>
      </c>
      <c r="M4214" s="113">
        <v>32</v>
      </c>
      <c r="N4214" s="113"/>
      <c r="O4214" s="113"/>
      <c r="P4214" s="113">
        <v>791</v>
      </c>
      <c r="Q4214" s="113">
        <v>10</v>
      </c>
      <c r="R4214" s="113">
        <v>3</v>
      </c>
      <c r="S4214" s="113"/>
      <c r="T4214" s="113"/>
    </row>
    <row r="4215" spans="1:20" x14ac:dyDescent="0.25">
      <c r="A4215" s="115" t="s">
        <v>4033</v>
      </c>
      <c r="B4215" s="104" t="s">
        <v>4925</v>
      </c>
      <c r="C4215" s="104">
        <v>11</v>
      </c>
      <c r="D4215" s="115" t="s">
        <v>10392</v>
      </c>
      <c r="E4215" s="31">
        <f t="shared" si="210"/>
        <v>1</v>
      </c>
      <c r="F4215" s="121">
        <f t="shared" si="211"/>
        <v>2</v>
      </c>
      <c r="G4215" s="21"/>
      <c r="H4215" s="31"/>
      <c r="I4215" s="121">
        <f t="shared" si="212"/>
        <v>0.6</v>
      </c>
      <c r="J4215" s="21"/>
      <c r="K4215" s="31"/>
      <c r="L4215" s="113"/>
      <c r="M4215" s="113">
        <v>8</v>
      </c>
      <c r="N4215" s="113"/>
      <c r="O4215" s="113"/>
      <c r="P4215" s="113"/>
      <c r="Q4215" s="113"/>
      <c r="R4215" s="113">
        <v>3</v>
      </c>
      <c r="S4215" s="113"/>
      <c r="T4215" s="113"/>
    </row>
    <row r="4216" spans="1:20" x14ac:dyDescent="0.25">
      <c r="A4216" s="115" t="s">
        <v>3980</v>
      </c>
      <c r="B4216" s="104" t="s">
        <v>4931</v>
      </c>
      <c r="C4216" s="104">
        <v>11</v>
      </c>
      <c r="D4216" s="115" t="s">
        <v>10400</v>
      </c>
      <c r="E4216" s="31">
        <f t="shared" si="210"/>
        <v>1</v>
      </c>
      <c r="F4216" s="121">
        <f t="shared" si="211"/>
        <v>0</v>
      </c>
      <c r="G4216" s="21"/>
      <c r="H4216" s="31"/>
      <c r="I4216" s="121">
        <f t="shared" si="212"/>
        <v>5.4</v>
      </c>
      <c r="J4216" s="21"/>
      <c r="K4216" s="31"/>
      <c r="L4216" s="113"/>
      <c r="M4216" s="113"/>
      <c r="N4216" s="113"/>
      <c r="O4216" s="113"/>
      <c r="P4216" s="113"/>
      <c r="Q4216" s="113">
        <v>24</v>
      </c>
      <c r="R4216" s="113">
        <v>3</v>
      </c>
      <c r="S4216" s="113"/>
      <c r="T4216" s="113"/>
    </row>
    <row r="4217" spans="1:20" x14ac:dyDescent="0.25">
      <c r="A4217" s="115" t="s">
        <v>4287</v>
      </c>
      <c r="B4217" s="104" t="s">
        <v>4899</v>
      </c>
      <c r="C4217" s="104">
        <v>6</v>
      </c>
      <c r="D4217" s="115" t="s">
        <v>10340</v>
      </c>
      <c r="E4217" s="31">
        <f t="shared" si="210"/>
        <v>1</v>
      </c>
      <c r="F4217" s="121">
        <f t="shared" si="211"/>
        <v>0.25</v>
      </c>
      <c r="G4217" s="21"/>
      <c r="H4217" s="31"/>
      <c r="I4217" s="121">
        <f t="shared" si="212"/>
        <v>18.2</v>
      </c>
      <c r="J4217" s="21"/>
      <c r="K4217" s="31"/>
      <c r="L4217" s="113"/>
      <c r="M4217" s="113"/>
      <c r="N4217" s="113">
        <v>1</v>
      </c>
      <c r="O4217" s="113"/>
      <c r="P4217" s="113"/>
      <c r="Q4217" s="113">
        <v>88</v>
      </c>
      <c r="R4217" s="113">
        <v>3</v>
      </c>
      <c r="S4217" s="113"/>
      <c r="T4217" s="113"/>
    </row>
    <row r="4218" spans="1:20" x14ac:dyDescent="0.25">
      <c r="A4218" s="115" t="s">
        <v>3483</v>
      </c>
      <c r="B4218" s="104" t="s">
        <v>4898</v>
      </c>
      <c r="C4218" s="104">
        <v>6</v>
      </c>
      <c r="D4218" s="115" t="s">
        <v>10363</v>
      </c>
      <c r="E4218" s="31">
        <f t="shared" si="210"/>
        <v>1</v>
      </c>
      <c r="F4218" s="121">
        <f t="shared" si="211"/>
        <v>0.5</v>
      </c>
      <c r="G4218" s="21"/>
      <c r="H4218" s="31"/>
      <c r="I4218" s="121">
        <f t="shared" si="212"/>
        <v>23</v>
      </c>
      <c r="J4218" s="21"/>
      <c r="K4218" s="31"/>
      <c r="L4218" s="113"/>
      <c r="M4218" s="113">
        <v>1</v>
      </c>
      <c r="N4218" s="113">
        <v>1</v>
      </c>
      <c r="O4218" s="113"/>
      <c r="P4218" s="113"/>
      <c r="Q4218" s="113">
        <v>112</v>
      </c>
      <c r="R4218" s="113">
        <v>1</v>
      </c>
      <c r="S4218" s="113">
        <v>2</v>
      </c>
      <c r="T4218" s="113"/>
    </row>
    <row r="4219" spans="1:20" x14ac:dyDescent="0.25">
      <c r="A4219" s="115" t="s">
        <v>10366</v>
      </c>
      <c r="B4219" s="104" t="s">
        <v>4872</v>
      </c>
      <c r="C4219" s="104">
        <v>1</v>
      </c>
      <c r="D4219" s="115" t="s">
        <v>10367</v>
      </c>
      <c r="E4219" s="31">
        <f t="shared" si="210"/>
        <v>1</v>
      </c>
      <c r="F4219" s="121">
        <f t="shared" si="211"/>
        <v>0</v>
      </c>
      <c r="G4219" s="21"/>
      <c r="H4219" s="31"/>
      <c r="I4219" s="121">
        <f t="shared" si="212"/>
        <v>0.6</v>
      </c>
      <c r="J4219" s="21"/>
      <c r="K4219" s="31"/>
      <c r="L4219" s="113"/>
      <c r="M4219" s="113"/>
      <c r="N4219" s="113"/>
      <c r="O4219" s="113"/>
      <c r="P4219" s="113"/>
      <c r="Q4219" s="113"/>
      <c r="R4219" s="113"/>
      <c r="S4219" s="113">
        <v>3</v>
      </c>
      <c r="T4219" s="113"/>
    </row>
    <row r="4220" spans="1:20" x14ac:dyDescent="0.25">
      <c r="A4220" s="115" t="s">
        <v>10482</v>
      </c>
      <c r="B4220" s="104" t="s">
        <v>4924</v>
      </c>
      <c r="C4220" s="104">
        <v>11</v>
      </c>
      <c r="D4220" s="115" t="s">
        <v>10483</v>
      </c>
      <c r="E4220" s="31">
        <f t="shared" si="210"/>
        <v>1</v>
      </c>
      <c r="F4220" s="121">
        <f t="shared" si="211"/>
        <v>6</v>
      </c>
      <c r="G4220" s="21"/>
      <c r="H4220" s="31"/>
      <c r="I4220" s="121">
        <f t="shared" si="212"/>
        <v>9.6</v>
      </c>
      <c r="J4220" s="21"/>
      <c r="K4220" s="31"/>
      <c r="L4220" s="113"/>
      <c r="M4220" s="113"/>
      <c r="N4220" s="113">
        <v>22</v>
      </c>
      <c r="O4220" s="113">
        <v>2</v>
      </c>
      <c r="P4220" s="113">
        <v>45</v>
      </c>
      <c r="Q4220" s="113"/>
      <c r="R4220" s="113">
        <v>3</v>
      </c>
      <c r="S4220" s="113"/>
      <c r="T4220" s="113"/>
    </row>
    <row r="4221" spans="1:20" x14ac:dyDescent="0.25">
      <c r="A4221" s="115" t="s">
        <v>2588</v>
      </c>
      <c r="B4221" s="104" t="s">
        <v>4955</v>
      </c>
      <c r="C4221" s="104">
        <v>17</v>
      </c>
      <c r="D4221" s="115" t="s">
        <v>6340</v>
      </c>
      <c r="E4221" s="31">
        <f t="shared" si="210"/>
        <v>0.66666666666666663</v>
      </c>
      <c r="F4221" s="121">
        <f t="shared" si="211"/>
        <v>183.25</v>
      </c>
      <c r="G4221" s="21"/>
      <c r="H4221" s="31"/>
      <c r="I4221" s="121">
        <f t="shared" si="212"/>
        <v>18.399999999999999</v>
      </c>
      <c r="J4221" s="21"/>
      <c r="K4221" s="31"/>
      <c r="L4221" s="113">
        <v>11</v>
      </c>
      <c r="M4221" s="113">
        <v>609</v>
      </c>
      <c r="N4221" s="113">
        <v>8</v>
      </c>
      <c r="O4221" s="113">
        <v>105</v>
      </c>
      <c r="P4221" s="113">
        <v>60</v>
      </c>
      <c r="Q4221" s="113">
        <v>30</v>
      </c>
      <c r="R4221" s="113"/>
      <c r="S4221" s="113"/>
      <c r="T4221" s="113">
        <v>2</v>
      </c>
    </row>
    <row r="4222" spans="1:20" x14ac:dyDescent="0.25">
      <c r="A4222" s="115" t="s">
        <v>6473</v>
      </c>
      <c r="B4222" s="104" t="s">
        <v>4872</v>
      </c>
      <c r="C4222" s="104">
        <v>1</v>
      </c>
      <c r="D4222" s="115" t="s">
        <v>6474</v>
      </c>
      <c r="E4222" s="31">
        <f t="shared" si="210"/>
        <v>0.66666666666666663</v>
      </c>
      <c r="F4222" s="121">
        <f t="shared" si="211"/>
        <v>0</v>
      </c>
      <c r="G4222" s="21"/>
      <c r="H4222" s="31"/>
      <c r="I4222" s="121">
        <f t="shared" si="212"/>
        <v>0.4</v>
      </c>
      <c r="J4222" s="21"/>
      <c r="K4222" s="31"/>
      <c r="L4222" s="113"/>
      <c r="M4222" s="113"/>
      <c r="N4222" s="113"/>
      <c r="O4222" s="113"/>
      <c r="P4222" s="113"/>
      <c r="Q4222" s="113"/>
      <c r="R4222" s="113"/>
      <c r="S4222" s="113"/>
      <c r="T4222" s="113">
        <v>2</v>
      </c>
    </row>
    <row r="4223" spans="1:20" x14ac:dyDescent="0.25">
      <c r="A4223" s="115" t="s">
        <v>3442</v>
      </c>
      <c r="B4223" s="104" t="s">
        <v>4932</v>
      </c>
      <c r="C4223" s="104">
        <v>11</v>
      </c>
      <c r="D4223" s="115" t="s">
        <v>6373</v>
      </c>
      <c r="E4223" s="31">
        <f t="shared" si="210"/>
        <v>0.66666666666666663</v>
      </c>
      <c r="F4223" s="121">
        <f t="shared" si="211"/>
        <v>0.75</v>
      </c>
      <c r="G4223" s="21"/>
      <c r="H4223" s="31"/>
      <c r="I4223" s="121">
        <f t="shared" si="212"/>
        <v>1.8</v>
      </c>
      <c r="J4223" s="21"/>
      <c r="K4223" s="31"/>
      <c r="L4223" s="113"/>
      <c r="M4223" s="113">
        <v>3</v>
      </c>
      <c r="N4223" s="113"/>
      <c r="O4223" s="113"/>
      <c r="P4223" s="113">
        <v>7</v>
      </c>
      <c r="Q4223" s="113"/>
      <c r="R4223" s="113"/>
      <c r="S4223" s="113"/>
      <c r="T4223" s="113">
        <v>2</v>
      </c>
    </row>
    <row r="4224" spans="1:20" x14ac:dyDescent="0.25">
      <c r="A4224" s="115" t="s">
        <v>4308</v>
      </c>
      <c r="B4224" s="104" t="s">
        <v>4926</v>
      </c>
      <c r="C4224" s="104">
        <v>11</v>
      </c>
      <c r="D4224" s="115" t="s">
        <v>6583</v>
      </c>
      <c r="E4224" s="31">
        <f t="shared" si="210"/>
        <v>0.66666666666666663</v>
      </c>
      <c r="F4224" s="121">
        <f t="shared" si="211"/>
        <v>1.5</v>
      </c>
      <c r="G4224" s="21"/>
      <c r="H4224" s="31"/>
      <c r="I4224" s="121">
        <f t="shared" si="212"/>
        <v>0.4</v>
      </c>
      <c r="J4224" s="21"/>
      <c r="K4224" s="31"/>
      <c r="L4224" s="113">
        <v>3</v>
      </c>
      <c r="M4224" s="113">
        <v>2</v>
      </c>
      <c r="N4224" s="113">
        <v>1</v>
      </c>
      <c r="O4224" s="113"/>
      <c r="P4224" s="113"/>
      <c r="Q4224" s="113"/>
      <c r="R4224" s="113"/>
      <c r="S4224" s="113"/>
      <c r="T4224" s="113">
        <v>2</v>
      </c>
    </row>
    <row r="4225" spans="1:20" x14ac:dyDescent="0.25">
      <c r="A4225" s="115" t="s">
        <v>4065</v>
      </c>
      <c r="B4225" s="104" t="s">
        <v>4922</v>
      </c>
      <c r="C4225" s="104">
        <v>11</v>
      </c>
      <c r="D4225" s="115" t="s">
        <v>5775</v>
      </c>
      <c r="E4225" s="31">
        <f t="shared" si="210"/>
        <v>0.66666666666666663</v>
      </c>
      <c r="F4225" s="121">
        <f t="shared" si="211"/>
        <v>7</v>
      </c>
      <c r="G4225" s="21"/>
      <c r="H4225" s="31"/>
      <c r="I4225" s="121">
        <f t="shared" si="212"/>
        <v>0.4</v>
      </c>
      <c r="J4225" s="21"/>
      <c r="K4225" s="31"/>
      <c r="L4225" s="113">
        <v>28</v>
      </c>
      <c r="M4225" s="113"/>
      <c r="N4225" s="113"/>
      <c r="O4225" s="113"/>
      <c r="P4225" s="113"/>
      <c r="Q4225" s="113"/>
      <c r="R4225" s="113"/>
      <c r="S4225" s="113"/>
      <c r="T4225" s="113">
        <v>2</v>
      </c>
    </row>
    <row r="4226" spans="1:20" x14ac:dyDescent="0.25">
      <c r="A4226" s="115" t="s">
        <v>7006</v>
      </c>
      <c r="B4226" s="104" t="s">
        <v>4872</v>
      </c>
      <c r="C4226" s="104">
        <v>1</v>
      </c>
      <c r="D4226" s="115" t="s">
        <v>7007</v>
      </c>
      <c r="E4226" s="31">
        <f t="shared" si="210"/>
        <v>0.66666666666666663</v>
      </c>
      <c r="F4226" s="121">
        <f t="shared" si="211"/>
        <v>0</v>
      </c>
      <c r="G4226" s="21"/>
      <c r="H4226" s="31"/>
      <c r="I4226" s="121">
        <f t="shared" si="212"/>
        <v>0.4</v>
      </c>
      <c r="J4226" s="21"/>
      <c r="K4226" s="31"/>
      <c r="L4226" s="113"/>
      <c r="M4226" s="113"/>
      <c r="N4226" s="113"/>
      <c r="O4226" s="113"/>
      <c r="P4226" s="113"/>
      <c r="Q4226" s="113"/>
      <c r="R4226" s="113"/>
      <c r="S4226" s="113"/>
      <c r="T4226" s="113">
        <v>2</v>
      </c>
    </row>
    <row r="4227" spans="1:20" x14ac:dyDescent="0.25">
      <c r="A4227" s="115" t="s">
        <v>2086</v>
      </c>
      <c r="B4227" s="104" t="s">
        <v>4898</v>
      </c>
      <c r="C4227" s="104">
        <v>6</v>
      </c>
      <c r="D4227" s="115" t="s">
        <v>6969</v>
      </c>
      <c r="E4227" s="31">
        <f t="shared" si="210"/>
        <v>0.66666666666666663</v>
      </c>
      <c r="F4227" s="121">
        <f t="shared" si="211"/>
        <v>3.25</v>
      </c>
      <c r="G4227" s="21"/>
      <c r="H4227" s="31"/>
      <c r="I4227" s="121">
        <f t="shared" si="212"/>
        <v>0.4</v>
      </c>
      <c r="J4227" s="21"/>
      <c r="K4227" s="31"/>
      <c r="L4227" s="113"/>
      <c r="M4227" s="113"/>
      <c r="N4227" s="113">
        <v>12</v>
      </c>
      <c r="O4227" s="113">
        <v>1</v>
      </c>
      <c r="P4227" s="113"/>
      <c r="Q4227" s="113"/>
      <c r="R4227" s="113"/>
      <c r="S4227" s="113"/>
      <c r="T4227" s="113">
        <v>2</v>
      </c>
    </row>
    <row r="4228" spans="1:20" x14ac:dyDescent="0.25">
      <c r="A4228" s="115" t="s">
        <v>3771</v>
      </c>
      <c r="B4228" s="104" t="s">
        <v>4907</v>
      </c>
      <c r="C4228" s="104">
        <v>6</v>
      </c>
      <c r="D4228" s="115" t="s">
        <v>7539</v>
      </c>
      <c r="E4228" s="31">
        <f t="shared" si="210"/>
        <v>0.66666666666666663</v>
      </c>
      <c r="F4228" s="121">
        <f t="shared" si="211"/>
        <v>9</v>
      </c>
      <c r="G4228" s="21"/>
      <c r="H4228" s="31"/>
      <c r="I4228" s="121">
        <f t="shared" si="212"/>
        <v>0.8</v>
      </c>
      <c r="J4228" s="21"/>
      <c r="K4228" s="31"/>
      <c r="L4228" s="113">
        <v>3</v>
      </c>
      <c r="M4228" s="113">
        <v>33</v>
      </c>
      <c r="N4228" s="113"/>
      <c r="O4228" s="113"/>
      <c r="P4228" s="113">
        <v>1</v>
      </c>
      <c r="Q4228" s="113">
        <v>1</v>
      </c>
      <c r="R4228" s="113">
        <v>0</v>
      </c>
      <c r="S4228" s="113"/>
      <c r="T4228" s="113">
        <v>2</v>
      </c>
    </row>
    <row r="4229" spans="1:20" x14ac:dyDescent="0.25">
      <c r="A4229" s="115" t="s">
        <v>3962</v>
      </c>
      <c r="B4229" s="104" t="s">
        <v>4925</v>
      </c>
      <c r="C4229" s="104">
        <v>11</v>
      </c>
      <c r="D4229" s="115" t="s">
        <v>7566</v>
      </c>
      <c r="E4229" s="31">
        <f t="shared" si="210"/>
        <v>0.66666666666666663</v>
      </c>
      <c r="F4229" s="121">
        <f t="shared" si="211"/>
        <v>65.25</v>
      </c>
      <c r="G4229" s="21"/>
      <c r="H4229" s="31"/>
      <c r="I4229" s="121">
        <f t="shared" si="212"/>
        <v>0.4</v>
      </c>
      <c r="J4229" s="21"/>
      <c r="K4229" s="31"/>
      <c r="L4229" s="113">
        <v>160</v>
      </c>
      <c r="M4229" s="113">
        <v>70</v>
      </c>
      <c r="N4229" s="113">
        <v>31</v>
      </c>
      <c r="O4229" s="113"/>
      <c r="P4229" s="113"/>
      <c r="Q4229" s="113"/>
      <c r="R4229" s="113"/>
      <c r="S4229" s="113"/>
      <c r="T4229" s="113">
        <v>2</v>
      </c>
    </row>
    <row r="4230" spans="1:20" x14ac:dyDescent="0.25">
      <c r="A4230" s="115" t="s">
        <v>4148</v>
      </c>
      <c r="B4230" s="104" t="s">
        <v>4898</v>
      </c>
      <c r="C4230" s="104">
        <v>6</v>
      </c>
      <c r="D4230" s="115" t="s">
        <v>7363</v>
      </c>
      <c r="E4230" s="31">
        <f t="shared" si="210"/>
        <v>0.66666666666666663</v>
      </c>
      <c r="F4230" s="121">
        <f t="shared" si="211"/>
        <v>0.25</v>
      </c>
      <c r="G4230" s="21"/>
      <c r="H4230" s="31"/>
      <c r="I4230" s="121">
        <f t="shared" si="212"/>
        <v>1.6</v>
      </c>
      <c r="J4230" s="21"/>
      <c r="K4230" s="31"/>
      <c r="L4230" s="113"/>
      <c r="M4230" s="113"/>
      <c r="N4230" s="113"/>
      <c r="O4230" s="113">
        <v>1</v>
      </c>
      <c r="P4230" s="113">
        <v>6</v>
      </c>
      <c r="Q4230" s="113"/>
      <c r="R4230" s="113"/>
      <c r="S4230" s="113"/>
      <c r="T4230" s="113">
        <v>2</v>
      </c>
    </row>
    <row r="4231" spans="1:20" x14ac:dyDescent="0.25">
      <c r="A4231" s="115" t="s">
        <v>2821</v>
      </c>
      <c r="B4231" s="104" t="s">
        <v>4931</v>
      </c>
      <c r="C4231" s="104">
        <v>11</v>
      </c>
      <c r="D4231" s="115" t="s">
        <v>7181</v>
      </c>
      <c r="E4231" s="31">
        <f t="shared" si="210"/>
        <v>0.66666666666666663</v>
      </c>
      <c r="F4231" s="121">
        <f t="shared" si="211"/>
        <v>0.75</v>
      </c>
      <c r="G4231" s="21"/>
      <c r="H4231" s="31"/>
      <c r="I4231" s="121">
        <f t="shared" si="212"/>
        <v>0.4</v>
      </c>
      <c r="J4231" s="21"/>
      <c r="K4231" s="31"/>
      <c r="L4231" s="113">
        <v>1</v>
      </c>
      <c r="M4231" s="113"/>
      <c r="N4231" s="113">
        <v>1</v>
      </c>
      <c r="O4231" s="113">
        <v>1</v>
      </c>
      <c r="P4231" s="113"/>
      <c r="Q4231" s="113"/>
      <c r="R4231" s="113">
        <v>0</v>
      </c>
      <c r="S4231" s="113"/>
      <c r="T4231" s="113">
        <v>2</v>
      </c>
    </row>
    <row r="4232" spans="1:20" x14ac:dyDescent="0.25">
      <c r="A4232" s="115" t="s">
        <v>4208</v>
      </c>
      <c r="B4232" s="104" t="s">
        <v>4921</v>
      </c>
      <c r="C4232" s="104">
        <v>11</v>
      </c>
      <c r="D4232" s="115" t="s">
        <v>7170</v>
      </c>
      <c r="E4232" s="31">
        <f t="shared" si="210"/>
        <v>0.66666666666666663</v>
      </c>
      <c r="F4232" s="121">
        <f t="shared" si="211"/>
        <v>0</v>
      </c>
      <c r="G4232" s="21"/>
      <c r="H4232" s="31"/>
      <c r="I4232" s="121">
        <f t="shared" si="212"/>
        <v>0.4</v>
      </c>
      <c r="J4232" s="21"/>
      <c r="K4232" s="31"/>
      <c r="L4232" s="113"/>
      <c r="M4232" s="113"/>
      <c r="N4232" s="113"/>
      <c r="O4232" s="113"/>
      <c r="P4232" s="113"/>
      <c r="Q4232" s="113"/>
      <c r="R4232" s="113"/>
      <c r="S4232" s="113"/>
      <c r="T4232" s="113">
        <v>2</v>
      </c>
    </row>
    <row r="4233" spans="1:20" x14ac:dyDescent="0.25">
      <c r="A4233" s="115" t="s">
        <v>1955</v>
      </c>
      <c r="B4233" s="104" t="s">
        <v>4917</v>
      </c>
      <c r="C4233" s="104">
        <v>10</v>
      </c>
      <c r="D4233" s="115" t="s">
        <v>7297</v>
      </c>
      <c r="E4233" s="31">
        <f t="shared" si="210"/>
        <v>0.66666666666666663</v>
      </c>
      <c r="F4233" s="121">
        <f t="shared" si="211"/>
        <v>0</v>
      </c>
      <c r="G4233" s="21"/>
      <c r="H4233" s="31"/>
      <c r="I4233" s="121">
        <f t="shared" si="212"/>
        <v>0.4</v>
      </c>
      <c r="J4233" s="21"/>
      <c r="K4233" s="31"/>
      <c r="L4233" s="113"/>
      <c r="M4233" s="113"/>
      <c r="N4233" s="113"/>
      <c r="O4233" s="113"/>
      <c r="P4233" s="113"/>
      <c r="Q4233" s="113"/>
      <c r="R4233" s="113"/>
      <c r="S4233" s="113"/>
      <c r="T4233" s="113">
        <v>2</v>
      </c>
    </row>
    <row r="4234" spans="1:20" x14ac:dyDescent="0.25">
      <c r="A4234" s="115" t="s">
        <v>3832</v>
      </c>
      <c r="B4234" s="104" t="s">
        <v>4899</v>
      </c>
      <c r="C4234" s="104">
        <v>6</v>
      </c>
      <c r="D4234" s="115" t="s">
        <v>8827</v>
      </c>
      <c r="E4234" s="31">
        <f t="shared" si="210"/>
        <v>0.66666666666666663</v>
      </c>
      <c r="F4234" s="121">
        <f t="shared" si="211"/>
        <v>0</v>
      </c>
      <c r="G4234" s="21"/>
      <c r="H4234" s="31"/>
      <c r="I4234" s="121">
        <f t="shared" si="212"/>
        <v>0.4</v>
      </c>
      <c r="J4234" s="21"/>
      <c r="K4234" s="31"/>
      <c r="L4234" s="113"/>
      <c r="M4234" s="113"/>
      <c r="N4234" s="113"/>
      <c r="O4234" s="113"/>
      <c r="P4234" s="113"/>
      <c r="Q4234" s="113"/>
      <c r="R4234" s="113"/>
      <c r="S4234" s="113"/>
      <c r="T4234" s="113">
        <v>2</v>
      </c>
    </row>
    <row r="4235" spans="1:20" x14ac:dyDescent="0.25">
      <c r="A4235" s="115" t="s">
        <v>3548</v>
      </c>
      <c r="B4235" s="104" t="s">
        <v>4953</v>
      </c>
      <c r="C4235" s="104">
        <v>16</v>
      </c>
      <c r="D4235" s="115" t="s">
        <v>6125</v>
      </c>
      <c r="E4235" s="31">
        <f t="shared" si="210"/>
        <v>0.66666666666666663</v>
      </c>
      <c r="F4235" s="121">
        <f t="shared" si="211"/>
        <v>21</v>
      </c>
      <c r="G4235" s="21"/>
      <c r="H4235" s="31"/>
      <c r="I4235" s="121">
        <f t="shared" si="212"/>
        <v>15.4</v>
      </c>
      <c r="J4235" s="21"/>
      <c r="K4235" s="31"/>
      <c r="L4235" s="113"/>
      <c r="M4235" s="113"/>
      <c r="N4235" s="113"/>
      <c r="O4235" s="113">
        <v>84</v>
      </c>
      <c r="P4235" s="113">
        <v>29</v>
      </c>
      <c r="Q4235" s="113">
        <v>46</v>
      </c>
      <c r="R4235" s="113"/>
      <c r="S4235" s="113"/>
      <c r="T4235" s="113">
        <v>2</v>
      </c>
    </row>
    <row r="4236" spans="1:20" x14ac:dyDescent="0.25">
      <c r="A4236" s="115" t="s">
        <v>3762</v>
      </c>
      <c r="B4236" s="104" t="s">
        <v>4959</v>
      </c>
      <c r="C4236" s="104">
        <v>18</v>
      </c>
      <c r="D4236" s="115" t="s">
        <v>9419</v>
      </c>
      <c r="E4236" s="31">
        <f t="shared" si="210"/>
        <v>0.66666666666666663</v>
      </c>
      <c r="F4236" s="121">
        <f t="shared" si="211"/>
        <v>3</v>
      </c>
      <c r="G4236" s="21"/>
      <c r="H4236" s="31"/>
      <c r="I4236" s="121">
        <f t="shared" si="212"/>
        <v>0.4</v>
      </c>
      <c r="J4236" s="21"/>
      <c r="K4236" s="31"/>
      <c r="L4236" s="113"/>
      <c r="M4236" s="113"/>
      <c r="N4236" s="113">
        <v>12</v>
      </c>
      <c r="O4236" s="113"/>
      <c r="P4236" s="113"/>
      <c r="Q4236" s="113"/>
      <c r="R4236" s="113"/>
      <c r="S4236" s="113"/>
      <c r="T4236" s="113">
        <v>2</v>
      </c>
    </row>
    <row r="4237" spans="1:20" x14ac:dyDescent="0.25">
      <c r="A4237" s="115" t="s">
        <v>3868</v>
      </c>
      <c r="B4237" s="104" t="s">
        <v>4942</v>
      </c>
      <c r="C4237" s="104">
        <v>15</v>
      </c>
      <c r="D4237" s="115" t="s">
        <v>9259</v>
      </c>
      <c r="E4237" s="31">
        <f t="shared" si="210"/>
        <v>0.66666666666666663</v>
      </c>
      <c r="F4237" s="121">
        <f t="shared" si="211"/>
        <v>4.25</v>
      </c>
      <c r="G4237" s="21"/>
      <c r="H4237" s="31"/>
      <c r="I4237" s="121">
        <f t="shared" si="212"/>
        <v>0.4</v>
      </c>
      <c r="J4237" s="21"/>
      <c r="K4237" s="31"/>
      <c r="L4237" s="113">
        <v>7</v>
      </c>
      <c r="M4237" s="113"/>
      <c r="N4237" s="113"/>
      <c r="O4237" s="113">
        <v>10</v>
      </c>
      <c r="P4237" s="113"/>
      <c r="Q4237" s="113"/>
      <c r="R4237" s="113"/>
      <c r="S4237" s="113"/>
      <c r="T4237" s="113">
        <v>2</v>
      </c>
    </row>
    <row r="4238" spans="1:20" x14ac:dyDescent="0.25">
      <c r="A4238" s="115" t="s">
        <v>272</v>
      </c>
      <c r="B4238" s="104" t="s">
        <v>4895</v>
      </c>
      <c r="C4238" s="104">
        <v>5</v>
      </c>
      <c r="D4238" s="115" t="s">
        <v>8368</v>
      </c>
      <c r="E4238" s="31">
        <f t="shared" si="210"/>
        <v>0.66666666666666663</v>
      </c>
      <c r="F4238" s="121">
        <f t="shared" si="211"/>
        <v>5.5</v>
      </c>
      <c r="G4238" s="21"/>
      <c r="H4238" s="31"/>
      <c r="I4238" s="121">
        <f t="shared" si="212"/>
        <v>0.4</v>
      </c>
      <c r="J4238" s="21"/>
      <c r="K4238" s="31"/>
      <c r="L4238" s="113"/>
      <c r="M4238" s="113">
        <v>8</v>
      </c>
      <c r="N4238" s="113">
        <v>14</v>
      </c>
      <c r="O4238" s="113"/>
      <c r="P4238" s="113">
        <v>0</v>
      </c>
      <c r="Q4238" s="113"/>
      <c r="R4238" s="113"/>
      <c r="S4238" s="113"/>
      <c r="T4238" s="113">
        <v>2</v>
      </c>
    </row>
    <row r="4239" spans="1:20" x14ac:dyDescent="0.25">
      <c r="A4239" s="115" t="s">
        <v>3267</v>
      </c>
      <c r="B4239" s="104" t="s">
        <v>4872</v>
      </c>
      <c r="C4239" s="104">
        <v>1</v>
      </c>
      <c r="D4239" s="115" t="s">
        <v>8350</v>
      </c>
      <c r="E4239" s="31">
        <f t="shared" si="210"/>
        <v>0.66666666666666663</v>
      </c>
      <c r="F4239" s="121">
        <f t="shared" si="211"/>
        <v>0</v>
      </c>
      <c r="G4239" s="21"/>
      <c r="H4239" s="31"/>
      <c r="I4239" s="121">
        <f t="shared" si="212"/>
        <v>0.4</v>
      </c>
      <c r="J4239" s="21"/>
      <c r="K4239" s="31"/>
      <c r="L4239" s="113"/>
      <c r="M4239" s="113"/>
      <c r="N4239" s="113"/>
      <c r="O4239" s="113"/>
      <c r="P4239" s="113"/>
      <c r="Q4239" s="113"/>
      <c r="R4239" s="113"/>
      <c r="S4239" s="113"/>
      <c r="T4239" s="113">
        <v>2</v>
      </c>
    </row>
    <row r="4240" spans="1:20" x14ac:dyDescent="0.25">
      <c r="A4240" s="115" t="s">
        <v>3791</v>
      </c>
      <c r="B4240" s="104" t="s">
        <v>4908</v>
      </c>
      <c r="C4240" s="104">
        <v>6</v>
      </c>
      <c r="D4240" s="115" t="s">
        <v>8391</v>
      </c>
      <c r="E4240" s="31">
        <f t="shared" si="210"/>
        <v>0.66666666666666663</v>
      </c>
      <c r="F4240" s="121">
        <f t="shared" si="211"/>
        <v>0.75</v>
      </c>
      <c r="G4240" s="21"/>
      <c r="H4240" s="31"/>
      <c r="I4240" s="121">
        <f t="shared" si="212"/>
        <v>0.4</v>
      </c>
      <c r="J4240" s="21"/>
      <c r="K4240" s="31"/>
      <c r="L4240" s="113"/>
      <c r="M4240" s="113">
        <v>3</v>
      </c>
      <c r="N4240" s="113"/>
      <c r="O4240" s="113"/>
      <c r="P4240" s="113"/>
      <c r="Q4240" s="113"/>
      <c r="R4240" s="113"/>
      <c r="S4240" s="113"/>
      <c r="T4240" s="113">
        <v>2</v>
      </c>
    </row>
    <row r="4241" spans="1:20" x14ac:dyDescent="0.25">
      <c r="A4241" s="115" t="s">
        <v>4832</v>
      </c>
      <c r="B4241" s="104" t="s">
        <v>4934</v>
      </c>
      <c r="C4241" s="104">
        <v>12</v>
      </c>
      <c r="D4241" s="115" t="s">
        <v>8319</v>
      </c>
      <c r="E4241" s="31">
        <f t="shared" si="210"/>
        <v>0.66666666666666663</v>
      </c>
      <c r="F4241" s="121">
        <f t="shared" si="211"/>
        <v>0</v>
      </c>
      <c r="G4241" s="21"/>
      <c r="H4241" s="31"/>
      <c r="I4241" s="121">
        <f t="shared" si="212"/>
        <v>0.4</v>
      </c>
      <c r="J4241" s="21"/>
      <c r="K4241" s="31"/>
      <c r="L4241" s="113"/>
      <c r="M4241" s="113"/>
      <c r="N4241" s="113"/>
      <c r="O4241" s="113"/>
      <c r="P4241" s="113"/>
      <c r="Q4241" s="113"/>
      <c r="R4241" s="113"/>
      <c r="S4241" s="113"/>
      <c r="T4241" s="113">
        <v>2</v>
      </c>
    </row>
    <row r="4242" spans="1:20" x14ac:dyDescent="0.25">
      <c r="A4242" s="115" t="s">
        <v>3937</v>
      </c>
      <c r="B4242" s="104" t="s">
        <v>4944</v>
      </c>
      <c r="C4242" s="104">
        <v>15</v>
      </c>
      <c r="D4242" s="115" t="s">
        <v>8288</v>
      </c>
      <c r="E4242" s="31">
        <f t="shared" si="210"/>
        <v>0.66666666666666663</v>
      </c>
      <c r="F4242" s="121">
        <f t="shared" si="211"/>
        <v>0</v>
      </c>
      <c r="G4242" s="21"/>
      <c r="H4242" s="31"/>
      <c r="I4242" s="121">
        <f t="shared" si="212"/>
        <v>0.4</v>
      </c>
      <c r="J4242" s="21"/>
      <c r="K4242" s="31"/>
      <c r="L4242" s="113"/>
      <c r="M4242" s="113"/>
      <c r="N4242" s="113"/>
      <c r="O4242" s="113"/>
      <c r="P4242" s="113"/>
      <c r="Q4242" s="113"/>
      <c r="R4242" s="113"/>
      <c r="S4242" s="113"/>
      <c r="T4242" s="113">
        <v>2</v>
      </c>
    </row>
    <row r="4243" spans="1:20" x14ac:dyDescent="0.25">
      <c r="A4243" s="115" t="s">
        <v>4111</v>
      </c>
      <c r="B4243" s="104" t="s">
        <v>4953</v>
      </c>
      <c r="C4243" s="104">
        <v>16</v>
      </c>
      <c r="D4243" s="115" t="s">
        <v>8248</v>
      </c>
      <c r="E4243" s="31">
        <f t="shared" si="210"/>
        <v>0.66666666666666663</v>
      </c>
      <c r="F4243" s="121">
        <f t="shared" si="211"/>
        <v>0</v>
      </c>
      <c r="G4243" s="21"/>
      <c r="H4243" s="31"/>
      <c r="I4243" s="121">
        <f t="shared" si="212"/>
        <v>0.4</v>
      </c>
      <c r="J4243" s="21"/>
      <c r="K4243" s="31"/>
      <c r="L4243" s="113"/>
      <c r="M4243" s="113"/>
      <c r="N4243" s="113"/>
      <c r="O4243" s="113"/>
      <c r="P4243" s="113"/>
      <c r="Q4243" s="113"/>
      <c r="R4243" s="113"/>
      <c r="S4243" s="113"/>
      <c r="T4243" s="113">
        <v>2</v>
      </c>
    </row>
    <row r="4244" spans="1:20" x14ac:dyDescent="0.25">
      <c r="A4244" s="115" t="s">
        <v>3954</v>
      </c>
      <c r="B4244" s="104" t="s">
        <v>4960</v>
      </c>
      <c r="C4244" s="104">
        <v>18</v>
      </c>
      <c r="D4244" s="115" t="s">
        <v>8470</v>
      </c>
      <c r="E4244" s="31">
        <f t="shared" si="210"/>
        <v>0.66666666666666663</v>
      </c>
      <c r="F4244" s="121">
        <f t="shared" si="211"/>
        <v>0</v>
      </c>
      <c r="G4244" s="21"/>
      <c r="H4244" s="31"/>
      <c r="I4244" s="121">
        <f t="shared" si="212"/>
        <v>0.4</v>
      </c>
      <c r="J4244" s="21"/>
      <c r="K4244" s="31"/>
      <c r="L4244" s="113"/>
      <c r="M4244" s="113"/>
      <c r="N4244" s="113"/>
      <c r="O4244" s="113"/>
      <c r="P4244" s="113"/>
      <c r="Q4244" s="113"/>
      <c r="R4244" s="113"/>
      <c r="S4244" s="113"/>
      <c r="T4244" s="113">
        <v>2</v>
      </c>
    </row>
    <row r="4245" spans="1:20" x14ac:dyDescent="0.25">
      <c r="A4245" s="115" t="s">
        <v>4178</v>
      </c>
      <c r="B4245" s="104" t="s">
        <v>4888</v>
      </c>
      <c r="C4245" s="104">
        <v>4</v>
      </c>
      <c r="D4245" s="115" t="s">
        <v>8209</v>
      </c>
      <c r="E4245" s="31">
        <f t="shared" si="210"/>
        <v>0.66666666666666663</v>
      </c>
      <c r="F4245" s="121">
        <f t="shared" si="211"/>
        <v>0.25</v>
      </c>
      <c r="G4245" s="21"/>
      <c r="H4245" s="31"/>
      <c r="I4245" s="121">
        <f t="shared" si="212"/>
        <v>0.4</v>
      </c>
      <c r="J4245" s="21"/>
      <c r="K4245" s="31"/>
      <c r="L4245" s="113"/>
      <c r="M4245" s="113"/>
      <c r="N4245" s="113"/>
      <c r="O4245" s="113">
        <v>1</v>
      </c>
      <c r="P4245" s="113"/>
      <c r="Q4245" s="113"/>
      <c r="R4245" s="113"/>
      <c r="S4245" s="113"/>
      <c r="T4245" s="113">
        <v>2</v>
      </c>
    </row>
    <row r="4246" spans="1:20" x14ac:dyDescent="0.25">
      <c r="A4246" s="115" t="s">
        <v>7724</v>
      </c>
      <c r="B4246" s="104" t="s">
        <v>4899</v>
      </c>
      <c r="C4246" s="104">
        <v>6</v>
      </c>
      <c r="D4246" s="115" t="s">
        <v>7725</v>
      </c>
      <c r="E4246" s="31">
        <f t="shared" si="210"/>
        <v>0.66666666666666663</v>
      </c>
      <c r="F4246" s="121">
        <f t="shared" si="211"/>
        <v>0</v>
      </c>
      <c r="G4246" s="21"/>
      <c r="H4246" s="31"/>
      <c r="I4246" s="121">
        <f t="shared" si="212"/>
        <v>0.4</v>
      </c>
      <c r="J4246" s="21"/>
      <c r="K4246" s="31"/>
      <c r="L4246" s="113"/>
      <c r="M4246" s="113"/>
      <c r="N4246" s="113"/>
      <c r="O4246" s="113"/>
      <c r="P4246" s="113"/>
      <c r="Q4246" s="113"/>
      <c r="R4246" s="113"/>
      <c r="S4246" s="113"/>
      <c r="T4246" s="113">
        <v>2</v>
      </c>
    </row>
    <row r="4247" spans="1:20" x14ac:dyDescent="0.25">
      <c r="A4247" s="115" t="s">
        <v>3921</v>
      </c>
      <c r="B4247" s="104" t="s">
        <v>4910</v>
      </c>
      <c r="C4247" s="104">
        <v>7</v>
      </c>
      <c r="D4247" s="115" t="s">
        <v>7856</v>
      </c>
      <c r="E4247" s="31">
        <f t="shared" si="210"/>
        <v>0.66666666666666663</v>
      </c>
      <c r="F4247" s="121">
        <f t="shared" si="211"/>
        <v>0</v>
      </c>
      <c r="G4247" s="21"/>
      <c r="H4247" s="31"/>
      <c r="I4247" s="121">
        <f t="shared" si="212"/>
        <v>8.1999999999999993</v>
      </c>
      <c r="J4247" s="21"/>
      <c r="K4247" s="31"/>
      <c r="L4247" s="113"/>
      <c r="M4247" s="113"/>
      <c r="N4247" s="113"/>
      <c r="O4247" s="113"/>
      <c r="P4247" s="113">
        <v>9</v>
      </c>
      <c r="Q4247" s="113">
        <v>30</v>
      </c>
      <c r="R4247" s="113"/>
      <c r="S4247" s="113"/>
      <c r="T4247" s="113">
        <v>2</v>
      </c>
    </row>
    <row r="4248" spans="1:20" x14ac:dyDescent="0.25">
      <c r="A4248" s="115" t="s">
        <v>7821</v>
      </c>
      <c r="B4248" s="104" t="s">
        <v>4877</v>
      </c>
      <c r="C4248" s="104">
        <v>2</v>
      </c>
      <c r="D4248" s="115" t="s">
        <v>7822</v>
      </c>
      <c r="E4248" s="31">
        <f t="shared" si="210"/>
        <v>0.66666666666666663</v>
      </c>
      <c r="F4248" s="121">
        <f t="shared" si="211"/>
        <v>0</v>
      </c>
      <c r="G4248" s="21"/>
      <c r="H4248" s="31"/>
      <c r="I4248" s="121">
        <f t="shared" si="212"/>
        <v>0.4</v>
      </c>
      <c r="J4248" s="21"/>
      <c r="K4248" s="31"/>
      <c r="L4248" s="113"/>
      <c r="M4248" s="113"/>
      <c r="N4248" s="113"/>
      <c r="O4248" s="113"/>
      <c r="P4248" s="113"/>
      <c r="Q4248" s="113"/>
      <c r="R4248" s="113"/>
      <c r="S4248" s="113"/>
      <c r="T4248" s="113">
        <v>2</v>
      </c>
    </row>
    <row r="4249" spans="1:20" x14ac:dyDescent="0.25">
      <c r="A4249" s="115" t="s">
        <v>7802</v>
      </c>
      <c r="B4249" s="104" t="s">
        <v>4872</v>
      </c>
      <c r="C4249" s="104">
        <v>1</v>
      </c>
      <c r="D4249" s="115" t="s">
        <v>7803</v>
      </c>
      <c r="E4249" s="31">
        <f t="shared" si="210"/>
        <v>0.66666666666666663</v>
      </c>
      <c r="F4249" s="121">
        <f t="shared" si="211"/>
        <v>0</v>
      </c>
      <c r="G4249" s="21"/>
      <c r="H4249" s="31"/>
      <c r="I4249" s="121">
        <f t="shared" si="212"/>
        <v>0.4</v>
      </c>
      <c r="J4249" s="21"/>
      <c r="K4249" s="31"/>
      <c r="L4249" s="113"/>
      <c r="M4249" s="113"/>
      <c r="N4249" s="113"/>
      <c r="O4249" s="113"/>
      <c r="P4249" s="113"/>
      <c r="Q4249" s="113"/>
      <c r="R4249" s="113"/>
      <c r="S4249" s="113"/>
      <c r="T4249" s="113">
        <v>2</v>
      </c>
    </row>
    <row r="4250" spans="1:20" x14ac:dyDescent="0.25">
      <c r="A4250" s="115" t="s">
        <v>3862</v>
      </c>
      <c r="B4250" s="104" t="s">
        <v>4899</v>
      </c>
      <c r="C4250" s="104">
        <v>6</v>
      </c>
      <c r="D4250" s="115" t="s">
        <v>7884</v>
      </c>
      <c r="E4250" s="31">
        <f t="shared" si="210"/>
        <v>0.66666666666666663</v>
      </c>
      <c r="F4250" s="121">
        <f t="shared" si="211"/>
        <v>0</v>
      </c>
      <c r="G4250" s="21"/>
      <c r="H4250" s="31"/>
      <c r="I4250" s="121">
        <f t="shared" si="212"/>
        <v>20.6</v>
      </c>
      <c r="J4250" s="21"/>
      <c r="K4250" s="31"/>
      <c r="L4250" s="113"/>
      <c r="M4250" s="113"/>
      <c r="N4250" s="113"/>
      <c r="O4250" s="113"/>
      <c r="P4250" s="113"/>
      <c r="Q4250" s="113">
        <v>101</v>
      </c>
      <c r="R4250" s="113"/>
      <c r="S4250" s="113">
        <v>1</v>
      </c>
      <c r="T4250" s="113">
        <v>1</v>
      </c>
    </row>
    <row r="4251" spans="1:20" x14ac:dyDescent="0.25">
      <c r="A4251" s="115" t="s">
        <v>2939</v>
      </c>
      <c r="B4251" s="104" t="s">
        <v>4893</v>
      </c>
      <c r="C4251" s="104">
        <v>4</v>
      </c>
      <c r="D4251" s="115" t="s">
        <v>7775</v>
      </c>
      <c r="E4251" s="31">
        <f t="shared" si="210"/>
        <v>0.66666666666666663</v>
      </c>
      <c r="F4251" s="121">
        <f t="shared" si="211"/>
        <v>264.75</v>
      </c>
      <c r="G4251" s="21"/>
      <c r="H4251" s="31"/>
      <c r="I4251" s="121">
        <f t="shared" si="212"/>
        <v>0.4</v>
      </c>
      <c r="J4251" s="21"/>
      <c r="K4251" s="31"/>
      <c r="L4251" s="113">
        <v>1059</v>
      </c>
      <c r="M4251" s="113"/>
      <c r="N4251" s="113"/>
      <c r="O4251" s="113"/>
      <c r="P4251" s="113"/>
      <c r="Q4251" s="113"/>
      <c r="R4251" s="113">
        <v>1</v>
      </c>
      <c r="S4251" s="113"/>
      <c r="T4251" s="113">
        <v>1</v>
      </c>
    </row>
    <row r="4252" spans="1:20" x14ac:dyDescent="0.25">
      <c r="A4252" s="115" t="s">
        <v>4054</v>
      </c>
      <c r="B4252" s="104" t="s">
        <v>4918</v>
      </c>
      <c r="C4252" s="104">
        <v>10</v>
      </c>
      <c r="D4252" s="115" t="s">
        <v>7838</v>
      </c>
      <c r="E4252" s="31">
        <f t="shared" si="210"/>
        <v>0.66666666666666663</v>
      </c>
      <c r="F4252" s="121">
        <f t="shared" si="211"/>
        <v>1.25</v>
      </c>
      <c r="G4252" s="21"/>
      <c r="H4252" s="31"/>
      <c r="I4252" s="121">
        <f t="shared" si="212"/>
        <v>1.2</v>
      </c>
      <c r="J4252" s="21"/>
      <c r="K4252" s="31"/>
      <c r="L4252" s="113"/>
      <c r="M4252" s="113"/>
      <c r="N4252" s="113">
        <v>1</v>
      </c>
      <c r="O4252" s="113">
        <v>4</v>
      </c>
      <c r="P4252" s="113">
        <v>2</v>
      </c>
      <c r="Q4252" s="113">
        <v>2</v>
      </c>
      <c r="R4252" s="113">
        <v>1</v>
      </c>
      <c r="S4252" s="113"/>
      <c r="T4252" s="113">
        <v>1</v>
      </c>
    </row>
    <row r="4253" spans="1:20" x14ac:dyDescent="0.25">
      <c r="A4253" s="115" t="s">
        <v>3048</v>
      </c>
      <c r="B4253" s="104" t="s">
        <v>4877</v>
      </c>
      <c r="C4253" s="104">
        <v>2</v>
      </c>
      <c r="D4253" s="115" t="s">
        <v>7674</v>
      </c>
      <c r="E4253" s="31">
        <f t="shared" si="210"/>
        <v>0.66666666666666663</v>
      </c>
      <c r="F4253" s="121">
        <f t="shared" si="211"/>
        <v>0.25</v>
      </c>
      <c r="G4253" s="21"/>
      <c r="H4253" s="31"/>
      <c r="I4253" s="121">
        <f t="shared" si="212"/>
        <v>0.6</v>
      </c>
      <c r="J4253" s="21"/>
      <c r="K4253" s="31"/>
      <c r="L4253" s="113"/>
      <c r="M4253" s="113">
        <v>1</v>
      </c>
      <c r="N4253" s="113"/>
      <c r="O4253" s="113"/>
      <c r="P4253" s="113">
        <v>1</v>
      </c>
      <c r="Q4253" s="113"/>
      <c r="R4253" s="113"/>
      <c r="S4253" s="113">
        <v>1</v>
      </c>
      <c r="T4253" s="113">
        <v>1</v>
      </c>
    </row>
    <row r="4254" spans="1:20" x14ac:dyDescent="0.25">
      <c r="A4254" s="115" t="s">
        <v>3636</v>
      </c>
      <c r="B4254" s="104" t="s">
        <v>4927</v>
      </c>
      <c r="C4254" s="104">
        <v>11</v>
      </c>
      <c r="D4254" s="115" t="s">
        <v>8138</v>
      </c>
      <c r="E4254" s="31">
        <f t="shared" si="210"/>
        <v>0.66666666666666663</v>
      </c>
      <c r="F4254" s="121">
        <f t="shared" si="211"/>
        <v>0.25</v>
      </c>
      <c r="G4254" s="21"/>
      <c r="H4254" s="31"/>
      <c r="I4254" s="121">
        <f t="shared" si="212"/>
        <v>7.6</v>
      </c>
      <c r="J4254" s="21"/>
      <c r="K4254" s="31"/>
      <c r="L4254" s="113"/>
      <c r="M4254" s="113">
        <v>1</v>
      </c>
      <c r="N4254" s="113"/>
      <c r="O4254" s="113"/>
      <c r="P4254" s="113">
        <v>36</v>
      </c>
      <c r="Q4254" s="113"/>
      <c r="R4254" s="113"/>
      <c r="S4254" s="113">
        <v>1</v>
      </c>
      <c r="T4254" s="113">
        <v>1</v>
      </c>
    </row>
    <row r="4255" spans="1:20" x14ac:dyDescent="0.25">
      <c r="A4255" s="115" t="s">
        <v>3994</v>
      </c>
      <c r="B4255" s="104" t="s">
        <v>4924</v>
      </c>
      <c r="C4255" s="104">
        <v>11</v>
      </c>
      <c r="D4255" s="115" t="s">
        <v>8291</v>
      </c>
      <c r="E4255" s="31">
        <f t="shared" si="210"/>
        <v>0.66666666666666663</v>
      </c>
      <c r="F4255" s="121">
        <f t="shared" si="211"/>
        <v>0.25</v>
      </c>
      <c r="G4255" s="21"/>
      <c r="H4255" s="31"/>
      <c r="I4255" s="121">
        <f t="shared" si="212"/>
        <v>0.4</v>
      </c>
      <c r="J4255" s="21"/>
      <c r="K4255" s="31"/>
      <c r="L4255" s="113"/>
      <c r="M4255" s="113">
        <v>1</v>
      </c>
      <c r="N4255" s="113"/>
      <c r="O4255" s="113"/>
      <c r="P4255" s="113"/>
      <c r="Q4255" s="113"/>
      <c r="R4255" s="113">
        <v>1</v>
      </c>
      <c r="S4255" s="113"/>
      <c r="T4255" s="113">
        <v>1</v>
      </c>
    </row>
    <row r="4256" spans="1:20" x14ac:dyDescent="0.25">
      <c r="A4256" s="115" t="s">
        <v>3865</v>
      </c>
      <c r="B4256" s="104" t="s">
        <v>4878</v>
      </c>
      <c r="C4256" s="104">
        <v>2</v>
      </c>
      <c r="D4256" s="115" t="s">
        <v>5296</v>
      </c>
      <c r="E4256" s="31">
        <f t="shared" ref="E4256:E4319" si="213">SUM(R4256:T4256)/3</f>
        <v>0.66666666666666663</v>
      </c>
      <c r="F4256" s="121">
        <f t="shared" ref="F4256:F4319" si="214">SUM(L4256:O4256)/4</f>
        <v>0</v>
      </c>
      <c r="G4256" s="21"/>
      <c r="H4256" s="31"/>
      <c r="I4256" s="121">
        <f t="shared" ref="I4256:I4319" si="215">SUM(P4256:T4256)/5</f>
        <v>44</v>
      </c>
      <c r="J4256" s="21"/>
      <c r="K4256" s="31"/>
      <c r="L4256" s="113"/>
      <c r="M4256" s="113"/>
      <c r="N4256" s="113"/>
      <c r="O4256" s="113"/>
      <c r="P4256" s="113">
        <v>0</v>
      </c>
      <c r="Q4256" s="113">
        <v>218</v>
      </c>
      <c r="R4256" s="113"/>
      <c r="S4256" s="113">
        <v>1</v>
      </c>
      <c r="T4256" s="113">
        <v>1</v>
      </c>
    </row>
    <row r="4257" spans="1:20" x14ac:dyDescent="0.25">
      <c r="A4257" s="115" t="s">
        <v>4084</v>
      </c>
      <c r="B4257" s="104" t="s">
        <v>4877</v>
      </c>
      <c r="C4257" s="104">
        <v>2</v>
      </c>
      <c r="D4257" s="115" t="s">
        <v>9098</v>
      </c>
      <c r="E4257" s="31">
        <f t="shared" si="213"/>
        <v>0.66666666666666663</v>
      </c>
      <c r="F4257" s="121">
        <f t="shared" si="214"/>
        <v>0</v>
      </c>
      <c r="G4257" s="21"/>
      <c r="H4257" s="31"/>
      <c r="I4257" s="121">
        <f t="shared" si="215"/>
        <v>0.4</v>
      </c>
      <c r="J4257" s="21"/>
      <c r="K4257" s="31"/>
      <c r="L4257" s="113"/>
      <c r="M4257" s="113"/>
      <c r="N4257" s="113"/>
      <c r="O4257" s="113"/>
      <c r="P4257" s="113"/>
      <c r="Q4257" s="113"/>
      <c r="R4257" s="113"/>
      <c r="S4257" s="113">
        <v>1</v>
      </c>
      <c r="T4257" s="113">
        <v>1</v>
      </c>
    </row>
    <row r="4258" spans="1:20" x14ac:dyDescent="0.25">
      <c r="A4258" s="115" t="s">
        <v>3173</v>
      </c>
      <c r="B4258" s="104" t="s">
        <v>4902</v>
      </c>
      <c r="C4258" s="104">
        <v>6</v>
      </c>
      <c r="D4258" s="115" t="s">
        <v>6110</v>
      </c>
      <c r="E4258" s="31">
        <f t="shared" si="213"/>
        <v>0.66666666666666663</v>
      </c>
      <c r="F4258" s="121">
        <f t="shared" si="214"/>
        <v>21.5</v>
      </c>
      <c r="G4258" s="21"/>
      <c r="H4258" s="31"/>
      <c r="I4258" s="121">
        <f t="shared" si="215"/>
        <v>32</v>
      </c>
      <c r="J4258" s="21"/>
      <c r="K4258" s="31"/>
      <c r="L4258" s="113">
        <v>61</v>
      </c>
      <c r="M4258" s="113"/>
      <c r="N4258" s="113">
        <v>25</v>
      </c>
      <c r="O4258" s="113"/>
      <c r="P4258" s="113">
        <v>158</v>
      </c>
      <c r="Q4258" s="113"/>
      <c r="R4258" s="113">
        <v>1</v>
      </c>
      <c r="S4258" s="113"/>
      <c r="T4258" s="113">
        <v>1</v>
      </c>
    </row>
    <row r="4259" spans="1:20" x14ac:dyDescent="0.25">
      <c r="A4259" s="115" t="s">
        <v>8505</v>
      </c>
      <c r="B4259" s="104" t="s">
        <v>4871</v>
      </c>
      <c r="C4259" s="104">
        <v>1</v>
      </c>
      <c r="D4259" s="115" t="s">
        <v>8506</v>
      </c>
      <c r="E4259" s="31">
        <f t="shared" si="213"/>
        <v>0.66666666666666663</v>
      </c>
      <c r="F4259" s="121">
        <f t="shared" si="214"/>
        <v>0</v>
      </c>
      <c r="G4259" s="21"/>
      <c r="H4259" s="31"/>
      <c r="I4259" s="121">
        <f t="shared" si="215"/>
        <v>0.4</v>
      </c>
      <c r="J4259" s="21"/>
      <c r="K4259" s="31"/>
      <c r="L4259" s="113"/>
      <c r="M4259" s="113"/>
      <c r="N4259" s="113"/>
      <c r="O4259" s="113"/>
      <c r="P4259" s="113"/>
      <c r="Q4259" s="113"/>
      <c r="R4259" s="113"/>
      <c r="S4259" s="113">
        <v>1</v>
      </c>
      <c r="T4259" s="113">
        <v>1</v>
      </c>
    </row>
    <row r="4260" spans="1:20" x14ac:dyDescent="0.25">
      <c r="A4260" s="115" t="s">
        <v>3599</v>
      </c>
      <c r="B4260" s="104" t="s">
        <v>4896</v>
      </c>
      <c r="C4260" s="104">
        <v>5</v>
      </c>
      <c r="D4260" s="115" t="s">
        <v>8481</v>
      </c>
      <c r="E4260" s="31">
        <f t="shared" si="213"/>
        <v>0.66666666666666663</v>
      </c>
      <c r="F4260" s="121">
        <f t="shared" si="214"/>
        <v>0</v>
      </c>
      <c r="G4260" s="21"/>
      <c r="H4260" s="31"/>
      <c r="I4260" s="121">
        <f t="shared" si="215"/>
        <v>0.4</v>
      </c>
      <c r="J4260" s="21"/>
      <c r="K4260" s="31"/>
      <c r="L4260" s="113"/>
      <c r="M4260" s="113"/>
      <c r="N4260" s="113"/>
      <c r="O4260" s="113"/>
      <c r="P4260" s="113"/>
      <c r="Q4260" s="113"/>
      <c r="R4260" s="113"/>
      <c r="S4260" s="113">
        <v>1</v>
      </c>
      <c r="T4260" s="113">
        <v>1</v>
      </c>
    </row>
    <row r="4261" spans="1:20" x14ac:dyDescent="0.25">
      <c r="A4261" s="115" t="s">
        <v>2396</v>
      </c>
      <c r="B4261" s="104" t="s">
        <v>4877</v>
      </c>
      <c r="C4261" s="104">
        <v>2</v>
      </c>
      <c r="D4261" s="115" t="s">
        <v>7515</v>
      </c>
      <c r="E4261" s="31">
        <f t="shared" si="213"/>
        <v>0.66666666666666663</v>
      </c>
      <c r="F4261" s="121">
        <f t="shared" si="214"/>
        <v>1</v>
      </c>
      <c r="G4261" s="21"/>
      <c r="H4261" s="31"/>
      <c r="I4261" s="121">
        <f t="shared" si="215"/>
        <v>0.8</v>
      </c>
      <c r="J4261" s="21"/>
      <c r="K4261" s="31"/>
      <c r="L4261" s="113">
        <v>1</v>
      </c>
      <c r="M4261" s="113">
        <v>2</v>
      </c>
      <c r="N4261" s="113"/>
      <c r="O4261" s="113">
        <v>1</v>
      </c>
      <c r="P4261" s="113"/>
      <c r="Q4261" s="113">
        <v>2</v>
      </c>
      <c r="R4261" s="113"/>
      <c r="S4261" s="113">
        <v>1</v>
      </c>
      <c r="T4261" s="113">
        <v>1</v>
      </c>
    </row>
    <row r="4262" spans="1:20" x14ac:dyDescent="0.25">
      <c r="A4262" s="115" t="s">
        <v>2368</v>
      </c>
      <c r="B4262" s="104" t="s">
        <v>4953</v>
      </c>
      <c r="C4262" s="104">
        <v>16</v>
      </c>
      <c r="D4262" s="115" t="s">
        <v>7097</v>
      </c>
      <c r="E4262" s="31">
        <f t="shared" si="213"/>
        <v>0.66666666666666663</v>
      </c>
      <c r="F4262" s="121">
        <f t="shared" si="214"/>
        <v>1.25</v>
      </c>
      <c r="G4262" s="21"/>
      <c r="H4262" s="31"/>
      <c r="I4262" s="121">
        <f t="shared" si="215"/>
        <v>0.4</v>
      </c>
      <c r="J4262" s="21"/>
      <c r="K4262" s="31"/>
      <c r="L4262" s="113"/>
      <c r="M4262" s="113"/>
      <c r="N4262" s="113">
        <v>3</v>
      </c>
      <c r="O4262" s="113">
        <v>2</v>
      </c>
      <c r="P4262" s="113"/>
      <c r="Q4262" s="113"/>
      <c r="R4262" s="113"/>
      <c r="S4262" s="113">
        <v>1</v>
      </c>
      <c r="T4262" s="113">
        <v>1</v>
      </c>
    </row>
    <row r="4263" spans="1:20" x14ac:dyDescent="0.25">
      <c r="A4263" s="115" t="s">
        <v>4204</v>
      </c>
      <c r="B4263" s="104" t="s">
        <v>4925</v>
      </c>
      <c r="C4263" s="104">
        <v>11</v>
      </c>
      <c r="D4263" s="115" t="s">
        <v>6582</v>
      </c>
      <c r="E4263" s="31">
        <f t="shared" si="213"/>
        <v>0.66666666666666663</v>
      </c>
      <c r="F4263" s="121">
        <f t="shared" si="214"/>
        <v>0</v>
      </c>
      <c r="G4263" s="21"/>
      <c r="H4263" s="31"/>
      <c r="I4263" s="121">
        <f t="shared" si="215"/>
        <v>0.4</v>
      </c>
      <c r="J4263" s="21"/>
      <c r="K4263" s="31"/>
      <c r="L4263" s="113"/>
      <c r="M4263" s="113"/>
      <c r="N4263" s="113"/>
      <c r="O4263" s="113"/>
      <c r="P4263" s="113"/>
      <c r="Q4263" s="113"/>
      <c r="R4263" s="113"/>
      <c r="S4263" s="113">
        <v>1</v>
      </c>
      <c r="T4263" s="113">
        <v>1</v>
      </c>
    </row>
    <row r="4264" spans="1:20" x14ac:dyDescent="0.25">
      <c r="A4264" s="115" t="s">
        <v>1104</v>
      </c>
      <c r="B4264" s="104" t="s">
        <v>4870</v>
      </c>
      <c r="C4264" s="104">
        <v>1</v>
      </c>
      <c r="D4264" s="115" t="s">
        <v>6630</v>
      </c>
      <c r="E4264" s="31">
        <f t="shared" si="213"/>
        <v>0.66666666666666663</v>
      </c>
      <c r="F4264" s="121">
        <f t="shared" si="214"/>
        <v>3.25</v>
      </c>
      <c r="G4264" s="21"/>
      <c r="H4264" s="31"/>
      <c r="I4264" s="121">
        <f t="shared" si="215"/>
        <v>3.6</v>
      </c>
      <c r="J4264" s="21"/>
      <c r="K4264" s="31"/>
      <c r="L4264" s="113">
        <v>2</v>
      </c>
      <c r="M4264" s="113">
        <v>11</v>
      </c>
      <c r="N4264" s="113"/>
      <c r="O4264" s="113"/>
      <c r="P4264" s="113">
        <v>16</v>
      </c>
      <c r="Q4264" s="113"/>
      <c r="R4264" s="113"/>
      <c r="S4264" s="113">
        <v>1</v>
      </c>
      <c r="T4264" s="113">
        <v>1</v>
      </c>
    </row>
    <row r="4265" spans="1:20" x14ac:dyDescent="0.25">
      <c r="A4265" s="115" t="s">
        <v>6633</v>
      </c>
      <c r="B4265" s="104" t="s">
        <v>4872</v>
      </c>
      <c r="C4265" s="104">
        <v>1</v>
      </c>
      <c r="D4265" s="115" t="s">
        <v>6634</v>
      </c>
      <c r="E4265" s="31">
        <f t="shared" si="213"/>
        <v>0.66666666666666663</v>
      </c>
      <c r="F4265" s="121">
        <f t="shared" si="214"/>
        <v>0</v>
      </c>
      <c r="G4265" s="21"/>
      <c r="H4265" s="31"/>
      <c r="I4265" s="121">
        <f t="shared" si="215"/>
        <v>0.4</v>
      </c>
      <c r="J4265" s="21"/>
      <c r="K4265" s="31"/>
      <c r="L4265" s="113"/>
      <c r="M4265" s="113"/>
      <c r="N4265" s="113"/>
      <c r="O4265" s="113"/>
      <c r="P4265" s="113"/>
      <c r="Q4265" s="113"/>
      <c r="R4265" s="113"/>
      <c r="S4265" s="113">
        <v>1</v>
      </c>
      <c r="T4265" s="113">
        <v>1</v>
      </c>
    </row>
    <row r="4266" spans="1:20" x14ac:dyDescent="0.25">
      <c r="A4266" s="115" t="s">
        <v>3362</v>
      </c>
      <c r="B4266" s="104" t="s">
        <v>4927</v>
      </c>
      <c r="C4266" s="104">
        <v>11</v>
      </c>
      <c r="D4266" s="115" t="s">
        <v>6283</v>
      </c>
      <c r="E4266" s="31">
        <f t="shared" si="213"/>
        <v>0.66666666666666663</v>
      </c>
      <c r="F4266" s="121">
        <f t="shared" si="214"/>
        <v>70.25</v>
      </c>
      <c r="G4266" s="21"/>
      <c r="H4266" s="31"/>
      <c r="I4266" s="121">
        <f t="shared" si="215"/>
        <v>11</v>
      </c>
      <c r="J4266" s="21"/>
      <c r="K4266" s="31"/>
      <c r="L4266" s="113"/>
      <c r="M4266" s="113">
        <v>14</v>
      </c>
      <c r="N4266" s="113">
        <v>11</v>
      </c>
      <c r="O4266" s="113">
        <v>256</v>
      </c>
      <c r="P4266" s="113">
        <v>52</v>
      </c>
      <c r="Q4266" s="113">
        <v>1</v>
      </c>
      <c r="R4266" s="113"/>
      <c r="S4266" s="113">
        <v>2</v>
      </c>
      <c r="T4266" s="113">
        <v>0</v>
      </c>
    </row>
    <row r="4267" spans="1:20" x14ac:dyDescent="0.25">
      <c r="A4267" s="115" t="s">
        <v>4034</v>
      </c>
      <c r="B4267" s="104" t="s">
        <v>4922</v>
      </c>
      <c r="C4267" s="104">
        <v>11</v>
      </c>
      <c r="D4267" s="115" t="s">
        <v>6282</v>
      </c>
      <c r="E4267" s="31">
        <f t="shared" si="213"/>
        <v>0.66666666666666663</v>
      </c>
      <c r="F4267" s="121">
        <f t="shared" si="214"/>
        <v>60.5</v>
      </c>
      <c r="G4267" s="21"/>
      <c r="H4267" s="31"/>
      <c r="I4267" s="121">
        <f t="shared" si="215"/>
        <v>0.4</v>
      </c>
      <c r="J4267" s="21"/>
      <c r="K4267" s="31"/>
      <c r="L4267" s="113">
        <v>117</v>
      </c>
      <c r="M4267" s="113"/>
      <c r="N4267" s="113">
        <v>125</v>
      </c>
      <c r="O4267" s="113"/>
      <c r="P4267" s="113">
        <v>0</v>
      </c>
      <c r="Q4267" s="113">
        <v>0</v>
      </c>
      <c r="R4267" s="113">
        <v>0</v>
      </c>
      <c r="S4267" s="113">
        <v>2</v>
      </c>
      <c r="T4267" s="113">
        <v>0</v>
      </c>
    </row>
    <row r="4268" spans="1:20" x14ac:dyDescent="0.25">
      <c r="A4268" s="115" t="s">
        <v>6208</v>
      </c>
      <c r="B4268" s="104" t="s">
        <v>4872</v>
      </c>
      <c r="C4268" s="104">
        <v>1</v>
      </c>
      <c r="D4268" s="115" t="s">
        <v>6209</v>
      </c>
      <c r="E4268" s="31">
        <f t="shared" si="213"/>
        <v>0.66666666666666663</v>
      </c>
      <c r="F4268" s="121">
        <f t="shared" si="214"/>
        <v>0</v>
      </c>
      <c r="G4268" s="21"/>
      <c r="H4268" s="31"/>
      <c r="I4268" s="121">
        <f t="shared" si="215"/>
        <v>0.4</v>
      </c>
      <c r="J4268" s="21"/>
      <c r="K4268" s="31"/>
      <c r="L4268" s="113"/>
      <c r="M4268" s="113"/>
      <c r="N4268" s="113"/>
      <c r="O4268" s="113"/>
      <c r="P4268" s="113"/>
      <c r="Q4268" s="113"/>
      <c r="R4268" s="113"/>
      <c r="S4268" s="113">
        <v>2</v>
      </c>
      <c r="T4268" s="113">
        <v>0</v>
      </c>
    </row>
    <row r="4269" spans="1:20" x14ac:dyDescent="0.25">
      <c r="A4269" s="115" t="s">
        <v>2036</v>
      </c>
      <c r="B4269" s="104" t="s">
        <v>4910</v>
      </c>
      <c r="C4269" s="104">
        <v>7</v>
      </c>
      <c r="D4269" s="115" t="s">
        <v>9922</v>
      </c>
      <c r="E4269" s="31">
        <f t="shared" si="213"/>
        <v>0.66666666666666663</v>
      </c>
      <c r="F4269" s="121">
        <f t="shared" si="214"/>
        <v>5</v>
      </c>
      <c r="G4269" s="21"/>
      <c r="H4269" s="31"/>
      <c r="I4269" s="121">
        <f t="shared" si="215"/>
        <v>1.4</v>
      </c>
      <c r="J4269" s="21"/>
      <c r="K4269" s="31"/>
      <c r="L4269" s="113"/>
      <c r="M4269" s="113">
        <v>9</v>
      </c>
      <c r="N4269" s="113">
        <v>1</v>
      </c>
      <c r="O4269" s="113">
        <v>10</v>
      </c>
      <c r="P4269" s="113">
        <v>5</v>
      </c>
      <c r="Q4269" s="113"/>
      <c r="R4269" s="113">
        <v>1</v>
      </c>
      <c r="S4269" s="113">
        <v>1</v>
      </c>
      <c r="T4269" s="113"/>
    </row>
    <row r="4270" spans="1:20" x14ac:dyDescent="0.25">
      <c r="A4270" s="115" t="s">
        <v>2631</v>
      </c>
      <c r="B4270" s="104" t="s">
        <v>4908</v>
      </c>
      <c r="C4270" s="104">
        <v>6</v>
      </c>
      <c r="D4270" s="115" t="s">
        <v>9920</v>
      </c>
      <c r="E4270" s="31">
        <f t="shared" si="213"/>
        <v>0.66666666666666663</v>
      </c>
      <c r="F4270" s="121">
        <f t="shared" si="214"/>
        <v>0.5</v>
      </c>
      <c r="G4270" s="21"/>
      <c r="H4270" s="31"/>
      <c r="I4270" s="121">
        <f t="shared" si="215"/>
        <v>0.4</v>
      </c>
      <c r="J4270" s="21"/>
      <c r="K4270" s="31"/>
      <c r="L4270" s="113"/>
      <c r="M4270" s="113"/>
      <c r="N4270" s="113"/>
      <c r="O4270" s="113">
        <v>2</v>
      </c>
      <c r="P4270" s="113"/>
      <c r="Q4270" s="113"/>
      <c r="R4270" s="113"/>
      <c r="S4270" s="113">
        <v>2</v>
      </c>
      <c r="T4270" s="113"/>
    </row>
    <row r="4271" spans="1:20" x14ac:dyDescent="0.25">
      <c r="A4271" s="115" t="s">
        <v>3540</v>
      </c>
      <c r="B4271" s="104" t="s">
        <v>4917</v>
      </c>
      <c r="C4271" s="104">
        <v>10</v>
      </c>
      <c r="D4271" s="115" t="s">
        <v>9893</v>
      </c>
      <c r="E4271" s="31">
        <f t="shared" si="213"/>
        <v>0.66666666666666663</v>
      </c>
      <c r="F4271" s="121">
        <f t="shared" si="214"/>
        <v>3.25</v>
      </c>
      <c r="G4271" s="21"/>
      <c r="H4271" s="31"/>
      <c r="I4271" s="121">
        <f t="shared" si="215"/>
        <v>0.6</v>
      </c>
      <c r="J4271" s="21"/>
      <c r="K4271" s="31"/>
      <c r="L4271" s="113"/>
      <c r="M4271" s="113"/>
      <c r="N4271" s="113"/>
      <c r="O4271" s="113">
        <v>13</v>
      </c>
      <c r="P4271" s="113">
        <v>1</v>
      </c>
      <c r="Q4271" s="113"/>
      <c r="R4271" s="113">
        <v>2</v>
      </c>
      <c r="S4271" s="113"/>
      <c r="T4271" s="113"/>
    </row>
    <row r="4272" spans="1:20" x14ac:dyDescent="0.25">
      <c r="A4272" s="115" t="s">
        <v>3462</v>
      </c>
      <c r="B4272" s="104" t="s">
        <v>4925</v>
      </c>
      <c r="C4272" s="104">
        <v>11</v>
      </c>
      <c r="D4272" s="115" t="s">
        <v>9994</v>
      </c>
      <c r="E4272" s="31">
        <f t="shared" si="213"/>
        <v>0.66666666666666663</v>
      </c>
      <c r="F4272" s="121">
        <f t="shared" si="214"/>
        <v>0</v>
      </c>
      <c r="G4272" s="21"/>
      <c r="H4272" s="31"/>
      <c r="I4272" s="121">
        <f t="shared" si="215"/>
        <v>0.4</v>
      </c>
      <c r="J4272" s="21"/>
      <c r="K4272" s="31"/>
      <c r="L4272" s="113"/>
      <c r="M4272" s="113"/>
      <c r="N4272" s="113"/>
      <c r="O4272" s="113"/>
      <c r="P4272" s="113"/>
      <c r="Q4272" s="113"/>
      <c r="R4272" s="113"/>
      <c r="S4272" s="113">
        <v>2</v>
      </c>
      <c r="T4272" s="113"/>
    </row>
    <row r="4273" spans="1:20" x14ac:dyDescent="0.25">
      <c r="A4273" s="115" t="s">
        <v>3439</v>
      </c>
      <c r="B4273" s="104" t="s">
        <v>4897</v>
      </c>
      <c r="C4273" s="104">
        <v>5</v>
      </c>
      <c r="D4273" s="115" t="s">
        <v>9983</v>
      </c>
      <c r="E4273" s="31">
        <f t="shared" si="213"/>
        <v>0.66666666666666663</v>
      </c>
      <c r="F4273" s="121">
        <f t="shared" si="214"/>
        <v>7.75</v>
      </c>
      <c r="G4273" s="21"/>
      <c r="H4273" s="31"/>
      <c r="I4273" s="121">
        <f t="shared" si="215"/>
        <v>8</v>
      </c>
      <c r="J4273" s="21"/>
      <c r="K4273" s="31"/>
      <c r="L4273" s="113"/>
      <c r="M4273" s="113">
        <v>31</v>
      </c>
      <c r="N4273" s="113"/>
      <c r="O4273" s="113"/>
      <c r="P4273" s="113">
        <v>12</v>
      </c>
      <c r="Q4273" s="113">
        <v>26</v>
      </c>
      <c r="R4273" s="113">
        <v>1</v>
      </c>
      <c r="S4273" s="113">
        <v>1</v>
      </c>
      <c r="T4273" s="113"/>
    </row>
    <row r="4274" spans="1:20" x14ac:dyDescent="0.25">
      <c r="A4274" s="115" t="s">
        <v>1185</v>
      </c>
      <c r="B4274" s="104" t="s">
        <v>4898</v>
      </c>
      <c r="C4274" s="104">
        <v>6</v>
      </c>
      <c r="D4274" s="115" t="s">
        <v>9978</v>
      </c>
      <c r="E4274" s="31">
        <f t="shared" si="213"/>
        <v>0.66666666666666663</v>
      </c>
      <c r="F4274" s="121">
        <f t="shared" si="214"/>
        <v>1.25</v>
      </c>
      <c r="G4274" s="21"/>
      <c r="H4274" s="31"/>
      <c r="I4274" s="121">
        <f t="shared" si="215"/>
        <v>2.6</v>
      </c>
      <c r="J4274" s="21"/>
      <c r="K4274" s="31"/>
      <c r="L4274" s="113"/>
      <c r="M4274" s="113"/>
      <c r="N4274" s="113">
        <v>1</v>
      </c>
      <c r="O4274" s="113">
        <v>4</v>
      </c>
      <c r="P4274" s="113">
        <v>4</v>
      </c>
      <c r="Q4274" s="113">
        <v>7</v>
      </c>
      <c r="R4274" s="113">
        <v>0</v>
      </c>
      <c r="S4274" s="113">
        <v>2</v>
      </c>
      <c r="T4274" s="113"/>
    </row>
    <row r="4275" spans="1:20" x14ac:dyDescent="0.25">
      <c r="A4275" s="115" t="s">
        <v>3342</v>
      </c>
      <c r="B4275" s="104" t="s">
        <v>4898</v>
      </c>
      <c r="C4275" s="104">
        <v>6</v>
      </c>
      <c r="D4275" s="115" t="s">
        <v>9967</v>
      </c>
      <c r="E4275" s="31">
        <f t="shared" si="213"/>
        <v>0.66666666666666663</v>
      </c>
      <c r="F4275" s="121">
        <f t="shared" si="214"/>
        <v>0.25</v>
      </c>
      <c r="G4275" s="21"/>
      <c r="H4275" s="31"/>
      <c r="I4275" s="121">
        <f t="shared" si="215"/>
        <v>0.4</v>
      </c>
      <c r="J4275" s="21"/>
      <c r="K4275" s="31"/>
      <c r="L4275" s="113"/>
      <c r="M4275" s="113">
        <v>1</v>
      </c>
      <c r="N4275" s="113"/>
      <c r="O4275" s="113"/>
      <c r="P4275" s="113"/>
      <c r="Q4275" s="113"/>
      <c r="R4275" s="113"/>
      <c r="S4275" s="113">
        <v>2</v>
      </c>
      <c r="T4275" s="113"/>
    </row>
    <row r="4276" spans="1:20" x14ac:dyDescent="0.25">
      <c r="A4276" s="115" t="s">
        <v>4782</v>
      </c>
      <c r="B4276" s="104" t="s">
        <v>4882</v>
      </c>
      <c r="C4276" s="104">
        <v>2</v>
      </c>
      <c r="D4276" s="115" t="s">
        <v>9838</v>
      </c>
      <c r="E4276" s="31">
        <f t="shared" si="213"/>
        <v>0.66666666666666663</v>
      </c>
      <c r="F4276" s="121">
        <f t="shared" si="214"/>
        <v>1.5</v>
      </c>
      <c r="G4276" s="21"/>
      <c r="H4276" s="31"/>
      <c r="I4276" s="121">
        <f t="shared" si="215"/>
        <v>0.8</v>
      </c>
      <c r="J4276" s="21"/>
      <c r="K4276" s="31"/>
      <c r="L4276" s="113">
        <v>6</v>
      </c>
      <c r="M4276" s="113"/>
      <c r="N4276" s="113"/>
      <c r="O4276" s="113"/>
      <c r="P4276" s="113"/>
      <c r="Q4276" s="113">
        <v>2</v>
      </c>
      <c r="R4276" s="113">
        <v>2</v>
      </c>
      <c r="S4276" s="113"/>
      <c r="T4276" s="113"/>
    </row>
    <row r="4277" spans="1:20" x14ac:dyDescent="0.25">
      <c r="A4277" s="115" t="s">
        <v>462</v>
      </c>
      <c r="B4277" s="104" t="s">
        <v>4898</v>
      </c>
      <c r="C4277" s="104">
        <v>6</v>
      </c>
      <c r="D4277" s="115" t="s">
        <v>9830</v>
      </c>
      <c r="E4277" s="31">
        <f t="shared" si="213"/>
        <v>0.66666666666666663</v>
      </c>
      <c r="F4277" s="121">
        <f t="shared" si="214"/>
        <v>1.5</v>
      </c>
      <c r="G4277" s="21"/>
      <c r="H4277" s="31"/>
      <c r="I4277" s="121">
        <f t="shared" si="215"/>
        <v>0.4</v>
      </c>
      <c r="J4277" s="21"/>
      <c r="K4277" s="31"/>
      <c r="L4277" s="113"/>
      <c r="M4277" s="113"/>
      <c r="N4277" s="113">
        <v>6</v>
      </c>
      <c r="O4277" s="113"/>
      <c r="P4277" s="113"/>
      <c r="Q4277" s="113"/>
      <c r="R4277" s="113">
        <v>2</v>
      </c>
      <c r="S4277" s="113"/>
      <c r="T4277" s="113"/>
    </row>
    <row r="4278" spans="1:20" x14ac:dyDescent="0.25">
      <c r="A4278" s="115" t="s">
        <v>3899</v>
      </c>
      <c r="B4278" s="104" t="s">
        <v>4932</v>
      </c>
      <c r="C4278" s="104">
        <v>11</v>
      </c>
      <c r="D4278" s="115" t="s">
        <v>9858</v>
      </c>
      <c r="E4278" s="31">
        <f t="shared" si="213"/>
        <v>0.66666666666666663</v>
      </c>
      <c r="F4278" s="121">
        <f t="shared" si="214"/>
        <v>0.5</v>
      </c>
      <c r="G4278" s="21"/>
      <c r="H4278" s="31"/>
      <c r="I4278" s="121">
        <f t="shared" si="215"/>
        <v>0.4</v>
      </c>
      <c r="J4278" s="21"/>
      <c r="K4278" s="31"/>
      <c r="L4278" s="113">
        <v>2</v>
      </c>
      <c r="M4278" s="113"/>
      <c r="N4278" s="113"/>
      <c r="O4278" s="113"/>
      <c r="P4278" s="113"/>
      <c r="Q4278" s="113"/>
      <c r="R4278" s="113">
        <v>2</v>
      </c>
      <c r="S4278" s="113"/>
      <c r="T4278" s="113"/>
    </row>
    <row r="4279" spans="1:20" x14ac:dyDescent="0.25">
      <c r="A4279" s="115" t="s">
        <v>3971</v>
      </c>
      <c r="B4279" s="104" t="s">
        <v>4915</v>
      </c>
      <c r="C4279" s="104">
        <v>9</v>
      </c>
      <c r="D4279" s="115" t="s">
        <v>9854</v>
      </c>
      <c r="E4279" s="31">
        <f t="shared" si="213"/>
        <v>0.66666666666666663</v>
      </c>
      <c r="F4279" s="121">
        <f t="shared" si="214"/>
        <v>4.5</v>
      </c>
      <c r="G4279" s="21"/>
      <c r="H4279" s="31"/>
      <c r="I4279" s="121">
        <f t="shared" si="215"/>
        <v>1.4</v>
      </c>
      <c r="J4279" s="21"/>
      <c r="K4279" s="31"/>
      <c r="L4279" s="113">
        <v>18</v>
      </c>
      <c r="M4279" s="113"/>
      <c r="N4279" s="113"/>
      <c r="O4279" s="113"/>
      <c r="P4279" s="113">
        <v>2</v>
      </c>
      <c r="Q4279" s="113">
        <v>3</v>
      </c>
      <c r="R4279" s="113">
        <v>1</v>
      </c>
      <c r="S4279" s="113">
        <v>1</v>
      </c>
      <c r="T4279" s="113"/>
    </row>
    <row r="4280" spans="1:20" x14ac:dyDescent="0.25">
      <c r="A4280" s="115" t="s">
        <v>9845</v>
      </c>
      <c r="B4280" s="104" t="s">
        <v>4924</v>
      </c>
      <c r="C4280" s="104">
        <v>11</v>
      </c>
      <c r="D4280" s="115" t="s">
        <v>9846</v>
      </c>
      <c r="E4280" s="31">
        <f t="shared" si="213"/>
        <v>0.66666666666666663</v>
      </c>
      <c r="F4280" s="121">
        <f t="shared" si="214"/>
        <v>0.5</v>
      </c>
      <c r="G4280" s="21"/>
      <c r="H4280" s="31"/>
      <c r="I4280" s="121">
        <f t="shared" si="215"/>
        <v>0.4</v>
      </c>
      <c r="J4280" s="21"/>
      <c r="K4280" s="31"/>
      <c r="L4280" s="113"/>
      <c r="M4280" s="113"/>
      <c r="N4280" s="113"/>
      <c r="O4280" s="113">
        <v>2</v>
      </c>
      <c r="P4280" s="113"/>
      <c r="Q4280" s="113"/>
      <c r="R4280" s="113">
        <v>2</v>
      </c>
      <c r="S4280" s="113"/>
      <c r="T4280" s="113"/>
    </row>
    <row r="4281" spans="1:20" x14ac:dyDescent="0.25">
      <c r="A4281" s="115" t="s">
        <v>3659</v>
      </c>
      <c r="B4281" s="104" t="s">
        <v>4959</v>
      </c>
      <c r="C4281" s="104">
        <v>18</v>
      </c>
      <c r="D4281" s="115" t="s">
        <v>9872</v>
      </c>
      <c r="E4281" s="31">
        <f t="shared" si="213"/>
        <v>0.66666666666666663</v>
      </c>
      <c r="F4281" s="121">
        <f t="shared" si="214"/>
        <v>1</v>
      </c>
      <c r="G4281" s="21"/>
      <c r="H4281" s="31"/>
      <c r="I4281" s="121">
        <f t="shared" si="215"/>
        <v>0.8</v>
      </c>
      <c r="J4281" s="21"/>
      <c r="K4281" s="31"/>
      <c r="L4281" s="113"/>
      <c r="M4281" s="113">
        <v>3</v>
      </c>
      <c r="N4281" s="113"/>
      <c r="O4281" s="113">
        <v>1</v>
      </c>
      <c r="P4281" s="113">
        <v>2</v>
      </c>
      <c r="Q4281" s="113"/>
      <c r="R4281" s="113"/>
      <c r="S4281" s="113">
        <v>2</v>
      </c>
      <c r="T4281" s="113"/>
    </row>
    <row r="4282" spans="1:20" x14ac:dyDescent="0.25">
      <c r="A4282" s="115" t="s">
        <v>4806</v>
      </c>
      <c r="B4282" s="104" t="s">
        <v>4956</v>
      </c>
      <c r="C4282" s="104">
        <v>17</v>
      </c>
      <c r="D4282" s="115" t="s">
        <v>9765</v>
      </c>
      <c r="E4282" s="31">
        <f t="shared" si="213"/>
        <v>0.66666666666666663</v>
      </c>
      <c r="F4282" s="121">
        <f t="shared" si="214"/>
        <v>76</v>
      </c>
      <c r="G4282" s="21"/>
      <c r="H4282" s="31"/>
      <c r="I4282" s="121">
        <f t="shared" si="215"/>
        <v>0.6</v>
      </c>
      <c r="J4282" s="21"/>
      <c r="K4282" s="31"/>
      <c r="L4282" s="113">
        <v>60</v>
      </c>
      <c r="M4282" s="113">
        <v>244</v>
      </c>
      <c r="N4282" s="113"/>
      <c r="O4282" s="113"/>
      <c r="P4282" s="113"/>
      <c r="Q4282" s="113">
        <v>1</v>
      </c>
      <c r="R4282" s="113">
        <v>2</v>
      </c>
      <c r="S4282" s="113"/>
      <c r="T4282" s="113"/>
    </row>
    <row r="4283" spans="1:20" x14ac:dyDescent="0.25">
      <c r="A4283" s="115" t="s">
        <v>4839</v>
      </c>
      <c r="B4283" s="104" t="s">
        <v>4908</v>
      </c>
      <c r="C4283" s="104">
        <v>6</v>
      </c>
      <c r="D4283" s="115" t="s">
        <v>9778</v>
      </c>
      <c r="E4283" s="31">
        <f t="shared" si="213"/>
        <v>0.66666666666666663</v>
      </c>
      <c r="F4283" s="121">
        <f t="shared" si="214"/>
        <v>74.75</v>
      </c>
      <c r="G4283" s="21"/>
      <c r="H4283" s="31"/>
      <c r="I4283" s="121">
        <f t="shared" si="215"/>
        <v>0.6</v>
      </c>
      <c r="J4283" s="21"/>
      <c r="K4283" s="31"/>
      <c r="L4283" s="113">
        <v>147</v>
      </c>
      <c r="M4283" s="113">
        <v>42</v>
      </c>
      <c r="N4283" s="113">
        <v>110</v>
      </c>
      <c r="O4283" s="113"/>
      <c r="P4283" s="113"/>
      <c r="Q4283" s="113">
        <v>1</v>
      </c>
      <c r="R4283" s="113">
        <v>2</v>
      </c>
      <c r="S4283" s="113"/>
      <c r="T4283" s="113"/>
    </row>
    <row r="4284" spans="1:20" x14ac:dyDescent="0.25">
      <c r="A4284" s="115" t="s">
        <v>4827</v>
      </c>
      <c r="B4284" s="104" t="s">
        <v>4895</v>
      </c>
      <c r="C4284" s="104">
        <v>5</v>
      </c>
      <c r="D4284" s="115" t="s">
        <v>9791</v>
      </c>
      <c r="E4284" s="31">
        <f t="shared" si="213"/>
        <v>0.66666666666666663</v>
      </c>
      <c r="F4284" s="121">
        <f t="shared" si="214"/>
        <v>0.25</v>
      </c>
      <c r="G4284" s="21"/>
      <c r="H4284" s="31"/>
      <c r="I4284" s="121">
        <f t="shared" si="215"/>
        <v>3.2</v>
      </c>
      <c r="J4284" s="21"/>
      <c r="K4284" s="31"/>
      <c r="L4284" s="113"/>
      <c r="M4284" s="113"/>
      <c r="N4284" s="113"/>
      <c r="O4284" s="113">
        <v>1</v>
      </c>
      <c r="P4284" s="113">
        <v>14</v>
      </c>
      <c r="Q4284" s="113"/>
      <c r="R4284" s="113">
        <v>2</v>
      </c>
      <c r="S4284" s="113"/>
      <c r="T4284" s="113"/>
    </row>
    <row r="4285" spans="1:20" x14ac:dyDescent="0.25">
      <c r="A4285" s="115" t="s">
        <v>3619</v>
      </c>
      <c r="B4285" s="104" t="s">
        <v>4886</v>
      </c>
      <c r="C4285" s="104">
        <v>4</v>
      </c>
      <c r="D4285" s="115" t="s">
        <v>9565</v>
      </c>
      <c r="E4285" s="31">
        <f t="shared" si="213"/>
        <v>0.66666666666666663</v>
      </c>
      <c r="F4285" s="121">
        <f t="shared" si="214"/>
        <v>0</v>
      </c>
      <c r="G4285" s="21"/>
      <c r="H4285" s="31"/>
      <c r="I4285" s="121">
        <f t="shared" si="215"/>
        <v>0.4</v>
      </c>
      <c r="J4285" s="21"/>
      <c r="K4285" s="31"/>
      <c r="L4285" s="113"/>
      <c r="M4285" s="113"/>
      <c r="N4285" s="113"/>
      <c r="O4285" s="113"/>
      <c r="P4285" s="113"/>
      <c r="Q4285" s="113"/>
      <c r="R4285" s="113"/>
      <c r="S4285" s="113">
        <v>2</v>
      </c>
      <c r="T4285" s="113"/>
    </row>
    <row r="4286" spans="1:20" x14ac:dyDescent="0.25">
      <c r="A4286" s="115" t="s">
        <v>4560</v>
      </c>
      <c r="B4286" s="104" t="s">
        <v>4896</v>
      </c>
      <c r="C4286" s="104">
        <v>5</v>
      </c>
      <c r="D4286" s="115" t="s">
        <v>9552</v>
      </c>
      <c r="E4286" s="31">
        <f t="shared" si="213"/>
        <v>0.66666666666666663</v>
      </c>
      <c r="F4286" s="121">
        <f t="shared" si="214"/>
        <v>0</v>
      </c>
      <c r="G4286" s="21"/>
      <c r="H4286" s="31"/>
      <c r="I4286" s="121">
        <f t="shared" si="215"/>
        <v>0.4</v>
      </c>
      <c r="J4286" s="21"/>
      <c r="K4286" s="31"/>
      <c r="L4286" s="113"/>
      <c r="M4286" s="113"/>
      <c r="N4286" s="113"/>
      <c r="O4286" s="113"/>
      <c r="P4286" s="113"/>
      <c r="Q4286" s="113"/>
      <c r="R4286" s="113"/>
      <c r="S4286" s="113">
        <v>2</v>
      </c>
      <c r="T4286" s="113"/>
    </row>
    <row r="4287" spans="1:20" x14ac:dyDescent="0.25">
      <c r="A4287" s="115" t="s">
        <v>9559</v>
      </c>
      <c r="B4287" s="104" t="s">
        <v>4914</v>
      </c>
      <c r="C4287" s="104">
        <v>9</v>
      </c>
      <c r="D4287" s="115" t="s">
        <v>7707</v>
      </c>
      <c r="E4287" s="31">
        <f t="shared" si="213"/>
        <v>0.66666666666666663</v>
      </c>
      <c r="F4287" s="121">
        <f t="shared" si="214"/>
        <v>5.5</v>
      </c>
      <c r="G4287" s="21"/>
      <c r="H4287" s="31"/>
      <c r="I4287" s="121">
        <f t="shared" si="215"/>
        <v>0.4</v>
      </c>
      <c r="J4287" s="21"/>
      <c r="K4287" s="31"/>
      <c r="L4287" s="113"/>
      <c r="M4287" s="113"/>
      <c r="N4287" s="113">
        <v>1</v>
      </c>
      <c r="O4287" s="113">
        <v>21</v>
      </c>
      <c r="P4287" s="113"/>
      <c r="Q4287" s="113"/>
      <c r="R4287" s="113">
        <v>2</v>
      </c>
      <c r="S4287" s="113"/>
      <c r="T4287" s="113"/>
    </row>
    <row r="4288" spans="1:20" x14ac:dyDescent="0.25">
      <c r="A4288" s="115" t="s">
        <v>3497</v>
      </c>
      <c r="B4288" s="104" t="s">
        <v>4918</v>
      </c>
      <c r="C4288" s="104">
        <v>10</v>
      </c>
      <c r="D4288" s="115" t="s">
        <v>9602</v>
      </c>
      <c r="E4288" s="31">
        <f t="shared" si="213"/>
        <v>0.66666666666666663</v>
      </c>
      <c r="F4288" s="121">
        <f t="shared" si="214"/>
        <v>1</v>
      </c>
      <c r="G4288" s="21"/>
      <c r="H4288" s="31"/>
      <c r="I4288" s="121">
        <f t="shared" si="215"/>
        <v>0.4</v>
      </c>
      <c r="J4288" s="21"/>
      <c r="K4288" s="31"/>
      <c r="L4288" s="113">
        <v>4</v>
      </c>
      <c r="M4288" s="113"/>
      <c r="N4288" s="113"/>
      <c r="O4288" s="113"/>
      <c r="P4288" s="113"/>
      <c r="Q4288" s="113"/>
      <c r="R4288" s="113">
        <v>2</v>
      </c>
      <c r="S4288" s="113"/>
      <c r="T4288" s="113"/>
    </row>
    <row r="4289" spans="1:20" x14ac:dyDescent="0.25">
      <c r="A4289" s="115" t="s">
        <v>9596</v>
      </c>
      <c r="B4289" s="104" t="s">
        <v>4924</v>
      </c>
      <c r="C4289" s="104">
        <v>11</v>
      </c>
      <c r="D4289" s="115" t="s">
        <v>9597</v>
      </c>
      <c r="E4289" s="31">
        <f t="shared" si="213"/>
        <v>0.66666666666666663</v>
      </c>
      <c r="F4289" s="121">
        <f t="shared" si="214"/>
        <v>1</v>
      </c>
      <c r="G4289" s="21"/>
      <c r="H4289" s="31"/>
      <c r="I4289" s="121">
        <f t="shared" si="215"/>
        <v>0.4</v>
      </c>
      <c r="J4289" s="21"/>
      <c r="K4289" s="31"/>
      <c r="L4289" s="113"/>
      <c r="M4289" s="113"/>
      <c r="N4289" s="113">
        <v>2</v>
      </c>
      <c r="O4289" s="113">
        <v>2</v>
      </c>
      <c r="P4289" s="113"/>
      <c r="Q4289" s="113"/>
      <c r="R4289" s="113">
        <v>2</v>
      </c>
      <c r="S4289" s="113"/>
      <c r="T4289" s="113"/>
    </row>
    <row r="4290" spans="1:20" x14ac:dyDescent="0.25">
      <c r="A4290" s="115" t="s">
        <v>9504</v>
      </c>
      <c r="B4290" s="104" t="s">
        <v>4912</v>
      </c>
      <c r="C4290" s="104">
        <v>8</v>
      </c>
      <c r="D4290" s="115" t="s">
        <v>9505</v>
      </c>
      <c r="E4290" s="31">
        <f t="shared" si="213"/>
        <v>0.66666666666666663</v>
      </c>
      <c r="F4290" s="121">
        <f t="shared" si="214"/>
        <v>0</v>
      </c>
      <c r="G4290" s="21"/>
      <c r="H4290" s="31"/>
      <c r="I4290" s="121">
        <f t="shared" si="215"/>
        <v>0.4</v>
      </c>
      <c r="J4290" s="21"/>
      <c r="K4290" s="31"/>
      <c r="L4290" s="113"/>
      <c r="M4290" s="113"/>
      <c r="N4290" s="113"/>
      <c r="O4290" s="113"/>
      <c r="P4290" s="113"/>
      <c r="Q4290" s="113"/>
      <c r="R4290" s="113"/>
      <c r="S4290" s="113">
        <v>2</v>
      </c>
      <c r="T4290" s="113"/>
    </row>
    <row r="4291" spans="1:20" x14ac:dyDescent="0.25">
      <c r="A4291" s="115" t="s">
        <v>3304</v>
      </c>
      <c r="B4291" s="104" t="s">
        <v>4898</v>
      </c>
      <c r="C4291" s="104">
        <v>6</v>
      </c>
      <c r="D4291" s="115" t="s">
        <v>9470</v>
      </c>
      <c r="E4291" s="31">
        <f t="shared" si="213"/>
        <v>0.66666666666666663</v>
      </c>
      <c r="F4291" s="121">
        <f t="shared" si="214"/>
        <v>5.5</v>
      </c>
      <c r="G4291" s="21"/>
      <c r="H4291" s="31"/>
      <c r="I4291" s="121">
        <f t="shared" si="215"/>
        <v>0.4</v>
      </c>
      <c r="J4291" s="21"/>
      <c r="K4291" s="31"/>
      <c r="L4291" s="113"/>
      <c r="M4291" s="113"/>
      <c r="N4291" s="113">
        <v>22</v>
      </c>
      <c r="O4291" s="113"/>
      <c r="P4291" s="113"/>
      <c r="Q4291" s="113"/>
      <c r="R4291" s="113">
        <v>1</v>
      </c>
      <c r="S4291" s="113">
        <v>1</v>
      </c>
      <c r="T4291" s="113"/>
    </row>
    <row r="4292" spans="1:20" x14ac:dyDescent="0.25">
      <c r="A4292" s="115" t="s">
        <v>2978</v>
      </c>
      <c r="B4292" s="104" t="s">
        <v>4898</v>
      </c>
      <c r="C4292" s="104">
        <v>6</v>
      </c>
      <c r="D4292" s="115" t="s">
        <v>9471</v>
      </c>
      <c r="E4292" s="31">
        <f t="shared" si="213"/>
        <v>0.66666666666666663</v>
      </c>
      <c r="F4292" s="121">
        <f t="shared" si="214"/>
        <v>7.5</v>
      </c>
      <c r="G4292" s="21"/>
      <c r="H4292" s="31"/>
      <c r="I4292" s="121">
        <f t="shared" si="215"/>
        <v>2</v>
      </c>
      <c r="J4292" s="21"/>
      <c r="K4292" s="31"/>
      <c r="L4292" s="113">
        <v>3</v>
      </c>
      <c r="M4292" s="113">
        <v>5</v>
      </c>
      <c r="N4292" s="113">
        <v>2</v>
      </c>
      <c r="O4292" s="113">
        <v>20</v>
      </c>
      <c r="P4292" s="113">
        <v>8</v>
      </c>
      <c r="Q4292" s="113"/>
      <c r="R4292" s="113">
        <v>1</v>
      </c>
      <c r="S4292" s="113">
        <v>1</v>
      </c>
      <c r="T4292" s="113"/>
    </row>
    <row r="4293" spans="1:20" x14ac:dyDescent="0.25">
      <c r="A4293" s="115" t="s">
        <v>3968</v>
      </c>
      <c r="B4293" s="104" t="s">
        <v>4907</v>
      </c>
      <c r="C4293" s="104">
        <v>6</v>
      </c>
      <c r="D4293" s="115" t="s">
        <v>9502</v>
      </c>
      <c r="E4293" s="31">
        <f t="shared" si="213"/>
        <v>0.66666666666666663</v>
      </c>
      <c r="F4293" s="121">
        <f t="shared" si="214"/>
        <v>2</v>
      </c>
      <c r="G4293" s="21"/>
      <c r="H4293" s="31"/>
      <c r="I4293" s="121">
        <f t="shared" si="215"/>
        <v>0.4</v>
      </c>
      <c r="J4293" s="21"/>
      <c r="K4293" s="31"/>
      <c r="L4293" s="113"/>
      <c r="M4293" s="113"/>
      <c r="N4293" s="113">
        <v>4</v>
      </c>
      <c r="O4293" s="113">
        <v>4</v>
      </c>
      <c r="P4293" s="113"/>
      <c r="Q4293" s="113"/>
      <c r="R4293" s="113">
        <v>2</v>
      </c>
      <c r="S4293" s="113"/>
      <c r="T4293" s="113"/>
    </row>
    <row r="4294" spans="1:20" x14ac:dyDescent="0.25">
      <c r="A4294" s="115" t="s">
        <v>4589</v>
      </c>
      <c r="B4294" s="104" t="s">
        <v>4954</v>
      </c>
      <c r="C4294" s="104">
        <v>16</v>
      </c>
      <c r="D4294" s="115" t="s">
        <v>9461</v>
      </c>
      <c r="E4294" s="31">
        <f t="shared" si="213"/>
        <v>0.66666666666666663</v>
      </c>
      <c r="F4294" s="121">
        <f t="shared" si="214"/>
        <v>30.75</v>
      </c>
      <c r="G4294" s="21"/>
      <c r="H4294" s="31"/>
      <c r="I4294" s="121">
        <f t="shared" si="215"/>
        <v>0.6</v>
      </c>
      <c r="J4294" s="21"/>
      <c r="K4294" s="31"/>
      <c r="L4294" s="113">
        <v>31</v>
      </c>
      <c r="M4294" s="113">
        <v>92</v>
      </c>
      <c r="N4294" s="113"/>
      <c r="O4294" s="113"/>
      <c r="P4294" s="113">
        <v>1</v>
      </c>
      <c r="Q4294" s="113"/>
      <c r="R4294" s="113">
        <v>2</v>
      </c>
      <c r="S4294" s="113"/>
      <c r="T4294" s="113"/>
    </row>
    <row r="4295" spans="1:20" x14ac:dyDescent="0.25">
      <c r="A4295" s="115" t="s">
        <v>2591</v>
      </c>
      <c r="B4295" s="104" t="s">
        <v>4924</v>
      </c>
      <c r="C4295" s="104">
        <v>11</v>
      </c>
      <c r="D4295" s="115" t="s">
        <v>9668</v>
      </c>
      <c r="E4295" s="31">
        <f t="shared" si="213"/>
        <v>0.66666666666666663</v>
      </c>
      <c r="F4295" s="121">
        <f t="shared" si="214"/>
        <v>0</v>
      </c>
      <c r="G4295" s="21"/>
      <c r="H4295" s="31"/>
      <c r="I4295" s="121">
        <f t="shared" si="215"/>
        <v>0.4</v>
      </c>
      <c r="J4295" s="21"/>
      <c r="K4295" s="31"/>
      <c r="L4295" s="113"/>
      <c r="M4295" s="113"/>
      <c r="N4295" s="113"/>
      <c r="O4295" s="113"/>
      <c r="P4295" s="113"/>
      <c r="Q4295" s="113"/>
      <c r="R4295" s="113"/>
      <c r="S4295" s="113">
        <v>2</v>
      </c>
      <c r="T4295" s="113"/>
    </row>
    <row r="4296" spans="1:20" x14ac:dyDescent="0.25">
      <c r="A4296" s="115" t="s">
        <v>4633</v>
      </c>
      <c r="B4296" s="104" t="s">
        <v>4944</v>
      </c>
      <c r="C4296" s="104">
        <v>15</v>
      </c>
      <c r="D4296" s="115" t="s">
        <v>9636</v>
      </c>
      <c r="E4296" s="31">
        <f t="shared" si="213"/>
        <v>0.66666666666666663</v>
      </c>
      <c r="F4296" s="121">
        <f t="shared" si="214"/>
        <v>2.5</v>
      </c>
      <c r="G4296" s="21"/>
      <c r="H4296" s="31"/>
      <c r="I4296" s="121">
        <f t="shared" si="215"/>
        <v>0.6</v>
      </c>
      <c r="J4296" s="21"/>
      <c r="K4296" s="31"/>
      <c r="L4296" s="113"/>
      <c r="M4296" s="113">
        <v>8</v>
      </c>
      <c r="N4296" s="113">
        <v>2</v>
      </c>
      <c r="O4296" s="113"/>
      <c r="P4296" s="113">
        <v>1</v>
      </c>
      <c r="Q4296" s="113"/>
      <c r="R4296" s="113">
        <v>2</v>
      </c>
      <c r="S4296" s="113"/>
      <c r="T4296" s="113"/>
    </row>
    <row r="4297" spans="1:20" x14ac:dyDescent="0.25">
      <c r="A4297" s="115" t="s">
        <v>1109</v>
      </c>
      <c r="B4297" s="104" t="s">
        <v>4903</v>
      </c>
      <c r="C4297" s="104">
        <v>6</v>
      </c>
      <c r="D4297" s="115" t="s">
        <v>9647</v>
      </c>
      <c r="E4297" s="31">
        <f t="shared" si="213"/>
        <v>0.66666666666666663</v>
      </c>
      <c r="F4297" s="121">
        <f t="shared" si="214"/>
        <v>1.5</v>
      </c>
      <c r="G4297" s="21"/>
      <c r="H4297" s="31"/>
      <c r="I4297" s="121">
        <f t="shared" si="215"/>
        <v>0.4</v>
      </c>
      <c r="J4297" s="21"/>
      <c r="K4297" s="31"/>
      <c r="L4297" s="113"/>
      <c r="M4297" s="113"/>
      <c r="N4297" s="113"/>
      <c r="O4297" s="113">
        <v>6</v>
      </c>
      <c r="P4297" s="113"/>
      <c r="Q4297" s="113"/>
      <c r="R4297" s="113"/>
      <c r="S4297" s="113">
        <v>2</v>
      </c>
      <c r="T4297" s="113"/>
    </row>
    <row r="4298" spans="1:20" x14ac:dyDescent="0.25">
      <c r="A4298" s="115" t="s">
        <v>4625</v>
      </c>
      <c r="B4298" s="104" t="s">
        <v>4954</v>
      </c>
      <c r="C4298" s="104">
        <v>16</v>
      </c>
      <c r="D4298" s="115" t="s">
        <v>9641</v>
      </c>
      <c r="E4298" s="31">
        <f t="shared" si="213"/>
        <v>0.66666666666666663</v>
      </c>
      <c r="F4298" s="121">
        <f t="shared" si="214"/>
        <v>23.5</v>
      </c>
      <c r="G4298" s="21"/>
      <c r="H4298" s="31"/>
      <c r="I4298" s="121">
        <f t="shared" si="215"/>
        <v>0.4</v>
      </c>
      <c r="J4298" s="21"/>
      <c r="K4298" s="31"/>
      <c r="L4298" s="113">
        <v>41</v>
      </c>
      <c r="M4298" s="113">
        <v>52</v>
      </c>
      <c r="N4298" s="113">
        <v>1</v>
      </c>
      <c r="O4298" s="113"/>
      <c r="P4298" s="113"/>
      <c r="Q4298" s="113"/>
      <c r="R4298" s="113">
        <v>1</v>
      </c>
      <c r="S4298" s="113">
        <v>1</v>
      </c>
      <c r="T4298" s="113"/>
    </row>
    <row r="4299" spans="1:20" x14ac:dyDescent="0.25">
      <c r="A4299" s="115" t="s">
        <v>9642</v>
      </c>
      <c r="B4299" s="104" t="s">
        <v>4954</v>
      </c>
      <c r="C4299" s="104">
        <v>16</v>
      </c>
      <c r="D4299" s="115" t="s">
        <v>9643</v>
      </c>
      <c r="E4299" s="31">
        <f t="shared" si="213"/>
        <v>0.66666666666666663</v>
      </c>
      <c r="F4299" s="121">
        <f t="shared" si="214"/>
        <v>4.75</v>
      </c>
      <c r="G4299" s="21"/>
      <c r="H4299" s="31"/>
      <c r="I4299" s="121">
        <f t="shared" si="215"/>
        <v>3.6</v>
      </c>
      <c r="J4299" s="21"/>
      <c r="K4299" s="31"/>
      <c r="L4299" s="113"/>
      <c r="M4299" s="113"/>
      <c r="N4299" s="113">
        <v>15</v>
      </c>
      <c r="O4299" s="113">
        <v>4</v>
      </c>
      <c r="P4299" s="113">
        <v>2</v>
      </c>
      <c r="Q4299" s="113">
        <v>14</v>
      </c>
      <c r="R4299" s="113"/>
      <c r="S4299" s="113">
        <v>2</v>
      </c>
      <c r="T4299" s="113"/>
    </row>
    <row r="4300" spans="1:20" x14ac:dyDescent="0.25">
      <c r="A4300" s="115" t="s">
        <v>3598</v>
      </c>
      <c r="B4300" s="104" t="s">
        <v>4872</v>
      </c>
      <c r="C4300" s="104">
        <v>1</v>
      </c>
      <c r="D4300" s="115" t="s">
        <v>9745</v>
      </c>
      <c r="E4300" s="31">
        <f t="shared" si="213"/>
        <v>0.66666666666666663</v>
      </c>
      <c r="F4300" s="121">
        <f t="shared" si="214"/>
        <v>1.25</v>
      </c>
      <c r="G4300" s="21"/>
      <c r="H4300" s="31"/>
      <c r="I4300" s="121">
        <f t="shared" si="215"/>
        <v>1.2</v>
      </c>
      <c r="J4300" s="21"/>
      <c r="K4300" s="31"/>
      <c r="L4300" s="113">
        <v>1</v>
      </c>
      <c r="M4300" s="113"/>
      <c r="N4300" s="113">
        <v>4</v>
      </c>
      <c r="O4300" s="113"/>
      <c r="P4300" s="113"/>
      <c r="Q4300" s="113">
        <v>4</v>
      </c>
      <c r="R4300" s="113">
        <v>1</v>
      </c>
      <c r="S4300" s="113">
        <v>1</v>
      </c>
      <c r="T4300" s="113"/>
    </row>
    <row r="4301" spans="1:20" x14ac:dyDescent="0.25">
      <c r="A4301" s="115" t="s">
        <v>4666</v>
      </c>
      <c r="B4301" s="104" t="s">
        <v>4872</v>
      </c>
      <c r="C4301" s="104">
        <v>1</v>
      </c>
      <c r="D4301" s="115" t="s">
        <v>9751</v>
      </c>
      <c r="E4301" s="31">
        <f t="shared" si="213"/>
        <v>0.66666666666666663</v>
      </c>
      <c r="F4301" s="121">
        <f t="shared" si="214"/>
        <v>10.25</v>
      </c>
      <c r="G4301" s="21"/>
      <c r="H4301" s="31"/>
      <c r="I4301" s="121">
        <f t="shared" si="215"/>
        <v>2</v>
      </c>
      <c r="J4301" s="21"/>
      <c r="K4301" s="31"/>
      <c r="L4301" s="113">
        <v>2</v>
      </c>
      <c r="M4301" s="113"/>
      <c r="N4301" s="113">
        <v>2</v>
      </c>
      <c r="O4301" s="113">
        <v>37</v>
      </c>
      <c r="P4301" s="113">
        <v>1</v>
      </c>
      <c r="Q4301" s="113">
        <v>7</v>
      </c>
      <c r="R4301" s="113">
        <v>2</v>
      </c>
      <c r="S4301" s="113"/>
      <c r="T4301" s="113"/>
    </row>
    <row r="4302" spans="1:20" x14ac:dyDescent="0.25">
      <c r="A4302" s="115" t="s">
        <v>3689</v>
      </c>
      <c r="B4302" s="104" t="s">
        <v>4960</v>
      </c>
      <c r="C4302" s="104">
        <v>18</v>
      </c>
      <c r="D4302" s="115" t="s">
        <v>10087</v>
      </c>
      <c r="E4302" s="31">
        <f t="shared" si="213"/>
        <v>0.66666666666666663</v>
      </c>
      <c r="F4302" s="121">
        <f t="shared" si="214"/>
        <v>3</v>
      </c>
      <c r="G4302" s="21"/>
      <c r="H4302" s="31"/>
      <c r="I4302" s="121">
        <f t="shared" si="215"/>
        <v>0.4</v>
      </c>
      <c r="J4302" s="21"/>
      <c r="K4302" s="31"/>
      <c r="L4302" s="113"/>
      <c r="M4302" s="113"/>
      <c r="N4302" s="113">
        <v>12</v>
      </c>
      <c r="O4302" s="113"/>
      <c r="P4302" s="113"/>
      <c r="Q4302" s="113"/>
      <c r="R4302" s="113"/>
      <c r="S4302" s="113">
        <v>2</v>
      </c>
      <c r="T4302" s="113"/>
    </row>
    <row r="4303" spans="1:20" x14ac:dyDescent="0.25">
      <c r="A4303" s="115" t="s">
        <v>3553</v>
      </c>
      <c r="B4303" s="104" t="s">
        <v>4954</v>
      </c>
      <c r="C4303" s="104">
        <v>16</v>
      </c>
      <c r="D4303" s="115" t="s">
        <v>10130</v>
      </c>
      <c r="E4303" s="31">
        <f t="shared" si="213"/>
        <v>0.66666666666666663</v>
      </c>
      <c r="F4303" s="121">
        <f t="shared" si="214"/>
        <v>3.25</v>
      </c>
      <c r="G4303" s="21"/>
      <c r="H4303" s="31"/>
      <c r="I4303" s="121">
        <f t="shared" si="215"/>
        <v>0.4</v>
      </c>
      <c r="J4303" s="21"/>
      <c r="K4303" s="31"/>
      <c r="L4303" s="113"/>
      <c r="M4303" s="113">
        <v>11</v>
      </c>
      <c r="N4303" s="113">
        <v>2</v>
      </c>
      <c r="O4303" s="113"/>
      <c r="P4303" s="113"/>
      <c r="Q4303" s="113"/>
      <c r="R4303" s="113">
        <v>1</v>
      </c>
      <c r="S4303" s="113">
        <v>1</v>
      </c>
      <c r="T4303" s="113"/>
    </row>
    <row r="4304" spans="1:20" x14ac:dyDescent="0.25">
      <c r="A4304" s="115" t="s">
        <v>3400</v>
      </c>
      <c r="B4304" s="104" t="s">
        <v>4953</v>
      </c>
      <c r="C4304" s="104">
        <v>16</v>
      </c>
      <c r="D4304" s="115" t="s">
        <v>10131</v>
      </c>
      <c r="E4304" s="31">
        <f t="shared" si="213"/>
        <v>0.66666666666666663</v>
      </c>
      <c r="F4304" s="121">
        <f t="shared" si="214"/>
        <v>0.25</v>
      </c>
      <c r="G4304" s="21"/>
      <c r="H4304" s="31"/>
      <c r="I4304" s="121">
        <f t="shared" si="215"/>
        <v>0.6</v>
      </c>
      <c r="J4304" s="21"/>
      <c r="K4304" s="31"/>
      <c r="L4304" s="113"/>
      <c r="M4304" s="113"/>
      <c r="N4304" s="113"/>
      <c r="O4304" s="113">
        <v>1</v>
      </c>
      <c r="P4304" s="113">
        <v>1</v>
      </c>
      <c r="Q4304" s="113"/>
      <c r="R4304" s="113">
        <v>2</v>
      </c>
      <c r="S4304" s="113"/>
      <c r="T4304" s="113"/>
    </row>
    <row r="4305" spans="1:20" x14ac:dyDescent="0.25">
      <c r="A4305" s="115" t="s">
        <v>1807</v>
      </c>
      <c r="B4305" s="104" t="s">
        <v>4921</v>
      </c>
      <c r="C4305" s="104">
        <v>11</v>
      </c>
      <c r="D4305" s="115" t="s">
        <v>10149</v>
      </c>
      <c r="E4305" s="31">
        <f t="shared" si="213"/>
        <v>0.66666666666666663</v>
      </c>
      <c r="F4305" s="121">
        <f t="shared" si="214"/>
        <v>0.5</v>
      </c>
      <c r="G4305" s="21"/>
      <c r="H4305" s="31"/>
      <c r="I4305" s="121">
        <f t="shared" si="215"/>
        <v>0.4</v>
      </c>
      <c r="J4305" s="21"/>
      <c r="K4305" s="31"/>
      <c r="L4305" s="113"/>
      <c r="M4305" s="113"/>
      <c r="N4305" s="113"/>
      <c r="O4305" s="113">
        <v>2</v>
      </c>
      <c r="P4305" s="113"/>
      <c r="Q4305" s="113"/>
      <c r="R4305" s="113">
        <v>2</v>
      </c>
      <c r="S4305" s="113"/>
      <c r="T4305" s="113"/>
    </row>
    <row r="4306" spans="1:20" x14ac:dyDescent="0.25">
      <c r="A4306" s="115" t="s">
        <v>4038</v>
      </c>
      <c r="B4306" s="104" t="s">
        <v>4900</v>
      </c>
      <c r="C4306" s="104">
        <v>6</v>
      </c>
      <c r="D4306" s="115" t="s">
        <v>10114</v>
      </c>
      <c r="E4306" s="31">
        <f t="shared" si="213"/>
        <v>0.66666666666666663</v>
      </c>
      <c r="F4306" s="121">
        <f t="shared" si="214"/>
        <v>0</v>
      </c>
      <c r="G4306" s="21"/>
      <c r="H4306" s="31"/>
      <c r="I4306" s="121">
        <f t="shared" si="215"/>
        <v>0.6</v>
      </c>
      <c r="J4306" s="21"/>
      <c r="K4306" s="31"/>
      <c r="L4306" s="113"/>
      <c r="M4306" s="113"/>
      <c r="N4306" s="113"/>
      <c r="O4306" s="113"/>
      <c r="P4306" s="113"/>
      <c r="Q4306" s="113">
        <v>1</v>
      </c>
      <c r="R4306" s="113"/>
      <c r="S4306" s="113">
        <v>2</v>
      </c>
      <c r="T4306" s="113"/>
    </row>
    <row r="4307" spans="1:20" x14ac:dyDescent="0.25">
      <c r="A4307" s="115" t="s">
        <v>3727</v>
      </c>
      <c r="B4307" s="104" t="s">
        <v>4885</v>
      </c>
      <c r="C4307" s="104">
        <v>3</v>
      </c>
      <c r="D4307" s="115" t="s">
        <v>10098</v>
      </c>
      <c r="E4307" s="31">
        <f t="shared" si="213"/>
        <v>0.66666666666666663</v>
      </c>
      <c r="F4307" s="121">
        <f t="shared" si="214"/>
        <v>0.25</v>
      </c>
      <c r="G4307" s="21"/>
      <c r="H4307" s="31"/>
      <c r="I4307" s="121">
        <f t="shared" si="215"/>
        <v>0.4</v>
      </c>
      <c r="J4307" s="21"/>
      <c r="K4307" s="31"/>
      <c r="L4307" s="113">
        <v>1</v>
      </c>
      <c r="M4307" s="113"/>
      <c r="N4307" s="113"/>
      <c r="O4307" s="113"/>
      <c r="P4307" s="113"/>
      <c r="Q4307" s="113"/>
      <c r="R4307" s="113">
        <v>2</v>
      </c>
      <c r="S4307" s="113"/>
      <c r="T4307" s="113"/>
    </row>
    <row r="4308" spans="1:20" x14ac:dyDescent="0.25">
      <c r="A4308" s="115" t="s">
        <v>3565</v>
      </c>
      <c r="B4308" s="104" t="s">
        <v>4872</v>
      </c>
      <c r="C4308" s="104">
        <v>1</v>
      </c>
      <c r="D4308" s="115" t="s">
        <v>10034</v>
      </c>
      <c r="E4308" s="31">
        <f t="shared" si="213"/>
        <v>0.66666666666666663</v>
      </c>
      <c r="F4308" s="121">
        <f t="shared" si="214"/>
        <v>2.25</v>
      </c>
      <c r="G4308" s="21"/>
      <c r="H4308" s="31"/>
      <c r="I4308" s="121">
        <f t="shared" si="215"/>
        <v>0.4</v>
      </c>
      <c r="J4308" s="21"/>
      <c r="K4308" s="31"/>
      <c r="L4308" s="113"/>
      <c r="M4308" s="113"/>
      <c r="N4308" s="113">
        <v>1</v>
      </c>
      <c r="O4308" s="113">
        <v>8</v>
      </c>
      <c r="P4308" s="113"/>
      <c r="Q4308" s="113"/>
      <c r="R4308" s="113">
        <v>2</v>
      </c>
      <c r="S4308" s="113"/>
      <c r="T4308" s="113"/>
    </row>
    <row r="4309" spans="1:20" x14ac:dyDescent="0.25">
      <c r="A4309" s="115" t="s">
        <v>10043</v>
      </c>
      <c r="B4309" s="104" t="s">
        <v>4882</v>
      </c>
      <c r="C4309" s="104">
        <v>2</v>
      </c>
      <c r="D4309" s="115" t="s">
        <v>10044</v>
      </c>
      <c r="E4309" s="31">
        <f t="shared" si="213"/>
        <v>0.66666666666666663</v>
      </c>
      <c r="F4309" s="121">
        <f t="shared" si="214"/>
        <v>0</v>
      </c>
      <c r="G4309" s="21"/>
      <c r="H4309" s="31"/>
      <c r="I4309" s="121">
        <f t="shared" si="215"/>
        <v>0.4</v>
      </c>
      <c r="J4309" s="21"/>
      <c r="K4309" s="31"/>
      <c r="L4309" s="113"/>
      <c r="M4309" s="113"/>
      <c r="N4309" s="113"/>
      <c r="O4309" s="113"/>
      <c r="P4309" s="113"/>
      <c r="Q4309" s="113"/>
      <c r="R4309" s="113"/>
      <c r="S4309" s="113">
        <v>2</v>
      </c>
      <c r="T4309" s="113"/>
    </row>
    <row r="4310" spans="1:20" x14ac:dyDescent="0.25">
      <c r="A4310" s="115" t="s">
        <v>3260</v>
      </c>
      <c r="B4310" s="104" t="s">
        <v>4958</v>
      </c>
      <c r="C4310" s="104">
        <v>17</v>
      </c>
      <c r="D4310" s="115" t="s">
        <v>10082</v>
      </c>
      <c r="E4310" s="31">
        <f t="shared" si="213"/>
        <v>0.66666666666666663</v>
      </c>
      <c r="F4310" s="121">
        <f t="shared" si="214"/>
        <v>0</v>
      </c>
      <c r="G4310" s="21"/>
      <c r="H4310" s="31"/>
      <c r="I4310" s="121">
        <f t="shared" si="215"/>
        <v>0.4</v>
      </c>
      <c r="J4310" s="21"/>
      <c r="K4310" s="31"/>
      <c r="L4310" s="113"/>
      <c r="M4310" s="113"/>
      <c r="N4310" s="113"/>
      <c r="O4310" s="113"/>
      <c r="P4310" s="113"/>
      <c r="Q4310" s="113"/>
      <c r="R4310" s="113">
        <v>2</v>
      </c>
      <c r="S4310" s="113"/>
      <c r="T4310" s="113"/>
    </row>
    <row r="4311" spans="1:20" x14ac:dyDescent="0.25">
      <c r="A4311" s="115" t="s">
        <v>5157</v>
      </c>
      <c r="B4311" s="104" t="s">
        <v>5153</v>
      </c>
      <c r="C4311" s="104">
        <v>19</v>
      </c>
      <c r="D4311" s="115" t="s">
        <v>10239</v>
      </c>
      <c r="E4311" s="31">
        <f t="shared" si="213"/>
        <v>0.66666666666666663</v>
      </c>
      <c r="F4311" s="121">
        <f t="shared" si="214"/>
        <v>30.25</v>
      </c>
      <c r="G4311" s="21"/>
      <c r="H4311" s="31"/>
      <c r="I4311" s="121">
        <f t="shared" si="215"/>
        <v>0.4</v>
      </c>
      <c r="J4311" s="21"/>
      <c r="K4311" s="31"/>
      <c r="L4311" s="113">
        <v>121</v>
      </c>
      <c r="M4311" s="113"/>
      <c r="N4311" s="113"/>
      <c r="O4311" s="113"/>
      <c r="P4311" s="113"/>
      <c r="Q4311" s="113"/>
      <c r="R4311" s="113">
        <v>2</v>
      </c>
      <c r="S4311" s="113"/>
      <c r="T4311" s="113"/>
    </row>
    <row r="4312" spans="1:20" x14ac:dyDescent="0.25">
      <c r="A4312" s="115" t="s">
        <v>887</v>
      </c>
      <c r="B4312" s="104" t="s">
        <v>4911</v>
      </c>
      <c r="C4312" s="104">
        <v>8</v>
      </c>
      <c r="D4312" s="115" t="s">
        <v>10203</v>
      </c>
      <c r="E4312" s="31">
        <f t="shared" si="213"/>
        <v>0.66666666666666663</v>
      </c>
      <c r="F4312" s="121">
        <f t="shared" si="214"/>
        <v>4.25</v>
      </c>
      <c r="G4312" s="21"/>
      <c r="H4312" s="31"/>
      <c r="I4312" s="121">
        <f t="shared" si="215"/>
        <v>0.4</v>
      </c>
      <c r="J4312" s="21"/>
      <c r="K4312" s="31"/>
      <c r="L4312" s="113">
        <v>17</v>
      </c>
      <c r="M4312" s="113"/>
      <c r="N4312" s="113"/>
      <c r="O4312" s="113"/>
      <c r="P4312" s="113"/>
      <c r="Q4312" s="113">
        <v>0</v>
      </c>
      <c r="R4312" s="113"/>
      <c r="S4312" s="113">
        <v>2</v>
      </c>
      <c r="T4312" s="113"/>
    </row>
    <row r="4313" spans="1:20" x14ac:dyDescent="0.25">
      <c r="A4313" s="115" t="s">
        <v>10199</v>
      </c>
      <c r="B4313" s="104" t="s">
        <v>4908</v>
      </c>
      <c r="C4313" s="104">
        <v>6</v>
      </c>
      <c r="D4313" s="115" t="s">
        <v>10200</v>
      </c>
      <c r="E4313" s="31">
        <f t="shared" si="213"/>
        <v>0.66666666666666663</v>
      </c>
      <c r="F4313" s="121">
        <f t="shared" si="214"/>
        <v>2.25</v>
      </c>
      <c r="G4313" s="21"/>
      <c r="H4313" s="31"/>
      <c r="I4313" s="121">
        <f t="shared" si="215"/>
        <v>0.4</v>
      </c>
      <c r="J4313" s="21"/>
      <c r="K4313" s="31"/>
      <c r="L4313" s="113"/>
      <c r="M4313" s="113"/>
      <c r="N4313" s="113">
        <v>9</v>
      </c>
      <c r="O4313" s="113"/>
      <c r="P4313" s="113"/>
      <c r="Q4313" s="113"/>
      <c r="R4313" s="113"/>
      <c r="S4313" s="113">
        <v>2</v>
      </c>
      <c r="T4313" s="113"/>
    </row>
    <row r="4314" spans="1:20" x14ac:dyDescent="0.25">
      <c r="A4314" s="115" t="s">
        <v>4374</v>
      </c>
      <c r="B4314" s="104" t="s">
        <v>4872</v>
      </c>
      <c r="C4314" s="104">
        <v>1</v>
      </c>
      <c r="D4314" s="115" t="s">
        <v>10222</v>
      </c>
      <c r="E4314" s="31">
        <f t="shared" si="213"/>
        <v>0.66666666666666663</v>
      </c>
      <c r="F4314" s="121">
        <f t="shared" si="214"/>
        <v>0</v>
      </c>
      <c r="G4314" s="21"/>
      <c r="H4314" s="31"/>
      <c r="I4314" s="121">
        <f t="shared" si="215"/>
        <v>0.4</v>
      </c>
      <c r="J4314" s="21"/>
      <c r="K4314" s="31"/>
      <c r="L4314" s="113"/>
      <c r="M4314" s="113"/>
      <c r="N4314" s="113"/>
      <c r="O4314" s="113"/>
      <c r="P4314" s="113"/>
      <c r="Q4314" s="113"/>
      <c r="R4314" s="113">
        <v>2</v>
      </c>
      <c r="S4314" s="113"/>
      <c r="T4314" s="113"/>
    </row>
    <row r="4315" spans="1:20" x14ac:dyDescent="0.25">
      <c r="A4315" s="115" t="s">
        <v>129</v>
      </c>
      <c r="B4315" s="104" t="s">
        <v>4878</v>
      </c>
      <c r="C4315" s="104">
        <v>2</v>
      </c>
      <c r="D4315" s="115" t="s">
        <v>10228</v>
      </c>
      <c r="E4315" s="31">
        <f t="shared" si="213"/>
        <v>0.66666666666666663</v>
      </c>
      <c r="F4315" s="121">
        <f t="shared" si="214"/>
        <v>5.5</v>
      </c>
      <c r="G4315" s="21"/>
      <c r="H4315" s="31"/>
      <c r="I4315" s="121">
        <f t="shared" si="215"/>
        <v>1</v>
      </c>
      <c r="J4315" s="21"/>
      <c r="K4315" s="31"/>
      <c r="L4315" s="113"/>
      <c r="M4315" s="113"/>
      <c r="N4315" s="113">
        <v>22</v>
      </c>
      <c r="O4315" s="113"/>
      <c r="P4315" s="113">
        <v>2</v>
      </c>
      <c r="Q4315" s="113">
        <v>1</v>
      </c>
      <c r="R4315" s="113">
        <v>1</v>
      </c>
      <c r="S4315" s="113">
        <v>1</v>
      </c>
      <c r="T4315" s="113"/>
    </row>
    <row r="4316" spans="1:20" x14ac:dyDescent="0.25">
      <c r="A4316" s="115" t="s">
        <v>2304</v>
      </c>
      <c r="B4316" s="104" t="s">
        <v>4876</v>
      </c>
      <c r="C4316" s="104">
        <v>2</v>
      </c>
      <c r="D4316" s="115" t="s">
        <v>10226</v>
      </c>
      <c r="E4316" s="31">
        <f t="shared" si="213"/>
        <v>0.66666666666666663</v>
      </c>
      <c r="F4316" s="121">
        <f t="shared" si="214"/>
        <v>0</v>
      </c>
      <c r="G4316" s="21"/>
      <c r="H4316" s="31"/>
      <c r="I4316" s="121">
        <f t="shared" si="215"/>
        <v>0.4</v>
      </c>
      <c r="J4316" s="21"/>
      <c r="K4316" s="31"/>
      <c r="L4316" s="113"/>
      <c r="M4316" s="113"/>
      <c r="N4316" s="113"/>
      <c r="O4316" s="113"/>
      <c r="P4316" s="113"/>
      <c r="Q4316" s="113"/>
      <c r="R4316" s="113"/>
      <c r="S4316" s="113">
        <v>2</v>
      </c>
      <c r="T4316" s="113"/>
    </row>
    <row r="4317" spans="1:20" x14ac:dyDescent="0.25">
      <c r="A4317" s="115" t="s">
        <v>4363</v>
      </c>
      <c r="B4317" s="104" t="s">
        <v>4928</v>
      </c>
      <c r="C4317" s="104">
        <v>11</v>
      </c>
      <c r="D4317" s="115" t="s">
        <v>10180</v>
      </c>
      <c r="E4317" s="31">
        <f t="shared" si="213"/>
        <v>0.66666666666666663</v>
      </c>
      <c r="F4317" s="121">
        <f t="shared" si="214"/>
        <v>0.5</v>
      </c>
      <c r="G4317" s="21"/>
      <c r="H4317" s="31"/>
      <c r="I4317" s="121">
        <f t="shared" si="215"/>
        <v>3</v>
      </c>
      <c r="J4317" s="21"/>
      <c r="K4317" s="31"/>
      <c r="L4317" s="113"/>
      <c r="M4317" s="113"/>
      <c r="N4317" s="113">
        <v>2</v>
      </c>
      <c r="O4317" s="113"/>
      <c r="P4317" s="113">
        <v>4</v>
      </c>
      <c r="Q4317" s="113">
        <v>9</v>
      </c>
      <c r="R4317" s="113">
        <v>2</v>
      </c>
      <c r="S4317" s="113"/>
      <c r="T4317" s="113"/>
    </row>
    <row r="4318" spans="1:20" x14ac:dyDescent="0.25">
      <c r="A4318" s="115" t="s">
        <v>2679</v>
      </c>
      <c r="B4318" s="104" t="s">
        <v>4931</v>
      </c>
      <c r="C4318" s="104">
        <v>11</v>
      </c>
      <c r="D4318" s="115" t="s">
        <v>10177</v>
      </c>
      <c r="E4318" s="31">
        <f t="shared" si="213"/>
        <v>0.66666666666666663</v>
      </c>
      <c r="F4318" s="121">
        <f t="shared" si="214"/>
        <v>0</v>
      </c>
      <c r="G4318" s="21"/>
      <c r="H4318" s="31"/>
      <c r="I4318" s="121">
        <f t="shared" si="215"/>
        <v>0.6</v>
      </c>
      <c r="J4318" s="21"/>
      <c r="K4318" s="31"/>
      <c r="L4318" s="113"/>
      <c r="M4318" s="113"/>
      <c r="N4318" s="113"/>
      <c r="O4318" s="113"/>
      <c r="P4318" s="113"/>
      <c r="Q4318" s="113">
        <v>1</v>
      </c>
      <c r="R4318" s="113"/>
      <c r="S4318" s="113">
        <v>2</v>
      </c>
      <c r="T4318" s="113"/>
    </row>
    <row r="4319" spans="1:20" x14ac:dyDescent="0.25">
      <c r="A4319" s="115" t="s">
        <v>3987</v>
      </c>
      <c r="B4319" s="104" t="s">
        <v>4963</v>
      </c>
      <c r="C4319" s="104">
        <v>20</v>
      </c>
      <c r="D4319" s="115" t="s">
        <v>10327</v>
      </c>
      <c r="E4319" s="31">
        <f t="shared" si="213"/>
        <v>0.66666666666666663</v>
      </c>
      <c r="F4319" s="121">
        <f t="shared" si="214"/>
        <v>0.25</v>
      </c>
      <c r="G4319" s="21"/>
      <c r="H4319" s="31"/>
      <c r="I4319" s="121">
        <f t="shared" si="215"/>
        <v>1.8</v>
      </c>
      <c r="J4319" s="21"/>
      <c r="K4319" s="31"/>
      <c r="L4319" s="113"/>
      <c r="M4319" s="113"/>
      <c r="N4319" s="113">
        <v>1</v>
      </c>
      <c r="O4319" s="113"/>
      <c r="P4319" s="113">
        <v>2</v>
      </c>
      <c r="Q4319" s="113">
        <v>5</v>
      </c>
      <c r="R4319" s="113">
        <v>2</v>
      </c>
      <c r="S4319" s="113"/>
      <c r="T4319" s="113"/>
    </row>
    <row r="4320" spans="1:20" x14ac:dyDescent="0.25">
      <c r="A4320" s="115" t="s">
        <v>3073</v>
      </c>
      <c r="B4320" s="104" t="s">
        <v>4927</v>
      </c>
      <c r="C4320" s="104">
        <v>11</v>
      </c>
      <c r="D4320" s="115" t="s">
        <v>10262</v>
      </c>
      <c r="E4320" s="31">
        <f t="shared" ref="E4320:E4383" si="216">SUM(R4320:T4320)/3</f>
        <v>0.66666666666666663</v>
      </c>
      <c r="F4320" s="121">
        <f t="shared" ref="F4320:F4383" si="217">SUM(L4320:O4320)/4</f>
        <v>0</v>
      </c>
      <c r="G4320" s="21"/>
      <c r="H4320" s="31"/>
      <c r="I4320" s="121">
        <f t="shared" ref="I4320:I4383" si="218">SUM(P4320:T4320)/5</f>
        <v>0.4</v>
      </c>
      <c r="J4320" s="21"/>
      <c r="K4320" s="31"/>
      <c r="L4320" s="113"/>
      <c r="M4320" s="113"/>
      <c r="N4320" s="113"/>
      <c r="O4320" s="113"/>
      <c r="P4320" s="113"/>
      <c r="Q4320" s="113"/>
      <c r="R4320" s="113">
        <v>2</v>
      </c>
      <c r="S4320" s="113">
        <v>0</v>
      </c>
      <c r="T4320" s="113"/>
    </row>
    <row r="4321" spans="1:20" x14ac:dyDescent="0.25">
      <c r="A4321" s="115" t="s">
        <v>1250</v>
      </c>
      <c r="B4321" s="104" t="s">
        <v>4941</v>
      </c>
      <c r="C4321" s="104">
        <v>14</v>
      </c>
      <c r="D4321" s="115" t="s">
        <v>10275</v>
      </c>
      <c r="E4321" s="31">
        <f t="shared" si="216"/>
        <v>0.66666666666666663</v>
      </c>
      <c r="F4321" s="121">
        <f t="shared" si="217"/>
        <v>2.25</v>
      </c>
      <c r="G4321" s="21"/>
      <c r="H4321" s="31"/>
      <c r="I4321" s="121">
        <f t="shared" si="218"/>
        <v>0.4</v>
      </c>
      <c r="J4321" s="21"/>
      <c r="K4321" s="31"/>
      <c r="L4321" s="113"/>
      <c r="M4321" s="113"/>
      <c r="N4321" s="113"/>
      <c r="O4321" s="113">
        <v>9</v>
      </c>
      <c r="P4321" s="113"/>
      <c r="Q4321" s="113"/>
      <c r="R4321" s="113"/>
      <c r="S4321" s="113">
        <v>2</v>
      </c>
      <c r="T4321" s="113"/>
    </row>
    <row r="4322" spans="1:20" x14ac:dyDescent="0.25">
      <c r="A4322" s="115" t="s">
        <v>2762</v>
      </c>
      <c r="B4322" s="104" t="s">
        <v>4871</v>
      </c>
      <c r="C4322" s="104">
        <v>1</v>
      </c>
      <c r="D4322" s="115" t="s">
        <v>10322</v>
      </c>
      <c r="E4322" s="31">
        <f t="shared" si="216"/>
        <v>0.66666666666666663</v>
      </c>
      <c r="F4322" s="121">
        <f t="shared" si="217"/>
        <v>0</v>
      </c>
      <c r="G4322" s="21"/>
      <c r="H4322" s="31"/>
      <c r="I4322" s="121">
        <f t="shared" si="218"/>
        <v>2.2000000000000002</v>
      </c>
      <c r="J4322" s="21"/>
      <c r="K4322" s="31"/>
      <c r="L4322" s="113"/>
      <c r="M4322" s="113"/>
      <c r="N4322" s="113"/>
      <c r="O4322" s="113"/>
      <c r="P4322" s="113">
        <v>7</v>
      </c>
      <c r="Q4322" s="113">
        <v>2</v>
      </c>
      <c r="R4322" s="113">
        <v>2</v>
      </c>
      <c r="S4322" s="113"/>
      <c r="T4322" s="113"/>
    </row>
    <row r="4323" spans="1:20" x14ac:dyDescent="0.25">
      <c r="A4323" s="115" t="s">
        <v>4428</v>
      </c>
      <c r="B4323" s="104" t="s">
        <v>4878</v>
      </c>
      <c r="C4323" s="104">
        <v>2</v>
      </c>
      <c r="D4323" s="115" t="s">
        <v>10312</v>
      </c>
      <c r="E4323" s="31">
        <f t="shared" si="216"/>
        <v>0.66666666666666663</v>
      </c>
      <c r="F4323" s="121">
        <f t="shared" si="217"/>
        <v>13</v>
      </c>
      <c r="G4323" s="21"/>
      <c r="H4323" s="31"/>
      <c r="I4323" s="121">
        <f t="shared" si="218"/>
        <v>4.5999999999999996</v>
      </c>
      <c r="J4323" s="21"/>
      <c r="K4323" s="31"/>
      <c r="L4323" s="113">
        <v>7</v>
      </c>
      <c r="M4323" s="113"/>
      <c r="N4323" s="113">
        <v>35</v>
      </c>
      <c r="O4323" s="113">
        <v>10</v>
      </c>
      <c r="P4323" s="113">
        <v>21</v>
      </c>
      <c r="Q4323" s="113">
        <v>0</v>
      </c>
      <c r="R4323" s="113">
        <v>1</v>
      </c>
      <c r="S4323" s="113">
        <v>1</v>
      </c>
      <c r="T4323" s="113"/>
    </row>
    <row r="4324" spans="1:20" x14ac:dyDescent="0.25">
      <c r="A4324" s="115" t="s">
        <v>4135</v>
      </c>
      <c r="B4324" s="104" t="s">
        <v>4898</v>
      </c>
      <c r="C4324" s="104">
        <v>6</v>
      </c>
      <c r="D4324" s="115" t="s">
        <v>10293</v>
      </c>
      <c r="E4324" s="31">
        <f t="shared" si="216"/>
        <v>0.66666666666666663</v>
      </c>
      <c r="F4324" s="121">
        <f t="shared" si="217"/>
        <v>0.25</v>
      </c>
      <c r="G4324" s="21"/>
      <c r="H4324" s="31"/>
      <c r="I4324" s="121">
        <f t="shared" si="218"/>
        <v>1.2</v>
      </c>
      <c r="J4324" s="21"/>
      <c r="K4324" s="31"/>
      <c r="L4324" s="113">
        <v>1</v>
      </c>
      <c r="M4324" s="113"/>
      <c r="N4324" s="113"/>
      <c r="O4324" s="113"/>
      <c r="P4324" s="113">
        <v>4</v>
      </c>
      <c r="Q4324" s="113"/>
      <c r="R4324" s="113"/>
      <c r="S4324" s="113">
        <v>2</v>
      </c>
      <c r="T4324" s="113"/>
    </row>
    <row r="4325" spans="1:20" x14ac:dyDescent="0.25">
      <c r="A4325" s="115" t="s">
        <v>4159</v>
      </c>
      <c r="B4325" s="104" t="s">
        <v>4898</v>
      </c>
      <c r="C4325" s="104">
        <v>6</v>
      </c>
      <c r="D4325" s="115" t="s">
        <v>10337</v>
      </c>
      <c r="E4325" s="31">
        <f t="shared" si="216"/>
        <v>0.66666666666666663</v>
      </c>
      <c r="F4325" s="121">
        <f t="shared" si="217"/>
        <v>0</v>
      </c>
      <c r="G4325" s="21"/>
      <c r="H4325" s="31"/>
      <c r="I4325" s="121">
        <f t="shared" si="218"/>
        <v>0.4</v>
      </c>
      <c r="J4325" s="21"/>
      <c r="K4325" s="31"/>
      <c r="L4325" s="113"/>
      <c r="M4325" s="113"/>
      <c r="N4325" s="113"/>
      <c r="O4325" s="113"/>
      <c r="P4325" s="113"/>
      <c r="Q4325" s="113"/>
      <c r="R4325" s="113">
        <v>2</v>
      </c>
      <c r="S4325" s="113"/>
      <c r="T4325" s="113"/>
    </row>
    <row r="4326" spans="1:20" x14ac:dyDescent="0.25">
      <c r="A4326" s="115" t="s">
        <v>3411</v>
      </c>
      <c r="B4326" s="104" t="s">
        <v>4899</v>
      </c>
      <c r="C4326" s="104">
        <v>6</v>
      </c>
      <c r="D4326" s="115" t="s">
        <v>10341</v>
      </c>
      <c r="E4326" s="31">
        <f t="shared" si="216"/>
        <v>0.66666666666666663</v>
      </c>
      <c r="F4326" s="121">
        <f t="shared" si="217"/>
        <v>0</v>
      </c>
      <c r="G4326" s="21"/>
      <c r="H4326" s="31"/>
      <c r="I4326" s="121">
        <f t="shared" si="218"/>
        <v>0.4</v>
      </c>
      <c r="J4326" s="21"/>
      <c r="K4326" s="31"/>
      <c r="L4326" s="113"/>
      <c r="M4326" s="113"/>
      <c r="N4326" s="113"/>
      <c r="O4326" s="113"/>
      <c r="P4326" s="113"/>
      <c r="Q4326" s="113"/>
      <c r="R4326" s="113"/>
      <c r="S4326" s="113">
        <v>2</v>
      </c>
      <c r="T4326" s="113"/>
    </row>
    <row r="4327" spans="1:20" x14ac:dyDescent="0.25">
      <c r="A4327" s="115" t="s">
        <v>3430</v>
      </c>
      <c r="B4327" s="104" t="s">
        <v>4899</v>
      </c>
      <c r="C4327" s="104">
        <v>6</v>
      </c>
      <c r="D4327" s="115" t="s">
        <v>10342</v>
      </c>
      <c r="E4327" s="31">
        <f t="shared" si="216"/>
        <v>0.66666666666666663</v>
      </c>
      <c r="F4327" s="121">
        <f t="shared" si="217"/>
        <v>0.75</v>
      </c>
      <c r="G4327" s="21"/>
      <c r="H4327" s="31"/>
      <c r="I4327" s="121">
        <f t="shared" si="218"/>
        <v>0.8</v>
      </c>
      <c r="J4327" s="21"/>
      <c r="K4327" s="31"/>
      <c r="L4327" s="113"/>
      <c r="M4327" s="113">
        <v>1</v>
      </c>
      <c r="N4327" s="113"/>
      <c r="O4327" s="113">
        <v>2</v>
      </c>
      <c r="P4327" s="113">
        <v>2</v>
      </c>
      <c r="Q4327" s="113"/>
      <c r="R4327" s="113">
        <v>1</v>
      </c>
      <c r="S4327" s="113">
        <v>1</v>
      </c>
      <c r="T4327" s="113"/>
    </row>
    <row r="4328" spans="1:20" x14ac:dyDescent="0.25">
      <c r="A4328" s="115" t="s">
        <v>1599</v>
      </c>
      <c r="B4328" s="104" t="s">
        <v>4884</v>
      </c>
      <c r="C4328" s="104">
        <v>2</v>
      </c>
      <c r="D4328" s="115" t="s">
        <v>10358</v>
      </c>
      <c r="E4328" s="31">
        <f t="shared" si="216"/>
        <v>0.66666666666666663</v>
      </c>
      <c r="F4328" s="121">
        <f t="shared" si="217"/>
        <v>10.5</v>
      </c>
      <c r="G4328" s="21"/>
      <c r="H4328" s="31"/>
      <c r="I4328" s="121">
        <f t="shared" si="218"/>
        <v>0.4</v>
      </c>
      <c r="J4328" s="21"/>
      <c r="K4328" s="31"/>
      <c r="L4328" s="113"/>
      <c r="M4328" s="113"/>
      <c r="N4328" s="113"/>
      <c r="O4328" s="113">
        <v>42</v>
      </c>
      <c r="P4328" s="113"/>
      <c r="Q4328" s="113"/>
      <c r="R4328" s="113">
        <v>1</v>
      </c>
      <c r="S4328" s="113">
        <v>1</v>
      </c>
      <c r="T4328" s="113"/>
    </row>
    <row r="4329" spans="1:20" x14ac:dyDescent="0.25">
      <c r="A4329" s="115" t="s">
        <v>10379</v>
      </c>
      <c r="B4329" s="104" t="s">
        <v>4872</v>
      </c>
      <c r="C4329" s="104">
        <v>1</v>
      </c>
      <c r="D4329" s="115" t="s">
        <v>10380</v>
      </c>
      <c r="E4329" s="31">
        <f t="shared" si="216"/>
        <v>0.66666666666666663</v>
      </c>
      <c r="F4329" s="121">
        <f t="shared" si="217"/>
        <v>0</v>
      </c>
      <c r="G4329" s="21"/>
      <c r="H4329" s="31"/>
      <c r="I4329" s="121">
        <f t="shared" si="218"/>
        <v>0.4</v>
      </c>
      <c r="J4329" s="21"/>
      <c r="K4329" s="31"/>
      <c r="L4329" s="113"/>
      <c r="M4329" s="113"/>
      <c r="N4329" s="113"/>
      <c r="O4329" s="113"/>
      <c r="P4329" s="113"/>
      <c r="Q4329" s="113"/>
      <c r="R4329" s="113"/>
      <c r="S4329" s="113">
        <v>2</v>
      </c>
      <c r="T4329" s="113"/>
    </row>
    <row r="4330" spans="1:20" x14ac:dyDescent="0.25">
      <c r="A4330" s="115" t="s">
        <v>4329</v>
      </c>
      <c r="B4330" s="104" t="s">
        <v>4922</v>
      </c>
      <c r="C4330" s="104">
        <v>11</v>
      </c>
      <c r="D4330" s="115" t="s">
        <v>10480</v>
      </c>
      <c r="E4330" s="31">
        <f t="shared" si="216"/>
        <v>0.66666666666666663</v>
      </c>
      <c r="F4330" s="121">
        <f t="shared" si="217"/>
        <v>0</v>
      </c>
      <c r="G4330" s="21"/>
      <c r="H4330" s="31"/>
      <c r="I4330" s="121">
        <f t="shared" si="218"/>
        <v>0.4</v>
      </c>
      <c r="J4330" s="21"/>
      <c r="K4330" s="31"/>
      <c r="L4330" s="113"/>
      <c r="M4330" s="113"/>
      <c r="N4330" s="113"/>
      <c r="O4330" s="113"/>
      <c r="P4330" s="113"/>
      <c r="Q4330" s="113"/>
      <c r="R4330" s="113">
        <v>2</v>
      </c>
      <c r="S4330" s="113"/>
      <c r="T4330" s="113"/>
    </row>
    <row r="4331" spans="1:20" x14ac:dyDescent="0.25">
      <c r="A4331" s="115" t="s">
        <v>4202</v>
      </c>
      <c r="B4331" s="104" t="s">
        <v>4925</v>
      </c>
      <c r="C4331" s="104">
        <v>11</v>
      </c>
      <c r="D4331" s="115" t="s">
        <v>10474</v>
      </c>
      <c r="E4331" s="31">
        <f t="shared" si="216"/>
        <v>0.66666666666666663</v>
      </c>
      <c r="F4331" s="121">
        <f t="shared" si="217"/>
        <v>1.5</v>
      </c>
      <c r="G4331" s="21"/>
      <c r="H4331" s="31"/>
      <c r="I4331" s="121">
        <f t="shared" si="218"/>
        <v>0.8</v>
      </c>
      <c r="J4331" s="21"/>
      <c r="K4331" s="31"/>
      <c r="L4331" s="113"/>
      <c r="M4331" s="113">
        <v>5</v>
      </c>
      <c r="N4331" s="113"/>
      <c r="O4331" s="113">
        <v>1</v>
      </c>
      <c r="P4331" s="113"/>
      <c r="Q4331" s="113">
        <v>2</v>
      </c>
      <c r="R4331" s="113"/>
      <c r="S4331" s="113">
        <v>2</v>
      </c>
      <c r="T4331" s="113"/>
    </row>
    <row r="4332" spans="1:20" x14ac:dyDescent="0.25">
      <c r="A4332" s="115" t="s">
        <v>2788</v>
      </c>
      <c r="B4332" s="104" t="s">
        <v>4882</v>
      </c>
      <c r="C4332" s="104">
        <v>2</v>
      </c>
      <c r="D4332" s="115" t="s">
        <v>10436</v>
      </c>
      <c r="E4332" s="31">
        <f t="shared" si="216"/>
        <v>0.66666666666666663</v>
      </c>
      <c r="F4332" s="121">
        <f t="shared" si="217"/>
        <v>2</v>
      </c>
      <c r="G4332" s="21"/>
      <c r="H4332" s="31"/>
      <c r="I4332" s="121">
        <f t="shared" si="218"/>
        <v>0.4</v>
      </c>
      <c r="J4332" s="21"/>
      <c r="K4332" s="31"/>
      <c r="L4332" s="113"/>
      <c r="M4332" s="113"/>
      <c r="N4332" s="113">
        <v>2</v>
      </c>
      <c r="O4332" s="113">
        <v>6</v>
      </c>
      <c r="P4332" s="113"/>
      <c r="Q4332" s="113"/>
      <c r="R4332" s="113">
        <v>2</v>
      </c>
      <c r="S4332" s="113"/>
      <c r="T4332" s="113"/>
    </row>
    <row r="4333" spans="1:20" x14ac:dyDescent="0.25">
      <c r="A4333" s="115" t="s">
        <v>10428</v>
      </c>
      <c r="B4333" s="104" t="s">
        <v>4871</v>
      </c>
      <c r="C4333" s="104">
        <v>1</v>
      </c>
      <c r="D4333" s="115" t="s">
        <v>10429</v>
      </c>
      <c r="E4333" s="31">
        <f t="shared" si="216"/>
        <v>0.66666666666666663</v>
      </c>
      <c r="F4333" s="121">
        <f t="shared" si="217"/>
        <v>0</v>
      </c>
      <c r="G4333" s="21"/>
      <c r="H4333" s="31"/>
      <c r="I4333" s="121">
        <f t="shared" si="218"/>
        <v>0.4</v>
      </c>
      <c r="J4333" s="21"/>
      <c r="K4333" s="31"/>
      <c r="L4333" s="113"/>
      <c r="M4333" s="113"/>
      <c r="N4333" s="113"/>
      <c r="O4333" s="113"/>
      <c r="P4333" s="113"/>
      <c r="Q4333" s="113"/>
      <c r="R4333" s="113"/>
      <c r="S4333" s="113">
        <v>2</v>
      </c>
      <c r="T4333" s="113"/>
    </row>
    <row r="4334" spans="1:20" x14ac:dyDescent="0.25">
      <c r="A4334" s="115" t="s">
        <v>4257</v>
      </c>
      <c r="B4334" s="104" t="s">
        <v>4899</v>
      </c>
      <c r="C4334" s="104">
        <v>6</v>
      </c>
      <c r="D4334" s="115" t="s">
        <v>10463</v>
      </c>
      <c r="E4334" s="31">
        <f t="shared" si="216"/>
        <v>0.66666666666666663</v>
      </c>
      <c r="F4334" s="121">
        <f t="shared" si="217"/>
        <v>0.25</v>
      </c>
      <c r="G4334" s="21"/>
      <c r="H4334" s="31"/>
      <c r="I4334" s="121">
        <f t="shared" si="218"/>
        <v>0.4</v>
      </c>
      <c r="J4334" s="21"/>
      <c r="K4334" s="31"/>
      <c r="L4334" s="113"/>
      <c r="M4334" s="113"/>
      <c r="N4334" s="113">
        <v>1</v>
      </c>
      <c r="O4334" s="113"/>
      <c r="P4334" s="113"/>
      <c r="Q4334" s="113"/>
      <c r="R4334" s="113">
        <v>1</v>
      </c>
      <c r="S4334" s="113">
        <v>1</v>
      </c>
      <c r="T4334" s="113"/>
    </row>
    <row r="4335" spans="1:20" x14ac:dyDescent="0.25">
      <c r="A4335" s="115" t="s">
        <v>4264</v>
      </c>
      <c r="B4335" s="104" t="s">
        <v>4953</v>
      </c>
      <c r="C4335" s="104">
        <v>16</v>
      </c>
      <c r="D4335" s="115" t="s">
        <v>10497</v>
      </c>
      <c r="E4335" s="31">
        <f t="shared" si="216"/>
        <v>0.66666666666666663</v>
      </c>
      <c r="F4335" s="121">
        <f t="shared" si="217"/>
        <v>0</v>
      </c>
      <c r="G4335" s="21"/>
      <c r="H4335" s="31"/>
      <c r="I4335" s="121">
        <f t="shared" si="218"/>
        <v>0.4</v>
      </c>
      <c r="J4335" s="21"/>
      <c r="K4335" s="31"/>
      <c r="L4335" s="113"/>
      <c r="M4335" s="113"/>
      <c r="N4335" s="113"/>
      <c r="O4335" s="113"/>
      <c r="P4335" s="113"/>
      <c r="Q4335" s="113"/>
      <c r="R4335" s="113">
        <v>2</v>
      </c>
      <c r="S4335" s="113"/>
      <c r="T4335" s="113"/>
    </row>
    <row r="4336" spans="1:20" x14ac:dyDescent="0.25">
      <c r="A4336" s="115" t="s">
        <v>4056</v>
      </c>
      <c r="B4336" s="104" t="s">
        <v>4898</v>
      </c>
      <c r="C4336" s="104">
        <v>6</v>
      </c>
      <c r="D4336" s="115" t="s">
        <v>7876</v>
      </c>
      <c r="E4336" s="31">
        <f t="shared" si="216"/>
        <v>0.33333333333333331</v>
      </c>
      <c r="F4336" s="121">
        <f t="shared" si="217"/>
        <v>0</v>
      </c>
      <c r="G4336" s="21"/>
      <c r="H4336" s="31"/>
      <c r="I4336" s="121">
        <f t="shared" si="218"/>
        <v>2.4</v>
      </c>
      <c r="J4336" s="21"/>
      <c r="K4336" s="31"/>
      <c r="L4336" s="113"/>
      <c r="M4336" s="113"/>
      <c r="N4336" s="113"/>
      <c r="O4336" s="113"/>
      <c r="P4336" s="113">
        <v>11</v>
      </c>
      <c r="Q4336" s="113"/>
      <c r="R4336" s="113"/>
      <c r="S4336" s="113"/>
      <c r="T4336" s="113">
        <v>1</v>
      </c>
    </row>
    <row r="4337" spans="1:20" x14ac:dyDescent="0.25">
      <c r="A4337" s="115" t="s">
        <v>4081</v>
      </c>
      <c r="B4337" s="104" t="s">
        <v>4944</v>
      </c>
      <c r="C4337" s="104">
        <v>15</v>
      </c>
      <c r="D4337" s="115" t="s">
        <v>7896</v>
      </c>
      <c r="E4337" s="31">
        <f t="shared" si="216"/>
        <v>0.33333333333333331</v>
      </c>
      <c r="F4337" s="121">
        <f t="shared" si="217"/>
        <v>0</v>
      </c>
      <c r="G4337" s="21"/>
      <c r="H4337" s="31"/>
      <c r="I4337" s="121">
        <f t="shared" si="218"/>
        <v>3.6</v>
      </c>
      <c r="J4337" s="21"/>
      <c r="K4337" s="31"/>
      <c r="L4337" s="113"/>
      <c r="M4337" s="113"/>
      <c r="N4337" s="113"/>
      <c r="O4337" s="113"/>
      <c r="P4337" s="113">
        <v>1</v>
      </c>
      <c r="Q4337" s="113">
        <v>16</v>
      </c>
      <c r="R4337" s="113"/>
      <c r="S4337" s="113"/>
      <c r="T4337" s="113">
        <v>1</v>
      </c>
    </row>
    <row r="4338" spans="1:20" x14ac:dyDescent="0.25">
      <c r="A4338" s="115" t="s">
        <v>7711</v>
      </c>
      <c r="B4338" s="104" t="s">
        <v>4914</v>
      </c>
      <c r="C4338" s="104">
        <v>9</v>
      </c>
      <c r="D4338" s="115" t="s">
        <v>7712</v>
      </c>
      <c r="E4338" s="31">
        <f t="shared" si="216"/>
        <v>0.33333333333333331</v>
      </c>
      <c r="F4338" s="121">
        <f t="shared" si="217"/>
        <v>5</v>
      </c>
      <c r="G4338" s="21"/>
      <c r="H4338" s="31"/>
      <c r="I4338" s="121">
        <f t="shared" si="218"/>
        <v>15.2</v>
      </c>
      <c r="J4338" s="21"/>
      <c r="K4338" s="31"/>
      <c r="L4338" s="113"/>
      <c r="M4338" s="113"/>
      <c r="N4338" s="113">
        <v>20</v>
      </c>
      <c r="O4338" s="113"/>
      <c r="P4338" s="113">
        <v>23</v>
      </c>
      <c r="Q4338" s="113">
        <v>52</v>
      </c>
      <c r="R4338" s="113"/>
      <c r="S4338" s="113">
        <v>0</v>
      </c>
      <c r="T4338" s="113">
        <v>1</v>
      </c>
    </row>
    <row r="4339" spans="1:20" x14ac:dyDescent="0.25">
      <c r="A4339" s="115" t="s">
        <v>3683</v>
      </c>
      <c r="B4339" s="104" t="s">
        <v>4888</v>
      </c>
      <c r="C4339" s="104">
        <v>4</v>
      </c>
      <c r="D4339" s="115" t="s">
        <v>7688</v>
      </c>
      <c r="E4339" s="31">
        <f t="shared" si="216"/>
        <v>0.33333333333333331</v>
      </c>
      <c r="F4339" s="121">
        <f t="shared" si="217"/>
        <v>0</v>
      </c>
      <c r="G4339" s="21"/>
      <c r="H4339" s="31"/>
      <c r="I4339" s="121">
        <f t="shared" si="218"/>
        <v>7.2</v>
      </c>
      <c r="J4339" s="21"/>
      <c r="K4339" s="31"/>
      <c r="L4339" s="113"/>
      <c r="M4339" s="113"/>
      <c r="N4339" s="113"/>
      <c r="O4339" s="113"/>
      <c r="P4339" s="113"/>
      <c r="Q4339" s="113">
        <v>35</v>
      </c>
      <c r="R4339" s="113"/>
      <c r="S4339" s="113"/>
      <c r="T4339" s="113">
        <v>1</v>
      </c>
    </row>
    <row r="4340" spans="1:20" x14ac:dyDescent="0.25">
      <c r="A4340" s="115" t="s">
        <v>3717</v>
      </c>
      <c r="B4340" s="104" t="s">
        <v>4954</v>
      </c>
      <c r="C4340" s="104">
        <v>16</v>
      </c>
      <c r="D4340" s="115" t="s">
        <v>7765</v>
      </c>
      <c r="E4340" s="31">
        <f t="shared" si="216"/>
        <v>0.33333333333333331</v>
      </c>
      <c r="F4340" s="121">
        <f t="shared" si="217"/>
        <v>1</v>
      </c>
      <c r="G4340" s="21"/>
      <c r="H4340" s="31"/>
      <c r="I4340" s="121">
        <f t="shared" si="218"/>
        <v>0.2</v>
      </c>
      <c r="J4340" s="21"/>
      <c r="K4340" s="31"/>
      <c r="L4340" s="113"/>
      <c r="M4340" s="113"/>
      <c r="N4340" s="113"/>
      <c r="O4340" s="113">
        <v>4</v>
      </c>
      <c r="P4340" s="113"/>
      <c r="Q4340" s="113"/>
      <c r="R4340" s="113"/>
      <c r="S4340" s="113"/>
      <c r="T4340" s="113">
        <v>1</v>
      </c>
    </row>
    <row r="4341" spans="1:20" x14ac:dyDescent="0.25">
      <c r="A4341" s="115" t="s">
        <v>3479</v>
      </c>
      <c r="B4341" s="104" t="s">
        <v>4953</v>
      </c>
      <c r="C4341" s="104">
        <v>16</v>
      </c>
      <c r="D4341" s="115" t="s">
        <v>7590</v>
      </c>
      <c r="E4341" s="31">
        <f t="shared" si="216"/>
        <v>0.33333333333333331</v>
      </c>
      <c r="F4341" s="121">
        <f t="shared" si="217"/>
        <v>0</v>
      </c>
      <c r="G4341" s="21"/>
      <c r="H4341" s="31"/>
      <c r="I4341" s="121">
        <f t="shared" si="218"/>
        <v>0.8</v>
      </c>
      <c r="J4341" s="21"/>
      <c r="K4341" s="31"/>
      <c r="L4341" s="113"/>
      <c r="M4341" s="113"/>
      <c r="N4341" s="113"/>
      <c r="O4341" s="113"/>
      <c r="P4341" s="113">
        <v>3</v>
      </c>
      <c r="Q4341" s="113"/>
      <c r="R4341" s="113"/>
      <c r="S4341" s="113"/>
      <c r="T4341" s="113">
        <v>1</v>
      </c>
    </row>
    <row r="4342" spans="1:20" x14ac:dyDescent="0.25">
      <c r="A4342" s="115" t="s">
        <v>5160</v>
      </c>
      <c r="B4342" s="104" t="s">
        <v>5153</v>
      </c>
      <c r="C4342" s="104">
        <v>19</v>
      </c>
      <c r="D4342" s="115" t="s">
        <v>7757</v>
      </c>
      <c r="E4342" s="31">
        <f t="shared" si="216"/>
        <v>0.33333333333333331</v>
      </c>
      <c r="F4342" s="121">
        <f t="shared" si="217"/>
        <v>0</v>
      </c>
      <c r="G4342" s="21"/>
      <c r="H4342" s="31"/>
      <c r="I4342" s="121">
        <f t="shared" si="218"/>
        <v>2.6</v>
      </c>
      <c r="J4342" s="21"/>
      <c r="K4342" s="31"/>
      <c r="L4342" s="113"/>
      <c r="M4342" s="113"/>
      <c r="N4342" s="113"/>
      <c r="O4342" s="113"/>
      <c r="P4342" s="113"/>
      <c r="Q4342" s="113">
        <v>12</v>
      </c>
      <c r="R4342" s="113"/>
      <c r="S4342" s="113"/>
      <c r="T4342" s="113">
        <v>1</v>
      </c>
    </row>
    <row r="4343" spans="1:20" x14ac:dyDescent="0.25">
      <c r="A4343" s="115" t="s">
        <v>3085</v>
      </c>
      <c r="B4343" s="104" t="s">
        <v>4872</v>
      </c>
      <c r="C4343" s="104">
        <v>1</v>
      </c>
      <c r="D4343" s="115" t="s">
        <v>8186</v>
      </c>
      <c r="E4343" s="31">
        <f t="shared" si="216"/>
        <v>0.33333333333333331</v>
      </c>
      <c r="F4343" s="121">
        <f t="shared" si="217"/>
        <v>0</v>
      </c>
      <c r="G4343" s="21"/>
      <c r="H4343" s="31"/>
      <c r="I4343" s="121">
        <f t="shared" si="218"/>
        <v>0.8</v>
      </c>
      <c r="J4343" s="21"/>
      <c r="K4343" s="31"/>
      <c r="L4343" s="113"/>
      <c r="M4343" s="113"/>
      <c r="N4343" s="113"/>
      <c r="O4343" s="113"/>
      <c r="P4343" s="113"/>
      <c r="Q4343" s="113">
        <v>3</v>
      </c>
      <c r="R4343" s="113"/>
      <c r="S4343" s="113"/>
      <c r="T4343" s="113">
        <v>1</v>
      </c>
    </row>
    <row r="4344" spans="1:20" x14ac:dyDescent="0.25">
      <c r="A4344" s="115" t="s">
        <v>3143</v>
      </c>
      <c r="B4344" s="104" t="s">
        <v>4932</v>
      </c>
      <c r="C4344" s="104">
        <v>11</v>
      </c>
      <c r="D4344" s="115" t="s">
        <v>8099</v>
      </c>
      <c r="E4344" s="31">
        <f t="shared" si="216"/>
        <v>0.33333333333333331</v>
      </c>
      <c r="F4344" s="121">
        <f t="shared" si="217"/>
        <v>0</v>
      </c>
      <c r="G4344" s="21"/>
      <c r="H4344" s="31"/>
      <c r="I4344" s="121">
        <f t="shared" si="218"/>
        <v>0.2</v>
      </c>
      <c r="J4344" s="21"/>
      <c r="K4344" s="31"/>
      <c r="L4344" s="113"/>
      <c r="M4344" s="113"/>
      <c r="N4344" s="113"/>
      <c r="O4344" s="113"/>
      <c r="P4344" s="113"/>
      <c r="Q4344" s="113"/>
      <c r="R4344" s="113"/>
      <c r="S4344" s="113"/>
      <c r="T4344" s="113">
        <v>1</v>
      </c>
    </row>
    <row r="4345" spans="1:20" x14ac:dyDescent="0.25">
      <c r="A4345" s="115" t="s">
        <v>969</v>
      </c>
      <c r="B4345" s="104" t="s">
        <v>4944</v>
      </c>
      <c r="C4345" s="104">
        <v>15</v>
      </c>
      <c r="D4345" s="115" t="s">
        <v>8287</v>
      </c>
      <c r="E4345" s="31">
        <f t="shared" si="216"/>
        <v>0.33333333333333331</v>
      </c>
      <c r="F4345" s="121">
        <f t="shared" si="217"/>
        <v>0</v>
      </c>
      <c r="G4345" s="21"/>
      <c r="H4345" s="31"/>
      <c r="I4345" s="121">
        <f t="shared" si="218"/>
        <v>0.2</v>
      </c>
      <c r="J4345" s="21"/>
      <c r="K4345" s="31"/>
      <c r="L4345" s="113"/>
      <c r="M4345" s="113"/>
      <c r="N4345" s="113"/>
      <c r="O4345" s="113"/>
      <c r="P4345" s="113"/>
      <c r="Q4345" s="113"/>
      <c r="R4345" s="113"/>
      <c r="S4345" s="113">
        <v>0</v>
      </c>
      <c r="T4345" s="113">
        <v>1</v>
      </c>
    </row>
    <row r="4346" spans="1:20" x14ac:dyDescent="0.25">
      <c r="A4346" s="115" t="s">
        <v>8292</v>
      </c>
      <c r="B4346" s="104" t="s">
        <v>4925</v>
      </c>
      <c r="C4346" s="104">
        <v>11</v>
      </c>
      <c r="D4346" s="115" t="s">
        <v>8293</v>
      </c>
      <c r="E4346" s="31">
        <f t="shared" si="216"/>
        <v>0.33333333333333331</v>
      </c>
      <c r="F4346" s="121">
        <f t="shared" si="217"/>
        <v>0</v>
      </c>
      <c r="G4346" s="21"/>
      <c r="H4346" s="31"/>
      <c r="I4346" s="121">
        <f t="shared" si="218"/>
        <v>0.2</v>
      </c>
      <c r="J4346" s="21"/>
      <c r="K4346" s="31"/>
      <c r="L4346" s="113"/>
      <c r="M4346" s="113"/>
      <c r="N4346" s="113"/>
      <c r="O4346" s="113"/>
      <c r="P4346" s="113"/>
      <c r="Q4346" s="113"/>
      <c r="R4346" s="113"/>
      <c r="S4346" s="113"/>
      <c r="T4346" s="113">
        <v>1</v>
      </c>
    </row>
    <row r="4347" spans="1:20" x14ac:dyDescent="0.25">
      <c r="A4347" s="115" t="s">
        <v>3780</v>
      </c>
      <c r="B4347" s="104" t="s">
        <v>4882</v>
      </c>
      <c r="C4347" s="104">
        <v>2</v>
      </c>
      <c r="D4347" s="115" t="s">
        <v>9099</v>
      </c>
      <c r="E4347" s="31">
        <f t="shared" si="216"/>
        <v>0.33333333333333331</v>
      </c>
      <c r="F4347" s="121">
        <f t="shared" si="217"/>
        <v>0</v>
      </c>
      <c r="G4347" s="21"/>
      <c r="H4347" s="31"/>
      <c r="I4347" s="121">
        <f t="shared" si="218"/>
        <v>0.4</v>
      </c>
      <c r="J4347" s="21"/>
      <c r="K4347" s="31"/>
      <c r="L4347" s="113"/>
      <c r="M4347" s="113"/>
      <c r="N4347" s="113"/>
      <c r="O4347" s="113"/>
      <c r="P4347" s="113">
        <v>1</v>
      </c>
      <c r="Q4347" s="113"/>
      <c r="R4347" s="113"/>
      <c r="S4347" s="113"/>
      <c r="T4347" s="113">
        <v>1</v>
      </c>
    </row>
    <row r="4348" spans="1:20" x14ac:dyDescent="0.25">
      <c r="A4348" s="115" t="s">
        <v>3487</v>
      </c>
      <c r="B4348" s="104" t="s">
        <v>4922</v>
      </c>
      <c r="C4348" s="104">
        <v>11</v>
      </c>
      <c r="D4348" s="115" t="s">
        <v>9038</v>
      </c>
      <c r="E4348" s="31">
        <f t="shared" si="216"/>
        <v>0.33333333333333331</v>
      </c>
      <c r="F4348" s="121">
        <f t="shared" si="217"/>
        <v>16.25</v>
      </c>
      <c r="G4348" s="21"/>
      <c r="H4348" s="31"/>
      <c r="I4348" s="121">
        <f t="shared" si="218"/>
        <v>0.2</v>
      </c>
      <c r="J4348" s="21"/>
      <c r="K4348" s="31"/>
      <c r="L4348" s="113"/>
      <c r="M4348" s="113"/>
      <c r="N4348" s="113">
        <v>63</v>
      </c>
      <c r="O4348" s="113">
        <v>2</v>
      </c>
      <c r="P4348" s="113"/>
      <c r="Q4348" s="113"/>
      <c r="R4348" s="113"/>
      <c r="S4348" s="113">
        <v>0</v>
      </c>
      <c r="T4348" s="113">
        <v>1</v>
      </c>
    </row>
    <row r="4349" spans="1:20" x14ac:dyDescent="0.25">
      <c r="A4349" s="115" t="s">
        <v>3563</v>
      </c>
      <c r="B4349" s="104" t="s">
        <v>4917</v>
      </c>
      <c r="C4349" s="104">
        <v>10</v>
      </c>
      <c r="D4349" s="115" t="s">
        <v>9336</v>
      </c>
      <c r="E4349" s="31">
        <f t="shared" si="216"/>
        <v>0.33333333333333331</v>
      </c>
      <c r="F4349" s="121">
        <f t="shared" si="217"/>
        <v>0</v>
      </c>
      <c r="G4349" s="21"/>
      <c r="H4349" s="31"/>
      <c r="I4349" s="121">
        <f t="shared" si="218"/>
        <v>0.6</v>
      </c>
      <c r="J4349" s="21"/>
      <c r="K4349" s="31"/>
      <c r="L4349" s="113"/>
      <c r="M4349" s="113"/>
      <c r="N4349" s="113"/>
      <c r="O4349" s="113"/>
      <c r="P4349" s="113"/>
      <c r="Q4349" s="113">
        <v>2</v>
      </c>
      <c r="R4349" s="113"/>
      <c r="S4349" s="113"/>
      <c r="T4349" s="113">
        <v>1</v>
      </c>
    </row>
    <row r="4350" spans="1:20" x14ac:dyDescent="0.25">
      <c r="A4350" s="115" t="s">
        <v>3973</v>
      </c>
      <c r="B4350" s="104" t="s">
        <v>4924</v>
      </c>
      <c r="C4350" s="104">
        <v>11</v>
      </c>
      <c r="D4350" s="115" t="s">
        <v>9288</v>
      </c>
      <c r="E4350" s="31">
        <f t="shared" si="216"/>
        <v>0.33333333333333331</v>
      </c>
      <c r="F4350" s="121">
        <f t="shared" si="217"/>
        <v>0</v>
      </c>
      <c r="G4350" s="21"/>
      <c r="H4350" s="31"/>
      <c r="I4350" s="121">
        <f t="shared" si="218"/>
        <v>0.2</v>
      </c>
      <c r="J4350" s="21"/>
      <c r="K4350" s="31"/>
      <c r="L4350" s="113"/>
      <c r="M4350" s="113"/>
      <c r="N4350" s="113"/>
      <c r="O4350" s="113"/>
      <c r="P4350" s="113"/>
      <c r="Q4350" s="113"/>
      <c r="R4350" s="113"/>
      <c r="S4350" s="113"/>
      <c r="T4350" s="113">
        <v>1</v>
      </c>
    </row>
    <row r="4351" spans="1:20" x14ac:dyDescent="0.25">
      <c r="A4351" s="115" t="s">
        <v>9376</v>
      </c>
      <c r="B4351" s="104" t="s">
        <v>4870</v>
      </c>
      <c r="C4351" s="104">
        <v>1</v>
      </c>
      <c r="D4351" s="115" t="s">
        <v>9377</v>
      </c>
      <c r="E4351" s="31">
        <f t="shared" si="216"/>
        <v>0.33333333333333331</v>
      </c>
      <c r="F4351" s="121">
        <f t="shared" si="217"/>
        <v>0</v>
      </c>
      <c r="G4351" s="21"/>
      <c r="H4351" s="31"/>
      <c r="I4351" s="121">
        <f t="shared" si="218"/>
        <v>0.2</v>
      </c>
      <c r="J4351" s="21"/>
      <c r="K4351" s="31"/>
      <c r="L4351" s="113"/>
      <c r="M4351" s="113"/>
      <c r="N4351" s="113"/>
      <c r="O4351" s="113"/>
      <c r="P4351" s="113"/>
      <c r="Q4351" s="113"/>
      <c r="R4351" s="113"/>
      <c r="S4351" s="113"/>
      <c r="T4351" s="113">
        <v>1</v>
      </c>
    </row>
    <row r="4352" spans="1:20" x14ac:dyDescent="0.25">
      <c r="A4352" s="115" t="s">
        <v>3766</v>
      </c>
      <c r="B4352" s="104" t="s">
        <v>4952</v>
      </c>
      <c r="C4352" s="104">
        <v>15</v>
      </c>
      <c r="D4352" s="115" t="s">
        <v>6120</v>
      </c>
      <c r="E4352" s="31">
        <f t="shared" si="216"/>
        <v>0.33333333333333331</v>
      </c>
      <c r="F4352" s="121">
        <f t="shared" si="217"/>
        <v>3</v>
      </c>
      <c r="G4352" s="21"/>
      <c r="H4352" s="31"/>
      <c r="I4352" s="121">
        <f t="shared" si="218"/>
        <v>3.2</v>
      </c>
      <c r="J4352" s="21"/>
      <c r="K4352" s="31"/>
      <c r="L4352" s="113">
        <v>9</v>
      </c>
      <c r="M4352" s="113">
        <v>1</v>
      </c>
      <c r="N4352" s="113">
        <v>2</v>
      </c>
      <c r="O4352" s="113"/>
      <c r="P4352" s="113">
        <v>6</v>
      </c>
      <c r="Q4352" s="113">
        <v>9</v>
      </c>
      <c r="R4352" s="113"/>
      <c r="S4352" s="113"/>
      <c r="T4352" s="113">
        <v>1</v>
      </c>
    </row>
    <row r="4353" spans="1:20" x14ac:dyDescent="0.25">
      <c r="A4353" s="115" t="s">
        <v>3737</v>
      </c>
      <c r="B4353" s="104" t="s">
        <v>4932</v>
      </c>
      <c r="C4353" s="104">
        <v>11</v>
      </c>
      <c r="D4353" s="115" t="s">
        <v>8948</v>
      </c>
      <c r="E4353" s="31">
        <f t="shared" si="216"/>
        <v>0.33333333333333331</v>
      </c>
      <c r="F4353" s="121">
        <f t="shared" si="217"/>
        <v>0.5</v>
      </c>
      <c r="G4353" s="21"/>
      <c r="H4353" s="31"/>
      <c r="I4353" s="121">
        <f t="shared" si="218"/>
        <v>0.2</v>
      </c>
      <c r="J4353" s="21"/>
      <c r="K4353" s="31"/>
      <c r="L4353" s="113">
        <v>1</v>
      </c>
      <c r="M4353" s="113"/>
      <c r="N4353" s="113">
        <v>1</v>
      </c>
      <c r="O4353" s="113"/>
      <c r="P4353" s="113"/>
      <c r="Q4353" s="113"/>
      <c r="R4353" s="113"/>
      <c r="S4353" s="113"/>
      <c r="T4353" s="113">
        <v>1</v>
      </c>
    </row>
    <row r="4354" spans="1:20" x14ac:dyDescent="0.25">
      <c r="A4354" s="115" t="s">
        <v>3883</v>
      </c>
      <c r="B4354" s="104" t="s">
        <v>4924</v>
      </c>
      <c r="C4354" s="104">
        <v>11</v>
      </c>
      <c r="D4354" s="115" t="s">
        <v>8932</v>
      </c>
      <c r="E4354" s="31">
        <f t="shared" si="216"/>
        <v>0.33333333333333331</v>
      </c>
      <c r="F4354" s="121">
        <f t="shared" si="217"/>
        <v>0.75</v>
      </c>
      <c r="G4354" s="21"/>
      <c r="H4354" s="31"/>
      <c r="I4354" s="121">
        <f t="shared" si="218"/>
        <v>0.6</v>
      </c>
      <c r="J4354" s="21"/>
      <c r="K4354" s="31"/>
      <c r="L4354" s="113"/>
      <c r="M4354" s="113"/>
      <c r="N4354" s="113">
        <v>2</v>
      </c>
      <c r="O4354" s="113">
        <v>1</v>
      </c>
      <c r="P4354" s="113">
        <v>2</v>
      </c>
      <c r="Q4354" s="113"/>
      <c r="R4354" s="113"/>
      <c r="S4354" s="113"/>
      <c r="T4354" s="113">
        <v>1</v>
      </c>
    </row>
    <row r="4355" spans="1:20" x14ac:dyDescent="0.25">
      <c r="A4355" s="115" t="s">
        <v>3431</v>
      </c>
      <c r="B4355" s="104" t="s">
        <v>4898</v>
      </c>
      <c r="C4355" s="104">
        <v>6</v>
      </c>
      <c r="D4355" s="115" t="s">
        <v>8740</v>
      </c>
      <c r="E4355" s="31">
        <f t="shared" si="216"/>
        <v>0.33333333333333331</v>
      </c>
      <c r="F4355" s="121">
        <f t="shared" si="217"/>
        <v>0</v>
      </c>
      <c r="G4355" s="21"/>
      <c r="H4355" s="31"/>
      <c r="I4355" s="121">
        <f t="shared" si="218"/>
        <v>0.4</v>
      </c>
      <c r="J4355" s="21"/>
      <c r="K4355" s="31"/>
      <c r="L4355" s="113"/>
      <c r="M4355" s="113"/>
      <c r="N4355" s="113"/>
      <c r="O4355" s="113"/>
      <c r="P4355" s="113">
        <v>1</v>
      </c>
      <c r="Q4355" s="113"/>
      <c r="R4355" s="113"/>
      <c r="S4355" s="113"/>
      <c r="T4355" s="113">
        <v>1</v>
      </c>
    </row>
    <row r="4356" spans="1:20" x14ac:dyDescent="0.25">
      <c r="A4356" s="115" t="s">
        <v>4186</v>
      </c>
      <c r="B4356" s="104" t="s">
        <v>4898</v>
      </c>
      <c r="C4356" s="104">
        <v>6</v>
      </c>
      <c r="D4356" s="115" t="s">
        <v>8741</v>
      </c>
      <c r="E4356" s="31">
        <f t="shared" si="216"/>
        <v>0.33333333333333331</v>
      </c>
      <c r="F4356" s="121">
        <f t="shared" si="217"/>
        <v>0</v>
      </c>
      <c r="G4356" s="21"/>
      <c r="H4356" s="31"/>
      <c r="I4356" s="121">
        <f t="shared" si="218"/>
        <v>0.2</v>
      </c>
      <c r="J4356" s="21"/>
      <c r="K4356" s="31"/>
      <c r="L4356" s="113"/>
      <c r="M4356" s="113"/>
      <c r="N4356" s="113"/>
      <c r="O4356" s="113"/>
      <c r="P4356" s="113"/>
      <c r="Q4356" s="113"/>
      <c r="R4356" s="113"/>
      <c r="S4356" s="113"/>
      <c r="T4356" s="113">
        <v>1</v>
      </c>
    </row>
    <row r="4357" spans="1:20" x14ac:dyDescent="0.25">
      <c r="A4357" s="115" t="s">
        <v>8790</v>
      </c>
      <c r="B4357" s="104" t="s">
        <v>4879</v>
      </c>
      <c r="C4357" s="104">
        <v>2</v>
      </c>
      <c r="D4357" s="115" t="s">
        <v>8791</v>
      </c>
      <c r="E4357" s="31">
        <f t="shared" si="216"/>
        <v>0.33333333333333331</v>
      </c>
      <c r="F4357" s="121">
        <f t="shared" si="217"/>
        <v>0</v>
      </c>
      <c r="G4357" s="21"/>
      <c r="H4357" s="31"/>
      <c r="I4357" s="121">
        <f t="shared" si="218"/>
        <v>0.2</v>
      </c>
      <c r="J4357" s="21"/>
      <c r="K4357" s="31"/>
      <c r="L4357" s="113"/>
      <c r="M4357" s="113"/>
      <c r="N4357" s="113"/>
      <c r="O4357" s="113"/>
      <c r="P4357" s="113"/>
      <c r="Q4357" s="113"/>
      <c r="R4357" s="113"/>
      <c r="S4357" s="113"/>
      <c r="T4357" s="113">
        <v>1</v>
      </c>
    </row>
    <row r="4358" spans="1:20" x14ac:dyDescent="0.25">
      <c r="A4358" s="115" t="s">
        <v>3806</v>
      </c>
      <c r="B4358" s="104" t="s">
        <v>4953</v>
      </c>
      <c r="C4358" s="104">
        <v>16</v>
      </c>
      <c r="D4358" s="115" t="s">
        <v>8633</v>
      </c>
      <c r="E4358" s="31">
        <f t="shared" si="216"/>
        <v>0.33333333333333331</v>
      </c>
      <c r="F4358" s="121">
        <f t="shared" si="217"/>
        <v>2</v>
      </c>
      <c r="G4358" s="21"/>
      <c r="H4358" s="31"/>
      <c r="I4358" s="121">
        <f t="shared" si="218"/>
        <v>0.2</v>
      </c>
      <c r="J4358" s="21"/>
      <c r="K4358" s="31"/>
      <c r="L4358" s="113"/>
      <c r="M4358" s="113">
        <v>8</v>
      </c>
      <c r="N4358" s="113"/>
      <c r="O4358" s="113"/>
      <c r="P4358" s="113"/>
      <c r="Q4358" s="113"/>
      <c r="R4358" s="113"/>
      <c r="S4358" s="113"/>
      <c r="T4358" s="113">
        <v>1</v>
      </c>
    </row>
    <row r="4359" spans="1:20" x14ac:dyDescent="0.25">
      <c r="A4359" s="115" t="s">
        <v>3874</v>
      </c>
      <c r="B4359" s="104" t="s">
        <v>4898</v>
      </c>
      <c r="C4359" s="104">
        <v>6</v>
      </c>
      <c r="D4359" s="115" t="s">
        <v>8551</v>
      </c>
      <c r="E4359" s="31">
        <f t="shared" si="216"/>
        <v>0.33333333333333331</v>
      </c>
      <c r="F4359" s="121">
        <f t="shared" si="217"/>
        <v>0</v>
      </c>
      <c r="G4359" s="21"/>
      <c r="H4359" s="31"/>
      <c r="I4359" s="121">
        <f t="shared" si="218"/>
        <v>0.2</v>
      </c>
      <c r="J4359" s="21"/>
      <c r="K4359" s="31"/>
      <c r="L4359" s="113"/>
      <c r="M4359" s="113"/>
      <c r="N4359" s="113"/>
      <c r="O4359" s="113"/>
      <c r="P4359" s="113"/>
      <c r="Q4359" s="113"/>
      <c r="R4359" s="113"/>
      <c r="S4359" s="113"/>
      <c r="T4359" s="113">
        <v>1</v>
      </c>
    </row>
    <row r="4360" spans="1:20" x14ac:dyDescent="0.25">
      <c r="A4360" s="115" t="s">
        <v>4030</v>
      </c>
      <c r="B4360" s="104" t="s">
        <v>4898</v>
      </c>
      <c r="C4360" s="104">
        <v>6</v>
      </c>
      <c r="D4360" s="115" t="s">
        <v>8484</v>
      </c>
      <c r="E4360" s="31">
        <f t="shared" si="216"/>
        <v>0.33333333333333331</v>
      </c>
      <c r="F4360" s="121">
        <f t="shared" si="217"/>
        <v>0.25</v>
      </c>
      <c r="G4360" s="21"/>
      <c r="H4360" s="31"/>
      <c r="I4360" s="121">
        <f t="shared" si="218"/>
        <v>0.6</v>
      </c>
      <c r="J4360" s="21"/>
      <c r="K4360" s="31"/>
      <c r="L4360" s="113"/>
      <c r="M4360" s="113"/>
      <c r="N4360" s="113">
        <v>1</v>
      </c>
      <c r="O4360" s="113"/>
      <c r="P4360" s="113">
        <v>2</v>
      </c>
      <c r="Q4360" s="113"/>
      <c r="R4360" s="113"/>
      <c r="S4360" s="113"/>
      <c r="T4360" s="113">
        <v>1</v>
      </c>
    </row>
    <row r="4361" spans="1:20" x14ac:dyDescent="0.25">
      <c r="A4361" s="115" t="s">
        <v>4652</v>
      </c>
      <c r="B4361" s="104" t="s">
        <v>4907</v>
      </c>
      <c r="C4361" s="104">
        <v>6</v>
      </c>
      <c r="D4361" s="115" t="s">
        <v>8545</v>
      </c>
      <c r="E4361" s="31">
        <f t="shared" si="216"/>
        <v>0.33333333333333331</v>
      </c>
      <c r="F4361" s="121">
        <f t="shared" si="217"/>
        <v>0</v>
      </c>
      <c r="G4361" s="21"/>
      <c r="H4361" s="31"/>
      <c r="I4361" s="121">
        <f t="shared" si="218"/>
        <v>0.2</v>
      </c>
      <c r="J4361" s="21"/>
      <c r="K4361" s="31"/>
      <c r="L4361" s="113"/>
      <c r="M4361" s="113"/>
      <c r="N4361" s="113"/>
      <c r="O4361" s="113"/>
      <c r="P4361" s="113">
        <v>0</v>
      </c>
      <c r="Q4361" s="113">
        <v>0</v>
      </c>
      <c r="R4361" s="113"/>
      <c r="S4361" s="113"/>
      <c r="T4361" s="113">
        <v>1</v>
      </c>
    </row>
    <row r="4362" spans="1:20" x14ac:dyDescent="0.25">
      <c r="A4362" s="115" t="s">
        <v>4183</v>
      </c>
      <c r="B4362" s="104" t="s">
        <v>4922</v>
      </c>
      <c r="C4362" s="104">
        <v>11</v>
      </c>
      <c r="D4362" s="115" t="s">
        <v>8579</v>
      </c>
      <c r="E4362" s="31">
        <f t="shared" si="216"/>
        <v>0.33333333333333331</v>
      </c>
      <c r="F4362" s="121">
        <f t="shared" si="217"/>
        <v>5.5</v>
      </c>
      <c r="G4362" s="21"/>
      <c r="H4362" s="31"/>
      <c r="I4362" s="121">
        <f t="shared" si="218"/>
        <v>0.2</v>
      </c>
      <c r="J4362" s="21"/>
      <c r="K4362" s="31"/>
      <c r="L4362" s="113">
        <v>22</v>
      </c>
      <c r="M4362" s="113"/>
      <c r="N4362" s="113"/>
      <c r="O4362" s="113"/>
      <c r="P4362" s="113"/>
      <c r="Q4362" s="113">
        <v>0</v>
      </c>
      <c r="R4362" s="113"/>
      <c r="S4362" s="113"/>
      <c r="T4362" s="113">
        <v>1</v>
      </c>
    </row>
    <row r="4363" spans="1:20" x14ac:dyDescent="0.25">
      <c r="A4363" s="115" t="s">
        <v>4647</v>
      </c>
      <c r="B4363" s="104" t="s">
        <v>4923</v>
      </c>
      <c r="C4363" s="104">
        <v>11</v>
      </c>
      <c r="D4363" s="115" t="s">
        <v>8580</v>
      </c>
      <c r="E4363" s="31">
        <f t="shared" si="216"/>
        <v>0.33333333333333331</v>
      </c>
      <c r="F4363" s="121">
        <f t="shared" si="217"/>
        <v>1.5</v>
      </c>
      <c r="G4363" s="21"/>
      <c r="H4363" s="31"/>
      <c r="I4363" s="121">
        <f t="shared" si="218"/>
        <v>0.2</v>
      </c>
      <c r="J4363" s="21"/>
      <c r="K4363" s="31"/>
      <c r="L4363" s="113"/>
      <c r="M4363" s="113">
        <v>6</v>
      </c>
      <c r="N4363" s="113"/>
      <c r="O4363" s="113"/>
      <c r="P4363" s="113"/>
      <c r="Q4363" s="113"/>
      <c r="R4363" s="113"/>
      <c r="S4363" s="113"/>
      <c r="T4363" s="113">
        <v>1</v>
      </c>
    </row>
    <row r="4364" spans="1:20" x14ac:dyDescent="0.25">
      <c r="A4364" s="115" t="s">
        <v>7341</v>
      </c>
      <c r="B4364" s="104" t="s">
        <v>4872</v>
      </c>
      <c r="C4364" s="104">
        <v>1</v>
      </c>
      <c r="D4364" s="115" t="s">
        <v>7342</v>
      </c>
      <c r="E4364" s="31">
        <f t="shared" si="216"/>
        <v>0.33333333333333331</v>
      </c>
      <c r="F4364" s="121">
        <f t="shared" si="217"/>
        <v>0</v>
      </c>
      <c r="G4364" s="21"/>
      <c r="H4364" s="31"/>
      <c r="I4364" s="121">
        <f t="shared" si="218"/>
        <v>0.2</v>
      </c>
      <c r="J4364" s="21"/>
      <c r="K4364" s="31"/>
      <c r="L4364" s="113"/>
      <c r="M4364" s="113"/>
      <c r="N4364" s="113"/>
      <c r="O4364" s="113"/>
      <c r="P4364" s="113"/>
      <c r="Q4364" s="113"/>
      <c r="R4364" s="113"/>
      <c r="S4364" s="113"/>
      <c r="T4364" s="113">
        <v>1</v>
      </c>
    </row>
    <row r="4365" spans="1:20" x14ac:dyDescent="0.25">
      <c r="A4365" s="115" t="s">
        <v>7326</v>
      </c>
      <c r="B4365" s="104" t="s">
        <v>4879</v>
      </c>
      <c r="C4365" s="104">
        <v>2</v>
      </c>
      <c r="D4365" s="115" t="s">
        <v>7327</v>
      </c>
      <c r="E4365" s="31">
        <f t="shared" si="216"/>
        <v>0.33333333333333331</v>
      </c>
      <c r="F4365" s="121">
        <f t="shared" si="217"/>
        <v>0</v>
      </c>
      <c r="G4365" s="21"/>
      <c r="H4365" s="31"/>
      <c r="I4365" s="121">
        <f t="shared" si="218"/>
        <v>0.2</v>
      </c>
      <c r="J4365" s="21"/>
      <c r="K4365" s="31"/>
      <c r="L4365" s="113"/>
      <c r="M4365" s="113"/>
      <c r="N4365" s="113"/>
      <c r="O4365" s="113"/>
      <c r="P4365" s="113"/>
      <c r="Q4365" s="113"/>
      <c r="R4365" s="113"/>
      <c r="S4365" s="113"/>
      <c r="T4365" s="113">
        <v>1</v>
      </c>
    </row>
    <row r="4366" spans="1:20" x14ac:dyDescent="0.25">
      <c r="A4366" s="115" t="s">
        <v>4243</v>
      </c>
      <c r="B4366" s="104" t="s">
        <v>4923</v>
      </c>
      <c r="C4366" s="104">
        <v>11</v>
      </c>
      <c r="D4366" s="115" t="s">
        <v>7558</v>
      </c>
      <c r="E4366" s="31">
        <f t="shared" si="216"/>
        <v>0.33333333333333331</v>
      </c>
      <c r="F4366" s="121">
        <f t="shared" si="217"/>
        <v>0.5</v>
      </c>
      <c r="G4366" s="21"/>
      <c r="H4366" s="31"/>
      <c r="I4366" s="121">
        <f t="shared" si="218"/>
        <v>0.2</v>
      </c>
      <c r="J4366" s="21"/>
      <c r="K4366" s="31"/>
      <c r="L4366" s="113"/>
      <c r="M4366" s="113"/>
      <c r="N4366" s="113">
        <v>2</v>
      </c>
      <c r="O4366" s="113"/>
      <c r="P4366" s="113"/>
      <c r="Q4366" s="113"/>
      <c r="R4366" s="113"/>
      <c r="S4366" s="113"/>
      <c r="T4366" s="113">
        <v>1</v>
      </c>
    </row>
    <row r="4367" spans="1:20" x14ac:dyDescent="0.25">
      <c r="A4367" s="115" t="s">
        <v>3982</v>
      </c>
      <c r="B4367" s="104" t="s">
        <v>4961</v>
      </c>
      <c r="C4367" s="104">
        <v>18</v>
      </c>
      <c r="D4367" s="115" t="s">
        <v>7406</v>
      </c>
      <c r="E4367" s="31">
        <f t="shared" si="216"/>
        <v>0.33333333333333331</v>
      </c>
      <c r="F4367" s="121">
        <f t="shared" si="217"/>
        <v>0</v>
      </c>
      <c r="G4367" s="21"/>
      <c r="H4367" s="31"/>
      <c r="I4367" s="121">
        <f t="shared" si="218"/>
        <v>0.2</v>
      </c>
      <c r="J4367" s="21"/>
      <c r="K4367" s="31"/>
      <c r="L4367" s="113"/>
      <c r="M4367" s="113"/>
      <c r="N4367" s="113"/>
      <c r="O4367" s="113"/>
      <c r="P4367" s="113"/>
      <c r="Q4367" s="113"/>
      <c r="R4367" s="113"/>
      <c r="S4367" s="113"/>
      <c r="T4367" s="113">
        <v>1</v>
      </c>
    </row>
    <row r="4368" spans="1:20" x14ac:dyDescent="0.25">
      <c r="A4368" s="115" t="s">
        <v>4256</v>
      </c>
      <c r="B4368" s="104" t="s">
        <v>4955</v>
      </c>
      <c r="C4368" s="104">
        <v>17</v>
      </c>
      <c r="D4368" s="115" t="s">
        <v>7072</v>
      </c>
      <c r="E4368" s="31">
        <f t="shared" si="216"/>
        <v>0.33333333333333331</v>
      </c>
      <c r="F4368" s="121">
        <f t="shared" si="217"/>
        <v>0</v>
      </c>
      <c r="G4368" s="21"/>
      <c r="H4368" s="31"/>
      <c r="I4368" s="121">
        <f t="shared" si="218"/>
        <v>0.2</v>
      </c>
      <c r="J4368" s="21"/>
      <c r="K4368" s="31"/>
      <c r="L4368" s="113"/>
      <c r="M4368" s="113"/>
      <c r="N4368" s="113"/>
      <c r="O4368" s="113"/>
      <c r="P4368" s="113"/>
      <c r="Q4368" s="113"/>
      <c r="R4368" s="113"/>
      <c r="S4368" s="113"/>
      <c r="T4368" s="113">
        <v>1</v>
      </c>
    </row>
    <row r="4369" spans="1:20" x14ac:dyDescent="0.25">
      <c r="A4369" s="115" t="s">
        <v>2860</v>
      </c>
      <c r="B4369" s="104" t="s">
        <v>4965</v>
      </c>
      <c r="C4369" s="104">
        <v>21</v>
      </c>
      <c r="D4369" s="115" t="s">
        <v>6956</v>
      </c>
      <c r="E4369" s="31">
        <f t="shared" si="216"/>
        <v>0.33333333333333331</v>
      </c>
      <c r="F4369" s="121">
        <f t="shared" si="217"/>
        <v>17</v>
      </c>
      <c r="G4369" s="21"/>
      <c r="H4369" s="31"/>
      <c r="I4369" s="121">
        <f t="shared" si="218"/>
        <v>3.2</v>
      </c>
      <c r="J4369" s="21"/>
      <c r="K4369" s="31"/>
      <c r="L4369" s="113">
        <v>1</v>
      </c>
      <c r="M4369" s="113">
        <v>15</v>
      </c>
      <c r="N4369" s="113">
        <v>34</v>
      </c>
      <c r="O4369" s="113">
        <v>18</v>
      </c>
      <c r="P4369" s="113">
        <v>4</v>
      </c>
      <c r="Q4369" s="113">
        <v>11</v>
      </c>
      <c r="R4369" s="113"/>
      <c r="S4369" s="113"/>
      <c r="T4369" s="113">
        <v>1</v>
      </c>
    </row>
    <row r="4370" spans="1:20" x14ac:dyDescent="0.25">
      <c r="A4370" s="115" t="s">
        <v>1553</v>
      </c>
      <c r="B4370" s="104" t="s">
        <v>4901</v>
      </c>
      <c r="C4370" s="104">
        <v>6</v>
      </c>
      <c r="D4370" s="115" t="s">
        <v>7042</v>
      </c>
      <c r="E4370" s="31">
        <f t="shared" si="216"/>
        <v>0.33333333333333331</v>
      </c>
      <c r="F4370" s="121">
        <f t="shared" si="217"/>
        <v>13.5</v>
      </c>
      <c r="G4370" s="21"/>
      <c r="H4370" s="31"/>
      <c r="I4370" s="121">
        <f t="shared" si="218"/>
        <v>15.6</v>
      </c>
      <c r="J4370" s="21"/>
      <c r="K4370" s="31"/>
      <c r="L4370" s="113"/>
      <c r="M4370" s="113">
        <v>32</v>
      </c>
      <c r="N4370" s="113">
        <v>22</v>
      </c>
      <c r="O4370" s="113"/>
      <c r="P4370" s="113">
        <v>70</v>
      </c>
      <c r="Q4370" s="113">
        <v>7</v>
      </c>
      <c r="R4370" s="113"/>
      <c r="S4370" s="113"/>
      <c r="T4370" s="113">
        <v>1</v>
      </c>
    </row>
    <row r="4371" spans="1:20" x14ac:dyDescent="0.25">
      <c r="A4371" s="115" t="s">
        <v>3809</v>
      </c>
      <c r="B4371" s="104" t="s">
        <v>4911</v>
      </c>
      <c r="C4371" s="104">
        <v>8</v>
      </c>
      <c r="D4371" s="115" t="s">
        <v>7037</v>
      </c>
      <c r="E4371" s="31">
        <f t="shared" si="216"/>
        <v>0.33333333333333331</v>
      </c>
      <c r="F4371" s="121">
        <f t="shared" si="217"/>
        <v>2.25</v>
      </c>
      <c r="G4371" s="21"/>
      <c r="H4371" s="31"/>
      <c r="I4371" s="121">
        <f t="shared" si="218"/>
        <v>0.2</v>
      </c>
      <c r="J4371" s="21"/>
      <c r="K4371" s="31"/>
      <c r="L4371" s="113">
        <v>9</v>
      </c>
      <c r="M4371" s="113"/>
      <c r="N4371" s="113"/>
      <c r="O4371" s="113"/>
      <c r="P4371" s="113"/>
      <c r="Q4371" s="113"/>
      <c r="R4371" s="113"/>
      <c r="S4371" s="113"/>
      <c r="T4371" s="113">
        <v>1</v>
      </c>
    </row>
    <row r="4372" spans="1:20" x14ac:dyDescent="0.25">
      <c r="A4372" s="115" t="s">
        <v>3559</v>
      </c>
      <c r="B4372" s="104" t="s">
        <v>4908</v>
      </c>
      <c r="C4372" s="104">
        <v>6</v>
      </c>
      <c r="D4372" s="115" t="s">
        <v>7054</v>
      </c>
      <c r="E4372" s="31">
        <f t="shared" si="216"/>
        <v>0.33333333333333331</v>
      </c>
      <c r="F4372" s="121">
        <f t="shared" si="217"/>
        <v>0</v>
      </c>
      <c r="G4372" s="21"/>
      <c r="H4372" s="31"/>
      <c r="I4372" s="121">
        <f t="shared" si="218"/>
        <v>0.2</v>
      </c>
      <c r="J4372" s="21"/>
      <c r="K4372" s="31"/>
      <c r="L4372" s="113"/>
      <c r="M4372" s="113"/>
      <c r="N4372" s="113"/>
      <c r="O4372" s="113"/>
      <c r="P4372" s="113"/>
      <c r="Q4372" s="113"/>
      <c r="R4372" s="113"/>
      <c r="S4372" s="113"/>
      <c r="T4372" s="113">
        <v>1</v>
      </c>
    </row>
    <row r="4373" spans="1:20" x14ac:dyDescent="0.25">
      <c r="A4373" s="115" t="s">
        <v>6985</v>
      </c>
      <c r="B4373" s="104" t="s">
        <v>4886</v>
      </c>
      <c r="C4373" s="104">
        <v>4</v>
      </c>
      <c r="D4373" s="115" t="s">
        <v>6986</v>
      </c>
      <c r="E4373" s="31">
        <f t="shared" si="216"/>
        <v>0.33333333333333331</v>
      </c>
      <c r="F4373" s="121">
        <f t="shared" si="217"/>
        <v>0</v>
      </c>
      <c r="G4373" s="21"/>
      <c r="H4373" s="31"/>
      <c r="I4373" s="121">
        <f t="shared" si="218"/>
        <v>0.2</v>
      </c>
      <c r="J4373" s="21"/>
      <c r="K4373" s="31"/>
      <c r="L4373" s="113"/>
      <c r="M4373" s="113"/>
      <c r="N4373" s="113"/>
      <c r="O4373" s="113"/>
      <c r="P4373" s="113"/>
      <c r="Q4373" s="113"/>
      <c r="R4373" s="113"/>
      <c r="S4373" s="113"/>
      <c r="T4373" s="113">
        <v>1</v>
      </c>
    </row>
    <row r="4374" spans="1:20" x14ac:dyDescent="0.25">
      <c r="A4374" s="115" t="s">
        <v>3567</v>
      </c>
      <c r="B4374" s="104" t="s">
        <v>4885</v>
      </c>
      <c r="C4374" s="104">
        <v>3</v>
      </c>
      <c r="D4374" s="115" t="s">
        <v>6978</v>
      </c>
      <c r="E4374" s="31">
        <f t="shared" si="216"/>
        <v>0.33333333333333331</v>
      </c>
      <c r="F4374" s="121">
        <f t="shared" si="217"/>
        <v>0</v>
      </c>
      <c r="G4374" s="21"/>
      <c r="H4374" s="31"/>
      <c r="I4374" s="121">
        <f t="shared" si="218"/>
        <v>0.8</v>
      </c>
      <c r="J4374" s="21"/>
      <c r="K4374" s="31"/>
      <c r="L4374" s="113"/>
      <c r="M4374" s="113"/>
      <c r="N4374" s="113"/>
      <c r="O4374" s="113"/>
      <c r="P4374" s="113"/>
      <c r="Q4374" s="113">
        <v>3</v>
      </c>
      <c r="R4374" s="113"/>
      <c r="S4374" s="113"/>
      <c r="T4374" s="113">
        <v>1</v>
      </c>
    </row>
    <row r="4375" spans="1:20" x14ac:dyDescent="0.25">
      <c r="A4375" s="115" t="s">
        <v>3709</v>
      </c>
      <c r="B4375" s="104" t="s">
        <v>4872</v>
      </c>
      <c r="C4375" s="104">
        <v>1</v>
      </c>
      <c r="D4375" s="115" t="s">
        <v>7010</v>
      </c>
      <c r="E4375" s="31">
        <f t="shared" si="216"/>
        <v>0.33333333333333331</v>
      </c>
      <c r="F4375" s="121">
        <f t="shared" si="217"/>
        <v>0</v>
      </c>
      <c r="G4375" s="21"/>
      <c r="H4375" s="31"/>
      <c r="I4375" s="121">
        <f t="shared" si="218"/>
        <v>0.2</v>
      </c>
      <c r="J4375" s="21"/>
      <c r="K4375" s="31"/>
      <c r="L4375" s="113"/>
      <c r="M4375" s="113"/>
      <c r="N4375" s="113"/>
      <c r="O4375" s="113"/>
      <c r="P4375" s="113"/>
      <c r="Q4375" s="113"/>
      <c r="R4375" s="113"/>
      <c r="S4375" s="113"/>
      <c r="T4375" s="113">
        <v>1</v>
      </c>
    </row>
    <row r="4376" spans="1:20" x14ac:dyDescent="0.25">
      <c r="A4376" s="115" t="s">
        <v>7014</v>
      </c>
      <c r="B4376" s="104" t="s">
        <v>4872</v>
      </c>
      <c r="C4376" s="104">
        <v>1</v>
      </c>
      <c r="D4376" s="115" t="s">
        <v>7015</v>
      </c>
      <c r="E4376" s="31">
        <f t="shared" si="216"/>
        <v>0.33333333333333331</v>
      </c>
      <c r="F4376" s="121">
        <f t="shared" si="217"/>
        <v>0</v>
      </c>
      <c r="G4376" s="21"/>
      <c r="H4376" s="31"/>
      <c r="I4376" s="121">
        <f t="shared" si="218"/>
        <v>0.2</v>
      </c>
      <c r="J4376" s="21"/>
      <c r="K4376" s="31"/>
      <c r="L4376" s="113"/>
      <c r="M4376" s="113"/>
      <c r="N4376" s="113"/>
      <c r="O4376" s="113"/>
      <c r="P4376" s="113"/>
      <c r="Q4376" s="113"/>
      <c r="R4376" s="113"/>
      <c r="S4376" s="113"/>
      <c r="T4376" s="113">
        <v>1</v>
      </c>
    </row>
    <row r="4377" spans="1:20" x14ac:dyDescent="0.25">
      <c r="A4377" s="115" t="s">
        <v>3840</v>
      </c>
      <c r="B4377" s="104" t="s">
        <v>4925</v>
      </c>
      <c r="C4377" s="104">
        <v>11</v>
      </c>
      <c r="D4377" s="115" t="s">
        <v>7129</v>
      </c>
      <c r="E4377" s="31">
        <f t="shared" si="216"/>
        <v>0.33333333333333331</v>
      </c>
      <c r="F4377" s="121">
        <f t="shared" si="217"/>
        <v>0</v>
      </c>
      <c r="G4377" s="21"/>
      <c r="H4377" s="31"/>
      <c r="I4377" s="121">
        <f t="shared" si="218"/>
        <v>0.2</v>
      </c>
      <c r="J4377" s="21"/>
      <c r="K4377" s="31"/>
      <c r="L4377" s="113"/>
      <c r="M4377" s="113"/>
      <c r="N4377" s="113"/>
      <c r="O4377" s="113"/>
      <c r="P4377" s="113"/>
      <c r="Q4377" s="113"/>
      <c r="R4377" s="113"/>
      <c r="S4377" s="113"/>
      <c r="T4377" s="113">
        <v>1</v>
      </c>
    </row>
    <row r="4378" spans="1:20" x14ac:dyDescent="0.25">
      <c r="A4378" s="115" t="s">
        <v>2433</v>
      </c>
      <c r="B4378" s="104" t="s">
        <v>4953</v>
      </c>
      <c r="C4378" s="104">
        <v>16</v>
      </c>
      <c r="D4378" s="115" t="s">
        <v>6714</v>
      </c>
      <c r="E4378" s="31">
        <f t="shared" si="216"/>
        <v>0.33333333333333331</v>
      </c>
      <c r="F4378" s="121">
        <f t="shared" si="217"/>
        <v>4.75</v>
      </c>
      <c r="G4378" s="21"/>
      <c r="H4378" s="31"/>
      <c r="I4378" s="121">
        <f t="shared" si="218"/>
        <v>1</v>
      </c>
      <c r="J4378" s="21"/>
      <c r="K4378" s="31"/>
      <c r="L4378" s="113">
        <v>5</v>
      </c>
      <c r="M4378" s="113">
        <v>14</v>
      </c>
      <c r="N4378" s="113"/>
      <c r="O4378" s="113"/>
      <c r="P4378" s="113">
        <v>1</v>
      </c>
      <c r="Q4378" s="113">
        <v>3</v>
      </c>
      <c r="R4378" s="113"/>
      <c r="S4378" s="113"/>
      <c r="T4378" s="113">
        <v>1</v>
      </c>
    </row>
    <row r="4379" spans="1:20" x14ac:dyDescent="0.25">
      <c r="A4379" s="115" t="s">
        <v>6755</v>
      </c>
      <c r="B4379" s="104" t="s">
        <v>4871</v>
      </c>
      <c r="C4379" s="104">
        <v>1</v>
      </c>
      <c r="D4379" s="115" t="s">
        <v>6756</v>
      </c>
      <c r="E4379" s="31">
        <f t="shared" si="216"/>
        <v>0.33333333333333331</v>
      </c>
      <c r="F4379" s="121">
        <f t="shared" si="217"/>
        <v>0</v>
      </c>
      <c r="G4379" s="21"/>
      <c r="H4379" s="31"/>
      <c r="I4379" s="121">
        <f t="shared" si="218"/>
        <v>0.2</v>
      </c>
      <c r="J4379" s="21"/>
      <c r="K4379" s="31"/>
      <c r="L4379" s="113"/>
      <c r="M4379" s="113"/>
      <c r="N4379" s="113"/>
      <c r="O4379" s="113"/>
      <c r="P4379" s="113"/>
      <c r="Q4379" s="113"/>
      <c r="R4379" s="113"/>
      <c r="S4379" s="113"/>
      <c r="T4379" s="113">
        <v>1</v>
      </c>
    </row>
    <row r="4380" spans="1:20" x14ac:dyDescent="0.25">
      <c r="A4380" s="115" t="s">
        <v>1301</v>
      </c>
      <c r="B4380" s="104" t="s">
        <v>4898</v>
      </c>
      <c r="C4380" s="104">
        <v>6</v>
      </c>
      <c r="D4380" s="115" t="s">
        <v>6826</v>
      </c>
      <c r="E4380" s="31">
        <f t="shared" si="216"/>
        <v>0.33333333333333331</v>
      </c>
      <c r="F4380" s="121">
        <f t="shared" si="217"/>
        <v>10.25</v>
      </c>
      <c r="G4380" s="21"/>
      <c r="H4380" s="31"/>
      <c r="I4380" s="121">
        <f t="shared" si="218"/>
        <v>0.4</v>
      </c>
      <c r="J4380" s="21"/>
      <c r="K4380" s="31"/>
      <c r="L4380" s="113"/>
      <c r="M4380" s="113">
        <v>1</v>
      </c>
      <c r="N4380" s="113"/>
      <c r="O4380" s="113">
        <v>40</v>
      </c>
      <c r="P4380" s="113">
        <v>1</v>
      </c>
      <c r="Q4380" s="113"/>
      <c r="R4380" s="113"/>
      <c r="S4380" s="113"/>
      <c r="T4380" s="113">
        <v>1</v>
      </c>
    </row>
    <row r="4381" spans="1:20" x14ac:dyDescent="0.25">
      <c r="A4381" s="115" t="s">
        <v>3959</v>
      </c>
      <c r="B4381" s="104" t="s">
        <v>4920</v>
      </c>
      <c r="C4381" s="104">
        <v>11</v>
      </c>
      <c r="D4381" s="115" t="s">
        <v>6594</v>
      </c>
      <c r="E4381" s="31">
        <f t="shared" si="216"/>
        <v>0.33333333333333331</v>
      </c>
      <c r="F4381" s="121">
        <f t="shared" si="217"/>
        <v>0</v>
      </c>
      <c r="G4381" s="21"/>
      <c r="H4381" s="31"/>
      <c r="I4381" s="121">
        <f t="shared" si="218"/>
        <v>0.2</v>
      </c>
      <c r="J4381" s="21"/>
      <c r="K4381" s="31"/>
      <c r="L4381" s="113"/>
      <c r="M4381" s="113"/>
      <c r="N4381" s="113"/>
      <c r="O4381" s="113"/>
      <c r="P4381" s="113"/>
      <c r="Q4381" s="113"/>
      <c r="R4381" s="113"/>
      <c r="S4381" s="113"/>
      <c r="T4381" s="113">
        <v>1</v>
      </c>
    </row>
    <row r="4382" spans="1:20" x14ac:dyDescent="0.25">
      <c r="A4382" s="115" t="s">
        <v>3376</v>
      </c>
      <c r="B4382" s="104" t="s">
        <v>4931</v>
      </c>
      <c r="C4382" s="104">
        <v>11</v>
      </c>
      <c r="D4382" s="115" t="s">
        <v>6590</v>
      </c>
      <c r="E4382" s="31">
        <f t="shared" si="216"/>
        <v>0.33333333333333331</v>
      </c>
      <c r="F4382" s="121">
        <f t="shared" si="217"/>
        <v>2.75</v>
      </c>
      <c r="G4382" s="21"/>
      <c r="H4382" s="31"/>
      <c r="I4382" s="121">
        <f t="shared" si="218"/>
        <v>0.4</v>
      </c>
      <c r="J4382" s="21"/>
      <c r="K4382" s="31"/>
      <c r="L4382" s="113">
        <v>10</v>
      </c>
      <c r="M4382" s="113"/>
      <c r="N4382" s="113">
        <v>1</v>
      </c>
      <c r="O4382" s="113"/>
      <c r="P4382" s="113">
        <v>1</v>
      </c>
      <c r="Q4382" s="113"/>
      <c r="R4382" s="113"/>
      <c r="S4382" s="113"/>
      <c r="T4382" s="113">
        <v>1</v>
      </c>
    </row>
    <row r="4383" spans="1:20" x14ac:dyDescent="0.25">
      <c r="A4383" s="115" t="s">
        <v>6662</v>
      </c>
      <c r="B4383" s="104" t="s">
        <v>4880</v>
      </c>
      <c r="C4383" s="104">
        <v>2</v>
      </c>
      <c r="D4383" s="115" t="s">
        <v>6663</v>
      </c>
      <c r="E4383" s="31">
        <f t="shared" si="216"/>
        <v>0.33333333333333331</v>
      </c>
      <c r="F4383" s="121">
        <f t="shared" si="217"/>
        <v>0</v>
      </c>
      <c r="G4383" s="21"/>
      <c r="H4383" s="31"/>
      <c r="I4383" s="121">
        <f t="shared" si="218"/>
        <v>0.2</v>
      </c>
      <c r="J4383" s="21"/>
      <c r="K4383" s="31"/>
      <c r="L4383" s="113"/>
      <c r="M4383" s="113"/>
      <c r="N4383" s="113"/>
      <c r="O4383" s="113"/>
      <c r="P4383" s="113"/>
      <c r="Q4383" s="113"/>
      <c r="R4383" s="113"/>
      <c r="S4383" s="113"/>
      <c r="T4383" s="113">
        <v>1</v>
      </c>
    </row>
    <row r="4384" spans="1:20" x14ac:dyDescent="0.25">
      <c r="A4384" s="115" t="s">
        <v>3966</v>
      </c>
      <c r="B4384" s="104" t="s">
        <v>4895</v>
      </c>
      <c r="C4384" s="104">
        <v>5</v>
      </c>
      <c r="D4384" s="115" t="s">
        <v>6653</v>
      </c>
      <c r="E4384" s="31">
        <f t="shared" ref="E4384:E4447" si="219">SUM(R4384:T4384)/3</f>
        <v>0.33333333333333331</v>
      </c>
      <c r="F4384" s="121">
        <f t="shared" ref="F4384:F4447" si="220">SUM(L4384:O4384)/4</f>
        <v>0.5</v>
      </c>
      <c r="G4384" s="21"/>
      <c r="H4384" s="31"/>
      <c r="I4384" s="121">
        <f t="shared" ref="I4384:I4447" si="221">SUM(P4384:T4384)/5</f>
        <v>0.2</v>
      </c>
      <c r="J4384" s="21"/>
      <c r="K4384" s="31"/>
      <c r="L4384" s="113"/>
      <c r="M4384" s="113">
        <v>2</v>
      </c>
      <c r="N4384" s="113"/>
      <c r="O4384" s="113"/>
      <c r="P4384" s="113"/>
      <c r="Q4384" s="113"/>
      <c r="R4384" s="113">
        <v>0</v>
      </c>
      <c r="S4384" s="113"/>
      <c r="T4384" s="113">
        <v>1</v>
      </c>
    </row>
    <row r="4385" spans="1:20" x14ac:dyDescent="0.25">
      <c r="A4385" s="115" t="s">
        <v>4154</v>
      </c>
      <c r="B4385" s="104" t="s">
        <v>4921</v>
      </c>
      <c r="C4385" s="104">
        <v>11</v>
      </c>
      <c r="D4385" s="115" t="s">
        <v>6390</v>
      </c>
      <c r="E4385" s="31">
        <f t="shared" si="219"/>
        <v>0.33333333333333331</v>
      </c>
      <c r="F4385" s="121">
        <f t="shared" si="220"/>
        <v>1.75</v>
      </c>
      <c r="G4385" s="21"/>
      <c r="H4385" s="31"/>
      <c r="I4385" s="121">
        <f t="shared" si="221"/>
        <v>0.2</v>
      </c>
      <c r="J4385" s="21"/>
      <c r="K4385" s="31"/>
      <c r="L4385" s="113">
        <v>7</v>
      </c>
      <c r="M4385" s="113"/>
      <c r="N4385" s="113"/>
      <c r="O4385" s="113"/>
      <c r="P4385" s="113"/>
      <c r="Q4385" s="113"/>
      <c r="R4385" s="113"/>
      <c r="S4385" s="113">
        <v>0</v>
      </c>
      <c r="T4385" s="113">
        <v>1</v>
      </c>
    </row>
    <row r="4386" spans="1:20" x14ac:dyDescent="0.25">
      <c r="A4386" s="115" t="s">
        <v>3989</v>
      </c>
      <c r="B4386" s="104" t="s">
        <v>4877</v>
      </c>
      <c r="C4386" s="104">
        <v>2</v>
      </c>
      <c r="D4386" s="115" t="s">
        <v>6468</v>
      </c>
      <c r="E4386" s="31">
        <f t="shared" si="219"/>
        <v>0.33333333333333331</v>
      </c>
      <c r="F4386" s="121">
        <f t="shared" si="220"/>
        <v>0.25</v>
      </c>
      <c r="G4386" s="21"/>
      <c r="H4386" s="31"/>
      <c r="I4386" s="121">
        <f t="shared" si="221"/>
        <v>0.2</v>
      </c>
      <c r="J4386" s="21"/>
      <c r="K4386" s="31"/>
      <c r="L4386" s="113"/>
      <c r="M4386" s="113"/>
      <c r="N4386" s="113">
        <v>1</v>
      </c>
      <c r="O4386" s="113"/>
      <c r="P4386" s="113"/>
      <c r="Q4386" s="113"/>
      <c r="R4386" s="113"/>
      <c r="S4386" s="113"/>
      <c r="T4386" s="113">
        <v>1</v>
      </c>
    </row>
    <row r="4387" spans="1:20" x14ac:dyDescent="0.25">
      <c r="A4387" s="115" t="s">
        <v>5470</v>
      </c>
      <c r="B4387" s="104" t="s">
        <v>4878</v>
      </c>
      <c r="C4387" s="104">
        <v>2</v>
      </c>
      <c r="D4387" s="115" t="s">
        <v>5471</v>
      </c>
      <c r="E4387" s="31">
        <f t="shared" si="219"/>
        <v>0.33333333333333331</v>
      </c>
      <c r="F4387" s="121">
        <f t="shared" si="220"/>
        <v>0</v>
      </c>
      <c r="G4387" s="21"/>
      <c r="H4387" s="31"/>
      <c r="I4387" s="121">
        <f t="shared" si="221"/>
        <v>0.2</v>
      </c>
      <c r="J4387" s="21"/>
      <c r="K4387" s="31"/>
      <c r="L4387" s="113"/>
      <c r="M4387" s="113"/>
      <c r="N4387" s="113"/>
      <c r="O4387" s="113"/>
      <c r="P4387" s="113"/>
      <c r="Q4387" s="113"/>
      <c r="R4387" s="113"/>
      <c r="S4387" s="113">
        <v>1</v>
      </c>
      <c r="T4387" s="113">
        <v>0</v>
      </c>
    </row>
    <row r="4388" spans="1:20" x14ac:dyDescent="0.25">
      <c r="A4388" s="115" t="s">
        <v>2669</v>
      </c>
      <c r="B4388" s="104" t="s">
        <v>4914</v>
      </c>
      <c r="C4388" s="104">
        <v>9</v>
      </c>
      <c r="D4388" s="115" t="s">
        <v>5559</v>
      </c>
      <c r="E4388" s="31">
        <f t="shared" si="219"/>
        <v>0.33333333333333331</v>
      </c>
      <c r="F4388" s="121">
        <f t="shared" si="220"/>
        <v>0</v>
      </c>
      <c r="G4388" s="21"/>
      <c r="H4388" s="31"/>
      <c r="I4388" s="121">
        <f t="shared" si="221"/>
        <v>0.2</v>
      </c>
      <c r="J4388" s="21"/>
      <c r="K4388" s="31"/>
      <c r="L4388" s="113"/>
      <c r="M4388" s="113"/>
      <c r="N4388" s="113"/>
      <c r="O4388" s="113"/>
      <c r="P4388" s="113"/>
      <c r="Q4388" s="113">
        <v>0</v>
      </c>
      <c r="R4388" s="113">
        <v>0</v>
      </c>
      <c r="S4388" s="113">
        <v>1</v>
      </c>
      <c r="T4388" s="113">
        <v>0</v>
      </c>
    </row>
    <row r="4389" spans="1:20" x14ac:dyDescent="0.25">
      <c r="A4389" s="115" t="s">
        <v>5799</v>
      </c>
      <c r="B4389" s="104" t="s">
        <v>4879</v>
      </c>
      <c r="C4389" s="104">
        <v>2</v>
      </c>
      <c r="D4389" s="115" t="s">
        <v>5800</v>
      </c>
      <c r="E4389" s="31">
        <f t="shared" si="219"/>
        <v>0.33333333333333331</v>
      </c>
      <c r="F4389" s="121">
        <f t="shared" si="220"/>
        <v>0</v>
      </c>
      <c r="G4389" s="21"/>
      <c r="H4389" s="31"/>
      <c r="I4389" s="121">
        <f t="shared" si="221"/>
        <v>0.2</v>
      </c>
      <c r="J4389" s="21"/>
      <c r="K4389" s="31"/>
      <c r="L4389" s="113"/>
      <c r="M4389" s="113"/>
      <c r="N4389" s="113"/>
      <c r="O4389" s="113"/>
      <c r="P4389" s="113"/>
      <c r="Q4389" s="113"/>
      <c r="R4389" s="113"/>
      <c r="S4389" s="113">
        <v>1</v>
      </c>
      <c r="T4389" s="113">
        <v>0</v>
      </c>
    </row>
    <row r="4390" spans="1:20" x14ac:dyDescent="0.25">
      <c r="A4390" s="115" t="s">
        <v>3997</v>
      </c>
      <c r="B4390" s="104" t="s">
        <v>4944</v>
      </c>
      <c r="C4390" s="104">
        <v>15</v>
      </c>
      <c r="D4390" s="115" t="s">
        <v>5234</v>
      </c>
      <c r="E4390" s="31">
        <f t="shared" si="219"/>
        <v>0.33333333333333331</v>
      </c>
      <c r="F4390" s="121">
        <f t="shared" si="220"/>
        <v>5.25</v>
      </c>
      <c r="G4390" s="21"/>
      <c r="H4390" s="31"/>
      <c r="I4390" s="121">
        <f t="shared" si="221"/>
        <v>0.2</v>
      </c>
      <c r="J4390" s="21"/>
      <c r="K4390" s="31"/>
      <c r="L4390" s="113"/>
      <c r="M4390" s="113"/>
      <c r="N4390" s="113">
        <v>21</v>
      </c>
      <c r="O4390" s="113"/>
      <c r="P4390" s="113">
        <v>0</v>
      </c>
      <c r="Q4390" s="113">
        <v>0</v>
      </c>
      <c r="R4390" s="113">
        <v>1</v>
      </c>
      <c r="S4390" s="113">
        <v>0</v>
      </c>
      <c r="T4390" s="113">
        <v>0</v>
      </c>
    </row>
    <row r="4391" spans="1:20" x14ac:dyDescent="0.25">
      <c r="A4391" s="115" t="s">
        <v>4116</v>
      </c>
      <c r="B4391" s="104" t="s">
        <v>4893</v>
      </c>
      <c r="C4391" s="104">
        <v>4</v>
      </c>
      <c r="D4391" s="115" t="s">
        <v>9948</v>
      </c>
      <c r="E4391" s="31">
        <f t="shared" si="219"/>
        <v>0.33333333333333331</v>
      </c>
      <c r="F4391" s="121">
        <f t="shared" si="220"/>
        <v>0</v>
      </c>
      <c r="G4391" s="21"/>
      <c r="H4391" s="31"/>
      <c r="I4391" s="121">
        <f t="shared" si="221"/>
        <v>0.2</v>
      </c>
      <c r="J4391" s="21"/>
      <c r="K4391" s="31"/>
      <c r="L4391" s="113"/>
      <c r="M4391" s="113"/>
      <c r="N4391" s="113"/>
      <c r="O4391" s="113"/>
      <c r="P4391" s="113"/>
      <c r="Q4391" s="113"/>
      <c r="R4391" s="113"/>
      <c r="S4391" s="113">
        <v>1</v>
      </c>
      <c r="T4391" s="113"/>
    </row>
    <row r="4392" spans="1:20" x14ac:dyDescent="0.25">
      <c r="A4392" s="115" t="s">
        <v>9940</v>
      </c>
      <c r="B4392" s="104" t="s">
        <v>4880</v>
      </c>
      <c r="C4392" s="104">
        <v>2</v>
      </c>
      <c r="D4392" s="115" t="s">
        <v>9941</v>
      </c>
      <c r="E4392" s="31">
        <f t="shared" si="219"/>
        <v>0.33333333333333331</v>
      </c>
      <c r="F4392" s="121">
        <f t="shared" si="220"/>
        <v>0</v>
      </c>
      <c r="G4392" s="21"/>
      <c r="H4392" s="31"/>
      <c r="I4392" s="121">
        <f t="shared" si="221"/>
        <v>0.2</v>
      </c>
      <c r="J4392" s="21"/>
      <c r="K4392" s="31"/>
      <c r="L4392" s="113"/>
      <c r="M4392" s="113"/>
      <c r="N4392" s="113"/>
      <c r="O4392" s="113"/>
      <c r="P4392" s="113"/>
      <c r="Q4392" s="113"/>
      <c r="R4392" s="113"/>
      <c r="S4392" s="113">
        <v>1</v>
      </c>
      <c r="T4392" s="113"/>
    </row>
    <row r="4393" spans="1:20" x14ac:dyDescent="0.25">
      <c r="A4393" s="115" t="s">
        <v>3382</v>
      </c>
      <c r="B4393" s="104" t="s">
        <v>4882</v>
      </c>
      <c r="C4393" s="104">
        <v>2</v>
      </c>
      <c r="D4393" s="115" t="s">
        <v>9943</v>
      </c>
      <c r="E4393" s="31">
        <f t="shared" si="219"/>
        <v>0.33333333333333331</v>
      </c>
      <c r="F4393" s="121">
        <f t="shared" si="220"/>
        <v>1.25</v>
      </c>
      <c r="G4393" s="21"/>
      <c r="H4393" s="31"/>
      <c r="I4393" s="121">
        <f t="shared" si="221"/>
        <v>0.2</v>
      </c>
      <c r="J4393" s="21"/>
      <c r="K4393" s="31"/>
      <c r="L4393" s="113">
        <v>1</v>
      </c>
      <c r="M4393" s="113">
        <v>4</v>
      </c>
      <c r="N4393" s="113"/>
      <c r="O4393" s="113"/>
      <c r="P4393" s="113"/>
      <c r="Q4393" s="113"/>
      <c r="R4393" s="113">
        <v>1</v>
      </c>
      <c r="S4393" s="113"/>
      <c r="T4393" s="113"/>
    </row>
    <row r="4394" spans="1:20" x14ac:dyDescent="0.25">
      <c r="A4394" s="115" t="s">
        <v>9931</v>
      </c>
      <c r="B4394" s="104" t="s">
        <v>4872</v>
      </c>
      <c r="C4394" s="104">
        <v>1</v>
      </c>
      <c r="D4394" s="115" t="s">
        <v>9932</v>
      </c>
      <c r="E4394" s="31">
        <f t="shared" si="219"/>
        <v>0.33333333333333331</v>
      </c>
      <c r="F4394" s="121">
        <f t="shared" si="220"/>
        <v>0</v>
      </c>
      <c r="G4394" s="21"/>
      <c r="H4394" s="31"/>
      <c r="I4394" s="121">
        <f t="shared" si="221"/>
        <v>0.2</v>
      </c>
      <c r="J4394" s="21"/>
      <c r="K4394" s="31"/>
      <c r="L4394" s="113"/>
      <c r="M4394" s="113"/>
      <c r="N4394" s="113"/>
      <c r="O4394" s="113"/>
      <c r="P4394" s="113"/>
      <c r="Q4394" s="113"/>
      <c r="R4394" s="113"/>
      <c r="S4394" s="113">
        <v>1</v>
      </c>
      <c r="T4394" s="113"/>
    </row>
    <row r="4395" spans="1:20" x14ac:dyDescent="0.25">
      <c r="A4395" s="115" t="s">
        <v>248</v>
      </c>
      <c r="B4395" s="104" t="s">
        <v>4911</v>
      </c>
      <c r="C4395" s="104">
        <v>8</v>
      </c>
      <c r="D4395" s="115" t="s">
        <v>6294</v>
      </c>
      <c r="E4395" s="31">
        <f t="shared" si="219"/>
        <v>0.33333333333333331</v>
      </c>
      <c r="F4395" s="121">
        <f t="shared" si="220"/>
        <v>0</v>
      </c>
      <c r="G4395" s="21"/>
      <c r="H4395" s="31"/>
      <c r="I4395" s="121">
        <f t="shared" si="221"/>
        <v>0.4</v>
      </c>
      <c r="J4395" s="21"/>
      <c r="K4395" s="31"/>
      <c r="L4395" s="113"/>
      <c r="M4395" s="113"/>
      <c r="N4395" s="113"/>
      <c r="O4395" s="113"/>
      <c r="P4395" s="113">
        <v>1</v>
      </c>
      <c r="Q4395" s="113"/>
      <c r="R4395" s="113"/>
      <c r="S4395" s="113">
        <v>1</v>
      </c>
      <c r="T4395" s="113"/>
    </row>
    <row r="4396" spans="1:20" x14ac:dyDescent="0.25">
      <c r="A4396" s="115" t="s">
        <v>4117</v>
      </c>
      <c r="B4396" s="104" t="s">
        <v>4899</v>
      </c>
      <c r="C4396" s="104">
        <v>6</v>
      </c>
      <c r="D4396" s="115" t="s">
        <v>9910</v>
      </c>
      <c r="E4396" s="31">
        <f t="shared" si="219"/>
        <v>0.33333333333333331</v>
      </c>
      <c r="F4396" s="121">
        <f t="shared" si="220"/>
        <v>1.25</v>
      </c>
      <c r="G4396" s="21"/>
      <c r="H4396" s="31"/>
      <c r="I4396" s="121">
        <f t="shared" si="221"/>
        <v>0.2</v>
      </c>
      <c r="J4396" s="21"/>
      <c r="K4396" s="31"/>
      <c r="L4396" s="113"/>
      <c r="M4396" s="113"/>
      <c r="N4396" s="113">
        <v>5</v>
      </c>
      <c r="O4396" s="113"/>
      <c r="P4396" s="113"/>
      <c r="Q4396" s="113"/>
      <c r="R4396" s="113"/>
      <c r="S4396" s="113">
        <v>1</v>
      </c>
      <c r="T4396" s="113"/>
    </row>
    <row r="4397" spans="1:20" x14ac:dyDescent="0.25">
      <c r="A4397" s="115" t="s">
        <v>2147</v>
      </c>
      <c r="B4397" s="104" t="s">
        <v>4899</v>
      </c>
      <c r="C4397" s="104">
        <v>6</v>
      </c>
      <c r="D4397" s="115" t="s">
        <v>9911</v>
      </c>
      <c r="E4397" s="31">
        <f t="shared" si="219"/>
        <v>0.33333333333333331</v>
      </c>
      <c r="F4397" s="121">
        <f t="shared" si="220"/>
        <v>0</v>
      </c>
      <c r="G4397" s="21"/>
      <c r="H4397" s="31"/>
      <c r="I4397" s="121">
        <f t="shared" si="221"/>
        <v>0.2</v>
      </c>
      <c r="J4397" s="21"/>
      <c r="K4397" s="31"/>
      <c r="L4397" s="113"/>
      <c r="M4397" s="113"/>
      <c r="N4397" s="113"/>
      <c r="O4397" s="113"/>
      <c r="P4397" s="113"/>
      <c r="Q4397" s="113"/>
      <c r="R4397" s="113"/>
      <c r="S4397" s="113">
        <v>1</v>
      </c>
      <c r="T4397" s="113"/>
    </row>
    <row r="4398" spans="1:20" x14ac:dyDescent="0.25">
      <c r="A4398" s="115" t="s">
        <v>9891</v>
      </c>
      <c r="B4398" s="104" t="s">
        <v>4916</v>
      </c>
      <c r="C4398" s="104">
        <v>9</v>
      </c>
      <c r="D4398" s="115" t="s">
        <v>9892</v>
      </c>
      <c r="E4398" s="31">
        <f t="shared" si="219"/>
        <v>0.33333333333333331</v>
      </c>
      <c r="F4398" s="121">
        <f t="shared" si="220"/>
        <v>0</v>
      </c>
      <c r="G4398" s="21"/>
      <c r="H4398" s="31"/>
      <c r="I4398" s="121">
        <f t="shared" si="221"/>
        <v>0.2</v>
      </c>
      <c r="J4398" s="21"/>
      <c r="K4398" s="31"/>
      <c r="L4398" s="113"/>
      <c r="M4398" s="113"/>
      <c r="N4398" s="113"/>
      <c r="O4398" s="113"/>
      <c r="P4398" s="113"/>
      <c r="Q4398" s="113"/>
      <c r="R4398" s="113">
        <v>1</v>
      </c>
      <c r="S4398" s="113"/>
      <c r="T4398" s="113"/>
    </row>
    <row r="4399" spans="1:20" x14ac:dyDescent="0.25">
      <c r="A4399" s="115" t="s">
        <v>3613</v>
      </c>
      <c r="B4399" s="104" t="s">
        <v>4931</v>
      </c>
      <c r="C4399" s="104">
        <v>11</v>
      </c>
      <c r="D4399" s="115" t="s">
        <v>10004</v>
      </c>
      <c r="E4399" s="31">
        <f t="shared" si="219"/>
        <v>0.33333333333333331</v>
      </c>
      <c r="F4399" s="121">
        <f t="shared" si="220"/>
        <v>184</v>
      </c>
      <c r="G4399" s="21"/>
      <c r="H4399" s="31"/>
      <c r="I4399" s="121">
        <f t="shared" si="221"/>
        <v>0.8</v>
      </c>
      <c r="J4399" s="21"/>
      <c r="K4399" s="31"/>
      <c r="L4399" s="113">
        <v>720</v>
      </c>
      <c r="M4399" s="113"/>
      <c r="N4399" s="113">
        <v>8</v>
      </c>
      <c r="O4399" s="113">
        <v>8</v>
      </c>
      <c r="P4399" s="113">
        <v>3</v>
      </c>
      <c r="Q4399" s="113"/>
      <c r="R4399" s="113">
        <v>1</v>
      </c>
      <c r="S4399" s="113"/>
      <c r="T4399" s="113"/>
    </row>
    <row r="4400" spans="1:20" x14ac:dyDescent="0.25">
      <c r="A4400" s="115" t="s">
        <v>3351</v>
      </c>
      <c r="B4400" s="104" t="s">
        <v>4914</v>
      </c>
      <c r="C4400" s="104">
        <v>9</v>
      </c>
      <c r="D4400" s="115" t="s">
        <v>9973</v>
      </c>
      <c r="E4400" s="31">
        <f t="shared" si="219"/>
        <v>0.33333333333333331</v>
      </c>
      <c r="F4400" s="121">
        <f t="shared" si="220"/>
        <v>1.5</v>
      </c>
      <c r="G4400" s="21"/>
      <c r="H4400" s="31"/>
      <c r="I4400" s="121">
        <f t="shared" si="221"/>
        <v>3.2</v>
      </c>
      <c r="J4400" s="21"/>
      <c r="K4400" s="31"/>
      <c r="L4400" s="113"/>
      <c r="M4400" s="113"/>
      <c r="N4400" s="113"/>
      <c r="O4400" s="113">
        <v>6</v>
      </c>
      <c r="P4400" s="113">
        <v>15</v>
      </c>
      <c r="Q4400" s="113"/>
      <c r="R4400" s="113"/>
      <c r="S4400" s="113">
        <v>1</v>
      </c>
      <c r="T4400" s="113"/>
    </row>
    <row r="4401" spans="1:20" x14ac:dyDescent="0.25">
      <c r="A4401" s="115" t="s">
        <v>9990</v>
      </c>
      <c r="B4401" s="104" t="s">
        <v>4872</v>
      </c>
      <c r="C4401" s="104">
        <v>1</v>
      </c>
      <c r="D4401" s="115" t="s">
        <v>9991</v>
      </c>
      <c r="E4401" s="31">
        <f t="shared" si="219"/>
        <v>0.33333333333333331</v>
      </c>
      <c r="F4401" s="121">
        <f t="shared" si="220"/>
        <v>0</v>
      </c>
      <c r="G4401" s="21"/>
      <c r="H4401" s="31"/>
      <c r="I4401" s="121">
        <f t="shared" si="221"/>
        <v>0.2</v>
      </c>
      <c r="J4401" s="21"/>
      <c r="K4401" s="31"/>
      <c r="L4401" s="113"/>
      <c r="M4401" s="113"/>
      <c r="N4401" s="113"/>
      <c r="O4401" s="113"/>
      <c r="P4401" s="113"/>
      <c r="Q4401" s="113"/>
      <c r="R4401" s="113"/>
      <c r="S4401" s="113">
        <v>1</v>
      </c>
      <c r="T4401" s="113"/>
    </row>
    <row r="4402" spans="1:20" x14ac:dyDescent="0.25">
      <c r="A4402" s="115" t="s">
        <v>4022</v>
      </c>
      <c r="B4402" s="104" t="s">
        <v>4899</v>
      </c>
      <c r="C4402" s="104">
        <v>6</v>
      </c>
      <c r="D4402" s="115" t="s">
        <v>9966</v>
      </c>
      <c r="E4402" s="31">
        <f t="shared" si="219"/>
        <v>0.33333333333333331</v>
      </c>
      <c r="F4402" s="121">
        <f t="shared" si="220"/>
        <v>0.25</v>
      </c>
      <c r="G4402" s="21"/>
      <c r="H4402" s="31"/>
      <c r="I4402" s="121">
        <f t="shared" si="221"/>
        <v>0.2</v>
      </c>
      <c r="J4402" s="21"/>
      <c r="K4402" s="31"/>
      <c r="L4402" s="113">
        <v>1</v>
      </c>
      <c r="M4402" s="113"/>
      <c r="N4402" s="113"/>
      <c r="O4402" s="113"/>
      <c r="P4402" s="113"/>
      <c r="Q4402" s="113"/>
      <c r="R4402" s="113">
        <v>1</v>
      </c>
      <c r="S4402" s="113"/>
      <c r="T4402" s="113"/>
    </row>
    <row r="4403" spans="1:20" x14ac:dyDescent="0.25">
      <c r="A4403" s="115" t="s">
        <v>1741</v>
      </c>
      <c r="B4403" s="104" t="s">
        <v>4902</v>
      </c>
      <c r="C4403" s="104">
        <v>6</v>
      </c>
      <c r="D4403" s="115" t="s">
        <v>9957</v>
      </c>
      <c r="E4403" s="31">
        <f t="shared" si="219"/>
        <v>0.33333333333333331</v>
      </c>
      <c r="F4403" s="121">
        <f t="shared" si="220"/>
        <v>139</v>
      </c>
      <c r="G4403" s="21"/>
      <c r="H4403" s="31"/>
      <c r="I4403" s="121">
        <f t="shared" si="221"/>
        <v>6.6</v>
      </c>
      <c r="J4403" s="21"/>
      <c r="K4403" s="31"/>
      <c r="L4403" s="113">
        <v>222</v>
      </c>
      <c r="M4403" s="113">
        <v>195</v>
      </c>
      <c r="N4403" s="113">
        <v>38</v>
      </c>
      <c r="O4403" s="113">
        <v>101</v>
      </c>
      <c r="P4403" s="113">
        <v>32</v>
      </c>
      <c r="Q4403" s="113"/>
      <c r="R4403" s="113">
        <v>1</v>
      </c>
      <c r="S4403" s="113"/>
      <c r="T4403" s="113"/>
    </row>
    <row r="4404" spans="1:20" x14ac:dyDescent="0.25">
      <c r="A4404" s="115" t="s">
        <v>4780</v>
      </c>
      <c r="B4404" s="104" t="s">
        <v>4879</v>
      </c>
      <c r="C4404" s="104">
        <v>2</v>
      </c>
      <c r="D4404" s="115" t="s">
        <v>9839</v>
      </c>
      <c r="E4404" s="31">
        <f t="shared" si="219"/>
        <v>0.33333333333333331</v>
      </c>
      <c r="F4404" s="121">
        <f t="shared" si="220"/>
        <v>0</v>
      </c>
      <c r="G4404" s="21"/>
      <c r="H4404" s="31"/>
      <c r="I4404" s="121">
        <f t="shared" si="221"/>
        <v>0.8</v>
      </c>
      <c r="J4404" s="21"/>
      <c r="K4404" s="31"/>
      <c r="L4404" s="113"/>
      <c r="M4404" s="113"/>
      <c r="N4404" s="113"/>
      <c r="O4404" s="113"/>
      <c r="P4404" s="113">
        <v>3</v>
      </c>
      <c r="Q4404" s="113"/>
      <c r="R4404" s="113">
        <v>1</v>
      </c>
      <c r="S4404" s="113"/>
      <c r="T4404" s="113"/>
    </row>
    <row r="4405" spans="1:20" x14ac:dyDescent="0.25">
      <c r="A4405" s="115" t="s">
        <v>4772</v>
      </c>
      <c r="B4405" s="104" t="s">
        <v>4903</v>
      </c>
      <c r="C4405" s="104">
        <v>6</v>
      </c>
      <c r="D4405" s="115" t="s">
        <v>9842</v>
      </c>
      <c r="E4405" s="31">
        <f t="shared" si="219"/>
        <v>0.33333333333333331</v>
      </c>
      <c r="F4405" s="121">
        <f t="shared" si="220"/>
        <v>0</v>
      </c>
      <c r="G4405" s="21"/>
      <c r="H4405" s="31"/>
      <c r="I4405" s="121">
        <f t="shared" si="221"/>
        <v>0.2</v>
      </c>
      <c r="J4405" s="21"/>
      <c r="K4405" s="31"/>
      <c r="L4405" s="113"/>
      <c r="M4405" s="113"/>
      <c r="N4405" s="113"/>
      <c r="O4405" s="113"/>
      <c r="P4405" s="113"/>
      <c r="Q4405" s="113"/>
      <c r="R4405" s="113"/>
      <c r="S4405" s="113">
        <v>1</v>
      </c>
      <c r="T4405" s="113"/>
    </row>
    <row r="4406" spans="1:20" x14ac:dyDescent="0.25">
      <c r="A4406" s="115" t="s">
        <v>4790</v>
      </c>
      <c r="B4406" s="104" t="s">
        <v>4953</v>
      </c>
      <c r="C4406" s="104">
        <v>16</v>
      </c>
      <c r="D4406" s="115" t="s">
        <v>9646</v>
      </c>
      <c r="E4406" s="31">
        <f t="shared" si="219"/>
        <v>0.33333333333333331</v>
      </c>
      <c r="F4406" s="121">
        <f t="shared" si="220"/>
        <v>43</v>
      </c>
      <c r="G4406" s="21"/>
      <c r="H4406" s="31"/>
      <c r="I4406" s="121">
        <f t="shared" si="221"/>
        <v>0.2</v>
      </c>
      <c r="J4406" s="21"/>
      <c r="K4406" s="31"/>
      <c r="L4406" s="113">
        <v>5</v>
      </c>
      <c r="M4406" s="113">
        <v>167</v>
      </c>
      <c r="N4406" s="113"/>
      <c r="O4406" s="113"/>
      <c r="P4406" s="113"/>
      <c r="Q4406" s="113"/>
      <c r="R4406" s="113">
        <v>1</v>
      </c>
      <c r="S4406" s="113"/>
      <c r="T4406" s="113"/>
    </row>
    <row r="4407" spans="1:20" x14ac:dyDescent="0.25">
      <c r="A4407" s="115" t="s">
        <v>4788</v>
      </c>
      <c r="B4407" s="104" t="s">
        <v>4921</v>
      </c>
      <c r="C4407" s="104">
        <v>11</v>
      </c>
      <c r="D4407" s="115" t="s">
        <v>9848</v>
      </c>
      <c r="E4407" s="31">
        <f t="shared" si="219"/>
        <v>0.33333333333333331</v>
      </c>
      <c r="F4407" s="121">
        <f t="shared" si="220"/>
        <v>0</v>
      </c>
      <c r="G4407" s="21"/>
      <c r="H4407" s="31"/>
      <c r="I4407" s="121">
        <f t="shared" si="221"/>
        <v>0.2</v>
      </c>
      <c r="J4407" s="21"/>
      <c r="K4407" s="31"/>
      <c r="L4407" s="113"/>
      <c r="M4407" s="113"/>
      <c r="N4407" s="113"/>
      <c r="O4407" s="113"/>
      <c r="P4407" s="113"/>
      <c r="Q4407" s="113"/>
      <c r="R4407" s="113">
        <v>1</v>
      </c>
      <c r="S4407" s="113"/>
      <c r="T4407" s="113"/>
    </row>
    <row r="4408" spans="1:20" x14ac:dyDescent="0.25">
      <c r="A4408" s="115" t="s">
        <v>3900</v>
      </c>
      <c r="B4408" s="104" t="s">
        <v>4922</v>
      </c>
      <c r="C4408" s="104">
        <v>11</v>
      </c>
      <c r="D4408" s="115" t="s">
        <v>9849</v>
      </c>
      <c r="E4408" s="31">
        <f t="shared" si="219"/>
        <v>0.33333333333333331</v>
      </c>
      <c r="F4408" s="121">
        <f t="shared" si="220"/>
        <v>3.25</v>
      </c>
      <c r="G4408" s="21"/>
      <c r="H4408" s="31"/>
      <c r="I4408" s="121">
        <f t="shared" si="221"/>
        <v>0.2</v>
      </c>
      <c r="J4408" s="21"/>
      <c r="K4408" s="31"/>
      <c r="L4408" s="113">
        <v>8</v>
      </c>
      <c r="M4408" s="113"/>
      <c r="N4408" s="113"/>
      <c r="O4408" s="113">
        <v>5</v>
      </c>
      <c r="P4408" s="113"/>
      <c r="Q4408" s="113"/>
      <c r="R4408" s="113"/>
      <c r="S4408" s="113">
        <v>1</v>
      </c>
      <c r="T4408" s="113"/>
    </row>
    <row r="4409" spans="1:20" x14ac:dyDescent="0.25">
      <c r="A4409" s="115" t="s">
        <v>4112</v>
      </c>
      <c r="B4409" s="104" t="s">
        <v>4953</v>
      </c>
      <c r="C4409" s="104">
        <v>16</v>
      </c>
      <c r="D4409" s="115" t="s">
        <v>9824</v>
      </c>
      <c r="E4409" s="31">
        <f t="shared" si="219"/>
        <v>0.33333333333333331</v>
      </c>
      <c r="F4409" s="121">
        <f t="shared" si="220"/>
        <v>27.25</v>
      </c>
      <c r="G4409" s="21"/>
      <c r="H4409" s="31"/>
      <c r="I4409" s="121">
        <f t="shared" si="221"/>
        <v>21.8</v>
      </c>
      <c r="J4409" s="21"/>
      <c r="K4409" s="31"/>
      <c r="L4409" s="113"/>
      <c r="M4409" s="113"/>
      <c r="N4409" s="113"/>
      <c r="O4409" s="113">
        <v>109</v>
      </c>
      <c r="P4409" s="113">
        <v>108</v>
      </c>
      <c r="Q4409" s="113"/>
      <c r="R4409" s="113"/>
      <c r="S4409" s="113">
        <v>1</v>
      </c>
      <c r="T4409" s="113"/>
    </row>
    <row r="4410" spans="1:20" x14ac:dyDescent="0.25">
      <c r="A4410" s="115" t="s">
        <v>2111</v>
      </c>
      <c r="B4410" s="104" t="s">
        <v>4942</v>
      </c>
      <c r="C4410" s="104">
        <v>15</v>
      </c>
      <c r="D4410" s="115" t="s">
        <v>9804</v>
      </c>
      <c r="E4410" s="31">
        <f t="shared" si="219"/>
        <v>0.33333333333333331</v>
      </c>
      <c r="F4410" s="121">
        <f t="shared" si="220"/>
        <v>99.25</v>
      </c>
      <c r="G4410" s="21"/>
      <c r="H4410" s="31"/>
      <c r="I4410" s="121">
        <f t="shared" si="221"/>
        <v>0.6</v>
      </c>
      <c r="J4410" s="21"/>
      <c r="K4410" s="31"/>
      <c r="L4410" s="113">
        <v>1</v>
      </c>
      <c r="M4410" s="113"/>
      <c r="N4410" s="113">
        <v>16</v>
      </c>
      <c r="O4410" s="113">
        <v>380</v>
      </c>
      <c r="P4410" s="113">
        <v>2</v>
      </c>
      <c r="Q4410" s="113"/>
      <c r="R4410" s="113"/>
      <c r="S4410" s="113">
        <v>1</v>
      </c>
      <c r="T4410" s="113"/>
    </row>
    <row r="4411" spans="1:20" x14ac:dyDescent="0.25">
      <c r="A4411" s="115" t="s">
        <v>2705</v>
      </c>
      <c r="B4411" s="104" t="s">
        <v>4932</v>
      </c>
      <c r="C4411" s="104">
        <v>11</v>
      </c>
      <c r="D4411" s="115" t="s">
        <v>9810</v>
      </c>
      <c r="E4411" s="31">
        <f t="shared" si="219"/>
        <v>0.33333333333333331</v>
      </c>
      <c r="F4411" s="121">
        <f t="shared" si="220"/>
        <v>2</v>
      </c>
      <c r="G4411" s="21"/>
      <c r="H4411" s="31"/>
      <c r="I4411" s="121">
        <f t="shared" si="221"/>
        <v>0.2</v>
      </c>
      <c r="J4411" s="21"/>
      <c r="K4411" s="31"/>
      <c r="L4411" s="113"/>
      <c r="M4411" s="113"/>
      <c r="N4411" s="113"/>
      <c r="O4411" s="113">
        <v>8</v>
      </c>
      <c r="P4411" s="113"/>
      <c r="Q4411" s="113"/>
      <c r="R4411" s="113"/>
      <c r="S4411" s="113">
        <v>1</v>
      </c>
      <c r="T4411" s="113"/>
    </row>
    <row r="4412" spans="1:20" x14ac:dyDescent="0.25">
      <c r="A4412" s="115" t="s">
        <v>4176</v>
      </c>
      <c r="B4412" s="104" t="s">
        <v>4898</v>
      </c>
      <c r="C4412" s="104">
        <v>6</v>
      </c>
      <c r="D4412" s="115" t="s">
        <v>9774</v>
      </c>
      <c r="E4412" s="31">
        <f t="shared" si="219"/>
        <v>0.33333333333333331</v>
      </c>
      <c r="F4412" s="121">
        <f t="shared" si="220"/>
        <v>0</v>
      </c>
      <c r="G4412" s="21"/>
      <c r="H4412" s="31"/>
      <c r="I4412" s="121">
        <f t="shared" si="221"/>
        <v>0.2</v>
      </c>
      <c r="J4412" s="21"/>
      <c r="K4412" s="31"/>
      <c r="L4412" s="113"/>
      <c r="M4412" s="113"/>
      <c r="N4412" s="113"/>
      <c r="O4412" s="113"/>
      <c r="P4412" s="113"/>
      <c r="Q4412" s="113"/>
      <c r="R4412" s="113">
        <v>1</v>
      </c>
      <c r="S4412" s="113"/>
      <c r="T4412" s="113"/>
    </row>
    <row r="4413" spans="1:20" x14ac:dyDescent="0.25">
      <c r="A4413" s="115" t="s">
        <v>2914</v>
      </c>
      <c r="B4413" s="104" t="s">
        <v>4899</v>
      </c>
      <c r="C4413" s="104">
        <v>6</v>
      </c>
      <c r="D4413" s="115" t="s">
        <v>9770</v>
      </c>
      <c r="E4413" s="31">
        <f t="shared" si="219"/>
        <v>0.33333333333333331</v>
      </c>
      <c r="F4413" s="121">
        <f t="shared" si="220"/>
        <v>1.5</v>
      </c>
      <c r="G4413" s="21"/>
      <c r="H4413" s="31"/>
      <c r="I4413" s="121">
        <f t="shared" si="221"/>
        <v>0.4</v>
      </c>
      <c r="J4413" s="21"/>
      <c r="K4413" s="31"/>
      <c r="L4413" s="113"/>
      <c r="M4413" s="113"/>
      <c r="N4413" s="113">
        <v>3</v>
      </c>
      <c r="O4413" s="113">
        <v>3</v>
      </c>
      <c r="P4413" s="113">
        <v>1</v>
      </c>
      <c r="Q4413" s="113"/>
      <c r="R4413" s="113"/>
      <c r="S4413" s="113">
        <v>1</v>
      </c>
      <c r="T4413" s="113"/>
    </row>
    <row r="4414" spans="1:20" x14ac:dyDescent="0.25">
      <c r="A4414" s="115" t="s">
        <v>4546</v>
      </c>
      <c r="B4414" s="104" t="s">
        <v>4885</v>
      </c>
      <c r="C4414" s="104">
        <v>3</v>
      </c>
      <c r="D4414" s="115" t="s">
        <v>9571</v>
      </c>
      <c r="E4414" s="31">
        <f t="shared" si="219"/>
        <v>0.33333333333333331</v>
      </c>
      <c r="F4414" s="121">
        <f t="shared" si="220"/>
        <v>23.75</v>
      </c>
      <c r="G4414" s="21"/>
      <c r="H4414" s="31"/>
      <c r="I4414" s="121">
        <f t="shared" si="221"/>
        <v>0.2</v>
      </c>
      <c r="J4414" s="21"/>
      <c r="K4414" s="31"/>
      <c r="L4414" s="113"/>
      <c r="M4414" s="113">
        <v>9</v>
      </c>
      <c r="N4414" s="113"/>
      <c r="O4414" s="113">
        <v>86</v>
      </c>
      <c r="P4414" s="113"/>
      <c r="Q4414" s="113"/>
      <c r="R4414" s="113"/>
      <c r="S4414" s="113">
        <v>1</v>
      </c>
      <c r="T4414" s="113"/>
    </row>
    <row r="4415" spans="1:20" x14ac:dyDescent="0.25">
      <c r="A4415" s="115" t="s">
        <v>9549</v>
      </c>
      <c r="B4415" s="104" t="s">
        <v>4899</v>
      </c>
      <c r="C4415" s="104">
        <v>6</v>
      </c>
      <c r="D4415" s="115" t="s">
        <v>9550</v>
      </c>
      <c r="E4415" s="31">
        <f t="shared" si="219"/>
        <v>0.33333333333333331</v>
      </c>
      <c r="F4415" s="121">
        <f t="shared" si="220"/>
        <v>0</v>
      </c>
      <c r="G4415" s="21"/>
      <c r="H4415" s="31"/>
      <c r="I4415" s="121">
        <f t="shared" si="221"/>
        <v>0.2</v>
      </c>
      <c r="J4415" s="21"/>
      <c r="K4415" s="31"/>
      <c r="L4415" s="113"/>
      <c r="M4415" s="113"/>
      <c r="N4415" s="113"/>
      <c r="O4415" s="113"/>
      <c r="P4415" s="113"/>
      <c r="Q4415" s="113"/>
      <c r="R4415" s="113"/>
      <c r="S4415" s="113">
        <v>1</v>
      </c>
      <c r="T4415" s="113"/>
    </row>
    <row r="4416" spans="1:20" x14ac:dyDescent="0.25">
      <c r="A4416" s="115" t="s">
        <v>1547</v>
      </c>
      <c r="B4416" s="104" t="s">
        <v>4950</v>
      </c>
      <c r="C4416" s="104">
        <v>15</v>
      </c>
      <c r="D4416" s="115" t="s">
        <v>9608</v>
      </c>
      <c r="E4416" s="31">
        <f t="shared" si="219"/>
        <v>0.33333333333333331</v>
      </c>
      <c r="F4416" s="121">
        <f t="shared" si="220"/>
        <v>2.25</v>
      </c>
      <c r="G4416" s="21"/>
      <c r="H4416" s="31"/>
      <c r="I4416" s="121">
        <f t="shared" si="221"/>
        <v>0.2</v>
      </c>
      <c r="J4416" s="21"/>
      <c r="K4416" s="31"/>
      <c r="L4416" s="113"/>
      <c r="M4416" s="113"/>
      <c r="N4416" s="113">
        <v>5</v>
      </c>
      <c r="O4416" s="113">
        <v>4</v>
      </c>
      <c r="P4416" s="113"/>
      <c r="Q4416" s="113"/>
      <c r="R4416" s="113">
        <v>1</v>
      </c>
      <c r="S4416" s="113"/>
      <c r="T4416" s="113"/>
    </row>
    <row r="4417" spans="1:20" x14ac:dyDescent="0.25">
      <c r="A4417" s="115" t="s">
        <v>3611</v>
      </c>
      <c r="B4417" s="104" t="s">
        <v>4914</v>
      </c>
      <c r="C4417" s="104">
        <v>9</v>
      </c>
      <c r="D4417" s="115" t="s">
        <v>9557</v>
      </c>
      <c r="E4417" s="31">
        <f t="shared" si="219"/>
        <v>0.33333333333333331</v>
      </c>
      <c r="F4417" s="121">
        <f t="shared" si="220"/>
        <v>0</v>
      </c>
      <c r="G4417" s="21"/>
      <c r="H4417" s="31"/>
      <c r="I4417" s="121">
        <f t="shared" si="221"/>
        <v>0.2</v>
      </c>
      <c r="J4417" s="21"/>
      <c r="K4417" s="31"/>
      <c r="L4417" s="113"/>
      <c r="M4417" s="113"/>
      <c r="N4417" s="113"/>
      <c r="O4417" s="113"/>
      <c r="P4417" s="113"/>
      <c r="Q4417" s="113"/>
      <c r="R4417" s="113">
        <v>1</v>
      </c>
      <c r="S4417" s="113"/>
      <c r="T4417" s="113"/>
    </row>
    <row r="4418" spans="1:20" x14ac:dyDescent="0.25">
      <c r="A4418" s="115" t="s">
        <v>4540</v>
      </c>
      <c r="B4418" s="104" t="s">
        <v>4918</v>
      </c>
      <c r="C4418" s="104">
        <v>10</v>
      </c>
      <c r="D4418" s="115" t="s">
        <v>9603</v>
      </c>
      <c r="E4418" s="31">
        <f t="shared" si="219"/>
        <v>0.33333333333333331</v>
      </c>
      <c r="F4418" s="121">
        <f t="shared" si="220"/>
        <v>8</v>
      </c>
      <c r="G4418" s="21"/>
      <c r="H4418" s="31"/>
      <c r="I4418" s="121">
        <f t="shared" si="221"/>
        <v>2.6</v>
      </c>
      <c r="J4418" s="21"/>
      <c r="K4418" s="31"/>
      <c r="L4418" s="113">
        <v>30</v>
      </c>
      <c r="M4418" s="113">
        <v>2</v>
      </c>
      <c r="N4418" s="113"/>
      <c r="O4418" s="113"/>
      <c r="P4418" s="113">
        <v>3</v>
      </c>
      <c r="Q4418" s="113">
        <v>9</v>
      </c>
      <c r="R4418" s="113">
        <v>1</v>
      </c>
      <c r="S4418" s="113"/>
      <c r="T4418" s="113"/>
    </row>
    <row r="4419" spans="1:20" x14ac:dyDescent="0.25">
      <c r="A4419" s="115" t="s">
        <v>4524</v>
      </c>
      <c r="B4419" s="104" t="s">
        <v>4959</v>
      </c>
      <c r="C4419" s="104">
        <v>18</v>
      </c>
      <c r="D4419" s="115" t="s">
        <v>9548</v>
      </c>
      <c r="E4419" s="31">
        <f t="shared" si="219"/>
        <v>0.33333333333333331</v>
      </c>
      <c r="F4419" s="121">
        <f t="shared" si="220"/>
        <v>2.5</v>
      </c>
      <c r="G4419" s="21"/>
      <c r="H4419" s="31"/>
      <c r="I4419" s="121">
        <f t="shared" si="221"/>
        <v>4.4000000000000004</v>
      </c>
      <c r="J4419" s="21"/>
      <c r="K4419" s="31"/>
      <c r="L4419" s="113"/>
      <c r="M4419" s="113"/>
      <c r="N4419" s="113">
        <v>10</v>
      </c>
      <c r="O4419" s="113"/>
      <c r="P4419" s="113"/>
      <c r="Q4419" s="113">
        <v>21</v>
      </c>
      <c r="R4419" s="113">
        <v>1</v>
      </c>
      <c r="S4419" s="113"/>
      <c r="T4419" s="113"/>
    </row>
    <row r="4420" spans="1:20" x14ac:dyDescent="0.25">
      <c r="A4420" s="115" t="s">
        <v>4061</v>
      </c>
      <c r="B4420" s="104" t="s">
        <v>4954</v>
      </c>
      <c r="C4420" s="104">
        <v>16</v>
      </c>
      <c r="D4420" s="115" t="s">
        <v>9541</v>
      </c>
      <c r="E4420" s="31">
        <f t="shared" si="219"/>
        <v>0.33333333333333331</v>
      </c>
      <c r="F4420" s="121">
        <f t="shared" si="220"/>
        <v>0</v>
      </c>
      <c r="G4420" s="21"/>
      <c r="H4420" s="31"/>
      <c r="I4420" s="121">
        <f t="shared" si="221"/>
        <v>3.4</v>
      </c>
      <c r="J4420" s="21"/>
      <c r="K4420" s="31"/>
      <c r="L4420" s="113"/>
      <c r="M4420" s="113"/>
      <c r="N4420" s="113"/>
      <c r="O4420" s="113"/>
      <c r="P4420" s="113">
        <v>16</v>
      </c>
      <c r="Q4420" s="113"/>
      <c r="R4420" s="113">
        <v>1</v>
      </c>
      <c r="S4420" s="113"/>
      <c r="T4420" s="113"/>
    </row>
    <row r="4421" spans="1:20" x14ac:dyDescent="0.25">
      <c r="A4421" s="115" t="s">
        <v>9521</v>
      </c>
      <c r="B4421" s="104" t="s">
        <v>4931</v>
      </c>
      <c r="C4421" s="104">
        <v>11</v>
      </c>
      <c r="D4421" s="115" t="s">
        <v>9522</v>
      </c>
      <c r="E4421" s="31">
        <f t="shared" si="219"/>
        <v>0.33333333333333331</v>
      </c>
      <c r="F4421" s="121">
        <f t="shared" si="220"/>
        <v>0.25</v>
      </c>
      <c r="G4421" s="21"/>
      <c r="H4421" s="31"/>
      <c r="I4421" s="121">
        <f t="shared" si="221"/>
        <v>0.2</v>
      </c>
      <c r="J4421" s="21"/>
      <c r="K4421" s="31"/>
      <c r="L4421" s="113"/>
      <c r="M4421" s="113"/>
      <c r="N4421" s="113"/>
      <c r="O4421" s="113">
        <v>1</v>
      </c>
      <c r="P4421" s="113"/>
      <c r="Q4421" s="113"/>
      <c r="R4421" s="113"/>
      <c r="S4421" s="113">
        <v>1</v>
      </c>
      <c r="T4421" s="113"/>
    </row>
    <row r="4422" spans="1:20" x14ac:dyDescent="0.25">
      <c r="A4422" s="115" t="s">
        <v>1889</v>
      </c>
      <c r="B4422" s="104" t="s">
        <v>4913</v>
      </c>
      <c r="C4422" s="104">
        <v>8</v>
      </c>
      <c r="D4422" s="115" t="s">
        <v>9506</v>
      </c>
      <c r="E4422" s="31">
        <f t="shared" si="219"/>
        <v>0.33333333333333331</v>
      </c>
      <c r="F4422" s="121">
        <f t="shared" si="220"/>
        <v>0</v>
      </c>
      <c r="G4422" s="21"/>
      <c r="H4422" s="31"/>
      <c r="I4422" s="121">
        <f t="shared" si="221"/>
        <v>0.6</v>
      </c>
      <c r="J4422" s="21"/>
      <c r="K4422" s="31"/>
      <c r="L4422" s="113"/>
      <c r="M4422" s="113"/>
      <c r="N4422" s="113"/>
      <c r="O4422" s="113"/>
      <c r="P4422" s="113">
        <v>2</v>
      </c>
      <c r="Q4422" s="113"/>
      <c r="R4422" s="113">
        <v>0</v>
      </c>
      <c r="S4422" s="113">
        <v>1</v>
      </c>
      <c r="T4422" s="113"/>
    </row>
    <row r="4423" spans="1:20" x14ac:dyDescent="0.25">
      <c r="A4423" s="115" t="s">
        <v>4074</v>
      </c>
      <c r="B4423" s="104" t="s">
        <v>4923</v>
      </c>
      <c r="C4423" s="104">
        <v>11</v>
      </c>
      <c r="D4423" s="115" t="s">
        <v>9513</v>
      </c>
      <c r="E4423" s="31">
        <f t="shared" si="219"/>
        <v>0.33333333333333331</v>
      </c>
      <c r="F4423" s="121">
        <f t="shared" si="220"/>
        <v>0</v>
      </c>
      <c r="G4423" s="21"/>
      <c r="H4423" s="31"/>
      <c r="I4423" s="121">
        <f t="shared" si="221"/>
        <v>0.2</v>
      </c>
      <c r="J4423" s="21"/>
      <c r="K4423" s="31"/>
      <c r="L4423" s="113"/>
      <c r="M4423" s="113"/>
      <c r="N4423" s="113"/>
      <c r="O4423" s="113"/>
      <c r="P4423" s="113"/>
      <c r="Q4423" s="113"/>
      <c r="R4423" s="113">
        <v>1</v>
      </c>
      <c r="S4423" s="113"/>
      <c r="T4423" s="113"/>
    </row>
    <row r="4424" spans="1:20" x14ac:dyDescent="0.25">
      <c r="A4424" s="115" t="s">
        <v>3433</v>
      </c>
      <c r="B4424" s="104" t="s">
        <v>4899</v>
      </c>
      <c r="C4424" s="104">
        <v>6</v>
      </c>
      <c r="D4424" s="115" t="s">
        <v>9489</v>
      </c>
      <c r="E4424" s="31">
        <f t="shared" si="219"/>
        <v>0.33333333333333331</v>
      </c>
      <c r="F4424" s="121">
        <f t="shared" si="220"/>
        <v>26.75</v>
      </c>
      <c r="G4424" s="21"/>
      <c r="H4424" s="31"/>
      <c r="I4424" s="121">
        <f t="shared" si="221"/>
        <v>0.8</v>
      </c>
      <c r="J4424" s="21"/>
      <c r="K4424" s="31"/>
      <c r="L4424" s="113"/>
      <c r="M4424" s="113">
        <v>107</v>
      </c>
      <c r="N4424" s="113"/>
      <c r="O4424" s="113"/>
      <c r="P4424" s="113"/>
      <c r="Q4424" s="113">
        <v>3</v>
      </c>
      <c r="R4424" s="113"/>
      <c r="S4424" s="113">
        <v>1</v>
      </c>
      <c r="T4424" s="113"/>
    </row>
    <row r="4425" spans="1:20" x14ac:dyDescent="0.25">
      <c r="A4425" s="115" t="s">
        <v>3972</v>
      </c>
      <c r="B4425" s="104" t="s">
        <v>4910</v>
      </c>
      <c r="C4425" s="104">
        <v>7</v>
      </c>
      <c r="D4425" s="115" t="s">
        <v>9503</v>
      </c>
      <c r="E4425" s="31">
        <f t="shared" si="219"/>
        <v>0.33333333333333331</v>
      </c>
      <c r="F4425" s="121">
        <f t="shared" si="220"/>
        <v>0.5</v>
      </c>
      <c r="G4425" s="21"/>
      <c r="H4425" s="31"/>
      <c r="I4425" s="121">
        <f t="shared" si="221"/>
        <v>4.5999999999999996</v>
      </c>
      <c r="J4425" s="21"/>
      <c r="K4425" s="31"/>
      <c r="L4425" s="113"/>
      <c r="M4425" s="113"/>
      <c r="N4425" s="113">
        <v>2</v>
      </c>
      <c r="O4425" s="113"/>
      <c r="P4425" s="113">
        <v>1</v>
      </c>
      <c r="Q4425" s="113">
        <v>21</v>
      </c>
      <c r="R4425" s="113">
        <v>1</v>
      </c>
      <c r="S4425" s="113"/>
      <c r="T4425" s="113"/>
    </row>
    <row r="4426" spans="1:20" x14ac:dyDescent="0.25">
      <c r="A4426" s="115" t="s">
        <v>9481</v>
      </c>
      <c r="B4426" s="104" t="s">
        <v>4879</v>
      </c>
      <c r="C4426" s="104">
        <v>2</v>
      </c>
      <c r="D4426" s="115" t="s">
        <v>9482</v>
      </c>
      <c r="E4426" s="31">
        <f t="shared" si="219"/>
        <v>0.33333333333333331</v>
      </c>
      <c r="F4426" s="121">
        <f t="shared" si="220"/>
        <v>0</v>
      </c>
      <c r="G4426" s="21"/>
      <c r="H4426" s="31"/>
      <c r="I4426" s="121">
        <f t="shared" si="221"/>
        <v>0.2</v>
      </c>
      <c r="J4426" s="21"/>
      <c r="K4426" s="31"/>
      <c r="L4426" s="113"/>
      <c r="M4426" s="113"/>
      <c r="N4426" s="113"/>
      <c r="O4426" s="113"/>
      <c r="P4426" s="113"/>
      <c r="Q4426" s="113"/>
      <c r="R4426" s="113"/>
      <c r="S4426" s="113">
        <v>1</v>
      </c>
      <c r="T4426" s="113"/>
    </row>
    <row r="4427" spans="1:20" x14ac:dyDescent="0.25">
      <c r="A4427" s="115" t="s">
        <v>2829</v>
      </c>
      <c r="B4427" s="104" t="s">
        <v>4897</v>
      </c>
      <c r="C4427" s="104">
        <v>5</v>
      </c>
      <c r="D4427" s="115" t="s">
        <v>9472</v>
      </c>
      <c r="E4427" s="31">
        <f t="shared" si="219"/>
        <v>0.33333333333333331</v>
      </c>
      <c r="F4427" s="121">
        <f t="shared" si="220"/>
        <v>4</v>
      </c>
      <c r="G4427" s="21"/>
      <c r="H4427" s="31"/>
      <c r="I4427" s="121">
        <f t="shared" si="221"/>
        <v>0.6</v>
      </c>
      <c r="J4427" s="21"/>
      <c r="K4427" s="31"/>
      <c r="L4427" s="113">
        <v>10</v>
      </c>
      <c r="M4427" s="113"/>
      <c r="N4427" s="113">
        <v>6</v>
      </c>
      <c r="O4427" s="113"/>
      <c r="P4427" s="113"/>
      <c r="Q4427" s="113">
        <v>2</v>
      </c>
      <c r="R4427" s="113">
        <v>1</v>
      </c>
      <c r="S4427" s="113"/>
      <c r="T4427" s="113"/>
    </row>
    <row r="4428" spans="1:20" x14ac:dyDescent="0.25">
      <c r="A4428" s="115" t="s">
        <v>2952</v>
      </c>
      <c r="B4428" s="104" t="s">
        <v>4950</v>
      </c>
      <c r="C4428" s="104">
        <v>15</v>
      </c>
      <c r="D4428" s="115" t="s">
        <v>9528</v>
      </c>
      <c r="E4428" s="31">
        <f t="shared" si="219"/>
        <v>0.33333333333333331</v>
      </c>
      <c r="F4428" s="121">
        <f t="shared" si="220"/>
        <v>0</v>
      </c>
      <c r="G4428" s="21"/>
      <c r="H4428" s="31"/>
      <c r="I4428" s="121">
        <f t="shared" si="221"/>
        <v>0.2</v>
      </c>
      <c r="J4428" s="21"/>
      <c r="K4428" s="31"/>
      <c r="L4428" s="113"/>
      <c r="M4428" s="113"/>
      <c r="N4428" s="113"/>
      <c r="O4428" s="113"/>
      <c r="P4428" s="113"/>
      <c r="Q4428" s="113"/>
      <c r="R4428" s="113">
        <v>1</v>
      </c>
      <c r="S4428" s="113"/>
      <c r="T4428" s="113"/>
    </row>
    <row r="4429" spans="1:20" x14ac:dyDescent="0.25">
      <c r="A4429" s="115" t="s">
        <v>3896</v>
      </c>
      <c r="B4429" s="104" t="s">
        <v>4920</v>
      </c>
      <c r="C4429" s="104">
        <v>11</v>
      </c>
      <c r="D4429" s="115" t="s">
        <v>9655</v>
      </c>
      <c r="E4429" s="31">
        <f t="shared" si="219"/>
        <v>0.33333333333333331</v>
      </c>
      <c r="F4429" s="121">
        <f t="shared" si="220"/>
        <v>0.75</v>
      </c>
      <c r="G4429" s="21"/>
      <c r="H4429" s="31"/>
      <c r="I4429" s="121">
        <f t="shared" si="221"/>
        <v>0.2</v>
      </c>
      <c r="J4429" s="21"/>
      <c r="K4429" s="31"/>
      <c r="L4429" s="113"/>
      <c r="M4429" s="113"/>
      <c r="N4429" s="113"/>
      <c r="O4429" s="113">
        <v>3</v>
      </c>
      <c r="P4429" s="113"/>
      <c r="Q4429" s="113"/>
      <c r="R4429" s="113"/>
      <c r="S4429" s="113">
        <v>1</v>
      </c>
      <c r="T4429" s="113"/>
    </row>
    <row r="4430" spans="1:20" x14ac:dyDescent="0.25">
      <c r="A4430" s="115" t="s">
        <v>859</v>
      </c>
      <c r="B4430" s="104" t="s">
        <v>4937</v>
      </c>
      <c r="C4430" s="104">
        <v>12</v>
      </c>
      <c r="D4430" s="115" t="s">
        <v>9632</v>
      </c>
      <c r="E4430" s="31">
        <f t="shared" si="219"/>
        <v>0.33333333333333331</v>
      </c>
      <c r="F4430" s="121">
        <f t="shared" si="220"/>
        <v>0.25</v>
      </c>
      <c r="G4430" s="21"/>
      <c r="H4430" s="31"/>
      <c r="I4430" s="121">
        <f t="shared" si="221"/>
        <v>0.2</v>
      </c>
      <c r="J4430" s="21"/>
      <c r="K4430" s="31"/>
      <c r="L4430" s="113"/>
      <c r="M4430" s="113"/>
      <c r="N4430" s="113">
        <v>1</v>
      </c>
      <c r="O4430" s="113"/>
      <c r="P4430" s="113"/>
      <c r="Q4430" s="113"/>
      <c r="R4430" s="113">
        <v>1</v>
      </c>
      <c r="S4430" s="113"/>
      <c r="T4430" s="113"/>
    </row>
    <row r="4431" spans="1:20" x14ac:dyDescent="0.25">
      <c r="A4431" s="115" t="s">
        <v>518</v>
      </c>
      <c r="B4431" s="104" t="s">
        <v>4896</v>
      </c>
      <c r="C4431" s="104">
        <v>5</v>
      </c>
      <c r="D4431" s="115" t="s">
        <v>9696</v>
      </c>
      <c r="E4431" s="31">
        <f t="shared" si="219"/>
        <v>0.33333333333333331</v>
      </c>
      <c r="F4431" s="121">
        <f t="shared" si="220"/>
        <v>0</v>
      </c>
      <c r="G4431" s="21"/>
      <c r="H4431" s="31"/>
      <c r="I4431" s="121">
        <f t="shared" si="221"/>
        <v>0.2</v>
      </c>
      <c r="J4431" s="21"/>
      <c r="K4431" s="31"/>
      <c r="L4431" s="113"/>
      <c r="M4431" s="113"/>
      <c r="N4431" s="113"/>
      <c r="O4431" s="113"/>
      <c r="P4431" s="113"/>
      <c r="Q4431" s="113"/>
      <c r="R4431" s="113">
        <v>1</v>
      </c>
      <c r="S4431" s="113"/>
      <c r="T4431" s="113"/>
    </row>
    <row r="4432" spans="1:20" x14ac:dyDescent="0.25">
      <c r="A4432" s="115" t="s">
        <v>2089</v>
      </c>
      <c r="B4432" s="104" t="s">
        <v>4878</v>
      </c>
      <c r="C4432" s="104">
        <v>2</v>
      </c>
      <c r="D4432" s="115" t="s">
        <v>9676</v>
      </c>
      <c r="E4432" s="31">
        <f t="shared" si="219"/>
        <v>0.33333333333333331</v>
      </c>
      <c r="F4432" s="121">
        <f t="shared" si="220"/>
        <v>1.25</v>
      </c>
      <c r="G4432" s="21"/>
      <c r="H4432" s="31"/>
      <c r="I4432" s="121">
        <f t="shared" si="221"/>
        <v>0.4</v>
      </c>
      <c r="J4432" s="21"/>
      <c r="K4432" s="31"/>
      <c r="L4432" s="113"/>
      <c r="M4432" s="113"/>
      <c r="N4432" s="113"/>
      <c r="O4432" s="113">
        <v>5</v>
      </c>
      <c r="P4432" s="113">
        <v>1</v>
      </c>
      <c r="Q4432" s="113"/>
      <c r="R4432" s="113"/>
      <c r="S4432" s="113">
        <v>1</v>
      </c>
      <c r="T4432" s="113"/>
    </row>
    <row r="4433" spans="1:20" x14ac:dyDescent="0.25">
      <c r="A4433" s="115" t="s">
        <v>4610</v>
      </c>
      <c r="B4433" s="104" t="s">
        <v>4899</v>
      </c>
      <c r="C4433" s="104">
        <v>6</v>
      </c>
      <c r="D4433" s="115" t="s">
        <v>9654</v>
      </c>
      <c r="E4433" s="31">
        <f t="shared" si="219"/>
        <v>0.33333333333333331</v>
      </c>
      <c r="F4433" s="121">
        <f t="shared" si="220"/>
        <v>0</v>
      </c>
      <c r="G4433" s="21"/>
      <c r="H4433" s="31"/>
      <c r="I4433" s="121">
        <f t="shared" si="221"/>
        <v>0.6</v>
      </c>
      <c r="J4433" s="21"/>
      <c r="K4433" s="31"/>
      <c r="L4433" s="113"/>
      <c r="M4433" s="113"/>
      <c r="N4433" s="113"/>
      <c r="O4433" s="113"/>
      <c r="P4433" s="113">
        <v>2</v>
      </c>
      <c r="Q4433" s="113"/>
      <c r="R4433" s="113"/>
      <c r="S4433" s="113">
        <v>1</v>
      </c>
      <c r="T4433" s="113"/>
    </row>
    <row r="4434" spans="1:20" x14ac:dyDescent="0.25">
      <c r="A4434" s="115" t="s">
        <v>3713</v>
      </c>
      <c r="B4434" s="104" t="s">
        <v>4963</v>
      </c>
      <c r="C4434" s="104">
        <v>20</v>
      </c>
      <c r="D4434" s="115" t="s">
        <v>9709</v>
      </c>
      <c r="E4434" s="31">
        <f t="shared" si="219"/>
        <v>0.33333333333333331</v>
      </c>
      <c r="F4434" s="121">
        <f t="shared" si="220"/>
        <v>4.75</v>
      </c>
      <c r="G4434" s="21"/>
      <c r="H4434" s="31"/>
      <c r="I4434" s="121">
        <f t="shared" si="221"/>
        <v>0.4</v>
      </c>
      <c r="J4434" s="21"/>
      <c r="K4434" s="31"/>
      <c r="L4434" s="113"/>
      <c r="M4434" s="113">
        <v>19</v>
      </c>
      <c r="N4434" s="113"/>
      <c r="O4434" s="113"/>
      <c r="P4434" s="113">
        <v>1</v>
      </c>
      <c r="Q4434" s="113"/>
      <c r="R4434" s="113"/>
      <c r="S4434" s="113">
        <v>1</v>
      </c>
      <c r="T4434" s="113"/>
    </row>
    <row r="4435" spans="1:20" x14ac:dyDescent="0.25">
      <c r="A4435" s="115" t="s">
        <v>4663</v>
      </c>
      <c r="B4435" s="104" t="s">
        <v>4879</v>
      </c>
      <c r="C4435" s="104">
        <v>2</v>
      </c>
      <c r="D4435" s="115" t="s">
        <v>9743</v>
      </c>
      <c r="E4435" s="31">
        <f t="shared" si="219"/>
        <v>0.33333333333333331</v>
      </c>
      <c r="F4435" s="121">
        <f t="shared" si="220"/>
        <v>0</v>
      </c>
      <c r="G4435" s="21"/>
      <c r="H4435" s="31"/>
      <c r="I4435" s="121">
        <f t="shared" si="221"/>
        <v>0.2</v>
      </c>
      <c r="J4435" s="21"/>
      <c r="K4435" s="31"/>
      <c r="L4435" s="113"/>
      <c r="M4435" s="113"/>
      <c r="N4435" s="113"/>
      <c r="O4435" s="113"/>
      <c r="P4435" s="113"/>
      <c r="Q4435" s="113"/>
      <c r="R4435" s="113">
        <v>1</v>
      </c>
      <c r="S4435" s="113"/>
      <c r="T4435" s="113"/>
    </row>
    <row r="4436" spans="1:20" x14ac:dyDescent="0.25">
      <c r="A4436" s="115" t="s">
        <v>2714</v>
      </c>
      <c r="B4436" s="104" t="s">
        <v>4885</v>
      </c>
      <c r="C4436" s="104">
        <v>3</v>
      </c>
      <c r="D4436" s="115" t="s">
        <v>9753</v>
      </c>
      <c r="E4436" s="31">
        <f t="shared" si="219"/>
        <v>0.33333333333333331</v>
      </c>
      <c r="F4436" s="121">
        <f t="shared" si="220"/>
        <v>0</v>
      </c>
      <c r="G4436" s="21"/>
      <c r="H4436" s="31"/>
      <c r="I4436" s="121">
        <f t="shared" si="221"/>
        <v>0.2</v>
      </c>
      <c r="J4436" s="21"/>
      <c r="K4436" s="31"/>
      <c r="L4436" s="113"/>
      <c r="M4436" s="113"/>
      <c r="N4436" s="113"/>
      <c r="O4436" s="113"/>
      <c r="P4436" s="113"/>
      <c r="Q4436" s="113"/>
      <c r="R4436" s="113">
        <v>1</v>
      </c>
      <c r="S4436" s="113"/>
      <c r="T4436" s="113"/>
    </row>
    <row r="4437" spans="1:20" x14ac:dyDescent="0.25">
      <c r="A4437" s="115" t="s">
        <v>9757</v>
      </c>
      <c r="B4437" s="104" t="s">
        <v>4895</v>
      </c>
      <c r="C4437" s="104">
        <v>5</v>
      </c>
      <c r="D4437" s="115" t="s">
        <v>9758</v>
      </c>
      <c r="E4437" s="31">
        <f t="shared" si="219"/>
        <v>0.33333333333333331</v>
      </c>
      <c r="F4437" s="121">
        <f t="shared" si="220"/>
        <v>4.5</v>
      </c>
      <c r="G4437" s="21"/>
      <c r="H4437" s="31"/>
      <c r="I4437" s="121">
        <f t="shared" si="221"/>
        <v>0.4</v>
      </c>
      <c r="J4437" s="21"/>
      <c r="K4437" s="31"/>
      <c r="L4437" s="113"/>
      <c r="M4437" s="113"/>
      <c r="N4437" s="113"/>
      <c r="O4437" s="113">
        <v>18</v>
      </c>
      <c r="P4437" s="113">
        <v>1</v>
      </c>
      <c r="Q4437" s="113"/>
      <c r="R4437" s="113">
        <v>1</v>
      </c>
      <c r="S4437" s="113"/>
      <c r="T4437" s="113"/>
    </row>
    <row r="4438" spans="1:20" x14ac:dyDescent="0.25">
      <c r="A4438" s="115" t="s">
        <v>4215</v>
      </c>
      <c r="B4438" s="104" t="s">
        <v>4872</v>
      </c>
      <c r="C4438" s="104">
        <v>1</v>
      </c>
      <c r="D4438" s="115" t="s">
        <v>9748</v>
      </c>
      <c r="E4438" s="31">
        <f t="shared" si="219"/>
        <v>0.33333333333333331</v>
      </c>
      <c r="F4438" s="121">
        <f t="shared" si="220"/>
        <v>0</v>
      </c>
      <c r="G4438" s="21"/>
      <c r="H4438" s="31"/>
      <c r="I4438" s="121">
        <f t="shared" si="221"/>
        <v>0.2</v>
      </c>
      <c r="J4438" s="21"/>
      <c r="K4438" s="31"/>
      <c r="L4438" s="113"/>
      <c r="M4438" s="113"/>
      <c r="N4438" s="113"/>
      <c r="O4438" s="113"/>
      <c r="P4438" s="113"/>
      <c r="Q4438" s="113"/>
      <c r="R4438" s="113"/>
      <c r="S4438" s="113">
        <v>1</v>
      </c>
      <c r="T4438" s="113"/>
    </row>
    <row r="4439" spans="1:20" x14ac:dyDescent="0.25">
      <c r="A4439" s="115" t="s">
        <v>2580</v>
      </c>
      <c r="B4439" s="104" t="s">
        <v>4897</v>
      </c>
      <c r="C4439" s="104">
        <v>5</v>
      </c>
      <c r="D4439" s="115" t="s">
        <v>9754</v>
      </c>
      <c r="E4439" s="31">
        <f t="shared" si="219"/>
        <v>0.33333333333333331</v>
      </c>
      <c r="F4439" s="121">
        <f t="shared" si="220"/>
        <v>1.5</v>
      </c>
      <c r="G4439" s="21"/>
      <c r="H4439" s="31"/>
      <c r="I4439" s="121">
        <f t="shared" si="221"/>
        <v>0.4</v>
      </c>
      <c r="J4439" s="21"/>
      <c r="K4439" s="31"/>
      <c r="L4439" s="113"/>
      <c r="M4439" s="113">
        <v>6</v>
      </c>
      <c r="N4439" s="113"/>
      <c r="O4439" s="113"/>
      <c r="P4439" s="113">
        <v>1</v>
      </c>
      <c r="Q4439" s="113"/>
      <c r="R4439" s="113">
        <v>1</v>
      </c>
      <c r="S4439" s="113"/>
      <c r="T4439" s="113"/>
    </row>
    <row r="4440" spans="1:20" x14ac:dyDescent="0.25">
      <c r="A4440" s="115" t="s">
        <v>4656</v>
      </c>
      <c r="B4440" s="104" t="s">
        <v>4898</v>
      </c>
      <c r="C4440" s="104">
        <v>6</v>
      </c>
      <c r="D4440" s="115" t="s">
        <v>9736</v>
      </c>
      <c r="E4440" s="31">
        <f t="shared" si="219"/>
        <v>0.33333333333333331</v>
      </c>
      <c r="F4440" s="121">
        <f t="shared" si="220"/>
        <v>1</v>
      </c>
      <c r="G4440" s="21"/>
      <c r="H4440" s="31"/>
      <c r="I4440" s="121">
        <f t="shared" si="221"/>
        <v>0.4</v>
      </c>
      <c r="J4440" s="21"/>
      <c r="K4440" s="31"/>
      <c r="L4440" s="113">
        <v>4</v>
      </c>
      <c r="M4440" s="113"/>
      <c r="N4440" s="113"/>
      <c r="O4440" s="113"/>
      <c r="P4440" s="113"/>
      <c r="Q4440" s="113">
        <v>1</v>
      </c>
      <c r="R4440" s="113"/>
      <c r="S4440" s="113">
        <v>1</v>
      </c>
      <c r="T4440" s="113"/>
    </row>
    <row r="4441" spans="1:20" x14ac:dyDescent="0.25">
      <c r="A4441" s="115" t="s">
        <v>3958</v>
      </c>
      <c r="B4441" s="104" t="s">
        <v>4898</v>
      </c>
      <c r="C4441" s="104">
        <v>6</v>
      </c>
      <c r="D4441" s="115" t="s">
        <v>9737</v>
      </c>
      <c r="E4441" s="31">
        <f t="shared" si="219"/>
        <v>0.33333333333333331</v>
      </c>
      <c r="F4441" s="121">
        <f t="shared" si="220"/>
        <v>1.25</v>
      </c>
      <c r="G4441" s="21"/>
      <c r="H4441" s="31"/>
      <c r="I4441" s="121">
        <f t="shared" si="221"/>
        <v>0.4</v>
      </c>
      <c r="J4441" s="21"/>
      <c r="K4441" s="31"/>
      <c r="L4441" s="113"/>
      <c r="M4441" s="113"/>
      <c r="N4441" s="113">
        <v>5</v>
      </c>
      <c r="O4441" s="113"/>
      <c r="P4441" s="113">
        <v>1</v>
      </c>
      <c r="Q4441" s="113"/>
      <c r="R4441" s="113">
        <v>1</v>
      </c>
      <c r="S4441" s="113"/>
      <c r="T4441" s="113"/>
    </row>
    <row r="4442" spans="1:20" x14ac:dyDescent="0.25">
      <c r="A4442" s="115" t="s">
        <v>1908</v>
      </c>
      <c r="B4442" s="104" t="s">
        <v>4922</v>
      </c>
      <c r="C4442" s="104">
        <v>11</v>
      </c>
      <c r="D4442" s="115" t="s">
        <v>9728</v>
      </c>
      <c r="E4442" s="31">
        <f t="shared" si="219"/>
        <v>0.33333333333333331</v>
      </c>
      <c r="F4442" s="121">
        <f t="shared" si="220"/>
        <v>0</v>
      </c>
      <c r="G4442" s="21"/>
      <c r="H4442" s="31"/>
      <c r="I4442" s="121">
        <f t="shared" si="221"/>
        <v>0.2</v>
      </c>
      <c r="J4442" s="21"/>
      <c r="K4442" s="31"/>
      <c r="L4442" s="113"/>
      <c r="M4442" s="113"/>
      <c r="N4442" s="113"/>
      <c r="O4442" s="113"/>
      <c r="P4442" s="113"/>
      <c r="Q4442" s="113">
        <v>0</v>
      </c>
      <c r="R4442" s="113">
        <v>1</v>
      </c>
      <c r="S4442" s="113"/>
      <c r="T4442" s="113"/>
    </row>
    <row r="4443" spans="1:20" x14ac:dyDescent="0.25">
      <c r="A4443" s="115" t="s">
        <v>3892</v>
      </c>
      <c r="B4443" s="104" t="s">
        <v>4961</v>
      </c>
      <c r="C4443" s="104">
        <v>18</v>
      </c>
      <c r="D4443" s="115" t="s">
        <v>10088</v>
      </c>
      <c r="E4443" s="31">
        <f t="shared" si="219"/>
        <v>0.33333333333333331</v>
      </c>
      <c r="F4443" s="121">
        <f t="shared" si="220"/>
        <v>21</v>
      </c>
      <c r="G4443" s="21"/>
      <c r="H4443" s="31"/>
      <c r="I4443" s="121">
        <f t="shared" si="221"/>
        <v>0.6</v>
      </c>
      <c r="J4443" s="21"/>
      <c r="K4443" s="31"/>
      <c r="L4443" s="113">
        <v>26</v>
      </c>
      <c r="M4443" s="113"/>
      <c r="N4443" s="113">
        <v>58</v>
      </c>
      <c r="O4443" s="113"/>
      <c r="P4443" s="113"/>
      <c r="Q4443" s="113">
        <v>2</v>
      </c>
      <c r="R4443" s="113">
        <v>1</v>
      </c>
      <c r="S4443" s="113"/>
      <c r="T4443" s="113"/>
    </row>
    <row r="4444" spans="1:20" x14ac:dyDescent="0.25">
      <c r="A4444" s="115" t="s">
        <v>4450</v>
      </c>
      <c r="B4444" s="104" t="s">
        <v>4912</v>
      </c>
      <c r="C4444" s="104">
        <v>8</v>
      </c>
      <c r="D4444" s="115" t="s">
        <v>10119</v>
      </c>
      <c r="E4444" s="31">
        <f t="shared" si="219"/>
        <v>0.33333333333333331</v>
      </c>
      <c r="F4444" s="121">
        <f t="shared" si="220"/>
        <v>0</v>
      </c>
      <c r="G4444" s="21"/>
      <c r="H4444" s="31"/>
      <c r="I4444" s="121">
        <f t="shared" si="221"/>
        <v>0.2</v>
      </c>
      <c r="J4444" s="21"/>
      <c r="K4444" s="31"/>
      <c r="L4444" s="113"/>
      <c r="M4444" s="113"/>
      <c r="N4444" s="113"/>
      <c r="O4444" s="113"/>
      <c r="P4444" s="113"/>
      <c r="Q4444" s="113"/>
      <c r="R4444" s="113">
        <v>1</v>
      </c>
      <c r="S4444" s="113"/>
      <c r="T4444" s="113"/>
    </row>
    <row r="4445" spans="1:20" x14ac:dyDescent="0.25">
      <c r="A4445" s="115" t="s">
        <v>3449</v>
      </c>
      <c r="B4445" s="104" t="s">
        <v>4922</v>
      </c>
      <c r="C4445" s="104">
        <v>11</v>
      </c>
      <c r="D4445" s="115" t="s">
        <v>10156</v>
      </c>
      <c r="E4445" s="31">
        <f t="shared" si="219"/>
        <v>0.33333333333333331</v>
      </c>
      <c r="F4445" s="121">
        <f t="shared" si="220"/>
        <v>0</v>
      </c>
      <c r="G4445" s="21"/>
      <c r="H4445" s="31"/>
      <c r="I4445" s="121">
        <f t="shared" si="221"/>
        <v>0.2</v>
      </c>
      <c r="J4445" s="21"/>
      <c r="K4445" s="31"/>
      <c r="L4445" s="113"/>
      <c r="M4445" s="113"/>
      <c r="N4445" s="113"/>
      <c r="O4445" s="113"/>
      <c r="P4445" s="113"/>
      <c r="Q4445" s="113"/>
      <c r="R4445" s="113"/>
      <c r="S4445" s="113">
        <v>1</v>
      </c>
      <c r="T4445" s="113"/>
    </row>
    <row r="4446" spans="1:20" x14ac:dyDescent="0.25">
      <c r="A4446" s="115" t="s">
        <v>4197</v>
      </c>
      <c r="B4446" s="104" t="s">
        <v>4882</v>
      </c>
      <c r="C4446" s="104">
        <v>2</v>
      </c>
      <c r="D4446" s="115" t="s">
        <v>10100</v>
      </c>
      <c r="E4446" s="31">
        <f t="shared" si="219"/>
        <v>0.33333333333333331</v>
      </c>
      <c r="F4446" s="121">
        <f t="shared" si="220"/>
        <v>0</v>
      </c>
      <c r="G4446" s="21"/>
      <c r="H4446" s="31"/>
      <c r="I4446" s="121">
        <f t="shared" si="221"/>
        <v>10</v>
      </c>
      <c r="J4446" s="21"/>
      <c r="K4446" s="31"/>
      <c r="L4446" s="113"/>
      <c r="M4446" s="113"/>
      <c r="N4446" s="113"/>
      <c r="O4446" s="113"/>
      <c r="P4446" s="113">
        <v>49</v>
      </c>
      <c r="Q4446" s="113"/>
      <c r="R4446" s="113">
        <v>1</v>
      </c>
      <c r="S4446" s="113"/>
      <c r="T4446" s="113"/>
    </row>
    <row r="4447" spans="1:20" x14ac:dyDescent="0.25">
      <c r="A4447" s="115" t="s">
        <v>4463</v>
      </c>
      <c r="B4447" s="104" t="s">
        <v>4879</v>
      </c>
      <c r="C4447" s="104">
        <v>2</v>
      </c>
      <c r="D4447" s="115" t="s">
        <v>10109</v>
      </c>
      <c r="E4447" s="31">
        <f t="shared" si="219"/>
        <v>0.33333333333333331</v>
      </c>
      <c r="F4447" s="121">
        <f t="shared" si="220"/>
        <v>1</v>
      </c>
      <c r="G4447" s="21"/>
      <c r="H4447" s="31"/>
      <c r="I4447" s="121">
        <f t="shared" si="221"/>
        <v>1.6</v>
      </c>
      <c r="J4447" s="21"/>
      <c r="K4447" s="31"/>
      <c r="L4447" s="113"/>
      <c r="M4447" s="113"/>
      <c r="N4447" s="113"/>
      <c r="O4447" s="113">
        <v>4</v>
      </c>
      <c r="P4447" s="113">
        <v>0</v>
      </c>
      <c r="Q4447" s="113">
        <v>7</v>
      </c>
      <c r="R4447" s="113">
        <v>1</v>
      </c>
      <c r="S4447" s="113"/>
      <c r="T4447" s="113"/>
    </row>
    <row r="4448" spans="1:20" x14ac:dyDescent="0.25">
      <c r="A4448" s="115" t="s">
        <v>3729</v>
      </c>
      <c r="B4448" s="104" t="s">
        <v>4872</v>
      </c>
      <c r="C4448" s="104">
        <v>1</v>
      </c>
      <c r="D4448" s="115" t="s">
        <v>10106</v>
      </c>
      <c r="E4448" s="31">
        <f t="shared" ref="E4448:E4511" si="222">SUM(R4448:T4448)/3</f>
        <v>0.33333333333333331</v>
      </c>
      <c r="F4448" s="121">
        <f t="shared" ref="F4448:F4511" si="223">SUM(L4448:O4448)/4</f>
        <v>3.25</v>
      </c>
      <c r="G4448" s="21"/>
      <c r="H4448" s="31"/>
      <c r="I4448" s="121">
        <f t="shared" ref="I4448:I4511" si="224">SUM(P4448:T4448)/5</f>
        <v>0.2</v>
      </c>
      <c r="J4448" s="21"/>
      <c r="K4448" s="31"/>
      <c r="L4448" s="113">
        <v>8</v>
      </c>
      <c r="M4448" s="113">
        <v>2</v>
      </c>
      <c r="N4448" s="113">
        <v>3</v>
      </c>
      <c r="O4448" s="113"/>
      <c r="P4448" s="113"/>
      <c r="Q4448" s="113"/>
      <c r="R4448" s="113"/>
      <c r="S4448" s="113">
        <v>1</v>
      </c>
      <c r="T4448" s="113"/>
    </row>
    <row r="4449" spans="1:20" x14ac:dyDescent="0.25">
      <c r="A4449" s="115" t="s">
        <v>10111</v>
      </c>
      <c r="B4449" s="104" t="s">
        <v>4878</v>
      </c>
      <c r="C4449" s="104">
        <v>2</v>
      </c>
      <c r="D4449" s="115" t="s">
        <v>10112</v>
      </c>
      <c r="E4449" s="31">
        <f t="shared" si="222"/>
        <v>0.33333333333333331</v>
      </c>
      <c r="F4449" s="121">
        <f t="shared" si="223"/>
        <v>0</v>
      </c>
      <c r="G4449" s="21"/>
      <c r="H4449" s="31"/>
      <c r="I4449" s="121">
        <f t="shared" si="224"/>
        <v>0.2</v>
      </c>
      <c r="J4449" s="21"/>
      <c r="K4449" s="31"/>
      <c r="L4449" s="113"/>
      <c r="M4449" s="113"/>
      <c r="N4449" s="113"/>
      <c r="O4449" s="113"/>
      <c r="P4449" s="113"/>
      <c r="Q4449" s="113"/>
      <c r="R4449" s="113"/>
      <c r="S4449" s="113">
        <v>1</v>
      </c>
      <c r="T4449" s="113"/>
    </row>
    <row r="4450" spans="1:20" x14ac:dyDescent="0.25">
      <c r="A4450" s="115" t="s">
        <v>4467</v>
      </c>
      <c r="B4450" s="104" t="s">
        <v>4953</v>
      </c>
      <c r="C4450" s="104">
        <v>16</v>
      </c>
      <c r="D4450" s="115" t="s">
        <v>10070</v>
      </c>
      <c r="E4450" s="31">
        <f t="shared" si="222"/>
        <v>0.33333333333333331</v>
      </c>
      <c r="F4450" s="121">
        <f t="shared" si="223"/>
        <v>209</v>
      </c>
      <c r="G4450" s="21"/>
      <c r="H4450" s="31"/>
      <c r="I4450" s="121">
        <f t="shared" si="224"/>
        <v>0.4</v>
      </c>
      <c r="J4450" s="21"/>
      <c r="K4450" s="31"/>
      <c r="L4450" s="113">
        <v>685</v>
      </c>
      <c r="M4450" s="113">
        <v>151</v>
      </c>
      <c r="N4450" s="113"/>
      <c r="O4450" s="113"/>
      <c r="P4450" s="113"/>
      <c r="Q4450" s="113">
        <v>1</v>
      </c>
      <c r="R4450" s="113">
        <v>1</v>
      </c>
      <c r="S4450" s="113">
        <v>0</v>
      </c>
      <c r="T4450" s="113"/>
    </row>
    <row r="4451" spans="1:20" x14ac:dyDescent="0.25">
      <c r="A4451" s="115" t="s">
        <v>2470</v>
      </c>
      <c r="B4451" s="104" t="s">
        <v>4931</v>
      </c>
      <c r="C4451" s="104">
        <v>11</v>
      </c>
      <c r="D4451" s="115" t="s">
        <v>10013</v>
      </c>
      <c r="E4451" s="31">
        <f t="shared" si="222"/>
        <v>0.33333333333333331</v>
      </c>
      <c r="F4451" s="121">
        <f t="shared" si="223"/>
        <v>3.25</v>
      </c>
      <c r="G4451" s="21"/>
      <c r="H4451" s="31"/>
      <c r="I4451" s="121">
        <f t="shared" si="224"/>
        <v>4.5999999999999996</v>
      </c>
      <c r="J4451" s="21"/>
      <c r="K4451" s="31"/>
      <c r="L4451" s="113"/>
      <c r="M4451" s="113"/>
      <c r="N4451" s="113">
        <v>6</v>
      </c>
      <c r="O4451" s="113">
        <v>7</v>
      </c>
      <c r="P4451" s="113">
        <v>12</v>
      </c>
      <c r="Q4451" s="113">
        <v>10</v>
      </c>
      <c r="R4451" s="113"/>
      <c r="S4451" s="113">
        <v>1</v>
      </c>
      <c r="T4451" s="113"/>
    </row>
    <row r="4452" spans="1:20" x14ac:dyDescent="0.25">
      <c r="A4452" s="115" t="s">
        <v>4010</v>
      </c>
      <c r="B4452" s="104" t="s">
        <v>4938</v>
      </c>
      <c r="C4452" s="104">
        <v>13</v>
      </c>
      <c r="D4452" s="115" t="s">
        <v>10057</v>
      </c>
      <c r="E4452" s="31">
        <f t="shared" si="222"/>
        <v>0.33333333333333331</v>
      </c>
      <c r="F4452" s="121">
        <f t="shared" si="223"/>
        <v>0</v>
      </c>
      <c r="G4452" s="21"/>
      <c r="H4452" s="31"/>
      <c r="I4452" s="121">
        <f t="shared" si="224"/>
        <v>0.4</v>
      </c>
      <c r="J4452" s="21"/>
      <c r="K4452" s="31"/>
      <c r="L4452" s="113"/>
      <c r="M4452" s="113"/>
      <c r="N4452" s="113"/>
      <c r="O4452" s="113"/>
      <c r="P4452" s="113">
        <v>1</v>
      </c>
      <c r="Q4452" s="113"/>
      <c r="R4452" s="113"/>
      <c r="S4452" s="113">
        <v>1</v>
      </c>
      <c r="T4452" s="113"/>
    </row>
    <row r="4453" spans="1:20" x14ac:dyDescent="0.25">
      <c r="A4453" s="115" t="s">
        <v>4194</v>
      </c>
      <c r="B4453" s="104" t="s">
        <v>4899</v>
      </c>
      <c r="C4453" s="104">
        <v>6</v>
      </c>
      <c r="D4453" s="115" t="s">
        <v>10050</v>
      </c>
      <c r="E4453" s="31">
        <f t="shared" si="222"/>
        <v>0.33333333333333331</v>
      </c>
      <c r="F4453" s="121">
        <f t="shared" si="223"/>
        <v>16.75</v>
      </c>
      <c r="G4453" s="21"/>
      <c r="H4453" s="31"/>
      <c r="I4453" s="121">
        <f t="shared" si="224"/>
        <v>0.6</v>
      </c>
      <c r="J4453" s="21"/>
      <c r="K4453" s="31"/>
      <c r="L4453" s="113"/>
      <c r="M4453" s="113"/>
      <c r="N4453" s="113"/>
      <c r="O4453" s="113">
        <v>67</v>
      </c>
      <c r="P4453" s="113">
        <v>2</v>
      </c>
      <c r="Q4453" s="113"/>
      <c r="R4453" s="113"/>
      <c r="S4453" s="113">
        <v>1</v>
      </c>
      <c r="T4453" s="113"/>
    </row>
    <row r="4454" spans="1:20" x14ac:dyDescent="0.25">
      <c r="A4454" s="115" t="s">
        <v>10038</v>
      </c>
      <c r="B4454" s="104" t="s">
        <v>4871</v>
      </c>
      <c r="C4454" s="104">
        <v>1</v>
      </c>
      <c r="D4454" s="115" t="s">
        <v>10039</v>
      </c>
      <c r="E4454" s="31">
        <f t="shared" si="222"/>
        <v>0.33333333333333331</v>
      </c>
      <c r="F4454" s="121">
        <f t="shared" si="223"/>
        <v>0</v>
      </c>
      <c r="G4454" s="21"/>
      <c r="H4454" s="31"/>
      <c r="I4454" s="121">
        <f t="shared" si="224"/>
        <v>0.2</v>
      </c>
      <c r="J4454" s="21"/>
      <c r="K4454" s="31"/>
      <c r="L4454" s="113"/>
      <c r="M4454" s="113"/>
      <c r="N4454" s="113"/>
      <c r="O4454" s="113"/>
      <c r="P4454" s="113"/>
      <c r="Q4454" s="113"/>
      <c r="R4454" s="113"/>
      <c r="S4454" s="113">
        <v>1</v>
      </c>
      <c r="T4454" s="113"/>
    </row>
    <row r="4455" spans="1:20" x14ac:dyDescent="0.25">
      <c r="A4455" s="115" t="s">
        <v>3137</v>
      </c>
      <c r="B4455" s="104" t="s">
        <v>4872</v>
      </c>
      <c r="C4455" s="104">
        <v>1</v>
      </c>
      <c r="D4455" s="115" t="s">
        <v>10035</v>
      </c>
      <c r="E4455" s="31">
        <f t="shared" si="222"/>
        <v>0.33333333333333331</v>
      </c>
      <c r="F4455" s="121">
        <f t="shared" si="223"/>
        <v>4</v>
      </c>
      <c r="G4455" s="21"/>
      <c r="H4455" s="31"/>
      <c r="I4455" s="121">
        <f t="shared" si="224"/>
        <v>2.6</v>
      </c>
      <c r="J4455" s="21"/>
      <c r="K4455" s="31"/>
      <c r="L4455" s="113">
        <v>14</v>
      </c>
      <c r="M4455" s="113"/>
      <c r="N4455" s="113"/>
      <c r="O4455" s="113">
        <v>2</v>
      </c>
      <c r="P4455" s="113"/>
      <c r="Q4455" s="113">
        <v>12</v>
      </c>
      <c r="R4455" s="113">
        <v>1</v>
      </c>
      <c r="S4455" s="113"/>
      <c r="T4455" s="113"/>
    </row>
    <row r="4456" spans="1:20" x14ac:dyDescent="0.25">
      <c r="A4456" s="115" t="s">
        <v>4152</v>
      </c>
      <c r="B4456" s="104" t="s">
        <v>4909</v>
      </c>
      <c r="C4456" s="104">
        <v>7</v>
      </c>
      <c r="D4456" s="115" t="s">
        <v>10205</v>
      </c>
      <c r="E4456" s="31">
        <f t="shared" si="222"/>
        <v>0.33333333333333331</v>
      </c>
      <c r="F4456" s="121">
        <f t="shared" si="223"/>
        <v>0.5</v>
      </c>
      <c r="G4456" s="21"/>
      <c r="H4456" s="31"/>
      <c r="I4456" s="121">
        <f t="shared" si="224"/>
        <v>7</v>
      </c>
      <c r="J4456" s="21"/>
      <c r="K4456" s="31"/>
      <c r="L4456" s="113"/>
      <c r="M4456" s="113">
        <v>2</v>
      </c>
      <c r="N4456" s="113"/>
      <c r="O4456" s="113"/>
      <c r="P4456" s="113">
        <v>8</v>
      </c>
      <c r="Q4456" s="113">
        <v>26</v>
      </c>
      <c r="R4456" s="113">
        <v>1</v>
      </c>
      <c r="S4456" s="113"/>
      <c r="T4456" s="113"/>
    </row>
    <row r="4457" spans="1:20" x14ac:dyDescent="0.25">
      <c r="A4457" s="115" t="s">
        <v>10201</v>
      </c>
      <c r="B4457" s="104" t="s">
        <v>4908</v>
      </c>
      <c r="C4457" s="104">
        <v>6</v>
      </c>
      <c r="D4457" s="115" t="s">
        <v>10202</v>
      </c>
      <c r="E4457" s="31">
        <f t="shared" si="222"/>
        <v>0.33333333333333331</v>
      </c>
      <c r="F4457" s="121">
        <f t="shared" si="223"/>
        <v>0</v>
      </c>
      <c r="G4457" s="21"/>
      <c r="H4457" s="31"/>
      <c r="I4457" s="121">
        <f t="shared" si="224"/>
        <v>2</v>
      </c>
      <c r="J4457" s="21"/>
      <c r="K4457" s="31"/>
      <c r="L4457" s="113"/>
      <c r="M4457" s="113"/>
      <c r="N4457" s="113"/>
      <c r="O4457" s="113"/>
      <c r="P4457" s="113">
        <v>9</v>
      </c>
      <c r="Q4457" s="113"/>
      <c r="R4457" s="113">
        <v>1</v>
      </c>
      <c r="S4457" s="113"/>
      <c r="T4457" s="113"/>
    </row>
    <row r="4458" spans="1:20" x14ac:dyDescent="0.25">
      <c r="A4458" s="115" t="s">
        <v>3761</v>
      </c>
      <c r="B4458" s="104" t="s">
        <v>4885</v>
      </c>
      <c r="C4458" s="104">
        <v>3</v>
      </c>
      <c r="D4458" s="115" t="s">
        <v>10232</v>
      </c>
      <c r="E4458" s="31">
        <f t="shared" si="222"/>
        <v>0.33333333333333331</v>
      </c>
      <c r="F4458" s="121">
        <f t="shared" si="223"/>
        <v>29.75</v>
      </c>
      <c r="G4458" s="21"/>
      <c r="H4458" s="31"/>
      <c r="I4458" s="121">
        <f t="shared" si="224"/>
        <v>1</v>
      </c>
      <c r="J4458" s="21"/>
      <c r="K4458" s="31"/>
      <c r="L4458" s="113"/>
      <c r="M4458" s="113"/>
      <c r="N4458" s="113">
        <v>119</v>
      </c>
      <c r="O4458" s="113"/>
      <c r="P4458" s="113">
        <v>2</v>
      </c>
      <c r="Q4458" s="113">
        <v>2</v>
      </c>
      <c r="R4458" s="113">
        <v>1</v>
      </c>
      <c r="S4458" s="113"/>
      <c r="T4458" s="113"/>
    </row>
    <row r="4459" spans="1:20" x14ac:dyDescent="0.25">
      <c r="A4459" s="115" t="s">
        <v>10219</v>
      </c>
      <c r="B4459" s="104" t="s">
        <v>4872</v>
      </c>
      <c r="C4459" s="104">
        <v>1</v>
      </c>
      <c r="D4459" s="115" t="s">
        <v>10220</v>
      </c>
      <c r="E4459" s="31">
        <f t="shared" si="222"/>
        <v>0.33333333333333331</v>
      </c>
      <c r="F4459" s="121">
        <f t="shared" si="223"/>
        <v>9.25</v>
      </c>
      <c r="G4459" s="21"/>
      <c r="H4459" s="31"/>
      <c r="I4459" s="121">
        <f t="shared" si="224"/>
        <v>1.6</v>
      </c>
      <c r="J4459" s="21"/>
      <c r="K4459" s="31"/>
      <c r="L4459" s="113"/>
      <c r="M4459" s="113">
        <v>1</v>
      </c>
      <c r="N4459" s="113">
        <v>11</v>
      </c>
      <c r="O4459" s="113">
        <v>25</v>
      </c>
      <c r="P4459" s="113">
        <v>6</v>
      </c>
      <c r="Q4459" s="113">
        <v>1</v>
      </c>
      <c r="R4459" s="113">
        <v>1</v>
      </c>
      <c r="S4459" s="113"/>
      <c r="T4459" s="113"/>
    </row>
    <row r="4460" spans="1:20" x14ac:dyDescent="0.25">
      <c r="A4460" s="115" t="s">
        <v>10223</v>
      </c>
      <c r="B4460" s="104" t="s">
        <v>4872</v>
      </c>
      <c r="C4460" s="104">
        <v>1</v>
      </c>
      <c r="D4460" s="115" t="s">
        <v>10224</v>
      </c>
      <c r="E4460" s="31">
        <f t="shared" si="222"/>
        <v>0.33333333333333331</v>
      </c>
      <c r="F4460" s="121">
        <f t="shared" si="223"/>
        <v>0</v>
      </c>
      <c r="G4460" s="21"/>
      <c r="H4460" s="31"/>
      <c r="I4460" s="121">
        <f t="shared" si="224"/>
        <v>0.2</v>
      </c>
      <c r="J4460" s="21"/>
      <c r="K4460" s="31"/>
      <c r="L4460" s="113"/>
      <c r="M4460" s="113"/>
      <c r="N4460" s="113"/>
      <c r="O4460" s="113"/>
      <c r="P4460" s="113"/>
      <c r="Q4460" s="113"/>
      <c r="R4460" s="113"/>
      <c r="S4460" s="113">
        <v>1</v>
      </c>
      <c r="T4460" s="113"/>
    </row>
    <row r="4461" spans="1:20" x14ac:dyDescent="0.25">
      <c r="A4461" s="115" t="s">
        <v>4371</v>
      </c>
      <c r="B4461" s="104" t="s">
        <v>4880</v>
      </c>
      <c r="C4461" s="104">
        <v>2</v>
      </c>
      <c r="D4461" s="115" t="s">
        <v>10229</v>
      </c>
      <c r="E4461" s="31">
        <f t="shared" si="222"/>
        <v>0.33333333333333331</v>
      </c>
      <c r="F4461" s="121">
        <f t="shared" si="223"/>
        <v>0</v>
      </c>
      <c r="G4461" s="21"/>
      <c r="H4461" s="31"/>
      <c r="I4461" s="121">
        <f t="shared" si="224"/>
        <v>0.2</v>
      </c>
      <c r="J4461" s="21"/>
      <c r="K4461" s="31"/>
      <c r="L4461" s="113"/>
      <c r="M4461" s="113"/>
      <c r="N4461" s="113"/>
      <c r="O4461" s="113"/>
      <c r="P4461" s="113"/>
      <c r="Q4461" s="113"/>
      <c r="R4461" s="113"/>
      <c r="S4461" s="113">
        <v>1</v>
      </c>
      <c r="T4461" s="113"/>
    </row>
    <row r="4462" spans="1:20" x14ac:dyDescent="0.25">
      <c r="A4462" s="115" t="s">
        <v>3361</v>
      </c>
      <c r="B4462" s="104" t="s">
        <v>4878</v>
      </c>
      <c r="C4462" s="104">
        <v>2</v>
      </c>
      <c r="D4462" s="115" t="s">
        <v>10227</v>
      </c>
      <c r="E4462" s="31">
        <f t="shared" si="222"/>
        <v>0.33333333333333331</v>
      </c>
      <c r="F4462" s="121">
        <f t="shared" si="223"/>
        <v>0.25</v>
      </c>
      <c r="G4462" s="21"/>
      <c r="H4462" s="31"/>
      <c r="I4462" s="121">
        <f t="shared" si="224"/>
        <v>0.2</v>
      </c>
      <c r="J4462" s="21"/>
      <c r="K4462" s="31"/>
      <c r="L4462" s="113"/>
      <c r="M4462" s="113"/>
      <c r="N4462" s="113">
        <v>1</v>
      </c>
      <c r="O4462" s="113"/>
      <c r="P4462" s="113"/>
      <c r="Q4462" s="113"/>
      <c r="R4462" s="113"/>
      <c r="S4462" s="113">
        <v>1</v>
      </c>
      <c r="T4462" s="113"/>
    </row>
    <row r="4463" spans="1:20" x14ac:dyDescent="0.25">
      <c r="A4463" s="115" t="s">
        <v>4132</v>
      </c>
      <c r="B4463" s="104" t="s">
        <v>4945</v>
      </c>
      <c r="C4463" s="104">
        <v>15</v>
      </c>
      <c r="D4463" s="115" t="s">
        <v>10166</v>
      </c>
      <c r="E4463" s="31">
        <f t="shared" si="222"/>
        <v>0.33333333333333331</v>
      </c>
      <c r="F4463" s="121">
        <f t="shared" si="223"/>
        <v>0</v>
      </c>
      <c r="G4463" s="21"/>
      <c r="H4463" s="31"/>
      <c r="I4463" s="121">
        <f t="shared" si="224"/>
        <v>4.4000000000000004</v>
      </c>
      <c r="J4463" s="21"/>
      <c r="K4463" s="31"/>
      <c r="L4463" s="113"/>
      <c r="M4463" s="113"/>
      <c r="N4463" s="113"/>
      <c r="O4463" s="113"/>
      <c r="P4463" s="113">
        <v>1</v>
      </c>
      <c r="Q4463" s="113">
        <v>20</v>
      </c>
      <c r="R4463" s="113">
        <v>1</v>
      </c>
      <c r="S4463" s="113"/>
      <c r="T4463" s="113"/>
    </row>
    <row r="4464" spans="1:20" x14ac:dyDescent="0.25">
      <c r="A4464" s="115" t="s">
        <v>1846</v>
      </c>
      <c r="B4464" s="104" t="s">
        <v>4925</v>
      </c>
      <c r="C4464" s="104">
        <v>11</v>
      </c>
      <c r="D4464" s="115" t="s">
        <v>10170</v>
      </c>
      <c r="E4464" s="31">
        <f t="shared" si="222"/>
        <v>0.33333333333333331</v>
      </c>
      <c r="F4464" s="121">
        <f t="shared" si="223"/>
        <v>0.5</v>
      </c>
      <c r="G4464" s="21"/>
      <c r="H4464" s="31"/>
      <c r="I4464" s="121">
        <f t="shared" si="224"/>
        <v>2077</v>
      </c>
      <c r="J4464" s="21"/>
      <c r="K4464" s="31"/>
      <c r="L4464" s="113"/>
      <c r="M4464" s="113"/>
      <c r="N4464" s="113">
        <v>2</v>
      </c>
      <c r="O4464" s="113"/>
      <c r="P4464" s="113"/>
      <c r="Q4464" s="113">
        <v>10384</v>
      </c>
      <c r="R4464" s="113"/>
      <c r="S4464" s="113">
        <v>1</v>
      </c>
      <c r="T4464" s="113"/>
    </row>
    <row r="4465" spans="1:20" x14ac:dyDescent="0.25">
      <c r="A4465" s="115" t="s">
        <v>3555</v>
      </c>
      <c r="B4465" s="104" t="s">
        <v>4928</v>
      </c>
      <c r="C4465" s="104">
        <v>11</v>
      </c>
      <c r="D4465" s="115" t="s">
        <v>10179</v>
      </c>
      <c r="E4465" s="31">
        <f t="shared" si="222"/>
        <v>0.33333333333333331</v>
      </c>
      <c r="F4465" s="121">
        <f t="shared" si="223"/>
        <v>1.5</v>
      </c>
      <c r="G4465" s="21"/>
      <c r="H4465" s="31"/>
      <c r="I4465" s="121">
        <f t="shared" si="224"/>
        <v>19.2</v>
      </c>
      <c r="J4465" s="21"/>
      <c r="K4465" s="31"/>
      <c r="L4465" s="113">
        <v>3</v>
      </c>
      <c r="M4465" s="113"/>
      <c r="N4465" s="113">
        <v>3</v>
      </c>
      <c r="O4465" s="113"/>
      <c r="P4465" s="113"/>
      <c r="Q4465" s="113">
        <v>95</v>
      </c>
      <c r="R4465" s="113">
        <v>1</v>
      </c>
      <c r="S4465" s="113"/>
      <c r="T4465" s="113"/>
    </row>
    <row r="4466" spans="1:20" x14ac:dyDescent="0.25">
      <c r="A4466" s="115" t="s">
        <v>3568</v>
      </c>
      <c r="B4466" s="104" t="s">
        <v>4932</v>
      </c>
      <c r="C4466" s="104">
        <v>11</v>
      </c>
      <c r="D4466" s="115" t="s">
        <v>10184</v>
      </c>
      <c r="E4466" s="31">
        <f t="shared" si="222"/>
        <v>0.33333333333333331</v>
      </c>
      <c r="F4466" s="121">
        <f t="shared" si="223"/>
        <v>25.25</v>
      </c>
      <c r="G4466" s="21"/>
      <c r="H4466" s="31"/>
      <c r="I4466" s="121">
        <f t="shared" si="224"/>
        <v>3.2</v>
      </c>
      <c r="J4466" s="21"/>
      <c r="K4466" s="31"/>
      <c r="L4466" s="113">
        <v>33</v>
      </c>
      <c r="M4466" s="113">
        <v>52</v>
      </c>
      <c r="N4466" s="113"/>
      <c r="O4466" s="113">
        <v>16</v>
      </c>
      <c r="P4466" s="113">
        <v>2</v>
      </c>
      <c r="Q4466" s="113">
        <v>13</v>
      </c>
      <c r="R4466" s="113">
        <v>1</v>
      </c>
      <c r="S4466" s="113"/>
      <c r="T4466" s="113"/>
    </row>
    <row r="4467" spans="1:20" x14ac:dyDescent="0.25">
      <c r="A4467" s="115" t="s">
        <v>10256</v>
      </c>
      <c r="B4467" s="104" t="s">
        <v>4916</v>
      </c>
      <c r="C4467" s="104">
        <v>9</v>
      </c>
      <c r="D4467" s="115" t="s">
        <v>10257</v>
      </c>
      <c r="E4467" s="31">
        <f t="shared" si="222"/>
        <v>0.33333333333333331</v>
      </c>
      <c r="F4467" s="121">
        <f t="shared" si="223"/>
        <v>0</v>
      </c>
      <c r="G4467" s="21"/>
      <c r="H4467" s="31"/>
      <c r="I4467" s="121">
        <f t="shared" si="224"/>
        <v>0.2</v>
      </c>
      <c r="J4467" s="21"/>
      <c r="K4467" s="31"/>
      <c r="L4467" s="113"/>
      <c r="M4467" s="113"/>
      <c r="N4467" s="113"/>
      <c r="O4467" s="113"/>
      <c r="P4467" s="113">
        <v>0</v>
      </c>
      <c r="Q4467" s="113">
        <v>0</v>
      </c>
      <c r="R4467" s="113">
        <v>1</v>
      </c>
      <c r="S4467" s="113"/>
      <c r="T4467" s="113"/>
    </row>
    <row r="4468" spans="1:20" x14ac:dyDescent="0.25">
      <c r="A4468" s="115" t="s">
        <v>3927</v>
      </c>
      <c r="B4468" s="104" t="s">
        <v>4924</v>
      </c>
      <c r="C4468" s="104">
        <v>11</v>
      </c>
      <c r="D4468" s="115" t="s">
        <v>10250</v>
      </c>
      <c r="E4468" s="31">
        <f t="shared" si="222"/>
        <v>0.33333333333333331</v>
      </c>
      <c r="F4468" s="121">
        <f t="shared" si="223"/>
        <v>3</v>
      </c>
      <c r="G4468" s="21"/>
      <c r="H4468" s="31"/>
      <c r="I4468" s="121">
        <f t="shared" si="224"/>
        <v>0.2</v>
      </c>
      <c r="J4468" s="21"/>
      <c r="K4468" s="31"/>
      <c r="L4468" s="113"/>
      <c r="M4468" s="113"/>
      <c r="N4468" s="113"/>
      <c r="O4468" s="113">
        <v>12</v>
      </c>
      <c r="P4468" s="113"/>
      <c r="Q4468" s="113"/>
      <c r="R4468" s="113"/>
      <c r="S4468" s="113">
        <v>1</v>
      </c>
      <c r="T4468" s="113"/>
    </row>
    <row r="4469" spans="1:20" x14ac:dyDescent="0.25">
      <c r="A4469" s="115" t="s">
        <v>4199</v>
      </c>
      <c r="B4469" s="104" t="s">
        <v>4930</v>
      </c>
      <c r="C4469" s="104">
        <v>11</v>
      </c>
      <c r="D4469" s="115" t="s">
        <v>10252</v>
      </c>
      <c r="E4469" s="31">
        <f t="shared" si="222"/>
        <v>0.33333333333333331</v>
      </c>
      <c r="F4469" s="121">
        <f t="shared" si="223"/>
        <v>0</v>
      </c>
      <c r="G4469" s="21"/>
      <c r="H4469" s="31"/>
      <c r="I4469" s="121">
        <f t="shared" si="224"/>
        <v>0.2</v>
      </c>
      <c r="J4469" s="21"/>
      <c r="K4469" s="31"/>
      <c r="L4469" s="113"/>
      <c r="M4469" s="113"/>
      <c r="N4469" s="113"/>
      <c r="O4469" s="113"/>
      <c r="P4469" s="113"/>
      <c r="Q4469" s="113"/>
      <c r="R4469" s="113"/>
      <c r="S4469" s="113">
        <v>1</v>
      </c>
      <c r="T4469" s="113"/>
    </row>
    <row r="4470" spans="1:20" x14ac:dyDescent="0.25">
      <c r="A4470" s="115" t="s">
        <v>1210</v>
      </c>
      <c r="B4470" s="104" t="s">
        <v>4941</v>
      </c>
      <c r="C4470" s="104">
        <v>14</v>
      </c>
      <c r="D4470" s="115" t="s">
        <v>10276</v>
      </c>
      <c r="E4470" s="31">
        <f t="shared" si="222"/>
        <v>0.33333333333333331</v>
      </c>
      <c r="F4470" s="121">
        <f t="shared" si="223"/>
        <v>5</v>
      </c>
      <c r="G4470" s="21"/>
      <c r="H4470" s="31"/>
      <c r="I4470" s="121">
        <f t="shared" si="224"/>
        <v>1.6</v>
      </c>
      <c r="J4470" s="21"/>
      <c r="K4470" s="31"/>
      <c r="L4470" s="113"/>
      <c r="M4470" s="113"/>
      <c r="N4470" s="113">
        <v>14</v>
      </c>
      <c r="O4470" s="113">
        <v>6</v>
      </c>
      <c r="P4470" s="113">
        <v>7</v>
      </c>
      <c r="Q4470" s="113"/>
      <c r="R4470" s="113"/>
      <c r="S4470" s="113">
        <v>1</v>
      </c>
      <c r="T4470" s="113"/>
    </row>
    <row r="4471" spans="1:20" x14ac:dyDescent="0.25">
      <c r="A4471" s="115" t="s">
        <v>4416</v>
      </c>
      <c r="B4471" s="104" t="s">
        <v>4872</v>
      </c>
      <c r="C4471" s="104">
        <v>1</v>
      </c>
      <c r="D4471" s="115" t="s">
        <v>10320</v>
      </c>
      <c r="E4471" s="31">
        <f t="shared" si="222"/>
        <v>0.33333333333333331</v>
      </c>
      <c r="F4471" s="121">
        <f t="shared" si="223"/>
        <v>0</v>
      </c>
      <c r="G4471" s="21"/>
      <c r="H4471" s="31"/>
      <c r="I4471" s="121">
        <f t="shared" si="224"/>
        <v>0.6</v>
      </c>
      <c r="J4471" s="21"/>
      <c r="K4471" s="31"/>
      <c r="L4471" s="113"/>
      <c r="M4471" s="113"/>
      <c r="N4471" s="113"/>
      <c r="O4471" s="113"/>
      <c r="P4471" s="113">
        <v>2</v>
      </c>
      <c r="Q4471" s="113"/>
      <c r="R4471" s="113">
        <v>1</v>
      </c>
      <c r="S4471" s="113"/>
      <c r="T4471" s="113"/>
    </row>
    <row r="4472" spans="1:20" x14ac:dyDescent="0.25">
      <c r="A4472" s="115" t="s">
        <v>10309</v>
      </c>
      <c r="B4472" s="104" t="s">
        <v>4879</v>
      </c>
      <c r="C4472" s="104">
        <v>2</v>
      </c>
      <c r="D4472" s="115" t="s">
        <v>10310</v>
      </c>
      <c r="E4472" s="31">
        <f t="shared" si="222"/>
        <v>0.33333333333333331</v>
      </c>
      <c r="F4472" s="121">
        <f t="shared" si="223"/>
        <v>0</v>
      </c>
      <c r="G4472" s="21"/>
      <c r="H4472" s="31"/>
      <c r="I4472" s="121">
        <f t="shared" si="224"/>
        <v>0.2</v>
      </c>
      <c r="J4472" s="21"/>
      <c r="K4472" s="31"/>
      <c r="L4472" s="113"/>
      <c r="M4472" s="113"/>
      <c r="N4472" s="113"/>
      <c r="O4472" s="113"/>
      <c r="P4472" s="113"/>
      <c r="Q4472" s="113"/>
      <c r="R4472" s="113"/>
      <c r="S4472" s="113">
        <v>1</v>
      </c>
      <c r="T4472" s="113"/>
    </row>
    <row r="4473" spans="1:20" x14ac:dyDescent="0.25">
      <c r="A4473" s="115" t="s">
        <v>3657</v>
      </c>
      <c r="B4473" s="104" t="s">
        <v>4880</v>
      </c>
      <c r="C4473" s="104">
        <v>2</v>
      </c>
      <c r="D4473" s="115" t="s">
        <v>10301</v>
      </c>
      <c r="E4473" s="31">
        <f t="shared" si="222"/>
        <v>0.33333333333333331</v>
      </c>
      <c r="F4473" s="121">
        <f t="shared" si="223"/>
        <v>0.25</v>
      </c>
      <c r="G4473" s="21"/>
      <c r="H4473" s="31"/>
      <c r="I4473" s="121">
        <f t="shared" si="224"/>
        <v>0.2</v>
      </c>
      <c r="J4473" s="21"/>
      <c r="K4473" s="31"/>
      <c r="L4473" s="113"/>
      <c r="M4473" s="113">
        <v>1</v>
      </c>
      <c r="N4473" s="113"/>
      <c r="O4473" s="113"/>
      <c r="P4473" s="113"/>
      <c r="Q4473" s="113"/>
      <c r="R4473" s="113">
        <v>1</v>
      </c>
      <c r="S4473" s="113"/>
      <c r="T4473" s="113"/>
    </row>
    <row r="4474" spans="1:20" x14ac:dyDescent="0.25">
      <c r="A4474" s="115" t="s">
        <v>3823</v>
      </c>
      <c r="B4474" s="104" t="s">
        <v>4897</v>
      </c>
      <c r="C4474" s="104">
        <v>5</v>
      </c>
      <c r="D4474" s="115" t="s">
        <v>10300</v>
      </c>
      <c r="E4474" s="31">
        <f t="shared" si="222"/>
        <v>0.33333333333333331</v>
      </c>
      <c r="F4474" s="121">
        <f t="shared" si="223"/>
        <v>0</v>
      </c>
      <c r="G4474" s="21"/>
      <c r="H4474" s="31"/>
      <c r="I4474" s="121">
        <f t="shared" si="224"/>
        <v>0.4</v>
      </c>
      <c r="J4474" s="21"/>
      <c r="K4474" s="31"/>
      <c r="L4474" s="113"/>
      <c r="M4474" s="113"/>
      <c r="N4474" s="113"/>
      <c r="O4474" s="113"/>
      <c r="P4474" s="113"/>
      <c r="Q4474" s="113">
        <v>1</v>
      </c>
      <c r="R4474" s="113"/>
      <c r="S4474" s="113">
        <v>1</v>
      </c>
      <c r="T4474" s="113"/>
    </row>
    <row r="4475" spans="1:20" x14ac:dyDescent="0.25">
      <c r="A4475" s="115" t="s">
        <v>3243</v>
      </c>
      <c r="B4475" s="104" t="s">
        <v>4899</v>
      </c>
      <c r="C4475" s="104">
        <v>6</v>
      </c>
      <c r="D4475" s="115" t="s">
        <v>10295</v>
      </c>
      <c r="E4475" s="31">
        <f t="shared" si="222"/>
        <v>0.33333333333333331</v>
      </c>
      <c r="F4475" s="121">
        <f t="shared" si="223"/>
        <v>0</v>
      </c>
      <c r="G4475" s="21"/>
      <c r="H4475" s="31"/>
      <c r="I4475" s="121">
        <f t="shared" si="224"/>
        <v>0.4</v>
      </c>
      <c r="J4475" s="21"/>
      <c r="K4475" s="31"/>
      <c r="L4475" s="113"/>
      <c r="M4475" s="113"/>
      <c r="N4475" s="113"/>
      <c r="O4475" s="113"/>
      <c r="P4475" s="113"/>
      <c r="Q4475" s="113">
        <v>1</v>
      </c>
      <c r="R4475" s="113">
        <v>1</v>
      </c>
      <c r="S4475" s="113"/>
      <c r="T4475" s="113"/>
    </row>
    <row r="4476" spans="1:20" x14ac:dyDescent="0.25">
      <c r="A4476" s="115" t="s">
        <v>3005</v>
      </c>
      <c r="B4476" s="104" t="s">
        <v>4955</v>
      </c>
      <c r="C4476" s="104">
        <v>17</v>
      </c>
      <c r="D4476" s="115" t="s">
        <v>10423</v>
      </c>
      <c r="E4476" s="31">
        <f t="shared" si="222"/>
        <v>0.33333333333333331</v>
      </c>
      <c r="F4476" s="121">
        <f t="shared" si="223"/>
        <v>0</v>
      </c>
      <c r="G4476" s="21"/>
      <c r="H4476" s="31"/>
      <c r="I4476" s="121">
        <f t="shared" si="224"/>
        <v>0.2</v>
      </c>
      <c r="J4476" s="21"/>
      <c r="K4476" s="31"/>
      <c r="L4476" s="113"/>
      <c r="M4476" s="113"/>
      <c r="N4476" s="113"/>
      <c r="O4476" s="113"/>
      <c r="P4476" s="113"/>
      <c r="Q4476" s="113"/>
      <c r="R4476" s="113"/>
      <c r="S4476" s="113">
        <v>1</v>
      </c>
      <c r="T4476" s="113"/>
    </row>
    <row r="4477" spans="1:20" x14ac:dyDescent="0.25">
      <c r="A4477" s="115" t="s">
        <v>4277</v>
      </c>
      <c r="B4477" s="104" t="s">
        <v>4954</v>
      </c>
      <c r="C4477" s="104">
        <v>16</v>
      </c>
      <c r="D4477" s="115" t="s">
        <v>10420</v>
      </c>
      <c r="E4477" s="31">
        <f t="shared" si="222"/>
        <v>0.33333333333333331</v>
      </c>
      <c r="F4477" s="121">
        <f t="shared" si="223"/>
        <v>0.25</v>
      </c>
      <c r="G4477" s="21"/>
      <c r="H4477" s="31"/>
      <c r="I4477" s="121">
        <f t="shared" si="224"/>
        <v>0.2</v>
      </c>
      <c r="J4477" s="21"/>
      <c r="K4477" s="31"/>
      <c r="L4477" s="113"/>
      <c r="M4477" s="113">
        <v>1</v>
      </c>
      <c r="N4477" s="113"/>
      <c r="O4477" s="113"/>
      <c r="P4477" s="113"/>
      <c r="Q4477" s="113"/>
      <c r="R4477" s="113"/>
      <c r="S4477" s="113">
        <v>1</v>
      </c>
      <c r="T4477" s="113"/>
    </row>
    <row r="4478" spans="1:20" x14ac:dyDescent="0.25">
      <c r="A4478" s="115" t="s">
        <v>4280</v>
      </c>
      <c r="B4478" s="104" t="s">
        <v>4954</v>
      </c>
      <c r="C4478" s="104">
        <v>16</v>
      </c>
      <c r="D4478" s="115" t="s">
        <v>10422</v>
      </c>
      <c r="E4478" s="31">
        <f t="shared" si="222"/>
        <v>0.33333333333333331</v>
      </c>
      <c r="F4478" s="121">
        <f t="shared" si="223"/>
        <v>11380</v>
      </c>
      <c r="G4478" s="21"/>
      <c r="H4478" s="31"/>
      <c r="I4478" s="121">
        <f t="shared" si="224"/>
        <v>0.6</v>
      </c>
      <c r="J4478" s="21"/>
      <c r="K4478" s="31"/>
      <c r="L4478" s="113">
        <v>15431</v>
      </c>
      <c r="M4478" s="113">
        <v>29593</v>
      </c>
      <c r="N4478" s="113">
        <v>492</v>
      </c>
      <c r="O4478" s="113">
        <v>4</v>
      </c>
      <c r="P4478" s="113">
        <v>2</v>
      </c>
      <c r="Q4478" s="113"/>
      <c r="R4478" s="113">
        <v>0</v>
      </c>
      <c r="S4478" s="113">
        <v>1</v>
      </c>
      <c r="T4478" s="113"/>
    </row>
    <row r="4479" spans="1:20" x14ac:dyDescent="0.25">
      <c r="A4479" s="115" t="s">
        <v>3904</v>
      </c>
      <c r="B4479" s="104" t="s">
        <v>4940</v>
      </c>
      <c r="C4479" s="104">
        <v>13</v>
      </c>
      <c r="D4479" s="115" t="s">
        <v>10388</v>
      </c>
      <c r="E4479" s="31">
        <f t="shared" si="222"/>
        <v>0.33333333333333331</v>
      </c>
      <c r="F4479" s="121">
        <f t="shared" si="223"/>
        <v>13</v>
      </c>
      <c r="G4479" s="21"/>
      <c r="H4479" s="31"/>
      <c r="I4479" s="121">
        <f t="shared" si="224"/>
        <v>2.6</v>
      </c>
      <c r="J4479" s="21"/>
      <c r="K4479" s="31"/>
      <c r="L4479" s="113">
        <v>19</v>
      </c>
      <c r="M4479" s="113">
        <v>7</v>
      </c>
      <c r="N4479" s="113">
        <v>26</v>
      </c>
      <c r="O4479" s="113"/>
      <c r="P4479" s="113"/>
      <c r="Q4479" s="113">
        <v>12</v>
      </c>
      <c r="R4479" s="113"/>
      <c r="S4479" s="113">
        <v>1</v>
      </c>
      <c r="T4479" s="113"/>
    </row>
    <row r="4480" spans="1:20" x14ac:dyDescent="0.25">
      <c r="A4480" s="115" t="s">
        <v>2116</v>
      </c>
      <c r="B4480" s="104" t="s">
        <v>4928</v>
      </c>
      <c r="C4480" s="104">
        <v>11</v>
      </c>
      <c r="D4480" s="115" t="s">
        <v>10405</v>
      </c>
      <c r="E4480" s="31">
        <f t="shared" si="222"/>
        <v>0.33333333333333331</v>
      </c>
      <c r="F4480" s="121">
        <f t="shared" si="223"/>
        <v>0.25</v>
      </c>
      <c r="G4480" s="21"/>
      <c r="H4480" s="31"/>
      <c r="I4480" s="121">
        <f t="shared" si="224"/>
        <v>0.2</v>
      </c>
      <c r="J4480" s="21"/>
      <c r="K4480" s="31"/>
      <c r="L4480" s="113">
        <v>1</v>
      </c>
      <c r="M4480" s="113"/>
      <c r="N4480" s="113"/>
      <c r="O4480" s="113"/>
      <c r="P4480" s="113"/>
      <c r="Q4480" s="113"/>
      <c r="R4480" s="113"/>
      <c r="S4480" s="113">
        <v>1</v>
      </c>
      <c r="T4480" s="113"/>
    </row>
    <row r="4481" spans="1:20" x14ac:dyDescent="0.25">
      <c r="A4481" s="115" t="s">
        <v>1202</v>
      </c>
      <c r="B4481" s="104" t="s">
        <v>4927</v>
      </c>
      <c r="C4481" s="104">
        <v>11</v>
      </c>
      <c r="D4481" s="115" t="s">
        <v>10402</v>
      </c>
      <c r="E4481" s="31">
        <f t="shared" si="222"/>
        <v>0.33333333333333331</v>
      </c>
      <c r="F4481" s="121">
        <f t="shared" si="223"/>
        <v>0</v>
      </c>
      <c r="G4481" s="21"/>
      <c r="H4481" s="31"/>
      <c r="I4481" s="121">
        <f t="shared" si="224"/>
        <v>6.8</v>
      </c>
      <c r="J4481" s="21"/>
      <c r="K4481" s="31"/>
      <c r="L4481" s="113"/>
      <c r="M4481" s="113"/>
      <c r="N4481" s="113"/>
      <c r="O4481" s="113"/>
      <c r="P4481" s="113"/>
      <c r="Q4481" s="113">
        <v>33</v>
      </c>
      <c r="R4481" s="113"/>
      <c r="S4481" s="113">
        <v>1</v>
      </c>
      <c r="T4481" s="113"/>
    </row>
    <row r="4482" spans="1:20" x14ac:dyDescent="0.25">
      <c r="A4482" s="115" t="s">
        <v>1802</v>
      </c>
      <c r="B4482" s="104" t="s">
        <v>4931</v>
      </c>
      <c r="C4482" s="104">
        <v>11</v>
      </c>
      <c r="D4482" s="115" t="s">
        <v>10381</v>
      </c>
      <c r="E4482" s="31">
        <f t="shared" si="222"/>
        <v>0.33333333333333331</v>
      </c>
      <c r="F4482" s="121">
        <f t="shared" si="223"/>
        <v>0.25</v>
      </c>
      <c r="G4482" s="21"/>
      <c r="H4482" s="31"/>
      <c r="I4482" s="121">
        <f t="shared" si="224"/>
        <v>0.6</v>
      </c>
      <c r="J4482" s="21"/>
      <c r="K4482" s="31"/>
      <c r="L4482" s="113">
        <v>1</v>
      </c>
      <c r="M4482" s="113"/>
      <c r="N4482" s="113"/>
      <c r="O4482" s="113"/>
      <c r="P4482" s="113">
        <v>2</v>
      </c>
      <c r="Q4482" s="113"/>
      <c r="R4482" s="113"/>
      <c r="S4482" s="113">
        <v>1</v>
      </c>
      <c r="T4482" s="113"/>
    </row>
    <row r="4483" spans="1:20" x14ac:dyDescent="0.25">
      <c r="A4483" s="115" t="s">
        <v>10359</v>
      </c>
      <c r="B4483" s="104" t="s">
        <v>4895</v>
      </c>
      <c r="C4483" s="104">
        <v>5</v>
      </c>
      <c r="D4483" s="115" t="s">
        <v>10360</v>
      </c>
      <c r="E4483" s="31">
        <f t="shared" si="222"/>
        <v>0.33333333333333331</v>
      </c>
      <c r="F4483" s="121">
        <f t="shared" si="223"/>
        <v>0</v>
      </c>
      <c r="G4483" s="21"/>
      <c r="H4483" s="31"/>
      <c r="I4483" s="121">
        <f t="shared" si="224"/>
        <v>0.2</v>
      </c>
      <c r="J4483" s="21"/>
      <c r="K4483" s="31"/>
      <c r="L4483" s="113"/>
      <c r="M4483" s="113"/>
      <c r="N4483" s="113"/>
      <c r="O4483" s="113"/>
      <c r="P4483" s="113"/>
      <c r="Q4483" s="113"/>
      <c r="R4483" s="113"/>
      <c r="S4483" s="113">
        <v>1</v>
      </c>
      <c r="T4483" s="113"/>
    </row>
    <row r="4484" spans="1:20" x14ac:dyDescent="0.25">
      <c r="A4484" s="115" t="s">
        <v>4299</v>
      </c>
      <c r="B4484" s="104" t="s">
        <v>4872</v>
      </c>
      <c r="C4484" s="104">
        <v>1</v>
      </c>
      <c r="D4484" s="115" t="s">
        <v>10365</v>
      </c>
      <c r="E4484" s="31">
        <f t="shared" si="222"/>
        <v>0.33333333333333331</v>
      </c>
      <c r="F4484" s="121">
        <f t="shared" si="223"/>
        <v>0</v>
      </c>
      <c r="G4484" s="21"/>
      <c r="H4484" s="31"/>
      <c r="I4484" s="121">
        <f t="shared" si="224"/>
        <v>0.2</v>
      </c>
      <c r="J4484" s="21"/>
      <c r="K4484" s="31"/>
      <c r="L4484" s="113"/>
      <c r="M4484" s="113"/>
      <c r="N4484" s="113"/>
      <c r="O4484" s="113"/>
      <c r="P4484" s="113"/>
      <c r="Q4484" s="113"/>
      <c r="R4484" s="113">
        <v>1</v>
      </c>
      <c r="S4484" s="113"/>
      <c r="T4484" s="113"/>
    </row>
    <row r="4485" spans="1:20" x14ac:dyDescent="0.25">
      <c r="A4485" s="115" t="s">
        <v>3589</v>
      </c>
      <c r="B4485" s="104" t="s">
        <v>4932</v>
      </c>
      <c r="C4485" s="104">
        <v>11</v>
      </c>
      <c r="D4485" s="115" t="s">
        <v>10484</v>
      </c>
      <c r="E4485" s="31">
        <f t="shared" si="222"/>
        <v>0.33333333333333331</v>
      </c>
      <c r="F4485" s="121">
        <f t="shared" si="223"/>
        <v>0.25</v>
      </c>
      <c r="G4485" s="21"/>
      <c r="H4485" s="31"/>
      <c r="I4485" s="121">
        <f t="shared" si="224"/>
        <v>0.2</v>
      </c>
      <c r="J4485" s="21"/>
      <c r="K4485" s="31"/>
      <c r="L4485" s="113"/>
      <c r="M4485" s="113"/>
      <c r="N4485" s="113">
        <v>1</v>
      </c>
      <c r="O4485" s="113"/>
      <c r="P4485" s="113"/>
      <c r="Q4485" s="113"/>
      <c r="R4485" s="113"/>
      <c r="S4485" s="113">
        <v>1</v>
      </c>
      <c r="T4485" s="113"/>
    </row>
    <row r="4486" spans="1:20" x14ac:dyDescent="0.25">
      <c r="A4486" s="115" t="s">
        <v>3399</v>
      </c>
      <c r="B4486" s="104" t="s">
        <v>4922</v>
      </c>
      <c r="C4486" s="104">
        <v>11</v>
      </c>
      <c r="D4486" s="115" t="s">
        <v>10479</v>
      </c>
      <c r="E4486" s="31">
        <f t="shared" si="222"/>
        <v>0.33333333333333331</v>
      </c>
      <c r="F4486" s="121">
        <f t="shared" si="223"/>
        <v>0.5</v>
      </c>
      <c r="G4486" s="21"/>
      <c r="H4486" s="31"/>
      <c r="I4486" s="121">
        <f t="shared" si="224"/>
        <v>0.2</v>
      </c>
      <c r="J4486" s="21"/>
      <c r="K4486" s="31"/>
      <c r="L4486" s="113"/>
      <c r="M4486" s="113"/>
      <c r="N4486" s="113">
        <v>2</v>
      </c>
      <c r="O4486" s="113"/>
      <c r="P4486" s="113"/>
      <c r="Q4486" s="113"/>
      <c r="R4486" s="113">
        <v>1</v>
      </c>
      <c r="S4486" s="113"/>
      <c r="T4486" s="113"/>
    </row>
    <row r="4487" spans="1:20" x14ac:dyDescent="0.25">
      <c r="A4487" s="115" t="s">
        <v>3588</v>
      </c>
      <c r="B4487" s="104" t="s">
        <v>4922</v>
      </c>
      <c r="C4487" s="104">
        <v>11</v>
      </c>
      <c r="D4487" s="115" t="s">
        <v>10481</v>
      </c>
      <c r="E4487" s="31">
        <f t="shared" si="222"/>
        <v>0.33333333333333331</v>
      </c>
      <c r="F4487" s="121">
        <f t="shared" si="223"/>
        <v>0</v>
      </c>
      <c r="G4487" s="21"/>
      <c r="H4487" s="31"/>
      <c r="I4487" s="121">
        <f t="shared" si="224"/>
        <v>3.2</v>
      </c>
      <c r="J4487" s="21"/>
      <c r="K4487" s="31"/>
      <c r="L4487" s="113"/>
      <c r="M4487" s="113"/>
      <c r="N4487" s="113"/>
      <c r="O4487" s="113"/>
      <c r="P4487" s="113">
        <v>15</v>
      </c>
      <c r="Q4487" s="113"/>
      <c r="R4487" s="113"/>
      <c r="S4487" s="113">
        <v>1</v>
      </c>
      <c r="T4487" s="113"/>
    </row>
    <row r="4488" spans="1:20" x14ac:dyDescent="0.25">
      <c r="A4488" s="115" t="s">
        <v>10441</v>
      </c>
      <c r="B4488" s="104" t="s">
        <v>4880</v>
      </c>
      <c r="C4488" s="104">
        <v>2</v>
      </c>
      <c r="D4488" s="115" t="s">
        <v>10442</v>
      </c>
      <c r="E4488" s="31">
        <f t="shared" si="222"/>
        <v>0.33333333333333331</v>
      </c>
      <c r="F4488" s="121">
        <f t="shared" si="223"/>
        <v>0</v>
      </c>
      <c r="G4488" s="21"/>
      <c r="H4488" s="31"/>
      <c r="I4488" s="121">
        <f t="shared" si="224"/>
        <v>0.2</v>
      </c>
      <c r="J4488" s="21"/>
      <c r="K4488" s="31"/>
      <c r="L4488" s="113"/>
      <c r="M4488" s="113"/>
      <c r="N4488" s="113"/>
      <c r="O4488" s="113"/>
      <c r="P4488" s="113"/>
      <c r="Q4488" s="113"/>
      <c r="R4488" s="113"/>
      <c r="S4488" s="113">
        <v>1</v>
      </c>
      <c r="T4488" s="113"/>
    </row>
    <row r="4489" spans="1:20" x14ac:dyDescent="0.25">
      <c r="A4489" s="115" t="s">
        <v>4337</v>
      </c>
      <c r="B4489" s="104" t="s">
        <v>4879</v>
      </c>
      <c r="C4489" s="104">
        <v>2</v>
      </c>
      <c r="D4489" s="115" t="s">
        <v>10427</v>
      </c>
      <c r="E4489" s="31">
        <f t="shared" si="222"/>
        <v>0.33333333333333331</v>
      </c>
      <c r="F4489" s="121">
        <f t="shared" si="223"/>
        <v>1.25</v>
      </c>
      <c r="G4489" s="21"/>
      <c r="H4489" s="31"/>
      <c r="I4489" s="121">
        <f t="shared" si="224"/>
        <v>1</v>
      </c>
      <c r="J4489" s="21"/>
      <c r="K4489" s="31"/>
      <c r="L4489" s="113">
        <v>1</v>
      </c>
      <c r="M4489" s="113">
        <v>1</v>
      </c>
      <c r="N4489" s="113"/>
      <c r="O4489" s="113">
        <v>3</v>
      </c>
      <c r="P4489" s="113"/>
      <c r="Q4489" s="113">
        <v>4</v>
      </c>
      <c r="R4489" s="113">
        <v>1</v>
      </c>
      <c r="S4489" s="113"/>
      <c r="T4489" s="113"/>
    </row>
    <row r="4490" spans="1:20" x14ac:dyDescent="0.25">
      <c r="A4490" s="115" t="s">
        <v>10430</v>
      </c>
      <c r="B4490" s="104" t="s">
        <v>4872</v>
      </c>
      <c r="C4490" s="104">
        <v>1</v>
      </c>
      <c r="D4490" s="115" t="s">
        <v>10431</v>
      </c>
      <c r="E4490" s="31">
        <f t="shared" si="222"/>
        <v>0.33333333333333331</v>
      </c>
      <c r="F4490" s="121">
        <f t="shared" si="223"/>
        <v>0</v>
      </c>
      <c r="G4490" s="21"/>
      <c r="H4490" s="31"/>
      <c r="I4490" s="121">
        <f t="shared" si="224"/>
        <v>0.2</v>
      </c>
      <c r="J4490" s="21"/>
      <c r="K4490" s="31"/>
      <c r="L4490" s="113"/>
      <c r="M4490" s="113"/>
      <c r="N4490" s="113"/>
      <c r="O4490" s="113"/>
      <c r="P4490" s="113"/>
      <c r="Q4490" s="113"/>
      <c r="R4490" s="113"/>
      <c r="S4490" s="113">
        <v>1</v>
      </c>
      <c r="T4490" s="113"/>
    </row>
    <row r="4491" spans="1:20" x14ac:dyDescent="0.25">
      <c r="A4491" s="115" t="s">
        <v>10433</v>
      </c>
      <c r="B4491" s="104" t="s">
        <v>4872</v>
      </c>
      <c r="C4491" s="104">
        <v>1</v>
      </c>
      <c r="D4491" s="115" t="s">
        <v>10434</v>
      </c>
      <c r="E4491" s="31">
        <f t="shared" si="222"/>
        <v>0.33333333333333331</v>
      </c>
      <c r="F4491" s="121">
        <f t="shared" si="223"/>
        <v>0</v>
      </c>
      <c r="G4491" s="21"/>
      <c r="H4491" s="31"/>
      <c r="I4491" s="121">
        <f t="shared" si="224"/>
        <v>0.2</v>
      </c>
      <c r="J4491" s="21"/>
      <c r="K4491" s="31"/>
      <c r="L4491" s="113"/>
      <c r="M4491" s="113"/>
      <c r="N4491" s="113"/>
      <c r="O4491" s="113"/>
      <c r="P4491" s="113"/>
      <c r="Q4491" s="113"/>
      <c r="R4491" s="113"/>
      <c r="S4491" s="113">
        <v>1</v>
      </c>
      <c r="T4491" s="113"/>
    </row>
    <row r="4492" spans="1:20" x14ac:dyDescent="0.25">
      <c r="A4492" s="115" t="s">
        <v>3558</v>
      </c>
      <c r="B4492" s="104" t="s">
        <v>4960</v>
      </c>
      <c r="C4492" s="104">
        <v>18</v>
      </c>
      <c r="D4492" s="115" t="s">
        <v>10425</v>
      </c>
      <c r="E4492" s="31">
        <f t="shared" si="222"/>
        <v>0.33333333333333331</v>
      </c>
      <c r="F4492" s="121">
        <f t="shared" si="223"/>
        <v>0</v>
      </c>
      <c r="G4492" s="21"/>
      <c r="H4492" s="31"/>
      <c r="I4492" s="121">
        <f t="shared" si="224"/>
        <v>0.4</v>
      </c>
      <c r="J4492" s="21"/>
      <c r="K4492" s="31"/>
      <c r="L4492" s="113"/>
      <c r="M4492" s="113"/>
      <c r="N4492" s="113"/>
      <c r="O4492" s="113"/>
      <c r="P4492" s="113"/>
      <c r="Q4492" s="113">
        <v>1</v>
      </c>
      <c r="R4492" s="113">
        <v>1</v>
      </c>
      <c r="S4492" s="113"/>
      <c r="T4492" s="113"/>
    </row>
    <row r="4493" spans="1:20" x14ac:dyDescent="0.25">
      <c r="A4493" s="115" t="s">
        <v>4319</v>
      </c>
      <c r="B4493" s="104" t="s">
        <v>4954</v>
      </c>
      <c r="C4493" s="104">
        <v>16</v>
      </c>
      <c r="D4493" s="115" t="s">
        <v>6006</v>
      </c>
      <c r="E4493" s="31">
        <f t="shared" si="222"/>
        <v>0</v>
      </c>
      <c r="F4493" s="121">
        <f t="shared" si="223"/>
        <v>2.5</v>
      </c>
      <c r="G4493" s="21"/>
      <c r="H4493" s="31"/>
      <c r="I4493" s="121">
        <f t="shared" si="224"/>
        <v>0</v>
      </c>
      <c r="J4493" s="21"/>
      <c r="K4493" s="31"/>
      <c r="L4493" s="113">
        <v>4</v>
      </c>
      <c r="M4493" s="113">
        <v>6</v>
      </c>
      <c r="N4493" s="113"/>
      <c r="O4493" s="113"/>
      <c r="P4493" s="113">
        <v>0</v>
      </c>
      <c r="Q4493" s="113">
        <v>0</v>
      </c>
      <c r="R4493" s="113">
        <v>0</v>
      </c>
      <c r="S4493" s="113">
        <v>0</v>
      </c>
      <c r="T4493" s="113">
        <v>0</v>
      </c>
    </row>
    <row r="4494" spans="1:20" x14ac:dyDescent="0.25">
      <c r="A4494" s="115" t="s">
        <v>3019</v>
      </c>
      <c r="B4494" s="104" t="s">
        <v>4896</v>
      </c>
      <c r="C4494" s="104">
        <v>5</v>
      </c>
      <c r="D4494" s="115" t="s">
        <v>5216</v>
      </c>
      <c r="E4494" s="31">
        <f t="shared" si="222"/>
        <v>0</v>
      </c>
      <c r="F4494" s="121">
        <f t="shared" si="223"/>
        <v>16.25</v>
      </c>
      <c r="G4494" s="21"/>
      <c r="H4494" s="31"/>
      <c r="I4494" s="121">
        <f t="shared" si="224"/>
        <v>4.2</v>
      </c>
      <c r="J4494" s="21"/>
      <c r="K4494" s="31"/>
      <c r="L4494" s="113"/>
      <c r="M4494" s="113"/>
      <c r="N4494" s="113">
        <v>65</v>
      </c>
      <c r="O4494" s="113"/>
      <c r="P4494" s="113">
        <v>21</v>
      </c>
      <c r="Q4494" s="113">
        <v>0</v>
      </c>
      <c r="R4494" s="113">
        <v>0</v>
      </c>
      <c r="S4494" s="113">
        <v>0</v>
      </c>
      <c r="T4494" s="113">
        <v>0</v>
      </c>
    </row>
    <row r="4495" spans="1:20" x14ac:dyDescent="0.25">
      <c r="A4495" s="115" t="s">
        <v>3708</v>
      </c>
      <c r="B4495" s="104" t="s">
        <v>4922</v>
      </c>
      <c r="C4495" s="104">
        <v>11</v>
      </c>
      <c r="D4495" s="115" t="s">
        <v>5894</v>
      </c>
      <c r="E4495" s="31">
        <f t="shared" si="222"/>
        <v>0</v>
      </c>
      <c r="F4495" s="121">
        <f t="shared" si="223"/>
        <v>3.5</v>
      </c>
      <c r="G4495" s="21"/>
      <c r="H4495" s="31"/>
      <c r="I4495" s="121">
        <f t="shared" si="224"/>
        <v>3</v>
      </c>
      <c r="J4495" s="21"/>
      <c r="K4495" s="31"/>
      <c r="L4495" s="113"/>
      <c r="M4495" s="113"/>
      <c r="N4495" s="113"/>
      <c r="O4495" s="113">
        <v>14</v>
      </c>
      <c r="P4495" s="113"/>
      <c r="Q4495" s="113">
        <v>15</v>
      </c>
      <c r="R4495" s="113"/>
      <c r="S4495" s="113"/>
      <c r="T4495" s="113">
        <v>0</v>
      </c>
    </row>
    <row r="4496" spans="1:20" x14ac:dyDescent="0.25">
      <c r="A4496" s="115" t="s">
        <v>3071</v>
      </c>
      <c r="B4496" s="104" t="s">
        <v>4918</v>
      </c>
      <c r="C4496" s="104">
        <v>10</v>
      </c>
      <c r="D4496" s="115" t="s">
        <v>6299</v>
      </c>
      <c r="E4496" s="31">
        <f t="shared" si="222"/>
        <v>0</v>
      </c>
      <c r="F4496" s="121">
        <f t="shared" si="223"/>
        <v>0</v>
      </c>
      <c r="G4496" s="21"/>
      <c r="H4496" s="31"/>
      <c r="I4496" s="121">
        <f t="shared" si="224"/>
        <v>0</v>
      </c>
      <c r="J4496" s="21"/>
      <c r="K4496" s="31"/>
      <c r="L4496" s="113"/>
      <c r="M4496" s="113"/>
      <c r="N4496" s="113"/>
      <c r="O4496" s="113"/>
      <c r="P4496" s="113"/>
      <c r="Q4496" s="113"/>
      <c r="R4496" s="113"/>
      <c r="S4496" s="113"/>
      <c r="T4496" s="113">
        <v>0</v>
      </c>
    </row>
    <row r="4497" spans="1:20" x14ac:dyDescent="0.25">
      <c r="A4497" s="115" t="s">
        <v>3925</v>
      </c>
      <c r="B4497" s="104" t="s">
        <v>4911</v>
      </c>
      <c r="C4497" s="104">
        <v>8</v>
      </c>
      <c r="D4497" s="115" t="s">
        <v>6294</v>
      </c>
      <c r="E4497" s="31">
        <f t="shared" si="222"/>
        <v>0</v>
      </c>
      <c r="F4497" s="121">
        <f t="shared" si="223"/>
        <v>0.5</v>
      </c>
      <c r="G4497" s="21"/>
      <c r="H4497" s="31"/>
      <c r="I4497" s="121">
        <f t="shared" si="224"/>
        <v>0</v>
      </c>
      <c r="J4497" s="21"/>
      <c r="K4497" s="31"/>
      <c r="L4497" s="113"/>
      <c r="M4497" s="113"/>
      <c r="N4497" s="113">
        <v>1</v>
      </c>
      <c r="O4497" s="113">
        <v>1</v>
      </c>
      <c r="P4497" s="113"/>
      <c r="Q4497" s="113"/>
      <c r="R4497" s="113"/>
      <c r="S4497" s="113"/>
      <c r="T4497" s="113">
        <v>0</v>
      </c>
    </row>
    <row r="4498" spans="1:20" x14ac:dyDescent="0.25">
      <c r="A4498" s="115" t="s">
        <v>4307</v>
      </c>
      <c r="B4498" s="104" t="s">
        <v>4918</v>
      </c>
      <c r="C4498" s="104">
        <v>10</v>
      </c>
      <c r="D4498" s="115" t="s">
        <v>6001</v>
      </c>
      <c r="E4498" s="31">
        <f t="shared" si="222"/>
        <v>0</v>
      </c>
      <c r="F4498" s="121">
        <f t="shared" si="223"/>
        <v>31</v>
      </c>
      <c r="G4498" s="21"/>
      <c r="H4498" s="31"/>
      <c r="I4498" s="121">
        <f t="shared" si="224"/>
        <v>0</v>
      </c>
      <c r="J4498" s="21"/>
      <c r="K4498" s="31"/>
      <c r="L4498" s="113">
        <v>70</v>
      </c>
      <c r="M4498" s="113">
        <v>36</v>
      </c>
      <c r="N4498" s="113">
        <v>12</v>
      </c>
      <c r="O4498" s="113">
        <v>6</v>
      </c>
      <c r="P4498" s="113"/>
      <c r="Q4498" s="113"/>
      <c r="R4498" s="113"/>
      <c r="S4498" s="113">
        <v>0</v>
      </c>
      <c r="T4498" s="113">
        <v>0</v>
      </c>
    </row>
    <row r="4499" spans="1:20" x14ac:dyDescent="0.25">
      <c r="A4499" s="115" t="s">
        <v>3774</v>
      </c>
      <c r="B4499" s="104" t="s">
        <v>4923</v>
      </c>
      <c r="C4499" s="104">
        <v>11</v>
      </c>
      <c r="D4499" s="115" t="s">
        <v>5585</v>
      </c>
      <c r="E4499" s="31">
        <f t="shared" si="222"/>
        <v>0</v>
      </c>
      <c r="F4499" s="121">
        <f t="shared" si="223"/>
        <v>0</v>
      </c>
      <c r="G4499" s="21"/>
      <c r="H4499" s="31"/>
      <c r="I4499" s="121">
        <f t="shared" si="224"/>
        <v>0</v>
      </c>
      <c r="J4499" s="21"/>
      <c r="K4499" s="31"/>
      <c r="L4499" s="113"/>
      <c r="M4499" s="113"/>
      <c r="N4499" s="113"/>
      <c r="O4499" s="113"/>
      <c r="P4499" s="113"/>
      <c r="Q4499" s="113"/>
      <c r="R4499" s="113"/>
      <c r="S4499" s="113"/>
      <c r="T4499" s="113">
        <v>0</v>
      </c>
    </row>
    <row r="4500" spans="1:20" x14ac:dyDescent="0.25">
      <c r="A4500" s="115" t="s">
        <v>2628</v>
      </c>
      <c r="B4500" s="104" t="s">
        <v>4959</v>
      </c>
      <c r="C4500" s="104">
        <v>18</v>
      </c>
      <c r="D4500" s="115" t="s">
        <v>6287</v>
      </c>
      <c r="E4500" s="31">
        <f t="shared" si="222"/>
        <v>0</v>
      </c>
      <c r="F4500" s="121">
        <f t="shared" si="223"/>
        <v>1</v>
      </c>
      <c r="G4500" s="21"/>
      <c r="H4500" s="31"/>
      <c r="I4500" s="121">
        <f t="shared" si="224"/>
        <v>0.6</v>
      </c>
      <c r="J4500" s="21"/>
      <c r="K4500" s="31"/>
      <c r="L4500" s="113">
        <v>1</v>
      </c>
      <c r="M4500" s="113">
        <v>1</v>
      </c>
      <c r="N4500" s="113"/>
      <c r="O4500" s="113">
        <v>2</v>
      </c>
      <c r="P4500" s="113"/>
      <c r="Q4500" s="113">
        <v>3</v>
      </c>
      <c r="R4500" s="113"/>
      <c r="S4500" s="113">
        <v>0</v>
      </c>
      <c r="T4500" s="113">
        <v>0</v>
      </c>
    </row>
    <row r="4501" spans="1:20" x14ac:dyDescent="0.25">
      <c r="A4501" s="115" t="s">
        <v>4270</v>
      </c>
      <c r="B4501" s="104" t="s">
        <v>4963</v>
      </c>
      <c r="C4501" s="104">
        <v>20</v>
      </c>
      <c r="D4501" s="115" t="s">
        <v>6019</v>
      </c>
      <c r="E4501" s="31">
        <f t="shared" si="222"/>
        <v>0</v>
      </c>
      <c r="F4501" s="121">
        <f t="shared" si="223"/>
        <v>1</v>
      </c>
      <c r="G4501" s="21"/>
      <c r="H4501" s="31"/>
      <c r="I4501" s="121">
        <f t="shared" si="224"/>
        <v>0</v>
      </c>
      <c r="J4501" s="21"/>
      <c r="K4501" s="31"/>
      <c r="L4501" s="113">
        <v>3</v>
      </c>
      <c r="M4501" s="113">
        <v>1</v>
      </c>
      <c r="N4501" s="113"/>
      <c r="O4501" s="113"/>
      <c r="P4501" s="113"/>
      <c r="Q4501" s="113"/>
      <c r="R4501" s="113"/>
      <c r="S4501" s="113"/>
      <c r="T4501" s="113">
        <v>0</v>
      </c>
    </row>
    <row r="4502" spans="1:20" x14ac:dyDescent="0.25">
      <c r="A4502" s="115" t="s">
        <v>5880</v>
      </c>
      <c r="B4502" s="104" t="s">
        <v>4890</v>
      </c>
      <c r="C4502" s="104">
        <v>4</v>
      </c>
      <c r="D4502" s="115" t="s">
        <v>5881</v>
      </c>
      <c r="E4502" s="31">
        <f t="shared" si="222"/>
        <v>0</v>
      </c>
      <c r="F4502" s="121">
        <f t="shared" si="223"/>
        <v>0</v>
      </c>
      <c r="G4502" s="21"/>
      <c r="H4502" s="31"/>
      <c r="I4502" s="121">
        <f t="shared" si="224"/>
        <v>0</v>
      </c>
      <c r="J4502" s="21"/>
      <c r="K4502" s="31"/>
      <c r="L4502" s="113"/>
      <c r="M4502" s="113"/>
      <c r="N4502" s="113"/>
      <c r="O4502" s="113"/>
      <c r="P4502" s="113"/>
      <c r="Q4502" s="113"/>
      <c r="R4502" s="113"/>
      <c r="S4502" s="113"/>
      <c r="T4502" s="113">
        <v>0</v>
      </c>
    </row>
    <row r="4503" spans="1:20" x14ac:dyDescent="0.25">
      <c r="A4503" s="115" t="s">
        <v>3098</v>
      </c>
      <c r="B4503" s="104" t="s">
        <v>4870</v>
      </c>
      <c r="C4503" s="104">
        <v>1</v>
      </c>
      <c r="D4503" s="115" t="s">
        <v>6270</v>
      </c>
      <c r="E4503" s="31">
        <f t="shared" si="222"/>
        <v>0</v>
      </c>
      <c r="F4503" s="121">
        <f t="shared" si="223"/>
        <v>0.25</v>
      </c>
      <c r="G4503" s="21"/>
      <c r="H4503" s="31"/>
      <c r="I4503" s="121">
        <f t="shared" si="224"/>
        <v>0</v>
      </c>
      <c r="J4503" s="21"/>
      <c r="K4503" s="31"/>
      <c r="L4503" s="113">
        <v>1</v>
      </c>
      <c r="M4503" s="113"/>
      <c r="N4503" s="113"/>
      <c r="O4503" s="113"/>
      <c r="P4503" s="113">
        <v>0</v>
      </c>
      <c r="Q4503" s="113"/>
      <c r="R4503" s="113">
        <v>0</v>
      </c>
      <c r="S4503" s="113">
        <v>0</v>
      </c>
      <c r="T4503" s="113">
        <v>0</v>
      </c>
    </row>
    <row r="4504" spans="1:20" x14ac:dyDescent="0.25">
      <c r="A4504" s="115" t="s">
        <v>4388</v>
      </c>
      <c r="B4504" s="104" t="s">
        <v>4954</v>
      </c>
      <c r="C4504" s="104">
        <v>16</v>
      </c>
      <c r="D4504" s="115" t="s">
        <v>5618</v>
      </c>
      <c r="E4504" s="31">
        <f t="shared" si="222"/>
        <v>0</v>
      </c>
      <c r="F4504" s="121">
        <f t="shared" si="223"/>
        <v>765.25</v>
      </c>
      <c r="G4504" s="21"/>
      <c r="H4504" s="31"/>
      <c r="I4504" s="121">
        <f t="shared" si="224"/>
        <v>0.2</v>
      </c>
      <c r="J4504" s="21"/>
      <c r="K4504" s="31"/>
      <c r="L4504" s="113">
        <v>2350</v>
      </c>
      <c r="M4504" s="113">
        <v>711</v>
      </c>
      <c r="N4504" s="113"/>
      <c r="O4504" s="113"/>
      <c r="P4504" s="113"/>
      <c r="Q4504" s="113">
        <v>1</v>
      </c>
      <c r="R4504" s="113">
        <v>0</v>
      </c>
      <c r="S4504" s="113">
        <v>0</v>
      </c>
      <c r="T4504" s="113">
        <v>0</v>
      </c>
    </row>
    <row r="4505" spans="1:20" x14ac:dyDescent="0.25">
      <c r="A4505" s="115" t="s">
        <v>4390</v>
      </c>
      <c r="B4505" s="104" t="s">
        <v>4954</v>
      </c>
      <c r="C4505" s="104">
        <v>16</v>
      </c>
      <c r="D4505" s="115" t="s">
        <v>5767</v>
      </c>
      <c r="E4505" s="31">
        <f t="shared" si="222"/>
        <v>0</v>
      </c>
      <c r="F4505" s="121">
        <f t="shared" si="223"/>
        <v>99.5</v>
      </c>
      <c r="G4505" s="21"/>
      <c r="H4505" s="31"/>
      <c r="I4505" s="121">
        <f t="shared" si="224"/>
        <v>0</v>
      </c>
      <c r="J4505" s="21"/>
      <c r="K4505" s="31"/>
      <c r="L4505" s="113">
        <v>182</v>
      </c>
      <c r="M4505" s="113">
        <v>216</v>
      </c>
      <c r="N4505" s="113"/>
      <c r="O4505" s="113"/>
      <c r="P4505" s="113"/>
      <c r="Q4505" s="113"/>
      <c r="R4505" s="113"/>
      <c r="S4505" s="113"/>
      <c r="T4505" s="113">
        <v>0</v>
      </c>
    </row>
    <row r="4506" spans="1:20" x14ac:dyDescent="0.25">
      <c r="A4506" s="115" t="s">
        <v>3</v>
      </c>
      <c r="B4506" s="104" t="s">
        <v>4941</v>
      </c>
      <c r="C4506" s="104">
        <v>14</v>
      </c>
      <c r="D4506" s="115" t="s">
        <v>5245</v>
      </c>
      <c r="E4506" s="31">
        <f t="shared" si="222"/>
        <v>0</v>
      </c>
      <c r="F4506" s="121">
        <f t="shared" si="223"/>
        <v>36.25</v>
      </c>
      <c r="G4506" s="21"/>
      <c r="H4506" s="31"/>
      <c r="I4506" s="121">
        <f t="shared" si="224"/>
        <v>362.8</v>
      </c>
      <c r="J4506" s="21"/>
      <c r="K4506" s="31"/>
      <c r="L4506" s="113">
        <v>106</v>
      </c>
      <c r="M4506" s="113">
        <v>1</v>
      </c>
      <c r="N4506" s="113"/>
      <c r="O4506" s="113">
        <v>38</v>
      </c>
      <c r="P4506" s="113">
        <v>1814</v>
      </c>
      <c r="Q4506" s="113">
        <v>0</v>
      </c>
      <c r="R4506" s="113">
        <v>0</v>
      </c>
      <c r="S4506" s="113"/>
      <c r="T4506" s="113">
        <v>0</v>
      </c>
    </row>
    <row r="4507" spans="1:20" x14ac:dyDescent="0.25">
      <c r="A4507" s="115" t="s">
        <v>4377</v>
      </c>
      <c r="B4507" s="104" t="s">
        <v>4896</v>
      </c>
      <c r="C4507" s="104">
        <v>5</v>
      </c>
      <c r="D4507" s="115" t="s">
        <v>5263</v>
      </c>
      <c r="E4507" s="31">
        <f t="shared" si="222"/>
        <v>0</v>
      </c>
      <c r="F4507" s="121">
        <f t="shared" si="223"/>
        <v>0</v>
      </c>
      <c r="G4507" s="21"/>
      <c r="H4507" s="31"/>
      <c r="I4507" s="121">
        <f t="shared" si="224"/>
        <v>0</v>
      </c>
      <c r="J4507" s="21"/>
      <c r="K4507" s="31"/>
      <c r="L4507" s="113"/>
      <c r="M4507" s="113"/>
      <c r="N4507" s="113"/>
      <c r="O4507" s="113"/>
      <c r="P4507" s="113">
        <v>0</v>
      </c>
      <c r="Q4507" s="113">
        <v>0</v>
      </c>
      <c r="R4507" s="113">
        <v>0</v>
      </c>
      <c r="S4507" s="113"/>
      <c r="T4507" s="113">
        <v>0</v>
      </c>
    </row>
    <row r="4508" spans="1:20" x14ac:dyDescent="0.25">
      <c r="A4508" s="115" t="s">
        <v>5290</v>
      </c>
      <c r="B4508" s="104" t="s">
        <v>4914</v>
      </c>
      <c r="C4508" s="104">
        <v>9</v>
      </c>
      <c r="D4508" s="115" t="s">
        <v>5291</v>
      </c>
      <c r="E4508" s="31">
        <f t="shared" si="222"/>
        <v>0</v>
      </c>
      <c r="F4508" s="121">
        <f t="shared" si="223"/>
        <v>1.5</v>
      </c>
      <c r="G4508" s="21"/>
      <c r="H4508" s="31"/>
      <c r="I4508" s="121">
        <f t="shared" si="224"/>
        <v>0.6</v>
      </c>
      <c r="J4508" s="21"/>
      <c r="K4508" s="31"/>
      <c r="L4508" s="113"/>
      <c r="M4508" s="113"/>
      <c r="N4508" s="113"/>
      <c r="O4508" s="113">
        <v>6</v>
      </c>
      <c r="P4508" s="113">
        <v>3</v>
      </c>
      <c r="Q4508" s="113">
        <v>0</v>
      </c>
      <c r="R4508" s="113">
        <v>0</v>
      </c>
      <c r="S4508" s="113">
        <v>0</v>
      </c>
      <c r="T4508" s="113">
        <v>0</v>
      </c>
    </row>
    <row r="4509" spans="1:20" x14ac:dyDescent="0.25">
      <c r="A4509" s="115" t="s">
        <v>5251</v>
      </c>
      <c r="B4509" s="104" t="s">
        <v>4914</v>
      </c>
      <c r="C4509" s="104">
        <v>9</v>
      </c>
      <c r="D4509" s="115" t="s">
        <v>5252</v>
      </c>
      <c r="E4509" s="31">
        <f t="shared" si="222"/>
        <v>0</v>
      </c>
      <c r="F4509" s="121">
        <f t="shared" si="223"/>
        <v>0</v>
      </c>
      <c r="G4509" s="21"/>
      <c r="H4509" s="31"/>
      <c r="I4509" s="121">
        <f t="shared" si="224"/>
        <v>0</v>
      </c>
      <c r="J4509" s="21"/>
      <c r="K4509" s="31"/>
      <c r="L4509" s="113"/>
      <c r="M4509" s="113"/>
      <c r="N4509" s="113"/>
      <c r="O4509" s="113"/>
      <c r="P4509" s="113">
        <v>0</v>
      </c>
      <c r="Q4509" s="113">
        <v>0</v>
      </c>
      <c r="R4509" s="113">
        <v>0</v>
      </c>
      <c r="S4509" s="113">
        <v>0</v>
      </c>
      <c r="T4509" s="113">
        <v>0</v>
      </c>
    </row>
    <row r="4510" spans="1:20" x14ac:dyDescent="0.25">
      <c r="A4510" s="115" t="s">
        <v>4359</v>
      </c>
      <c r="B4510" s="104" t="s">
        <v>4954</v>
      </c>
      <c r="C4510" s="104">
        <v>16</v>
      </c>
      <c r="D4510" s="115" t="s">
        <v>5766</v>
      </c>
      <c r="E4510" s="31">
        <f t="shared" si="222"/>
        <v>0</v>
      </c>
      <c r="F4510" s="121">
        <f t="shared" si="223"/>
        <v>2.75</v>
      </c>
      <c r="G4510" s="21"/>
      <c r="H4510" s="31"/>
      <c r="I4510" s="121">
        <f t="shared" si="224"/>
        <v>0</v>
      </c>
      <c r="J4510" s="21"/>
      <c r="K4510" s="31"/>
      <c r="L4510" s="113">
        <v>10</v>
      </c>
      <c r="M4510" s="113">
        <v>1</v>
      </c>
      <c r="N4510" s="113"/>
      <c r="O4510" s="113"/>
      <c r="P4510" s="113"/>
      <c r="Q4510" s="113"/>
      <c r="R4510" s="113"/>
      <c r="S4510" s="113"/>
      <c r="T4510" s="113">
        <v>0</v>
      </c>
    </row>
    <row r="4511" spans="1:20" x14ac:dyDescent="0.25">
      <c r="A4511" s="115" t="s">
        <v>3495</v>
      </c>
      <c r="B4511" s="104" t="s">
        <v>4870</v>
      </c>
      <c r="C4511" s="104">
        <v>1</v>
      </c>
      <c r="D4511" s="115" t="s">
        <v>5654</v>
      </c>
      <c r="E4511" s="31">
        <f t="shared" si="222"/>
        <v>0</v>
      </c>
      <c r="F4511" s="121">
        <f t="shared" si="223"/>
        <v>0</v>
      </c>
      <c r="G4511" s="21"/>
      <c r="H4511" s="31"/>
      <c r="I4511" s="121">
        <f t="shared" si="224"/>
        <v>0</v>
      </c>
      <c r="J4511" s="21"/>
      <c r="K4511" s="31"/>
      <c r="L4511" s="113"/>
      <c r="M4511" s="113"/>
      <c r="N4511" s="113"/>
      <c r="O4511" s="113"/>
      <c r="P4511" s="113">
        <v>0</v>
      </c>
      <c r="Q4511" s="113">
        <v>0</v>
      </c>
      <c r="R4511" s="113"/>
      <c r="S4511" s="113"/>
      <c r="T4511" s="113">
        <v>0</v>
      </c>
    </row>
    <row r="4512" spans="1:20" x14ac:dyDescent="0.25">
      <c r="A4512" s="115" t="s">
        <v>5638</v>
      </c>
      <c r="B4512" s="104" t="s">
        <v>4914</v>
      </c>
      <c r="C4512" s="104">
        <v>9</v>
      </c>
      <c r="D4512" s="115" t="s">
        <v>5639</v>
      </c>
      <c r="E4512" s="31">
        <f t="shared" ref="E4512:E4575" si="225">SUM(R4512:T4512)/3</f>
        <v>0</v>
      </c>
      <c r="F4512" s="121">
        <f t="shared" ref="F4512:F4575" si="226">SUM(L4512:O4512)/4</f>
        <v>0</v>
      </c>
      <c r="G4512" s="21"/>
      <c r="H4512" s="31"/>
      <c r="I4512" s="121">
        <f t="shared" ref="I4512:I4575" si="227">SUM(P4512:T4512)/5</f>
        <v>0</v>
      </c>
      <c r="J4512" s="21"/>
      <c r="K4512" s="31"/>
      <c r="L4512" s="113"/>
      <c r="M4512" s="113"/>
      <c r="N4512" s="113"/>
      <c r="O4512" s="113"/>
      <c r="P4512" s="113"/>
      <c r="Q4512" s="113"/>
      <c r="R4512" s="113"/>
      <c r="S4512" s="113"/>
      <c r="T4512" s="113">
        <v>0</v>
      </c>
    </row>
    <row r="4513" spans="1:20" x14ac:dyDescent="0.25">
      <c r="A4513" s="115" t="s">
        <v>4480</v>
      </c>
      <c r="B4513" s="104" t="s">
        <v>4925</v>
      </c>
      <c r="C4513" s="104">
        <v>11</v>
      </c>
      <c r="D4513" s="115" t="s">
        <v>6053</v>
      </c>
      <c r="E4513" s="31">
        <f t="shared" si="225"/>
        <v>0</v>
      </c>
      <c r="F4513" s="121">
        <f t="shared" si="226"/>
        <v>9.25</v>
      </c>
      <c r="G4513" s="21"/>
      <c r="H4513" s="31"/>
      <c r="I4513" s="121">
        <f t="shared" si="227"/>
        <v>0</v>
      </c>
      <c r="J4513" s="21"/>
      <c r="K4513" s="31"/>
      <c r="L4513" s="113">
        <v>1</v>
      </c>
      <c r="M4513" s="113">
        <v>15</v>
      </c>
      <c r="N4513" s="113">
        <v>21</v>
      </c>
      <c r="O4513" s="113"/>
      <c r="P4513" s="113"/>
      <c r="Q4513" s="113"/>
      <c r="R4513" s="113"/>
      <c r="S4513" s="113">
        <v>0</v>
      </c>
      <c r="T4513" s="113">
        <v>0</v>
      </c>
    </row>
    <row r="4514" spans="1:20" x14ac:dyDescent="0.25">
      <c r="A4514" s="115" t="s">
        <v>4477</v>
      </c>
      <c r="B4514" s="104" t="s">
        <v>4927</v>
      </c>
      <c r="C4514" s="104">
        <v>11</v>
      </c>
      <c r="D4514" s="115" t="s">
        <v>5674</v>
      </c>
      <c r="E4514" s="31">
        <f t="shared" si="225"/>
        <v>0</v>
      </c>
      <c r="F4514" s="121">
        <f t="shared" si="226"/>
        <v>0</v>
      </c>
      <c r="G4514" s="21"/>
      <c r="H4514" s="31"/>
      <c r="I4514" s="121">
        <f t="shared" si="227"/>
        <v>0</v>
      </c>
      <c r="J4514" s="21"/>
      <c r="K4514" s="31"/>
      <c r="L4514" s="113"/>
      <c r="M4514" s="113"/>
      <c r="N4514" s="113"/>
      <c r="O4514" s="113"/>
      <c r="P4514" s="113"/>
      <c r="Q4514" s="113"/>
      <c r="R4514" s="113"/>
      <c r="S4514" s="113"/>
      <c r="T4514" s="113">
        <v>0</v>
      </c>
    </row>
    <row r="4515" spans="1:20" x14ac:dyDescent="0.25">
      <c r="A4515" s="115" t="s">
        <v>1934</v>
      </c>
      <c r="B4515" s="104" t="s">
        <v>4941</v>
      </c>
      <c r="C4515" s="104">
        <v>14</v>
      </c>
      <c r="D4515" s="115" t="s">
        <v>5519</v>
      </c>
      <c r="E4515" s="31">
        <f t="shared" si="225"/>
        <v>0</v>
      </c>
      <c r="F4515" s="121">
        <f t="shared" si="226"/>
        <v>0</v>
      </c>
      <c r="G4515" s="21"/>
      <c r="H4515" s="31"/>
      <c r="I4515" s="121">
        <f t="shared" si="227"/>
        <v>0</v>
      </c>
      <c r="J4515" s="21"/>
      <c r="K4515" s="31"/>
      <c r="L4515" s="113"/>
      <c r="M4515" s="113"/>
      <c r="N4515" s="113"/>
      <c r="O4515" s="113"/>
      <c r="P4515" s="113"/>
      <c r="Q4515" s="113"/>
      <c r="R4515" s="113"/>
      <c r="S4515" s="113"/>
      <c r="T4515" s="113">
        <v>0</v>
      </c>
    </row>
    <row r="4516" spans="1:20" x14ac:dyDescent="0.25">
      <c r="A4516" s="115" t="s">
        <v>3253</v>
      </c>
      <c r="B4516" s="104" t="s">
        <v>4941</v>
      </c>
      <c r="C4516" s="104">
        <v>14</v>
      </c>
      <c r="D4516" s="115" t="s">
        <v>5668</v>
      </c>
      <c r="E4516" s="31">
        <f t="shared" si="225"/>
        <v>0</v>
      </c>
      <c r="F4516" s="121">
        <f t="shared" si="226"/>
        <v>0</v>
      </c>
      <c r="G4516" s="21"/>
      <c r="H4516" s="31"/>
      <c r="I4516" s="121">
        <f t="shared" si="227"/>
        <v>0</v>
      </c>
      <c r="J4516" s="21"/>
      <c r="K4516" s="31"/>
      <c r="L4516" s="113"/>
      <c r="M4516" s="113"/>
      <c r="N4516" s="113"/>
      <c r="O4516" s="113"/>
      <c r="P4516" s="113"/>
      <c r="Q4516" s="113"/>
      <c r="R4516" s="113"/>
      <c r="S4516" s="113"/>
      <c r="T4516" s="113">
        <v>0</v>
      </c>
    </row>
    <row r="4517" spans="1:20" x14ac:dyDescent="0.25">
      <c r="A4517" s="115" t="s">
        <v>5563</v>
      </c>
      <c r="B4517" s="104" t="s">
        <v>4882</v>
      </c>
      <c r="C4517" s="104">
        <v>2</v>
      </c>
      <c r="D4517" s="115" t="s">
        <v>5564</v>
      </c>
      <c r="E4517" s="31">
        <f t="shared" si="225"/>
        <v>0</v>
      </c>
      <c r="F4517" s="121">
        <f t="shared" si="226"/>
        <v>0</v>
      </c>
      <c r="G4517" s="21"/>
      <c r="H4517" s="31"/>
      <c r="I4517" s="121">
        <f t="shared" si="227"/>
        <v>0</v>
      </c>
      <c r="J4517" s="21"/>
      <c r="K4517" s="31"/>
      <c r="L4517" s="113"/>
      <c r="M4517" s="113"/>
      <c r="N4517" s="113"/>
      <c r="O4517" s="113"/>
      <c r="P4517" s="113"/>
      <c r="Q4517" s="113"/>
      <c r="R4517" s="113"/>
      <c r="S4517" s="113">
        <v>0</v>
      </c>
      <c r="T4517" s="113">
        <v>0</v>
      </c>
    </row>
    <row r="4518" spans="1:20" x14ac:dyDescent="0.25">
      <c r="A4518" s="115" t="s">
        <v>3534</v>
      </c>
      <c r="B4518" s="104" t="s">
        <v>4893</v>
      </c>
      <c r="C4518" s="104">
        <v>4</v>
      </c>
      <c r="D4518" s="115" t="s">
        <v>5904</v>
      </c>
      <c r="E4518" s="31">
        <f t="shared" si="225"/>
        <v>0</v>
      </c>
      <c r="F4518" s="121">
        <f t="shared" si="226"/>
        <v>0.5</v>
      </c>
      <c r="G4518" s="21"/>
      <c r="H4518" s="31"/>
      <c r="I4518" s="121">
        <f t="shared" si="227"/>
        <v>0.6</v>
      </c>
      <c r="J4518" s="21"/>
      <c r="K4518" s="31"/>
      <c r="L4518" s="113"/>
      <c r="M4518" s="113">
        <v>1</v>
      </c>
      <c r="N4518" s="113"/>
      <c r="O4518" s="113">
        <v>1</v>
      </c>
      <c r="P4518" s="113"/>
      <c r="Q4518" s="113">
        <v>3</v>
      </c>
      <c r="R4518" s="113">
        <v>0</v>
      </c>
      <c r="S4518" s="113">
        <v>0</v>
      </c>
      <c r="T4518" s="113">
        <v>0</v>
      </c>
    </row>
    <row r="4519" spans="1:20" x14ac:dyDescent="0.25">
      <c r="A4519" s="115" t="s">
        <v>4458</v>
      </c>
      <c r="B4519" s="104" t="s">
        <v>4908</v>
      </c>
      <c r="C4519" s="104">
        <v>6</v>
      </c>
      <c r="D4519" s="115" t="s">
        <v>6246</v>
      </c>
      <c r="E4519" s="31">
        <f t="shared" si="225"/>
        <v>0</v>
      </c>
      <c r="F4519" s="121">
        <f t="shared" si="226"/>
        <v>811</v>
      </c>
      <c r="G4519" s="21"/>
      <c r="H4519" s="31"/>
      <c r="I4519" s="121">
        <f t="shared" si="227"/>
        <v>2</v>
      </c>
      <c r="J4519" s="21"/>
      <c r="K4519" s="31"/>
      <c r="L4519" s="113">
        <v>1077</v>
      </c>
      <c r="M4519" s="113">
        <v>1743</v>
      </c>
      <c r="N4519" s="113">
        <v>424</v>
      </c>
      <c r="O4519" s="113"/>
      <c r="P4519" s="113">
        <v>0</v>
      </c>
      <c r="Q4519" s="113">
        <v>10</v>
      </c>
      <c r="R4519" s="113">
        <v>0</v>
      </c>
      <c r="S4519" s="113">
        <v>0</v>
      </c>
      <c r="T4519" s="113">
        <v>0</v>
      </c>
    </row>
    <row r="4520" spans="1:20" x14ac:dyDescent="0.25">
      <c r="A4520" s="115" t="s">
        <v>4099</v>
      </c>
      <c r="B4520" s="104" t="s">
        <v>4922</v>
      </c>
      <c r="C4520" s="104">
        <v>11</v>
      </c>
      <c r="D4520" s="115" t="s">
        <v>5547</v>
      </c>
      <c r="E4520" s="31">
        <f t="shared" si="225"/>
        <v>0</v>
      </c>
      <c r="F4520" s="121">
        <f t="shared" si="226"/>
        <v>7.25</v>
      </c>
      <c r="G4520" s="21"/>
      <c r="H4520" s="31"/>
      <c r="I4520" s="121">
        <f t="shared" si="227"/>
        <v>0.6</v>
      </c>
      <c r="J4520" s="21"/>
      <c r="K4520" s="31"/>
      <c r="L4520" s="113">
        <v>14</v>
      </c>
      <c r="M4520" s="113"/>
      <c r="N4520" s="113"/>
      <c r="O4520" s="113">
        <v>15</v>
      </c>
      <c r="P4520" s="113"/>
      <c r="Q4520" s="113">
        <v>3</v>
      </c>
      <c r="R4520" s="113"/>
      <c r="S4520" s="113"/>
      <c r="T4520" s="113">
        <v>0</v>
      </c>
    </row>
    <row r="4521" spans="1:20" x14ac:dyDescent="0.25">
      <c r="A4521" s="115" t="s">
        <v>2605</v>
      </c>
      <c r="B4521" s="104" t="s">
        <v>4922</v>
      </c>
      <c r="C4521" s="104">
        <v>11</v>
      </c>
      <c r="D4521" s="115" t="s">
        <v>5985</v>
      </c>
      <c r="E4521" s="31">
        <f t="shared" si="225"/>
        <v>0</v>
      </c>
      <c r="F4521" s="121">
        <f t="shared" si="226"/>
        <v>39</v>
      </c>
      <c r="G4521" s="21"/>
      <c r="H4521" s="31"/>
      <c r="I4521" s="121">
        <f t="shared" si="227"/>
        <v>0</v>
      </c>
      <c r="J4521" s="21"/>
      <c r="K4521" s="31"/>
      <c r="L4521" s="113"/>
      <c r="M4521" s="113">
        <v>142</v>
      </c>
      <c r="N4521" s="113">
        <v>14</v>
      </c>
      <c r="O4521" s="113"/>
      <c r="P4521" s="113"/>
      <c r="Q4521" s="113"/>
      <c r="R4521" s="113">
        <v>0</v>
      </c>
      <c r="S4521" s="113"/>
      <c r="T4521" s="113">
        <v>0</v>
      </c>
    </row>
    <row r="4522" spans="1:20" x14ac:dyDescent="0.25">
      <c r="A4522" s="115" t="s">
        <v>1429</v>
      </c>
      <c r="B4522" s="104" t="s">
        <v>4941</v>
      </c>
      <c r="C4522" s="104">
        <v>14</v>
      </c>
      <c r="D4522" s="115" t="s">
        <v>5598</v>
      </c>
      <c r="E4522" s="31">
        <f t="shared" si="225"/>
        <v>0</v>
      </c>
      <c r="F4522" s="121">
        <f t="shared" si="226"/>
        <v>0</v>
      </c>
      <c r="G4522" s="21"/>
      <c r="H4522" s="31"/>
      <c r="I4522" s="121">
        <f t="shared" si="227"/>
        <v>0</v>
      </c>
      <c r="J4522" s="21"/>
      <c r="K4522" s="31"/>
      <c r="L4522" s="113"/>
      <c r="M4522" s="113"/>
      <c r="N4522" s="113"/>
      <c r="O4522" s="113"/>
      <c r="P4522" s="113">
        <v>0</v>
      </c>
      <c r="Q4522" s="113">
        <v>0</v>
      </c>
      <c r="R4522" s="113">
        <v>0</v>
      </c>
      <c r="S4522" s="113">
        <v>0</v>
      </c>
      <c r="T4522" s="113">
        <v>0</v>
      </c>
    </row>
    <row r="4523" spans="1:20" x14ac:dyDescent="0.25">
      <c r="A4523" s="115" t="s">
        <v>4432</v>
      </c>
      <c r="B4523" s="104" t="s">
        <v>4954</v>
      </c>
      <c r="C4523" s="104">
        <v>16</v>
      </c>
      <c r="D4523" s="115" t="s">
        <v>6235</v>
      </c>
      <c r="E4523" s="31">
        <f t="shared" si="225"/>
        <v>0</v>
      </c>
      <c r="F4523" s="121">
        <f t="shared" si="226"/>
        <v>0</v>
      </c>
      <c r="G4523" s="21"/>
      <c r="H4523" s="31"/>
      <c r="I4523" s="121">
        <f t="shared" si="227"/>
        <v>0</v>
      </c>
      <c r="J4523" s="21"/>
      <c r="K4523" s="31"/>
      <c r="L4523" s="113"/>
      <c r="M4523" s="113"/>
      <c r="N4523" s="113"/>
      <c r="O4523" s="113"/>
      <c r="P4523" s="113"/>
      <c r="Q4523" s="113"/>
      <c r="R4523" s="113"/>
      <c r="S4523" s="113"/>
      <c r="T4523" s="113">
        <v>0</v>
      </c>
    </row>
    <row r="4524" spans="1:20" x14ac:dyDescent="0.25">
      <c r="A4524" s="115" t="s">
        <v>4430</v>
      </c>
      <c r="B4524" s="104" t="s">
        <v>4963</v>
      </c>
      <c r="C4524" s="104">
        <v>20</v>
      </c>
      <c r="D4524" s="115" t="s">
        <v>5980</v>
      </c>
      <c r="E4524" s="31">
        <f t="shared" si="225"/>
        <v>0</v>
      </c>
      <c r="F4524" s="121">
        <f t="shared" si="226"/>
        <v>2.5</v>
      </c>
      <c r="G4524" s="21"/>
      <c r="H4524" s="31"/>
      <c r="I4524" s="121">
        <f t="shared" si="227"/>
        <v>0</v>
      </c>
      <c r="J4524" s="21"/>
      <c r="K4524" s="31"/>
      <c r="L4524" s="113">
        <v>4</v>
      </c>
      <c r="M4524" s="113">
        <v>6</v>
      </c>
      <c r="N4524" s="113"/>
      <c r="O4524" s="113"/>
      <c r="P4524" s="113"/>
      <c r="Q4524" s="113"/>
      <c r="R4524" s="113"/>
      <c r="S4524" s="113">
        <v>0</v>
      </c>
      <c r="T4524" s="113">
        <v>0</v>
      </c>
    </row>
    <row r="4525" spans="1:20" x14ac:dyDescent="0.25">
      <c r="A4525" s="115" t="s">
        <v>1371</v>
      </c>
      <c r="B4525" s="104" t="s">
        <v>4911</v>
      </c>
      <c r="C4525" s="104">
        <v>8</v>
      </c>
      <c r="D4525" s="115" t="s">
        <v>5951</v>
      </c>
      <c r="E4525" s="31">
        <f t="shared" si="225"/>
        <v>0</v>
      </c>
      <c r="F4525" s="121">
        <f t="shared" si="226"/>
        <v>0</v>
      </c>
      <c r="G4525" s="21"/>
      <c r="H4525" s="31"/>
      <c r="I4525" s="121">
        <f t="shared" si="227"/>
        <v>24.6</v>
      </c>
      <c r="J4525" s="21"/>
      <c r="K4525" s="31"/>
      <c r="L4525" s="113"/>
      <c r="M4525" s="113"/>
      <c r="N4525" s="113"/>
      <c r="O4525" s="113"/>
      <c r="P4525" s="113">
        <v>123</v>
      </c>
      <c r="Q4525" s="113">
        <v>0</v>
      </c>
      <c r="R4525" s="113"/>
      <c r="S4525" s="113"/>
      <c r="T4525" s="113">
        <v>0</v>
      </c>
    </row>
    <row r="4526" spans="1:20" x14ac:dyDescent="0.25">
      <c r="A4526" s="115" t="s">
        <v>3857</v>
      </c>
      <c r="B4526" s="104" t="s">
        <v>4941</v>
      </c>
      <c r="C4526" s="104">
        <v>14</v>
      </c>
      <c r="D4526" s="115" t="s">
        <v>5444</v>
      </c>
      <c r="E4526" s="31">
        <f t="shared" si="225"/>
        <v>0</v>
      </c>
      <c r="F4526" s="121">
        <f t="shared" si="226"/>
        <v>209</v>
      </c>
      <c r="G4526" s="21"/>
      <c r="H4526" s="31"/>
      <c r="I4526" s="121">
        <f t="shared" si="227"/>
        <v>0</v>
      </c>
      <c r="J4526" s="21"/>
      <c r="K4526" s="31"/>
      <c r="L4526" s="113"/>
      <c r="M4526" s="113">
        <v>728</v>
      </c>
      <c r="N4526" s="113"/>
      <c r="O4526" s="113">
        <v>108</v>
      </c>
      <c r="P4526" s="113">
        <v>0</v>
      </c>
      <c r="Q4526" s="113">
        <v>0</v>
      </c>
      <c r="R4526" s="113">
        <v>0</v>
      </c>
      <c r="S4526" s="113">
        <v>0</v>
      </c>
      <c r="T4526" s="113">
        <v>0</v>
      </c>
    </row>
    <row r="4527" spans="1:20" x14ac:dyDescent="0.25">
      <c r="A4527" s="115" t="s">
        <v>122</v>
      </c>
      <c r="B4527" s="104" t="s">
        <v>4896</v>
      </c>
      <c r="C4527" s="104">
        <v>5</v>
      </c>
      <c r="D4527" s="115" t="s">
        <v>5313</v>
      </c>
      <c r="E4527" s="31">
        <f t="shared" si="225"/>
        <v>0</v>
      </c>
      <c r="F4527" s="121">
        <f t="shared" si="226"/>
        <v>51</v>
      </c>
      <c r="G4527" s="21"/>
      <c r="H4527" s="31"/>
      <c r="I4527" s="121">
        <f t="shared" si="227"/>
        <v>31.2</v>
      </c>
      <c r="J4527" s="21"/>
      <c r="K4527" s="31"/>
      <c r="L4527" s="113"/>
      <c r="M4527" s="113"/>
      <c r="N4527" s="113">
        <v>203</v>
      </c>
      <c r="O4527" s="113">
        <v>1</v>
      </c>
      <c r="P4527" s="113">
        <v>155</v>
      </c>
      <c r="Q4527" s="113">
        <v>1</v>
      </c>
      <c r="R4527" s="113"/>
      <c r="S4527" s="113">
        <v>0</v>
      </c>
      <c r="T4527" s="113">
        <v>0</v>
      </c>
    </row>
    <row r="4528" spans="1:20" x14ac:dyDescent="0.25">
      <c r="A4528" s="115" t="s">
        <v>4046</v>
      </c>
      <c r="B4528" s="104" t="s">
        <v>4888</v>
      </c>
      <c r="C4528" s="104">
        <v>4</v>
      </c>
      <c r="D4528" s="115" t="s">
        <v>5230</v>
      </c>
      <c r="E4528" s="31">
        <f t="shared" si="225"/>
        <v>0</v>
      </c>
      <c r="F4528" s="121">
        <f t="shared" si="226"/>
        <v>3</v>
      </c>
      <c r="G4528" s="21"/>
      <c r="H4528" s="31"/>
      <c r="I4528" s="121">
        <f t="shared" si="227"/>
        <v>27.2</v>
      </c>
      <c r="J4528" s="21"/>
      <c r="K4528" s="31"/>
      <c r="L4528" s="113"/>
      <c r="M4528" s="113"/>
      <c r="N4528" s="113">
        <v>4</v>
      </c>
      <c r="O4528" s="113">
        <v>8</v>
      </c>
      <c r="P4528" s="113">
        <v>0</v>
      </c>
      <c r="Q4528" s="113">
        <v>136</v>
      </c>
      <c r="R4528" s="113">
        <v>0</v>
      </c>
      <c r="S4528" s="113">
        <v>0</v>
      </c>
      <c r="T4528" s="113">
        <v>0</v>
      </c>
    </row>
    <row r="4529" spans="1:20" x14ac:dyDescent="0.25">
      <c r="A4529" s="115" t="s">
        <v>4672</v>
      </c>
      <c r="B4529" s="104" t="s">
        <v>4954</v>
      </c>
      <c r="C4529" s="104">
        <v>16</v>
      </c>
      <c r="D4529" s="115" t="s">
        <v>5949</v>
      </c>
      <c r="E4529" s="31">
        <f t="shared" si="225"/>
        <v>0</v>
      </c>
      <c r="F4529" s="121">
        <f t="shared" si="226"/>
        <v>40</v>
      </c>
      <c r="G4529" s="21"/>
      <c r="H4529" s="31"/>
      <c r="I4529" s="121">
        <f t="shared" si="227"/>
        <v>0</v>
      </c>
      <c r="J4529" s="21"/>
      <c r="K4529" s="31"/>
      <c r="L4529" s="113">
        <v>114</v>
      </c>
      <c r="M4529" s="113">
        <v>46</v>
      </c>
      <c r="N4529" s="113"/>
      <c r="O4529" s="113"/>
      <c r="P4529" s="113">
        <v>0</v>
      </c>
      <c r="Q4529" s="113"/>
      <c r="R4529" s="113">
        <v>0</v>
      </c>
      <c r="S4529" s="113">
        <v>0</v>
      </c>
      <c r="T4529" s="113">
        <v>0</v>
      </c>
    </row>
    <row r="4530" spans="1:20" x14ac:dyDescent="0.25">
      <c r="A4530" s="115" t="s">
        <v>3831</v>
      </c>
      <c r="B4530" s="104" t="s">
        <v>4893</v>
      </c>
      <c r="C4530" s="104">
        <v>4</v>
      </c>
      <c r="D4530" s="115" t="s">
        <v>6147</v>
      </c>
      <c r="E4530" s="31">
        <f t="shared" si="225"/>
        <v>0</v>
      </c>
      <c r="F4530" s="121">
        <f t="shared" si="226"/>
        <v>0</v>
      </c>
      <c r="G4530" s="21"/>
      <c r="H4530" s="31"/>
      <c r="I4530" s="121">
        <f t="shared" si="227"/>
        <v>0</v>
      </c>
      <c r="J4530" s="21"/>
      <c r="K4530" s="31"/>
      <c r="L4530" s="113"/>
      <c r="M4530" s="113"/>
      <c r="N4530" s="113"/>
      <c r="O4530" s="113"/>
      <c r="P4530" s="113"/>
      <c r="Q4530" s="113"/>
      <c r="R4530" s="113"/>
      <c r="S4530" s="113"/>
      <c r="T4530" s="113">
        <v>0</v>
      </c>
    </row>
    <row r="4531" spans="1:20" x14ac:dyDescent="0.25">
      <c r="A4531" s="115" t="s">
        <v>4147</v>
      </c>
      <c r="B4531" s="104" t="s">
        <v>4924</v>
      </c>
      <c r="C4531" s="104">
        <v>11</v>
      </c>
      <c r="D4531" s="115" t="s">
        <v>5749</v>
      </c>
      <c r="E4531" s="31">
        <f t="shared" si="225"/>
        <v>0</v>
      </c>
      <c r="F4531" s="121">
        <f t="shared" si="226"/>
        <v>0</v>
      </c>
      <c r="G4531" s="21"/>
      <c r="H4531" s="31"/>
      <c r="I4531" s="121">
        <f t="shared" si="227"/>
        <v>5.8</v>
      </c>
      <c r="J4531" s="21"/>
      <c r="K4531" s="31"/>
      <c r="L4531" s="113"/>
      <c r="M4531" s="113"/>
      <c r="N4531" s="113"/>
      <c r="O4531" s="113"/>
      <c r="P4531" s="113"/>
      <c r="Q4531" s="113">
        <v>29</v>
      </c>
      <c r="R4531" s="113"/>
      <c r="S4531" s="113"/>
      <c r="T4531" s="113">
        <v>0</v>
      </c>
    </row>
    <row r="4532" spans="1:20" x14ac:dyDescent="0.25">
      <c r="A4532" s="115" t="s">
        <v>3438</v>
      </c>
      <c r="B4532" s="104" t="s">
        <v>4922</v>
      </c>
      <c r="C4532" s="104">
        <v>11</v>
      </c>
      <c r="D4532" s="115" t="s">
        <v>5864</v>
      </c>
      <c r="E4532" s="31">
        <f t="shared" si="225"/>
        <v>0</v>
      </c>
      <c r="F4532" s="121">
        <f t="shared" si="226"/>
        <v>0</v>
      </c>
      <c r="G4532" s="21"/>
      <c r="H4532" s="31"/>
      <c r="I4532" s="121">
        <f t="shared" si="227"/>
        <v>0</v>
      </c>
      <c r="J4532" s="21"/>
      <c r="K4532" s="31"/>
      <c r="L4532" s="113"/>
      <c r="M4532" s="113"/>
      <c r="N4532" s="113"/>
      <c r="O4532" s="113"/>
      <c r="P4532" s="113"/>
      <c r="Q4532" s="113"/>
      <c r="R4532" s="113"/>
      <c r="S4532" s="113">
        <v>0</v>
      </c>
      <c r="T4532" s="113">
        <v>0</v>
      </c>
    </row>
    <row r="4533" spans="1:20" x14ac:dyDescent="0.25">
      <c r="A4533" s="115" t="s">
        <v>3877</v>
      </c>
      <c r="B4533" s="104" t="s">
        <v>4924</v>
      </c>
      <c r="C4533" s="104">
        <v>11</v>
      </c>
      <c r="D4533" s="115" t="s">
        <v>5859</v>
      </c>
      <c r="E4533" s="31">
        <f t="shared" si="225"/>
        <v>0</v>
      </c>
      <c r="F4533" s="121">
        <f t="shared" si="226"/>
        <v>0</v>
      </c>
      <c r="G4533" s="21"/>
      <c r="H4533" s="31"/>
      <c r="I4533" s="121">
        <f t="shared" si="227"/>
        <v>0</v>
      </c>
      <c r="J4533" s="21"/>
      <c r="K4533" s="31"/>
      <c r="L4533" s="113"/>
      <c r="M4533" s="113"/>
      <c r="N4533" s="113"/>
      <c r="O4533" s="113"/>
      <c r="P4533" s="113"/>
      <c r="Q4533" s="113"/>
      <c r="R4533" s="113"/>
      <c r="S4533" s="113"/>
      <c r="T4533" s="113">
        <v>0</v>
      </c>
    </row>
    <row r="4534" spans="1:20" x14ac:dyDescent="0.25">
      <c r="A4534" s="115" t="s">
        <v>3699</v>
      </c>
      <c r="B4534" s="104" t="s">
        <v>4922</v>
      </c>
      <c r="C4534" s="104">
        <v>11</v>
      </c>
      <c r="D4534" s="115" t="s">
        <v>5757</v>
      </c>
      <c r="E4534" s="31">
        <f t="shared" si="225"/>
        <v>0</v>
      </c>
      <c r="F4534" s="121">
        <f t="shared" si="226"/>
        <v>97</v>
      </c>
      <c r="G4534" s="21"/>
      <c r="H4534" s="31"/>
      <c r="I4534" s="121">
        <f t="shared" si="227"/>
        <v>60.4</v>
      </c>
      <c r="J4534" s="21"/>
      <c r="K4534" s="31"/>
      <c r="L4534" s="113">
        <v>2</v>
      </c>
      <c r="M4534" s="113"/>
      <c r="N4534" s="113">
        <v>29</v>
      </c>
      <c r="O4534" s="113">
        <v>357</v>
      </c>
      <c r="P4534" s="113">
        <v>266</v>
      </c>
      <c r="Q4534" s="113">
        <v>36</v>
      </c>
      <c r="R4534" s="113"/>
      <c r="S4534" s="113"/>
      <c r="T4534" s="113">
        <v>0</v>
      </c>
    </row>
    <row r="4535" spans="1:20" x14ac:dyDescent="0.25">
      <c r="A4535" s="115" t="s">
        <v>3753</v>
      </c>
      <c r="B4535" s="104" t="s">
        <v>4932</v>
      </c>
      <c r="C4535" s="104">
        <v>11</v>
      </c>
      <c r="D4535" s="115" t="s">
        <v>5758</v>
      </c>
      <c r="E4535" s="31">
        <f t="shared" si="225"/>
        <v>0</v>
      </c>
      <c r="F4535" s="121">
        <f t="shared" si="226"/>
        <v>1.25</v>
      </c>
      <c r="G4535" s="21"/>
      <c r="H4535" s="31"/>
      <c r="I4535" s="121">
        <f t="shared" si="227"/>
        <v>0</v>
      </c>
      <c r="J4535" s="21"/>
      <c r="K4535" s="31"/>
      <c r="L4535" s="113"/>
      <c r="M4535" s="113">
        <v>1</v>
      </c>
      <c r="N4535" s="113"/>
      <c r="O4535" s="113">
        <v>4</v>
      </c>
      <c r="P4535" s="113"/>
      <c r="Q4535" s="113"/>
      <c r="R4535" s="113"/>
      <c r="S4535" s="113">
        <v>0</v>
      </c>
      <c r="T4535" s="113">
        <v>0</v>
      </c>
    </row>
    <row r="4536" spans="1:20" x14ac:dyDescent="0.25">
      <c r="A4536" s="115" t="s">
        <v>1280</v>
      </c>
      <c r="B4536" s="104" t="s">
        <v>4911</v>
      </c>
      <c r="C4536" s="104">
        <v>8</v>
      </c>
      <c r="D4536" s="115" t="s">
        <v>5862</v>
      </c>
      <c r="E4536" s="31">
        <f t="shared" si="225"/>
        <v>0</v>
      </c>
      <c r="F4536" s="121">
        <f t="shared" si="226"/>
        <v>4.75</v>
      </c>
      <c r="G4536" s="21"/>
      <c r="H4536" s="31"/>
      <c r="I4536" s="121">
        <f t="shared" si="227"/>
        <v>0.2</v>
      </c>
      <c r="J4536" s="21"/>
      <c r="K4536" s="31"/>
      <c r="L4536" s="113"/>
      <c r="M4536" s="113"/>
      <c r="N4536" s="113">
        <v>19</v>
      </c>
      <c r="O4536" s="113"/>
      <c r="P4536" s="113">
        <v>1</v>
      </c>
      <c r="Q4536" s="113"/>
      <c r="R4536" s="113">
        <v>0</v>
      </c>
      <c r="S4536" s="113">
        <v>0</v>
      </c>
      <c r="T4536" s="113">
        <v>0</v>
      </c>
    </row>
    <row r="4537" spans="1:20" x14ac:dyDescent="0.25">
      <c r="A4537" s="115" t="s">
        <v>3686</v>
      </c>
      <c r="B4537" s="104" t="s">
        <v>4950</v>
      </c>
      <c r="C4537" s="104">
        <v>15</v>
      </c>
      <c r="D4537" s="115" t="s">
        <v>5944</v>
      </c>
      <c r="E4537" s="31">
        <f t="shared" si="225"/>
        <v>0</v>
      </c>
      <c r="F4537" s="121">
        <f t="shared" si="226"/>
        <v>0</v>
      </c>
      <c r="G4537" s="21"/>
      <c r="H4537" s="31"/>
      <c r="I4537" s="121">
        <f t="shared" si="227"/>
        <v>1.2</v>
      </c>
      <c r="J4537" s="21"/>
      <c r="K4537" s="31"/>
      <c r="L4537" s="113"/>
      <c r="M4537" s="113"/>
      <c r="N4537" s="113"/>
      <c r="O4537" s="113"/>
      <c r="P4537" s="113"/>
      <c r="Q4537" s="113">
        <v>6</v>
      </c>
      <c r="R4537" s="113"/>
      <c r="S4537" s="113">
        <v>0</v>
      </c>
      <c r="T4537" s="113">
        <v>0</v>
      </c>
    </row>
    <row r="4538" spans="1:20" x14ac:dyDescent="0.25">
      <c r="A4538" s="115" t="s">
        <v>4535</v>
      </c>
      <c r="B4538" s="104" t="s">
        <v>4940</v>
      </c>
      <c r="C4538" s="104">
        <v>13</v>
      </c>
      <c r="D4538" s="115" t="s">
        <v>5815</v>
      </c>
      <c r="E4538" s="31">
        <f t="shared" si="225"/>
        <v>0</v>
      </c>
      <c r="F4538" s="121">
        <f t="shared" si="226"/>
        <v>7</v>
      </c>
      <c r="G4538" s="21"/>
      <c r="H4538" s="31"/>
      <c r="I4538" s="121">
        <f t="shared" si="227"/>
        <v>0</v>
      </c>
      <c r="J4538" s="21"/>
      <c r="K4538" s="31"/>
      <c r="L4538" s="113">
        <v>22</v>
      </c>
      <c r="M4538" s="113">
        <v>2</v>
      </c>
      <c r="N4538" s="113">
        <v>4</v>
      </c>
      <c r="O4538" s="113"/>
      <c r="P4538" s="113">
        <v>0</v>
      </c>
      <c r="Q4538" s="113">
        <v>0</v>
      </c>
      <c r="R4538" s="113"/>
      <c r="S4538" s="113"/>
      <c r="T4538" s="113">
        <v>0</v>
      </c>
    </row>
    <row r="4539" spans="1:20" x14ac:dyDescent="0.25">
      <c r="A4539" s="115" t="s">
        <v>4536</v>
      </c>
      <c r="B4539" s="104" t="s">
        <v>4940</v>
      </c>
      <c r="C4539" s="104">
        <v>13</v>
      </c>
      <c r="D4539" s="115" t="s">
        <v>6099</v>
      </c>
      <c r="E4539" s="31">
        <f t="shared" si="225"/>
        <v>0</v>
      </c>
      <c r="F4539" s="121">
        <f t="shared" si="226"/>
        <v>176.75</v>
      </c>
      <c r="G4539" s="21"/>
      <c r="H4539" s="31"/>
      <c r="I4539" s="121">
        <f t="shared" si="227"/>
        <v>0</v>
      </c>
      <c r="J4539" s="21"/>
      <c r="K4539" s="31"/>
      <c r="L4539" s="113">
        <v>278</v>
      </c>
      <c r="M4539" s="113">
        <v>362</v>
      </c>
      <c r="N4539" s="113">
        <v>67</v>
      </c>
      <c r="O4539" s="113"/>
      <c r="P4539" s="113">
        <v>0</v>
      </c>
      <c r="Q4539" s="113">
        <v>0</v>
      </c>
      <c r="R4539" s="113">
        <v>0</v>
      </c>
      <c r="S4539" s="113">
        <v>0</v>
      </c>
      <c r="T4539" s="113">
        <v>0</v>
      </c>
    </row>
    <row r="4540" spans="1:20" x14ac:dyDescent="0.25">
      <c r="A4540" s="115" t="s">
        <v>89</v>
      </c>
      <c r="B4540" s="104" t="s">
        <v>4896</v>
      </c>
      <c r="C4540" s="104">
        <v>5</v>
      </c>
      <c r="D4540" s="115" t="s">
        <v>5248</v>
      </c>
      <c r="E4540" s="31">
        <f t="shared" si="225"/>
        <v>0</v>
      </c>
      <c r="F4540" s="121">
        <f t="shared" si="226"/>
        <v>0</v>
      </c>
      <c r="G4540" s="21"/>
      <c r="H4540" s="31"/>
      <c r="I4540" s="121">
        <f t="shared" si="227"/>
        <v>0.6</v>
      </c>
      <c r="J4540" s="21"/>
      <c r="K4540" s="31"/>
      <c r="L4540" s="113"/>
      <c r="M4540" s="113"/>
      <c r="N4540" s="113"/>
      <c r="O4540" s="113"/>
      <c r="P4540" s="113">
        <v>0</v>
      </c>
      <c r="Q4540" s="113">
        <v>3</v>
      </c>
      <c r="R4540" s="113"/>
      <c r="S4540" s="113">
        <v>0</v>
      </c>
      <c r="T4540" s="113">
        <v>0</v>
      </c>
    </row>
    <row r="4541" spans="1:20" x14ac:dyDescent="0.25">
      <c r="A4541" s="115" t="s">
        <v>2759</v>
      </c>
      <c r="B4541" s="104" t="s">
        <v>4922</v>
      </c>
      <c r="C4541" s="104">
        <v>11</v>
      </c>
      <c r="D4541" s="115" t="s">
        <v>5921</v>
      </c>
      <c r="E4541" s="31">
        <f t="shared" si="225"/>
        <v>0</v>
      </c>
      <c r="F4541" s="121">
        <f t="shared" si="226"/>
        <v>0</v>
      </c>
      <c r="G4541" s="21"/>
      <c r="H4541" s="31"/>
      <c r="I4541" s="121">
        <f t="shared" si="227"/>
        <v>0</v>
      </c>
      <c r="J4541" s="21"/>
      <c r="K4541" s="31"/>
      <c r="L4541" s="113"/>
      <c r="M4541" s="113"/>
      <c r="N4541" s="113"/>
      <c r="O4541" s="113"/>
      <c r="P4541" s="113"/>
      <c r="Q4541" s="113"/>
      <c r="R4541" s="113"/>
      <c r="S4541" s="113"/>
      <c r="T4541" s="113">
        <v>0</v>
      </c>
    </row>
    <row r="4542" spans="1:20" x14ac:dyDescent="0.25">
      <c r="A4542" s="115" t="s">
        <v>4831</v>
      </c>
      <c r="B4542" s="104" t="s">
        <v>4926</v>
      </c>
      <c r="C4542" s="104">
        <v>11</v>
      </c>
      <c r="D4542" s="115" t="s">
        <v>5955</v>
      </c>
      <c r="E4542" s="31">
        <f t="shared" si="225"/>
        <v>0</v>
      </c>
      <c r="F4542" s="121">
        <f t="shared" si="226"/>
        <v>8.75</v>
      </c>
      <c r="G4542" s="21"/>
      <c r="H4542" s="31"/>
      <c r="I4542" s="121">
        <f t="shared" si="227"/>
        <v>0</v>
      </c>
      <c r="J4542" s="21"/>
      <c r="K4542" s="31"/>
      <c r="L4542" s="113">
        <v>16</v>
      </c>
      <c r="M4542" s="113">
        <v>5</v>
      </c>
      <c r="N4542" s="113">
        <v>6</v>
      </c>
      <c r="O4542" s="113">
        <v>8</v>
      </c>
      <c r="P4542" s="113"/>
      <c r="Q4542" s="113"/>
      <c r="R4542" s="113"/>
      <c r="S4542" s="113"/>
      <c r="T4542" s="113">
        <v>0</v>
      </c>
    </row>
    <row r="4543" spans="1:20" x14ac:dyDescent="0.25">
      <c r="A4543" s="115" t="s">
        <v>4813</v>
      </c>
      <c r="B4543" s="104" t="s">
        <v>4954</v>
      </c>
      <c r="C4543" s="104">
        <v>16</v>
      </c>
      <c r="D4543" s="115" t="s">
        <v>5372</v>
      </c>
      <c r="E4543" s="31">
        <f t="shared" si="225"/>
        <v>0</v>
      </c>
      <c r="F4543" s="121">
        <f t="shared" si="226"/>
        <v>31.25</v>
      </c>
      <c r="G4543" s="21"/>
      <c r="H4543" s="31"/>
      <c r="I4543" s="121">
        <f t="shared" si="227"/>
        <v>0</v>
      </c>
      <c r="J4543" s="21"/>
      <c r="K4543" s="31"/>
      <c r="L4543" s="113">
        <v>69</v>
      </c>
      <c r="M4543" s="113">
        <v>55</v>
      </c>
      <c r="N4543" s="113">
        <v>1</v>
      </c>
      <c r="O4543" s="113"/>
      <c r="P4543" s="113"/>
      <c r="Q4543" s="113"/>
      <c r="R4543" s="113"/>
      <c r="S4543" s="113"/>
      <c r="T4543" s="113">
        <v>0</v>
      </c>
    </row>
    <row r="4544" spans="1:20" x14ac:dyDescent="0.25">
      <c r="A4544" s="115" t="s">
        <v>918</v>
      </c>
      <c r="B4544" s="104" t="s">
        <v>4948</v>
      </c>
      <c r="C4544" s="104">
        <v>15</v>
      </c>
      <c r="D4544" s="115" t="s">
        <v>5580</v>
      </c>
      <c r="E4544" s="31">
        <f t="shared" si="225"/>
        <v>0</v>
      </c>
      <c r="F4544" s="121">
        <f t="shared" si="226"/>
        <v>0.25</v>
      </c>
      <c r="G4544" s="21"/>
      <c r="H4544" s="31"/>
      <c r="I4544" s="121">
        <f t="shared" si="227"/>
        <v>1</v>
      </c>
      <c r="J4544" s="21"/>
      <c r="K4544" s="31"/>
      <c r="L4544" s="113"/>
      <c r="M4544" s="113"/>
      <c r="N4544" s="113"/>
      <c r="O4544" s="113">
        <v>1</v>
      </c>
      <c r="P4544" s="113">
        <v>2</v>
      </c>
      <c r="Q4544" s="113">
        <v>3</v>
      </c>
      <c r="R4544" s="113">
        <v>0</v>
      </c>
      <c r="S4544" s="113"/>
      <c r="T4544" s="113">
        <v>0</v>
      </c>
    </row>
    <row r="4545" spans="1:20" x14ac:dyDescent="0.25">
      <c r="A4545" s="115" t="s">
        <v>4024</v>
      </c>
      <c r="B4545" s="104" t="s">
        <v>4875</v>
      </c>
      <c r="C4545" s="104">
        <v>1</v>
      </c>
      <c r="D4545" s="115" t="s">
        <v>5483</v>
      </c>
      <c r="E4545" s="31">
        <f t="shared" si="225"/>
        <v>0</v>
      </c>
      <c r="F4545" s="121">
        <f t="shared" si="226"/>
        <v>0</v>
      </c>
      <c r="G4545" s="21"/>
      <c r="H4545" s="31"/>
      <c r="I4545" s="121">
        <f t="shared" si="227"/>
        <v>0</v>
      </c>
      <c r="J4545" s="21"/>
      <c r="K4545" s="31"/>
      <c r="L4545" s="113"/>
      <c r="M4545" s="113"/>
      <c r="N4545" s="113"/>
      <c r="O4545" s="113"/>
      <c r="P4545" s="113"/>
      <c r="Q4545" s="113"/>
      <c r="R4545" s="113">
        <v>0</v>
      </c>
      <c r="S4545" s="113"/>
      <c r="T4545" s="113">
        <v>0</v>
      </c>
    </row>
    <row r="4546" spans="1:20" x14ac:dyDescent="0.25">
      <c r="A4546" s="115" t="s">
        <v>4762</v>
      </c>
      <c r="B4546" s="104" t="s">
        <v>4953</v>
      </c>
      <c r="C4546" s="104">
        <v>16</v>
      </c>
      <c r="D4546" s="115" t="s">
        <v>6219</v>
      </c>
      <c r="E4546" s="31">
        <f t="shared" si="225"/>
        <v>0</v>
      </c>
      <c r="F4546" s="121">
        <f t="shared" si="226"/>
        <v>13.5</v>
      </c>
      <c r="G4546" s="21"/>
      <c r="H4546" s="31"/>
      <c r="I4546" s="121">
        <f t="shared" si="227"/>
        <v>0</v>
      </c>
      <c r="J4546" s="21"/>
      <c r="K4546" s="31"/>
      <c r="L4546" s="113">
        <v>2</v>
      </c>
      <c r="M4546" s="113">
        <v>52</v>
      </c>
      <c r="N4546" s="113"/>
      <c r="O4546" s="113"/>
      <c r="P4546" s="113"/>
      <c r="Q4546" s="113"/>
      <c r="R4546" s="113"/>
      <c r="S4546" s="113"/>
      <c r="T4546" s="113">
        <v>0</v>
      </c>
    </row>
    <row r="4547" spans="1:20" x14ac:dyDescent="0.25">
      <c r="A4547" s="115" t="s">
        <v>2070</v>
      </c>
      <c r="B4547" s="104" t="s">
        <v>4893</v>
      </c>
      <c r="C4547" s="104">
        <v>4</v>
      </c>
      <c r="D4547" s="115" t="s">
        <v>5237</v>
      </c>
      <c r="E4547" s="31">
        <f t="shared" si="225"/>
        <v>0</v>
      </c>
      <c r="F4547" s="121">
        <f t="shared" si="226"/>
        <v>42.5</v>
      </c>
      <c r="G4547" s="21"/>
      <c r="H4547" s="31"/>
      <c r="I4547" s="121">
        <f t="shared" si="227"/>
        <v>0</v>
      </c>
      <c r="J4547" s="21"/>
      <c r="K4547" s="31"/>
      <c r="L4547" s="113">
        <v>128</v>
      </c>
      <c r="M4547" s="113"/>
      <c r="N4547" s="113">
        <v>37</v>
      </c>
      <c r="O4547" s="113">
        <v>5</v>
      </c>
      <c r="P4547" s="113">
        <v>0</v>
      </c>
      <c r="Q4547" s="113">
        <v>0</v>
      </c>
      <c r="R4547" s="113">
        <v>0</v>
      </c>
      <c r="S4547" s="113">
        <v>0</v>
      </c>
      <c r="T4547" s="113">
        <v>0</v>
      </c>
    </row>
    <row r="4548" spans="1:20" x14ac:dyDescent="0.25">
      <c r="A4548" s="115" t="s">
        <v>5219</v>
      </c>
      <c r="B4548" s="104" t="s">
        <v>4914</v>
      </c>
      <c r="C4548" s="104">
        <v>9</v>
      </c>
      <c r="D4548" s="115" t="s">
        <v>5220</v>
      </c>
      <c r="E4548" s="31">
        <f t="shared" si="225"/>
        <v>0</v>
      </c>
      <c r="F4548" s="121">
        <f t="shared" si="226"/>
        <v>0</v>
      </c>
      <c r="G4548" s="21"/>
      <c r="H4548" s="31"/>
      <c r="I4548" s="121">
        <f t="shared" si="227"/>
        <v>0</v>
      </c>
      <c r="J4548" s="21"/>
      <c r="K4548" s="31"/>
      <c r="L4548" s="113"/>
      <c r="M4548" s="113"/>
      <c r="N4548" s="113"/>
      <c r="O4548" s="113"/>
      <c r="P4548" s="113">
        <v>0</v>
      </c>
      <c r="Q4548" s="113">
        <v>0</v>
      </c>
      <c r="R4548" s="113">
        <v>0</v>
      </c>
      <c r="S4548" s="113">
        <v>0</v>
      </c>
      <c r="T4548" s="113">
        <v>0</v>
      </c>
    </row>
    <row r="4549" spans="1:20" x14ac:dyDescent="0.25">
      <c r="A4549" s="115" t="s">
        <v>3614</v>
      </c>
      <c r="B4549" s="104" t="s">
        <v>4922</v>
      </c>
      <c r="C4549" s="104">
        <v>11</v>
      </c>
      <c r="D4549" s="115" t="s">
        <v>5820</v>
      </c>
      <c r="E4549" s="31">
        <f t="shared" si="225"/>
        <v>0</v>
      </c>
      <c r="F4549" s="121">
        <f t="shared" si="226"/>
        <v>0</v>
      </c>
      <c r="G4549" s="21"/>
      <c r="H4549" s="31"/>
      <c r="I4549" s="121">
        <f t="shared" si="227"/>
        <v>0</v>
      </c>
      <c r="J4549" s="21"/>
      <c r="K4549" s="31"/>
      <c r="L4549" s="113"/>
      <c r="M4549" s="113"/>
      <c r="N4549" s="113"/>
      <c r="O4549" s="113"/>
      <c r="P4549" s="113"/>
      <c r="Q4549" s="113"/>
      <c r="R4549" s="113"/>
      <c r="S4549" s="113">
        <v>0</v>
      </c>
      <c r="T4549" s="113">
        <v>0</v>
      </c>
    </row>
    <row r="4550" spans="1:20" x14ac:dyDescent="0.25">
      <c r="A4550" s="115" t="s">
        <v>114</v>
      </c>
      <c r="B4550" s="104" t="s">
        <v>4946</v>
      </c>
      <c r="C4550" s="104">
        <v>15</v>
      </c>
      <c r="D4550" s="115" t="s">
        <v>5311</v>
      </c>
      <c r="E4550" s="31">
        <f t="shared" si="225"/>
        <v>0</v>
      </c>
      <c r="F4550" s="121">
        <f t="shared" si="226"/>
        <v>0.5</v>
      </c>
      <c r="G4550" s="21"/>
      <c r="H4550" s="31"/>
      <c r="I4550" s="121">
        <f t="shared" si="227"/>
        <v>0.2</v>
      </c>
      <c r="J4550" s="21"/>
      <c r="K4550" s="31"/>
      <c r="L4550" s="113"/>
      <c r="M4550" s="113"/>
      <c r="N4550" s="113"/>
      <c r="O4550" s="113">
        <v>2</v>
      </c>
      <c r="P4550" s="113"/>
      <c r="Q4550" s="113">
        <v>1</v>
      </c>
      <c r="R4550" s="113">
        <v>0</v>
      </c>
      <c r="S4550" s="113">
        <v>0</v>
      </c>
      <c r="T4550" s="113">
        <v>0</v>
      </c>
    </row>
    <row r="4551" spans="1:20" x14ac:dyDescent="0.25">
      <c r="A4551" s="115" t="s">
        <v>483</v>
      </c>
      <c r="B4551" s="104" t="s">
        <v>4941</v>
      </c>
      <c r="C4551" s="104">
        <v>14</v>
      </c>
      <c r="D4551" s="115" t="s">
        <v>5232</v>
      </c>
      <c r="E4551" s="31">
        <f t="shared" si="225"/>
        <v>0</v>
      </c>
      <c r="F4551" s="121">
        <f t="shared" si="226"/>
        <v>0</v>
      </c>
      <c r="G4551" s="21"/>
      <c r="H4551" s="31"/>
      <c r="I4551" s="121">
        <f t="shared" si="227"/>
        <v>0.2</v>
      </c>
      <c r="J4551" s="21"/>
      <c r="K4551" s="31"/>
      <c r="L4551" s="113"/>
      <c r="M4551" s="113"/>
      <c r="N4551" s="113"/>
      <c r="O4551" s="113"/>
      <c r="P4551" s="113">
        <v>1</v>
      </c>
      <c r="Q4551" s="113">
        <v>0</v>
      </c>
      <c r="R4551" s="113">
        <v>0</v>
      </c>
      <c r="S4551" s="113">
        <v>0</v>
      </c>
      <c r="T4551" s="113">
        <v>0</v>
      </c>
    </row>
    <row r="4552" spans="1:20" x14ac:dyDescent="0.25">
      <c r="A4552" s="115" t="s">
        <v>4688</v>
      </c>
      <c r="B4552" s="104" t="s">
        <v>4899</v>
      </c>
      <c r="C4552" s="104">
        <v>6</v>
      </c>
      <c r="D4552" s="115" t="s">
        <v>5392</v>
      </c>
      <c r="E4552" s="31">
        <f t="shared" si="225"/>
        <v>0</v>
      </c>
      <c r="F4552" s="121">
        <f t="shared" si="226"/>
        <v>0</v>
      </c>
      <c r="G4552" s="21"/>
      <c r="H4552" s="31"/>
      <c r="I4552" s="121">
        <f t="shared" si="227"/>
        <v>0</v>
      </c>
      <c r="J4552" s="21"/>
      <c r="K4552" s="31"/>
      <c r="L4552" s="113"/>
      <c r="M4552" s="113"/>
      <c r="N4552" s="113"/>
      <c r="O4552" s="113"/>
      <c r="P4552" s="113">
        <v>0</v>
      </c>
      <c r="Q4552" s="113">
        <v>0</v>
      </c>
      <c r="R4552" s="113">
        <v>0</v>
      </c>
      <c r="S4552" s="113"/>
      <c r="T4552" s="113">
        <v>0</v>
      </c>
    </row>
    <row r="4553" spans="1:20" x14ac:dyDescent="0.25">
      <c r="A4553" s="115" t="s">
        <v>1585</v>
      </c>
      <c r="B4553" s="104" t="s">
        <v>4910</v>
      </c>
      <c r="C4553" s="104">
        <v>7</v>
      </c>
      <c r="D4553" s="115" t="s">
        <v>5233</v>
      </c>
      <c r="E4553" s="31">
        <f t="shared" si="225"/>
        <v>0</v>
      </c>
      <c r="F4553" s="121">
        <f t="shared" si="226"/>
        <v>85</v>
      </c>
      <c r="G4553" s="21"/>
      <c r="H4553" s="31"/>
      <c r="I4553" s="121">
        <f t="shared" si="227"/>
        <v>51.6</v>
      </c>
      <c r="J4553" s="21"/>
      <c r="K4553" s="31"/>
      <c r="L4553" s="113"/>
      <c r="M4553" s="113">
        <v>74</v>
      </c>
      <c r="N4553" s="113">
        <v>265</v>
      </c>
      <c r="O4553" s="113">
        <v>1</v>
      </c>
      <c r="P4553" s="113">
        <v>5</v>
      </c>
      <c r="Q4553" s="113">
        <v>253</v>
      </c>
      <c r="R4553" s="113">
        <v>0</v>
      </c>
      <c r="S4553" s="113">
        <v>0</v>
      </c>
      <c r="T4553" s="113">
        <v>0</v>
      </c>
    </row>
    <row r="4554" spans="1:20" x14ac:dyDescent="0.25">
      <c r="A4554" s="115" t="s">
        <v>264</v>
      </c>
      <c r="B4554" s="104" t="s">
        <v>4896</v>
      </c>
      <c r="C4554" s="104">
        <v>5</v>
      </c>
      <c r="D4554" s="115" t="s">
        <v>5241</v>
      </c>
      <c r="E4554" s="31">
        <f t="shared" si="225"/>
        <v>0</v>
      </c>
      <c r="F4554" s="121">
        <f t="shared" si="226"/>
        <v>2.75</v>
      </c>
      <c r="G4554" s="21"/>
      <c r="H4554" s="31"/>
      <c r="I4554" s="121">
        <f t="shared" si="227"/>
        <v>6.6</v>
      </c>
      <c r="J4554" s="21"/>
      <c r="K4554" s="31"/>
      <c r="L4554" s="113">
        <v>11</v>
      </c>
      <c r="M4554" s="113"/>
      <c r="N4554" s="113"/>
      <c r="O4554" s="113"/>
      <c r="P4554" s="113">
        <v>33</v>
      </c>
      <c r="Q4554" s="113"/>
      <c r="R4554" s="113"/>
      <c r="S4554" s="113">
        <v>0</v>
      </c>
      <c r="T4554" s="113">
        <v>0</v>
      </c>
    </row>
    <row r="4555" spans="1:20" x14ac:dyDescent="0.25">
      <c r="A4555" s="115" t="s">
        <v>251</v>
      </c>
      <c r="B4555" s="104" t="s">
        <v>4896</v>
      </c>
      <c r="C4555" s="104">
        <v>5</v>
      </c>
      <c r="D4555" s="115" t="s">
        <v>5218</v>
      </c>
      <c r="E4555" s="31">
        <f t="shared" si="225"/>
        <v>0</v>
      </c>
      <c r="F4555" s="121">
        <f t="shared" si="226"/>
        <v>0</v>
      </c>
      <c r="G4555" s="21"/>
      <c r="H4555" s="31"/>
      <c r="I4555" s="121">
        <f t="shared" si="227"/>
        <v>0</v>
      </c>
      <c r="J4555" s="21"/>
      <c r="K4555" s="31"/>
      <c r="L4555" s="113"/>
      <c r="M4555" s="113"/>
      <c r="N4555" s="113"/>
      <c r="O4555" s="113"/>
      <c r="P4555" s="113">
        <v>0</v>
      </c>
      <c r="Q4555" s="113">
        <v>0</v>
      </c>
      <c r="R4555" s="113">
        <v>0</v>
      </c>
      <c r="S4555" s="113">
        <v>0</v>
      </c>
      <c r="T4555" s="113">
        <v>0</v>
      </c>
    </row>
    <row r="4556" spans="1:20" x14ac:dyDescent="0.25">
      <c r="A4556" s="115" t="s">
        <v>4720</v>
      </c>
      <c r="B4556" s="104" t="s">
        <v>4954</v>
      </c>
      <c r="C4556" s="104">
        <v>16</v>
      </c>
      <c r="D4556" s="115" t="s">
        <v>5817</v>
      </c>
      <c r="E4556" s="31">
        <f t="shared" si="225"/>
        <v>0</v>
      </c>
      <c r="F4556" s="121">
        <f t="shared" si="226"/>
        <v>0.75</v>
      </c>
      <c r="G4556" s="21"/>
      <c r="H4556" s="31"/>
      <c r="I4556" s="121">
        <f t="shared" si="227"/>
        <v>0</v>
      </c>
      <c r="J4556" s="21"/>
      <c r="K4556" s="31"/>
      <c r="L4556" s="113"/>
      <c r="M4556" s="113">
        <v>3</v>
      </c>
      <c r="N4556" s="113"/>
      <c r="O4556" s="113"/>
      <c r="P4556" s="113"/>
      <c r="Q4556" s="113"/>
      <c r="R4556" s="113"/>
      <c r="S4556" s="113">
        <v>0</v>
      </c>
      <c r="T4556" s="113">
        <v>0</v>
      </c>
    </row>
    <row r="4557" spans="1:20" x14ac:dyDescent="0.25">
      <c r="A4557" s="115" t="s">
        <v>4731</v>
      </c>
      <c r="B4557" s="104" t="s">
        <v>4963</v>
      </c>
      <c r="C4557" s="104">
        <v>20</v>
      </c>
      <c r="D4557" s="115" t="s">
        <v>10503</v>
      </c>
      <c r="E4557" s="31">
        <f t="shared" si="225"/>
        <v>0</v>
      </c>
      <c r="F4557" s="121">
        <f t="shared" si="226"/>
        <v>0.5</v>
      </c>
      <c r="G4557" s="21"/>
      <c r="H4557" s="31"/>
      <c r="I4557" s="121">
        <f t="shared" si="227"/>
        <v>0</v>
      </c>
      <c r="J4557" s="21"/>
      <c r="K4557" s="31"/>
      <c r="L4557" s="113">
        <v>1</v>
      </c>
      <c r="M4557" s="113">
        <v>1</v>
      </c>
      <c r="N4557" s="113"/>
      <c r="O4557" s="113"/>
      <c r="P4557" s="113"/>
      <c r="Q4557" s="113"/>
      <c r="R4557" s="113"/>
      <c r="S4557" s="113"/>
      <c r="T4557" s="113"/>
    </row>
    <row r="4558" spans="1:20" x14ac:dyDescent="0.25">
      <c r="A4558" s="115" t="s">
        <v>4730</v>
      </c>
      <c r="B4558" s="104" t="s">
        <v>4961</v>
      </c>
      <c r="C4558" s="104">
        <v>18</v>
      </c>
      <c r="D4558" s="115" t="s">
        <v>10504</v>
      </c>
      <c r="E4558" s="31">
        <f t="shared" si="225"/>
        <v>0</v>
      </c>
      <c r="F4558" s="121">
        <f t="shared" si="226"/>
        <v>0</v>
      </c>
      <c r="G4558" s="21"/>
      <c r="H4558" s="31"/>
      <c r="I4558" s="121">
        <f t="shared" si="227"/>
        <v>0</v>
      </c>
      <c r="J4558" s="21"/>
      <c r="K4558" s="31"/>
      <c r="L4558" s="113"/>
      <c r="M4558" s="113"/>
      <c r="N4558" s="113"/>
      <c r="O4558" s="113"/>
      <c r="P4558" s="113"/>
      <c r="Q4558" s="113"/>
      <c r="R4558" s="113"/>
      <c r="S4558" s="113"/>
      <c r="T4558" s="113"/>
    </row>
    <row r="4559" spans="1:20" x14ac:dyDescent="0.25">
      <c r="A4559" s="115" t="s">
        <v>4721</v>
      </c>
      <c r="B4559" s="104" t="s">
        <v>4954</v>
      </c>
      <c r="C4559" s="104">
        <v>16</v>
      </c>
      <c r="D4559" s="115" t="s">
        <v>9877</v>
      </c>
      <c r="E4559" s="31">
        <f t="shared" si="225"/>
        <v>0</v>
      </c>
      <c r="F4559" s="121">
        <f t="shared" si="226"/>
        <v>42.25</v>
      </c>
      <c r="G4559" s="21"/>
      <c r="H4559" s="31"/>
      <c r="I4559" s="121">
        <f t="shared" si="227"/>
        <v>0</v>
      </c>
      <c r="J4559" s="21"/>
      <c r="K4559" s="31"/>
      <c r="L4559" s="113">
        <v>123</v>
      </c>
      <c r="M4559" s="113">
        <v>46</v>
      </c>
      <c r="N4559" s="113"/>
      <c r="O4559" s="113"/>
      <c r="P4559" s="113"/>
      <c r="Q4559" s="113"/>
      <c r="R4559" s="113"/>
      <c r="S4559" s="113"/>
      <c r="T4559" s="113"/>
    </row>
    <row r="4560" spans="1:20" x14ac:dyDescent="0.25">
      <c r="A4560" s="115" t="s">
        <v>4722</v>
      </c>
      <c r="B4560" s="104" t="s">
        <v>4954</v>
      </c>
      <c r="C4560" s="104">
        <v>16</v>
      </c>
      <c r="D4560" s="115" t="s">
        <v>10505</v>
      </c>
      <c r="E4560" s="31">
        <f t="shared" si="225"/>
        <v>0</v>
      </c>
      <c r="F4560" s="121">
        <f t="shared" si="226"/>
        <v>26.5</v>
      </c>
      <c r="G4560" s="21"/>
      <c r="H4560" s="31"/>
      <c r="I4560" s="121">
        <f t="shared" si="227"/>
        <v>0</v>
      </c>
      <c r="J4560" s="21"/>
      <c r="K4560" s="31"/>
      <c r="L4560" s="113">
        <v>42</v>
      </c>
      <c r="M4560" s="113">
        <v>64</v>
      </c>
      <c r="N4560" s="113"/>
      <c r="O4560" s="113"/>
      <c r="P4560" s="113"/>
      <c r="Q4560" s="113"/>
      <c r="R4560" s="113"/>
      <c r="S4560" s="113"/>
      <c r="T4560" s="113"/>
    </row>
    <row r="4561" spans="1:20" x14ac:dyDescent="0.25">
      <c r="A4561" s="115" t="s">
        <v>4725</v>
      </c>
      <c r="B4561" s="104" t="s">
        <v>4954</v>
      </c>
      <c r="C4561" s="104">
        <v>16</v>
      </c>
      <c r="D4561" s="115" t="s">
        <v>9876</v>
      </c>
      <c r="E4561" s="31">
        <f t="shared" si="225"/>
        <v>0</v>
      </c>
      <c r="F4561" s="121">
        <f t="shared" si="226"/>
        <v>17.75</v>
      </c>
      <c r="G4561" s="21"/>
      <c r="H4561" s="31"/>
      <c r="I4561" s="121">
        <f t="shared" si="227"/>
        <v>0</v>
      </c>
      <c r="J4561" s="21"/>
      <c r="K4561" s="31"/>
      <c r="L4561" s="113">
        <v>31</v>
      </c>
      <c r="M4561" s="113">
        <v>38</v>
      </c>
      <c r="N4561" s="113">
        <v>1</v>
      </c>
      <c r="O4561" s="113">
        <v>1</v>
      </c>
      <c r="P4561" s="113"/>
      <c r="Q4561" s="113"/>
      <c r="R4561" s="113"/>
      <c r="S4561" s="113">
        <v>0</v>
      </c>
      <c r="T4561" s="113"/>
    </row>
    <row r="4562" spans="1:20" x14ac:dyDescent="0.25">
      <c r="A4562" s="115" t="s">
        <v>4727</v>
      </c>
      <c r="B4562" s="104" t="s">
        <v>4954</v>
      </c>
      <c r="C4562" s="104">
        <v>16</v>
      </c>
      <c r="D4562" s="115" t="s">
        <v>9880</v>
      </c>
      <c r="E4562" s="31">
        <f t="shared" si="225"/>
        <v>0</v>
      </c>
      <c r="F4562" s="121">
        <f t="shared" si="226"/>
        <v>26.25</v>
      </c>
      <c r="G4562" s="21"/>
      <c r="H4562" s="31"/>
      <c r="I4562" s="121">
        <f t="shared" si="227"/>
        <v>0</v>
      </c>
      <c r="J4562" s="21"/>
      <c r="K4562" s="31"/>
      <c r="L4562" s="113">
        <v>14</v>
      </c>
      <c r="M4562" s="113">
        <v>91</v>
      </c>
      <c r="N4562" s="113"/>
      <c r="O4562" s="113"/>
      <c r="P4562" s="113"/>
      <c r="Q4562" s="113"/>
      <c r="R4562" s="113"/>
      <c r="S4562" s="113"/>
      <c r="T4562" s="113"/>
    </row>
    <row r="4563" spans="1:20" x14ac:dyDescent="0.25">
      <c r="A4563" s="115" t="s">
        <v>3091</v>
      </c>
      <c r="B4563" s="104" t="s">
        <v>4958</v>
      </c>
      <c r="C4563" s="104">
        <v>17</v>
      </c>
      <c r="D4563" s="115" t="s">
        <v>9874</v>
      </c>
      <c r="E4563" s="31">
        <f t="shared" si="225"/>
        <v>0</v>
      </c>
      <c r="F4563" s="121">
        <f t="shared" si="226"/>
        <v>1414</v>
      </c>
      <c r="G4563" s="21"/>
      <c r="H4563" s="31"/>
      <c r="I4563" s="121">
        <f t="shared" si="227"/>
        <v>167</v>
      </c>
      <c r="J4563" s="21"/>
      <c r="K4563" s="31"/>
      <c r="L4563" s="113"/>
      <c r="M4563" s="113">
        <v>5654</v>
      </c>
      <c r="N4563" s="113"/>
      <c r="O4563" s="113">
        <v>2</v>
      </c>
      <c r="P4563" s="113">
        <v>823</v>
      </c>
      <c r="Q4563" s="113">
        <v>12</v>
      </c>
      <c r="R4563" s="113"/>
      <c r="S4563" s="113"/>
      <c r="T4563" s="113"/>
    </row>
    <row r="4564" spans="1:20" x14ac:dyDescent="0.25">
      <c r="A4564" s="115" t="s">
        <v>4723</v>
      </c>
      <c r="B4564" s="104" t="s">
        <v>4955</v>
      </c>
      <c r="C4564" s="104">
        <v>17</v>
      </c>
      <c r="D4564" s="115" t="s">
        <v>10506</v>
      </c>
      <c r="E4564" s="31">
        <f t="shared" si="225"/>
        <v>0</v>
      </c>
      <c r="F4564" s="121">
        <f t="shared" si="226"/>
        <v>0</v>
      </c>
      <c r="G4564" s="21"/>
      <c r="H4564" s="31"/>
      <c r="I4564" s="121">
        <f t="shared" si="227"/>
        <v>0</v>
      </c>
      <c r="J4564" s="21"/>
      <c r="K4564" s="31"/>
      <c r="L4564" s="113"/>
      <c r="M4564" s="113"/>
      <c r="N4564" s="113"/>
      <c r="O4564" s="113"/>
      <c r="P4564" s="113"/>
      <c r="Q4564" s="113"/>
      <c r="R4564" s="113"/>
      <c r="S4564" s="113"/>
      <c r="T4564" s="113"/>
    </row>
    <row r="4565" spans="1:20" x14ac:dyDescent="0.25">
      <c r="A4565" s="115" t="s">
        <v>2422</v>
      </c>
      <c r="B4565" s="104" t="s">
        <v>4953</v>
      </c>
      <c r="C4565" s="104">
        <v>16</v>
      </c>
      <c r="D4565" s="115" t="s">
        <v>9904</v>
      </c>
      <c r="E4565" s="31">
        <f t="shared" si="225"/>
        <v>0</v>
      </c>
      <c r="F4565" s="121">
        <f t="shared" si="226"/>
        <v>9.75</v>
      </c>
      <c r="G4565" s="21"/>
      <c r="H4565" s="31"/>
      <c r="I4565" s="121">
        <f t="shared" si="227"/>
        <v>0.2</v>
      </c>
      <c r="J4565" s="21"/>
      <c r="K4565" s="31"/>
      <c r="L4565" s="113">
        <v>5</v>
      </c>
      <c r="M4565" s="113">
        <v>11</v>
      </c>
      <c r="N4565" s="113">
        <v>11</v>
      </c>
      <c r="O4565" s="113">
        <v>12</v>
      </c>
      <c r="P4565" s="113">
        <v>1</v>
      </c>
      <c r="Q4565" s="113"/>
      <c r="R4565" s="113"/>
      <c r="S4565" s="113"/>
      <c r="T4565" s="113"/>
    </row>
    <row r="4566" spans="1:20" x14ac:dyDescent="0.25">
      <c r="A4566" s="115" t="s">
        <v>4053</v>
      </c>
      <c r="B4566" s="104" t="s">
        <v>4897</v>
      </c>
      <c r="C4566" s="104">
        <v>5</v>
      </c>
      <c r="D4566" s="115" t="s">
        <v>9946</v>
      </c>
      <c r="E4566" s="31">
        <f t="shared" si="225"/>
        <v>0</v>
      </c>
      <c r="F4566" s="121">
        <f t="shared" si="226"/>
        <v>2</v>
      </c>
      <c r="G4566" s="21"/>
      <c r="H4566" s="31"/>
      <c r="I4566" s="121">
        <f t="shared" si="227"/>
        <v>11882.4</v>
      </c>
      <c r="J4566" s="21"/>
      <c r="K4566" s="31"/>
      <c r="L4566" s="113"/>
      <c r="M4566" s="113">
        <v>1</v>
      </c>
      <c r="N4566" s="113">
        <v>7</v>
      </c>
      <c r="O4566" s="113"/>
      <c r="P4566" s="113">
        <v>13</v>
      </c>
      <c r="Q4566" s="113">
        <v>59399</v>
      </c>
      <c r="R4566" s="113"/>
      <c r="S4566" s="113"/>
      <c r="T4566" s="113"/>
    </row>
    <row r="4567" spans="1:20" x14ac:dyDescent="0.25">
      <c r="A4567" s="115" t="s">
        <v>4695</v>
      </c>
      <c r="B4567" s="104" t="s">
        <v>4890</v>
      </c>
      <c r="C4567" s="104">
        <v>4</v>
      </c>
      <c r="D4567" s="115" t="s">
        <v>9947</v>
      </c>
      <c r="E4567" s="31">
        <f t="shared" si="225"/>
        <v>0</v>
      </c>
      <c r="F4567" s="121">
        <f t="shared" si="226"/>
        <v>180.75</v>
      </c>
      <c r="G4567" s="21"/>
      <c r="H4567" s="31"/>
      <c r="I4567" s="121">
        <f t="shared" si="227"/>
        <v>0</v>
      </c>
      <c r="J4567" s="21"/>
      <c r="K4567" s="31"/>
      <c r="L4567" s="113">
        <v>531</v>
      </c>
      <c r="M4567" s="113">
        <v>192</v>
      </c>
      <c r="N4567" s="113"/>
      <c r="O4567" s="113"/>
      <c r="P4567" s="113"/>
      <c r="Q4567" s="113"/>
      <c r="R4567" s="113"/>
      <c r="S4567" s="113"/>
      <c r="T4567" s="113"/>
    </row>
    <row r="4568" spans="1:20" x14ac:dyDescent="0.25">
      <c r="A4568" s="115" t="s">
        <v>10507</v>
      </c>
      <c r="B4568" s="104" t="s">
        <v>4881</v>
      </c>
      <c r="C4568" s="104">
        <v>2</v>
      </c>
      <c r="D4568" s="115" t="s">
        <v>10508</v>
      </c>
      <c r="E4568" s="31">
        <f t="shared" si="225"/>
        <v>0</v>
      </c>
      <c r="F4568" s="121">
        <f t="shared" si="226"/>
        <v>0</v>
      </c>
      <c r="G4568" s="21"/>
      <c r="H4568" s="31"/>
      <c r="I4568" s="121">
        <f t="shared" si="227"/>
        <v>0</v>
      </c>
      <c r="J4568" s="21"/>
      <c r="K4568" s="31"/>
      <c r="L4568" s="113"/>
      <c r="M4568" s="113"/>
      <c r="N4568" s="113"/>
      <c r="O4568" s="113"/>
      <c r="P4568" s="113"/>
      <c r="Q4568" s="113"/>
      <c r="R4568" s="113"/>
      <c r="S4568" s="113"/>
      <c r="T4568" s="113"/>
    </row>
    <row r="4569" spans="1:20" x14ac:dyDescent="0.25">
      <c r="A4569" s="115" t="s">
        <v>4691</v>
      </c>
      <c r="B4569" s="104" t="s">
        <v>4871</v>
      </c>
      <c r="C4569" s="104">
        <v>1</v>
      </c>
      <c r="D4569" s="115" t="s">
        <v>9939</v>
      </c>
      <c r="E4569" s="31">
        <f t="shared" si="225"/>
        <v>0</v>
      </c>
      <c r="F4569" s="121">
        <f t="shared" si="226"/>
        <v>0</v>
      </c>
      <c r="G4569" s="21"/>
      <c r="H4569" s="31"/>
      <c r="I4569" s="121">
        <f t="shared" si="227"/>
        <v>1.8</v>
      </c>
      <c r="J4569" s="21"/>
      <c r="K4569" s="31"/>
      <c r="L4569" s="113"/>
      <c r="M4569" s="113"/>
      <c r="N4569" s="113"/>
      <c r="O4569" s="113"/>
      <c r="P4569" s="113"/>
      <c r="Q4569" s="113">
        <v>9</v>
      </c>
      <c r="R4569" s="113"/>
      <c r="S4569" s="113"/>
      <c r="T4569" s="113"/>
    </row>
    <row r="4570" spans="1:20" x14ac:dyDescent="0.25">
      <c r="A4570" s="115" t="s">
        <v>10509</v>
      </c>
      <c r="B4570" s="104" t="s">
        <v>4872</v>
      </c>
      <c r="C4570" s="104">
        <v>1</v>
      </c>
      <c r="D4570" s="115" t="s">
        <v>10510</v>
      </c>
      <c r="E4570" s="31">
        <f t="shared" si="225"/>
        <v>0</v>
      </c>
      <c r="F4570" s="121">
        <f t="shared" si="226"/>
        <v>0</v>
      </c>
      <c r="G4570" s="21"/>
      <c r="H4570" s="31"/>
      <c r="I4570" s="121">
        <f t="shared" si="227"/>
        <v>0</v>
      </c>
      <c r="J4570" s="21"/>
      <c r="K4570" s="31"/>
      <c r="L4570" s="113"/>
      <c r="M4570" s="113"/>
      <c r="N4570" s="113"/>
      <c r="O4570" s="113"/>
      <c r="P4570" s="113"/>
      <c r="Q4570" s="113"/>
      <c r="R4570" s="113"/>
      <c r="S4570" s="113"/>
      <c r="T4570" s="113"/>
    </row>
    <row r="4571" spans="1:20" x14ac:dyDescent="0.25">
      <c r="A4571" s="115" t="s">
        <v>4689</v>
      </c>
      <c r="B4571" s="104" t="s">
        <v>4872</v>
      </c>
      <c r="C4571" s="104">
        <v>1</v>
      </c>
      <c r="D4571" s="115" t="s">
        <v>10511</v>
      </c>
      <c r="E4571" s="31">
        <f t="shared" si="225"/>
        <v>0</v>
      </c>
      <c r="F4571" s="121">
        <f t="shared" si="226"/>
        <v>0.25</v>
      </c>
      <c r="G4571" s="21"/>
      <c r="H4571" s="31"/>
      <c r="I4571" s="121">
        <f t="shared" si="227"/>
        <v>0</v>
      </c>
      <c r="J4571" s="21"/>
      <c r="K4571" s="31"/>
      <c r="L4571" s="113">
        <v>1</v>
      </c>
      <c r="M4571" s="113"/>
      <c r="N4571" s="113"/>
      <c r="O4571" s="113"/>
      <c r="P4571" s="113"/>
      <c r="Q4571" s="113"/>
      <c r="R4571" s="113"/>
      <c r="S4571" s="113"/>
      <c r="T4571" s="113"/>
    </row>
    <row r="4572" spans="1:20" x14ac:dyDescent="0.25">
      <c r="A4572" s="115" t="s">
        <v>3394</v>
      </c>
      <c r="B4572" s="104" t="s">
        <v>4875</v>
      </c>
      <c r="C4572" s="104">
        <v>1</v>
      </c>
      <c r="D4572" s="115" t="s">
        <v>9935</v>
      </c>
      <c r="E4572" s="31">
        <f t="shared" si="225"/>
        <v>0</v>
      </c>
      <c r="F4572" s="121">
        <f t="shared" si="226"/>
        <v>0</v>
      </c>
      <c r="G4572" s="21"/>
      <c r="H4572" s="31"/>
      <c r="I4572" s="121">
        <f t="shared" si="227"/>
        <v>2.4</v>
      </c>
      <c r="J4572" s="21"/>
      <c r="K4572" s="31"/>
      <c r="L4572" s="113"/>
      <c r="M4572" s="113"/>
      <c r="N4572" s="113"/>
      <c r="O4572" s="113"/>
      <c r="P4572" s="113"/>
      <c r="Q4572" s="113">
        <v>12</v>
      </c>
      <c r="R4572" s="113"/>
      <c r="S4572" s="113"/>
      <c r="T4572" s="113"/>
    </row>
    <row r="4573" spans="1:20" x14ac:dyDescent="0.25">
      <c r="A4573" s="115" t="s">
        <v>3705</v>
      </c>
      <c r="B4573" s="104" t="s">
        <v>4878</v>
      </c>
      <c r="C4573" s="104">
        <v>2</v>
      </c>
      <c r="D4573" s="115" t="s">
        <v>9942</v>
      </c>
      <c r="E4573" s="31">
        <f t="shared" si="225"/>
        <v>0</v>
      </c>
      <c r="F4573" s="121">
        <f t="shared" si="226"/>
        <v>0</v>
      </c>
      <c r="G4573" s="21"/>
      <c r="H4573" s="31"/>
      <c r="I4573" s="121">
        <f t="shared" si="227"/>
        <v>0.2</v>
      </c>
      <c r="J4573" s="21"/>
      <c r="K4573" s="31"/>
      <c r="L4573" s="113"/>
      <c r="M4573" s="113"/>
      <c r="N4573" s="113"/>
      <c r="O4573" s="113"/>
      <c r="P4573" s="113"/>
      <c r="Q4573" s="113">
        <v>1</v>
      </c>
      <c r="R4573" s="113"/>
      <c r="S4573" s="113"/>
      <c r="T4573" s="113"/>
    </row>
    <row r="4574" spans="1:20" x14ac:dyDescent="0.25">
      <c r="A4574" s="115" t="s">
        <v>4712</v>
      </c>
      <c r="B4574" s="104" t="s">
        <v>4914</v>
      </c>
      <c r="C4574" s="104">
        <v>9</v>
      </c>
      <c r="D4574" s="115" t="s">
        <v>10512</v>
      </c>
      <c r="E4574" s="31">
        <f t="shared" si="225"/>
        <v>0</v>
      </c>
      <c r="F4574" s="121">
        <f t="shared" si="226"/>
        <v>0</v>
      </c>
      <c r="G4574" s="21"/>
      <c r="H4574" s="31"/>
      <c r="I4574" s="121">
        <f t="shared" si="227"/>
        <v>0</v>
      </c>
      <c r="J4574" s="21"/>
      <c r="K4574" s="31"/>
      <c r="L4574" s="113"/>
      <c r="M4574" s="113"/>
      <c r="N4574" s="113"/>
      <c r="O4574" s="113"/>
      <c r="P4574" s="113"/>
      <c r="Q4574" s="113"/>
      <c r="R4574" s="113"/>
      <c r="S4574" s="113"/>
      <c r="T4574" s="113"/>
    </row>
    <row r="4575" spans="1:20" x14ac:dyDescent="0.25">
      <c r="A4575" s="115" t="s">
        <v>4713</v>
      </c>
      <c r="B4575" s="104" t="s">
        <v>4914</v>
      </c>
      <c r="C4575" s="104">
        <v>9</v>
      </c>
      <c r="D4575" s="115" t="s">
        <v>9927</v>
      </c>
      <c r="E4575" s="31">
        <f t="shared" si="225"/>
        <v>0</v>
      </c>
      <c r="F4575" s="121">
        <f t="shared" si="226"/>
        <v>10.75</v>
      </c>
      <c r="G4575" s="21"/>
      <c r="H4575" s="31"/>
      <c r="I4575" s="121">
        <f t="shared" si="227"/>
        <v>0.6</v>
      </c>
      <c r="J4575" s="21"/>
      <c r="K4575" s="31"/>
      <c r="L4575" s="113">
        <v>30</v>
      </c>
      <c r="M4575" s="113">
        <v>7</v>
      </c>
      <c r="N4575" s="113">
        <v>6</v>
      </c>
      <c r="O4575" s="113"/>
      <c r="P4575" s="113"/>
      <c r="Q4575" s="113">
        <v>3</v>
      </c>
      <c r="R4575" s="113"/>
      <c r="S4575" s="113"/>
      <c r="T4575" s="113"/>
    </row>
    <row r="4576" spans="1:20" x14ac:dyDescent="0.25">
      <c r="A4576" s="115" t="s">
        <v>4714</v>
      </c>
      <c r="B4576" s="104" t="s">
        <v>4914</v>
      </c>
      <c r="C4576" s="104">
        <v>9</v>
      </c>
      <c r="D4576" s="115" t="s">
        <v>9928</v>
      </c>
      <c r="E4576" s="31">
        <f t="shared" ref="E4576:E4639" si="228">SUM(R4576:T4576)/3</f>
        <v>0</v>
      </c>
      <c r="F4576" s="121">
        <f t="shared" ref="F4576:F4639" si="229">SUM(L4576:O4576)/4</f>
        <v>657</v>
      </c>
      <c r="G4576" s="21"/>
      <c r="H4576" s="31"/>
      <c r="I4576" s="121">
        <f t="shared" ref="I4576:I4639" si="230">SUM(P4576:T4576)/5</f>
        <v>92.8</v>
      </c>
      <c r="J4576" s="21"/>
      <c r="K4576" s="31"/>
      <c r="L4576" s="113">
        <v>907</v>
      </c>
      <c r="M4576" s="113">
        <v>1268</v>
      </c>
      <c r="N4576" s="113">
        <v>453</v>
      </c>
      <c r="O4576" s="113"/>
      <c r="P4576" s="113"/>
      <c r="Q4576" s="113">
        <v>464</v>
      </c>
      <c r="R4576" s="113">
        <v>0</v>
      </c>
      <c r="S4576" s="113"/>
      <c r="T4576" s="113"/>
    </row>
    <row r="4577" spans="1:20" x14ac:dyDescent="0.25">
      <c r="A4577" s="115" t="s">
        <v>4715</v>
      </c>
      <c r="B4577" s="104" t="s">
        <v>4910</v>
      </c>
      <c r="C4577" s="104">
        <v>7</v>
      </c>
      <c r="D4577" s="115" t="s">
        <v>10513</v>
      </c>
      <c r="E4577" s="31">
        <f t="shared" si="228"/>
        <v>0</v>
      </c>
      <c r="F4577" s="121">
        <f t="shared" si="229"/>
        <v>8</v>
      </c>
      <c r="G4577" s="21"/>
      <c r="H4577" s="31"/>
      <c r="I4577" s="121">
        <f t="shared" si="230"/>
        <v>0</v>
      </c>
      <c r="J4577" s="21"/>
      <c r="K4577" s="31"/>
      <c r="L4577" s="113">
        <v>29</v>
      </c>
      <c r="M4577" s="113">
        <v>3</v>
      </c>
      <c r="N4577" s="113"/>
      <c r="O4577" s="113"/>
      <c r="P4577" s="113"/>
      <c r="Q4577" s="113"/>
      <c r="R4577" s="113"/>
      <c r="S4577" s="113"/>
      <c r="T4577" s="113"/>
    </row>
    <row r="4578" spans="1:20" x14ac:dyDescent="0.25">
      <c r="A4578" s="115" t="s">
        <v>4682</v>
      </c>
      <c r="B4578" s="104" t="s">
        <v>4902</v>
      </c>
      <c r="C4578" s="104">
        <v>6</v>
      </c>
      <c r="D4578" s="115" t="s">
        <v>10514</v>
      </c>
      <c r="E4578" s="31">
        <f t="shared" si="228"/>
        <v>0</v>
      </c>
      <c r="F4578" s="121">
        <f t="shared" si="229"/>
        <v>0</v>
      </c>
      <c r="G4578" s="21"/>
      <c r="H4578" s="31"/>
      <c r="I4578" s="121">
        <f t="shared" si="230"/>
        <v>0</v>
      </c>
      <c r="J4578" s="21"/>
      <c r="K4578" s="31"/>
      <c r="L4578" s="113"/>
      <c r="M4578" s="113"/>
      <c r="N4578" s="113"/>
      <c r="O4578" s="113"/>
      <c r="P4578" s="113"/>
      <c r="Q4578" s="113"/>
      <c r="R4578" s="113"/>
      <c r="S4578" s="113"/>
      <c r="T4578" s="113"/>
    </row>
    <row r="4579" spans="1:20" x14ac:dyDescent="0.25">
      <c r="A4579" s="115" t="s">
        <v>4685</v>
      </c>
      <c r="B4579" s="104" t="s">
        <v>4907</v>
      </c>
      <c r="C4579" s="104">
        <v>6</v>
      </c>
      <c r="D4579" s="115" t="s">
        <v>10515</v>
      </c>
      <c r="E4579" s="31">
        <f t="shared" si="228"/>
        <v>0</v>
      </c>
      <c r="F4579" s="121">
        <f t="shared" si="229"/>
        <v>0.5</v>
      </c>
      <c r="G4579" s="21"/>
      <c r="H4579" s="31"/>
      <c r="I4579" s="121">
        <f t="shared" si="230"/>
        <v>0</v>
      </c>
      <c r="J4579" s="21"/>
      <c r="K4579" s="31"/>
      <c r="L4579" s="113">
        <v>2</v>
      </c>
      <c r="M4579" s="113"/>
      <c r="N4579" s="113"/>
      <c r="O4579" s="113"/>
      <c r="P4579" s="113"/>
      <c r="Q4579" s="113"/>
      <c r="R4579" s="113"/>
      <c r="S4579" s="113"/>
      <c r="T4579" s="113"/>
    </row>
    <row r="4580" spans="1:20" x14ac:dyDescent="0.25">
      <c r="A4580" s="115" t="s">
        <v>4684</v>
      </c>
      <c r="B4580" s="104" t="s">
        <v>4908</v>
      </c>
      <c r="C4580" s="104">
        <v>6</v>
      </c>
      <c r="D4580" s="115" t="s">
        <v>9921</v>
      </c>
      <c r="E4580" s="31">
        <f t="shared" si="228"/>
        <v>0</v>
      </c>
      <c r="F4580" s="121">
        <f t="shared" si="229"/>
        <v>311.5</v>
      </c>
      <c r="G4580" s="21"/>
      <c r="H4580" s="31"/>
      <c r="I4580" s="121">
        <f t="shared" si="230"/>
        <v>3.6</v>
      </c>
      <c r="J4580" s="21"/>
      <c r="K4580" s="31"/>
      <c r="L4580" s="113">
        <v>607</v>
      </c>
      <c r="M4580" s="113">
        <v>583</v>
      </c>
      <c r="N4580" s="113">
        <v>56</v>
      </c>
      <c r="O4580" s="113"/>
      <c r="P4580" s="113"/>
      <c r="Q4580" s="113">
        <v>18</v>
      </c>
      <c r="R4580" s="113"/>
      <c r="S4580" s="113"/>
      <c r="T4580" s="113"/>
    </row>
    <row r="4581" spans="1:20" x14ac:dyDescent="0.25">
      <c r="A4581" s="115" t="s">
        <v>10516</v>
      </c>
      <c r="B4581" s="104" t="s">
        <v>4899</v>
      </c>
      <c r="C4581" s="104">
        <v>6</v>
      </c>
      <c r="D4581" s="115" t="s">
        <v>10517</v>
      </c>
      <c r="E4581" s="31">
        <f t="shared" si="228"/>
        <v>0</v>
      </c>
      <c r="F4581" s="121">
        <f t="shared" si="229"/>
        <v>0</v>
      </c>
      <c r="G4581" s="21"/>
      <c r="H4581" s="31"/>
      <c r="I4581" s="121">
        <f t="shared" si="230"/>
        <v>0</v>
      </c>
      <c r="J4581" s="21"/>
      <c r="K4581" s="31"/>
      <c r="L4581" s="113"/>
      <c r="M4581" s="113"/>
      <c r="N4581" s="113"/>
      <c r="O4581" s="113"/>
      <c r="P4581" s="113"/>
      <c r="Q4581" s="113"/>
      <c r="R4581" s="113"/>
      <c r="S4581" s="113"/>
      <c r="T4581" s="113"/>
    </row>
    <row r="4582" spans="1:20" x14ac:dyDescent="0.25">
      <c r="A4582" s="115" t="s">
        <v>4683</v>
      </c>
      <c r="B4582" s="104" t="s">
        <v>4901</v>
      </c>
      <c r="C4582" s="104">
        <v>6</v>
      </c>
      <c r="D4582" s="115" t="s">
        <v>10518</v>
      </c>
      <c r="E4582" s="31">
        <f t="shared" si="228"/>
        <v>0</v>
      </c>
      <c r="F4582" s="121">
        <f t="shared" si="229"/>
        <v>0</v>
      </c>
      <c r="G4582" s="21"/>
      <c r="H4582" s="31"/>
      <c r="I4582" s="121">
        <f t="shared" si="230"/>
        <v>0</v>
      </c>
      <c r="J4582" s="21"/>
      <c r="K4582" s="31"/>
      <c r="L4582" s="113"/>
      <c r="M4582" s="113"/>
      <c r="N4582" s="113"/>
      <c r="O4582" s="113"/>
      <c r="P4582" s="113"/>
      <c r="Q4582" s="113"/>
      <c r="R4582" s="113"/>
      <c r="S4582" s="113"/>
      <c r="T4582" s="113"/>
    </row>
    <row r="4583" spans="1:20" x14ac:dyDescent="0.25">
      <c r="A4583" s="115" t="s">
        <v>4687</v>
      </c>
      <c r="B4583" s="104" t="s">
        <v>4899</v>
      </c>
      <c r="C4583" s="104">
        <v>6</v>
      </c>
      <c r="D4583" s="115" t="s">
        <v>10519</v>
      </c>
      <c r="E4583" s="31">
        <f t="shared" si="228"/>
        <v>0</v>
      </c>
      <c r="F4583" s="121">
        <f t="shared" si="229"/>
        <v>0.25</v>
      </c>
      <c r="G4583" s="21"/>
      <c r="H4583" s="31"/>
      <c r="I4583" s="121">
        <f t="shared" si="230"/>
        <v>0</v>
      </c>
      <c r="J4583" s="21"/>
      <c r="K4583" s="31"/>
      <c r="L4583" s="113"/>
      <c r="M4583" s="113"/>
      <c r="N4583" s="113"/>
      <c r="O4583" s="113">
        <v>1</v>
      </c>
      <c r="P4583" s="113"/>
      <c r="Q4583" s="113"/>
      <c r="R4583" s="113"/>
      <c r="S4583" s="113"/>
      <c r="T4583" s="113"/>
    </row>
    <row r="4584" spans="1:20" x14ac:dyDescent="0.25">
      <c r="A4584" s="115" t="s">
        <v>3734</v>
      </c>
      <c r="B4584" s="104" t="s">
        <v>4898</v>
      </c>
      <c r="C4584" s="104">
        <v>6</v>
      </c>
      <c r="D4584" s="115" t="s">
        <v>9913</v>
      </c>
      <c r="E4584" s="31">
        <f t="shared" si="228"/>
        <v>0</v>
      </c>
      <c r="F4584" s="121">
        <f t="shared" si="229"/>
        <v>1</v>
      </c>
      <c r="G4584" s="21"/>
      <c r="H4584" s="31"/>
      <c r="I4584" s="121">
        <f t="shared" si="230"/>
        <v>1</v>
      </c>
      <c r="J4584" s="21"/>
      <c r="K4584" s="31"/>
      <c r="L4584" s="113"/>
      <c r="M4584" s="113"/>
      <c r="N4584" s="113">
        <v>4</v>
      </c>
      <c r="O4584" s="113"/>
      <c r="P4584" s="113"/>
      <c r="Q4584" s="113">
        <v>5</v>
      </c>
      <c r="R4584" s="113"/>
      <c r="S4584" s="113"/>
      <c r="T4584" s="113"/>
    </row>
    <row r="4585" spans="1:20" x14ac:dyDescent="0.25">
      <c r="A4585" s="115" t="s">
        <v>2688</v>
      </c>
      <c r="B4585" s="104" t="s">
        <v>4898</v>
      </c>
      <c r="C4585" s="104">
        <v>6</v>
      </c>
      <c r="D4585" s="115" t="s">
        <v>10520</v>
      </c>
      <c r="E4585" s="31">
        <f t="shared" si="228"/>
        <v>0</v>
      </c>
      <c r="F4585" s="121">
        <f t="shared" si="229"/>
        <v>10</v>
      </c>
      <c r="G4585" s="21"/>
      <c r="H4585" s="31"/>
      <c r="I4585" s="121">
        <f t="shared" si="230"/>
        <v>0</v>
      </c>
      <c r="J4585" s="21"/>
      <c r="K4585" s="31"/>
      <c r="L4585" s="113">
        <v>3</v>
      </c>
      <c r="M4585" s="113"/>
      <c r="N4585" s="113">
        <v>14</v>
      </c>
      <c r="O4585" s="113">
        <v>23</v>
      </c>
      <c r="P4585" s="113"/>
      <c r="Q4585" s="113"/>
      <c r="R4585" s="113"/>
      <c r="S4585" s="113"/>
      <c r="T4585" s="113"/>
    </row>
    <row r="4586" spans="1:20" x14ac:dyDescent="0.25">
      <c r="A4586" s="115" t="s">
        <v>4681</v>
      </c>
      <c r="B4586" s="104" t="s">
        <v>4899</v>
      </c>
      <c r="C4586" s="104">
        <v>6</v>
      </c>
      <c r="D4586" s="115" t="s">
        <v>9916</v>
      </c>
      <c r="E4586" s="31">
        <f t="shared" si="228"/>
        <v>0</v>
      </c>
      <c r="F4586" s="121">
        <f t="shared" si="229"/>
        <v>0</v>
      </c>
      <c r="G4586" s="21"/>
      <c r="H4586" s="31"/>
      <c r="I4586" s="121">
        <f t="shared" si="230"/>
        <v>0.6</v>
      </c>
      <c r="J4586" s="21"/>
      <c r="K4586" s="31"/>
      <c r="L4586" s="113"/>
      <c r="M4586" s="113"/>
      <c r="N4586" s="113"/>
      <c r="O4586" s="113"/>
      <c r="P4586" s="113">
        <v>3</v>
      </c>
      <c r="Q4586" s="113"/>
      <c r="R4586" s="113"/>
      <c r="S4586" s="113"/>
      <c r="T4586" s="113"/>
    </row>
    <row r="4587" spans="1:20" x14ac:dyDescent="0.25">
      <c r="A4587" s="115" t="s">
        <v>4717</v>
      </c>
      <c r="B4587" s="104" t="s">
        <v>4942</v>
      </c>
      <c r="C4587" s="104">
        <v>15</v>
      </c>
      <c r="D4587" s="115" t="s">
        <v>10521</v>
      </c>
      <c r="E4587" s="31">
        <f t="shared" si="228"/>
        <v>0</v>
      </c>
      <c r="F4587" s="121">
        <f t="shared" si="229"/>
        <v>23.75</v>
      </c>
      <c r="G4587" s="21"/>
      <c r="H4587" s="31"/>
      <c r="I4587" s="121">
        <f t="shared" si="230"/>
        <v>0</v>
      </c>
      <c r="J4587" s="21"/>
      <c r="K4587" s="31"/>
      <c r="L4587" s="113">
        <v>27</v>
      </c>
      <c r="M4587" s="113">
        <v>68</v>
      </c>
      <c r="N4587" s="113"/>
      <c r="O4587" s="113"/>
      <c r="P4587" s="113"/>
      <c r="Q4587" s="113"/>
      <c r="R4587" s="113"/>
      <c r="S4587" s="113"/>
      <c r="T4587" s="113"/>
    </row>
    <row r="4588" spans="1:20" x14ac:dyDescent="0.25">
      <c r="A4588" s="115" t="s">
        <v>1839</v>
      </c>
      <c r="B4588" s="104" t="s">
        <v>4948</v>
      </c>
      <c r="C4588" s="104">
        <v>15</v>
      </c>
      <c r="D4588" s="115" t="s">
        <v>9909</v>
      </c>
      <c r="E4588" s="31">
        <f t="shared" si="228"/>
        <v>0</v>
      </c>
      <c r="F4588" s="121">
        <f t="shared" si="229"/>
        <v>0.75</v>
      </c>
      <c r="G4588" s="21"/>
      <c r="H4588" s="31"/>
      <c r="I4588" s="121">
        <f t="shared" si="230"/>
        <v>0</v>
      </c>
      <c r="J4588" s="21"/>
      <c r="K4588" s="31"/>
      <c r="L4588" s="113">
        <v>3</v>
      </c>
      <c r="M4588" s="113"/>
      <c r="N4588" s="113"/>
      <c r="O4588" s="113"/>
      <c r="P4588" s="113"/>
      <c r="Q4588" s="113"/>
      <c r="R4588" s="113"/>
      <c r="S4588" s="113"/>
      <c r="T4588" s="113"/>
    </row>
    <row r="4589" spans="1:20" x14ac:dyDescent="0.25">
      <c r="A4589" s="115" t="s">
        <v>4719</v>
      </c>
      <c r="B4589" s="104" t="s">
        <v>4948</v>
      </c>
      <c r="C4589" s="104">
        <v>15</v>
      </c>
      <c r="D4589" s="115" t="s">
        <v>10522</v>
      </c>
      <c r="E4589" s="31">
        <f t="shared" si="228"/>
        <v>0</v>
      </c>
      <c r="F4589" s="121">
        <f t="shared" si="229"/>
        <v>0</v>
      </c>
      <c r="G4589" s="21"/>
      <c r="H4589" s="31"/>
      <c r="I4589" s="121">
        <f t="shared" si="230"/>
        <v>0</v>
      </c>
      <c r="J4589" s="21"/>
      <c r="K4589" s="31"/>
      <c r="L4589" s="113"/>
      <c r="M4589" s="113"/>
      <c r="N4589" s="113"/>
      <c r="O4589" s="113"/>
      <c r="P4589" s="113"/>
      <c r="Q4589" s="113"/>
      <c r="R4589" s="113"/>
      <c r="S4589" s="113"/>
      <c r="T4589" s="113"/>
    </row>
    <row r="4590" spans="1:20" x14ac:dyDescent="0.25">
      <c r="A4590" s="115" t="s">
        <v>131</v>
      </c>
      <c r="B4590" s="104" t="s">
        <v>4941</v>
      </c>
      <c r="C4590" s="104">
        <v>14</v>
      </c>
      <c r="D4590" s="115" t="s">
        <v>9903</v>
      </c>
      <c r="E4590" s="31">
        <f t="shared" si="228"/>
        <v>0</v>
      </c>
      <c r="F4590" s="121">
        <f t="shared" si="229"/>
        <v>0</v>
      </c>
      <c r="G4590" s="21"/>
      <c r="H4590" s="31"/>
      <c r="I4590" s="121">
        <f t="shared" si="230"/>
        <v>2.4</v>
      </c>
      <c r="J4590" s="21"/>
      <c r="K4590" s="31"/>
      <c r="L4590" s="113"/>
      <c r="M4590" s="113"/>
      <c r="N4590" s="113"/>
      <c r="O4590" s="113"/>
      <c r="P4590" s="113">
        <v>12</v>
      </c>
      <c r="Q4590" s="113"/>
      <c r="R4590" s="113"/>
      <c r="S4590" s="113"/>
      <c r="T4590" s="113"/>
    </row>
    <row r="4591" spans="1:20" x14ac:dyDescent="0.25">
      <c r="A4591" s="115" t="s">
        <v>3413</v>
      </c>
      <c r="B4591" s="104" t="s">
        <v>4942</v>
      </c>
      <c r="C4591" s="104">
        <v>15</v>
      </c>
      <c r="D4591" s="115" t="s">
        <v>9906</v>
      </c>
      <c r="E4591" s="31">
        <f t="shared" si="228"/>
        <v>0</v>
      </c>
      <c r="F4591" s="121">
        <f t="shared" si="229"/>
        <v>0</v>
      </c>
      <c r="G4591" s="21"/>
      <c r="H4591" s="31"/>
      <c r="I4591" s="121">
        <f t="shared" si="230"/>
        <v>0</v>
      </c>
      <c r="J4591" s="21"/>
      <c r="K4591" s="31"/>
      <c r="L4591" s="113"/>
      <c r="M4591" s="113"/>
      <c r="N4591" s="113"/>
      <c r="O4591" s="113"/>
      <c r="P4591" s="113">
        <v>0</v>
      </c>
      <c r="Q4591" s="113"/>
      <c r="R4591" s="113"/>
      <c r="S4591" s="113"/>
      <c r="T4591" s="113"/>
    </row>
    <row r="4592" spans="1:20" x14ac:dyDescent="0.25">
      <c r="A4592" s="115" t="s">
        <v>4704</v>
      </c>
      <c r="B4592" s="104" t="s">
        <v>4940</v>
      </c>
      <c r="C4592" s="104">
        <v>13</v>
      </c>
      <c r="D4592" s="115" t="s">
        <v>10523</v>
      </c>
      <c r="E4592" s="31">
        <f t="shared" si="228"/>
        <v>0</v>
      </c>
      <c r="F4592" s="121">
        <f t="shared" si="229"/>
        <v>2</v>
      </c>
      <c r="G4592" s="21"/>
      <c r="H4592" s="31"/>
      <c r="I4592" s="121">
        <f t="shared" si="230"/>
        <v>0</v>
      </c>
      <c r="J4592" s="21"/>
      <c r="K4592" s="31"/>
      <c r="L4592" s="113">
        <v>6</v>
      </c>
      <c r="M4592" s="113">
        <v>2</v>
      </c>
      <c r="N4592" s="113"/>
      <c r="O4592" s="113"/>
      <c r="P4592" s="113"/>
      <c r="Q4592" s="113"/>
      <c r="R4592" s="113"/>
      <c r="S4592" s="113"/>
      <c r="T4592" s="113"/>
    </row>
    <row r="4593" spans="1:20" x14ac:dyDescent="0.25">
      <c r="A4593" s="115" t="s">
        <v>4705</v>
      </c>
      <c r="B4593" s="104" t="s">
        <v>4940</v>
      </c>
      <c r="C4593" s="104">
        <v>13</v>
      </c>
      <c r="D4593" s="115" t="s">
        <v>10524</v>
      </c>
      <c r="E4593" s="31">
        <f t="shared" si="228"/>
        <v>0</v>
      </c>
      <c r="F4593" s="121">
        <f t="shared" si="229"/>
        <v>5.25</v>
      </c>
      <c r="G4593" s="21"/>
      <c r="H4593" s="31"/>
      <c r="I4593" s="121">
        <f t="shared" si="230"/>
        <v>0</v>
      </c>
      <c r="J4593" s="21"/>
      <c r="K4593" s="31"/>
      <c r="L4593" s="113">
        <v>12</v>
      </c>
      <c r="M4593" s="113">
        <v>9</v>
      </c>
      <c r="N4593" s="113"/>
      <c r="O4593" s="113"/>
      <c r="P4593" s="113"/>
      <c r="Q4593" s="113"/>
      <c r="R4593" s="113"/>
      <c r="S4593" s="113"/>
      <c r="T4593" s="113"/>
    </row>
    <row r="4594" spans="1:20" x14ac:dyDescent="0.25">
      <c r="A4594" s="115" t="s">
        <v>4703</v>
      </c>
      <c r="B4594" s="104" t="s">
        <v>4938</v>
      </c>
      <c r="C4594" s="104">
        <v>13</v>
      </c>
      <c r="D4594" s="115" t="s">
        <v>9902</v>
      </c>
      <c r="E4594" s="31">
        <f t="shared" si="228"/>
        <v>0</v>
      </c>
      <c r="F4594" s="121">
        <f t="shared" si="229"/>
        <v>3</v>
      </c>
      <c r="G4594" s="21"/>
      <c r="H4594" s="31"/>
      <c r="I4594" s="121">
        <f t="shared" si="230"/>
        <v>0</v>
      </c>
      <c r="J4594" s="21"/>
      <c r="K4594" s="31"/>
      <c r="L4594" s="113">
        <v>4</v>
      </c>
      <c r="M4594" s="113">
        <v>8</v>
      </c>
      <c r="N4594" s="113"/>
      <c r="O4594" s="113"/>
      <c r="P4594" s="113"/>
      <c r="Q4594" s="113"/>
      <c r="R4594" s="113"/>
      <c r="S4594" s="113"/>
      <c r="T4594" s="113"/>
    </row>
    <row r="4595" spans="1:20" x14ac:dyDescent="0.25">
      <c r="A4595" s="115" t="s">
        <v>4701</v>
      </c>
      <c r="B4595" s="104" t="s">
        <v>4936</v>
      </c>
      <c r="C4595" s="104">
        <v>12</v>
      </c>
      <c r="D4595" s="115" t="s">
        <v>10525</v>
      </c>
      <c r="E4595" s="31">
        <f t="shared" si="228"/>
        <v>0</v>
      </c>
      <c r="F4595" s="121">
        <f t="shared" si="229"/>
        <v>0</v>
      </c>
      <c r="G4595" s="21"/>
      <c r="H4595" s="31"/>
      <c r="I4595" s="121">
        <f t="shared" si="230"/>
        <v>0</v>
      </c>
      <c r="J4595" s="21"/>
      <c r="K4595" s="31"/>
      <c r="L4595" s="113"/>
      <c r="M4595" s="113"/>
      <c r="N4595" s="113"/>
      <c r="O4595" s="113"/>
      <c r="P4595" s="113"/>
      <c r="Q4595" s="113"/>
      <c r="R4595" s="113"/>
      <c r="S4595" s="113"/>
      <c r="T4595" s="113"/>
    </row>
    <row r="4596" spans="1:20" x14ac:dyDescent="0.25">
      <c r="A4596" s="115" t="s">
        <v>10526</v>
      </c>
      <c r="B4596" s="104" t="s">
        <v>4918</v>
      </c>
      <c r="C4596" s="104">
        <v>10</v>
      </c>
      <c r="D4596" s="115" t="s">
        <v>10527</v>
      </c>
      <c r="E4596" s="31">
        <f t="shared" si="228"/>
        <v>0</v>
      </c>
      <c r="F4596" s="121">
        <f t="shared" si="229"/>
        <v>0</v>
      </c>
      <c r="G4596" s="21"/>
      <c r="H4596" s="31"/>
      <c r="I4596" s="121">
        <f t="shared" si="230"/>
        <v>0</v>
      </c>
      <c r="J4596" s="21"/>
      <c r="K4596" s="31"/>
      <c r="L4596" s="113"/>
      <c r="M4596" s="113"/>
      <c r="N4596" s="113"/>
      <c r="O4596" s="113"/>
      <c r="P4596" s="113"/>
      <c r="Q4596" s="113"/>
      <c r="R4596" s="113"/>
      <c r="S4596" s="113"/>
      <c r="T4596" s="113"/>
    </row>
    <row r="4597" spans="1:20" x14ac:dyDescent="0.25">
      <c r="A4597" s="115" t="s">
        <v>9884</v>
      </c>
      <c r="B4597" s="104" t="s">
        <v>4924</v>
      </c>
      <c r="C4597" s="104">
        <v>11</v>
      </c>
      <c r="D4597" s="115" t="s">
        <v>9885</v>
      </c>
      <c r="E4597" s="31">
        <f t="shared" si="228"/>
        <v>0</v>
      </c>
      <c r="F4597" s="121">
        <f t="shared" si="229"/>
        <v>0.5</v>
      </c>
      <c r="G4597" s="21"/>
      <c r="H4597" s="31"/>
      <c r="I4597" s="121">
        <f t="shared" si="230"/>
        <v>1.4</v>
      </c>
      <c r="J4597" s="21"/>
      <c r="K4597" s="31"/>
      <c r="L4597" s="113"/>
      <c r="M4597" s="113"/>
      <c r="N4597" s="113"/>
      <c r="O4597" s="113">
        <v>2</v>
      </c>
      <c r="P4597" s="113">
        <v>7</v>
      </c>
      <c r="Q4597" s="113"/>
      <c r="R4597" s="113"/>
      <c r="S4597" s="113"/>
      <c r="T4597" s="113"/>
    </row>
    <row r="4598" spans="1:20" x14ac:dyDescent="0.25">
      <c r="A4598" s="115" t="s">
        <v>4706</v>
      </c>
      <c r="B4598" s="104" t="s">
        <v>4924</v>
      </c>
      <c r="C4598" s="104">
        <v>11</v>
      </c>
      <c r="D4598" s="115" t="s">
        <v>10528</v>
      </c>
      <c r="E4598" s="31">
        <f t="shared" si="228"/>
        <v>0</v>
      </c>
      <c r="F4598" s="121">
        <f t="shared" si="229"/>
        <v>162.75</v>
      </c>
      <c r="G4598" s="21"/>
      <c r="H4598" s="31"/>
      <c r="I4598" s="121">
        <f t="shared" si="230"/>
        <v>0</v>
      </c>
      <c r="J4598" s="21"/>
      <c r="K4598" s="31"/>
      <c r="L4598" s="113">
        <v>244</v>
      </c>
      <c r="M4598" s="113">
        <v>407</v>
      </c>
      <c r="N4598" s="113"/>
      <c r="O4598" s="113"/>
      <c r="P4598" s="113"/>
      <c r="Q4598" s="113"/>
      <c r="R4598" s="113"/>
      <c r="S4598" s="113"/>
      <c r="T4598" s="113"/>
    </row>
    <row r="4599" spans="1:20" x14ac:dyDescent="0.25">
      <c r="A4599" s="115" t="s">
        <v>4707</v>
      </c>
      <c r="B4599" s="104" t="s">
        <v>4925</v>
      </c>
      <c r="C4599" s="104">
        <v>11</v>
      </c>
      <c r="D4599" s="115" t="s">
        <v>10529</v>
      </c>
      <c r="E4599" s="31">
        <f t="shared" si="228"/>
        <v>0</v>
      </c>
      <c r="F4599" s="121">
        <f t="shared" si="229"/>
        <v>78</v>
      </c>
      <c r="G4599" s="21"/>
      <c r="H4599" s="31"/>
      <c r="I4599" s="121">
        <f t="shared" si="230"/>
        <v>0</v>
      </c>
      <c r="J4599" s="21"/>
      <c r="K4599" s="31"/>
      <c r="L4599" s="113"/>
      <c r="M4599" s="113">
        <v>312</v>
      </c>
      <c r="N4599" s="113"/>
      <c r="O4599" s="113"/>
      <c r="P4599" s="113"/>
      <c r="Q4599" s="113"/>
      <c r="R4599" s="113"/>
      <c r="S4599" s="113"/>
      <c r="T4599" s="113"/>
    </row>
    <row r="4600" spans="1:20" x14ac:dyDescent="0.25">
      <c r="A4600" s="115" t="s">
        <v>4708</v>
      </c>
      <c r="B4600" s="104" t="s">
        <v>4925</v>
      </c>
      <c r="C4600" s="104">
        <v>11</v>
      </c>
      <c r="D4600" s="115" t="s">
        <v>10530</v>
      </c>
      <c r="E4600" s="31">
        <f t="shared" si="228"/>
        <v>0</v>
      </c>
      <c r="F4600" s="121">
        <f t="shared" si="229"/>
        <v>0</v>
      </c>
      <c r="G4600" s="21"/>
      <c r="H4600" s="31"/>
      <c r="I4600" s="121">
        <f t="shared" si="230"/>
        <v>0</v>
      </c>
      <c r="J4600" s="21"/>
      <c r="K4600" s="31"/>
      <c r="L4600" s="113"/>
      <c r="M4600" s="113"/>
      <c r="N4600" s="113"/>
      <c r="O4600" s="113"/>
      <c r="P4600" s="113"/>
      <c r="Q4600" s="113"/>
      <c r="R4600" s="113"/>
      <c r="S4600" s="113"/>
      <c r="T4600" s="113"/>
    </row>
    <row r="4601" spans="1:20" x14ac:dyDescent="0.25">
      <c r="A4601" s="115" t="s">
        <v>3704</v>
      </c>
      <c r="B4601" s="104" t="s">
        <v>4922</v>
      </c>
      <c r="C4601" s="104">
        <v>11</v>
      </c>
      <c r="D4601" s="115" t="s">
        <v>9888</v>
      </c>
      <c r="E4601" s="31">
        <f t="shared" si="228"/>
        <v>0</v>
      </c>
      <c r="F4601" s="121">
        <f t="shared" si="229"/>
        <v>0</v>
      </c>
      <c r="G4601" s="21"/>
      <c r="H4601" s="31"/>
      <c r="I4601" s="121">
        <f t="shared" si="230"/>
        <v>0</v>
      </c>
      <c r="J4601" s="21"/>
      <c r="K4601" s="31"/>
      <c r="L4601" s="113"/>
      <c r="M4601" s="113"/>
      <c r="N4601" s="113"/>
      <c r="O4601" s="113"/>
      <c r="P4601" s="113"/>
      <c r="Q4601" s="113"/>
      <c r="R4601" s="113"/>
      <c r="S4601" s="113">
        <v>0</v>
      </c>
      <c r="T4601" s="113"/>
    </row>
    <row r="4602" spans="1:20" x14ac:dyDescent="0.25">
      <c r="A4602" s="115" t="s">
        <v>10531</v>
      </c>
      <c r="B4602" s="104" t="s">
        <v>4918</v>
      </c>
      <c r="C4602" s="104">
        <v>10</v>
      </c>
      <c r="D4602" s="115" t="s">
        <v>10532</v>
      </c>
      <c r="E4602" s="31">
        <f t="shared" si="228"/>
        <v>0</v>
      </c>
      <c r="F4602" s="121">
        <f t="shared" si="229"/>
        <v>0</v>
      </c>
      <c r="G4602" s="21"/>
      <c r="H4602" s="31"/>
      <c r="I4602" s="121">
        <f t="shared" si="230"/>
        <v>0</v>
      </c>
      <c r="J4602" s="21"/>
      <c r="K4602" s="31"/>
      <c r="L4602" s="113"/>
      <c r="M4602" s="113"/>
      <c r="N4602" s="113"/>
      <c r="O4602" s="113"/>
      <c r="P4602" s="113"/>
      <c r="Q4602" s="113"/>
      <c r="R4602" s="113"/>
      <c r="S4602" s="113"/>
      <c r="T4602" s="113"/>
    </row>
    <row r="4603" spans="1:20" x14ac:dyDescent="0.25">
      <c r="A4603" s="115" t="s">
        <v>4710</v>
      </c>
      <c r="B4603" s="104" t="s">
        <v>4918</v>
      </c>
      <c r="C4603" s="104">
        <v>10</v>
      </c>
      <c r="D4603" s="115" t="s">
        <v>10533</v>
      </c>
      <c r="E4603" s="31">
        <f t="shared" si="228"/>
        <v>0</v>
      </c>
      <c r="F4603" s="121">
        <f t="shared" si="229"/>
        <v>0</v>
      </c>
      <c r="G4603" s="21"/>
      <c r="H4603" s="31"/>
      <c r="I4603" s="121">
        <f t="shared" si="230"/>
        <v>0</v>
      </c>
      <c r="J4603" s="21"/>
      <c r="K4603" s="31"/>
      <c r="L4603" s="113"/>
      <c r="M4603" s="113"/>
      <c r="N4603" s="113"/>
      <c r="O4603" s="113"/>
      <c r="P4603" s="113"/>
      <c r="Q4603" s="113"/>
      <c r="R4603" s="113"/>
      <c r="S4603" s="113"/>
      <c r="T4603" s="113"/>
    </row>
    <row r="4604" spans="1:20" x14ac:dyDescent="0.25">
      <c r="A4604" s="115" t="s">
        <v>4711</v>
      </c>
      <c r="B4604" s="104" t="s">
        <v>4918</v>
      </c>
      <c r="C4604" s="104">
        <v>10</v>
      </c>
      <c r="D4604" s="115" t="s">
        <v>10534</v>
      </c>
      <c r="E4604" s="31">
        <f t="shared" si="228"/>
        <v>0</v>
      </c>
      <c r="F4604" s="121">
        <f t="shared" si="229"/>
        <v>1</v>
      </c>
      <c r="G4604" s="21"/>
      <c r="H4604" s="31"/>
      <c r="I4604" s="121">
        <f t="shared" si="230"/>
        <v>0</v>
      </c>
      <c r="J4604" s="21"/>
      <c r="K4604" s="31"/>
      <c r="L4604" s="113"/>
      <c r="M4604" s="113"/>
      <c r="N4604" s="113"/>
      <c r="O4604" s="113">
        <v>4</v>
      </c>
      <c r="P4604" s="113"/>
      <c r="Q4604" s="113"/>
      <c r="R4604" s="113"/>
      <c r="S4604" s="113"/>
      <c r="T4604" s="113"/>
    </row>
    <row r="4605" spans="1:20" x14ac:dyDescent="0.25">
      <c r="A4605" s="115" t="s">
        <v>4180</v>
      </c>
      <c r="B4605" s="104" t="s">
        <v>4920</v>
      </c>
      <c r="C4605" s="104">
        <v>11</v>
      </c>
      <c r="D4605" s="115" t="s">
        <v>9889</v>
      </c>
      <c r="E4605" s="31">
        <f t="shared" si="228"/>
        <v>0</v>
      </c>
      <c r="F4605" s="121">
        <f t="shared" si="229"/>
        <v>2.5</v>
      </c>
      <c r="G4605" s="21"/>
      <c r="H4605" s="31"/>
      <c r="I4605" s="121">
        <f t="shared" si="230"/>
        <v>0.2</v>
      </c>
      <c r="J4605" s="21"/>
      <c r="K4605" s="31"/>
      <c r="L4605" s="113"/>
      <c r="M4605" s="113"/>
      <c r="N4605" s="113"/>
      <c r="O4605" s="113">
        <v>10</v>
      </c>
      <c r="P4605" s="113">
        <v>1</v>
      </c>
      <c r="Q4605" s="113"/>
      <c r="R4605" s="113"/>
      <c r="S4605" s="113"/>
      <c r="T4605" s="113"/>
    </row>
    <row r="4606" spans="1:20" x14ac:dyDescent="0.25">
      <c r="A4606" s="115" t="s">
        <v>612</v>
      </c>
      <c r="B4606" s="104" t="s">
        <v>4921</v>
      </c>
      <c r="C4606" s="104">
        <v>11</v>
      </c>
      <c r="D4606" s="115" t="s">
        <v>10535</v>
      </c>
      <c r="E4606" s="31">
        <f t="shared" si="228"/>
        <v>0</v>
      </c>
      <c r="F4606" s="121">
        <f t="shared" si="229"/>
        <v>0.25</v>
      </c>
      <c r="G4606" s="21"/>
      <c r="H4606" s="31"/>
      <c r="I4606" s="121">
        <f t="shared" si="230"/>
        <v>0</v>
      </c>
      <c r="J4606" s="21"/>
      <c r="K4606" s="31"/>
      <c r="L4606" s="113"/>
      <c r="M4606" s="113"/>
      <c r="N4606" s="113">
        <v>1</v>
      </c>
      <c r="O4606" s="113"/>
      <c r="P4606" s="113"/>
      <c r="Q4606" s="113"/>
      <c r="R4606" s="113"/>
      <c r="S4606" s="113"/>
      <c r="T4606" s="113"/>
    </row>
    <row r="4607" spans="1:20" x14ac:dyDescent="0.25">
      <c r="A4607" s="115" t="s">
        <v>4218</v>
      </c>
      <c r="B4607" s="104" t="s">
        <v>4922</v>
      </c>
      <c r="C4607" s="104">
        <v>11</v>
      </c>
      <c r="D4607" s="115" t="s">
        <v>9890</v>
      </c>
      <c r="E4607" s="31">
        <f t="shared" si="228"/>
        <v>0</v>
      </c>
      <c r="F4607" s="121">
        <f t="shared" si="229"/>
        <v>8.5</v>
      </c>
      <c r="G4607" s="21"/>
      <c r="H4607" s="31"/>
      <c r="I4607" s="121">
        <f t="shared" si="230"/>
        <v>11.6</v>
      </c>
      <c r="J4607" s="21"/>
      <c r="K4607" s="31"/>
      <c r="L4607" s="113">
        <v>34</v>
      </c>
      <c r="M4607" s="113"/>
      <c r="N4607" s="113"/>
      <c r="O4607" s="113"/>
      <c r="P4607" s="113"/>
      <c r="Q4607" s="113">
        <v>58</v>
      </c>
      <c r="R4607" s="113"/>
      <c r="S4607" s="113"/>
      <c r="T4607" s="113"/>
    </row>
    <row r="4608" spans="1:20" x14ac:dyDescent="0.25">
      <c r="A4608" s="115" t="s">
        <v>4709</v>
      </c>
      <c r="B4608" s="104" t="s">
        <v>4922</v>
      </c>
      <c r="C4608" s="104">
        <v>11</v>
      </c>
      <c r="D4608" s="115" t="s">
        <v>10536</v>
      </c>
      <c r="E4608" s="31">
        <f t="shared" si="228"/>
        <v>0</v>
      </c>
      <c r="F4608" s="121">
        <f t="shared" si="229"/>
        <v>1.75</v>
      </c>
      <c r="G4608" s="21"/>
      <c r="H4608" s="31"/>
      <c r="I4608" s="121">
        <f t="shared" si="230"/>
        <v>0</v>
      </c>
      <c r="J4608" s="21"/>
      <c r="K4608" s="31"/>
      <c r="L4608" s="113"/>
      <c r="M4608" s="113"/>
      <c r="N4608" s="113">
        <v>7</v>
      </c>
      <c r="O4608" s="113"/>
      <c r="P4608" s="113"/>
      <c r="Q4608" s="113"/>
      <c r="R4608" s="113"/>
      <c r="S4608" s="113"/>
      <c r="T4608" s="113"/>
    </row>
    <row r="4609" spans="1:20" x14ac:dyDescent="0.25">
      <c r="A4609" s="115" t="s">
        <v>4699</v>
      </c>
      <c r="B4609" s="104" t="s">
        <v>4931</v>
      </c>
      <c r="C4609" s="104">
        <v>11</v>
      </c>
      <c r="D4609" s="115" t="s">
        <v>10537</v>
      </c>
      <c r="E4609" s="31">
        <f t="shared" si="228"/>
        <v>0</v>
      </c>
      <c r="F4609" s="121">
        <f t="shared" si="229"/>
        <v>0.5</v>
      </c>
      <c r="G4609" s="21"/>
      <c r="H4609" s="31"/>
      <c r="I4609" s="121">
        <f t="shared" si="230"/>
        <v>0</v>
      </c>
      <c r="J4609" s="21"/>
      <c r="K4609" s="31"/>
      <c r="L4609" s="113"/>
      <c r="M4609" s="113">
        <v>2</v>
      </c>
      <c r="N4609" s="113"/>
      <c r="O4609" s="113"/>
      <c r="P4609" s="113"/>
      <c r="Q4609" s="113"/>
      <c r="R4609" s="113"/>
      <c r="S4609" s="113"/>
      <c r="T4609" s="113"/>
    </row>
    <row r="4610" spans="1:20" x14ac:dyDescent="0.25">
      <c r="A4610" s="115" t="s">
        <v>4700</v>
      </c>
      <c r="B4610" s="104" t="s">
        <v>4932</v>
      </c>
      <c r="C4610" s="104">
        <v>11</v>
      </c>
      <c r="D4610" s="115" t="s">
        <v>10538</v>
      </c>
      <c r="E4610" s="31">
        <f t="shared" si="228"/>
        <v>0</v>
      </c>
      <c r="F4610" s="121">
        <f t="shared" si="229"/>
        <v>3.25</v>
      </c>
      <c r="G4610" s="21"/>
      <c r="H4610" s="31"/>
      <c r="I4610" s="121">
        <f t="shared" si="230"/>
        <v>0</v>
      </c>
      <c r="J4610" s="21"/>
      <c r="K4610" s="31"/>
      <c r="L4610" s="113">
        <v>13</v>
      </c>
      <c r="M4610" s="113"/>
      <c r="N4610" s="113"/>
      <c r="O4610" s="113"/>
      <c r="P4610" s="113"/>
      <c r="Q4610" s="113"/>
      <c r="R4610" s="113"/>
      <c r="S4610" s="113"/>
      <c r="T4610" s="113"/>
    </row>
    <row r="4611" spans="1:20" x14ac:dyDescent="0.25">
      <c r="A4611" s="115" t="s">
        <v>3790</v>
      </c>
      <c r="B4611" s="104" t="s">
        <v>4928</v>
      </c>
      <c r="C4611" s="104">
        <v>11</v>
      </c>
      <c r="D4611" s="115" t="s">
        <v>9897</v>
      </c>
      <c r="E4611" s="31">
        <f t="shared" si="228"/>
        <v>0</v>
      </c>
      <c r="F4611" s="121">
        <f t="shared" si="229"/>
        <v>1.75</v>
      </c>
      <c r="G4611" s="21"/>
      <c r="H4611" s="31"/>
      <c r="I4611" s="121">
        <f t="shared" si="230"/>
        <v>2.4</v>
      </c>
      <c r="J4611" s="21"/>
      <c r="K4611" s="31"/>
      <c r="L4611" s="113"/>
      <c r="M4611" s="113"/>
      <c r="N4611" s="113"/>
      <c r="O4611" s="113">
        <v>7</v>
      </c>
      <c r="P4611" s="113"/>
      <c r="Q4611" s="113">
        <v>12</v>
      </c>
      <c r="R4611" s="113"/>
      <c r="S4611" s="113"/>
      <c r="T4611" s="113"/>
    </row>
    <row r="4612" spans="1:20" x14ac:dyDescent="0.25">
      <c r="A4612" s="115" t="s">
        <v>3216</v>
      </c>
      <c r="B4612" s="104" t="s">
        <v>4930</v>
      </c>
      <c r="C4612" s="104">
        <v>11</v>
      </c>
      <c r="D4612" s="115" t="s">
        <v>10539</v>
      </c>
      <c r="E4612" s="31">
        <f t="shared" si="228"/>
        <v>0</v>
      </c>
      <c r="F4612" s="121">
        <f t="shared" si="229"/>
        <v>0.25</v>
      </c>
      <c r="G4612" s="21"/>
      <c r="H4612" s="31"/>
      <c r="I4612" s="121">
        <f t="shared" si="230"/>
        <v>0</v>
      </c>
      <c r="J4612" s="21"/>
      <c r="K4612" s="31"/>
      <c r="L4612" s="113">
        <v>1</v>
      </c>
      <c r="M4612" s="113"/>
      <c r="N4612" s="113"/>
      <c r="O4612" s="113"/>
      <c r="P4612" s="113"/>
      <c r="Q4612" s="113"/>
      <c r="R4612" s="113"/>
      <c r="S4612" s="113"/>
      <c r="T4612" s="113"/>
    </row>
    <row r="4613" spans="1:20" x14ac:dyDescent="0.25">
      <c r="A4613" s="115" t="s">
        <v>10540</v>
      </c>
      <c r="B4613" s="104" t="s">
        <v>4930</v>
      </c>
      <c r="C4613" s="104">
        <v>11</v>
      </c>
      <c r="D4613" s="115" t="s">
        <v>10541</v>
      </c>
      <c r="E4613" s="31">
        <f t="shared" si="228"/>
        <v>0</v>
      </c>
      <c r="F4613" s="121">
        <f t="shared" si="229"/>
        <v>0</v>
      </c>
      <c r="G4613" s="21"/>
      <c r="H4613" s="31"/>
      <c r="I4613" s="121">
        <f t="shared" si="230"/>
        <v>0</v>
      </c>
      <c r="J4613" s="21"/>
      <c r="K4613" s="31"/>
      <c r="L4613" s="113"/>
      <c r="M4613" s="113"/>
      <c r="N4613" s="113"/>
      <c r="O4613" s="113"/>
      <c r="P4613" s="113"/>
      <c r="Q4613" s="113"/>
      <c r="R4613" s="113"/>
      <c r="S4613" s="113"/>
      <c r="T4613" s="113"/>
    </row>
    <row r="4614" spans="1:20" x14ac:dyDescent="0.25">
      <c r="A4614" s="115" t="s">
        <v>10542</v>
      </c>
      <c r="B4614" s="104" t="s">
        <v>4930</v>
      </c>
      <c r="C4614" s="104">
        <v>11</v>
      </c>
      <c r="D4614" s="115" t="s">
        <v>10543</v>
      </c>
      <c r="E4614" s="31">
        <f t="shared" si="228"/>
        <v>0</v>
      </c>
      <c r="F4614" s="121">
        <f t="shared" si="229"/>
        <v>0</v>
      </c>
      <c r="G4614" s="21"/>
      <c r="H4614" s="31"/>
      <c r="I4614" s="121">
        <f t="shared" si="230"/>
        <v>0</v>
      </c>
      <c r="J4614" s="21"/>
      <c r="K4614" s="31"/>
      <c r="L4614" s="113"/>
      <c r="M4614" s="113"/>
      <c r="N4614" s="113"/>
      <c r="O4614" s="113"/>
      <c r="P4614" s="113"/>
      <c r="Q4614" s="113"/>
      <c r="R4614" s="113"/>
      <c r="S4614" s="113"/>
      <c r="T4614" s="113"/>
    </row>
    <row r="4615" spans="1:20" x14ac:dyDescent="0.25">
      <c r="A4615" s="115" t="s">
        <v>4219</v>
      </c>
      <c r="B4615" s="104" t="s">
        <v>4930</v>
      </c>
      <c r="C4615" s="104">
        <v>11</v>
      </c>
      <c r="D4615" s="115" t="s">
        <v>10544</v>
      </c>
      <c r="E4615" s="31">
        <f t="shared" si="228"/>
        <v>0</v>
      </c>
      <c r="F4615" s="121">
        <f t="shared" si="229"/>
        <v>77</v>
      </c>
      <c r="G4615" s="21"/>
      <c r="H4615" s="31"/>
      <c r="I4615" s="121">
        <f t="shared" si="230"/>
        <v>0</v>
      </c>
      <c r="J4615" s="21"/>
      <c r="K4615" s="31"/>
      <c r="L4615" s="113">
        <v>57</v>
      </c>
      <c r="M4615" s="113">
        <v>251</v>
      </c>
      <c r="N4615" s="113"/>
      <c r="O4615" s="113"/>
      <c r="P4615" s="113"/>
      <c r="Q4615" s="113"/>
      <c r="R4615" s="113"/>
      <c r="S4615" s="113"/>
      <c r="T4615" s="113"/>
    </row>
    <row r="4616" spans="1:20" x14ac:dyDescent="0.25">
      <c r="A4616" s="115" t="s">
        <v>4220</v>
      </c>
      <c r="B4616" s="104" t="s">
        <v>4930</v>
      </c>
      <c r="C4616" s="104">
        <v>11</v>
      </c>
      <c r="D4616" s="115" t="s">
        <v>9898</v>
      </c>
      <c r="E4616" s="31">
        <f t="shared" si="228"/>
        <v>0</v>
      </c>
      <c r="F4616" s="121">
        <f t="shared" si="229"/>
        <v>0</v>
      </c>
      <c r="G4616" s="21"/>
      <c r="H4616" s="31"/>
      <c r="I4616" s="121">
        <f t="shared" si="230"/>
        <v>5</v>
      </c>
      <c r="J4616" s="21"/>
      <c r="K4616" s="31"/>
      <c r="L4616" s="113"/>
      <c r="M4616" s="113"/>
      <c r="N4616" s="113"/>
      <c r="O4616" s="113"/>
      <c r="P4616" s="113">
        <v>25</v>
      </c>
      <c r="Q4616" s="113"/>
      <c r="R4616" s="113"/>
      <c r="S4616" s="113"/>
      <c r="T4616" s="113"/>
    </row>
    <row r="4617" spans="1:20" x14ac:dyDescent="0.25">
      <c r="A4617" s="115" t="s">
        <v>4697</v>
      </c>
      <c r="B4617" s="104" t="s">
        <v>4931</v>
      </c>
      <c r="C4617" s="104">
        <v>11</v>
      </c>
      <c r="D4617" s="115" t="s">
        <v>10545</v>
      </c>
      <c r="E4617" s="31">
        <f t="shared" si="228"/>
        <v>0</v>
      </c>
      <c r="F4617" s="121">
        <f t="shared" si="229"/>
        <v>17.5</v>
      </c>
      <c r="G4617" s="21"/>
      <c r="H4617" s="31"/>
      <c r="I4617" s="121">
        <f t="shared" si="230"/>
        <v>0</v>
      </c>
      <c r="J4617" s="21"/>
      <c r="K4617" s="31"/>
      <c r="L4617" s="113">
        <v>61</v>
      </c>
      <c r="M4617" s="113">
        <v>9</v>
      </c>
      <c r="N4617" s="113"/>
      <c r="O4617" s="113"/>
      <c r="P4617" s="113"/>
      <c r="Q4617" s="113"/>
      <c r="R4617" s="113"/>
      <c r="S4617" s="113"/>
      <c r="T4617" s="113"/>
    </row>
    <row r="4618" spans="1:20" x14ac:dyDescent="0.25">
      <c r="A4618" s="115" t="s">
        <v>4698</v>
      </c>
      <c r="B4618" s="104" t="s">
        <v>4931</v>
      </c>
      <c r="C4618" s="104">
        <v>11</v>
      </c>
      <c r="D4618" s="115" t="s">
        <v>10546</v>
      </c>
      <c r="E4618" s="31">
        <f t="shared" si="228"/>
        <v>0</v>
      </c>
      <c r="F4618" s="121">
        <f t="shared" si="229"/>
        <v>1.75</v>
      </c>
      <c r="G4618" s="21"/>
      <c r="H4618" s="31"/>
      <c r="I4618" s="121">
        <f t="shared" si="230"/>
        <v>0</v>
      </c>
      <c r="J4618" s="21"/>
      <c r="K4618" s="31"/>
      <c r="L4618" s="113">
        <v>2</v>
      </c>
      <c r="M4618" s="113">
        <v>5</v>
      </c>
      <c r="N4618" s="113"/>
      <c r="O4618" s="113"/>
      <c r="P4618" s="113"/>
      <c r="Q4618" s="113"/>
      <c r="R4618" s="113"/>
      <c r="S4618" s="113"/>
      <c r="T4618" s="113"/>
    </row>
    <row r="4619" spans="1:20" x14ac:dyDescent="0.25">
      <c r="A4619" s="115" t="s">
        <v>3519</v>
      </c>
      <c r="B4619" s="104" t="s">
        <v>4931</v>
      </c>
      <c r="C4619" s="104">
        <v>11</v>
      </c>
      <c r="D4619" s="115" t="s">
        <v>10547</v>
      </c>
      <c r="E4619" s="31">
        <f t="shared" si="228"/>
        <v>0</v>
      </c>
      <c r="F4619" s="121">
        <f t="shared" si="229"/>
        <v>3.25</v>
      </c>
      <c r="G4619" s="21"/>
      <c r="H4619" s="31"/>
      <c r="I4619" s="121">
        <f t="shared" si="230"/>
        <v>0</v>
      </c>
      <c r="J4619" s="21"/>
      <c r="K4619" s="31"/>
      <c r="L4619" s="113"/>
      <c r="M4619" s="113"/>
      <c r="N4619" s="113"/>
      <c r="O4619" s="113">
        <v>13</v>
      </c>
      <c r="P4619" s="113"/>
      <c r="Q4619" s="113"/>
      <c r="R4619" s="113"/>
      <c r="S4619" s="113"/>
      <c r="T4619" s="113"/>
    </row>
    <row r="4620" spans="1:20" x14ac:dyDescent="0.25">
      <c r="A4620" s="115" t="s">
        <v>4763</v>
      </c>
      <c r="B4620" s="104" t="s">
        <v>4950</v>
      </c>
      <c r="C4620" s="104">
        <v>15</v>
      </c>
      <c r="D4620" s="115" t="s">
        <v>10548</v>
      </c>
      <c r="E4620" s="31">
        <f t="shared" si="228"/>
        <v>0</v>
      </c>
      <c r="F4620" s="121">
        <f t="shared" si="229"/>
        <v>1.25</v>
      </c>
      <c r="G4620" s="21"/>
      <c r="H4620" s="31"/>
      <c r="I4620" s="121">
        <f t="shared" si="230"/>
        <v>0</v>
      </c>
      <c r="J4620" s="21"/>
      <c r="K4620" s="31"/>
      <c r="L4620" s="113"/>
      <c r="M4620" s="113"/>
      <c r="N4620" s="113">
        <v>5</v>
      </c>
      <c r="O4620" s="113"/>
      <c r="P4620" s="113"/>
      <c r="Q4620" s="113"/>
      <c r="R4620" s="113"/>
      <c r="S4620" s="113"/>
      <c r="T4620" s="113"/>
    </row>
    <row r="4621" spans="1:20" x14ac:dyDescent="0.25">
      <c r="A4621" s="115" t="s">
        <v>4764</v>
      </c>
      <c r="B4621" s="104" t="s">
        <v>4950</v>
      </c>
      <c r="C4621" s="104">
        <v>15</v>
      </c>
      <c r="D4621" s="115" t="s">
        <v>10005</v>
      </c>
      <c r="E4621" s="31">
        <f t="shared" si="228"/>
        <v>0</v>
      </c>
      <c r="F4621" s="121">
        <f t="shared" si="229"/>
        <v>0</v>
      </c>
      <c r="G4621" s="21"/>
      <c r="H4621" s="31"/>
      <c r="I4621" s="121">
        <f t="shared" si="230"/>
        <v>0.6</v>
      </c>
      <c r="J4621" s="21"/>
      <c r="K4621" s="31"/>
      <c r="L4621" s="113"/>
      <c r="M4621" s="113"/>
      <c r="N4621" s="113"/>
      <c r="O4621" s="113"/>
      <c r="P4621" s="113"/>
      <c r="Q4621" s="113">
        <v>3</v>
      </c>
      <c r="R4621" s="113"/>
      <c r="S4621" s="113"/>
      <c r="T4621" s="113"/>
    </row>
    <row r="4622" spans="1:20" x14ac:dyDescent="0.25">
      <c r="A4622" s="115" t="s">
        <v>4767</v>
      </c>
      <c r="B4622" s="104" t="s">
        <v>4953</v>
      </c>
      <c r="C4622" s="104">
        <v>16</v>
      </c>
      <c r="D4622" s="115" t="s">
        <v>10549</v>
      </c>
      <c r="E4622" s="31">
        <f t="shared" si="228"/>
        <v>0</v>
      </c>
      <c r="F4622" s="121">
        <f t="shared" si="229"/>
        <v>2.5</v>
      </c>
      <c r="G4622" s="21"/>
      <c r="H4622" s="31"/>
      <c r="I4622" s="121">
        <f t="shared" si="230"/>
        <v>0</v>
      </c>
      <c r="J4622" s="21"/>
      <c r="K4622" s="31"/>
      <c r="L4622" s="113">
        <v>1</v>
      </c>
      <c r="M4622" s="113">
        <v>9</v>
      </c>
      <c r="N4622" s="113"/>
      <c r="O4622" s="113"/>
      <c r="P4622" s="113"/>
      <c r="Q4622" s="113"/>
      <c r="R4622" s="113"/>
      <c r="S4622" s="113"/>
      <c r="T4622" s="113"/>
    </row>
    <row r="4623" spans="1:20" x14ac:dyDescent="0.25">
      <c r="A4623" s="115" t="s">
        <v>4768</v>
      </c>
      <c r="B4623" s="104" t="s">
        <v>4953</v>
      </c>
      <c r="C4623" s="104">
        <v>16</v>
      </c>
      <c r="D4623" s="115" t="s">
        <v>10550</v>
      </c>
      <c r="E4623" s="31">
        <f t="shared" si="228"/>
        <v>0</v>
      </c>
      <c r="F4623" s="121">
        <f t="shared" si="229"/>
        <v>164</v>
      </c>
      <c r="G4623" s="21"/>
      <c r="H4623" s="31"/>
      <c r="I4623" s="121">
        <f t="shared" si="230"/>
        <v>0</v>
      </c>
      <c r="J4623" s="21"/>
      <c r="K4623" s="31"/>
      <c r="L4623" s="113">
        <v>365</v>
      </c>
      <c r="M4623" s="113">
        <v>281</v>
      </c>
      <c r="N4623" s="113"/>
      <c r="O4623" s="113">
        <v>10</v>
      </c>
      <c r="P4623" s="113"/>
      <c r="Q4623" s="113"/>
      <c r="R4623" s="113"/>
      <c r="S4623" s="113"/>
      <c r="T4623" s="113"/>
    </row>
    <row r="4624" spans="1:20" x14ac:dyDescent="0.25">
      <c r="A4624" s="115" t="s">
        <v>4761</v>
      </c>
      <c r="B4624" s="104" t="s">
        <v>4953</v>
      </c>
      <c r="C4624" s="104">
        <v>16</v>
      </c>
      <c r="D4624" s="115" t="s">
        <v>10011</v>
      </c>
      <c r="E4624" s="31">
        <f t="shared" si="228"/>
        <v>0</v>
      </c>
      <c r="F4624" s="121">
        <f t="shared" si="229"/>
        <v>0</v>
      </c>
      <c r="G4624" s="21"/>
      <c r="H4624" s="31"/>
      <c r="I4624" s="121">
        <f t="shared" si="230"/>
        <v>0</v>
      </c>
      <c r="J4624" s="21"/>
      <c r="K4624" s="31"/>
      <c r="L4624" s="113"/>
      <c r="M4624" s="113"/>
      <c r="N4624" s="113"/>
      <c r="O4624" s="113"/>
      <c r="P4624" s="113"/>
      <c r="Q4624" s="113"/>
      <c r="R4624" s="113"/>
      <c r="S4624" s="113"/>
      <c r="T4624" s="113"/>
    </row>
    <row r="4625" spans="1:20" x14ac:dyDescent="0.25">
      <c r="A4625" s="115" t="s">
        <v>4766</v>
      </c>
      <c r="B4625" s="104" t="s">
        <v>4953</v>
      </c>
      <c r="C4625" s="104">
        <v>16</v>
      </c>
      <c r="D4625" s="115" t="s">
        <v>10551</v>
      </c>
      <c r="E4625" s="31">
        <f t="shared" si="228"/>
        <v>0</v>
      </c>
      <c r="F4625" s="121">
        <f t="shared" si="229"/>
        <v>13.5</v>
      </c>
      <c r="G4625" s="21"/>
      <c r="H4625" s="31"/>
      <c r="I4625" s="121">
        <f t="shared" si="230"/>
        <v>0</v>
      </c>
      <c r="J4625" s="21"/>
      <c r="K4625" s="31"/>
      <c r="L4625" s="113">
        <v>7</v>
      </c>
      <c r="M4625" s="113">
        <v>47</v>
      </c>
      <c r="N4625" s="113"/>
      <c r="O4625" s="113"/>
      <c r="P4625" s="113"/>
      <c r="Q4625" s="113"/>
      <c r="R4625" s="113"/>
      <c r="S4625" s="113"/>
      <c r="T4625" s="113"/>
    </row>
    <row r="4626" spans="1:20" x14ac:dyDescent="0.25">
      <c r="A4626" s="115" t="s">
        <v>4221</v>
      </c>
      <c r="B4626" s="104" t="s">
        <v>4941</v>
      </c>
      <c r="C4626" s="104">
        <v>14</v>
      </c>
      <c r="D4626" s="115" t="s">
        <v>10001</v>
      </c>
      <c r="E4626" s="31">
        <f t="shared" si="228"/>
        <v>0</v>
      </c>
      <c r="F4626" s="121">
        <f t="shared" si="229"/>
        <v>0</v>
      </c>
      <c r="G4626" s="21"/>
      <c r="H4626" s="31"/>
      <c r="I4626" s="121">
        <f t="shared" si="230"/>
        <v>0.6</v>
      </c>
      <c r="J4626" s="21"/>
      <c r="K4626" s="31"/>
      <c r="L4626" s="113"/>
      <c r="M4626" s="113"/>
      <c r="N4626" s="113"/>
      <c r="O4626" s="113"/>
      <c r="P4626" s="113">
        <v>3</v>
      </c>
      <c r="Q4626" s="113"/>
      <c r="R4626" s="113"/>
      <c r="S4626" s="113"/>
      <c r="T4626" s="113"/>
    </row>
    <row r="4627" spans="1:20" x14ac:dyDescent="0.25">
      <c r="A4627" s="115" t="s">
        <v>4738</v>
      </c>
      <c r="B4627" s="104" t="s">
        <v>4940</v>
      </c>
      <c r="C4627" s="104">
        <v>13</v>
      </c>
      <c r="D4627" s="115" t="s">
        <v>10000</v>
      </c>
      <c r="E4627" s="31">
        <f t="shared" si="228"/>
        <v>0</v>
      </c>
      <c r="F4627" s="121">
        <f t="shared" si="229"/>
        <v>0.25</v>
      </c>
      <c r="G4627" s="21"/>
      <c r="H4627" s="31"/>
      <c r="I4627" s="121">
        <f t="shared" si="230"/>
        <v>0</v>
      </c>
      <c r="J4627" s="21"/>
      <c r="K4627" s="31"/>
      <c r="L4627" s="113">
        <v>1</v>
      </c>
      <c r="M4627" s="113"/>
      <c r="N4627" s="113"/>
      <c r="O4627" s="113"/>
      <c r="P4627" s="113">
        <v>0</v>
      </c>
      <c r="Q4627" s="113">
        <v>0</v>
      </c>
      <c r="R4627" s="113">
        <v>0</v>
      </c>
      <c r="S4627" s="113"/>
      <c r="T4627" s="113"/>
    </row>
    <row r="4628" spans="1:20" x14ac:dyDescent="0.25">
      <c r="A4628" s="115" t="s">
        <v>4739</v>
      </c>
      <c r="B4628" s="104" t="s">
        <v>4942</v>
      </c>
      <c r="C4628" s="104">
        <v>15</v>
      </c>
      <c r="D4628" s="115" t="s">
        <v>10552</v>
      </c>
      <c r="E4628" s="31">
        <f t="shared" si="228"/>
        <v>0</v>
      </c>
      <c r="F4628" s="121">
        <f t="shared" si="229"/>
        <v>0</v>
      </c>
      <c r="G4628" s="21"/>
      <c r="H4628" s="31"/>
      <c r="I4628" s="121">
        <f t="shared" si="230"/>
        <v>0</v>
      </c>
      <c r="J4628" s="21"/>
      <c r="K4628" s="31"/>
      <c r="L4628" s="113"/>
      <c r="M4628" s="113"/>
      <c r="N4628" s="113"/>
      <c r="O4628" s="113"/>
      <c r="P4628" s="113"/>
      <c r="Q4628" s="113"/>
      <c r="R4628" s="113"/>
      <c r="S4628" s="113"/>
      <c r="T4628" s="113"/>
    </row>
    <row r="4629" spans="1:20" x14ac:dyDescent="0.25">
      <c r="A4629" s="115" t="s">
        <v>4051</v>
      </c>
      <c r="B4629" s="104" t="s">
        <v>4942</v>
      </c>
      <c r="C4629" s="104">
        <v>15</v>
      </c>
      <c r="D4629" s="115" t="s">
        <v>10002</v>
      </c>
      <c r="E4629" s="31">
        <f t="shared" si="228"/>
        <v>0</v>
      </c>
      <c r="F4629" s="121">
        <f t="shared" si="229"/>
        <v>3.25</v>
      </c>
      <c r="G4629" s="21"/>
      <c r="H4629" s="31"/>
      <c r="I4629" s="121">
        <f t="shared" si="230"/>
        <v>1.2</v>
      </c>
      <c r="J4629" s="21"/>
      <c r="K4629" s="31"/>
      <c r="L4629" s="113"/>
      <c r="M4629" s="113"/>
      <c r="N4629" s="113">
        <v>13</v>
      </c>
      <c r="O4629" s="113"/>
      <c r="P4629" s="113"/>
      <c r="Q4629" s="113">
        <v>6</v>
      </c>
      <c r="R4629" s="113"/>
      <c r="S4629" s="113"/>
      <c r="T4629" s="113"/>
    </row>
    <row r="4630" spans="1:20" x14ac:dyDescent="0.25">
      <c r="A4630" s="115" t="s">
        <v>4169</v>
      </c>
      <c r="B4630" s="104" t="s">
        <v>4925</v>
      </c>
      <c r="C4630" s="104">
        <v>11</v>
      </c>
      <c r="D4630" s="115" t="s">
        <v>10553</v>
      </c>
      <c r="E4630" s="31">
        <f t="shared" si="228"/>
        <v>0</v>
      </c>
      <c r="F4630" s="121">
        <f t="shared" si="229"/>
        <v>8.75</v>
      </c>
      <c r="G4630" s="21"/>
      <c r="H4630" s="31"/>
      <c r="I4630" s="121">
        <f t="shared" si="230"/>
        <v>0</v>
      </c>
      <c r="J4630" s="21"/>
      <c r="K4630" s="31"/>
      <c r="L4630" s="113"/>
      <c r="M4630" s="113">
        <v>24</v>
      </c>
      <c r="N4630" s="113">
        <v>11</v>
      </c>
      <c r="O4630" s="113"/>
      <c r="P4630" s="113"/>
      <c r="Q4630" s="113"/>
      <c r="R4630" s="113"/>
      <c r="S4630" s="113"/>
      <c r="T4630" s="113"/>
    </row>
    <row r="4631" spans="1:20" x14ac:dyDescent="0.25">
      <c r="A4631" s="115" t="s">
        <v>4736</v>
      </c>
      <c r="B4631" s="104" t="s">
        <v>4924</v>
      </c>
      <c r="C4631" s="104">
        <v>11</v>
      </c>
      <c r="D4631" s="115" t="s">
        <v>10554</v>
      </c>
      <c r="E4631" s="31">
        <f t="shared" si="228"/>
        <v>0</v>
      </c>
      <c r="F4631" s="121">
        <f t="shared" si="229"/>
        <v>22.25</v>
      </c>
      <c r="G4631" s="21"/>
      <c r="H4631" s="31"/>
      <c r="I4631" s="121">
        <f t="shared" si="230"/>
        <v>0</v>
      </c>
      <c r="J4631" s="21"/>
      <c r="K4631" s="31"/>
      <c r="L4631" s="113">
        <v>52</v>
      </c>
      <c r="M4631" s="113">
        <v>37</v>
      </c>
      <c r="N4631" s="113"/>
      <c r="O4631" s="113"/>
      <c r="P4631" s="113"/>
      <c r="Q4631" s="113"/>
      <c r="R4631" s="113"/>
      <c r="S4631" s="113"/>
      <c r="T4631" s="113"/>
    </row>
    <row r="4632" spans="1:20" x14ac:dyDescent="0.25">
      <c r="A4632" s="115" t="s">
        <v>4737</v>
      </c>
      <c r="B4632" s="104" t="s">
        <v>4924</v>
      </c>
      <c r="C4632" s="104">
        <v>11</v>
      </c>
      <c r="D4632" s="115" t="s">
        <v>10555</v>
      </c>
      <c r="E4632" s="31">
        <f t="shared" si="228"/>
        <v>0</v>
      </c>
      <c r="F4632" s="121">
        <f t="shared" si="229"/>
        <v>0</v>
      </c>
      <c r="G4632" s="21"/>
      <c r="H4632" s="31"/>
      <c r="I4632" s="121">
        <f t="shared" si="230"/>
        <v>0</v>
      </c>
      <c r="J4632" s="21"/>
      <c r="K4632" s="31"/>
      <c r="L4632" s="113"/>
      <c r="M4632" s="113"/>
      <c r="N4632" s="113"/>
      <c r="O4632" s="113"/>
      <c r="P4632" s="113"/>
      <c r="Q4632" s="113"/>
      <c r="R4632" s="113"/>
      <c r="S4632" s="113"/>
      <c r="T4632" s="113"/>
    </row>
    <row r="4633" spans="1:20" x14ac:dyDescent="0.25">
      <c r="A4633" s="115" t="s">
        <v>3919</v>
      </c>
      <c r="B4633" s="104" t="s">
        <v>4925</v>
      </c>
      <c r="C4633" s="104">
        <v>11</v>
      </c>
      <c r="D4633" s="115" t="s">
        <v>10556</v>
      </c>
      <c r="E4633" s="31">
        <f t="shared" si="228"/>
        <v>0</v>
      </c>
      <c r="F4633" s="121">
        <f t="shared" si="229"/>
        <v>0</v>
      </c>
      <c r="G4633" s="21"/>
      <c r="H4633" s="31"/>
      <c r="I4633" s="121">
        <f t="shared" si="230"/>
        <v>0</v>
      </c>
      <c r="J4633" s="21"/>
      <c r="K4633" s="31"/>
      <c r="L4633" s="113"/>
      <c r="M4633" s="113"/>
      <c r="N4633" s="113"/>
      <c r="O4633" s="113"/>
      <c r="P4633" s="113"/>
      <c r="Q4633" s="113"/>
      <c r="R4633" s="113"/>
      <c r="S4633" s="113"/>
      <c r="T4633" s="113"/>
    </row>
    <row r="4634" spans="1:20" x14ac:dyDescent="0.25">
      <c r="A4634" s="115" t="s">
        <v>2532</v>
      </c>
      <c r="B4634" s="104" t="s">
        <v>4930</v>
      </c>
      <c r="C4634" s="104">
        <v>11</v>
      </c>
      <c r="D4634" s="115" t="s">
        <v>9993</v>
      </c>
      <c r="E4634" s="31">
        <f t="shared" si="228"/>
        <v>0</v>
      </c>
      <c r="F4634" s="121">
        <f t="shared" si="229"/>
        <v>0.25</v>
      </c>
      <c r="G4634" s="21"/>
      <c r="H4634" s="31"/>
      <c r="I4634" s="121">
        <f t="shared" si="230"/>
        <v>0</v>
      </c>
      <c r="J4634" s="21"/>
      <c r="K4634" s="31"/>
      <c r="L4634" s="113">
        <v>1</v>
      </c>
      <c r="M4634" s="113"/>
      <c r="N4634" s="113"/>
      <c r="O4634" s="113"/>
      <c r="P4634" s="113"/>
      <c r="Q4634" s="113"/>
      <c r="R4634" s="113"/>
      <c r="S4634" s="113"/>
      <c r="T4634" s="113"/>
    </row>
    <row r="4635" spans="1:20" x14ac:dyDescent="0.25">
      <c r="A4635" s="115" t="s">
        <v>4735</v>
      </c>
      <c r="B4635" s="104" t="s">
        <v>4922</v>
      </c>
      <c r="C4635" s="104">
        <v>11</v>
      </c>
      <c r="D4635" s="115" t="s">
        <v>10557</v>
      </c>
      <c r="E4635" s="31">
        <f t="shared" si="228"/>
        <v>0</v>
      </c>
      <c r="F4635" s="121">
        <f t="shared" si="229"/>
        <v>0</v>
      </c>
      <c r="G4635" s="21"/>
      <c r="H4635" s="31"/>
      <c r="I4635" s="121">
        <f t="shared" si="230"/>
        <v>0</v>
      </c>
      <c r="J4635" s="21"/>
      <c r="K4635" s="31"/>
      <c r="L4635" s="113"/>
      <c r="M4635" s="113"/>
      <c r="N4635" s="113"/>
      <c r="O4635" s="113"/>
      <c r="P4635" s="113"/>
      <c r="Q4635" s="113"/>
      <c r="R4635" s="113"/>
      <c r="S4635" s="113"/>
      <c r="T4635" s="113"/>
    </row>
    <row r="4636" spans="1:20" x14ac:dyDescent="0.25">
      <c r="A4636" s="115" t="s">
        <v>10558</v>
      </c>
      <c r="B4636" s="104" t="s">
        <v>4918</v>
      </c>
      <c r="C4636" s="104">
        <v>10</v>
      </c>
      <c r="D4636" s="115" t="s">
        <v>10559</v>
      </c>
      <c r="E4636" s="31">
        <f t="shared" si="228"/>
        <v>0</v>
      </c>
      <c r="F4636" s="121">
        <f t="shared" si="229"/>
        <v>0</v>
      </c>
      <c r="G4636" s="21"/>
      <c r="H4636" s="31"/>
      <c r="I4636" s="121">
        <f t="shared" si="230"/>
        <v>0</v>
      </c>
      <c r="J4636" s="21"/>
      <c r="K4636" s="31"/>
      <c r="L4636" s="113"/>
      <c r="M4636" s="113"/>
      <c r="N4636" s="113"/>
      <c r="O4636" s="113"/>
      <c r="P4636" s="113"/>
      <c r="Q4636" s="113"/>
      <c r="R4636" s="113"/>
      <c r="S4636" s="113"/>
      <c r="T4636" s="113"/>
    </row>
    <row r="4637" spans="1:20" x14ac:dyDescent="0.25">
      <c r="A4637" s="115" t="s">
        <v>10560</v>
      </c>
      <c r="B4637" s="104" t="s">
        <v>4918</v>
      </c>
      <c r="C4637" s="104">
        <v>10</v>
      </c>
      <c r="D4637" s="115" t="s">
        <v>10561</v>
      </c>
      <c r="E4637" s="31">
        <f t="shared" si="228"/>
        <v>0</v>
      </c>
      <c r="F4637" s="121">
        <f t="shared" si="229"/>
        <v>0</v>
      </c>
      <c r="G4637" s="21"/>
      <c r="H4637" s="31"/>
      <c r="I4637" s="121">
        <f t="shared" si="230"/>
        <v>0</v>
      </c>
      <c r="J4637" s="21"/>
      <c r="K4637" s="31"/>
      <c r="L4637" s="113"/>
      <c r="M4637" s="113"/>
      <c r="N4637" s="113"/>
      <c r="O4637" s="113"/>
      <c r="P4637" s="113"/>
      <c r="Q4637" s="113"/>
      <c r="R4637" s="113"/>
      <c r="S4637" s="113"/>
      <c r="T4637" s="113"/>
    </row>
    <row r="4638" spans="1:20" x14ac:dyDescent="0.25">
      <c r="A4638" s="115" t="s">
        <v>4732</v>
      </c>
      <c r="B4638" s="104" t="s">
        <v>4916</v>
      </c>
      <c r="C4638" s="104">
        <v>9</v>
      </c>
      <c r="D4638" s="115" t="s">
        <v>9976</v>
      </c>
      <c r="E4638" s="31">
        <f t="shared" si="228"/>
        <v>0</v>
      </c>
      <c r="F4638" s="121">
        <f t="shared" si="229"/>
        <v>0.5</v>
      </c>
      <c r="G4638" s="21"/>
      <c r="H4638" s="31"/>
      <c r="I4638" s="121">
        <f t="shared" si="230"/>
        <v>0</v>
      </c>
      <c r="J4638" s="21"/>
      <c r="K4638" s="31"/>
      <c r="L4638" s="113"/>
      <c r="M4638" s="113"/>
      <c r="N4638" s="113">
        <v>2</v>
      </c>
      <c r="O4638" s="113"/>
      <c r="P4638" s="113"/>
      <c r="Q4638" s="113"/>
      <c r="R4638" s="113"/>
      <c r="S4638" s="113"/>
      <c r="T4638" s="113"/>
    </row>
    <row r="4639" spans="1:20" x14ac:dyDescent="0.25">
      <c r="A4639" s="115" t="s">
        <v>4139</v>
      </c>
      <c r="B4639" s="104" t="s">
        <v>4918</v>
      </c>
      <c r="C4639" s="104">
        <v>10</v>
      </c>
      <c r="D4639" s="115" t="s">
        <v>10562</v>
      </c>
      <c r="E4639" s="31">
        <f t="shared" si="228"/>
        <v>0</v>
      </c>
      <c r="F4639" s="121">
        <f t="shared" si="229"/>
        <v>0</v>
      </c>
      <c r="G4639" s="21"/>
      <c r="H4639" s="31"/>
      <c r="I4639" s="121">
        <f t="shared" si="230"/>
        <v>0</v>
      </c>
      <c r="J4639" s="21"/>
      <c r="K4639" s="31"/>
      <c r="L4639" s="113"/>
      <c r="M4639" s="113"/>
      <c r="N4639" s="113"/>
      <c r="O4639" s="113"/>
      <c r="P4639" s="113"/>
      <c r="Q4639" s="113"/>
      <c r="R4639" s="113"/>
      <c r="S4639" s="113"/>
      <c r="T4639" s="113"/>
    </row>
    <row r="4640" spans="1:20" x14ac:dyDescent="0.25">
      <c r="A4640" s="115" t="s">
        <v>9987</v>
      </c>
      <c r="B4640" s="104" t="s">
        <v>4872</v>
      </c>
      <c r="C4640" s="104">
        <v>1</v>
      </c>
      <c r="D4640" s="115" t="s">
        <v>9988</v>
      </c>
      <c r="E4640" s="31">
        <f t="shared" ref="E4640:E4703" si="231">SUM(R4640:T4640)/3</f>
        <v>0</v>
      </c>
      <c r="F4640" s="121">
        <f t="shared" ref="F4640:F4703" si="232">SUM(L4640:O4640)/4</f>
        <v>0</v>
      </c>
      <c r="G4640" s="21"/>
      <c r="H4640" s="31"/>
      <c r="I4640" s="121">
        <f t="shared" ref="I4640:I4703" si="233">SUM(P4640:T4640)/5</f>
        <v>0.6</v>
      </c>
      <c r="J4640" s="21"/>
      <c r="K4640" s="31"/>
      <c r="L4640" s="113"/>
      <c r="M4640" s="113"/>
      <c r="N4640" s="113"/>
      <c r="O4640" s="113"/>
      <c r="P4640" s="113">
        <v>3</v>
      </c>
      <c r="Q4640" s="113"/>
      <c r="R4640" s="113"/>
      <c r="S4640" s="113"/>
      <c r="T4640" s="113"/>
    </row>
    <row r="4641" spans="1:20" x14ac:dyDescent="0.25">
      <c r="A4641" s="115" t="s">
        <v>1071</v>
      </c>
      <c r="B4641" s="104" t="s">
        <v>4876</v>
      </c>
      <c r="C4641" s="104">
        <v>2</v>
      </c>
      <c r="D4641" s="115" t="s">
        <v>9992</v>
      </c>
      <c r="E4641" s="31">
        <f t="shared" si="231"/>
        <v>0</v>
      </c>
      <c r="F4641" s="121">
        <f t="shared" si="232"/>
        <v>0</v>
      </c>
      <c r="G4641" s="21"/>
      <c r="H4641" s="31"/>
      <c r="I4641" s="121">
        <f t="shared" si="233"/>
        <v>0.8</v>
      </c>
      <c r="J4641" s="21"/>
      <c r="K4641" s="31"/>
      <c r="L4641" s="113"/>
      <c r="M4641" s="113"/>
      <c r="N4641" s="113"/>
      <c r="O4641" s="113"/>
      <c r="P4641" s="113">
        <v>1</v>
      </c>
      <c r="Q4641" s="113">
        <v>3</v>
      </c>
      <c r="R4641" s="113"/>
      <c r="S4641" s="113"/>
      <c r="T4641" s="113"/>
    </row>
    <row r="4642" spans="1:20" x14ac:dyDescent="0.25">
      <c r="A4642" s="115" t="s">
        <v>4747</v>
      </c>
      <c r="B4642" s="104" t="s">
        <v>4872</v>
      </c>
      <c r="C4642" s="104">
        <v>1</v>
      </c>
      <c r="D4642" s="115" t="s">
        <v>10563</v>
      </c>
      <c r="E4642" s="31">
        <f t="shared" si="231"/>
        <v>0</v>
      </c>
      <c r="F4642" s="121">
        <f t="shared" si="232"/>
        <v>0.5</v>
      </c>
      <c r="G4642" s="21"/>
      <c r="H4642" s="31"/>
      <c r="I4642" s="121">
        <f t="shared" si="233"/>
        <v>0</v>
      </c>
      <c r="J4642" s="21"/>
      <c r="K4642" s="31"/>
      <c r="L4642" s="113">
        <v>1</v>
      </c>
      <c r="M4642" s="113"/>
      <c r="N4642" s="113"/>
      <c r="O4642" s="113">
        <v>1</v>
      </c>
      <c r="P4642" s="113"/>
      <c r="Q4642" s="113"/>
      <c r="R4642" s="113"/>
      <c r="S4642" s="113"/>
      <c r="T4642" s="113"/>
    </row>
    <row r="4643" spans="1:20" x14ac:dyDescent="0.25">
      <c r="A4643" s="115" t="s">
        <v>4748</v>
      </c>
      <c r="B4643" s="104" t="s">
        <v>4877</v>
      </c>
      <c r="C4643" s="104">
        <v>2</v>
      </c>
      <c r="D4643" s="115" t="s">
        <v>10564</v>
      </c>
      <c r="E4643" s="31">
        <f t="shared" si="231"/>
        <v>0</v>
      </c>
      <c r="F4643" s="121">
        <f t="shared" si="232"/>
        <v>0.25</v>
      </c>
      <c r="G4643" s="21"/>
      <c r="H4643" s="31"/>
      <c r="I4643" s="121">
        <f t="shared" si="233"/>
        <v>0</v>
      </c>
      <c r="J4643" s="21"/>
      <c r="K4643" s="31"/>
      <c r="L4643" s="113"/>
      <c r="M4643" s="113">
        <v>1</v>
      </c>
      <c r="N4643" s="113"/>
      <c r="O4643" s="113"/>
      <c r="P4643" s="113"/>
      <c r="Q4643" s="113"/>
      <c r="R4643" s="113"/>
      <c r="S4643" s="113"/>
      <c r="T4643" s="113"/>
    </row>
    <row r="4644" spans="1:20" x14ac:dyDescent="0.25">
      <c r="A4644" s="115" t="s">
        <v>3388</v>
      </c>
      <c r="B4644" s="104" t="s">
        <v>4882</v>
      </c>
      <c r="C4644" s="104">
        <v>2</v>
      </c>
      <c r="D4644" s="115" t="s">
        <v>9985</v>
      </c>
      <c r="E4644" s="31">
        <f t="shared" si="231"/>
        <v>0</v>
      </c>
      <c r="F4644" s="121">
        <f t="shared" si="232"/>
        <v>35.75</v>
      </c>
      <c r="G4644" s="21"/>
      <c r="H4644" s="31"/>
      <c r="I4644" s="121">
        <f t="shared" si="233"/>
        <v>0.2</v>
      </c>
      <c r="J4644" s="21"/>
      <c r="K4644" s="31"/>
      <c r="L4644" s="113"/>
      <c r="M4644" s="113">
        <v>5</v>
      </c>
      <c r="N4644" s="113"/>
      <c r="O4644" s="113">
        <v>138</v>
      </c>
      <c r="P4644" s="113"/>
      <c r="Q4644" s="113">
        <v>1</v>
      </c>
      <c r="R4644" s="113"/>
      <c r="S4644" s="113"/>
      <c r="T4644" s="113"/>
    </row>
    <row r="4645" spans="1:20" x14ac:dyDescent="0.25">
      <c r="A4645" s="115" t="s">
        <v>10565</v>
      </c>
      <c r="B4645" s="104" t="s">
        <v>4890</v>
      </c>
      <c r="C4645" s="104">
        <v>4</v>
      </c>
      <c r="D4645" s="115" t="s">
        <v>10566</v>
      </c>
      <c r="E4645" s="31">
        <f t="shared" si="231"/>
        <v>0</v>
      </c>
      <c r="F4645" s="121">
        <f t="shared" si="232"/>
        <v>0</v>
      </c>
      <c r="G4645" s="21"/>
      <c r="H4645" s="31"/>
      <c r="I4645" s="121">
        <f t="shared" si="233"/>
        <v>0</v>
      </c>
      <c r="J4645" s="21"/>
      <c r="K4645" s="31"/>
      <c r="L4645" s="113"/>
      <c r="M4645" s="113"/>
      <c r="N4645" s="113"/>
      <c r="O4645" s="113"/>
      <c r="P4645" s="113"/>
      <c r="Q4645" s="113"/>
      <c r="R4645" s="113"/>
      <c r="S4645" s="113"/>
      <c r="T4645" s="113"/>
    </row>
    <row r="4646" spans="1:20" x14ac:dyDescent="0.25">
      <c r="A4646" s="115" t="s">
        <v>4750</v>
      </c>
      <c r="B4646" s="104" t="s">
        <v>4895</v>
      </c>
      <c r="C4646" s="104">
        <v>5</v>
      </c>
      <c r="D4646" s="115" t="s">
        <v>10567</v>
      </c>
      <c r="E4646" s="31">
        <f t="shared" si="231"/>
        <v>0</v>
      </c>
      <c r="F4646" s="121">
        <f t="shared" si="232"/>
        <v>0.75</v>
      </c>
      <c r="G4646" s="21"/>
      <c r="H4646" s="31"/>
      <c r="I4646" s="121">
        <f t="shared" si="233"/>
        <v>0</v>
      </c>
      <c r="J4646" s="21"/>
      <c r="K4646" s="31"/>
      <c r="L4646" s="113"/>
      <c r="M4646" s="113"/>
      <c r="N4646" s="113">
        <v>3</v>
      </c>
      <c r="O4646" s="113"/>
      <c r="P4646" s="113"/>
      <c r="Q4646" s="113"/>
      <c r="R4646" s="113"/>
      <c r="S4646" s="113"/>
      <c r="T4646" s="113"/>
    </row>
    <row r="4647" spans="1:20" x14ac:dyDescent="0.25">
      <c r="A4647" s="115" t="s">
        <v>1330</v>
      </c>
      <c r="B4647" s="104" t="s">
        <v>4895</v>
      </c>
      <c r="C4647" s="104">
        <v>5</v>
      </c>
      <c r="D4647" s="115" t="s">
        <v>10568</v>
      </c>
      <c r="E4647" s="31">
        <f t="shared" si="231"/>
        <v>0</v>
      </c>
      <c r="F4647" s="121">
        <f t="shared" si="232"/>
        <v>8.25</v>
      </c>
      <c r="G4647" s="21"/>
      <c r="H4647" s="31"/>
      <c r="I4647" s="121">
        <f t="shared" si="233"/>
        <v>0</v>
      </c>
      <c r="J4647" s="21"/>
      <c r="K4647" s="31"/>
      <c r="L4647" s="113"/>
      <c r="M4647" s="113">
        <v>17</v>
      </c>
      <c r="N4647" s="113">
        <v>10</v>
      </c>
      <c r="O4647" s="113">
        <v>6</v>
      </c>
      <c r="P4647" s="113"/>
      <c r="Q4647" s="113"/>
      <c r="R4647" s="113"/>
      <c r="S4647" s="113"/>
      <c r="T4647" s="113"/>
    </row>
    <row r="4648" spans="1:20" x14ac:dyDescent="0.25">
      <c r="A4648" s="115" t="s">
        <v>359</v>
      </c>
      <c r="B4648" s="104" t="s">
        <v>4896</v>
      </c>
      <c r="C4648" s="104">
        <v>5</v>
      </c>
      <c r="D4648" s="115" t="s">
        <v>9982</v>
      </c>
      <c r="E4648" s="31">
        <f t="shared" si="231"/>
        <v>0</v>
      </c>
      <c r="F4648" s="121">
        <f t="shared" si="232"/>
        <v>1.75</v>
      </c>
      <c r="G4648" s="21"/>
      <c r="H4648" s="31"/>
      <c r="I4648" s="121">
        <f t="shared" si="233"/>
        <v>0</v>
      </c>
      <c r="J4648" s="21"/>
      <c r="K4648" s="31"/>
      <c r="L4648" s="113"/>
      <c r="M4648" s="113"/>
      <c r="N4648" s="113">
        <v>7</v>
      </c>
      <c r="O4648" s="113"/>
      <c r="P4648" s="113"/>
      <c r="Q4648" s="113">
        <v>0</v>
      </c>
      <c r="R4648" s="113">
        <v>0</v>
      </c>
      <c r="S4648" s="113">
        <v>0</v>
      </c>
      <c r="T4648" s="113"/>
    </row>
    <row r="4649" spans="1:20" x14ac:dyDescent="0.25">
      <c r="A4649" s="115" t="s">
        <v>3313</v>
      </c>
      <c r="B4649" s="104" t="s">
        <v>4898</v>
      </c>
      <c r="C4649" s="104">
        <v>6</v>
      </c>
      <c r="D4649" s="115" t="s">
        <v>9979</v>
      </c>
      <c r="E4649" s="31">
        <f t="shared" si="231"/>
        <v>0</v>
      </c>
      <c r="F4649" s="121">
        <f t="shared" si="232"/>
        <v>0</v>
      </c>
      <c r="G4649" s="21"/>
      <c r="H4649" s="31"/>
      <c r="I4649" s="121">
        <f t="shared" si="233"/>
        <v>0.2</v>
      </c>
      <c r="J4649" s="21"/>
      <c r="K4649" s="31"/>
      <c r="L4649" s="113"/>
      <c r="M4649" s="113"/>
      <c r="N4649" s="113"/>
      <c r="O4649" s="113"/>
      <c r="P4649" s="113">
        <v>1</v>
      </c>
      <c r="Q4649" s="113"/>
      <c r="R4649" s="113"/>
      <c r="S4649" s="113"/>
      <c r="T4649" s="113"/>
    </row>
    <row r="4650" spans="1:20" x14ac:dyDescent="0.25">
      <c r="A4650" s="115" t="s">
        <v>9980</v>
      </c>
      <c r="B4650" s="104" t="s">
        <v>4897</v>
      </c>
      <c r="C4650" s="104">
        <v>5</v>
      </c>
      <c r="D4650" s="115" t="s">
        <v>9981</v>
      </c>
      <c r="E4650" s="31">
        <f t="shared" si="231"/>
        <v>0</v>
      </c>
      <c r="F4650" s="121">
        <f t="shared" si="232"/>
        <v>0</v>
      </c>
      <c r="G4650" s="21"/>
      <c r="H4650" s="31"/>
      <c r="I4650" s="121">
        <f t="shared" si="233"/>
        <v>0</v>
      </c>
      <c r="J4650" s="21"/>
      <c r="K4650" s="31"/>
      <c r="L4650" s="113"/>
      <c r="M4650" s="113"/>
      <c r="N4650" s="113"/>
      <c r="O4650" s="113"/>
      <c r="P4650" s="113"/>
      <c r="Q4650" s="113"/>
      <c r="R4650" s="113"/>
      <c r="S4650" s="113"/>
      <c r="T4650" s="113"/>
    </row>
    <row r="4651" spans="1:20" x14ac:dyDescent="0.25">
      <c r="A4651" s="115" t="s">
        <v>3514</v>
      </c>
      <c r="B4651" s="104" t="s">
        <v>4907</v>
      </c>
      <c r="C4651" s="104">
        <v>6</v>
      </c>
      <c r="D4651" s="115" t="s">
        <v>9959</v>
      </c>
      <c r="E4651" s="31">
        <f t="shared" si="231"/>
        <v>0</v>
      </c>
      <c r="F4651" s="121">
        <f t="shared" si="232"/>
        <v>0</v>
      </c>
      <c r="G4651" s="21"/>
      <c r="H4651" s="31"/>
      <c r="I4651" s="121">
        <f t="shared" si="233"/>
        <v>0.4</v>
      </c>
      <c r="J4651" s="21"/>
      <c r="K4651" s="31"/>
      <c r="L4651" s="113"/>
      <c r="M4651" s="113"/>
      <c r="N4651" s="113"/>
      <c r="O4651" s="113"/>
      <c r="P4651" s="113"/>
      <c r="Q4651" s="113">
        <v>2</v>
      </c>
      <c r="R4651" s="113"/>
      <c r="S4651" s="113"/>
      <c r="T4651" s="113"/>
    </row>
    <row r="4652" spans="1:20" x14ac:dyDescent="0.25">
      <c r="A4652" s="115" t="s">
        <v>3461</v>
      </c>
      <c r="B4652" s="104" t="s">
        <v>4909</v>
      </c>
      <c r="C4652" s="104">
        <v>7</v>
      </c>
      <c r="D4652" s="115" t="s">
        <v>9970</v>
      </c>
      <c r="E4652" s="31">
        <f t="shared" si="231"/>
        <v>0</v>
      </c>
      <c r="F4652" s="121">
        <f t="shared" si="232"/>
        <v>0.75</v>
      </c>
      <c r="G4652" s="21"/>
      <c r="H4652" s="31"/>
      <c r="I4652" s="121">
        <f t="shared" si="233"/>
        <v>0.4</v>
      </c>
      <c r="J4652" s="21"/>
      <c r="K4652" s="31"/>
      <c r="L4652" s="113"/>
      <c r="M4652" s="113"/>
      <c r="N4652" s="113"/>
      <c r="O4652" s="113">
        <v>3</v>
      </c>
      <c r="P4652" s="113">
        <v>1</v>
      </c>
      <c r="Q4652" s="113">
        <v>1</v>
      </c>
      <c r="R4652" s="113"/>
      <c r="S4652" s="113"/>
      <c r="T4652" s="113"/>
    </row>
    <row r="4653" spans="1:20" x14ac:dyDescent="0.25">
      <c r="A4653" s="115" t="s">
        <v>1509</v>
      </c>
      <c r="B4653" s="104" t="s">
        <v>4911</v>
      </c>
      <c r="C4653" s="104">
        <v>8</v>
      </c>
      <c r="D4653" s="115" t="s">
        <v>9975</v>
      </c>
      <c r="E4653" s="31">
        <f t="shared" si="231"/>
        <v>0</v>
      </c>
      <c r="F4653" s="121">
        <f t="shared" si="232"/>
        <v>0</v>
      </c>
      <c r="G4653" s="21"/>
      <c r="H4653" s="31"/>
      <c r="I4653" s="121">
        <f t="shared" si="233"/>
        <v>0.2</v>
      </c>
      <c r="J4653" s="21"/>
      <c r="K4653" s="31"/>
      <c r="L4653" s="113"/>
      <c r="M4653" s="113"/>
      <c r="N4653" s="113"/>
      <c r="O4653" s="113"/>
      <c r="P4653" s="113">
        <v>1</v>
      </c>
      <c r="Q4653" s="113"/>
      <c r="R4653" s="113"/>
      <c r="S4653" s="113"/>
      <c r="T4653" s="113"/>
    </row>
    <row r="4654" spans="1:20" x14ac:dyDescent="0.25">
      <c r="A4654" s="115" t="s">
        <v>10569</v>
      </c>
      <c r="B4654" s="104" t="s">
        <v>4911</v>
      </c>
      <c r="C4654" s="104">
        <v>8</v>
      </c>
      <c r="D4654" s="115" t="s">
        <v>10570</v>
      </c>
      <c r="E4654" s="31">
        <f t="shared" si="231"/>
        <v>0</v>
      </c>
      <c r="F4654" s="121">
        <f t="shared" si="232"/>
        <v>0</v>
      </c>
      <c r="G4654" s="21"/>
      <c r="H4654" s="31"/>
      <c r="I4654" s="121">
        <f t="shared" si="233"/>
        <v>0</v>
      </c>
      <c r="J4654" s="21"/>
      <c r="K4654" s="31"/>
      <c r="L4654" s="113"/>
      <c r="M4654" s="113"/>
      <c r="N4654" s="113"/>
      <c r="O4654" s="113"/>
      <c r="P4654" s="113"/>
      <c r="Q4654" s="113"/>
      <c r="R4654" s="113"/>
      <c r="S4654" s="113"/>
      <c r="T4654" s="113"/>
    </row>
    <row r="4655" spans="1:20" x14ac:dyDescent="0.25">
      <c r="A4655" s="115" t="s">
        <v>9971</v>
      </c>
      <c r="B4655" s="104" t="s">
        <v>4910</v>
      </c>
      <c r="C4655" s="104">
        <v>7</v>
      </c>
      <c r="D4655" s="115" t="s">
        <v>9972</v>
      </c>
      <c r="E4655" s="31">
        <f t="shared" si="231"/>
        <v>0</v>
      </c>
      <c r="F4655" s="121">
        <f t="shared" si="232"/>
        <v>0</v>
      </c>
      <c r="G4655" s="21"/>
      <c r="H4655" s="31"/>
      <c r="I4655" s="121">
        <f t="shared" si="233"/>
        <v>0</v>
      </c>
      <c r="J4655" s="21"/>
      <c r="K4655" s="31"/>
      <c r="L4655" s="113"/>
      <c r="M4655" s="113"/>
      <c r="N4655" s="113"/>
      <c r="O4655" s="113"/>
      <c r="P4655" s="113"/>
      <c r="Q4655" s="113"/>
      <c r="R4655" s="113"/>
      <c r="S4655" s="113"/>
      <c r="T4655" s="113"/>
    </row>
    <row r="4656" spans="1:20" x14ac:dyDescent="0.25">
      <c r="A4656" s="115" t="s">
        <v>3233</v>
      </c>
      <c r="B4656" s="104" t="s">
        <v>4899</v>
      </c>
      <c r="C4656" s="104">
        <v>6</v>
      </c>
      <c r="D4656" s="115" t="s">
        <v>9961</v>
      </c>
      <c r="E4656" s="31">
        <f t="shared" si="231"/>
        <v>0</v>
      </c>
      <c r="F4656" s="121">
        <f t="shared" si="232"/>
        <v>67.5</v>
      </c>
      <c r="G4656" s="21"/>
      <c r="H4656" s="31"/>
      <c r="I4656" s="121">
        <f t="shared" si="233"/>
        <v>48</v>
      </c>
      <c r="J4656" s="21"/>
      <c r="K4656" s="31"/>
      <c r="L4656" s="113"/>
      <c r="M4656" s="113"/>
      <c r="N4656" s="113">
        <v>270</v>
      </c>
      <c r="O4656" s="113"/>
      <c r="P4656" s="113"/>
      <c r="Q4656" s="113">
        <v>240</v>
      </c>
      <c r="R4656" s="113"/>
      <c r="S4656" s="113"/>
      <c r="T4656" s="113"/>
    </row>
    <row r="4657" spans="1:20" x14ac:dyDescent="0.25">
      <c r="A4657" s="115" t="s">
        <v>2063</v>
      </c>
      <c r="B4657" s="104" t="s">
        <v>4899</v>
      </c>
      <c r="C4657" s="104">
        <v>6</v>
      </c>
      <c r="D4657" s="115" t="s">
        <v>9962</v>
      </c>
      <c r="E4657" s="31">
        <f t="shared" si="231"/>
        <v>0</v>
      </c>
      <c r="F4657" s="121">
        <f t="shared" si="232"/>
        <v>0</v>
      </c>
      <c r="G4657" s="21"/>
      <c r="H4657" s="31"/>
      <c r="I4657" s="121">
        <f t="shared" si="233"/>
        <v>0.2</v>
      </c>
      <c r="J4657" s="21"/>
      <c r="K4657" s="31"/>
      <c r="L4657" s="113"/>
      <c r="M4657" s="113"/>
      <c r="N4657" s="113"/>
      <c r="O4657" s="113"/>
      <c r="P4657" s="113"/>
      <c r="Q4657" s="113">
        <v>1</v>
      </c>
      <c r="R4657" s="113"/>
      <c r="S4657" s="113"/>
      <c r="T4657" s="113"/>
    </row>
    <row r="4658" spans="1:20" x14ac:dyDescent="0.25">
      <c r="A4658" s="115" t="s">
        <v>4222</v>
      </c>
      <c r="B4658" s="104" t="s">
        <v>4899</v>
      </c>
      <c r="C4658" s="104">
        <v>6</v>
      </c>
      <c r="D4658" s="115" t="s">
        <v>10571</v>
      </c>
      <c r="E4658" s="31">
        <f t="shared" si="231"/>
        <v>0</v>
      </c>
      <c r="F4658" s="121">
        <f t="shared" si="232"/>
        <v>12</v>
      </c>
      <c r="G4658" s="21"/>
      <c r="H4658" s="31"/>
      <c r="I4658" s="121">
        <f t="shared" si="233"/>
        <v>0</v>
      </c>
      <c r="J4658" s="21"/>
      <c r="K4658" s="31"/>
      <c r="L4658" s="113">
        <v>23</v>
      </c>
      <c r="M4658" s="113">
        <v>25</v>
      </c>
      <c r="N4658" s="113"/>
      <c r="O4658" s="113"/>
      <c r="P4658" s="113"/>
      <c r="Q4658" s="113"/>
      <c r="R4658" s="113"/>
      <c r="S4658" s="113"/>
      <c r="T4658" s="113"/>
    </row>
    <row r="4659" spans="1:20" x14ac:dyDescent="0.25">
      <c r="A4659" s="115" t="s">
        <v>4741</v>
      </c>
      <c r="B4659" s="104" t="s">
        <v>4899</v>
      </c>
      <c r="C4659" s="104">
        <v>6</v>
      </c>
      <c r="D4659" s="115" t="s">
        <v>10572</v>
      </c>
      <c r="E4659" s="31">
        <f t="shared" si="231"/>
        <v>0</v>
      </c>
      <c r="F4659" s="121">
        <f t="shared" si="232"/>
        <v>13</v>
      </c>
      <c r="G4659" s="21"/>
      <c r="H4659" s="31"/>
      <c r="I4659" s="121">
        <f t="shared" si="233"/>
        <v>0</v>
      </c>
      <c r="J4659" s="21"/>
      <c r="K4659" s="31"/>
      <c r="L4659" s="113"/>
      <c r="M4659" s="113">
        <v>52</v>
      </c>
      <c r="N4659" s="113"/>
      <c r="O4659" s="113"/>
      <c r="P4659" s="113"/>
      <c r="Q4659" s="113"/>
      <c r="R4659" s="113"/>
      <c r="S4659" s="113"/>
      <c r="T4659" s="113"/>
    </row>
    <row r="4660" spans="1:20" x14ac:dyDescent="0.25">
      <c r="A4660" s="115" t="s">
        <v>10573</v>
      </c>
      <c r="B4660" s="104" t="s">
        <v>4899</v>
      </c>
      <c r="C4660" s="104">
        <v>6</v>
      </c>
      <c r="D4660" s="115" t="s">
        <v>10574</v>
      </c>
      <c r="E4660" s="31">
        <f t="shared" si="231"/>
        <v>0</v>
      </c>
      <c r="F4660" s="121">
        <f t="shared" si="232"/>
        <v>0</v>
      </c>
      <c r="G4660" s="21"/>
      <c r="H4660" s="31"/>
      <c r="I4660" s="121">
        <f t="shared" si="233"/>
        <v>0</v>
      </c>
      <c r="J4660" s="21"/>
      <c r="K4660" s="31"/>
      <c r="L4660" s="113"/>
      <c r="M4660" s="113"/>
      <c r="N4660" s="113"/>
      <c r="O4660" s="113"/>
      <c r="P4660" s="113"/>
      <c r="Q4660" s="113"/>
      <c r="R4660" s="113"/>
      <c r="S4660" s="113"/>
      <c r="T4660" s="113"/>
    </row>
    <row r="4661" spans="1:20" x14ac:dyDescent="0.25">
      <c r="A4661" s="115" t="s">
        <v>4744</v>
      </c>
      <c r="B4661" s="104" t="s">
        <v>4900</v>
      </c>
      <c r="C4661" s="104">
        <v>6</v>
      </c>
      <c r="D4661" s="115" t="s">
        <v>10575</v>
      </c>
      <c r="E4661" s="31">
        <f t="shared" si="231"/>
        <v>0</v>
      </c>
      <c r="F4661" s="121">
        <f t="shared" si="232"/>
        <v>0</v>
      </c>
      <c r="G4661" s="21"/>
      <c r="H4661" s="31"/>
      <c r="I4661" s="121">
        <f t="shared" si="233"/>
        <v>0</v>
      </c>
      <c r="J4661" s="21"/>
      <c r="K4661" s="31"/>
      <c r="L4661" s="113"/>
      <c r="M4661" s="113"/>
      <c r="N4661" s="113"/>
      <c r="O4661" s="113"/>
      <c r="P4661" s="113"/>
      <c r="Q4661" s="113"/>
      <c r="R4661" s="113"/>
      <c r="S4661" s="113"/>
      <c r="T4661" s="113"/>
    </row>
    <row r="4662" spans="1:20" x14ac:dyDescent="0.25">
      <c r="A4662" s="115" t="s">
        <v>3789</v>
      </c>
      <c r="B4662" s="104" t="s">
        <v>4899</v>
      </c>
      <c r="C4662" s="104">
        <v>6</v>
      </c>
      <c r="D4662" s="115" t="s">
        <v>10576</v>
      </c>
      <c r="E4662" s="31">
        <f t="shared" si="231"/>
        <v>0</v>
      </c>
      <c r="F4662" s="121">
        <f t="shared" si="232"/>
        <v>0.5</v>
      </c>
      <c r="G4662" s="21"/>
      <c r="H4662" s="31"/>
      <c r="I4662" s="121">
        <f t="shared" si="233"/>
        <v>0</v>
      </c>
      <c r="J4662" s="21"/>
      <c r="K4662" s="31"/>
      <c r="L4662" s="113"/>
      <c r="M4662" s="113">
        <v>2</v>
      </c>
      <c r="N4662" s="113"/>
      <c r="O4662" s="113"/>
      <c r="P4662" s="113"/>
      <c r="Q4662" s="113"/>
      <c r="R4662" s="113"/>
      <c r="S4662" s="113"/>
      <c r="T4662" s="113"/>
    </row>
    <row r="4663" spans="1:20" x14ac:dyDescent="0.25">
      <c r="A4663" s="115" t="s">
        <v>4742</v>
      </c>
      <c r="B4663" s="104" t="s">
        <v>4898</v>
      </c>
      <c r="C4663" s="104">
        <v>6</v>
      </c>
      <c r="D4663" s="115" t="s">
        <v>9963</v>
      </c>
      <c r="E4663" s="31">
        <f t="shared" si="231"/>
        <v>0</v>
      </c>
      <c r="F4663" s="121">
        <f t="shared" si="232"/>
        <v>18.5</v>
      </c>
      <c r="G4663" s="21"/>
      <c r="H4663" s="31"/>
      <c r="I4663" s="121">
        <f t="shared" si="233"/>
        <v>0</v>
      </c>
      <c r="J4663" s="21"/>
      <c r="K4663" s="31"/>
      <c r="L4663" s="113">
        <v>2</v>
      </c>
      <c r="M4663" s="113">
        <v>72</v>
      </c>
      <c r="N4663" s="113"/>
      <c r="O4663" s="113"/>
      <c r="P4663" s="113"/>
      <c r="Q4663" s="113"/>
      <c r="R4663" s="113"/>
      <c r="S4663" s="113"/>
      <c r="T4663" s="113"/>
    </row>
    <row r="4664" spans="1:20" x14ac:dyDescent="0.25">
      <c r="A4664" s="115" t="s">
        <v>2906</v>
      </c>
      <c r="B4664" s="104" t="s">
        <v>4953</v>
      </c>
      <c r="C4664" s="104">
        <v>16</v>
      </c>
      <c r="D4664" s="115" t="s">
        <v>10009</v>
      </c>
      <c r="E4664" s="31">
        <f t="shared" si="231"/>
        <v>0</v>
      </c>
      <c r="F4664" s="121">
        <f t="shared" si="232"/>
        <v>215</v>
      </c>
      <c r="G4664" s="21"/>
      <c r="H4664" s="31"/>
      <c r="I4664" s="121">
        <f t="shared" si="233"/>
        <v>0.2</v>
      </c>
      <c r="J4664" s="21"/>
      <c r="K4664" s="31"/>
      <c r="L4664" s="113"/>
      <c r="M4664" s="113"/>
      <c r="N4664" s="113"/>
      <c r="O4664" s="113">
        <v>860</v>
      </c>
      <c r="P4664" s="113"/>
      <c r="Q4664" s="113">
        <v>1</v>
      </c>
      <c r="R4664" s="113"/>
      <c r="S4664" s="113"/>
      <c r="T4664" s="113"/>
    </row>
    <row r="4665" spans="1:20" x14ac:dyDescent="0.25">
      <c r="A4665" s="115" t="s">
        <v>9951</v>
      </c>
      <c r="B4665" s="104" t="s">
        <v>4954</v>
      </c>
      <c r="C4665" s="104">
        <v>16</v>
      </c>
      <c r="D4665" s="115" t="s">
        <v>9952</v>
      </c>
      <c r="E4665" s="31">
        <f t="shared" si="231"/>
        <v>0</v>
      </c>
      <c r="F4665" s="121">
        <f t="shared" si="232"/>
        <v>6.5</v>
      </c>
      <c r="G4665" s="21"/>
      <c r="H4665" s="31"/>
      <c r="I4665" s="121">
        <f t="shared" si="233"/>
        <v>0</v>
      </c>
      <c r="J4665" s="21"/>
      <c r="K4665" s="31"/>
      <c r="L4665" s="113"/>
      <c r="M4665" s="113">
        <v>26</v>
      </c>
      <c r="N4665" s="113"/>
      <c r="O4665" s="113"/>
      <c r="P4665" s="113"/>
      <c r="Q4665" s="113"/>
      <c r="R4665" s="113"/>
      <c r="S4665" s="113"/>
      <c r="T4665" s="113"/>
    </row>
    <row r="4666" spans="1:20" x14ac:dyDescent="0.25">
      <c r="A4666" s="115" t="s">
        <v>4758</v>
      </c>
      <c r="B4666" s="104" t="s">
        <v>4954</v>
      </c>
      <c r="C4666" s="104">
        <v>16</v>
      </c>
      <c r="D4666" s="115" t="s">
        <v>10012</v>
      </c>
      <c r="E4666" s="31">
        <f t="shared" si="231"/>
        <v>0</v>
      </c>
      <c r="F4666" s="121">
        <f t="shared" si="232"/>
        <v>112.25</v>
      </c>
      <c r="G4666" s="21"/>
      <c r="H4666" s="31"/>
      <c r="I4666" s="121">
        <f t="shared" si="233"/>
        <v>0</v>
      </c>
      <c r="J4666" s="21"/>
      <c r="K4666" s="31"/>
      <c r="L4666" s="113">
        <v>233</v>
      </c>
      <c r="M4666" s="113">
        <v>213</v>
      </c>
      <c r="N4666" s="113"/>
      <c r="O4666" s="113">
        <v>3</v>
      </c>
      <c r="P4666" s="113"/>
      <c r="Q4666" s="113"/>
      <c r="R4666" s="113"/>
      <c r="S4666" s="113"/>
      <c r="T4666" s="113"/>
    </row>
    <row r="4667" spans="1:20" x14ac:dyDescent="0.25">
      <c r="A4667" s="115" t="s">
        <v>4759</v>
      </c>
      <c r="B4667" s="104" t="s">
        <v>4954</v>
      </c>
      <c r="C4667" s="104">
        <v>16</v>
      </c>
      <c r="D4667" s="115" t="s">
        <v>10577</v>
      </c>
      <c r="E4667" s="31">
        <f t="shared" si="231"/>
        <v>0</v>
      </c>
      <c r="F4667" s="121">
        <f t="shared" si="232"/>
        <v>0.25</v>
      </c>
      <c r="G4667" s="21"/>
      <c r="H4667" s="31"/>
      <c r="I4667" s="121">
        <f t="shared" si="233"/>
        <v>0</v>
      </c>
      <c r="J4667" s="21"/>
      <c r="K4667" s="31"/>
      <c r="L4667" s="113"/>
      <c r="M4667" s="113">
        <v>1</v>
      </c>
      <c r="N4667" s="113"/>
      <c r="O4667" s="113"/>
      <c r="P4667" s="113"/>
      <c r="Q4667" s="113"/>
      <c r="R4667" s="113"/>
      <c r="S4667" s="113"/>
      <c r="T4667" s="113"/>
    </row>
    <row r="4668" spans="1:20" x14ac:dyDescent="0.25">
      <c r="A4668" s="115" t="s">
        <v>4760</v>
      </c>
      <c r="B4668" s="104" t="s">
        <v>4954</v>
      </c>
      <c r="C4668" s="104">
        <v>16</v>
      </c>
      <c r="D4668" s="115" t="s">
        <v>10578</v>
      </c>
      <c r="E4668" s="31">
        <f t="shared" si="231"/>
        <v>0</v>
      </c>
      <c r="F4668" s="121">
        <f t="shared" si="232"/>
        <v>0.25</v>
      </c>
      <c r="G4668" s="21"/>
      <c r="H4668" s="31"/>
      <c r="I4668" s="121">
        <f t="shared" si="233"/>
        <v>0</v>
      </c>
      <c r="J4668" s="21"/>
      <c r="K4668" s="31"/>
      <c r="L4668" s="113"/>
      <c r="M4668" s="113">
        <v>1</v>
      </c>
      <c r="N4668" s="113"/>
      <c r="O4668" s="113"/>
      <c r="P4668" s="113"/>
      <c r="Q4668" s="113"/>
      <c r="R4668" s="113"/>
      <c r="S4668" s="113"/>
      <c r="T4668" s="113"/>
    </row>
    <row r="4669" spans="1:20" x14ac:dyDescent="0.25">
      <c r="A4669" s="115" t="s">
        <v>4752</v>
      </c>
      <c r="B4669" s="104" t="s">
        <v>4961</v>
      </c>
      <c r="C4669" s="104">
        <v>18</v>
      </c>
      <c r="D4669" s="115" t="s">
        <v>10579</v>
      </c>
      <c r="E4669" s="31">
        <f t="shared" si="231"/>
        <v>0</v>
      </c>
      <c r="F4669" s="121">
        <f t="shared" si="232"/>
        <v>0</v>
      </c>
      <c r="G4669" s="21"/>
      <c r="H4669" s="31"/>
      <c r="I4669" s="121">
        <f t="shared" si="233"/>
        <v>0</v>
      </c>
      <c r="J4669" s="21"/>
      <c r="K4669" s="31"/>
      <c r="L4669" s="113"/>
      <c r="M4669" s="113"/>
      <c r="N4669" s="113"/>
      <c r="O4669" s="113"/>
      <c r="P4669" s="113"/>
      <c r="Q4669" s="113"/>
      <c r="R4669" s="113"/>
      <c r="S4669" s="113"/>
      <c r="T4669" s="113"/>
    </row>
    <row r="4670" spans="1:20" x14ac:dyDescent="0.25">
      <c r="A4670" s="115" t="s">
        <v>4224</v>
      </c>
      <c r="B4670" s="104" t="s">
        <v>4960</v>
      </c>
      <c r="C4670" s="104">
        <v>18</v>
      </c>
      <c r="D4670" s="115" t="s">
        <v>9953</v>
      </c>
      <c r="E4670" s="31">
        <f t="shared" si="231"/>
        <v>0</v>
      </c>
      <c r="F4670" s="121">
        <f t="shared" si="232"/>
        <v>1.25</v>
      </c>
      <c r="G4670" s="21"/>
      <c r="H4670" s="31"/>
      <c r="I4670" s="121">
        <f t="shared" si="233"/>
        <v>0.4</v>
      </c>
      <c r="J4670" s="21"/>
      <c r="K4670" s="31"/>
      <c r="L4670" s="113">
        <v>5</v>
      </c>
      <c r="M4670" s="113"/>
      <c r="N4670" s="113"/>
      <c r="O4670" s="113"/>
      <c r="P4670" s="113">
        <v>2</v>
      </c>
      <c r="Q4670" s="113"/>
      <c r="R4670" s="113"/>
      <c r="S4670" s="113"/>
      <c r="T4670" s="113"/>
    </row>
    <row r="4671" spans="1:20" x14ac:dyDescent="0.25">
      <c r="A4671" s="115" t="s">
        <v>2358</v>
      </c>
      <c r="B4671" s="104" t="s">
        <v>4963</v>
      </c>
      <c r="C4671" s="104">
        <v>20</v>
      </c>
      <c r="D4671" s="115" t="s">
        <v>9956</v>
      </c>
      <c r="E4671" s="31">
        <f t="shared" si="231"/>
        <v>0</v>
      </c>
      <c r="F4671" s="121">
        <f t="shared" si="232"/>
        <v>87.25</v>
      </c>
      <c r="G4671" s="21"/>
      <c r="H4671" s="31"/>
      <c r="I4671" s="121">
        <f t="shared" si="233"/>
        <v>1</v>
      </c>
      <c r="J4671" s="21"/>
      <c r="K4671" s="31"/>
      <c r="L4671" s="113"/>
      <c r="M4671" s="113">
        <v>94</v>
      </c>
      <c r="N4671" s="113">
        <v>90</v>
      </c>
      <c r="O4671" s="113">
        <v>165</v>
      </c>
      <c r="P4671" s="113">
        <v>4</v>
      </c>
      <c r="Q4671" s="113">
        <v>1</v>
      </c>
      <c r="R4671" s="113"/>
      <c r="S4671" s="113"/>
      <c r="T4671" s="113"/>
    </row>
    <row r="4672" spans="1:20" x14ac:dyDescent="0.25">
      <c r="A4672" s="115" t="s">
        <v>4753</v>
      </c>
      <c r="B4672" s="104" t="s">
        <v>4955</v>
      </c>
      <c r="C4672" s="104">
        <v>17</v>
      </c>
      <c r="D4672" s="115" t="s">
        <v>9950</v>
      </c>
      <c r="E4672" s="31">
        <f t="shared" si="231"/>
        <v>0</v>
      </c>
      <c r="F4672" s="121">
        <f t="shared" si="232"/>
        <v>0</v>
      </c>
      <c r="G4672" s="21"/>
      <c r="H4672" s="31"/>
      <c r="I4672" s="121">
        <f t="shared" si="233"/>
        <v>0.4</v>
      </c>
      <c r="J4672" s="21"/>
      <c r="K4672" s="31"/>
      <c r="L4672" s="113"/>
      <c r="M4672" s="113"/>
      <c r="N4672" s="113"/>
      <c r="O4672" s="113"/>
      <c r="P4672" s="113">
        <v>2</v>
      </c>
      <c r="Q4672" s="113"/>
      <c r="R4672" s="113"/>
      <c r="S4672" s="113"/>
      <c r="T4672" s="113"/>
    </row>
    <row r="4673" spans="1:20" x14ac:dyDescent="0.25">
      <c r="A4673" s="115" t="s">
        <v>4755</v>
      </c>
      <c r="B4673" s="104" t="s">
        <v>4959</v>
      </c>
      <c r="C4673" s="104">
        <v>18</v>
      </c>
      <c r="D4673" s="115" t="s">
        <v>10580</v>
      </c>
      <c r="E4673" s="31">
        <f t="shared" si="231"/>
        <v>0</v>
      </c>
      <c r="F4673" s="121">
        <f t="shared" si="232"/>
        <v>0</v>
      </c>
      <c r="G4673" s="21"/>
      <c r="H4673" s="31"/>
      <c r="I4673" s="121">
        <f t="shared" si="233"/>
        <v>0</v>
      </c>
      <c r="J4673" s="21"/>
      <c r="K4673" s="31"/>
      <c r="L4673" s="113"/>
      <c r="M4673" s="113"/>
      <c r="N4673" s="113"/>
      <c r="O4673" s="113"/>
      <c r="P4673" s="113"/>
      <c r="Q4673" s="113"/>
      <c r="R4673" s="113"/>
      <c r="S4673" s="113"/>
      <c r="T4673" s="113"/>
    </row>
    <row r="4674" spans="1:20" x14ac:dyDescent="0.25">
      <c r="A4674" s="115" t="s">
        <v>4756</v>
      </c>
      <c r="B4674" s="104" t="s">
        <v>4959</v>
      </c>
      <c r="C4674" s="104">
        <v>18</v>
      </c>
      <c r="D4674" s="115" t="s">
        <v>9949</v>
      </c>
      <c r="E4674" s="31">
        <f t="shared" si="231"/>
        <v>0</v>
      </c>
      <c r="F4674" s="121">
        <f t="shared" si="232"/>
        <v>102</v>
      </c>
      <c r="G4674" s="21"/>
      <c r="H4674" s="31"/>
      <c r="I4674" s="121">
        <f t="shared" si="233"/>
        <v>0</v>
      </c>
      <c r="J4674" s="21"/>
      <c r="K4674" s="31"/>
      <c r="L4674" s="113">
        <v>247</v>
      </c>
      <c r="M4674" s="113">
        <v>160</v>
      </c>
      <c r="N4674" s="113">
        <v>1</v>
      </c>
      <c r="O4674" s="113"/>
      <c r="P4674" s="113"/>
      <c r="Q4674" s="113"/>
      <c r="R4674" s="113"/>
      <c r="S4674" s="113">
        <v>0</v>
      </c>
      <c r="T4674" s="113"/>
    </row>
    <row r="4675" spans="1:20" x14ac:dyDescent="0.25">
      <c r="A4675" s="115" t="s">
        <v>4751</v>
      </c>
      <c r="B4675" s="104" t="s">
        <v>4960</v>
      </c>
      <c r="C4675" s="104">
        <v>18</v>
      </c>
      <c r="D4675" s="115" t="s">
        <v>10581</v>
      </c>
      <c r="E4675" s="31">
        <f t="shared" si="231"/>
        <v>0</v>
      </c>
      <c r="F4675" s="121">
        <f t="shared" si="232"/>
        <v>2.5</v>
      </c>
      <c r="G4675" s="21"/>
      <c r="H4675" s="31"/>
      <c r="I4675" s="121">
        <f t="shared" si="233"/>
        <v>0</v>
      </c>
      <c r="J4675" s="21"/>
      <c r="K4675" s="31"/>
      <c r="L4675" s="113">
        <v>10</v>
      </c>
      <c r="M4675" s="113"/>
      <c r="N4675" s="113"/>
      <c r="O4675" s="113"/>
      <c r="P4675" s="113"/>
      <c r="Q4675" s="113"/>
      <c r="R4675" s="113"/>
      <c r="S4675" s="113"/>
      <c r="T4675" s="113"/>
    </row>
    <row r="4676" spans="1:20" x14ac:dyDescent="0.25">
      <c r="A4676" s="115" t="s">
        <v>4779</v>
      </c>
      <c r="B4676" s="104" t="s">
        <v>4879</v>
      </c>
      <c r="C4676" s="104">
        <v>2</v>
      </c>
      <c r="D4676" s="115" t="s">
        <v>10582</v>
      </c>
      <c r="E4676" s="31">
        <f t="shared" si="231"/>
        <v>0</v>
      </c>
      <c r="F4676" s="121">
        <f t="shared" si="232"/>
        <v>5.75</v>
      </c>
      <c r="G4676" s="21"/>
      <c r="H4676" s="31"/>
      <c r="I4676" s="121">
        <f t="shared" si="233"/>
        <v>0</v>
      </c>
      <c r="J4676" s="21"/>
      <c r="K4676" s="31"/>
      <c r="L4676" s="113">
        <v>2</v>
      </c>
      <c r="M4676" s="113">
        <v>21</v>
      </c>
      <c r="N4676" s="113"/>
      <c r="O4676" s="113"/>
      <c r="P4676" s="113"/>
      <c r="Q4676" s="113"/>
      <c r="R4676" s="113"/>
      <c r="S4676" s="113"/>
      <c r="T4676" s="113"/>
    </row>
    <row r="4677" spans="1:20" x14ac:dyDescent="0.25">
      <c r="A4677" s="115" t="s">
        <v>3707</v>
      </c>
      <c r="B4677" s="104" t="s">
        <v>4880</v>
      </c>
      <c r="C4677" s="104">
        <v>2</v>
      </c>
      <c r="D4677" s="115" t="s">
        <v>9834</v>
      </c>
      <c r="E4677" s="31">
        <f t="shared" si="231"/>
        <v>0</v>
      </c>
      <c r="F4677" s="121">
        <f t="shared" si="232"/>
        <v>0.25</v>
      </c>
      <c r="G4677" s="21"/>
      <c r="H4677" s="31"/>
      <c r="I4677" s="121">
        <f t="shared" si="233"/>
        <v>0</v>
      </c>
      <c r="J4677" s="21"/>
      <c r="K4677" s="31"/>
      <c r="L4677" s="113">
        <v>1</v>
      </c>
      <c r="M4677" s="113"/>
      <c r="N4677" s="113"/>
      <c r="O4677" s="113"/>
      <c r="P4677" s="113"/>
      <c r="Q4677" s="113"/>
      <c r="R4677" s="113"/>
      <c r="S4677" s="113"/>
      <c r="T4677" s="113"/>
    </row>
    <row r="4678" spans="1:20" x14ac:dyDescent="0.25">
      <c r="A4678" s="115" t="s">
        <v>561</v>
      </c>
      <c r="B4678" s="104" t="s">
        <v>4878</v>
      </c>
      <c r="C4678" s="104">
        <v>2</v>
      </c>
      <c r="D4678" s="115" t="s">
        <v>9840</v>
      </c>
      <c r="E4678" s="31">
        <f t="shared" si="231"/>
        <v>0</v>
      </c>
      <c r="F4678" s="121">
        <f t="shared" si="232"/>
        <v>2.25</v>
      </c>
      <c r="G4678" s="21"/>
      <c r="H4678" s="31"/>
      <c r="I4678" s="121">
        <f t="shared" si="233"/>
        <v>0</v>
      </c>
      <c r="J4678" s="21"/>
      <c r="K4678" s="31"/>
      <c r="L4678" s="113"/>
      <c r="M4678" s="113"/>
      <c r="N4678" s="113"/>
      <c r="O4678" s="113">
        <v>9</v>
      </c>
      <c r="P4678" s="113"/>
      <c r="Q4678" s="113"/>
      <c r="R4678" s="113"/>
      <c r="S4678" s="113"/>
      <c r="T4678" s="113"/>
    </row>
    <row r="4679" spans="1:20" x14ac:dyDescent="0.25">
      <c r="A4679" s="115" t="s">
        <v>4781</v>
      </c>
      <c r="B4679" s="104" t="s">
        <v>4882</v>
      </c>
      <c r="C4679" s="104">
        <v>2</v>
      </c>
      <c r="D4679" s="115" t="s">
        <v>9837</v>
      </c>
      <c r="E4679" s="31">
        <f t="shared" si="231"/>
        <v>0</v>
      </c>
      <c r="F4679" s="121">
        <f t="shared" si="232"/>
        <v>0</v>
      </c>
      <c r="G4679" s="21"/>
      <c r="H4679" s="31"/>
      <c r="I4679" s="121">
        <f t="shared" si="233"/>
        <v>0.2</v>
      </c>
      <c r="J4679" s="21"/>
      <c r="K4679" s="31"/>
      <c r="L4679" s="113"/>
      <c r="M4679" s="113"/>
      <c r="N4679" s="113"/>
      <c r="O4679" s="113"/>
      <c r="P4679" s="113">
        <v>1</v>
      </c>
      <c r="Q4679" s="113"/>
      <c r="R4679" s="113"/>
      <c r="S4679" s="113"/>
      <c r="T4679" s="113"/>
    </row>
    <row r="4680" spans="1:20" x14ac:dyDescent="0.25">
      <c r="A4680" s="115" t="s">
        <v>10583</v>
      </c>
      <c r="B4680" s="104" t="s">
        <v>4885</v>
      </c>
      <c r="C4680" s="104">
        <v>3</v>
      </c>
      <c r="D4680" s="115" t="s">
        <v>10584</v>
      </c>
      <c r="E4680" s="31">
        <f t="shared" si="231"/>
        <v>0</v>
      </c>
      <c r="F4680" s="121">
        <f t="shared" si="232"/>
        <v>0</v>
      </c>
      <c r="G4680" s="21"/>
      <c r="H4680" s="31"/>
      <c r="I4680" s="121">
        <f t="shared" si="233"/>
        <v>0</v>
      </c>
      <c r="J4680" s="21"/>
      <c r="K4680" s="31"/>
      <c r="L4680" s="113"/>
      <c r="M4680" s="113"/>
      <c r="N4680" s="113"/>
      <c r="O4680" s="113"/>
      <c r="P4680" s="113"/>
      <c r="Q4680" s="113"/>
      <c r="R4680" s="113"/>
      <c r="S4680" s="113"/>
      <c r="T4680" s="113"/>
    </row>
    <row r="4681" spans="1:20" x14ac:dyDescent="0.25">
      <c r="A4681" s="115" t="s">
        <v>3819</v>
      </c>
      <c r="B4681" s="104" t="s">
        <v>4876</v>
      </c>
      <c r="C4681" s="104">
        <v>2</v>
      </c>
      <c r="D4681" s="115" t="s">
        <v>10585</v>
      </c>
      <c r="E4681" s="31">
        <f t="shared" si="231"/>
        <v>0</v>
      </c>
      <c r="F4681" s="121">
        <f t="shared" si="232"/>
        <v>0.25</v>
      </c>
      <c r="G4681" s="21"/>
      <c r="H4681" s="31"/>
      <c r="I4681" s="121">
        <f t="shared" si="233"/>
        <v>0</v>
      </c>
      <c r="J4681" s="21"/>
      <c r="K4681" s="31"/>
      <c r="L4681" s="113"/>
      <c r="M4681" s="113"/>
      <c r="N4681" s="113">
        <v>1</v>
      </c>
      <c r="O4681" s="113"/>
      <c r="P4681" s="113"/>
      <c r="Q4681" s="113"/>
      <c r="R4681" s="113"/>
      <c r="S4681" s="113"/>
      <c r="T4681" s="113"/>
    </row>
    <row r="4682" spans="1:20" x14ac:dyDescent="0.25">
      <c r="A4682" s="115" t="s">
        <v>3339</v>
      </c>
      <c r="B4682" s="104" t="s">
        <v>4872</v>
      </c>
      <c r="C4682" s="104">
        <v>1</v>
      </c>
      <c r="D4682" s="115" t="s">
        <v>9841</v>
      </c>
      <c r="E4682" s="31">
        <f t="shared" si="231"/>
        <v>0</v>
      </c>
      <c r="F4682" s="121">
        <f t="shared" si="232"/>
        <v>0</v>
      </c>
      <c r="G4682" s="21"/>
      <c r="H4682" s="31"/>
      <c r="I4682" s="121">
        <f t="shared" si="233"/>
        <v>0.6</v>
      </c>
      <c r="J4682" s="21"/>
      <c r="K4682" s="31"/>
      <c r="L4682" s="113"/>
      <c r="M4682" s="113"/>
      <c r="N4682" s="113"/>
      <c r="O4682" s="113"/>
      <c r="P4682" s="113"/>
      <c r="Q4682" s="113">
        <v>3</v>
      </c>
      <c r="R4682" s="113"/>
      <c r="S4682" s="113"/>
      <c r="T4682" s="113"/>
    </row>
    <row r="4683" spans="1:20" x14ac:dyDescent="0.25">
      <c r="A4683" s="115" t="s">
        <v>4778</v>
      </c>
      <c r="B4683" s="104" t="s">
        <v>4872</v>
      </c>
      <c r="C4683" s="104">
        <v>1</v>
      </c>
      <c r="D4683" s="115" t="s">
        <v>10586</v>
      </c>
      <c r="E4683" s="31">
        <f t="shared" si="231"/>
        <v>0</v>
      </c>
      <c r="F4683" s="121">
        <f t="shared" si="232"/>
        <v>0.25</v>
      </c>
      <c r="G4683" s="21"/>
      <c r="H4683" s="31"/>
      <c r="I4683" s="121">
        <f t="shared" si="233"/>
        <v>0</v>
      </c>
      <c r="J4683" s="21"/>
      <c r="K4683" s="31"/>
      <c r="L4683" s="113"/>
      <c r="M4683" s="113"/>
      <c r="N4683" s="113"/>
      <c r="O4683" s="113">
        <v>1</v>
      </c>
      <c r="P4683" s="113"/>
      <c r="Q4683" s="113"/>
      <c r="R4683" s="113"/>
      <c r="S4683" s="113"/>
      <c r="T4683" s="113"/>
    </row>
    <row r="4684" spans="1:20" x14ac:dyDescent="0.25">
      <c r="A4684" s="115" t="s">
        <v>4777</v>
      </c>
      <c r="B4684" s="104" t="s">
        <v>4872</v>
      </c>
      <c r="C4684" s="104">
        <v>1</v>
      </c>
      <c r="D4684" s="115" t="s">
        <v>10587</v>
      </c>
      <c r="E4684" s="31">
        <f t="shared" si="231"/>
        <v>0</v>
      </c>
      <c r="F4684" s="121">
        <f t="shared" si="232"/>
        <v>18.25</v>
      </c>
      <c r="G4684" s="21"/>
      <c r="H4684" s="31"/>
      <c r="I4684" s="121">
        <f t="shared" si="233"/>
        <v>0</v>
      </c>
      <c r="J4684" s="21"/>
      <c r="K4684" s="31"/>
      <c r="L4684" s="113">
        <v>16</v>
      </c>
      <c r="M4684" s="113">
        <v>54</v>
      </c>
      <c r="N4684" s="113">
        <v>3</v>
      </c>
      <c r="O4684" s="113"/>
      <c r="P4684" s="113"/>
      <c r="Q4684" s="113"/>
      <c r="R4684" s="113"/>
      <c r="S4684" s="113"/>
      <c r="T4684" s="113"/>
    </row>
    <row r="4685" spans="1:20" x14ac:dyDescent="0.25">
      <c r="A4685" s="115" t="s">
        <v>231</v>
      </c>
      <c r="B4685" s="104" t="s">
        <v>4895</v>
      </c>
      <c r="C4685" s="104">
        <v>5</v>
      </c>
      <c r="D4685" s="115" t="s">
        <v>9828</v>
      </c>
      <c r="E4685" s="31">
        <f t="shared" si="231"/>
        <v>0</v>
      </c>
      <c r="F4685" s="121">
        <f t="shared" si="232"/>
        <v>0</v>
      </c>
      <c r="G4685" s="21"/>
      <c r="H4685" s="31"/>
      <c r="I4685" s="121">
        <f t="shared" si="233"/>
        <v>0</v>
      </c>
      <c r="J4685" s="21"/>
      <c r="K4685" s="31"/>
      <c r="L4685" s="113"/>
      <c r="M4685" s="113"/>
      <c r="N4685" s="113"/>
      <c r="O4685" s="113"/>
      <c r="P4685" s="113"/>
      <c r="Q4685" s="113">
        <v>0</v>
      </c>
      <c r="R4685" s="113"/>
      <c r="S4685" s="113"/>
      <c r="T4685" s="113"/>
    </row>
    <row r="4686" spans="1:20" x14ac:dyDescent="0.25">
      <c r="A4686" s="115" t="s">
        <v>3898</v>
      </c>
      <c r="B4686" s="104" t="s">
        <v>4898</v>
      </c>
      <c r="C4686" s="104">
        <v>6</v>
      </c>
      <c r="D4686" s="115" t="s">
        <v>10588</v>
      </c>
      <c r="E4686" s="31">
        <f t="shared" si="231"/>
        <v>0</v>
      </c>
      <c r="F4686" s="121">
        <f t="shared" si="232"/>
        <v>0.75</v>
      </c>
      <c r="G4686" s="21"/>
      <c r="H4686" s="31"/>
      <c r="I4686" s="121">
        <f t="shared" si="233"/>
        <v>0</v>
      </c>
      <c r="J4686" s="21"/>
      <c r="K4686" s="31"/>
      <c r="L4686" s="113"/>
      <c r="M4686" s="113"/>
      <c r="N4686" s="113">
        <v>3</v>
      </c>
      <c r="O4686" s="113"/>
      <c r="P4686" s="113"/>
      <c r="Q4686" s="113"/>
      <c r="R4686" s="113"/>
      <c r="S4686" s="113"/>
      <c r="T4686" s="113"/>
    </row>
    <row r="4687" spans="1:20" x14ac:dyDescent="0.25">
      <c r="A4687" s="115" t="s">
        <v>10589</v>
      </c>
      <c r="B4687" s="104" t="s">
        <v>4899</v>
      </c>
      <c r="C4687" s="104">
        <v>6</v>
      </c>
      <c r="D4687" s="115" t="s">
        <v>10590</v>
      </c>
      <c r="E4687" s="31">
        <f t="shared" si="231"/>
        <v>0</v>
      </c>
      <c r="F4687" s="121">
        <f t="shared" si="232"/>
        <v>0</v>
      </c>
      <c r="G4687" s="21"/>
      <c r="H4687" s="31"/>
      <c r="I4687" s="121">
        <f t="shared" si="233"/>
        <v>0</v>
      </c>
      <c r="J4687" s="21"/>
      <c r="K4687" s="31"/>
      <c r="L4687" s="113"/>
      <c r="M4687" s="113"/>
      <c r="N4687" s="113"/>
      <c r="O4687" s="113"/>
      <c r="P4687" s="113"/>
      <c r="Q4687" s="113"/>
      <c r="R4687" s="113"/>
      <c r="S4687" s="113"/>
      <c r="T4687" s="113"/>
    </row>
    <row r="4688" spans="1:20" x14ac:dyDescent="0.25">
      <c r="A4688" s="115" t="s">
        <v>4058</v>
      </c>
      <c r="B4688" s="104" t="s">
        <v>4899</v>
      </c>
      <c r="C4688" s="104">
        <v>6</v>
      </c>
      <c r="D4688" s="115" t="s">
        <v>10591</v>
      </c>
      <c r="E4688" s="31">
        <f t="shared" si="231"/>
        <v>0</v>
      </c>
      <c r="F4688" s="121">
        <f t="shared" si="232"/>
        <v>0.25</v>
      </c>
      <c r="G4688" s="21"/>
      <c r="H4688" s="31"/>
      <c r="I4688" s="121">
        <f t="shared" si="233"/>
        <v>0</v>
      </c>
      <c r="J4688" s="21"/>
      <c r="K4688" s="31"/>
      <c r="L4688" s="113"/>
      <c r="M4688" s="113">
        <v>1</v>
      </c>
      <c r="N4688" s="113"/>
      <c r="O4688" s="113"/>
      <c r="P4688" s="113"/>
      <c r="Q4688" s="113"/>
      <c r="R4688" s="113"/>
      <c r="S4688" s="113"/>
      <c r="T4688" s="113"/>
    </row>
    <row r="4689" spans="1:20" x14ac:dyDescent="0.25">
      <c r="A4689" s="115" t="s">
        <v>4771</v>
      </c>
      <c r="B4689" s="104" t="s">
        <v>4904</v>
      </c>
      <c r="C4689" s="104">
        <v>6</v>
      </c>
      <c r="D4689" s="115" t="s">
        <v>10592</v>
      </c>
      <c r="E4689" s="31">
        <f t="shared" si="231"/>
        <v>0</v>
      </c>
      <c r="F4689" s="121">
        <f t="shared" si="232"/>
        <v>1.5</v>
      </c>
      <c r="G4689" s="21"/>
      <c r="H4689" s="31"/>
      <c r="I4689" s="121">
        <f t="shared" si="233"/>
        <v>0</v>
      </c>
      <c r="J4689" s="21"/>
      <c r="K4689" s="31"/>
      <c r="L4689" s="113">
        <v>6</v>
      </c>
      <c r="M4689" s="113"/>
      <c r="N4689" s="113"/>
      <c r="O4689" s="113"/>
      <c r="P4689" s="113"/>
      <c r="Q4689" s="113"/>
      <c r="R4689" s="113"/>
      <c r="S4689" s="113"/>
      <c r="T4689" s="113"/>
    </row>
    <row r="4690" spans="1:20" x14ac:dyDescent="0.25">
      <c r="A4690" s="115" t="s">
        <v>4143</v>
      </c>
      <c r="B4690" s="104" t="s">
        <v>4905</v>
      </c>
      <c r="C4690" s="104">
        <v>6</v>
      </c>
      <c r="D4690" s="115" t="s">
        <v>10593</v>
      </c>
      <c r="E4690" s="31">
        <f t="shared" si="231"/>
        <v>0</v>
      </c>
      <c r="F4690" s="121">
        <f t="shared" si="232"/>
        <v>1.5</v>
      </c>
      <c r="G4690" s="21"/>
      <c r="H4690" s="31"/>
      <c r="I4690" s="121">
        <f t="shared" si="233"/>
        <v>0</v>
      </c>
      <c r="J4690" s="21"/>
      <c r="K4690" s="31"/>
      <c r="L4690" s="113"/>
      <c r="M4690" s="113"/>
      <c r="N4690" s="113">
        <v>6</v>
      </c>
      <c r="O4690" s="113"/>
      <c r="P4690" s="113"/>
      <c r="Q4690" s="113"/>
      <c r="R4690" s="113"/>
      <c r="S4690" s="113"/>
      <c r="T4690" s="113"/>
    </row>
    <row r="4691" spans="1:20" x14ac:dyDescent="0.25">
      <c r="A4691" s="115" t="s">
        <v>4783</v>
      </c>
      <c r="B4691" s="104" t="s">
        <v>4914</v>
      </c>
      <c r="C4691" s="104">
        <v>9</v>
      </c>
      <c r="D4691" s="115" t="s">
        <v>10594</v>
      </c>
      <c r="E4691" s="31">
        <f t="shared" si="231"/>
        <v>0</v>
      </c>
      <c r="F4691" s="121">
        <f t="shared" si="232"/>
        <v>6.5</v>
      </c>
      <c r="G4691" s="21"/>
      <c r="H4691" s="31"/>
      <c r="I4691" s="121">
        <f t="shared" si="233"/>
        <v>0</v>
      </c>
      <c r="J4691" s="21"/>
      <c r="K4691" s="31"/>
      <c r="L4691" s="113">
        <v>5</v>
      </c>
      <c r="M4691" s="113">
        <v>17</v>
      </c>
      <c r="N4691" s="113">
        <v>4</v>
      </c>
      <c r="O4691" s="113"/>
      <c r="P4691" s="113"/>
      <c r="Q4691" s="113"/>
      <c r="R4691" s="113"/>
      <c r="S4691" s="113"/>
      <c r="T4691" s="113"/>
    </row>
    <row r="4692" spans="1:20" x14ac:dyDescent="0.25">
      <c r="A4692" s="115" t="s">
        <v>4784</v>
      </c>
      <c r="B4692" s="104" t="s">
        <v>4914</v>
      </c>
      <c r="C4692" s="104">
        <v>9</v>
      </c>
      <c r="D4692" s="115" t="s">
        <v>10595</v>
      </c>
      <c r="E4692" s="31">
        <f t="shared" si="231"/>
        <v>0</v>
      </c>
      <c r="F4692" s="121">
        <f t="shared" si="232"/>
        <v>2.5</v>
      </c>
      <c r="G4692" s="21"/>
      <c r="H4692" s="31"/>
      <c r="I4692" s="121">
        <f t="shared" si="233"/>
        <v>0</v>
      </c>
      <c r="J4692" s="21"/>
      <c r="K4692" s="31"/>
      <c r="L4692" s="113">
        <v>5</v>
      </c>
      <c r="M4692" s="113">
        <v>3</v>
      </c>
      <c r="N4692" s="113">
        <v>2</v>
      </c>
      <c r="O4692" s="113"/>
      <c r="P4692" s="113"/>
      <c r="Q4692" s="113"/>
      <c r="R4692" s="113"/>
      <c r="S4692" s="113"/>
      <c r="T4692" s="113"/>
    </row>
    <row r="4693" spans="1:20" x14ac:dyDescent="0.25">
      <c r="A4693" s="115" t="s">
        <v>4785</v>
      </c>
      <c r="B4693" s="104" t="s">
        <v>4912</v>
      </c>
      <c r="C4693" s="104">
        <v>8</v>
      </c>
      <c r="D4693" s="115" t="s">
        <v>10596</v>
      </c>
      <c r="E4693" s="31">
        <f t="shared" si="231"/>
        <v>0</v>
      </c>
      <c r="F4693" s="121">
        <f t="shared" si="232"/>
        <v>10.75</v>
      </c>
      <c r="G4693" s="21"/>
      <c r="H4693" s="31"/>
      <c r="I4693" s="121">
        <f t="shared" si="233"/>
        <v>0</v>
      </c>
      <c r="J4693" s="21"/>
      <c r="K4693" s="31"/>
      <c r="L4693" s="113">
        <v>23</v>
      </c>
      <c r="M4693" s="113">
        <v>20</v>
      </c>
      <c r="N4693" s="113"/>
      <c r="O4693" s="113"/>
      <c r="P4693" s="113"/>
      <c r="Q4693" s="113"/>
      <c r="R4693" s="113"/>
      <c r="S4693" s="113"/>
      <c r="T4693" s="113"/>
    </row>
    <row r="4694" spans="1:20" x14ac:dyDescent="0.25">
      <c r="A4694" s="115" t="s">
        <v>3637</v>
      </c>
      <c r="B4694" s="104" t="s">
        <v>4914</v>
      </c>
      <c r="C4694" s="104">
        <v>9</v>
      </c>
      <c r="D4694" s="115" t="s">
        <v>9843</v>
      </c>
      <c r="E4694" s="31">
        <f t="shared" si="231"/>
        <v>0</v>
      </c>
      <c r="F4694" s="121">
        <f t="shared" si="232"/>
        <v>15.5</v>
      </c>
      <c r="G4694" s="21"/>
      <c r="H4694" s="31"/>
      <c r="I4694" s="121">
        <f t="shared" si="233"/>
        <v>0.2</v>
      </c>
      <c r="J4694" s="21"/>
      <c r="K4694" s="31"/>
      <c r="L4694" s="113">
        <v>62</v>
      </c>
      <c r="M4694" s="113"/>
      <c r="N4694" s="113"/>
      <c r="O4694" s="113"/>
      <c r="P4694" s="113">
        <v>1</v>
      </c>
      <c r="Q4694" s="113"/>
      <c r="R4694" s="113"/>
      <c r="S4694" s="113"/>
      <c r="T4694" s="113"/>
    </row>
    <row r="4695" spans="1:20" x14ac:dyDescent="0.25">
      <c r="A4695" s="115" t="s">
        <v>4227</v>
      </c>
      <c r="B4695" s="104" t="s">
        <v>4911</v>
      </c>
      <c r="C4695" s="104">
        <v>8</v>
      </c>
      <c r="D4695" s="115" t="s">
        <v>6294</v>
      </c>
      <c r="E4695" s="31">
        <f t="shared" si="231"/>
        <v>0</v>
      </c>
      <c r="F4695" s="121">
        <f t="shared" si="232"/>
        <v>0</v>
      </c>
      <c r="G4695" s="21"/>
      <c r="H4695" s="31"/>
      <c r="I4695" s="121">
        <f t="shared" si="233"/>
        <v>6.2</v>
      </c>
      <c r="J4695" s="21"/>
      <c r="K4695" s="31"/>
      <c r="L4695" s="113"/>
      <c r="M4695" s="113"/>
      <c r="N4695" s="113"/>
      <c r="O4695" s="113"/>
      <c r="P4695" s="113"/>
      <c r="Q4695" s="113">
        <v>31</v>
      </c>
      <c r="R4695" s="113"/>
      <c r="S4695" s="113"/>
      <c r="T4695" s="113"/>
    </row>
    <row r="4696" spans="1:20" x14ac:dyDescent="0.25">
      <c r="A4696" s="115" t="s">
        <v>3764</v>
      </c>
      <c r="B4696" s="104" t="s">
        <v>4910</v>
      </c>
      <c r="C4696" s="104">
        <v>7</v>
      </c>
      <c r="D4696" s="115" t="s">
        <v>10597</v>
      </c>
      <c r="E4696" s="31">
        <f t="shared" si="231"/>
        <v>0</v>
      </c>
      <c r="F4696" s="121">
        <f t="shared" si="232"/>
        <v>20</v>
      </c>
      <c r="G4696" s="21"/>
      <c r="H4696" s="31"/>
      <c r="I4696" s="121">
        <f t="shared" si="233"/>
        <v>0</v>
      </c>
      <c r="J4696" s="21"/>
      <c r="K4696" s="31"/>
      <c r="L4696" s="113"/>
      <c r="M4696" s="113"/>
      <c r="N4696" s="113">
        <v>1</v>
      </c>
      <c r="O4696" s="113">
        <v>79</v>
      </c>
      <c r="P4696" s="113"/>
      <c r="Q4696" s="113"/>
      <c r="R4696" s="113"/>
      <c r="S4696" s="113"/>
      <c r="T4696" s="113"/>
    </row>
    <row r="4697" spans="1:20" x14ac:dyDescent="0.25">
      <c r="A4697" s="115" t="s">
        <v>4769</v>
      </c>
      <c r="B4697" s="104" t="s">
        <v>4899</v>
      </c>
      <c r="C4697" s="104">
        <v>6</v>
      </c>
      <c r="D4697" s="115" t="s">
        <v>10598</v>
      </c>
      <c r="E4697" s="31">
        <f t="shared" si="231"/>
        <v>0</v>
      </c>
      <c r="F4697" s="121">
        <f t="shared" si="232"/>
        <v>0</v>
      </c>
      <c r="G4697" s="21"/>
      <c r="H4697" s="31"/>
      <c r="I4697" s="121">
        <f t="shared" si="233"/>
        <v>0</v>
      </c>
      <c r="J4697" s="21"/>
      <c r="K4697" s="31"/>
      <c r="L4697" s="113"/>
      <c r="M4697" s="113"/>
      <c r="N4697" s="113"/>
      <c r="O4697" s="113"/>
      <c r="P4697" s="113"/>
      <c r="Q4697" s="113"/>
      <c r="R4697" s="113"/>
      <c r="S4697" s="113"/>
      <c r="T4697" s="113"/>
    </row>
    <row r="4698" spans="1:20" x14ac:dyDescent="0.25">
      <c r="A4698" s="115" t="s">
        <v>4770</v>
      </c>
      <c r="B4698" s="104" t="s">
        <v>4899</v>
      </c>
      <c r="C4698" s="104">
        <v>6</v>
      </c>
      <c r="D4698" s="115" t="s">
        <v>10599</v>
      </c>
      <c r="E4698" s="31">
        <f t="shared" si="231"/>
        <v>0</v>
      </c>
      <c r="F4698" s="121">
        <f t="shared" si="232"/>
        <v>0</v>
      </c>
      <c r="G4698" s="21"/>
      <c r="H4698" s="31"/>
      <c r="I4698" s="121">
        <f t="shared" si="233"/>
        <v>0</v>
      </c>
      <c r="J4698" s="21"/>
      <c r="K4698" s="31"/>
      <c r="L4698" s="113"/>
      <c r="M4698" s="113"/>
      <c r="N4698" s="113"/>
      <c r="O4698" s="113"/>
      <c r="P4698" s="113"/>
      <c r="Q4698" s="113"/>
      <c r="R4698" s="113"/>
      <c r="S4698" s="113"/>
      <c r="T4698" s="113"/>
    </row>
    <row r="4699" spans="1:20" x14ac:dyDescent="0.25">
      <c r="A4699" s="115" t="s">
        <v>10600</v>
      </c>
      <c r="B4699" s="104" t="s">
        <v>4899</v>
      </c>
      <c r="C4699" s="104">
        <v>6</v>
      </c>
      <c r="D4699" s="115" t="s">
        <v>10601</v>
      </c>
      <c r="E4699" s="31">
        <f t="shared" si="231"/>
        <v>0</v>
      </c>
      <c r="F4699" s="121">
        <f t="shared" si="232"/>
        <v>0</v>
      </c>
      <c r="G4699" s="21"/>
      <c r="H4699" s="31"/>
      <c r="I4699" s="121">
        <f t="shared" si="233"/>
        <v>0</v>
      </c>
      <c r="J4699" s="21"/>
      <c r="K4699" s="31"/>
      <c r="L4699" s="113"/>
      <c r="M4699" s="113"/>
      <c r="N4699" s="113"/>
      <c r="O4699" s="113"/>
      <c r="P4699" s="113"/>
      <c r="Q4699" s="113"/>
      <c r="R4699" s="113"/>
      <c r="S4699" s="113"/>
      <c r="T4699" s="113"/>
    </row>
    <row r="4700" spans="1:20" x14ac:dyDescent="0.25">
      <c r="A4700" s="115" t="s">
        <v>3941</v>
      </c>
      <c r="B4700" s="104" t="s">
        <v>4899</v>
      </c>
      <c r="C4700" s="104">
        <v>6</v>
      </c>
      <c r="D4700" s="115" t="s">
        <v>10602</v>
      </c>
      <c r="E4700" s="31">
        <f t="shared" si="231"/>
        <v>0</v>
      </c>
      <c r="F4700" s="121">
        <f t="shared" si="232"/>
        <v>3.75</v>
      </c>
      <c r="G4700" s="21"/>
      <c r="H4700" s="31"/>
      <c r="I4700" s="121">
        <f t="shared" si="233"/>
        <v>0</v>
      </c>
      <c r="J4700" s="21"/>
      <c r="K4700" s="31"/>
      <c r="L4700" s="113"/>
      <c r="M4700" s="113">
        <v>2</v>
      </c>
      <c r="N4700" s="113"/>
      <c r="O4700" s="113">
        <v>13</v>
      </c>
      <c r="P4700" s="113"/>
      <c r="Q4700" s="113"/>
      <c r="R4700" s="113"/>
      <c r="S4700" s="113"/>
      <c r="T4700" s="113"/>
    </row>
    <row r="4701" spans="1:20" x14ac:dyDescent="0.25">
      <c r="A4701" s="115" t="s">
        <v>4774</v>
      </c>
      <c r="B4701" s="104" t="s">
        <v>4899</v>
      </c>
      <c r="C4701" s="104">
        <v>6</v>
      </c>
      <c r="D4701" s="115" t="s">
        <v>10603</v>
      </c>
      <c r="E4701" s="31">
        <f t="shared" si="231"/>
        <v>0</v>
      </c>
      <c r="F4701" s="121">
        <f t="shared" si="232"/>
        <v>1.5</v>
      </c>
      <c r="G4701" s="21"/>
      <c r="H4701" s="31"/>
      <c r="I4701" s="121">
        <f t="shared" si="233"/>
        <v>0</v>
      </c>
      <c r="J4701" s="21"/>
      <c r="K4701" s="31"/>
      <c r="L4701" s="113">
        <v>4</v>
      </c>
      <c r="M4701" s="113">
        <v>2</v>
      </c>
      <c r="N4701" s="113"/>
      <c r="O4701" s="113"/>
      <c r="P4701" s="113"/>
      <c r="Q4701" s="113"/>
      <c r="R4701" s="113"/>
      <c r="S4701" s="113"/>
      <c r="T4701" s="113"/>
    </row>
    <row r="4702" spans="1:20" x14ac:dyDescent="0.25">
      <c r="A4702" s="115" t="s">
        <v>4179</v>
      </c>
      <c r="B4702" s="104" t="s">
        <v>4950</v>
      </c>
      <c r="C4702" s="104">
        <v>15</v>
      </c>
      <c r="D4702" s="115" t="s">
        <v>9863</v>
      </c>
      <c r="E4702" s="31">
        <f t="shared" si="231"/>
        <v>0</v>
      </c>
      <c r="F4702" s="121">
        <f t="shared" si="232"/>
        <v>0</v>
      </c>
      <c r="G4702" s="21"/>
      <c r="H4702" s="31"/>
      <c r="I4702" s="121">
        <f t="shared" si="233"/>
        <v>0</v>
      </c>
      <c r="J4702" s="21"/>
      <c r="K4702" s="31"/>
      <c r="L4702" s="113"/>
      <c r="M4702" s="113"/>
      <c r="N4702" s="113"/>
      <c r="O4702" s="113"/>
      <c r="P4702" s="113"/>
      <c r="Q4702" s="113"/>
      <c r="R4702" s="113">
        <v>0</v>
      </c>
      <c r="S4702" s="113"/>
      <c r="T4702" s="113"/>
    </row>
    <row r="4703" spans="1:20" x14ac:dyDescent="0.25">
      <c r="A4703" s="115" t="s">
        <v>2549</v>
      </c>
      <c r="B4703" s="104" t="s">
        <v>4953</v>
      </c>
      <c r="C4703" s="104">
        <v>16</v>
      </c>
      <c r="D4703" s="115" t="s">
        <v>9866</v>
      </c>
      <c r="E4703" s="31">
        <f t="shared" si="231"/>
        <v>0</v>
      </c>
      <c r="F4703" s="121">
        <f t="shared" si="232"/>
        <v>1</v>
      </c>
      <c r="G4703" s="21"/>
      <c r="H4703" s="31"/>
      <c r="I4703" s="121">
        <f t="shared" si="233"/>
        <v>0.4</v>
      </c>
      <c r="J4703" s="21"/>
      <c r="K4703" s="31"/>
      <c r="L4703" s="113"/>
      <c r="M4703" s="113"/>
      <c r="N4703" s="113"/>
      <c r="O4703" s="113">
        <v>4</v>
      </c>
      <c r="P4703" s="113">
        <v>2</v>
      </c>
      <c r="Q4703" s="113"/>
      <c r="R4703" s="113"/>
      <c r="S4703" s="113"/>
      <c r="T4703" s="113"/>
    </row>
    <row r="4704" spans="1:20" x14ac:dyDescent="0.25">
      <c r="A4704" s="115" t="s">
        <v>10604</v>
      </c>
      <c r="B4704" s="104" t="s">
        <v>4954</v>
      </c>
      <c r="C4704" s="104">
        <v>16</v>
      </c>
      <c r="D4704" s="115" t="s">
        <v>10605</v>
      </c>
      <c r="E4704" s="31">
        <f t="shared" ref="E4704:E4767" si="234">SUM(R4704:T4704)/3</f>
        <v>0</v>
      </c>
      <c r="F4704" s="121">
        <f t="shared" ref="F4704:F4767" si="235">SUM(L4704:O4704)/4</f>
        <v>0</v>
      </c>
      <c r="G4704" s="21"/>
      <c r="H4704" s="31"/>
      <c r="I4704" s="121">
        <f t="shared" ref="I4704:I4767" si="236">SUM(P4704:T4704)/5</f>
        <v>0</v>
      </c>
      <c r="J4704" s="21"/>
      <c r="K4704" s="31"/>
      <c r="L4704" s="113"/>
      <c r="M4704" s="113"/>
      <c r="N4704" s="113"/>
      <c r="O4704" s="113"/>
      <c r="P4704" s="113"/>
      <c r="Q4704" s="113"/>
      <c r="R4704" s="113"/>
      <c r="S4704" s="113"/>
      <c r="T4704" s="113"/>
    </row>
    <row r="4705" spans="1:20" x14ac:dyDescent="0.25">
      <c r="A4705" s="115" t="s">
        <v>3846</v>
      </c>
      <c r="B4705" s="104" t="s">
        <v>4941</v>
      </c>
      <c r="C4705" s="104">
        <v>14</v>
      </c>
      <c r="D4705" s="115" t="s">
        <v>10606</v>
      </c>
      <c r="E4705" s="31">
        <f t="shared" si="234"/>
        <v>0</v>
      </c>
      <c r="F4705" s="121">
        <f t="shared" si="235"/>
        <v>0.75</v>
      </c>
      <c r="G4705" s="21"/>
      <c r="H4705" s="31"/>
      <c r="I4705" s="121">
        <f t="shared" si="236"/>
        <v>0</v>
      </c>
      <c r="J4705" s="21"/>
      <c r="K4705" s="31"/>
      <c r="L4705" s="113"/>
      <c r="M4705" s="113"/>
      <c r="N4705" s="113"/>
      <c r="O4705" s="113">
        <v>3</v>
      </c>
      <c r="P4705" s="113"/>
      <c r="Q4705" s="113"/>
      <c r="R4705" s="113"/>
      <c r="S4705" s="113"/>
      <c r="T4705" s="113"/>
    </row>
    <row r="4706" spans="1:20" x14ac:dyDescent="0.25">
      <c r="A4706" s="115" t="s">
        <v>4173</v>
      </c>
      <c r="B4706" s="104" t="s">
        <v>4941</v>
      </c>
      <c r="C4706" s="104">
        <v>14</v>
      </c>
      <c r="D4706" s="115" t="s">
        <v>10607</v>
      </c>
      <c r="E4706" s="31">
        <f t="shared" si="234"/>
        <v>0</v>
      </c>
      <c r="F4706" s="121">
        <f t="shared" si="235"/>
        <v>0</v>
      </c>
      <c r="G4706" s="21"/>
      <c r="H4706" s="31"/>
      <c r="I4706" s="121">
        <f t="shared" si="236"/>
        <v>0</v>
      </c>
      <c r="J4706" s="21"/>
      <c r="K4706" s="31"/>
      <c r="L4706" s="113"/>
      <c r="M4706" s="113"/>
      <c r="N4706" s="113"/>
      <c r="O4706" s="113"/>
      <c r="P4706" s="113"/>
      <c r="Q4706" s="113"/>
      <c r="R4706" s="113"/>
      <c r="S4706" s="113"/>
      <c r="T4706" s="113"/>
    </row>
    <row r="4707" spans="1:20" x14ac:dyDescent="0.25">
      <c r="A4707" s="115" t="s">
        <v>3827</v>
      </c>
      <c r="B4707" s="104" t="s">
        <v>4941</v>
      </c>
      <c r="C4707" s="104">
        <v>14</v>
      </c>
      <c r="D4707" s="115" t="s">
        <v>9867</v>
      </c>
      <c r="E4707" s="31">
        <f t="shared" si="234"/>
        <v>0</v>
      </c>
      <c r="F4707" s="121">
        <f t="shared" si="235"/>
        <v>0.75</v>
      </c>
      <c r="G4707" s="21"/>
      <c r="H4707" s="31"/>
      <c r="I4707" s="121">
        <f t="shared" si="236"/>
        <v>0</v>
      </c>
      <c r="J4707" s="21"/>
      <c r="K4707" s="31"/>
      <c r="L4707" s="113"/>
      <c r="M4707" s="113"/>
      <c r="N4707" s="113"/>
      <c r="O4707" s="113">
        <v>3</v>
      </c>
      <c r="P4707" s="113"/>
      <c r="Q4707" s="113"/>
      <c r="R4707" s="113"/>
      <c r="S4707" s="113"/>
      <c r="T4707" s="113"/>
    </row>
    <row r="4708" spans="1:20" x14ac:dyDescent="0.25">
      <c r="A4708" s="115" t="s">
        <v>4789</v>
      </c>
      <c r="B4708" s="104" t="s">
        <v>4934</v>
      </c>
      <c r="C4708" s="104">
        <v>12</v>
      </c>
      <c r="D4708" s="115" t="s">
        <v>9861</v>
      </c>
      <c r="E4708" s="31">
        <f t="shared" si="234"/>
        <v>0</v>
      </c>
      <c r="F4708" s="121">
        <f t="shared" si="235"/>
        <v>0</v>
      </c>
      <c r="G4708" s="21"/>
      <c r="H4708" s="31"/>
      <c r="I4708" s="121">
        <f t="shared" si="236"/>
        <v>0</v>
      </c>
      <c r="J4708" s="21"/>
      <c r="K4708" s="31"/>
      <c r="L4708" s="113"/>
      <c r="M4708" s="113"/>
      <c r="N4708" s="113"/>
      <c r="O4708" s="113"/>
      <c r="P4708" s="113">
        <v>0</v>
      </c>
      <c r="Q4708" s="113"/>
      <c r="R4708" s="113"/>
      <c r="S4708" s="113"/>
      <c r="T4708" s="113"/>
    </row>
    <row r="4709" spans="1:20" x14ac:dyDescent="0.25">
      <c r="A4709" s="115" t="s">
        <v>3132</v>
      </c>
      <c r="B4709" s="104" t="s">
        <v>4932</v>
      </c>
      <c r="C4709" s="104">
        <v>11</v>
      </c>
      <c r="D4709" s="115" t="s">
        <v>9859</v>
      </c>
      <c r="E4709" s="31">
        <f t="shared" si="234"/>
        <v>0</v>
      </c>
      <c r="F4709" s="121">
        <f t="shared" si="235"/>
        <v>0</v>
      </c>
      <c r="G4709" s="21"/>
      <c r="H4709" s="31"/>
      <c r="I4709" s="121">
        <f t="shared" si="236"/>
        <v>0.2</v>
      </c>
      <c r="J4709" s="21"/>
      <c r="K4709" s="31"/>
      <c r="L4709" s="113"/>
      <c r="M4709" s="113"/>
      <c r="N4709" s="113"/>
      <c r="O4709" s="113"/>
      <c r="P4709" s="113"/>
      <c r="Q4709" s="113">
        <v>1</v>
      </c>
      <c r="R4709" s="113"/>
      <c r="S4709" s="113"/>
      <c r="T4709" s="113"/>
    </row>
    <row r="4710" spans="1:20" x14ac:dyDescent="0.25">
      <c r="A4710" s="115" t="s">
        <v>3940</v>
      </c>
      <c r="B4710" s="104" t="s">
        <v>4928</v>
      </c>
      <c r="C4710" s="104">
        <v>11</v>
      </c>
      <c r="D4710" s="115" t="s">
        <v>9857</v>
      </c>
      <c r="E4710" s="31">
        <f t="shared" si="234"/>
        <v>0</v>
      </c>
      <c r="F4710" s="121">
        <f t="shared" si="235"/>
        <v>0</v>
      </c>
      <c r="G4710" s="21"/>
      <c r="H4710" s="31"/>
      <c r="I4710" s="121">
        <f t="shared" si="236"/>
        <v>0.2</v>
      </c>
      <c r="J4710" s="21"/>
      <c r="K4710" s="31"/>
      <c r="L4710" s="113"/>
      <c r="M4710" s="113"/>
      <c r="N4710" s="113"/>
      <c r="O4710" s="113"/>
      <c r="P4710" s="113"/>
      <c r="Q4710" s="113">
        <v>1</v>
      </c>
      <c r="R4710" s="113"/>
      <c r="S4710" s="113"/>
      <c r="T4710" s="113"/>
    </row>
    <row r="4711" spans="1:20" x14ac:dyDescent="0.25">
      <c r="A4711" s="115" t="s">
        <v>3065</v>
      </c>
      <c r="B4711" s="104" t="s">
        <v>4929</v>
      </c>
      <c r="C4711" s="104">
        <v>11</v>
      </c>
      <c r="D4711" s="115" t="s">
        <v>10608</v>
      </c>
      <c r="E4711" s="31">
        <f t="shared" si="234"/>
        <v>0</v>
      </c>
      <c r="F4711" s="121">
        <f t="shared" si="235"/>
        <v>4</v>
      </c>
      <c r="G4711" s="21"/>
      <c r="H4711" s="31"/>
      <c r="I4711" s="121">
        <f t="shared" si="236"/>
        <v>0</v>
      </c>
      <c r="J4711" s="21"/>
      <c r="K4711" s="31"/>
      <c r="L4711" s="113">
        <v>2</v>
      </c>
      <c r="M4711" s="113"/>
      <c r="N4711" s="113">
        <v>14</v>
      </c>
      <c r="O4711" s="113"/>
      <c r="P4711" s="113"/>
      <c r="Q4711" s="113"/>
      <c r="R4711" s="113"/>
      <c r="S4711" s="113"/>
      <c r="T4711" s="113"/>
    </row>
    <row r="4712" spans="1:20" x14ac:dyDescent="0.25">
      <c r="A4712" s="115" t="s">
        <v>1530</v>
      </c>
      <c r="B4712" s="104" t="s">
        <v>4930</v>
      </c>
      <c r="C4712" s="104">
        <v>11</v>
      </c>
      <c r="D4712" s="115" t="s">
        <v>10609</v>
      </c>
      <c r="E4712" s="31">
        <f t="shared" si="234"/>
        <v>0</v>
      </c>
      <c r="F4712" s="121">
        <f t="shared" si="235"/>
        <v>43.5</v>
      </c>
      <c r="G4712" s="21"/>
      <c r="H4712" s="31"/>
      <c r="I4712" s="121">
        <f t="shared" si="236"/>
        <v>0</v>
      </c>
      <c r="J4712" s="21"/>
      <c r="K4712" s="31"/>
      <c r="L4712" s="113"/>
      <c r="M4712" s="113">
        <v>173</v>
      </c>
      <c r="N4712" s="113">
        <v>1</v>
      </c>
      <c r="O4712" s="113"/>
      <c r="P4712" s="113"/>
      <c r="Q4712" s="113"/>
      <c r="R4712" s="113"/>
      <c r="S4712" s="113"/>
      <c r="T4712" s="113"/>
    </row>
    <row r="4713" spans="1:20" x14ac:dyDescent="0.25">
      <c r="A4713" s="115" t="s">
        <v>3917</v>
      </c>
      <c r="B4713" s="104" t="s">
        <v>4930</v>
      </c>
      <c r="C4713" s="104">
        <v>11</v>
      </c>
      <c r="D4713" s="115" t="s">
        <v>10610</v>
      </c>
      <c r="E4713" s="31">
        <f t="shared" si="234"/>
        <v>0</v>
      </c>
      <c r="F4713" s="121">
        <f t="shared" si="235"/>
        <v>92.25</v>
      </c>
      <c r="G4713" s="21"/>
      <c r="H4713" s="31"/>
      <c r="I4713" s="121">
        <f t="shared" si="236"/>
        <v>0</v>
      </c>
      <c r="J4713" s="21"/>
      <c r="K4713" s="31"/>
      <c r="L4713" s="113"/>
      <c r="M4713" s="113">
        <v>67</v>
      </c>
      <c r="N4713" s="113">
        <v>301</v>
      </c>
      <c r="O4713" s="113">
        <v>1</v>
      </c>
      <c r="P4713" s="113"/>
      <c r="Q4713" s="113"/>
      <c r="R4713" s="113"/>
      <c r="S4713" s="113"/>
      <c r="T4713" s="113"/>
    </row>
    <row r="4714" spans="1:20" x14ac:dyDescent="0.25">
      <c r="A4714" s="115" t="s">
        <v>3897</v>
      </c>
      <c r="B4714" s="104" t="s">
        <v>4930</v>
      </c>
      <c r="C4714" s="104">
        <v>11</v>
      </c>
      <c r="D4714" s="115" t="s">
        <v>10611</v>
      </c>
      <c r="E4714" s="31">
        <f t="shared" si="234"/>
        <v>0</v>
      </c>
      <c r="F4714" s="121">
        <f t="shared" si="235"/>
        <v>0</v>
      </c>
      <c r="G4714" s="21"/>
      <c r="H4714" s="31"/>
      <c r="I4714" s="121">
        <f t="shared" si="236"/>
        <v>0</v>
      </c>
      <c r="J4714" s="21"/>
      <c r="K4714" s="31"/>
      <c r="L4714" s="113"/>
      <c r="M4714" s="113"/>
      <c r="N4714" s="113"/>
      <c r="O4714" s="113"/>
      <c r="P4714" s="113"/>
      <c r="Q4714" s="113"/>
      <c r="R4714" s="113"/>
      <c r="S4714" s="113"/>
      <c r="T4714" s="113"/>
    </row>
    <row r="4715" spans="1:20" x14ac:dyDescent="0.25">
      <c r="A4715" s="115" t="s">
        <v>22</v>
      </c>
      <c r="B4715" s="104" t="s">
        <v>4917</v>
      </c>
      <c r="C4715" s="104">
        <v>10</v>
      </c>
      <c r="D4715" s="115" t="s">
        <v>10612</v>
      </c>
      <c r="E4715" s="31">
        <f t="shared" si="234"/>
        <v>0</v>
      </c>
      <c r="F4715" s="121">
        <f t="shared" si="235"/>
        <v>0</v>
      </c>
      <c r="G4715" s="21"/>
      <c r="H4715" s="31"/>
      <c r="I4715" s="121">
        <f t="shared" si="236"/>
        <v>0</v>
      </c>
      <c r="J4715" s="21"/>
      <c r="K4715" s="31"/>
      <c r="L4715" s="113"/>
      <c r="M4715" s="113"/>
      <c r="N4715" s="113"/>
      <c r="O4715" s="113"/>
      <c r="P4715" s="113"/>
      <c r="Q4715" s="113"/>
      <c r="R4715" s="113"/>
      <c r="S4715" s="113"/>
      <c r="T4715" s="113"/>
    </row>
    <row r="4716" spans="1:20" x14ac:dyDescent="0.25">
      <c r="A4716" s="115" t="s">
        <v>141</v>
      </c>
      <c r="B4716" s="104" t="s">
        <v>4917</v>
      </c>
      <c r="C4716" s="104">
        <v>10</v>
      </c>
      <c r="D4716" s="115" t="s">
        <v>9853</v>
      </c>
      <c r="E4716" s="31">
        <f t="shared" si="234"/>
        <v>0</v>
      </c>
      <c r="F4716" s="121">
        <f t="shared" si="235"/>
        <v>0</v>
      </c>
      <c r="G4716" s="21"/>
      <c r="H4716" s="31"/>
      <c r="I4716" s="121">
        <f t="shared" si="236"/>
        <v>0</v>
      </c>
      <c r="J4716" s="21"/>
      <c r="K4716" s="31"/>
      <c r="L4716" s="113"/>
      <c r="M4716" s="113"/>
      <c r="N4716" s="113"/>
      <c r="O4716" s="113"/>
      <c r="P4716" s="113"/>
      <c r="Q4716" s="113"/>
      <c r="R4716" s="113"/>
      <c r="S4716" s="113"/>
      <c r="T4716" s="113"/>
    </row>
    <row r="4717" spans="1:20" x14ac:dyDescent="0.25">
      <c r="A4717" s="115" t="s">
        <v>4786</v>
      </c>
      <c r="B4717" s="104" t="s">
        <v>4918</v>
      </c>
      <c r="C4717" s="104">
        <v>10</v>
      </c>
      <c r="D4717" s="115" t="s">
        <v>10613</v>
      </c>
      <c r="E4717" s="31">
        <f t="shared" si="234"/>
        <v>0</v>
      </c>
      <c r="F4717" s="121">
        <f t="shared" si="235"/>
        <v>6.5</v>
      </c>
      <c r="G4717" s="21"/>
      <c r="H4717" s="31"/>
      <c r="I4717" s="121">
        <f t="shared" si="236"/>
        <v>0</v>
      </c>
      <c r="J4717" s="21"/>
      <c r="K4717" s="31"/>
      <c r="L4717" s="113">
        <v>19</v>
      </c>
      <c r="M4717" s="113"/>
      <c r="N4717" s="113">
        <v>6</v>
      </c>
      <c r="O4717" s="113">
        <v>1</v>
      </c>
      <c r="P4717" s="113"/>
      <c r="Q4717" s="113"/>
      <c r="R4717" s="113"/>
      <c r="S4717" s="113"/>
      <c r="T4717" s="113"/>
    </row>
    <row r="4718" spans="1:20" x14ac:dyDescent="0.25">
      <c r="A4718" s="115" t="s">
        <v>4140</v>
      </c>
      <c r="B4718" s="104" t="s">
        <v>4922</v>
      </c>
      <c r="C4718" s="104">
        <v>11</v>
      </c>
      <c r="D4718" s="115" t="s">
        <v>10614</v>
      </c>
      <c r="E4718" s="31">
        <f t="shared" si="234"/>
        <v>0</v>
      </c>
      <c r="F4718" s="121">
        <f t="shared" si="235"/>
        <v>6.25</v>
      </c>
      <c r="G4718" s="21"/>
      <c r="H4718" s="31"/>
      <c r="I4718" s="121">
        <f t="shared" si="236"/>
        <v>0</v>
      </c>
      <c r="J4718" s="21"/>
      <c r="K4718" s="31"/>
      <c r="L4718" s="113"/>
      <c r="M4718" s="113"/>
      <c r="N4718" s="113">
        <v>18</v>
      </c>
      <c r="O4718" s="113">
        <v>7</v>
      </c>
      <c r="P4718" s="113"/>
      <c r="Q4718" s="113"/>
      <c r="R4718" s="113"/>
      <c r="S4718" s="113"/>
      <c r="T4718" s="113"/>
    </row>
    <row r="4719" spans="1:20" x14ac:dyDescent="0.25">
      <c r="A4719" s="115" t="s">
        <v>4787</v>
      </c>
      <c r="B4719" s="104" t="s">
        <v>4922</v>
      </c>
      <c r="C4719" s="104">
        <v>11</v>
      </c>
      <c r="D4719" s="115" t="s">
        <v>10615</v>
      </c>
      <c r="E4719" s="31">
        <f t="shared" si="234"/>
        <v>0</v>
      </c>
      <c r="F4719" s="121">
        <f t="shared" si="235"/>
        <v>0.25</v>
      </c>
      <c r="G4719" s="21"/>
      <c r="H4719" s="31"/>
      <c r="I4719" s="121">
        <f t="shared" si="236"/>
        <v>0</v>
      </c>
      <c r="J4719" s="21"/>
      <c r="K4719" s="31"/>
      <c r="L4719" s="113">
        <v>1</v>
      </c>
      <c r="M4719" s="113"/>
      <c r="N4719" s="113"/>
      <c r="O4719" s="113"/>
      <c r="P4719" s="113"/>
      <c r="Q4719" s="113"/>
      <c r="R4719" s="113"/>
      <c r="S4719" s="113"/>
      <c r="T4719" s="113"/>
    </row>
    <row r="4720" spans="1:20" x14ac:dyDescent="0.25">
      <c r="A4720" s="115" t="s">
        <v>4115</v>
      </c>
      <c r="B4720" s="104" t="s">
        <v>4922</v>
      </c>
      <c r="C4720" s="104">
        <v>11</v>
      </c>
      <c r="D4720" s="115" t="s">
        <v>9850</v>
      </c>
      <c r="E4720" s="31">
        <f t="shared" si="234"/>
        <v>0</v>
      </c>
      <c r="F4720" s="121">
        <f t="shared" si="235"/>
        <v>1.5</v>
      </c>
      <c r="G4720" s="21"/>
      <c r="H4720" s="31"/>
      <c r="I4720" s="121">
        <f t="shared" si="236"/>
        <v>0</v>
      </c>
      <c r="J4720" s="21"/>
      <c r="K4720" s="31"/>
      <c r="L4720" s="113">
        <v>4</v>
      </c>
      <c r="M4720" s="113">
        <v>1</v>
      </c>
      <c r="N4720" s="113">
        <v>1</v>
      </c>
      <c r="O4720" s="113"/>
      <c r="P4720" s="113"/>
      <c r="Q4720" s="113"/>
      <c r="R4720" s="113"/>
      <c r="S4720" s="113">
        <v>0</v>
      </c>
      <c r="T4720" s="113"/>
    </row>
    <row r="4721" spans="1:20" x14ac:dyDescent="0.25">
      <c r="A4721" s="115" t="s">
        <v>4226</v>
      </c>
      <c r="B4721" s="104" t="s">
        <v>4923</v>
      </c>
      <c r="C4721" s="104">
        <v>11</v>
      </c>
      <c r="D4721" s="115" t="s">
        <v>10616</v>
      </c>
      <c r="E4721" s="31">
        <f t="shared" si="234"/>
        <v>0</v>
      </c>
      <c r="F4721" s="121">
        <f t="shared" si="235"/>
        <v>2.75</v>
      </c>
      <c r="G4721" s="21"/>
      <c r="H4721" s="31"/>
      <c r="I4721" s="121">
        <f t="shared" si="236"/>
        <v>0</v>
      </c>
      <c r="J4721" s="21"/>
      <c r="K4721" s="31"/>
      <c r="L4721" s="113"/>
      <c r="M4721" s="113"/>
      <c r="N4721" s="113">
        <v>11</v>
      </c>
      <c r="O4721" s="113"/>
      <c r="P4721" s="113"/>
      <c r="Q4721" s="113"/>
      <c r="R4721" s="113"/>
      <c r="S4721" s="113"/>
      <c r="T4721" s="113"/>
    </row>
    <row r="4722" spans="1:20" x14ac:dyDescent="0.25">
      <c r="A4722" s="115" t="s">
        <v>4171</v>
      </c>
      <c r="B4722" s="104" t="s">
        <v>4924</v>
      </c>
      <c r="C4722" s="104">
        <v>11</v>
      </c>
      <c r="D4722" s="115" t="s">
        <v>10617</v>
      </c>
      <c r="E4722" s="31">
        <f t="shared" si="234"/>
        <v>0</v>
      </c>
      <c r="F4722" s="121">
        <f t="shared" si="235"/>
        <v>0.5</v>
      </c>
      <c r="G4722" s="21"/>
      <c r="H4722" s="31"/>
      <c r="I4722" s="121">
        <f t="shared" si="236"/>
        <v>0</v>
      </c>
      <c r="J4722" s="21"/>
      <c r="K4722" s="31"/>
      <c r="L4722" s="113"/>
      <c r="M4722" s="113"/>
      <c r="N4722" s="113">
        <v>1</v>
      </c>
      <c r="O4722" s="113">
        <v>1</v>
      </c>
      <c r="P4722" s="113"/>
      <c r="Q4722" s="113"/>
      <c r="R4722" s="113"/>
      <c r="S4722" s="113"/>
      <c r="T4722" s="113"/>
    </row>
    <row r="4723" spans="1:20" x14ac:dyDescent="0.25">
      <c r="A4723" s="115" t="s">
        <v>4794</v>
      </c>
      <c r="B4723" s="104" t="s">
        <v>4963</v>
      </c>
      <c r="C4723" s="104">
        <v>20</v>
      </c>
      <c r="D4723" s="115" t="s">
        <v>9871</v>
      </c>
      <c r="E4723" s="31">
        <f t="shared" si="234"/>
        <v>0</v>
      </c>
      <c r="F4723" s="121">
        <f t="shared" si="235"/>
        <v>3.25</v>
      </c>
      <c r="G4723" s="21"/>
      <c r="H4723" s="31"/>
      <c r="I4723" s="121">
        <f t="shared" si="236"/>
        <v>0</v>
      </c>
      <c r="J4723" s="21"/>
      <c r="K4723" s="31"/>
      <c r="L4723" s="113">
        <v>6</v>
      </c>
      <c r="M4723" s="113">
        <v>7</v>
      </c>
      <c r="N4723" s="113"/>
      <c r="O4723" s="113"/>
      <c r="P4723" s="113"/>
      <c r="Q4723" s="113"/>
      <c r="R4723" s="113"/>
      <c r="S4723" s="113"/>
      <c r="T4723" s="113"/>
    </row>
    <row r="4724" spans="1:20" x14ac:dyDescent="0.25">
      <c r="A4724" s="115" t="s">
        <v>4791</v>
      </c>
      <c r="B4724" s="104" t="s">
        <v>4957</v>
      </c>
      <c r="C4724" s="104">
        <v>17</v>
      </c>
      <c r="D4724" s="115" t="s">
        <v>10618</v>
      </c>
      <c r="E4724" s="31">
        <f t="shared" si="234"/>
        <v>0</v>
      </c>
      <c r="F4724" s="121">
        <f t="shared" si="235"/>
        <v>3.5</v>
      </c>
      <c r="G4724" s="21"/>
      <c r="H4724" s="31"/>
      <c r="I4724" s="121">
        <f t="shared" si="236"/>
        <v>0</v>
      </c>
      <c r="J4724" s="21"/>
      <c r="K4724" s="31"/>
      <c r="L4724" s="113">
        <v>2</v>
      </c>
      <c r="M4724" s="113">
        <v>12</v>
      </c>
      <c r="N4724" s="113"/>
      <c r="O4724" s="113"/>
      <c r="P4724" s="113"/>
      <c r="Q4724" s="113"/>
      <c r="R4724" s="113"/>
      <c r="S4724" s="113"/>
      <c r="T4724" s="113"/>
    </row>
    <row r="4725" spans="1:20" x14ac:dyDescent="0.25">
      <c r="A4725" s="115" t="s">
        <v>9869</v>
      </c>
      <c r="B4725" s="104" t="s">
        <v>4954</v>
      </c>
      <c r="C4725" s="104">
        <v>16</v>
      </c>
      <c r="D4725" s="115" t="s">
        <v>9870</v>
      </c>
      <c r="E4725" s="31">
        <f t="shared" si="234"/>
        <v>0</v>
      </c>
      <c r="F4725" s="121">
        <f t="shared" si="235"/>
        <v>0</v>
      </c>
      <c r="G4725" s="21"/>
      <c r="H4725" s="31"/>
      <c r="I4725" s="121">
        <f t="shared" si="236"/>
        <v>0</v>
      </c>
      <c r="J4725" s="21"/>
      <c r="K4725" s="31"/>
      <c r="L4725" s="113"/>
      <c r="M4725" s="113"/>
      <c r="N4725" s="113"/>
      <c r="O4725" s="113"/>
      <c r="P4725" s="113"/>
      <c r="Q4725" s="113"/>
      <c r="R4725" s="113"/>
      <c r="S4725" s="113"/>
      <c r="T4725" s="113"/>
    </row>
    <row r="4726" spans="1:20" x14ac:dyDescent="0.25">
      <c r="A4726" s="115" t="s">
        <v>4793</v>
      </c>
      <c r="B4726" s="104" t="s">
        <v>4954</v>
      </c>
      <c r="C4726" s="104">
        <v>16</v>
      </c>
      <c r="D4726" s="115" t="s">
        <v>10619</v>
      </c>
      <c r="E4726" s="31">
        <f t="shared" si="234"/>
        <v>0</v>
      </c>
      <c r="F4726" s="121">
        <f t="shared" si="235"/>
        <v>1</v>
      </c>
      <c r="G4726" s="21"/>
      <c r="H4726" s="31"/>
      <c r="I4726" s="121">
        <f t="shared" si="236"/>
        <v>0</v>
      </c>
      <c r="J4726" s="21"/>
      <c r="K4726" s="31"/>
      <c r="L4726" s="113"/>
      <c r="M4726" s="113">
        <v>4</v>
      </c>
      <c r="N4726" s="113"/>
      <c r="O4726" s="113"/>
      <c r="P4726" s="113"/>
      <c r="Q4726" s="113"/>
      <c r="R4726" s="113"/>
      <c r="S4726" s="113"/>
      <c r="T4726" s="113"/>
    </row>
    <row r="4727" spans="1:20" x14ac:dyDescent="0.25">
      <c r="A4727" s="115" t="s">
        <v>4807</v>
      </c>
      <c r="B4727" s="104" t="s">
        <v>4954</v>
      </c>
      <c r="C4727" s="104">
        <v>16</v>
      </c>
      <c r="D4727" s="115" t="s">
        <v>9769</v>
      </c>
      <c r="E4727" s="31">
        <f t="shared" si="234"/>
        <v>0</v>
      </c>
      <c r="F4727" s="121">
        <f t="shared" si="235"/>
        <v>230</v>
      </c>
      <c r="G4727" s="21"/>
      <c r="H4727" s="31"/>
      <c r="I4727" s="121">
        <f t="shared" si="236"/>
        <v>0</v>
      </c>
      <c r="J4727" s="21"/>
      <c r="K4727" s="31"/>
      <c r="L4727" s="113">
        <v>80</v>
      </c>
      <c r="M4727" s="113">
        <v>836</v>
      </c>
      <c r="N4727" s="113">
        <v>4</v>
      </c>
      <c r="O4727" s="113"/>
      <c r="P4727" s="113"/>
      <c r="Q4727" s="113"/>
      <c r="R4727" s="113"/>
      <c r="S4727" s="113"/>
      <c r="T4727" s="113"/>
    </row>
    <row r="4728" spans="1:20" x14ac:dyDescent="0.25">
      <c r="A4728" s="115" t="s">
        <v>4079</v>
      </c>
      <c r="B4728" s="104" t="s">
        <v>4954</v>
      </c>
      <c r="C4728" s="104">
        <v>16</v>
      </c>
      <c r="D4728" s="115" t="s">
        <v>10620</v>
      </c>
      <c r="E4728" s="31">
        <f t="shared" si="234"/>
        <v>0</v>
      </c>
      <c r="F4728" s="121">
        <f t="shared" si="235"/>
        <v>2.5</v>
      </c>
      <c r="G4728" s="21"/>
      <c r="H4728" s="31"/>
      <c r="I4728" s="121">
        <f t="shared" si="236"/>
        <v>0</v>
      </c>
      <c r="J4728" s="21"/>
      <c r="K4728" s="31"/>
      <c r="L4728" s="113"/>
      <c r="M4728" s="113">
        <v>10</v>
      </c>
      <c r="N4728" s="113"/>
      <c r="O4728" s="113"/>
      <c r="P4728" s="113"/>
      <c r="Q4728" s="113"/>
      <c r="R4728" s="113"/>
      <c r="S4728" s="113"/>
      <c r="T4728" s="113"/>
    </row>
    <row r="4729" spans="1:20" x14ac:dyDescent="0.25">
      <c r="A4729" s="115" t="s">
        <v>4809</v>
      </c>
      <c r="B4729" s="104" t="s">
        <v>4954</v>
      </c>
      <c r="C4729" s="104">
        <v>16</v>
      </c>
      <c r="D4729" s="115" t="s">
        <v>10621</v>
      </c>
      <c r="E4729" s="31">
        <f t="shared" si="234"/>
        <v>0</v>
      </c>
      <c r="F4729" s="121">
        <f t="shared" si="235"/>
        <v>7</v>
      </c>
      <c r="G4729" s="21"/>
      <c r="H4729" s="31"/>
      <c r="I4729" s="121">
        <f t="shared" si="236"/>
        <v>0</v>
      </c>
      <c r="J4729" s="21"/>
      <c r="K4729" s="31"/>
      <c r="L4729" s="113">
        <v>28</v>
      </c>
      <c r="M4729" s="113"/>
      <c r="N4729" s="113"/>
      <c r="O4729" s="113"/>
      <c r="P4729" s="113"/>
      <c r="Q4729" s="113"/>
      <c r="R4729" s="113"/>
      <c r="S4729" s="113"/>
      <c r="T4729" s="113"/>
    </row>
    <row r="4730" spans="1:20" x14ac:dyDescent="0.25">
      <c r="A4730" s="115" t="s">
        <v>4812</v>
      </c>
      <c r="B4730" s="104" t="s">
        <v>4954</v>
      </c>
      <c r="C4730" s="104">
        <v>16</v>
      </c>
      <c r="D4730" s="115" t="s">
        <v>9768</v>
      </c>
      <c r="E4730" s="31">
        <f t="shared" si="234"/>
        <v>0</v>
      </c>
      <c r="F4730" s="121">
        <f t="shared" si="235"/>
        <v>34.5</v>
      </c>
      <c r="G4730" s="21"/>
      <c r="H4730" s="31"/>
      <c r="I4730" s="121">
        <f t="shared" si="236"/>
        <v>0.4</v>
      </c>
      <c r="J4730" s="21"/>
      <c r="K4730" s="31"/>
      <c r="L4730" s="113">
        <v>59</v>
      </c>
      <c r="M4730" s="113">
        <v>79</v>
      </c>
      <c r="N4730" s="113"/>
      <c r="O4730" s="113"/>
      <c r="P4730" s="113">
        <v>1</v>
      </c>
      <c r="Q4730" s="113">
        <v>1</v>
      </c>
      <c r="R4730" s="113">
        <v>0</v>
      </c>
      <c r="S4730" s="113">
        <v>0</v>
      </c>
      <c r="T4730" s="113"/>
    </row>
    <row r="4731" spans="1:20" x14ac:dyDescent="0.25">
      <c r="A4731" s="115" t="s">
        <v>4810</v>
      </c>
      <c r="B4731" s="104" t="s">
        <v>4954</v>
      </c>
      <c r="C4731" s="104">
        <v>16</v>
      </c>
      <c r="D4731" s="115" t="s">
        <v>9822</v>
      </c>
      <c r="E4731" s="31">
        <f t="shared" si="234"/>
        <v>0</v>
      </c>
      <c r="F4731" s="121">
        <f t="shared" si="235"/>
        <v>120.5</v>
      </c>
      <c r="G4731" s="21"/>
      <c r="H4731" s="31"/>
      <c r="I4731" s="121">
        <f t="shared" si="236"/>
        <v>0</v>
      </c>
      <c r="J4731" s="21"/>
      <c r="K4731" s="31"/>
      <c r="L4731" s="113">
        <v>321</v>
      </c>
      <c r="M4731" s="113">
        <v>161</v>
      </c>
      <c r="N4731" s="113"/>
      <c r="O4731" s="113"/>
      <c r="P4731" s="113">
        <v>0</v>
      </c>
      <c r="Q4731" s="113">
        <v>0</v>
      </c>
      <c r="R4731" s="113"/>
      <c r="S4731" s="113"/>
      <c r="T4731" s="113"/>
    </row>
    <row r="4732" spans="1:20" x14ac:dyDescent="0.25">
      <c r="A4732" s="115" t="s">
        <v>4815</v>
      </c>
      <c r="B4732" s="104" t="s">
        <v>4953</v>
      </c>
      <c r="C4732" s="104">
        <v>16</v>
      </c>
      <c r="D4732" s="115" t="s">
        <v>10622</v>
      </c>
      <c r="E4732" s="31">
        <f t="shared" si="234"/>
        <v>0</v>
      </c>
      <c r="F4732" s="121">
        <f t="shared" si="235"/>
        <v>42.25</v>
      </c>
      <c r="G4732" s="21"/>
      <c r="H4732" s="31"/>
      <c r="I4732" s="121">
        <f t="shared" si="236"/>
        <v>0</v>
      </c>
      <c r="J4732" s="21"/>
      <c r="K4732" s="31"/>
      <c r="L4732" s="113">
        <v>77</v>
      </c>
      <c r="M4732" s="113">
        <v>83</v>
      </c>
      <c r="N4732" s="113">
        <v>4</v>
      </c>
      <c r="O4732" s="113">
        <v>5</v>
      </c>
      <c r="P4732" s="113"/>
      <c r="Q4732" s="113"/>
      <c r="R4732" s="113"/>
      <c r="S4732" s="113"/>
      <c r="T4732" s="113"/>
    </row>
    <row r="4733" spans="1:20" x14ac:dyDescent="0.25">
      <c r="A4733" s="115" t="s">
        <v>4802</v>
      </c>
      <c r="B4733" s="104" t="s">
        <v>4953</v>
      </c>
      <c r="C4733" s="104">
        <v>16</v>
      </c>
      <c r="D4733" s="115" t="s">
        <v>10623</v>
      </c>
      <c r="E4733" s="31">
        <f t="shared" si="234"/>
        <v>0</v>
      </c>
      <c r="F4733" s="121">
        <f t="shared" si="235"/>
        <v>3.25</v>
      </c>
      <c r="G4733" s="21"/>
      <c r="H4733" s="31"/>
      <c r="I4733" s="121">
        <f t="shared" si="236"/>
        <v>0</v>
      </c>
      <c r="J4733" s="21"/>
      <c r="K4733" s="31"/>
      <c r="L4733" s="113">
        <v>6</v>
      </c>
      <c r="M4733" s="113">
        <v>7</v>
      </c>
      <c r="N4733" s="113"/>
      <c r="O4733" s="113"/>
      <c r="P4733" s="113"/>
      <c r="Q4733" s="113"/>
      <c r="R4733" s="113"/>
      <c r="S4733" s="113"/>
      <c r="T4733" s="113"/>
    </row>
    <row r="4734" spans="1:20" x14ac:dyDescent="0.25">
      <c r="A4734" s="115" t="s">
        <v>10624</v>
      </c>
      <c r="B4734" s="104" t="s">
        <v>4954</v>
      </c>
      <c r="C4734" s="104">
        <v>16</v>
      </c>
      <c r="D4734" s="115" t="s">
        <v>10625</v>
      </c>
      <c r="E4734" s="31">
        <f t="shared" si="234"/>
        <v>0</v>
      </c>
      <c r="F4734" s="121">
        <f t="shared" si="235"/>
        <v>14.75</v>
      </c>
      <c r="G4734" s="21"/>
      <c r="H4734" s="31"/>
      <c r="I4734" s="121">
        <f t="shared" si="236"/>
        <v>0</v>
      </c>
      <c r="J4734" s="21"/>
      <c r="K4734" s="31"/>
      <c r="L4734" s="113"/>
      <c r="M4734" s="113"/>
      <c r="N4734" s="113">
        <v>59</v>
      </c>
      <c r="O4734" s="113"/>
      <c r="P4734" s="113"/>
      <c r="Q4734" s="113"/>
      <c r="R4734" s="113"/>
      <c r="S4734" s="113"/>
      <c r="T4734" s="113"/>
    </row>
    <row r="4735" spans="1:20" x14ac:dyDescent="0.25">
      <c r="A4735" s="115" t="s">
        <v>4801</v>
      </c>
      <c r="B4735" s="104" t="s">
        <v>4953</v>
      </c>
      <c r="C4735" s="104">
        <v>16</v>
      </c>
      <c r="D4735" s="115" t="s">
        <v>10626</v>
      </c>
      <c r="E4735" s="31">
        <f t="shared" si="234"/>
        <v>0</v>
      </c>
      <c r="F4735" s="121">
        <f t="shared" si="235"/>
        <v>0</v>
      </c>
      <c r="G4735" s="21"/>
      <c r="H4735" s="31"/>
      <c r="I4735" s="121">
        <f t="shared" si="236"/>
        <v>0</v>
      </c>
      <c r="J4735" s="21"/>
      <c r="K4735" s="31"/>
      <c r="L4735" s="113"/>
      <c r="M4735" s="113"/>
      <c r="N4735" s="113"/>
      <c r="O4735" s="113"/>
      <c r="P4735" s="113"/>
      <c r="Q4735" s="113"/>
      <c r="R4735" s="113"/>
      <c r="S4735" s="113"/>
      <c r="T4735" s="113"/>
    </row>
    <row r="4736" spans="1:20" x14ac:dyDescent="0.25">
      <c r="A4736" s="115" t="s">
        <v>3922</v>
      </c>
      <c r="B4736" s="104" t="s">
        <v>4960</v>
      </c>
      <c r="C4736" s="104">
        <v>18</v>
      </c>
      <c r="D4736" s="115" t="s">
        <v>10627</v>
      </c>
      <c r="E4736" s="31">
        <f t="shared" si="234"/>
        <v>0</v>
      </c>
      <c r="F4736" s="121">
        <f t="shared" si="235"/>
        <v>0.25</v>
      </c>
      <c r="G4736" s="21"/>
      <c r="H4736" s="31"/>
      <c r="I4736" s="121">
        <f t="shared" si="236"/>
        <v>0</v>
      </c>
      <c r="J4736" s="21"/>
      <c r="K4736" s="31"/>
      <c r="L4736" s="113"/>
      <c r="M4736" s="113"/>
      <c r="N4736" s="113">
        <v>1</v>
      </c>
      <c r="O4736" s="113"/>
      <c r="P4736" s="113"/>
      <c r="Q4736" s="113"/>
      <c r="R4736" s="113"/>
      <c r="S4736" s="113"/>
      <c r="T4736" s="113"/>
    </row>
    <row r="4737" spans="1:20" x14ac:dyDescent="0.25">
      <c r="A4737" s="115" t="s">
        <v>3193</v>
      </c>
      <c r="B4737" s="104" t="s">
        <v>4959</v>
      </c>
      <c r="C4737" s="104">
        <v>18</v>
      </c>
      <c r="D4737" s="115" t="s">
        <v>9767</v>
      </c>
      <c r="E4737" s="31">
        <f t="shared" si="234"/>
        <v>0</v>
      </c>
      <c r="F4737" s="121">
        <f t="shared" si="235"/>
        <v>0</v>
      </c>
      <c r="G4737" s="21"/>
      <c r="H4737" s="31"/>
      <c r="I4737" s="121">
        <f t="shared" si="236"/>
        <v>5.2</v>
      </c>
      <c r="J4737" s="21"/>
      <c r="K4737" s="31"/>
      <c r="L4737" s="113"/>
      <c r="M4737" s="113"/>
      <c r="N4737" s="113"/>
      <c r="O4737" s="113"/>
      <c r="P4737" s="113"/>
      <c r="Q4737" s="113">
        <v>26</v>
      </c>
      <c r="R4737" s="113"/>
      <c r="S4737" s="113"/>
      <c r="T4737" s="113"/>
    </row>
    <row r="4738" spans="1:20" x14ac:dyDescent="0.25">
      <c r="A4738" s="115" t="s">
        <v>4816</v>
      </c>
      <c r="B4738" s="104" t="s">
        <v>4963</v>
      </c>
      <c r="C4738" s="104">
        <v>20</v>
      </c>
      <c r="D4738" s="115" t="s">
        <v>9761</v>
      </c>
      <c r="E4738" s="31">
        <f t="shared" si="234"/>
        <v>0</v>
      </c>
      <c r="F4738" s="121">
        <f t="shared" si="235"/>
        <v>2.25</v>
      </c>
      <c r="G4738" s="21"/>
      <c r="H4738" s="31"/>
      <c r="I4738" s="121">
        <f t="shared" si="236"/>
        <v>0</v>
      </c>
      <c r="J4738" s="21"/>
      <c r="K4738" s="31"/>
      <c r="L4738" s="113">
        <v>9</v>
      </c>
      <c r="M4738" s="113"/>
      <c r="N4738" s="113"/>
      <c r="O4738" s="113"/>
      <c r="P4738" s="113"/>
      <c r="Q4738" s="113"/>
      <c r="R4738" s="113"/>
      <c r="S4738" s="113"/>
      <c r="T4738" s="113"/>
    </row>
    <row r="4739" spans="1:20" x14ac:dyDescent="0.25">
      <c r="A4739" s="115" t="s">
        <v>4817</v>
      </c>
      <c r="B4739" s="104" t="s">
        <v>4963</v>
      </c>
      <c r="C4739" s="104">
        <v>20</v>
      </c>
      <c r="D4739" s="115" t="s">
        <v>9762</v>
      </c>
      <c r="E4739" s="31">
        <f t="shared" si="234"/>
        <v>0</v>
      </c>
      <c r="F4739" s="121">
        <f t="shared" si="235"/>
        <v>9.75</v>
      </c>
      <c r="G4739" s="21"/>
      <c r="H4739" s="31"/>
      <c r="I4739" s="121">
        <f t="shared" si="236"/>
        <v>0</v>
      </c>
      <c r="J4739" s="21"/>
      <c r="K4739" s="31"/>
      <c r="L4739" s="113">
        <v>27</v>
      </c>
      <c r="M4739" s="113">
        <v>9</v>
      </c>
      <c r="N4739" s="113">
        <v>3</v>
      </c>
      <c r="O4739" s="113"/>
      <c r="P4739" s="113"/>
      <c r="Q4739" s="113"/>
      <c r="R4739" s="113"/>
      <c r="S4739" s="113"/>
      <c r="T4739" s="113"/>
    </row>
    <row r="4740" spans="1:20" x14ac:dyDescent="0.25">
      <c r="A4740" s="115" t="s">
        <v>4818</v>
      </c>
      <c r="B4740" s="104" t="s">
        <v>4964</v>
      </c>
      <c r="C4740" s="104">
        <v>20</v>
      </c>
      <c r="D4740" s="115" t="s">
        <v>10628</v>
      </c>
      <c r="E4740" s="31">
        <f t="shared" si="234"/>
        <v>0</v>
      </c>
      <c r="F4740" s="121">
        <f t="shared" si="235"/>
        <v>0</v>
      </c>
      <c r="G4740" s="21"/>
      <c r="H4740" s="31"/>
      <c r="I4740" s="121">
        <f t="shared" si="236"/>
        <v>0</v>
      </c>
      <c r="J4740" s="21"/>
      <c r="K4740" s="31"/>
      <c r="L4740" s="113"/>
      <c r="M4740" s="113"/>
      <c r="N4740" s="113"/>
      <c r="O4740" s="113"/>
      <c r="P4740" s="113"/>
      <c r="Q4740" s="113"/>
      <c r="R4740" s="113"/>
      <c r="S4740" s="113"/>
      <c r="T4740" s="113"/>
    </row>
    <row r="4741" spans="1:20" x14ac:dyDescent="0.25">
      <c r="A4741" s="115" t="s">
        <v>4023</v>
      </c>
      <c r="B4741" s="104" t="s">
        <v>4942</v>
      </c>
      <c r="C4741" s="104">
        <v>15</v>
      </c>
      <c r="D4741" s="115" t="s">
        <v>10629</v>
      </c>
      <c r="E4741" s="31">
        <f t="shared" si="234"/>
        <v>0</v>
      </c>
      <c r="F4741" s="121">
        <f t="shared" si="235"/>
        <v>15.5</v>
      </c>
      <c r="G4741" s="21"/>
      <c r="H4741" s="31"/>
      <c r="I4741" s="121">
        <f t="shared" si="236"/>
        <v>0</v>
      </c>
      <c r="J4741" s="21"/>
      <c r="K4741" s="31"/>
      <c r="L4741" s="113"/>
      <c r="M4741" s="113"/>
      <c r="N4741" s="113"/>
      <c r="O4741" s="113">
        <v>62</v>
      </c>
      <c r="P4741" s="113"/>
      <c r="Q4741" s="113"/>
      <c r="R4741" s="113"/>
      <c r="S4741" s="113"/>
      <c r="T4741" s="113"/>
    </row>
    <row r="4742" spans="1:20" x14ac:dyDescent="0.25">
      <c r="A4742" s="115" t="s">
        <v>1760</v>
      </c>
      <c r="B4742" s="104" t="s">
        <v>4942</v>
      </c>
      <c r="C4742" s="104">
        <v>15</v>
      </c>
      <c r="D4742" s="115" t="s">
        <v>9803</v>
      </c>
      <c r="E4742" s="31">
        <f t="shared" si="234"/>
        <v>0</v>
      </c>
      <c r="F4742" s="121">
        <f t="shared" si="235"/>
        <v>0</v>
      </c>
      <c r="G4742" s="21"/>
      <c r="H4742" s="31"/>
      <c r="I4742" s="121">
        <f t="shared" si="236"/>
        <v>30</v>
      </c>
      <c r="J4742" s="21"/>
      <c r="K4742" s="31"/>
      <c r="L4742" s="113"/>
      <c r="M4742" s="113"/>
      <c r="N4742" s="113"/>
      <c r="O4742" s="113"/>
      <c r="P4742" s="113">
        <v>150</v>
      </c>
      <c r="Q4742" s="113"/>
      <c r="R4742" s="113"/>
      <c r="S4742" s="113"/>
      <c r="T4742" s="113"/>
    </row>
    <row r="4743" spans="1:20" x14ac:dyDescent="0.25">
      <c r="A4743" s="115" t="s">
        <v>2444</v>
      </c>
      <c r="B4743" s="104" t="s">
        <v>4942</v>
      </c>
      <c r="C4743" s="104">
        <v>15</v>
      </c>
      <c r="D4743" s="115" t="s">
        <v>9806</v>
      </c>
      <c r="E4743" s="31">
        <f t="shared" si="234"/>
        <v>0</v>
      </c>
      <c r="F4743" s="121">
        <f t="shared" si="235"/>
        <v>7</v>
      </c>
      <c r="G4743" s="21"/>
      <c r="H4743" s="31"/>
      <c r="I4743" s="121">
        <f t="shared" si="236"/>
        <v>2.6</v>
      </c>
      <c r="J4743" s="21"/>
      <c r="K4743" s="31"/>
      <c r="L4743" s="113"/>
      <c r="M4743" s="113">
        <v>4</v>
      </c>
      <c r="N4743" s="113">
        <v>9</v>
      </c>
      <c r="O4743" s="113">
        <v>15</v>
      </c>
      <c r="P4743" s="113">
        <v>1</v>
      </c>
      <c r="Q4743" s="113">
        <v>12</v>
      </c>
      <c r="R4743" s="113"/>
      <c r="S4743" s="113"/>
      <c r="T4743" s="113"/>
    </row>
    <row r="4744" spans="1:20" x14ac:dyDescent="0.25">
      <c r="A4744" s="115" t="s">
        <v>4799</v>
      </c>
      <c r="B4744" s="104" t="s">
        <v>4943</v>
      </c>
      <c r="C4744" s="104">
        <v>15</v>
      </c>
      <c r="D4744" s="115" t="s">
        <v>10630</v>
      </c>
      <c r="E4744" s="31">
        <f t="shared" si="234"/>
        <v>0</v>
      </c>
      <c r="F4744" s="121">
        <f t="shared" si="235"/>
        <v>120</v>
      </c>
      <c r="G4744" s="21"/>
      <c r="H4744" s="31"/>
      <c r="I4744" s="121">
        <f t="shared" si="236"/>
        <v>0</v>
      </c>
      <c r="J4744" s="21"/>
      <c r="K4744" s="31"/>
      <c r="L4744" s="113">
        <v>458</v>
      </c>
      <c r="M4744" s="113">
        <v>15</v>
      </c>
      <c r="N4744" s="113"/>
      <c r="O4744" s="113">
        <v>7</v>
      </c>
      <c r="P4744" s="113"/>
      <c r="Q4744" s="113"/>
      <c r="R4744" s="113"/>
      <c r="S4744" s="113"/>
      <c r="T4744" s="113"/>
    </row>
    <row r="4745" spans="1:20" x14ac:dyDescent="0.25">
      <c r="A4745" s="115" t="s">
        <v>10631</v>
      </c>
      <c r="B4745" s="104" t="s">
        <v>4938</v>
      </c>
      <c r="C4745" s="104">
        <v>13</v>
      </c>
      <c r="D4745" s="115" t="s">
        <v>10632</v>
      </c>
      <c r="E4745" s="31">
        <f t="shared" si="234"/>
        <v>0</v>
      </c>
      <c r="F4745" s="121">
        <f t="shared" si="235"/>
        <v>0</v>
      </c>
      <c r="G4745" s="21"/>
      <c r="H4745" s="31"/>
      <c r="I4745" s="121">
        <f t="shared" si="236"/>
        <v>0</v>
      </c>
      <c r="J4745" s="21"/>
      <c r="K4745" s="31"/>
      <c r="L4745" s="113"/>
      <c r="M4745" s="113"/>
      <c r="N4745" s="113"/>
      <c r="O4745" s="113"/>
      <c r="P4745" s="113"/>
      <c r="Q4745" s="113"/>
      <c r="R4745" s="113"/>
      <c r="S4745" s="113"/>
      <c r="T4745" s="113"/>
    </row>
    <row r="4746" spans="1:20" x14ac:dyDescent="0.25">
      <c r="A4746" s="115" t="s">
        <v>4796</v>
      </c>
      <c r="B4746" s="104" t="s">
        <v>4947</v>
      </c>
      <c r="C4746" s="104">
        <v>15</v>
      </c>
      <c r="D4746" s="115" t="s">
        <v>10633</v>
      </c>
      <c r="E4746" s="31">
        <f t="shared" si="234"/>
        <v>0</v>
      </c>
      <c r="F4746" s="121">
        <f t="shared" si="235"/>
        <v>0</v>
      </c>
      <c r="G4746" s="21"/>
      <c r="H4746" s="31"/>
      <c r="I4746" s="121">
        <f t="shared" si="236"/>
        <v>0</v>
      </c>
      <c r="J4746" s="21"/>
      <c r="K4746" s="31"/>
      <c r="L4746" s="113"/>
      <c r="M4746" s="113"/>
      <c r="N4746" s="113"/>
      <c r="O4746" s="113"/>
      <c r="P4746" s="113"/>
      <c r="Q4746" s="113"/>
      <c r="R4746" s="113"/>
      <c r="S4746" s="113"/>
      <c r="T4746" s="113"/>
    </row>
    <row r="4747" spans="1:20" x14ac:dyDescent="0.25">
      <c r="A4747" s="115" t="s">
        <v>4798</v>
      </c>
      <c r="B4747" s="104" t="s">
        <v>4944</v>
      </c>
      <c r="C4747" s="104">
        <v>15</v>
      </c>
      <c r="D4747" s="115" t="s">
        <v>10634</v>
      </c>
      <c r="E4747" s="31">
        <f t="shared" si="234"/>
        <v>0</v>
      </c>
      <c r="F4747" s="121">
        <f t="shared" si="235"/>
        <v>1.5</v>
      </c>
      <c r="G4747" s="21"/>
      <c r="H4747" s="31"/>
      <c r="I4747" s="121">
        <f t="shared" si="236"/>
        <v>0</v>
      </c>
      <c r="J4747" s="21"/>
      <c r="K4747" s="31"/>
      <c r="L4747" s="113">
        <v>4</v>
      </c>
      <c r="M4747" s="113">
        <v>2</v>
      </c>
      <c r="N4747" s="113"/>
      <c r="O4747" s="113"/>
      <c r="P4747" s="113"/>
      <c r="Q4747" s="113"/>
      <c r="R4747" s="113"/>
      <c r="S4747" s="113"/>
      <c r="T4747" s="113"/>
    </row>
    <row r="4748" spans="1:20" x14ac:dyDescent="0.25">
      <c r="A4748" s="115" t="s">
        <v>3939</v>
      </c>
      <c r="B4748" s="104" t="s">
        <v>4925</v>
      </c>
      <c r="C4748" s="104">
        <v>11</v>
      </c>
      <c r="D4748" s="115" t="s">
        <v>10635</v>
      </c>
      <c r="E4748" s="31">
        <f t="shared" si="234"/>
        <v>0</v>
      </c>
      <c r="F4748" s="121">
        <f t="shared" si="235"/>
        <v>12.5</v>
      </c>
      <c r="G4748" s="21"/>
      <c r="H4748" s="31"/>
      <c r="I4748" s="121">
        <f t="shared" si="236"/>
        <v>0</v>
      </c>
      <c r="J4748" s="21"/>
      <c r="K4748" s="31"/>
      <c r="L4748" s="113">
        <v>50</v>
      </c>
      <c r="M4748" s="113"/>
      <c r="N4748" s="113"/>
      <c r="O4748" s="113"/>
      <c r="P4748" s="113"/>
      <c r="Q4748" s="113"/>
      <c r="R4748" s="113"/>
      <c r="S4748" s="113"/>
      <c r="T4748" s="113"/>
    </row>
    <row r="4749" spans="1:20" x14ac:dyDescent="0.25">
      <c r="A4749" s="115" t="s">
        <v>4177</v>
      </c>
      <c r="B4749" s="104" t="s">
        <v>4925</v>
      </c>
      <c r="C4749" s="104">
        <v>11</v>
      </c>
      <c r="D4749" s="115" t="s">
        <v>10636</v>
      </c>
      <c r="E4749" s="31">
        <f t="shared" si="234"/>
        <v>0</v>
      </c>
      <c r="F4749" s="121">
        <f t="shared" si="235"/>
        <v>0</v>
      </c>
      <c r="G4749" s="21"/>
      <c r="H4749" s="31"/>
      <c r="I4749" s="121">
        <f t="shared" si="236"/>
        <v>0</v>
      </c>
      <c r="J4749" s="21"/>
      <c r="K4749" s="31"/>
      <c r="L4749" s="113"/>
      <c r="M4749" s="113"/>
      <c r="N4749" s="113"/>
      <c r="O4749" s="113"/>
      <c r="P4749" s="113"/>
      <c r="Q4749" s="113"/>
      <c r="R4749" s="113"/>
      <c r="S4749" s="113"/>
      <c r="T4749" s="113"/>
    </row>
    <row r="4750" spans="1:20" x14ac:dyDescent="0.25">
      <c r="A4750" s="115" t="s">
        <v>3434</v>
      </c>
      <c r="B4750" s="104" t="s">
        <v>4930</v>
      </c>
      <c r="C4750" s="104">
        <v>11</v>
      </c>
      <c r="D4750" s="115" t="s">
        <v>9811</v>
      </c>
      <c r="E4750" s="31">
        <f t="shared" si="234"/>
        <v>0</v>
      </c>
      <c r="F4750" s="121">
        <f t="shared" si="235"/>
        <v>38</v>
      </c>
      <c r="G4750" s="21"/>
      <c r="H4750" s="31"/>
      <c r="I4750" s="121">
        <f t="shared" si="236"/>
        <v>0.2</v>
      </c>
      <c r="J4750" s="21"/>
      <c r="K4750" s="31"/>
      <c r="L4750" s="113"/>
      <c r="M4750" s="113"/>
      <c r="N4750" s="113"/>
      <c r="O4750" s="113">
        <v>152</v>
      </c>
      <c r="P4750" s="113"/>
      <c r="Q4750" s="113">
        <v>1</v>
      </c>
      <c r="R4750" s="113"/>
      <c r="S4750" s="113"/>
      <c r="T4750" s="113"/>
    </row>
    <row r="4751" spans="1:20" x14ac:dyDescent="0.25">
      <c r="A4751" s="115" t="s">
        <v>3829</v>
      </c>
      <c r="B4751" s="104" t="s">
        <v>4931</v>
      </c>
      <c r="C4751" s="104">
        <v>11</v>
      </c>
      <c r="D4751" s="115" t="s">
        <v>10637</v>
      </c>
      <c r="E4751" s="31">
        <f t="shared" si="234"/>
        <v>0</v>
      </c>
      <c r="F4751" s="121">
        <f t="shared" si="235"/>
        <v>0</v>
      </c>
      <c r="G4751" s="21"/>
      <c r="H4751" s="31"/>
      <c r="I4751" s="121">
        <f t="shared" si="236"/>
        <v>0</v>
      </c>
      <c r="J4751" s="21"/>
      <c r="K4751" s="31"/>
      <c r="L4751" s="113"/>
      <c r="M4751" s="113"/>
      <c r="N4751" s="113"/>
      <c r="O4751" s="113"/>
      <c r="P4751" s="113"/>
      <c r="Q4751" s="113"/>
      <c r="R4751" s="113"/>
      <c r="S4751" s="113"/>
      <c r="T4751" s="113"/>
    </row>
    <row r="4752" spans="1:20" x14ac:dyDescent="0.25">
      <c r="A4752" s="115" t="s">
        <v>4835</v>
      </c>
      <c r="B4752" s="104" t="s">
        <v>4922</v>
      </c>
      <c r="C4752" s="104">
        <v>11</v>
      </c>
      <c r="D4752" s="115" t="s">
        <v>9816</v>
      </c>
      <c r="E4752" s="31">
        <f t="shared" si="234"/>
        <v>0</v>
      </c>
      <c r="F4752" s="121">
        <f t="shared" si="235"/>
        <v>0</v>
      </c>
      <c r="G4752" s="21"/>
      <c r="H4752" s="31"/>
      <c r="I4752" s="121">
        <f t="shared" si="236"/>
        <v>0</v>
      </c>
      <c r="J4752" s="21"/>
      <c r="K4752" s="31"/>
      <c r="L4752" s="113"/>
      <c r="M4752" s="113"/>
      <c r="N4752" s="113"/>
      <c r="O4752" s="113"/>
      <c r="P4752" s="113"/>
      <c r="Q4752" s="113"/>
      <c r="R4752" s="113"/>
      <c r="S4752" s="113"/>
      <c r="T4752" s="113"/>
    </row>
    <row r="4753" spans="1:20" x14ac:dyDescent="0.25">
      <c r="A4753" s="115" t="s">
        <v>4834</v>
      </c>
      <c r="B4753" s="104" t="s">
        <v>4924</v>
      </c>
      <c r="C4753" s="104">
        <v>11</v>
      </c>
      <c r="D4753" s="115" t="s">
        <v>9809</v>
      </c>
      <c r="E4753" s="31">
        <f t="shared" si="234"/>
        <v>0</v>
      </c>
      <c r="F4753" s="121">
        <f t="shared" si="235"/>
        <v>0</v>
      </c>
      <c r="G4753" s="21"/>
      <c r="H4753" s="31"/>
      <c r="I4753" s="121">
        <f t="shared" si="236"/>
        <v>0.4</v>
      </c>
      <c r="J4753" s="21"/>
      <c r="K4753" s="31"/>
      <c r="L4753" s="113"/>
      <c r="M4753" s="113"/>
      <c r="N4753" s="113"/>
      <c r="O4753" s="113"/>
      <c r="P4753" s="113"/>
      <c r="Q4753" s="113">
        <v>2</v>
      </c>
      <c r="R4753" s="113"/>
      <c r="S4753" s="113"/>
      <c r="T4753" s="113"/>
    </row>
    <row r="4754" spans="1:20" x14ac:dyDescent="0.25">
      <c r="A4754" s="115" t="s">
        <v>4837</v>
      </c>
      <c r="B4754" s="104" t="s">
        <v>4918</v>
      </c>
      <c r="C4754" s="104">
        <v>10</v>
      </c>
      <c r="D4754" s="115" t="s">
        <v>10638</v>
      </c>
      <c r="E4754" s="31">
        <f t="shared" si="234"/>
        <v>0</v>
      </c>
      <c r="F4754" s="121">
        <f t="shared" si="235"/>
        <v>2.75</v>
      </c>
      <c r="G4754" s="21"/>
      <c r="H4754" s="31"/>
      <c r="I4754" s="121">
        <f t="shared" si="236"/>
        <v>0</v>
      </c>
      <c r="J4754" s="21"/>
      <c r="K4754" s="31"/>
      <c r="L4754" s="113">
        <v>8</v>
      </c>
      <c r="M4754" s="113">
        <v>3</v>
      </c>
      <c r="N4754" s="113"/>
      <c r="O4754" s="113"/>
      <c r="P4754" s="113"/>
      <c r="Q4754" s="113"/>
      <c r="R4754" s="113"/>
      <c r="S4754" s="113"/>
      <c r="T4754" s="113"/>
    </row>
    <row r="4755" spans="1:20" x14ac:dyDescent="0.25">
      <c r="A4755" s="115" t="s">
        <v>3174</v>
      </c>
      <c r="B4755" s="104" t="s">
        <v>4922</v>
      </c>
      <c r="C4755" s="104">
        <v>11</v>
      </c>
      <c r="D4755" s="115" t="s">
        <v>10639</v>
      </c>
      <c r="E4755" s="31">
        <f t="shared" si="234"/>
        <v>0</v>
      </c>
      <c r="F4755" s="121">
        <f t="shared" si="235"/>
        <v>52</v>
      </c>
      <c r="G4755" s="21"/>
      <c r="H4755" s="31"/>
      <c r="I4755" s="121">
        <f t="shared" si="236"/>
        <v>0</v>
      </c>
      <c r="J4755" s="21"/>
      <c r="K4755" s="31"/>
      <c r="L4755" s="113"/>
      <c r="M4755" s="113">
        <v>208</v>
      </c>
      <c r="N4755" s="113"/>
      <c r="O4755" s="113"/>
      <c r="P4755" s="113"/>
      <c r="Q4755" s="113"/>
      <c r="R4755" s="113"/>
      <c r="S4755" s="113"/>
      <c r="T4755" s="113"/>
    </row>
    <row r="4756" spans="1:20" x14ac:dyDescent="0.25">
      <c r="A4756" s="115" t="s">
        <v>4840</v>
      </c>
      <c r="B4756" s="104" t="s">
        <v>4914</v>
      </c>
      <c r="C4756" s="104">
        <v>9</v>
      </c>
      <c r="D4756" s="115" t="s">
        <v>9781</v>
      </c>
      <c r="E4756" s="31">
        <f t="shared" si="234"/>
        <v>0</v>
      </c>
      <c r="F4756" s="121">
        <f t="shared" si="235"/>
        <v>3</v>
      </c>
      <c r="G4756" s="21"/>
      <c r="H4756" s="31"/>
      <c r="I4756" s="121">
        <f t="shared" si="236"/>
        <v>0</v>
      </c>
      <c r="J4756" s="21"/>
      <c r="K4756" s="31"/>
      <c r="L4756" s="113">
        <v>3</v>
      </c>
      <c r="M4756" s="113">
        <v>9</v>
      </c>
      <c r="N4756" s="113"/>
      <c r="O4756" s="113"/>
      <c r="P4756" s="113"/>
      <c r="Q4756" s="113"/>
      <c r="R4756" s="113"/>
      <c r="S4756" s="113"/>
      <c r="T4756" s="113"/>
    </row>
    <row r="4757" spans="1:20" x14ac:dyDescent="0.25">
      <c r="A4757" s="115" t="s">
        <v>4836</v>
      </c>
      <c r="B4757" s="104" t="s">
        <v>4914</v>
      </c>
      <c r="C4757" s="104">
        <v>9</v>
      </c>
      <c r="D4757" s="115" t="s">
        <v>9815</v>
      </c>
      <c r="E4757" s="31">
        <f t="shared" si="234"/>
        <v>0</v>
      </c>
      <c r="F4757" s="121">
        <f t="shared" si="235"/>
        <v>7.25</v>
      </c>
      <c r="G4757" s="21"/>
      <c r="H4757" s="31"/>
      <c r="I4757" s="121">
        <f t="shared" si="236"/>
        <v>0</v>
      </c>
      <c r="J4757" s="21"/>
      <c r="K4757" s="31"/>
      <c r="L4757" s="113">
        <v>8</v>
      </c>
      <c r="M4757" s="113">
        <v>21</v>
      </c>
      <c r="N4757" s="113"/>
      <c r="O4757" s="113"/>
      <c r="P4757" s="113"/>
      <c r="Q4757" s="113">
        <v>0</v>
      </c>
      <c r="R4757" s="113"/>
      <c r="S4757" s="113"/>
      <c r="T4757" s="113"/>
    </row>
    <row r="4758" spans="1:20" x14ac:dyDescent="0.25">
      <c r="A4758" s="115" t="s">
        <v>10640</v>
      </c>
      <c r="B4758" s="104" t="s">
        <v>4918</v>
      </c>
      <c r="C4758" s="104">
        <v>10</v>
      </c>
      <c r="D4758" s="115" t="s">
        <v>10641</v>
      </c>
      <c r="E4758" s="31">
        <f t="shared" si="234"/>
        <v>0</v>
      </c>
      <c r="F4758" s="121">
        <f t="shared" si="235"/>
        <v>0</v>
      </c>
      <c r="G4758" s="21"/>
      <c r="H4758" s="31"/>
      <c r="I4758" s="121">
        <f t="shared" si="236"/>
        <v>0</v>
      </c>
      <c r="J4758" s="21"/>
      <c r="K4758" s="31"/>
      <c r="L4758" s="113"/>
      <c r="M4758" s="113"/>
      <c r="N4758" s="113"/>
      <c r="O4758" s="113"/>
      <c r="P4758" s="113"/>
      <c r="Q4758" s="113"/>
      <c r="R4758" s="113"/>
      <c r="S4758" s="113"/>
      <c r="T4758" s="113"/>
    </row>
    <row r="4759" spans="1:20" x14ac:dyDescent="0.25">
      <c r="A4759" s="115" t="s">
        <v>10642</v>
      </c>
      <c r="B4759" s="104" t="s">
        <v>4910</v>
      </c>
      <c r="C4759" s="104">
        <v>7</v>
      </c>
      <c r="D4759" s="115" t="s">
        <v>10643</v>
      </c>
      <c r="E4759" s="31">
        <f t="shared" si="234"/>
        <v>0</v>
      </c>
      <c r="F4759" s="121">
        <f t="shared" si="235"/>
        <v>0</v>
      </c>
      <c r="G4759" s="21"/>
      <c r="H4759" s="31"/>
      <c r="I4759" s="121">
        <f t="shared" si="236"/>
        <v>0</v>
      </c>
      <c r="J4759" s="21"/>
      <c r="K4759" s="31"/>
      <c r="L4759" s="113"/>
      <c r="M4759" s="113"/>
      <c r="N4759" s="113"/>
      <c r="O4759" s="113"/>
      <c r="P4759" s="113"/>
      <c r="Q4759" s="113"/>
      <c r="R4759" s="113"/>
      <c r="S4759" s="113"/>
      <c r="T4759" s="113"/>
    </row>
    <row r="4760" spans="1:20" x14ac:dyDescent="0.25">
      <c r="A4760" s="115" t="s">
        <v>152</v>
      </c>
      <c r="B4760" s="104" t="s">
        <v>4911</v>
      </c>
      <c r="C4760" s="104">
        <v>8</v>
      </c>
      <c r="D4760" s="115" t="s">
        <v>10644</v>
      </c>
      <c r="E4760" s="31">
        <f t="shared" si="234"/>
        <v>0</v>
      </c>
      <c r="F4760" s="121">
        <f t="shared" si="235"/>
        <v>4</v>
      </c>
      <c r="G4760" s="21"/>
      <c r="H4760" s="31"/>
      <c r="I4760" s="121">
        <f t="shared" si="236"/>
        <v>0</v>
      </c>
      <c r="J4760" s="21"/>
      <c r="K4760" s="31"/>
      <c r="L4760" s="113"/>
      <c r="M4760" s="113"/>
      <c r="N4760" s="113"/>
      <c r="O4760" s="113">
        <v>16</v>
      </c>
      <c r="P4760" s="113"/>
      <c r="Q4760" s="113"/>
      <c r="R4760" s="113"/>
      <c r="S4760" s="113"/>
      <c r="T4760" s="113"/>
    </row>
    <row r="4761" spans="1:20" x14ac:dyDescent="0.25">
      <c r="A4761" s="115" t="s">
        <v>10645</v>
      </c>
      <c r="B4761" s="104" t="s">
        <v>4911</v>
      </c>
      <c r="C4761" s="104">
        <v>8</v>
      </c>
      <c r="D4761" s="115" t="s">
        <v>10646</v>
      </c>
      <c r="E4761" s="31">
        <f t="shared" si="234"/>
        <v>0</v>
      </c>
      <c r="F4761" s="121">
        <f t="shared" si="235"/>
        <v>0</v>
      </c>
      <c r="G4761" s="21"/>
      <c r="H4761" s="31"/>
      <c r="I4761" s="121">
        <f t="shared" si="236"/>
        <v>0</v>
      </c>
      <c r="J4761" s="21"/>
      <c r="K4761" s="31"/>
      <c r="L4761" s="113"/>
      <c r="M4761" s="113"/>
      <c r="N4761" s="113"/>
      <c r="O4761" s="113"/>
      <c r="P4761" s="113"/>
      <c r="Q4761" s="113"/>
      <c r="R4761" s="113"/>
      <c r="S4761" s="113"/>
      <c r="T4761" s="113"/>
    </row>
    <row r="4762" spans="1:20" x14ac:dyDescent="0.25">
      <c r="A4762" s="115" t="s">
        <v>10647</v>
      </c>
      <c r="B4762" s="104" t="s">
        <v>4911</v>
      </c>
      <c r="C4762" s="104">
        <v>8</v>
      </c>
      <c r="D4762" s="115" t="s">
        <v>10648</v>
      </c>
      <c r="E4762" s="31">
        <f t="shared" si="234"/>
        <v>0</v>
      </c>
      <c r="F4762" s="121">
        <f t="shared" si="235"/>
        <v>0</v>
      </c>
      <c r="G4762" s="21"/>
      <c r="H4762" s="31"/>
      <c r="I4762" s="121">
        <f t="shared" si="236"/>
        <v>0</v>
      </c>
      <c r="J4762" s="21"/>
      <c r="K4762" s="31"/>
      <c r="L4762" s="113"/>
      <c r="M4762" s="113"/>
      <c r="N4762" s="113"/>
      <c r="O4762" s="113"/>
      <c r="P4762" s="113"/>
      <c r="Q4762" s="113"/>
      <c r="R4762" s="113"/>
      <c r="S4762" s="113"/>
      <c r="T4762" s="113"/>
    </row>
    <row r="4763" spans="1:20" x14ac:dyDescent="0.25">
      <c r="A4763" s="115" t="s">
        <v>363</v>
      </c>
      <c r="B4763" s="104" t="s">
        <v>4898</v>
      </c>
      <c r="C4763" s="104">
        <v>6</v>
      </c>
      <c r="D4763" s="115" t="s">
        <v>9775</v>
      </c>
      <c r="E4763" s="31">
        <f t="shared" si="234"/>
        <v>0</v>
      </c>
      <c r="F4763" s="121">
        <f t="shared" si="235"/>
        <v>0</v>
      </c>
      <c r="G4763" s="21"/>
      <c r="H4763" s="31"/>
      <c r="I4763" s="121">
        <f t="shared" si="236"/>
        <v>5.6</v>
      </c>
      <c r="J4763" s="21"/>
      <c r="K4763" s="31"/>
      <c r="L4763" s="113"/>
      <c r="M4763" s="113"/>
      <c r="N4763" s="113"/>
      <c r="O4763" s="113"/>
      <c r="P4763" s="113"/>
      <c r="Q4763" s="113">
        <v>28</v>
      </c>
      <c r="R4763" s="113"/>
      <c r="S4763" s="113"/>
      <c r="T4763" s="113"/>
    </row>
    <row r="4764" spans="1:20" x14ac:dyDescent="0.25">
      <c r="A4764" s="115" t="s">
        <v>3726</v>
      </c>
      <c r="B4764" s="104" t="s">
        <v>4898</v>
      </c>
      <c r="C4764" s="104">
        <v>6</v>
      </c>
      <c r="D4764" s="115" t="s">
        <v>10649</v>
      </c>
      <c r="E4764" s="31">
        <f t="shared" si="234"/>
        <v>0</v>
      </c>
      <c r="F4764" s="121">
        <f t="shared" si="235"/>
        <v>1</v>
      </c>
      <c r="G4764" s="21"/>
      <c r="H4764" s="31"/>
      <c r="I4764" s="121">
        <f t="shared" si="236"/>
        <v>0</v>
      </c>
      <c r="J4764" s="21"/>
      <c r="K4764" s="31"/>
      <c r="L4764" s="113"/>
      <c r="M4764" s="113">
        <v>4</v>
      </c>
      <c r="N4764" s="113"/>
      <c r="O4764" s="113"/>
      <c r="P4764" s="113"/>
      <c r="Q4764" s="113"/>
      <c r="R4764" s="113"/>
      <c r="S4764" s="113"/>
      <c r="T4764" s="113"/>
    </row>
    <row r="4765" spans="1:20" x14ac:dyDescent="0.25">
      <c r="A4765" s="115" t="s">
        <v>3358</v>
      </c>
      <c r="B4765" s="104" t="s">
        <v>4898</v>
      </c>
      <c r="C4765" s="104">
        <v>6</v>
      </c>
      <c r="D4765" s="115" t="s">
        <v>10650</v>
      </c>
      <c r="E4765" s="31">
        <f t="shared" si="234"/>
        <v>0</v>
      </c>
      <c r="F4765" s="121">
        <f t="shared" si="235"/>
        <v>0</v>
      </c>
      <c r="G4765" s="21"/>
      <c r="H4765" s="31"/>
      <c r="I4765" s="121">
        <f t="shared" si="236"/>
        <v>0</v>
      </c>
      <c r="J4765" s="21"/>
      <c r="K4765" s="31"/>
      <c r="L4765" s="113"/>
      <c r="M4765" s="113"/>
      <c r="N4765" s="113"/>
      <c r="O4765" s="113"/>
      <c r="P4765" s="113"/>
      <c r="Q4765" s="113"/>
      <c r="R4765" s="113"/>
      <c r="S4765" s="113"/>
      <c r="T4765" s="113"/>
    </row>
    <row r="4766" spans="1:20" x14ac:dyDescent="0.25">
      <c r="A4766" s="115" t="s">
        <v>10651</v>
      </c>
      <c r="B4766" s="104" t="s">
        <v>4899</v>
      </c>
      <c r="C4766" s="104">
        <v>6</v>
      </c>
      <c r="D4766" s="115" t="s">
        <v>10652</v>
      </c>
      <c r="E4766" s="31">
        <f t="shared" si="234"/>
        <v>0</v>
      </c>
      <c r="F4766" s="121">
        <f t="shared" si="235"/>
        <v>0</v>
      </c>
      <c r="G4766" s="21"/>
      <c r="H4766" s="31"/>
      <c r="I4766" s="121">
        <f t="shared" si="236"/>
        <v>0</v>
      </c>
      <c r="J4766" s="21"/>
      <c r="K4766" s="31"/>
      <c r="L4766" s="113"/>
      <c r="M4766" s="113"/>
      <c r="N4766" s="113"/>
      <c r="O4766" s="113"/>
      <c r="P4766" s="113"/>
      <c r="Q4766" s="113"/>
      <c r="R4766" s="113"/>
      <c r="S4766" s="113"/>
      <c r="T4766" s="113"/>
    </row>
    <row r="4767" spans="1:20" x14ac:dyDescent="0.25">
      <c r="A4767" s="115" t="s">
        <v>9776</v>
      </c>
      <c r="B4767" s="104" t="s">
        <v>4899</v>
      </c>
      <c r="C4767" s="104">
        <v>6</v>
      </c>
      <c r="D4767" s="115" t="s">
        <v>9777</v>
      </c>
      <c r="E4767" s="31">
        <f t="shared" si="234"/>
        <v>0</v>
      </c>
      <c r="F4767" s="121">
        <f t="shared" si="235"/>
        <v>9.5</v>
      </c>
      <c r="G4767" s="21"/>
      <c r="H4767" s="31"/>
      <c r="I4767" s="121">
        <f t="shared" si="236"/>
        <v>11.6</v>
      </c>
      <c r="J4767" s="21"/>
      <c r="K4767" s="31"/>
      <c r="L4767" s="113"/>
      <c r="M4767" s="113"/>
      <c r="N4767" s="113">
        <v>17</v>
      </c>
      <c r="O4767" s="113">
        <v>21</v>
      </c>
      <c r="P4767" s="113">
        <v>37</v>
      </c>
      <c r="Q4767" s="113">
        <v>21</v>
      </c>
      <c r="R4767" s="113"/>
      <c r="S4767" s="113"/>
      <c r="T4767" s="113"/>
    </row>
    <row r="4768" spans="1:20" x14ac:dyDescent="0.25">
      <c r="A4768" s="115" t="s">
        <v>2140</v>
      </c>
      <c r="B4768" s="104" t="s">
        <v>4909</v>
      </c>
      <c r="C4768" s="104">
        <v>7</v>
      </c>
      <c r="D4768" s="115" t="s">
        <v>9782</v>
      </c>
      <c r="E4768" s="31">
        <f t="shared" ref="E4768:E4831" si="237">SUM(R4768:T4768)/3</f>
        <v>0</v>
      </c>
      <c r="F4768" s="121">
        <f t="shared" ref="F4768:F4831" si="238">SUM(L4768:O4768)/4</f>
        <v>0.25</v>
      </c>
      <c r="G4768" s="21"/>
      <c r="H4768" s="31"/>
      <c r="I4768" s="121">
        <f t="shared" ref="I4768:I4831" si="239">SUM(P4768:T4768)/5</f>
        <v>0</v>
      </c>
      <c r="J4768" s="21"/>
      <c r="K4768" s="31"/>
      <c r="L4768" s="113"/>
      <c r="M4768" s="113"/>
      <c r="N4768" s="113"/>
      <c r="O4768" s="113">
        <v>1</v>
      </c>
      <c r="P4768" s="113">
        <v>0</v>
      </c>
      <c r="Q4768" s="113"/>
      <c r="R4768" s="113"/>
      <c r="S4768" s="113"/>
      <c r="T4768" s="113"/>
    </row>
    <row r="4769" spans="1:20" x14ac:dyDescent="0.25">
      <c r="A4769" s="115" t="s">
        <v>4175</v>
      </c>
      <c r="B4769" s="104" t="s">
        <v>4899</v>
      </c>
      <c r="C4769" s="104">
        <v>6</v>
      </c>
      <c r="D4769" s="115" t="s">
        <v>10653</v>
      </c>
      <c r="E4769" s="31">
        <f t="shared" si="237"/>
        <v>0</v>
      </c>
      <c r="F4769" s="121">
        <f t="shared" si="238"/>
        <v>2.75</v>
      </c>
      <c r="G4769" s="21"/>
      <c r="H4769" s="31"/>
      <c r="I4769" s="121">
        <f t="shared" si="239"/>
        <v>0</v>
      </c>
      <c r="J4769" s="21"/>
      <c r="K4769" s="31"/>
      <c r="L4769" s="113"/>
      <c r="M4769" s="113"/>
      <c r="N4769" s="113">
        <v>11</v>
      </c>
      <c r="O4769" s="113"/>
      <c r="P4769" s="113"/>
      <c r="Q4769" s="113"/>
      <c r="R4769" s="113"/>
      <c r="S4769" s="113"/>
      <c r="T4769" s="113"/>
    </row>
    <row r="4770" spans="1:20" x14ac:dyDescent="0.25">
      <c r="A4770" s="115" t="s">
        <v>4828</v>
      </c>
      <c r="B4770" s="104" t="s">
        <v>4899</v>
      </c>
      <c r="C4770" s="104">
        <v>6</v>
      </c>
      <c r="D4770" s="115" t="s">
        <v>10654</v>
      </c>
      <c r="E4770" s="31">
        <f t="shared" si="237"/>
        <v>0</v>
      </c>
      <c r="F4770" s="121">
        <f t="shared" si="238"/>
        <v>0</v>
      </c>
      <c r="G4770" s="21"/>
      <c r="H4770" s="31"/>
      <c r="I4770" s="121">
        <f t="shared" si="239"/>
        <v>0</v>
      </c>
      <c r="J4770" s="21"/>
      <c r="K4770" s="31"/>
      <c r="L4770" s="113"/>
      <c r="M4770" s="113"/>
      <c r="N4770" s="113"/>
      <c r="O4770" s="113"/>
      <c r="P4770" s="113"/>
      <c r="Q4770" s="113"/>
      <c r="R4770" s="113"/>
      <c r="S4770" s="113"/>
      <c r="T4770" s="113"/>
    </row>
    <row r="4771" spans="1:20" x14ac:dyDescent="0.25">
      <c r="A4771" s="115" t="s">
        <v>4830</v>
      </c>
      <c r="B4771" s="104" t="s">
        <v>4900</v>
      </c>
      <c r="C4771" s="104">
        <v>6</v>
      </c>
      <c r="D4771" s="115" t="s">
        <v>5558</v>
      </c>
      <c r="E4771" s="31">
        <f t="shared" si="237"/>
        <v>0</v>
      </c>
      <c r="F4771" s="121">
        <f t="shared" si="238"/>
        <v>28.75</v>
      </c>
      <c r="G4771" s="21"/>
      <c r="H4771" s="31"/>
      <c r="I4771" s="121">
        <f t="shared" si="239"/>
        <v>0</v>
      </c>
      <c r="J4771" s="21"/>
      <c r="K4771" s="31"/>
      <c r="L4771" s="113">
        <v>63</v>
      </c>
      <c r="M4771" s="113">
        <v>52</v>
      </c>
      <c r="N4771" s="113"/>
      <c r="O4771" s="113"/>
      <c r="P4771" s="113"/>
      <c r="Q4771" s="113"/>
      <c r="R4771" s="113"/>
      <c r="S4771" s="113"/>
      <c r="T4771" s="113"/>
    </row>
    <row r="4772" spans="1:20" x14ac:dyDescent="0.25">
      <c r="A4772" s="115" t="s">
        <v>4829</v>
      </c>
      <c r="B4772" s="104" t="s">
        <v>4902</v>
      </c>
      <c r="C4772" s="104">
        <v>6</v>
      </c>
      <c r="D4772" s="115" t="s">
        <v>10655</v>
      </c>
      <c r="E4772" s="31">
        <f t="shared" si="237"/>
        <v>0</v>
      </c>
      <c r="F4772" s="121">
        <f t="shared" si="238"/>
        <v>1.75</v>
      </c>
      <c r="G4772" s="21"/>
      <c r="H4772" s="31"/>
      <c r="I4772" s="121">
        <f t="shared" si="239"/>
        <v>0</v>
      </c>
      <c r="J4772" s="21"/>
      <c r="K4772" s="31"/>
      <c r="L4772" s="113">
        <v>5</v>
      </c>
      <c r="M4772" s="113">
        <v>2</v>
      </c>
      <c r="N4772" s="113"/>
      <c r="O4772" s="113"/>
      <c r="P4772" s="113"/>
      <c r="Q4772" s="113"/>
      <c r="R4772" s="113"/>
      <c r="S4772" s="113"/>
      <c r="T4772" s="113"/>
    </row>
    <row r="4773" spans="1:20" x14ac:dyDescent="0.25">
      <c r="A4773" s="115" t="s">
        <v>3465</v>
      </c>
      <c r="B4773" s="104" t="s">
        <v>4879</v>
      </c>
      <c r="C4773" s="104">
        <v>2</v>
      </c>
      <c r="D4773" s="115" t="s">
        <v>10656</v>
      </c>
      <c r="E4773" s="31">
        <f t="shared" si="237"/>
        <v>0</v>
      </c>
      <c r="F4773" s="121">
        <f t="shared" si="238"/>
        <v>0.25</v>
      </c>
      <c r="G4773" s="21"/>
      <c r="H4773" s="31"/>
      <c r="I4773" s="121">
        <f t="shared" si="239"/>
        <v>0</v>
      </c>
      <c r="J4773" s="21"/>
      <c r="K4773" s="31"/>
      <c r="L4773" s="113">
        <v>1</v>
      </c>
      <c r="M4773" s="113"/>
      <c r="N4773" s="113"/>
      <c r="O4773" s="113"/>
      <c r="P4773" s="113"/>
      <c r="Q4773" s="113"/>
      <c r="R4773" s="113"/>
      <c r="S4773" s="113"/>
      <c r="T4773" s="113"/>
    </row>
    <row r="4774" spans="1:20" x14ac:dyDescent="0.25">
      <c r="A4774" s="115" t="s">
        <v>9786</v>
      </c>
      <c r="B4774" s="104" t="s">
        <v>4881</v>
      </c>
      <c r="C4774" s="104">
        <v>2</v>
      </c>
      <c r="D4774" s="115" t="s">
        <v>9787</v>
      </c>
      <c r="E4774" s="31">
        <f t="shared" si="237"/>
        <v>0</v>
      </c>
      <c r="F4774" s="121">
        <f t="shared" si="238"/>
        <v>0</v>
      </c>
      <c r="G4774" s="21"/>
      <c r="H4774" s="31"/>
      <c r="I4774" s="121">
        <f t="shared" si="239"/>
        <v>0</v>
      </c>
      <c r="J4774" s="21"/>
      <c r="K4774" s="31"/>
      <c r="L4774" s="113"/>
      <c r="M4774" s="113"/>
      <c r="N4774" s="113"/>
      <c r="O4774" s="113"/>
      <c r="P4774" s="113"/>
      <c r="Q4774" s="113"/>
      <c r="R4774" s="113"/>
      <c r="S4774" s="113"/>
      <c r="T4774" s="113"/>
    </row>
    <row r="4775" spans="1:20" x14ac:dyDescent="0.25">
      <c r="A4775" s="115" t="s">
        <v>4229</v>
      </c>
      <c r="B4775" s="104" t="s">
        <v>4893</v>
      </c>
      <c r="C4775" s="104">
        <v>4</v>
      </c>
      <c r="D4775" s="115" t="s">
        <v>10657</v>
      </c>
      <c r="E4775" s="31">
        <f t="shared" si="237"/>
        <v>0</v>
      </c>
      <c r="F4775" s="121">
        <f t="shared" si="238"/>
        <v>5.25</v>
      </c>
      <c r="G4775" s="21"/>
      <c r="H4775" s="31"/>
      <c r="I4775" s="121">
        <f t="shared" si="239"/>
        <v>0</v>
      </c>
      <c r="J4775" s="21"/>
      <c r="K4775" s="31"/>
      <c r="L4775" s="113">
        <v>21</v>
      </c>
      <c r="M4775" s="113"/>
      <c r="N4775" s="113"/>
      <c r="O4775" s="113"/>
      <c r="P4775" s="113"/>
      <c r="Q4775" s="113"/>
      <c r="R4775" s="113"/>
      <c r="S4775" s="113"/>
      <c r="T4775" s="113"/>
    </row>
    <row r="4776" spans="1:20" x14ac:dyDescent="0.25">
      <c r="A4776" s="115" t="s">
        <v>4826</v>
      </c>
      <c r="B4776" s="104" t="s">
        <v>4895</v>
      </c>
      <c r="C4776" s="104">
        <v>5</v>
      </c>
      <c r="D4776" s="115" t="s">
        <v>9790</v>
      </c>
      <c r="E4776" s="31">
        <f t="shared" si="237"/>
        <v>0</v>
      </c>
      <c r="F4776" s="121">
        <f t="shared" si="238"/>
        <v>0</v>
      </c>
      <c r="G4776" s="21"/>
      <c r="H4776" s="31"/>
      <c r="I4776" s="121">
        <f t="shared" si="239"/>
        <v>0</v>
      </c>
      <c r="J4776" s="21"/>
      <c r="K4776" s="31"/>
      <c r="L4776" s="113"/>
      <c r="M4776" s="113"/>
      <c r="N4776" s="113"/>
      <c r="O4776" s="113"/>
      <c r="P4776" s="113"/>
      <c r="Q4776" s="113"/>
      <c r="R4776" s="113"/>
      <c r="S4776" s="113">
        <v>0</v>
      </c>
      <c r="T4776" s="113"/>
    </row>
    <row r="4777" spans="1:20" x14ac:dyDescent="0.25">
      <c r="A4777" s="115" t="s">
        <v>10658</v>
      </c>
      <c r="B4777" s="104" t="s">
        <v>4877</v>
      </c>
      <c r="C4777" s="104">
        <v>2</v>
      </c>
      <c r="D4777" s="115" t="s">
        <v>10659</v>
      </c>
      <c r="E4777" s="31">
        <f t="shared" si="237"/>
        <v>0</v>
      </c>
      <c r="F4777" s="121">
        <f t="shared" si="238"/>
        <v>0</v>
      </c>
      <c r="G4777" s="21"/>
      <c r="H4777" s="31"/>
      <c r="I4777" s="121">
        <f t="shared" si="239"/>
        <v>0</v>
      </c>
      <c r="J4777" s="21"/>
      <c r="K4777" s="31"/>
      <c r="L4777" s="113"/>
      <c r="M4777" s="113"/>
      <c r="N4777" s="113"/>
      <c r="O4777" s="113"/>
      <c r="P4777" s="113"/>
      <c r="Q4777" s="113"/>
      <c r="R4777" s="113"/>
      <c r="S4777" s="113"/>
      <c r="T4777" s="113"/>
    </row>
    <row r="4778" spans="1:20" x14ac:dyDescent="0.25">
      <c r="A4778" s="115" t="s">
        <v>2412</v>
      </c>
      <c r="B4778" s="104" t="s">
        <v>4878</v>
      </c>
      <c r="C4778" s="104">
        <v>2</v>
      </c>
      <c r="D4778" s="115" t="s">
        <v>9802</v>
      </c>
      <c r="E4778" s="31">
        <f t="shared" si="237"/>
        <v>0</v>
      </c>
      <c r="F4778" s="121">
        <f t="shared" si="238"/>
        <v>2.75</v>
      </c>
      <c r="G4778" s="21"/>
      <c r="H4778" s="31"/>
      <c r="I4778" s="121">
        <f t="shared" si="239"/>
        <v>1.4</v>
      </c>
      <c r="J4778" s="21"/>
      <c r="K4778" s="31"/>
      <c r="L4778" s="113">
        <v>1</v>
      </c>
      <c r="M4778" s="113">
        <v>6</v>
      </c>
      <c r="N4778" s="113">
        <v>4</v>
      </c>
      <c r="O4778" s="113"/>
      <c r="P4778" s="113">
        <v>2</v>
      </c>
      <c r="Q4778" s="113">
        <v>5</v>
      </c>
      <c r="R4778" s="113"/>
      <c r="S4778" s="113"/>
      <c r="T4778" s="113"/>
    </row>
    <row r="4779" spans="1:20" x14ac:dyDescent="0.25">
      <c r="A4779" s="115" t="s">
        <v>9793</v>
      </c>
      <c r="B4779" s="104" t="s">
        <v>4872</v>
      </c>
      <c r="C4779" s="104">
        <v>1</v>
      </c>
      <c r="D4779" s="115" t="s">
        <v>9794</v>
      </c>
      <c r="E4779" s="31">
        <f t="shared" si="237"/>
        <v>0</v>
      </c>
      <c r="F4779" s="121">
        <f t="shared" si="238"/>
        <v>8.25</v>
      </c>
      <c r="G4779" s="21"/>
      <c r="H4779" s="31"/>
      <c r="I4779" s="121">
        <f t="shared" si="239"/>
        <v>2.2000000000000002</v>
      </c>
      <c r="J4779" s="21"/>
      <c r="K4779" s="31"/>
      <c r="L4779" s="113"/>
      <c r="M4779" s="113"/>
      <c r="N4779" s="113">
        <v>10</v>
      </c>
      <c r="O4779" s="113">
        <v>23</v>
      </c>
      <c r="P4779" s="113">
        <v>11</v>
      </c>
      <c r="Q4779" s="113"/>
      <c r="R4779" s="113"/>
      <c r="S4779" s="113"/>
      <c r="T4779" s="113"/>
    </row>
    <row r="4780" spans="1:20" x14ac:dyDescent="0.25">
      <c r="A4780" s="115" t="s">
        <v>2481</v>
      </c>
      <c r="B4780" s="104" t="s">
        <v>4872</v>
      </c>
      <c r="C4780" s="104">
        <v>1</v>
      </c>
      <c r="D4780" s="115" t="s">
        <v>10660</v>
      </c>
      <c r="E4780" s="31">
        <f t="shared" si="237"/>
        <v>0</v>
      </c>
      <c r="F4780" s="121">
        <f t="shared" si="238"/>
        <v>0</v>
      </c>
      <c r="G4780" s="21"/>
      <c r="H4780" s="31"/>
      <c r="I4780" s="121">
        <f t="shared" si="239"/>
        <v>0</v>
      </c>
      <c r="J4780" s="21"/>
      <c r="K4780" s="31"/>
      <c r="L4780" s="113"/>
      <c r="M4780" s="113"/>
      <c r="N4780" s="113"/>
      <c r="O4780" s="113"/>
      <c r="P4780" s="113"/>
      <c r="Q4780" s="113"/>
      <c r="R4780" s="113"/>
      <c r="S4780" s="113"/>
      <c r="T4780" s="113"/>
    </row>
    <row r="4781" spans="1:20" x14ac:dyDescent="0.25">
      <c r="A4781" s="115" t="s">
        <v>4821</v>
      </c>
      <c r="B4781" s="104" t="s">
        <v>4872</v>
      </c>
      <c r="C4781" s="104">
        <v>1</v>
      </c>
      <c r="D4781" s="115" t="s">
        <v>9797</v>
      </c>
      <c r="E4781" s="31">
        <f t="shared" si="237"/>
        <v>0</v>
      </c>
      <c r="F4781" s="121">
        <f t="shared" si="238"/>
        <v>6</v>
      </c>
      <c r="G4781" s="21"/>
      <c r="H4781" s="31"/>
      <c r="I4781" s="121">
        <f t="shared" si="239"/>
        <v>0</v>
      </c>
      <c r="J4781" s="21"/>
      <c r="K4781" s="31"/>
      <c r="L4781" s="113">
        <v>6</v>
      </c>
      <c r="M4781" s="113">
        <v>12</v>
      </c>
      <c r="N4781" s="113">
        <v>6</v>
      </c>
      <c r="O4781" s="113"/>
      <c r="P4781" s="113"/>
      <c r="Q4781" s="113"/>
      <c r="R4781" s="113"/>
      <c r="S4781" s="113"/>
      <c r="T4781" s="113"/>
    </row>
    <row r="4782" spans="1:20" x14ac:dyDescent="0.25">
      <c r="A4782" s="115" t="s">
        <v>4873</v>
      </c>
      <c r="B4782" s="104" t="s">
        <v>4872</v>
      </c>
      <c r="C4782" s="104">
        <v>1</v>
      </c>
      <c r="D4782" s="115" t="s">
        <v>9798</v>
      </c>
      <c r="E4782" s="31">
        <f t="shared" si="237"/>
        <v>0</v>
      </c>
      <c r="F4782" s="121">
        <f t="shared" si="238"/>
        <v>0</v>
      </c>
      <c r="G4782" s="21"/>
      <c r="H4782" s="31"/>
      <c r="I4782" s="121">
        <f t="shared" si="239"/>
        <v>1</v>
      </c>
      <c r="J4782" s="21"/>
      <c r="K4782" s="31"/>
      <c r="L4782" s="113"/>
      <c r="M4782" s="113"/>
      <c r="N4782" s="113"/>
      <c r="O4782" s="113"/>
      <c r="P4782" s="113">
        <v>5</v>
      </c>
      <c r="Q4782" s="113"/>
      <c r="R4782" s="113"/>
      <c r="S4782" s="113"/>
      <c r="T4782" s="113"/>
    </row>
    <row r="4783" spans="1:20" x14ac:dyDescent="0.25">
      <c r="A4783" s="115" t="s">
        <v>3612</v>
      </c>
      <c r="B4783" s="104" t="s">
        <v>4872</v>
      </c>
      <c r="C4783" s="104">
        <v>1</v>
      </c>
      <c r="D4783" s="115" t="s">
        <v>10661</v>
      </c>
      <c r="E4783" s="31">
        <f t="shared" si="237"/>
        <v>0</v>
      </c>
      <c r="F4783" s="121">
        <f t="shared" si="238"/>
        <v>1.5</v>
      </c>
      <c r="G4783" s="21"/>
      <c r="H4783" s="31"/>
      <c r="I4783" s="121">
        <f t="shared" si="239"/>
        <v>0</v>
      </c>
      <c r="J4783" s="21"/>
      <c r="K4783" s="31"/>
      <c r="L4783" s="113">
        <v>4</v>
      </c>
      <c r="M4783" s="113">
        <v>1</v>
      </c>
      <c r="N4783" s="113"/>
      <c r="O4783" s="113">
        <v>1</v>
      </c>
      <c r="P4783" s="113"/>
      <c r="Q4783" s="113"/>
      <c r="R4783" s="113"/>
      <c r="S4783" s="113"/>
      <c r="T4783" s="113"/>
    </row>
    <row r="4784" spans="1:20" x14ac:dyDescent="0.25">
      <c r="A4784" s="115" t="s">
        <v>3861</v>
      </c>
      <c r="B4784" s="104" t="s">
        <v>4882</v>
      </c>
      <c r="C4784" s="104">
        <v>2</v>
      </c>
      <c r="D4784" s="115" t="s">
        <v>9568</v>
      </c>
      <c r="E4784" s="31">
        <f t="shared" si="237"/>
        <v>0</v>
      </c>
      <c r="F4784" s="121">
        <f t="shared" si="238"/>
        <v>34</v>
      </c>
      <c r="G4784" s="21"/>
      <c r="H4784" s="31"/>
      <c r="I4784" s="121">
        <f t="shared" si="239"/>
        <v>386.8</v>
      </c>
      <c r="J4784" s="21"/>
      <c r="K4784" s="31"/>
      <c r="L4784" s="113"/>
      <c r="M4784" s="113"/>
      <c r="N4784" s="113"/>
      <c r="O4784" s="113">
        <v>136</v>
      </c>
      <c r="P4784" s="113">
        <v>1332</v>
      </c>
      <c r="Q4784" s="113">
        <v>602</v>
      </c>
      <c r="R4784" s="113"/>
      <c r="S4784" s="113"/>
      <c r="T4784" s="113"/>
    </row>
    <row r="4785" spans="1:20" x14ac:dyDescent="0.25">
      <c r="A4785" s="115" t="s">
        <v>10662</v>
      </c>
      <c r="B4785" s="104" t="s">
        <v>4896</v>
      </c>
      <c r="C4785" s="104">
        <v>5</v>
      </c>
      <c r="D4785" s="115" t="s">
        <v>10663</v>
      </c>
      <c r="E4785" s="31">
        <f t="shared" si="237"/>
        <v>0</v>
      </c>
      <c r="F4785" s="121">
        <f t="shared" si="238"/>
        <v>0</v>
      </c>
      <c r="G4785" s="21"/>
      <c r="H4785" s="31"/>
      <c r="I4785" s="121">
        <f t="shared" si="239"/>
        <v>0</v>
      </c>
      <c r="J4785" s="21"/>
      <c r="K4785" s="31"/>
      <c r="L4785" s="113"/>
      <c r="M4785" s="113"/>
      <c r="N4785" s="113"/>
      <c r="O4785" s="113"/>
      <c r="P4785" s="113"/>
      <c r="Q4785" s="113"/>
      <c r="R4785" s="113"/>
      <c r="S4785" s="113"/>
      <c r="T4785" s="113"/>
    </row>
    <row r="4786" spans="1:20" x14ac:dyDescent="0.25">
      <c r="A4786" s="115" t="s">
        <v>3738</v>
      </c>
      <c r="B4786" s="104" t="s">
        <v>4895</v>
      </c>
      <c r="C4786" s="104">
        <v>5</v>
      </c>
      <c r="D4786" s="115" t="s">
        <v>10664</v>
      </c>
      <c r="E4786" s="31">
        <f t="shared" si="237"/>
        <v>0</v>
      </c>
      <c r="F4786" s="121">
        <f t="shared" si="238"/>
        <v>2</v>
      </c>
      <c r="G4786" s="21"/>
      <c r="H4786" s="31"/>
      <c r="I4786" s="121">
        <f t="shared" si="239"/>
        <v>0</v>
      </c>
      <c r="J4786" s="21"/>
      <c r="K4786" s="31"/>
      <c r="L4786" s="113"/>
      <c r="M4786" s="113"/>
      <c r="N4786" s="113">
        <v>8</v>
      </c>
      <c r="O4786" s="113"/>
      <c r="P4786" s="113"/>
      <c r="Q4786" s="113"/>
      <c r="R4786" s="113"/>
      <c r="S4786" s="113"/>
      <c r="T4786" s="113"/>
    </row>
    <row r="4787" spans="1:20" x14ac:dyDescent="0.25">
      <c r="A4787" s="115" t="s">
        <v>4554</v>
      </c>
      <c r="B4787" s="104" t="s">
        <v>4876</v>
      </c>
      <c r="C4787" s="104">
        <v>2</v>
      </c>
      <c r="D4787" s="115" t="s">
        <v>9584</v>
      </c>
      <c r="E4787" s="31">
        <f t="shared" si="237"/>
        <v>0</v>
      </c>
      <c r="F4787" s="121">
        <f t="shared" si="238"/>
        <v>1.25</v>
      </c>
      <c r="G4787" s="21"/>
      <c r="H4787" s="31"/>
      <c r="I4787" s="121">
        <f t="shared" si="239"/>
        <v>0.2</v>
      </c>
      <c r="J4787" s="21"/>
      <c r="K4787" s="31"/>
      <c r="L4787" s="113"/>
      <c r="M4787" s="113"/>
      <c r="N4787" s="113"/>
      <c r="O4787" s="113">
        <v>5</v>
      </c>
      <c r="P4787" s="113">
        <v>1</v>
      </c>
      <c r="Q4787" s="113"/>
      <c r="R4787" s="113"/>
      <c r="S4787" s="113"/>
      <c r="T4787" s="113"/>
    </row>
    <row r="4788" spans="1:20" x14ac:dyDescent="0.25">
      <c r="A4788" s="115" t="s">
        <v>4542</v>
      </c>
      <c r="B4788" s="104" t="s">
        <v>4879</v>
      </c>
      <c r="C4788" s="104">
        <v>2</v>
      </c>
      <c r="D4788" s="115" t="s">
        <v>10665</v>
      </c>
      <c r="E4788" s="31">
        <f t="shared" si="237"/>
        <v>0</v>
      </c>
      <c r="F4788" s="121">
        <f t="shared" si="238"/>
        <v>0.5</v>
      </c>
      <c r="G4788" s="21"/>
      <c r="H4788" s="31"/>
      <c r="I4788" s="121">
        <f t="shared" si="239"/>
        <v>0</v>
      </c>
      <c r="J4788" s="21"/>
      <c r="K4788" s="31"/>
      <c r="L4788" s="113">
        <v>1</v>
      </c>
      <c r="M4788" s="113"/>
      <c r="N4788" s="113"/>
      <c r="O4788" s="113">
        <v>1</v>
      </c>
      <c r="P4788" s="113"/>
      <c r="Q4788" s="113"/>
      <c r="R4788" s="113"/>
      <c r="S4788" s="113"/>
      <c r="T4788" s="113"/>
    </row>
    <row r="4789" spans="1:20" x14ac:dyDescent="0.25">
      <c r="A4789" s="115" t="s">
        <v>4543</v>
      </c>
      <c r="B4789" s="104" t="s">
        <v>4880</v>
      </c>
      <c r="C4789" s="104">
        <v>2</v>
      </c>
      <c r="D4789" s="115" t="s">
        <v>9580</v>
      </c>
      <c r="E4789" s="31">
        <f t="shared" si="237"/>
        <v>0</v>
      </c>
      <c r="F4789" s="121">
        <f t="shared" si="238"/>
        <v>0.25</v>
      </c>
      <c r="G4789" s="21"/>
      <c r="H4789" s="31"/>
      <c r="I4789" s="121">
        <f t="shared" si="239"/>
        <v>262</v>
      </c>
      <c r="J4789" s="21"/>
      <c r="K4789" s="31"/>
      <c r="L4789" s="113"/>
      <c r="M4789" s="113">
        <v>1</v>
      </c>
      <c r="N4789" s="113"/>
      <c r="O4789" s="113"/>
      <c r="P4789" s="113"/>
      <c r="Q4789" s="113">
        <v>1310</v>
      </c>
      <c r="R4789" s="113"/>
      <c r="S4789" s="113"/>
      <c r="T4789" s="113"/>
    </row>
    <row r="4790" spans="1:20" x14ac:dyDescent="0.25">
      <c r="A4790" s="115" t="s">
        <v>4550</v>
      </c>
      <c r="B4790" s="104" t="s">
        <v>4872</v>
      </c>
      <c r="C4790" s="104">
        <v>1</v>
      </c>
      <c r="D4790" s="115" t="s">
        <v>9577</v>
      </c>
      <c r="E4790" s="31">
        <f t="shared" si="237"/>
        <v>0</v>
      </c>
      <c r="F4790" s="121">
        <f t="shared" si="238"/>
        <v>0.5</v>
      </c>
      <c r="G4790" s="21"/>
      <c r="H4790" s="31"/>
      <c r="I4790" s="121">
        <f t="shared" si="239"/>
        <v>4</v>
      </c>
      <c r="J4790" s="21"/>
      <c r="K4790" s="31"/>
      <c r="L4790" s="113"/>
      <c r="M4790" s="113"/>
      <c r="N4790" s="113"/>
      <c r="O4790" s="113">
        <v>2</v>
      </c>
      <c r="P4790" s="113">
        <v>20</v>
      </c>
      <c r="Q4790" s="113">
        <v>0</v>
      </c>
      <c r="R4790" s="113">
        <v>0</v>
      </c>
      <c r="S4790" s="113">
        <v>0</v>
      </c>
      <c r="T4790" s="113"/>
    </row>
    <row r="4791" spans="1:20" x14ac:dyDescent="0.25">
      <c r="A4791" s="115" t="s">
        <v>4552</v>
      </c>
      <c r="B4791" s="104" t="s">
        <v>4872</v>
      </c>
      <c r="C4791" s="104">
        <v>1</v>
      </c>
      <c r="D4791" s="115" t="s">
        <v>9579</v>
      </c>
      <c r="E4791" s="31">
        <f t="shared" si="237"/>
        <v>0</v>
      </c>
      <c r="F4791" s="121">
        <f t="shared" si="238"/>
        <v>7</v>
      </c>
      <c r="G4791" s="21"/>
      <c r="H4791" s="31"/>
      <c r="I4791" s="121">
        <f t="shared" si="239"/>
        <v>1.8</v>
      </c>
      <c r="J4791" s="21"/>
      <c r="K4791" s="31"/>
      <c r="L4791" s="113"/>
      <c r="M4791" s="113">
        <v>20</v>
      </c>
      <c r="N4791" s="113"/>
      <c r="O4791" s="113">
        <v>8</v>
      </c>
      <c r="P4791" s="113">
        <v>9</v>
      </c>
      <c r="Q4791" s="113"/>
      <c r="R4791" s="113"/>
      <c r="S4791" s="113"/>
      <c r="T4791" s="113"/>
    </row>
    <row r="4792" spans="1:20" x14ac:dyDescent="0.25">
      <c r="A4792" s="115" t="s">
        <v>4555</v>
      </c>
      <c r="B4792" s="104" t="s">
        <v>4872</v>
      </c>
      <c r="C4792" s="104">
        <v>1</v>
      </c>
      <c r="D4792" s="115" t="s">
        <v>10666</v>
      </c>
      <c r="E4792" s="31">
        <f t="shared" si="237"/>
        <v>0</v>
      </c>
      <c r="F4792" s="121">
        <f t="shared" si="238"/>
        <v>0</v>
      </c>
      <c r="G4792" s="21"/>
      <c r="H4792" s="31"/>
      <c r="I4792" s="121">
        <f t="shared" si="239"/>
        <v>0</v>
      </c>
      <c r="J4792" s="21"/>
      <c r="K4792" s="31"/>
      <c r="L4792" s="113"/>
      <c r="M4792" s="113"/>
      <c r="N4792" s="113"/>
      <c r="O4792" s="113"/>
      <c r="P4792" s="113"/>
      <c r="Q4792" s="113"/>
      <c r="R4792" s="113"/>
      <c r="S4792" s="113"/>
      <c r="T4792" s="113"/>
    </row>
    <row r="4793" spans="1:20" x14ac:dyDescent="0.25">
      <c r="A4793" s="115" t="s">
        <v>3303</v>
      </c>
      <c r="B4793" s="104" t="s">
        <v>4872</v>
      </c>
      <c r="C4793" s="104">
        <v>1</v>
      </c>
      <c r="D4793" s="115" t="s">
        <v>9573</v>
      </c>
      <c r="E4793" s="31">
        <f t="shared" si="237"/>
        <v>0</v>
      </c>
      <c r="F4793" s="121">
        <f t="shared" si="238"/>
        <v>1</v>
      </c>
      <c r="G4793" s="21"/>
      <c r="H4793" s="31"/>
      <c r="I4793" s="121">
        <f t="shared" si="239"/>
        <v>0</v>
      </c>
      <c r="J4793" s="21"/>
      <c r="K4793" s="31"/>
      <c r="L4793" s="113">
        <v>1</v>
      </c>
      <c r="M4793" s="113">
        <v>1</v>
      </c>
      <c r="N4793" s="113">
        <v>2</v>
      </c>
      <c r="O4793" s="113"/>
      <c r="P4793" s="113">
        <v>0</v>
      </c>
      <c r="Q4793" s="113">
        <v>0</v>
      </c>
      <c r="R4793" s="113"/>
      <c r="S4793" s="113"/>
      <c r="T4793" s="113"/>
    </row>
    <row r="4794" spans="1:20" x14ac:dyDescent="0.25">
      <c r="A4794" s="115" t="s">
        <v>3112</v>
      </c>
      <c r="B4794" s="104" t="s">
        <v>4870</v>
      </c>
      <c r="C4794" s="104">
        <v>1</v>
      </c>
      <c r="D4794" s="115" t="s">
        <v>9570</v>
      </c>
      <c r="E4794" s="31">
        <f t="shared" si="237"/>
        <v>0</v>
      </c>
      <c r="F4794" s="121">
        <f t="shared" si="238"/>
        <v>0</v>
      </c>
      <c r="G4794" s="21"/>
      <c r="H4794" s="31"/>
      <c r="I4794" s="121">
        <f t="shared" si="239"/>
        <v>0.8</v>
      </c>
      <c r="J4794" s="21"/>
      <c r="K4794" s="31"/>
      <c r="L4794" s="113"/>
      <c r="M4794" s="113"/>
      <c r="N4794" s="113"/>
      <c r="O4794" s="113"/>
      <c r="P4794" s="113"/>
      <c r="Q4794" s="113">
        <v>4</v>
      </c>
      <c r="R4794" s="113"/>
      <c r="S4794" s="113"/>
      <c r="T4794" s="113"/>
    </row>
    <row r="4795" spans="1:20" x14ac:dyDescent="0.25">
      <c r="A4795" s="115" t="s">
        <v>4235</v>
      </c>
      <c r="B4795" s="104" t="s">
        <v>4899</v>
      </c>
      <c r="C4795" s="104">
        <v>6</v>
      </c>
      <c r="D4795" s="115" t="s">
        <v>10667</v>
      </c>
      <c r="E4795" s="31">
        <f t="shared" si="237"/>
        <v>0</v>
      </c>
      <c r="F4795" s="121">
        <f t="shared" si="238"/>
        <v>1.75</v>
      </c>
      <c r="G4795" s="21"/>
      <c r="H4795" s="31"/>
      <c r="I4795" s="121">
        <f t="shared" si="239"/>
        <v>0</v>
      </c>
      <c r="J4795" s="21"/>
      <c r="K4795" s="31"/>
      <c r="L4795" s="113"/>
      <c r="M4795" s="113"/>
      <c r="N4795" s="113">
        <v>1</v>
      </c>
      <c r="O4795" s="113">
        <v>6</v>
      </c>
      <c r="P4795" s="113"/>
      <c r="Q4795" s="113"/>
      <c r="R4795" s="113"/>
      <c r="S4795" s="113"/>
      <c r="T4795" s="113"/>
    </row>
    <row r="4796" spans="1:20" x14ac:dyDescent="0.25">
      <c r="A4796" s="115" t="s">
        <v>4556</v>
      </c>
      <c r="B4796" s="104" t="s">
        <v>4899</v>
      </c>
      <c r="C4796" s="104">
        <v>6</v>
      </c>
      <c r="D4796" s="115" t="s">
        <v>10668</v>
      </c>
      <c r="E4796" s="31">
        <f t="shared" si="237"/>
        <v>0</v>
      </c>
      <c r="F4796" s="121">
        <f t="shared" si="238"/>
        <v>13.75</v>
      </c>
      <c r="G4796" s="21"/>
      <c r="H4796" s="31"/>
      <c r="I4796" s="121">
        <f t="shared" si="239"/>
        <v>0</v>
      </c>
      <c r="J4796" s="21"/>
      <c r="K4796" s="31"/>
      <c r="L4796" s="113"/>
      <c r="M4796" s="113">
        <v>55</v>
      </c>
      <c r="N4796" s="113"/>
      <c r="O4796" s="113"/>
      <c r="P4796" s="113"/>
      <c r="Q4796" s="113"/>
      <c r="R4796" s="113"/>
      <c r="S4796" s="113"/>
      <c r="T4796" s="113"/>
    </row>
    <row r="4797" spans="1:20" x14ac:dyDescent="0.25">
      <c r="A4797" s="115" t="s">
        <v>190</v>
      </c>
      <c r="B4797" s="104" t="s">
        <v>4898</v>
      </c>
      <c r="C4797" s="104">
        <v>6</v>
      </c>
      <c r="D4797" s="115" t="s">
        <v>9551</v>
      </c>
      <c r="E4797" s="31">
        <f t="shared" si="237"/>
        <v>0</v>
      </c>
      <c r="F4797" s="121">
        <f t="shared" si="238"/>
        <v>0</v>
      </c>
      <c r="G4797" s="21"/>
      <c r="H4797" s="31"/>
      <c r="I4797" s="121">
        <f t="shared" si="239"/>
        <v>0</v>
      </c>
      <c r="J4797" s="21"/>
      <c r="K4797" s="31"/>
      <c r="L4797" s="113"/>
      <c r="M4797" s="113"/>
      <c r="N4797" s="113"/>
      <c r="O4797" s="113"/>
      <c r="P4797" s="113">
        <v>0</v>
      </c>
      <c r="Q4797" s="113"/>
      <c r="R4797" s="113"/>
      <c r="S4797" s="113"/>
      <c r="T4797" s="113"/>
    </row>
    <row r="4798" spans="1:20" x14ac:dyDescent="0.25">
      <c r="A4798" s="115" t="s">
        <v>4559</v>
      </c>
      <c r="B4798" s="104" t="s">
        <v>4898</v>
      </c>
      <c r="C4798" s="104">
        <v>6</v>
      </c>
      <c r="D4798" s="115" t="s">
        <v>10669</v>
      </c>
      <c r="E4798" s="31">
        <f t="shared" si="237"/>
        <v>0</v>
      </c>
      <c r="F4798" s="121">
        <f t="shared" si="238"/>
        <v>8.5</v>
      </c>
      <c r="G4798" s="21"/>
      <c r="H4798" s="31"/>
      <c r="I4798" s="121">
        <f t="shared" si="239"/>
        <v>0</v>
      </c>
      <c r="J4798" s="21"/>
      <c r="K4798" s="31"/>
      <c r="L4798" s="113">
        <v>26</v>
      </c>
      <c r="M4798" s="113">
        <v>8</v>
      </c>
      <c r="N4798" s="113"/>
      <c r="O4798" s="113"/>
      <c r="P4798" s="113"/>
      <c r="Q4798" s="113"/>
      <c r="R4798" s="113"/>
      <c r="S4798" s="113"/>
      <c r="T4798" s="113"/>
    </row>
    <row r="4799" spans="1:20" x14ac:dyDescent="0.25">
      <c r="A4799" s="115" t="s">
        <v>2892</v>
      </c>
      <c r="B4799" s="104" t="s">
        <v>4903</v>
      </c>
      <c r="C4799" s="104">
        <v>6</v>
      </c>
      <c r="D4799" s="115" t="s">
        <v>9555</v>
      </c>
      <c r="E4799" s="31">
        <f t="shared" si="237"/>
        <v>0</v>
      </c>
      <c r="F4799" s="121">
        <f t="shared" si="238"/>
        <v>0.25</v>
      </c>
      <c r="G4799" s="21"/>
      <c r="H4799" s="31"/>
      <c r="I4799" s="121">
        <f t="shared" si="239"/>
        <v>1.6</v>
      </c>
      <c r="J4799" s="21"/>
      <c r="K4799" s="31"/>
      <c r="L4799" s="113">
        <v>1</v>
      </c>
      <c r="M4799" s="113"/>
      <c r="N4799" s="113"/>
      <c r="O4799" s="113"/>
      <c r="P4799" s="113"/>
      <c r="Q4799" s="113">
        <v>8</v>
      </c>
      <c r="R4799" s="113"/>
      <c r="S4799" s="113"/>
      <c r="T4799" s="113"/>
    </row>
    <row r="4800" spans="1:20" x14ac:dyDescent="0.25">
      <c r="A4800" s="115" t="s">
        <v>3723</v>
      </c>
      <c r="B4800" s="104" t="s">
        <v>4905</v>
      </c>
      <c r="C4800" s="104">
        <v>6</v>
      </c>
      <c r="D4800" s="115" t="s">
        <v>10670</v>
      </c>
      <c r="E4800" s="31">
        <f t="shared" si="237"/>
        <v>0</v>
      </c>
      <c r="F4800" s="121">
        <f t="shared" si="238"/>
        <v>2.75</v>
      </c>
      <c r="G4800" s="21"/>
      <c r="H4800" s="31"/>
      <c r="I4800" s="121">
        <f t="shared" si="239"/>
        <v>0</v>
      </c>
      <c r="J4800" s="21"/>
      <c r="K4800" s="31"/>
      <c r="L4800" s="113"/>
      <c r="M4800" s="113">
        <v>7</v>
      </c>
      <c r="N4800" s="113">
        <v>3</v>
      </c>
      <c r="O4800" s="113">
        <v>1</v>
      </c>
      <c r="P4800" s="113"/>
      <c r="Q4800" s="113"/>
      <c r="R4800" s="113"/>
      <c r="S4800" s="113"/>
      <c r="T4800" s="113"/>
    </row>
    <row r="4801" spans="1:20" x14ac:dyDescent="0.25">
      <c r="A4801" s="115" t="s">
        <v>3663</v>
      </c>
      <c r="B4801" s="104" t="s">
        <v>4908</v>
      </c>
      <c r="C4801" s="104">
        <v>6</v>
      </c>
      <c r="D4801" s="115" t="s">
        <v>9554</v>
      </c>
      <c r="E4801" s="31">
        <f t="shared" si="237"/>
        <v>0</v>
      </c>
      <c r="F4801" s="121">
        <f t="shared" si="238"/>
        <v>0</v>
      </c>
      <c r="G4801" s="21"/>
      <c r="H4801" s="31"/>
      <c r="I4801" s="121">
        <f t="shared" si="239"/>
        <v>0.4</v>
      </c>
      <c r="J4801" s="21"/>
      <c r="K4801" s="31"/>
      <c r="L4801" s="113"/>
      <c r="M4801" s="113"/>
      <c r="N4801" s="113"/>
      <c r="O4801" s="113"/>
      <c r="P4801" s="113">
        <v>1</v>
      </c>
      <c r="Q4801" s="113">
        <v>1</v>
      </c>
      <c r="R4801" s="113"/>
      <c r="S4801" s="113"/>
      <c r="T4801" s="113"/>
    </row>
    <row r="4802" spans="1:20" x14ac:dyDescent="0.25">
      <c r="A4802" s="115" t="s">
        <v>4541</v>
      </c>
      <c r="B4802" s="104" t="s">
        <v>4909</v>
      </c>
      <c r="C4802" s="104">
        <v>7</v>
      </c>
      <c r="D4802" s="115" t="s">
        <v>10671</v>
      </c>
      <c r="E4802" s="31">
        <f t="shared" si="237"/>
        <v>0</v>
      </c>
      <c r="F4802" s="121">
        <f t="shared" si="238"/>
        <v>0</v>
      </c>
      <c r="G4802" s="21"/>
      <c r="H4802" s="31"/>
      <c r="I4802" s="121">
        <f t="shared" si="239"/>
        <v>0</v>
      </c>
      <c r="J4802" s="21"/>
      <c r="K4802" s="31"/>
      <c r="L4802" s="113"/>
      <c r="M4802" s="113"/>
      <c r="N4802" s="113"/>
      <c r="O4802" s="113"/>
      <c r="P4802" s="113"/>
      <c r="Q4802" s="113"/>
      <c r="R4802" s="113"/>
      <c r="S4802" s="113"/>
      <c r="T4802" s="113"/>
    </row>
    <row r="4803" spans="1:20" x14ac:dyDescent="0.25">
      <c r="A4803" s="115" t="s">
        <v>10672</v>
      </c>
      <c r="B4803" s="104" t="s">
        <v>4909</v>
      </c>
      <c r="C4803" s="104">
        <v>7</v>
      </c>
      <c r="D4803" s="115" t="s">
        <v>10673</v>
      </c>
      <c r="E4803" s="31">
        <f t="shared" si="237"/>
        <v>0</v>
      </c>
      <c r="F4803" s="121">
        <f t="shared" si="238"/>
        <v>0</v>
      </c>
      <c r="G4803" s="21"/>
      <c r="H4803" s="31"/>
      <c r="I4803" s="121">
        <f t="shared" si="239"/>
        <v>0</v>
      </c>
      <c r="J4803" s="21"/>
      <c r="K4803" s="31"/>
      <c r="L4803" s="113"/>
      <c r="M4803" s="113"/>
      <c r="N4803" s="113"/>
      <c r="O4803" s="113"/>
      <c r="P4803" s="113"/>
      <c r="Q4803" s="113"/>
      <c r="R4803" s="113"/>
      <c r="S4803" s="113"/>
      <c r="T4803" s="113"/>
    </row>
    <row r="4804" spans="1:20" x14ac:dyDescent="0.25">
      <c r="A4804" s="115" t="s">
        <v>2801</v>
      </c>
      <c r="B4804" s="104" t="s">
        <v>4932</v>
      </c>
      <c r="C4804" s="104">
        <v>11</v>
      </c>
      <c r="D4804" s="115" t="s">
        <v>9589</v>
      </c>
      <c r="E4804" s="31">
        <f t="shared" si="237"/>
        <v>0</v>
      </c>
      <c r="F4804" s="121">
        <f t="shared" si="238"/>
        <v>4.5</v>
      </c>
      <c r="G4804" s="21"/>
      <c r="H4804" s="31"/>
      <c r="I4804" s="121">
        <f t="shared" si="239"/>
        <v>0</v>
      </c>
      <c r="J4804" s="21"/>
      <c r="K4804" s="31"/>
      <c r="L4804" s="113"/>
      <c r="M4804" s="113">
        <v>9</v>
      </c>
      <c r="N4804" s="113">
        <v>5</v>
      </c>
      <c r="O4804" s="113">
        <v>4</v>
      </c>
      <c r="P4804" s="113">
        <v>0</v>
      </c>
      <c r="Q4804" s="113"/>
      <c r="R4804" s="113"/>
      <c r="S4804" s="113"/>
      <c r="T4804" s="113"/>
    </row>
    <row r="4805" spans="1:20" x14ac:dyDescent="0.25">
      <c r="A4805" s="115" t="s">
        <v>1452</v>
      </c>
      <c r="B4805" s="104" t="s">
        <v>4941</v>
      </c>
      <c r="C4805" s="104">
        <v>14</v>
      </c>
      <c r="D4805" s="115" t="s">
        <v>10674</v>
      </c>
      <c r="E4805" s="31">
        <f t="shared" si="237"/>
        <v>0</v>
      </c>
      <c r="F4805" s="121">
        <f t="shared" si="238"/>
        <v>0.5</v>
      </c>
      <c r="G4805" s="21"/>
      <c r="H4805" s="31"/>
      <c r="I4805" s="121">
        <f t="shared" si="239"/>
        <v>0</v>
      </c>
      <c r="J4805" s="21"/>
      <c r="K4805" s="31"/>
      <c r="L4805" s="113"/>
      <c r="M4805" s="113">
        <v>2</v>
      </c>
      <c r="N4805" s="113"/>
      <c r="O4805" s="113"/>
      <c r="P4805" s="113"/>
      <c r="Q4805" s="113"/>
      <c r="R4805" s="113"/>
      <c r="S4805" s="113"/>
      <c r="T4805" s="113"/>
    </row>
    <row r="4806" spans="1:20" x14ac:dyDescent="0.25">
      <c r="A4806" s="115" t="s">
        <v>54</v>
      </c>
      <c r="B4806" s="104" t="s">
        <v>4941</v>
      </c>
      <c r="C4806" s="104">
        <v>14</v>
      </c>
      <c r="D4806" s="115" t="s">
        <v>9590</v>
      </c>
      <c r="E4806" s="31">
        <f t="shared" si="237"/>
        <v>0</v>
      </c>
      <c r="F4806" s="121">
        <f t="shared" si="238"/>
        <v>0</v>
      </c>
      <c r="G4806" s="21"/>
      <c r="H4806" s="31"/>
      <c r="I4806" s="121">
        <f t="shared" si="239"/>
        <v>0</v>
      </c>
      <c r="J4806" s="21"/>
      <c r="K4806" s="31"/>
      <c r="L4806" s="113"/>
      <c r="M4806" s="113"/>
      <c r="N4806" s="113"/>
      <c r="O4806" s="113"/>
      <c r="P4806" s="113"/>
      <c r="Q4806" s="113"/>
      <c r="R4806" s="113"/>
      <c r="S4806" s="113">
        <v>0</v>
      </c>
      <c r="T4806" s="113"/>
    </row>
    <row r="4807" spans="1:20" x14ac:dyDescent="0.25">
      <c r="A4807" s="115" t="s">
        <v>4530</v>
      </c>
      <c r="B4807" s="104" t="s">
        <v>4942</v>
      </c>
      <c r="C4807" s="104">
        <v>15</v>
      </c>
      <c r="D4807" s="115" t="s">
        <v>10675</v>
      </c>
      <c r="E4807" s="31">
        <f t="shared" si="237"/>
        <v>0</v>
      </c>
      <c r="F4807" s="121">
        <f t="shared" si="238"/>
        <v>0</v>
      </c>
      <c r="G4807" s="21"/>
      <c r="H4807" s="31"/>
      <c r="I4807" s="121">
        <f t="shared" si="239"/>
        <v>0</v>
      </c>
      <c r="J4807" s="21"/>
      <c r="K4807" s="31"/>
      <c r="L4807" s="113"/>
      <c r="M4807" s="113"/>
      <c r="N4807" s="113"/>
      <c r="O4807" s="113"/>
      <c r="P4807" s="113"/>
      <c r="Q4807" s="113"/>
      <c r="R4807" s="113"/>
      <c r="S4807" s="113"/>
      <c r="T4807" s="113"/>
    </row>
    <row r="4808" spans="1:20" x14ac:dyDescent="0.25">
      <c r="A4808" s="115" t="s">
        <v>3182</v>
      </c>
      <c r="B4808" s="104" t="s">
        <v>4948</v>
      </c>
      <c r="C4808" s="104">
        <v>15</v>
      </c>
      <c r="D4808" s="115" t="s">
        <v>9606</v>
      </c>
      <c r="E4808" s="31">
        <f t="shared" si="237"/>
        <v>0</v>
      </c>
      <c r="F4808" s="121">
        <f t="shared" si="238"/>
        <v>0</v>
      </c>
      <c r="G4808" s="21"/>
      <c r="H4808" s="31"/>
      <c r="I4808" s="121">
        <f t="shared" si="239"/>
        <v>0.8</v>
      </c>
      <c r="J4808" s="21"/>
      <c r="K4808" s="31"/>
      <c r="L4808" s="113"/>
      <c r="M4808" s="113"/>
      <c r="N4808" s="113"/>
      <c r="O4808" s="113"/>
      <c r="P4808" s="113">
        <v>1</v>
      </c>
      <c r="Q4808" s="113">
        <v>3</v>
      </c>
      <c r="R4808" s="113"/>
      <c r="S4808" s="113"/>
      <c r="T4808" s="113"/>
    </row>
    <row r="4809" spans="1:20" x14ac:dyDescent="0.25">
      <c r="A4809" s="115" t="s">
        <v>4528</v>
      </c>
      <c r="B4809" s="104" t="s">
        <v>4949</v>
      </c>
      <c r="C4809" s="104">
        <v>15</v>
      </c>
      <c r="D4809" s="115" t="s">
        <v>10676</v>
      </c>
      <c r="E4809" s="31">
        <f t="shared" si="237"/>
        <v>0</v>
      </c>
      <c r="F4809" s="121">
        <f t="shared" si="238"/>
        <v>3.25</v>
      </c>
      <c r="G4809" s="21"/>
      <c r="H4809" s="31"/>
      <c r="I4809" s="121">
        <f t="shared" si="239"/>
        <v>0</v>
      </c>
      <c r="J4809" s="21"/>
      <c r="K4809" s="31"/>
      <c r="L4809" s="113"/>
      <c r="M4809" s="113">
        <v>13</v>
      </c>
      <c r="N4809" s="113"/>
      <c r="O4809" s="113"/>
      <c r="P4809" s="113"/>
      <c r="Q4809" s="113"/>
      <c r="R4809" s="113"/>
      <c r="S4809" s="113"/>
      <c r="T4809" s="113"/>
    </row>
    <row r="4810" spans="1:20" x14ac:dyDescent="0.25">
      <c r="A4810" s="115" t="s">
        <v>4529</v>
      </c>
      <c r="B4810" s="104" t="s">
        <v>4944</v>
      </c>
      <c r="C4810" s="104">
        <v>15</v>
      </c>
      <c r="D4810" s="115" t="s">
        <v>10677</v>
      </c>
      <c r="E4810" s="31">
        <f t="shared" si="237"/>
        <v>0</v>
      </c>
      <c r="F4810" s="121">
        <f t="shared" si="238"/>
        <v>2</v>
      </c>
      <c r="G4810" s="21"/>
      <c r="H4810" s="31"/>
      <c r="I4810" s="121">
        <f t="shared" si="239"/>
        <v>0</v>
      </c>
      <c r="J4810" s="21"/>
      <c r="K4810" s="31"/>
      <c r="L4810" s="113">
        <v>5</v>
      </c>
      <c r="M4810" s="113">
        <v>3</v>
      </c>
      <c r="N4810" s="113"/>
      <c r="O4810" s="113"/>
      <c r="P4810" s="113"/>
      <c r="Q4810" s="113"/>
      <c r="R4810" s="113"/>
      <c r="S4810" s="113"/>
      <c r="T4810" s="113"/>
    </row>
    <row r="4811" spans="1:20" x14ac:dyDescent="0.25">
      <c r="A4811" s="115" t="s">
        <v>4104</v>
      </c>
      <c r="B4811" s="104" t="s">
        <v>4950</v>
      </c>
      <c r="C4811" s="104">
        <v>15</v>
      </c>
      <c r="D4811" s="115" t="s">
        <v>9609</v>
      </c>
      <c r="E4811" s="31">
        <f t="shared" si="237"/>
        <v>0</v>
      </c>
      <c r="F4811" s="121">
        <f t="shared" si="238"/>
        <v>0.75</v>
      </c>
      <c r="G4811" s="21"/>
      <c r="H4811" s="31"/>
      <c r="I4811" s="121">
        <f t="shared" si="239"/>
        <v>0</v>
      </c>
      <c r="J4811" s="21"/>
      <c r="K4811" s="31"/>
      <c r="L4811" s="113">
        <v>3</v>
      </c>
      <c r="M4811" s="113"/>
      <c r="N4811" s="113"/>
      <c r="O4811" s="113"/>
      <c r="P4811" s="113"/>
      <c r="Q4811" s="113"/>
      <c r="R4811" s="113"/>
      <c r="S4811" s="113"/>
      <c r="T4811" s="113"/>
    </row>
    <row r="4812" spans="1:20" x14ac:dyDescent="0.25">
      <c r="A4812" s="115" t="s">
        <v>3701</v>
      </c>
      <c r="B4812" s="104" t="s">
        <v>4953</v>
      </c>
      <c r="C4812" s="104">
        <v>16</v>
      </c>
      <c r="D4812" s="115" t="s">
        <v>10678</v>
      </c>
      <c r="E4812" s="31">
        <f t="shared" si="237"/>
        <v>0</v>
      </c>
      <c r="F4812" s="121">
        <f t="shared" si="238"/>
        <v>0.25</v>
      </c>
      <c r="G4812" s="21"/>
      <c r="H4812" s="31"/>
      <c r="I4812" s="121">
        <f t="shared" si="239"/>
        <v>0</v>
      </c>
      <c r="J4812" s="21"/>
      <c r="K4812" s="31"/>
      <c r="L4812" s="113"/>
      <c r="M4812" s="113"/>
      <c r="N4812" s="113">
        <v>1</v>
      </c>
      <c r="O4812" s="113"/>
      <c r="P4812" s="113"/>
      <c r="Q4812" s="113"/>
      <c r="R4812" s="113"/>
      <c r="S4812" s="113"/>
      <c r="T4812" s="113"/>
    </row>
    <row r="4813" spans="1:20" x14ac:dyDescent="0.25">
      <c r="A4813" s="115" t="s">
        <v>62</v>
      </c>
      <c r="B4813" s="104" t="s">
        <v>4914</v>
      </c>
      <c r="C4813" s="104">
        <v>9</v>
      </c>
      <c r="D4813" s="115" t="s">
        <v>9556</v>
      </c>
      <c r="E4813" s="31">
        <f t="shared" si="237"/>
        <v>0</v>
      </c>
      <c r="F4813" s="121">
        <f t="shared" si="238"/>
        <v>1</v>
      </c>
      <c r="G4813" s="21"/>
      <c r="H4813" s="31"/>
      <c r="I4813" s="121">
        <f t="shared" si="239"/>
        <v>0</v>
      </c>
      <c r="J4813" s="21"/>
      <c r="K4813" s="31"/>
      <c r="L4813" s="113"/>
      <c r="M4813" s="113">
        <v>4</v>
      </c>
      <c r="N4813" s="113"/>
      <c r="O4813" s="113"/>
      <c r="P4813" s="113">
        <v>0</v>
      </c>
      <c r="Q4813" s="113">
        <v>0</v>
      </c>
      <c r="R4813" s="113"/>
      <c r="S4813" s="113">
        <v>0</v>
      </c>
      <c r="T4813" s="113"/>
    </row>
    <row r="4814" spans="1:20" x14ac:dyDescent="0.25">
      <c r="A4814" s="115" t="s">
        <v>4005</v>
      </c>
      <c r="B4814" s="104" t="s">
        <v>4914</v>
      </c>
      <c r="C4814" s="104">
        <v>9</v>
      </c>
      <c r="D4814" s="115" t="s">
        <v>9558</v>
      </c>
      <c r="E4814" s="31">
        <f t="shared" si="237"/>
        <v>0</v>
      </c>
      <c r="F4814" s="121">
        <f t="shared" si="238"/>
        <v>0</v>
      </c>
      <c r="G4814" s="21"/>
      <c r="H4814" s="31"/>
      <c r="I4814" s="121">
        <f t="shared" si="239"/>
        <v>0</v>
      </c>
      <c r="J4814" s="21"/>
      <c r="K4814" s="31"/>
      <c r="L4814" s="113"/>
      <c r="M4814" s="113"/>
      <c r="N4814" s="113"/>
      <c r="O4814" s="113"/>
      <c r="P4814" s="113"/>
      <c r="Q4814" s="113"/>
      <c r="R4814" s="113">
        <v>0</v>
      </c>
      <c r="S4814" s="113"/>
      <c r="T4814" s="113"/>
    </row>
    <row r="4815" spans="1:20" x14ac:dyDescent="0.25">
      <c r="A4815" s="115" t="s">
        <v>3834</v>
      </c>
      <c r="B4815" s="104" t="s">
        <v>4917</v>
      </c>
      <c r="C4815" s="104">
        <v>10</v>
      </c>
      <c r="D4815" s="115" t="s">
        <v>9562</v>
      </c>
      <c r="E4815" s="31">
        <f t="shared" si="237"/>
        <v>0</v>
      </c>
      <c r="F4815" s="121">
        <f t="shared" si="238"/>
        <v>0.75</v>
      </c>
      <c r="G4815" s="21"/>
      <c r="H4815" s="31"/>
      <c r="I4815" s="121">
        <f t="shared" si="239"/>
        <v>0</v>
      </c>
      <c r="J4815" s="21"/>
      <c r="K4815" s="31"/>
      <c r="L4815" s="113"/>
      <c r="M4815" s="113"/>
      <c r="N4815" s="113"/>
      <c r="O4815" s="113">
        <v>3</v>
      </c>
      <c r="P4815" s="113"/>
      <c r="Q4815" s="113">
        <v>0</v>
      </c>
      <c r="R4815" s="113"/>
      <c r="S4815" s="113"/>
      <c r="T4815" s="113"/>
    </row>
    <row r="4816" spans="1:20" x14ac:dyDescent="0.25">
      <c r="A4816" s="115" t="s">
        <v>10679</v>
      </c>
      <c r="B4816" s="104" t="s">
        <v>4918</v>
      </c>
      <c r="C4816" s="104">
        <v>10</v>
      </c>
      <c r="D4816" s="115" t="s">
        <v>10680</v>
      </c>
      <c r="E4816" s="31">
        <f t="shared" si="237"/>
        <v>0</v>
      </c>
      <c r="F4816" s="121">
        <f t="shared" si="238"/>
        <v>0</v>
      </c>
      <c r="G4816" s="21"/>
      <c r="H4816" s="31"/>
      <c r="I4816" s="121">
        <f t="shared" si="239"/>
        <v>0</v>
      </c>
      <c r="J4816" s="21"/>
      <c r="K4816" s="31"/>
      <c r="L4816" s="113"/>
      <c r="M4816" s="113"/>
      <c r="N4816" s="113"/>
      <c r="O4816" s="113"/>
      <c r="P4816" s="113"/>
      <c r="Q4816" s="113"/>
      <c r="R4816" s="113"/>
      <c r="S4816" s="113"/>
      <c r="T4816" s="113"/>
    </row>
    <row r="4817" spans="1:20" x14ac:dyDescent="0.25">
      <c r="A4817" s="115" t="s">
        <v>4537</v>
      </c>
      <c r="B4817" s="104" t="s">
        <v>4918</v>
      </c>
      <c r="C4817" s="104">
        <v>10</v>
      </c>
      <c r="D4817" s="115" t="s">
        <v>10681</v>
      </c>
      <c r="E4817" s="31">
        <f t="shared" si="237"/>
        <v>0</v>
      </c>
      <c r="F4817" s="121">
        <f t="shared" si="238"/>
        <v>1</v>
      </c>
      <c r="G4817" s="21"/>
      <c r="H4817" s="31"/>
      <c r="I4817" s="121">
        <f t="shared" si="239"/>
        <v>0</v>
      </c>
      <c r="J4817" s="21"/>
      <c r="K4817" s="31"/>
      <c r="L4817" s="113">
        <v>4</v>
      </c>
      <c r="M4817" s="113"/>
      <c r="N4817" s="113"/>
      <c r="O4817" s="113"/>
      <c r="P4817" s="113"/>
      <c r="Q4817" s="113"/>
      <c r="R4817" s="113"/>
      <c r="S4817" s="113"/>
      <c r="T4817" s="113"/>
    </row>
    <row r="4818" spans="1:20" x14ac:dyDescent="0.25">
      <c r="A4818" s="115" t="s">
        <v>4538</v>
      </c>
      <c r="B4818" s="104" t="s">
        <v>4922</v>
      </c>
      <c r="C4818" s="104">
        <v>11</v>
      </c>
      <c r="D4818" s="115" t="s">
        <v>9604</v>
      </c>
      <c r="E4818" s="31">
        <f t="shared" si="237"/>
        <v>0</v>
      </c>
      <c r="F4818" s="121">
        <f t="shared" si="238"/>
        <v>9.25</v>
      </c>
      <c r="G4818" s="21"/>
      <c r="H4818" s="31"/>
      <c r="I4818" s="121">
        <f t="shared" si="239"/>
        <v>0.2</v>
      </c>
      <c r="J4818" s="21"/>
      <c r="K4818" s="31"/>
      <c r="L4818" s="113">
        <v>37</v>
      </c>
      <c r="M4818" s="113"/>
      <c r="N4818" s="113"/>
      <c r="O4818" s="113"/>
      <c r="P4818" s="113">
        <v>1</v>
      </c>
      <c r="Q4818" s="113"/>
      <c r="R4818" s="113"/>
      <c r="S4818" s="113"/>
      <c r="T4818" s="113"/>
    </row>
    <row r="4819" spans="1:20" x14ac:dyDescent="0.25">
      <c r="A4819" s="115" t="s">
        <v>4539</v>
      </c>
      <c r="B4819" s="104" t="s">
        <v>4922</v>
      </c>
      <c r="C4819" s="104">
        <v>11</v>
      </c>
      <c r="D4819" s="115" t="s">
        <v>10682</v>
      </c>
      <c r="E4819" s="31">
        <f t="shared" si="237"/>
        <v>0</v>
      </c>
      <c r="F4819" s="121">
        <f t="shared" si="238"/>
        <v>0</v>
      </c>
      <c r="G4819" s="21"/>
      <c r="H4819" s="31"/>
      <c r="I4819" s="121">
        <f t="shared" si="239"/>
        <v>0</v>
      </c>
      <c r="J4819" s="21"/>
      <c r="K4819" s="31"/>
      <c r="L4819" s="113"/>
      <c r="M4819" s="113"/>
      <c r="N4819" s="113"/>
      <c r="O4819" s="113"/>
      <c r="P4819" s="113"/>
      <c r="Q4819" s="113"/>
      <c r="R4819" s="113"/>
      <c r="S4819" s="113"/>
      <c r="T4819" s="113"/>
    </row>
    <row r="4820" spans="1:20" x14ac:dyDescent="0.25">
      <c r="A4820" s="115" t="s">
        <v>4238</v>
      </c>
      <c r="B4820" s="104" t="s">
        <v>4921</v>
      </c>
      <c r="C4820" s="104">
        <v>11</v>
      </c>
      <c r="D4820" s="115" t="s">
        <v>10683</v>
      </c>
      <c r="E4820" s="31">
        <f t="shared" si="237"/>
        <v>0</v>
      </c>
      <c r="F4820" s="121">
        <f t="shared" si="238"/>
        <v>0.5</v>
      </c>
      <c r="G4820" s="21"/>
      <c r="H4820" s="31"/>
      <c r="I4820" s="121">
        <f t="shared" si="239"/>
        <v>0</v>
      </c>
      <c r="J4820" s="21"/>
      <c r="K4820" s="31"/>
      <c r="L4820" s="113"/>
      <c r="M4820" s="113"/>
      <c r="N4820" s="113">
        <v>2</v>
      </c>
      <c r="O4820" s="113"/>
      <c r="P4820" s="113"/>
      <c r="Q4820" s="113"/>
      <c r="R4820" s="113"/>
      <c r="S4820" s="113"/>
      <c r="T4820" s="113"/>
    </row>
    <row r="4821" spans="1:20" x14ac:dyDescent="0.25">
      <c r="A4821" s="115" t="s">
        <v>2044</v>
      </c>
      <c r="B4821" s="104" t="s">
        <v>4921</v>
      </c>
      <c r="C4821" s="104">
        <v>11</v>
      </c>
      <c r="D4821" s="115" t="s">
        <v>10684</v>
      </c>
      <c r="E4821" s="31">
        <f t="shared" si="237"/>
        <v>0</v>
      </c>
      <c r="F4821" s="121">
        <f t="shared" si="238"/>
        <v>0</v>
      </c>
      <c r="G4821" s="21"/>
      <c r="H4821" s="31"/>
      <c r="I4821" s="121">
        <f t="shared" si="239"/>
        <v>0</v>
      </c>
      <c r="J4821" s="21"/>
      <c r="K4821" s="31"/>
      <c r="L4821" s="113"/>
      <c r="M4821" s="113"/>
      <c r="N4821" s="113"/>
      <c r="O4821" s="113"/>
      <c r="P4821" s="113"/>
      <c r="Q4821" s="113"/>
      <c r="R4821" s="113"/>
      <c r="S4821" s="113"/>
      <c r="T4821" s="113"/>
    </row>
    <row r="4822" spans="1:20" x14ac:dyDescent="0.25">
      <c r="A4822" s="115" t="s">
        <v>10685</v>
      </c>
      <c r="B4822" s="104" t="s">
        <v>4931</v>
      </c>
      <c r="C4822" s="104">
        <v>11</v>
      </c>
      <c r="D4822" s="115" t="s">
        <v>10686</v>
      </c>
      <c r="E4822" s="31">
        <f t="shared" si="237"/>
        <v>0</v>
      </c>
      <c r="F4822" s="121">
        <f t="shared" si="238"/>
        <v>0</v>
      </c>
      <c r="G4822" s="21"/>
      <c r="H4822" s="31"/>
      <c r="I4822" s="121">
        <f t="shared" si="239"/>
        <v>0</v>
      </c>
      <c r="J4822" s="21"/>
      <c r="K4822" s="31"/>
      <c r="L4822" s="113"/>
      <c r="M4822" s="113"/>
      <c r="N4822" s="113"/>
      <c r="O4822" s="113"/>
      <c r="P4822" s="113"/>
      <c r="Q4822" s="113"/>
      <c r="R4822" s="113"/>
      <c r="S4822" s="113"/>
      <c r="T4822" s="113"/>
    </row>
    <row r="4823" spans="1:20" x14ac:dyDescent="0.25">
      <c r="A4823" s="115" t="s">
        <v>10687</v>
      </c>
      <c r="B4823" s="104" t="s">
        <v>4930</v>
      </c>
      <c r="C4823" s="104">
        <v>11</v>
      </c>
      <c r="D4823" s="115" t="s">
        <v>10688</v>
      </c>
      <c r="E4823" s="31">
        <f t="shared" si="237"/>
        <v>0</v>
      </c>
      <c r="F4823" s="121">
        <f t="shared" si="238"/>
        <v>0</v>
      </c>
      <c r="G4823" s="21"/>
      <c r="H4823" s="31"/>
      <c r="I4823" s="121">
        <f t="shared" si="239"/>
        <v>0</v>
      </c>
      <c r="J4823" s="21"/>
      <c r="K4823" s="31"/>
      <c r="L4823" s="113"/>
      <c r="M4823" s="113"/>
      <c r="N4823" s="113"/>
      <c r="O4823" s="113"/>
      <c r="P4823" s="113"/>
      <c r="Q4823" s="113"/>
      <c r="R4823" s="113"/>
      <c r="S4823" s="113"/>
      <c r="T4823" s="113"/>
    </row>
    <row r="4824" spans="1:20" x14ac:dyDescent="0.25">
      <c r="A4824" s="115" t="s">
        <v>10689</v>
      </c>
      <c r="B4824" s="104" t="s">
        <v>4930</v>
      </c>
      <c r="C4824" s="104">
        <v>11</v>
      </c>
      <c r="D4824" s="115" t="s">
        <v>10690</v>
      </c>
      <c r="E4824" s="31">
        <f t="shared" si="237"/>
        <v>0</v>
      </c>
      <c r="F4824" s="121">
        <f t="shared" si="238"/>
        <v>0</v>
      </c>
      <c r="G4824" s="21"/>
      <c r="H4824" s="31"/>
      <c r="I4824" s="121">
        <f t="shared" si="239"/>
        <v>0</v>
      </c>
      <c r="J4824" s="21"/>
      <c r="K4824" s="31"/>
      <c r="L4824" s="113"/>
      <c r="M4824" s="113"/>
      <c r="N4824" s="113"/>
      <c r="O4824" s="113"/>
      <c r="P4824" s="113"/>
      <c r="Q4824" s="113"/>
      <c r="R4824" s="113"/>
      <c r="S4824" s="113"/>
      <c r="T4824" s="113"/>
    </row>
    <row r="4825" spans="1:20" x14ac:dyDescent="0.25">
      <c r="A4825" s="115" t="s">
        <v>10691</v>
      </c>
      <c r="B4825" s="104" t="s">
        <v>4929</v>
      </c>
      <c r="C4825" s="104">
        <v>11</v>
      </c>
      <c r="D4825" s="115" t="s">
        <v>10692</v>
      </c>
      <c r="E4825" s="31">
        <f t="shared" si="237"/>
        <v>0</v>
      </c>
      <c r="F4825" s="121">
        <f t="shared" si="238"/>
        <v>0</v>
      </c>
      <c r="G4825" s="21"/>
      <c r="H4825" s="31"/>
      <c r="I4825" s="121">
        <f t="shared" si="239"/>
        <v>0</v>
      </c>
      <c r="J4825" s="21"/>
      <c r="K4825" s="31"/>
      <c r="L4825" s="113"/>
      <c r="M4825" s="113"/>
      <c r="N4825" s="113"/>
      <c r="O4825" s="113"/>
      <c r="P4825" s="113"/>
      <c r="Q4825" s="113"/>
      <c r="R4825" s="113"/>
      <c r="S4825" s="113"/>
      <c r="T4825" s="113"/>
    </row>
    <row r="4826" spans="1:20" x14ac:dyDescent="0.25">
      <c r="A4826" s="115" t="s">
        <v>3081</v>
      </c>
      <c r="B4826" s="104" t="s">
        <v>4922</v>
      </c>
      <c r="C4826" s="104">
        <v>11</v>
      </c>
      <c r="D4826" s="115" t="s">
        <v>9601</v>
      </c>
      <c r="E4826" s="31">
        <f t="shared" si="237"/>
        <v>0</v>
      </c>
      <c r="F4826" s="121">
        <f t="shared" si="238"/>
        <v>0</v>
      </c>
      <c r="G4826" s="21"/>
      <c r="H4826" s="31"/>
      <c r="I4826" s="121">
        <f t="shared" si="239"/>
        <v>0.6</v>
      </c>
      <c r="J4826" s="21"/>
      <c r="K4826" s="31"/>
      <c r="L4826" s="113"/>
      <c r="M4826" s="113"/>
      <c r="N4826" s="113"/>
      <c r="O4826" s="113"/>
      <c r="P4826" s="113"/>
      <c r="Q4826" s="113">
        <v>3</v>
      </c>
      <c r="R4826" s="113"/>
      <c r="S4826" s="113"/>
      <c r="T4826" s="113"/>
    </row>
    <row r="4827" spans="1:20" x14ac:dyDescent="0.25">
      <c r="A4827" s="115" t="s">
        <v>3923</v>
      </c>
      <c r="B4827" s="104" t="s">
        <v>4922</v>
      </c>
      <c r="C4827" s="104">
        <v>11</v>
      </c>
      <c r="D4827" s="115" t="s">
        <v>10693</v>
      </c>
      <c r="E4827" s="31">
        <f t="shared" si="237"/>
        <v>0</v>
      </c>
      <c r="F4827" s="121">
        <f t="shared" si="238"/>
        <v>0</v>
      </c>
      <c r="G4827" s="21"/>
      <c r="H4827" s="31"/>
      <c r="I4827" s="121">
        <f t="shared" si="239"/>
        <v>0</v>
      </c>
      <c r="J4827" s="21"/>
      <c r="K4827" s="31"/>
      <c r="L4827" s="113"/>
      <c r="M4827" s="113"/>
      <c r="N4827" s="113"/>
      <c r="O4827" s="113"/>
      <c r="P4827" s="113"/>
      <c r="Q4827" s="113"/>
      <c r="R4827" s="113"/>
      <c r="S4827" s="113"/>
      <c r="T4827" s="113"/>
    </row>
    <row r="4828" spans="1:20" x14ac:dyDescent="0.25">
      <c r="A4828" s="115" t="s">
        <v>3584</v>
      </c>
      <c r="B4828" s="104" t="s">
        <v>4925</v>
      </c>
      <c r="C4828" s="104">
        <v>11</v>
      </c>
      <c r="D4828" s="115" t="s">
        <v>9593</v>
      </c>
      <c r="E4828" s="31">
        <f t="shared" si="237"/>
        <v>0</v>
      </c>
      <c r="F4828" s="121">
        <f t="shared" si="238"/>
        <v>0</v>
      </c>
      <c r="G4828" s="21"/>
      <c r="H4828" s="31"/>
      <c r="I4828" s="121">
        <f t="shared" si="239"/>
        <v>0.4</v>
      </c>
      <c r="J4828" s="21"/>
      <c r="K4828" s="31"/>
      <c r="L4828" s="113"/>
      <c r="M4828" s="113"/>
      <c r="N4828" s="113"/>
      <c r="O4828" s="113"/>
      <c r="P4828" s="113"/>
      <c r="Q4828" s="113">
        <v>2</v>
      </c>
      <c r="R4828" s="113"/>
      <c r="S4828" s="113"/>
      <c r="T4828" s="113"/>
    </row>
    <row r="4829" spans="1:20" x14ac:dyDescent="0.25">
      <c r="A4829" s="115" t="s">
        <v>4533</v>
      </c>
      <c r="B4829" s="104" t="s">
        <v>4925</v>
      </c>
      <c r="C4829" s="104">
        <v>11</v>
      </c>
      <c r="D4829" s="115" t="s">
        <v>10694</v>
      </c>
      <c r="E4829" s="31">
        <f t="shared" si="237"/>
        <v>0</v>
      </c>
      <c r="F4829" s="121">
        <f t="shared" si="238"/>
        <v>11</v>
      </c>
      <c r="G4829" s="21"/>
      <c r="H4829" s="31"/>
      <c r="I4829" s="121">
        <f t="shared" si="239"/>
        <v>0</v>
      </c>
      <c r="J4829" s="21"/>
      <c r="K4829" s="31"/>
      <c r="L4829" s="113">
        <v>44</v>
      </c>
      <c r="M4829" s="113"/>
      <c r="N4829" s="113"/>
      <c r="O4829" s="113"/>
      <c r="P4829" s="113"/>
      <c r="Q4829" s="113"/>
      <c r="R4829" s="113"/>
      <c r="S4829" s="113"/>
      <c r="T4829" s="113"/>
    </row>
    <row r="4830" spans="1:20" x14ac:dyDescent="0.25">
      <c r="A4830" s="115" t="s">
        <v>2932</v>
      </c>
      <c r="B4830" s="104" t="s">
        <v>4927</v>
      </c>
      <c r="C4830" s="104">
        <v>11</v>
      </c>
      <c r="D4830" s="115" t="s">
        <v>9595</v>
      </c>
      <c r="E4830" s="31">
        <f t="shared" si="237"/>
        <v>0</v>
      </c>
      <c r="F4830" s="121">
        <f t="shared" si="238"/>
        <v>8</v>
      </c>
      <c r="G4830" s="21"/>
      <c r="H4830" s="31"/>
      <c r="I4830" s="121">
        <f t="shared" si="239"/>
        <v>0.4</v>
      </c>
      <c r="J4830" s="21"/>
      <c r="K4830" s="31"/>
      <c r="L4830" s="113"/>
      <c r="M4830" s="113">
        <v>20</v>
      </c>
      <c r="N4830" s="113">
        <v>3</v>
      </c>
      <c r="O4830" s="113">
        <v>9</v>
      </c>
      <c r="P4830" s="113">
        <v>2</v>
      </c>
      <c r="Q4830" s="113"/>
      <c r="R4830" s="113"/>
      <c r="S4830" s="113"/>
      <c r="T4830" s="113"/>
    </row>
    <row r="4831" spans="1:20" x14ac:dyDescent="0.25">
      <c r="A4831" s="115" t="s">
        <v>2814</v>
      </c>
      <c r="B4831" s="104" t="s">
        <v>4924</v>
      </c>
      <c r="C4831" s="104">
        <v>11</v>
      </c>
      <c r="D4831" s="115" t="s">
        <v>9599</v>
      </c>
      <c r="E4831" s="31">
        <f t="shared" si="237"/>
        <v>0</v>
      </c>
      <c r="F4831" s="121">
        <f t="shared" si="238"/>
        <v>21.25</v>
      </c>
      <c r="G4831" s="21"/>
      <c r="H4831" s="31"/>
      <c r="I4831" s="121">
        <f t="shared" si="239"/>
        <v>32</v>
      </c>
      <c r="J4831" s="21"/>
      <c r="K4831" s="31"/>
      <c r="L4831" s="113">
        <v>4</v>
      </c>
      <c r="M4831" s="113">
        <v>77</v>
      </c>
      <c r="N4831" s="113">
        <v>4</v>
      </c>
      <c r="O4831" s="113"/>
      <c r="P4831" s="113">
        <v>46</v>
      </c>
      <c r="Q4831" s="113">
        <v>114</v>
      </c>
      <c r="R4831" s="113"/>
      <c r="S4831" s="113"/>
      <c r="T4831" s="113"/>
    </row>
    <row r="4832" spans="1:20" x14ac:dyDescent="0.25">
      <c r="A4832" s="115" t="s">
        <v>3818</v>
      </c>
      <c r="B4832" s="104" t="s">
        <v>4960</v>
      </c>
      <c r="C4832" s="104">
        <v>18</v>
      </c>
      <c r="D4832" s="115" t="s">
        <v>9538</v>
      </c>
      <c r="E4832" s="31">
        <f t="shared" ref="E4832:E4895" si="240">SUM(R4832:T4832)/3</f>
        <v>0</v>
      </c>
      <c r="F4832" s="121">
        <f t="shared" ref="F4832:F4895" si="241">SUM(L4832:O4832)/4</f>
        <v>0</v>
      </c>
      <c r="G4832" s="21"/>
      <c r="H4832" s="31"/>
      <c r="I4832" s="121">
        <f t="shared" ref="I4832:I4895" si="242">SUM(P4832:T4832)/5</f>
        <v>0</v>
      </c>
      <c r="J4832" s="21"/>
      <c r="K4832" s="31"/>
      <c r="L4832" s="113"/>
      <c r="M4832" s="113"/>
      <c r="N4832" s="113"/>
      <c r="O4832" s="113"/>
      <c r="P4832" s="113"/>
      <c r="Q4832" s="113"/>
      <c r="R4832" s="113"/>
      <c r="S4832" s="113"/>
      <c r="T4832" s="113"/>
    </row>
    <row r="4833" spans="1:20" x14ac:dyDescent="0.25">
      <c r="A4833" s="115" t="s">
        <v>4060</v>
      </c>
      <c r="B4833" s="104" t="s">
        <v>4960</v>
      </c>
      <c r="C4833" s="104">
        <v>18</v>
      </c>
      <c r="D4833" s="115" t="s">
        <v>9537</v>
      </c>
      <c r="E4833" s="31">
        <f t="shared" si="240"/>
        <v>0</v>
      </c>
      <c r="F4833" s="121">
        <f t="shared" si="241"/>
        <v>0</v>
      </c>
      <c r="G4833" s="21"/>
      <c r="H4833" s="31"/>
      <c r="I4833" s="121">
        <f t="shared" si="242"/>
        <v>0.2</v>
      </c>
      <c r="J4833" s="21"/>
      <c r="K4833" s="31"/>
      <c r="L4833" s="113"/>
      <c r="M4833" s="113"/>
      <c r="N4833" s="113"/>
      <c r="O4833" s="113"/>
      <c r="P4833" s="113"/>
      <c r="Q4833" s="113">
        <v>1</v>
      </c>
      <c r="R4833" s="113"/>
      <c r="S4833" s="113"/>
      <c r="T4833" s="113"/>
    </row>
    <row r="4834" spans="1:20" x14ac:dyDescent="0.25">
      <c r="A4834" s="115" t="s">
        <v>4531</v>
      </c>
      <c r="B4834" s="104" t="s">
        <v>4963</v>
      </c>
      <c r="C4834" s="104">
        <v>20</v>
      </c>
      <c r="D4834" s="115" t="s">
        <v>9539</v>
      </c>
      <c r="E4834" s="31">
        <f t="shared" si="240"/>
        <v>0</v>
      </c>
      <c r="F4834" s="121">
        <f t="shared" si="241"/>
        <v>5.5</v>
      </c>
      <c r="G4834" s="21"/>
      <c r="H4834" s="31"/>
      <c r="I4834" s="121">
        <f t="shared" si="242"/>
        <v>0</v>
      </c>
      <c r="J4834" s="21"/>
      <c r="K4834" s="31"/>
      <c r="L4834" s="113">
        <v>18</v>
      </c>
      <c r="M4834" s="113">
        <v>4</v>
      </c>
      <c r="N4834" s="113"/>
      <c r="O4834" s="113"/>
      <c r="P4834" s="113"/>
      <c r="Q4834" s="113"/>
      <c r="R4834" s="113"/>
      <c r="S4834" s="113"/>
      <c r="T4834" s="113"/>
    </row>
    <row r="4835" spans="1:20" x14ac:dyDescent="0.25">
      <c r="A4835" s="115" t="s">
        <v>3664</v>
      </c>
      <c r="B4835" s="104" t="s">
        <v>4957</v>
      </c>
      <c r="C4835" s="104">
        <v>17</v>
      </c>
      <c r="D4835" s="115" t="s">
        <v>9546</v>
      </c>
      <c r="E4835" s="31">
        <f t="shared" si="240"/>
        <v>0</v>
      </c>
      <c r="F4835" s="121">
        <f t="shared" si="241"/>
        <v>2.25</v>
      </c>
      <c r="G4835" s="21"/>
      <c r="H4835" s="31"/>
      <c r="I4835" s="121">
        <f t="shared" si="242"/>
        <v>0.2</v>
      </c>
      <c r="J4835" s="21"/>
      <c r="K4835" s="31"/>
      <c r="L4835" s="113">
        <v>9</v>
      </c>
      <c r="M4835" s="113"/>
      <c r="N4835" s="113"/>
      <c r="O4835" s="113"/>
      <c r="P4835" s="113">
        <v>1</v>
      </c>
      <c r="Q4835" s="113"/>
      <c r="R4835" s="113"/>
      <c r="S4835" s="113"/>
      <c r="T4835" s="113"/>
    </row>
    <row r="4836" spans="1:20" x14ac:dyDescent="0.25">
      <c r="A4836" s="115" t="s">
        <v>4522</v>
      </c>
      <c r="B4836" s="104" t="s">
        <v>4959</v>
      </c>
      <c r="C4836" s="104">
        <v>18</v>
      </c>
      <c r="D4836" s="115" t="s">
        <v>10695</v>
      </c>
      <c r="E4836" s="31">
        <f t="shared" si="240"/>
        <v>0</v>
      </c>
      <c r="F4836" s="121">
        <f t="shared" si="241"/>
        <v>0</v>
      </c>
      <c r="G4836" s="21"/>
      <c r="H4836" s="31"/>
      <c r="I4836" s="121">
        <f t="shared" si="242"/>
        <v>0</v>
      </c>
      <c r="J4836" s="21"/>
      <c r="K4836" s="31"/>
      <c r="L4836" s="113"/>
      <c r="M4836" s="113"/>
      <c r="N4836" s="113"/>
      <c r="O4836" s="113"/>
      <c r="P4836" s="113"/>
      <c r="Q4836" s="113"/>
      <c r="R4836" s="113"/>
      <c r="S4836" s="113"/>
      <c r="T4836" s="113"/>
    </row>
    <row r="4837" spans="1:20" x14ac:dyDescent="0.25">
      <c r="A4837" s="115" t="s">
        <v>4525</v>
      </c>
      <c r="B4837" s="104" t="s">
        <v>4954</v>
      </c>
      <c r="C4837" s="104">
        <v>16</v>
      </c>
      <c r="D4837" s="115" t="s">
        <v>10696</v>
      </c>
      <c r="E4837" s="31">
        <f t="shared" si="240"/>
        <v>0</v>
      </c>
      <c r="F4837" s="121">
        <f t="shared" si="241"/>
        <v>0</v>
      </c>
      <c r="G4837" s="21"/>
      <c r="H4837" s="31"/>
      <c r="I4837" s="121">
        <f t="shared" si="242"/>
        <v>0</v>
      </c>
      <c r="J4837" s="21"/>
      <c r="K4837" s="31"/>
      <c r="L4837" s="113"/>
      <c r="M4837" s="113"/>
      <c r="N4837" s="113"/>
      <c r="O4837" s="113"/>
      <c r="P4837" s="113"/>
      <c r="Q4837" s="113"/>
      <c r="R4837" s="113"/>
      <c r="S4837" s="113"/>
      <c r="T4837" s="113"/>
    </row>
    <row r="4838" spans="1:20" x14ac:dyDescent="0.25">
      <c r="A4838" s="115" t="s">
        <v>4526</v>
      </c>
      <c r="B4838" s="104" t="s">
        <v>4954</v>
      </c>
      <c r="C4838" s="104">
        <v>16</v>
      </c>
      <c r="D4838" s="115" t="s">
        <v>10697</v>
      </c>
      <c r="E4838" s="31">
        <f t="shared" si="240"/>
        <v>0</v>
      </c>
      <c r="F4838" s="121">
        <f t="shared" si="241"/>
        <v>9.75</v>
      </c>
      <c r="G4838" s="21"/>
      <c r="H4838" s="31"/>
      <c r="I4838" s="121">
        <f t="shared" si="242"/>
        <v>0</v>
      </c>
      <c r="J4838" s="21"/>
      <c r="K4838" s="31"/>
      <c r="L4838" s="113"/>
      <c r="M4838" s="113">
        <v>39</v>
      </c>
      <c r="N4838" s="113"/>
      <c r="O4838" s="113"/>
      <c r="P4838" s="113"/>
      <c r="Q4838" s="113"/>
      <c r="R4838" s="113"/>
      <c r="S4838" s="113"/>
      <c r="T4838" s="113"/>
    </row>
    <row r="4839" spans="1:20" x14ac:dyDescent="0.25">
      <c r="A4839" s="115" t="s">
        <v>3975</v>
      </c>
      <c r="B4839" s="104" t="s">
        <v>4955</v>
      </c>
      <c r="C4839" s="104">
        <v>17</v>
      </c>
      <c r="D4839" s="115" t="s">
        <v>9545</v>
      </c>
      <c r="E4839" s="31">
        <f t="shared" si="240"/>
        <v>0</v>
      </c>
      <c r="F4839" s="121">
        <f t="shared" si="241"/>
        <v>0</v>
      </c>
      <c r="G4839" s="21"/>
      <c r="H4839" s="31"/>
      <c r="I4839" s="121">
        <f t="shared" si="242"/>
        <v>0</v>
      </c>
      <c r="J4839" s="21"/>
      <c r="K4839" s="31"/>
      <c r="L4839" s="113"/>
      <c r="M4839" s="113"/>
      <c r="N4839" s="113"/>
      <c r="O4839" s="113"/>
      <c r="P4839" s="113"/>
      <c r="Q4839" s="113"/>
      <c r="R4839" s="113">
        <v>0</v>
      </c>
      <c r="S4839" s="113"/>
      <c r="T4839" s="113"/>
    </row>
    <row r="4840" spans="1:20" x14ac:dyDescent="0.25">
      <c r="A4840" s="115" t="s">
        <v>4520</v>
      </c>
      <c r="B4840" s="104" t="s">
        <v>4954</v>
      </c>
      <c r="C4840" s="104">
        <v>16</v>
      </c>
      <c r="D4840" s="115" t="s">
        <v>9540</v>
      </c>
      <c r="E4840" s="31">
        <f t="shared" si="240"/>
        <v>0</v>
      </c>
      <c r="F4840" s="121">
        <f t="shared" si="241"/>
        <v>2278.25</v>
      </c>
      <c r="G4840" s="21"/>
      <c r="H4840" s="31"/>
      <c r="I4840" s="121">
        <f t="shared" si="242"/>
        <v>0</v>
      </c>
      <c r="J4840" s="21"/>
      <c r="K4840" s="31"/>
      <c r="L4840" s="113">
        <v>4094</v>
      </c>
      <c r="M4840" s="113">
        <v>4988</v>
      </c>
      <c r="N4840" s="113">
        <v>10</v>
      </c>
      <c r="O4840" s="113">
        <v>21</v>
      </c>
      <c r="P4840" s="113"/>
      <c r="Q4840" s="113">
        <v>0</v>
      </c>
      <c r="R4840" s="113"/>
      <c r="S4840" s="113"/>
      <c r="T4840" s="113"/>
    </row>
    <row r="4841" spans="1:20" x14ac:dyDescent="0.25">
      <c r="A4841" s="115" t="s">
        <v>4517</v>
      </c>
      <c r="B4841" s="104" t="s">
        <v>4954</v>
      </c>
      <c r="C4841" s="104">
        <v>16</v>
      </c>
      <c r="D4841" s="115" t="s">
        <v>9543</v>
      </c>
      <c r="E4841" s="31">
        <f t="shared" si="240"/>
        <v>0</v>
      </c>
      <c r="F4841" s="121">
        <f t="shared" si="241"/>
        <v>59.75</v>
      </c>
      <c r="G4841" s="21"/>
      <c r="H4841" s="31"/>
      <c r="I4841" s="121">
        <f t="shared" si="242"/>
        <v>0</v>
      </c>
      <c r="J4841" s="21"/>
      <c r="K4841" s="31"/>
      <c r="L4841" s="113">
        <v>86</v>
      </c>
      <c r="M4841" s="113">
        <v>153</v>
      </c>
      <c r="N4841" s="113"/>
      <c r="O4841" s="113"/>
      <c r="P4841" s="113"/>
      <c r="Q4841" s="113"/>
      <c r="R4841" s="113"/>
      <c r="S4841" s="113"/>
      <c r="T4841" s="113"/>
    </row>
    <row r="4842" spans="1:20" x14ac:dyDescent="0.25">
      <c r="A4842" s="115" t="s">
        <v>4518</v>
      </c>
      <c r="B4842" s="104" t="s">
        <v>4954</v>
      </c>
      <c r="C4842" s="104">
        <v>16</v>
      </c>
      <c r="D4842" s="115" t="s">
        <v>10698</v>
      </c>
      <c r="E4842" s="31">
        <f t="shared" si="240"/>
        <v>0</v>
      </c>
      <c r="F4842" s="121">
        <f t="shared" si="241"/>
        <v>14.25</v>
      </c>
      <c r="G4842" s="21"/>
      <c r="H4842" s="31"/>
      <c r="I4842" s="121">
        <f t="shared" si="242"/>
        <v>0</v>
      </c>
      <c r="J4842" s="21"/>
      <c r="K4842" s="31"/>
      <c r="L4842" s="113">
        <v>36</v>
      </c>
      <c r="M4842" s="113">
        <v>21</v>
      </c>
      <c r="N4842" s="113"/>
      <c r="O4842" s="113"/>
      <c r="P4842" s="113"/>
      <c r="Q4842" s="113"/>
      <c r="R4842" s="113"/>
      <c r="S4842" s="113"/>
      <c r="T4842" s="113"/>
    </row>
    <row r="4843" spans="1:20" x14ac:dyDescent="0.25">
      <c r="A4843" s="115" t="s">
        <v>4519</v>
      </c>
      <c r="B4843" s="104" t="s">
        <v>4954</v>
      </c>
      <c r="C4843" s="104">
        <v>16</v>
      </c>
      <c r="D4843" s="115" t="s">
        <v>9544</v>
      </c>
      <c r="E4843" s="31">
        <f t="shared" si="240"/>
        <v>0</v>
      </c>
      <c r="F4843" s="121">
        <f t="shared" si="241"/>
        <v>40</v>
      </c>
      <c r="G4843" s="21"/>
      <c r="H4843" s="31"/>
      <c r="I4843" s="121">
        <f t="shared" si="242"/>
        <v>0</v>
      </c>
      <c r="J4843" s="21"/>
      <c r="K4843" s="31"/>
      <c r="L4843" s="113">
        <v>60</v>
      </c>
      <c r="M4843" s="113">
        <v>100</v>
      </c>
      <c r="N4843" s="113"/>
      <c r="O4843" s="113"/>
      <c r="P4843" s="113"/>
      <c r="Q4843" s="113"/>
      <c r="R4843" s="113"/>
      <c r="S4843" s="113"/>
      <c r="T4843" s="113"/>
    </row>
    <row r="4844" spans="1:20" x14ac:dyDescent="0.25">
      <c r="A4844" s="115" t="s">
        <v>10699</v>
      </c>
      <c r="B4844" s="104" t="s">
        <v>4944</v>
      </c>
      <c r="C4844" s="104">
        <v>15</v>
      </c>
      <c r="D4844" s="115" t="s">
        <v>10700</v>
      </c>
      <c r="E4844" s="31">
        <f t="shared" si="240"/>
        <v>0</v>
      </c>
      <c r="F4844" s="121">
        <f t="shared" si="241"/>
        <v>0</v>
      </c>
      <c r="G4844" s="21"/>
      <c r="H4844" s="31"/>
      <c r="I4844" s="121">
        <f t="shared" si="242"/>
        <v>0</v>
      </c>
      <c r="J4844" s="21"/>
      <c r="K4844" s="31"/>
      <c r="L4844" s="113"/>
      <c r="M4844" s="113"/>
      <c r="N4844" s="113"/>
      <c r="O4844" s="113"/>
      <c r="P4844" s="113"/>
      <c r="Q4844" s="113"/>
      <c r="R4844" s="113"/>
      <c r="S4844" s="113"/>
      <c r="T4844" s="113"/>
    </row>
    <row r="4845" spans="1:20" x14ac:dyDescent="0.25">
      <c r="A4845" s="115" t="s">
        <v>4587</v>
      </c>
      <c r="B4845" s="104" t="s">
        <v>4943</v>
      </c>
      <c r="C4845" s="104">
        <v>15</v>
      </c>
      <c r="D4845" s="115" t="s">
        <v>10701</v>
      </c>
      <c r="E4845" s="31">
        <f t="shared" si="240"/>
        <v>0</v>
      </c>
      <c r="F4845" s="121">
        <f t="shared" si="241"/>
        <v>5.25</v>
      </c>
      <c r="G4845" s="21"/>
      <c r="H4845" s="31"/>
      <c r="I4845" s="121">
        <f t="shared" si="242"/>
        <v>0</v>
      </c>
      <c r="J4845" s="21"/>
      <c r="K4845" s="31"/>
      <c r="L4845" s="113">
        <v>3</v>
      </c>
      <c r="M4845" s="113">
        <v>11</v>
      </c>
      <c r="N4845" s="113">
        <v>7</v>
      </c>
      <c r="O4845" s="113"/>
      <c r="P4845" s="113"/>
      <c r="Q4845" s="113"/>
      <c r="R4845" s="113"/>
      <c r="S4845" s="113"/>
      <c r="T4845" s="113"/>
    </row>
    <row r="4846" spans="1:20" x14ac:dyDescent="0.25">
      <c r="A4846" s="115" t="s">
        <v>4585</v>
      </c>
      <c r="B4846" s="104" t="s">
        <v>4950</v>
      </c>
      <c r="C4846" s="104">
        <v>15</v>
      </c>
      <c r="D4846" s="115" t="s">
        <v>10702</v>
      </c>
      <c r="E4846" s="31">
        <f t="shared" si="240"/>
        <v>0</v>
      </c>
      <c r="F4846" s="121">
        <f t="shared" si="241"/>
        <v>2</v>
      </c>
      <c r="G4846" s="21"/>
      <c r="H4846" s="31"/>
      <c r="I4846" s="121">
        <f t="shared" si="242"/>
        <v>0</v>
      </c>
      <c r="J4846" s="21"/>
      <c r="K4846" s="31"/>
      <c r="L4846" s="113"/>
      <c r="M4846" s="113"/>
      <c r="N4846" s="113"/>
      <c r="O4846" s="113">
        <v>8</v>
      </c>
      <c r="P4846" s="113"/>
      <c r="Q4846" s="113"/>
      <c r="R4846" s="113"/>
      <c r="S4846" s="113"/>
      <c r="T4846" s="113"/>
    </row>
    <row r="4847" spans="1:20" x14ac:dyDescent="0.25">
      <c r="A4847" s="115" t="s">
        <v>4583</v>
      </c>
      <c r="B4847" s="104" t="s">
        <v>4938</v>
      </c>
      <c r="C4847" s="104">
        <v>13</v>
      </c>
      <c r="D4847" s="115" t="s">
        <v>10703</v>
      </c>
      <c r="E4847" s="31">
        <f t="shared" si="240"/>
        <v>0</v>
      </c>
      <c r="F4847" s="121">
        <f t="shared" si="241"/>
        <v>18</v>
      </c>
      <c r="G4847" s="21"/>
      <c r="H4847" s="31"/>
      <c r="I4847" s="121">
        <f t="shared" si="242"/>
        <v>0</v>
      </c>
      <c r="J4847" s="21"/>
      <c r="K4847" s="31"/>
      <c r="L4847" s="113">
        <v>9</v>
      </c>
      <c r="M4847" s="113">
        <v>42</v>
      </c>
      <c r="N4847" s="113">
        <v>21</v>
      </c>
      <c r="O4847" s="113"/>
      <c r="P4847" s="113"/>
      <c r="Q4847" s="113"/>
      <c r="R4847" s="113"/>
      <c r="S4847" s="113"/>
      <c r="T4847" s="113"/>
    </row>
    <row r="4848" spans="1:20" x14ac:dyDescent="0.25">
      <c r="A4848" s="115" t="s">
        <v>3220</v>
      </c>
      <c r="B4848" s="104" t="s">
        <v>4932</v>
      </c>
      <c r="C4848" s="104">
        <v>11</v>
      </c>
      <c r="D4848" s="115" t="s">
        <v>10704</v>
      </c>
      <c r="E4848" s="31">
        <f t="shared" si="240"/>
        <v>0</v>
      </c>
      <c r="F4848" s="121">
        <f t="shared" si="241"/>
        <v>37</v>
      </c>
      <c r="G4848" s="21"/>
      <c r="H4848" s="31"/>
      <c r="I4848" s="121">
        <f t="shared" si="242"/>
        <v>0</v>
      </c>
      <c r="J4848" s="21"/>
      <c r="K4848" s="31"/>
      <c r="L4848" s="113">
        <v>84</v>
      </c>
      <c r="M4848" s="113">
        <v>43</v>
      </c>
      <c r="N4848" s="113">
        <v>21</v>
      </c>
      <c r="O4848" s="113"/>
      <c r="P4848" s="113"/>
      <c r="Q4848" s="113"/>
      <c r="R4848" s="113"/>
      <c r="S4848" s="113"/>
      <c r="T4848" s="113"/>
    </row>
    <row r="4849" spans="1:20" x14ac:dyDescent="0.25">
      <c r="A4849" s="115" t="s">
        <v>4582</v>
      </c>
      <c r="B4849" s="104" t="s">
        <v>4938</v>
      </c>
      <c r="C4849" s="104">
        <v>13</v>
      </c>
      <c r="D4849" s="115" t="s">
        <v>10705</v>
      </c>
      <c r="E4849" s="31">
        <f t="shared" si="240"/>
        <v>0</v>
      </c>
      <c r="F4849" s="121">
        <f t="shared" si="241"/>
        <v>5.25</v>
      </c>
      <c r="G4849" s="21"/>
      <c r="H4849" s="31"/>
      <c r="I4849" s="121">
        <f t="shared" si="242"/>
        <v>0</v>
      </c>
      <c r="J4849" s="21"/>
      <c r="K4849" s="31"/>
      <c r="L4849" s="113">
        <v>11</v>
      </c>
      <c r="M4849" s="113">
        <v>10</v>
      </c>
      <c r="N4849" s="113"/>
      <c r="O4849" s="113"/>
      <c r="P4849" s="113"/>
      <c r="Q4849" s="113"/>
      <c r="R4849" s="113"/>
      <c r="S4849" s="113"/>
      <c r="T4849" s="113"/>
    </row>
    <row r="4850" spans="1:20" x14ac:dyDescent="0.25">
      <c r="A4850" s="115" t="s">
        <v>83</v>
      </c>
      <c r="B4850" s="104" t="s">
        <v>4941</v>
      </c>
      <c r="C4850" s="104">
        <v>14</v>
      </c>
      <c r="D4850" s="115" t="s">
        <v>9525</v>
      </c>
      <c r="E4850" s="31">
        <f t="shared" si="240"/>
        <v>0</v>
      </c>
      <c r="F4850" s="121">
        <f t="shared" si="241"/>
        <v>0</v>
      </c>
      <c r="G4850" s="21"/>
      <c r="H4850" s="31"/>
      <c r="I4850" s="121">
        <f t="shared" si="242"/>
        <v>3</v>
      </c>
      <c r="J4850" s="21"/>
      <c r="K4850" s="31"/>
      <c r="L4850" s="113"/>
      <c r="M4850" s="113"/>
      <c r="N4850" s="113"/>
      <c r="O4850" s="113"/>
      <c r="P4850" s="113"/>
      <c r="Q4850" s="113">
        <v>15</v>
      </c>
      <c r="R4850" s="113">
        <v>0</v>
      </c>
      <c r="S4850" s="113">
        <v>0</v>
      </c>
      <c r="T4850" s="113"/>
    </row>
    <row r="4851" spans="1:20" x14ac:dyDescent="0.25">
      <c r="A4851" s="115" t="s">
        <v>2389</v>
      </c>
      <c r="B4851" s="104" t="s">
        <v>4941</v>
      </c>
      <c r="C4851" s="104">
        <v>14</v>
      </c>
      <c r="D4851" s="115" t="s">
        <v>9526</v>
      </c>
      <c r="E4851" s="31">
        <f t="shared" si="240"/>
        <v>0</v>
      </c>
      <c r="F4851" s="121">
        <f t="shared" si="241"/>
        <v>0</v>
      </c>
      <c r="G4851" s="21"/>
      <c r="H4851" s="31"/>
      <c r="I4851" s="121">
        <f t="shared" si="242"/>
        <v>0.6</v>
      </c>
      <c r="J4851" s="21"/>
      <c r="K4851" s="31"/>
      <c r="L4851" s="113"/>
      <c r="M4851" s="113"/>
      <c r="N4851" s="113"/>
      <c r="O4851" s="113"/>
      <c r="P4851" s="113"/>
      <c r="Q4851" s="113">
        <v>3</v>
      </c>
      <c r="R4851" s="113"/>
      <c r="S4851" s="113"/>
      <c r="T4851" s="113"/>
    </row>
    <row r="4852" spans="1:20" x14ac:dyDescent="0.25">
      <c r="A4852" s="115" t="s">
        <v>3881</v>
      </c>
      <c r="B4852" s="104" t="s">
        <v>4941</v>
      </c>
      <c r="C4852" s="104">
        <v>14</v>
      </c>
      <c r="D4852" s="115" t="s">
        <v>10706</v>
      </c>
      <c r="E4852" s="31">
        <f t="shared" si="240"/>
        <v>0</v>
      </c>
      <c r="F4852" s="121">
        <f t="shared" si="241"/>
        <v>6.75</v>
      </c>
      <c r="G4852" s="21"/>
      <c r="H4852" s="31"/>
      <c r="I4852" s="121">
        <f t="shared" si="242"/>
        <v>0</v>
      </c>
      <c r="J4852" s="21"/>
      <c r="K4852" s="31"/>
      <c r="L4852" s="113"/>
      <c r="M4852" s="113">
        <v>27</v>
      </c>
      <c r="N4852" s="113"/>
      <c r="O4852" s="113"/>
      <c r="P4852" s="113"/>
      <c r="Q4852" s="113"/>
      <c r="R4852" s="113"/>
      <c r="S4852" s="113"/>
      <c r="T4852" s="113"/>
    </row>
    <row r="4853" spans="1:20" x14ac:dyDescent="0.25">
      <c r="A4853" s="115" t="s">
        <v>10707</v>
      </c>
      <c r="B4853" s="104" t="s">
        <v>4918</v>
      </c>
      <c r="C4853" s="104">
        <v>10</v>
      </c>
      <c r="D4853" s="115" t="s">
        <v>10708</v>
      </c>
      <c r="E4853" s="31">
        <f t="shared" si="240"/>
        <v>0</v>
      </c>
      <c r="F4853" s="121">
        <f t="shared" si="241"/>
        <v>0</v>
      </c>
      <c r="G4853" s="21"/>
      <c r="H4853" s="31"/>
      <c r="I4853" s="121">
        <f t="shared" si="242"/>
        <v>0</v>
      </c>
      <c r="J4853" s="21"/>
      <c r="K4853" s="31"/>
      <c r="L4853" s="113"/>
      <c r="M4853" s="113"/>
      <c r="N4853" s="113"/>
      <c r="O4853" s="113"/>
      <c r="P4853" s="113"/>
      <c r="Q4853" s="113"/>
      <c r="R4853" s="113"/>
      <c r="S4853" s="113"/>
      <c r="T4853" s="113"/>
    </row>
    <row r="4854" spans="1:20" x14ac:dyDescent="0.25">
      <c r="A4854" s="115" t="s">
        <v>10709</v>
      </c>
      <c r="B4854" s="104" t="s">
        <v>4911</v>
      </c>
      <c r="C4854" s="104">
        <v>8</v>
      </c>
      <c r="D4854" s="115" t="s">
        <v>10710</v>
      </c>
      <c r="E4854" s="31">
        <f t="shared" si="240"/>
        <v>0</v>
      </c>
      <c r="F4854" s="121">
        <f t="shared" si="241"/>
        <v>0</v>
      </c>
      <c r="G4854" s="21"/>
      <c r="H4854" s="31"/>
      <c r="I4854" s="121">
        <f t="shared" si="242"/>
        <v>0</v>
      </c>
      <c r="J4854" s="21"/>
      <c r="K4854" s="31"/>
      <c r="L4854" s="113"/>
      <c r="M4854" s="113"/>
      <c r="N4854" s="113"/>
      <c r="O4854" s="113"/>
      <c r="P4854" s="113"/>
      <c r="Q4854" s="113"/>
      <c r="R4854" s="113"/>
      <c r="S4854" s="113"/>
      <c r="T4854" s="113"/>
    </row>
    <row r="4855" spans="1:20" x14ac:dyDescent="0.25">
      <c r="A4855" s="115" t="s">
        <v>4573</v>
      </c>
      <c r="B4855" s="104" t="s">
        <v>4914</v>
      </c>
      <c r="C4855" s="104">
        <v>9</v>
      </c>
      <c r="D4855" s="115" t="s">
        <v>10711</v>
      </c>
      <c r="E4855" s="31">
        <f t="shared" si="240"/>
        <v>0</v>
      </c>
      <c r="F4855" s="121">
        <f t="shared" si="241"/>
        <v>1.5</v>
      </c>
      <c r="G4855" s="21"/>
      <c r="H4855" s="31"/>
      <c r="I4855" s="121">
        <f t="shared" si="242"/>
        <v>0</v>
      </c>
      <c r="J4855" s="21"/>
      <c r="K4855" s="31"/>
      <c r="L4855" s="113">
        <v>6</v>
      </c>
      <c r="M4855" s="113"/>
      <c r="N4855" s="113"/>
      <c r="O4855" s="113"/>
      <c r="P4855" s="113"/>
      <c r="Q4855" s="113"/>
      <c r="R4855" s="113"/>
      <c r="S4855" s="113"/>
      <c r="T4855" s="113"/>
    </row>
    <row r="4856" spans="1:20" x14ac:dyDescent="0.25">
      <c r="A4856" s="115" t="s">
        <v>4572</v>
      </c>
      <c r="B4856" s="104" t="s">
        <v>4920</v>
      </c>
      <c r="C4856" s="104">
        <v>11</v>
      </c>
      <c r="D4856" s="115" t="s">
        <v>10712</v>
      </c>
      <c r="E4856" s="31">
        <f t="shared" si="240"/>
        <v>0</v>
      </c>
      <c r="F4856" s="121">
        <f t="shared" si="241"/>
        <v>0.5</v>
      </c>
      <c r="G4856" s="21"/>
      <c r="H4856" s="31"/>
      <c r="I4856" s="121">
        <f t="shared" si="242"/>
        <v>0</v>
      </c>
      <c r="J4856" s="21"/>
      <c r="K4856" s="31"/>
      <c r="L4856" s="113">
        <v>2</v>
      </c>
      <c r="M4856" s="113"/>
      <c r="N4856" s="113"/>
      <c r="O4856" s="113"/>
      <c r="P4856" s="113"/>
      <c r="Q4856" s="113"/>
      <c r="R4856" s="113"/>
      <c r="S4856" s="113"/>
      <c r="T4856" s="113"/>
    </row>
    <row r="4857" spans="1:20" x14ac:dyDescent="0.25">
      <c r="A4857" s="115" t="s">
        <v>2297</v>
      </c>
      <c r="B4857" s="104" t="s">
        <v>4921</v>
      </c>
      <c r="C4857" s="104">
        <v>11</v>
      </c>
      <c r="D4857" s="115" t="s">
        <v>10713</v>
      </c>
      <c r="E4857" s="31">
        <f t="shared" si="240"/>
        <v>0</v>
      </c>
      <c r="F4857" s="121">
        <f t="shared" si="241"/>
        <v>1.25</v>
      </c>
      <c r="G4857" s="21"/>
      <c r="H4857" s="31"/>
      <c r="I4857" s="121">
        <f t="shared" si="242"/>
        <v>0</v>
      </c>
      <c r="J4857" s="21"/>
      <c r="K4857" s="31"/>
      <c r="L4857" s="113"/>
      <c r="M4857" s="113">
        <v>5</v>
      </c>
      <c r="N4857" s="113"/>
      <c r="O4857" s="113"/>
      <c r="P4857" s="113"/>
      <c r="Q4857" s="113"/>
      <c r="R4857" s="113"/>
      <c r="S4857" s="113"/>
      <c r="T4857" s="113"/>
    </row>
    <row r="4858" spans="1:20" x14ac:dyDescent="0.25">
      <c r="A4858" s="115" t="s">
        <v>3802</v>
      </c>
      <c r="B4858" s="104" t="s">
        <v>4922</v>
      </c>
      <c r="C4858" s="104">
        <v>11</v>
      </c>
      <c r="D4858" s="115" t="s">
        <v>9499</v>
      </c>
      <c r="E4858" s="31">
        <f t="shared" si="240"/>
        <v>0</v>
      </c>
      <c r="F4858" s="121">
        <f t="shared" si="241"/>
        <v>0</v>
      </c>
      <c r="G4858" s="21"/>
      <c r="H4858" s="31"/>
      <c r="I4858" s="121">
        <f t="shared" si="242"/>
        <v>0.4</v>
      </c>
      <c r="J4858" s="21"/>
      <c r="K4858" s="31"/>
      <c r="L4858" s="113"/>
      <c r="M4858" s="113"/>
      <c r="N4858" s="113"/>
      <c r="O4858" s="113"/>
      <c r="P4858" s="113"/>
      <c r="Q4858" s="113">
        <v>2</v>
      </c>
      <c r="R4858" s="113"/>
      <c r="S4858" s="113"/>
      <c r="T4858" s="113"/>
    </row>
    <row r="4859" spans="1:20" x14ac:dyDescent="0.25">
      <c r="A4859" s="115" t="s">
        <v>3320</v>
      </c>
      <c r="B4859" s="104" t="s">
        <v>4922</v>
      </c>
      <c r="C4859" s="104">
        <v>11</v>
      </c>
      <c r="D4859" s="115" t="s">
        <v>9517</v>
      </c>
      <c r="E4859" s="31">
        <f t="shared" si="240"/>
        <v>0</v>
      </c>
      <c r="F4859" s="121">
        <f t="shared" si="241"/>
        <v>3</v>
      </c>
      <c r="G4859" s="21"/>
      <c r="H4859" s="31"/>
      <c r="I4859" s="121">
        <f t="shared" si="242"/>
        <v>0.8</v>
      </c>
      <c r="J4859" s="21"/>
      <c r="K4859" s="31"/>
      <c r="L4859" s="113">
        <v>12</v>
      </c>
      <c r="M4859" s="113"/>
      <c r="N4859" s="113"/>
      <c r="O4859" s="113"/>
      <c r="P4859" s="113"/>
      <c r="Q4859" s="113">
        <v>4</v>
      </c>
      <c r="R4859" s="113"/>
      <c r="S4859" s="113"/>
      <c r="T4859" s="113"/>
    </row>
    <row r="4860" spans="1:20" x14ac:dyDescent="0.25">
      <c r="A4860" s="115" t="s">
        <v>3402</v>
      </c>
      <c r="B4860" s="104" t="s">
        <v>4925</v>
      </c>
      <c r="C4860" s="104">
        <v>11</v>
      </c>
      <c r="D4860" s="115" t="s">
        <v>9519</v>
      </c>
      <c r="E4860" s="31">
        <f t="shared" si="240"/>
        <v>0</v>
      </c>
      <c r="F4860" s="121">
        <f t="shared" si="241"/>
        <v>0</v>
      </c>
      <c r="G4860" s="21"/>
      <c r="H4860" s="31"/>
      <c r="I4860" s="121">
        <f t="shared" si="242"/>
        <v>0</v>
      </c>
      <c r="J4860" s="21"/>
      <c r="K4860" s="31"/>
      <c r="L4860" s="113"/>
      <c r="M4860" s="113"/>
      <c r="N4860" s="113"/>
      <c r="O4860" s="113"/>
      <c r="P4860" s="113">
        <v>0</v>
      </c>
      <c r="Q4860" s="113"/>
      <c r="R4860" s="113"/>
      <c r="S4860" s="113"/>
      <c r="T4860" s="113"/>
    </row>
    <row r="4861" spans="1:20" x14ac:dyDescent="0.25">
      <c r="A4861" s="115" t="s">
        <v>4190</v>
      </c>
      <c r="B4861" s="104" t="s">
        <v>4925</v>
      </c>
      <c r="C4861" s="104">
        <v>11</v>
      </c>
      <c r="D4861" s="115" t="s">
        <v>10714</v>
      </c>
      <c r="E4861" s="31">
        <f t="shared" si="240"/>
        <v>0</v>
      </c>
      <c r="F4861" s="121">
        <f t="shared" si="241"/>
        <v>0</v>
      </c>
      <c r="G4861" s="21"/>
      <c r="H4861" s="31"/>
      <c r="I4861" s="121">
        <f t="shared" si="242"/>
        <v>0</v>
      </c>
      <c r="J4861" s="21"/>
      <c r="K4861" s="31"/>
      <c r="L4861" s="113"/>
      <c r="M4861" s="113"/>
      <c r="N4861" s="113"/>
      <c r="O4861" s="113"/>
      <c r="P4861" s="113"/>
      <c r="Q4861" s="113"/>
      <c r="R4861" s="113"/>
      <c r="S4861" s="113"/>
      <c r="T4861" s="113"/>
    </row>
    <row r="4862" spans="1:20" x14ac:dyDescent="0.25">
      <c r="A4862" s="115" t="s">
        <v>4577</v>
      </c>
      <c r="B4862" s="104" t="s">
        <v>4924</v>
      </c>
      <c r="C4862" s="104">
        <v>11</v>
      </c>
      <c r="D4862" s="115" t="s">
        <v>9518</v>
      </c>
      <c r="E4862" s="31">
        <f t="shared" si="240"/>
        <v>0</v>
      </c>
      <c r="F4862" s="121">
        <f t="shared" si="241"/>
        <v>5.25</v>
      </c>
      <c r="G4862" s="21"/>
      <c r="H4862" s="31"/>
      <c r="I4862" s="121">
        <f t="shared" si="242"/>
        <v>0</v>
      </c>
      <c r="J4862" s="21"/>
      <c r="K4862" s="31"/>
      <c r="L4862" s="113">
        <v>21</v>
      </c>
      <c r="M4862" s="113"/>
      <c r="N4862" s="113"/>
      <c r="O4862" s="113"/>
      <c r="P4862" s="113">
        <v>0</v>
      </c>
      <c r="Q4862" s="113">
        <v>0</v>
      </c>
      <c r="R4862" s="113"/>
      <c r="S4862" s="113"/>
      <c r="T4862" s="113"/>
    </row>
    <row r="4863" spans="1:20" x14ac:dyDescent="0.25">
      <c r="A4863" s="115" t="s">
        <v>3021</v>
      </c>
      <c r="B4863" s="104" t="s">
        <v>4924</v>
      </c>
      <c r="C4863" s="104">
        <v>11</v>
      </c>
      <c r="D4863" s="115" t="s">
        <v>10715</v>
      </c>
      <c r="E4863" s="31">
        <f t="shared" si="240"/>
        <v>0</v>
      </c>
      <c r="F4863" s="121">
        <f t="shared" si="241"/>
        <v>53.25</v>
      </c>
      <c r="G4863" s="21"/>
      <c r="H4863" s="31"/>
      <c r="I4863" s="121">
        <f t="shared" si="242"/>
        <v>0</v>
      </c>
      <c r="J4863" s="21"/>
      <c r="K4863" s="31"/>
      <c r="L4863" s="113">
        <v>54</v>
      </c>
      <c r="M4863" s="113">
        <v>10</v>
      </c>
      <c r="N4863" s="113">
        <v>65</v>
      </c>
      <c r="O4863" s="113">
        <v>84</v>
      </c>
      <c r="P4863" s="113"/>
      <c r="Q4863" s="113"/>
      <c r="R4863" s="113"/>
      <c r="S4863" s="113"/>
      <c r="T4863" s="113"/>
    </row>
    <row r="4864" spans="1:20" x14ac:dyDescent="0.25">
      <c r="A4864" s="115" t="s">
        <v>4578</v>
      </c>
      <c r="B4864" s="104" t="s">
        <v>4924</v>
      </c>
      <c r="C4864" s="104">
        <v>11</v>
      </c>
      <c r="D4864" s="115" t="s">
        <v>10716</v>
      </c>
      <c r="E4864" s="31">
        <f t="shared" si="240"/>
        <v>0</v>
      </c>
      <c r="F4864" s="121">
        <f t="shared" si="241"/>
        <v>1.5</v>
      </c>
      <c r="G4864" s="21"/>
      <c r="H4864" s="31"/>
      <c r="I4864" s="121">
        <f t="shared" si="242"/>
        <v>0</v>
      </c>
      <c r="J4864" s="21"/>
      <c r="K4864" s="31"/>
      <c r="L4864" s="113">
        <v>6</v>
      </c>
      <c r="M4864" s="113"/>
      <c r="N4864" s="113"/>
      <c r="O4864" s="113"/>
      <c r="P4864" s="113"/>
      <c r="Q4864" s="113"/>
      <c r="R4864" s="113"/>
      <c r="S4864" s="113"/>
      <c r="T4864" s="113"/>
    </row>
    <row r="4865" spans="1:20" x14ac:dyDescent="0.25">
      <c r="A4865" s="115" t="s">
        <v>4191</v>
      </c>
      <c r="B4865" s="104" t="s">
        <v>4922</v>
      </c>
      <c r="C4865" s="104">
        <v>11</v>
      </c>
      <c r="D4865" s="115" t="s">
        <v>9509</v>
      </c>
      <c r="E4865" s="31">
        <f t="shared" si="240"/>
        <v>0</v>
      </c>
      <c r="F4865" s="121">
        <f t="shared" si="241"/>
        <v>34</v>
      </c>
      <c r="G4865" s="21"/>
      <c r="H4865" s="31"/>
      <c r="I4865" s="121">
        <f t="shared" si="242"/>
        <v>10</v>
      </c>
      <c r="J4865" s="21"/>
      <c r="K4865" s="31"/>
      <c r="L4865" s="113">
        <v>136</v>
      </c>
      <c r="M4865" s="113"/>
      <c r="N4865" s="113"/>
      <c r="O4865" s="113"/>
      <c r="P4865" s="113"/>
      <c r="Q4865" s="113">
        <v>50</v>
      </c>
      <c r="R4865" s="113"/>
      <c r="S4865" s="113"/>
      <c r="T4865" s="113"/>
    </row>
    <row r="4866" spans="1:20" x14ac:dyDescent="0.25">
      <c r="A4866" s="115" t="s">
        <v>3943</v>
      </c>
      <c r="B4866" s="104" t="s">
        <v>4922</v>
      </c>
      <c r="C4866" s="104">
        <v>11</v>
      </c>
      <c r="D4866" s="115" t="s">
        <v>9510</v>
      </c>
      <c r="E4866" s="31">
        <f t="shared" si="240"/>
        <v>0</v>
      </c>
      <c r="F4866" s="121">
        <f t="shared" si="241"/>
        <v>0.25</v>
      </c>
      <c r="G4866" s="21"/>
      <c r="H4866" s="31"/>
      <c r="I4866" s="121">
        <f t="shared" si="242"/>
        <v>0</v>
      </c>
      <c r="J4866" s="21"/>
      <c r="K4866" s="31"/>
      <c r="L4866" s="113"/>
      <c r="M4866" s="113">
        <v>1</v>
      </c>
      <c r="N4866" s="113"/>
      <c r="O4866" s="113"/>
      <c r="P4866" s="113"/>
      <c r="Q4866" s="113"/>
      <c r="R4866" s="113"/>
      <c r="S4866" s="113"/>
      <c r="T4866" s="113"/>
    </row>
    <row r="4867" spans="1:20" x14ac:dyDescent="0.25">
      <c r="A4867" s="115" t="s">
        <v>4059</v>
      </c>
      <c r="B4867" s="104" t="s">
        <v>4923</v>
      </c>
      <c r="C4867" s="104">
        <v>11</v>
      </c>
      <c r="D4867" s="115" t="s">
        <v>9511</v>
      </c>
      <c r="E4867" s="31">
        <f t="shared" si="240"/>
        <v>0</v>
      </c>
      <c r="F4867" s="121">
        <f t="shared" si="241"/>
        <v>0</v>
      </c>
      <c r="G4867" s="21"/>
      <c r="H4867" s="31"/>
      <c r="I4867" s="121">
        <f t="shared" si="242"/>
        <v>0.2</v>
      </c>
      <c r="J4867" s="21"/>
      <c r="K4867" s="31"/>
      <c r="L4867" s="113"/>
      <c r="M4867" s="113"/>
      <c r="N4867" s="113"/>
      <c r="O4867" s="113"/>
      <c r="P4867" s="113">
        <v>1</v>
      </c>
      <c r="Q4867" s="113"/>
      <c r="R4867" s="113"/>
      <c r="S4867" s="113"/>
      <c r="T4867" s="113"/>
    </row>
    <row r="4868" spans="1:20" x14ac:dyDescent="0.25">
      <c r="A4868" s="115" t="s">
        <v>2025</v>
      </c>
      <c r="B4868" s="104" t="s">
        <v>4923</v>
      </c>
      <c r="C4868" s="104">
        <v>11</v>
      </c>
      <c r="D4868" s="115" t="s">
        <v>10717</v>
      </c>
      <c r="E4868" s="31">
        <f t="shared" si="240"/>
        <v>0</v>
      </c>
      <c r="F4868" s="121">
        <f t="shared" si="241"/>
        <v>0.25</v>
      </c>
      <c r="G4868" s="21"/>
      <c r="H4868" s="31"/>
      <c r="I4868" s="121">
        <f t="shared" si="242"/>
        <v>0</v>
      </c>
      <c r="J4868" s="21"/>
      <c r="K4868" s="31"/>
      <c r="L4868" s="113"/>
      <c r="M4868" s="113">
        <v>1</v>
      </c>
      <c r="N4868" s="113"/>
      <c r="O4868" s="113"/>
      <c r="P4868" s="113"/>
      <c r="Q4868" s="113"/>
      <c r="R4868" s="113"/>
      <c r="S4868" s="113"/>
      <c r="T4868" s="113"/>
    </row>
    <row r="4869" spans="1:20" x14ac:dyDescent="0.25">
      <c r="A4869" s="115" t="s">
        <v>4003</v>
      </c>
      <c r="B4869" s="104" t="s">
        <v>4923</v>
      </c>
      <c r="C4869" s="104">
        <v>11</v>
      </c>
      <c r="D4869" s="115" t="s">
        <v>9514</v>
      </c>
      <c r="E4869" s="31">
        <f t="shared" si="240"/>
        <v>0</v>
      </c>
      <c r="F4869" s="121">
        <f t="shared" si="241"/>
        <v>153.5</v>
      </c>
      <c r="G4869" s="21"/>
      <c r="H4869" s="31"/>
      <c r="I4869" s="121">
        <f t="shared" si="242"/>
        <v>17.399999999999999</v>
      </c>
      <c r="J4869" s="21"/>
      <c r="K4869" s="31"/>
      <c r="L4869" s="113">
        <v>125</v>
      </c>
      <c r="M4869" s="113">
        <v>116</v>
      </c>
      <c r="N4869" s="113">
        <v>302</v>
      </c>
      <c r="O4869" s="113">
        <v>71</v>
      </c>
      <c r="P4869" s="113">
        <v>42</v>
      </c>
      <c r="Q4869" s="113">
        <v>45</v>
      </c>
      <c r="R4869" s="113"/>
      <c r="S4869" s="113"/>
      <c r="T4869" s="113"/>
    </row>
    <row r="4870" spans="1:20" x14ac:dyDescent="0.25">
      <c r="A4870" s="115" t="s">
        <v>3601</v>
      </c>
      <c r="B4870" s="104" t="s">
        <v>4924</v>
      </c>
      <c r="C4870" s="104">
        <v>11</v>
      </c>
      <c r="D4870" s="115" t="s">
        <v>9515</v>
      </c>
      <c r="E4870" s="31">
        <f t="shared" si="240"/>
        <v>0</v>
      </c>
      <c r="F4870" s="121">
        <f t="shared" si="241"/>
        <v>0.5</v>
      </c>
      <c r="G4870" s="21"/>
      <c r="H4870" s="31"/>
      <c r="I4870" s="121">
        <f t="shared" si="242"/>
        <v>0</v>
      </c>
      <c r="J4870" s="21"/>
      <c r="K4870" s="31"/>
      <c r="L4870" s="113">
        <v>2</v>
      </c>
      <c r="M4870" s="113"/>
      <c r="N4870" s="113"/>
      <c r="O4870" s="113"/>
      <c r="P4870" s="113"/>
      <c r="Q4870" s="113"/>
      <c r="R4870" s="113"/>
      <c r="S4870" s="113"/>
      <c r="T4870" s="113"/>
    </row>
    <row r="4871" spans="1:20" x14ac:dyDescent="0.25">
      <c r="A4871" s="115" t="s">
        <v>4579</v>
      </c>
      <c r="B4871" s="104" t="s">
        <v>4924</v>
      </c>
      <c r="C4871" s="104">
        <v>11</v>
      </c>
      <c r="D4871" s="115" t="s">
        <v>9516</v>
      </c>
      <c r="E4871" s="31">
        <f t="shared" si="240"/>
        <v>0</v>
      </c>
      <c r="F4871" s="121">
        <f t="shared" si="241"/>
        <v>0</v>
      </c>
      <c r="G4871" s="21"/>
      <c r="H4871" s="31"/>
      <c r="I4871" s="121">
        <f t="shared" si="242"/>
        <v>0</v>
      </c>
      <c r="J4871" s="21"/>
      <c r="K4871" s="31"/>
      <c r="L4871" s="113"/>
      <c r="M4871" s="113"/>
      <c r="N4871" s="113"/>
      <c r="O4871" s="113"/>
      <c r="P4871" s="113"/>
      <c r="Q4871" s="113"/>
      <c r="R4871" s="113"/>
      <c r="S4871" s="113"/>
      <c r="T4871" s="113"/>
    </row>
    <row r="4872" spans="1:20" x14ac:dyDescent="0.25">
      <c r="A4872" s="115" t="s">
        <v>4580</v>
      </c>
      <c r="B4872" s="104" t="s">
        <v>4924</v>
      </c>
      <c r="C4872" s="104">
        <v>11</v>
      </c>
      <c r="D4872" s="115" t="s">
        <v>10718</v>
      </c>
      <c r="E4872" s="31">
        <f t="shared" si="240"/>
        <v>0</v>
      </c>
      <c r="F4872" s="121">
        <f t="shared" si="241"/>
        <v>1.25</v>
      </c>
      <c r="G4872" s="21"/>
      <c r="H4872" s="31"/>
      <c r="I4872" s="121">
        <f t="shared" si="242"/>
        <v>0</v>
      </c>
      <c r="J4872" s="21"/>
      <c r="K4872" s="31"/>
      <c r="L4872" s="113"/>
      <c r="M4872" s="113">
        <v>5</v>
      </c>
      <c r="N4872" s="113"/>
      <c r="O4872" s="113"/>
      <c r="P4872" s="113"/>
      <c r="Q4872" s="113"/>
      <c r="R4872" s="113"/>
      <c r="S4872" s="113"/>
      <c r="T4872" s="113"/>
    </row>
    <row r="4873" spans="1:20" x14ac:dyDescent="0.25">
      <c r="A4873" s="115" t="s">
        <v>4138</v>
      </c>
      <c r="B4873" s="104" t="s">
        <v>4924</v>
      </c>
      <c r="C4873" s="104">
        <v>11</v>
      </c>
      <c r="D4873" s="115" t="s">
        <v>10719</v>
      </c>
      <c r="E4873" s="31">
        <f t="shared" si="240"/>
        <v>0</v>
      </c>
      <c r="F4873" s="121">
        <f t="shared" si="241"/>
        <v>0.25</v>
      </c>
      <c r="G4873" s="21"/>
      <c r="H4873" s="31"/>
      <c r="I4873" s="121">
        <f t="shared" si="242"/>
        <v>0</v>
      </c>
      <c r="J4873" s="21"/>
      <c r="K4873" s="31"/>
      <c r="L4873" s="113">
        <v>1</v>
      </c>
      <c r="M4873" s="113"/>
      <c r="N4873" s="113"/>
      <c r="O4873" s="113"/>
      <c r="P4873" s="113"/>
      <c r="Q4873" s="113"/>
      <c r="R4873" s="113"/>
      <c r="S4873" s="113"/>
      <c r="T4873" s="113"/>
    </row>
    <row r="4874" spans="1:20" x14ac:dyDescent="0.25">
      <c r="A4874" s="115" t="s">
        <v>4233</v>
      </c>
      <c r="B4874" s="104" t="s">
        <v>4925</v>
      </c>
      <c r="C4874" s="104">
        <v>11</v>
      </c>
      <c r="D4874" s="115" t="s">
        <v>9507</v>
      </c>
      <c r="E4874" s="31">
        <f t="shared" si="240"/>
        <v>0</v>
      </c>
      <c r="F4874" s="121">
        <f t="shared" si="241"/>
        <v>10.25</v>
      </c>
      <c r="G4874" s="21"/>
      <c r="H4874" s="31"/>
      <c r="I4874" s="121">
        <f t="shared" si="242"/>
        <v>3.6</v>
      </c>
      <c r="J4874" s="21"/>
      <c r="K4874" s="31"/>
      <c r="L4874" s="113"/>
      <c r="M4874" s="113"/>
      <c r="N4874" s="113">
        <v>20</v>
      </c>
      <c r="O4874" s="113">
        <v>21</v>
      </c>
      <c r="P4874" s="113">
        <v>18</v>
      </c>
      <c r="Q4874" s="113"/>
      <c r="R4874" s="113"/>
      <c r="S4874" s="113"/>
      <c r="T4874" s="113"/>
    </row>
    <row r="4875" spans="1:20" x14ac:dyDescent="0.25">
      <c r="A4875" s="115" t="s">
        <v>4028</v>
      </c>
      <c r="B4875" s="104" t="s">
        <v>4925</v>
      </c>
      <c r="C4875" s="104">
        <v>11</v>
      </c>
      <c r="D4875" s="115" t="s">
        <v>10720</v>
      </c>
      <c r="E4875" s="31">
        <f t="shared" si="240"/>
        <v>0</v>
      </c>
      <c r="F4875" s="121">
        <f t="shared" si="241"/>
        <v>0.75</v>
      </c>
      <c r="G4875" s="21"/>
      <c r="H4875" s="31"/>
      <c r="I4875" s="121">
        <f t="shared" si="242"/>
        <v>0</v>
      </c>
      <c r="J4875" s="21"/>
      <c r="K4875" s="31"/>
      <c r="L4875" s="113">
        <v>1</v>
      </c>
      <c r="M4875" s="113">
        <v>2</v>
      </c>
      <c r="N4875" s="113"/>
      <c r="O4875" s="113"/>
      <c r="P4875" s="113"/>
      <c r="Q4875" s="113"/>
      <c r="R4875" s="113"/>
      <c r="S4875" s="113"/>
      <c r="T4875" s="113"/>
    </row>
    <row r="4876" spans="1:20" x14ac:dyDescent="0.25">
      <c r="A4876" s="115" t="s">
        <v>10721</v>
      </c>
      <c r="B4876" s="104" t="s">
        <v>4930</v>
      </c>
      <c r="C4876" s="104">
        <v>11</v>
      </c>
      <c r="D4876" s="115" t="s">
        <v>10722</v>
      </c>
      <c r="E4876" s="31">
        <f t="shared" si="240"/>
        <v>0</v>
      </c>
      <c r="F4876" s="121">
        <f t="shared" si="241"/>
        <v>0</v>
      </c>
      <c r="G4876" s="21"/>
      <c r="H4876" s="31"/>
      <c r="I4876" s="121">
        <f t="shared" si="242"/>
        <v>0</v>
      </c>
      <c r="J4876" s="21"/>
      <c r="K4876" s="31"/>
      <c r="L4876" s="113"/>
      <c r="M4876" s="113"/>
      <c r="N4876" s="113"/>
      <c r="O4876" s="113"/>
      <c r="P4876" s="113"/>
      <c r="Q4876" s="113"/>
      <c r="R4876" s="113"/>
      <c r="S4876" s="113"/>
      <c r="T4876" s="113"/>
    </row>
    <row r="4877" spans="1:20" x14ac:dyDescent="0.25">
      <c r="A4877" s="115" t="s">
        <v>4212</v>
      </c>
      <c r="B4877" s="104" t="s">
        <v>4930</v>
      </c>
      <c r="C4877" s="104">
        <v>11</v>
      </c>
      <c r="D4877" s="115" t="s">
        <v>10723</v>
      </c>
      <c r="E4877" s="31">
        <f t="shared" si="240"/>
        <v>0</v>
      </c>
      <c r="F4877" s="121">
        <f t="shared" si="241"/>
        <v>0</v>
      </c>
      <c r="G4877" s="21"/>
      <c r="H4877" s="31"/>
      <c r="I4877" s="121">
        <f t="shared" si="242"/>
        <v>0</v>
      </c>
      <c r="J4877" s="21"/>
      <c r="K4877" s="31"/>
      <c r="L4877" s="113"/>
      <c r="M4877" s="113"/>
      <c r="N4877" s="113"/>
      <c r="O4877" s="113"/>
      <c r="P4877" s="113"/>
      <c r="Q4877" s="113"/>
      <c r="R4877" s="113"/>
      <c r="S4877" s="113"/>
      <c r="T4877" s="113"/>
    </row>
    <row r="4878" spans="1:20" x14ac:dyDescent="0.25">
      <c r="A4878" s="115" t="s">
        <v>4575</v>
      </c>
      <c r="B4878" s="104" t="s">
        <v>4931</v>
      </c>
      <c r="C4878" s="104">
        <v>11</v>
      </c>
      <c r="D4878" s="115" t="s">
        <v>10724</v>
      </c>
      <c r="E4878" s="31">
        <f t="shared" si="240"/>
        <v>0</v>
      </c>
      <c r="F4878" s="121">
        <f t="shared" si="241"/>
        <v>2.25</v>
      </c>
      <c r="G4878" s="21"/>
      <c r="H4878" s="31"/>
      <c r="I4878" s="121">
        <f t="shared" si="242"/>
        <v>0</v>
      </c>
      <c r="J4878" s="21"/>
      <c r="K4878" s="31"/>
      <c r="L4878" s="113">
        <v>2</v>
      </c>
      <c r="M4878" s="113">
        <v>3</v>
      </c>
      <c r="N4878" s="113">
        <v>4</v>
      </c>
      <c r="O4878" s="113"/>
      <c r="P4878" s="113"/>
      <c r="Q4878" s="113"/>
      <c r="R4878" s="113"/>
      <c r="S4878" s="113"/>
      <c r="T4878" s="113"/>
    </row>
    <row r="4879" spans="1:20" x14ac:dyDescent="0.25">
      <c r="A4879" s="115" t="s">
        <v>4581</v>
      </c>
      <c r="B4879" s="104" t="s">
        <v>4931</v>
      </c>
      <c r="C4879" s="104">
        <v>11</v>
      </c>
      <c r="D4879" s="115" t="s">
        <v>10725</v>
      </c>
      <c r="E4879" s="31">
        <f t="shared" si="240"/>
        <v>0</v>
      </c>
      <c r="F4879" s="121">
        <f t="shared" si="241"/>
        <v>0</v>
      </c>
      <c r="G4879" s="21"/>
      <c r="H4879" s="31"/>
      <c r="I4879" s="121">
        <f t="shared" si="242"/>
        <v>0</v>
      </c>
      <c r="J4879" s="21"/>
      <c r="K4879" s="31"/>
      <c r="L4879" s="113"/>
      <c r="M4879" s="113"/>
      <c r="N4879" s="113"/>
      <c r="O4879" s="113"/>
      <c r="P4879" s="113"/>
      <c r="Q4879" s="113"/>
      <c r="R4879" s="113"/>
      <c r="S4879" s="113"/>
      <c r="T4879" s="113"/>
    </row>
    <row r="4880" spans="1:20" x14ac:dyDescent="0.25">
      <c r="A4880" s="115" t="s">
        <v>4576</v>
      </c>
      <c r="B4880" s="104" t="s">
        <v>4931</v>
      </c>
      <c r="C4880" s="104">
        <v>11</v>
      </c>
      <c r="D4880" s="115" t="s">
        <v>10726</v>
      </c>
      <c r="E4880" s="31">
        <f t="shared" si="240"/>
        <v>0</v>
      </c>
      <c r="F4880" s="121">
        <f t="shared" si="241"/>
        <v>4.75</v>
      </c>
      <c r="G4880" s="21"/>
      <c r="H4880" s="31"/>
      <c r="I4880" s="121">
        <f t="shared" si="242"/>
        <v>0</v>
      </c>
      <c r="J4880" s="21"/>
      <c r="K4880" s="31"/>
      <c r="L4880" s="113"/>
      <c r="M4880" s="113">
        <v>19</v>
      </c>
      <c r="N4880" s="113"/>
      <c r="O4880" s="113"/>
      <c r="P4880" s="113"/>
      <c r="Q4880" s="113"/>
      <c r="R4880" s="113"/>
      <c r="S4880" s="113"/>
      <c r="T4880" s="113"/>
    </row>
    <row r="4881" spans="1:20" x14ac:dyDescent="0.25">
      <c r="A4881" s="115" t="s">
        <v>4568</v>
      </c>
      <c r="B4881" s="104" t="s">
        <v>4898</v>
      </c>
      <c r="C4881" s="104">
        <v>6</v>
      </c>
      <c r="D4881" s="115" t="s">
        <v>10727</v>
      </c>
      <c r="E4881" s="31">
        <f t="shared" si="240"/>
        <v>0</v>
      </c>
      <c r="F4881" s="121">
        <f t="shared" si="241"/>
        <v>0</v>
      </c>
      <c r="G4881" s="21"/>
      <c r="H4881" s="31"/>
      <c r="I4881" s="121">
        <f t="shared" si="242"/>
        <v>0</v>
      </c>
      <c r="J4881" s="21"/>
      <c r="K4881" s="31"/>
      <c r="L4881" s="113"/>
      <c r="M4881" s="113"/>
      <c r="N4881" s="113"/>
      <c r="O4881" s="113"/>
      <c r="P4881" s="113"/>
      <c r="Q4881" s="113"/>
      <c r="R4881" s="113"/>
      <c r="S4881" s="113"/>
      <c r="T4881" s="113"/>
    </row>
    <row r="4882" spans="1:20" x14ac:dyDescent="0.25">
      <c r="A4882" s="115" t="s">
        <v>10728</v>
      </c>
      <c r="B4882" s="104" t="s">
        <v>4897</v>
      </c>
      <c r="C4882" s="104">
        <v>5</v>
      </c>
      <c r="D4882" s="115" t="s">
        <v>10729</v>
      </c>
      <c r="E4882" s="31">
        <f t="shared" si="240"/>
        <v>0</v>
      </c>
      <c r="F4882" s="121">
        <f t="shared" si="241"/>
        <v>0</v>
      </c>
      <c r="G4882" s="21"/>
      <c r="H4882" s="31"/>
      <c r="I4882" s="121">
        <f t="shared" si="242"/>
        <v>0</v>
      </c>
      <c r="J4882" s="21"/>
      <c r="K4882" s="31"/>
      <c r="L4882" s="113"/>
      <c r="M4882" s="113"/>
      <c r="N4882" s="113"/>
      <c r="O4882" s="113"/>
      <c r="P4882" s="113"/>
      <c r="Q4882" s="113"/>
      <c r="R4882" s="113"/>
      <c r="S4882" s="113"/>
      <c r="T4882" s="113"/>
    </row>
    <row r="4883" spans="1:20" x14ac:dyDescent="0.25">
      <c r="A4883" s="115" t="s">
        <v>4569</v>
      </c>
      <c r="B4883" s="104" t="s">
        <v>4899</v>
      </c>
      <c r="C4883" s="104">
        <v>6</v>
      </c>
      <c r="D4883" s="115" t="s">
        <v>9466</v>
      </c>
      <c r="E4883" s="31">
        <f t="shared" si="240"/>
        <v>0</v>
      </c>
      <c r="F4883" s="121">
        <f t="shared" si="241"/>
        <v>0</v>
      </c>
      <c r="G4883" s="21"/>
      <c r="H4883" s="31"/>
      <c r="I4883" s="121">
        <f t="shared" si="242"/>
        <v>0</v>
      </c>
      <c r="J4883" s="21"/>
      <c r="K4883" s="31"/>
      <c r="L4883" s="113"/>
      <c r="M4883" s="113"/>
      <c r="N4883" s="113"/>
      <c r="O4883" s="113"/>
      <c r="P4883" s="113"/>
      <c r="Q4883" s="113"/>
      <c r="R4883" s="113"/>
      <c r="S4883" s="113"/>
      <c r="T4883" s="113"/>
    </row>
    <row r="4884" spans="1:20" x14ac:dyDescent="0.25">
      <c r="A4884" s="115" t="s">
        <v>4570</v>
      </c>
      <c r="B4884" s="104" t="s">
        <v>4899</v>
      </c>
      <c r="C4884" s="104">
        <v>6</v>
      </c>
      <c r="D4884" s="115" t="s">
        <v>9467</v>
      </c>
      <c r="E4884" s="31">
        <f t="shared" si="240"/>
        <v>0</v>
      </c>
      <c r="F4884" s="121">
        <f t="shared" si="241"/>
        <v>0</v>
      </c>
      <c r="G4884" s="21"/>
      <c r="H4884" s="31"/>
      <c r="I4884" s="121">
        <f t="shared" si="242"/>
        <v>0</v>
      </c>
      <c r="J4884" s="21"/>
      <c r="K4884" s="31"/>
      <c r="L4884" s="113"/>
      <c r="M4884" s="113"/>
      <c r="N4884" s="113"/>
      <c r="O4884" s="113"/>
      <c r="P4884" s="113"/>
      <c r="Q4884" s="113">
        <v>0</v>
      </c>
      <c r="R4884" s="113"/>
      <c r="S4884" s="113"/>
      <c r="T4884" s="113"/>
    </row>
    <row r="4885" spans="1:20" x14ac:dyDescent="0.25">
      <c r="A4885" s="115" t="s">
        <v>2639</v>
      </c>
      <c r="B4885" s="104" t="s">
        <v>4899</v>
      </c>
      <c r="C4885" s="104">
        <v>6</v>
      </c>
      <c r="D4885" s="115" t="s">
        <v>9469</v>
      </c>
      <c r="E4885" s="31">
        <f t="shared" si="240"/>
        <v>0</v>
      </c>
      <c r="F4885" s="121">
        <f t="shared" si="241"/>
        <v>8.75</v>
      </c>
      <c r="G4885" s="21"/>
      <c r="H4885" s="31"/>
      <c r="I4885" s="121">
        <f t="shared" si="242"/>
        <v>0.2</v>
      </c>
      <c r="J4885" s="21"/>
      <c r="K4885" s="31"/>
      <c r="L4885" s="113">
        <v>7</v>
      </c>
      <c r="M4885" s="113">
        <v>28</v>
      </c>
      <c r="N4885" s="113"/>
      <c r="O4885" s="113"/>
      <c r="P4885" s="113"/>
      <c r="Q4885" s="113">
        <v>1</v>
      </c>
      <c r="R4885" s="113"/>
      <c r="S4885" s="113"/>
      <c r="T4885" s="113"/>
    </row>
    <row r="4886" spans="1:20" x14ac:dyDescent="0.25">
      <c r="A4886" s="115" t="s">
        <v>4563</v>
      </c>
      <c r="B4886" s="104" t="s">
        <v>4899</v>
      </c>
      <c r="C4886" s="104">
        <v>6</v>
      </c>
      <c r="D4886" s="115" t="s">
        <v>5164</v>
      </c>
      <c r="E4886" s="31">
        <f t="shared" si="240"/>
        <v>0</v>
      </c>
      <c r="F4886" s="121">
        <f t="shared" si="241"/>
        <v>1</v>
      </c>
      <c r="G4886" s="21"/>
      <c r="H4886" s="31"/>
      <c r="I4886" s="121">
        <f t="shared" si="242"/>
        <v>0</v>
      </c>
      <c r="J4886" s="21"/>
      <c r="K4886" s="31"/>
      <c r="L4886" s="113"/>
      <c r="M4886" s="113">
        <v>4</v>
      </c>
      <c r="N4886" s="113"/>
      <c r="O4886" s="113"/>
      <c r="P4886" s="113"/>
      <c r="Q4886" s="113"/>
      <c r="R4886" s="113"/>
      <c r="S4886" s="113"/>
      <c r="T4886" s="113"/>
    </row>
    <row r="4887" spans="1:20" x14ac:dyDescent="0.25">
      <c r="A4887" s="115" t="s">
        <v>4565</v>
      </c>
      <c r="B4887" s="104" t="s">
        <v>4899</v>
      </c>
      <c r="C4887" s="104">
        <v>6</v>
      </c>
      <c r="D4887" s="115" t="s">
        <v>9487</v>
      </c>
      <c r="E4887" s="31">
        <f t="shared" si="240"/>
        <v>0</v>
      </c>
      <c r="F4887" s="121">
        <f t="shared" si="241"/>
        <v>0</v>
      </c>
      <c r="G4887" s="21"/>
      <c r="H4887" s="31"/>
      <c r="I4887" s="121">
        <f t="shared" si="242"/>
        <v>2.2000000000000002</v>
      </c>
      <c r="J4887" s="21"/>
      <c r="K4887" s="31"/>
      <c r="L4887" s="113"/>
      <c r="M4887" s="113"/>
      <c r="N4887" s="113"/>
      <c r="O4887" s="113"/>
      <c r="P4887" s="113">
        <v>11</v>
      </c>
      <c r="Q4887" s="113"/>
      <c r="R4887" s="113"/>
      <c r="S4887" s="113"/>
      <c r="T4887" s="113"/>
    </row>
    <row r="4888" spans="1:20" x14ac:dyDescent="0.25">
      <c r="A4888" s="115" t="s">
        <v>3575</v>
      </c>
      <c r="B4888" s="104" t="s">
        <v>4899</v>
      </c>
      <c r="C4888" s="104">
        <v>6</v>
      </c>
      <c r="D4888" s="115" t="s">
        <v>9488</v>
      </c>
      <c r="E4888" s="31">
        <f t="shared" si="240"/>
        <v>0</v>
      </c>
      <c r="F4888" s="121">
        <f t="shared" si="241"/>
        <v>12.5</v>
      </c>
      <c r="G4888" s="21"/>
      <c r="H4888" s="31"/>
      <c r="I4888" s="121">
        <f t="shared" si="242"/>
        <v>9.4</v>
      </c>
      <c r="J4888" s="21"/>
      <c r="K4888" s="31"/>
      <c r="L4888" s="113">
        <v>10</v>
      </c>
      <c r="M4888" s="113"/>
      <c r="N4888" s="113">
        <v>13</v>
      </c>
      <c r="O4888" s="113">
        <v>27</v>
      </c>
      <c r="P4888" s="113">
        <v>24</v>
      </c>
      <c r="Q4888" s="113">
        <v>23</v>
      </c>
      <c r="R4888" s="113"/>
      <c r="S4888" s="113"/>
      <c r="T4888" s="113"/>
    </row>
    <row r="4889" spans="1:20" x14ac:dyDescent="0.25">
      <c r="A4889" s="115" t="s">
        <v>3835</v>
      </c>
      <c r="B4889" s="104" t="s">
        <v>4899</v>
      </c>
      <c r="C4889" s="104">
        <v>6</v>
      </c>
      <c r="D4889" s="115" t="s">
        <v>10730</v>
      </c>
      <c r="E4889" s="31">
        <f t="shared" si="240"/>
        <v>0</v>
      </c>
      <c r="F4889" s="121">
        <f t="shared" si="241"/>
        <v>0.5</v>
      </c>
      <c r="G4889" s="21"/>
      <c r="H4889" s="31"/>
      <c r="I4889" s="121">
        <f t="shared" si="242"/>
        <v>0</v>
      </c>
      <c r="J4889" s="21"/>
      <c r="K4889" s="31"/>
      <c r="L4889" s="113"/>
      <c r="M4889" s="113"/>
      <c r="N4889" s="113">
        <v>2</v>
      </c>
      <c r="O4889" s="113"/>
      <c r="P4889" s="113"/>
      <c r="Q4889" s="113"/>
      <c r="R4889" s="113"/>
      <c r="S4889" s="113"/>
      <c r="T4889" s="113"/>
    </row>
    <row r="4890" spans="1:20" x14ac:dyDescent="0.25">
      <c r="A4890" s="115" t="s">
        <v>10731</v>
      </c>
      <c r="B4890" s="104" t="s">
        <v>4899</v>
      </c>
      <c r="C4890" s="104">
        <v>6</v>
      </c>
      <c r="D4890" s="115" t="s">
        <v>10732</v>
      </c>
      <c r="E4890" s="31">
        <f t="shared" si="240"/>
        <v>0</v>
      </c>
      <c r="F4890" s="121">
        <f t="shared" si="241"/>
        <v>0</v>
      </c>
      <c r="G4890" s="21"/>
      <c r="H4890" s="31"/>
      <c r="I4890" s="121">
        <f t="shared" si="242"/>
        <v>0</v>
      </c>
      <c r="J4890" s="21"/>
      <c r="K4890" s="31"/>
      <c r="L4890" s="113"/>
      <c r="M4890" s="113"/>
      <c r="N4890" s="113"/>
      <c r="O4890" s="113"/>
      <c r="P4890" s="113"/>
      <c r="Q4890" s="113"/>
      <c r="R4890" s="113"/>
      <c r="S4890" s="113"/>
      <c r="T4890" s="113"/>
    </row>
    <row r="4891" spans="1:20" x14ac:dyDescent="0.25">
      <c r="A4891" s="115" t="s">
        <v>3467</v>
      </c>
      <c r="B4891" s="104" t="s">
        <v>4909</v>
      </c>
      <c r="C4891" s="104">
        <v>7</v>
      </c>
      <c r="D4891" s="115" t="s">
        <v>10733</v>
      </c>
      <c r="E4891" s="31">
        <f t="shared" si="240"/>
        <v>0</v>
      </c>
      <c r="F4891" s="121">
        <f t="shared" si="241"/>
        <v>0.5</v>
      </c>
      <c r="G4891" s="21"/>
      <c r="H4891" s="31"/>
      <c r="I4891" s="121">
        <f t="shared" si="242"/>
        <v>0</v>
      </c>
      <c r="J4891" s="21"/>
      <c r="K4891" s="31"/>
      <c r="L4891" s="113"/>
      <c r="M4891" s="113">
        <v>2</v>
      </c>
      <c r="N4891" s="113"/>
      <c r="O4891" s="113"/>
      <c r="P4891" s="113"/>
      <c r="Q4891" s="113"/>
      <c r="R4891" s="113"/>
      <c r="S4891" s="113"/>
      <c r="T4891" s="113"/>
    </row>
    <row r="4892" spans="1:20" x14ac:dyDescent="0.25">
      <c r="A4892" s="115" t="s">
        <v>4574</v>
      </c>
      <c r="B4892" s="104" t="s">
        <v>4908</v>
      </c>
      <c r="C4892" s="104">
        <v>6</v>
      </c>
      <c r="D4892" s="115" t="s">
        <v>10734</v>
      </c>
      <c r="E4892" s="31">
        <f t="shared" si="240"/>
        <v>0</v>
      </c>
      <c r="F4892" s="121">
        <f t="shared" si="241"/>
        <v>6.75</v>
      </c>
      <c r="G4892" s="21"/>
      <c r="H4892" s="31"/>
      <c r="I4892" s="121">
        <f t="shared" si="242"/>
        <v>0</v>
      </c>
      <c r="J4892" s="21"/>
      <c r="K4892" s="31"/>
      <c r="L4892" s="113">
        <v>1</v>
      </c>
      <c r="M4892" s="113">
        <v>26</v>
      </c>
      <c r="N4892" s="113"/>
      <c r="O4892" s="113"/>
      <c r="P4892" s="113"/>
      <c r="Q4892" s="113"/>
      <c r="R4892" s="113"/>
      <c r="S4892" s="113"/>
      <c r="T4892" s="113"/>
    </row>
    <row r="4893" spans="1:20" x14ac:dyDescent="0.25">
      <c r="A4893" s="115" t="s">
        <v>4120</v>
      </c>
      <c r="B4893" s="104" t="s">
        <v>4878</v>
      </c>
      <c r="C4893" s="104">
        <v>2</v>
      </c>
      <c r="D4893" s="115" t="s">
        <v>10735</v>
      </c>
      <c r="E4893" s="31">
        <f t="shared" si="240"/>
        <v>0</v>
      </c>
      <c r="F4893" s="121">
        <f t="shared" si="241"/>
        <v>0.25</v>
      </c>
      <c r="G4893" s="21"/>
      <c r="H4893" s="31"/>
      <c r="I4893" s="121">
        <f t="shared" si="242"/>
        <v>0</v>
      </c>
      <c r="J4893" s="21"/>
      <c r="K4893" s="31"/>
      <c r="L4893" s="113"/>
      <c r="M4893" s="113"/>
      <c r="N4893" s="113"/>
      <c r="O4893" s="113">
        <v>1</v>
      </c>
      <c r="P4893" s="113"/>
      <c r="Q4893" s="113"/>
      <c r="R4893" s="113"/>
      <c r="S4893" s="113"/>
      <c r="T4893" s="113"/>
    </row>
    <row r="4894" spans="1:20" x14ac:dyDescent="0.25">
      <c r="A4894" s="115" t="s">
        <v>10736</v>
      </c>
      <c r="B4894" s="104" t="s">
        <v>4878</v>
      </c>
      <c r="C4894" s="104">
        <v>2</v>
      </c>
      <c r="D4894" s="115" t="s">
        <v>10737</v>
      </c>
      <c r="E4894" s="31">
        <f t="shared" si="240"/>
        <v>0</v>
      </c>
      <c r="F4894" s="121">
        <f t="shared" si="241"/>
        <v>0</v>
      </c>
      <c r="G4894" s="21"/>
      <c r="H4894" s="31"/>
      <c r="I4894" s="121">
        <f t="shared" si="242"/>
        <v>0</v>
      </c>
      <c r="J4894" s="21"/>
      <c r="K4894" s="31"/>
      <c r="L4894" s="113"/>
      <c r="M4894" s="113"/>
      <c r="N4894" s="113"/>
      <c r="O4894" s="113"/>
      <c r="P4894" s="113"/>
      <c r="Q4894" s="113"/>
      <c r="R4894" s="113"/>
      <c r="S4894" s="113"/>
      <c r="T4894" s="113"/>
    </row>
    <row r="4895" spans="1:20" x14ac:dyDescent="0.25">
      <c r="A4895" s="115" t="s">
        <v>3800</v>
      </c>
      <c r="B4895" s="104" t="s">
        <v>4878</v>
      </c>
      <c r="C4895" s="104">
        <v>2</v>
      </c>
      <c r="D4895" s="115" t="s">
        <v>9484</v>
      </c>
      <c r="E4895" s="31">
        <f t="shared" si="240"/>
        <v>0</v>
      </c>
      <c r="F4895" s="121">
        <f t="shared" si="241"/>
        <v>0</v>
      </c>
      <c r="G4895" s="21"/>
      <c r="H4895" s="31"/>
      <c r="I4895" s="121">
        <f t="shared" si="242"/>
        <v>0.4</v>
      </c>
      <c r="J4895" s="21"/>
      <c r="K4895" s="31"/>
      <c r="L4895" s="113"/>
      <c r="M4895" s="113"/>
      <c r="N4895" s="113"/>
      <c r="O4895" s="113"/>
      <c r="P4895" s="113"/>
      <c r="Q4895" s="113">
        <v>2</v>
      </c>
      <c r="R4895" s="113"/>
      <c r="S4895" s="113"/>
      <c r="T4895" s="113"/>
    </row>
    <row r="4896" spans="1:20" x14ac:dyDescent="0.25">
      <c r="A4896" s="115" t="s">
        <v>9479</v>
      </c>
      <c r="B4896" s="104" t="s">
        <v>4870</v>
      </c>
      <c r="C4896" s="104">
        <v>1</v>
      </c>
      <c r="D4896" s="115" t="s">
        <v>9480</v>
      </c>
      <c r="E4896" s="31">
        <f t="shared" ref="E4896:E4959" si="243">SUM(R4896:T4896)/3</f>
        <v>0</v>
      </c>
      <c r="F4896" s="121">
        <f t="shared" ref="F4896:F4959" si="244">SUM(L4896:O4896)/4</f>
        <v>0</v>
      </c>
      <c r="G4896" s="21"/>
      <c r="H4896" s="31"/>
      <c r="I4896" s="121">
        <f t="shared" ref="I4896:I4959" si="245">SUM(P4896:T4896)/5</f>
        <v>0</v>
      </c>
      <c r="J4896" s="21"/>
      <c r="K4896" s="31"/>
      <c r="L4896" s="113"/>
      <c r="M4896" s="113"/>
      <c r="N4896" s="113"/>
      <c r="O4896" s="113"/>
      <c r="P4896" s="113"/>
      <c r="Q4896" s="113"/>
      <c r="R4896" s="113"/>
      <c r="S4896" s="113"/>
      <c r="T4896" s="113"/>
    </row>
    <row r="4897" spans="1:20" x14ac:dyDescent="0.25">
      <c r="A4897" s="115" t="s">
        <v>10738</v>
      </c>
      <c r="B4897" s="104" t="s">
        <v>4872</v>
      </c>
      <c r="C4897" s="104">
        <v>1</v>
      </c>
      <c r="D4897" s="115" t="s">
        <v>10739</v>
      </c>
      <c r="E4897" s="31">
        <f t="shared" si="243"/>
        <v>0</v>
      </c>
      <c r="F4897" s="121">
        <f t="shared" si="244"/>
        <v>8.25</v>
      </c>
      <c r="G4897" s="21"/>
      <c r="H4897" s="31"/>
      <c r="I4897" s="121">
        <f t="shared" si="245"/>
        <v>0</v>
      </c>
      <c r="J4897" s="21"/>
      <c r="K4897" s="31"/>
      <c r="L4897" s="113"/>
      <c r="M4897" s="113"/>
      <c r="N4897" s="113"/>
      <c r="O4897" s="113">
        <v>33</v>
      </c>
      <c r="P4897" s="113"/>
      <c r="Q4897" s="113"/>
      <c r="R4897" s="113"/>
      <c r="S4897" s="113"/>
      <c r="T4897" s="113"/>
    </row>
    <row r="4898" spans="1:20" x14ac:dyDescent="0.25">
      <c r="A4898" s="115" t="s">
        <v>10740</v>
      </c>
      <c r="B4898" s="104" t="s">
        <v>4872</v>
      </c>
      <c r="C4898" s="104">
        <v>1</v>
      </c>
      <c r="D4898" s="115" t="s">
        <v>10741</v>
      </c>
      <c r="E4898" s="31">
        <f t="shared" si="243"/>
        <v>0</v>
      </c>
      <c r="F4898" s="121">
        <f t="shared" si="244"/>
        <v>0.25</v>
      </c>
      <c r="G4898" s="21"/>
      <c r="H4898" s="31"/>
      <c r="I4898" s="121">
        <f t="shared" si="245"/>
        <v>0</v>
      </c>
      <c r="J4898" s="21"/>
      <c r="K4898" s="31"/>
      <c r="L4898" s="113"/>
      <c r="M4898" s="113"/>
      <c r="N4898" s="113">
        <v>1</v>
      </c>
      <c r="O4898" s="113"/>
      <c r="P4898" s="113"/>
      <c r="Q4898" s="113"/>
      <c r="R4898" s="113"/>
      <c r="S4898" s="113"/>
      <c r="T4898" s="113"/>
    </row>
    <row r="4899" spans="1:20" x14ac:dyDescent="0.25">
      <c r="A4899" s="115" t="s">
        <v>3801</v>
      </c>
      <c r="B4899" s="104" t="s">
        <v>4872</v>
      </c>
      <c r="C4899" s="104">
        <v>1</v>
      </c>
      <c r="D4899" s="115" t="s">
        <v>10742</v>
      </c>
      <c r="E4899" s="31">
        <f t="shared" si="243"/>
        <v>0</v>
      </c>
      <c r="F4899" s="121">
        <f t="shared" si="244"/>
        <v>0.25</v>
      </c>
      <c r="G4899" s="21"/>
      <c r="H4899" s="31"/>
      <c r="I4899" s="121">
        <f t="shared" si="245"/>
        <v>0</v>
      </c>
      <c r="J4899" s="21"/>
      <c r="K4899" s="31"/>
      <c r="L4899" s="113">
        <v>1</v>
      </c>
      <c r="M4899" s="113"/>
      <c r="N4899" s="113"/>
      <c r="O4899" s="113"/>
      <c r="P4899" s="113"/>
      <c r="Q4899" s="113"/>
      <c r="R4899" s="113"/>
      <c r="S4899" s="113"/>
      <c r="T4899" s="113"/>
    </row>
    <row r="4900" spans="1:20" x14ac:dyDescent="0.25">
      <c r="A4900" s="115" t="s">
        <v>4119</v>
      </c>
      <c r="B4900" s="104" t="s">
        <v>4872</v>
      </c>
      <c r="C4900" s="104">
        <v>1</v>
      </c>
      <c r="D4900" s="115" t="s">
        <v>10743</v>
      </c>
      <c r="E4900" s="31">
        <f t="shared" si="243"/>
        <v>0</v>
      </c>
      <c r="F4900" s="121">
        <f t="shared" si="244"/>
        <v>0.5</v>
      </c>
      <c r="G4900" s="21"/>
      <c r="H4900" s="31"/>
      <c r="I4900" s="121">
        <f t="shared" si="245"/>
        <v>0</v>
      </c>
      <c r="J4900" s="21"/>
      <c r="K4900" s="31"/>
      <c r="L4900" s="113"/>
      <c r="M4900" s="113">
        <v>2</v>
      </c>
      <c r="N4900" s="113"/>
      <c r="O4900" s="113"/>
      <c r="P4900" s="113"/>
      <c r="Q4900" s="113"/>
      <c r="R4900" s="113"/>
      <c r="S4900" s="113"/>
      <c r="T4900" s="113"/>
    </row>
    <row r="4901" spans="1:20" x14ac:dyDescent="0.25">
      <c r="A4901" s="115" t="s">
        <v>3740</v>
      </c>
      <c r="B4901" s="104" t="s">
        <v>4893</v>
      </c>
      <c r="C4901" s="104">
        <v>4</v>
      </c>
      <c r="D4901" s="115" t="s">
        <v>10744</v>
      </c>
      <c r="E4901" s="31">
        <f t="shared" si="243"/>
        <v>0</v>
      </c>
      <c r="F4901" s="121">
        <f t="shared" si="244"/>
        <v>1.5</v>
      </c>
      <c r="G4901" s="21"/>
      <c r="H4901" s="31"/>
      <c r="I4901" s="121">
        <f t="shared" si="245"/>
        <v>0</v>
      </c>
      <c r="J4901" s="21"/>
      <c r="K4901" s="31"/>
      <c r="L4901" s="113"/>
      <c r="M4901" s="113">
        <v>6</v>
      </c>
      <c r="N4901" s="113"/>
      <c r="O4901" s="113"/>
      <c r="P4901" s="113"/>
      <c r="Q4901" s="113"/>
      <c r="R4901" s="113"/>
      <c r="S4901" s="113"/>
      <c r="T4901" s="113"/>
    </row>
    <row r="4902" spans="1:20" x14ac:dyDescent="0.25">
      <c r="A4902" s="115" t="s">
        <v>4192</v>
      </c>
      <c r="B4902" s="104" t="s">
        <v>4885</v>
      </c>
      <c r="C4902" s="104">
        <v>3</v>
      </c>
      <c r="D4902" s="115" t="s">
        <v>9483</v>
      </c>
      <c r="E4902" s="31">
        <f t="shared" si="243"/>
        <v>0</v>
      </c>
      <c r="F4902" s="121">
        <f t="shared" si="244"/>
        <v>0</v>
      </c>
      <c r="G4902" s="21"/>
      <c r="H4902" s="31"/>
      <c r="I4902" s="121">
        <f t="shared" si="245"/>
        <v>1.4</v>
      </c>
      <c r="J4902" s="21"/>
      <c r="K4902" s="31"/>
      <c r="L4902" s="113"/>
      <c r="M4902" s="113"/>
      <c r="N4902" s="113"/>
      <c r="O4902" s="113"/>
      <c r="P4902" s="113">
        <v>6</v>
      </c>
      <c r="Q4902" s="113">
        <v>1</v>
      </c>
      <c r="R4902" s="113"/>
      <c r="S4902" s="113"/>
      <c r="T4902" s="113"/>
    </row>
    <row r="4903" spans="1:20" x14ac:dyDescent="0.25">
      <c r="A4903" s="115" t="s">
        <v>10745</v>
      </c>
      <c r="B4903" s="104" t="s">
        <v>4885</v>
      </c>
      <c r="C4903" s="104">
        <v>3</v>
      </c>
      <c r="D4903" s="115" t="s">
        <v>10746</v>
      </c>
      <c r="E4903" s="31">
        <f t="shared" si="243"/>
        <v>0</v>
      </c>
      <c r="F4903" s="121">
        <f t="shared" si="244"/>
        <v>0</v>
      </c>
      <c r="G4903" s="21"/>
      <c r="H4903" s="31"/>
      <c r="I4903" s="121">
        <f t="shared" si="245"/>
        <v>0</v>
      </c>
      <c r="J4903" s="21"/>
      <c r="K4903" s="31"/>
      <c r="L4903" s="113"/>
      <c r="M4903" s="113"/>
      <c r="N4903" s="113"/>
      <c r="O4903" s="113"/>
      <c r="P4903" s="113"/>
      <c r="Q4903" s="113"/>
      <c r="R4903" s="113"/>
      <c r="S4903" s="113"/>
      <c r="T4903" s="113"/>
    </row>
    <row r="4904" spans="1:20" x14ac:dyDescent="0.25">
      <c r="A4904" s="115" t="s">
        <v>10747</v>
      </c>
      <c r="B4904" s="104" t="s">
        <v>4885</v>
      </c>
      <c r="C4904" s="104">
        <v>3</v>
      </c>
      <c r="D4904" s="115" t="s">
        <v>10748</v>
      </c>
      <c r="E4904" s="31">
        <f t="shared" si="243"/>
        <v>0</v>
      </c>
      <c r="F4904" s="121">
        <f t="shared" si="244"/>
        <v>0</v>
      </c>
      <c r="G4904" s="21"/>
      <c r="H4904" s="31"/>
      <c r="I4904" s="121">
        <f t="shared" si="245"/>
        <v>0</v>
      </c>
      <c r="J4904" s="21"/>
      <c r="K4904" s="31"/>
      <c r="L4904" s="113"/>
      <c r="M4904" s="113"/>
      <c r="N4904" s="113"/>
      <c r="O4904" s="113"/>
      <c r="P4904" s="113"/>
      <c r="Q4904" s="113"/>
      <c r="R4904" s="113"/>
      <c r="S4904" s="113"/>
      <c r="T4904" s="113"/>
    </row>
    <row r="4905" spans="1:20" x14ac:dyDescent="0.25">
      <c r="A4905" s="115" t="s">
        <v>10749</v>
      </c>
      <c r="B4905" s="104" t="s">
        <v>4890</v>
      </c>
      <c r="C4905" s="104">
        <v>4</v>
      </c>
      <c r="D4905" s="115" t="s">
        <v>10750</v>
      </c>
      <c r="E4905" s="31">
        <f t="shared" si="243"/>
        <v>0</v>
      </c>
      <c r="F4905" s="121">
        <f t="shared" si="244"/>
        <v>0</v>
      </c>
      <c r="G4905" s="21"/>
      <c r="H4905" s="31"/>
      <c r="I4905" s="121">
        <f t="shared" si="245"/>
        <v>0</v>
      </c>
      <c r="J4905" s="21"/>
      <c r="K4905" s="31"/>
      <c r="L4905" s="113"/>
      <c r="M4905" s="113"/>
      <c r="N4905" s="113"/>
      <c r="O4905" s="113"/>
      <c r="P4905" s="113"/>
      <c r="Q4905" s="113"/>
      <c r="R4905" s="113"/>
      <c r="S4905" s="113"/>
      <c r="T4905" s="113"/>
    </row>
    <row r="4906" spans="1:20" x14ac:dyDescent="0.25">
      <c r="A4906" s="115" t="s">
        <v>4588</v>
      </c>
      <c r="B4906" s="104" t="s">
        <v>4953</v>
      </c>
      <c r="C4906" s="104">
        <v>16</v>
      </c>
      <c r="D4906" s="115" t="s">
        <v>10751</v>
      </c>
      <c r="E4906" s="31">
        <f t="shared" si="243"/>
        <v>0</v>
      </c>
      <c r="F4906" s="121">
        <f t="shared" si="244"/>
        <v>64.75</v>
      </c>
      <c r="G4906" s="21"/>
      <c r="H4906" s="31"/>
      <c r="I4906" s="121">
        <f t="shared" si="245"/>
        <v>0</v>
      </c>
      <c r="J4906" s="21"/>
      <c r="K4906" s="31"/>
      <c r="L4906" s="113">
        <v>19</v>
      </c>
      <c r="M4906" s="113">
        <v>240</v>
      </c>
      <c r="N4906" s="113"/>
      <c r="O4906" s="113"/>
      <c r="P4906" s="113"/>
      <c r="Q4906" s="113"/>
      <c r="R4906" s="113"/>
      <c r="S4906" s="113"/>
      <c r="T4906" s="113"/>
    </row>
    <row r="4907" spans="1:20" x14ac:dyDescent="0.25">
      <c r="A4907" s="115" t="s">
        <v>3156</v>
      </c>
      <c r="B4907" s="104" t="s">
        <v>4953</v>
      </c>
      <c r="C4907" s="104">
        <v>16</v>
      </c>
      <c r="D4907" s="115" t="s">
        <v>9532</v>
      </c>
      <c r="E4907" s="31">
        <f t="shared" si="243"/>
        <v>0</v>
      </c>
      <c r="F4907" s="121">
        <f t="shared" si="244"/>
        <v>10.75</v>
      </c>
      <c r="G4907" s="21"/>
      <c r="H4907" s="31"/>
      <c r="I4907" s="121">
        <f t="shared" si="245"/>
        <v>0</v>
      </c>
      <c r="J4907" s="21"/>
      <c r="K4907" s="31"/>
      <c r="L4907" s="113">
        <v>11</v>
      </c>
      <c r="M4907" s="113">
        <v>21</v>
      </c>
      <c r="N4907" s="113">
        <v>5</v>
      </c>
      <c r="O4907" s="113">
        <v>6</v>
      </c>
      <c r="P4907" s="113"/>
      <c r="Q4907" s="113"/>
      <c r="R4907" s="113"/>
      <c r="S4907" s="113"/>
      <c r="T4907" s="113"/>
    </row>
    <row r="4908" spans="1:20" x14ac:dyDescent="0.25">
      <c r="A4908" s="115" t="s">
        <v>68</v>
      </c>
      <c r="B4908" s="104" t="s">
        <v>4950</v>
      </c>
      <c r="C4908" s="104">
        <v>15</v>
      </c>
      <c r="D4908" s="115" t="s">
        <v>10752</v>
      </c>
      <c r="E4908" s="31">
        <f t="shared" si="243"/>
        <v>0</v>
      </c>
      <c r="F4908" s="121">
        <f t="shared" si="244"/>
        <v>3.75</v>
      </c>
      <c r="G4908" s="21"/>
      <c r="H4908" s="31"/>
      <c r="I4908" s="121">
        <f t="shared" si="245"/>
        <v>0</v>
      </c>
      <c r="J4908" s="21"/>
      <c r="K4908" s="31"/>
      <c r="L4908" s="113">
        <v>15</v>
      </c>
      <c r="M4908" s="113"/>
      <c r="N4908" s="113"/>
      <c r="O4908" s="113"/>
      <c r="P4908" s="113"/>
      <c r="Q4908" s="113"/>
      <c r="R4908" s="113"/>
      <c r="S4908" s="113"/>
      <c r="T4908" s="113"/>
    </row>
    <row r="4909" spans="1:20" x14ac:dyDescent="0.25">
      <c r="A4909" s="115" t="s">
        <v>4593</v>
      </c>
      <c r="B4909" s="104" t="s">
        <v>4954</v>
      </c>
      <c r="C4909" s="104">
        <v>16</v>
      </c>
      <c r="D4909" s="115" t="s">
        <v>10753</v>
      </c>
      <c r="E4909" s="31">
        <f t="shared" si="243"/>
        <v>0</v>
      </c>
      <c r="F4909" s="121">
        <f t="shared" si="244"/>
        <v>23</v>
      </c>
      <c r="G4909" s="21"/>
      <c r="H4909" s="31"/>
      <c r="I4909" s="121">
        <f t="shared" si="245"/>
        <v>0</v>
      </c>
      <c r="J4909" s="21"/>
      <c r="K4909" s="31"/>
      <c r="L4909" s="113">
        <v>73</v>
      </c>
      <c r="M4909" s="113">
        <v>19</v>
      </c>
      <c r="N4909" s="113"/>
      <c r="O4909" s="113"/>
      <c r="P4909" s="113"/>
      <c r="Q4909" s="113"/>
      <c r="R4909" s="113"/>
      <c r="S4909" s="113"/>
      <c r="T4909" s="113"/>
    </row>
    <row r="4910" spans="1:20" x14ac:dyDescent="0.25">
      <c r="A4910" s="115" t="s">
        <v>4591</v>
      </c>
      <c r="B4910" s="104" t="s">
        <v>4954</v>
      </c>
      <c r="C4910" s="104">
        <v>16</v>
      </c>
      <c r="D4910" s="115" t="s">
        <v>9458</v>
      </c>
      <c r="E4910" s="31">
        <f t="shared" si="243"/>
        <v>0</v>
      </c>
      <c r="F4910" s="121">
        <f t="shared" si="244"/>
        <v>36.25</v>
      </c>
      <c r="G4910" s="21"/>
      <c r="H4910" s="31"/>
      <c r="I4910" s="121">
        <f t="shared" si="245"/>
        <v>0</v>
      </c>
      <c r="J4910" s="21"/>
      <c r="K4910" s="31"/>
      <c r="L4910" s="113">
        <v>74</v>
      </c>
      <c r="M4910" s="113">
        <v>71</v>
      </c>
      <c r="N4910" s="113"/>
      <c r="O4910" s="113"/>
      <c r="P4910" s="113"/>
      <c r="Q4910" s="113"/>
      <c r="R4910" s="113"/>
      <c r="S4910" s="113"/>
      <c r="T4910" s="113"/>
    </row>
    <row r="4911" spans="1:20" x14ac:dyDescent="0.25">
      <c r="A4911" s="115" t="s">
        <v>3804</v>
      </c>
      <c r="B4911" s="104" t="s">
        <v>4960</v>
      </c>
      <c r="C4911" s="104">
        <v>18</v>
      </c>
      <c r="D4911" s="115" t="s">
        <v>9456</v>
      </c>
      <c r="E4911" s="31">
        <f t="shared" si="243"/>
        <v>0</v>
      </c>
      <c r="F4911" s="121">
        <f t="shared" si="244"/>
        <v>8.5</v>
      </c>
      <c r="G4911" s="21"/>
      <c r="H4911" s="31"/>
      <c r="I4911" s="121">
        <f t="shared" si="245"/>
        <v>0.2</v>
      </c>
      <c r="J4911" s="21"/>
      <c r="K4911" s="31"/>
      <c r="L4911" s="113">
        <v>34</v>
      </c>
      <c r="M4911" s="113"/>
      <c r="N4911" s="113"/>
      <c r="O4911" s="113"/>
      <c r="P4911" s="113"/>
      <c r="Q4911" s="113">
        <v>1</v>
      </c>
      <c r="R4911" s="113"/>
      <c r="S4911" s="113"/>
      <c r="T4911" s="113"/>
    </row>
    <row r="4912" spans="1:20" x14ac:dyDescent="0.25">
      <c r="A4912" s="115" t="s">
        <v>4108</v>
      </c>
      <c r="B4912" s="104" t="s">
        <v>4960</v>
      </c>
      <c r="C4912" s="104">
        <v>18</v>
      </c>
      <c r="D4912" s="115" t="s">
        <v>10754</v>
      </c>
      <c r="E4912" s="31">
        <f t="shared" si="243"/>
        <v>0</v>
      </c>
      <c r="F4912" s="121">
        <f t="shared" si="244"/>
        <v>0.75</v>
      </c>
      <c r="G4912" s="21"/>
      <c r="H4912" s="31"/>
      <c r="I4912" s="121">
        <f t="shared" si="245"/>
        <v>0</v>
      </c>
      <c r="J4912" s="21"/>
      <c r="K4912" s="31"/>
      <c r="L4912" s="113">
        <v>3</v>
      </c>
      <c r="M4912" s="113"/>
      <c r="N4912" s="113"/>
      <c r="O4912" s="113"/>
      <c r="P4912" s="113"/>
      <c r="Q4912" s="113"/>
      <c r="R4912" s="113"/>
      <c r="S4912" s="113"/>
      <c r="T4912" s="113"/>
    </row>
    <row r="4913" spans="1:20" x14ac:dyDescent="0.25">
      <c r="A4913" s="115" t="s">
        <v>5159</v>
      </c>
      <c r="B4913" s="104" t="s">
        <v>5153</v>
      </c>
      <c r="C4913" s="104">
        <v>19</v>
      </c>
      <c r="D4913" s="115" t="s">
        <v>10755</v>
      </c>
      <c r="E4913" s="31">
        <f t="shared" si="243"/>
        <v>0</v>
      </c>
      <c r="F4913" s="121">
        <f t="shared" si="244"/>
        <v>2</v>
      </c>
      <c r="G4913" s="21"/>
      <c r="H4913" s="31"/>
      <c r="I4913" s="121">
        <f t="shared" si="245"/>
        <v>0</v>
      </c>
      <c r="J4913" s="21"/>
      <c r="K4913" s="31"/>
      <c r="L4913" s="113"/>
      <c r="M4913" s="113"/>
      <c r="N4913" s="113"/>
      <c r="O4913" s="113">
        <v>8</v>
      </c>
      <c r="P4913" s="113"/>
      <c r="Q4913" s="113"/>
      <c r="R4913" s="113"/>
      <c r="S4913" s="113"/>
      <c r="T4913" s="113"/>
    </row>
    <row r="4914" spans="1:20" x14ac:dyDescent="0.25">
      <c r="A4914" s="115" t="s">
        <v>4594</v>
      </c>
      <c r="B4914" s="104" t="s">
        <v>4959</v>
      </c>
      <c r="C4914" s="104">
        <v>18</v>
      </c>
      <c r="D4914" s="115" t="s">
        <v>9463</v>
      </c>
      <c r="E4914" s="31">
        <f t="shared" si="243"/>
        <v>0</v>
      </c>
      <c r="F4914" s="121">
        <f t="shared" si="244"/>
        <v>167.25</v>
      </c>
      <c r="G4914" s="21"/>
      <c r="H4914" s="31"/>
      <c r="I4914" s="121">
        <f t="shared" si="245"/>
        <v>0</v>
      </c>
      <c r="J4914" s="21"/>
      <c r="K4914" s="31"/>
      <c r="L4914" s="113">
        <v>526</v>
      </c>
      <c r="M4914" s="113">
        <v>133</v>
      </c>
      <c r="N4914" s="113">
        <v>10</v>
      </c>
      <c r="O4914" s="113"/>
      <c r="P4914" s="113"/>
      <c r="Q4914" s="113"/>
      <c r="R4914" s="113"/>
      <c r="S4914" s="113"/>
      <c r="T4914" s="113"/>
    </row>
    <row r="4915" spans="1:20" x14ac:dyDescent="0.25">
      <c r="A4915" s="115" t="s">
        <v>4595</v>
      </c>
      <c r="B4915" s="104" t="s">
        <v>4959</v>
      </c>
      <c r="C4915" s="104">
        <v>18</v>
      </c>
      <c r="D4915" s="115" t="s">
        <v>9464</v>
      </c>
      <c r="E4915" s="31">
        <f t="shared" si="243"/>
        <v>0</v>
      </c>
      <c r="F4915" s="121">
        <f t="shared" si="244"/>
        <v>6</v>
      </c>
      <c r="G4915" s="21"/>
      <c r="H4915" s="31"/>
      <c r="I4915" s="121">
        <f t="shared" si="245"/>
        <v>0</v>
      </c>
      <c r="J4915" s="21"/>
      <c r="K4915" s="31"/>
      <c r="L4915" s="113">
        <v>15</v>
      </c>
      <c r="M4915" s="113">
        <v>9</v>
      </c>
      <c r="N4915" s="113"/>
      <c r="O4915" s="113"/>
      <c r="P4915" s="113"/>
      <c r="Q4915" s="113"/>
      <c r="R4915" s="113"/>
      <c r="S4915" s="113"/>
      <c r="T4915" s="113"/>
    </row>
    <row r="4916" spans="1:20" x14ac:dyDescent="0.25">
      <c r="A4916" s="115" t="s">
        <v>4596</v>
      </c>
      <c r="B4916" s="104" t="s">
        <v>4963</v>
      </c>
      <c r="C4916" s="104">
        <v>20</v>
      </c>
      <c r="D4916" s="115" t="s">
        <v>9455</v>
      </c>
      <c r="E4916" s="31">
        <f t="shared" si="243"/>
        <v>0</v>
      </c>
      <c r="F4916" s="121">
        <f t="shared" si="244"/>
        <v>52.25</v>
      </c>
      <c r="G4916" s="21"/>
      <c r="H4916" s="31"/>
      <c r="I4916" s="121">
        <f t="shared" si="245"/>
        <v>0</v>
      </c>
      <c r="J4916" s="21"/>
      <c r="K4916" s="31"/>
      <c r="L4916" s="113">
        <v>103</v>
      </c>
      <c r="M4916" s="113">
        <v>106</v>
      </c>
      <c r="N4916" s="113"/>
      <c r="O4916" s="113"/>
      <c r="P4916" s="113">
        <v>0</v>
      </c>
      <c r="Q4916" s="113">
        <v>0</v>
      </c>
      <c r="R4916" s="113">
        <v>0</v>
      </c>
      <c r="S4916" s="113">
        <v>0</v>
      </c>
      <c r="T4916" s="113"/>
    </row>
    <row r="4917" spans="1:20" x14ac:dyDescent="0.25">
      <c r="A4917" s="115" t="s">
        <v>4597</v>
      </c>
      <c r="B4917" s="104" t="s">
        <v>4964</v>
      </c>
      <c r="C4917" s="104">
        <v>20</v>
      </c>
      <c r="D4917" s="115" t="s">
        <v>10756</v>
      </c>
      <c r="E4917" s="31">
        <f t="shared" si="243"/>
        <v>0</v>
      </c>
      <c r="F4917" s="121">
        <f t="shared" si="244"/>
        <v>3.75</v>
      </c>
      <c r="G4917" s="21"/>
      <c r="H4917" s="31"/>
      <c r="I4917" s="121">
        <f t="shared" si="245"/>
        <v>0</v>
      </c>
      <c r="J4917" s="21"/>
      <c r="K4917" s="31"/>
      <c r="L4917" s="113">
        <v>1</v>
      </c>
      <c r="M4917" s="113">
        <v>14</v>
      </c>
      <c r="N4917" s="113"/>
      <c r="O4917" s="113"/>
      <c r="P4917" s="113"/>
      <c r="Q4917" s="113"/>
      <c r="R4917" s="113"/>
      <c r="S4917" s="113"/>
      <c r="T4917" s="113"/>
    </row>
    <row r="4918" spans="1:20" x14ac:dyDescent="0.25">
      <c r="A4918" s="115" t="s">
        <v>4616</v>
      </c>
      <c r="B4918" s="104" t="s">
        <v>4922</v>
      </c>
      <c r="C4918" s="104">
        <v>11</v>
      </c>
      <c r="D4918" s="115" t="s">
        <v>10757</v>
      </c>
      <c r="E4918" s="31">
        <f t="shared" si="243"/>
        <v>0</v>
      </c>
      <c r="F4918" s="121">
        <f t="shared" si="244"/>
        <v>0</v>
      </c>
      <c r="G4918" s="21"/>
      <c r="H4918" s="31"/>
      <c r="I4918" s="121">
        <f t="shared" si="245"/>
        <v>0</v>
      </c>
      <c r="J4918" s="21"/>
      <c r="K4918" s="31"/>
      <c r="L4918" s="113"/>
      <c r="M4918" s="113"/>
      <c r="N4918" s="113"/>
      <c r="O4918" s="113"/>
      <c r="P4918" s="113"/>
      <c r="Q4918" s="113"/>
      <c r="R4918" s="113"/>
      <c r="S4918" s="113"/>
      <c r="T4918" s="113"/>
    </row>
    <row r="4919" spans="1:20" x14ac:dyDescent="0.25">
      <c r="A4919" s="115" t="s">
        <v>4613</v>
      </c>
      <c r="B4919" s="104" t="s">
        <v>4924</v>
      </c>
      <c r="C4919" s="104">
        <v>11</v>
      </c>
      <c r="D4919" s="115" t="s">
        <v>10758</v>
      </c>
      <c r="E4919" s="31">
        <f t="shared" si="243"/>
        <v>0</v>
      </c>
      <c r="F4919" s="121">
        <f t="shared" si="244"/>
        <v>229.25</v>
      </c>
      <c r="G4919" s="21"/>
      <c r="H4919" s="31"/>
      <c r="I4919" s="121">
        <f t="shared" si="245"/>
        <v>0</v>
      </c>
      <c r="J4919" s="21"/>
      <c r="K4919" s="31"/>
      <c r="L4919" s="113">
        <v>80</v>
      </c>
      <c r="M4919" s="113">
        <v>837</v>
      </c>
      <c r="N4919" s="113"/>
      <c r="O4919" s="113"/>
      <c r="P4919" s="113"/>
      <c r="Q4919" s="113"/>
      <c r="R4919" s="113"/>
      <c r="S4919" s="113"/>
      <c r="T4919" s="113"/>
    </row>
    <row r="4920" spans="1:20" x14ac:dyDescent="0.25">
      <c r="A4920" s="115" t="s">
        <v>3767</v>
      </c>
      <c r="B4920" s="104" t="s">
        <v>4924</v>
      </c>
      <c r="C4920" s="104">
        <v>11</v>
      </c>
      <c r="D4920" s="115" t="s">
        <v>9627</v>
      </c>
      <c r="E4920" s="31">
        <f t="shared" si="243"/>
        <v>0</v>
      </c>
      <c r="F4920" s="121">
        <f t="shared" si="244"/>
        <v>0</v>
      </c>
      <c r="G4920" s="21"/>
      <c r="H4920" s="31"/>
      <c r="I4920" s="121">
        <f t="shared" si="245"/>
        <v>1.2</v>
      </c>
      <c r="J4920" s="21"/>
      <c r="K4920" s="31"/>
      <c r="L4920" s="113"/>
      <c r="M4920" s="113"/>
      <c r="N4920" s="113"/>
      <c r="O4920" s="113"/>
      <c r="P4920" s="113">
        <v>5</v>
      </c>
      <c r="Q4920" s="113">
        <v>1</v>
      </c>
      <c r="R4920" s="113"/>
      <c r="S4920" s="113"/>
      <c r="T4920" s="113"/>
    </row>
    <row r="4921" spans="1:20" x14ac:dyDescent="0.25">
      <c r="A4921" s="115" t="s">
        <v>10759</v>
      </c>
      <c r="B4921" s="104" t="s">
        <v>4918</v>
      </c>
      <c r="C4921" s="104">
        <v>10</v>
      </c>
      <c r="D4921" s="115" t="s">
        <v>10760</v>
      </c>
      <c r="E4921" s="31">
        <f t="shared" si="243"/>
        <v>0</v>
      </c>
      <c r="F4921" s="121">
        <f t="shared" si="244"/>
        <v>0</v>
      </c>
      <c r="G4921" s="21"/>
      <c r="H4921" s="31"/>
      <c r="I4921" s="121">
        <f t="shared" si="245"/>
        <v>0</v>
      </c>
      <c r="J4921" s="21"/>
      <c r="K4921" s="31"/>
      <c r="L4921" s="113"/>
      <c r="M4921" s="113"/>
      <c r="N4921" s="113"/>
      <c r="O4921" s="113"/>
      <c r="P4921" s="113"/>
      <c r="Q4921" s="113"/>
      <c r="R4921" s="113"/>
      <c r="S4921" s="113"/>
      <c r="T4921" s="113"/>
    </row>
    <row r="4922" spans="1:20" x14ac:dyDescent="0.25">
      <c r="A4922" s="115" t="s">
        <v>4102</v>
      </c>
      <c r="B4922" s="104" t="s">
        <v>4914</v>
      </c>
      <c r="C4922" s="104">
        <v>9</v>
      </c>
      <c r="D4922" s="115" t="s">
        <v>9672</v>
      </c>
      <c r="E4922" s="31">
        <f t="shared" si="243"/>
        <v>0</v>
      </c>
      <c r="F4922" s="121">
        <f t="shared" si="244"/>
        <v>0</v>
      </c>
      <c r="G4922" s="21"/>
      <c r="H4922" s="31"/>
      <c r="I4922" s="121">
        <f t="shared" si="245"/>
        <v>1.4</v>
      </c>
      <c r="J4922" s="21"/>
      <c r="K4922" s="31"/>
      <c r="L4922" s="113"/>
      <c r="M4922" s="113"/>
      <c r="N4922" s="113"/>
      <c r="O4922" s="113"/>
      <c r="P4922" s="113">
        <v>7</v>
      </c>
      <c r="Q4922" s="113"/>
      <c r="R4922" s="113"/>
      <c r="S4922" s="113"/>
      <c r="T4922" s="113"/>
    </row>
    <row r="4923" spans="1:20" x14ac:dyDescent="0.25">
      <c r="A4923" s="115" t="s">
        <v>4618</v>
      </c>
      <c r="B4923" s="104" t="s">
        <v>4916</v>
      </c>
      <c r="C4923" s="104">
        <v>9</v>
      </c>
      <c r="D4923" s="115" t="s">
        <v>9664</v>
      </c>
      <c r="E4923" s="31">
        <f t="shared" si="243"/>
        <v>0</v>
      </c>
      <c r="F4923" s="121">
        <f t="shared" si="244"/>
        <v>0.5</v>
      </c>
      <c r="G4923" s="21"/>
      <c r="H4923" s="31"/>
      <c r="I4923" s="121">
        <f t="shared" si="245"/>
        <v>0</v>
      </c>
      <c r="J4923" s="21"/>
      <c r="K4923" s="31"/>
      <c r="L4923" s="113">
        <v>1</v>
      </c>
      <c r="M4923" s="113">
        <v>1</v>
      </c>
      <c r="N4923" s="113"/>
      <c r="O4923" s="113"/>
      <c r="P4923" s="113"/>
      <c r="Q4923" s="113"/>
      <c r="R4923" s="113"/>
      <c r="S4923" s="113"/>
      <c r="T4923" s="113"/>
    </row>
    <row r="4924" spans="1:20" x14ac:dyDescent="0.25">
      <c r="A4924" s="115" t="s">
        <v>1793</v>
      </c>
      <c r="B4924" s="104" t="s">
        <v>4917</v>
      </c>
      <c r="C4924" s="104">
        <v>10</v>
      </c>
      <c r="D4924" s="115" t="s">
        <v>9665</v>
      </c>
      <c r="E4924" s="31">
        <f t="shared" si="243"/>
        <v>0</v>
      </c>
      <c r="F4924" s="121">
        <f t="shared" si="244"/>
        <v>0.5</v>
      </c>
      <c r="G4924" s="21"/>
      <c r="H4924" s="31"/>
      <c r="I4924" s="121">
        <f t="shared" si="245"/>
        <v>0.6</v>
      </c>
      <c r="J4924" s="21"/>
      <c r="K4924" s="31"/>
      <c r="L4924" s="113"/>
      <c r="M4924" s="113"/>
      <c r="N4924" s="113">
        <v>2</v>
      </c>
      <c r="O4924" s="113"/>
      <c r="P4924" s="113"/>
      <c r="Q4924" s="113">
        <v>3</v>
      </c>
      <c r="R4924" s="113"/>
      <c r="S4924" s="113"/>
      <c r="T4924" s="113"/>
    </row>
    <row r="4925" spans="1:20" x14ac:dyDescent="0.25">
      <c r="A4925" s="115" t="s">
        <v>3526</v>
      </c>
      <c r="B4925" s="104" t="s">
        <v>4920</v>
      </c>
      <c r="C4925" s="104">
        <v>11</v>
      </c>
      <c r="D4925" s="115" t="s">
        <v>9656</v>
      </c>
      <c r="E4925" s="31">
        <f t="shared" si="243"/>
        <v>0</v>
      </c>
      <c r="F4925" s="121">
        <f t="shared" si="244"/>
        <v>13.25</v>
      </c>
      <c r="G4925" s="21"/>
      <c r="H4925" s="31"/>
      <c r="I4925" s="121">
        <f t="shared" si="245"/>
        <v>161.4</v>
      </c>
      <c r="J4925" s="21"/>
      <c r="K4925" s="31"/>
      <c r="L4925" s="113">
        <v>22</v>
      </c>
      <c r="M4925" s="113">
        <v>18</v>
      </c>
      <c r="N4925" s="113">
        <v>2</v>
      </c>
      <c r="O4925" s="113">
        <v>11</v>
      </c>
      <c r="P4925" s="113"/>
      <c r="Q4925" s="113">
        <v>807</v>
      </c>
      <c r="R4925" s="113"/>
      <c r="S4925" s="113"/>
      <c r="T4925" s="113"/>
    </row>
    <row r="4926" spans="1:20" x14ac:dyDescent="0.25">
      <c r="A4926" s="115" t="s">
        <v>3957</v>
      </c>
      <c r="B4926" s="104" t="s">
        <v>4921</v>
      </c>
      <c r="C4926" s="104">
        <v>11</v>
      </c>
      <c r="D4926" s="115" t="s">
        <v>9658</v>
      </c>
      <c r="E4926" s="31">
        <f t="shared" si="243"/>
        <v>0</v>
      </c>
      <c r="F4926" s="121">
        <f t="shared" si="244"/>
        <v>6</v>
      </c>
      <c r="G4926" s="21"/>
      <c r="H4926" s="31"/>
      <c r="I4926" s="121">
        <f t="shared" si="245"/>
        <v>5.8</v>
      </c>
      <c r="J4926" s="21"/>
      <c r="K4926" s="31"/>
      <c r="L4926" s="113">
        <v>2</v>
      </c>
      <c r="M4926" s="113"/>
      <c r="N4926" s="113"/>
      <c r="O4926" s="113">
        <v>22</v>
      </c>
      <c r="P4926" s="113">
        <v>29</v>
      </c>
      <c r="Q4926" s="113"/>
      <c r="R4926" s="113"/>
      <c r="S4926" s="113"/>
      <c r="T4926" s="113"/>
    </row>
    <row r="4927" spans="1:20" x14ac:dyDescent="0.25">
      <c r="A4927" s="115" t="s">
        <v>4164</v>
      </c>
      <c r="B4927" s="104" t="s">
        <v>4922</v>
      </c>
      <c r="C4927" s="104">
        <v>11</v>
      </c>
      <c r="D4927" s="115" t="s">
        <v>10761</v>
      </c>
      <c r="E4927" s="31">
        <f t="shared" si="243"/>
        <v>0</v>
      </c>
      <c r="F4927" s="121">
        <f t="shared" si="244"/>
        <v>0</v>
      </c>
      <c r="G4927" s="21"/>
      <c r="H4927" s="31"/>
      <c r="I4927" s="121">
        <f t="shared" si="245"/>
        <v>0</v>
      </c>
      <c r="J4927" s="21"/>
      <c r="K4927" s="31"/>
      <c r="L4927" s="113"/>
      <c r="M4927" s="113"/>
      <c r="N4927" s="113"/>
      <c r="O4927" s="113"/>
      <c r="P4927" s="113"/>
      <c r="Q4927" s="113"/>
      <c r="R4927" s="113"/>
      <c r="S4927" s="113"/>
      <c r="T4927" s="113"/>
    </row>
    <row r="4928" spans="1:20" x14ac:dyDescent="0.25">
      <c r="A4928" s="115" t="s">
        <v>4614</v>
      </c>
      <c r="B4928" s="104" t="s">
        <v>4922</v>
      </c>
      <c r="C4928" s="104">
        <v>11</v>
      </c>
      <c r="D4928" s="115" t="s">
        <v>10762</v>
      </c>
      <c r="E4928" s="31">
        <f t="shared" si="243"/>
        <v>0</v>
      </c>
      <c r="F4928" s="121">
        <f t="shared" si="244"/>
        <v>5</v>
      </c>
      <c r="G4928" s="21"/>
      <c r="H4928" s="31"/>
      <c r="I4928" s="121">
        <f t="shared" si="245"/>
        <v>0</v>
      </c>
      <c r="J4928" s="21"/>
      <c r="K4928" s="31"/>
      <c r="L4928" s="113">
        <v>20</v>
      </c>
      <c r="M4928" s="113"/>
      <c r="N4928" s="113"/>
      <c r="O4928" s="113"/>
      <c r="P4928" s="113"/>
      <c r="Q4928" s="113"/>
      <c r="R4928" s="113"/>
      <c r="S4928" s="113"/>
      <c r="T4928" s="113"/>
    </row>
    <row r="4929" spans="1:20" x14ac:dyDescent="0.25">
      <c r="A4929" s="115" t="s">
        <v>4615</v>
      </c>
      <c r="B4929" s="104" t="s">
        <v>4922</v>
      </c>
      <c r="C4929" s="104">
        <v>11</v>
      </c>
      <c r="D4929" s="115" t="s">
        <v>9660</v>
      </c>
      <c r="E4929" s="31">
        <f t="shared" si="243"/>
        <v>0</v>
      </c>
      <c r="F4929" s="121">
        <f t="shared" si="244"/>
        <v>10.5</v>
      </c>
      <c r="G4929" s="21"/>
      <c r="H4929" s="31"/>
      <c r="I4929" s="121">
        <f t="shared" si="245"/>
        <v>2.6</v>
      </c>
      <c r="J4929" s="21"/>
      <c r="K4929" s="31"/>
      <c r="L4929" s="113"/>
      <c r="M4929" s="113">
        <v>42</v>
      </c>
      <c r="N4929" s="113"/>
      <c r="O4929" s="113"/>
      <c r="P4929" s="113"/>
      <c r="Q4929" s="113">
        <v>13</v>
      </c>
      <c r="R4929" s="113">
        <v>0</v>
      </c>
      <c r="S4929" s="113"/>
      <c r="T4929" s="113"/>
    </row>
    <row r="4930" spans="1:20" x14ac:dyDescent="0.25">
      <c r="A4930" s="115" t="s">
        <v>3816</v>
      </c>
      <c r="B4930" s="104" t="s">
        <v>4931</v>
      </c>
      <c r="C4930" s="104">
        <v>11</v>
      </c>
      <c r="D4930" s="115" t="s">
        <v>10763</v>
      </c>
      <c r="E4930" s="31">
        <f t="shared" si="243"/>
        <v>0</v>
      </c>
      <c r="F4930" s="121">
        <f t="shared" si="244"/>
        <v>0.5</v>
      </c>
      <c r="G4930" s="21"/>
      <c r="H4930" s="31"/>
      <c r="I4930" s="121">
        <f t="shared" si="245"/>
        <v>0</v>
      </c>
      <c r="J4930" s="21"/>
      <c r="K4930" s="31"/>
      <c r="L4930" s="113"/>
      <c r="M4930" s="113"/>
      <c r="N4930" s="113">
        <v>1</v>
      </c>
      <c r="O4930" s="113">
        <v>1</v>
      </c>
      <c r="P4930" s="113"/>
      <c r="Q4930" s="113"/>
      <c r="R4930" s="113"/>
      <c r="S4930" s="113"/>
      <c r="T4930" s="113"/>
    </row>
    <row r="4931" spans="1:20" x14ac:dyDescent="0.25">
      <c r="A4931" s="115" t="s">
        <v>4620</v>
      </c>
      <c r="B4931" s="104" t="s">
        <v>4931</v>
      </c>
      <c r="C4931" s="104">
        <v>11</v>
      </c>
      <c r="D4931" s="115" t="s">
        <v>10764</v>
      </c>
      <c r="E4931" s="31">
        <f t="shared" si="243"/>
        <v>0</v>
      </c>
      <c r="F4931" s="121">
        <f t="shared" si="244"/>
        <v>0.5</v>
      </c>
      <c r="G4931" s="21"/>
      <c r="H4931" s="31"/>
      <c r="I4931" s="121">
        <f t="shared" si="245"/>
        <v>0</v>
      </c>
      <c r="J4931" s="21"/>
      <c r="K4931" s="31"/>
      <c r="L4931" s="113"/>
      <c r="M4931" s="113">
        <v>2</v>
      </c>
      <c r="N4931" s="113"/>
      <c r="O4931" s="113"/>
      <c r="P4931" s="113"/>
      <c r="Q4931" s="113"/>
      <c r="R4931" s="113"/>
      <c r="S4931" s="113"/>
      <c r="T4931" s="113"/>
    </row>
    <row r="4932" spans="1:20" x14ac:dyDescent="0.25">
      <c r="A4932" s="115" t="s">
        <v>4621</v>
      </c>
      <c r="B4932" s="104" t="s">
        <v>4931</v>
      </c>
      <c r="C4932" s="104">
        <v>11</v>
      </c>
      <c r="D4932" s="115" t="s">
        <v>10765</v>
      </c>
      <c r="E4932" s="31">
        <f t="shared" si="243"/>
        <v>0</v>
      </c>
      <c r="F4932" s="121">
        <f t="shared" si="244"/>
        <v>32</v>
      </c>
      <c r="G4932" s="21"/>
      <c r="H4932" s="31"/>
      <c r="I4932" s="121">
        <f t="shared" si="245"/>
        <v>0</v>
      </c>
      <c r="J4932" s="21"/>
      <c r="K4932" s="31"/>
      <c r="L4932" s="113">
        <v>86</v>
      </c>
      <c r="M4932" s="113">
        <v>42</v>
      </c>
      <c r="N4932" s="113"/>
      <c r="O4932" s="113"/>
      <c r="P4932" s="113"/>
      <c r="Q4932" s="113"/>
      <c r="R4932" s="113"/>
      <c r="S4932" s="113"/>
      <c r="T4932" s="113"/>
    </row>
    <row r="4933" spans="1:20" x14ac:dyDescent="0.25">
      <c r="A4933" s="115" t="s">
        <v>4165</v>
      </c>
      <c r="B4933" s="104" t="s">
        <v>4925</v>
      </c>
      <c r="C4933" s="104">
        <v>11</v>
      </c>
      <c r="D4933" s="115" t="s">
        <v>10766</v>
      </c>
      <c r="E4933" s="31">
        <f t="shared" si="243"/>
        <v>0</v>
      </c>
      <c r="F4933" s="121">
        <f t="shared" si="244"/>
        <v>0</v>
      </c>
      <c r="G4933" s="21"/>
      <c r="H4933" s="31"/>
      <c r="I4933" s="121">
        <f t="shared" si="245"/>
        <v>0</v>
      </c>
      <c r="J4933" s="21"/>
      <c r="K4933" s="31"/>
      <c r="L4933" s="113"/>
      <c r="M4933" s="113"/>
      <c r="N4933" s="113"/>
      <c r="O4933" s="113"/>
      <c r="P4933" s="113"/>
      <c r="Q4933" s="113"/>
      <c r="R4933" s="113"/>
      <c r="S4933" s="113"/>
      <c r="T4933" s="113"/>
    </row>
    <row r="4934" spans="1:20" x14ac:dyDescent="0.25">
      <c r="A4934" s="115" t="s">
        <v>4632</v>
      </c>
      <c r="B4934" s="104" t="s">
        <v>4943</v>
      </c>
      <c r="C4934" s="104">
        <v>15</v>
      </c>
      <c r="D4934" s="115" t="s">
        <v>10767</v>
      </c>
      <c r="E4934" s="31">
        <f t="shared" si="243"/>
        <v>0</v>
      </c>
      <c r="F4934" s="121">
        <f t="shared" si="244"/>
        <v>2.75</v>
      </c>
      <c r="G4934" s="21"/>
      <c r="H4934" s="31"/>
      <c r="I4934" s="121">
        <f t="shared" si="245"/>
        <v>0</v>
      </c>
      <c r="J4934" s="21"/>
      <c r="K4934" s="31"/>
      <c r="L4934" s="113">
        <v>8</v>
      </c>
      <c r="M4934" s="113">
        <v>3</v>
      </c>
      <c r="N4934" s="113"/>
      <c r="O4934" s="113"/>
      <c r="P4934" s="113"/>
      <c r="Q4934" s="113"/>
      <c r="R4934" s="113"/>
      <c r="S4934" s="113"/>
      <c r="T4934" s="113"/>
    </row>
    <row r="4935" spans="1:20" x14ac:dyDescent="0.25">
      <c r="A4935" s="115" t="s">
        <v>4634</v>
      </c>
      <c r="B4935" s="104" t="s">
        <v>4943</v>
      </c>
      <c r="C4935" s="104">
        <v>15</v>
      </c>
      <c r="D4935" s="115" t="s">
        <v>9635</v>
      </c>
      <c r="E4935" s="31">
        <f t="shared" si="243"/>
        <v>0</v>
      </c>
      <c r="F4935" s="121">
        <f t="shared" si="244"/>
        <v>1.25</v>
      </c>
      <c r="G4935" s="21"/>
      <c r="H4935" s="31"/>
      <c r="I4935" s="121">
        <f t="shared" si="245"/>
        <v>0</v>
      </c>
      <c r="J4935" s="21"/>
      <c r="K4935" s="31"/>
      <c r="L4935" s="113"/>
      <c r="M4935" s="113">
        <v>5</v>
      </c>
      <c r="N4935" s="113"/>
      <c r="O4935" s="113"/>
      <c r="P4935" s="113"/>
      <c r="Q4935" s="113"/>
      <c r="R4935" s="113"/>
      <c r="S4935" s="113"/>
      <c r="T4935" s="113"/>
    </row>
    <row r="4936" spans="1:20" x14ac:dyDescent="0.25">
      <c r="A4936" s="115" t="s">
        <v>3914</v>
      </c>
      <c r="B4936" s="104" t="s">
        <v>4950</v>
      </c>
      <c r="C4936" s="104">
        <v>15</v>
      </c>
      <c r="D4936" s="115" t="s">
        <v>9637</v>
      </c>
      <c r="E4936" s="31">
        <f t="shared" si="243"/>
        <v>0</v>
      </c>
      <c r="F4936" s="121">
        <f t="shared" si="244"/>
        <v>1</v>
      </c>
      <c r="G4936" s="21"/>
      <c r="H4936" s="31"/>
      <c r="I4936" s="121">
        <f t="shared" si="245"/>
        <v>0</v>
      </c>
      <c r="J4936" s="21"/>
      <c r="K4936" s="31"/>
      <c r="L4936" s="113"/>
      <c r="M4936" s="113"/>
      <c r="N4936" s="113">
        <v>4</v>
      </c>
      <c r="O4936" s="113"/>
      <c r="P4936" s="113"/>
      <c r="Q4936" s="113"/>
      <c r="R4936" s="113"/>
      <c r="S4936" s="113"/>
      <c r="T4936" s="113"/>
    </row>
    <row r="4937" spans="1:20" x14ac:dyDescent="0.25">
      <c r="A4937" s="115" t="s">
        <v>9638</v>
      </c>
      <c r="B4937" s="104" t="s">
        <v>4950</v>
      </c>
      <c r="C4937" s="104">
        <v>15</v>
      </c>
      <c r="D4937" s="115" t="s">
        <v>9639</v>
      </c>
      <c r="E4937" s="31">
        <f t="shared" si="243"/>
        <v>0</v>
      </c>
      <c r="F4937" s="121">
        <f t="shared" si="244"/>
        <v>0</v>
      </c>
      <c r="G4937" s="21"/>
      <c r="H4937" s="31"/>
      <c r="I4937" s="121">
        <f t="shared" si="245"/>
        <v>0</v>
      </c>
      <c r="J4937" s="21"/>
      <c r="K4937" s="31"/>
      <c r="L4937" s="113"/>
      <c r="M4937" s="113"/>
      <c r="N4937" s="113"/>
      <c r="O4937" s="113"/>
      <c r="P4937" s="113"/>
      <c r="Q4937" s="113"/>
      <c r="R4937" s="113"/>
      <c r="S4937" s="113"/>
      <c r="T4937" s="113"/>
    </row>
    <row r="4938" spans="1:20" x14ac:dyDescent="0.25">
      <c r="A4938" s="115" t="s">
        <v>3952</v>
      </c>
      <c r="B4938" s="104" t="s">
        <v>4950</v>
      </c>
      <c r="C4938" s="104">
        <v>15</v>
      </c>
      <c r="D4938" s="115" t="s">
        <v>10768</v>
      </c>
      <c r="E4938" s="31">
        <f t="shared" si="243"/>
        <v>0</v>
      </c>
      <c r="F4938" s="121">
        <f t="shared" si="244"/>
        <v>15.25</v>
      </c>
      <c r="G4938" s="21"/>
      <c r="H4938" s="31"/>
      <c r="I4938" s="121">
        <f t="shared" si="245"/>
        <v>0</v>
      </c>
      <c r="J4938" s="21"/>
      <c r="K4938" s="31"/>
      <c r="L4938" s="113"/>
      <c r="M4938" s="113"/>
      <c r="N4938" s="113">
        <v>61</v>
      </c>
      <c r="O4938" s="113"/>
      <c r="P4938" s="113"/>
      <c r="Q4938" s="113"/>
      <c r="R4938" s="113"/>
      <c r="S4938" s="113"/>
      <c r="T4938" s="113"/>
    </row>
    <row r="4939" spans="1:20" x14ac:dyDescent="0.25">
      <c r="A4939" s="115" t="s">
        <v>3694</v>
      </c>
      <c r="B4939" s="104" t="s">
        <v>4950</v>
      </c>
      <c r="C4939" s="104">
        <v>15</v>
      </c>
      <c r="D4939" s="115" t="s">
        <v>9640</v>
      </c>
      <c r="E4939" s="31">
        <f t="shared" si="243"/>
        <v>0</v>
      </c>
      <c r="F4939" s="121">
        <f t="shared" si="244"/>
        <v>2</v>
      </c>
      <c r="G4939" s="21"/>
      <c r="H4939" s="31"/>
      <c r="I4939" s="121">
        <f t="shared" si="245"/>
        <v>0.6</v>
      </c>
      <c r="J4939" s="21"/>
      <c r="K4939" s="31"/>
      <c r="L4939" s="113">
        <v>4</v>
      </c>
      <c r="M4939" s="113"/>
      <c r="N4939" s="113"/>
      <c r="O4939" s="113">
        <v>4</v>
      </c>
      <c r="P4939" s="113">
        <v>3</v>
      </c>
      <c r="Q4939" s="113"/>
      <c r="R4939" s="113"/>
      <c r="S4939" s="113"/>
      <c r="T4939" s="113"/>
    </row>
    <row r="4940" spans="1:20" x14ac:dyDescent="0.25">
      <c r="A4940" s="115" t="s">
        <v>10769</v>
      </c>
      <c r="B4940" s="104" t="s">
        <v>4950</v>
      </c>
      <c r="C4940" s="104">
        <v>15</v>
      </c>
      <c r="D4940" s="115" t="s">
        <v>10770</v>
      </c>
      <c r="E4940" s="31">
        <f t="shared" si="243"/>
        <v>0</v>
      </c>
      <c r="F4940" s="121">
        <f t="shared" si="244"/>
        <v>0</v>
      </c>
      <c r="G4940" s="21"/>
      <c r="H4940" s="31"/>
      <c r="I4940" s="121">
        <f t="shared" si="245"/>
        <v>0</v>
      </c>
      <c r="J4940" s="21"/>
      <c r="K4940" s="31"/>
      <c r="L4940" s="113"/>
      <c r="M4940" s="113"/>
      <c r="N4940" s="113"/>
      <c r="O4940" s="113"/>
      <c r="P4940" s="113"/>
      <c r="Q4940" s="113"/>
      <c r="R4940" s="113"/>
      <c r="S4940" s="113"/>
      <c r="T4940" s="113"/>
    </row>
    <row r="4941" spans="1:20" x14ac:dyDescent="0.25">
      <c r="A4941" s="115" t="s">
        <v>17</v>
      </c>
      <c r="B4941" s="104" t="s">
        <v>4941</v>
      </c>
      <c r="C4941" s="104">
        <v>14</v>
      </c>
      <c r="D4941" s="115" t="s">
        <v>10771</v>
      </c>
      <c r="E4941" s="31">
        <f t="shared" si="243"/>
        <v>0</v>
      </c>
      <c r="F4941" s="121">
        <f t="shared" si="244"/>
        <v>25.75</v>
      </c>
      <c r="G4941" s="21"/>
      <c r="H4941" s="31"/>
      <c r="I4941" s="121">
        <f t="shared" si="245"/>
        <v>0</v>
      </c>
      <c r="J4941" s="21"/>
      <c r="K4941" s="31"/>
      <c r="L4941" s="113">
        <v>103</v>
      </c>
      <c r="M4941" s="113"/>
      <c r="N4941" s="113"/>
      <c r="O4941" s="113"/>
      <c r="P4941" s="113"/>
      <c r="Q4941" s="113"/>
      <c r="R4941" s="113"/>
      <c r="S4941" s="113"/>
      <c r="T4941" s="113"/>
    </row>
    <row r="4942" spans="1:20" x14ac:dyDescent="0.25">
      <c r="A4942" s="115" t="s">
        <v>4635</v>
      </c>
      <c r="B4942" s="104" t="s">
        <v>4943</v>
      </c>
      <c r="C4942" s="104">
        <v>15</v>
      </c>
      <c r="D4942" s="115" t="s">
        <v>9634</v>
      </c>
      <c r="E4942" s="31">
        <f t="shared" si="243"/>
        <v>0</v>
      </c>
      <c r="F4942" s="121">
        <f t="shared" si="244"/>
        <v>17</v>
      </c>
      <c r="G4942" s="21"/>
      <c r="H4942" s="31"/>
      <c r="I4942" s="121">
        <f t="shared" si="245"/>
        <v>0</v>
      </c>
      <c r="J4942" s="21"/>
      <c r="K4942" s="31"/>
      <c r="L4942" s="113"/>
      <c r="M4942" s="113">
        <v>42</v>
      </c>
      <c r="N4942" s="113">
        <v>25</v>
      </c>
      <c r="O4942" s="113">
        <v>1</v>
      </c>
      <c r="P4942" s="113"/>
      <c r="Q4942" s="113"/>
      <c r="R4942" s="113"/>
      <c r="S4942" s="113"/>
      <c r="T4942" s="113"/>
    </row>
    <row r="4943" spans="1:20" x14ac:dyDescent="0.25">
      <c r="A4943" s="115" t="s">
        <v>4622</v>
      </c>
      <c r="B4943" s="104" t="s">
        <v>4933</v>
      </c>
      <c r="C4943" s="104">
        <v>11</v>
      </c>
      <c r="D4943" s="115" t="s">
        <v>9621</v>
      </c>
      <c r="E4943" s="31">
        <f t="shared" si="243"/>
        <v>0</v>
      </c>
      <c r="F4943" s="121">
        <f t="shared" si="244"/>
        <v>2</v>
      </c>
      <c r="G4943" s="21"/>
      <c r="H4943" s="31"/>
      <c r="I4943" s="121">
        <f t="shared" si="245"/>
        <v>0</v>
      </c>
      <c r="J4943" s="21"/>
      <c r="K4943" s="31"/>
      <c r="L4943" s="113"/>
      <c r="M4943" s="113">
        <v>8</v>
      </c>
      <c r="N4943" s="113"/>
      <c r="O4943" s="113"/>
      <c r="P4943" s="113"/>
      <c r="Q4943" s="113"/>
      <c r="R4943" s="113"/>
      <c r="S4943" s="113"/>
      <c r="T4943" s="113"/>
    </row>
    <row r="4944" spans="1:20" x14ac:dyDescent="0.25">
      <c r="A4944" s="115" t="s">
        <v>4606</v>
      </c>
      <c r="B4944" s="104" t="s">
        <v>4897</v>
      </c>
      <c r="C4944" s="104">
        <v>5</v>
      </c>
      <c r="D4944" s="115" t="s">
        <v>10772</v>
      </c>
      <c r="E4944" s="31">
        <f t="shared" si="243"/>
        <v>0</v>
      </c>
      <c r="F4944" s="121">
        <f t="shared" si="244"/>
        <v>0.75</v>
      </c>
      <c r="G4944" s="21"/>
      <c r="H4944" s="31"/>
      <c r="I4944" s="121">
        <f t="shared" si="245"/>
        <v>0</v>
      </c>
      <c r="J4944" s="21"/>
      <c r="K4944" s="31"/>
      <c r="L4944" s="113"/>
      <c r="M4944" s="113">
        <v>3</v>
      </c>
      <c r="N4944" s="113"/>
      <c r="O4944" s="113"/>
      <c r="P4944" s="113"/>
      <c r="Q4944" s="113"/>
      <c r="R4944" s="113"/>
      <c r="S4944" s="113"/>
      <c r="T4944" s="113"/>
    </row>
    <row r="4945" spans="1:20" x14ac:dyDescent="0.25">
      <c r="A4945" s="115" t="s">
        <v>10773</v>
      </c>
      <c r="B4945" s="104" t="s">
        <v>4882</v>
      </c>
      <c r="C4945" s="104">
        <v>2</v>
      </c>
      <c r="D4945" s="115" t="s">
        <v>10774</v>
      </c>
      <c r="E4945" s="31">
        <f t="shared" si="243"/>
        <v>0</v>
      </c>
      <c r="F4945" s="121">
        <f t="shared" si="244"/>
        <v>0</v>
      </c>
      <c r="G4945" s="21"/>
      <c r="H4945" s="31"/>
      <c r="I4945" s="121">
        <f t="shared" si="245"/>
        <v>0</v>
      </c>
      <c r="J4945" s="21"/>
      <c r="K4945" s="31"/>
      <c r="L4945" s="113"/>
      <c r="M4945" s="113"/>
      <c r="N4945" s="113"/>
      <c r="O4945" s="113"/>
      <c r="P4945" s="113"/>
      <c r="Q4945" s="113"/>
      <c r="R4945" s="113"/>
      <c r="S4945" s="113"/>
      <c r="T4945" s="113"/>
    </row>
    <row r="4946" spans="1:20" x14ac:dyDescent="0.25">
      <c r="A4946" s="115" t="s">
        <v>4599</v>
      </c>
      <c r="B4946" s="104" t="s">
        <v>4879</v>
      </c>
      <c r="C4946" s="104">
        <v>2</v>
      </c>
      <c r="D4946" s="115" t="s">
        <v>10775</v>
      </c>
      <c r="E4946" s="31">
        <f t="shared" si="243"/>
        <v>0</v>
      </c>
      <c r="F4946" s="121">
        <f t="shared" si="244"/>
        <v>0.5</v>
      </c>
      <c r="G4946" s="21"/>
      <c r="H4946" s="31"/>
      <c r="I4946" s="121">
        <f t="shared" si="245"/>
        <v>0</v>
      </c>
      <c r="J4946" s="21"/>
      <c r="K4946" s="31"/>
      <c r="L4946" s="113"/>
      <c r="M4946" s="113">
        <v>2</v>
      </c>
      <c r="N4946" s="113"/>
      <c r="O4946" s="113"/>
      <c r="P4946" s="113"/>
      <c r="Q4946" s="113"/>
      <c r="R4946" s="113"/>
      <c r="S4946" s="113"/>
      <c r="T4946" s="113"/>
    </row>
    <row r="4947" spans="1:20" x14ac:dyDescent="0.25">
      <c r="A4947" s="115" t="s">
        <v>3436</v>
      </c>
      <c r="B4947" s="104" t="s">
        <v>4877</v>
      </c>
      <c r="C4947" s="104">
        <v>2</v>
      </c>
      <c r="D4947" s="115" t="s">
        <v>9678</v>
      </c>
      <c r="E4947" s="31">
        <f t="shared" si="243"/>
        <v>0</v>
      </c>
      <c r="F4947" s="121">
        <f t="shared" si="244"/>
        <v>0</v>
      </c>
      <c r="G4947" s="21"/>
      <c r="H4947" s="31"/>
      <c r="I4947" s="121">
        <f t="shared" si="245"/>
        <v>0.4</v>
      </c>
      <c r="J4947" s="21"/>
      <c r="K4947" s="31"/>
      <c r="L4947" s="113"/>
      <c r="M4947" s="113"/>
      <c r="N4947" s="113"/>
      <c r="O4947" s="113"/>
      <c r="P4947" s="113">
        <v>1</v>
      </c>
      <c r="Q4947" s="113">
        <v>1</v>
      </c>
      <c r="R4947" s="113"/>
      <c r="S4947" s="113"/>
      <c r="T4947" s="113"/>
    </row>
    <row r="4948" spans="1:20" x14ac:dyDescent="0.25">
      <c r="A4948" s="115" t="s">
        <v>4604</v>
      </c>
      <c r="B4948" s="104" t="s">
        <v>4876</v>
      </c>
      <c r="C4948" s="104">
        <v>2</v>
      </c>
      <c r="D4948" s="115" t="s">
        <v>9686</v>
      </c>
      <c r="E4948" s="31">
        <f t="shared" si="243"/>
        <v>0</v>
      </c>
      <c r="F4948" s="121">
        <f t="shared" si="244"/>
        <v>4.25</v>
      </c>
      <c r="G4948" s="21"/>
      <c r="H4948" s="31"/>
      <c r="I4948" s="121">
        <f t="shared" si="245"/>
        <v>2.8</v>
      </c>
      <c r="J4948" s="21"/>
      <c r="K4948" s="31"/>
      <c r="L4948" s="113"/>
      <c r="M4948" s="113"/>
      <c r="N4948" s="113">
        <v>15</v>
      </c>
      <c r="O4948" s="113">
        <v>2</v>
      </c>
      <c r="P4948" s="113">
        <v>14</v>
      </c>
      <c r="Q4948" s="113">
        <v>0</v>
      </c>
      <c r="R4948" s="113">
        <v>0</v>
      </c>
      <c r="S4948" s="113"/>
      <c r="T4948" s="113"/>
    </row>
    <row r="4949" spans="1:20" x14ac:dyDescent="0.25">
      <c r="A4949" s="115" t="s">
        <v>4605</v>
      </c>
      <c r="B4949" s="104" t="s">
        <v>4877</v>
      </c>
      <c r="C4949" s="104">
        <v>2</v>
      </c>
      <c r="D4949" s="115" t="s">
        <v>9687</v>
      </c>
      <c r="E4949" s="31">
        <f t="shared" si="243"/>
        <v>0</v>
      </c>
      <c r="F4949" s="121">
        <f t="shared" si="244"/>
        <v>0</v>
      </c>
      <c r="G4949" s="21"/>
      <c r="H4949" s="31"/>
      <c r="I4949" s="121">
        <f t="shared" si="245"/>
        <v>0</v>
      </c>
      <c r="J4949" s="21"/>
      <c r="K4949" s="31"/>
      <c r="L4949" s="113"/>
      <c r="M4949" s="113"/>
      <c r="N4949" s="113"/>
      <c r="O4949" s="113"/>
      <c r="P4949" s="113"/>
      <c r="Q4949" s="113"/>
      <c r="R4949" s="113"/>
      <c r="S4949" s="113"/>
      <c r="T4949" s="113"/>
    </row>
    <row r="4950" spans="1:20" x14ac:dyDescent="0.25">
      <c r="A4950" s="115" t="s">
        <v>9681</v>
      </c>
      <c r="B4950" s="104" t="s">
        <v>4872</v>
      </c>
      <c r="C4950" s="104">
        <v>1</v>
      </c>
      <c r="D4950" s="115" t="s">
        <v>9682</v>
      </c>
      <c r="E4950" s="31">
        <f t="shared" si="243"/>
        <v>0</v>
      </c>
      <c r="F4950" s="121">
        <f t="shared" si="244"/>
        <v>0</v>
      </c>
      <c r="G4950" s="21"/>
      <c r="H4950" s="31"/>
      <c r="I4950" s="121">
        <f t="shared" si="245"/>
        <v>0</v>
      </c>
      <c r="J4950" s="21"/>
      <c r="K4950" s="31"/>
      <c r="L4950" s="113"/>
      <c r="M4950" s="113"/>
      <c r="N4950" s="113"/>
      <c r="O4950" s="113"/>
      <c r="P4950" s="113"/>
      <c r="Q4950" s="113"/>
      <c r="R4950" s="113"/>
      <c r="S4950" s="113">
        <v>0</v>
      </c>
      <c r="T4950" s="113"/>
    </row>
    <row r="4951" spans="1:20" x14ac:dyDescent="0.25">
      <c r="A4951" s="115" t="s">
        <v>9683</v>
      </c>
      <c r="B4951" s="104" t="s">
        <v>4872</v>
      </c>
      <c r="C4951" s="104">
        <v>1</v>
      </c>
      <c r="D4951" s="115" t="s">
        <v>9684</v>
      </c>
      <c r="E4951" s="31">
        <f t="shared" si="243"/>
        <v>0</v>
      </c>
      <c r="F4951" s="121">
        <f t="shared" si="244"/>
        <v>0</v>
      </c>
      <c r="G4951" s="21"/>
      <c r="H4951" s="31"/>
      <c r="I4951" s="121">
        <f t="shared" si="245"/>
        <v>0</v>
      </c>
      <c r="J4951" s="21"/>
      <c r="K4951" s="31"/>
      <c r="L4951" s="113"/>
      <c r="M4951" s="113"/>
      <c r="N4951" s="113"/>
      <c r="O4951" s="113"/>
      <c r="P4951" s="113"/>
      <c r="Q4951" s="113"/>
      <c r="R4951" s="113"/>
      <c r="S4951" s="113">
        <v>0</v>
      </c>
      <c r="T4951" s="113"/>
    </row>
    <row r="4952" spans="1:20" x14ac:dyDescent="0.25">
      <c r="A4952" s="115" t="s">
        <v>4185</v>
      </c>
      <c r="B4952" s="104" t="s">
        <v>4872</v>
      </c>
      <c r="C4952" s="104">
        <v>1</v>
      </c>
      <c r="D4952" s="115" t="s">
        <v>9685</v>
      </c>
      <c r="E4952" s="31">
        <f t="shared" si="243"/>
        <v>0</v>
      </c>
      <c r="F4952" s="121">
        <f t="shared" si="244"/>
        <v>1.5</v>
      </c>
      <c r="G4952" s="21"/>
      <c r="H4952" s="31"/>
      <c r="I4952" s="121">
        <f t="shared" si="245"/>
        <v>0</v>
      </c>
      <c r="J4952" s="21"/>
      <c r="K4952" s="31"/>
      <c r="L4952" s="113">
        <v>6</v>
      </c>
      <c r="M4952" s="113"/>
      <c r="N4952" s="113"/>
      <c r="O4952" s="113"/>
      <c r="P4952" s="113"/>
      <c r="Q4952" s="113"/>
      <c r="R4952" s="113"/>
      <c r="S4952" s="113"/>
      <c r="T4952" s="113"/>
    </row>
    <row r="4953" spans="1:20" x14ac:dyDescent="0.25">
      <c r="A4953" s="115" t="s">
        <v>4088</v>
      </c>
      <c r="B4953" s="104" t="s">
        <v>4899</v>
      </c>
      <c r="C4953" s="104">
        <v>6</v>
      </c>
      <c r="D4953" s="115" t="s">
        <v>9651</v>
      </c>
      <c r="E4953" s="31">
        <f t="shared" si="243"/>
        <v>0</v>
      </c>
      <c r="F4953" s="121">
        <f t="shared" si="244"/>
        <v>0.25</v>
      </c>
      <c r="G4953" s="21"/>
      <c r="H4953" s="31"/>
      <c r="I4953" s="121">
        <f t="shared" si="245"/>
        <v>0.6</v>
      </c>
      <c r="J4953" s="21"/>
      <c r="K4953" s="31"/>
      <c r="L4953" s="113">
        <v>1</v>
      </c>
      <c r="M4953" s="113"/>
      <c r="N4953" s="113"/>
      <c r="O4953" s="113"/>
      <c r="P4953" s="113">
        <v>3</v>
      </c>
      <c r="Q4953" s="113"/>
      <c r="R4953" s="113"/>
      <c r="S4953" s="113"/>
      <c r="T4953" s="113"/>
    </row>
    <row r="4954" spans="1:20" x14ac:dyDescent="0.25">
      <c r="A4954" s="115" t="s">
        <v>4609</v>
      </c>
      <c r="B4954" s="104" t="s">
        <v>4899</v>
      </c>
      <c r="C4954" s="104">
        <v>6</v>
      </c>
      <c r="D4954" s="115" t="s">
        <v>9653</v>
      </c>
      <c r="E4954" s="31">
        <f t="shared" si="243"/>
        <v>0</v>
      </c>
      <c r="F4954" s="121">
        <f t="shared" si="244"/>
        <v>0</v>
      </c>
      <c r="G4954" s="21"/>
      <c r="H4954" s="31"/>
      <c r="I4954" s="121">
        <f t="shared" si="245"/>
        <v>12.6</v>
      </c>
      <c r="J4954" s="21"/>
      <c r="K4954" s="31"/>
      <c r="L4954" s="113"/>
      <c r="M4954" s="113"/>
      <c r="N4954" s="113"/>
      <c r="O4954" s="113"/>
      <c r="P4954" s="113">
        <v>20</v>
      </c>
      <c r="Q4954" s="113">
        <v>43</v>
      </c>
      <c r="R4954" s="113"/>
      <c r="S4954" s="113"/>
      <c r="T4954" s="113"/>
    </row>
    <row r="4955" spans="1:20" x14ac:dyDescent="0.25">
      <c r="A4955" s="115" t="s">
        <v>3799</v>
      </c>
      <c r="B4955" s="104" t="s">
        <v>4898</v>
      </c>
      <c r="C4955" s="104">
        <v>6</v>
      </c>
      <c r="D4955" s="115" t="s">
        <v>10776</v>
      </c>
      <c r="E4955" s="31">
        <f t="shared" si="243"/>
        <v>0</v>
      </c>
      <c r="F4955" s="121">
        <f t="shared" si="244"/>
        <v>0</v>
      </c>
      <c r="G4955" s="21"/>
      <c r="H4955" s="31"/>
      <c r="I4955" s="121">
        <f t="shared" si="245"/>
        <v>0</v>
      </c>
      <c r="J4955" s="21"/>
      <c r="K4955" s="31"/>
      <c r="L4955" s="113"/>
      <c r="M4955" s="113"/>
      <c r="N4955" s="113"/>
      <c r="O4955" s="113"/>
      <c r="P4955" s="113"/>
      <c r="Q4955" s="113"/>
      <c r="R4955" s="113"/>
      <c r="S4955" s="113"/>
      <c r="T4955" s="113"/>
    </row>
    <row r="4956" spans="1:20" x14ac:dyDescent="0.25">
      <c r="A4956" s="115" t="s">
        <v>4611</v>
      </c>
      <c r="B4956" s="104" t="s">
        <v>4909</v>
      </c>
      <c r="C4956" s="104">
        <v>7</v>
      </c>
      <c r="D4956" s="115" t="s">
        <v>10777</v>
      </c>
      <c r="E4956" s="31">
        <f t="shared" si="243"/>
        <v>0</v>
      </c>
      <c r="F4956" s="121">
        <f t="shared" si="244"/>
        <v>9.5</v>
      </c>
      <c r="G4956" s="21"/>
      <c r="H4956" s="31"/>
      <c r="I4956" s="121">
        <f t="shared" si="245"/>
        <v>0</v>
      </c>
      <c r="J4956" s="21"/>
      <c r="K4956" s="31"/>
      <c r="L4956" s="113">
        <v>38</v>
      </c>
      <c r="M4956" s="113"/>
      <c r="N4956" s="113"/>
      <c r="O4956" s="113"/>
      <c r="P4956" s="113"/>
      <c r="Q4956" s="113"/>
      <c r="R4956" s="113"/>
      <c r="S4956" s="113"/>
      <c r="T4956" s="113"/>
    </row>
    <row r="4957" spans="1:20" x14ac:dyDescent="0.25">
      <c r="A4957" s="115" t="s">
        <v>10778</v>
      </c>
      <c r="B4957" s="104" t="s">
        <v>4909</v>
      </c>
      <c r="C4957" s="104">
        <v>7</v>
      </c>
      <c r="D4957" s="115" t="s">
        <v>10779</v>
      </c>
      <c r="E4957" s="31">
        <f t="shared" si="243"/>
        <v>0</v>
      </c>
      <c r="F4957" s="121">
        <f t="shared" si="244"/>
        <v>0</v>
      </c>
      <c r="G4957" s="21"/>
      <c r="H4957" s="31"/>
      <c r="I4957" s="121">
        <f t="shared" si="245"/>
        <v>0</v>
      </c>
      <c r="J4957" s="21"/>
      <c r="K4957" s="31"/>
      <c r="L4957" s="113"/>
      <c r="M4957" s="113"/>
      <c r="N4957" s="113"/>
      <c r="O4957" s="113"/>
      <c r="P4957" s="113"/>
      <c r="Q4957" s="113"/>
      <c r="R4957" s="113"/>
      <c r="S4957" s="113"/>
      <c r="T4957" s="113"/>
    </row>
    <row r="4958" spans="1:20" x14ac:dyDescent="0.25">
      <c r="A4958" s="115" t="s">
        <v>3178</v>
      </c>
      <c r="B4958" s="104" t="s">
        <v>4908</v>
      </c>
      <c r="C4958" s="104">
        <v>6</v>
      </c>
      <c r="D4958" s="115" t="s">
        <v>10780</v>
      </c>
      <c r="E4958" s="31">
        <f t="shared" si="243"/>
        <v>0</v>
      </c>
      <c r="F4958" s="121">
        <f t="shared" si="244"/>
        <v>0</v>
      </c>
      <c r="G4958" s="21"/>
      <c r="H4958" s="31"/>
      <c r="I4958" s="121">
        <f t="shared" si="245"/>
        <v>0</v>
      </c>
      <c r="J4958" s="21"/>
      <c r="K4958" s="31"/>
      <c r="L4958" s="113"/>
      <c r="M4958" s="113"/>
      <c r="N4958" s="113"/>
      <c r="O4958" s="113"/>
      <c r="P4958" s="113"/>
      <c r="Q4958" s="113"/>
      <c r="R4958" s="113"/>
      <c r="S4958" s="113"/>
      <c r="T4958" s="113"/>
    </row>
    <row r="4959" spans="1:20" x14ac:dyDescent="0.25">
      <c r="A4959" s="115" t="s">
        <v>4612</v>
      </c>
      <c r="B4959" s="104" t="s">
        <v>4910</v>
      </c>
      <c r="C4959" s="104">
        <v>7</v>
      </c>
      <c r="D4959" s="115" t="s">
        <v>10781</v>
      </c>
      <c r="E4959" s="31">
        <f t="shared" si="243"/>
        <v>0</v>
      </c>
      <c r="F4959" s="121">
        <f t="shared" si="244"/>
        <v>0.25</v>
      </c>
      <c r="G4959" s="21"/>
      <c r="H4959" s="31"/>
      <c r="I4959" s="121">
        <f t="shared" si="245"/>
        <v>0</v>
      </c>
      <c r="J4959" s="21"/>
      <c r="K4959" s="31"/>
      <c r="L4959" s="113">
        <v>1</v>
      </c>
      <c r="M4959" s="113"/>
      <c r="N4959" s="113"/>
      <c r="O4959" s="113"/>
      <c r="P4959" s="113"/>
      <c r="Q4959" s="113"/>
      <c r="R4959" s="113"/>
      <c r="S4959" s="113"/>
      <c r="T4959" s="113"/>
    </row>
    <row r="4960" spans="1:20" x14ac:dyDescent="0.25">
      <c r="A4960" s="115" t="s">
        <v>5165</v>
      </c>
      <c r="B4960" s="104" t="s">
        <v>4914</v>
      </c>
      <c r="C4960" s="104">
        <v>9</v>
      </c>
      <c r="D4960" s="115" t="s">
        <v>10782</v>
      </c>
      <c r="E4960" s="31">
        <f t="shared" ref="E4960:E5023" si="246">SUM(R4960:T4960)/3</f>
        <v>0</v>
      </c>
      <c r="F4960" s="121">
        <f t="shared" ref="F4960:F5023" si="247">SUM(L4960:O4960)/4</f>
        <v>0</v>
      </c>
      <c r="G4960" s="21"/>
      <c r="H4960" s="31"/>
      <c r="I4960" s="121">
        <f t="shared" ref="I4960:I5023" si="248">SUM(P4960:T4960)/5</f>
        <v>0</v>
      </c>
      <c r="J4960" s="21"/>
      <c r="K4960" s="31"/>
      <c r="L4960" s="113"/>
      <c r="M4960" s="113"/>
      <c r="N4960" s="113"/>
      <c r="O4960" s="113"/>
      <c r="P4960" s="113"/>
      <c r="Q4960" s="113"/>
      <c r="R4960" s="113"/>
      <c r="S4960" s="113"/>
      <c r="T4960" s="113"/>
    </row>
    <row r="4961" spans="1:20" x14ac:dyDescent="0.25">
      <c r="A4961" s="115" t="s">
        <v>3235</v>
      </c>
      <c r="B4961" s="104" t="s">
        <v>4911</v>
      </c>
      <c r="C4961" s="104">
        <v>8</v>
      </c>
      <c r="D4961" s="115" t="s">
        <v>10783</v>
      </c>
      <c r="E4961" s="31">
        <f t="shared" si="246"/>
        <v>0</v>
      </c>
      <c r="F4961" s="121">
        <f t="shared" si="247"/>
        <v>0</v>
      </c>
      <c r="G4961" s="21"/>
      <c r="H4961" s="31"/>
      <c r="I4961" s="121">
        <f t="shared" si="248"/>
        <v>0</v>
      </c>
      <c r="J4961" s="21"/>
      <c r="K4961" s="31"/>
      <c r="L4961" s="113"/>
      <c r="M4961" s="113"/>
      <c r="N4961" s="113"/>
      <c r="O4961" s="113"/>
      <c r="P4961" s="113"/>
      <c r="Q4961" s="113"/>
      <c r="R4961" s="113"/>
      <c r="S4961" s="113"/>
      <c r="T4961" s="113"/>
    </row>
    <row r="4962" spans="1:20" x14ac:dyDescent="0.25">
      <c r="A4962" s="115" t="s">
        <v>4214</v>
      </c>
      <c r="B4962" s="104" t="s">
        <v>4913</v>
      </c>
      <c r="C4962" s="104">
        <v>8</v>
      </c>
      <c r="D4962" s="115" t="s">
        <v>9673</v>
      </c>
      <c r="E4962" s="31">
        <f t="shared" si="246"/>
        <v>0</v>
      </c>
      <c r="F4962" s="121">
        <f t="shared" si="247"/>
        <v>0</v>
      </c>
      <c r="G4962" s="21"/>
      <c r="H4962" s="31"/>
      <c r="I4962" s="121">
        <f t="shared" si="248"/>
        <v>0.8</v>
      </c>
      <c r="J4962" s="21"/>
      <c r="K4962" s="31"/>
      <c r="L4962" s="113"/>
      <c r="M4962" s="113"/>
      <c r="N4962" s="113"/>
      <c r="O4962" s="113"/>
      <c r="P4962" s="113">
        <v>4</v>
      </c>
      <c r="Q4962" s="113"/>
      <c r="R4962" s="113"/>
      <c r="S4962" s="113"/>
      <c r="T4962" s="113"/>
    </row>
    <row r="4963" spans="1:20" x14ac:dyDescent="0.25">
      <c r="A4963" s="115" t="s">
        <v>5146</v>
      </c>
      <c r="B4963" s="104" t="s">
        <v>5153</v>
      </c>
      <c r="C4963" s="104">
        <v>19</v>
      </c>
      <c r="D4963" s="115" t="s">
        <v>9612</v>
      </c>
      <c r="E4963" s="31">
        <f t="shared" si="246"/>
        <v>0</v>
      </c>
      <c r="F4963" s="121">
        <f t="shared" si="247"/>
        <v>0.5</v>
      </c>
      <c r="G4963" s="21"/>
      <c r="H4963" s="31"/>
      <c r="I4963" s="121">
        <f t="shared" si="248"/>
        <v>3.6</v>
      </c>
      <c r="J4963" s="21"/>
      <c r="K4963" s="31"/>
      <c r="L4963" s="113"/>
      <c r="M4963" s="113"/>
      <c r="N4963" s="113">
        <v>1</v>
      </c>
      <c r="O4963" s="113">
        <v>1</v>
      </c>
      <c r="P4963" s="113">
        <v>2</v>
      </c>
      <c r="Q4963" s="113">
        <v>16</v>
      </c>
      <c r="R4963" s="113"/>
      <c r="S4963" s="113"/>
      <c r="T4963" s="113"/>
    </row>
    <row r="4964" spans="1:20" x14ac:dyDescent="0.25">
      <c r="A4964" s="115" t="s">
        <v>5152</v>
      </c>
      <c r="B4964" s="104" t="s">
        <v>5153</v>
      </c>
      <c r="C4964" s="104">
        <v>19</v>
      </c>
      <c r="D4964" s="115" t="s">
        <v>10784</v>
      </c>
      <c r="E4964" s="31">
        <f t="shared" si="246"/>
        <v>0</v>
      </c>
      <c r="F4964" s="121">
        <f t="shared" si="247"/>
        <v>2.75</v>
      </c>
      <c r="G4964" s="21"/>
      <c r="H4964" s="31"/>
      <c r="I4964" s="121">
        <f t="shared" si="248"/>
        <v>0</v>
      </c>
      <c r="J4964" s="21"/>
      <c r="K4964" s="31"/>
      <c r="L4964" s="113"/>
      <c r="M4964" s="113"/>
      <c r="N4964" s="113"/>
      <c r="O4964" s="113">
        <v>11</v>
      </c>
      <c r="P4964" s="113"/>
      <c r="Q4964" s="113"/>
      <c r="R4964" s="113"/>
      <c r="S4964" s="113"/>
      <c r="T4964" s="113"/>
    </row>
    <row r="4965" spans="1:20" x14ac:dyDescent="0.25">
      <c r="A4965" s="115" t="s">
        <v>4627</v>
      </c>
      <c r="B4965" s="104" t="s">
        <v>4962</v>
      </c>
      <c r="C4965" s="104">
        <v>20</v>
      </c>
      <c r="D4965" s="115" t="s">
        <v>9613</v>
      </c>
      <c r="E4965" s="31">
        <f t="shared" si="246"/>
        <v>0</v>
      </c>
      <c r="F4965" s="121">
        <f t="shared" si="247"/>
        <v>5</v>
      </c>
      <c r="G4965" s="21"/>
      <c r="H4965" s="31"/>
      <c r="I4965" s="121">
        <f t="shared" si="248"/>
        <v>1.4</v>
      </c>
      <c r="J4965" s="21"/>
      <c r="K4965" s="31"/>
      <c r="L4965" s="113">
        <v>12</v>
      </c>
      <c r="M4965" s="113">
        <v>6</v>
      </c>
      <c r="N4965" s="113">
        <v>2</v>
      </c>
      <c r="O4965" s="113"/>
      <c r="P4965" s="113">
        <v>7</v>
      </c>
      <c r="Q4965" s="113"/>
      <c r="R4965" s="113"/>
      <c r="S4965" s="113"/>
      <c r="T4965" s="113"/>
    </row>
    <row r="4966" spans="1:20" x14ac:dyDescent="0.25">
      <c r="A4966" s="115" t="s">
        <v>4628</v>
      </c>
      <c r="B4966" s="104" t="s">
        <v>4961</v>
      </c>
      <c r="C4966" s="104">
        <v>18</v>
      </c>
      <c r="D4966" s="115" t="s">
        <v>10785</v>
      </c>
      <c r="E4966" s="31">
        <f t="shared" si="246"/>
        <v>0</v>
      </c>
      <c r="F4966" s="121">
        <f t="shared" si="247"/>
        <v>0</v>
      </c>
      <c r="G4966" s="21"/>
      <c r="H4966" s="31"/>
      <c r="I4966" s="121">
        <f t="shared" si="248"/>
        <v>0</v>
      </c>
      <c r="J4966" s="21"/>
      <c r="K4966" s="31"/>
      <c r="L4966" s="113"/>
      <c r="M4966" s="113"/>
      <c r="N4966" s="113"/>
      <c r="O4966" s="113"/>
      <c r="P4966" s="113"/>
      <c r="Q4966" s="113"/>
      <c r="R4966" s="113"/>
      <c r="S4966" s="113"/>
      <c r="T4966" s="113"/>
    </row>
    <row r="4967" spans="1:20" x14ac:dyDescent="0.25">
      <c r="A4967" s="115" t="s">
        <v>4630</v>
      </c>
      <c r="B4967" s="104" t="s">
        <v>4959</v>
      </c>
      <c r="C4967" s="104">
        <v>18</v>
      </c>
      <c r="D4967" s="115" t="s">
        <v>9614</v>
      </c>
      <c r="E4967" s="31">
        <f t="shared" si="246"/>
        <v>0</v>
      </c>
      <c r="F4967" s="121">
        <f t="shared" si="247"/>
        <v>35</v>
      </c>
      <c r="G4967" s="21"/>
      <c r="H4967" s="31"/>
      <c r="I4967" s="121">
        <f t="shared" si="248"/>
        <v>4.5999999999999996</v>
      </c>
      <c r="J4967" s="21"/>
      <c r="K4967" s="31"/>
      <c r="L4967" s="113">
        <v>18</v>
      </c>
      <c r="M4967" s="113">
        <v>122</v>
      </c>
      <c r="N4967" s="113"/>
      <c r="O4967" s="113"/>
      <c r="P4967" s="113">
        <v>23</v>
      </c>
      <c r="Q4967" s="113"/>
      <c r="R4967" s="113"/>
      <c r="S4967" s="113"/>
      <c r="T4967" s="113"/>
    </row>
    <row r="4968" spans="1:20" x14ac:dyDescent="0.25">
      <c r="A4968" s="115" t="s">
        <v>4631</v>
      </c>
      <c r="B4968" s="104" t="s">
        <v>4959</v>
      </c>
      <c r="C4968" s="104">
        <v>18</v>
      </c>
      <c r="D4968" s="115" t="s">
        <v>9615</v>
      </c>
      <c r="E4968" s="31">
        <f t="shared" si="246"/>
        <v>0</v>
      </c>
      <c r="F4968" s="121">
        <f t="shared" si="247"/>
        <v>17.75</v>
      </c>
      <c r="G4968" s="21"/>
      <c r="H4968" s="31"/>
      <c r="I4968" s="121">
        <f t="shared" si="248"/>
        <v>3</v>
      </c>
      <c r="J4968" s="21"/>
      <c r="K4968" s="31"/>
      <c r="L4968" s="113">
        <v>33</v>
      </c>
      <c r="M4968" s="113">
        <v>33</v>
      </c>
      <c r="N4968" s="113"/>
      <c r="O4968" s="113">
        <v>5</v>
      </c>
      <c r="P4968" s="113">
        <v>15</v>
      </c>
      <c r="Q4968" s="113"/>
      <c r="R4968" s="113"/>
      <c r="S4968" s="113"/>
      <c r="T4968" s="113"/>
    </row>
    <row r="4969" spans="1:20" x14ac:dyDescent="0.25">
      <c r="A4969" s="115" t="s">
        <v>10786</v>
      </c>
      <c r="B4969" s="104" t="s">
        <v>4959</v>
      </c>
      <c r="C4969" s="104">
        <v>18</v>
      </c>
      <c r="D4969" s="115" t="s">
        <v>10787</v>
      </c>
      <c r="E4969" s="31">
        <f t="shared" si="246"/>
        <v>0</v>
      </c>
      <c r="F4969" s="121">
        <f t="shared" si="247"/>
        <v>0</v>
      </c>
      <c r="G4969" s="21"/>
      <c r="H4969" s="31"/>
      <c r="I4969" s="121">
        <f t="shared" si="248"/>
        <v>0</v>
      </c>
      <c r="J4969" s="21"/>
      <c r="K4969" s="31"/>
      <c r="L4969" s="113"/>
      <c r="M4969" s="113"/>
      <c r="N4969" s="113"/>
      <c r="O4969" s="113"/>
      <c r="P4969" s="113"/>
      <c r="Q4969" s="113"/>
      <c r="R4969" s="113"/>
      <c r="S4969" s="113"/>
      <c r="T4969" s="113"/>
    </row>
    <row r="4970" spans="1:20" x14ac:dyDescent="0.25">
      <c r="A4970" s="115" t="s">
        <v>4624</v>
      </c>
      <c r="B4970" s="104" t="s">
        <v>4954</v>
      </c>
      <c r="C4970" s="104">
        <v>16</v>
      </c>
      <c r="D4970" s="115" t="s">
        <v>10788</v>
      </c>
      <c r="E4970" s="31">
        <f t="shared" si="246"/>
        <v>0</v>
      </c>
      <c r="F4970" s="121">
        <f t="shared" si="247"/>
        <v>4.75</v>
      </c>
      <c r="G4970" s="21"/>
      <c r="H4970" s="31"/>
      <c r="I4970" s="121">
        <f t="shared" si="248"/>
        <v>0</v>
      </c>
      <c r="J4970" s="21"/>
      <c r="K4970" s="31"/>
      <c r="L4970" s="113">
        <v>19</v>
      </c>
      <c r="M4970" s="113"/>
      <c r="N4970" s="113"/>
      <c r="O4970" s="113"/>
      <c r="P4970" s="113"/>
      <c r="Q4970" s="113"/>
      <c r="R4970" s="113"/>
      <c r="S4970" s="113"/>
      <c r="T4970" s="113"/>
    </row>
    <row r="4971" spans="1:20" x14ac:dyDescent="0.25">
      <c r="A4971" s="115" t="s">
        <v>10789</v>
      </c>
      <c r="B4971" s="104" t="s">
        <v>4954</v>
      </c>
      <c r="C4971" s="104">
        <v>16</v>
      </c>
      <c r="D4971" s="115" t="s">
        <v>10790</v>
      </c>
      <c r="E4971" s="31">
        <f t="shared" si="246"/>
        <v>0</v>
      </c>
      <c r="F4971" s="121">
        <f t="shared" si="247"/>
        <v>0</v>
      </c>
      <c r="G4971" s="21"/>
      <c r="H4971" s="31"/>
      <c r="I4971" s="121">
        <f t="shared" si="248"/>
        <v>0</v>
      </c>
      <c r="J4971" s="21"/>
      <c r="K4971" s="31"/>
      <c r="L4971" s="113"/>
      <c r="M4971" s="113"/>
      <c r="N4971" s="113"/>
      <c r="O4971" s="113"/>
      <c r="P4971" s="113"/>
      <c r="Q4971" s="113"/>
      <c r="R4971" s="113"/>
      <c r="S4971" s="113"/>
      <c r="T4971" s="113"/>
    </row>
    <row r="4972" spans="1:20" x14ac:dyDescent="0.25">
      <c r="A4972" s="115" t="s">
        <v>9619</v>
      </c>
      <c r="B4972" s="104" t="s">
        <v>4954</v>
      </c>
      <c r="C4972" s="104">
        <v>16</v>
      </c>
      <c r="D4972" s="115" t="s">
        <v>9620</v>
      </c>
      <c r="E4972" s="31">
        <f t="shared" si="246"/>
        <v>0</v>
      </c>
      <c r="F4972" s="121">
        <f t="shared" si="247"/>
        <v>0</v>
      </c>
      <c r="G4972" s="21"/>
      <c r="H4972" s="31"/>
      <c r="I4972" s="121">
        <f t="shared" si="248"/>
        <v>0</v>
      </c>
      <c r="J4972" s="21"/>
      <c r="K4972" s="31"/>
      <c r="L4972" s="113"/>
      <c r="M4972" s="113"/>
      <c r="N4972" s="113"/>
      <c r="O4972" s="113"/>
      <c r="P4972" s="113"/>
      <c r="Q4972" s="113"/>
      <c r="R4972" s="113"/>
      <c r="S4972" s="113"/>
      <c r="T4972" s="113"/>
    </row>
    <row r="4973" spans="1:20" x14ac:dyDescent="0.25">
      <c r="A4973" s="115" t="s">
        <v>4629</v>
      </c>
      <c r="B4973" s="104" t="s">
        <v>4954</v>
      </c>
      <c r="C4973" s="104">
        <v>16</v>
      </c>
      <c r="D4973" s="115" t="s">
        <v>10791</v>
      </c>
      <c r="E4973" s="31">
        <f t="shared" si="246"/>
        <v>0</v>
      </c>
      <c r="F4973" s="121">
        <f t="shared" si="247"/>
        <v>1.25</v>
      </c>
      <c r="G4973" s="21"/>
      <c r="H4973" s="31"/>
      <c r="I4973" s="121">
        <f t="shared" si="248"/>
        <v>0</v>
      </c>
      <c r="J4973" s="21"/>
      <c r="K4973" s="31"/>
      <c r="L4973" s="113"/>
      <c r="M4973" s="113">
        <v>5</v>
      </c>
      <c r="N4973" s="113"/>
      <c r="O4973" s="113"/>
      <c r="P4973" s="113"/>
      <c r="Q4973" s="113"/>
      <c r="R4973" s="113"/>
      <c r="S4973" s="113"/>
      <c r="T4973" s="113"/>
    </row>
    <row r="4974" spans="1:20" x14ac:dyDescent="0.25">
      <c r="A4974" s="115" t="s">
        <v>4623</v>
      </c>
      <c r="B4974" s="104" t="s">
        <v>4954</v>
      </c>
      <c r="C4974" s="104">
        <v>16</v>
      </c>
      <c r="D4974" s="115" t="s">
        <v>9618</v>
      </c>
      <c r="E4974" s="31">
        <f t="shared" si="246"/>
        <v>0</v>
      </c>
      <c r="F4974" s="121">
        <f t="shared" si="247"/>
        <v>1</v>
      </c>
      <c r="G4974" s="21"/>
      <c r="H4974" s="31"/>
      <c r="I4974" s="121">
        <f t="shared" si="248"/>
        <v>0</v>
      </c>
      <c r="J4974" s="21"/>
      <c r="K4974" s="31"/>
      <c r="L4974" s="113"/>
      <c r="M4974" s="113">
        <v>4</v>
      </c>
      <c r="N4974" s="113"/>
      <c r="O4974" s="113"/>
      <c r="P4974" s="113"/>
      <c r="Q4974" s="113"/>
      <c r="R4974" s="113"/>
      <c r="S4974" s="113"/>
      <c r="T4974" s="113"/>
    </row>
    <row r="4975" spans="1:20" x14ac:dyDescent="0.25">
      <c r="A4975" s="115" t="s">
        <v>10792</v>
      </c>
      <c r="B4975" s="104" t="s">
        <v>4958</v>
      </c>
      <c r="C4975" s="104">
        <v>17</v>
      </c>
      <c r="D4975" s="115" t="s">
        <v>10793</v>
      </c>
      <c r="E4975" s="31">
        <f t="shared" si="246"/>
        <v>0</v>
      </c>
      <c r="F4975" s="121">
        <f t="shared" si="247"/>
        <v>0</v>
      </c>
      <c r="G4975" s="21"/>
      <c r="H4975" s="31"/>
      <c r="I4975" s="121">
        <f t="shared" si="248"/>
        <v>0</v>
      </c>
      <c r="J4975" s="21"/>
      <c r="K4975" s="31"/>
      <c r="L4975" s="113"/>
      <c r="M4975" s="113"/>
      <c r="N4975" s="113"/>
      <c r="O4975" s="113"/>
      <c r="P4975" s="113"/>
      <c r="Q4975" s="113"/>
      <c r="R4975" s="113"/>
      <c r="S4975" s="113"/>
      <c r="T4975" s="113"/>
    </row>
    <row r="4976" spans="1:20" x14ac:dyDescent="0.25">
      <c r="A4976" s="115" t="s">
        <v>10794</v>
      </c>
      <c r="B4976" s="104" t="s">
        <v>4953</v>
      </c>
      <c r="C4976" s="104">
        <v>16</v>
      </c>
      <c r="D4976" s="115" t="s">
        <v>10795</v>
      </c>
      <c r="E4976" s="31">
        <f t="shared" si="246"/>
        <v>0</v>
      </c>
      <c r="F4976" s="121">
        <f t="shared" si="247"/>
        <v>0</v>
      </c>
      <c r="G4976" s="21"/>
      <c r="H4976" s="31"/>
      <c r="I4976" s="121">
        <f t="shared" si="248"/>
        <v>0</v>
      </c>
      <c r="J4976" s="21"/>
      <c r="K4976" s="31"/>
      <c r="L4976" s="113"/>
      <c r="M4976" s="113"/>
      <c r="N4976" s="113"/>
      <c r="O4976" s="113"/>
      <c r="P4976" s="113"/>
      <c r="Q4976" s="113"/>
      <c r="R4976" s="113"/>
      <c r="S4976" s="113"/>
      <c r="T4976" s="113"/>
    </row>
    <row r="4977" spans="1:20" x14ac:dyDescent="0.25">
      <c r="A4977" s="115" t="s">
        <v>4636</v>
      </c>
      <c r="B4977" s="104" t="s">
        <v>4953</v>
      </c>
      <c r="C4977" s="104">
        <v>16</v>
      </c>
      <c r="D4977" s="115" t="s">
        <v>9644</v>
      </c>
      <c r="E4977" s="31">
        <f t="shared" si="246"/>
        <v>0</v>
      </c>
      <c r="F4977" s="121">
        <f t="shared" si="247"/>
        <v>398.25</v>
      </c>
      <c r="G4977" s="21"/>
      <c r="H4977" s="31"/>
      <c r="I4977" s="121">
        <f t="shared" si="248"/>
        <v>0</v>
      </c>
      <c r="J4977" s="21"/>
      <c r="K4977" s="31"/>
      <c r="L4977" s="113">
        <v>1033</v>
      </c>
      <c r="M4977" s="113">
        <v>558</v>
      </c>
      <c r="N4977" s="113"/>
      <c r="O4977" s="113">
        <v>2</v>
      </c>
      <c r="P4977" s="113">
        <v>0</v>
      </c>
      <c r="Q4977" s="113"/>
      <c r="R4977" s="113"/>
      <c r="S4977" s="113"/>
      <c r="T4977" s="113"/>
    </row>
    <row r="4978" spans="1:20" x14ac:dyDescent="0.25">
      <c r="A4978" s="115" t="s">
        <v>3702</v>
      </c>
      <c r="B4978" s="104" t="s">
        <v>4953</v>
      </c>
      <c r="C4978" s="104">
        <v>16</v>
      </c>
      <c r="D4978" s="115" t="s">
        <v>10796</v>
      </c>
      <c r="E4978" s="31">
        <f t="shared" si="246"/>
        <v>0</v>
      </c>
      <c r="F4978" s="121">
        <f t="shared" si="247"/>
        <v>2</v>
      </c>
      <c r="G4978" s="21"/>
      <c r="H4978" s="31"/>
      <c r="I4978" s="121">
        <f t="shared" si="248"/>
        <v>0</v>
      </c>
      <c r="J4978" s="21"/>
      <c r="K4978" s="31"/>
      <c r="L4978" s="113">
        <v>8</v>
      </c>
      <c r="M4978" s="113"/>
      <c r="N4978" s="113"/>
      <c r="O4978" s="113"/>
      <c r="P4978" s="113"/>
      <c r="Q4978" s="113"/>
      <c r="R4978" s="113"/>
      <c r="S4978" s="113"/>
      <c r="T4978" s="113"/>
    </row>
    <row r="4979" spans="1:20" x14ac:dyDescent="0.25">
      <c r="A4979" s="115" t="s">
        <v>3406</v>
      </c>
      <c r="B4979" s="104" t="s">
        <v>4953</v>
      </c>
      <c r="C4979" s="104">
        <v>16</v>
      </c>
      <c r="D4979" s="115" t="s">
        <v>10797</v>
      </c>
      <c r="E4979" s="31">
        <f t="shared" si="246"/>
        <v>0</v>
      </c>
      <c r="F4979" s="121">
        <f t="shared" si="247"/>
        <v>0</v>
      </c>
      <c r="G4979" s="21"/>
      <c r="H4979" s="31"/>
      <c r="I4979" s="121">
        <f t="shared" si="248"/>
        <v>0</v>
      </c>
      <c r="J4979" s="21"/>
      <c r="K4979" s="31"/>
      <c r="L4979" s="113"/>
      <c r="M4979" s="113"/>
      <c r="N4979" s="113"/>
      <c r="O4979" s="113"/>
      <c r="P4979" s="113"/>
      <c r="Q4979" s="113"/>
      <c r="R4979" s="113"/>
      <c r="S4979" s="113"/>
      <c r="T4979" s="113"/>
    </row>
    <row r="4980" spans="1:20" x14ac:dyDescent="0.25">
      <c r="A4980" s="115" t="s">
        <v>4637</v>
      </c>
      <c r="B4980" s="104" t="s">
        <v>4953</v>
      </c>
      <c r="C4980" s="104">
        <v>16</v>
      </c>
      <c r="D4980" s="115" t="s">
        <v>10798</v>
      </c>
      <c r="E4980" s="31">
        <f t="shared" si="246"/>
        <v>0</v>
      </c>
      <c r="F4980" s="121">
        <f t="shared" si="247"/>
        <v>0.25</v>
      </c>
      <c r="G4980" s="21"/>
      <c r="H4980" s="31"/>
      <c r="I4980" s="121">
        <f t="shared" si="248"/>
        <v>0</v>
      </c>
      <c r="J4980" s="21"/>
      <c r="K4980" s="31"/>
      <c r="L4980" s="113"/>
      <c r="M4980" s="113">
        <v>1</v>
      </c>
      <c r="N4980" s="113"/>
      <c r="O4980" s="113"/>
      <c r="P4980" s="113"/>
      <c r="Q4980" s="113"/>
      <c r="R4980" s="113"/>
      <c r="S4980" s="113"/>
      <c r="T4980" s="113"/>
    </row>
    <row r="4981" spans="1:20" x14ac:dyDescent="0.25">
      <c r="A4981" s="115" t="s">
        <v>4626</v>
      </c>
      <c r="B4981" s="104" t="s">
        <v>4954</v>
      </c>
      <c r="C4981" s="104">
        <v>16</v>
      </c>
      <c r="D4981" s="115" t="s">
        <v>10799</v>
      </c>
      <c r="E4981" s="31">
        <f t="shared" si="246"/>
        <v>0</v>
      </c>
      <c r="F4981" s="121">
        <f t="shared" si="247"/>
        <v>4</v>
      </c>
      <c r="G4981" s="21"/>
      <c r="H4981" s="31"/>
      <c r="I4981" s="121">
        <f t="shared" si="248"/>
        <v>0</v>
      </c>
      <c r="J4981" s="21"/>
      <c r="K4981" s="31"/>
      <c r="L4981" s="113"/>
      <c r="M4981" s="113"/>
      <c r="N4981" s="113">
        <v>16</v>
      </c>
      <c r="O4981" s="113"/>
      <c r="P4981" s="113"/>
      <c r="Q4981" s="113"/>
      <c r="R4981" s="113"/>
      <c r="S4981" s="113"/>
      <c r="T4981" s="113"/>
    </row>
    <row r="4982" spans="1:20" x14ac:dyDescent="0.25">
      <c r="A4982" s="115" t="s">
        <v>4673</v>
      </c>
      <c r="B4982" s="104" t="s">
        <v>4954</v>
      </c>
      <c r="C4982" s="104">
        <v>16</v>
      </c>
      <c r="D4982" s="115" t="s">
        <v>10800</v>
      </c>
      <c r="E4982" s="31">
        <f t="shared" si="246"/>
        <v>0</v>
      </c>
      <c r="F4982" s="121">
        <f t="shared" si="247"/>
        <v>0.25</v>
      </c>
      <c r="G4982" s="21"/>
      <c r="H4982" s="31"/>
      <c r="I4982" s="121">
        <f t="shared" si="248"/>
        <v>0</v>
      </c>
      <c r="J4982" s="21"/>
      <c r="K4982" s="31"/>
      <c r="L4982" s="113"/>
      <c r="M4982" s="113">
        <v>1</v>
      </c>
      <c r="N4982" s="113"/>
      <c r="O4982" s="113"/>
      <c r="P4982" s="113"/>
      <c r="Q4982" s="113"/>
      <c r="R4982" s="113"/>
      <c r="S4982" s="113"/>
      <c r="T4982" s="113"/>
    </row>
    <row r="4983" spans="1:20" x14ac:dyDescent="0.25">
      <c r="A4983" s="115" t="s">
        <v>4674</v>
      </c>
      <c r="B4983" s="104" t="s">
        <v>4954</v>
      </c>
      <c r="C4983" s="104">
        <v>16</v>
      </c>
      <c r="D4983" s="115" t="s">
        <v>10801</v>
      </c>
      <c r="E4983" s="31">
        <f t="shared" si="246"/>
        <v>0</v>
      </c>
      <c r="F4983" s="121">
        <f t="shared" si="247"/>
        <v>11.25</v>
      </c>
      <c r="G4983" s="21"/>
      <c r="H4983" s="31"/>
      <c r="I4983" s="121">
        <f t="shared" si="248"/>
        <v>0</v>
      </c>
      <c r="J4983" s="21"/>
      <c r="K4983" s="31"/>
      <c r="L4983" s="113">
        <v>4</v>
      </c>
      <c r="M4983" s="113">
        <v>41</v>
      </c>
      <c r="N4983" s="113"/>
      <c r="O4983" s="113"/>
      <c r="P4983" s="113"/>
      <c r="Q4983" s="113"/>
      <c r="R4983" s="113"/>
      <c r="S4983" s="113"/>
      <c r="T4983" s="113"/>
    </row>
    <row r="4984" spans="1:20" x14ac:dyDescent="0.25">
      <c r="A4984" s="115" t="s">
        <v>4675</v>
      </c>
      <c r="B4984" s="104" t="s">
        <v>4954</v>
      </c>
      <c r="C4984" s="104">
        <v>16</v>
      </c>
      <c r="D4984" s="115" t="s">
        <v>9700</v>
      </c>
      <c r="E4984" s="31">
        <f t="shared" si="246"/>
        <v>0</v>
      </c>
      <c r="F4984" s="121">
        <f t="shared" si="247"/>
        <v>27.25</v>
      </c>
      <c r="G4984" s="21"/>
      <c r="H4984" s="31"/>
      <c r="I4984" s="121">
        <f t="shared" si="248"/>
        <v>0</v>
      </c>
      <c r="J4984" s="21"/>
      <c r="K4984" s="31"/>
      <c r="L4984" s="113">
        <v>59</v>
      </c>
      <c r="M4984" s="113">
        <v>50</v>
      </c>
      <c r="N4984" s="113"/>
      <c r="O4984" s="113"/>
      <c r="P4984" s="113"/>
      <c r="Q4984" s="113"/>
      <c r="R4984" s="113"/>
      <c r="S4984" s="113"/>
      <c r="T4984" s="113"/>
    </row>
    <row r="4985" spans="1:20" x14ac:dyDescent="0.25">
      <c r="A4985" s="115" t="s">
        <v>4676</v>
      </c>
      <c r="B4985" s="104" t="s">
        <v>4954</v>
      </c>
      <c r="C4985" s="104">
        <v>16</v>
      </c>
      <c r="D4985" s="115" t="s">
        <v>9701</v>
      </c>
      <c r="E4985" s="31">
        <f t="shared" si="246"/>
        <v>0</v>
      </c>
      <c r="F4985" s="121">
        <f t="shared" si="247"/>
        <v>14.75</v>
      </c>
      <c r="G4985" s="21"/>
      <c r="H4985" s="31"/>
      <c r="I4985" s="121">
        <f t="shared" si="248"/>
        <v>0</v>
      </c>
      <c r="J4985" s="21"/>
      <c r="K4985" s="31"/>
      <c r="L4985" s="113">
        <v>12</v>
      </c>
      <c r="M4985" s="113">
        <v>47</v>
      </c>
      <c r="N4985" s="113"/>
      <c r="O4985" s="113"/>
      <c r="P4985" s="113"/>
      <c r="Q4985" s="113"/>
      <c r="R4985" s="113"/>
      <c r="S4985" s="113"/>
      <c r="T4985" s="113"/>
    </row>
    <row r="4986" spans="1:20" x14ac:dyDescent="0.25">
      <c r="A4986" s="115" t="s">
        <v>4677</v>
      </c>
      <c r="B4986" s="104" t="s">
        <v>4954</v>
      </c>
      <c r="C4986" s="104">
        <v>16</v>
      </c>
      <c r="D4986" s="115" t="s">
        <v>9702</v>
      </c>
      <c r="E4986" s="31">
        <f t="shared" si="246"/>
        <v>0</v>
      </c>
      <c r="F4986" s="121">
        <f t="shared" si="247"/>
        <v>16.25</v>
      </c>
      <c r="G4986" s="21"/>
      <c r="H4986" s="31"/>
      <c r="I4986" s="121">
        <f t="shared" si="248"/>
        <v>0</v>
      </c>
      <c r="J4986" s="21"/>
      <c r="K4986" s="31"/>
      <c r="L4986" s="113">
        <v>26</v>
      </c>
      <c r="M4986" s="113">
        <v>7</v>
      </c>
      <c r="N4986" s="113">
        <v>32</v>
      </c>
      <c r="O4986" s="113"/>
      <c r="P4986" s="113"/>
      <c r="Q4986" s="113"/>
      <c r="R4986" s="113"/>
      <c r="S4986" s="113">
        <v>0</v>
      </c>
      <c r="T4986" s="113"/>
    </row>
    <row r="4987" spans="1:20" x14ac:dyDescent="0.25">
      <c r="A4987" s="115" t="s">
        <v>4670</v>
      </c>
      <c r="B4987" s="104" t="s">
        <v>4953</v>
      </c>
      <c r="C4987" s="104">
        <v>16</v>
      </c>
      <c r="D4987" s="115" t="s">
        <v>9721</v>
      </c>
      <c r="E4987" s="31">
        <f t="shared" si="246"/>
        <v>0</v>
      </c>
      <c r="F4987" s="121">
        <f t="shared" si="247"/>
        <v>9</v>
      </c>
      <c r="G4987" s="21"/>
      <c r="H4987" s="31"/>
      <c r="I4987" s="121">
        <f t="shared" si="248"/>
        <v>0</v>
      </c>
      <c r="J4987" s="21"/>
      <c r="K4987" s="31"/>
      <c r="L4987" s="113">
        <v>19</v>
      </c>
      <c r="M4987" s="113">
        <v>17</v>
      </c>
      <c r="N4987" s="113"/>
      <c r="O4987" s="113"/>
      <c r="P4987" s="113"/>
      <c r="Q4987" s="113"/>
      <c r="R4987" s="113"/>
      <c r="S4987" s="113"/>
      <c r="T4987" s="113"/>
    </row>
    <row r="4988" spans="1:20" x14ac:dyDescent="0.25">
      <c r="A4988" s="115" t="s">
        <v>2477</v>
      </c>
      <c r="B4988" s="104" t="s">
        <v>4946</v>
      </c>
      <c r="C4988" s="104">
        <v>15</v>
      </c>
      <c r="D4988" s="115" t="s">
        <v>10802</v>
      </c>
      <c r="E4988" s="31">
        <f t="shared" si="246"/>
        <v>0</v>
      </c>
      <c r="F4988" s="121">
        <f t="shared" si="247"/>
        <v>17.25</v>
      </c>
      <c r="G4988" s="21"/>
      <c r="H4988" s="31"/>
      <c r="I4988" s="121">
        <f t="shared" si="248"/>
        <v>0</v>
      </c>
      <c r="J4988" s="21"/>
      <c r="K4988" s="31"/>
      <c r="L4988" s="113"/>
      <c r="M4988" s="113"/>
      <c r="N4988" s="113">
        <v>1</v>
      </c>
      <c r="O4988" s="113">
        <v>68</v>
      </c>
      <c r="P4988" s="113"/>
      <c r="Q4988" s="113"/>
      <c r="R4988" s="113"/>
      <c r="S4988" s="113"/>
      <c r="T4988" s="113"/>
    </row>
    <row r="4989" spans="1:20" x14ac:dyDescent="0.25">
      <c r="A4989" s="115" t="s">
        <v>4668</v>
      </c>
      <c r="B4989" s="104" t="s">
        <v>4949</v>
      </c>
      <c r="C4989" s="104">
        <v>15</v>
      </c>
      <c r="D4989" s="115" t="s">
        <v>10803</v>
      </c>
      <c r="E4989" s="31">
        <f t="shared" si="246"/>
        <v>0</v>
      </c>
      <c r="F4989" s="121">
        <f t="shared" si="247"/>
        <v>6</v>
      </c>
      <c r="G4989" s="21"/>
      <c r="H4989" s="31"/>
      <c r="I4989" s="121">
        <f t="shared" si="248"/>
        <v>0</v>
      </c>
      <c r="J4989" s="21"/>
      <c r="K4989" s="31"/>
      <c r="L4989" s="113"/>
      <c r="M4989" s="113">
        <v>24</v>
      </c>
      <c r="N4989" s="113"/>
      <c r="O4989" s="113"/>
      <c r="P4989" s="113"/>
      <c r="Q4989" s="113"/>
      <c r="R4989" s="113"/>
      <c r="S4989" s="113"/>
      <c r="T4989" s="113"/>
    </row>
    <row r="4990" spans="1:20" x14ac:dyDescent="0.25">
      <c r="A4990" s="115" t="s">
        <v>2640</v>
      </c>
      <c r="B4990" s="104" t="s">
        <v>4959</v>
      </c>
      <c r="C4990" s="104">
        <v>18</v>
      </c>
      <c r="D4990" s="115" t="s">
        <v>9703</v>
      </c>
      <c r="E4990" s="31">
        <f t="shared" si="246"/>
        <v>0</v>
      </c>
      <c r="F4990" s="121">
        <f t="shared" si="247"/>
        <v>381.5</v>
      </c>
      <c r="G4990" s="21"/>
      <c r="H4990" s="31"/>
      <c r="I4990" s="121">
        <f t="shared" si="248"/>
        <v>3</v>
      </c>
      <c r="J4990" s="21"/>
      <c r="K4990" s="31"/>
      <c r="L4990" s="113">
        <v>15</v>
      </c>
      <c r="M4990" s="113">
        <v>1449</v>
      </c>
      <c r="N4990" s="113">
        <v>48</v>
      </c>
      <c r="O4990" s="113">
        <v>14</v>
      </c>
      <c r="P4990" s="113">
        <v>15</v>
      </c>
      <c r="Q4990" s="113"/>
      <c r="R4990" s="113"/>
      <c r="S4990" s="113"/>
      <c r="T4990" s="113"/>
    </row>
    <row r="4991" spans="1:20" x14ac:dyDescent="0.25">
      <c r="A4991" s="115" t="s">
        <v>4678</v>
      </c>
      <c r="B4991" s="104" t="s">
        <v>4959</v>
      </c>
      <c r="C4991" s="104">
        <v>18</v>
      </c>
      <c r="D4991" s="115" t="s">
        <v>10804</v>
      </c>
      <c r="E4991" s="31">
        <f t="shared" si="246"/>
        <v>0</v>
      </c>
      <c r="F4991" s="121">
        <f t="shared" si="247"/>
        <v>0</v>
      </c>
      <c r="G4991" s="21"/>
      <c r="H4991" s="31"/>
      <c r="I4991" s="121">
        <f t="shared" si="248"/>
        <v>0</v>
      </c>
      <c r="J4991" s="21"/>
      <c r="K4991" s="31"/>
      <c r="L4991" s="113"/>
      <c r="M4991" s="113"/>
      <c r="N4991" s="113"/>
      <c r="O4991" s="113"/>
      <c r="P4991" s="113"/>
      <c r="Q4991" s="113"/>
      <c r="R4991" s="113"/>
      <c r="S4991" s="113"/>
      <c r="T4991" s="113"/>
    </row>
    <row r="4992" spans="1:20" x14ac:dyDescent="0.25">
      <c r="A4992" s="115" t="s">
        <v>3401</v>
      </c>
      <c r="B4992" s="104" t="s">
        <v>4960</v>
      </c>
      <c r="C4992" s="104">
        <v>18</v>
      </c>
      <c r="D4992" s="115" t="s">
        <v>9707</v>
      </c>
      <c r="E4992" s="31">
        <f t="shared" si="246"/>
        <v>0</v>
      </c>
      <c r="F4992" s="121">
        <f t="shared" si="247"/>
        <v>2</v>
      </c>
      <c r="G4992" s="21"/>
      <c r="H4992" s="31"/>
      <c r="I4992" s="121">
        <f t="shared" si="248"/>
        <v>0.6</v>
      </c>
      <c r="J4992" s="21"/>
      <c r="K4992" s="31"/>
      <c r="L4992" s="113"/>
      <c r="M4992" s="113">
        <v>1</v>
      </c>
      <c r="N4992" s="113">
        <v>6</v>
      </c>
      <c r="O4992" s="113">
        <v>1</v>
      </c>
      <c r="P4992" s="113">
        <v>3</v>
      </c>
      <c r="Q4992" s="113"/>
      <c r="R4992" s="113"/>
      <c r="S4992" s="113"/>
      <c r="T4992" s="113"/>
    </row>
    <row r="4993" spans="1:20" x14ac:dyDescent="0.25">
      <c r="A4993" s="115" t="s">
        <v>4679</v>
      </c>
      <c r="B4993" s="104" t="s">
        <v>4963</v>
      </c>
      <c r="C4993" s="104">
        <v>20</v>
      </c>
      <c r="D4993" s="115" t="s">
        <v>9708</v>
      </c>
      <c r="E4993" s="31">
        <f t="shared" si="246"/>
        <v>0</v>
      </c>
      <c r="F4993" s="121">
        <f t="shared" si="247"/>
        <v>5.25</v>
      </c>
      <c r="G4993" s="21"/>
      <c r="H4993" s="31"/>
      <c r="I4993" s="121">
        <f t="shared" si="248"/>
        <v>0</v>
      </c>
      <c r="J4993" s="21"/>
      <c r="K4993" s="31"/>
      <c r="L4993" s="113">
        <v>4</v>
      </c>
      <c r="M4993" s="113">
        <v>17</v>
      </c>
      <c r="N4993" s="113"/>
      <c r="O4993" s="113"/>
      <c r="P4993" s="113"/>
      <c r="Q4993" s="113"/>
      <c r="R4993" s="113"/>
      <c r="S4993" s="113"/>
      <c r="T4993" s="113"/>
    </row>
    <row r="4994" spans="1:20" x14ac:dyDescent="0.25">
      <c r="A4994" s="115" t="s">
        <v>4680</v>
      </c>
      <c r="B4994" s="104" t="s">
        <v>4964</v>
      </c>
      <c r="C4994" s="104">
        <v>20</v>
      </c>
      <c r="D4994" s="115" t="s">
        <v>10805</v>
      </c>
      <c r="E4994" s="31">
        <f t="shared" si="246"/>
        <v>0</v>
      </c>
      <c r="F4994" s="121">
        <f t="shared" si="247"/>
        <v>3.5</v>
      </c>
      <c r="G4994" s="21"/>
      <c r="H4994" s="31"/>
      <c r="I4994" s="121">
        <f t="shared" si="248"/>
        <v>0</v>
      </c>
      <c r="J4994" s="21"/>
      <c r="K4994" s="31"/>
      <c r="L4994" s="113"/>
      <c r="M4994" s="113">
        <v>2</v>
      </c>
      <c r="N4994" s="113">
        <v>10</v>
      </c>
      <c r="O4994" s="113">
        <v>2</v>
      </c>
      <c r="P4994" s="113"/>
      <c r="Q4994" s="113"/>
      <c r="R4994" s="113"/>
      <c r="S4994" s="113"/>
      <c r="T4994" s="113"/>
    </row>
    <row r="4995" spans="1:20" x14ac:dyDescent="0.25">
      <c r="A4995" s="115" t="s">
        <v>2761</v>
      </c>
      <c r="B4995" s="104" t="s">
        <v>4881</v>
      </c>
      <c r="C4995" s="104">
        <v>2</v>
      </c>
      <c r="D4995" s="115" t="s">
        <v>9752</v>
      </c>
      <c r="E4995" s="31">
        <f t="shared" si="246"/>
        <v>0</v>
      </c>
      <c r="F4995" s="121">
        <f t="shared" si="247"/>
        <v>1.5</v>
      </c>
      <c r="G4995" s="21"/>
      <c r="H4995" s="31"/>
      <c r="I4995" s="121">
        <f t="shared" si="248"/>
        <v>0.8</v>
      </c>
      <c r="J4995" s="21"/>
      <c r="K4995" s="31"/>
      <c r="L4995" s="113"/>
      <c r="M4995" s="113"/>
      <c r="N4995" s="113">
        <v>1</v>
      </c>
      <c r="O4995" s="113">
        <v>5</v>
      </c>
      <c r="P4995" s="113">
        <v>4</v>
      </c>
      <c r="Q4995" s="113"/>
      <c r="R4995" s="113"/>
      <c r="S4995" s="113"/>
      <c r="T4995" s="113"/>
    </row>
    <row r="4996" spans="1:20" x14ac:dyDescent="0.25">
      <c r="A4996" s="115" t="s">
        <v>4658</v>
      </c>
      <c r="B4996" s="104" t="s">
        <v>4893</v>
      </c>
      <c r="C4996" s="104">
        <v>4</v>
      </c>
      <c r="D4996" s="115" t="s">
        <v>10806</v>
      </c>
      <c r="E4996" s="31">
        <f t="shared" si="246"/>
        <v>0</v>
      </c>
      <c r="F4996" s="121">
        <f t="shared" si="247"/>
        <v>2.25</v>
      </c>
      <c r="G4996" s="21"/>
      <c r="H4996" s="31"/>
      <c r="I4996" s="121">
        <f t="shared" si="248"/>
        <v>0</v>
      </c>
      <c r="J4996" s="21"/>
      <c r="K4996" s="31"/>
      <c r="L4996" s="113"/>
      <c r="M4996" s="113">
        <v>9</v>
      </c>
      <c r="N4996" s="113"/>
      <c r="O4996" s="113"/>
      <c r="P4996" s="113"/>
      <c r="Q4996" s="113"/>
      <c r="R4996" s="113"/>
      <c r="S4996" s="113"/>
      <c r="T4996" s="113"/>
    </row>
    <row r="4997" spans="1:20" x14ac:dyDescent="0.25">
      <c r="A4997" s="115" t="s">
        <v>4659</v>
      </c>
      <c r="B4997" s="104" t="s">
        <v>4895</v>
      </c>
      <c r="C4997" s="104">
        <v>5</v>
      </c>
      <c r="D4997" s="115" t="s">
        <v>10807</v>
      </c>
      <c r="E4997" s="31">
        <f t="shared" si="246"/>
        <v>0</v>
      </c>
      <c r="F4997" s="121">
        <f t="shared" si="247"/>
        <v>30.25</v>
      </c>
      <c r="G4997" s="21"/>
      <c r="H4997" s="31"/>
      <c r="I4997" s="121">
        <f t="shared" si="248"/>
        <v>0</v>
      </c>
      <c r="J4997" s="21"/>
      <c r="K4997" s="31"/>
      <c r="L4997" s="113"/>
      <c r="M4997" s="113">
        <v>121</v>
      </c>
      <c r="N4997" s="113"/>
      <c r="O4997" s="113"/>
      <c r="P4997" s="113"/>
      <c r="Q4997" s="113"/>
      <c r="R4997" s="113"/>
      <c r="S4997" s="113"/>
      <c r="T4997" s="113"/>
    </row>
    <row r="4998" spans="1:20" x14ac:dyDescent="0.25">
      <c r="A4998" s="115" t="s">
        <v>4660</v>
      </c>
      <c r="B4998" s="104" t="s">
        <v>4895</v>
      </c>
      <c r="C4998" s="104">
        <v>5</v>
      </c>
      <c r="D4998" s="115" t="s">
        <v>10808</v>
      </c>
      <c r="E4998" s="31">
        <f t="shared" si="246"/>
        <v>0</v>
      </c>
      <c r="F4998" s="121">
        <f t="shared" si="247"/>
        <v>22.75</v>
      </c>
      <c r="G4998" s="21"/>
      <c r="H4998" s="31"/>
      <c r="I4998" s="121">
        <f t="shared" si="248"/>
        <v>0</v>
      </c>
      <c r="J4998" s="21"/>
      <c r="K4998" s="31"/>
      <c r="L4998" s="113"/>
      <c r="M4998" s="113">
        <v>86</v>
      </c>
      <c r="N4998" s="113">
        <v>5</v>
      </c>
      <c r="O4998" s="113"/>
      <c r="P4998" s="113"/>
      <c r="Q4998" s="113"/>
      <c r="R4998" s="113"/>
      <c r="S4998" s="113"/>
      <c r="T4998" s="113"/>
    </row>
    <row r="4999" spans="1:20" x14ac:dyDescent="0.25">
      <c r="A4999" s="115" t="s">
        <v>10809</v>
      </c>
      <c r="B4999" s="104" t="s">
        <v>4890</v>
      </c>
      <c r="C4999" s="104">
        <v>4</v>
      </c>
      <c r="D4999" s="115" t="s">
        <v>10810</v>
      </c>
      <c r="E4999" s="31">
        <f t="shared" si="246"/>
        <v>0</v>
      </c>
      <c r="F4999" s="121">
        <f t="shared" si="247"/>
        <v>0</v>
      </c>
      <c r="G4999" s="21"/>
      <c r="H4999" s="31"/>
      <c r="I4999" s="121">
        <f t="shared" si="248"/>
        <v>0</v>
      </c>
      <c r="J4999" s="21"/>
      <c r="K4999" s="31"/>
      <c r="L4999" s="113"/>
      <c r="M4999" s="113"/>
      <c r="N4999" s="113"/>
      <c r="O4999" s="113"/>
      <c r="P4999" s="113"/>
      <c r="Q4999" s="113"/>
      <c r="R4999" s="113"/>
      <c r="S4999" s="113"/>
      <c r="T4999" s="113"/>
    </row>
    <row r="5000" spans="1:20" x14ac:dyDescent="0.25">
      <c r="A5000" s="115" t="s">
        <v>3969</v>
      </c>
      <c r="B5000" s="104" t="s">
        <v>4872</v>
      </c>
      <c r="C5000" s="104">
        <v>1</v>
      </c>
      <c r="D5000" s="115" t="s">
        <v>10811</v>
      </c>
      <c r="E5000" s="31">
        <f t="shared" si="246"/>
        <v>0</v>
      </c>
      <c r="F5000" s="121">
        <f t="shared" si="247"/>
        <v>0</v>
      </c>
      <c r="G5000" s="21"/>
      <c r="H5000" s="31"/>
      <c r="I5000" s="121">
        <f t="shared" si="248"/>
        <v>0</v>
      </c>
      <c r="J5000" s="21"/>
      <c r="K5000" s="31"/>
      <c r="L5000" s="113"/>
      <c r="M5000" s="113"/>
      <c r="N5000" s="113"/>
      <c r="O5000" s="113"/>
      <c r="P5000" s="113"/>
      <c r="Q5000" s="113"/>
      <c r="R5000" s="113"/>
      <c r="S5000" s="113"/>
      <c r="T5000" s="113"/>
    </row>
    <row r="5001" spans="1:20" x14ac:dyDescent="0.25">
      <c r="A5001" s="115" t="s">
        <v>10812</v>
      </c>
      <c r="B5001" s="104" t="s">
        <v>4870</v>
      </c>
      <c r="C5001" s="104">
        <v>1</v>
      </c>
      <c r="D5001" s="115" t="s">
        <v>10813</v>
      </c>
      <c r="E5001" s="31">
        <f t="shared" si="246"/>
        <v>0</v>
      </c>
      <c r="F5001" s="121">
        <f t="shared" si="247"/>
        <v>0</v>
      </c>
      <c r="G5001" s="21"/>
      <c r="H5001" s="31"/>
      <c r="I5001" s="121">
        <f t="shared" si="248"/>
        <v>0</v>
      </c>
      <c r="J5001" s="21"/>
      <c r="K5001" s="31"/>
      <c r="L5001" s="113"/>
      <c r="M5001" s="113"/>
      <c r="N5001" s="113"/>
      <c r="O5001" s="113"/>
      <c r="P5001" s="113"/>
      <c r="Q5001" s="113"/>
      <c r="R5001" s="113"/>
      <c r="S5001" s="113"/>
      <c r="T5001" s="113"/>
    </row>
    <row r="5002" spans="1:20" x14ac:dyDescent="0.25">
      <c r="A5002" s="115" t="s">
        <v>4665</v>
      </c>
      <c r="B5002" s="104" t="s">
        <v>4871</v>
      </c>
      <c r="C5002" s="104">
        <v>1</v>
      </c>
      <c r="D5002" s="115" t="s">
        <v>9749</v>
      </c>
      <c r="E5002" s="31">
        <f t="shared" si="246"/>
        <v>0</v>
      </c>
      <c r="F5002" s="121">
        <f t="shared" si="247"/>
        <v>0.25</v>
      </c>
      <c r="G5002" s="21"/>
      <c r="H5002" s="31"/>
      <c r="I5002" s="121">
        <f t="shared" si="248"/>
        <v>0.4</v>
      </c>
      <c r="J5002" s="21"/>
      <c r="K5002" s="31"/>
      <c r="L5002" s="113"/>
      <c r="M5002" s="113">
        <v>1</v>
      </c>
      <c r="N5002" s="113"/>
      <c r="O5002" s="113"/>
      <c r="P5002" s="113"/>
      <c r="Q5002" s="113">
        <v>2</v>
      </c>
      <c r="R5002" s="113"/>
      <c r="S5002" s="113"/>
      <c r="T5002" s="113"/>
    </row>
    <row r="5003" spans="1:20" x14ac:dyDescent="0.25">
      <c r="A5003" s="115" t="s">
        <v>4667</v>
      </c>
      <c r="B5003" s="104" t="s">
        <v>4877</v>
      </c>
      <c r="C5003" s="104">
        <v>2</v>
      </c>
      <c r="D5003" s="115" t="s">
        <v>10814</v>
      </c>
      <c r="E5003" s="31">
        <f t="shared" si="246"/>
        <v>0</v>
      </c>
      <c r="F5003" s="121">
        <f t="shared" si="247"/>
        <v>0.25</v>
      </c>
      <c r="G5003" s="21"/>
      <c r="H5003" s="31"/>
      <c r="I5003" s="121">
        <f t="shared" si="248"/>
        <v>0</v>
      </c>
      <c r="J5003" s="21"/>
      <c r="K5003" s="31"/>
      <c r="L5003" s="113">
        <v>1</v>
      </c>
      <c r="M5003" s="113"/>
      <c r="N5003" s="113"/>
      <c r="O5003" s="113"/>
      <c r="P5003" s="113"/>
      <c r="Q5003" s="113"/>
      <c r="R5003" s="113"/>
      <c r="S5003" s="113"/>
      <c r="T5003" s="113"/>
    </row>
    <row r="5004" spans="1:20" x14ac:dyDescent="0.25">
      <c r="A5004" s="115" t="s">
        <v>4662</v>
      </c>
      <c r="B5004" s="104" t="s">
        <v>4878</v>
      </c>
      <c r="C5004" s="104">
        <v>2</v>
      </c>
      <c r="D5004" s="115" t="s">
        <v>10815</v>
      </c>
      <c r="E5004" s="31">
        <f t="shared" si="246"/>
        <v>0</v>
      </c>
      <c r="F5004" s="121">
        <f t="shared" si="247"/>
        <v>0</v>
      </c>
      <c r="G5004" s="21"/>
      <c r="H5004" s="31"/>
      <c r="I5004" s="121">
        <f t="shared" si="248"/>
        <v>0</v>
      </c>
      <c r="J5004" s="21"/>
      <c r="K5004" s="31"/>
      <c r="L5004" s="113"/>
      <c r="M5004" s="113"/>
      <c r="N5004" s="113"/>
      <c r="O5004" s="113"/>
      <c r="P5004" s="113"/>
      <c r="Q5004" s="113"/>
      <c r="R5004" s="113"/>
      <c r="S5004" s="113"/>
      <c r="T5004" s="113"/>
    </row>
    <row r="5005" spans="1:20" x14ac:dyDescent="0.25">
      <c r="A5005" s="115" t="s">
        <v>1111</v>
      </c>
      <c r="B5005" s="104" t="s">
        <v>4875</v>
      </c>
      <c r="C5005" s="104">
        <v>1</v>
      </c>
      <c r="D5005" s="115" t="s">
        <v>9744</v>
      </c>
      <c r="E5005" s="31">
        <f t="shared" si="246"/>
        <v>0</v>
      </c>
      <c r="F5005" s="121">
        <f t="shared" si="247"/>
        <v>1.25</v>
      </c>
      <c r="G5005" s="21"/>
      <c r="H5005" s="31"/>
      <c r="I5005" s="121">
        <f t="shared" si="248"/>
        <v>0</v>
      </c>
      <c r="J5005" s="21"/>
      <c r="K5005" s="31"/>
      <c r="L5005" s="113">
        <v>4</v>
      </c>
      <c r="M5005" s="113"/>
      <c r="N5005" s="113"/>
      <c r="O5005" s="113">
        <v>1</v>
      </c>
      <c r="P5005" s="113"/>
      <c r="Q5005" s="113"/>
      <c r="R5005" s="113"/>
      <c r="S5005" s="113"/>
      <c r="T5005" s="113"/>
    </row>
    <row r="5006" spans="1:20" x14ac:dyDescent="0.25">
      <c r="A5006" s="115" t="s">
        <v>4661</v>
      </c>
      <c r="B5006" s="104" t="s">
        <v>4895</v>
      </c>
      <c r="C5006" s="104">
        <v>5</v>
      </c>
      <c r="D5006" s="115" t="s">
        <v>9756</v>
      </c>
      <c r="E5006" s="31">
        <f t="shared" si="246"/>
        <v>0</v>
      </c>
      <c r="F5006" s="121">
        <f t="shared" si="247"/>
        <v>2.25</v>
      </c>
      <c r="G5006" s="21"/>
      <c r="H5006" s="31"/>
      <c r="I5006" s="121">
        <f t="shared" si="248"/>
        <v>0.2</v>
      </c>
      <c r="J5006" s="21"/>
      <c r="K5006" s="31"/>
      <c r="L5006" s="113"/>
      <c r="M5006" s="113">
        <v>5</v>
      </c>
      <c r="N5006" s="113">
        <v>4</v>
      </c>
      <c r="O5006" s="113"/>
      <c r="P5006" s="113"/>
      <c r="Q5006" s="113">
        <v>1</v>
      </c>
      <c r="R5006" s="113"/>
      <c r="S5006" s="113"/>
      <c r="T5006" s="113"/>
    </row>
    <row r="5007" spans="1:20" x14ac:dyDescent="0.25">
      <c r="A5007" s="115" t="s">
        <v>4657</v>
      </c>
      <c r="B5007" s="104" t="s">
        <v>4895</v>
      </c>
      <c r="C5007" s="104">
        <v>5</v>
      </c>
      <c r="D5007" s="115" t="s">
        <v>9755</v>
      </c>
      <c r="E5007" s="31">
        <f t="shared" si="246"/>
        <v>0</v>
      </c>
      <c r="F5007" s="121">
        <f t="shared" si="247"/>
        <v>0.25</v>
      </c>
      <c r="G5007" s="21"/>
      <c r="H5007" s="31"/>
      <c r="I5007" s="121">
        <f t="shared" si="248"/>
        <v>0</v>
      </c>
      <c r="J5007" s="21"/>
      <c r="K5007" s="31"/>
      <c r="L5007" s="113"/>
      <c r="M5007" s="113">
        <v>1</v>
      </c>
      <c r="N5007" s="113"/>
      <c r="O5007" s="113"/>
      <c r="P5007" s="113"/>
      <c r="Q5007" s="113"/>
      <c r="R5007" s="113"/>
      <c r="S5007" s="113"/>
      <c r="T5007" s="113"/>
    </row>
    <row r="5008" spans="1:20" x14ac:dyDescent="0.25">
      <c r="A5008" s="115" t="s">
        <v>2225</v>
      </c>
      <c r="B5008" s="104" t="s">
        <v>4898</v>
      </c>
      <c r="C5008" s="104">
        <v>6</v>
      </c>
      <c r="D5008" s="115" t="s">
        <v>9734</v>
      </c>
      <c r="E5008" s="31">
        <f t="shared" si="246"/>
        <v>0</v>
      </c>
      <c r="F5008" s="121">
        <f t="shared" si="247"/>
        <v>6</v>
      </c>
      <c r="G5008" s="21"/>
      <c r="H5008" s="31"/>
      <c r="I5008" s="121">
        <f t="shared" si="248"/>
        <v>3.4</v>
      </c>
      <c r="J5008" s="21"/>
      <c r="K5008" s="31"/>
      <c r="L5008" s="113">
        <v>18</v>
      </c>
      <c r="M5008" s="113">
        <v>6</v>
      </c>
      <c r="N5008" s="113"/>
      <c r="O5008" s="113"/>
      <c r="P5008" s="113"/>
      <c r="Q5008" s="113">
        <v>17</v>
      </c>
      <c r="R5008" s="113"/>
      <c r="S5008" s="113"/>
      <c r="T5008" s="113"/>
    </row>
    <row r="5009" spans="1:20" x14ac:dyDescent="0.25">
      <c r="A5009" s="115" t="s">
        <v>10816</v>
      </c>
      <c r="B5009" s="104" t="s">
        <v>4897</v>
      </c>
      <c r="C5009" s="104">
        <v>5</v>
      </c>
      <c r="D5009" s="115" t="s">
        <v>10817</v>
      </c>
      <c r="E5009" s="31">
        <f t="shared" si="246"/>
        <v>0</v>
      </c>
      <c r="F5009" s="121">
        <f t="shared" si="247"/>
        <v>0</v>
      </c>
      <c r="G5009" s="21"/>
      <c r="H5009" s="31"/>
      <c r="I5009" s="121">
        <f t="shared" si="248"/>
        <v>0</v>
      </c>
      <c r="J5009" s="21"/>
      <c r="K5009" s="31"/>
      <c r="L5009" s="113"/>
      <c r="M5009" s="113"/>
      <c r="N5009" s="113"/>
      <c r="O5009" s="113"/>
      <c r="P5009" s="113"/>
      <c r="Q5009" s="113"/>
      <c r="R5009" s="113"/>
      <c r="S5009" s="113"/>
      <c r="T5009" s="113"/>
    </row>
    <row r="5010" spans="1:20" x14ac:dyDescent="0.25">
      <c r="A5010" s="115" t="s">
        <v>4086</v>
      </c>
      <c r="B5010" s="104" t="s">
        <v>4899</v>
      </c>
      <c r="C5010" s="104">
        <v>6</v>
      </c>
      <c r="D5010" s="115" t="s">
        <v>10818</v>
      </c>
      <c r="E5010" s="31">
        <f t="shared" si="246"/>
        <v>0</v>
      </c>
      <c r="F5010" s="121">
        <f t="shared" si="247"/>
        <v>0</v>
      </c>
      <c r="G5010" s="21"/>
      <c r="H5010" s="31"/>
      <c r="I5010" s="121">
        <f t="shared" si="248"/>
        <v>0</v>
      </c>
      <c r="J5010" s="21"/>
      <c r="K5010" s="31"/>
      <c r="L5010" s="113"/>
      <c r="M5010" s="113"/>
      <c r="N5010" s="113"/>
      <c r="O5010" s="113"/>
      <c r="P5010" s="113"/>
      <c r="Q5010" s="113"/>
      <c r="R5010" s="113"/>
      <c r="S5010" s="113"/>
      <c r="T5010" s="113"/>
    </row>
    <row r="5011" spans="1:20" x14ac:dyDescent="0.25">
      <c r="A5011" s="115" t="s">
        <v>3873</v>
      </c>
      <c r="B5011" s="104" t="s">
        <v>4899</v>
      </c>
      <c r="C5011" s="104">
        <v>6</v>
      </c>
      <c r="D5011" s="115" t="s">
        <v>10819</v>
      </c>
      <c r="E5011" s="31">
        <f t="shared" si="246"/>
        <v>0</v>
      </c>
      <c r="F5011" s="121">
        <f t="shared" si="247"/>
        <v>8.25</v>
      </c>
      <c r="G5011" s="21"/>
      <c r="H5011" s="31"/>
      <c r="I5011" s="121">
        <f t="shared" si="248"/>
        <v>0</v>
      </c>
      <c r="J5011" s="21"/>
      <c r="K5011" s="31"/>
      <c r="L5011" s="113">
        <v>16</v>
      </c>
      <c r="M5011" s="113">
        <v>17</v>
      </c>
      <c r="N5011" s="113"/>
      <c r="O5011" s="113"/>
      <c r="P5011" s="113"/>
      <c r="Q5011" s="113"/>
      <c r="R5011" s="113"/>
      <c r="S5011" s="113"/>
      <c r="T5011" s="113"/>
    </row>
    <row r="5012" spans="1:20" x14ac:dyDescent="0.25">
      <c r="A5012" s="115" t="s">
        <v>3858</v>
      </c>
      <c r="B5012" s="104" t="s">
        <v>4899</v>
      </c>
      <c r="C5012" s="104">
        <v>6</v>
      </c>
      <c r="D5012" s="115" t="s">
        <v>9735</v>
      </c>
      <c r="E5012" s="31">
        <f t="shared" si="246"/>
        <v>0</v>
      </c>
      <c r="F5012" s="121">
        <f t="shared" si="247"/>
        <v>0.75</v>
      </c>
      <c r="G5012" s="21"/>
      <c r="H5012" s="31"/>
      <c r="I5012" s="121">
        <f t="shared" si="248"/>
        <v>0.2</v>
      </c>
      <c r="J5012" s="21"/>
      <c r="K5012" s="31"/>
      <c r="L5012" s="113"/>
      <c r="M5012" s="113"/>
      <c r="N5012" s="113"/>
      <c r="O5012" s="113">
        <v>3</v>
      </c>
      <c r="P5012" s="113">
        <v>1</v>
      </c>
      <c r="Q5012" s="113"/>
      <c r="R5012" s="113"/>
      <c r="S5012" s="113"/>
      <c r="T5012" s="113"/>
    </row>
    <row r="5013" spans="1:20" x14ac:dyDescent="0.25">
      <c r="A5013" s="115" t="s">
        <v>3950</v>
      </c>
      <c r="B5013" s="104" t="s">
        <v>4899</v>
      </c>
      <c r="C5013" s="104">
        <v>6</v>
      </c>
      <c r="D5013" s="115" t="s">
        <v>9733</v>
      </c>
      <c r="E5013" s="31">
        <f t="shared" si="246"/>
        <v>0</v>
      </c>
      <c r="F5013" s="121">
        <f t="shared" si="247"/>
        <v>11.75</v>
      </c>
      <c r="G5013" s="21"/>
      <c r="H5013" s="31"/>
      <c r="I5013" s="121">
        <f t="shared" si="248"/>
        <v>0.8</v>
      </c>
      <c r="J5013" s="21"/>
      <c r="K5013" s="31"/>
      <c r="L5013" s="113">
        <v>37</v>
      </c>
      <c r="M5013" s="113"/>
      <c r="N5013" s="113">
        <v>10</v>
      </c>
      <c r="O5013" s="113"/>
      <c r="P5013" s="113">
        <v>3</v>
      </c>
      <c r="Q5013" s="113">
        <v>1</v>
      </c>
      <c r="R5013" s="113"/>
      <c r="S5013" s="113"/>
      <c r="T5013" s="113"/>
    </row>
    <row r="5014" spans="1:20" x14ac:dyDescent="0.25">
      <c r="A5014" s="115" t="s">
        <v>4184</v>
      </c>
      <c r="B5014" s="104" t="s">
        <v>4899</v>
      </c>
      <c r="C5014" s="104">
        <v>6</v>
      </c>
      <c r="D5014" s="115" t="s">
        <v>10820</v>
      </c>
      <c r="E5014" s="31">
        <f t="shared" si="246"/>
        <v>0</v>
      </c>
      <c r="F5014" s="121">
        <f t="shared" si="247"/>
        <v>0</v>
      </c>
      <c r="G5014" s="21"/>
      <c r="H5014" s="31"/>
      <c r="I5014" s="121">
        <f t="shared" si="248"/>
        <v>0</v>
      </c>
      <c r="J5014" s="21"/>
      <c r="K5014" s="31"/>
      <c r="L5014" s="113"/>
      <c r="M5014" s="113"/>
      <c r="N5014" s="113"/>
      <c r="O5014" s="113"/>
      <c r="P5014" s="113"/>
      <c r="Q5014" s="113"/>
      <c r="R5014" s="113"/>
      <c r="S5014" s="113"/>
      <c r="T5014" s="113"/>
    </row>
    <row r="5015" spans="1:20" x14ac:dyDescent="0.25">
      <c r="A5015" s="115" t="s">
        <v>4655</v>
      </c>
      <c r="B5015" s="104" t="s">
        <v>4899</v>
      </c>
      <c r="C5015" s="104">
        <v>6</v>
      </c>
      <c r="D5015" s="115" t="s">
        <v>9739</v>
      </c>
      <c r="E5015" s="31">
        <f t="shared" si="246"/>
        <v>0</v>
      </c>
      <c r="F5015" s="121">
        <f t="shared" si="247"/>
        <v>3</v>
      </c>
      <c r="G5015" s="21"/>
      <c r="H5015" s="31"/>
      <c r="I5015" s="121">
        <f t="shared" si="248"/>
        <v>0</v>
      </c>
      <c r="J5015" s="21"/>
      <c r="K5015" s="31"/>
      <c r="L5015" s="113">
        <v>1</v>
      </c>
      <c r="M5015" s="113">
        <v>11</v>
      </c>
      <c r="N5015" s="113"/>
      <c r="O5015" s="113"/>
      <c r="P5015" s="113"/>
      <c r="Q5015" s="113"/>
      <c r="R5015" s="113"/>
      <c r="S5015" s="113"/>
      <c r="T5015" s="113"/>
    </row>
    <row r="5016" spans="1:20" x14ac:dyDescent="0.25">
      <c r="A5016" s="115" t="s">
        <v>4654</v>
      </c>
      <c r="B5016" s="104" t="s">
        <v>4899</v>
      </c>
      <c r="C5016" s="104">
        <v>6</v>
      </c>
      <c r="D5016" s="115" t="s">
        <v>10821</v>
      </c>
      <c r="E5016" s="31">
        <f t="shared" si="246"/>
        <v>0</v>
      </c>
      <c r="F5016" s="121">
        <f t="shared" si="247"/>
        <v>6</v>
      </c>
      <c r="G5016" s="21"/>
      <c r="H5016" s="31"/>
      <c r="I5016" s="121">
        <f t="shared" si="248"/>
        <v>0</v>
      </c>
      <c r="J5016" s="21"/>
      <c r="K5016" s="31"/>
      <c r="L5016" s="113">
        <v>1</v>
      </c>
      <c r="M5016" s="113">
        <v>23</v>
      </c>
      <c r="N5016" s="113"/>
      <c r="O5016" s="113"/>
      <c r="P5016" s="113"/>
      <c r="Q5016" s="113"/>
      <c r="R5016" s="113"/>
      <c r="S5016" s="113"/>
      <c r="T5016" s="113"/>
    </row>
    <row r="5017" spans="1:20" x14ac:dyDescent="0.25">
      <c r="A5017" s="115" t="s">
        <v>4653</v>
      </c>
      <c r="B5017" s="104" t="s">
        <v>4899</v>
      </c>
      <c r="C5017" s="104">
        <v>6</v>
      </c>
      <c r="D5017" s="115" t="s">
        <v>10822</v>
      </c>
      <c r="E5017" s="31">
        <f t="shared" si="246"/>
        <v>0</v>
      </c>
      <c r="F5017" s="121">
        <f t="shared" si="247"/>
        <v>9.75</v>
      </c>
      <c r="G5017" s="21"/>
      <c r="H5017" s="31"/>
      <c r="I5017" s="121">
        <f t="shared" si="248"/>
        <v>0</v>
      </c>
      <c r="J5017" s="21"/>
      <c r="K5017" s="31"/>
      <c r="L5017" s="113"/>
      <c r="M5017" s="113"/>
      <c r="N5017" s="113"/>
      <c r="O5017" s="113">
        <v>39</v>
      </c>
      <c r="P5017" s="113"/>
      <c r="Q5017" s="113"/>
      <c r="R5017" s="113"/>
      <c r="S5017" s="113"/>
      <c r="T5017" s="113"/>
    </row>
    <row r="5018" spans="1:20" x14ac:dyDescent="0.25">
      <c r="A5018" s="115" t="s">
        <v>10823</v>
      </c>
      <c r="B5018" s="104" t="s">
        <v>4899</v>
      </c>
      <c r="C5018" s="104">
        <v>6</v>
      </c>
      <c r="D5018" s="115" t="s">
        <v>10824</v>
      </c>
      <c r="E5018" s="31">
        <f t="shared" si="246"/>
        <v>0</v>
      </c>
      <c r="F5018" s="121">
        <f t="shared" si="247"/>
        <v>0</v>
      </c>
      <c r="G5018" s="21"/>
      <c r="H5018" s="31"/>
      <c r="I5018" s="121">
        <f t="shared" si="248"/>
        <v>0</v>
      </c>
      <c r="J5018" s="21"/>
      <c r="K5018" s="31"/>
      <c r="L5018" s="113"/>
      <c r="M5018" s="113"/>
      <c r="N5018" s="113"/>
      <c r="O5018" s="113"/>
      <c r="P5018" s="113"/>
      <c r="Q5018" s="113"/>
      <c r="R5018" s="113"/>
      <c r="S5018" s="113"/>
      <c r="T5018" s="113"/>
    </row>
    <row r="5019" spans="1:20" x14ac:dyDescent="0.25">
      <c r="A5019" s="115" t="s">
        <v>4651</v>
      </c>
      <c r="B5019" s="104" t="s">
        <v>4907</v>
      </c>
      <c r="C5019" s="104">
        <v>6</v>
      </c>
      <c r="D5019" s="115" t="s">
        <v>10825</v>
      </c>
      <c r="E5019" s="31">
        <f t="shared" si="246"/>
        <v>0</v>
      </c>
      <c r="F5019" s="121">
        <f t="shared" si="247"/>
        <v>0</v>
      </c>
      <c r="G5019" s="21"/>
      <c r="H5019" s="31"/>
      <c r="I5019" s="121">
        <f t="shared" si="248"/>
        <v>0</v>
      </c>
      <c r="J5019" s="21"/>
      <c r="K5019" s="31"/>
      <c r="L5019" s="113"/>
      <c r="M5019" s="113"/>
      <c r="N5019" s="113"/>
      <c r="O5019" s="113"/>
      <c r="P5019" s="113"/>
      <c r="Q5019" s="113"/>
      <c r="R5019" s="113"/>
      <c r="S5019" s="113"/>
      <c r="T5019" s="113"/>
    </row>
    <row r="5020" spans="1:20" x14ac:dyDescent="0.25">
      <c r="A5020" s="115" t="s">
        <v>3596</v>
      </c>
      <c r="B5020" s="104" t="s">
        <v>4905</v>
      </c>
      <c r="C5020" s="104">
        <v>6</v>
      </c>
      <c r="D5020" s="115" t="s">
        <v>9738</v>
      </c>
      <c r="E5020" s="31">
        <f t="shared" si="246"/>
        <v>0</v>
      </c>
      <c r="F5020" s="121">
        <f t="shared" si="247"/>
        <v>1758.75</v>
      </c>
      <c r="G5020" s="21"/>
      <c r="H5020" s="31"/>
      <c r="I5020" s="121">
        <f t="shared" si="248"/>
        <v>0.4</v>
      </c>
      <c r="J5020" s="21"/>
      <c r="K5020" s="31"/>
      <c r="L5020" s="113"/>
      <c r="M5020" s="113"/>
      <c r="N5020" s="113">
        <v>7035</v>
      </c>
      <c r="O5020" s="113"/>
      <c r="P5020" s="113">
        <v>2</v>
      </c>
      <c r="Q5020" s="113"/>
      <c r="R5020" s="113"/>
      <c r="S5020" s="113"/>
      <c r="T5020" s="113"/>
    </row>
    <row r="5021" spans="1:20" x14ac:dyDescent="0.25">
      <c r="A5021" s="115" t="s">
        <v>292</v>
      </c>
      <c r="B5021" s="104" t="s">
        <v>4941</v>
      </c>
      <c r="C5021" s="104">
        <v>14</v>
      </c>
      <c r="D5021" s="115" t="s">
        <v>9712</v>
      </c>
      <c r="E5021" s="31">
        <f t="shared" si="246"/>
        <v>0</v>
      </c>
      <c r="F5021" s="121">
        <f t="shared" si="247"/>
        <v>3</v>
      </c>
      <c r="G5021" s="21"/>
      <c r="H5021" s="31"/>
      <c r="I5021" s="121">
        <f t="shared" si="248"/>
        <v>0</v>
      </c>
      <c r="J5021" s="21"/>
      <c r="K5021" s="31"/>
      <c r="L5021" s="113"/>
      <c r="M5021" s="113"/>
      <c r="N5021" s="113"/>
      <c r="O5021" s="113">
        <v>12</v>
      </c>
      <c r="P5021" s="113">
        <v>0</v>
      </c>
      <c r="Q5021" s="113">
        <v>0</v>
      </c>
      <c r="R5021" s="113">
        <v>0</v>
      </c>
      <c r="S5021" s="113">
        <v>0</v>
      </c>
      <c r="T5021" s="113"/>
    </row>
    <row r="5022" spans="1:20" x14ac:dyDescent="0.25">
      <c r="A5022" s="115" t="s">
        <v>3256</v>
      </c>
      <c r="B5022" s="104" t="s">
        <v>4941</v>
      </c>
      <c r="C5022" s="104">
        <v>14</v>
      </c>
      <c r="D5022" s="115" t="s">
        <v>9713</v>
      </c>
      <c r="E5022" s="31">
        <f t="shared" si="246"/>
        <v>0</v>
      </c>
      <c r="F5022" s="121">
        <f t="shared" si="247"/>
        <v>52.75</v>
      </c>
      <c r="G5022" s="21"/>
      <c r="H5022" s="31"/>
      <c r="I5022" s="121">
        <f t="shared" si="248"/>
        <v>0</v>
      </c>
      <c r="J5022" s="21"/>
      <c r="K5022" s="31"/>
      <c r="L5022" s="113"/>
      <c r="M5022" s="113"/>
      <c r="N5022" s="113">
        <v>211</v>
      </c>
      <c r="O5022" s="113"/>
      <c r="P5022" s="113"/>
      <c r="Q5022" s="113"/>
      <c r="R5022" s="113">
        <v>0</v>
      </c>
      <c r="S5022" s="113"/>
      <c r="T5022" s="113"/>
    </row>
    <row r="5023" spans="1:20" x14ac:dyDescent="0.25">
      <c r="A5023" s="115" t="s">
        <v>2796</v>
      </c>
      <c r="B5023" s="104" t="s">
        <v>4942</v>
      </c>
      <c r="C5023" s="104">
        <v>15</v>
      </c>
      <c r="D5023" s="115" t="s">
        <v>10826</v>
      </c>
      <c r="E5023" s="31">
        <f t="shared" si="246"/>
        <v>0</v>
      </c>
      <c r="F5023" s="121">
        <f t="shared" si="247"/>
        <v>0</v>
      </c>
      <c r="G5023" s="21"/>
      <c r="H5023" s="31"/>
      <c r="I5023" s="121">
        <f t="shared" si="248"/>
        <v>0</v>
      </c>
      <c r="J5023" s="21"/>
      <c r="K5023" s="31"/>
      <c r="L5023" s="113"/>
      <c r="M5023" s="113"/>
      <c r="N5023" s="113"/>
      <c r="O5023" s="113"/>
      <c r="P5023" s="113"/>
      <c r="Q5023" s="113"/>
      <c r="R5023" s="113"/>
      <c r="S5023" s="113"/>
      <c r="T5023" s="113"/>
    </row>
    <row r="5024" spans="1:20" x14ac:dyDescent="0.25">
      <c r="A5024" s="115" t="s">
        <v>4669</v>
      </c>
      <c r="B5024" s="104" t="s">
        <v>4942</v>
      </c>
      <c r="C5024" s="104">
        <v>15</v>
      </c>
      <c r="D5024" s="115" t="s">
        <v>9711</v>
      </c>
      <c r="E5024" s="31">
        <f t="shared" ref="E5024:E5087" si="249">SUM(R5024:T5024)/3</f>
        <v>0</v>
      </c>
      <c r="F5024" s="121">
        <f t="shared" ref="F5024:F5087" si="250">SUM(L5024:O5024)/4</f>
        <v>0</v>
      </c>
      <c r="G5024" s="21"/>
      <c r="H5024" s="31"/>
      <c r="I5024" s="121">
        <f t="shared" ref="I5024:I5087" si="251">SUM(P5024:T5024)/5</f>
        <v>0</v>
      </c>
      <c r="J5024" s="21"/>
      <c r="K5024" s="31"/>
      <c r="L5024" s="113"/>
      <c r="M5024" s="113"/>
      <c r="N5024" s="113"/>
      <c r="O5024" s="113"/>
      <c r="P5024" s="113"/>
      <c r="Q5024" s="113"/>
      <c r="R5024" s="113">
        <v>0</v>
      </c>
      <c r="S5024" s="113">
        <v>0</v>
      </c>
      <c r="T5024" s="113"/>
    </row>
    <row r="5025" spans="1:20" x14ac:dyDescent="0.25">
      <c r="A5025" s="115" t="s">
        <v>4642</v>
      </c>
      <c r="B5025" s="104" t="s">
        <v>4938</v>
      </c>
      <c r="C5025" s="104">
        <v>13</v>
      </c>
      <c r="D5025" s="115" t="s">
        <v>10827</v>
      </c>
      <c r="E5025" s="31">
        <f t="shared" si="249"/>
        <v>0</v>
      </c>
      <c r="F5025" s="121">
        <f t="shared" si="250"/>
        <v>0.75</v>
      </c>
      <c r="G5025" s="21"/>
      <c r="H5025" s="31"/>
      <c r="I5025" s="121">
        <f t="shared" si="251"/>
        <v>0</v>
      </c>
      <c r="J5025" s="21"/>
      <c r="K5025" s="31"/>
      <c r="L5025" s="113">
        <v>1</v>
      </c>
      <c r="M5025" s="113">
        <v>2</v>
      </c>
      <c r="N5025" s="113"/>
      <c r="O5025" s="113"/>
      <c r="P5025" s="113"/>
      <c r="Q5025" s="113"/>
      <c r="R5025" s="113"/>
      <c r="S5025" s="113"/>
      <c r="T5025" s="113"/>
    </row>
    <row r="5026" spans="1:20" x14ac:dyDescent="0.25">
      <c r="A5026" s="115" t="s">
        <v>2040</v>
      </c>
      <c r="B5026" s="104" t="s">
        <v>4932</v>
      </c>
      <c r="C5026" s="104">
        <v>11</v>
      </c>
      <c r="D5026" s="115" t="s">
        <v>10828</v>
      </c>
      <c r="E5026" s="31">
        <f t="shared" si="249"/>
        <v>0</v>
      </c>
      <c r="F5026" s="121">
        <f t="shared" si="250"/>
        <v>4.5</v>
      </c>
      <c r="G5026" s="21"/>
      <c r="H5026" s="31"/>
      <c r="I5026" s="121">
        <f t="shared" si="251"/>
        <v>0</v>
      </c>
      <c r="J5026" s="21"/>
      <c r="K5026" s="31"/>
      <c r="L5026" s="113"/>
      <c r="M5026" s="113">
        <v>18</v>
      </c>
      <c r="N5026" s="113"/>
      <c r="O5026" s="113"/>
      <c r="P5026" s="113"/>
      <c r="Q5026" s="113"/>
      <c r="R5026" s="113"/>
      <c r="S5026" s="113"/>
      <c r="T5026" s="113"/>
    </row>
    <row r="5027" spans="1:20" x14ac:dyDescent="0.25">
      <c r="A5027" s="115" t="s">
        <v>4643</v>
      </c>
      <c r="B5027" s="104" t="s">
        <v>4933</v>
      </c>
      <c r="C5027" s="104">
        <v>11</v>
      </c>
      <c r="D5027" s="115" t="s">
        <v>10829</v>
      </c>
      <c r="E5027" s="31">
        <f t="shared" si="249"/>
        <v>0</v>
      </c>
      <c r="F5027" s="121">
        <f t="shared" si="250"/>
        <v>1.25</v>
      </c>
      <c r="G5027" s="21"/>
      <c r="H5027" s="31"/>
      <c r="I5027" s="121">
        <f t="shared" si="251"/>
        <v>0</v>
      </c>
      <c r="J5027" s="21"/>
      <c r="K5027" s="31"/>
      <c r="L5027" s="113">
        <v>1</v>
      </c>
      <c r="M5027" s="113">
        <v>3</v>
      </c>
      <c r="N5027" s="113">
        <v>1</v>
      </c>
      <c r="O5027" s="113"/>
      <c r="P5027" s="113"/>
      <c r="Q5027" s="113"/>
      <c r="R5027" s="113"/>
      <c r="S5027" s="113"/>
      <c r="T5027" s="113"/>
    </row>
    <row r="5028" spans="1:20" x14ac:dyDescent="0.25">
      <c r="A5028" s="115" t="s">
        <v>3183</v>
      </c>
      <c r="B5028" s="104" t="s">
        <v>4932</v>
      </c>
      <c r="C5028" s="104">
        <v>11</v>
      </c>
      <c r="D5028" s="115" t="s">
        <v>9717</v>
      </c>
      <c r="E5028" s="31">
        <f t="shared" si="249"/>
        <v>0</v>
      </c>
      <c r="F5028" s="121">
        <f t="shared" si="250"/>
        <v>22.5</v>
      </c>
      <c r="G5028" s="21"/>
      <c r="H5028" s="31"/>
      <c r="I5028" s="121">
        <f t="shared" si="251"/>
        <v>1.2</v>
      </c>
      <c r="J5028" s="21"/>
      <c r="K5028" s="31"/>
      <c r="L5028" s="113">
        <v>24</v>
      </c>
      <c r="M5028" s="113">
        <v>50</v>
      </c>
      <c r="N5028" s="113">
        <v>8</v>
      </c>
      <c r="O5028" s="113">
        <v>8</v>
      </c>
      <c r="P5028" s="113"/>
      <c r="Q5028" s="113">
        <v>6</v>
      </c>
      <c r="R5028" s="113"/>
      <c r="S5028" s="113"/>
      <c r="T5028" s="113"/>
    </row>
    <row r="5029" spans="1:20" x14ac:dyDescent="0.25">
      <c r="A5029" s="115" t="s">
        <v>4644</v>
      </c>
      <c r="B5029" s="104" t="s">
        <v>4931</v>
      </c>
      <c r="C5029" s="104">
        <v>11</v>
      </c>
      <c r="D5029" s="115" t="s">
        <v>10830</v>
      </c>
      <c r="E5029" s="31">
        <f t="shared" si="249"/>
        <v>0</v>
      </c>
      <c r="F5029" s="121">
        <f t="shared" si="250"/>
        <v>0</v>
      </c>
      <c r="G5029" s="21"/>
      <c r="H5029" s="31"/>
      <c r="I5029" s="121">
        <f t="shared" si="251"/>
        <v>0</v>
      </c>
      <c r="J5029" s="21"/>
      <c r="K5029" s="31"/>
      <c r="L5029" s="113"/>
      <c r="M5029" s="113"/>
      <c r="N5029" s="113"/>
      <c r="O5029" s="113"/>
      <c r="P5029" s="113"/>
      <c r="Q5029" s="113"/>
      <c r="R5029" s="113"/>
      <c r="S5029" s="113"/>
      <c r="T5029" s="113"/>
    </row>
    <row r="5030" spans="1:20" x14ac:dyDescent="0.25">
      <c r="A5030" s="115" t="s">
        <v>4645</v>
      </c>
      <c r="B5030" s="104" t="s">
        <v>4931</v>
      </c>
      <c r="C5030" s="104">
        <v>11</v>
      </c>
      <c r="D5030" s="115" t="s">
        <v>10831</v>
      </c>
      <c r="E5030" s="31">
        <f t="shared" si="249"/>
        <v>0</v>
      </c>
      <c r="F5030" s="121">
        <f t="shared" si="250"/>
        <v>2.75</v>
      </c>
      <c r="G5030" s="21"/>
      <c r="H5030" s="31"/>
      <c r="I5030" s="121">
        <f t="shared" si="251"/>
        <v>0</v>
      </c>
      <c r="J5030" s="21"/>
      <c r="K5030" s="31"/>
      <c r="L5030" s="113">
        <v>2</v>
      </c>
      <c r="M5030" s="113">
        <v>9</v>
      </c>
      <c r="N5030" s="113"/>
      <c r="O5030" s="113"/>
      <c r="P5030" s="113"/>
      <c r="Q5030" s="113"/>
      <c r="R5030" s="113"/>
      <c r="S5030" s="113"/>
      <c r="T5030" s="113"/>
    </row>
    <row r="5031" spans="1:20" x14ac:dyDescent="0.25">
      <c r="A5031" s="115" t="s">
        <v>3951</v>
      </c>
      <c r="B5031" s="104" t="s">
        <v>4911</v>
      </c>
      <c r="C5031" s="104">
        <v>8</v>
      </c>
      <c r="D5031" s="115" t="s">
        <v>9731</v>
      </c>
      <c r="E5031" s="31">
        <f t="shared" si="249"/>
        <v>0</v>
      </c>
      <c r="F5031" s="121">
        <f t="shared" si="250"/>
        <v>0</v>
      </c>
      <c r="G5031" s="21"/>
      <c r="H5031" s="31"/>
      <c r="I5031" s="121">
        <f t="shared" si="251"/>
        <v>54.4</v>
      </c>
      <c r="J5031" s="21"/>
      <c r="K5031" s="31"/>
      <c r="L5031" s="113"/>
      <c r="M5031" s="113"/>
      <c r="N5031" s="113"/>
      <c r="O5031" s="113"/>
      <c r="P5031" s="113"/>
      <c r="Q5031" s="113">
        <v>272</v>
      </c>
      <c r="R5031" s="113"/>
      <c r="S5031" s="113"/>
      <c r="T5031" s="113"/>
    </row>
    <row r="5032" spans="1:20" x14ac:dyDescent="0.25">
      <c r="A5032" s="115" t="s">
        <v>2010</v>
      </c>
      <c r="B5032" s="104" t="s">
        <v>4911</v>
      </c>
      <c r="C5032" s="104">
        <v>8</v>
      </c>
      <c r="D5032" s="115" t="s">
        <v>10832</v>
      </c>
      <c r="E5032" s="31">
        <f t="shared" si="249"/>
        <v>0</v>
      </c>
      <c r="F5032" s="121">
        <f t="shared" si="250"/>
        <v>0</v>
      </c>
      <c r="G5032" s="21"/>
      <c r="H5032" s="31"/>
      <c r="I5032" s="121">
        <f t="shared" si="251"/>
        <v>0</v>
      </c>
      <c r="J5032" s="21"/>
      <c r="K5032" s="31"/>
      <c r="L5032" s="113"/>
      <c r="M5032" s="113"/>
      <c r="N5032" s="113"/>
      <c r="O5032" s="113"/>
      <c r="P5032" s="113"/>
      <c r="Q5032" s="113"/>
      <c r="R5032" s="113"/>
      <c r="S5032" s="113"/>
      <c r="T5032" s="113"/>
    </row>
    <row r="5033" spans="1:20" x14ac:dyDescent="0.25">
      <c r="A5033" s="115" t="s">
        <v>4217</v>
      </c>
      <c r="B5033" s="104" t="s">
        <v>4913</v>
      </c>
      <c r="C5033" s="104">
        <v>8</v>
      </c>
      <c r="D5033" s="115" t="s">
        <v>10833</v>
      </c>
      <c r="E5033" s="31">
        <f t="shared" si="249"/>
        <v>0</v>
      </c>
      <c r="F5033" s="121">
        <f t="shared" si="250"/>
        <v>0</v>
      </c>
      <c r="G5033" s="21"/>
      <c r="H5033" s="31"/>
      <c r="I5033" s="121">
        <f t="shared" si="251"/>
        <v>0</v>
      </c>
      <c r="J5033" s="21"/>
      <c r="K5033" s="31"/>
      <c r="L5033" s="113"/>
      <c r="M5033" s="113"/>
      <c r="N5033" s="113"/>
      <c r="O5033" s="113"/>
      <c r="P5033" s="113"/>
      <c r="Q5033" s="113"/>
      <c r="R5033" s="113"/>
      <c r="S5033" s="113"/>
      <c r="T5033" s="113"/>
    </row>
    <row r="5034" spans="1:20" x14ac:dyDescent="0.25">
      <c r="A5034" s="115" t="s">
        <v>4648</v>
      </c>
      <c r="B5034" s="104" t="s">
        <v>4914</v>
      </c>
      <c r="C5034" s="104">
        <v>9</v>
      </c>
      <c r="D5034" s="115" t="s">
        <v>9729</v>
      </c>
      <c r="E5034" s="31">
        <f t="shared" si="249"/>
        <v>0</v>
      </c>
      <c r="F5034" s="121">
        <f t="shared" si="250"/>
        <v>2.5</v>
      </c>
      <c r="G5034" s="21"/>
      <c r="H5034" s="31"/>
      <c r="I5034" s="121">
        <f t="shared" si="251"/>
        <v>0</v>
      </c>
      <c r="J5034" s="21"/>
      <c r="K5034" s="31"/>
      <c r="L5034" s="113"/>
      <c r="M5034" s="113">
        <v>10</v>
      </c>
      <c r="N5034" s="113"/>
      <c r="O5034" s="113"/>
      <c r="P5034" s="113">
        <v>0</v>
      </c>
      <c r="Q5034" s="113"/>
      <c r="R5034" s="113"/>
      <c r="S5034" s="113"/>
      <c r="T5034" s="113"/>
    </row>
    <row r="5035" spans="1:20" x14ac:dyDescent="0.25">
      <c r="A5035" s="115" t="s">
        <v>10834</v>
      </c>
      <c r="B5035" s="104" t="s">
        <v>4910</v>
      </c>
      <c r="C5035" s="104">
        <v>7</v>
      </c>
      <c r="D5035" s="115" t="s">
        <v>10835</v>
      </c>
      <c r="E5035" s="31">
        <f t="shared" si="249"/>
        <v>0</v>
      </c>
      <c r="F5035" s="121">
        <f t="shared" si="250"/>
        <v>0</v>
      </c>
      <c r="G5035" s="21"/>
      <c r="H5035" s="31"/>
      <c r="I5035" s="121">
        <f t="shared" si="251"/>
        <v>0</v>
      </c>
      <c r="J5035" s="21"/>
      <c r="K5035" s="31"/>
      <c r="L5035" s="113"/>
      <c r="M5035" s="113"/>
      <c r="N5035" s="113"/>
      <c r="O5035" s="113"/>
      <c r="P5035" s="113"/>
      <c r="Q5035" s="113"/>
      <c r="R5035" s="113"/>
      <c r="S5035" s="113"/>
      <c r="T5035" s="113"/>
    </row>
    <row r="5036" spans="1:20" x14ac:dyDescent="0.25">
      <c r="A5036" s="115" t="s">
        <v>4649</v>
      </c>
      <c r="B5036" s="104" t="s">
        <v>4914</v>
      </c>
      <c r="C5036" s="104">
        <v>9</v>
      </c>
      <c r="D5036" s="115" t="s">
        <v>10836</v>
      </c>
      <c r="E5036" s="31">
        <f t="shared" si="249"/>
        <v>0</v>
      </c>
      <c r="F5036" s="121">
        <f t="shared" si="250"/>
        <v>72.75</v>
      </c>
      <c r="G5036" s="21"/>
      <c r="H5036" s="31"/>
      <c r="I5036" s="121">
        <f t="shared" si="251"/>
        <v>0</v>
      </c>
      <c r="J5036" s="21"/>
      <c r="K5036" s="31"/>
      <c r="L5036" s="113">
        <v>97</v>
      </c>
      <c r="M5036" s="113">
        <v>133</v>
      </c>
      <c r="N5036" s="113">
        <v>61</v>
      </c>
      <c r="O5036" s="113"/>
      <c r="P5036" s="113"/>
      <c r="Q5036" s="113"/>
      <c r="R5036" s="113"/>
      <c r="S5036" s="113"/>
      <c r="T5036" s="113"/>
    </row>
    <row r="5037" spans="1:20" x14ac:dyDescent="0.25">
      <c r="A5037" s="115" t="s">
        <v>4650</v>
      </c>
      <c r="B5037" s="104" t="s">
        <v>4917</v>
      </c>
      <c r="C5037" s="104">
        <v>10</v>
      </c>
      <c r="D5037" s="115" t="s">
        <v>9730</v>
      </c>
      <c r="E5037" s="31">
        <f t="shared" si="249"/>
        <v>0</v>
      </c>
      <c r="F5037" s="121">
        <f t="shared" si="250"/>
        <v>45.5</v>
      </c>
      <c r="G5037" s="21"/>
      <c r="H5037" s="31"/>
      <c r="I5037" s="121">
        <f t="shared" si="251"/>
        <v>8.8000000000000007</v>
      </c>
      <c r="J5037" s="21"/>
      <c r="K5037" s="31"/>
      <c r="L5037" s="113"/>
      <c r="M5037" s="113">
        <v>16</v>
      </c>
      <c r="N5037" s="113">
        <v>113</v>
      </c>
      <c r="O5037" s="113">
        <v>53</v>
      </c>
      <c r="P5037" s="113">
        <v>44</v>
      </c>
      <c r="Q5037" s="113"/>
      <c r="R5037" s="113"/>
      <c r="S5037" s="113"/>
      <c r="T5037" s="113"/>
    </row>
    <row r="5038" spans="1:20" x14ac:dyDescent="0.25">
      <c r="A5038" s="115" t="s">
        <v>10837</v>
      </c>
      <c r="B5038" s="104" t="s">
        <v>4918</v>
      </c>
      <c r="C5038" s="104">
        <v>10</v>
      </c>
      <c r="D5038" s="115" t="s">
        <v>10838</v>
      </c>
      <c r="E5038" s="31">
        <f t="shared" si="249"/>
        <v>0</v>
      </c>
      <c r="F5038" s="121">
        <f t="shared" si="250"/>
        <v>0</v>
      </c>
      <c r="G5038" s="21"/>
      <c r="H5038" s="31"/>
      <c r="I5038" s="121">
        <f t="shared" si="251"/>
        <v>0</v>
      </c>
      <c r="J5038" s="21"/>
      <c r="K5038" s="31"/>
      <c r="L5038" s="113"/>
      <c r="M5038" s="113"/>
      <c r="N5038" s="113"/>
      <c r="O5038" s="113"/>
      <c r="P5038" s="113"/>
      <c r="Q5038" s="113"/>
      <c r="R5038" s="113"/>
      <c r="S5038" s="113"/>
      <c r="T5038" s="113"/>
    </row>
    <row r="5039" spans="1:20" x14ac:dyDescent="0.25">
      <c r="A5039" s="115" t="s">
        <v>10839</v>
      </c>
      <c r="B5039" s="104" t="s">
        <v>4924</v>
      </c>
      <c r="C5039" s="104">
        <v>11</v>
      </c>
      <c r="D5039" s="115" t="s">
        <v>10840</v>
      </c>
      <c r="E5039" s="31">
        <f t="shared" si="249"/>
        <v>0</v>
      </c>
      <c r="F5039" s="121">
        <f t="shared" si="250"/>
        <v>409.5</v>
      </c>
      <c r="G5039" s="21"/>
      <c r="H5039" s="31"/>
      <c r="I5039" s="121">
        <f t="shared" si="251"/>
        <v>0</v>
      </c>
      <c r="J5039" s="21"/>
      <c r="K5039" s="31"/>
      <c r="L5039" s="113"/>
      <c r="M5039" s="113"/>
      <c r="N5039" s="113">
        <v>324</v>
      </c>
      <c r="O5039" s="113">
        <v>1314</v>
      </c>
      <c r="P5039" s="113"/>
      <c r="Q5039" s="113"/>
      <c r="R5039" s="113"/>
      <c r="S5039" s="113"/>
      <c r="T5039" s="113"/>
    </row>
    <row r="5040" spans="1:20" x14ac:dyDescent="0.25">
      <c r="A5040" s="115" t="s">
        <v>2650</v>
      </c>
      <c r="B5040" s="104" t="s">
        <v>4921</v>
      </c>
      <c r="C5040" s="104">
        <v>11</v>
      </c>
      <c r="D5040" s="115" t="s">
        <v>9725</v>
      </c>
      <c r="E5040" s="31">
        <f t="shared" si="249"/>
        <v>0</v>
      </c>
      <c r="F5040" s="121">
        <f t="shared" si="250"/>
        <v>0</v>
      </c>
      <c r="G5040" s="21"/>
      <c r="H5040" s="31"/>
      <c r="I5040" s="121">
        <f t="shared" si="251"/>
        <v>0.6</v>
      </c>
      <c r="J5040" s="21"/>
      <c r="K5040" s="31"/>
      <c r="L5040" s="113"/>
      <c r="M5040" s="113"/>
      <c r="N5040" s="113"/>
      <c r="O5040" s="113"/>
      <c r="P5040" s="113">
        <v>1</v>
      </c>
      <c r="Q5040" s="113">
        <v>2</v>
      </c>
      <c r="R5040" s="113"/>
      <c r="S5040" s="113"/>
      <c r="T5040" s="113"/>
    </row>
    <row r="5041" spans="1:20" x14ac:dyDescent="0.25">
      <c r="A5041" s="115" t="s">
        <v>4638</v>
      </c>
      <c r="B5041" s="104" t="s">
        <v>4925</v>
      </c>
      <c r="C5041" s="104">
        <v>11</v>
      </c>
      <c r="D5041" s="115" t="s">
        <v>9719</v>
      </c>
      <c r="E5041" s="31">
        <f t="shared" si="249"/>
        <v>0</v>
      </c>
      <c r="F5041" s="121">
        <f t="shared" si="250"/>
        <v>0</v>
      </c>
      <c r="G5041" s="21"/>
      <c r="H5041" s="31"/>
      <c r="I5041" s="121">
        <f t="shared" si="251"/>
        <v>0.2</v>
      </c>
      <c r="J5041" s="21"/>
      <c r="K5041" s="31"/>
      <c r="L5041" s="113"/>
      <c r="M5041" s="113"/>
      <c r="N5041" s="113"/>
      <c r="O5041" s="113"/>
      <c r="P5041" s="113"/>
      <c r="Q5041" s="113">
        <v>1</v>
      </c>
      <c r="R5041" s="113"/>
      <c r="S5041" s="113"/>
      <c r="T5041" s="113"/>
    </row>
    <row r="5042" spans="1:20" x14ac:dyDescent="0.25">
      <c r="A5042" s="115" t="s">
        <v>4639</v>
      </c>
      <c r="B5042" s="104" t="s">
        <v>4925</v>
      </c>
      <c r="C5042" s="104">
        <v>11</v>
      </c>
      <c r="D5042" s="115" t="s">
        <v>10841</v>
      </c>
      <c r="E5042" s="31">
        <f t="shared" si="249"/>
        <v>0</v>
      </c>
      <c r="F5042" s="121">
        <f t="shared" si="250"/>
        <v>11</v>
      </c>
      <c r="G5042" s="21"/>
      <c r="H5042" s="31"/>
      <c r="I5042" s="121">
        <f t="shared" si="251"/>
        <v>0</v>
      </c>
      <c r="J5042" s="21"/>
      <c r="K5042" s="31"/>
      <c r="L5042" s="113">
        <v>44</v>
      </c>
      <c r="M5042" s="113"/>
      <c r="N5042" s="113"/>
      <c r="O5042" s="113"/>
      <c r="P5042" s="113"/>
      <c r="Q5042" s="113"/>
      <c r="R5042" s="113"/>
      <c r="S5042" s="113"/>
      <c r="T5042" s="113"/>
    </row>
    <row r="5043" spans="1:20" x14ac:dyDescent="0.25">
      <c r="A5043" s="115" t="s">
        <v>4085</v>
      </c>
      <c r="B5043" s="104" t="s">
        <v>4925</v>
      </c>
      <c r="C5043" s="104">
        <v>11</v>
      </c>
      <c r="D5043" s="115" t="s">
        <v>10842</v>
      </c>
      <c r="E5043" s="31">
        <f t="shared" si="249"/>
        <v>0</v>
      </c>
      <c r="F5043" s="121">
        <f t="shared" si="250"/>
        <v>0.75</v>
      </c>
      <c r="G5043" s="21"/>
      <c r="H5043" s="31"/>
      <c r="I5043" s="121">
        <f t="shared" si="251"/>
        <v>0</v>
      </c>
      <c r="J5043" s="21"/>
      <c r="K5043" s="31"/>
      <c r="L5043" s="113">
        <v>1</v>
      </c>
      <c r="M5043" s="113">
        <v>1</v>
      </c>
      <c r="N5043" s="113"/>
      <c r="O5043" s="113">
        <v>1</v>
      </c>
      <c r="P5043" s="113"/>
      <c r="Q5043" s="113"/>
      <c r="R5043" s="113"/>
      <c r="S5043" s="113"/>
      <c r="T5043" s="113"/>
    </row>
    <row r="5044" spans="1:20" x14ac:dyDescent="0.25">
      <c r="A5044" s="115" t="s">
        <v>10843</v>
      </c>
      <c r="B5044" s="104" t="s">
        <v>4930</v>
      </c>
      <c r="C5044" s="104">
        <v>11</v>
      </c>
      <c r="D5044" s="115" t="s">
        <v>10844</v>
      </c>
      <c r="E5044" s="31">
        <f t="shared" si="249"/>
        <v>0</v>
      </c>
      <c r="F5044" s="121">
        <f t="shared" si="250"/>
        <v>0</v>
      </c>
      <c r="G5044" s="21"/>
      <c r="H5044" s="31"/>
      <c r="I5044" s="121">
        <f t="shared" si="251"/>
        <v>0</v>
      </c>
      <c r="J5044" s="21"/>
      <c r="K5044" s="31"/>
      <c r="L5044" s="113"/>
      <c r="M5044" s="113"/>
      <c r="N5044" s="113"/>
      <c r="O5044" s="113"/>
      <c r="P5044" s="113"/>
      <c r="Q5044" s="113"/>
      <c r="R5044" s="113"/>
      <c r="S5044" s="113"/>
      <c r="T5044" s="113"/>
    </row>
    <row r="5045" spans="1:20" x14ac:dyDescent="0.25">
      <c r="A5045" s="115" t="s">
        <v>4640</v>
      </c>
      <c r="B5045" s="104" t="s">
        <v>4928</v>
      </c>
      <c r="C5045" s="104">
        <v>11</v>
      </c>
      <c r="D5045" s="115" t="s">
        <v>10845</v>
      </c>
      <c r="E5045" s="31">
        <f t="shared" si="249"/>
        <v>0</v>
      </c>
      <c r="F5045" s="121">
        <f t="shared" si="250"/>
        <v>16.25</v>
      </c>
      <c r="G5045" s="21"/>
      <c r="H5045" s="31"/>
      <c r="I5045" s="121">
        <f t="shared" si="251"/>
        <v>0</v>
      </c>
      <c r="J5045" s="21"/>
      <c r="K5045" s="31"/>
      <c r="L5045" s="113"/>
      <c r="M5045" s="113"/>
      <c r="N5045" s="113">
        <v>65</v>
      </c>
      <c r="O5045" s="113"/>
      <c r="P5045" s="113"/>
      <c r="Q5045" s="113"/>
      <c r="R5045" s="113"/>
      <c r="S5045" s="113"/>
      <c r="T5045" s="113"/>
    </row>
    <row r="5046" spans="1:20" x14ac:dyDescent="0.25">
      <c r="A5046" s="115" t="s">
        <v>3812</v>
      </c>
      <c r="B5046" s="104" t="s">
        <v>4964</v>
      </c>
      <c r="C5046" s="104">
        <v>20</v>
      </c>
      <c r="D5046" s="115" t="s">
        <v>10091</v>
      </c>
      <c r="E5046" s="31">
        <f t="shared" si="249"/>
        <v>0</v>
      </c>
      <c r="F5046" s="121">
        <f t="shared" si="250"/>
        <v>0</v>
      </c>
      <c r="G5046" s="21"/>
      <c r="H5046" s="31"/>
      <c r="I5046" s="121">
        <f t="shared" si="251"/>
        <v>5.2</v>
      </c>
      <c r="J5046" s="21"/>
      <c r="K5046" s="31"/>
      <c r="L5046" s="113"/>
      <c r="M5046" s="113"/>
      <c r="N5046" s="113"/>
      <c r="O5046" s="113"/>
      <c r="P5046" s="113"/>
      <c r="Q5046" s="113">
        <v>26</v>
      </c>
      <c r="R5046" s="113"/>
      <c r="S5046" s="113"/>
      <c r="T5046" s="113"/>
    </row>
    <row r="5047" spans="1:20" x14ac:dyDescent="0.25">
      <c r="A5047" s="115" t="s">
        <v>4435</v>
      </c>
      <c r="B5047" s="104" t="s">
        <v>4959</v>
      </c>
      <c r="C5047" s="104">
        <v>18</v>
      </c>
      <c r="D5047" s="115" t="s">
        <v>10089</v>
      </c>
      <c r="E5047" s="31">
        <f t="shared" si="249"/>
        <v>0</v>
      </c>
      <c r="F5047" s="121">
        <f t="shared" si="250"/>
        <v>21.5</v>
      </c>
      <c r="G5047" s="21"/>
      <c r="H5047" s="31"/>
      <c r="I5047" s="121">
        <f t="shared" si="251"/>
        <v>0.4</v>
      </c>
      <c r="J5047" s="21"/>
      <c r="K5047" s="31"/>
      <c r="L5047" s="113">
        <v>31</v>
      </c>
      <c r="M5047" s="113">
        <v>49</v>
      </c>
      <c r="N5047" s="113">
        <v>6</v>
      </c>
      <c r="O5047" s="113"/>
      <c r="P5047" s="113"/>
      <c r="Q5047" s="113">
        <v>2</v>
      </c>
      <c r="R5047" s="113"/>
      <c r="S5047" s="113"/>
      <c r="T5047" s="113"/>
    </row>
    <row r="5048" spans="1:20" x14ac:dyDescent="0.25">
      <c r="A5048" s="115" t="s">
        <v>4429</v>
      </c>
      <c r="B5048" s="104" t="s">
        <v>4963</v>
      </c>
      <c r="C5048" s="104">
        <v>20</v>
      </c>
      <c r="D5048" s="115" t="s">
        <v>10092</v>
      </c>
      <c r="E5048" s="31">
        <f t="shared" si="249"/>
        <v>0</v>
      </c>
      <c r="F5048" s="121">
        <f t="shared" si="250"/>
        <v>6</v>
      </c>
      <c r="G5048" s="21"/>
      <c r="H5048" s="31"/>
      <c r="I5048" s="121">
        <f t="shared" si="251"/>
        <v>0</v>
      </c>
      <c r="J5048" s="21"/>
      <c r="K5048" s="31"/>
      <c r="L5048" s="113">
        <v>13</v>
      </c>
      <c r="M5048" s="113">
        <v>11</v>
      </c>
      <c r="N5048" s="113"/>
      <c r="O5048" s="113"/>
      <c r="P5048" s="113"/>
      <c r="Q5048" s="113"/>
      <c r="R5048" s="113"/>
      <c r="S5048" s="113"/>
      <c r="T5048" s="113"/>
    </row>
    <row r="5049" spans="1:20" x14ac:dyDescent="0.25">
      <c r="A5049" s="115" t="s">
        <v>4433</v>
      </c>
      <c r="B5049" s="104" t="s">
        <v>4954</v>
      </c>
      <c r="C5049" s="104">
        <v>16</v>
      </c>
      <c r="D5049" s="115" t="s">
        <v>10086</v>
      </c>
      <c r="E5049" s="31">
        <f t="shared" si="249"/>
        <v>0</v>
      </c>
      <c r="F5049" s="121">
        <f t="shared" si="250"/>
        <v>7.5</v>
      </c>
      <c r="G5049" s="21"/>
      <c r="H5049" s="31"/>
      <c r="I5049" s="121">
        <f t="shared" si="251"/>
        <v>0</v>
      </c>
      <c r="J5049" s="21"/>
      <c r="K5049" s="31"/>
      <c r="L5049" s="113">
        <v>16</v>
      </c>
      <c r="M5049" s="113">
        <v>14</v>
      </c>
      <c r="N5049" s="113"/>
      <c r="O5049" s="113"/>
      <c r="P5049" s="113"/>
      <c r="Q5049" s="113"/>
      <c r="R5049" s="113"/>
      <c r="S5049" s="113"/>
      <c r="T5049" s="113"/>
    </row>
    <row r="5050" spans="1:20" x14ac:dyDescent="0.25">
      <c r="A5050" s="115" t="s">
        <v>4434</v>
      </c>
      <c r="B5050" s="104" t="s">
        <v>4954</v>
      </c>
      <c r="C5050" s="104">
        <v>16</v>
      </c>
      <c r="D5050" s="115" t="s">
        <v>10846</v>
      </c>
      <c r="E5050" s="31">
        <f t="shared" si="249"/>
        <v>0</v>
      </c>
      <c r="F5050" s="121">
        <f t="shared" si="250"/>
        <v>41.25</v>
      </c>
      <c r="G5050" s="21"/>
      <c r="H5050" s="31"/>
      <c r="I5050" s="121">
        <f t="shared" si="251"/>
        <v>0</v>
      </c>
      <c r="J5050" s="21"/>
      <c r="K5050" s="31"/>
      <c r="L5050" s="113">
        <v>12</v>
      </c>
      <c r="M5050" s="113">
        <v>129</v>
      </c>
      <c r="N5050" s="113">
        <v>24</v>
      </c>
      <c r="O5050" s="113"/>
      <c r="P5050" s="113"/>
      <c r="Q5050" s="113"/>
      <c r="R5050" s="113"/>
      <c r="S5050" s="113"/>
      <c r="T5050" s="113"/>
    </row>
    <row r="5051" spans="1:20" x14ac:dyDescent="0.25">
      <c r="A5051" s="115" t="s">
        <v>3618</v>
      </c>
      <c r="B5051" s="104" t="s">
        <v>4959</v>
      </c>
      <c r="C5051" s="104">
        <v>18</v>
      </c>
      <c r="D5051" s="115" t="s">
        <v>10083</v>
      </c>
      <c r="E5051" s="31">
        <f t="shared" si="249"/>
        <v>0</v>
      </c>
      <c r="F5051" s="121">
        <f t="shared" si="250"/>
        <v>0.75</v>
      </c>
      <c r="G5051" s="21"/>
      <c r="H5051" s="31"/>
      <c r="I5051" s="121">
        <f t="shared" si="251"/>
        <v>0</v>
      </c>
      <c r="J5051" s="21"/>
      <c r="K5051" s="31"/>
      <c r="L5051" s="113"/>
      <c r="M5051" s="113"/>
      <c r="N5051" s="113">
        <v>3</v>
      </c>
      <c r="O5051" s="113"/>
      <c r="P5051" s="113"/>
      <c r="Q5051" s="113"/>
      <c r="R5051" s="113">
        <v>0</v>
      </c>
      <c r="S5051" s="113">
        <v>0</v>
      </c>
      <c r="T5051" s="113"/>
    </row>
    <row r="5052" spans="1:20" x14ac:dyDescent="0.25">
      <c r="A5052" s="115" t="s">
        <v>4431</v>
      </c>
      <c r="B5052" s="104" t="s">
        <v>4954</v>
      </c>
      <c r="C5052" s="104">
        <v>16</v>
      </c>
      <c r="D5052" s="115" t="s">
        <v>10084</v>
      </c>
      <c r="E5052" s="31">
        <f t="shared" si="249"/>
        <v>0</v>
      </c>
      <c r="F5052" s="121">
        <f t="shared" si="250"/>
        <v>26</v>
      </c>
      <c r="G5052" s="21"/>
      <c r="H5052" s="31"/>
      <c r="I5052" s="121">
        <f t="shared" si="251"/>
        <v>0</v>
      </c>
      <c r="J5052" s="21"/>
      <c r="K5052" s="31"/>
      <c r="L5052" s="113">
        <v>47</v>
      </c>
      <c r="M5052" s="113">
        <v>57</v>
      </c>
      <c r="N5052" s="113"/>
      <c r="O5052" s="113"/>
      <c r="P5052" s="113"/>
      <c r="Q5052" s="113"/>
      <c r="R5052" s="113"/>
      <c r="S5052" s="113"/>
      <c r="T5052" s="113"/>
    </row>
    <row r="5053" spans="1:20" x14ac:dyDescent="0.25">
      <c r="A5053" s="115" t="s">
        <v>10141</v>
      </c>
      <c r="B5053" s="104" t="s">
        <v>4940</v>
      </c>
      <c r="C5053" s="104">
        <v>13</v>
      </c>
      <c r="D5053" s="115" t="s">
        <v>10142</v>
      </c>
      <c r="E5053" s="31">
        <f t="shared" si="249"/>
        <v>0</v>
      </c>
      <c r="F5053" s="121">
        <f t="shared" si="250"/>
        <v>0</v>
      </c>
      <c r="G5053" s="21"/>
      <c r="H5053" s="31"/>
      <c r="I5053" s="121">
        <f t="shared" si="251"/>
        <v>0</v>
      </c>
      <c r="J5053" s="21"/>
      <c r="K5053" s="31"/>
      <c r="L5053" s="113"/>
      <c r="M5053" s="113"/>
      <c r="N5053" s="113"/>
      <c r="O5053" s="113"/>
      <c r="P5053" s="113"/>
      <c r="Q5053" s="113"/>
      <c r="R5053" s="113"/>
      <c r="S5053" s="113"/>
      <c r="T5053" s="113"/>
    </row>
    <row r="5054" spans="1:20" x14ac:dyDescent="0.25">
      <c r="A5054" s="115" t="s">
        <v>4440</v>
      </c>
      <c r="B5054" s="104" t="s">
        <v>4934</v>
      </c>
      <c r="C5054" s="104">
        <v>12</v>
      </c>
      <c r="D5054" s="115" t="s">
        <v>10143</v>
      </c>
      <c r="E5054" s="31">
        <f t="shared" si="249"/>
        <v>0</v>
      </c>
      <c r="F5054" s="121">
        <f t="shared" si="250"/>
        <v>50</v>
      </c>
      <c r="G5054" s="21"/>
      <c r="H5054" s="31"/>
      <c r="I5054" s="121">
        <f t="shared" si="251"/>
        <v>0</v>
      </c>
      <c r="J5054" s="21"/>
      <c r="K5054" s="31"/>
      <c r="L5054" s="113">
        <v>119</v>
      </c>
      <c r="M5054" s="113">
        <v>69</v>
      </c>
      <c r="N5054" s="113">
        <v>12</v>
      </c>
      <c r="O5054" s="113"/>
      <c r="P5054" s="113"/>
      <c r="Q5054" s="113"/>
      <c r="R5054" s="113"/>
      <c r="S5054" s="113">
        <v>0</v>
      </c>
      <c r="T5054" s="113"/>
    </row>
    <row r="5055" spans="1:20" x14ac:dyDescent="0.25">
      <c r="A5055" s="115" t="s">
        <v>4444</v>
      </c>
      <c r="B5055" s="104" t="s">
        <v>4932</v>
      </c>
      <c r="C5055" s="104">
        <v>11</v>
      </c>
      <c r="D5055" s="115" t="s">
        <v>10847</v>
      </c>
      <c r="E5055" s="31">
        <f t="shared" si="249"/>
        <v>0</v>
      </c>
      <c r="F5055" s="121">
        <f t="shared" si="250"/>
        <v>6.75</v>
      </c>
      <c r="G5055" s="21"/>
      <c r="H5055" s="31"/>
      <c r="I5055" s="121">
        <f t="shared" si="251"/>
        <v>0</v>
      </c>
      <c r="J5055" s="21"/>
      <c r="K5055" s="31"/>
      <c r="L5055" s="113">
        <v>27</v>
      </c>
      <c r="M5055" s="113"/>
      <c r="N5055" s="113"/>
      <c r="O5055" s="113"/>
      <c r="P5055" s="113"/>
      <c r="Q5055" s="113"/>
      <c r="R5055" s="113"/>
      <c r="S5055" s="113"/>
      <c r="T5055" s="113"/>
    </row>
    <row r="5056" spans="1:20" x14ac:dyDescent="0.25">
      <c r="A5056" s="115" t="s">
        <v>4446</v>
      </c>
      <c r="B5056" s="104" t="s">
        <v>4933</v>
      </c>
      <c r="C5056" s="104">
        <v>11</v>
      </c>
      <c r="D5056" s="115" t="s">
        <v>10848</v>
      </c>
      <c r="E5056" s="31">
        <f t="shared" si="249"/>
        <v>0</v>
      </c>
      <c r="F5056" s="121">
        <f t="shared" si="250"/>
        <v>1.25</v>
      </c>
      <c r="G5056" s="21"/>
      <c r="H5056" s="31"/>
      <c r="I5056" s="121">
        <f t="shared" si="251"/>
        <v>0</v>
      </c>
      <c r="J5056" s="21"/>
      <c r="K5056" s="31"/>
      <c r="L5056" s="113">
        <v>4</v>
      </c>
      <c r="M5056" s="113">
        <v>1</v>
      </c>
      <c r="N5056" s="113"/>
      <c r="O5056" s="113"/>
      <c r="P5056" s="113"/>
      <c r="Q5056" s="113"/>
      <c r="R5056" s="113"/>
      <c r="S5056" s="113"/>
      <c r="T5056" s="113"/>
    </row>
    <row r="5057" spans="1:20" x14ac:dyDescent="0.25">
      <c r="A5057" s="115" t="s">
        <v>4445</v>
      </c>
      <c r="B5057" s="104" t="s">
        <v>4933</v>
      </c>
      <c r="C5057" s="104">
        <v>11</v>
      </c>
      <c r="D5057" s="115" t="s">
        <v>10849</v>
      </c>
      <c r="E5057" s="31">
        <f t="shared" si="249"/>
        <v>0</v>
      </c>
      <c r="F5057" s="121">
        <f t="shared" si="250"/>
        <v>5.5</v>
      </c>
      <c r="G5057" s="21"/>
      <c r="H5057" s="31"/>
      <c r="I5057" s="121">
        <f t="shared" si="251"/>
        <v>0</v>
      </c>
      <c r="J5057" s="21"/>
      <c r="K5057" s="31"/>
      <c r="L5057" s="113">
        <v>21</v>
      </c>
      <c r="M5057" s="113">
        <v>1</v>
      </c>
      <c r="N5057" s="113"/>
      <c r="O5057" s="113"/>
      <c r="P5057" s="113"/>
      <c r="Q5057" s="113"/>
      <c r="R5057" s="113"/>
      <c r="S5057" s="113"/>
      <c r="T5057" s="113"/>
    </row>
    <row r="5058" spans="1:20" x14ac:dyDescent="0.25">
      <c r="A5058" s="115" t="s">
        <v>3077</v>
      </c>
      <c r="B5058" s="104" t="s">
        <v>4944</v>
      </c>
      <c r="C5058" s="104">
        <v>15</v>
      </c>
      <c r="D5058" s="115" t="s">
        <v>10135</v>
      </c>
      <c r="E5058" s="31">
        <f t="shared" si="249"/>
        <v>0</v>
      </c>
      <c r="F5058" s="121">
        <f t="shared" si="250"/>
        <v>8</v>
      </c>
      <c r="G5058" s="21"/>
      <c r="H5058" s="31"/>
      <c r="I5058" s="121">
        <f t="shared" si="251"/>
        <v>0.2</v>
      </c>
      <c r="J5058" s="21"/>
      <c r="K5058" s="31"/>
      <c r="L5058" s="113"/>
      <c r="M5058" s="113"/>
      <c r="N5058" s="113"/>
      <c r="O5058" s="113">
        <v>32</v>
      </c>
      <c r="P5058" s="113"/>
      <c r="Q5058" s="113">
        <v>1</v>
      </c>
      <c r="R5058" s="113"/>
      <c r="S5058" s="113"/>
      <c r="T5058" s="113"/>
    </row>
    <row r="5059" spans="1:20" x14ac:dyDescent="0.25">
      <c r="A5059" s="115" t="s">
        <v>4248</v>
      </c>
      <c r="B5059" s="104" t="s">
        <v>4944</v>
      </c>
      <c r="C5059" s="104">
        <v>15</v>
      </c>
      <c r="D5059" s="115" t="s">
        <v>10850</v>
      </c>
      <c r="E5059" s="31">
        <f t="shared" si="249"/>
        <v>0</v>
      </c>
      <c r="F5059" s="121">
        <f t="shared" si="250"/>
        <v>2.5</v>
      </c>
      <c r="G5059" s="21"/>
      <c r="H5059" s="31"/>
      <c r="I5059" s="121">
        <f t="shared" si="251"/>
        <v>0</v>
      </c>
      <c r="J5059" s="21"/>
      <c r="K5059" s="31"/>
      <c r="L5059" s="113">
        <v>6</v>
      </c>
      <c r="M5059" s="113"/>
      <c r="N5059" s="113"/>
      <c r="O5059" s="113">
        <v>4</v>
      </c>
      <c r="P5059" s="113"/>
      <c r="Q5059" s="113"/>
      <c r="R5059" s="113"/>
      <c r="S5059" s="113"/>
      <c r="T5059" s="113"/>
    </row>
    <row r="5060" spans="1:20" x14ac:dyDescent="0.25">
      <c r="A5060" s="115" t="s">
        <v>4437</v>
      </c>
      <c r="B5060" s="104" t="s">
        <v>4944</v>
      </c>
      <c r="C5060" s="104">
        <v>15</v>
      </c>
      <c r="D5060" s="115" t="s">
        <v>10134</v>
      </c>
      <c r="E5060" s="31">
        <f t="shared" si="249"/>
        <v>0</v>
      </c>
      <c r="F5060" s="121">
        <f t="shared" si="250"/>
        <v>0</v>
      </c>
      <c r="G5060" s="21"/>
      <c r="H5060" s="31"/>
      <c r="I5060" s="121">
        <f t="shared" si="251"/>
        <v>0</v>
      </c>
      <c r="J5060" s="21"/>
      <c r="K5060" s="31"/>
      <c r="L5060" s="113"/>
      <c r="M5060" s="113"/>
      <c r="N5060" s="113"/>
      <c r="O5060" s="113"/>
      <c r="P5060" s="113"/>
      <c r="Q5060" s="113"/>
      <c r="R5060" s="113"/>
      <c r="S5060" s="113"/>
      <c r="T5060" s="113"/>
    </row>
    <row r="5061" spans="1:20" x14ac:dyDescent="0.25">
      <c r="A5061" s="115" t="s">
        <v>3506</v>
      </c>
      <c r="B5061" s="104" t="s">
        <v>4950</v>
      </c>
      <c r="C5061" s="104">
        <v>15</v>
      </c>
      <c r="D5061" s="115" t="s">
        <v>10851</v>
      </c>
      <c r="E5061" s="31">
        <f t="shared" si="249"/>
        <v>0</v>
      </c>
      <c r="F5061" s="121">
        <f t="shared" si="250"/>
        <v>1.25</v>
      </c>
      <c r="G5061" s="21"/>
      <c r="H5061" s="31"/>
      <c r="I5061" s="121">
        <f t="shared" si="251"/>
        <v>0</v>
      </c>
      <c r="J5061" s="21"/>
      <c r="K5061" s="31"/>
      <c r="L5061" s="113">
        <v>5</v>
      </c>
      <c r="M5061" s="113"/>
      <c r="N5061" s="113"/>
      <c r="O5061" s="113"/>
      <c r="P5061" s="113"/>
      <c r="Q5061" s="113"/>
      <c r="R5061" s="113"/>
      <c r="S5061" s="113"/>
      <c r="T5061" s="113"/>
    </row>
    <row r="5062" spans="1:20" x14ac:dyDescent="0.25">
      <c r="A5062" s="115" t="s">
        <v>4439</v>
      </c>
      <c r="B5062" s="104" t="s">
        <v>4950</v>
      </c>
      <c r="C5062" s="104">
        <v>15</v>
      </c>
      <c r="D5062" s="115" t="s">
        <v>10133</v>
      </c>
      <c r="E5062" s="31">
        <f t="shared" si="249"/>
        <v>0</v>
      </c>
      <c r="F5062" s="121">
        <f t="shared" si="250"/>
        <v>0</v>
      </c>
      <c r="G5062" s="21"/>
      <c r="H5062" s="31"/>
      <c r="I5062" s="121">
        <f t="shared" si="251"/>
        <v>0</v>
      </c>
      <c r="J5062" s="21"/>
      <c r="K5062" s="31"/>
      <c r="L5062" s="113"/>
      <c r="M5062" s="113"/>
      <c r="N5062" s="113"/>
      <c r="O5062" s="113"/>
      <c r="P5062" s="113">
        <v>0</v>
      </c>
      <c r="Q5062" s="113"/>
      <c r="R5062" s="113"/>
      <c r="S5062" s="113"/>
      <c r="T5062" s="113"/>
    </row>
    <row r="5063" spans="1:20" x14ac:dyDescent="0.25">
      <c r="A5063" s="115" t="s">
        <v>4447</v>
      </c>
      <c r="B5063" s="104" t="s">
        <v>4914</v>
      </c>
      <c r="C5063" s="104">
        <v>9</v>
      </c>
      <c r="D5063" s="115" t="s">
        <v>10595</v>
      </c>
      <c r="E5063" s="31">
        <f t="shared" si="249"/>
        <v>0</v>
      </c>
      <c r="F5063" s="121">
        <f t="shared" si="250"/>
        <v>2</v>
      </c>
      <c r="G5063" s="21"/>
      <c r="H5063" s="31"/>
      <c r="I5063" s="121">
        <f t="shared" si="251"/>
        <v>0</v>
      </c>
      <c r="J5063" s="21"/>
      <c r="K5063" s="31"/>
      <c r="L5063" s="113">
        <v>7</v>
      </c>
      <c r="M5063" s="113">
        <v>1</v>
      </c>
      <c r="N5063" s="113"/>
      <c r="O5063" s="113"/>
      <c r="P5063" s="113"/>
      <c r="Q5063" s="113"/>
      <c r="R5063" s="113"/>
      <c r="S5063" s="113"/>
      <c r="T5063" s="113"/>
    </row>
    <row r="5064" spans="1:20" x14ac:dyDescent="0.25">
      <c r="A5064" s="115" t="s">
        <v>4448</v>
      </c>
      <c r="B5064" s="104" t="s">
        <v>4914</v>
      </c>
      <c r="C5064" s="104">
        <v>9</v>
      </c>
      <c r="D5064" s="115" t="s">
        <v>10852</v>
      </c>
      <c r="E5064" s="31">
        <f t="shared" si="249"/>
        <v>0</v>
      </c>
      <c r="F5064" s="121">
        <f t="shared" si="250"/>
        <v>0.25</v>
      </c>
      <c r="G5064" s="21"/>
      <c r="H5064" s="31"/>
      <c r="I5064" s="121">
        <f t="shared" si="251"/>
        <v>0</v>
      </c>
      <c r="J5064" s="21"/>
      <c r="K5064" s="31"/>
      <c r="L5064" s="113"/>
      <c r="M5064" s="113">
        <v>1</v>
      </c>
      <c r="N5064" s="113"/>
      <c r="O5064" s="113"/>
      <c r="P5064" s="113"/>
      <c r="Q5064" s="113"/>
      <c r="R5064" s="113"/>
      <c r="S5064" s="113"/>
      <c r="T5064" s="113"/>
    </row>
    <row r="5065" spans="1:20" x14ac:dyDescent="0.25">
      <c r="A5065" s="115" t="s">
        <v>4449</v>
      </c>
      <c r="B5065" s="104" t="s">
        <v>4914</v>
      </c>
      <c r="C5065" s="104">
        <v>9</v>
      </c>
      <c r="D5065" s="115" t="s">
        <v>10853</v>
      </c>
      <c r="E5065" s="31">
        <f t="shared" si="249"/>
        <v>0</v>
      </c>
      <c r="F5065" s="121">
        <f t="shared" si="250"/>
        <v>0.5</v>
      </c>
      <c r="G5065" s="21"/>
      <c r="H5065" s="31"/>
      <c r="I5065" s="121">
        <f t="shared" si="251"/>
        <v>0</v>
      </c>
      <c r="J5065" s="21"/>
      <c r="K5065" s="31"/>
      <c r="L5065" s="113"/>
      <c r="M5065" s="113"/>
      <c r="N5065" s="113">
        <v>2</v>
      </c>
      <c r="O5065" s="113"/>
      <c r="P5065" s="113"/>
      <c r="Q5065" s="113"/>
      <c r="R5065" s="113"/>
      <c r="S5065" s="113"/>
      <c r="T5065" s="113"/>
    </row>
    <row r="5066" spans="1:20" x14ac:dyDescent="0.25">
      <c r="A5066" s="115" t="s">
        <v>3554</v>
      </c>
      <c r="B5066" s="104" t="s">
        <v>4917</v>
      </c>
      <c r="C5066" s="104">
        <v>10</v>
      </c>
      <c r="D5066" s="115" t="s">
        <v>10151</v>
      </c>
      <c r="E5066" s="31">
        <f t="shared" si="249"/>
        <v>0</v>
      </c>
      <c r="F5066" s="121">
        <f t="shared" si="250"/>
        <v>0.5</v>
      </c>
      <c r="G5066" s="21"/>
      <c r="H5066" s="31"/>
      <c r="I5066" s="121">
        <f t="shared" si="251"/>
        <v>0</v>
      </c>
      <c r="J5066" s="21"/>
      <c r="K5066" s="31"/>
      <c r="L5066" s="113"/>
      <c r="M5066" s="113"/>
      <c r="N5066" s="113">
        <v>2</v>
      </c>
      <c r="O5066" s="113"/>
      <c r="P5066" s="113"/>
      <c r="Q5066" s="113"/>
      <c r="R5066" s="113"/>
      <c r="S5066" s="113"/>
      <c r="T5066" s="113"/>
    </row>
    <row r="5067" spans="1:20" x14ac:dyDescent="0.25">
      <c r="A5067" s="115" t="s">
        <v>10117</v>
      </c>
      <c r="B5067" s="104" t="s">
        <v>4914</v>
      </c>
      <c r="C5067" s="104">
        <v>9</v>
      </c>
      <c r="D5067" s="115" t="s">
        <v>10118</v>
      </c>
      <c r="E5067" s="31">
        <f t="shared" si="249"/>
        <v>0</v>
      </c>
      <c r="F5067" s="121">
        <f t="shared" si="250"/>
        <v>0</v>
      </c>
      <c r="G5067" s="21"/>
      <c r="H5067" s="31"/>
      <c r="I5067" s="121">
        <f t="shared" si="251"/>
        <v>0</v>
      </c>
      <c r="J5067" s="21"/>
      <c r="K5067" s="31"/>
      <c r="L5067" s="113"/>
      <c r="M5067" s="113"/>
      <c r="N5067" s="113"/>
      <c r="O5067" s="113"/>
      <c r="P5067" s="113">
        <v>0</v>
      </c>
      <c r="Q5067" s="113">
        <v>0</v>
      </c>
      <c r="R5067" s="113">
        <v>0</v>
      </c>
      <c r="S5067" s="113">
        <v>0</v>
      </c>
      <c r="T5067" s="113"/>
    </row>
    <row r="5068" spans="1:20" x14ac:dyDescent="0.25">
      <c r="A5068" s="115" t="s">
        <v>4452</v>
      </c>
      <c r="B5068" s="104" t="s">
        <v>4918</v>
      </c>
      <c r="C5068" s="104">
        <v>10</v>
      </c>
      <c r="D5068" s="115" t="s">
        <v>10854</v>
      </c>
      <c r="E5068" s="31">
        <f t="shared" si="249"/>
        <v>0</v>
      </c>
      <c r="F5068" s="121">
        <f t="shared" si="250"/>
        <v>0</v>
      </c>
      <c r="G5068" s="21"/>
      <c r="H5068" s="31"/>
      <c r="I5068" s="121">
        <f t="shared" si="251"/>
        <v>0</v>
      </c>
      <c r="J5068" s="21"/>
      <c r="K5068" s="31"/>
      <c r="L5068" s="113"/>
      <c r="M5068" s="113"/>
      <c r="N5068" s="113"/>
      <c r="O5068" s="113"/>
      <c r="P5068" s="113"/>
      <c r="Q5068" s="113"/>
      <c r="R5068" s="113"/>
      <c r="S5068" s="113"/>
      <c r="T5068" s="113"/>
    </row>
    <row r="5069" spans="1:20" x14ac:dyDescent="0.25">
      <c r="A5069" s="115" t="s">
        <v>10855</v>
      </c>
      <c r="B5069" s="104" t="s">
        <v>4918</v>
      </c>
      <c r="C5069" s="104">
        <v>10</v>
      </c>
      <c r="D5069" s="115" t="s">
        <v>10856</v>
      </c>
      <c r="E5069" s="31">
        <f t="shared" si="249"/>
        <v>0</v>
      </c>
      <c r="F5069" s="121">
        <f t="shared" si="250"/>
        <v>0</v>
      </c>
      <c r="G5069" s="21"/>
      <c r="H5069" s="31"/>
      <c r="I5069" s="121">
        <f t="shared" si="251"/>
        <v>0</v>
      </c>
      <c r="J5069" s="21"/>
      <c r="K5069" s="31"/>
      <c r="L5069" s="113"/>
      <c r="M5069" s="113"/>
      <c r="N5069" s="113"/>
      <c r="O5069" s="113"/>
      <c r="P5069" s="113"/>
      <c r="Q5069" s="113"/>
      <c r="R5069" s="113"/>
      <c r="S5069" s="113"/>
      <c r="T5069" s="113"/>
    </row>
    <row r="5070" spans="1:20" x14ac:dyDescent="0.25">
      <c r="A5070" s="115" t="s">
        <v>2600</v>
      </c>
      <c r="B5070" s="104" t="s">
        <v>4918</v>
      </c>
      <c r="C5070" s="104">
        <v>10</v>
      </c>
      <c r="D5070" s="115" t="s">
        <v>10116</v>
      </c>
      <c r="E5070" s="31">
        <f t="shared" si="249"/>
        <v>0</v>
      </c>
      <c r="F5070" s="121">
        <f t="shared" si="250"/>
        <v>19.5</v>
      </c>
      <c r="G5070" s="21"/>
      <c r="H5070" s="31"/>
      <c r="I5070" s="121">
        <f t="shared" si="251"/>
        <v>0.4</v>
      </c>
      <c r="J5070" s="21"/>
      <c r="K5070" s="31"/>
      <c r="L5070" s="113"/>
      <c r="M5070" s="113">
        <v>15</v>
      </c>
      <c r="N5070" s="113"/>
      <c r="O5070" s="113">
        <v>63</v>
      </c>
      <c r="P5070" s="113"/>
      <c r="Q5070" s="113">
        <v>2</v>
      </c>
      <c r="R5070" s="113"/>
      <c r="S5070" s="113"/>
      <c r="T5070" s="113"/>
    </row>
    <row r="5071" spans="1:20" x14ac:dyDescent="0.25">
      <c r="A5071" s="115" t="s">
        <v>10857</v>
      </c>
      <c r="B5071" s="104" t="s">
        <v>4918</v>
      </c>
      <c r="C5071" s="104">
        <v>10</v>
      </c>
      <c r="D5071" s="115" t="s">
        <v>10858</v>
      </c>
      <c r="E5071" s="31">
        <f t="shared" si="249"/>
        <v>0</v>
      </c>
      <c r="F5071" s="121">
        <f t="shared" si="250"/>
        <v>0</v>
      </c>
      <c r="G5071" s="21"/>
      <c r="H5071" s="31"/>
      <c r="I5071" s="121">
        <f t="shared" si="251"/>
        <v>0</v>
      </c>
      <c r="J5071" s="21"/>
      <c r="K5071" s="31"/>
      <c r="L5071" s="113"/>
      <c r="M5071" s="113"/>
      <c r="N5071" s="113"/>
      <c r="O5071" s="113"/>
      <c r="P5071" s="113"/>
      <c r="Q5071" s="113"/>
      <c r="R5071" s="113"/>
      <c r="S5071" s="113"/>
      <c r="T5071" s="113"/>
    </row>
    <row r="5072" spans="1:20" x14ac:dyDescent="0.25">
      <c r="A5072" s="115" t="s">
        <v>10859</v>
      </c>
      <c r="B5072" s="104" t="s">
        <v>4910</v>
      </c>
      <c r="C5072" s="104">
        <v>7</v>
      </c>
      <c r="D5072" s="115" t="s">
        <v>10860</v>
      </c>
      <c r="E5072" s="31">
        <f t="shared" si="249"/>
        <v>0</v>
      </c>
      <c r="F5072" s="121">
        <f t="shared" si="250"/>
        <v>0</v>
      </c>
      <c r="G5072" s="21"/>
      <c r="H5072" s="31"/>
      <c r="I5072" s="121">
        <f t="shared" si="251"/>
        <v>0</v>
      </c>
      <c r="J5072" s="21"/>
      <c r="K5072" s="31"/>
      <c r="L5072" s="113"/>
      <c r="M5072" s="113"/>
      <c r="N5072" s="113"/>
      <c r="O5072" s="113"/>
      <c r="P5072" s="113"/>
      <c r="Q5072" s="113"/>
      <c r="R5072" s="113"/>
      <c r="S5072" s="113"/>
      <c r="T5072" s="113"/>
    </row>
    <row r="5073" spans="1:20" x14ac:dyDescent="0.25">
      <c r="A5073" s="115" t="s">
        <v>4247</v>
      </c>
      <c r="B5073" s="104" t="s">
        <v>4913</v>
      </c>
      <c r="C5073" s="104">
        <v>8</v>
      </c>
      <c r="D5073" s="115" t="s">
        <v>10120</v>
      </c>
      <c r="E5073" s="31">
        <f t="shared" si="249"/>
        <v>0</v>
      </c>
      <c r="F5073" s="121">
        <f t="shared" si="250"/>
        <v>0</v>
      </c>
      <c r="G5073" s="21"/>
      <c r="H5073" s="31"/>
      <c r="I5073" s="121">
        <f t="shared" si="251"/>
        <v>0.8</v>
      </c>
      <c r="J5073" s="21"/>
      <c r="K5073" s="31"/>
      <c r="L5073" s="113"/>
      <c r="M5073" s="113"/>
      <c r="N5073" s="113"/>
      <c r="O5073" s="113"/>
      <c r="P5073" s="113">
        <v>3</v>
      </c>
      <c r="Q5073" s="113">
        <v>1</v>
      </c>
      <c r="R5073" s="113"/>
      <c r="S5073" s="113"/>
      <c r="T5073" s="113"/>
    </row>
    <row r="5074" spans="1:20" x14ac:dyDescent="0.25">
      <c r="A5074" s="115" t="s">
        <v>4039</v>
      </c>
      <c r="B5074" s="104" t="s">
        <v>4913</v>
      </c>
      <c r="C5074" s="104">
        <v>8</v>
      </c>
      <c r="D5074" s="115" t="s">
        <v>10861</v>
      </c>
      <c r="E5074" s="31">
        <f t="shared" si="249"/>
        <v>0</v>
      </c>
      <c r="F5074" s="121">
        <f t="shared" si="250"/>
        <v>0</v>
      </c>
      <c r="G5074" s="21"/>
      <c r="H5074" s="31"/>
      <c r="I5074" s="121">
        <f t="shared" si="251"/>
        <v>0</v>
      </c>
      <c r="J5074" s="21"/>
      <c r="K5074" s="31"/>
      <c r="L5074" s="113"/>
      <c r="M5074" s="113"/>
      <c r="N5074" s="113"/>
      <c r="O5074" s="113"/>
      <c r="P5074" s="113"/>
      <c r="Q5074" s="113"/>
      <c r="R5074" s="113"/>
      <c r="S5074" s="113"/>
      <c r="T5074" s="113"/>
    </row>
    <row r="5075" spans="1:20" x14ac:dyDescent="0.25">
      <c r="A5075" s="115" t="s">
        <v>4451</v>
      </c>
      <c r="B5075" s="104" t="s">
        <v>4923</v>
      </c>
      <c r="C5075" s="104">
        <v>11</v>
      </c>
      <c r="D5075" s="115" t="s">
        <v>10862</v>
      </c>
      <c r="E5075" s="31">
        <f t="shared" si="249"/>
        <v>0</v>
      </c>
      <c r="F5075" s="121">
        <f t="shared" si="250"/>
        <v>10.5</v>
      </c>
      <c r="G5075" s="21"/>
      <c r="H5075" s="31"/>
      <c r="I5075" s="121">
        <f t="shared" si="251"/>
        <v>0</v>
      </c>
      <c r="J5075" s="21"/>
      <c r="K5075" s="31"/>
      <c r="L5075" s="113">
        <v>42</v>
      </c>
      <c r="M5075" s="113"/>
      <c r="N5075" s="113"/>
      <c r="O5075" s="113"/>
      <c r="P5075" s="113"/>
      <c r="Q5075" s="113"/>
      <c r="R5075" s="113"/>
      <c r="S5075" s="113"/>
      <c r="T5075" s="113"/>
    </row>
    <row r="5076" spans="1:20" x14ac:dyDescent="0.25">
      <c r="A5076" s="115" t="s">
        <v>4011</v>
      </c>
      <c r="B5076" s="104" t="s">
        <v>4925</v>
      </c>
      <c r="C5076" s="104">
        <v>11</v>
      </c>
      <c r="D5076" s="115" t="s">
        <v>10863</v>
      </c>
      <c r="E5076" s="31">
        <f t="shared" si="249"/>
        <v>0</v>
      </c>
      <c r="F5076" s="121">
        <f t="shared" si="250"/>
        <v>2.25</v>
      </c>
      <c r="G5076" s="21"/>
      <c r="H5076" s="31"/>
      <c r="I5076" s="121">
        <f t="shared" si="251"/>
        <v>0</v>
      </c>
      <c r="J5076" s="21"/>
      <c r="K5076" s="31"/>
      <c r="L5076" s="113">
        <v>9</v>
      </c>
      <c r="M5076" s="113"/>
      <c r="N5076" s="113"/>
      <c r="O5076" s="113"/>
      <c r="P5076" s="113"/>
      <c r="Q5076" s="113"/>
      <c r="R5076" s="113"/>
      <c r="S5076" s="113"/>
      <c r="T5076" s="113"/>
    </row>
    <row r="5077" spans="1:20" x14ac:dyDescent="0.25">
      <c r="A5077" s="115" t="s">
        <v>4089</v>
      </c>
      <c r="B5077" s="104" t="s">
        <v>4925</v>
      </c>
      <c r="C5077" s="104">
        <v>11</v>
      </c>
      <c r="D5077" s="115" t="s">
        <v>10153</v>
      </c>
      <c r="E5077" s="31">
        <f t="shared" si="249"/>
        <v>0</v>
      </c>
      <c r="F5077" s="121">
        <f t="shared" si="250"/>
        <v>0</v>
      </c>
      <c r="G5077" s="21"/>
      <c r="H5077" s="31"/>
      <c r="I5077" s="121">
        <f t="shared" si="251"/>
        <v>0.4</v>
      </c>
      <c r="J5077" s="21"/>
      <c r="K5077" s="31"/>
      <c r="L5077" s="113"/>
      <c r="M5077" s="113"/>
      <c r="N5077" s="113"/>
      <c r="O5077" s="113"/>
      <c r="P5077" s="113"/>
      <c r="Q5077" s="113">
        <v>2</v>
      </c>
      <c r="R5077" s="113"/>
      <c r="S5077" s="113"/>
      <c r="T5077" s="113"/>
    </row>
    <row r="5078" spans="1:20" x14ac:dyDescent="0.25">
      <c r="A5078" s="115" t="s">
        <v>3888</v>
      </c>
      <c r="B5078" s="104" t="s">
        <v>4925</v>
      </c>
      <c r="C5078" s="104">
        <v>11</v>
      </c>
      <c r="D5078" s="115" t="s">
        <v>10154</v>
      </c>
      <c r="E5078" s="31">
        <f t="shared" si="249"/>
        <v>0</v>
      </c>
      <c r="F5078" s="121">
        <f t="shared" si="250"/>
        <v>1.25</v>
      </c>
      <c r="G5078" s="21"/>
      <c r="H5078" s="31"/>
      <c r="I5078" s="121">
        <f t="shared" si="251"/>
        <v>0</v>
      </c>
      <c r="J5078" s="21"/>
      <c r="K5078" s="31"/>
      <c r="L5078" s="113">
        <v>5</v>
      </c>
      <c r="M5078" s="113"/>
      <c r="N5078" s="113"/>
      <c r="O5078" s="113"/>
      <c r="P5078" s="113"/>
      <c r="Q5078" s="113"/>
      <c r="R5078" s="113"/>
      <c r="S5078" s="113"/>
      <c r="T5078" s="113"/>
    </row>
    <row r="5079" spans="1:20" x14ac:dyDescent="0.25">
      <c r="A5079" s="115" t="s">
        <v>4100</v>
      </c>
      <c r="B5079" s="104" t="s">
        <v>4925</v>
      </c>
      <c r="C5079" s="104">
        <v>11</v>
      </c>
      <c r="D5079" s="115" t="s">
        <v>10155</v>
      </c>
      <c r="E5079" s="31">
        <f t="shared" si="249"/>
        <v>0</v>
      </c>
      <c r="F5079" s="121">
        <f t="shared" si="250"/>
        <v>2.5</v>
      </c>
      <c r="G5079" s="21"/>
      <c r="H5079" s="31"/>
      <c r="I5079" s="121">
        <f t="shared" si="251"/>
        <v>2.6</v>
      </c>
      <c r="J5079" s="21"/>
      <c r="K5079" s="31"/>
      <c r="L5079" s="113"/>
      <c r="M5079" s="113"/>
      <c r="N5079" s="113">
        <v>3</v>
      </c>
      <c r="O5079" s="113">
        <v>7</v>
      </c>
      <c r="P5079" s="113">
        <v>13</v>
      </c>
      <c r="Q5079" s="113"/>
      <c r="R5079" s="113"/>
      <c r="S5079" s="113"/>
      <c r="T5079" s="113"/>
    </row>
    <row r="5080" spans="1:20" x14ac:dyDescent="0.25">
      <c r="A5080" s="115" t="s">
        <v>4443</v>
      </c>
      <c r="B5080" s="104" t="s">
        <v>4931</v>
      </c>
      <c r="C5080" s="104">
        <v>11</v>
      </c>
      <c r="D5080" s="115" t="s">
        <v>10864</v>
      </c>
      <c r="E5080" s="31">
        <f t="shared" si="249"/>
        <v>0</v>
      </c>
      <c r="F5080" s="121">
        <f t="shared" si="250"/>
        <v>0</v>
      </c>
      <c r="G5080" s="21"/>
      <c r="H5080" s="31"/>
      <c r="I5080" s="121">
        <f t="shared" si="251"/>
        <v>0</v>
      </c>
      <c r="J5080" s="21"/>
      <c r="K5080" s="31"/>
      <c r="L5080" s="113"/>
      <c r="M5080" s="113"/>
      <c r="N5080" s="113"/>
      <c r="O5080" s="113"/>
      <c r="P5080" s="113"/>
      <c r="Q5080" s="113"/>
      <c r="R5080" s="113"/>
      <c r="S5080" s="113"/>
      <c r="T5080" s="113"/>
    </row>
    <row r="5081" spans="1:20" x14ac:dyDescent="0.25">
      <c r="A5081" s="115" t="s">
        <v>4459</v>
      </c>
      <c r="B5081" s="104" t="s">
        <v>4907</v>
      </c>
      <c r="C5081" s="104">
        <v>6</v>
      </c>
      <c r="D5081" s="115" t="s">
        <v>10865</v>
      </c>
      <c r="E5081" s="31">
        <f t="shared" si="249"/>
        <v>0</v>
      </c>
      <c r="F5081" s="121">
        <f t="shared" si="250"/>
        <v>0.5</v>
      </c>
      <c r="G5081" s="21"/>
      <c r="H5081" s="31"/>
      <c r="I5081" s="121">
        <f t="shared" si="251"/>
        <v>0</v>
      </c>
      <c r="J5081" s="21"/>
      <c r="K5081" s="31"/>
      <c r="L5081" s="113"/>
      <c r="M5081" s="113">
        <v>2</v>
      </c>
      <c r="N5081" s="113"/>
      <c r="O5081" s="113"/>
      <c r="P5081" s="113"/>
      <c r="Q5081" s="113"/>
      <c r="R5081" s="113"/>
      <c r="S5081" s="113"/>
      <c r="T5081" s="113"/>
    </row>
    <row r="5082" spans="1:20" x14ac:dyDescent="0.25">
      <c r="A5082" s="115" t="s">
        <v>4071</v>
      </c>
      <c r="B5082" s="104" t="s">
        <v>4902</v>
      </c>
      <c r="C5082" s="104">
        <v>6</v>
      </c>
      <c r="D5082" s="115" t="s">
        <v>10866</v>
      </c>
      <c r="E5082" s="31">
        <f t="shared" si="249"/>
        <v>0</v>
      </c>
      <c r="F5082" s="121">
        <f t="shared" si="250"/>
        <v>0.25</v>
      </c>
      <c r="G5082" s="21"/>
      <c r="H5082" s="31"/>
      <c r="I5082" s="121">
        <f t="shared" si="251"/>
        <v>0</v>
      </c>
      <c r="J5082" s="21"/>
      <c r="K5082" s="31"/>
      <c r="L5082" s="113"/>
      <c r="M5082" s="113"/>
      <c r="N5082" s="113">
        <v>1</v>
      </c>
      <c r="O5082" s="113"/>
      <c r="P5082" s="113"/>
      <c r="Q5082" s="113"/>
      <c r="R5082" s="113"/>
      <c r="S5082" s="113"/>
      <c r="T5082" s="113"/>
    </row>
    <row r="5083" spans="1:20" x14ac:dyDescent="0.25">
      <c r="A5083" s="115" t="s">
        <v>10867</v>
      </c>
      <c r="B5083" s="104" t="s">
        <v>4897</v>
      </c>
      <c r="C5083" s="104">
        <v>5</v>
      </c>
      <c r="D5083" s="115" t="s">
        <v>10868</v>
      </c>
      <c r="E5083" s="31">
        <f t="shared" si="249"/>
        <v>0</v>
      </c>
      <c r="F5083" s="121">
        <f t="shared" si="250"/>
        <v>0</v>
      </c>
      <c r="G5083" s="21"/>
      <c r="H5083" s="31"/>
      <c r="I5083" s="121">
        <f t="shared" si="251"/>
        <v>0</v>
      </c>
      <c r="J5083" s="21"/>
      <c r="K5083" s="31"/>
      <c r="L5083" s="113"/>
      <c r="M5083" s="113"/>
      <c r="N5083" s="113"/>
      <c r="O5083" s="113"/>
      <c r="P5083" s="113"/>
      <c r="Q5083" s="113"/>
      <c r="R5083" s="113"/>
      <c r="S5083" s="113"/>
      <c r="T5083" s="113"/>
    </row>
    <row r="5084" spans="1:20" x14ac:dyDescent="0.25">
      <c r="A5084" s="115" t="s">
        <v>4453</v>
      </c>
      <c r="B5084" s="104" t="s">
        <v>4899</v>
      </c>
      <c r="C5084" s="104">
        <v>6</v>
      </c>
      <c r="D5084" s="115" t="s">
        <v>10126</v>
      </c>
      <c r="E5084" s="31">
        <f t="shared" si="249"/>
        <v>0</v>
      </c>
      <c r="F5084" s="121">
        <f t="shared" si="250"/>
        <v>0</v>
      </c>
      <c r="G5084" s="21"/>
      <c r="H5084" s="31"/>
      <c r="I5084" s="121">
        <f t="shared" si="251"/>
        <v>0.8</v>
      </c>
      <c r="J5084" s="21"/>
      <c r="K5084" s="31"/>
      <c r="L5084" s="113"/>
      <c r="M5084" s="113"/>
      <c r="N5084" s="113"/>
      <c r="O5084" s="113"/>
      <c r="P5084" s="113">
        <v>3</v>
      </c>
      <c r="Q5084" s="113">
        <v>1</v>
      </c>
      <c r="R5084" s="113"/>
      <c r="S5084" s="113"/>
      <c r="T5084" s="113"/>
    </row>
    <row r="5085" spans="1:20" x14ac:dyDescent="0.25">
      <c r="A5085" s="115" t="s">
        <v>245</v>
      </c>
      <c r="B5085" s="104" t="s">
        <v>4898</v>
      </c>
      <c r="C5085" s="104">
        <v>6</v>
      </c>
      <c r="D5085" s="115" t="s">
        <v>10097</v>
      </c>
      <c r="E5085" s="31">
        <f t="shared" si="249"/>
        <v>0</v>
      </c>
      <c r="F5085" s="121">
        <f t="shared" si="250"/>
        <v>1.75</v>
      </c>
      <c r="G5085" s="21"/>
      <c r="H5085" s="31"/>
      <c r="I5085" s="121">
        <f t="shared" si="251"/>
        <v>0.2</v>
      </c>
      <c r="J5085" s="21"/>
      <c r="K5085" s="31"/>
      <c r="L5085" s="113">
        <v>1</v>
      </c>
      <c r="M5085" s="113">
        <v>6</v>
      </c>
      <c r="N5085" s="113"/>
      <c r="O5085" s="113"/>
      <c r="P5085" s="113">
        <v>1</v>
      </c>
      <c r="Q5085" s="113"/>
      <c r="R5085" s="113"/>
      <c r="S5085" s="113"/>
      <c r="T5085" s="113"/>
    </row>
    <row r="5086" spans="1:20" x14ac:dyDescent="0.25">
      <c r="A5086" s="115" t="s">
        <v>4454</v>
      </c>
      <c r="B5086" s="104" t="s">
        <v>4899</v>
      </c>
      <c r="C5086" s="104">
        <v>6</v>
      </c>
      <c r="D5086" s="115" t="s">
        <v>10869</v>
      </c>
      <c r="E5086" s="31">
        <f t="shared" si="249"/>
        <v>0</v>
      </c>
      <c r="F5086" s="121">
        <f t="shared" si="250"/>
        <v>0</v>
      </c>
      <c r="G5086" s="21"/>
      <c r="H5086" s="31"/>
      <c r="I5086" s="121">
        <f t="shared" si="251"/>
        <v>0</v>
      </c>
      <c r="J5086" s="21"/>
      <c r="K5086" s="31"/>
      <c r="L5086" s="113"/>
      <c r="M5086" s="113"/>
      <c r="N5086" s="113"/>
      <c r="O5086" s="113"/>
      <c r="P5086" s="113"/>
      <c r="Q5086" s="113"/>
      <c r="R5086" s="113"/>
      <c r="S5086" s="113"/>
      <c r="T5086" s="113"/>
    </row>
    <row r="5087" spans="1:20" x14ac:dyDescent="0.25">
      <c r="A5087" s="115" t="s">
        <v>4455</v>
      </c>
      <c r="B5087" s="104" t="s">
        <v>4899</v>
      </c>
      <c r="C5087" s="104">
        <v>6</v>
      </c>
      <c r="D5087" s="115" t="s">
        <v>10870</v>
      </c>
      <c r="E5087" s="31">
        <f t="shared" si="249"/>
        <v>0</v>
      </c>
      <c r="F5087" s="121">
        <f t="shared" si="250"/>
        <v>0.25</v>
      </c>
      <c r="G5087" s="21"/>
      <c r="H5087" s="31"/>
      <c r="I5087" s="121">
        <f t="shared" si="251"/>
        <v>0</v>
      </c>
      <c r="J5087" s="21"/>
      <c r="K5087" s="31"/>
      <c r="L5087" s="113"/>
      <c r="M5087" s="113"/>
      <c r="N5087" s="113"/>
      <c r="O5087" s="113">
        <v>1</v>
      </c>
      <c r="P5087" s="113"/>
      <c r="Q5087" s="113"/>
      <c r="R5087" s="113"/>
      <c r="S5087" s="113"/>
      <c r="T5087" s="113"/>
    </row>
    <row r="5088" spans="1:20" x14ac:dyDescent="0.25">
      <c r="A5088" s="115" t="s">
        <v>10871</v>
      </c>
      <c r="B5088" s="104" t="s">
        <v>4899</v>
      </c>
      <c r="C5088" s="104">
        <v>6</v>
      </c>
      <c r="D5088" s="115" t="s">
        <v>10872</v>
      </c>
      <c r="E5088" s="31">
        <f t="shared" ref="E5088:E5151" si="252">SUM(R5088:T5088)/3</f>
        <v>0</v>
      </c>
      <c r="F5088" s="121">
        <f t="shared" ref="F5088:F5151" si="253">SUM(L5088:O5088)/4</f>
        <v>0</v>
      </c>
      <c r="G5088" s="21"/>
      <c r="H5088" s="31"/>
      <c r="I5088" s="121">
        <f t="shared" ref="I5088:I5151" si="254">SUM(P5088:T5088)/5</f>
        <v>0</v>
      </c>
      <c r="J5088" s="21"/>
      <c r="K5088" s="31"/>
      <c r="L5088" s="113"/>
      <c r="M5088" s="113"/>
      <c r="N5088" s="113"/>
      <c r="O5088" s="113"/>
      <c r="P5088" s="113"/>
      <c r="Q5088" s="113"/>
      <c r="R5088" s="113"/>
      <c r="S5088" s="113"/>
      <c r="T5088" s="113"/>
    </row>
    <row r="5089" spans="1:20" x14ac:dyDescent="0.25">
      <c r="A5089" s="115" t="s">
        <v>4457</v>
      </c>
      <c r="B5089" s="104" t="s">
        <v>4899</v>
      </c>
      <c r="C5089" s="104">
        <v>6</v>
      </c>
      <c r="D5089" s="115" t="s">
        <v>10122</v>
      </c>
      <c r="E5089" s="31">
        <f t="shared" si="252"/>
        <v>0</v>
      </c>
      <c r="F5089" s="121">
        <f t="shared" si="253"/>
        <v>21</v>
      </c>
      <c r="G5089" s="21"/>
      <c r="H5089" s="31"/>
      <c r="I5089" s="121">
        <f t="shared" si="254"/>
        <v>0</v>
      </c>
      <c r="J5089" s="21"/>
      <c r="K5089" s="31"/>
      <c r="L5089" s="113">
        <v>82</v>
      </c>
      <c r="M5089" s="113">
        <v>2</v>
      </c>
      <c r="N5089" s="113"/>
      <c r="O5089" s="113"/>
      <c r="P5089" s="113"/>
      <c r="Q5089" s="113"/>
      <c r="R5089" s="113"/>
      <c r="S5089" s="113"/>
      <c r="T5089" s="113"/>
    </row>
    <row r="5090" spans="1:20" x14ac:dyDescent="0.25">
      <c r="A5090" s="115" t="s">
        <v>10873</v>
      </c>
      <c r="B5090" s="104" t="s">
        <v>4899</v>
      </c>
      <c r="C5090" s="104">
        <v>6</v>
      </c>
      <c r="D5090" s="115" t="s">
        <v>10874</v>
      </c>
      <c r="E5090" s="31">
        <f t="shared" si="252"/>
        <v>0</v>
      </c>
      <c r="F5090" s="121">
        <f t="shared" si="253"/>
        <v>0</v>
      </c>
      <c r="G5090" s="21"/>
      <c r="H5090" s="31"/>
      <c r="I5090" s="121">
        <f t="shared" si="254"/>
        <v>0</v>
      </c>
      <c r="J5090" s="21"/>
      <c r="K5090" s="31"/>
      <c r="L5090" s="113"/>
      <c r="M5090" s="113"/>
      <c r="N5090" s="113"/>
      <c r="O5090" s="113"/>
      <c r="P5090" s="113"/>
      <c r="Q5090" s="113"/>
      <c r="R5090" s="113"/>
      <c r="S5090" s="113"/>
      <c r="T5090" s="113"/>
    </row>
    <row r="5091" spans="1:20" x14ac:dyDescent="0.25">
      <c r="A5091" s="115" t="s">
        <v>4246</v>
      </c>
      <c r="B5091" s="104" t="s">
        <v>4899</v>
      </c>
      <c r="C5091" s="104">
        <v>6</v>
      </c>
      <c r="D5091" s="115" t="s">
        <v>10875</v>
      </c>
      <c r="E5091" s="31">
        <f t="shared" si="252"/>
        <v>0</v>
      </c>
      <c r="F5091" s="121">
        <f t="shared" si="253"/>
        <v>0.25</v>
      </c>
      <c r="G5091" s="21"/>
      <c r="H5091" s="31"/>
      <c r="I5091" s="121">
        <f t="shared" si="254"/>
        <v>0</v>
      </c>
      <c r="J5091" s="21"/>
      <c r="K5091" s="31"/>
      <c r="L5091" s="113"/>
      <c r="M5091" s="113"/>
      <c r="N5091" s="113">
        <v>1</v>
      </c>
      <c r="O5091" s="113"/>
      <c r="P5091" s="113"/>
      <c r="Q5091" s="113"/>
      <c r="R5091" s="113"/>
      <c r="S5091" s="113"/>
      <c r="T5091" s="113"/>
    </row>
    <row r="5092" spans="1:20" x14ac:dyDescent="0.25">
      <c r="A5092" s="115" t="s">
        <v>3640</v>
      </c>
      <c r="B5092" s="104" t="s">
        <v>4899</v>
      </c>
      <c r="C5092" s="104">
        <v>6</v>
      </c>
      <c r="D5092" s="115" t="s">
        <v>10876</v>
      </c>
      <c r="E5092" s="31">
        <f t="shared" si="252"/>
        <v>0</v>
      </c>
      <c r="F5092" s="121">
        <f t="shared" si="253"/>
        <v>0</v>
      </c>
      <c r="G5092" s="21"/>
      <c r="H5092" s="31"/>
      <c r="I5092" s="121">
        <f t="shared" si="254"/>
        <v>0</v>
      </c>
      <c r="J5092" s="21"/>
      <c r="K5092" s="31"/>
      <c r="L5092" s="113"/>
      <c r="M5092" s="113"/>
      <c r="N5092" s="113"/>
      <c r="O5092" s="113"/>
      <c r="P5092" s="113"/>
      <c r="Q5092" s="113"/>
      <c r="R5092" s="113"/>
      <c r="S5092" s="113"/>
      <c r="T5092" s="113"/>
    </row>
    <row r="5093" spans="1:20" x14ac:dyDescent="0.25">
      <c r="A5093" s="115" t="s">
        <v>3945</v>
      </c>
      <c r="B5093" s="104" t="s">
        <v>4899</v>
      </c>
      <c r="C5093" s="104">
        <v>6</v>
      </c>
      <c r="D5093" s="115" t="s">
        <v>10123</v>
      </c>
      <c r="E5093" s="31">
        <f t="shared" si="252"/>
        <v>0</v>
      </c>
      <c r="F5093" s="121">
        <f t="shared" si="253"/>
        <v>0</v>
      </c>
      <c r="G5093" s="21"/>
      <c r="H5093" s="31"/>
      <c r="I5093" s="121">
        <f t="shared" si="254"/>
        <v>0.2</v>
      </c>
      <c r="J5093" s="21"/>
      <c r="K5093" s="31"/>
      <c r="L5093" s="113"/>
      <c r="M5093" s="113"/>
      <c r="N5093" s="113"/>
      <c r="O5093" s="113"/>
      <c r="P5093" s="113"/>
      <c r="Q5093" s="113">
        <v>1</v>
      </c>
      <c r="R5093" s="113"/>
      <c r="S5093" s="113"/>
      <c r="T5093" s="113"/>
    </row>
    <row r="5094" spans="1:20" x14ac:dyDescent="0.25">
      <c r="A5094" s="115" t="s">
        <v>1848</v>
      </c>
      <c r="B5094" s="104" t="s">
        <v>4893</v>
      </c>
      <c r="C5094" s="104">
        <v>4</v>
      </c>
      <c r="D5094" s="115" t="s">
        <v>10101</v>
      </c>
      <c r="E5094" s="31">
        <f t="shared" si="252"/>
        <v>0</v>
      </c>
      <c r="F5094" s="121">
        <f t="shared" si="253"/>
        <v>2.75</v>
      </c>
      <c r="G5094" s="21"/>
      <c r="H5094" s="31"/>
      <c r="I5094" s="121">
        <f t="shared" si="254"/>
        <v>1.4</v>
      </c>
      <c r="J5094" s="21"/>
      <c r="K5094" s="31"/>
      <c r="L5094" s="113"/>
      <c r="M5094" s="113"/>
      <c r="N5094" s="113">
        <v>11</v>
      </c>
      <c r="O5094" s="113"/>
      <c r="P5094" s="113"/>
      <c r="Q5094" s="113">
        <v>7</v>
      </c>
      <c r="R5094" s="113"/>
      <c r="S5094" s="113"/>
      <c r="T5094" s="113"/>
    </row>
    <row r="5095" spans="1:20" x14ac:dyDescent="0.25">
      <c r="A5095" s="115" t="s">
        <v>35</v>
      </c>
      <c r="B5095" s="104" t="s">
        <v>4896</v>
      </c>
      <c r="C5095" s="104">
        <v>5</v>
      </c>
      <c r="D5095" s="115" t="s">
        <v>10093</v>
      </c>
      <c r="E5095" s="31">
        <f t="shared" si="252"/>
        <v>0</v>
      </c>
      <c r="F5095" s="121">
        <f t="shared" si="253"/>
        <v>0.25</v>
      </c>
      <c r="G5095" s="21"/>
      <c r="H5095" s="31"/>
      <c r="I5095" s="121">
        <f t="shared" si="254"/>
        <v>10.4</v>
      </c>
      <c r="J5095" s="21"/>
      <c r="K5095" s="31"/>
      <c r="L5095" s="113"/>
      <c r="M5095" s="113"/>
      <c r="N5095" s="113"/>
      <c r="O5095" s="113">
        <v>1</v>
      </c>
      <c r="P5095" s="113">
        <v>52</v>
      </c>
      <c r="Q5095" s="113"/>
      <c r="R5095" s="113"/>
      <c r="S5095" s="113"/>
      <c r="T5095" s="113"/>
    </row>
    <row r="5096" spans="1:20" x14ac:dyDescent="0.25">
      <c r="A5096" s="115" t="s">
        <v>3617</v>
      </c>
      <c r="B5096" s="104" t="s">
        <v>4896</v>
      </c>
      <c r="C5096" s="104">
        <v>5</v>
      </c>
      <c r="D5096" s="115" t="s">
        <v>10094</v>
      </c>
      <c r="E5096" s="31">
        <f t="shared" si="252"/>
        <v>0</v>
      </c>
      <c r="F5096" s="121">
        <f t="shared" si="253"/>
        <v>0</v>
      </c>
      <c r="G5096" s="21"/>
      <c r="H5096" s="31"/>
      <c r="I5096" s="121">
        <f t="shared" si="254"/>
        <v>0.2</v>
      </c>
      <c r="J5096" s="21"/>
      <c r="K5096" s="31"/>
      <c r="L5096" s="113"/>
      <c r="M5096" s="113"/>
      <c r="N5096" s="113"/>
      <c r="O5096" s="113"/>
      <c r="P5096" s="113"/>
      <c r="Q5096" s="113">
        <v>1</v>
      </c>
      <c r="R5096" s="113"/>
      <c r="S5096" s="113"/>
      <c r="T5096" s="113"/>
    </row>
    <row r="5097" spans="1:20" x14ac:dyDescent="0.25">
      <c r="A5097" s="115" t="s">
        <v>4461</v>
      </c>
      <c r="B5097" s="104" t="s">
        <v>4882</v>
      </c>
      <c r="C5097" s="104">
        <v>2</v>
      </c>
      <c r="D5097" s="115" t="s">
        <v>10877</v>
      </c>
      <c r="E5097" s="31">
        <f t="shared" si="252"/>
        <v>0</v>
      </c>
      <c r="F5097" s="121">
        <f t="shared" si="253"/>
        <v>0.5</v>
      </c>
      <c r="G5097" s="21"/>
      <c r="H5097" s="31"/>
      <c r="I5097" s="121">
        <f t="shared" si="254"/>
        <v>0</v>
      </c>
      <c r="J5097" s="21"/>
      <c r="K5097" s="31"/>
      <c r="L5097" s="113"/>
      <c r="M5097" s="113">
        <v>1</v>
      </c>
      <c r="N5097" s="113">
        <v>1</v>
      </c>
      <c r="O5097" s="113"/>
      <c r="P5097" s="113"/>
      <c r="Q5097" s="113"/>
      <c r="R5097" s="113"/>
      <c r="S5097" s="113"/>
      <c r="T5097" s="113"/>
    </row>
    <row r="5098" spans="1:20" x14ac:dyDescent="0.25">
      <c r="A5098" s="115" t="s">
        <v>10878</v>
      </c>
      <c r="B5098" s="104" t="s">
        <v>4884</v>
      </c>
      <c r="C5098" s="104">
        <v>2</v>
      </c>
      <c r="D5098" s="115" t="s">
        <v>10879</v>
      </c>
      <c r="E5098" s="31">
        <f t="shared" si="252"/>
        <v>0</v>
      </c>
      <c r="F5098" s="121">
        <f t="shared" si="253"/>
        <v>0</v>
      </c>
      <c r="G5098" s="21"/>
      <c r="H5098" s="31"/>
      <c r="I5098" s="121">
        <f t="shared" si="254"/>
        <v>0</v>
      </c>
      <c r="J5098" s="21"/>
      <c r="K5098" s="31"/>
      <c r="L5098" s="113"/>
      <c r="M5098" s="113"/>
      <c r="N5098" s="113"/>
      <c r="O5098" s="113"/>
      <c r="P5098" s="113"/>
      <c r="Q5098" s="113"/>
      <c r="R5098" s="113"/>
      <c r="S5098" s="113"/>
      <c r="T5098" s="113"/>
    </row>
    <row r="5099" spans="1:20" x14ac:dyDescent="0.25">
      <c r="A5099" s="115" t="s">
        <v>4014</v>
      </c>
      <c r="B5099" s="104" t="s">
        <v>4884</v>
      </c>
      <c r="C5099" s="104">
        <v>2</v>
      </c>
      <c r="D5099" s="115" t="s">
        <v>10880</v>
      </c>
      <c r="E5099" s="31">
        <f t="shared" si="252"/>
        <v>0</v>
      </c>
      <c r="F5099" s="121">
        <f t="shared" si="253"/>
        <v>0.25</v>
      </c>
      <c r="G5099" s="21"/>
      <c r="H5099" s="31"/>
      <c r="I5099" s="121">
        <f t="shared" si="254"/>
        <v>0</v>
      </c>
      <c r="J5099" s="21"/>
      <c r="K5099" s="31"/>
      <c r="L5099" s="113"/>
      <c r="M5099" s="113">
        <v>1</v>
      </c>
      <c r="N5099" s="113"/>
      <c r="O5099" s="113"/>
      <c r="P5099" s="113"/>
      <c r="Q5099" s="113"/>
      <c r="R5099" s="113"/>
      <c r="S5099" s="113"/>
      <c r="T5099" s="113"/>
    </row>
    <row r="5100" spans="1:20" x14ac:dyDescent="0.25">
      <c r="A5100" s="115" t="s">
        <v>4090</v>
      </c>
      <c r="B5100" s="104" t="s">
        <v>4872</v>
      </c>
      <c r="C5100" s="104">
        <v>1</v>
      </c>
      <c r="D5100" s="115" t="s">
        <v>10110</v>
      </c>
      <c r="E5100" s="31">
        <f t="shared" si="252"/>
        <v>0</v>
      </c>
      <c r="F5100" s="121">
        <f t="shared" si="253"/>
        <v>0.5</v>
      </c>
      <c r="G5100" s="21"/>
      <c r="H5100" s="31"/>
      <c r="I5100" s="121">
        <f t="shared" si="254"/>
        <v>0.2</v>
      </c>
      <c r="J5100" s="21"/>
      <c r="K5100" s="31"/>
      <c r="L5100" s="113"/>
      <c r="M5100" s="113">
        <v>1</v>
      </c>
      <c r="N5100" s="113">
        <v>1</v>
      </c>
      <c r="O5100" s="113"/>
      <c r="P5100" s="113">
        <v>1</v>
      </c>
      <c r="Q5100" s="113"/>
      <c r="R5100" s="113"/>
      <c r="S5100" s="113"/>
      <c r="T5100" s="113"/>
    </row>
    <row r="5101" spans="1:20" x14ac:dyDescent="0.25">
      <c r="A5101" s="115" t="s">
        <v>10102</v>
      </c>
      <c r="B5101" s="104" t="s">
        <v>4870</v>
      </c>
      <c r="C5101" s="104">
        <v>1</v>
      </c>
      <c r="D5101" s="115" t="s">
        <v>10103</v>
      </c>
      <c r="E5101" s="31">
        <f t="shared" si="252"/>
        <v>0</v>
      </c>
      <c r="F5101" s="121">
        <f t="shared" si="253"/>
        <v>0</v>
      </c>
      <c r="G5101" s="21"/>
      <c r="H5101" s="31"/>
      <c r="I5101" s="121">
        <f t="shared" si="254"/>
        <v>0</v>
      </c>
      <c r="J5101" s="21"/>
      <c r="K5101" s="31"/>
      <c r="L5101" s="113"/>
      <c r="M5101" s="113"/>
      <c r="N5101" s="113"/>
      <c r="O5101" s="113"/>
      <c r="P5101" s="113"/>
      <c r="Q5101" s="113"/>
      <c r="R5101" s="113"/>
      <c r="S5101" s="113">
        <v>0</v>
      </c>
      <c r="T5101" s="113"/>
    </row>
    <row r="5102" spans="1:20" x14ac:dyDescent="0.25">
      <c r="A5102" s="115" t="s">
        <v>3377</v>
      </c>
      <c r="B5102" s="104" t="s">
        <v>4870</v>
      </c>
      <c r="C5102" s="104">
        <v>1</v>
      </c>
      <c r="D5102" s="115" t="s">
        <v>10881</v>
      </c>
      <c r="E5102" s="31">
        <f t="shared" si="252"/>
        <v>0</v>
      </c>
      <c r="F5102" s="121">
        <f t="shared" si="253"/>
        <v>0</v>
      </c>
      <c r="G5102" s="21"/>
      <c r="H5102" s="31"/>
      <c r="I5102" s="121">
        <f t="shared" si="254"/>
        <v>0</v>
      </c>
      <c r="J5102" s="21"/>
      <c r="K5102" s="31"/>
      <c r="L5102" s="113"/>
      <c r="M5102" s="113"/>
      <c r="N5102" s="113"/>
      <c r="O5102" s="113"/>
      <c r="P5102" s="113"/>
      <c r="Q5102" s="113"/>
      <c r="R5102" s="113"/>
      <c r="S5102" s="113"/>
      <c r="T5102" s="113"/>
    </row>
    <row r="5103" spans="1:20" x14ac:dyDescent="0.25">
      <c r="A5103" s="115" t="s">
        <v>10882</v>
      </c>
      <c r="B5103" s="104" t="s">
        <v>4876</v>
      </c>
      <c r="C5103" s="104">
        <v>2</v>
      </c>
      <c r="D5103" s="115" t="s">
        <v>10883</v>
      </c>
      <c r="E5103" s="31">
        <f t="shared" si="252"/>
        <v>0</v>
      </c>
      <c r="F5103" s="121">
        <f t="shared" si="253"/>
        <v>1</v>
      </c>
      <c r="G5103" s="21"/>
      <c r="H5103" s="31"/>
      <c r="I5103" s="121">
        <f t="shared" si="254"/>
        <v>0</v>
      </c>
      <c r="J5103" s="21"/>
      <c r="K5103" s="31"/>
      <c r="L5103" s="113"/>
      <c r="M5103" s="113"/>
      <c r="N5103" s="113">
        <v>4</v>
      </c>
      <c r="O5103" s="113"/>
      <c r="P5103" s="113"/>
      <c r="Q5103" s="113"/>
      <c r="R5103" s="113"/>
      <c r="S5103" s="113"/>
      <c r="T5103" s="113"/>
    </row>
    <row r="5104" spans="1:20" x14ac:dyDescent="0.25">
      <c r="A5104" s="115" t="s">
        <v>4097</v>
      </c>
      <c r="B5104" s="104" t="s">
        <v>4941</v>
      </c>
      <c r="C5104" s="104">
        <v>14</v>
      </c>
      <c r="D5104" s="115" t="s">
        <v>10058</v>
      </c>
      <c r="E5104" s="31">
        <f t="shared" si="252"/>
        <v>0</v>
      </c>
      <c r="F5104" s="121">
        <f t="shared" si="253"/>
        <v>0</v>
      </c>
      <c r="G5104" s="21"/>
      <c r="H5104" s="31"/>
      <c r="I5104" s="121">
        <f t="shared" si="254"/>
        <v>0</v>
      </c>
      <c r="J5104" s="21"/>
      <c r="K5104" s="31"/>
      <c r="L5104" s="113"/>
      <c r="M5104" s="113"/>
      <c r="N5104" s="113"/>
      <c r="O5104" s="113"/>
      <c r="P5104" s="113"/>
      <c r="Q5104" s="113"/>
      <c r="R5104" s="113"/>
      <c r="S5104" s="113">
        <v>0</v>
      </c>
      <c r="T5104" s="113"/>
    </row>
    <row r="5105" spans="1:20" x14ac:dyDescent="0.25">
      <c r="A5105" s="115" t="s">
        <v>10884</v>
      </c>
      <c r="B5105" s="104" t="s">
        <v>4940</v>
      </c>
      <c r="C5105" s="104">
        <v>13</v>
      </c>
      <c r="D5105" s="115" t="s">
        <v>10885</v>
      </c>
      <c r="E5105" s="31">
        <f t="shared" si="252"/>
        <v>0</v>
      </c>
      <c r="F5105" s="121">
        <f t="shared" si="253"/>
        <v>0</v>
      </c>
      <c r="G5105" s="21"/>
      <c r="H5105" s="31"/>
      <c r="I5105" s="121">
        <f t="shared" si="254"/>
        <v>0</v>
      </c>
      <c r="J5105" s="21"/>
      <c r="K5105" s="31"/>
      <c r="L5105" s="113"/>
      <c r="M5105" s="113"/>
      <c r="N5105" s="113"/>
      <c r="O5105" s="113"/>
      <c r="P5105" s="113"/>
      <c r="Q5105" s="113"/>
      <c r="R5105" s="113"/>
      <c r="S5105" s="113"/>
      <c r="T5105" s="113"/>
    </row>
    <row r="5106" spans="1:20" x14ac:dyDescent="0.25">
      <c r="A5106" s="115" t="s">
        <v>10886</v>
      </c>
      <c r="B5106" s="104" t="s">
        <v>4941</v>
      </c>
      <c r="C5106" s="104">
        <v>14</v>
      </c>
      <c r="D5106" s="115" t="s">
        <v>10887</v>
      </c>
      <c r="E5106" s="31">
        <f t="shared" si="252"/>
        <v>0</v>
      </c>
      <c r="F5106" s="121">
        <f t="shared" si="253"/>
        <v>0</v>
      </c>
      <c r="G5106" s="21"/>
      <c r="H5106" s="31"/>
      <c r="I5106" s="121">
        <f t="shared" si="254"/>
        <v>0</v>
      </c>
      <c r="J5106" s="21"/>
      <c r="K5106" s="31"/>
      <c r="L5106" s="113"/>
      <c r="M5106" s="113"/>
      <c r="N5106" s="113"/>
      <c r="O5106" s="113"/>
      <c r="P5106" s="113"/>
      <c r="Q5106" s="113"/>
      <c r="R5106" s="113"/>
      <c r="S5106" s="113"/>
      <c r="T5106" s="113"/>
    </row>
    <row r="5107" spans="1:20" x14ac:dyDescent="0.25">
      <c r="A5107" s="115" t="s">
        <v>4493</v>
      </c>
      <c r="B5107" s="104" t="s">
        <v>4942</v>
      </c>
      <c r="C5107" s="104">
        <v>15</v>
      </c>
      <c r="D5107" s="115" t="s">
        <v>10888</v>
      </c>
      <c r="E5107" s="31">
        <f t="shared" si="252"/>
        <v>0</v>
      </c>
      <c r="F5107" s="121">
        <f t="shared" si="253"/>
        <v>1.5</v>
      </c>
      <c r="G5107" s="21"/>
      <c r="H5107" s="31"/>
      <c r="I5107" s="121">
        <f t="shared" si="254"/>
        <v>0</v>
      </c>
      <c r="J5107" s="21"/>
      <c r="K5107" s="31"/>
      <c r="L5107" s="113"/>
      <c r="M5107" s="113"/>
      <c r="N5107" s="113"/>
      <c r="O5107" s="113">
        <v>6</v>
      </c>
      <c r="P5107" s="113"/>
      <c r="Q5107" s="113"/>
      <c r="R5107" s="113"/>
      <c r="S5107" s="113"/>
      <c r="T5107" s="113"/>
    </row>
    <row r="5108" spans="1:20" x14ac:dyDescent="0.25">
      <c r="A5108" s="115" t="s">
        <v>4196</v>
      </c>
      <c r="B5108" s="104" t="s">
        <v>4942</v>
      </c>
      <c r="C5108" s="104">
        <v>15</v>
      </c>
      <c r="D5108" s="115" t="s">
        <v>10056</v>
      </c>
      <c r="E5108" s="31">
        <f t="shared" si="252"/>
        <v>0</v>
      </c>
      <c r="F5108" s="121">
        <f t="shared" si="253"/>
        <v>0</v>
      </c>
      <c r="G5108" s="21"/>
      <c r="H5108" s="31"/>
      <c r="I5108" s="121">
        <f t="shared" si="254"/>
        <v>0.6</v>
      </c>
      <c r="J5108" s="21"/>
      <c r="K5108" s="31"/>
      <c r="L5108" s="113"/>
      <c r="M5108" s="113"/>
      <c r="N5108" s="113"/>
      <c r="O5108" s="113"/>
      <c r="P5108" s="113">
        <v>3</v>
      </c>
      <c r="Q5108" s="113"/>
      <c r="R5108" s="113"/>
      <c r="S5108" s="113"/>
      <c r="T5108" s="113"/>
    </row>
    <row r="5109" spans="1:20" x14ac:dyDescent="0.25">
      <c r="A5109" s="115" t="s">
        <v>4498</v>
      </c>
      <c r="B5109" s="104" t="s">
        <v>4944</v>
      </c>
      <c r="C5109" s="104">
        <v>15</v>
      </c>
      <c r="D5109" s="115" t="s">
        <v>10889</v>
      </c>
      <c r="E5109" s="31">
        <f t="shared" si="252"/>
        <v>0</v>
      </c>
      <c r="F5109" s="121">
        <f t="shared" si="253"/>
        <v>0.25</v>
      </c>
      <c r="G5109" s="21"/>
      <c r="H5109" s="31"/>
      <c r="I5109" s="121">
        <f t="shared" si="254"/>
        <v>0</v>
      </c>
      <c r="J5109" s="21"/>
      <c r="K5109" s="31"/>
      <c r="L5109" s="113"/>
      <c r="M5109" s="113">
        <v>1</v>
      </c>
      <c r="N5109" s="113"/>
      <c r="O5109" s="113"/>
      <c r="P5109" s="113"/>
      <c r="Q5109" s="113"/>
      <c r="R5109" s="113"/>
      <c r="S5109" s="113"/>
      <c r="T5109" s="113"/>
    </row>
    <row r="5110" spans="1:20" x14ac:dyDescent="0.25">
      <c r="A5110" s="115" t="s">
        <v>980</v>
      </c>
      <c r="B5110" s="104" t="s">
        <v>4945</v>
      </c>
      <c r="C5110" s="104">
        <v>15</v>
      </c>
      <c r="D5110" s="115" t="s">
        <v>10890</v>
      </c>
      <c r="E5110" s="31">
        <f t="shared" si="252"/>
        <v>0</v>
      </c>
      <c r="F5110" s="121">
        <f t="shared" si="253"/>
        <v>2.5</v>
      </c>
      <c r="G5110" s="21"/>
      <c r="H5110" s="31"/>
      <c r="I5110" s="121">
        <f t="shared" si="254"/>
        <v>0</v>
      </c>
      <c r="J5110" s="21"/>
      <c r="K5110" s="31"/>
      <c r="L5110" s="113"/>
      <c r="M5110" s="113">
        <v>9</v>
      </c>
      <c r="N5110" s="113"/>
      <c r="O5110" s="113">
        <v>1</v>
      </c>
      <c r="P5110" s="113"/>
      <c r="Q5110" s="113"/>
      <c r="R5110" s="113"/>
      <c r="S5110" s="113"/>
      <c r="T5110" s="113"/>
    </row>
    <row r="5111" spans="1:20" x14ac:dyDescent="0.25">
      <c r="A5111" s="115" t="s">
        <v>4499</v>
      </c>
      <c r="B5111" s="104" t="s">
        <v>4945</v>
      </c>
      <c r="C5111" s="104">
        <v>15</v>
      </c>
      <c r="D5111" s="115" t="s">
        <v>10891</v>
      </c>
      <c r="E5111" s="31">
        <f t="shared" si="252"/>
        <v>0</v>
      </c>
      <c r="F5111" s="121">
        <f t="shared" si="253"/>
        <v>0.25</v>
      </c>
      <c r="G5111" s="21"/>
      <c r="H5111" s="31"/>
      <c r="I5111" s="121">
        <f t="shared" si="254"/>
        <v>0</v>
      </c>
      <c r="J5111" s="21"/>
      <c r="K5111" s="31"/>
      <c r="L5111" s="113"/>
      <c r="M5111" s="113"/>
      <c r="N5111" s="113"/>
      <c r="O5111" s="113">
        <v>1</v>
      </c>
      <c r="P5111" s="113"/>
      <c r="Q5111" s="113"/>
      <c r="R5111" s="113"/>
      <c r="S5111" s="113"/>
      <c r="T5111" s="113"/>
    </row>
    <row r="5112" spans="1:20" x14ac:dyDescent="0.25">
      <c r="A5112" s="115" t="s">
        <v>4495</v>
      </c>
      <c r="B5112" s="104" t="s">
        <v>4943</v>
      </c>
      <c r="C5112" s="104">
        <v>15</v>
      </c>
      <c r="D5112" s="115" t="s">
        <v>10064</v>
      </c>
      <c r="E5112" s="31">
        <f t="shared" si="252"/>
        <v>0</v>
      </c>
      <c r="F5112" s="121">
        <f t="shared" si="253"/>
        <v>18.75</v>
      </c>
      <c r="G5112" s="21"/>
      <c r="H5112" s="31"/>
      <c r="I5112" s="121">
        <f t="shared" si="254"/>
        <v>0</v>
      </c>
      <c r="J5112" s="21"/>
      <c r="K5112" s="31"/>
      <c r="L5112" s="113">
        <v>64</v>
      </c>
      <c r="M5112" s="113">
        <v>11</v>
      </c>
      <c r="N5112" s="113"/>
      <c r="O5112" s="113"/>
      <c r="P5112" s="113"/>
      <c r="Q5112" s="113"/>
      <c r="R5112" s="113"/>
      <c r="S5112" s="113"/>
      <c r="T5112" s="113"/>
    </row>
    <row r="5113" spans="1:20" x14ac:dyDescent="0.25">
      <c r="A5113" s="115" t="s">
        <v>4009</v>
      </c>
      <c r="B5113" s="104" t="s">
        <v>4950</v>
      </c>
      <c r="C5113" s="104">
        <v>15</v>
      </c>
      <c r="D5113" s="115" t="s">
        <v>10892</v>
      </c>
      <c r="E5113" s="31">
        <f t="shared" si="252"/>
        <v>0</v>
      </c>
      <c r="F5113" s="121">
        <f t="shared" si="253"/>
        <v>9</v>
      </c>
      <c r="G5113" s="21"/>
      <c r="H5113" s="31"/>
      <c r="I5113" s="121">
        <f t="shared" si="254"/>
        <v>0</v>
      </c>
      <c r="J5113" s="21"/>
      <c r="K5113" s="31"/>
      <c r="L5113" s="113"/>
      <c r="M5113" s="113"/>
      <c r="N5113" s="113"/>
      <c r="O5113" s="113">
        <v>36</v>
      </c>
      <c r="P5113" s="113"/>
      <c r="Q5113" s="113"/>
      <c r="R5113" s="113"/>
      <c r="S5113" s="113"/>
      <c r="T5113" s="113"/>
    </row>
    <row r="5114" spans="1:20" x14ac:dyDescent="0.25">
      <c r="A5114" s="115" t="s">
        <v>4497</v>
      </c>
      <c r="B5114" s="104" t="s">
        <v>4950</v>
      </c>
      <c r="C5114" s="104">
        <v>15</v>
      </c>
      <c r="D5114" s="115" t="s">
        <v>10067</v>
      </c>
      <c r="E5114" s="31">
        <f t="shared" si="252"/>
        <v>0</v>
      </c>
      <c r="F5114" s="121">
        <f t="shared" si="253"/>
        <v>0</v>
      </c>
      <c r="G5114" s="21"/>
      <c r="H5114" s="31"/>
      <c r="I5114" s="121">
        <f t="shared" si="254"/>
        <v>7.6</v>
      </c>
      <c r="J5114" s="21"/>
      <c r="K5114" s="31"/>
      <c r="L5114" s="113"/>
      <c r="M5114" s="113"/>
      <c r="N5114" s="113"/>
      <c r="O5114" s="113"/>
      <c r="P5114" s="113">
        <v>38</v>
      </c>
      <c r="Q5114" s="113"/>
      <c r="R5114" s="113"/>
      <c r="S5114" s="113"/>
      <c r="T5114" s="113"/>
    </row>
    <row r="5115" spans="1:20" x14ac:dyDescent="0.25">
      <c r="A5115" s="115" t="s">
        <v>3810</v>
      </c>
      <c r="B5115" s="104" t="s">
        <v>4948</v>
      </c>
      <c r="C5115" s="104">
        <v>15</v>
      </c>
      <c r="D5115" s="115" t="s">
        <v>10068</v>
      </c>
      <c r="E5115" s="31">
        <f t="shared" si="252"/>
        <v>0</v>
      </c>
      <c r="F5115" s="121">
        <f t="shared" si="253"/>
        <v>4.25</v>
      </c>
      <c r="G5115" s="21"/>
      <c r="H5115" s="31"/>
      <c r="I5115" s="121">
        <f t="shared" si="254"/>
        <v>0</v>
      </c>
      <c r="J5115" s="21"/>
      <c r="K5115" s="31"/>
      <c r="L5115" s="113"/>
      <c r="M5115" s="113"/>
      <c r="N5115" s="113"/>
      <c r="O5115" s="113">
        <v>17</v>
      </c>
      <c r="P5115" s="113"/>
      <c r="Q5115" s="113"/>
      <c r="R5115" s="113"/>
      <c r="S5115" s="113"/>
      <c r="T5115" s="113"/>
    </row>
    <row r="5116" spans="1:20" x14ac:dyDescent="0.25">
      <c r="A5116" s="115" t="s">
        <v>4496</v>
      </c>
      <c r="B5116" s="104" t="s">
        <v>4944</v>
      </c>
      <c r="C5116" s="104">
        <v>15</v>
      </c>
      <c r="D5116" s="115" t="s">
        <v>10893</v>
      </c>
      <c r="E5116" s="31">
        <f t="shared" si="252"/>
        <v>0</v>
      </c>
      <c r="F5116" s="121">
        <f t="shared" si="253"/>
        <v>4.5</v>
      </c>
      <c r="G5116" s="21"/>
      <c r="H5116" s="31"/>
      <c r="I5116" s="121">
        <f t="shared" si="254"/>
        <v>0</v>
      </c>
      <c r="J5116" s="21"/>
      <c r="K5116" s="31"/>
      <c r="L5116" s="113">
        <v>14</v>
      </c>
      <c r="M5116" s="113">
        <v>4</v>
      </c>
      <c r="N5116" s="113"/>
      <c r="O5116" s="113"/>
      <c r="P5116" s="113"/>
      <c r="Q5116" s="113"/>
      <c r="R5116" s="113"/>
      <c r="S5116" s="113"/>
      <c r="T5116" s="113"/>
    </row>
    <row r="5117" spans="1:20" x14ac:dyDescent="0.25">
      <c r="A5117" s="115" t="s">
        <v>2769</v>
      </c>
      <c r="B5117" s="104" t="s">
        <v>4953</v>
      </c>
      <c r="C5117" s="104">
        <v>16</v>
      </c>
      <c r="D5117" s="115" t="s">
        <v>10075</v>
      </c>
      <c r="E5117" s="31">
        <f t="shared" si="252"/>
        <v>0</v>
      </c>
      <c r="F5117" s="121">
        <f t="shared" si="253"/>
        <v>8.25</v>
      </c>
      <c r="G5117" s="21"/>
      <c r="H5117" s="31"/>
      <c r="I5117" s="121">
        <f t="shared" si="254"/>
        <v>1.6</v>
      </c>
      <c r="J5117" s="21"/>
      <c r="K5117" s="31"/>
      <c r="L5117" s="113"/>
      <c r="M5117" s="113"/>
      <c r="N5117" s="113">
        <v>1</v>
      </c>
      <c r="O5117" s="113">
        <v>32</v>
      </c>
      <c r="P5117" s="113"/>
      <c r="Q5117" s="113">
        <v>8</v>
      </c>
      <c r="R5117" s="113"/>
      <c r="S5117" s="113"/>
      <c r="T5117" s="113"/>
    </row>
    <row r="5118" spans="1:20" x14ac:dyDescent="0.25">
      <c r="A5118" s="115" t="s">
        <v>4151</v>
      </c>
      <c r="B5118" s="104" t="s">
        <v>4922</v>
      </c>
      <c r="C5118" s="104">
        <v>11</v>
      </c>
      <c r="D5118" s="115" t="s">
        <v>10015</v>
      </c>
      <c r="E5118" s="31">
        <f t="shared" si="252"/>
        <v>0</v>
      </c>
      <c r="F5118" s="121">
        <f t="shared" si="253"/>
        <v>0</v>
      </c>
      <c r="G5118" s="21"/>
      <c r="H5118" s="31"/>
      <c r="I5118" s="121">
        <f t="shared" si="254"/>
        <v>2.8</v>
      </c>
      <c r="J5118" s="21"/>
      <c r="K5118" s="31"/>
      <c r="L5118" s="113"/>
      <c r="M5118" s="113"/>
      <c r="N5118" s="113"/>
      <c r="O5118" s="113"/>
      <c r="P5118" s="113">
        <v>14</v>
      </c>
      <c r="Q5118" s="113"/>
      <c r="R5118" s="113"/>
      <c r="S5118" s="113"/>
      <c r="T5118" s="113"/>
    </row>
    <row r="5119" spans="1:20" x14ac:dyDescent="0.25">
      <c r="A5119" s="115" t="s">
        <v>4483</v>
      </c>
      <c r="B5119" s="104" t="s">
        <v>4922</v>
      </c>
      <c r="C5119" s="104">
        <v>11</v>
      </c>
      <c r="D5119" s="115" t="s">
        <v>10894</v>
      </c>
      <c r="E5119" s="31">
        <f t="shared" si="252"/>
        <v>0</v>
      </c>
      <c r="F5119" s="121">
        <f t="shared" si="253"/>
        <v>0</v>
      </c>
      <c r="G5119" s="21"/>
      <c r="H5119" s="31"/>
      <c r="I5119" s="121">
        <f t="shared" si="254"/>
        <v>0</v>
      </c>
      <c r="J5119" s="21"/>
      <c r="K5119" s="31"/>
      <c r="L5119" s="113"/>
      <c r="M5119" s="113"/>
      <c r="N5119" s="113"/>
      <c r="O5119" s="113"/>
      <c r="P5119" s="113"/>
      <c r="Q5119" s="113"/>
      <c r="R5119" s="113"/>
      <c r="S5119" s="113"/>
      <c r="T5119" s="113"/>
    </row>
    <row r="5120" spans="1:20" x14ac:dyDescent="0.25">
      <c r="A5120" s="115" t="s">
        <v>4040</v>
      </c>
      <c r="B5120" s="104" t="s">
        <v>4923</v>
      </c>
      <c r="C5120" s="104">
        <v>11</v>
      </c>
      <c r="D5120" s="115" t="s">
        <v>10895</v>
      </c>
      <c r="E5120" s="31">
        <f t="shared" si="252"/>
        <v>0</v>
      </c>
      <c r="F5120" s="121">
        <f t="shared" si="253"/>
        <v>0</v>
      </c>
      <c r="G5120" s="21"/>
      <c r="H5120" s="31"/>
      <c r="I5120" s="121">
        <f t="shared" si="254"/>
        <v>0</v>
      </c>
      <c r="J5120" s="21"/>
      <c r="K5120" s="31"/>
      <c r="L5120" s="113"/>
      <c r="M5120" s="113"/>
      <c r="N5120" s="113"/>
      <c r="O5120" s="113"/>
      <c r="P5120" s="113"/>
      <c r="Q5120" s="113"/>
      <c r="R5120" s="113"/>
      <c r="S5120" s="113"/>
      <c r="T5120" s="113"/>
    </row>
    <row r="5121" spans="1:20" x14ac:dyDescent="0.25">
      <c r="A5121" s="115" t="s">
        <v>10896</v>
      </c>
      <c r="B5121" s="104" t="s">
        <v>4918</v>
      </c>
      <c r="C5121" s="104">
        <v>10</v>
      </c>
      <c r="D5121" s="115" t="s">
        <v>10897</v>
      </c>
      <c r="E5121" s="31">
        <f t="shared" si="252"/>
        <v>0</v>
      </c>
      <c r="F5121" s="121">
        <f t="shared" si="253"/>
        <v>0</v>
      </c>
      <c r="G5121" s="21"/>
      <c r="H5121" s="31"/>
      <c r="I5121" s="121">
        <f t="shared" si="254"/>
        <v>0</v>
      </c>
      <c r="J5121" s="21"/>
      <c r="K5121" s="31"/>
      <c r="L5121" s="113"/>
      <c r="M5121" s="113"/>
      <c r="N5121" s="113"/>
      <c r="O5121" s="113"/>
      <c r="P5121" s="113"/>
      <c r="Q5121" s="113"/>
      <c r="R5121" s="113"/>
      <c r="S5121" s="113"/>
      <c r="T5121" s="113"/>
    </row>
    <row r="5122" spans="1:20" x14ac:dyDescent="0.25">
      <c r="A5122" s="115" t="s">
        <v>3985</v>
      </c>
      <c r="B5122" s="104" t="s">
        <v>4922</v>
      </c>
      <c r="C5122" s="104">
        <v>11</v>
      </c>
      <c r="D5122" s="115" t="s">
        <v>10898</v>
      </c>
      <c r="E5122" s="31">
        <f t="shared" si="252"/>
        <v>0</v>
      </c>
      <c r="F5122" s="121">
        <f t="shared" si="253"/>
        <v>156.5</v>
      </c>
      <c r="G5122" s="21"/>
      <c r="H5122" s="31"/>
      <c r="I5122" s="121">
        <f t="shared" si="254"/>
        <v>0</v>
      </c>
      <c r="J5122" s="21"/>
      <c r="K5122" s="31"/>
      <c r="L5122" s="113">
        <v>192</v>
      </c>
      <c r="M5122" s="113">
        <v>38</v>
      </c>
      <c r="N5122" s="113">
        <v>325</v>
      </c>
      <c r="O5122" s="113">
        <v>71</v>
      </c>
      <c r="P5122" s="113"/>
      <c r="Q5122" s="113"/>
      <c r="R5122" s="113"/>
      <c r="S5122" s="113"/>
      <c r="T5122" s="113"/>
    </row>
    <row r="5123" spans="1:20" x14ac:dyDescent="0.25">
      <c r="A5123" s="115" t="s">
        <v>4478</v>
      </c>
      <c r="B5123" s="104" t="s">
        <v>4928</v>
      </c>
      <c r="C5123" s="104">
        <v>11</v>
      </c>
      <c r="D5123" s="115" t="s">
        <v>10899</v>
      </c>
      <c r="E5123" s="31">
        <f t="shared" si="252"/>
        <v>0</v>
      </c>
      <c r="F5123" s="121">
        <f t="shared" si="253"/>
        <v>0.5</v>
      </c>
      <c r="G5123" s="21"/>
      <c r="H5123" s="31"/>
      <c r="I5123" s="121">
        <f t="shared" si="254"/>
        <v>0</v>
      </c>
      <c r="J5123" s="21"/>
      <c r="K5123" s="31"/>
      <c r="L5123" s="113">
        <v>1</v>
      </c>
      <c r="M5123" s="113"/>
      <c r="N5123" s="113">
        <v>1</v>
      </c>
      <c r="O5123" s="113"/>
      <c r="P5123" s="113"/>
      <c r="Q5123" s="113"/>
      <c r="R5123" s="113"/>
      <c r="S5123" s="113"/>
      <c r="T5123" s="113"/>
    </row>
    <row r="5124" spans="1:20" x14ac:dyDescent="0.25">
      <c r="A5124" s="115" t="s">
        <v>4479</v>
      </c>
      <c r="B5124" s="104" t="s">
        <v>4928</v>
      </c>
      <c r="C5124" s="104">
        <v>11</v>
      </c>
      <c r="D5124" s="115" t="s">
        <v>10900</v>
      </c>
      <c r="E5124" s="31">
        <f t="shared" si="252"/>
        <v>0</v>
      </c>
      <c r="F5124" s="121">
        <f t="shared" si="253"/>
        <v>0.25</v>
      </c>
      <c r="G5124" s="21"/>
      <c r="H5124" s="31"/>
      <c r="I5124" s="121">
        <f t="shared" si="254"/>
        <v>0</v>
      </c>
      <c r="J5124" s="21"/>
      <c r="K5124" s="31"/>
      <c r="L5124" s="113"/>
      <c r="M5124" s="113">
        <v>1</v>
      </c>
      <c r="N5124" s="113"/>
      <c r="O5124" s="113"/>
      <c r="P5124" s="113"/>
      <c r="Q5124" s="113"/>
      <c r="R5124" s="113"/>
      <c r="S5124" s="113"/>
      <c r="T5124" s="113"/>
    </row>
    <row r="5125" spans="1:20" x14ac:dyDescent="0.25">
      <c r="A5125" s="115" t="s">
        <v>3944</v>
      </c>
      <c r="B5125" s="104" t="s">
        <v>4925</v>
      </c>
      <c r="C5125" s="104">
        <v>11</v>
      </c>
      <c r="D5125" s="115" t="s">
        <v>10901</v>
      </c>
      <c r="E5125" s="31">
        <f t="shared" si="252"/>
        <v>0</v>
      </c>
      <c r="F5125" s="121">
        <f t="shared" si="253"/>
        <v>3.25</v>
      </c>
      <c r="G5125" s="21"/>
      <c r="H5125" s="31"/>
      <c r="I5125" s="121">
        <f t="shared" si="254"/>
        <v>0</v>
      </c>
      <c r="J5125" s="21"/>
      <c r="K5125" s="31"/>
      <c r="L5125" s="113"/>
      <c r="M5125" s="113"/>
      <c r="N5125" s="113"/>
      <c r="O5125" s="113">
        <v>13</v>
      </c>
      <c r="P5125" s="113"/>
      <c r="Q5125" s="113"/>
      <c r="R5125" s="113"/>
      <c r="S5125" s="113"/>
      <c r="T5125" s="113"/>
    </row>
    <row r="5126" spans="1:20" x14ac:dyDescent="0.25">
      <c r="A5126" s="115" t="s">
        <v>3605</v>
      </c>
      <c r="B5126" s="104" t="s">
        <v>4924</v>
      </c>
      <c r="C5126" s="104">
        <v>11</v>
      </c>
      <c r="D5126" s="115" t="s">
        <v>10902</v>
      </c>
      <c r="E5126" s="31">
        <f t="shared" si="252"/>
        <v>0</v>
      </c>
      <c r="F5126" s="121">
        <f t="shared" si="253"/>
        <v>4.25</v>
      </c>
      <c r="G5126" s="21"/>
      <c r="H5126" s="31"/>
      <c r="I5126" s="121">
        <f t="shared" si="254"/>
        <v>0</v>
      </c>
      <c r="J5126" s="21"/>
      <c r="K5126" s="31"/>
      <c r="L5126" s="113"/>
      <c r="M5126" s="113">
        <v>4</v>
      </c>
      <c r="N5126" s="113">
        <v>13</v>
      </c>
      <c r="O5126" s="113"/>
      <c r="P5126" s="113"/>
      <c r="Q5126" s="113"/>
      <c r="R5126" s="113"/>
      <c r="S5126" s="113"/>
      <c r="T5126" s="113"/>
    </row>
    <row r="5127" spans="1:20" x14ac:dyDescent="0.25">
      <c r="A5127" s="115" t="s">
        <v>4481</v>
      </c>
      <c r="B5127" s="104" t="s">
        <v>4931</v>
      </c>
      <c r="C5127" s="104">
        <v>11</v>
      </c>
      <c r="D5127" s="115" t="s">
        <v>10903</v>
      </c>
      <c r="E5127" s="31">
        <f t="shared" si="252"/>
        <v>0</v>
      </c>
      <c r="F5127" s="121">
        <f t="shared" si="253"/>
        <v>3.25</v>
      </c>
      <c r="G5127" s="21"/>
      <c r="H5127" s="31"/>
      <c r="I5127" s="121">
        <f t="shared" si="254"/>
        <v>0</v>
      </c>
      <c r="J5127" s="21"/>
      <c r="K5127" s="31"/>
      <c r="L5127" s="113">
        <v>1</v>
      </c>
      <c r="M5127" s="113">
        <v>12</v>
      </c>
      <c r="N5127" s="113"/>
      <c r="O5127" s="113"/>
      <c r="P5127" s="113"/>
      <c r="Q5127" s="113"/>
      <c r="R5127" s="113"/>
      <c r="S5127" s="113"/>
      <c r="T5127" s="113"/>
    </row>
    <row r="5128" spans="1:20" x14ac:dyDescent="0.25">
      <c r="A5128" s="115" t="s">
        <v>3053</v>
      </c>
      <c r="B5128" s="104" t="s">
        <v>4930</v>
      </c>
      <c r="C5128" s="104">
        <v>11</v>
      </c>
      <c r="D5128" s="115" t="s">
        <v>10017</v>
      </c>
      <c r="E5128" s="31">
        <f t="shared" si="252"/>
        <v>0</v>
      </c>
      <c r="F5128" s="121">
        <f t="shared" si="253"/>
        <v>0</v>
      </c>
      <c r="G5128" s="21"/>
      <c r="H5128" s="31"/>
      <c r="I5128" s="121">
        <f t="shared" si="254"/>
        <v>1.2</v>
      </c>
      <c r="J5128" s="21"/>
      <c r="K5128" s="31"/>
      <c r="L5128" s="113"/>
      <c r="M5128" s="113"/>
      <c r="N5128" s="113"/>
      <c r="O5128" s="113"/>
      <c r="P5128" s="113"/>
      <c r="Q5128" s="113">
        <v>6</v>
      </c>
      <c r="R5128" s="113"/>
      <c r="S5128" s="113"/>
      <c r="T5128" s="113"/>
    </row>
    <row r="5129" spans="1:20" x14ac:dyDescent="0.25">
      <c r="A5129" s="115" t="s">
        <v>4490</v>
      </c>
      <c r="B5129" s="104" t="s">
        <v>4932</v>
      </c>
      <c r="C5129" s="104">
        <v>11</v>
      </c>
      <c r="D5129" s="115" t="s">
        <v>10904</v>
      </c>
      <c r="E5129" s="31">
        <f t="shared" si="252"/>
        <v>0</v>
      </c>
      <c r="F5129" s="121">
        <f t="shared" si="253"/>
        <v>0.25</v>
      </c>
      <c r="G5129" s="21"/>
      <c r="H5129" s="31"/>
      <c r="I5129" s="121">
        <f t="shared" si="254"/>
        <v>0</v>
      </c>
      <c r="J5129" s="21"/>
      <c r="K5129" s="31"/>
      <c r="L5129" s="113"/>
      <c r="M5129" s="113">
        <v>1</v>
      </c>
      <c r="N5129" s="113"/>
      <c r="O5129" s="113"/>
      <c r="P5129" s="113"/>
      <c r="Q5129" s="113"/>
      <c r="R5129" s="113"/>
      <c r="S5129" s="113"/>
      <c r="T5129" s="113"/>
    </row>
    <row r="5130" spans="1:20" x14ac:dyDescent="0.25">
      <c r="A5130" s="115" t="s">
        <v>3037</v>
      </c>
      <c r="B5130" s="104" t="s">
        <v>4931</v>
      </c>
      <c r="C5130" s="104">
        <v>11</v>
      </c>
      <c r="D5130" s="115" t="s">
        <v>10059</v>
      </c>
      <c r="E5130" s="31">
        <f t="shared" si="252"/>
        <v>0</v>
      </c>
      <c r="F5130" s="121">
        <f t="shared" si="253"/>
        <v>0.75</v>
      </c>
      <c r="G5130" s="21"/>
      <c r="H5130" s="31"/>
      <c r="I5130" s="121">
        <f t="shared" si="254"/>
        <v>0.4</v>
      </c>
      <c r="J5130" s="21"/>
      <c r="K5130" s="31"/>
      <c r="L5130" s="113"/>
      <c r="M5130" s="113"/>
      <c r="N5130" s="113"/>
      <c r="O5130" s="113">
        <v>3</v>
      </c>
      <c r="P5130" s="113">
        <v>2</v>
      </c>
      <c r="Q5130" s="113"/>
      <c r="R5130" s="113"/>
      <c r="S5130" s="113"/>
      <c r="T5130" s="113"/>
    </row>
    <row r="5131" spans="1:20" x14ac:dyDescent="0.25">
      <c r="A5131" s="115" t="s">
        <v>4482</v>
      </c>
      <c r="B5131" s="104" t="s">
        <v>4931</v>
      </c>
      <c r="C5131" s="104">
        <v>11</v>
      </c>
      <c r="D5131" s="115" t="s">
        <v>10905</v>
      </c>
      <c r="E5131" s="31">
        <f t="shared" si="252"/>
        <v>0</v>
      </c>
      <c r="F5131" s="121">
        <f t="shared" si="253"/>
        <v>0</v>
      </c>
      <c r="G5131" s="21"/>
      <c r="H5131" s="31"/>
      <c r="I5131" s="121">
        <f t="shared" si="254"/>
        <v>0</v>
      </c>
      <c r="J5131" s="21"/>
      <c r="K5131" s="31"/>
      <c r="L5131" s="113"/>
      <c r="M5131" s="113"/>
      <c r="N5131" s="113"/>
      <c r="O5131" s="113"/>
      <c r="P5131" s="113"/>
      <c r="Q5131" s="113"/>
      <c r="R5131" s="113"/>
      <c r="S5131" s="113"/>
      <c r="T5131" s="113"/>
    </row>
    <row r="5132" spans="1:20" x14ac:dyDescent="0.25">
      <c r="A5132" s="115" t="s">
        <v>4489</v>
      </c>
      <c r="B5132" s="104" t="s">
        <v>4934</v>
      </c>
      <c r="C5132" s="104">
        <v>12</v>
      </c>
      <c r="D5132" s="115" t="s">
        <v>10906</v>
      </c>
      <c r="E5132" s="31">
        <f t="shared" si="252"/>
        <v>0</v>
      </c>
      <c r="F5132" s="121">
        <f t="shared" si="253"/>
        <v>0</v>
      </c>
      <c r="G5132" s="21"/>
      <c r="H5132" s="31"/>
      <c r="I5132" s="121">
        <f t="shared" si="254"/>
        <v>0</v>
      </c>
      <c r="J5132" s="21"/>
      <c r="K5132" s="31"/>
      <c r="L5132" s="113"/>
      <c r="M5132" s="113"/>
      <c r="N5132" s="113"/>
      <c r="O5132" s="113"/>
      <c r="P5132" s="113"/>
      <c r="Q5132" s="113"/>
      <c r="R5132" s="113"/>
      <c r="S5132" s="113"/>
      <c r="T5132" s="113"/>
    </row>
    <row r="5133" spans="1:20" x14ac:dyDescent="0.25">
      <c r="A5133" s="115" t="s">
        <v>4492</v>
      </c>
      <c r="B5133" s="104" t="s">
        <v>4932</v>
      </c>
      <c r="C5133" s="104">
        <v>11</v>
      </c>
      <c r="D5133" s="115" t="s">
        <v>10907</v>
      </c>
      <c r="E5133" s="31">
        <f t="shared" si="252"/>
        <v>0</v>
      </c>
      <c r="F5133" s="121">
        <f t="shared" si="253"/>
        <v>0.25</v>
      </c>
      <c r="G5133" s="21"/>
      <c r="H5133" s="31"/>
      <c r="I5133" s="121">
        <f t="shared" si="254"/>
        <v>0</v>
      </c>
      <c r="J5133" s="21"/>
      <c r="K5133" s="31"/>
      <c r="L5133" s="113"/>
      <c r="M5133" s="113"/>
      <c r="N5133" s="113">
        <v>1</v>
      </c>
      <c r="O5133" s="113"/>
      <c r="P5133" s="113"/>
      <c r="Q5133" s="113"/>
      <c r="R5133" s="113"/>
      <c r="S5133" s="113"/>
      <c r="T5133" s="113"/>
    </row>
    <row r="5134" spans="1:20" x14ac:dyDescent="0.25">
      <c r="A5134" s="115" t="s">
        <v>4491</v>
      </c>
      <c r="B5134" s="104" t="s">
        <v>4933</v>
      </c>
      <c r="C5134" s="104">
        <v>11</v>
      </c>
      <c r="D5134" s="115" t="s">
        <v>10908</v>
      </c>
      <c r="E5134" s="31">
        <f t="shared" si="252"/>
        <v>0</v>
      </c>
      <c r="F5134" s="121">
        <f t="shared" si="253"/>
        <v>0.25</v>
      </c>
      <c r="G5134" s="21"/>
      <c r="H5134" s="31"/>
      <c r="I5134" s="121">
        <f t="shared" si="254"/>
        <v>0</v>
      </c>
      <c r="J5134" s="21"/>
      <c r="K5134" s="31"/>
      <c r="L5134" s="113"/>
      <c r="M5134" s="113">
        <v>1</v>
      </c>
      <c r="N5134" s="113"/>
      <c r="O5134" s="113"/>
      <c r="P5134" s="113"/>
      <c r="Q5134" s="113"/>
      <c r="R5134" s="113"/>
      <c r="S5134" s="113"/>
      <c r="T5134" s="113"/>
    </row>
    <row r="5135" spans="1:20" x14ac:dyDescent="0.25">
      <c r="A5135" s="115" t="s">
        <v>4488</v>
      </c>
      <c r="B5135" s="104" t="s">
        <v>4938</v>
      </c>
      <c r="C5135" s="104">
        <v>13</v>
      </c>
      <c r="D5135" s="115" t="s">
        <v>10909</v>
      </c>
      <c r="E5135" s="31">
        <f t="shared" si="252"/>
        <v>0</v>
      </c>
      <c r="F5135" s="121">
        <f t="shared" si="253"/>
        <v>0</v>
      </c>
      <c r="G5135" s="21"/>
      <c r="H5135" s="31"/>
      <c r="I5135" s="121">
        <f t="shared" si="254"/>
        <v>0</v>
      </c>
      <c r="J5135" s="21"/>
      <c r="K5135" s="31"/>
      <c r="L5135" s="113"/>
      <c r="M5135" s="113"/>
      <c r="N5135" s="113"/>
      <c r="O5135" s="113"/>
      <c r="P5135" s="113"/>
      <c r="Q5135" s="113"/>
      <c r="R5135" s="113"/>
      <c r="S5135" s="113"/>
      <c r="T5135" s="113"/>
    </row>
    <row r="5136" spans="1:20" x14ac:dyDescent="0.25">
      <c r="A5136" s="115" t="s">
        <v>3490</v>
      </c>
      <c r="B5136" s="104" t="s">
        <v>4915</v>
      </c>
      <c r="C5136" s="104">
        <v>9</v>
      </c>
      <c r="D5136" s="115" t="s">
        <v>10910</v>
      </c>
      <c r="E5136" s="31">
        <f t="shared" si="252"/>
        <v>0</v>
      </c>
      <c r="F5136" s="121">
        <f t="shared" si="253"/>
        <v>2.25</v>
      </c>
      <c r="G5136" s="21"/>
      <c r="H5136" s="31"/>
      <c r="I5136" s="121">
        <f t="shared" si="254"/>
        <v>0</v>
      </c>
      <c r="J5136" s="21"/>
      <c r="K5136" s="31"/>
      <c r="L5136" s="113"/>
      <c r="M5136" s="113">
        <v>9</v>
      </c>
      <c r="N5136" s="113"/>
      <c r="O5136" s="113"/>
      <c r="P5136" s="113"/>
      <c r="Q5136" s="113"/>
      <c r="R5136" s="113"/>
      <c r="S5136" s="113"/>
      <c r="T5136" s="113"/>
    </row>
    <row r="5137" spans="1:20" x14ac:dyDescent="0.25">
      <c r="A5137" s="115" t="s">
        <v>10911</v>
      </c>
      <c r="B5137" s="104" t="s">
        <v>4916</v>
      </c>
      <c r="C5137" s="104">
        <v>9</v>
      </c>
      <c r="D5137" s="115" t="s">
        <v>6438</v>
      </c>
      <c r="E5137" s="31">
        <f t="shared" si="252"/>
        <v>0</v>
      </c>
      <c r="F5137" s="121">
        <f t="shared" si="253"/>
        <v>0.25</v>
      </c>
      <c r="G5137" s="21"/>
      <c r="H5137" s="31"/>
      <c r="I5137" s="121">
        <f t="shared" si="254"/>
        <v>0</v>
      </c>
      <c r="J5137" s="21"/>
      <c r="K5137" s="31"/>
      <c r="L5137" s="113"/>
      <c r="M5137" s="113"/>
      <c r="N5137" s="113">
        <v>1</v>
      </c>
      <c r="O5137" s="113"/>
      <c r="P5137" s="113"/>
      <c r="Q5137" s="113"/>
      <c r="R5137" s="113"/>
      <c r="S5137" s="113"/>
      <c r="T5137" s="113"/>
    </row>
    <row r="5138" spans="1:20" x14ac:dyDescent="0.25">
      <c r="A5138" s="115" t="s">
        <v>4484</v>
      </c>
      <c r="B5138" s="104" t="s">
        <v>4914</v>
      </c>
      <c r="C5138" s="104">
        <v>9</v>
      </c>
      <c r="D5138" s="115" t="s">
        <v>10912</v>
      </c>
      <c r="E5138" s="31">
        <f t="shared" si="252"/>
        <v>0</v>
      </c>
      <c r="F5138" s="121">
        <f t="shared" si="253"/>
        <v>2.5</v>
      </c>
      <c r="G5138" s="21"/>
      <c r="H5138" s="31"/>
      <c r="I5138" s="121">
        <f t="shared" si="254"/>
        <v>0</v>
      </c>
      <c r="J5138" s="21"/>
      <c r="K5138" s="31"/>
      <c r="L5138" s="113"/>
      <c r="M5138" s="113">
        <v>4</v>
      </c>
      <c r="N5138" s="113">
        <v>6</v>
      </c>
      <c r="O5138" s="113"/>
      <c r="P5138" s="113"/>
      <c r="Q5138" s="113"/>
      <c r="R5138" s="113"/>
      <c r="S5138" s="113"/>
      <c r="T5138" s="113"/>
    </row>
    <row r="5139" spans="1:20" x14ac:dyDescent="0.25">
      <c r="A5139" s="115" t="s">
        <v>4485</v>
      </c>
      <c r="B5139" s="104" t="s">
        <v>4914</v>
      </c>
      <c r="C5139" s="104">
        <v>9</v>
      </c>
      <c r="D5139" s="115" t="s">
        <v>10913</v>
      </c>
      <c r="E5139" s="31">
        <f t="shared" si="252"/>
        <v>0</v>
      </c>
      <c r="F5139" s="121">
        <f t="shared" si="253"/>
        <v>16.25</v>
      </c>
      <c r="G5139" s="21"/>
      <c r="H5139" s="31"/>
      <c r="I5139" s="121">
        <f t="shared" si="254"/>
        <v>0</v>
      </c>
      <c r="J5139" s="21"/>
      <c r="K5139" s="31"/>
      <c r="L5139" s="113">
        <v>40</v>
      </c>
      <c r="M5139" s="113">
        <v>15</v>
      </c>
      <c r="N5139" s="113">
        <v>10</v>
      </c>
      <c r="O5139" s="113"/>
      <c r="P5139" s="113"/>
      <c r="Q5139" s="113"/>
      <c r="R5139" s="113"/>
      <c r="S5139" s="113"/>
      <c r="T5139" s="113"/>
    </row>
    <row r="5140" spans="1:20" x14ac:dyDescent="0.25">
      <c r="A5140" s="115" t="s">
        <v>4486</v>
      </c>
      <c r="B5140" s="104" t="s">
        <v>4914</v>
      </c>
      <c r="C5140" s="104">
        <v>9</v>
      </c>
      <c r="D5140" s="115" t="s">
        <v>10914</v>
      </c>
      <c r="E5140" s="31">
        <f t="shared" si="252"/>
        <v>0</v>
      </c>
      <c r="F5140" s="121">
        <f t="shared" si="253"/>
        <v>2</v>
      </c>
      <c r="G5140" s="21"/>
      <c r="H5140" s="31"/>
      <c r="I5140" s="121">
        <f t="shared" si="254"/>
        <v>0</v>
      </c>
      <c r="J5140" s="21"/>
      <c r="K5140" s="31"/>
      <c r="L5140" s="113">
        <v>8</v>
      </c>
      <c r="M5140" s="113"/>
      <c r="N5140" s="113"/>
      <c r="O5140" s="113"/>
      <c r="P5140" s="113"/>
      <c r="Q5140" s="113"/>
      <c r="R5140" s="113"/>
      <c r="S5140" s="113"/>
      <c r="T5140" s="113"/>
    </row>
    <row r="5141" spans="1:20" x14ac:dyDescent="0.25">
      <c r="A5141" s="115" t="s">
        <v>10915</v>
      </c>
      <c r="B5141" s="104" t="s">
        <v>4911</v>
      </c>
      <c r="C5141" s="104">
        <v>8</v>
      </c>
      <c r="D5141" s="115" t="s">
        <v>10916</v>
      </c>
      <c r="E5141" s="31">
        <f t="shared" si="252"/>
        <v>0</v>
      </c>
      <c r="F5141" s="121">
        <f t="shared" si="253"/>
        <v>0</v>
      </c>
      <c r="G5141" s="21"/>
      <c r="H5141" s="31"/>
      <c r="I5141" s="121">
        <f t="shared" si="254"/>
        <v>0</v>
      </c>
      <c r="J5141" s="21"/>
      <c r="K5141" s="31"/>
      <c r="L5141" s="113"/>
      <c r="M5141" s="113"/>
      <c r="N5141" s="113"/>
      <c r="O5141" s="113"/>
      <c r="P5141" s="113"/>
      <c r="Q5141" s="113"/>
      <c r="R5141" s="113"/>
      <c r="S5141" s="113"/>
      <c r="T5141" s="113"/>
    </row>
    <row r="5142" spans="1:20" x14ac:dyDescent="0.25">
      <c r="A5142" s="115" t="s">
        <v>1341</v>
      </c>
      <c r="B5142" s="104" t="s">
        <v>4911</v>
      </c>
      <c r="C5142" s="104">
        <v>8</v>
      </c>
      <c r="D5142" s="115" t="s">
        <v>10917</v>
      </c>
      <c r="E5142" s="31">
        <f t="shared" si="252"/>
        <v>0</v>
      </c>
      <c r="F5142" s="121">
        <f t="shared" si="253"/>
        <v>4.5</v>
      </c>
      <c r="G5142" s="21"/>
      <c r="H5142" s="31"/>
      <c r="I5142" s="121">
        <f t="shared" si="254"/>
        <v>0</v>
      </c>
      <c r="J5142" s="21"/>
      <c r="K5142" s="31"/>
      <c r="L5142" s="113"/>
      <c r="M5142" s="113">
        <v>6</v>
      </c>
      <c r="N5142" s="113">
        <v>12</v>
      </c>
      <c r="O5142" s="113"/>
      <c r="P5142" s="113"/>
      <c r="Q5142" s="113"/>
      <c r="R5142" s="113"/>
      <c r="S5142" s="113"/>
      <c r="T5142" s="113"/>
    </row>
    <row r="5143" spans="1:20" x14ac:dyDescent="0.25">
      <c r="A5143" s="115" t="s">
        <v>2437</v>
      </c>
      <c r="B5143" s="104" t="s">
        <v>4911</v>
      </c>
      <c r="C5143" s="104">
        <v>8</v>
      </c>
      <c r="D5143" s="115" t="s">
        <v>10026</v>
      </c>
      <c r="E5143" s="31">
        <f t="shared" si="252"/>
        <v>0</v>
      </c>
      <c r="F5143" s="121">
        <f t="shared" si="253"/>
        <v>2</v>
      </c>
      <c r="G5143" s="21"/>
      <c r="H5143" s="31"/>
      <c r="I5143" s="121">
        <f t="shared" si="254"/>
        <v>0.6</v>
      </c>
      <c r="J5143" s="21"/>
      <c r="K5143" s="31"/>
      <c r="L5143" s="113"/>
      <c r="M5143" s="113"/>
      <c r="N5143" s="113">
        <v>8</v>
      </c>
      <c r="O5143" s="113"/>
      <c r="P5143" s="113"/>
      <c r="Q5143" s="113">
        <v>3</v>
      </c>
      <c r="R5143" s="113"/>
      <c r="S5143" s="113"/>
      <c r="T5143" s="113"/>
    </row>
    <row r="5144" spans="1:20" x14ac:dyDescent="0.25">
      <c r="A5144" s="115" t="s">
        <v>4507</v>
      </c>
      <c r="B5144" s="104" t="s">
        <v>4908</v>
      </c>
      <c r="C5144" s="104">
        <v>6</v>
      </c>
      <c r="D5144" s="115" t="s">
        <v>10029</v>
      </c>
      <c r="E5144" s="31">
        <f t="shared" si="252"/>
        <v>0</v>
      </c>
      <c r="F5144" s="121">
        <f t="shared" si="253"/>
        <v>15</v>
      </c>
      <c r="G5144" s="21"/>
      <c r="H5144" s="31"/>
      <c r="I5144" s="121">
        <f t="shared" si="254"/>
        <v>3.6</v>
      </c>
      <c r="J5144" s="21"/>
      <c r="K5144" s="31"/>
      <c r="L5144" s="113">
        <v>31</v>
      </c>
      <c r="M5144" s="113">
        <v>22</v>
      </c>
      <c r="N5144" s="113">
        <v>7</v>
      </c>
      <c r="O5144" s="113"/>
      <c r="P5144" s="113">
        <v>0</v>
      </c>
      <c r="Q5144" s="113">
        <v>18</v>
      </c>
      <c r="R5144" s="113">
        <v>0</v>
      </c>
      <c r="S5144" s="113"/>
      <c r="T5144" s="113"/>
    </row>
    <row r="5145" spans="1:20" x14ac:dyDescent="0.25">
      <c r="A5145" s="115" t="s">
        <v>10022</v>
      </c>
      <c r="B5145" s="104" t="s">
        <v>4908</v>
      </c>
      <c r="C5145" s="104">
        <v>6</v>
      </c>
      <c r="D5145" s="115" t="s">
        <v>10023</v>
      </c>
      <c r="E5145" s="31">
        <f t="shared" si="252"/>
        <v>0</v>
      </c>
      <c r="F5145" s="121">
        <f t="shared" si="253"/>
        <v>0.25</v>
      </c>
      <c r="G5145" s="21"/>
      <c r="H5145" s="31"/>
      <c r="I5145" s="121">
        <f t="shared" si="254"/>
        <v>2.4</v>
      </c>
      <c r="J5145" s="21"/>
      <c r="K5145" s="31"/>
      <c r="L5145" s="113"/>
      <c r="M5145" s="113"/>
      <c r="N5145" s="113"/>
      <c r="O5145" s="113">
        <v>1</v>
      </c>
      <c r="P5145" s="113"/>
      <c r="Q5145" s="113">
        <v>12</v>
      </c>
      <c r="R5145" s="113"/>
      <c r="S5145" s="113"/>
      <c r="T5145" s="113"/>
    </row>
    <row r="5146" spans="1:20" x14ac:dyDescent="0.25">
      <c r="A5146" s="115" t="s">
        <v>4515</v>
      </c>
      <c r="B5146" s="104" t="s">
        <v>4899</v>
      </c>
      <c r="C5146" s="104">
        <v>6</v>
      </c>
      <c r="D5146" s="115" t="s">
        <v>10918</v>
      </c>
      <c r="E5146" s="31">
        <f t="shared" si="252"/>
        <v>0</v>
      </c>
      <c r="F5146" s="121">
        <f t="shared" si="253"/>
        <v>0</v>
      </c>
      <c r="G5146" s="21"/>
      <c r="H5146" s="31"/>
      <c r="I5146" s="121">
        <f t="shared" si="254"/>
        <v>0</v>
      </c>
      <c r="J5146" s="21"/>
      <c r="K5146" s="31"/>
      <c r="L5146" s="113"/>
      <c r="M5146" s="113"/>
      <c r="N5146" s="113"/>
      <c r="O5146" s="113"/>
      <c r="P5146" s="113"/>
      <c r="Q5146" s="113"/>
      <c r="R5146" s="113"/>
      <c r="S5146" s="113"/>
      <c r="T5146" s="113"/>
    </row>
    <row r="5147" spans="1:20" x14ac:dyDescent="0.25">
      <c r="A5147" s="115" t="s">
        <v>4516</v>
      </c>
      <c r="B5147" s="104" t="s">
        <v>4899</v>
      </c>
      <c r="C5147" s="104">
        <v>6</v>
      </c>
      <c r="D5147" s="115" t="s">
        <v>10919</v>
      </c>
      <c r="E5147" s="31">
        <f t="shared" si="252"/>
        <v>0</v>
      </c>
      <c r="F5147" s="121">
        <f t="shared" si="253"/>
        <v>0</v>
      </c>
      <c r="G5147" s="21"/>
      <c r="H5147" s="31"/>
      <c r="I5147" s="121">
        <f t="shared" si="254"/>
        <v>0</v>
      </c>
      <c r="J5147" s="21"/>
      <c r="K5147" s="31"/>
      <c r="L5147" s="113"/>
      <c r="M5147" s="113"/>
      <c r="N5147" s="113"/>
      <c r="O5147" s="113"/>
      <c r="P5147" s="113"/>
      <c r="Q5147" s="113"/>
      <c r="R5147" s="113"/>
      <c r="S5147" s="113"/>
      <c r="T5147" s="113"/>
    </row>
    <row r="5148" spans="1:20" x14ac:dyDescent="0.25">
      <c r="A5148" s="115" t="s">
        <v>4514</v>
      </c>
      <c r="B5148" s="104" t="s">
        <v>4898</v>
      </c>
      <c r="C5148" s="104">
        <v>6</v>
      </c>
      <c r="D5148" s="115" t="s">
        <v>10920</v>
      </c>
      <c r="E5148" s="31">
        <f t="shared" si="252"/>
        <v>0</v>
      </c>
      <c r="F5148" s="121">
        <f t="shared" si="253"/>
        <v>0.75</v>
      </c>
      <c r="G5148" s="21"/>
      <c r="H5148" s="31"/>
      <c r="I5148" s="121">
        <f t="shared" si="254"/>
        <v>0</v>
      </c>
      <c r="J5148" s="21"/>
      <c r="K5148" s="31"/>
      <c r="L5148" s="113">
        <v>3</v>
      </c>
      <c r="M5148" s="113"/>
      <c r="N5148" s="113"/>
      <c r="O5148" s="113"/>
      <c r="P5148" s="113"/>
      <c r="Q5148" s="113"/>
      <c r="R5148" s="113"/>
      <c r="S5148" s="113"/>
      <c r="T5148" s="113"/>
    </row>
    <row r="5149" spans="1:20" x14ac:dyDescent="0.25">
      <c r="A5149" s="115" t="s">
        <v>517</v>
      </c>
      <c r="B5149" s="104" t="s">
        <v>4899</v>
      </c>
      <c r="C5149" s="104">
        <v>6</v>
      </c>
      <c r="D5149" s="115" t="s">
        <v>10921</v>
      </c>
      <c r="E5149" s="31">
        <f t="shared" si="252"/>
        <v>0</v>
      </c>
      <c r="F5149" s="121">
        <f t="shared" si="253"/>
        <v>2.75</v>
      </c>
      <c r="G5149" s="21"/>
      <c r="H5149" s="31"/>
      <c r="I5149" s="121">
        <f t="shared" si="254"/>
        <v>0</v>
      </c>
      <c r="J5149" s="21"/>
      <c r="K5149" s="31"/>
      <c r="L5149" s="113"/>
      <c r="M5149" s="113"/>
      <c r="N5149" s="113"/>
      <c r="O5149" s="113">
        <v>11</v>
      </c>
      <c r="P5149" s="113"/>
      <c r="Q5149" s="113"/>
      <c r="R5149" s="113"/>
      <c r="S5149" s="113"/>
      <c r="T5149" s="113"/>
    </row>
    <row r="5150" spans="1:20" x14ac:dyDescent="0.25">
      <c r="A5150" s="115" t="s">
        <v>4505</v>
      </c>
      <c r="B5150" s="104" t="s">
        <v>4876</v>
      </c>
      <c r="C5150" s="104">
        <v>2</v>
      </c>
      <c r="D5150" s="115" t="s">
        <v>10046</v>
      </c>
      <c r="E5150" s="31">
        <f t="shared" si="252"/>
        <v>0</v>
      </c>
      <c r="F5150" s="121">
        <f t="shared" si="253"/>
        <v>33.75</v>
      </c>
      <c r="G5150" s="21"/>
      <c r="H5150" s="31"/>
      <c r="I5150" s="121">
        <f t="shared" si="254"/>
        <v>0</v>
      </c>
      <c r="J5150" s="21"/>
      <c r="K5150" s="31"/>
      <c r="L5150" s="113">
        <v>47</v>
      </c>
      <c r="M5150" s="113">
        <v>79</v>
      </c>
      <c r="N5150" s="113">
        <v>9</v>
      </c>
      <c r="O5150" s="113"/>
      <c r="P5150" s="113"/>
      <c r="Q5150" s="113"/>
      <c r="R5150" s="113"/>
      <c r="S5150" s="113"/>
      <c r="T5150" s="113"/>
    </row>
    <row r="5151" spans="1:20" x14ac:dyDescent="0.25">
      <c r="A5151" s="115" t="s">
        <v>10922</v>
      </c>
      <c r="B5151" s="104" t="s">
        <v>4890</v>
      </c>
      <c r="C5151" s="104">
        <v>4</v>
      </c>
      <c r="D5151" s="115" t="s">
        <v>10923</v>
      </c>
      <c r="E5151" s="31">
        <f t="shared" si="252"/>
        <v>0</v>
      </c>
      <c r="F5151" s="121">
        <f t="shared" si="253"/>
        <v>0</v>
      </c>
      <c r="G5151" s="21"/>
      <c r="H5151" s="31"/>
      <c r="I5151" s="121">
        <f t="shared" si="254"/>
        <v>0</v>
      </c>
      <c r="J5151" s="21"/>
      <c r="K5151" s="31"/>
      <c r="L5151" s="113"/>
      <c r="M5151" s="113"/>
      <c r="N5151" s="113"/>
      <c r="O5151" s="113"/>
      <c r="P5151" s="113"/>
      <c r="Q5151" s="113"/>
      <c r="R5151" s="113"/>
      <c r="S5151" s="113"/>
      <c r="T5151" s="113"/>
    </row>
    <row r="5152" spans="1:20" x14ac:dyDescent="0.25">
      <c r="A5152" s="115" t="s">
        <v>10924</v>
      </c>
      <c r="B5152" s="104" t="s">
        <v>4890</v>
      </c>
      <c r="C5152" s="104">
        <v>4</v>
      </c>
      <c r="D5152" s="115" t="s">
        <v>10925</v>
      </c>
      <c r="E5152" s="31">
        <f t="shared" ref="E5152:E5215" si="255">SUM(R5152:T5152)/3</f>
        <v>0</v>
      </c>
      <c r="F5152" s="121">
        <f t="shared" ref="F5152:F5215" si="256">SUM(L5152:O5152)/4</f>
        <v>0</v>
      </c>
      <c r="G5152" s="21"/>
      <c r="H5152" s="31"/>
      <c r="I5152" s="121">
        <f t="shared" ref="I5152:I5215" si="257">SUM(P5152:T5152)/5</f>
        <v>0</v>
      </c>
      <c r="J5152" s="21"/>
      <c r="K5152" s="31"/>
      <c r="L5152" s="113"/>
      <c r="M5152" s="113"/>
      <c r="N5152" s="113"/>
      <c r="O5152" s="113"/>
      <c r="P5152" s="113"/>
      <c r="Q5152" s="113"/>
      <c r="R5152" s="113"/>
      <c r="S5152" s="113"/>
      <c r="T5152" s="113"/>
    </row>
    <row r="5153" spans="1:20" x14ac:dyDescent="0.25">
      <c r="A5153" s="115" t="s">
        <v>4500</v>
      </c>
      <c r="B5153" s="104" t="s">
        <v>4884</v>
      </c>
      <c r="C5153" s="104">
        <v>2</v>
      </c>
      <c r="D5153" s="115" t="s">
        <v>10926</v>
      </c>
      <c r="E5153" s="31">
        <f t="shared" si="255"/>
        <v>0</v>
      </c>
      <c r="F5153" s="121">
        <f t="shared" si="256"/>
        <v>0.25</v>
      </c>
      <c r="G5153" s="21"/>
      <c r="H5153" s="31"/>
      <c r="I5153" s="121">
        <f t="shared" si="257"/>
        <v>0</v>
      </c>
      <c r="J5153" s="21"/>
      <c r="K5153" s="31"/>
      <c r="L5153" s="113"/>
      <c r="M5153" s="113"/>
      <c r="N5153" s="113">
        <v>1</v>
      </c>
      <c r="O5153" s="113"/>
      <c r="P5153" s="113"/>
      <c r="Q5153" s="113"/>
      <c r="R5153" s="113"/>
      <c r="S5153" s="113"/>
      <c r="T5153" s="113"/>
    </row>
    <row r="5154" spans="1:20" x14ac:dyDescent="0.25">
      <c r="A5154" s="115" t="s">
        <v>4501</v>
      </c>
      <c r="B5154" s="104" t="s">
        <v>4881</v>
      </c>
      <c r="C5154" s="104">
        <v>2</v>
      </c>
      <c r="D5154" s="115" t="s">
        <v>10041</v>
      </c>
      <c r="E5154" s="31">
        <f t="shared" si="255"/>
        <v>0</v>
      </c>
      <c r="F5154" s="121">
        <f t="shared" si="256"/>
        <v>156.5</v>
      </c>
      <c r="G5154" s="21"/>
      <c r="H5154" s="31"/>
      <c r="I5154" s="121">
        <f t="shared" si="257"/>
        <v>0.6</v>
      </c>
      <c r="J5154" s="21"/>
      <c r="K5154" s="31"/>
      <c r="L5154" s="113">
        <v>409</v>
      </c>
      <c r="M5154" s="113"/>
      <c r="N5154" s="113">
        <v>217</v>
      </c>
      <c r="O5154" s="113"/>
      <c r="P5154" s="113">
        <v>3</v>
      </c>
      <c r="Q5154" s="113"/>
      <c r="R5154" s="113"/>
      <c r="S5154" s="113"/>
      <c r="T5154" s="113"/>
    </row>
    <row r="5155" spans="1:20" x14ac:dyDescent="0.25">
      <c r="A5155" s="115" t="s">
        <v>10927</v>
      </c>
      <c r="B5155" s="104" t="s">
        <v>4896</v>
      </c>
      <c r="C5155" s="104">
        <v>5</v>
      </c>
      <c r="D5155" s="115" t="s">
        <v>10928</v>
      </c>
      <c r="E5155" s="31">
        <f t="shared" si="255"/>
        <v>0</v>
      </c>
      <c r="F5155" s="121">
        <f t="shared" si="256"/>
        <v>0</v>
      </c>
      <c r="G5155" s="21"/>
      <c r="H5155" s="31"/>
      <c r="I5155" s="121">
        <f t="shared" si="257"/>
        <v>0</v>
      </c>
      <c r="J5155" s="21"/>
      <c r="K5155" s="31"/>
      <c r="L5155" s="113"/>
      <c r="M5155" s="113"/>
      <c r="N5155" s="113"/>
      <c r="O5155" s="113"/>
      <c r="P5155" s="113"/>
      <c r="Q5155" s="113"/>
      <c r="R5155" s="113"/>
      <c r="S5155" s="113"/>
      <c r="T5155" s="113"/>
    </row>
    <row r="5156" spans="1:20" x14ac:dyDescent="0.25">
      <c r="A5156" s="115" t="s">
        <v>252</v>
      </c>
      <c r="B5156" s="104" t="s">
        <v>4895</v>
      </c>
      <c r="C5156" s="104">
        <v>5</v>
      </c>
      <c r="D5156" s="115" t="s">
        <v>10929</v>
      </c>
      <c r="E5156" s="31">
        <f t="shared" si="255"/>
        <v>0</v>
      </c>
      <c r="F5156" s="121">
        <f t="shared" si="256"/>
        <v>0</v>
      </c>
      <c r="G5156" s="21"/>
      <c r="H5156" s="31"/>
      <c r="I5156" s="121">
        <f t="shared" si="257"/>
        <v>0</v>
      </c>
      <c r="J5156" s="21"/>
      <c r="K5156" s="31"/>
      <c r="L5156" s="113"/>
      <c r="M5156" s="113"/>
      <c r="N5156" s="113"/>
      <c r="O5156" s="113"/>
      <c r="P5156" s="113"/>
      <c r="Q5156" s="113"/>
      <c r="R5156" s="113"/>
      <c r="S5156" s="113"/>
      <c r="T5156" s="113"/>
    </row>
    <row r="5157" spans="1:20" x14ac:dyDescent="0.25">
      <c r="A5157" s="115" t="s">
        <v>3961</v>
      </c>
      <c r="B5157" s="104" t="s">
        <v>4895</v>
      </c>
      <c r="C5157" s="104">
        <v>5</v>
      </c>
      <c r="D5157" s="115" t="s">
        <v>10930</v>
      </c>
      <c r="E5157" s="31">
        <f t="shared" si="255"/>
        <v>0</v>
      </c>
      <c r="F5157" s="121">
        <f t="shared" si="256"/>
        <v>0.25</v>
      </c>
      <c r="G5157" s="21"/>
      <c r="H5157" s="31"/>
      <c r="I5157" s="121">
        <f t="shared" si="257"/>
        <v>0</v>
      </c>
      <c r="J5157" s="21"/>
      <c r="K5157" s="31"/>
      <c r="L5157" s="113"/>
      <c r="M5157" s="113"/>
      <c r="N5157" s="113"/>
      <c r="O5157" s="113">
        <v>1</v>
      </c>
      <c r="P5157" s="113"/>
      <c r="Q5157" s="113"/>
      <c r="R5157" s="113"/>
      <c r="S5157" s="113"/>
      <c r="T5157" s="113"/>
    </row>
    <row r="5158" spans="1:20" x14ac:dyDescent="0.25">
      <c r="A5158" s="115" t="s">
        <v>4511</v>
      </c>
      <c r="B5158" s="104" t="s">
        <v>4898</v>
      </c>
      <c r="C5158" s="104">
        <v>6</v>
      </c>
      <c r="D5158" s="115" t="s">
        <v>10931</v>
      </c>
      <c r="E5158" s="31">
        <f t="shared" si="255"/>
        <v>0</v>
      </c>
      <c r="F5158" s="121">
        <f t="shared" si="256"/>
        <v>1</v>
      </c>
      <c r="G5158" s="21"/>
      <c r="H5158" s="31"/>
      <c r="I5158" s="121">
        <f t="shared" si="257"/>
        <v>0</v>
      </c>
      <c r="J5158" s="21"/>
      <c r="K5158" s="31"/>
      <c r="L5158" s="113">
        <v>4</v>
      </c>
      <c r="M5158" s="113"/>
      <c r="N5158" s="113"/>
      <c r="O5158" s="113"/>
      <c r="P5158" s="113"/>
      <c r="Q5158" s="113"/>
      <c r="R5158" s="113"/>
      <c r="S5158" s="113"/>
      <c r="T5158" s="113"/>
    </row>
    <row r="5159" spans="1:20" x14ac:dyDescent="0.25">
      <c r="A5159" s="115" t="s">
        <v>4512</v>
      </c>
      <c r="B5159" s="104" t="s">
        <v>4898</v>
      </c>
      <c r="C5159" s="104">
        <v>6</v>
      </c>
      <c r="D5159" s="115" t="s">
        <v>10932</v>
      </c>
      <c r="E5159" s="31">
        <f t="shared" si="255"/>
        <v>0</v>
      </c>
      <c r="F5159" s="121">
        <f t="shared" si="256"/>
        <v>2.25</v>
      </c>
      <c r="G5159" s="21"/>
      <c r="H5159" s="31"/>
      <c r="I5159" s="121">
        <f t="shared" si="257"/>
        <v>0</v>
      </c>
      <c r="J5159" s="21"/>
      <c r="K5159" s="31"/>
      <c r="L5159" s="113"/>
      <c r="M5159" s="113"/>
      <c r="N5159" s="113"/>
      <c r="O5159" s="113">
        <v>9</v>
      </c>
      <c r="P5159" s="113"/>
      <c r="Q5159" s="113"/>
      <c r="R5159" s="113"/>
      <c r="S5159" s="113"/>
      <c r="T5159" s="113"/>
    </row>
    <row r="5160" spans="1:20" x14ac:dyDescent="0.25">
      <c r="A5160" s="115" t="s">
        <v>4513</v>
      </c>
      <c r="B5160" s="104" t="s">
        <v>4898</v>
      </c>
      <c r="C5160" s="104">
        <v>6</v>
      </c>
      <c r="D5160" s="115" t="s">
        <v>10933</v>
      </c>
      <c r="E5160" s="31">
        <f t="shared" si="255"/>
        <v>0</v>
      </c>
      <c r="F5160" s="121">
        <f t="shared" si="256"/>
        <v>29</v>
      </c>
      <c r="G5160" s="21"/>
      <c r="H5160" s="31"/>
      <c r="I5160" s="121">
        <f t="shared" si="257"/>
        <v>0</v>
      </c>
      <c r="J5160" s="21"/>
      <c r="K5160" s="31"/>
      <c r="L5160" s="113">
        <v>53</v>
      </c>
      <c r="M5160" s="113">
        <v>63</v>
      </c>
      <c r="N5160" s="113"/>
      <c r="O5160" s="113"/>
      <c r="P5160" s="113"/>
      <c r="Q5160" s="113"/>
      <c r="R5160" s="113"/>
      <c r="S5160" s="113"/>
      <c r="T5160" s="113"/>
    </row>
    <row r="5161" spans="1:20" x14ac:dyDescent="0.25">
      <c r="A5161" s="115" t="s">
        <v>4510</v>
      </c>
      <c r="B5161" s="104" t="s">
        <v>4898</v>
      </c>
      <c r="C5161" s="104">
        <v>6</v>
      </c>
      <c r="D5161" s="115" t="s">
        <v>10934</v>
      </c>
      <c r="E5161" s="31">
        <f t="shared" si="255"/>
        <v>0</v>
      </c>
      <c r="F5161" s="121">
        <f t="shared" si="256"/>
        <v>0.75</v>
      </c>
      <c r="G5161" s="21"/>
      <c r="H5161" s="31"/>
      <c r="I5161" s="121">
        <f t="shared" si="257"/>
        <v>0</v>
      </c>
      <c r="J5161" s="21"/>
      <c r="K5161" s="31"/>
      <c r="L5161" s="113"/>
      <c r="M5161" s="113">
        <v>3</v>
      </c>
      <c r="N5161" s="113"/>
      <c r="O5161" s="113"/>
      <c r="P5161" s="113"/>
      <c r="Q5161" s="113"/>
      <c r="R5161" s="113"/>
      <c r="S5161" s="113"/>
      <c r="T5161" s="113"/>
    </row>
    <row r="5162" spans="1:20" x14ac:dyDescent="0.25">
      <c r="A5162" s="115" t="s">
        <v>4150</v>
      </c>
      <c r="B5162" s="104" t="s">
        <v>4898</v>
      </c>
      <c r="C5162" s="104">
        <v>6</v>
      </c>
      <c r="D5162" s="115" t="s">
        <v>10935</v>
      </c>
      <c r="E5162" s="31">
        <f t="shared" si="255"/>
        <v>0</v>
      </c>
      <c r="F5162" s="121">
        <f t="shared" si="256"/>
        <v>2</v>
      </c>
      <c r="G5162" s="21"/>
      <c r="H5162" s="31"/>
      <c r="I5162" s="121">
        <f t="shared" si="257"/>
        <v>0</v>
      </c>
      <c r="J5162" s="21"/>
      <c r="K5162" s="31"/>
      <c r="L5162" s="113"/>
      <c r="M5162" s="113"/>
      <c r="N5162" s="113">
        <v>8</v>
      </c>
      <c r="O5162" s="113"/>
      <c r="P5162" s="113"/>
      <c r="Q5162" s="113"/>
      <c r="R5162" s="113"/>
      <c r="S5162" s="113"/>
      <c r="T5162" s="113"/>
    </row>
    <row r="5163" spans="1:20" x14ac:dyDescent="0.25">
      <c r="A5163" s="115" t="s">
        <v>4474</v>
      </c>
      <c r="B5163" s="104" t="s">
        <v>4961</v>
      </c>
      <c r="C5163" s="104">
        <v>18</v>
      </c>
      <c r="D5163" s="115" t="s">
        <v>10936</v>
      </c>
      <c r="E5163" s="31">
        <f t="shared" si="255"/>
        <v>0</v>
      </c>
      <c r="F5163" s="121">
        <f t="shared" si="256"/>
        <v>10.75</v>
      </c>
      <c r="G5163" s="21"/>
      <c r="H5163" s="31"/>
      <c r="I5163" s="121">
        <f t="shared" si="257"/>
        <v>0</v>
      </c>
      <c r="J5163" s="21"/>
      <c r="K5163" s="31"/>
      <c r="L5163" s="113"/>
      <c r="M5163" s="113">
        <v>43</v>
      </c>
      <c r="N5163" s="113"/>
      <c r="O5163" s="113"/>
      <c r="P5163" s="113"/>
      <c r="Q5163" s="113"/>
      <c r="R5163" s="113"/>
      <c r="S5163" s="113"/>
      <c r="T5163" s="113"/>
    </row>
    <row r="5164" spans="1:20" x14ac:dyDescent="0.25">
      <c r="A5164" s="115" t="s">
        <v>4472</v>
      </c>
      <c r="B5164" s="104" t="s">
        <v>4960</v>
      </c>
      <c r="C5164" s="104">
        <v>18</v>
      </c>
      <c r="D5164" s="115" t="s">
        <v>10937</v>
      </c>
      <c r="E5164" s="31">
        <f t="shared" si="255"/>
        <v>0</v>
      </c>
      <c r="F5164" s="121">
        <f t="shared" si="256"/>
        <v>0.25</v>
      </c>
      <c r="G5164" s="21"/>
      <c r="H5164" s="31"/>
      <c r="I5164" s="121">
        <f t="shared" si="257"/>
        <v>0</v>
      </c>
      <c r="J5164" s="21"/>
      <c r="K5164" s="31"/>
      <c r="L5164" s="113"/>
      <c r="M5164" s="113"/>
      <c r="N5164" s="113"/>
      <c r="O5164" s="113">
        <v>1</v>
      </c>
      <c r="P5164" s="113"/>
      <c r="Q5164" s="113"/>
      <c r="R5164" s="113"/>
      <c r="S5164" s="113"/>
      <c r="T5164" s="113"/>
    </row>
    <row r="5165" spans="1:20" x14ac:dyDescent="0.25">
      <c r="A5165" s="115" t="s">
        <v>4468</v>
      </c>
      <c r="B5165" s="104" t="s">
        <v>4957</v>
      </c>
      <c r="C5165" s="104">
        <v>17</v>
      </c>
      <c r="D5165" s="115" t="s">
        <v>10938</v>
      </c>
      <c r="E5165" s="31">
        <f t="shared" si="255"/>
        <v>0</v>
      </c>
      <c r="F5165" s="121">
        <f t="shared" si="256"/>
        <v>0</v>
      </c>
      <c r="G5165" s="21"/>
      <c r="H5165" s="31"/>
      <c r="I5165" s="121">
        <f t="shared" si="257"/>
        <v>0</v>
      </c>
      <c r="J5165" s="21"/>
      <c r="K5165" s="31"/>
      <c r="L5165" s="113"/>
      <c r="M5165" s="113"/>
      <c r="N5165" s="113"/>
      <c r="O5165" s="113"/>
      <c r="P5165" s="113"/>
      <c r="Q5165" s="113"/>
      <c r="R5165" s="113"/>
      <c r="S5165" s="113"/>
      <c r="T5165" s="113"/>
    </row>
    <row r="5166" spans="1:20" x14ac:dyDescent="0.25">
      <c r="A5166" s="115" t="s">
        <v>4244</v>
      </c>
      <c r="B5166" s="104" t="s">
        <v>4957</v>
      </c>
      <c r="C5166" s="104">
        <v>17</v>
      </c>
      <c r="D5166" s="115" t="s">
        <v>10081</v>
      </c>
      <c r="E5166" s="31">
        <f t="shared" si="255"/>
        <v>0</v>
      </c>
      <c r="F5166" s="121">
        <f t="shared" si="256"/>
        <v>0</v>
      </c>
      <c r="G5166" s="21"/>
      <c r="H5166" s="31"/>
      <c r="I5166" s="121">
        <f t="shared" si="257"/>
        <v>2.6</v>
      </c>
      <c r="J5166" s="21"/>
      <c r="K5166" s="31"/>
      <c r="L5166" s="113"/>
      <c r="M5166" s="113"/>
      <c r="N5166" s="113"/>
      <c r="O5166" s="113"/>
      <c r="P5166" s="113"/>
      <c r="Q5166" s="113">
        <v>13</v>
      </c>
      <c r="R5166" s="113"/>
      <c r="S5166" s="113"/>
      <c r="T5166" s="113"/>
    </row>
    <row r="5167" spans="1:20" x14ac:dyDescent="0.25">
      <c r="A5167" s="115" t="s">
        <v>10939</v>
      </c>
      <c r="B5167" s="104" t="s">
        <v>4959</v>
      </c>
      <c r="C5167" s="104">
        <v>18</v>
      </c>
      <c r="D5167" s="115" t="s">
        <v>10940</v>
      </c>
      <c r="E5167" s="31">
        <f t="shared" si="255"/>
        <v>0</v>
      </c>
      <c r="F5167" s="121">
        <f t="shared" si="256"/>
        <v>0</v>
      </c>
      <c r="G5167" s="21"/>
      <c r="H5167" s="31"/>
      <c r="I5167" s="121">
        <f t="shared" si="257"/>
        <v>0</v>
      </c>
      <c r="J5167" s="21"/>
      <c r="K5167" s="31"/>
      <c r="L5167" s="113"/>
      <c r="M5167" s="113"/>
      <c r="N5167" s="113"/>
      <c r="O5167" s="113"/>
      <c r="P5167" s="113"/>
      <c r="Q5167" s="113"/>
      <c r="R5167" s="113"/>
      <c r="S5167" s="113"/>
      <c r="T5167" s="113"/>
    </row>
    <row r="5168" spans="1:20" x14ac:dyDescent="0.25">
      <c r="A5168" s="115" t="s">
        <v>4473</v>
      </c>
      <c r="B5168" s="104" t="s">
        <v>4959</v>
      </c>
      <c r="C5168" s="104">
        <v>18</v>
      </c>
      <c r="D5168" s="115" t="s">
        <v>10941</v>
      </c>
      <c r="E5168" s="31">
        <f t="shared" si="255"/>
        <v>0</v>
      </c>
      <c r="F5168" s="121">
        <f t="shared" si="256"/>
        <v>11.75</v>
      </c>
      <c r="G5168" s="21"/>
      <c r="H5168" s="31"/>
      <c r="I5168" s="121">
        <f t="shared" si="257"/>
        <v>0</v>
      </c>
      <c r="J5168" s="21"/>
      <c r="K5168" s="31"/>
      <c r="L5168" s="113">
        <v>39</v>
      </c>
      <c r="M5168" s="113">
        <v>8</v>
      </c>
      <c r="N5168" s="113"/>
      <c r="O5168" s="113"/>
      <c r="P5168" s="113"/>
      <c r="Q5168" s="113"/>
      <c r="R5168" s="113"/>
      <c r="S5168" s="113"/>
      <c r="T5168" s="113"/>
    </row>
    <row r="5169" spans="1:20" x14ac:dyDescent="0.25">
      <c r="A5169" s="115" t="s">
        <v>4466</v>
      </c>
      <c r="B5169" s="104" t="s">
        <v>4953</v>
      </c>
      <c r="C5169" s="104">
        <v>16</v>
      </c>
      <c r="D5169" s="115" t="s">
        <v>10942</v>
      </c>
      <c r="E5169" s="31">
        <f t="shared" si="255"/>
        <v>0</v>
      </c>
      <c r="F5169" s="121">
        <f t="shared" si="256"/>
        <v>4.5</v>
      </c>
      <c r="G5169" s="21"/>
      <c r="H5169" s="31"/>
      <c r="I5169" s="121">
        <f t="shared" si="257"/>
        <v>0</v>
      </c>
      <c r="J5169" s="21"/>
      <c r="K5169" s="31"/>
      <c r="L5169" s="113">
        <v>18</v>
      </c>
      <c r="M5169" s="113"/>
      <c r="N5169" s="113"/>
      <c r="O5169" s="113"/>
      <c r="P5169" s="113"/>
      <c r="Q5169" s="113"/>
      <c r="R5169" s="113"/>
      <c r="S5169" s="113"/>
      <c r="T5169" s="113"/>
    </row>
    <row r="5170" spans="1:20" x14ac:dyDescent="0.25">
      <c r="A5170" s="115" t="s">
        <v>4469</v>
      </c>
      <c r="B5170" s="104" t="s">
        <v>4954</v>
      </c>
      <c r="C5170" s="104">
        <v>16</v>
      </c>
      <c r="D5170" s="115" t="s">
        <v>10943</v>
      </c>
      <c r="E5170" s="31">
        <f t="shared" si="255"/>
        <v>0</v>
      </c>
      <c r="F5170" s="121">
        <f t="shared" si="256"/>
        <v>3.25</v>
      </c>
      <c r="G5170" s="21"/>
      <c r="H5170" s="31"/>
      <c r="I5170" s="121">
        <f t="shared" si="257"/>
        <v>0</v>
      </c>
      <c r="J5170" s="21"/>
      <c r="K5170" s="31"/>
      <c r="L5170" s="113">
        <v>10</v>
      </c>
      <c r="M5170" s="113">
        <v>3</v>
      </c>
      <c r="N5170" s="113"/>
      <c r="O5170" s="113"/>
      <c r="P5170" s="113"/>
      <c r="Q5170" s="113"/>
      <c r="R5170" s="113"/>
      <c r="S5170" s="113"/>
      <c r="T5170" s="113"/>
    </row>
    <row r="5171" spans="1:20" x14ac:dyDescent="0.25">
      <c r="A5171" s="115" t="s">
        <v>4091</v>
      </c>
      <c r="B5171" s="104" t="s">
        <v>4954</v>
      </c>
      <c r="C5171" s="104">
        <v>16</v>
      </c>
      <c r="D5171" s="115" t="s">
        <v>10080</v>
      </c>
      <c r="E5171" s="31">
        <f t="shared" si="255"/>
        <v>0</v>
      </c>
      <c r="F5171" s="121">
        <f t="shared" si="256"/>
        <v>3</v>
      </c>
      <c r="G5171" s="21"/>
      <c r="H5171" s="31"/>
      <c r="I5171" s="121">
        <f t="shared" si="257"/>
        <v>0.8</v>
      </c>
      <c r="J5171" s="21"/>
      <c r="K5171" s="31"/>
      <c r="L5171" s="113">
        <v>2</v>
      </c>
      <c r="M5171" s="113">
        <v>3</v>
      </c>
      <c r="N5171" s="113">
        <v>4</v>
      </c>
      <c r="O5171" s="113">
        <v>3</v>
      </c>
      <c r="P5171" s="113">
        <v>4</v>
      </c>
      <c r="Q5171" s="113"/>
      <c r="R5171" s="113"/>
      <c r="S5171" s="113"/>
      <c r="T5171" s="113"/>
    </row>
    <row r="5172" spans="1:20" x14ac:dyDescent="0.25">
      <c r="A5172" s="115" t="s">
        <v>10944</v>
      </c>
      <c r="B5172" s="104" t="s">
        <v>4954</v>
      </c>
      <c r="C5172" s="104">
        <v>16</v>
      </c>
      <c r="D5172" s="115" t="s">
        <v>10945</v>
      </c>
      <c r="E5172" s="31">
        <f t="shared" si="255"/>
        <v>0</v>
      </c>
      <c r="F5172" s="121">
        <f t="shared" si="256"/>
        <v>16.5</v>
      </c>
      <c r="G5172" s="21"/>
      <c r="H5172" s="31"/>
      <c r="I5172" s="121">
        <f t="shared" si="257"/>
        <v>0</v>
      </c>
      <c r="J5172" s="21"/>
      <c r="K5172" s="31"/>
      <c r="L5172" s="113"/>
      <c r="M5172" s="113"/>
      <c r="N5172" s="113">
        <v>66</v>
      </c>
      <c r="O5172" s="113"/>
      <c r="P5172" s="113"/>
      <c r="Q5172" s="113"/>
      <c r="R5172" s="113"/>
      <c r="S5172" s="113"/>
      <c r="T5172" s="113"/>
    </row>
    <row r="5173" spans="1:20" x14ac:dyDescent="0.25">
      <c r="A5173" s="115" t="s">
        <v>4470</v>
      </c>
      <c r="B5173" s="104" t="s">
        <v>4954</v>
      </c>
      <c r="C5173" s="104">
        <v>16</v>
      </c>
      <c r="D5173" s="115" t="s">
        <v>10946</v>
      </c>
      <c r="E5173" s="31">
        <f t="shared" si="255"/>
        <v>0</v>
      </c>
      <c r="F5173" s="121">
        <f t="shared" si="256"/>
        <v>0.25</v>
      </c>
      <c r="G5173" s="21"/>
      <c r="H5173" s="31"/>
      <c r="I5173" s="121">
        <f t="shared" si="257"/>
        <v>0</v>
      </c>
      <c r="J5173" s="21"/>
      <c r="K5173" s="31"/>
      <c r="L5173" s="113"/>
      <c r="M5173" s="113"/>
      <c r="N5173" s="113">
        <v>1</v>
      </c>
      <c r="O5173" s="113"/>
      <c r="P5173" s="113"/>
      <c r="Q5173" s="113"/>
      <c r="R5173" s="113"/>
      <c r="S5173" s="113"/>
      <c r="T5173" s="113"/>
    </row>
    <row r="5174" spans="1:20" x14ac:dyDescent="0.25">
      <c r="A5174" s="115" t="s">
        <v>4347</v>
      </c>
      <c r="B5174" s="104" t="s">
        <v>4959</v>
      </c>
      <c r="C5174" s="104">
        <v>18</v>
      </c>
      <c r="D5174" s="115" t="s">
        <v>10947</v>
      </c>
      <c r="E5174" s="31">
        <f t="shared" si="255"/>
        <v>0</v>
      </c>
      <c r="F5174" s="121">
        <f t="shared" si="256"/>
        <v>0</v>
      </c>
      <c r="G5174" s="21"/>
      <c r="H5174" s="31"/>
      <c r="I5174" s="121">
        <f t="shared" si="257"/>
        <v>0</v>
      </c>
      <c r="J5174" s="21"/>
      <c r="K5174" s="31"/>
      <c r="L5174" s="113"/>
      <c r="M5174" s="113"/>
      <c r="N5174" s="113"/>
      <c r="O5174" s="113"/>
      <c r="P5174" s="113"/>
      <c r="Q5174" s="113"/>
      <c r="R5174" s="113"/>
      <c r="S5174" s="113"/>
      <c r="T5174" s="113"/>
    </row>
    <row r="5175" spans="1:20" x14ac:dyDescent="0.25">
      <c r="A5175" s="115" t="s">
        <v>4095</v>
      </c>
      <c r="B5175" s="104" t="s">
        <v>4960</v>
      </c>
      <c r="C5175" s="104">
        <v>18</v>
      </c>
      <c r="D5175" s="115" t="s">
        <v>10242</v>
      </c>
      <c r="E5175" s="31">
        <f t="shared" si="255"/>
        <v>0</v>
      </c>
      <c r="F5175" s="121">
        <f t="shared" si="256"/>
        <v>0</v>
      </c>
      <c r="G5175" s="21"/>
      <c r="H5175" s="31"/>
      <c r="I5175" s="121">
        <f t="shared" si="257"/>
        <v>0.6</v>
      </c>
      <c r="J5175" s="21"/>
      <c r="K5175" s="31"/>
      <c r="L5175" s="113"/>
      <c r="M5175" s="113"/>
      <c r="N5175" s="113"/>
      <c r="O5175" s="113"/>
      <c r="P5175" s="113">
        <v>3</v>
      </c>
      <c r="Q5175" s="113"/>
      <c r="R5175" s="113"/>
      <c r="S5175" s="113"/>
      <c r="T5175" s="113"/>
    </row>
    <row r="5176" spans="1:20" x14ac:dyDescent="0.25">
      <c r="A5176" s="115" t="s">
        <v>5142</v>
      </c>
      <c r="B5176" s="104" t="s">
        <v>5153</v>
      </c>
      <c r="C5176" s="104">
        <v>19</v>
      </c>
      <c r="D5176" s="115" t="s">
        <v>10240</v>
      </c>
      <c r="E5176" s="31">
        <f t="shared" si="255"/>
        <v>0</v>
      </c>
      <c r="F5176" s="121">
        <f t="shared" si="256"/>
        <v>13.75</v>
      </c>
      <c r="G5176" s="21"/>
      <c r="H5176" s="31"/>
      <c r="I5176" s="121">
        <f t="shared" si="257"/>
        <v>2.4</v>
      </c>
      <c r="J5176" s="21"/>
      <c r="K5176" s="31"/>
      <c r="L5176" s="113"/>
      <c r="M5176" s="113"/>
      <c r="N5176" s="113">
        <v>11</v>
      </c>
      <c r="O5176" s="113">
        <v>44</v>
      </c>
      <c r="P5176" s="113">
        <v>11</v>
      </c>
      <c r="Q5176" s="113">
        <v>1</v>
      </c>
      <c r="R5176" s="113"/>
      <c r="S5176" s="113"/>
      <c r="T5176" s="113"/>
    </row>
    <row r="5177" spans="1:20" x14ac:dyDescent="0.25">
      <c r="A5177" s="115" t="s">
        <v>4043</v>
      </c>
      <c r="B5177" s="104" t="s">
        <v>4960</v>
      </c>
      <c r="C5177" s="104">
        <v>18</v>
      </c>
      <c r="D5177" s="115" t="s">
        <v>10245</v>
      </c>
      <c r="E5177" s="31">
        <f t="shared" si="255"/>
        <v>0</v>
      </c>
      <c r="F5177" s="121">
        <f t="shared" si="256"/>
        <v>0</v>
      </c>
      <c r="G5177" s="21"/>
      <c r="H5177" s="31"/>
      <c r="I5177" s="121">
        <f t="shared" si="257"/>
        <v>0</v>
      </c>
      <c r="J5177" s="21"/>
      <c r="K5177" s="31"/>
      <c r="L5177" s="113"/>
      <c r="M5177" s="113"/>
      <c r="N5177" s="113"/>
      <c r="O5177" s="113"/>
      <c r="P5177" s="113"/>
      <c r="Q5177" s="113"/>
      <c r="R5177" s="113">
        <v>0</v>
      </c>
      <c r="S5177" s="113"/>
      <c r="T5177" s="113"/>
    </row>
    <row r="5178" spans="1:20" x14ac:dyDescent="0.25">
      <c r="A5178" s="115" t="s">
        <v>4348</v>
      </c>
      <c r="B5178" s="104" t="s">
        <v>4959</v>
      </c>
      <c r="C5178" s="104">
        <v>18</v>
      </c>
      <c r="D5178" s="115" t="s">
        <v>10948</v>
      </c>
      <c r="E5178" s="31">
        <f t="shared" si="255"/>
        <v>0</v>
      </c>
      <c r="F5178" s="121">
        <f t="shared" si="256"/>
        <v>0</v>
      </c>
      <c r="G5178" s="21"/>
      <c r="H5178" s="31"/>
      <c r="I5178" s="121">
        <f t="shared" si="257"/>
        <v>0</v>
      </c>
      <c r="J5178" s="21"/>
      <c r="K5178" s="31"/>
      <c r="L5178" s="113"/>
      <c r="M5178" s="113"/>
      <c r="N5178" s="113"/>
      <c r="O5178" s="113"/>
      <c r="P5178" s="113"/>
      <c r="Q5178" s="113"/>
      <c r="R5178" s="113"/>
      <c r="S5178" s="113"/>
      <c r="T5178" s="113"/>
    </row>
    <row r="5179" spans="1:20" x14ac:dyDescent="0.25">
      <c r="A5179" s="115" t="s">
        <v>4349</v>
      </c>
      <c r="B5179" s="104" t="s">
        <v>4959</v>
      </c>
      <c r="C5179" s="104">
        <v>18</v>
      </c>
      <c r="D5179" s="115" t="s">
        <v>10244</v>
      </c>
      <c r="E5179" s="31">
        <f t="shared" si="255"/>
        <v>0</v>
      </c>
      <c r="F5179" s="121">
        <f t="shared" si="256"/>
        <v>9.25</v>
      </c>
      <c r="G5179" s="21"/>
      <c r="H5179" s="31"/>
      <c r="I5179" s="121">
        <f t="shared" si="257"/>
        <v>0.4</v>
      </c>
      <c r="J5179" s="21"/>
      <c r="K5179" s="31"/>
      <c r="L5179" s="113">
        <v>8</v>
      </c>
      <c r="M5179" s="113">
        <v>21</v>
      </c>
      <c r="N5179" s="113">
        <v>3</v>
      </c>
      <c r="O5179" s="113">
        <v>5</v>
      </c>
      <c r="P5179" s="113">
        <v>2</v>
      </c>
      <c r="Q5179" s="113"/>
      <c r="R5179" s="113"/>
      <c r="S5179" s="113"/>
      <c r="T5179" s="113"/>
    </row>
    <row r="5180" spans="1:20" x14ac:dyDescent="0.25">
      <c r="A5180" s="115" t="s">
        <v>4354</v>
      </c>
      <c r="B5180" s="104" t="s">
        <v>4953</v>
      </c>
      <c r="C5180" s="104">
        <v>16</v>
      </c>
      <c r="D5180" s="115" t="s">
        <v>10949</v>
      </c>
      <c r="E5180" s="31">
        <f t="shared" si="255"/>
        <v>0</v>
      </c>
      <c r="F5180" s="121">
        <f t="shared" si="256"/>
        <v>24</v>
      </c>
      <c r="G5180" s="21"/>
      <c r="H5180" s="31"/>
      <c r="I5180" s="121">
        <f t="shared" si="257"/>
        <v>0</v>
      </c>
      <c r="J5180" s="21"/>
      <c r="K5180" s="31"/>
      <c r="L5180" s="113">
        <v>1</v>
      </c>
      <c r="M5180" s="113">
        <v>89</v>
      </c>
      <c r="N5180" s="113">
        <v>6</v>
      </c>
      <c r="O5180" s="113"/>
      <c r="P5180" s="113"/>
      <c r="Q5180" s="113"/>
      <c r="R5180" s="113"/>
      <c r="S5180" s="113"/>
      <c r="T5180" s="113"/>
    </row>
    <row r="5181" spans="1:20" x14ac:dyDescent="0.25">
      <c r="A5181" s="115" t="s">
        <v>4355</v>
      </c>
      <c r="B5181" s="104" t="s">
        <v>4953</v>
      </c>
      <c r="C5181" s="104">
        <v>16</v>
      </c>
      <c r="D5181" s="115" t="s">
        <v>10187</v>
      </c>
      <c r="E5181" s="31">
        <f t="shared" si="255"/>
        <v>0</v>
      </c>
      <c r="F5181" s="121">
        <f t="shared" si="256"/>
        <v>428.25</v>
      </c>
      <c r="G5181" s="21"/>
      <c r="H5181" s="31"/>
      <c r="I5181" s="121">
        <f t="shared" si="257"/>
        <v>4.2</v>
      </c>
      <c r="J5181" s="21"/>
      <c r="K5181" s="31"/>
      <c r="L5181" s="113">
        <v>1055</v>
      </c>
      <c r="M5181" s="113">
        <v>649</v>
      </c>
      <c r="N5181" s="113">
        <v>9</v>
      </c>
      <c r="O5181" s="113"/>
      <c r="P5181" s="113">
        <v>11</v>
      </c>
      <c r="Q5181" s="113">
        <v>10</v>
      </c>
      <c r="R5181" s="113"/>
      <c r="S5181" s="113">
        <v>0</v>
      </c>
      <c r="T5181" s="113"/>
    </row>
    <row r="5182" spans="1:20" x14ac:dyDescent="0.25">
      <c r="A5182" s="115" t="s">
        <v>3052</v>
      </c>
      <c r="B5182" s="104" t="s">
        <v>4953</v>
      </c>
      <c r="C5182" s="104">
        <v>16</v>
      </c>
      <c r="D5182" s="115" t="s">
        <v>10188</v>
      </c>
      <c r="E5182" s="31">
        <f t="shared" si="255"/>
        <v>0</v>
      </c>
      <c r="F5182" s="121">
        <f t="shared" si="256"/>
        <v>0</v>
      </c>
      <c r="G5182" s="21"/>
      <c r="H5182" s="31"/>
      <c r="I5182" s="121">
        <f t="shared" si="257"/>
        <v>2.2000000000000002</v>
      </c>
      <c r="J5182" s="21"/>
      <c r="K5182" s="31"/>
      <c r="L5182" s="113"/>
      <c r="M5182" s="113"/>
      <c r="N5182" s="113"/>
      <c r="O5182" s="113"/>
      <c r="P5182" s="113">
        <v>2</v>
      </c>
      <c r="Q5182" s="113">
        <v>9</v>
      </c>
      <c r="R5182" s="113"/>
      <c r="S5182" s="113"/>
      <c r="T5182" s="113"/>
    </row>
    <row r="5183" spans="1:20" x14ac:dyDescent="0.25">
      <c r="A5183" s="115" t="s">
        <v>4356</v>
      </c>
      <c r="B5183" s="104" t="s">
        <v>4954</v>
      </c>
      <c r="C5183" s="104">
        <v>16</v>
      </c>
      <c r="D5183" s="115" t="s">
        <v>10950</v>
      </c>
      <c r="E5183" s="31">
        <f t="shared" si="255"/>
        <v>0</v>
      </c>
      <c r="F5183" s="121">
        <f t="shared" si="256"/>
        <v>12</v>
      </c>
      <c r="G5183" s="21"/>
      <c r="H5183" s="31"/>
      <c r="I5183" s="121">
        <f t="shared" si="257"/>
        <v>0</v>
      </c>
      <c r="J5183" s="21"/>
      <c r="K5183" s="31"/>
      <c r="L5183" s="113">
        <v>43</v>
      </c>
      <c r="M5183" s="113">
        <v>5</v>
      </c>
      <c r="N5183" s="113"/>
      <c r="O5183" s="113"/>
      <c r="P5183" s="113"/>
      <c r="Q5183" s="113"/>
      <c r="R5183" s="113"/>
      <c r="S5183" s="113"/>
      <c r="T5183" s="113"/>
    </row>
    <row r="5184" spans="1:20" x14ac:dyDescent="0.25">
      <c r="A5184" s="115" t="s">
        <v>4357</v>
      </c>
      <c r="B5184" s="104" t="s">
        <v>4954</v>
      </c>
      <c r="C5184" s="104">
        <v>16</v>
      </c>
      <c r="D5184" s="115" t="s">
        <v>10190</v>
      </c>
      <c r="E5184" s="31">
        <f t="shared" si="255"/>
        <v>0</v>
      </c>
      <c r="F5184" s="121">
        <f t="shared" si="256"/>
        <v>3.5</v>
      </c>
      <c r="G5184" s="21"/>
      <c r="H5184" s="31"/>
      <c r="I5184" s="121">
        <f t="shared" si="257"/>
        <v>0</v>
      </c>
      <c r="J5184" s="21"/>
      <c r="K5184" s="31"/>
      <c r="L5184" s="113">
        <v>13</v>
      </c>
      <c r="M5184" s="113"/>
      <c r="N5184" s="113">
        <v>1</v>
      </c>
      <c r="O5184" s="113"/>
      <c r="P5184" s="113"/>
      <c r="Q5184" s="113"/>
      <c r="R5184" s="113"/>
      <c r="S5184" s="113">
        <v>0</v>
      </c>
      <c r="T5184" s="113"/>
    </row>
    <row r="5185" spans="1:20" x14ac:dyDescent="0.25">
      <c r="A5185" s="115" t="s">
        <v>4358</v>
      </c>
      <c r="B5185" s="104" t="s">
        <v>4954</v>
      </c>
      <c r="C5185" s="104">
        <v>16</v>
      </c>
      <c r="D5185" s="115" t="s">
        <v>10951</v>
      </c>
      <c r="E5185" s="31">
        <f t="shared" si="255"/>
        <v>0</v>
      </c>
      <c r="F5185" s="121">
        <f t="shared" si="256"/>
        <v>10.25</v>
      </c>
      <c r="G5185" s="21"/>
      <c r="H5185" s="31"/>
      <c r="I5185" s="121">
        <f t="shared" si="257"/>
        <v>0</v>
      </c>
      <c r="J5185" s="21"/>
      <c r="K5185" s="31"/>
      <c r="L5185" s="113">
        <v>36</v>
      </c>
      <c r="M5185" s="113">
        <v>5</v>
      </c>
      <c r="N5185" s="113"/>
      <c r="O5185" s="113"/>
      <c r="P5185" s="113"/>
      <c r="Q5185" s="113"/>
      <c r="R5185" s="113"/>
      <c r="S5185" s="113"/>
      <c r="T5185" s="113"/>
    </row>
    <row r="5186" spans="1:20" x14ac:dyDescent="0.25">
      <c r="A5186" s="115" t="s">
        <v>4350</v>
      </c>
      <c r="B5186" s="104" t="s">
        <v>4954</v>
      </c>
      <c r="C5186" s="104">
        <v>16</v>
      </c>
      <c r="D5186" s="115" t="s">
        <v>10952</v>
      </c>
      <c r="E5186" s="31">
        <f t="shared" si="255"/>
        <v>0</v>
      </c>
      <c r="F5186" s="121">
        <f t="shared" si="256"/>
        <v>2</v>
      </c>
      <c r="G5186" s="21"/>
      <c r="H5186" s="31"/>
      <c r="I5186" s="121">
        <f t="shared" si="257"/>
        <v>0</v>
      </c>
      <c r="J5186" s="21"/>
      <c r="K5186" s="31"/>
      <c r="L5186" s="113"/>
      <c r="M5186" s="113">
        <v>8</v>
      </c>
      <c r="N5186" s="113"/>
      <c r="O5186" s="113"/>
      <c r="P5186" s="113"/>
      <c r="Q5186" s="113"/>
      <c r="R5186" s="113"/>
      <c r="S5186" s="113"/>
      <c r="T5186" s="113"/>
    </row>
    <row r="5187" spans="1:20" x14ac:dyDescent="0.25">
      <c r="A5187" s="115" t="s">
        <v>4351</v>
      </c>
      <c r="B5187" s="104" t="s">
        <v>4954</v>
      </c>
      <c r="C5187" s="104">
        <v>16</v>
      </c>
      <c r="D5187" s="115" t="s">
        <v>10189</v>
      </c>
      <c r="E5187" s="31">
        <f t="shared" si="255"/>
        <v>0</v>
      </c>
      <c r="F5187" s="121">
        <f t="shared" si="256"/>
        <v>182</v>
      </c>
      <c r="G5187" s="21"/>
      <c r="H5187" s="31"/>
      <c r="I5187" s="121">
        <f t="shared" si="257"/>
        <v>0.2</v>
      </c>
      <c r="J5187" s="21"/>
      <c r="K5187" s="31"/>
      <c r="L5187" s="113">
        <v>351</v>
      </c>
      <c r="M5187" s="113">
        <v>377</v>
      </c>
      <c r="N5187" s="113"/>
      <c r="O5187" s="113"/>
      <c r="P5187" s="113">
        <v>1</v>
      </c>
      <c r="Q5187" s="113"/>
      <c r="R5187" s="113">
        <v>0</v>
      </c>
      <c r="S5187" s="113"/>
      <c r="T5187" s="113"/>
    </row>
    <row r="5188" spans="1:20" x14ac:dyDescent="0.25">
      <c r="A5188" s="115" t="s">
        <v>4352</v>
      </c>
      <c r="B5188" s="104" t="s">
        <v>4963</v>
      </c>
      <c r="C5188" s="104">
        <v>20</v>
      </c>
      <c r="D5188" s="115" t="s">
        <v>10243</v>
      </c>
      <c r="E5188" s="31">
        <f t="shared" si="255"/>
        <v>0</v>
      </c>
      <c r="F5188" s="121">
        <f t="shared" si="256"/>
        <v>10.75</v>
      </c>
      <c r="G5188" s="21"/>
      <c r="H5188" s="31"/>
      <c r="I5188" s="121">
        <f t="shared" si="257"/>
        <v>0</v>
      </c>
      <c r="J5188" s="21"/>
      <c r="K5188" s="31"/>
      <c r="L5188" s="113">
        <v>32</v>
      </c>
      <c r="M5188" s="113">
        <v>11</v>
      </c>
      <c r="N5188" s="113"/>
      <c r="O5188" s="113"/>
      <c r="P5188" s="113"/>
      <c r="Q5188" s="113"/>
      <c r="R5188" s="113"/>
      <c r="S5188" s="113"/>
      <c r="T5188" s="113"/>
    </row>
    <row r="5189" spans="1:20" x14ac:dyDescent="0.25">
      <c r="A5189" s="115" t="s">
        <v>10953</v>
      </c>
      <c r="B5189" s="104" t="s">
        <v>4910</v>
      </c>
      <c r="C5189" s="104">
        <v>7</v>
      </c>
      <c r="D5189" s="115" t="s">
        <v>10954</v>
      </c>
      <c r="E5189" s="31">
        <f t="shared" si="255"/>
        <v>0</v>
      </c>
      <c r="F5189" s="121">
        <f t="shared" si="256"/>
        <v>0</v>
      </c>
      <c r="G5189" s="21"/>
      <c r="H5189" s="31"/>
      <c r="I5189" s="121">
        <f t="shared" si="257"/>
        <v>0</v>
      </c>
      <c r="J5189" s="21"/>
      <c r="K5189" s="31"/>
      <c r="L5189" s="113"/>
      <c r="M5189" s="113"/>
      <c r="N5189" s="113"/>
      <c r="O5189" s="113"/>
      <c r="P5189" s="113"/>
      <c r="Q5189" s="113"/>
      <c r="R5189" s="113"/>
      <c r="S5189" s="113"/>
      <c r="T5189" s="113"/>
    </row>
    <row r="5190" spans="1:20" x14ac:dyDescent="0.25">
      <c r="A5190" s="115" t="s">
        <v>3185</v>
      </c>
      <c r="B5190" s="104" t="s">
        <v>4910</v>
      </c>
      <c r="C5190" s="104">
        <v>7</v>
      </c>
      <c r="D5190" s="115" t="s">
        <v>10206</v>
      </c>
      <c r="E5190" s="31">
        <f t="shared" si="255"/>
        <v>0</v>
      </c>
      <c r="F5190" s="121">
        <f t="shared" si="256"/>
        <v>1.5</v>
      </c>
      <c r="G5190" s="21"/>
      <c r="H5190" s="31"/>
      <c r="I5190" s="121">
        <f t="shared" si="257"/>
        <v>0.2</v>
      </c>
      <c r="J5190" s="21"/>
      <c r="K5190" s="31"/>
      <c r="L5190" s="113">
        <v>2</v>
      </c>
      <c r="M5190" s="113">
        <v>3</v>
      </c>
      <c r="N5190" s="113"/>
      <c r="O5190" s="113">
        <v>1</v>
      </c>
      <c r="P5190" s="113">
        <v>1</v>
      </c>
      <c r="Q5190" s="113"/>
      <c r="R5190" s="113"/>
      <c r="S5190" s="113"/>
      <c r="T5190" s="113"/>
    </row>
    <row r="5191" spans="1:20" x14ac:dyDescent="0.25">
      <c r="A5191" s="115" t="s">
        <v>3440</v>
      </c>
      <c r="B5191" s="104" t="s">
        <v>4908</v>
      </c>
      <c r="C5191" s="104">
        <v>6</v>
      </c>
      <c r="D5191" s="115" t="s">
        <v>10955</v>
      </c>
      <c r="E5191" s="31">
        <f t="shared" si="255"/>
        <v>0</v>
      </c>
      <c r="F5191" s="121">
        <f t="shared" si="256"/>
        <v>0.25</v>
      </c>
      <c r="G5191" s="21"/>
      <c r="H5191" s="31"/>
      <c r="I5191" s="121">
        <f t="shared" si="257"/>
        <v>0</v>
      </c>
      <c r="J5191" s="21"/>
      <c r="K5191" s="31"/>
      <c r="L5191" s="113">
        <v>1</v>
      </c>
      <c r="M5191" s="113"/>
      <c r="N5191" s="113"/>
      <c r="O5191" s="113"/>
      <c r="P5191" s="113"/>
      <c r="Q5191" s="113"/>
      <c r="R5191" s="113"/>
      <c r="S5191" s="113"/>
      <c r="T5191" s="113"/>
    </row>
    <row r="5192" spans="1:20" x14ac:dyDescent="0.25">
      <c r="A5192" s="115" t="s">
        <v>4379</v>
      </c>
      <c r="B5192" s="104" t="s">
        <v>4899</v>
      </c>
      <c r="C5192" s="104">
        <v>6</v>
      </c>
      <c r="D5192" s="115" t="s">
        <v>10956</v>
      </c>
      <c r="E5192" s="31">
        <f t="shared" si="255"/>
        <v>0</v>
      </c>
      <c r="F5192" s="121">
        <f t="shared" si="256"/>
        <v>4.25</v>
      </c>
      <c r="G5192" s="21"/>
      <c r="H5192" s="31"/>
      <c r="I5192" s="121">
        <f t="shared" si="257"/>
        <v>0</v>
      </c>
      <c r="J5192" s="21"/>
      <c r="K5192" s="31"/>
      <c r="L5192" s="113"/>
      <c r="M5192" s="113"/>
      <c r="N5192" s="113">
        <v>17</v>
      </c>
      <c r="O5192" s="113"/>
      <c r="P5192" s="113"/>
      <c r="Q5192" s="113"/>
      <c r="R5192" s="113"/>
      <c r="S5192" s="113"/>
      <c r="T5192" s="113"/>
    </row>
    <row r="5193" spans="1:20" x14ac:dyDescent="0.25">
      <c r="A5193" s="115" t="s">
        <v>10957</v>
      </c>
      <c r="B5193" s="104" t="s">
        <v>4899</v>
      </c>
      <c r="C5193" s="104">
        <v>6</v>
      </c>
      <c r="D5193" s="115" t="s">
        <v>10958</v>
      </c>
      <c r="E5193" s="31">
        <f t="shared" si="255"/>
        <v>0</v>
      </c>
      <c r="F5193" s="121">
        <f t="shared" si="256"/>
        <v>0</v>
      </c>
      <c r="G5193" s="21"/>
      <c r="H5193" s="31"/>
      <c r="I5193" s="121">
        <f t="shared" si="257"/>
        <v>0</v>
      </c>
      <c r="J5193" s="21"/>
      <c r="K5193" s="31"/>
      <c r="L5193" s="113"/>
      <c r="M5193" s="113"/>
      <c r="N5193" s="113"/>
      <c r="O5193" s="113"/>
      <c r="P5193" s="113"/>
      <c r="Q5193" s="113"/>
      <c r="R5193" s="113"/>
      <c r="S5193" s="113"/>
      <c r="T5193" s="113"/>
    </row>
    <row r="5194" spans="1:20" x14ac:dyDescent="0.25">
      <c r="A5194" s="115" t="s">
        <v>10959</v>
      </c>
      <c r="B5194" s="104" t="s">
        <v>4899</v>
      </c>
      <c r="C5194" s="104">
        <v>6</v>
      </c>
      <c r="D5194" s="115" t="s">
        <v>10960</v>
      </c>
      <c r="E5194" s="31">
        <f t="shared" si="255"/>
        <v>0</v>
      </c>
      <c r="F5194" s="121">
        <f t="shared" si="256"/>
        <v>1.75</v>
      </c>
      <c r="G5194" s="21"/>
      <c r="H5194" s="31"/>
      <c r="I5194" s="121">
        <f t="shared" si="257"/>
        <v>0</v>
      </c>
      <c r="J5194" s="21"/>
      <c r="K5194" s="31"/>
      <c r="L5194" s="113"/>
      <c r="M5194" s="113"/>
      <c r="N5194" s="113"/>
      <c r="O5194" s="113">
        <v>7</v>
      </c>
      <c r="P5194" s="113"/>
      <c r="Q5194" s="113"/>
      <c r="R5194" s="113"/>
      <c r="S5194" s="113"/>
      <c r="T5194" s="113"/>
    </row>
    <row r="5195" spans="1:20" x14ac:dyDescent="0.25">
      <c r="A5195" s="115" t="s">
        <v>3965</v>
      </c>
      <c r="B5195" s="104" t="s">
        <v>4896</v>
      </c>
      <c r="C5195" s="104">
        <v>5</v>
      </c>
      <c r="D5195" s="115" t="s">
        <v>10961</v>
      </c>
      <c r="E5195" s="31">
        <f t="shared" si="255"/>
        <v>0</v>
      </c>
      <c r="F5195" s="121">
        <f t="shared" si="256"/>
        <v>5.25</v>
      </c>
      <c r="G5195" s="21"/>
      <c r="H5195" s="31"/>
      <c r="I5195" s="121">
        <f t="shared" si="257"/>
        <v>0</v>
      </c>
      <c r="J5195" s="21"/>
      <c r="K5195" s="31"/>
      <c r="L5195" s="113"/>
      <c r="M5195" s="113">
        <v>21</v>
      </c>
      <c r="N5195" s="113"/>
      <c r="O5195" s="113"/>
      <c r="P5195" s="113"/>
      <c r="Q5195" s="113"/>
      <c r="R5195" s="113"/>
      <c r="S5195" s="113"/>
      <c r="T5195" s="113"/>
    </row>
    <row r="5196" spans="1:20" x14ac:dyDescent="0.25">
      <c r="A5196" s="115" t="s">
        <v>10962</v>
      </c>
      <c r="B5196" s="104" t="s">
        <v>4897</v>
      </c>
      <c r="C5196" s="104">
        <v>5</v>
      </c>
      <c r="D5196" s="115" t="s">
        <v>10963</v>
      </c>
      <c r="E5196" s="31">
        <f t="shared" si="255"/>
        <v>0</v>
      </c>
      <c r="F5196" s="121">
        <f t="shared" si="256"/>
        <v>0</v>
      </c>
      <c r="G5196" s="21"/>
      <c r="H5196" s="31"/>
      <c r="I5196" s="121">
        <f t="shared" si="257"/>
        <v>0</v>
      </c>
      <c r="J5196" s="21"/>
      <c r="K5196" s="31"/>
      <c r="L5196" s="113"/>
      <c r="M5196" s="113"/>
      <c r="N5196" s="113"/>
      <c r="O5196" s="113"/>
      <c r="P5196" s="113"/>
      <c r="Q5196" s="113"/>
      <c r="R5196" s="113"/>
      <c r="S5196" s="113"/>
      <c r="T5196" s="113"/>
    </row>
    <row r="5197" spans="1:20" x14ac:dyDescent="0.25">
      <c r="A5197" s="115" t="s">
        <v>3907</v>
      </c>
      <c r="B5197" s="104" t="s">
        <v>4882</v>
      </c>
      <c r="C5197" s="104">
        <v>2</v>
      </c>
      <c r="D5197" s="115" t="s">
        <v>10964</v>
      </c>
      <c r="E5197" s="31">
        <f t="shared" si="255"/>
        <v>0</v>
      </c>
      <c r="F5197" s="121">
        <f t="shared" si="256"/>
        <v>38.5</v>
      </c>
      <c r="G5197" s="21"/>
      <c r="H5197" s="31"/>
      <c r="I5197" s="121">
        <f t="shared" si="257"/>
        <v>0</v>
      </c>
      <c r="J5197" s="21"/>
      <c r="K5197" s="31"/>
      <c r="L5197" s="113">
        <v>2</v>
      </c>
      <c r="M5197" s="113"/>
      <c r="N5197" s="113"/>
      <c r="O5197" s="113">
        <v>152</v>
      </c>
      <c r="P5197" s="113"/>
      <c r="Q5197" s="113"/>
      <c r="R5197" s="113"/>
      <c r="S5197" s="113"/>
      <c r="T5197" s="113"/>
    </row>
    <row r="5198" spans="1:20" x14ac:dyDescent="0.25">
      <c r="A5198" s="115" t="s">
        <v>10965</v>
      </c>
      <c r="B5198" s="104" t="s">
        <v>4889</v>
      </c>
      <c r="C5198" s="104">
        <v>4</v>
      </c>
      <c r="D5198" s="115" t="s">
        <v>10966</v>
      </c>
      <c r="E5198" s="31">
        <f t="shared" si="255"/>
        <v>0</v>
      </c>
      <c r="F5198" s="121">
        <f t="shared" si="256"/>
        <v>3.25</v>
      </c>
      <c r="G5198" s="21"/>
      <c r="H5198" s="31"/>
      <c r="I5198" s="121">
        <f t="shared" si="257"/>
        <v>0</v>
      </c>
      <c r="J5198" s="21"/>
      <c r="K5198" s="31"/>
      <c r="L5198" s="113"/>
      <c r="M5198" s="113">
        <v>13</v>
      </c>
      <c r="N5198" s="113"/>
      <c r="O5198" s="113"/>
      <c r="P5198" s="113"/>
      <c r="Q5198" s="113"/>
      <c r="R5198" s="113"/>
      <c r="S5198" s="113"/>
      <c r="T5198" s="113"/>
    </row>
    <row r="5199" spans="1:20" x14ac:dyDescent="0.25">
      <c r="A5199" s="115" t="s">
        <v>3109</v>
      </c>
      <c r="B5199" s="104" t="s">
        <v>4870</v>
      </c>
      <c r="C5199" s="104">
        <v>1</v>
      </c>
      <c r="D5199" s="115" t="s">
        <v>10225</v>
      </c>
      <c r="E5199" s="31">
        <f t="shared" si="255"/>
        <v>0</v>
      </c>
      <c r="F5199" s="121">
        <f t="shared" si="256"/>
        <v>0</v>
      </c>
      <c r="G5199" s="21"/>
      <c r="H5199" s="31"/>
      <c r="I5199" s="121">
        <f t="shared" si="257"/>
        <v>0.2</v>
      </c>
      <c r="J5199" s="21"/>
      <c r="K5199" s="31"/>
      <c r="L5199" s="113"/>
      <c r="M5199" s="113"/>
      <c r="N5199" s="113"/>
      <c r="O5199" s="113"/>
      <c r="P5199" s="113">
        <v>1</v>
      </c>
      <c r="Q5199" s="113"/>
      <c r="R5199" s="113"/>
      <c r="S5199" s="113"/>
      <c r="T5199" s="113"/>
    </row>
    <row r="5200" spans="1:20" x14ac:dyDescent="0.25">
      <c r="A5200" s="115" t="s">
        <v>4375</v>
      </c>
      <c r="B5200" s="104" t="s">
        <v>4872</v>
      </c>
      <c r="C5200" s="104">
        <v>1</v>
      </c>
      <c r="D5200" s="115" t="s">
        <v>10967</v>
      </c>
      <c r="E5200" s="31">
        <f t="shared" si="255"/>
        <v>0</v>
      </c>
      <c r="F5200" s="121">
        <f t="shared" si="256"/>
        <v>0</v>
      </c>
      <c r="G5200" s="21"/>
      <c r="H5200" s="31"/>
      <c r="I5200" s="121">
        <f t="shared" si="257"/>
        <v>0</v>
      </c>
      <c r="J5200" s="21"/>
      <c r="K5200" s="31"/>
      <c r="L5200" s="113"/>
      <c r="M5200" s="113"/>
      <c r="N5200" s="113"/>
      <c r="O5200" s="113"/>
      <c r="P5200" s="113"/>
      <c r="Q5200" s="113"/>
      <c r="R5200" s="113"/>
      <c r="S5200" s="113"/>
      <c r="T5200" s="113"/>
    </row>
    <row r="5201" spans="1:20" x14ac:dyDescent="0.25">
      <c r="A5201" s="115" t="s">
        <v>4373</v>
      </c>
      <c r="B5201" s="104" t="s">
        <v>4872</v>
      </c>
      <c r="C5201" s="104">
        <v>1</v>
      </c>
      <c r="D5201" s="115" t="s">
        <v>10221</v>
      </c>
      <c r="E5201" s="31">
        <f t="shared" si="255"/>
        <v>0</v>
      </c>
      <c r="F5201" s="121">
        <f t="shared" si="256"/>
        <v>58.75</v>
      </c>
      <c r="G5201" s="21"/>
      <c r="H5201" s="31"/>
      <c r="I5201" s="121">
        <f t="shared" si="257"/>
        <v>57.8</v>
      </c>
      <c r="J5201" s="21"/>
      <c r="K5201" s="31"/>
      <c r="L5201" s="113">
        <v>123</v>
      </c>
      <c r="M5201" s="113">
        <v>38</v>
      </c>
      <c r="N5201" s="113"/>
      <c r="O5201" s="113">
        <v>74</v>
      </c>
      <c r="P5201" s="113">
        <v>289</v>
      </c>
      <c r="Q5201" s="113"/>
      <c r="R5201" s="113"/>
      <c r="S5201" s="113"/>
      <c r="T5201" s="113"/>
    </row>
    <row r="5202" spans="1:20" x14ac:dyDescent="0.25">
      <c r="A5202" s="115" t="s">
        <v>3566</v>
      </c>
      <c r="B5202" s="104" t="s">
        <v>4877</v>
      </c>
      <c r="C5202" s="104">
        <v>2</v>
      </c>
      <c r="D5202" s="115" t="s">
        <v>10968</v>
      </c>
      <c r="E5202" s="31">
        <f t="shared" si="255"/>
        <v>0</v>
      </c>
      <c r="F5202" s="121">
        <f t="shared" si="256"/>
        <v>0</v>
      </c>
      <c r="G5202" s="21"/>
      <c r="H5202" s="31"/>
      <c r="I5202" s="121">
        <f t="shared" si="257"/>
        <v>0</v>
      </c>
      <c r="J5202" s="21"/>
      <c r="K5202" s="31"/>
      <c r="L5202" s="113"/>
      <c r="M5202" s="113"/>
      <c r="N5202" s="113"/>
      <c r="O5202" s="113"/>
      <c r="P5202" s="113"/>
      <c r="Q5202" s="113"/>
      <c r="R5202" s="113"/>
      <c r="S5202" s="113"/>
      <c r="T5202" s="113"/>
    </row>
    <row r="5203" spans="1:20" x14ac:dyDescent="0.25">
      <c r="A5203" s="115" t="s">
        <v>2702</v>
      </c>
      <c r="B5203" s="104" t="s">
        <v>4874</v>
      </c>
      <c r="C5203" s="104">
        <v>1</v>
      </c>
      <c r="D5203" s="115" t="s">
        <v>10969</v>
      </c>
      <c r="E5203" s="31">
        <f t="shared" si="255"/>
        <v>0</v>
      </c>
      <c r="F5203" s="121">
        <f t="shared" si="256"/>
        <v>0.25</v>
      </c>
      <c r="G5203" s="21"/>
      <c r="H5203" s="31"/>
      <c r="I5203" s="121">
        <f t="shared" si="257"/>
        <v>0</v>
      </c>
      <c r="J5203" s="21"/>
      <c r="K5203" s="31"/>
      <c r="L5203" s="113"/>
      <c r="M5203" s="113">
        <v>1</v>
      </c>
      <c r="N5203" s="113"/>
      <c r="O5203" s="113"/>
      <c r="P5203" s="113"/>
      <c r="Q5203" s="113"/>
      <c r="R5203" s="113"/>
      <c r="S5203" s="113"/>
      <c r="T5203" s="113"/>
    </row>
    <row r="5204" spans="1:20" x14ac:dyDescent="0.25">
      <c r="A5204" s="115" t="s">
        <v>4255</v>
      </c>
      <c r="B5204" s="104" t="s">
        <v>4942</v>
      </c>
      <c r="C5204" s="104">
        <v>15</v>
      </c>
      <c r="D5204" s="115" t="s">
        <v>10970</v>
      </c>
      <c r="E5204" s="31">
        <f t="shared" si="255"/>
        <v>0</v>
      </c>
      <c r="F5204" s="121">
        <f t="shared" si="256"/>
        <v>9.5</v>
      </c>
      <c r="G5204" s="21"/>
      <c r="H5204" s="31"/>
      <c r="I5204" s="121">
        <f t="shared" si="257"/>
        <v>0</v>
      </c>
      <c r="J5204" s="21"/>
      <c r="K5204" s="31"/>
      <c r="L5204" s="113"/>
      <c r="M5204" s="113"/>
      <c r="N5204" s="113">
        <v>36</v>
      </c>
      <c r="O5204" s="113">
        <v>2</v>
      </c>
      <c r="P5204" s="113"/>
      <c r="Q5204" s="113"/>
      <c r="R5204" s="113"/>
      <c r="S5204" s="113"/>
      <c r="T5204" s="113"/>
    </row>
    <row r="5205" spans="1:20" x14ac:dyDescent="0.25">
      <c r="A5205" s="115" t="s">
        <v>3158</v>
      </c>
      <c r="B5205" s="104" t="s">
        <v>4942</v>
      </c>
      <c r="C5205" s="104">
        <v>15</v>
      </c>
      <c r="D5205" s="115" t="s">
        <v>10971</v>
      </c>
      <c r="E5205" s="31">
        <f t="shared" si="255"/>
        <v>0</v>
      </c>
      <c r="F5205" s="121">
        <f t="shared" si="256"/>
        <v>10</v>
      </c>
      <c r="G5205" s="21"/>
      <c r="H5205" s="31"/>
      <c r="I5205" s="121">
        <f t="shared" si="257"/>
        <v>0</v>
      </c>
      <c r="J5205" s="21"/>
      <c r="K5205" s="31"/>
      <c r="L5205" s="113"/>
      <c r="M5205" s="113">
        <v>5</v>
      </c>
      <c r="N5205" s="113">
        <v>35</v>
      </c>
      <c r="O5205" s="113"/>
      <c r="P5205" s="113"/>
      <c r="Q5205" s="113"/>
      <c r="R5205" s="113"/>
      <c r="S5205" s="113"/>
      <c r="T5205" s="113"/>
    </row>
    <row r="5206" spans="1:20" x14ac:dyDescent="0.25">
      <c r="A5206" s="115" t="s">
        <v>4360</v>
      </c>
      <c r="B5206" s="104" t="s">
        <v>4945</v>
      </c>
      <c r="C5206" s="104">
        <v>15</v>
      </c>
      <c r="D5206" s="115" t="s">
        <v>10164</v>
      </c>
      <c r="E5206" s="31">
        <f t="shared" si="255"/>
        <v>0</v>
      </c>
      <c r="F5206" s="121">
        <f t="shared" si="256"/>
        <v>0</v>
      </c>
      <c r="G5206" s="21"/>
      <c r="H5206" s="31"/>
      <c r="I5206" s="121">
        <f t="shared" si="257"/>
        <v>0</v>
      </c>
      <c r="J5206" s="21"/>
      <c r="K5206" s="31"/>
      <c r="L5206" s="113"/>
      <c r="M5206" s="113"/>
      <c r="N5206" s="113"/>
      <c r="O5206" s="113"/>
      <c r="P5206" s="113">
        <v>0</v>
      </c>
      <c r="Q5206" s="113"/>
      <c r="R5206" s="113">
        <v>0</v>
      </c>
      <c r="S5206" s="113">
        <v>0</v>
      </c>
      <c r="T5206" s="113"/>
    </row>
    <row r="5207" spans="1:20" x14ac:dyDescent="0.25">
      <c r="A5207" s="115" t="s">
        <v>3893</v>
      </c>
      <c r="B5207" s="104" t="s">
        <v>4945</v>
      </c>
      <c r="C5207" s="104">
        <v>15</v>
      </c>
      <c r="D5207" s="115" t="s">
        <v>10972</v>
      </c>
      <c r="E5207" s="31">
        <f t="shared" si="255"/>
        <v>0</v>
      </c>
      <c r="F5207" s="121">
        <f t="shared" si="256"/>
        <v>0</v>
      </c>
      <c r="G5207" s="21"/>
      <c r="H5207" s="31"/>
      <c r="I5207" s="121">
        <f t="shared" si="257"/>
        <v>0</v>
      </c>
      <c r="J5207" s="21"/>
      <c r="K5207" s="31"/>
      <c r="L5207" s="113"/>
      <c r="M5207" s="113"/>
      <c r="N5207" s="113"/>
      <c r="O5207" s="113"/>
      <c r="P5207" s="113"/>
      <c r="Q5207" s="113"/>
      <c r="R5207" s="113"/>
      <c r="S5207" s="113"/>
      <c r="T5207" s="113"/>
    </row>
    <row r="5208" spans="1:20" x14ac:dyDescent="0.25">
      <c r="A5208" s="115" t="s">
        <v>28</v>
      </c>
      <c r="B5208" s="104" t="s">
        <v>4941</v>
      </c>
      <c r="C5208" s="104">
        <v>14</v>
      </c>
      <c r="D5208" s="115" t="s">
        <v>10973</v>
      </c>
      <c r="E5208" s="31">
        <f t="shared" si="255"/>
        <v>0</v>
      </c>
      <c r="F5208" s="121">
        <f t="shared" si="256"/>
        <v>178.75</v>
      </c>
      <c r="G5208" s="21"/>
      <c r="H5208" s="31"/>
      <c r="I5208" s="121">
        <f t="shared" si="257"/>
        <v>0</v>
      </c>
      <c r="J5208" s="21"/>
      <c r="K5208" s="31"/>
      <c r="L5208" s="113">
        <v>408</v>
      </c>
      <c r="M5208" s="113">
        <v>307</v>
      </c>
      <c r="N5208" s="113"/>
      <c r="O5208" s="113"/>
      <c r="P5208" s="113"/>
      <c r="Q5208" s="113"/>
      <c r="R5208" s="113"/>
      <c r="S5208" s="113"/>
      <c r="T5208" s="113"/>
    </row>
    <row r="5209" spans="1:20" x14ac:dyDescent="0.25">
      <c r="A5209" s="115" t="s">
        <v>3405</v>
      </c>
      <c r="B5209" s="104" t="s">
        <v>4941</v>
      </c>
      <c r="C5209" s="104">
        <v>14</v>
      </c>
      <c r="D5209" s="115" t="s">
        <v>10161</v>
      </c>
      <c r="E5209" s="31">
        <f t="shared" si="255"/>
        <v>0</v>
      </c>
      <c r="F5209" s="121">
        <f t="shared" si="256"/>
        <v>8</v>
      </c>
      <c r="G5209" s="21"/>
      <c r="H5209" s="31"/>
      <c r="I5209" s="121">
        <f t="shared" si="257"/>
        <v>0.2</v>
      </c>
      <c r="J5209" s="21"/>
      <c r="K5209" s="31"/>
      <c r="L5209" s="113"/>
      <c r="M5209" s="113"/>
      <c r="N5209" s="113">
        <v>32</v>
      </c>
      <c r="O5209" s="113"/>
      <c r="P5209" s="113">
        <v>1</v>
      </c>
      <c r="Q5209" s="113"/>
      <c r="R5209" s="113"/>
      <c r="S5209" s="113"/>
      <c r="T5209" s="113"/>
    </row>
    <row r="5210" spans="1:20" x14ac:dyDescent="0.25">
      <c r="A5210" s="115" t="s">
        <v>3015</v>
      </c>
      <c r="B5210" s="104" t="s">
        <v>4941</v>
      </c>
      <c r="C5210" s="104">
        <v>14</v>
      </c>
      <c r="D5210" s="115" t="s">
        <v>10162</v>
      </c>
      <c r="E5210" s="31">
        <f t="shared" si="255"/>
        <v>0</v>
      </c>
      <c r="F5210" s="121">
        <f t="shared" si="256"/>
        <v>95.5</v>
      </c>
      <c r="G5210" s="21"/>
      <c r="H5210" s="31"/>
      <c r="I5210" s="121">
        <f t="shared" si="257"/>
        <v>0.6</v>
      </c>
      <c r="J5210" s="21"/>
      <c r="K5210" s="31"/>
      <c r="L5210" s="113"/>
      <c r="M5210" s="113">
        <v>250</v>
      </c>
      <c r="N5210" s="113">
        <v>132</v>
      </c>
      <c r="O5210" s="113"/>
      <c r="P5210" s="113"/>
      <c r="Q5210" s="113">
        <v>3</v>
      </c>
      <c r="R5210" s="113"/>
      <c r="S5210" s="113"/>
      <c r="T5210" s="113"/>
    </row>
    <row r="5211" spans="1:20" x14ac:dyDescent="0.25">
      <c r="A5211" s="115" t="s">
        <v>3428</v>
      </c>
      <c r="B5211" s="104" t="s">
        <v>4941</v>
      </c>
      <c r="C5211" s="104">
        <v>14</v>
      </c>
      <c r="D5211" s="115" t="s">
        <v>10974</v>
      </c>
      <c r="E5211" s="31">
        <f t="shared" si="255"/>
        <v>0</v>
      </c>
      <c r="F5211" s="121">
        <f t="shared" si="256"/>
        <v>1.75</v>
      </c>
      <c r="G5211" s="21"/>
      <c r="H5211" s="31"/>
      <c r="I5211" s="121">
        <f t="shared" si="257"/>
        <v>0</v>
      </c>
      <c r="J5211" s="21"/>
      <c r="K5211" s="31"/>
      <c r="L5211" s="113"/>
      <c r="M5211" s="113"/>
      <c r="N5211" s="113">
        <v>7</v>
      </c>
      <c r="O5211" s="113"/>
      <c r="P5211" s="113"/>
      <c r="Q5211" s="113"/>
      <c r="R5211" s="113"/>
      <c r="S5211" s="113"/>
      <c r="T5211" s="113"/>
    </row>
    <row r="5212" spans="1:20" x14ac:dyDescent="0.25">
      <c r="A5212" s="115" t="s">
        <v>10975</v>
      </c>
      <c r="B5212" s="104" t="s">
        <v>4950</v>
      </c>
      <c r="C5212" s="104">
        <v>15</v>
      </c>
      <c r="D5212" s="115" t="s">
        <v>10976</v>
      </c>
      <c r="E5212" s="31">
        <f t="shared" si="255"/>
        <v>0</v>
      </c>
      <c r="F5212" s="121">
        <f t="shared" si="256"/>
        <v>0</v>
      </c>
      <c r="G5212" s="21"/>
      <c r="H5212" s="31"/>
      <c r="I5212" s="121">
        <f t="shared" si="257"/>
        <v>0</v>
      </c>
      <c r="J5212" s="21"/>
      <c r="K5212" s="31"/>
      <c r="L5212" s="113"/>
      <c r="M5212" s="113"/>
      <c r="N5212" s="113"/>
      <c r="O5212" s="113"/>
      <c r="P5212" s="113"/>
      <c r="Q5212" s="113"/>
      <c r="R5212" s="113"/>
      <c r="S5212" s="113"/>
      <c r="T5212" s="113"/>
    </row>
    <row r="5213" spans="1:20" x14ac:dyDescent="0.25">
      <c r="A5213" s="115" t="s">
        <v>4361</v>
      </c>
      <c r="B5213" s="104" t="s">
        <v>4950</v>
      </c>
      <c r="C5213" s="104">
        <v>15</v>
      </c>
      <c r="D5213" s="115" t="s">
        <v>10977</v>
      </c>
      <c r="E5213" s="31">
        <f t="shared" si="255"/>
        <v>0</v>
      </c>
      <c r="F5213" s="121">
        <f t="shared" si="256"/>
        <v>9</v>
      </c>
      <c r="G5213" s="21"/>
      <c r="H5213" s="31"/>
      <c r="I5213" s="121">
        <f t="shared" si="257"/>
        <v>0</v>
      </c>
      <c r="J5213" s="21"/>
      <c r="K5213" s="31"/>
      <c r="L5213" s="113">
        <v>11</v>
      </c>
      <c r="M5213" s="113"/>
      <c r="N5213" s="113"/>
      <c r="O5213" s="113">
        <v>25</v>
      </c>
      <c r="P5213" s="113"/>
      <c r="Q5213" s="113"/>
      <c r="R5213" s="113"/>
      <c r="S5213" s="113"/>
      <c r="T5213" s="113"/>
    </row>
    <row r="5214" spans="1:20" x14ac:dyDescent="0.25">
      <c r="A5214" s="115" t="s">
        <v>3908</v>
      </c>
      <c r="B5214" s="104" t="s">
        <v>4922</v>
      </c>
      <c r="C5214" s="104">
        <v>11</v>
      </c>
      <c r="D5214" s="115" t="s">
        <v>10172</v>
      </c>
      <c r="E5214" s="31">
        <f t="shared" si="255"/>
        <v>0</v>
      </c>
      <c r="F5214" s="121">
        <f t="shared" si="256"/>
        <v>0.5</v>
      </c>
      <c r="G5214" s="21"/>
      <c r="H5214" s="31"/>
      <c r="I5214" s="121">
        <f t="shared" si="257"/>
        <v>0</v>
      </c>
      <c r="J5214" s="21"/>
      <c r="K5214" s="31"/>
      <c r="L5214" s="113"/>
      <c r="M5214" s="113"/>
      <c r="N5214" s="113"/>
      <c r="O5214" s="113">
        <v>2</v>
      </c>
      <c r="P5214" s="113"/>
      <c r="Q5214" s="113"/>
      <c r="R5214" s="113"/>
      <c r="S5214" s="113"/>
      <c r="T5214" s="113"/>
    </row>
    <row r="5215" spans="1:20" x14ac:dyDescent="0.25">
      <c r="A5215" s="115" t="s">
        <v>4254</v>
      </c>
      <c r="B5215" s="104" t="s">
        <v>4922</v>
      </c>
      <c r="C5215" s="104">
        <v>11</v>
      </c>
      <c r="D5215" s="115" t="s">
        <v>10173</v>
      </c>
      <c r="E5215" s="31">
        <f t="shared" si="255"/>
        <v>0</v>
      </c>
      <c r="F5215" s="121">
        <f t="shared" si="256"/>
        <v>0</v>
      </c>
      <c r="G5215" s="21"/>
      <c r="H5215" s="31"/>
      <c r="I5215" s="121">
        <f t="shared" si="257"/>
        <v>0</v>
      </c>
      <c r="J5215" s="21"/>
      <c r="K5215" s="31"/>
      <c r="L5215" s="113"/>
      <c r="M5215" s="113"/>
      <c r="N5215" s="113"/>
      <c r="O5215" s="113"/>
      <c r="P5215" s="113"/>
      <c r="Q5215" s="113"/>
      <c r="R5215" s="113"/>
      <c r="S5215" s="113">
        <v>0</v>
      </c>
      <c r="T5215" s="113"/>
    </row>
    <row r="5216" spans="1:20" x14ac:dyDescent="0.25">
      <c r="A5216" s="115" t="s">
        <v>352</v>
      </c>
      <c r="B5216" s="104" t="s">
        <v>4921</v>
      </c>
      <c r="C5216" s="104">
        <v>11</v>
      </c>
      <c r="D5216" s="115" t="s">
        <v>10175</v>
      </c>
      <c r="E5216" s="31">
        <f t="shared" ref="E5216:E5279" si="258">SUM(R5216:T5216)/3</f>
        <v>0</v>
      </c>
      <c r="F5216" s="121">
        <f t="shared" ref="F5216:F5279" si="259">SUM(L5216:O5216)/4</f>
        <v>0</v>
      </c>
      <c r="G5216" s="21"/>
      <c r="H5216" s="31"/>
      <c r="I5216" s="121">
        <f t="shared" ref="I5216:I5279" si="260">SUM(P5216:T5216)/5</f>
        <v>1.2</v>
      </c>
      <c r="J5216" s="21"/>
      <c r="K5216" s="31"/>
      <c r="L5216" s="113"/>
      <c r="M5216" s="113"/>
      <c r="N5216" s="113"/>
      <c r="O5216" s="113"/>
      <c r="P5216" s="113">
        <v>6</v>
      </c>
      <c r="Q5216" s="113"/>
      <c r="R5216" s="113"/>
      <c r="S5216" s="113"/>
      <c r="T5216" s="113"/>
    </row>
    <row r="5217" spans="1:20" x14ac:dyDescent="0.25">
      <c r="A5217" s="115" t="s">
        <v>4200</v>
      </c>
      <c r="B5217" s="104" t="s">
        <v>4921</v>
      </c>
      <c r="C5217" s="104">
        <v>11</v>
      </c>
      <c r="D5217" s="115" t="s">
        <v>10978</v>
      </c>
      <c r="E5217" s="31">
        <f t="shared" si="258"/>
        <v>0</v>
      </c>
      <c r="F5217" s="121">
        <f t="shared" si="259"/>
        <v>1</v>
      </c>
      <c r="G5217" s="21"/>
      <c r="H5217" s="31"/>
      <c r="I5217" s="121">
        <f t="shared" si="260"/>
        <v>0</v>
      </c>
      <c r="J5217" s="21"/>
      <c r="K5217" s="31"/>
      <c r="L5217" s="113"/>
      <c r="M5217" s="113">
        <v>1</v>
      </c>
      <c r="N5217" s="113">
        <v>3</v>
      </c>
      <c r="O5217" s="113"/>
      <c r="P5217" s="113"/>
      <c r="Q5217" s="113"/>
      <c r="R5217" s="113"/>
      <c r="S5217" s="113"/>
      <c r="T5217" s="113"/>
    </row>
    <row r="5218" spans="1:20" x14ac:dyDescent="0.25">
      <c r="A5218" s="115" t="s">
        <v>4134</v>
      </c>
      <c r="B5218" s="104" t="s">
        <v>4924</v>
      </c>
      <c r="C5218" s="104">
        <v>11</v>
      </c>
      <c r="D5218" s="115" t="s">
        <v>10169</v>
      </c>
      <c r="E5218" s="31">
        <f t="shared" si="258"/>
        <v>0</v>
      </c>
      <c r="F5218" s="121">
        <f t="shared" si="259"/>
        <v>1.75</v>
      </c>
      <c r="G5218" s="21"/>
      <c r="H5218" s="31"/>
      <c r="I5218" s="121">
        <f t="shared" si="260"/>
        <v>0.4</v>
      </c>
      <c r="J5218" s="21"/>
      <c r="K5218" s="31"/>
      <c r="L5218" s="113">
        <v>7</v>
      </c>
      <c r="M5218" s="113"/>
      <c r="N5218" s="113"/>
      <c r="O5218" s="113"/>
      <c r="P5218" s="113">
        <v>2</v>
      </c>
      <c r="Q5218" s="113"/>
      <c r="R5218" s="113"/>
      <c r="S5218" s="113"/>
      <c r="T5218" s="113"/>
    </row>
    <row r="5219" spans="1:20" x14ac:dyDescent="0.25">
      <c r="A5219" s="115" t="s">
        <v>3162</v>
      </c>
      <c r="B5219" s="104" t="s">
        <v>4925</v>
      </c>
      <c r="C5219" s="104">
        <v>11</v>
      </c>
      <c r="D5219" s="115" t="s">
        <v>10979</v>
      </c>
      <c r="E5219" s="31">
        <f t="shared" si="258"/>
        <v>0</v>
      </c>
      <c r="F5219" s="121">
        <f t="shared" si="259"/>
        <v>0.75</v>
      </c>
      <c r="G5219" s="21"/>
      <c r="H5219" s="31"/>
      <c r="I5219" s="121">
        <f t="shared" si="260"/>
        <v>0</v>
      </c>
      <c r="J5219" s="21"/>
      <c r="K5219" s="31"/>
      <c r="L5219" s="113"/>
      <c r="M5219" s="113">
        <v>1</v>
      </c>
      <c r="N5219" s="113">
        <v>2</v>
      </c>
      <c r="O5219" s="113"/>
      <c r="P5219" s="113"/>
      <c r="Q5219" s="113"/>
      <c r="R5219" s="113"/>
      <c r="S5219" s="113"/>
      <c r="T5219" s="113"/>
    </row>
    <row r="5220" spans="1:20" x14ac:dyDescent="0.25">
      <c r="A5220" s="115" t="s">
        <v>2497</v>
      </c>
      <c r="B5220" s="104" t="s">
        <v>4914</v>
      </c>
      <c r="C5220" s="104">
        <v>9</v>
      </c>
      <c r="D5220" s="115" t="s">
        <v>10212</v>
      </c>
      <c r="E5220" s="31">
        <f t="shared" si="258"/>
        <v>0</v>
      </c>
      <c r="F5220" s="121">
        <f t="shared" si="259"/>
        <v>1.5</v>
      </c>
      <c r="G5220" s="21"/>
      <c r="H5220" s="31"/>
      <c r="I5220" s="121">
        <f t="shared" si="260"/>
        <v>0</v>
      </c>
      <c r="J5220" s="21"/>
      <c r="K5220" s="31"/>
      <c r="L5220" s="113">
        <v>6</v>
      </c>
      <c r="M5220" s="113"/>
      <c r="N5220" s="113"/>
      <c r="O5220" s="113"/>
      <c r="P5220" s="113"/>
      <c r="Q5220" s="113"/>
      <c r="R5220" s="113"/>
      <c r="S5220" s="113"/>
      <c r="T5220" s="113"/>
    </row>
    <row r="5221" spans="1:20" x14ac:dyDescent="0.25">
      <c r="A5221" s="115" t="s">
        <v>3964</v>
      </c>
      <c r="B5221" s="104" t="s">
        <v>4918</v>
      </c>
      <c r="C5221" s="104">
        <v>10</v>
      </c>
      <c r="D5221" s="115" t="s">
        <v>10207</v>
      </c>
      <c r="E5221" s="31">
        <f t="shared" si="258"/>
        <v>0</v>
      </c>
      <c r="F5221" s="121">
        <f t="shared" si="259"/>
        <v>0.75</v>
      </c>
      <c r="G5221" s="21"/>
      <c r="H5221" s="31"/>
      <c r="I5221" s="121">
        <f t="shared" si="260"/>
        <v>1</v>
      </c>
      <c r="J5221" s="21"/>
      <c r="K5221" s="31"/>
      <c r="L5221" s="113"/>
      <c r="M5221" s="113"/>
      <c r="N5221" s="113">
        <v>3</v>
      </c>
      <c r="O5221" s="113"/>
      <c r="P5221" s="113">
        <v>5</v>
      </c>
      <c r="Q5221" s="113"/>
      <c r="R5221" s="113"/>
      <c r="S5221" s="113"/>
      <c r="T5221" s="113"/>
    </row>
    <row r="5222" spans="1:20" x14ac:dyDescent="0.25">
      <c r="A5222" s="115" t="s">
        <v>10980</v>
      </c>
      <c r="B5222" s="104" t="s">
        <v>4918</v>
      </c>
      <c r="C5222" s="104">
        <v>10</v>
      </c>
      <c r="D5222" s="115" t="s">
        <v>10981</v>
      </c>
      <c r="E5222" s="31">
        <f t="shared" si="258"/>
        <v>0</v>
      </c>
      <c r="F5222" s="121">
        <f t="shared" si="259"/>
        <v>0</v>
      </c>
      <c r="G5222" s="21"/>
      <c r="H5222" s="31"/>
      <c r="I5222" s="121">
        <f t="shared" si="260"/>
        <v>0</v>
      </c>
      <c r="J5222" s="21"/>
      <c r="K5222" s="31"/>
      <c r="L5222" s="113"/>
      <c r="M5222" s="113"/>
      <c r="N5222" s="113"/>
      <c r="O5222" s="113"/>
      <c r="P5222" s="113"/>
      <c r="Q5222" s="113"/>
      <c r="R5222" s="113"/>
      <c r="S5222" s="113"/>
      <c r="T5222" s="113"/>
    </row>
    <row r="5223" spans="1:20" x14ac:dyDescent="0.25">
      <c r="A5223" s="115" t="s">
        <v>4369</v>
      </c>
      <c r="B5223" s="104" t="s">
        <v>4918</v>
      </c>
      <c r="C5223" s="104">
        <v>10</v>
      </c>
      <c r="D5223" s="115" t="s">
        <v>10982</v>
      </c>
      <c r="E5223" s="31">
        <f t="shared" si="258"/>
        <v>0</v>
      </c>
      <c r="F5223" s="121">
        <f t="shared" si="259"/>
        <v>8.5</v>
      </c>
      <c r="G5223" s="21"/>
      <c r="H5223" s="31"/>
      <c r="I5223" s="121">
        <f t="shared" si="260"/>
        <v>0</v>
      </c>
      <c r="J5223" s="21"/>
      <c r="K5223" s="31"/>
      <c r="L5223" s="113">
        <v>34</v>
      </c>
      <c r="M5223" s="113"/>
      <c r="N5223" s="113"/>
      <c r="O5223" s="113"/>
      <c r="P5223" s="113"/>
      <c r="Q5223" s="113"/>
      <c r="R5223" s="113"/>
      <c r="S5223" s="113"/>
      <c r="T5223" s="113"/>
    </row>
    <row r="5224" spans="1:20" x14ac:dyDescent="0.25">
      <c r="A5224" s="115" t="s">
        <v>10208</v>
      </c>
      <c r="B5224" s="104" t="s">
        <v>4918</v>
      </c>
      <c r="C5224" s="104">
        <v>10</v>
      </c>
      <c r="D5224" s="115" t="s">
        <v>10209</v>
      </c>
      <c r="E5224" s="31">
        <f t="shared" si="258"/>
        <v>0</v>
      </c>
      <c r="F5224" s="121">
        <f t="shared" si="259"/>
        <v>0</v>
      </c>
      <c r="G5224" s="21"/>
      <c r="H5224" s="31"/>
      <c r="I5224" s="121">
        <f t="shared" si="260"/>
        <v>0</v>
      </c>
      <c r="J5224" s="21"/>
      <c r="K5224" s="31"/>
      <c r="L5224" s="113"/>
      <c r="M5224" s="113"/>
      <c r="N5224" s="113"/>
      <c r="O5224" s="113"/>
      <c r="P5224" s="113"/>
      <c r="Q5224" s="113"/>
      <c r="R5224" s="113"/>
      <c r="S5224" s="113"/>
      <c r="T5224" s="113"/>
    </row>
    <row r="5225" spans="1:20" x14ac:dyDescent="0.25">
      <c r="A5225" s="115" t="s">
        <v>10210</v>
      </c>
      <c r="B5225" s="104" t="s">
        <v>4918</v>
      </c>
      <c r="C5225" s="104">
        <v>10</v>
      </c>
      <c r="D5225" s="115" t="s">
        <v>10211</v>
      </c>
      <c r="E5225" s="31">
        <f t="shared" si="258"/>
        <v>0</v>
      </c>
      <c r="F5225" s="121">
        <f t="shared" si="259"/>
        <v>6.25</v>
      </c>
      <c r="G5225" s="21"/>
      <c r="H5225" s="31"/>
      <c r="I5225" s="121">
        <f t="shared" si="260"/>
        <v>0</v>
      </c>
      <c r="J5225" s="21"/>
      <c r="K5225" s="31"/>
      <c r="L5225" s="113">
        <v>25</v>
      </c>
      <c r="M5225" s="113"/>
      <c r="N5225" s="113"/>
      <c r="O5225" s="113"/>
      <c r="P5225" s="113"/>
      <c r="Q5225" s="113"/>
      <c r="R5225" s="113"/>
      <c r="S5225" s="113"/>
      <c r="T5225" s="113"/>
    </row>
    <row r="5226" spans="1:20" x14ac:dyDescent="0.25">
      <c r="A5226" s="115" t="s">
        <v>10983</v>
      </c>
      <c r="B5226" s="104" t="s">
        <v>4918</v>
      </c>
      <c r="C5226" s="104">
        <v>10</v>
      </c>
      <c r="D5226" s="115" t="s">
        <v>10984</v>
      </c>
      <c r="E5226" s="31">
        <f t="shared" si="258"/>
        <v>0</v>
      </c>
      <c r="F5226" s="121">
        <f t="shared" si="259"/>
        <v>0</v>
      </c>
      <c r="G5226" s="21"/>
      <c r="H5226" s="31"/>
      <c r="I5226" s="121">
        <f t="shared" si="260"/>
        <v>0</v>
      </c>
      <c r="J5226" s="21"/>
      <c r="K5226" s="31"/>
      <c r="L5226" s="113"/>
      <c r="M5226" s="113"/>
      <c r="N5226" s="113"/>
      <c r="O5226" s="113"/>
      <c r="P5226" s="113"/>
      <c r="Q5226" s="113"/>
      <c r="R5226" s="113"/>
      <c r="S5226" s="113"/>
      <c r="T5226" s="113"/>
    </row>
    <row r="5227" spans="1:20" x14ac:dyDescent="0.25">
      <c r="A5227" s="115" t="s">
        <v>3926</v>
      </c>
      <c r="B5227" s="104" t="s">
        <v>4929</v>
      </c>
      <c r="C5227" s="104">
        <v>11</v>
      </c>
      <c r="D5227" s="115" t="s">
        <v>10181</v>
      </c>
      <c r="E5227" s="31">
        <f t="shared" si="258"/>
        <v>0</v>
      </c>
      <c r="F5227" s="121">
        <f t="shared" si="259"/>
        <v>1.25</v>
      </c>
      <c r="G5227" s="21"/>
      <c r="H5227" s="31"/>
      <c r="I5227" s="121">
        <f t="shared" si="260"/>
        <v>0.4</v>
      </c>
      <c r="J5227" s="21"/>
      <c r="K5227" s="31"/>
      <c r="L5227" s="113">
        <v>1</v>
      </c>
      <c r="M5227" s="113"/>
      <c r="N5227" s="113">
        <v>3</v>
      </c>
      <c r="O5227" s="113">
        <v>1</v>
      </c>
      <c r="P5227" s="113">
        <v>2</v>
      </c>
      <c r="Q5227" s="113"/>
      <c r="R5227" s="113"/>
      <c r="S5227" s="113"/>
      <c r="T5227" s="113"/>
    </row>
    <row r="5228" spans="1:20" x14ac:dyDescent="0.25">
      <c r="A5228" s="115" t="s">
        <v>4017</v>
      </c>
      <c r="B5228" s="104" t="s">
        <v>4925</v>
      </c>
      <c r="C5228" s="104">
        <v>11</v>
      </c>
      <c r="D5228" s="115" t="s">
        <v>10167</v>
      </c>
      <c r="E5228" s="31">
        <f t="shared" si="258"/>
        <v>0</v>
      </c>
      <c r="F5228" s="121">
        <f t="shared" si="259"/>
        <v>0</v>
      </c>
      <c r="G5228" s="21"/>
      <c r="H5228" s="31"/>
      <c r="I5228" s="121">
        <f t="shared" si="260"/>
        <v>50.6</v>
      </c>
      <c r="J5228" s="21"/>
      <c r="K5228" s="31"/>
      <c r="L5228" s="113"/>
      <c r="M5228" s="113"/>
      <c r="N5228" s="113"/>
      <c r="O5228" s="113"/>
      <c r="P5228" s="113">
        <v>130</v>
      </c>
      <c r="Q5228" s="113">
        <v>123</v>
      </c>
      <c r="R5228" s="113"/>
      <c r="S5228" s="113"/>
      <c r="T5228" s="113"/>
    </row>
    <row r="5229" spans="1:20" x14ac:dyDescent="0.25">
      <c r="A5229" s="115" t="s">
        <v>2230</v>
      </c>
      <c r="B5229" s="104" t="s">
        <v>4925</v>
      </c>
      <c r="C5229" s="104">
        <v>11</v>
      </c>
      <c r="D5229" s="115" t="s">
        <v>10985</v>
      </c>
      <c r="E5229" s="31">
        <f t="shared" si="258"/>
        <v>0</v>
      </c>
      <c r="F5229" s="121">
        <f t="shared" si="259"/>
        <v>0</v>
      </c>
      <c r="G5229" s="21"/>
      <c r="H5229" s="31"/>
      <c r="I5229" s="121">
        <f t="shared" si="260"/>
        <v>0</v>
      </c>
      <c r="J5229" s="21"/>
      <c r="K5229" s="31"/>
      <c r="L5229" s="113"/>
      <c r="M5229" s="113"/>
      <c r="N5229" s="113"/>
      <c r="O5229" s="113"/>
      <c r="P5229" s="113"/>
      <c r="Q5229" s="113"/>
      <c r="R5229" s="113"/>
      <c r="S5229" s="113"/>
      <c r="T5229" s="113"/>
    </row>
    <row r="5230" spans="1:20" x14ac:dyDescent="0.25">
      <c r="A5230" s="115" t="s">
        <v>4364</v>
      </c>
      <c r="B5230" s="104" t="s">
        <v>4931</v>
      </c>
      <c r="C5230" s="104">
        <v>11</v>
      </c>
      <c r="D5230" s="115" t="s">
        <v>10182</v>
      </c>
      <c r="E5230" s="31">
        <f t="shared" si="258"/>
        <v>0</v>
      </c>
      <c r="F5230" s="121">
        <f t="shared" si="259"/>
        <v>17</v>
      </c>
      <c r="G5230" s="21"/>
      <c r="H5230" s="31"/>
      <c r="I5230" s="121">
        <f t="shared" si="260"/>
        <v>0</v>
      </c>
      <c r="J5230" s="21"/>
      <c r="K5230" s="31"/>
      <c r="L5230" s="113">
        <v>13</v>
      </c>
      <c r="M5230" s="113">
        <v>55</v>
      </c>
      <c r="N5230" s="113"/>
      <c r="O5230" s="113"/>
      <c r="P5230" s="113"/>
      <c r="Q5230" s="113"/>
      <c r="R5230" s="113"/>
      <c r="S5230" s="113"/>
      <c r="T5230" s="113"/>
    </row>
    <row r="5231" spans="1:20" x14ac:dyDescent="0.25">
      <c r="A5231" s="115" t="s">
        <v>4365</v>
      </c>
      <c r="B5231" s="104" t="s">
        <v>4932</v>
      </c>
      <c r="C5231" s="104">
        <v>11</v>
      </c>
      <c r="D5231" s="115" t="s">
        <v>10986</v>
      </c>
      <c r="E5231" s="31">
        <f t="shared" si="258"/>
        <v>0</v>
      </c>
      <c r="F5231" s="121">
        <f t="shared" si="259"/>
        <v>6.75</v>
      </c>
      <c r="G5231" s="21"/>
      <c r="H5231" s="31"/>
      <c r="I5231" s="121">
        <f t="shared" si="260"/>
        <v>0</v>
      </c>
      <c r="J5231" s="21"/>
      <c r="K5231" s="31"/>
      <c r="L5231" s="113">
        <v>5</v>
      </c>
      <c r="M5231" s="113">
        <v>11</v>
      </c>
      <c r="N5231" s="113">
        <v>8</v>
      </c>
      <c r="O5231" s="113">
        <v>3</v>
      </c>
      <c r="P5231" s="113"/>
      <c r="Q5231" s="113"/>
      <c r="R5231" s="113"/>
      <c r="S5231" s="113"/>
      <c r="T5231" s="113"/>
    </row>
    <row r="5232" spans="1:20" x14ac:dyDescent="0.25">
      <c r="A5232" s="115" t="s">
        <v>4391</v>
      </c>
      <c r="B5232" s="104" t="s">
        <v>4954</v>
      </c>
      <c r="C5232" s="104">
        <v>16</v>
      </c>
      <c r="D5232" s="115" t="s">
        <v>10330</v>
      </c>
      <c r="E5232" s="31">
        <f t="shared" si="258"/>
        <v>0</v>
      </c>
      <c r="F5232" s="121">
        <f t="shared" si="259"/>
        <v>5249.75</v>
      </c>
      <c r="G5232" s="21"/>
      <c r="H5232" s="31"/>
      <c r="I5232" s="121">
        <f t="shared" si="260"/>
        <v>0.6</v>
      </c>
      <c r="J5232" s="21"/>
      <c r="K5232" s="31"/>
      <c r="L5232" s="113">
        <v>7207</v>
      </c>
      <c r="M5232" s="113">
        <v>13792</v>
      </c>
      <c r="N5232" s="113"/>
      <c r="O5232" s="113"/>
      <c r="P5232" s="113"/>
      <c r="Q5232" s="113">
        <v>3</v>
      </c>
      <c r="R5232" s="113"/>
      <c r="S5232" s="113"/>
      <c r="T5232" s="113"/>
    </row>
    <row r="5233" spans="1:20" x14ac:dyDescent="0.25">
      <c r="A5233" s="115" t="s">
        <v>4389</v>
      </c>
      <c r="B5233" s="104" t="s">
        <v>4954</v>
      </c>
      <c r="C5233" s="104">
        <v>16</v>
      </c>
      <c r="D5233" s="115" t="s">
        <v>10987</v>
      </c>
      <c r="E5233" s="31">
        <f t="shared" si="258"/>
        <v>0</v>
      </c>
      <c r="F5233" s="121">
        <f t="shared" si="259"/>
        <v>37.75</v>
      </c>
      <c r="G5233" s="21"/>
      <c r="H5233" s="31"/>
      <c r="I5233" s="121">
        <f t="shared" si="260"/>
        <v>0</v>
      </c>
      <c r="J5233" s="21"/>
      <c r="K5233" s="31"/>
      <c r="L5233" s="113">
        <v>123</v>
      </c>
      <c r="M5233" s="113">
        <v>28</v>
      </c>
      <c r="N5233" s="113"/>
      <c r="O5233" s="113"/>
      <c r="P5233" s="113"/>
      <c r="Q5233" s="113"/>
      <c r="R5233" s="113"/>
      <c r="S5233" s="113"/>
      <c r="T5233" s="113"/>
    </row>
    <row r="5234" spans="1:20" x14ac:dyDescent="0.25">
      <c r="A5234" s="115" t="s">
        <v>3784</v>
      </c>
      <c r="B5234" s="104" t="s">
        <v>4954</v>
      </c>
      <c r="C5234" s="104">
        <v>16</v>
      </c>
      <c r="D5234" s="115" t="s">
        <v>10332</v>
      </c>
      <c r="E5234" s="31">
        <f t="shared" si="258"/>
        <v>0</v>
      </c>
      <c r="F5234" s="121">
        <f t="shared" si="259"/>
        <v>0</v>
      </c>
      <c r="G5234" s="21"/>
      <c r="H5234" s="31"/>
      <c r="I5234" s="121">
        <f t="shared" si="260"/>
        <v>1.6</v>
      </c>
      <c r="J5234" s="21"/>
      <c r="K5234" s="31"/>
      <c r="L5234" s="113"/>
      <c r="M5234" s="113"/>
      <c r="N5234" s="113"/>
      <c r="O5234" s="113"/>
      <c r="P5234" s="113">
        <v>8</v>
      </c>
      <c r="Q5234" s="113"/>
      <c r="R5234" s="113"/>
      <c r="S5234" s="113"/>
      <c r="T5234" s="113"/>
    </row>
    <row r="5235" spans="1:20" x14ac:dyDescent="0.25">
      <c r="A5235" s="115" t="s">
        <v>3910</v>
      </c>
      <c r="B5235" s="104" t="s">
        <v>4958</v>
      </c>
      <c r="C5235" s="104">
        <v>17</v>
      </c>
      <c r="D5235" s="115" t="s">
        <v>10328</v>
      </c>
      <c r="E5235" s="31">
        <f t="shared" si="258"/>
        <v>0</v>
      </c>
      <c r="F5235" s="121">
        <f t="shared" si="259"/>
        <v>0</v>
      </c>
      <c r="G5235" s="21"/>
      <c r="H5235" s="31"/>
      <c r="I5235" s="121">
        <f t="shared" si="260"/>
        <v>0.4</v>
      </c>
      <c r="J5235" s="21"/>
      <c r="K5235" s="31"/>
      <c r="L5235" s="113"/>
      <c r="M5235" s="113"/>
      <c r="N5235" s="113"/>
      <c r="O5235" s="113"/>
      <c r="P5235" s="113"/>
      <c r="Q5235" s="113">
        <v>2</v>
      </c>
      <c r="R5235" s="113"/>
      <c r="S5235" s="113"/>
      <c r="T5235" s="113"/>
    </row>
    <row r="5236" spans="1:20" x14ac:dyDescent="0.25">
      <c r="A5236" s="115" t="s">
        <v>4392</v>
      </c>
      <c r="B5236" s="104" t="s">
        <v>4959</v>
      </c>
      <c r="C5236" s="104">
        <v>18</v>
      </c>
      <c r="D5236" s="115" t="s">
        <v>10988</v>
      </c>
      <c r="E5236" s="31">
        <f t="shared" si="258"/>
        <v>0</v>
      </c>
      <c r="F5236" s="121">
        <f t="shared" si="259"/>
        <v>3.25</v>
      </c>
      <c r="G5236" s="21"/>
      <c r="H5236" s="31"/>
      <c r="I5236" s="121">
        <f t="shared" si="260"/>
        <v>0</v>
      </c>
      <c r="J5236" s="21"/>
      <c r="K5236" s="31"/>
      <c r="L5236" s="113">
        <v>13</v>
      </c>
      <c r="M5236" s="113"/>
      <c r="N5236" s="113"/>
      <c r="O5236" s="113"/>
      <c r="P5236" s="113"/>
      <c r="Q5236" s="113"/>
      <c r="R5236" s="113"/>
      <c r="S5236" s="113"/>
      <c r="T5236" s="113"/>
    </row>
    <row r="5237" spans="1:20" x14ac:dyDescent="0.25">
      <c r="A5237" s="115" t="s">
        <v>5149</v>
      </c>
      <c r="B5237" s="104" t="s">
        <v>5153</v>
      </c>
      <c r="C5237" s="104">
        <v>19</v>
      </c>
      <c r="D5237" s="115" t="s">
        <v>10326</v>
      </c>
      <c r="E5237" s="31">
        <f t="shared" si="258"/>
        <v>0</v>
      </c>
      <c r="F5237" s="121">
        <f t="shared" si="259"/>
        <v>61.75</v>
      </c>
      <c r="G5237" s="21"/>
      <c r="H5237" s="31"/>
      <c r="I5237" s="121">
        <f t="shared" si="260"/>
        <v>22.6</v>
      </c>
      <c r="J5237" s="21"/>
      <c r="K5237" s="31"/>
      <c r="L5237" s="113"/>
      <c r="M5237" s="113">
        <v>112</v>
      </c>
      <c r="N5237" s="113">
        <v>66</v>
      </c>
      <c r="O5237" s="113">
        <v>69</v>
      </c>
      <c r="P5237" s="113">
        <v>113</v>
      </c>
      <c r="Q5237" s="113"/>
      <c r="R5237" s="113"/>
      <c r="S5237" s="113"/>
      <c r="T5237" s="113"/>
    </row>
    <row r="5238" spans="1:20" x14ac:dyDescent="0.25">
      <c r="A5238" s="115" t="s">
        <v>2770</v>
      </c>
      <c r="B5238" s="104" t="s">
        <v>4948</v>
      </c>
      <c r="C5238" s="104">
        <v>15</v>
      </c>
      <c r="D5238" s="115" t="s">
        <v>10281</v>
      </c>
      <c r="E5238" s="31">
        <f t="shared" si="258"/>
        <v>0</v>
      </c>
      <c r="F5238" s="121">
        <f t="shared" si="259"/>
        <v>6.25</v>
      </c>
      <c r="G5238" s="21"/>
      <c r="H5238" s="31"/>
      <c r="I5238" s="121">
        <f t="shared" si="260"/>
        <v>1.8</v>
      </c>
      <c r="J5238" s="21"/>
      <c r="K5238" s="31"/>
      <c r="L5238" s="113">
        <v>25</v>
      </c>
      <c r="M5238" s="113"/>
      <c r="N5238" s="113"/>
      <c r="O5238" s="113"/>
      <c r="P5238" s="113"/>
      <c r="Q5238" s="113">
        <v>9</v>
      </c>
      <c r="R5238" s="113"/>
      <c r="S5238" s="113"/>
      <c r="T5238" s="113"/>
    </row>
    <row r="5239" spans="1:20" x14ac:dyDescent="0.25">
      <c r="A5239" s="115" t="s">
        <v>4251</v>
      </c>
      <c r="B5239" s="104" t="s">
        <v>4950</v>
      </c>
      <c r="C5239" s="104">
        <v>15</v>
      </c>
      <c r="D5239" s="115" t="s">
        <v>10269</v>
      </c>
      <c r="E5239" s="31">
        <f t="shared" si="258"/>
        <v>0</v>
      </c>
      <c r="F5239" s="121">
        <f t="shared" si="259"/>
        <v>1.25</v>
      </c>
      <c r="G5239" s="21"/>
      <c r="H5239" s="31"/>
      <c r="I5239" s="121">
        <f t="shared" si="260"/>
        <v>4.2</v>
      </c>
      <c r="J5239" s="21"/>
      <c r="K5239" s="31"/>
      <c r="L5239" s="113"/>
      <c r="M5239" s="113"/>
      <c r="N5239" s="113">
        <v>5</v>
      </c>
      <c r="O5239" s="113"/>
      <c r="P5239" s="113">
        <v>2</v>
      </c>
      <c r="Q5239" s="113">
        <v>19</v>
      </c>
      <c r="R5239" s="113"/>
      <c r="S5239" s="113"/>
      <c r="T5239" s="113"/>
    </row>
    <row r="5240" spans="1:20" x14ac:dyDescent="0.25">
      <c r="A5240" s="115" t="s">
        <v>4386</v>
      </c>
      <c r="B5240" s="104" t="s">
        <v>4953</v>
      </c>
      <c r="C5240" s="104">
        <v>16</v>
      </c>
      <c r="D5240" s="115" t="s">
        <v>10272</v>
      </c>
      <c r="E5240" s="31">
        <f t="shared" si="258"/>
        <v>0</v>
      </c>
      <c r="F5240" s="121">
        <f t="shared" si="259"/>
        <v>356</v>
      </c>
      <c r="G5240" s="21"/>
      <c r="H5240" s="31"/>
      <c r="I5240" s="121">
        <f t="shared" si="260"/>
        <v>0</v>
      </c>
      <c r="J5240" s="21"/>
      <c r="K5240" s="31"/>
      <c r="L5240" s="113">
        <v>978</v>
      </c>
      <c r="M5240" s="113">
        <v>190</v>
      </c>
      <c r="N5240" s="113">
        <v>42</v>
      </c>
      <c r="O5240" s="113">
        <v>214</v>
      </c>
      <c r="P5240" s="113">
        <v>0</v>
      </c>
      <c r="Q5240" s="113"/>
      <c r="R5240" s="113"/>
      <c r="S5240" s="113"/>
      <c r="T5240" s="113"/>
    </row>
    <row r="5241" spans="1:20" x14ac:dyDescent="0.25">
      <c r="A5241" s="115" t="s">
        <v>2985</v>
      </c>
      <c r="B5241" s="104" t="s">
        <v>4953</v>
      </c>
      <c r="C5241" s="104">
        <v>16</v>
      </c>
      <c r="D5241" s="115" t="s">
        <v>10989</v>
      </c>
      <c r="E5241" s="31">
        <f t="shared" si="258"/>
        <v>0</v>
      </c>
      <c r="F5241" s="121">
        <f t="shared" si="259"/>
        <v>0</v>
      </c>
      <c r="G5241" s="21"/>
      <c r="H5241" s="31"/>
      <c r="I5241" s="121">
        <f t="shared" si="260"/>
        <v>0</v>
      </c>
      <c r="J5241" s="21"/>
      <c r="K5241" s="31"/>
      <c r="L5241" s="113"/>
      <c r="M5241" s="113"/>
      <c r="N5241" s="113"/>
      <c r="O5241" s="113"/>
      <c r="P5241" s="113"/>
      <c r="Q5241" s="113"/>
      <c r="R5241" s="113"/>
      <c r="S5241" s="113"/>
      <c r="T5241" s="113"/>
    </row>
    <row r="5242" spans="1:20" x14ac:dyDescent="0.25">
      <c r="A5242" s="115" t="s">
        <v>4385</v>
      </c>
      <c r="B5242" s="104" t="s">
        <v>4953</v>
      </c>
      <c r="C5242" s="104">
        <v>16</v>
      </c>
      <c r="D5242" s="115" t="s">
        <v>10273</v>
      </c>
      <c r="E5242" s="31">
        <f t="shared" si="258"/>
        <v>0</v>
      </c>
      <c r="F5242" s="121">
        <f t="shared" si="259"/>
        <v>0</v>
      </c>
      <c r="G5242" s="21"/>
      <c r="H5242" s="31"/>
      <c r="I5242" s="121">
        <f t="shared" si="260"/>
        <v>0</v>
      </c>
      <c r="J5242" s="21"/>
      <c r="K5242" s="31"/>
      <c r="L5242" s="113"/>
      <c r="M5242" s="113"/>
      <c r="N5242" s="113"/>
      <c r="O5242" s="113"/>
      <c r="P5242" s="113">
        <v>0</v>
      </c>
      <c r="Q5242" s="113"/>
      <c r="R5242" s="113"/>
      <c r="S5242" s="113"/>
      <c r="T5242" s="113"/>
    </row>
    <row r="5243" spans="1:20" x14ac:dyDescent="0.25">
      <c r="A5243" s="115" t="s">
        <v>4018</v>
      </c>
      <c r="B5243" s="104" t="s">
        <v>4910</v>
      </c>
      <c r="C5243" s="104">
        <v>7</v>
      </c>
      <c r="D5243" s="115" t="s">
        <v>10287</v>
      </c>
      <c r="E5243" s="31">
        <f t="shared" si="258"/>
        <v>0</v>
      </c>
      <c r="F5243" s="121">
        <f t="shared" si="259"/>
        <v>0</v>
      </c>
      <c r="G5243" s="21"/>
      <c r="H5243" s="31"/>
      <c r="I5243" s="121">
        <f t="shared" si="260"/>
        <v>0</v>
      </c>
      <c r="J5243" s="21"/>
      <c r="K5243" s="31"/>
      <c r="L5243" s="113"/>
      <c r="M5243" s="113"/>
      <c r="N5243" s="113"/>
      <c r="O5243" s="113"/>
      <c r="P5243" s="113"/>
      <c r="Q5243" s="113">
        <v>0</v>
      </c>
      <c r="R5243" s="113"/>
      <c r="S5243" s="113"/>
      <c r="T5243" s="113"/>
    </row>
    <row r="5244" spans="1:20" x14ac:dyDescent="0.25">
      <c r="A5244" s="115" t="s">
        <v>10990</v>
      </c>
      <c r="B5244" s="104" t="s">
        <v>4910</v>
      </c>
      <c r="C5244" s="104">
        <v>7</v>
      </c>
      <c r="D5244" s="115" t="s">
        <v>10991</v>
      </c>
      <c r="E5244" s="31">
        <f t="shared" si="258"/>
        <v>0</v>
      </c>
      <c r="F5244" s="121">
        <f t="shared" si="259"/>
        <v>0</v>
      </c>
      <c r="G5244" s="21"/>
      <c r="H5244" s="31"/>
      <c r="I5244" s="121">
        <f t="shared" si="260"/>
        <v>0</v>
      </c>
      <c r="J5244" s="21"/>
      <c r="K5244" s="31"/>
      <c r="L5244" s="113"/>
      <c r="M5244" s="113"/>
      <c r="N5244" s="113"/>
      <c r="O5244" s="113"/>
      <c r="P5244" s="113"/>
      <c r="Q5244" s="113"/>
      <c r="R5244" s="113"/>
      <c r="S5244" s="113"/>
      <c r="T5244" s="113"/>
    </row>
    <row r="5245" spans="1:20" x14ac:dyDescent="0.25">
      <c r="A5245" s="115" t="s">
        <v>10992</v>
      </c>
      <c r="B5245" s="104" t="s">
        <v>4911</v>
      </c>
      <c r="C5245" s="104">
        <v>8</v>
      </c>
      <c r="D5245" s="115" t="s">
        <v>10993</v>
      </c>
      <c r="E5245" s="31">
        <f t="shared" si="258"/>
        <v>0</v>
      </c>
      <c r="F5245" s="121">
        <f t="shared" si="259"/>
        <v>0</v>
      </c>
      <c r="G5245" s="21"/>
      <c r="H5245" s="31"/>
      <c r="I5245" s="121">
        <f t="shared" si="260"/>
        <v>0</v>
      </c>
      <c r="J5245" s="21"/>
      <c r="K5245" s="31"/>
      <c r="L5245" s="113"/>
      <c r="M5245" s="113"/>
      <c r="N5245" s="113"/>
      <c r="O5245" s="113"/>
      <c r="P5245" s="113"/>
      <c r="Q5245" s="113"/>
      <c r="R5245" s="113"/>
      <c r="S5245" s="113"/>
      <c r="T5245" s="113"/>
    </row>
    <row r="5246" spans="1:20" x14ac:dyDescent="0.25">
      <c r="A5246" s="115" t="s">
        <v>4407</v>
      </c>
      <c r="B5246" s="104" t="s">
        <v>4911</v>
      </c>
      <c r="C5246" s="104">
        <v>8</v>
      </c>
      <c r="D5246" s="115" t="s">
        <v>10285</v>
      </c>
      <c r="E5246" s="31">
        <f t="shared" si="258"/>
        <v>0</v>
      </c>
      <c r="F5246" s="121">
        <f t="shared" si="259"/>
        <v>0</v>
      </c>
      <c r="G5246" s="21"/>
      <c r="H5246" s="31"/>
      <c r="I5246" s="121">
        <f t="shared" si="260"/>
        <v>10.6</v>
      </c>
      <c r="J5246" s="21"/>
      <c r="K5246" s="31"/>
      <c r="L5246" s="113"/>
      <c r="M5246" s="113"/>
      <c r="N5246" s="113"/>
      <c r="O5246" s="113"/>
      <c r="P5246" s="113"/>
      <c r="Q5246" s="113">
        <v>53</v>
      </c>
      <c r="R5246" s="113"/>
      <c r="S5246" s="113"/>
      <c r="T5246" s="113"/>
    </row>
    <row r="5247" spans="1:20" x14ac:dyDescent="0.25">
      <c r="A5247" s="115" t="s">
        <v>4400</v>
      </c>
      <c r="B5247" s="104" t="s">
        <v>4914</v>
      </c>
      <c r="C5247" s="104">
        <v>9</v>
      </c>
      <c r="D5247" s="115" t="s">
        <v>10290</v>
      </c>
      <c r="E5247" s="31">
        <f t="shared" si="258"/>
        <v>0</v>
      </c>
      <c r="F5247" s="121">
        <f t="shared" si="259"/>
        <v>18.5</v>
      </c>
      <c r="G5247" s="21"/>
      <c r="H5247" s="31"/>
      <c r="I5247" s="121">
        <f t="shared" si="260"/>
        <v>0</v>
      </c>
      <c r="J5247" s="21"/>
      <c r="K5247" s="31"/>
      <c r="L5247" s="113">
        <v>55</v>
      </c>
      <c r="M5247" s="113">
        <v>19</v>
      </c>
      <c r="N5247" s="113"/>
      <c r="O5247" s="113"/>
      <c r="P5247" s="113">
        <v>0</v>
      </c>
      <c r="Q5247" s="113"/>
      <c r="R5247" s="113"/>
      <c r="S5247" s="113"/>
      <c r="T5247" s="113"/>
    </row>
    <row r="5248" spans="1:20" x14ac:dyDescent="0.25">
      <c r="A5248" s="115" t="s">
        <v>3502</v>
      </c>
      <c r="B5248" s="104" t="s">
        <v>4918</v>
      </c>
      <c r="C5248" s="104">
        <v>10</v>
      </c>
      <c r="D5248" s="115" t="s">
        <v>10254</v>
      </c>
      <c r="E5248" s="31">
        <f t="shared" si="258"/>
        <v>0</v>
      </c>
      <c r="F5248" s="121">
        <f t="shared" si="259"/>
        <v>0</v>
      </c>
      <c r="G5248" s="21"/>
      <c r="H5248" s="31"/>
      <c r="I5248" s="121">
        <f t="shared" si="260"/>
        <v>0.2</v>
      </c>
      <c r="J5248" s="21"/>
      <c r="K5248" s="31"/>
      <c r="L5248" s="113"/>
      <c r="M5248" s="113"/>
      <c r="N5248" s="113"/>
      <c r="O5248" s="113"/>
      <c r="P5248" s="113">
        <v>1</v>
      </c>
      <c r="Q5248" s="113"/>
      <c r="R5248" s="113"/>
      <c r="S5248" s="113"/>
      <c r="T5248" s="113"/>
    </row>
    <row r="5249" spans="1:20" x14ac:dyDescent="0.25">
      <c r="A5249" s="115" t="s">
        <v>4401</v>
      </c>
      <c r="B5249" s="104" t="s">
        <v>4914</v>
      </c>
      <c r="C5249" s="104">
        <v>9</v>
      </c>
      <c r="D5249" s="115" t="s">
        <v>10289</v>
      </c>
      <c r="E5249" s="31">
        <f t="shared" si="258"/>
        <v>0</v>
      </c>
      <c r="F5249" s="121">
        <f t="shared" si="259"/>
        <v>1.25</v>
      </c>
      <c r="G5249" s="21"/>
      <c r="H5249" s="31"/>
      <c r="I5249" s="121">
        <f t="shared" si="260"/>
        <v>0</v>
      </c>
      <c r="J5249" s="21"/>
      <c r="K5249" s="31"/>
      <c r="L5249" s="113">
        <v>4</v>
      </c>
      <c r="M5249" s="113">
        <v>1</v>
      </c>
      <c r="N5249" s="113"/>
      <c r="O5249" s="113"/>
      <c r="P5249" s="113"/>
      <c r="Q5249" s="113"/>
      <c r="R5249" s="113"/>
      <c r="S5249" s="113"/>
      <c r="T5249" s="113"/>
    </row>
    <row r="5250" spans="1:20" x14ac:dyDescent="0.25">
      <c r="A5250" s="115" t="s">
        <v>4402</v>
      </c>
      <c r="B5250" s="104" t="s">
        <v>4914</v>
      </c>
      <c r="C5250" s="104">
        <v>9</v>
      </c>
      <c r="D5250" s="115" t="s">
        <v>10595</v>
      </c>
      <c r="E5250" s="31">
        <f t="shared" si="258"/>
        <v>0</v>
      </c>
      <c r="F5250" s="121">
        <f t="shared" si="259"/>
        <v>0</v>
      </c>
      <c r="G5250" s="21"/>
      <c r="H5250" s="31"/>
      <c r="I5250" s="121">
        <f t="shared" si="260"/>
        <v>0</v>
      </c>
      <c r="J5250" s="21"/>
      <c r="K5250" s="31"/>
      <c r="L5250" s="113"/>
      <c r="M5250" s="113"/>
      <c r="N5250" s="113"/>
      <c r="O5250" s="113"/>
      <c r="P5250" s="113"/>
      <c r="Q5250" s="113"/>
      <c r="R5250" s="113"/>
      <c r="S5250" s="113"/>
      <c r="T5250" s="113"/>
    </row>
    <row r="5251" spans="1:20" x14ac:dyDescent="0.25">
      <c r="A5251" s="115" t="s">
        <v>4403</v>
      </c>
      <c r="B5251" s="104" t="s">
        <v>4914</v>
      </c>
      <c r="C5251" s="104">
        <v>9</v>
      </c>
      <c r="D5251" s="115" t="s">
        <v>10595</v>
      </c>
      <c r="E5251" s="31">
        <f t="shared" si="258"/>
        <v>0</v>
      </c>
      <c r="F5251" s="121">
        <f t="shared" si="259"/>
        <v>1</v>
      </c>
      <c r="G5251" s="21"/>
      <c r="H5251" s="31"/>
      <c r="I5251" s="121">
        <f t="shared" si="260"/>
        <v>0</v>
      </c>
      <c r="J5251" s="21"/>
      <c r="K5251" s="31"/>
      <c r="L5251" s="113">
        <v>1</v>
      </c>
      <c r="M5251" s="113">
        <v>1</v>
      </c>
      <c r="N5251" s="113">
        <v>2</v>
      </c>
      <c r="O5251" s="113"/>
      <c r="P5251" s="113"/>
      <c r="Q5251" s="113"/>
      <c r="R5251" s="113"/>
      <c r="S5251" s="113"/>
      <c r="T5251" s="113"/>
    </row>
    <row r="5252" spans="1:20" x14ac:dyDescent="0.25">
      <c r="A5252" s="115" t="s">
        <v>4404</v>
      </c>
      <c r="B5252" s="104" t="s">
        <v>4914</v>
      </c>
      <c r="C5252" s="104">
        <v>9</v>
      </c>
      <c r="D5252" s="115" t="s">
        <v>10994</v>
      </c>
      <c r="E5252" s="31">
        <f t="shared" si="258"/>
        <v>0</v>
      </c>
      <c r="F5252" s="121">
        <f t="shared" si="259"/>
        <v>6.5</v>
      </c>
      <c r="G5252" s="21"/>
      <c r="H5252" s="31"/>
      <c r="I5252" s="121">
        <f t="shared" si="260"/>
        <v>0</v>
      </c>
      <c r="J5252" s="21"/>
      <c r="K5252" s="31"/>
      <c r="L5252" s="113">
        <v>24</v>
      </c>
      <c r="M5252" s="113">
        <v>2</v>
      </c>
      <c r="N5252" s="113"/>
      <c r="O5252" s="113"/>
      <c r="P5252" s="113"/>
      <c r="Q5252" s="113"/>
      <c r="R5252" s="113"/>
      <c r="S5252" s="113"/>
      <c r="T5252" s="113"/>
    </row>
    <row r="5253" spans="1:20" x14ac:dyDescent="0.25">
      <c r="A5253" s="115" t="s">
        <v>4405</v>
      </c>
      <c r="B5253" s="104" t="s">
        <v>4914</v>
      </c>
      <c r="C5253" s="104">
        <v>9</v>
      </c>
      <c r="D5253" s="115" t="s">
        <v>10995</v>
      </c>
      <c r="E5253" s="31">
        <f t="shared" si="258"/>
        <v>0</v>
      </c>
      <c r="F5253" s="121">
        <f t="shared" si="259"/>
        <v>0</v>
      </c>
      <c r="G5253" s="21"/>
      <c r="H5253" s="31"/>
      <c r="I5253" s="121">
        <f t="shared" si="260"/>
        <v>0</v>
      </c>
      <c r="J5253" s="21"/>
      <c r="K5253" s="31"/>
      <c r="L5253" s="113"/>
      <c r="M5253" s="113"/>
      <c r="N5253" s="113"/>
      <c r="O5253" s="113"/>
      <c r="P5253" s="113"/>
      <c r="Q5253" s="113"/>
      <c r="R5253" s="113"/>
      <c r="S5253" s="113"/>
      <c r="T5253" s="113"/>
    </row>
    <row r="5254" spans="1:20" x14ac:dyDescent="0.25">
      <c r="A5254" s="115" t="s">
        <v>4406</v>
      </c>
      <c r="B5254" s="104" t="s">
        <v>4914</v>
      </c>
      <c r="C5254" s="104">
        <v>9</v>
      </c>
      <c r="D5254" s="115" t="s">
        <v>10996</v>
      </c>
      <c r="E5254" s="31">
        <f t="shared" si="258"/>
        <v>0</v>
      </c>
      <c r="F5254" s="121">
        <f t="shared" si="259"/>
        <v>0</v>
      </c>
      <c r="G5254" s="21"/>
      <c r="H5254" s="31"/>
      <c r="I5254" s="121">
        <f t="shared" si="260"/>
        <v>0</v>
      </c>
      <c r="J5254" s="21"/>
      <c r="K5254" s="31"/>
      <c r="L5254" s="113"/>
      <c r="M5254" s="113"/>
      <c r="N5254" s="113"/>
      <c r="O5254" s="113"/>
      <c r="P5254" s="113"/>
      <c r="Q5254" s="113"/>
      <c r="R5254" s="113"/>
      <c r="S5254" s="113"/>
      <c r="T5254" s="113"/>
    </row>
    <row r="5255" spans="1:20" x14ac:dyDescent="0.25">
      <c r="A5255" s="115" t="s">
        <v>3720</v>
      </c>
      <c r="B5255" s="104" t="s">
        <v>4925</v>
      </c>
      <c r="C5255" s="104">
        <v>11</v>
      </c>
      <c r="D5255" s="115" t="s">
        <v>10997</v>
      </c>
      <c r="E5255" s="31">
        <f t="shared" si="258"/>
        <v>0</v>
      </c>
      <c r="F5255" s="121">
        <f t="shared" si="259"/>
        <v>4.5</v>
      </c>
      <c r="G5255" s="21"/>
      <c r="H5255" s="31"/>
      <c r="I5255" s="121">
        <f t="shared" si="260"/>
        <v>0</v>
      </c>
      <c r="J5255" s="21"/>
      <c r="K5255" s="31"/>
      <c r="L5255" s="113"/>
      <c r="M5255" s="113"/>
      <c r="N5255" s="113"/>
      <c r="O5255" s="113">
        <v>18</v>
      </c>
      <c r="P5255" s="113"/>
      <c r="Q5255" s="113"/>
      <c r="R5255" s="113"/>
      <c r="S5255" s="113"/>
      <c r="T5255" s="113"/>
    </row>
    <row r="5256" spans="1:20" x14ac:dyDescent="0.25">
      <c r="A5256" s="115" t="s">
        <v>4393</v>
      </c>
      <c r="B5256" s="104" t="s">
        <v>4925</v>
      </c>
      <c r="C5256" s="104">
        <v>11</v>
      </c>
      <c r="D5256" s="115" t="s">
        <v>10246</v>
      </c>
      <c r="E5256" s="31">
        <f t="shared" si="258"/>
        <v>0</v>
      </c>
      <c r="F5256" s="121">
        <f t="shared" si="259"/>
        <v>0</v>
      </c>
      <c r="G5256" s="21"/>
      <c r="H5256" s="31"/>
      <c r="I5256" s="121">
        <f t="shared" si="260"/>
        <v>10.4</v>
      </c>
      <c r="J5256" s="21"/>
      <c r="K5256" s="31"/>
      <c r="L5256" s="113"/>
      <c r="M5256" s="113"/>
      <c r="N5256" s="113"/>
      <c r="O5256" s="113"/>
      <c r="P5256" s="113">
        <v>27</v>
      </c>
      <c r="Q5256" s="113">
        <v>25</v>
      </c>
      <c r="R5256" s="113"/>
      <c r="S5256" s="113"/>
      <c r="T5256" s="113"/>
    </row>
    <row r="5257" spans="1:20" x14ac:dyDescent="0.25">
      <c r="A5257" s="115" t="s">
        <v>10998</v>
      </c>
      <c r="B5257" s="104" t="s">
        <v>4918</v>
      </c>
      <c r="C5257" s="104">
        <v>10</v>
      </c>
      <c r="D5257" s="115" t="s">
        <v>10999</v>
      </c>
      <c r="E5257" s="31">
        <f t="shared" si="258"/>
        <v>0</v>
      </c>
      <c r="F5257" s="121">
        <f t="shared" si="259"/>
        <v>0</v>
      </c>
      <c r="G5257" s="21"/>
      <c r="H5257" s="31"/>
      <c r="I5257" s="121">
        <f t="shared" si="260"/>
        <v>0</v>
      </c>
      <c r="J5257" s="21"/>
      <c r="K5257" s="31"/>
      <c r="L5257" s="113"/>
      <c r="M5257" s="113"/>
      <c r="N5257" s="113"/>
      <c r="O5257" s="113"/>
      <c r="P5257" s="113"/>
      <c r="Q5257" s="113"/>
      <c r="R5257" s="113"/>
      <c r="S5257" s="113"/>
      <c r="T5257" s="113"/>
    </row>
    <row r="5258" spans="1:20" x14ac:dyDescent="0.25">
      <c r="A5258" s="115" t="s">
        <v>11000</v>
      </c>
      <c r="B5258" s="104" t="s">
        <v>4918</v>
      </c>
      <c r="C5258" s="104">
        <v>10</v>
      </c>
      <c r="D5258" s="115" t="s">
        <v>11001</v>
      </c>
      <c r="E5258" s="31">
        <f t="shared" si="258"/>
        <v>0</v>
      </c>
      <c r="F5258" s="121">
        <f t="shared" si="259"/>
        <v>0</v>
      </c>
      <c r="G5258" s="21"/>
      <c r="H5258" s="31"/>
      <c r="I5258" s="121">
        <f t="shared" si="260"/>
        <v>0</v>
      </c>
      <c r="J5258" s="21"/>
      <c r="K5258" s="31"/>
      <c r="L5258" s="113"/>
      <c r="M5258" s="113"/>
      <c r="N5258" s="113"/>
      <c r="O5258" s="113"/>
      <c r="P5258" s="113"/>
      <c r="Q5258" s="113"/>
      <c r="R5258" s="113"/>
      <c r="S5258" s="113"/>
      <c r="T5258" s="113"/>
    </row>
    <row r="5259" spans="1:20" x14ac:dyDescent="0.25">
      <c r="A5259" s="115" t="s">
        <v>4399</v>
      </c>
      <c r="B5259" s="104" t="s">
        <v>4916</v>
      </c>
      <c r="C5259" s="104">
        <v>9</v>
      </c>
      <c r="D5259" s="115" t="s">
        <v>10255</v>
      </c>
      <c r="E5259" s="31">
        <f t="shared" si="258"/>
        <v>0</v>
      </c>
      <c r="F5259" s="121">
        <f t="shared" si="259"/>
        <v>2</v>
      </c>
      <c r="G5259" s="21"/>
      <c r="H5259" s="31"/>
      <c r="I5259" s="121">
        <f t="shared" si="260"/>
        <v>0</v>
      </c>
      <c r="J5259" s="21"/>
      <c r="K5259" s="31"/>
      <c r="L5259" s="113"/>
      <c r="M5259" s="113">
        <v>1</v>
      </c>
      <c r="N5259" s="113">
        <v>7</v>
      </c>
      <c r="O5259" s="113"/>
      <c r="P5259" s="113"/>
      <c r="Q5259" s="113"/>
      <c r="R5259" s="113"/>
      <c r="S5259" s="113"/>
      <c r="T5259" s="113"/>
    </row>
    <row r="5260" spans="1:20" x14ac:dyDescent="0.25">
      <c r="A5260" s="115" t="s">
        <v>829</v>
      </c>
      <c r="B5260" s="104" t="s">
        <v>4921</v>
      </c>
      <c r="C5260" s="104">
        <v>11</v>
      </c>
      <c r="D5260" s="115" t="s">
        <v>11002</v>
      </c>
      <c r="E5260" s="31">
        <f t="shared" si="258"/>
        <v>0</v>
      </c>
      <c r="F5260" s="121">
        <f t="shared" si="259"/>
        <v>2.5</v>
      </c>
      <c r="G5260" s="21"/>
      <c r="H5260" s="31"/>
      <c r="I5260" s="121">
        <f t="shared" si="260"/>
        <v>0</v>
      </c>
      <c r="J5260" s="21"/>
      <c r="K5260" s="31"/>
      <c r="L5260" s="113"/>
      <c r="M5260" s="113"/>
      <c r="N5260" s="113"/>
      <c r="O5260" s="113">
        <v>10</v>
      </c>
      <c r="P5260" s="113"/>
      <c r="Q5260" s="113"/>
      <c r="R5260" s="113"/>
      <c r="S5260" s="113"/>
      <c r="T5260" s="113"/>
    </row>
    <row r="5261" spans="1:20" x14ac:dyDescent="0.25">
      <c r="A5261" s="115" t="s">
        <v>4396</v>
      </c>
      <c r="B5261" s="104" t="s">
        <v>4922</v>
      </c>
      <c r="C5261" s="104">
        <v>11</v>
      </c>
      <c r="D5261" s="115" t="s">
        <v>10259</v>
      </c>
      <c r="E5261" s="31">
        <f t="shared" si="258"/>
        <v>0</v>
      </c>
      <c r="F5261" s="121">
        <f t="shared" si="259"/>
        <v>0</v>
      </c>
      <c r="G5261" s="21"/>
      <c r="H5261" s="31"/>
      <c r="I5261" s="121">
        <f t="shared" si="260"/>
        <v>0.2</v>
      </c>
      <c r="J5261" s="21"/>
      <c r="K5261" s="31"/>
      <c r="L5261" s="113"/>
      <c r="M5261" s="113"/>
      <c r="N5261" s="113"/>
      <c r="O5261" s="113"/>
      <c r="P5261" s="113">
        <v>1</v>
      </c>
      <c r="Q5261" s="113"/>
      <c r="R5261" s="113"/>
      <c r="S5261" s="113"/>
      <c r="T5261" s="113"/>
    </row>
    <row r="5262" spans="1:20" x14ac:dyDescent="0.25">
      <c r="A5262" s="115" t="s">
        <v>4249</v>
      </c>
      <c r="B5262" s="104" t="s">
        <v>4922</v>
      </c>
      <c r="C5262" s="104">
        <v>11</v>
      </c>
      <c r="D5262" s="115" t="s">
        <v>10260</v>
      </c>
      <c r="E5262" s="31">
        <f t="shared" si="258"/>
        <v>0</v>
      </c>
      <c r="F5262" s="121">
        <f t="shared" si="259"/>
        <v>1.25</v>
      </c>
      <c r="G5262" s="21"/>
      <c r="H5262" s="31"/>
      <c r="I5262" s="121">
        <f t="shared" si="260"/>
        <v>0</v>
      </c>
      <c r="J5262" s="21"/>
      <c r="K5262" s="31"/>
      <c r="L5262" s="113">
        <v>5</v>
      </c>
      <c r="M5262" s="113"/>
      <c r="N5262" s="113"/>
      <c r="O5262" s="113"/>
      <c r="P5262" s="113"/>
      <c r="Q5262" s="113"/>
      <c r="R5262" s="113"/>
      <c r="S5262" s="113"/>
      <c r="T5262" s="113"/>
    </row>
    <row r="5263" spans="1:20" x14ac:dyDescent="0.25">
      <c r="A5263" s="115" t="s">
        <v>4395</v>
      </c>
      <c r="B5263" s="104" t="s">
        <v>4923</v>
      </c>
      <c r="C5263" s="104">
        <v>11</v>
      </c>
      <c r="D5263" s="115" t="s">
        <v>11003</v>
      </c>
      <c r="E5263" s="31">
        <f t="shared" si="258"/>
        <v>0</v>
      </c>
      <c r="F5263" s="121">
        <f t="shared" si="259"/>
        <v>0</v>
      </c>
      <c r="G5263" s="21"/>
      <c r="H5263" s="31"/>
      <c r="I5263" s="121">
        <f t="shared" si="260"/>
        <v>0</v>
      </c>
      <c r="J5263" s="21"/>
      <c r="K5263" s="31"/>
      <c r="L5263" s="113"/>
      <c r="M5263" s="113"/>
      <c r="N5263" s="113"/>
      <c r="O5263" s="113"/>
      <c r="P5263" s="113"/>
      <c r="Q5263" s="113"/>
      <c r="R5263" s="113"/>
      <c r="S5263" s="113"/>
      <c r="T5263" s="113"/>
    </row>
    <row r="5264" spans="1:20" x14ac:dyDescent="0.25">
      <c r="A5264" s="115" t="s">
        <v>10248</v>
      </c>
      <c r="B5264" s="104" t="s">
        <v>4924</v>
      </c>
      <c r="C5264" s="104">
        <v>11</v>
      </c>
      <c r="D5264" s="115" t="s">
        <v>10249</v>
      </c>
      <c r="E5264" s="31">
        <f t="shared" si="258"/>
        <v>0</v>
      </c>
      <c r="F5264" s="121">
        <f t="shared" si="259"/>
        <v>109.75</v>
      </c>
      <c r="G5264" s="21"/>
      <c r="H5264" s="31"/>
      <c r="I5264" s="121">
        <f t="shared" si="260"/>
        <v>164.2</v>
      </c>
      <c r="J5264" s="21"/>
      <c r="K5264" s="31"/>
      <c r="L5264" s="113"/>
      <c r="M5264" s="113"/>
      <c r="N5264" s="113">
        <v>245</v>
      </c>
      <c r="O5264" s="113">
        <v>194</v>
      </c>
      <c r="P5264" s="113">
        <v>195</v>
      </c>
      <c r="Q5264" s="113">
        <v>626</v>
      </c>
      <c r="R5264" s="113"/>
      <c r="S5264" s="113"/>
      <c r="T5264" s="113"/>
    </row>
    <row r="5265" spans="1:20" x14ac:dyDescent="0.25">
      <c r="A5265" s="115" t="s">
        <v>1701</v>
      </c>
      <c r="B5265" s="104" t="s">
        <v>4930</v>
      </c>
      <c r="C5265" s="104">
        <v>11</v>
      </c>
      <c r="D5265" s="115" t="s">
        <v>10251</v>
      </c>
      <c r="E5265" s="31">
        <f t="shared" si="258"/>
        <v>0</v>
      </c>
      <c r="F5265" s="121">
        <f t="shared" si="259"/>
        <v>1.25</v>
      </c>
      <c r="G5265" s="21"/>
      <c r="H5265" s="31"/>
      <c r="I5265" s="121">
        <f t="shared" si="260"/>
        <v>0.2</v>
      </c>
      <c r="J5265" s="21"/>
      <c r="K5265" s="31"/>
      <c r="L5265" s="113"/>
      <c r="M5265" s="113">
        <v>5</v>
      </c>
      <c r="N5265" s="113"/>
      <c r="O5265" s="113"/>
      <c r="P5265" s="113">
        <v>1</v>
      </c>
      <c r="Q5265" s="113"/>
      <c r="R5265" s="113"/>
      <c r="S5265" s="113"/>
      <c r="T5265" s="113"/>
    </row>
    <row r="5266" spans="1:20" x14ac:dyDescent="0.25">
      <c r="A5266" s="115" t="s">
        <v>4397</v>
      </c>
      <c r="B5266" s="104" t="s">
        <v>4931</v>
      </c>
      <c r="C5266" s="104">
        <v>11</v>
      </c>
      <c r="D5266" s="115" t="s">
        <v>11004</v>
      </c>
      <c r="E5266" s="31">
        <f t="shared" si="258"/>
        <v>0</v>
      </c>
      <c r="F5266" s="121">
        <f t="shared" si="259"/>
        <v>0.5</v>
      </c>
      <c r="G5266" s="21"/>
      <c r="H5266" s="31"/>
      <c r="I5266" s="121">
        <f t="shared" si="260"/>
        <v>0</v>
      </c>
      <c r="J5266" s="21"/>
      <c r="K5266" s="31"/>
      <c r="L5266" s="113"/>
      <c r="M5266" s="113">
        <v>2</v>
      </c>
      <c r="N5266" s="113"/>
      <c r="O5266" s="113"/>
      <c r="P5266" s="113"/>
      <c r="Q5266" s="113"/>
      <c r="R5266" s="113"/>
      <c r="S5266" s="113"/>
      <c r="T5266" s="113"/>
    </row>
    <row r="5267" spans="1:20" x14ac:dyDescent="0.25">
      <c r="A5267" s="115" t="s">
        <v>3646</v>
      </c>
      <c r="B5267" s="104" t="s">
        <v>4932</v>
      </c>
      <c r="C5267" s="104">
        <v>11</v>
      </c>
      <c r="D5267" s="115" t="s">
        <v>10265</v>
      </c>
      <c r="E5267" s="31">
        <f t="shared" si="258"/>
        <v>0</v>
      </c>
      <c r="F5267" s="121">
        <f t="shared" si="259"/>
        <v>0</v>
      </c>
      <c r="G5267" s="21"/>
      <c r="H5267" s="31"/>
      <c r="I5267" s="121">
        <f t="shared" si="260"/>
        <v>0.4</v>
      </c>
      <c r="J5267" s="21"/>
      <c r="K5267" s="31"/>
      <c r="L5267" s="113"/>
      <c r="M5267" s="113"/>
      <c r="N5267" s="113"/>
      <c r="O5267" s="113"/>
      <c r="P5267" s="113">
        <v>1</v>
      </c>
      <c r="Q5267" s="113">
        <v>1</v>
      </c>
      <c r="R5267" s="113"/>
      <c r="S5267" s="113"/>
      <c r="T5267" s="113"/>
    </row>
    <row r="5268" spans="1:20" x14ac:dyDescent="0.25">
      <c r="A5268" s="115" t="s">
        <v>4398</v>
      </c>
      <c r="B5268" s="104" t="s">
        <v>4935</v>
      </c>
      <c r="C5268" s="104">
        <v>12</v>
      </c>
      <c r="D5268" s="115" t="s">
        <v>11005</v>
      </c>
      <c r="E5268" s="31">
        <f t="shared" si="258"/>
        <v>0</v>
      </c>
      <c r="F5268" s="121">
        <f t="shared" si="259"/>
        <v>1</v>
      </c>
      <c r="G5268" s="21"/>
      <c r="H5268" s="31"/>
      <c r="I5268" s="121">
        <f t="shared" si="260"/>
        <v>0</v>
      </c>
      <c r="J5268" s="21"/>
      <c r="K5268" s="31"/>
      <c r="L5268" s="113">
        <v>4</v>
      </c>
      <c r="M5268" s="113"/>
      <c r="N5268" s="113"/>
      <c r="O5268" s="113"/>
      <c r="P5268" s="113"/>
      <c r="Q5268" s="113"/>
      <c r="R5268" s="113"/>
      <c r="S5268" s="113"/>
      <c r="T5268" s="113"/>
    </row>
    <row r="5269" spans="1:20" x14ac:dyDescent="0.25">
      <c r="A5269" s="115" t="s">
        <v>4381</v>
      </c>
      <c r="B5269" s="104" t="s">
        <v>4938</v>
      </c>
      <c r="C5269" s="104">
        <v>13</v>
      </c>
      <c r="D5269" s="115" t="s">
        <v>11006</v>
      </c>
      <c r="E5269" s="31">
        <f t="shared" si="258"/>
        <v>0</v>
      </c>
      <c r="F5269" s="121">
        <f t="shared" si="259"/>
        <v>24</v>
      </c>
      <c r="G5269" s="21"/>
      <c r="H5269" s="31"/>
      <c r="I5269" s="121">
        <f t="shared" si="260"/>
        <v>0</v>
      </c>
      <c r="J5269" s="21"/>
      <c r="K5269" s="31"/>
      <c r="L5269" s="113">
        <v>39</v>
      </c>
      <c r="M5269" s="113">
        <v>52</v>
      </c>
      <c r="N5269" s="113">
        <v>5</v>
      </c>
      <c r="O5269" s="113"/>
      <c r="P5269" s="113"/>
      <c r="Q5269" s="113"/>
      <c r="R5269" s="113"/>
      <c r="S5269" s="113"/>
      <c r="T5269" s="113"/>
    </row>
    <row r="5270" spans="1:20" x14ac:dyDescent="0.25">
      <c r="A5270" s="115" t="s">
        <v>4382</v>
      </c>
      <c r="B5270" s="104" t="s">
        <v>4938</v>
      </c>
      <c r="C5270" s="104">
        <v>13</v>
      </c>
      <c r="D5270" s="115" t="s">
        <v>10267</v>
      </c>
      <c r="E5270" s="31">
        <f t="shared" si="258"/>
        <v>0</v>
      </c>
      <c r="F5270" s="121">
        <f t="shared" si="259"/>
        <v>2.25</v>
      </c>
      <c r="G5270" s="21"/>
      <c r="H5270" s="31"/>
      <c r="I5270" s="121">
        <f t="shared" si="260"/>
        <v>0</v>
      </c>
      <c r="J5270" s="21"/>
      <c r="K5270" s="31"/>
      <c r="L5270" s="113">
        <v>5</v>
      </c>
      <c r="M5270" s="113">
        <v>2</v>
      </c>
      <c r="N5270" s="113">
        <v>2</v>
      </c>
      <c r="O5270" s="113"/>
      <c r="P5270" s="113"/>
      <c r="Q5270" s="113"/>
      <c r="R5270" s="113"/>
      <c r="S5270" s="113"/>
      <c r="T5270" s="113"/>
    </row>
    <row r="5271" spans="1:20" x14ac:dyDescent="0.25">
      <c r="A5271" s="115" t="s">
        <v>4383</v>
      </c>
      <c r="B5271" s="104" t="s">
        <v>4938</v>
      </c>
      <c r="C5271" s="104">
        <v>13</v>
      </c>
      <c r="D5271" s="115" t="s">
        <v>10268</v>
      </c>
      <c r="E5271" s="31">
        <f t="shared" si="258"/>
        <v>0</v>
      </c>
      <c r="F5271" s="121">
        <f t="shared" si="259"/>
        <v>19.5</v>
      </c>
      <c r="G5271" s="21"/>
      <c r="H5271" s="31"/>
      <c r="I5271" s="121">
        <f t="shared" si="260"/>
        <v>0.4</v>
      </c>
      <c r="J5271" s="21"/>
      <c r="K5271" s="31"/>
      <c r="L5271" s="113">
        <v>2</v>
      </c>
      <c r="M5271" s="113">
        <v>59</v>
      </c>
      <c r="N5271" s="113">
        <v>17</v>
      </c>
      <c r="O5271" s="113"/>
      <c r="P5271" s="113"/>
      <c r="Q5271" s="113">
        <v>2</v>
      </c>
      <c r="R5271" s="113"/>
      <c r="S5271" s="113"/>
      <c r="T5271" s="113"/>
    </row>
    <row r="5272" spans="1:20" x14ac:dyDescent="0.25">
      <c r="A5272" s="115" t="s">
        <v>66</v>
      </c>
      <c r="B5272" s="104" t="s">
        <v>4945</v>
      </c>
      <c r="C5272" s="104">
        <v>15</v>
      </c>
      <c r="D5272" s="115" t="s">
        <v>10279</v>
      </c>
      <c r="E5272" s="31">
        <f t="shared" si="258"/>
        <v>0</v>
      </c>
      <c r="F5272" s="121">
        <f t="shared" si="259"/>
        <v>38.75</v>
      </c>
      <c r="G5272" s="21"/>
      <c r="H5272" s="31"/>
      <c r="I5272" s="121">
        <f t="shared" si="260"/>
        <v>0.2</v>
      </c>
      <c r="J5272" s="21"/>
      <c r="K5272" s="31"/>
      <c r="L5272" s="113">
        <v>6</v>
      </c>
      <c r="M5272" s="113">
        <v>7</v>
      </c>
      <c r="N5272" s="113"/>
      <c r="O5272" s="113">
        <v>142</v>
      </c>
      <c r="P5272" s="113">
        <v>1</v>
      </c>
      <c r="Q5272" s="113"/>
      <c r="R5272" s="113"/>
      <c r="S5272" s="113"/>
      <c r="T5272" s="113"/>
    </row>
    <row r="5273" spans="1:20" x14ac:dyDescent="0.25">
      <c r="A5273" s="115" t="s">
        <v>3274</v>
      </c>
      <c r="B5273" s="104" t="s">
        <v>4946</v>
      </c>
      <c r="C5273" s="104">
        <v>15</v>
      </c>
      <c r="D5273" s="115" t="s">
        <v>10280</v>
      </c>
      <c r="E5273" s="31">
        <f t="shared" si="258"/>
        <v>0</v>
      </c>
      <c r="F5273" s="121">
        <f t="shared" si="259"/>
        <v>26.25</v>
      </c>
      <c r="G5273" s="21"/>
      <c r="H5273" s="31"/>
      <c r="I5273" s="121">
        <f t="shared" si="260"/>
        <v>0.2</v>
      </c>
      <c r="J5273" s="21"/>
      <c r="K5273" s="31"/>
      <c r="L5273" s="113"/>
      <c r="M5273" s="113">
        <v>30</v>
      </c>
      <c r="N5273" s="113"/>
      <c r="O5273" s="113">
        <v>75</v>
      </c>
      <c r="P5273" s="113">
        <v>1</v>
      </c>
      <c r="Q5273" s="113"/>
      <c r="R5273" s="113"/>
      <c r="S5273" s="113"/>
      <c r="T5273" s="113"/>
    </row>
    <row r="5274" spans="1:20" x14ac:dyDescent="0.25">
      <c r="A5274" s="115" t="s">
        <v>4384</v>
      </c>
      <c r="B5274" s="104" t="s">
        <v>4942</v>
      </c>
      <c r="C5274" s="104">
        <v>15</v>
      </c>
      <c r="D5274" s="115" t="s">
        <v>10277</v>
      </c>
      <c r="E5274" s="31">
        <f t="shared" si="258"/>
        <v>0</v>
      </c>
      <c r="F5274" s="121">
        <f t="shared" si="259"/>
        <v>0</v>
      </c>
      <c r="G5274" s="21"/>
      <c r="H5274" s="31"/>
      <c r="I5274" s="121">
        <f t="shared" si="260"/>
        <v>0</v>
      </c>
      <c r="J5274" s="21"/>
      <c r="K5274" s="31"/>
      <c r="L5274" s="113"/>
      <c r="M5274" s="113"/>
      <c r="N5274" s="113"/>
      <c r="O5274" s="113"/>
      <c r="P5274" s="113"/>
      <c r="Q5274" s="113"/>
      <c r="R5274" s="113"/>
      <c r="S5274" s="113"/>
      <c r="T5274" s="113"/>
    </row>
    <row r="5275" spans="1:20" x14ac:dyDescent="0.25">
      <c r="A5275" s="115" t="s">
        <v>9</v>
      </c>
      <c r="B5275" s="104" t="s">
        <v>4941</v>
      </c>
      <c r="C5275" s="104">
        <v>14</v>
      </c>
      <c r="D5275" s="115" t="s">
        <v>11007</v>
      </c>
      <c r="E5275" s="31">
        <f t="shared" si="258"/>
        <v>0</v>
      </c>
      <c r="F5275" s="121">
        <f t="shared" si="259"/>
        <v>30</v>
      </c>
      <c r="G5275" s="21"/>
      <c r="H5275" s="31"/>
      <c r="I5275" s="121">
        <f t="shared" si="260"/>
        <v>0</v>
      </c>
      <c r="J5275" s="21"/>
      <c r="K5275" s="31"/>
      <c r="L5275" s="113">
        <v>120</v>
      </c>
      <c r="M5275" s="113"/>
      <c r="N5275" s="113"/>
      <c r="O5275" s="113"/>
      <c r="P5275" s="113"/>
      <c r="Q5275" s="113"/>
      <c r="R5275" s="113"/>
      <c r="S5275" s="113"/>
      <c r="T5275" s="113"/>
    </row>
    <row r="5276" spans="1:20" x14ac:dyDescent="0.25">
      <c r="A5276" s="115" t="s">
        <v>3186</v>
      </c>
      <c r="B5276" s="104" t="s">
        <v>4871</v>
      </c>
      <c r="C5276" s="104">
        <v>1</v>
      </c>
      <c r="D5276" s="115" t="s">
        <v>10324</v>
      </c>
      <c r="E5276" s="31">
        <f t="shared" si="258"/>
        <v>0</v>
      </c>
      <c r="F5276" s="121">
        <f t="shared" si="259"/>
        <v>0.75</v>
      </c>
      <c r="G5276" s="21"/>
      <c r="H5276" s="31"/>
      <c r="I5276" s="121">
        <f t="shared" si="260"/>
        <v>2.2000000000000002</v>
      </c>
      <c r="J5276" s="21"/>
      <c r="K5276" s="31"/>
      <c r="L5276" s="113"/>
      <c r="M5276" s="113">
        <v>3</v>
      </c>
      <c r="N5276" s="113"/>
      <c r="O5276" s="113"/>
      <c r="P5276" s="113">
        <v>11</v>
      </c>
      <c r="Q5276" s="113"/>
      <c r="R5276" s="113"/>
      <c r="S5276" s="113"/>
      <c r="T5276" s="113"/>
    </row>
    <row r="5277" spans="1:20" x14ac:dyDescent="0.25">
      <c r="A5277" s="115" t="s">
        <v>4413</v>
      </c>
      <c r="B5277" s="104" t="s">
        <v>4872</v>
      </c>
      <c r="C5277" s="104">
        <v>1</v>
      </c>
      <c r="D5277" s="115" t="s">
        <v>11008</v>
      </c>
      <c r="E5277" s="31">
        <f t="shared" si="258"/>
        <v>0</v>
      </c>
      <c r="F5277" s="121">
        <f t="shared" si="259"/>
        <v>0</v>
      </c>
      <c r="G5277" s="21"/>
      <c r="H5277" s="31"/>
      <c r="I5277" s="121">
        <f t="shared" si="260"/>
        <v>0</v>
      </c>
      <c r="J5277" s="21"/>
      <c r="K5277" s="31"/>
      <c r="L5277" s="113"/>
      <c r="M5277" s="113"/>
      <c r="N5277" s="113"/>
      <c r="O5277" s="113"/>
      <c r="P5277" s="113"/>
      <c r="Q5277" s="113"/>
      <c r="R5277" s="113"/>
      <c r="S5277" s="113"/>
      <c r="T5277" s="113"/>
    </row>
    <row r="5278" spans="1:20" x14ac:dyDescent="0.25">
      <c r="A5278" s="115" t="s">
        <v>4414</v>
      </c>
      <c r="B5278" s="104" t="s">
        <v>4872</v>
      </c>
      <c r="C5278" s="104">
        <v>1</v>
      </c>
      <c r="D5278" s="115" t="s">
        <v>10317</v>
      </c>
      <c r="E5278" s="31">
        <f t="shared" si="258"/>
        <v>0</v>
      </c>
      <c r="F5278" s="121">
        <f t="shared" si="259"/>
        <v>150.5</v>
      </c>
      <c r="G5278" s="21"/>
      <c r="H5278" s="31"/>
      <c r="I5278" s="121">
        <f t="shared" si="260"/>
        <v>0</v>
      </c>
      <c r="J5278" s="21"/>
      <c r="K5278" s="31"/>
      <c r="L5278" s="113">
        <v>295</v>
      </c>
      <c r="M5278" s="113">
        <v>192</v>
      </c>
      <c r="N5278" s="113">
        <v>115</v>
      </c>
      <c r="O5278" s="113"/>
      <c r="P5278" s="113"/>
      <c r="Q5278" s="113"/>
      <c r="R5278" s="113"/>
      <c r="S5278" s="113"/>
      <c r="T5278" s="113"/>
    </row>
    <row r="5279" spans="1:20" x14ac:dyDescent="0.25">
      <c r="A5279" s="115" t="s">
        <v>10318</v>
      </c>
      <c r="B5279" s="104" t="s">
        <v>4872</v>
      </c>
      <c r="C5279" s="104">
        <v>1</v>
      </c>
      <c r="D5279" s="115" t="s">
        <v>10319</v>
      </c>
      <c r="E5279" s="31">
        <f t="shared" si="258"/>
        <v>0</v>
      </c>
      <c r="F5279" s="121">
        <f t="shared" si="259"/>
        <v>1.25</v>
      </c>
      <c r="G5279" s="21"/>
      <c r="H5279" s="31"/>
      <c r="I5279" s="121">
        <f t="shared" si="260"/>
        <v>2.4</v>
      </c>
      <c r="J5279" s="21"/>
      <c r="K5279" s="31"/>
      <c r="L5279" s="113"/>
      <c r="M5279" s="113"/>
      <c r="N5279" s="113">
        <v>5</v>
      </c>
      <c r="O5279" s="113"/>
      <c r="P5279" s="113">
        <v>12</v>
      </c>
      <c r="Q5279" s="113"/>
      <c r="R5279" s="113"/>
      <c r="S5279" s="113"/>
      <c r="T5279" s="113"/>
    </row>
    <row r="5280" spans="1:20" x14ac:dyDescent="0.25">
      <c r="A5280" s="115" t="s">
        <v>817</v>
      </c>
      <c r="B5280" s="104" t="s">
        <v>4878</v>
      </c>
      <c r="C5280" s="104">
        <v>2</v>
      </c>
      <c r="D5280" s="115" t="s">
        <v>11009</v>
      </c>
      <c r="E5280" s="31">
        <f t="shared" ref="E5280:E5343" si="261">SUM(R5280:T5280)/3</f>
        <v>0</v>
      </c>
      <c r="F5280" s="121">
        <f t="shared" ref="F5280:F5343" si="262">SUM(L5280:O5280)/4</f>
        <v>0.25</v>
      </c>
      <c r="G5280" s="21"/>
      <c r="H5280" s="31"/>
      <c r="I5280" s="121">
        <f t="shared" ref="I5280:I5343" si="263">SUM(P5280:T5280)/5</f>
        <v>0</v>
      </c>
      <c r="J5280" s="21"/>
      <c r="K5280" s="31"/>
      <c r="L5280" s="113"/>
      <c r="M5280" s="113">
        <v>1</v>
      </c>
      <c r="N5280" s="113"/>
      <c r="O5280" s="113"/>
      <c r="P5280" s="113"/>
      <c r="Q5280" s="113"/>
      <c r="R5280" s="113"/>
      <c r="S5280" s="113"/>
      <c r="T5280" s="113"/>
    </row>
    <row r="5281" spans="1:20" x14ac:dyDescent="0.25">
      <c r="A5281" s="115" t="s">
        <v>2504</v>
      </c>
      <c r="B5281" s="104" t="s">
        <v>4875</v>
      </c>
      <c r="C5281" s="104">
        <v>1</v>
      </c>
      <c r="D5281" s="115" t="s">
        <v>10314</v>
      </c>
      <c r="E5281" s="31">
        <f t="shared" si="261"/>
        <v>0</v>
      </c>
      <c r="F5281" s="121">
        <f t="shared" si="262"/>
        <v>6</v>
      </c>
      <c r="G5281" s="21"/>
      <c r="H5281" s="31"/>
      <c r="I5281" s="121">
        <f t="shared" si="263"/>
        <v>2</v>
      </c>
      <c r="J5281" s="21"/>
      <c r="K5281" s="31"/>
      <c r="L5281" s="113">
        <v>8</v>
      </c>
      <c r="M5281" s="113">
        <v>2</v>
      </c>
      <c r="N5281" s="113">
        <v>7</v>
      </c>
      <c r="O5281" s="113">
        <v>7</v>
      </c>
      <c r="P5281" s="113">
        <v>10</v>
      </c>
      <c r="Q5281" s="113"/>
      <c r="R5281" s="113"/>
      <c r="S5281" s="113"/>
      <c r="T5281" s="113"/>
    </row>
    <row r="5282" spans="1:20" x14ac:dyDescent="0.25">
      <c r="A5282" s="115" t="s">
        <v>4425</v>
      </c>
      <c r="B5282" s="104" t="s">
        <v>4879</v>
      </c>
      <c r="C5282" s="104">
        <v>2</v>
      </c>
      <c r="D5282" s="115" t="s">
        <v>11010</v>
      </c>
      <c r="E5282" s="31">
        <f t="shared" si="261"/>
        <v>0</v>
      </c>
      <c r="F5282" s="121">
        <f t="shared" si="262"/>
        <v>0.25</v>
      </c>
      <c r="G5282" s="21"/>
      <c r="H5282" s="31"/>
      <c r="I5282" s="121">
        <f t="shared" si="263"/>
        <v>0</v>
      </c>
      <c r="J5282" s="21"/>
      <c r="K5282" s="31"/>
      <c r="L5282" s="113"/>
      <c r="M5282" s="113">
        <v>1</v>
      </c>
      <c r="N5282" s="113"/>
      <c r="O5282" s="113"/>
      <c r="P5282" s="113"/>
      <c r="Q5282" s="113"/>
      <c r="R5282" s="113"/>
      <c r="S5282" s="113"/>
      <c r="T5282" s="113"/>
    </row>
    <row r="5283" spans="1:20" x14ac:dyDescent="0.25">
      <c r="A5283" s="115" t="s">
        <v>4426</v>
      </c>
      <c r="B5283" s="104" t="s">
        <v>4880</v>
      </c>
      <c r="C5283" s="104">
        <v>2</v>
      </c>
      <c r="D5283" s="115" t="s">
        <v>10304</v>
      </c>
      <c r="E5283" s="31">
        <f t="shared" si="261"/>
        <v>0</v>
      </c>
      <c r="F5283" s="121">
        <f t="shared" si="262"/>
        <v>69.5</v>
      </c>
      <c r="G5283" s="21"/>
      <c r="H5283" s="31"/>
      <c r="I5283" s="121">
        <f t="shared" si="263"/>
        <v>346.6</v>
      </c>
      <c r="J5283" s="21"/>
      <c r="K5283" s="31"/>
      <c r="L5283" s="113">
        <v>233</v>
      </c>
      <c r="M5283" s="113"/>
      <c r="N5283" s="113">
        <v>23</v>
      </c>
      <c r="O5283" s="113">
        <v>22</v>
      </c>
      <c r="P5283" s="113">
        <v>1673</v>
      </c>
      <c r="Q5283" s="113">
        <v>60</v>
      </c>
      <c r="R5283" s="113"/>
      <c r="S5283" s="113"/>
      <c r="T5283" s="113"/>
    </row>
    <row r="5284" spans="1:20" x14ac:dyDescent="0.25">
      <c r="A5284" s="115" t="s">
        <v>4421</v>
      </c>
      <c r="B5284" s="104" t="s">
        <v>4881</v>
      </c>
      <c r="C5284" s="104">
        <v>2</v>
      </c>
      <c r="D5284" s="115" t="s">
        <v>11011</v>
      </c>
      <c r="E5284" s="31">
        <f t="shared" si="261"/>
        <v>0</v>
      </c>
      <c r="F5284" s="121">
        <f t="shared" si="262"/>
        <v>0.25</v>
      </c>
      <c r="G5284" s="21"/>
      <c r="H5284" s="31"/>
      <c r="I5284" s="121">
        <f t="shared" si="263"/>
        <v>0</v>
      </c>
      <c r="J5284" s="21"/>
      <c r="K5284" s="31"/>
      <c r="L5284" s="113"/>
      <c r="M5284" s="113">
        <v>1</v>
      </c>
      <c r="N5284" s="113"/>
      <c r="O5284" s="113"/>
      <c r="P5284" s="113"/>
      <c r="Q5284" s="113"/>
      <c r="R5284" s="113"/>
      <c r="S5284" s="113"/>
      <c r="T5284" s="113"/>
    </row>
    <row r="5285" spans="1:20" x14ac:dyDescent="0.25">
      <c r="A5285" s="115" t="s">
        <v>3981</v>
      </c>
      <c r="B5285" s="104" t="s">
        <v>4882</v>
      </c>
      <c r="C5285" s="104">
        <v>2</v>
      </c>
      <c r="D5285" s="115" t="s">
        <v>10302</v>
      </c>
      <c r="E5285" s="31">
        <f t="shared" si="261"/>
        <v>0</v>
      </c>
      <c r="F5285" s="121">
        <f t="shared" si="262"/>
        <v>18.5</v>
      </c>
      <c r="G5285" s="21"/>
      <c r="H5285" s="31"/>
      <c r="I5285" s="121">
        <f t="shared" si="263"/>
        <v>0</v>
      </c>
      <c r="J5285" s="21"/>
      <c r="K5285" s="31"/>
      <c r="L5285" s="113"/>
      <c r="M5285" s="113"/>
      <c r="N5285" s="113">
        <v>61</v>
      </c>
      <c r="O5285" s="113">
        <v>13</v>
      </c>
      <c r="P5285" s="113"/>
      <c r="Q5285" s="113">
        <v>0</v>
      </c>
      <c r="R5285" s="113"/>
      <c r="S5285" s="113"/>
      <c r="T5285" s="113"/>
    </row>
    <row r="5286" spans="1:20" x14ac:dyDescent="0.25">
      <c r="A5286" s="115" t="s">
        <v>4420</v>
      </c>
      <c r="B5286" s="104" t="s">
        <v>4882</v>
      </c>
      <c r="C5286" s="104">
        <v>2</v>
      </c>
      <c r="D5286" s="115" t="s">
        <v>10303</v>
      </c>
      <c r="E5286" s="31">
        <f t="shared" si="261"/>
        <v>0</v>
      </c>
      <c r="F5286" s="121">
        <f t="shared" si="262"/>
        <v>1.25</v>
      </c>
      <c r="G5286" s="21"/>
      <c r="H5286" s="31"/>
      <c r="I5286" s="121">
        <f t="shared" si="263"/>
        <v>3.2</v>
      </c>
      <c r="J5286" s="21"/>
      <c r="K5286" s="31"/>
      <c r="L5286" s="113">
        <v>3</v>
      </c>
      <c r="M5286" s="113"/>
      <c r="N5286" s="113">
        <v>2</v>
      </c>
      <c r="O5286" s="113"/>
      <c r="P5286" s="113"/>
      <c r="Q5286" s="113">
        <v>16</v>
      </c>
      <c r="R5286" s="113"/>
      <c r="S5286" s="113"/>
      <c r="T5286" s="113"/>
    </row>
    <row r="5287" spans="1:20" x14ac:dyDescent="0.25">
      <c r="A5287" s="115" t="s">
        <v>11012</v>
      </c>
      <c r="B5287" s="104" t="s">
        <v>4882</v>
      </c>
      <c r="C5287" s="104">
        <v>2</v>
      </c>
      <c r="D5287" s="115" t="s">
        <v>11013</v>
      </c>
      <c r="E5287" s="31">
        <f t="shared" si="261"/>
        <v>0</v>
      </c>
      <c r="F5287" s="121">
        <f t="shared" si="262"/>
        <v>0</v>
      </c>
      <c r="G5287" s="21"/>
      <c r="H5287" s="31"/>
      <c r="I5287" s="121">
        <f t="shared" si="263"/>
        <v>0</v>
      </c>
      <c r="J5287" s="21"/>
      <c r="K5287" s="31"/>
      <c r="L5287" s="113"/>
      <c r="M5287" s="113"/>
      <c r="N5287" s="113"/>
      <c r="O5287" s="113"/>
      <c r="P5287" s="113"/>
      <c r="Q5287" s="113"/>
      <c r="R5287" s="113"/>
      <c r="S5287" s="113"/>
      <c r="T5287" s="113"/>
    </row>
    <row r="5288" spans="1:20" x14ac:dyDescent="0.25">
      <c r="A5288" s="115" t="s">
        <v>4422</v>
      </c>
      <c r="B5288" s="104" t="s">
        <v>4883</v>
      </c>
      <c r="C5288" s="104">
        <v>2</v>
      </c>
      <c r="D5288" s="115" t="s">
        <v>11014</v>
      </c>
      <c r="E5288" s="31">
        <f t="shared" si="261"/>
        <v>0</v>
      </c>
      <c r="F5288" s="121">
        <f t="shared" si="262"/>
        <v>0.5</v>
      </c>
      <c r="G5288" s="21"/>
      <c r="H5288" s="31"/>
      <c r="I5288" s="121">
        <f t="shared" si="263"/>
        <v>0</v>
      </c>
      <c r="J5288" s="21"/>
      <c r="K5288" s="31"/>
      <c r="L5288" s="113">
        <v>1</v>
      </c>
      <c r="M5288" s="113">
        <v>1</v>
      </c>
      <c r="N5288" s="113"/>
      <c r="O5288" s="113"/>
      <c r="P5288" s="113"/>
      <c r="Q5288" s="113"/>
      <c r="R5288" s="113"/>
      <c r="S5288" s="113"/>
      <c r="T5288" s="113"/>
    </row>
    <row r="5289" spans="1:20" x14ac:dyDescent="0.25">
      <c r="A5289" s="115" t="s">
        <v>3960</v>
      </c>
      <c r="B5289" s="104" t="s">
        <v>4883</v>
      </c>
      <c r="C5289" s="104">
        <v>2</v>
      </c>
      <c r="D5289" s="115" t="s">
        <v>10305</v>
      </c>
      <c r="E5289" s="31">
        <f t="shared" si="261"/>
        <v>0</v>
      </c>
      <c r="F5289" s="121">
        <f t="shared" si="262"/>
        <v>0.25</v>
      </c>
      <c r="G5289" s="21"/>
      <c r="H5289" s="31"/>
      <c r="I5289" s="121">
        <f t="shared" si="263"/>
        <v>0.2</v>
      </c>
      <c r="J5289" s="21"/>
      <c r="K5289" s="31"/>
      <c r="L5289" s="113"/>
      <c r="M5289" s="113"/>
      <c r="N5289" s="113">
        <v>1</v>
      </c>
      <c r="O5289" s="113"/>
      <c r="P5289" s="113"/>
      <c r="Q5289" s="113">
        <v>1</v>
      </c>
      <c r="R5289" s="113"/>
      <c r="S5289" s="113"/>
      <c r="T5289" s="113"/>
    </row>
    <row r="5290" spans="1:20" x14ac:dyDescent="0.25">
      <c r="A5290" s="115" t="s">
        <v>4126</v>
      </c>
      <c r="B5290" s="104" t="s">
        <v>4884</v>
      </c>
      <c r="C5290" s="104">
        <v>2</v>
      </c>
      <c r="D5290" s="115" t="s">
        <v>10306</v>
      </c>
      <c r="E5290" s="31">
        <f t="shared" si="261"/>
        <v>0</v>
      </c>
      <c r="F5290" s="121">
        <f t="shared" si="262"/>
        <v>0</v>
      </c>
      <c r="G5290" s="21"/>
      <c r="H5290" s="31"/>
      <c r="I5290" s="121">
        <f t="shared" si="263"/>
        <v>0</v>
      </c>
      <c r="J5290" s="21"/>
      <c r="K5290" s="31"/>
      <c r="L5290" s="113"/>
      <c r="M5290" s="113"/>
      <c r="N5290" s="113"/>
      <c r="O5290" s="113"/>
      <c r="P5290" s="113"/>
      <c r="Q5290" s="113">
        <v>0</v>
      </c>
      <c r="R5290" s="113"/>
      <c r="S5290" s="113"/>
      <c r="T5290" s="113"/>
    </row>
    <row r="5291" spans="1:20" x14ac:dyDescent="0.25">
      <c r="A5291" s="115" t="s">
        <v>4419</v>
      </c>
      <c r="B5291" s="104" t="s">
        <v>4885</v>
      </c>
      <c r="C5291" s="104">
        <v>3</v>
      </c>
      <c r="D5291" s="115" t="s">
        <v>11015</v>
      </c>
      <c r="E5291" s="31">
        <f t="shared" si="261"/>
        <v>0</v>
      </c>
      <c r="F5291" s="121">
        <f t="shared" si="262"/>
        <v>0.5</v>
      </c>
      <c r="G5291" s="21"/>
      <c r="H5291" s="31"/>
      <c r="I5291" s="121">
        <f t="shared" si="263"/>
        <v>0</v>
      </c>
      <c r="J5291" s="21"/>
      <c r="K5291" s="31"/>
      <c r="L5291" s="113"/>
      <c r="M5291" s="113"/>
      <c r="N5291" s="113"/>
      <c r="O5291" s="113">
        <v>2</v>
      </c>
      <c r="P5291" s="113"/>
      <c r="Q5291" s="113"/>
      <c r="R5291" s="113"/>
      <c r="S5291" s="113"/>
      <c r="T5291" s="113"/>
    </row>
    <row r="5292" spans="1:20" x14ac:dyDescent="0.25">
      <c r="A5292" s="115" t="s">
        <v>10298</v>
      </c>
      <c r="B5292" s="104" t="s">
        <v>4897</v>
      </c>
      <c r="C5292" s="104">
        <v>5</v>
      </c>
      <c r="D5292" s="115" t="s">
        <v>10299</v>
      </c>
      <c r="E5292" s="31">
        <f t="shared" si="261"/>
        <v>0</v>
      </c>
      <c r="F5292" s="121">
        <f t="shared" si="262"/>
        <v>83.75</v>
      </c>
      <c r="G5292" s="21"/>
      <c r="H5292" s="31"/>
      <c r="I5292" s="121">
        <f t="shared" si="263"/>
        <v>0</v>
      </c>
      <c r="J5292" s="21"/>
      <c r="K5292" s="31"/>
      <c r="L5292" s="113">
        <v>89</v>
      </c>
      <c r="M5292" s="113">
        <v>2</v>
      </c>
      <c r="N5292" s="113">
        <v>244</v>
      </c>
      <c r="O5292" s="113"/>
      <c r="P5292" s="113"/>
      <c r="Q5292" s="113"/>
      <c r="R5292" s="113"/>
      <c r="S5292" s="113"/>
      <c r="T5292" s="113"/>
    </row>
    <row r="5293" spans="1:20" x14ac:dyDescent="0.25">
      <c r="A5293" s="115" t="s">
        <v>4412</v>
      </c>
      <c r="B5293" s="104" t="s">
        <v>4898</v>
      </c>
      <c r="C5293" s="104">
        <v>6</v>
      </c>
      <c r="D5293" s="115" t="s">
        <v>11016</v>
      </c>
      <c r="E5293" s="31">
        <f t="shared" si="261"/>
        <v>0</v>
      </c>
      <c r="F5293" s="121">
        <f t="shared" si="262"/>
        <v>0</v>
      </c>
      <c r="G5293" s="21"/>
      <c r="H5293" s="31"/>
      <c r="I5293" s="121">
        <f t="shared" si="263"/>
        <v>0</v>
      </c>
      <c r="J5293" s="21"/>
      <c r="K5293" s="31"/>
      <c r="L5293" s="113"/>
      <c r="M5293" s="113"/>
      <c r="N5293" s="113"/>
      <c r="O5293" s="113"/>
      <c r="P5293" s="113"/>
      <c r="Q5293" s="113"/>
      <c r="R5293" s="113"/>
      <c r="S5293" s="113"/>
      <c r="T5293" s="113"/>
    </row>
    <row r="5294" spans="1:20" x14ac:dyDescent="0.25">
      <c r="A5294" s="115" t="s">
        <v>3153</v>
      </c>
      <c r="B5294" s="104" t="s">
        <v>4899</v>
      </c>
      <c r="C5294" s="104">
        <v>6</v>
      </c>
      <c r="D5294" s="115" t="s">
        <v>11017</v>
      </c>
      <c r="E5294" s="31">
        <f t="shared" si="261"/>
        <v>0</v>
      </c>
      <c r="F5294" s="121">
        <f t="shared" si="262"/>
        <v>0</v>
      </c>
      <c r="G5294" s="21"/>
      <c r="H5294" s="31"/>
      <c r="I5294" s="121">
        <f t="shared" si="263"/>
        <v>0</v>
      </c>
      <c r="J5294" s="21"/>
      <c r="K5294" s="31"/>
      <c r="L5294" s="113"/>
      <c r="M5294" s="113"/>
      <c r="N5294" s="113"/>
      <c r="O5294" s="113"/>
      <c r="P5294" s="113"/>
      <c r="Q5294" s="113"/>
      <c r="R5294" s="113"/>
      <c r="S5294" s="113"/>
      <c r="T5294" s="113"/>
    </row>
    <row r="5295" spans="1:20" x14ac:dyDescent="0.25">
      <c r="A5295" s="115" t="s">
        <v>4409</v>
      </c>
      <c r="B5295" s="104" t="s">
        <v>4899</v>
      </c>
      <c r="C5295" s="104">
        <v>6</v>
      </c>
      <c r="D5295" s="115" t="s">
        <v>11018</v>
      </c>
      <c r="E5295" s="31">
        <f t="shared" si="261"/>
        <v>0</v>
      </c>
      <c r="F5295" s="121">
        <f t="shared" si="262"/>
        <v>0.25</v>
      </c>
      <c r="G5295" s="21"/>
      <c r="H5295" s="31"/>
      <c r="I5295" s="121">
        <f t="shared" si="263"/>
        <v>0</v>
      </c>
      <c r="J5295" s="21"/>
      <c r="K5295" s="31"/>
      <c r="L5295" s="113"/>
      <c r="M5295" s="113">
        <v>1</v>
      </c>
      <c r="N5295" s="113"/>
      <c r="O5295" s="113"/>
      <c r="P5295" s="113"/>
      <c r="Q5295" s="113"/>
      <c r="R5295" s="113"/>
      <c r="S5295" s="113"/>
      <c r="T5295" s="113"/>
    </row>
    <row r="5296" spans="1:20" x14ac:dyDescent="0.25">
      <c r="A5296" s="115" t="s">
        <v>4410</v>
      </c>
      <c r="B5296" s="104" t="s">
        <v>4899</v>
      </c>
      <c r="C5296" s="104">
        <v>6</v>
      </c>
      <c r="D5296" s="115" t="s">
        <v>11019</v>
      </c>
      <c r="E5296" s="31">
        <f t="shared" si="261"/>
        <v>0</v>
      </c>
      <c r="F5296" s="121">
        <f t="shared" si="262"/>
        <v>21.25</v>
      </c>
      <c r="G5296" s="21"/>
      <c r="H5296" s="31"/>
      <c r="I5296" s="121">
        <f t="shared" si="263"/>
        <v>0</v>
      </c>
      <c r="J5296" s="21"/>
      <c r="K5296" s="31"/>
      <c r="L5296" s="113">
        <v>77</v>
      </c>
      <c r="M5296" s="113">
        <v>8</v>
      </c>
      <c r="N5296" s="113"/>
      <c r="O5296" s="113"/>
      <c r="P5296" s="113"/>
      <c r="Q5296" s="113"/>
      <c r="R5296" s="113"/>
      <c r="S5296" s="113"/>
      <c r="T5296" s="113"/>
    </row>
    <row r="5297" spans="1:20" x14ac:dyDescent="0.25">
      <c r="A5297" s="115" t="s">
        <v>4408</v>
      </c>
      <c r="B5297" s="104" t="s">
        <v>4899</v>
      </c>
      <c r="C5297" s="104">
        <v>6</v>
      </c>
      <c r="D5297" s="115" t="s">
        <v>11020</v>
      </c>
      <c r="E5297" s="31">
        <f t="shared" si="261"/>
        <v>0</v>
      </c>
      <c r="F5297" s="121">
        <f t="shared" si="262"/>
        <v>5.75</v>
      </c>
      <c r="G5297" s="21"/>
      <c r="H5297" s="31"/>
      <c r="I5297" s="121">
        <f t="shared" si="263"/>
        <v>0</v>
      </c>
      <c r="J5297" s="21"/>
      <c r="K5297" s="31"/>
      <c r="L5297" s="113">
        <v>2</v>
      </c>
      <c r="M5297" s="113"/>
      <c r="N5297" s="113">
        <v>2</v>
      </c>
      <c r="O5297" s="113">
        <v>19</v>
      </c>
      <c r="P5297" s="113"/>
      <c r="Q5297" s="113"/>
      <c r="R5297" s="113"/>
      <c r="S5297" s="113"/>
      <c r="T5297" s="113"/>
    </row>
    <row r="5298" spans="1:20" x14ac:dyDescent="0.25">
      <c r="A5298" s="115" t="s">
        <v>10282</v>
      </c>
      <c r="B5298" s="104" t="s">
        <v>4908</v>
      </c>
      <c r="C5298" s="104">
        <v>6</v>
      </c>
      <c r="D5298" s="115" t="s">
        <v>10283</v>
      </c>
      <c r="E5298" s="31">
        <f t="shared" si="261"/>
        <v>0</v>
      </c>
      <c r="F5298" s="121">
        <f t="shared" si="262"/>
        <v>0</v>
      </c>
      <c r="G5298" s="21"/>
      <c r="H5298" s="31"/>
      <c r="I5298" s="121">
        <f t="shared" si="263"/>
        <v>1.4</v>
      </c>
      <c r="J5298" s="21"/>
      <c r="K5298" s="31"/>
      <c r="L5298" s="113"/>
      <c r="M5298" s="113"/>
      <c r="N5298" s="113"/>
      <c r="O5298" s="113"/>
      <c r="P5298" s="113"/>
      <c r="Q5298" s="113">
        <v>7</v>
      </c>
      <c r="R5298" s="113"/>
      <c r="S5298" s="113"/>
      <c r="T5298" s="113"/>
    </row>
    <row r="5299" spans="1:20" x14ac:dyDescent="0.25">
      <c r="A5299" s="115" t="s">
        <v>4271</v>
      </c>
      <c r="B5299" s="104" t="s">
        <v>4963</v>
      </c>
      <c r="C5299" s="104">
        <v>20</v>
      </c>
      <c r="D5299" s="115" t="s">
        <v>10412</v>
      </c>
      <c r="E5299" s="31">
        <f t="shared" si="261"/>
        <v>0</v>
      </c>
      <c r="F5299" s="121">
        <f t="shared" si="262"/>
        <v>6</v>
      </c>
      <c r="G5299" s="21"/>
      <c r="H5299" s="31"/>
      <c r="I5299" s="121">
        <f t="shared" si="263"/>
        <v>0.4</v>
      </c>
      <c r="J5299" s="21"/>
      <c r="K5299" s="31"/>
      <c r="L5299" s="113">
        <v>13</v>
      </c>
      <c r="M5299" s="113">
        <v>11</v>
      </c>
      <c r="N5299" s="113"/>
      <c r="O5299" s="113"/>
      <c r="P5299" s="113"/>
      <c r="Q5299" s="113">
        <v>2</v>
      </c>
      <c r="R5299" s="113"/>
      <c r="S5299" s="113"/>
      <c r="T5299" s="113"/>
    </row>
    <row r="5300" spans="1:20" x14ac:dyDescent="0.25">
      <c r="A5300" s="115" t="s">
        <v>10417</v>
      </c>
      <c r="B5300" s="104" t="s">
        <v>4954</v>
      </c>
      <c r="C5300" s="104">
        <v>16</v>
      </c>
      <c r="D5300" s="115" t="s">
        <v>10418</v>
      </c>
      <c r="E5300" s="31">
        <f t="shared" si="261"/>
        <v>0</v>
      </c>
      <c r="F5300" s="121">
        <f t="shared" si="262"/>
        <v>0</v>
      </c>
      <c r="G5300" s="21"/>
      <c r="H5300" s="31"/>
      <c r="I5300" s="121">
        <f t="shared" si="263"/>
        <v>0</v>
      </c>
      <c r="J5300" s="21"/>
      <c r="K5300" s="31"/>
      <c r="L5300" s="113"/>
      <c r="M5300" s="113"/>
      <c r="N5300" s="113"/>
      <c r="O5300" s="113"/>
      <c r="P5300" s="113"/>
      <c r="Q5300" s="113"/>
      <c r="R5300" s="113"/>
      <c r="S5300" s="113"/>
      <c r="T5300" s="113"/>
    </row>
    <row r="5301" spans="1:20" x14ac:dyDescent="0.25">
      <c r="A5301" s="115" t="s">
        <v>4275</v>
      </c>
      <c r="B5301" s="104" t="s">
        <v>4954</v>
      </c>
      <c r="C5301" s="104">
        <v>16</v>
      </c>
      <c r="D5301" s="115" t="s">
        <v>10419</v>
      </c>
      <c r="E5301" s="31">
        <f t="shared" si="261"/>
        <v>0</v>
      </c>
      <c r="F5301" s="121">
        <f t="shared" si="262"/>
        <v>8.5</v>
      </c>
      <c r="G5301" s="21"/>
      <c r="H5301" s="31"/>
      <c r="I5301" s="121">
        <f t="shared" si="263"/>
        <v>0</v>
      </c>
      <c r="J5301" s="21"/>
      <c r="K5301" s="31"/>
      <c r="L5301" s="113">
        <v>15</v>
      </c>
      <c r="M5301" s="113">
        <v>19</v>
      </c>
      <c r="N5301" s="113"/>
      <c r="O5301" s="113"/>
      <c r="P5301" s="113"/>
      <c r="Q5301" s="113"/>
      <c r="R5301" s="113"/>
      <c r="S5301" s="113"/>
      <c r="T5301" s="113"/>
    </row>
    <row r="5302" spans="1:20" x14ac:dyDescent="0.25">
      <c r="A5302" s="115" t="s">
        <v>4273</v>
      </c>
      <c r="B5302" s="104" t="s">
        <v>4960</v>
      </c>
      <c r="C5302" s="104">
        <v>18</v>
      </c>
      <c r="D5302" s="115" t="s">
        <v>10414</v>
      </c>
      <c r="E5302" s="31">
        <f t="shared" si="261"/>
        <v>0</v>
      </c>
      <c r="F5302" s="121">
        <f t="shared" si="262"/>
        <v>0</v>
      </c>
      <c r="G5302" s="21"/>
      <c r="H5302" s="31"/>
      <c r="I5302" s="121">
        <f t="shared" si="263"/>
        <v>0.4</v>
      </c>
      <c r="J5302" s="21"/>
      <c r="K5302" s="31"/>
      <c r="L5302" s="113"/>
      <c r="M5302" s="113"/>
      <c r="N5302" s="113"/>
      <c r="O5302" s="113"/>
      <c r="P5302" s="113">
        <v>2</v>
      </c>
      <c r="Q5302" s="113"/>
      <c r="R5302" s="113"/>
      <c r="S5302" s="113"/>
      <c r="T5302" s="113"/>
    </row>
    <row r="5303" spans="1:20" x14ac:dyDescent="0.25">
      <c r="A5303" s="115" t="s">
        <v>5161</v>
      </c>
      <c r="B5303" s="104" t="s">
        <v>5153</v>
      </c>
      <c r="C5303" s="104">
        <v>19</v>
      </c>
      <c r="D5303" s="115" t="s">
        <v>10415</v>
      </c>
      <c r="E5303" s="31">
        <f t="shared" si="261"/>
        <v>0</v>
      </c>
      <c r="F5303" s="121">
        <f t="shared" si="262"/>
        <v>4.25</v>
      </c>
      <c r="G5303" s="21"/>
      <c r="H5303" s="31"/>
      <c r="I5303" s="121">
        <f t="shared" si="263"/>
        <v>0</v>
      </c>
      <c r="J5303" s="21"/>
      <c r="K5303" s="31"/>
      <c r="L5303" s="113">
        <v>17</v>
      </c>
      <c r="M5303" s="113"/>
      <c r="N5303" s="113"/>
      <c r="O5303" s="113"/>
      <c r="P5303" s="113"/>
      <c r="Q5303" s="113"/>
      <c r="R5303" s="113"/>
      <c r="S5303" s="113"/>
      <c r="T5303" s="113"/>
    </row>
    <row r="5304" spans="1:20" x14ac:dyDescent="0.25">
      <c r="A5304" s="115" t="s">
        <v>4269</v>
      </c>
      <c r="B5304" s="104" t="s">
        <v>4963</v>
      </c>
      <c r="C5304" s="104">
        <v>20</v>
      </c>
      <c r="D5304" s="115" t="s">
        <v>11021</v>
      </c>
      <c r="E5304" s="31">
        <f t="shared" si="261"/>
        <v>0</v>
      </c>
      <c r="F5304" s="121">
        <f t="shared" si="262"/>
        <v>5.75</v>
      </c>
      <c r="G5304" s="21"/>
      <c r="H5304" s="31"/>
      <c r="I5304" s="121">
        <f t="shared" si="263"/>
        <v>0</v>
      </c>
      <c r="J5304" s="21"/>
      <c r="K5304" s="31"/>
      <c r="L5304" s="113">
        <v>23</v>
      </c>
      <c r="M5304" s="113"/>
      <c r="N5304" s="113"/>
      <c r="O5304" s="113"/>
      <c r="P5304" s="113"/>
      <c r="Q5304" s="113"/>
      <c r="R5304" s="113"/>
      <c r="S5304" s="113"/>
      <c r="T5304" s="113"/>
    </row>
    <row r="5305" spans="1:20" x14ac:dyDescent="0.25">
      <c r="A5305" s="115" t="s">
        <v>4276</v>
      </c>
      <c r="B5305" s="104" t="s">
        <v>4954</v>
      </c>
      <c r="C5305" s="104">
        <v>16</v>
      </c>
      <c r="D5305" s="115" t="s">
        <v>11022</v>
      </c>
      <c r="E5305" s="31">
        <f t="shared" si="261"/>
        <v>0</v>
      </c>
      <c r="F5305" s="121">
        <f t="shared" si="262"/>
        <v>0</v>
      </c>
      <c r="G5305" s="21"/>
      <c r="H5305" s="31"/>
      <c r="I5305" s="121">
        <f t="shared" si="263"/>
        <v>0</v>
      </c>
      <c r="J5305" s="21"/>
      <c r="K5305" s="31"/>
      <c r="L5305" s="113"/>
      <c r="M5305" s="113"/>
      <c r="N5305" s="113"/>
      <c r="O5305" s="113"/>
      <c r="P5305" s="113"/>
      <c r="Q5305" s="113"/>
      <c r="R5305" s="113"/>
      <c r="S5305" s="113"/>
      <c r="T5305" s="113"/>
    </row>
    <row r="5306" spans="1:20" x14ac:dyDescent="0.25">
      <c r="A5306" s="115" t="s">
        <v>4274</v>
      </c>
      <c r="B5306" s="104" t="s">
        <v>4954</v>
      </c>
      <c r="C5306" s="104">
        <v>16</v>
      </c>
      <c r="D5306" s="115" t="s">
        <v>11023</v>
      </c>
      <c r="E5306" s="31">
        <f t="shared" si="261"/>
        <v>0</v>
      </c>
      <c r="F5306" s="121">
        <f t="shared" si="262"/>
        <v>3</v>
      </c>
      <c r="G5306" s="21"/>
      <c r="H5306" s="31"/>
      <c r="I5306" s="121">
        <f t="shared" si="263"/>
        <v>0</v>
      </c>
      <c r="J5306" s="21"/>
      <c r="K5306" s="31"/>
      <c r="L5306" s="113"/>
      <c r="M5306" s="113">
        <v>11</v>
      </c>
      <c r="N5306" s="113"/>
      <c r="O5306" s="113">
        <v>1</v>
      </c>
      <c r="P5306" s="113"/>
      <c r="Q5306" s="113"/>
      <c r="R5306" s="113"/>
      <c r="S5306" s="113"/>
      <c r="T5306" s="113"/>
    </row>
    <row r="5307" spans="1:20" x14ac:dyDescent="0.25">
      <c r="A5307" s="115" t="s">
        <v>4278</v>
      </c>
      <c r="B5307" s="104" t="s">
        <v>4954</v>
      </c>
      <c r="C5307" s="104">
        <v>16</v>
      </c>
      <c r="D5307" s="115" t="s">
        <v>11024</v>
      </c>
      <c r="E5307" s="31">
        <f t="shared" si="261"/>
        <v>0</v>
      </c>
      <c r="F5307" s="121">
        <f t="shared" si="262"/>
        <v>11.5</v>
      </c>
      <c r="G5307" s="21"/>
      <c r="H5307" s="31"/>
      <c r="I5307" s="121">
        <f t="shared" si="263"/>
        <v>0</v>
      </c>
      <c r="J5307" s="21"/>
      <c r="K5307" s="31"/>
      <c r="L5307" s="113">
        <v>41</v>
      </c>
      <c r="M5307" s="113">
        <v>5</v>
      </c>
      <c r="N5307" s="113"/>
      <c r="O5307" s="113"/>
      <c r="P5307" s="113"/>
      <c r="Q5307" s="113"/>
      <c r="R5307" s="113"/>
      <c r="S5307" s="113"/>
      <c r="T5307" s="113"/>
    </row>
    <row r="5308" spans="1:20" x14ac:dyDescent="0.25">
      <c r="A5308" s="115" t="s">
        <v>4279</v>
      </c>
      <c r="B5308" s="104" t="s">
        <v>4954</v>
      </c>
      <c r="C5308" s="104">
        <v>16</v>
      </c>
      <c r="D5308" s="115" t="s">
        <v>10421</v>
      </c>
      <c r="E5308" s="31">
        <f t="shared" si="261"/>
        <v>0</v>
      </c>
      <c r="F5308" s="121">
        <f t="shared" si="262"/>
        <v>1875.75</v>
      </c>
      <c r="G5308" s="21"/>
      <c r="H5308" s="31"/>
      <c r="I5308" s="121">
        <f t="shared" si="263"/>
        <v>0</v>
      </c>
      <c r="J5308" s="21"/>
      <c r="K5308" s="31"/>
      <c r="L5308" s="113">
        <v>3723</v>
      </c>
      <c r="M5308" s="113">
        <v>3710</v>
      </c>
      <c r="N5308" s="113">
        <v>68</v>
      </c>
      <c r="O5308" s="113">
        <v>2</v>
      </c>
      <c r="P5308" s="113"/>
      <c r="Q5308" s="113"/>
      <c r="R5308" s="113"/>
      <c r="S5308" s="113">
        <v>0</v>
      </c>
      <c r="T5308" s="113"/>
    </row>
    <row r="5309" spans="1:20" x14ac:dyDescent="0.25">
      <c r="A5309" s="115" t="s">
        <v>4267</v>
      </c>
      <c r="B5309" s="104" t="s">
        <v>4944</v>
      </c>
      <c r="C5309" s="104">
        <v>15</v>
      </c>
      <c r="D5309" s="115" t="s">
        <v>11025</v>
      </c>
      <c r="E5309" s="31">
        <f t="shared" si="261"/>
        <v>0</v>
      </c>
      <c r="F5309" s="121">
        <f t="shared" si="262"/>
        <v>0.25</v>
      </c>
      <c r="G5309" s="21"/>
      <c r="H5309" s="31"/>
      <c r="I5309" s="121">
        <f t="shared" si="263"/>
        <v>0</v>
      </c>
      <c r="J5309" s="21"/>
      <c r="K5309" s="31"/>
      <c r="L5309" s="113"/>
      <c r="M5309" s="113">
        <v>1</v>
      </c>
      <c r="N5309" s="113"/>
      <c r="O5309" s="113"/>
      <c r="P5309" s="113"/>
      <c r="Q5309" s="113"/>
      <c r="R5309" s="113"/>
      <c r="S5309" s="113"/>
      <c r="T5309" s="113"/>
    </row>
    <row r="5310" spans="1:20" x14ac:dyDescent="0.25">
      <c r="A5310" s="115" t="s">
        <v>3748</v>
      </c>
      <c r="B5310" s="104" t="s">
        <v>4941</v>
      </c>
      <c r="C5310" s="104">
        <v>14</v>
      </c>
      <c r="D5310" s="115" t="s">
        <v>10387</v>
      </c>
      <c r="E5310" s="31">
        <f t="shared" si="261"/>
        <v>0</v>
      </c>
      <c r="F5310" s="121">
        <f t="shared" si="262"/>
        <v>1.5</v>
      </c>
      <c r="G5310" s="21"/>
      <c r="H5310" s="31"/>
      <c r="I5310" s="121">
        <f t="shared" si="263"/>
        <v>0</v>
      </c>
      <c r="J5310" s="21"/>
      <c r="K5310" s="31"/>
      <c r="L5310" s="113"/>
      <c r="M5310" s="113"/>
      <c r="N5310" s="113">
        <v>4</v>
      </c>
      <c r="O5310" s="113">
        <v>2</v>
      </c>
      <c r="P5310" s="113">
        <v>0</v>
      </c>
      <c r="Q5310" s="113">
        <v>0</v>
      </c>
      <c r="R5310" s="113">
        <v>0</v>
      </c>
      <c r="S5310" s="113">
        <v>0</v>
      </c>
      <c r="T5310" s="113"/>
    </row>
    <row r="5311" spans="1:20" x14ac:dyDescent="0.25">
      <c r="A5311" s="115" t="s">
        <v>11026</v>
      </c>
      <c r="B5311" s="104" t="s">
        <v>4941</v>
      </c>
      <c r="C5311" s="104">
        <v>14</v>
      </c>
      <c r="D5311" s="115" t="s">
        <v>11027</v>
      </c>
      <c r="E5311" s="31">
        <f t="shared" si="261"/>
        <v>0</v>
      </c>
      <c r="F5311" s="121">
        <f t="shared" si="262"/>
        <v>0</v>
      </c>
      <c r="G5311" s="21"/>
      <c r="H5311" s="31"/>
      <c r="I5311" s="121">
        <f t="shared" si="263"/>
        <v>0</v>
      </c>
      <c r="J5311" s="21"/>
      <c r="K5311" s="31"/>
      <c r="L5311" s="113"/>
      <c r="M5311" s="113"/>
      <c r="N5311" s="113"/>
      <c r="O5311" s="113"/>
      <c r="P5311" s="113"/>
      <c r="Q5311" s="113"/>
      <c r="R5311" s="113"/>
      <c r="S5311" s="113"/>
      <c r="T5311" s="113"/>
    </row>
    <row r="5312" spans="1:20" x14ac:dyDescent="0.25">
      <c r="A5312" s="115" t="s">
        <v>11028</v>
      </c>
      <c r="B5312" s="104" t="s">
        <v>4940</v>
      </c>
      <c r="C5312" s="104">
        <v>13</v>
      </c>
      <c r="D5312" s="115" t="s">
        <v>11029</v>
      </c>
      <c r="E5312" s="31">
        <f t="shared" si="261"/>
        <v>0</v>
      </c>
      <c r="F5312" s="121">
        <f t="shared" si="262"/>
        <v>0</v>
      </c>
      <c r="G5312" s="21"/>
      <c r="H5312" s="31"/>
      <c r="I5312" s="121">
        <f t="shared" si="263"/>
        <v>0</v>
      </c>
      <c r="J5312" s="21"/>
      <c r="K5312" s="31"/>
      <c r="L5312" s="113"/>
      <c r="M5312" s="113"/>
      <c r="N5312" s="113"/>
      <c r="O5312" s="113"/>
      <c r="P5312" s="113"/>
      <c r="Q5312" s="113"/>
      <c r="R5312" s="113"/>
      <c r="S5312" s="113"/>
      <c r="T5312" s="113"/>
    </row>
    <row r="5313" spans="1:20" x14ac:dyDescent="0.25">
      <c r="A5313" s="115" t="s">
        <v>10385</v>
      </c>
      <c r="B5313" s="104" t="s">
        <v>4940</v>
      </c>
      <c r="C5313" s="104">
        <v>13</v>
      </c>
      <c r="D5313" s="115" t="s">
        <v>10386</v>
      </c>
      <c r="E5313" s="31">
        <f t="shared" si="261"/>
        <v>0</v>
      </c>
      <c r="F5313" s="121">
        <f t="shared" si="262"/>
        <v>0</v>
      </c>
      <c r="G5313" s="21"/>
      <c r="H5313" s="31"/>
      <c r="I5313" s="121">
        <f t="shared" si="263"/>
        <v>0</v>
      </c>
      <c r="J5313" s="21"/>
      <c r="K5313" s="31"/>
      <c r="L5313" s="113"/>
      <c r="M5313" s="113"/>
      <c r="N5313" s="113"/>
      <c r="O5313" s="113"/>
      <c r="P5313" s="113"/>
      <c r="Q5313" s="113"/>
      <c r="R5313" s="113"/>
      <c r="S5313" s="113"/>
      <c r="T5313" s="113"/>
    </row>
    <row r="5314" spans="1:20" x14ac:dyDescent="0.25">
      <c r="A5314" s="115" t="s">
        <v>11030</v>
      </c>
      <c r="B5314" s="104" t="s">
        <v>4925</v>
      </c>
      <c r="C5314" s="104">
        <v>11</v>
      </c>
      <c r="D5314" s="115" t="s">
        <v>11031</v>
      </c>
      <c r="E5314" s="31">
        <f t="shared" si="261"/>
        <v>0</v>
      </c>
      <c r="F5314" s="121">
        <f t="shared" si="262"/>
        <v>1810.5</v>
      </c>
      <c r="G5314" s="21"/>
      <c r="H5314" s="31"/>
      <c r="I5314" s="121">
        <f t="shared" si="263"/>
        <v>0</v>
      </c>
      <c r="J5314" s="21"/>
      <c r="K5314" s="31"/>
      <c r="L5314" s="113"/>
      <c r="M5314" s="113"/>
      <c r="N5314" s="113"/>
      <c r="O5314" s="113">
        <v>7242</v>
      </c>
      <c r="P5314" s="113"/>
      <c r="Q5314" s="113"/>
      <c r="R5314" s="113"/>
      <c r="S5314" s="113"/>
      <c r="T5314" s="113"/>
    </row>
    <row r="5315" spans="1:20" x14ac:dyDescent="0.25">
      <c r="A5315" s="115" t="s">
        <v>3710</v>
      </c>
      <c r="B5315" s="104" t="s">
        <v>4925</v>
      </c>
      <c r="C5315" s="104">
        <v>11</v>
      </c>
      <c r="D5315" s="115" t="s">
        <v>11032</v>
      </c>
      <c r="E5315" s="31">
        <f t="shared" si="261"/>
        <v>0</v>
      </c>
      <c r="F5315" s="121">
        <f t="shared" si="262"/>
        <v>0</v>
      </c>
      <c r="G5315" s="21"/>
      <c r="H5315" s="31"/>
      <c r="I5315" s="121">
        <f t="shared" si="263"/>
        <v>0</v>
      </c>
      <c r="J5315" s="21"/>
      <c r="K5315" s="31"/>
      <c r="L5315" s="113"/>
      <c r="M5315" s="113"/>
      <c r="N5315" s="113"/>
      <c r="O5315" s="113"/>
      <c r="P5315" s="113"/>
      <c r="Q5315" s="113"/>
      <c r="R5315" s="113"/>
      <c r="S5315" s="113"/>
      <c r="T5315" s="113"/>
    </row>
    <row r="5316" spans="1:20" x14ac:dyDescent="0.25">
      <c r="A5316" s="115" t="s">
        <v>4066</v>
      </c>
      <c r="B5316" s="104" t="s">
        <v>4925</v>
      </c>
      <c r="C5316" s="104">
        <v>11</v>
      </c>
      <c r="D5316" s="115" t="s">
        <v>10390</v>
      </c>
      <c r="E5316" s="31">
        <f t="shared" si="261"/>
        <v>0</v>
      </c>
      <c r="F5316" s="121">
        <f t="shared" si="262"/>
        <v>1.25</v>
      </c>
      <c r="G5316" s="21"/>
      <c r="H5316" s="31"/>
      <c r="I5316" s="121">
        <f t="shared" si="263"/>
        <v>0.6</v>
      </c>
      <c r="J5316" s="21"/>
      <c r="K5316" s="31"/>
      <c r="L5316" s="113">
        <v>5</v>
      </c>
      <c r="M5316" s="113"/>
      <c r="N5316" s="113"/>
      <c r="O5316" s="113"/>
      <c r="P5316" s="113">
        <v>3</v>
      </c>
      <c r="Q5316" s="113"/>
      <c r="R5316" s="113"/>
      <c r="S5316" s="113"/>
      <c r="T5316" s="113"/>
    </row>
    <row r="5317" spans="1:20" x14ac:dyDescent="0.25">
      <c r="A5317" s="115" t="s">
        <v>3979</v>
      </c>
      <c r="B5317" s="104" t="s">
        <v>4925</v>
      </c>
      <c r="C5317" s="104">
        <v>11</v>
      </c>
      <c r="D5317" s="115" t="s">
        <v>10391</v>
      </c>
      <c r="E5317" s="31">
        <f t="shared" si="261"/>
        <v>0</v>
      </c>
      <c r="F5317" s="121">
        <f t="shared" si="262"/>
        <v>0</v>
      </c>
      <c r="G5317" s="21"/>
      <c r="H5317" s="31"/>
      <c r="I5317" s="121">
        <f t="shared" si="263"/>
        <v>0.8</v>
      </c>
      <c r="J5317" s="21"/>
      <c r="K5317" s="31"/>
      <c r="L5317" s="113"/>
      <c r="M5317" s="113"/>
      <c r="N5317" s="113"/>
      <c r="O5317" s="113"/>
      <c r="P5317" s="113"/>
      <c r="Q5317" s="113">
        <v>4</v>
      </c>
      <c r="R5317" s="113"/>
      <c r="S5317" s="113"/>
      <c r="T5317" s="113"/>
    </row>
    <row r="5318" spans="1:20" x14ac:dyDescent="0.25">
      <c r="A5318" s="115" t="s">
        <v>3385</v>
      </c>
      <c r="B5318" s="104" t="s">
        <v>4911</v>
      </c>
      <c r="C5318" s="104">
        <v>8</v>
      </c>
      <c r="D5318" s="115" t="s">
        <v>11033</v>
      </c>
      <c r="E5318" s="31">
        <f t="shared" si="261"/>
        <v>0</v>
      </c>
      <c r="F5318" s="121">
        <f t="shared" si="262"/>
        <v>28.25</v>
      </c>
      <c r="G5318" s="21"/>
      <c r="H5318" s="31"/>
      <c r="I5318" s="121">
        <f t="shared" si="263"/>
        <v>0</v>
      </c>
      <c r="J5318" s="21"/>
      <c r="K5318" s="31"/>
      <c r="L5318" s="113"/>
      <c r="M5318" s="113"/>
      <c r="N5318" s="113">
        <v>113</v>
      </c>
      <c r="O5318" s="113"/>
      <c r="P5318" s="113"/>
      <c r="Q5318" s="113"/>
      <c r="R5318" s="113"/>
      <c r="S5318" s="113"/>
      <c r="T5318" s="113"/>
    </row>
    <row r="5319" spans="1:20" x14ac:dyDescent="0.25">
      <c r="A5319" s="115" t="s">
        <v>10352</v>
      </c>
      <c r="B5319" s="104" t="s">
        <v>4914</v>
      </c>
      <c r="C5319" s="104">
        <v>9</v>
      </c>
      <c r="D5319" s="115" t="s">
        <v>10353</v>
      </c>
      <c r="E5319" s="31">
        <f t="shared" si="261"/>
        <v>0</v>
      </c>
      <c r="F5319" s="121">
        <f t="shared" si="262"/>
        <v>0.25</v>
      </c>
      <c r="G5319" s="21"/>
      <c r="H5319" s="31"/>
      <c r="I5319" s="121">
        <f t="shared" si="263"/>
        <v>0.2</v>
      </c>
      <c r="J5319" s="21"/>
      <c r="K5319" s="31"/>
      <c r="L5319" s="113"/>
      <c r="M5319" s="113"/>
      <c r="N5319" s="113"/>
      <c r="O5319" s="113">
        <v>1</v>
      </c>
      <c r="P5319" s="113"/>
      <c r="Q5319" s="113">
        <v>1</v>
      </c>
      <c r="R5319" s="113"/>
      <c r="S5319" s="113"/>
      <c r="T5319" s="113"/>
    </row>
    <row r="5320" spans="1:20" x14ac:dyDescent="0.25">
      <c r="A5320" s="115" t="s">
        <v>4306</v>
      </c>
      <c r="B5320" s="104" t="s">
        <v>4918</v>
      </c>
      <c r="C5320" s="104">
        <v>10</v>
      </c>
      <c r="D5320" s="115" t="s">
        <v>10348</v>
      </c>
      <c r="E5320" s="31">
        <f t="shared" si="261"/>
        <v>0</v>
      </c>
      <c r="F5320" s="121">
        <f t="shared" si="262"/>
        <v>23.75</v>
      </c>
      <c r="G5320" s="21"/>
      <c r="H5320" s="31"/>
      <c r="I5320" s="121">
        <f t="shared" si="263"/>
        <v>0</v>
      </c>
      <c r="J5320" s="21"/>
      <c r="K5320" s="31"/>
      <c r="L5320" s="113">
        <v>9</v>
      </c>
      <c r="M5320" s="113">
        <v>29</v>
      </c>
      <c r="N5320" s="113">
        <v>27</v>
      </c>
      <c r="O5320" s="113">
        <v>30</v>
      </c>
      <c r="P5320" s="113"/>
      <c r="Q5320" s="113"/>
      <c r="R5320" s="113"/>
      <c r="S5320" s="113"/>
      <c r="T5320" s="113"/>
    </row>
    <row r="5321" spans="1:20" x14ac:dyDescent="0.25">
      <c r="A5321" s="115" t="s">
        <v>3795</v>
      </c>
      <c r="B5321" s="104" t="s">
        <v>4928</v>
      </c>
      <c r="C5321" s="104">
        <v>11</v>
      </c>
      <c r="D5321" s="115" t="s">
        <v>11034</v>
      </c>
      <c r="E5321" s="31">
        <f t="shared" si="261"/>
        <v>0</v>
      </c>
      <c r="F5321" s="121">
        <f t="shared" si="262"/>
        <v>0</v>
      </c>
      <c r="G5321" s="21"/>
      <c r="H5321" s="31"/>
      <c r="I5321" s="121">
        <f t="shared" si="263"/>
        <v>0</v>
      </c>
      <c r="J5321" s="21"/>
      <c r="K5321" s="31"/>
      <c r="L5321" s="113"/>
      <c r="M5321" s="113"/>
      <c r="N5321" s="113"/>
      <c r="O5321" s="113"/>
      <c r="P5321" s="113"/>
      <c r="Q5321" s="113"/>
      <c r="R5321" s="113"/>
      <c r="S5321" s="113"/>
      <c r="T5321" s="113"/>
    </row>
    <row r="5322" spans="1:20" x14ac:dyDescent="0.25">
      <c r="A5322" s="115" t="s">
        <v>2976</v>
      </c>
      <c r="B5322" s="104" t="s">
        <v>4930</v>
      </c>
      <c r="C5322" s="104">
        <v>11</v>
      </c>
      <c r="D5322" s="115" t="s">
        <v>9811</v>
      </c>
      <c r="E5322" s="31">
        <f t="shared" si="261"/>
        <v>0</v>
      </c>
      <c r="F5322" s="121">
        <f t="shared" si="262"/>
        <v>0</v>
      </c>
      <c r="G5322" s="21"/>
      <c r="H5322" s="31"/>
      <c r="I5322" s="121">
        <f t="shared" si="263"/>
        <v>0</v>
      </c>
      <c r="J5322" s="21"/>
      <c r="K5322" s="31"/>
      <c r="L5322" s="113"/>
      <c r="M5322" s="113"/>
      <c r="N5322" s="113"/>
      <c r="O5322" s="113"/>
      <c r="P5322" s="113"/>
      <c r="Q5322" s="113"/>
      <c r="R5322" s="113"/>
      <c r="S5322" s="113"/>
      <c r="T5322" s="113"/>
    </row>
    <row r="5323" spans="1:20" x14ac:dyDescent="0.25">
      <c r="A5323" s="115" t="s">
        <v>4310</v>
      </c>
      <c r="B5323" s="104" t="s">
        <v>4931</v>
      </c>
      <c r="C5323" s="104">
        <v>11</v>
      </c>
      <c r="D5323" s="115" t="s">
        <v>11035</v>
      </c>
      <c r="E5323" s="31">
        <f t="shared" si="261"/>
        <v>0</v>
      </c>
      <c r="F5323" s="121">
        <f t="shared" si="262"/>
        <v>0</v>
      </c>
      <c r="G5323" s="21"/>
      <c r="H5323" s="31"/>
      <c r="I5323" s="121">
        <f t="shared" si="263"/>
        <v>0</v>
      </c>
      <c r="J5323" s="21"/>
      <c r="K5323" s="31"/>
      <c r="L5323" s="113"/>
      <c r="M5323" s="113"/>
      <c r="N5323" s="113"/>
      <c r="O5323" s="113"/>
      <c r="P5323" s="113"/>
      <c r="Q5323" s="113"/>
      <c r="R5323" s="113"/>
      <c r="S5323" s="113"/>
      <c r="T5323" s="113"/>
    </row>
    <row r="5324" spans="1:20" x14ac:dyDescent="0.25">
      <c r="A5324" s="115" t="s">
        <v>4312</v>
      </c>
      <c r="B5324" s="104" t="s">
        <v>4935</v>
      </c>
      <c r="C5324" s="104">
        <v>12</v>
      </c>
      <c r="D5324" s="115" t="s">
        <v>10384</v>
      </c>
      <c r="E5324" s="31">
        <f t="shared" si="261"/>
        <v>0</v>
      </c>
      <c r="F5324" s="121">
        <f t="shared" si="262"/>
        <v>8.75</v>
      </c>
      <c r="G5324" s="21"/>
      <c r="H5324" s="31"/>
      <c r="I5324" s="121">
        <f t="shared" si="263"/>
        <v>7.8</v>
      </c>
      <c r="J5324" s="21"/>
      <c r="K5324" s="31"/>
      <c r="L5324" s="113"/>
      <c r="M5324" s="113">
        <v>27</v>
      </c>
      <c r="N5324" s="113">
        <v>1</v>
      </c>
      <c r="O5324" s="113">
        <v>7</v>
      </c>
      <c r="P5324" s="113">
        <v>33</v>
      </c>
      <c r="Q5324" s="113">
        <v>6</v>
      </c>
      <c r="R5324" s="113"/>
      <c r="S5324" s="113"/>
      <c r="T5324" s="113"/>
    </row>
    <row r="5325" spans="1:20" x14ac:dyDescent="0.25">
      <c r="A5325" s="115" t="s">
        <v>4282</v>
      </c>
      <c r="B5325" s="104" t="s">
        <v>4898</v>
      </c>
      <c r="C5325" s="104">
        <v>6</v>
      </c>
      <c r="D5325" s="115" t="s">
        <v>11036</v>
      </c>
      <c r="E5325" s="31">
        <f t="shared" si="261"/>
        <v>0</v>
      </c>
      <c r="F5325" s="121">
        <f t="shared" si="262"/>
        <v>1.75</v>
      </c>
      <c r="G5325" s="21"/>
      <c r="H5325" s="31"/>
      <c r="I5325" s="121">
        <f t="shared" si="263"/>
        <v>0</v>
      </c>
      <c r="J5325" s="21"/>
      <c r="K5325" s="31"/>
      <c r="L5325" s="113"/>
      <c r="M5325" s="113">
        <v>7</v>
      </c>
      <c r="N5325" s="113"/>
      <c r="O5325" s="113"/>
      <c r="P5325" s="113"/>
      <c r="Q5325" s="113"/>
      <c r="R5325" s="113"/>
      <c r="S5325" s="113"/>
      <c r="T5325" s="113"/>
    </row>
    <row r="5326" spans="1:20" x14ac:dyDescent="0.25">
      <c r="A5326" s="115" t="s">
        <v>4283</v>
      </c>
      <c r="B5326" s="104" t="s">
        <v>4898</v>
      </c>
      <c r="C5326" s="104">
        <v>6</v>
      </c>
      <c r="D5326" s="115" t="s">
        <v>11037</v>
      </c>
      <c r="E5326" s="31">
        <f t="shared" si="261"/>
        <v>0</v>
      </c>
      <c r="F5326" s="121">
        <f t="shared" si="262"/>
        <v>0</v>
      </c>
      <c r="G5326" s="21"/>
      <c r="H5326" s="31"/>
      <c r="I5326" s="121">
        <f t="shared" si="263"/>
        <v>0</v>
      </c>
      <c r="J5326" s="21"/>
      <c r="K5326" s="31"/>
      <c r="L5326" s="113"/>
      <c r="M5326" s="113"/>
      <c r="N5326" s="113"/>
      <c r="O5326" s="113"/>
      <c r="P5326" s="113"/>
      <c r="Q5326" s="113"/>
      <c r="R5326" s="113"/>
      <c r="S5326" s="113"/>
      <c r="T5326" s="113"/>
    </row>
    <row r="5327" spans="1:20" x14ac:dyDescent="0.25">
      <c r="A5327" s="115" t="s">
        <v>4284</v>
      </c>
      <c r="B5327" s="104" t="s">
        <v>4899</v>
      </c>
      <c r="C5327" s="104">
        <v>6</v>
      </c>
      <c r="D5327" s="115" t="s">
        <v>10338</v>
      </c>
      <c r="E5327" s="31">
        <f t="shared" si="261"/>
        <v>0</v>
      </c>
      <c r="F5327" s="121">
        <f t="shared" si="262"/>
        <v>0</v>
      </c>
      <c r="G5327" s="21"/>
      <c r="H5327" s="31"/>
      <c r="I5327" s="121">
        <f t="shared" si="263"/>
        <v>0.4</v>
      </c>
      <c r="J5327" s="21"/>
      <c r="K5327" s="31"/>
      <c r="L5327" s="113"/>
      <c r="M5327" s="113"/>
      <c r="N5327" s="113"/>
      <c r="O5327" s="113"/>
      <c r="P5327" s="113">
        <v>2</v>
      </c>
      <c r="Q5327" s="113"/>
      <c r="R5327" s="113"/>
      <c r="S5327" s="113"/>
      <c r="T5327" s="113"/>
    </row>
    <row r="5328" spans="1:20" x14ac:dyDescent="0.25">
      <c r="A5328" s="115" t="s">
        <v>4286</v>
      </c>
      <c r="B5328" s="104" t="s">
        <v>4899</v>
      </c>
      <c r="C5328" s="104">
        <v>6</v>
      </c>
      <c r="D5328" s="115" t="s">
        <v>11038</v>
      </c>
      <c r="E5328" s="31">
        <f t="shared" si="261"/>
        <v>0</v>
      </c>
      <c r="F5328" s="121">
        <f t="shared" si="262"/>
        <v>0.75</v>
      </c>
      <c r="G5328" s="21"/>
      <c r="H5328" s="31"/>
      <c r="I5328" s="121">
        <f t="shared" si="263"/>
        <v>0</v>
      </c>
      <c r="J5328" s="21"/>
      <c r="K5328" s="31"/>
      <c r="L5328" s="113"/>
      <c r="M5328" s="113"/>
      <c r="N5328" s="113">
        <v>3</v>
      </c>
      <c r="O5328" s="113"/>
      <c r="P5328" s="113"/>
      <c r="Q5328" s="113"/>
      <c r="R5328" s="113"/>
      <c r="S5328" s="113"/>
      <c r="T5328" s="113"/>
    </row>
    <row r="5329" spans="1:20" x14ac:dyDescent="0.25">
      <c r="A5329" s="115" t="s">
        <v>4288</v>
      </c>
      <c r="B5329" s="104" t="s">
        <v>4898</v>
      </c>
      <c r="C5329" s="104">
        <v>6</v>
      </c>
      <c r="D5329" s="115" t="s">
        <v>10336</v>
      </c>
      <c r="E5329" s="31">
        <f t="shared" si="261"/>
        <v>0</v>
      </c>
      <c r="F5329" s="121">
        <f t="shared" si="262"/>
        <v>0.75</v>
      </c>
      <c r="G5329" s="21"/>
      <c r="H5329" s="31"/>
      <c r="I5329" s="121">
        <f t="shared" si="263"/>
        <v>0</v>
      </c>
      <c r="J5329" s="21"/>
      <c r="K5329" s="31"/>
      <c r="L5329" s="113"/>
      <c r="M5329" s="113">
        <v>3</v>
      </c>
      <c r="N5329" s="113"/>
      <c r="O5329" s="113"/>
      <c r="P5329" s="113">
        <v>0</v>
      </c>
      <c r="Q5329" s="113">
        <v>0</v>
      </c>
      <c r="R5329" s="113"/>
      <c r="S5329" s="113"/>
      <c r="T5329" s="113"/>
    </row>
    <row r="5330" spans="1:20" x14ac:dyDescent="0.25">
      <c r="A5330" s="115" t="s">
        <v>4266</v>
      </c>
      <c r="B5330" s="104" t="s">
        <v>4899</v>
      </c>
      <c r="C5330" s="104">
        <v>6</v>
      </c>
      <c r="D5330" s="115" t="s">
        <v>11039</v>
      </c>
      <c r="E5330" s="31">
        <f t="shared" si="261"/>
        <v>0</v>
      </c>
      <c r="F5330" s="121">
        <f t="shared" si="262"/>
        <v>0</v>
      </c>
      <c r="G5330" s="21"/>
      <c r="H5330" s="31"/>
      <c r="I5330" s="121">
        <f t="shared" si="263"/>
        <v>0</v>
      </c>
      <c r="J5330" s="21"/>
      <c r="K5330" s="31"/>
      <c r="L5330" s="113"/>
      <c r="M5330" s="113"/>
      <c r="N5330" s="113"/>
      <c r="O5330" s="113"/>
      <c r="P5330" s="113"/>
      <c r="Q5330" s="113"/>
      <c r="R5330" s="113"/>
      <c r="S5330" s="113"/>
      <c r="T5330" s="113"/>
    </row>
    <row r="5331" spans="1:20" x14ac:dyDescent="0.25">
      <c r="A5331" s="115" t="s">
        <v>4207</v>
      </c>
      <c r="B5331" s="104" t="s">
        <v>4899</v>
      </c>
      <c r="C5331" s="104">
        <v>6</v>
      </c>
      <c r="D5331" s="115" t="s">
        <v>11040</v>
      </c>
      <c r="E5331" s="31">
        <f t="shared" si="261"/>
        <v>0</v>
      </c>
      <c r="F5331" s="121">
        <f t="shared" si="262"/>
        <v>24.25</v>
      </c>
      <c r="G5331" s="21"/>
      <c r="H5331" s="31"/>
      <c r="I5331" s="121">
        <f t="shared" si="263"/>
        <v>0</v>
      </c>
      <c r="J5331" s="21"/>
      <c r="K5331" s="31"/>
      <c r="L5331" s="113">
        <v>19</v>
      </c>
      <c r="M5331" s="113"/>
      <c r="N5331" s="113">
        <v>63</v>
      </c>
      <c r="O5331" s="113">
        <v>15</v>
      </c>
      <c r="P5331" s="113"/>
      <c r="Q5331" s="113"/>
      <c r="R5331" s="113"/>
      <c r="S5331" s="113"/>
      <c r="T5331" s="113"/>
    </row>
    <row r="5332" spans="1:20" x14ac:dyDescent="0.25">
      <c r="A5332" s="115" t="s">
        <v>2224</v>
      </c>
      <c r="B5332" s="104" t="s">
        <v>4909</v>
      </c>
      <c r="C5332" s="104">
        <v>7</v>
      </c>
      <c r="D5332" s="115" t="s">
        <v>10349</v>
      </c>
      <c r="E5332" s="31">
        <f t="shared" si="261"/>
        <v>0</v>
      </c>
      <c r="F5332" s="121">
        <f t="shared" si="262"/>
        <v>2.5</v>
      </c>
      <c r="G5332" s="21"/>
      <c r="H5332" s="31"/>
      <c r="I5332" s="121">
        <f t="shared" si="263"/>
        <v>6.4</v>
      </c>
      <c r="J5332" s="21"/>
      <c r="K5332" s="31"/>
      <c r="L5332" s="113">
        <v>10</v>
      </c>
      <c r="M5332" s="113"/>
      <c r="N5332" s="113"/>
      <c r="O5332" s="113"/>
      <c r="P5332" s="113">
        <v>17</v>
      </c>
      <c r="Q5332" s="113">
        <v>15</v>
      </c>
      <c r="R5332" s="113">
        <v>0</v>
      </c>
      <c r="S5332" s="113"/>
      <c r="T5332" s="113"/>
    </row>
    <row r="5333" spans="1:20" x14ac:dyDescent="0.25">
      <c r="A5333" s="115" t="s">
        <v>11041</v>
      </c>
      <c r="B5333" s="104" t="s">
        <v>4910</v>
      </c>
      <c r="C5333" s="104">
        <v>7</v>
      </c>
      <c r="D5333" s="115" t="s">
        <v>11042</v>
      </c>
      <c r="E5333" s="31">
        <f t="shared" si="261"/>
        <v>0</v>
      </c>
      <c r="F5333" s="121">
        <f t="shared" si="262"/>
        <v>0</v>
      </c>
      <c r="G5333" s="21"/>
      <c r="H5333" s="31"/>
      <c r="I5333" s="121">
        <f t="shared" si="263"/>
        <v>0</v>
      </c>
      <c r="J5333" s="21"/>
      <c r="K5333" s="31"/>
      <c r="L5333" s="113"/>
      <c r="M5333" s="113"/>
      <c r="N5333" s="113"/>
      <c r="O5333" s="113"/>
      <c r="P5333" s="113"/>
      <c r="Q5333" s="113"/>
      <c r="R5333" s="113"/>
      <c r="S5333" s="113"/>
      <c r="T5333" s="113"/>
    </row>
    <row r="5334" spans="1:20" x14ac:dyDescent="0.25">
      <c r="A5334" s="115" t="s">
        <v>4303</v>
      </c>
      <c r="B5334" s="104" t="s">
        <v>4907</v>
      </c>
      <c r="C5334" s="104">
        <v>6</v>
      </c>
      <c r="D5334" s="115" t="s">
        <v>11043</v>
      </c>
      <c r="E5334" s="31">
        <f t="shared" si="261"/>
        <v>0</v>
      </c>
      <c r="F5334" s="121">
        <f t="shared" si="262"/>
        <v>0</v>
      </c>
      <c r="G5334" s="21"/>
      <c r="H5334" s="31"/>
      <c r="I5334" s="121">
        <f t="shared" si="263"/>
        <v>0</v>
      </c>
      <c r="J5334" s="21"/>
      <c r="K5334" s="31"/>
      <c r="L5334" s="113"/>
      <c r="M5334" s="113"/>
      <c r="N5334" s="113"/>
      <c r="O5334" s="113"/>
      <c r="P5334" s="113"/>
      <c r="Q5334" s="113"/>
      <c r="R5334" s="113"/>
      <c r="S5334" s="113"/>
      <c r="T5334" s="113"/>
    </row>
    <row r="5335" spans="1:20" x14ac:dyDescent="0.25">
      <c r="A5335" s="115" t="s">
        <v>4206</v>
      </c>
      <c r="B5335" s="104" t="s">
        <v>4907</v>
      </c>
      <c r="C5335" s="104">
        <v>6</v>
      </c>
      <c r="D5335" s="115" t="s">
        <v>10345</v>
      </c>
      <c r="E5335" s="31">
        <f t="shared" si="261"/>
        <v>0</v>
      </c>
      <c r="F5335" s="121">
        <f t="shared" si="262"/>
        <v>0</v>
      </c>
      <c r="G5335" s="21"/>
      <c r="H5335" s="31"/>
      <c r="I5335" s="121">
        <f t="shared" si="263"/>
        <v>0.4</v>
      </c>
      <c r="J5335" s="21"/>
      <c r="K5335" s="31"/>
      <c r="L5335" s="113"/>
      <c r="M5335" s="113"/>
      <c r="N5335" s="113"/>
      <c r="O5335" s="113"/>
      <c r="P5335" s="113"/>
      <c r="Q5335" s="113">
        <v>2</v>
      </c>
      <c r="R5335" s="113"/>
      <c r="S5335" s="113"/>
      <c r="T5335" s="113"/>
    </row>
    <row r="5336" spans="1:20" x14ac:dyDescent="0.25">
      <c r="A5336" s="115" t="s">
        <v>4289</v>
      </c>
      <c r="B5336" s="104" t="s">
        <v>4895</v>
      </c>
      <c r="C5336" s="104">
        <v>5</v>
      </c>
      <c r="D5336" s="115" t="s">
        <v>11044</v>
      </c>
      <c r="E5336" s="31">
        <f t="shared" si="261"/>
        <v>0</v>
      </c>
      <c r="F5336" s="121">
        <f t="shared" si="262"/>
        <v>0.75</v>
      </c>
      <c r="G5336" s="21"/>
      <c r="H5336" s="31"/>
      <c r="I5336" s="121">
        <f t="shared" si="263"/>
        <v>0</v>
      </c>
      <c r="J5336" s="21"/>
      <c r="K5336" s="31"/>
      <c r="L5336" s="113"/>
      <c r="M5336" s="113">
        <v>1</v>
      </c>
      <c r="N5336" s="113">
        <v>2</v>
      </c>
      <c r="O5336" s="113"/>
      <c r="P5336" s="113"/>
      <c r="Q5336" s="113"/>
      <c r="R5336" s="113"/>
      <c r="S5336" s="113"/>
      <c r="T5336" s="113"/>
    </row>
    <row r="5337" spans="1:20" x14ac:dyDescent="0.25">
      <c r="A5337" s="115" t="s">
        <v>4290</v>
      </c>
      <c r="B5337" s="104" t="s">
        <v>4895</v>
      </c>
      <c r="C5337" s="104">
        <v>5</v>
      </c>
      <c r="D5337" s="115" t="s">
        <v>11045</v>
      </c>
      <c r="E5337" s="31">
        <f t="shared" si="261"/>
        <v>0</v>
      </c>
      <c r="F5337" s="121">
        <f t="shared" si="262"/>
        <v>7.5</v>
      </c>
      <c r="G5337" s="21"/>
      <c r="H5337" s="31"/>
      <c r="I5337" s="121">
        <f t="shared" si="263"/>
        <v>0</v>
      </c>
      <c r="J5337" s="21"/>
      <c r="K5337" s="31"/>
      <c r="L5337" s="113"/>
      <c r="M5337" s="113">
        <v>25</v>
      </c>
      <c r="N5337" s="113">
        <v>5</v>
      </c>
      <c r="O5337" s="113"/>
      <c r="P5337" s="113"/>
      <c r="Q5337" s="113"/>
      <c r="R5337" s="113"/>
      <c r="S5337" s="113"/>
      <c r="T5337" s="113"/>
    </row>
    <row r="5338" spans="1:20" x14ac:dyDescent="0.25">
      <c r="A5338" s="115" t="s">
        <v>11046</v>
      </c>
      <c r="B5338" s="104" t="s">
        <v>4897</v>
      </c>
      <c r="C5338" s="104">
        <v>5</v>
      </c>
      <c r="D5338" s="115" t="s">
        <v>11047</v>
      </c>
      <c r="E5338" s="31">
        <f t="shared" si="261"/>
        <v>0</v>
      </c>
      <c r="F5338" s="121">
        <f t="shared" si="262"/>
        <v>0</v>
      </c>
      <c r="G5338" s="21"/>
      <c r="H5338" s="31"/>
      <c r="I5338" s="121">
        <f t="shared" si="263"/>
        <v>0</v>
      </c>
      <c r="J5338" s="21"/>
      <c r="K5338" s="31"/>
      <c r="L5338" s="113"/>
      <c r="M5338" s="113"/>
      <c r="N5338" s="113"/>
      <c r="O5338" s="113"/>
      <c r="P5338" s="113"/>
      <c r="Q5338" s="113"/>
      <c r="R5338" s="113"/>
      <c r="S5338" s="113"/>
      <c r="T5338" s="113"/>
    </row>
    <row r="5339" spans="1:20" x14ac:dyDescent="0.25">
      <c r="A5339" s="115" t="s">
        <v>4020</v>
      </c>
      <c r="B5339" s="104" t="s">
        <v>4882</v>
      </c>
      <c r="C5339" s="104">
        <v>2</v>
      </c>
      <c r="D5339" s="115" t="s">
        <v>10357</v>
      </c>
      <c r="E5339" s="31">
        <f t="shared" si="261"/>
        <v>0</v>
      </c>
      <c r="F5339" s="121">
        <f t="shared" si="262"/>
        <v>0</v>
      </c>
      <c r="G5339" s="21"/>
      <c r="H5339" s="31"/>
      <c r="I5339" s="121">
        <f t="shared" si="263"/>
        <v>0</v>
      </c>
      <c r="J5339" s="21"/>
      <c r="K5339" s="31"/>
      <c r="L5339" s="113"/>
      <c r="M5339" s="113"/>
      <c r="N5339" s="113"/>
      <c r="O5339" s="113"/>
      <c r="P5339" s="113"/>
      <c r="Q5339" s="113"/>
      <c r="R5339" s="113"/>
      <c r="S5339" s="113"/>
      <c r="T5339" s="113"/>
    </row>
    <row r="5340" spans="1:20" x14ac:dyDescent="0.25">
      <c r="A5340" s="115" t="s">
        <v>11048</v>
      </c>
      <c r="B5340" s="104" t="s">
        <v>4884</v>
      </c>
      <c r="C5340" s="104">
        <v>2</v>
      </c>
      <c r="D5340" s="115" t="s">
        <v>11049</v>
      </c>
      <c r="E5340" s="31">
        <f t="shared" si="261"/>
        <v>0</v>
      </c>
      <c r="F5340" s="121">
        <f t="shared" si="262"/>
        <v>0</v>
      </c>
      <c r="G5340" s="21"/>
      <c r="H5340" s="31"/>
      <c r="I5340" s="121">
        <f t="shared" si="263"/>
        <v>0</v>
      </c>
      <c r="J5340" s="21"/>
      <c r="K5340" s="31"/>
      <c r="L5340" s="113"/>
      <c r="M5340" s="113"/>
      <c r="N5340" s="113"/>
      <c r="O5340" s="113"/>
      <c r="P5340" s="113"/>
      <c r="Q5340" s="113"/>
      <c r="R5340" s="113"/>
      <c r="S5340" s="113"/>
      <c r="T5340" s="113"/>
    </row>
    <row r="5341" spans="1:20" x14ac:dyDescent="0.25">
      <c r="A5341" s="115" t="s">
        <v>11050</v>
      </c>
      <c r="B5341" s="104" t="s">
        <v>4885</v>
      </c>
      <c r="C5341" s="104">
        <v>3</v>
      </c>
      <c r="D5341" s="115" t="s">
        <v>11051</v>
      </c>
      <c r="E5341" s="31">
        <f t="shared" si="261"/>
        <v>0</v>
      </c>
      <c r="F5341" s="121">
        <f t="shared" si="262"/>
        <v>1.25</v>
      </c>
      <c r="G5341" s="21"/>
      <c r="H5341" s="31"/>
      <c r="I5341" s="121">
        <f t="shared" si="263"/>
        <v>0</v>
      </c>
      <c r="J5341" s="21"/>
      <c r="K5341" s="31"/>
      <c r="L5341" s="113"/>
      <c r="M5341" s="113"/>
      <c r="N5341" s="113"/>
      <c r="O5341" s="113">
        <v>5</v>
      </c>
      <c r="P5341" s="113"/>
      <c r="Q5341" s="113"/>
      <c r="R5341" s="113"/>
      <c r="S5341" s="113"/>
      <c r="T5341" s="113"/>
    </row>
    <row r="5342" spans="1:20" x14ac:dyDescent="0.25">
      <c r="A5342" s="115" t="s">
        <v>2717</v>
      </c>
      <c r="B5342" s="104" t="s">
        <v>4874</v>
      </c>
      <c r="C5342" s="104">
        <v>1</v>
      </c>
      <c r="D5342" s="115" t="s">
        <v>10378</v>
      </c>
      <c r="E5342" s="31">
        <f t="shared" si="261"/>
        <v>0</v>
      </c>
      <c r="F5342" s="121">
        <f t="shared" si="262"/>
        <v>0.5</v>
      </c>
      <c r="G5342" s="21"/>
      <c r="H5342" s="31"/>
      <c r="I5342" s="121">
        <f t="shared" si="263"/>
        <v>5</v>
      </c>
      <c r="J5342" s="21"/>
      <c r="K5342" s="31"/>
      <c r="L5342" s="113"/>
      <c r="M5342" s="113"/>
      <c r="N5342" s="113">
        <v>2</v>
      </c>
      <c r="O5342" s="113"/>
      <c r="P5342" s="113">
        <v>17</v>
      </c>
      <c r="Q5342" s="113">
        <v>8</v>
      </c>
      <c r="R5342" s="113"/>
      <c r="S5342" s="113"/>
      <c r="T5342" s="113"/>
    </row>
    <row r="5343" spans="1:20" x14ac:dyDescent="0.25">
      <c r="A5343" s="115" t="s">
        <v>4032</v>
      </c>
      <c r="B5343" s="104" t="s">
        <v>4878</v>
      </c>
      <c r="C5343" s="104">
        <v>2</v>
      </c>
      <c r="D5343" s="115" t="s">
        <v>10375</v>
      </c>
      <c r="E5343" s="31">
        <f t="shared" si="261"/>
        <v>0</v>
      </c>
      <c r="F5343" s="121">
        <f t="shared" si="262"/>
        <v>0</v>
      </c>
      <c r="G5343" s="21"/>
      <c r="H5343" s="31"/>
      <c r="I5343" s="121">
        <f t="shared" si="263"/>
        <v>4.2</v>
      </c>
      <c r="J5343" s="21"/>
      <c r="K5343" s="31"/>
      <c r="L5343" s="113"/>
      <c r="M5343" s="113"/>
      <c r="N5343" s="113"/>
      <c r="O5343" s="113"/>
      <c r="P5343" s="113"/>
      <c r="Q5343" s="113">
        <v>21</v>
      </c>
      <c r="R5343" s="113"/>
      <c r="S5343" s="113"/>
      <c r="T5343" s="113"/>
    </row>
    <row r="5344" spans="1:20" x14ac:dyDescent="0.25">
      <c r="A5344" s="115" t="s">
        <v>1615</v>
      </c>
      <c r="B5344" s="104" t="s">
        <v>4872</v>
      </c>
      <c r="C5344" s="104">
        <v>1</v>
      </c>
      <c r="D5344" s="115" t="s">
        <v>11052</v>
      </c>
      <c r="E5344" s="31">
        <f t="shared" ref="E5344:E5403" si="264">SUM(R5344:T5344)/3</f>
        <v>0</v>
      </c>
      <c r="F5344" s="121">
        <f t="shared" ref="F5344:F5403" si="265">SUM(L5344:O5344)/4</f>
        <v>0.25</v>
      </c>
      <c r="G5344" s="21"/>
      <c r="H5344" s="31"/>
      <c r="I5344" s="121">
        <f t="shared" ref="I5344:I5403" si="266">SUM(P5344:T5344)/5</f>
        <v>0</v>
      </c>
      <c r="J5344" s="21"/>
      <c r="K5344" s="31"/>
      <c r="L5344" s="113"/>
      <c r="M5344" s="113"/>
      <c r="N5344" s="113">
        <v>1</v>
      </c>
      <c r="O5344" s="113"/>
      <c r="P5344" s="113"/>
      <c r="Q5344" s="113"/>
      <c r="R5344" s="113"/>
      <c r="S5344" s="113"/>
      <c r="T5344" s="113"/>
    </row>
    <row r="5345" spans="1:20" x14ac:dyDescent="0.25">
      <c r="A5345" s="115" t="s">
        <v>4298</v>
      </c>
      <c r="B5345" s="104" t="s">
        <v>4872</v>
      </c>
      <c r="C5345" s="104">
        <v>1</v>
      </c>
      <c r="D5345" s="115" t="s">
        <v>11053</v>
      </c>
      <c r="E5345" s="31">
        <f t="shared" si="264"/>
        <v>0</v>
      </c>
      <c r="F5345" s="121">
        <f t="shared" si="265"/>
        <v>32.25</v>
      </c>
      <c r="G5345" s="21"/>
      <c r="H5345" s="31"/>
      <c r="I5345" s="121">
        <f t="shared" si="266"/>
        <v>0</v>
      </c>
      <c r="J5345" s="21"/>
      <c r="K5345" s="31"/>
      <c r="L5345" s="113">
        <v>65</v>
      </c>
      <c r="M5345" s="113">
        <v>61</v>
      </c>
      <c r="N5345" s="113">
        <v>3</v>
      </c>
      <c r="O5345" s="113"/>
      <c r="P5345" s="113"/>
      <c r="Q5345" s="113"/>
      <c r="R5345" s="113"/>
      <c r="S5345" s="113"/>
      <c r="T5345" s="113"/>
    </row>
    <row r="5346" spans="1:20" x14ac:dyDescent="0.25">
      <c r="A5346" s="115" t="s">
        <v>4160</v>
      </c>
      <c r="B5346" s="104" t="s">
        <v>4871</v>
      </c>
      <c r="C5346" s="104">
        <v>1</v>
      </c>
      <c r="D5346" s="115" t="s">
        <v>11054</v>
      </c>
      <c r="E5346" s="31">
        <f t="shared" si="264"/>
        <v>0</v>
      </c>
      <c r="F5346" s="121">
        <f t="shared" si="265"/>
        <v>17.25</v>
      </c>
      <c r="G5346" s="21"/>
      <c r="H5346" s="31"/>
      <c r="I5346" s="121">
        <f t="shared" si="266"/>
        <v>0</v>
      </c>
      <c r="J5346" s="21"/>
      <c r="K5346" s="31"/>
      <c r="L5346" s="113">
        <v>21</v>
      </c>
      <c r="M5346" s="113"/>
      <c r="N5346" s="113">
        <v>2</v>
      </c>
      <c r="O5346" s="113">
        <v>46</v>
      </c>
      <c r="P5346" s="113"/>
      <c r="Q5346" s="113"/>
      <c r="R5346" s="113"/>
      <c r="S5346" s="113"/>
      <c r="T5346" s="113"/>
    </row>
    <row r="5347" spans="1:20" x14ac:dyDescent="0.25">
      <c r="A5347" s="115" t="s">
        <v>4294</v>
      </c>
      <c r="B5347" s="104" t="s">
        <v>4871</v>
      </c>
      <c r="C5347" s="104">
        <v>1</v>
      </c>
      <c r="D5347" s="115" t="s">
        <v>10370</v>
      </c>
      <c r="E5347" s="31">
        <f t="shared" si="264"/>
        <v>0</v>
      </c>
      <c r="F5347" s="121">
        <f t="shared" si="265"/>
        <v>3.5</v>
      </c>
      <c r="G5347" s="21"/>
      <c r="H5347" s="31"/>
      <c r="I5347" s="121">
        <f t="shared" si="266"/>
        <v>7.6</v>
      </c>
      <c r="J5347" s="21"/>
      <c r="K5347" s="31"/>
      <c r="L5347" s="113">
        <v>1</v>
      </c>
      <c r="M5347" s="113">
        <v>4</v>
      </c>
      <c r="N5347" s="113">
        <v>4</v>
      </c>
      <c r="O5347" s="113">
        <v>5</v>
      </c>
      <c r="P5347" s="113">
        <v>2</v>
      </c>
      <c r="Q5347" s="113">
        <v>36</v>
      </c>
      <c r="R5347" s="113"/>
      <c r="S5347" s="113"/>
      <c r="T5347" s="113"/>
    </row>
    <row r="5348" spans="1:20" x14ac:dyDescent="0.25">
      <c r="A5348" s="115" t="s">
        <v>4297</v>
      </c>
      <c r="B5348" s="104" t="s">
        <v>4872</v>
      </c>
      <c r="C5348" s="104">
        <v>1</v>
      </c>
      <c r="D5348" s="115" t="s">
        <v>10373</v>
      </c>
      <c r="E5348" s="31">
        <f t="shared" si="264"/>
        <v>0</v>
      </c>
      <c r="F5348" s="121">
        <f t="shared" si="265"/>
        <v>3.5</v>
      </c>
      <c r="G5348" s="21"/>
      <c r="H5348" s="31"/>
      <c r="I5348" s="121">
        <f t="shared" si="266"/>
        <v>0.2</v>
      </c>
      <c r="J5348" s="21"/>
      <c r="K5348" s="31"/>
      <c r="L5348" s="113"/>
      <c r="M5348" s="113"/>
      <c r="N5348" s="113">
        <v>12</v>
      </c>
      <c r="O5348" s="113">
        <v>2</v>
      </c>
      <c r="P5348" s="113">
        <v>1</v>
      </c>
      <c r="Q5348" s="113"/>
      <c r="R5348" s="113"/>
      <c r="S5348" s="113"/>
      <c r="T5348" s="113"/>
    </row>
    <row r="5349" spans="1:20" x14ac:dyDescent="0.25">
      <c r="A5349" s="115" t="s">
        <v>4323</v>
      </c>
      <c r="B5349" s="104" t="s">
        <v>4940</v>
      </c>
      <c r="C5349" s="104">
        <v>13</v>
      </c>
      <c r="D5349" s="115" t="s">
        <v>11055</v>
      </c>
      <c r="E5349" s="31">
        <f t="shared" si="264"/>
        <v>0</v>
      </c>
      <c r="F5349" s="121">
        <f t="shared" si="265"/>
        <v>42.75</v>
      </c>
      <c r="G5349" s="21"/>
      <c r="H5349" s="31"/>
      <c r="I5349" s="121">
        <f t="shared" si="266"/>
        <v>0</v>
      </c>
      <c r="J5349" s="21"/>
      <c r="K5349" s="31"/>
      <c r="L5349" s="113">
        <v>27</v>
      </c>
      <c r="M5349" s="113">
        <v>133</v>
      </c>
      <c r="N5349" s="113">
        <v>11</v>
      </c>
      <c r="O5349" s="113"/>
      <c r="P5349" s="113"/>
      <c r="Q5349" s="113"/>
      <c r="R5349" s="113"/>
      <c r="S5349" s="113"/>
      <c r="T5349" s="113"/>
    </row>
    <row r="5350" spans="1:20" x14ac:dyDescent="0.25">
      <c r="A5350" s="115" t="s">
        <v>4324</v>
      </c>
      <c r="B5350" s="104" t="s">
        <v>4941</v>
      </c>
      <c r="C5350" s="104">
        <v>14</v>
      </c>
      <c r="D5350" s="115" t="s">
        <v>11056</v>
      </c>
      <c r="E5350" s="31">
        <f t="shared" si="264"/>
        <v>0</v>
      </c>
      <c r="F5350" s="121">
        <f t="shared" si="265"/>
        <v>2.5</v>
      </c>
      <c r="G5350" s="21"/>
      <c r="H5350" s="31"/>
      <c r="I5350" s="121">
        <f t="shared" si="266"/>
        <v>0</v>
      </c>
      <c r="J5350" s="21"/>
      <c r="K5350" s="31"/>
      <c r="L5350" s="113"/>
      <c r="M5350" s="113"/>
      <c r="N5350" s="113">
        <v>10</v>
      </c>
      <c r="O5350" s="113"/>
      <c r="P5350" s="113"/>
      <c r="Q5350" s="113"/>
      <c r="R5350" s="113"/>
      <c r="S5350" s="113"/>
      <c r="T5350" s="113"/>
    </row>
    <row r="5351" spans="1:20" x14ac:dyDescent="0.25">
      <c r="A5351" s="115" t="s">
        <v>4330</v>
      </c>
      <c r="B5351" s="104" t="s">
        <v>4933</v>
      </c>
      <c r="C5351" s="104">
        <v>11</v>
      </c>
      <c r="D5351" s="115" t="s">
        <v>11057</v>
      </c>
      <c r="E5351" s="31">
        <f t="shared" si="264"/>
        <v>0</v>
      </c>
      <c r="F5351" s="121">
        <f t="shared" si="265"/>
        <v>0.5</v>
      </c>
      <c r="G5351" s="21"/>
      <c r="H5351" s="31"/>
      <c r="I5351" s="121">
        <f t="shared" si="266"/>
        <v>0</v>
      </c>
      <c r="J5351" s="21"/>
      <c r="K5351" s="31"/>
      <c r="L5351" s="113"/>
      <c r="M5351" s="113">
        <v>2</v>
      </c>
      <c r="N5351" s="113"/>
      <c r="O5351" s="113"/>
      <c r="P5351" s="113"/>
      <c r="Q5351" s="113"/>
      <c r="R5351" s="113"/>
      <c r="S5351" s="113"/>
      <c r="T5351" s="113"/>
    </row>
    <row r="5352" spans="1:20" x14ac:dyDescent="0.25">
      <c r="A5352" s="115" t="s">
        <v>4331</v>
      </c>
      <c r="B5352" s="104" t="s">
        <v>4933</v>
      </c>
      <c r="C5352" s="104">
        <v>11</v>
      </c>
      <c r="D5352" s="115" t="s">
        <v>11058</v>
      </c>
      <c r="E5352" s="31">
        <f t="shared" si="264"/>
        <v>0</v>
      </c>
      <c r="F5352" s="121">
        <f t="shared" si="265"/>
        <v>2.75</v>
      </c>
      <c r="G5352" s="21"/>
      <c r="H5352" s="31"/>
      <c r="I5352" s="121">
        <f t="shared" si="266"/>
        <v>0</v>
      </c>
      <c r="J5352" s="21"/>
      <c r="K5352" s="31"/>
      <c r="L5352" s="113">
        <v>3</v>
      </c>
      <c r="M5352" s="113">
        <v>8</v>
      </c>
      <c r="N5352" s="113"/>
      <c r="O5352" s="113"/>
      <c r="P5352" s="113"/>
      <c r="Q5352" s="113"/>
      <c r="R5352" s="113"/>
      <c r="S5352" s="113"/>
      <c r="T5352" s="113"/>
    </row>
    <row r="5353" spans="1:20" x14ac:dyDescent="0.25">
      <c r="A5353" s="115" t="s">
        <v>2685</v>
      </c>
      <c r="B5353" s="104" t="s">
        <v>4931</v>
      </c>
      <c r="C5353" s="104">
        <v>11</v>
      </c>
      <c r="D5353" s="115" t="s">
        <v>10487</v>
      </c>
      <c r="E5353" s="31">
        <f t="shared" si="264"/>
        <v>0</v>
      </c>
      <c r="F5353" s="121">
        <f t="shared" si="265"/>
        <v>0</v>
      </c>
      <c r="G5353" s="21"/>
      <c r="H5353" s="31"/>
      <c r="I5353" s="121">
        <f t="shared" si="266"/>
        <v>0.4</v>
      </c>
      <c r="J5353" s="21"/>
      <c r="K5353" s="31"/>
      <c r="L5353" s="113"/>
      <c r="M5353" s="113"/>
      <c r="N5353" s="113"/>
      <c r="O5353" s="113"/>
      <c r="P5353" s="113"/>
      <c r="Q5353" s="113">
        <v>2</v>
      </c>
      <c r="R5353" s="113"/>
      <c r="S5353" s="113"/>
      <c r="T5353" s="113"/>
    </row>
    <row r="5354" spans="1:20" x14ac:dyDescent="0.25">
      <c r="A5354" s="115" t="s">
        <v>4332</v>
      </c>
      <c r="B5354" s="104" t="s">
        <v>4932</v>
      </c>
      <c r="C5354" s="104">
        <v>11</v>
      </c>
      <c r="D5354" s="115" t="s">
        <v>11059</v>
      </c>
      <c r="E5354" s="31">
        <f t="shared" si="264"/>
        <v>0</v>
      </c>
      <c r="F5354" s="121">
        <f t="shared" si="265"/>
        <v>0.75</v>
      </c>
      <c r="G5354" s="21"/>
      <c r="H5354" s="31"/>
      <c r="I5354" s="121">
        <f t="shared" si="266"/>
        <v>0</v>
      </c>
      <c r="J5354" s="21"/>
      <c r="K5354" s="31"/>
      <c r="L5354" s="113"/>
      <c r="M5354" s="113">
        <v>3</v>
      </c>
      <c r="N5354" s="113"/>
      <c r="O5354" s="113"/>
      <c r="P5354" s="113"/>
      <c r="Q5354" s="113"/>
      <c r="R5354" s="113"/>
      <c r="S5354" s="113"/>
      <c r="T5354" s="113"/>
    </row>
    <row r="5355" spans="1:20" x14ac:dyDescent="0.25">
      <c r="A5355" s="115" t="s">
        <v>4263</v>
      </c>
      <c r="B5355" s="104" t="s">
        <v>4911</v>
      </c>
      <c r="C5355" s="104">
        <v>8</v>
      </c>
      <c r="D5355" s="115" t="s">
        <v>6294</v>
      </c>
      <c r="E5355" s="31">
        <f t="shared" si="264"/>
        <v>0</v>
      </c>
      <c r="F5355" s="121">
        <f t="shared" si="265"/>
        <v>0</v>
      </c>
      <c r="G5355" s="21"/>
      <c r="H5355" s="31"/>
      <c r="I5355" s="121">
        <f t="shared" si="266"/>
        <v>15</v>
      </c>
      <c r="J5355" s="21"/>
      <c r="K5355" s="31"/>
      <c r="L5355" s="113"/>
      <c r="M5355" s="113"/>
      <c r="N5355" s="113"/>
      <c r="O5355" s="113"/>
      <c r="P5355" s="113"/>
      <c r="Q5355" s="113">
        <v>75</v>
      </c>
      <c r="R5355" s="113"/>
      <c r="S5355" s="113"/>
      <c r="T5355" s="113"/>
    </row>
    <row r="5356" spans="1:20" x14ac:dyDescent="0.25">
      <c r="A5356" s="115" t="s">
        <v>2808</v>
      </c>
      <c r="B5356" s="104" t="s">
        <v>4911</v>
      </c>
      <c r="C5356" s="104">
        <v>8</v>
      </c>
      <c r="D5356" s="115" t="s">
        <v>11060</v>
      </c>
      <c r="E5356" s="31">
        <f t="shared" si="264"/>
        <v>0</v>
      </c>
      <c r="F5356" s="121">
        <f t="shared" si="265"/>
        <v>0</v>
      </c>
      <c r="G5356" s="21"/>
      <c r="H5356" s="31"/>
      <c r="I5356" s="121">
        <f t="shared" si="266"/>
        <v>0</v>
      </c>
      <c r="J5356" s="21"/>
      <c r="K5356" s="31"/>
      <c r="L5356" s="113"/>
      <c r="M5356" s="113"/>
      <c r="N5356" s="113"/>
      <c r="O5356" s="113"/>
      <c r="P5356" s="113"/>
      <c r="Q5356" s="113"/>
      <c r="R5356" s="113"/>
      <c r="S5356" s="113"/>
      <c r="T5356" s="113"/>
    </row>
    <row r="5357" spans="1:20" x14ac:dyDescent="0.25">
      <c r="A5357" s="115" t="s">
        <v>4262</v>
      </c>
      <c r="B5357" s="104" t="s">
        <v>4913</v>
      </c>
      <c r="C5357" s="104">
        <v>8</v>
      </c>
      <c r="D5357" s="115" t="s">
        <v>11061</v>
      </c>
      <c r="E5357" s="31">
        <f t="shared" si="264"/>
        <v>0</v>
      </c>
      <c r="F5357" s="121">
        <f t="shared" si="265"/>
        <v>0.25</v>
      </c>
      <c r="G5357" s="21"/>
      <c r="H5357" s="31"/>
      <c r="I5357" s="121">
        <f t="shared" si="266"/>
        <v>0</v>
      </c>
      <c r="J5357" s="21"/>
      <c r="K5357" s="31"/>
      <c r="L5357" s="113"/>
      <c r="M5357" s="113"/>
      <c r="N5357" s="113"/>
      <c r="O5357" s="113">
        <v>1</v>
      </c>
      <c r="P5357" s="113"/>
      <c r="Q5357" s="113"/>
      <c r="R5357" s="113"/>
      <c r="S5357" s="113"/>
      <c r="T5357" s="113"/>
    </row>
    <row r="5358" spans="1:20" x14ac:dyDescent="0.25">
      <c r="A5358" s="115" t="s">
        <v>4006</v>
      </c>
      <c r="B5358" s="104" t="s">
        <v>4913</v>
      </c>
      <c r="C5358" s="104">
        <v>8</v>
      </c>
      <c r="D5358" s="115" t="s">
        <v>11062</v>
      </c>
      <c r="E5358" s="31">
        <f t="shared" si="264"/>
        <v>0</v>
      </c>
      <c r="F5358" s="121">
        <f t="shared" si="265"/>
        <v>0.75</v>
      </c>
      <c r="G5358" s="21"/>
      <c r="H5358" s="31"/>
      <c r="I5358" s="121">
        <f t="shared" si="266"/>
        <v>0</v>
      </c>
      <c r="J5358" s="21"/>
      <c r="K5358" s="31"/>
      <c r="L5358" s="113">
        <v>3</v>
      </c>
      <c r="M5358" s="113"/>
      <c r="N5358" s="113"/>
      <c r="O5358" s="113"/>
      <c r="P5358" s="113"/>
      <c r="Q5358" s="113"/>
      <c r="R5358" s="113"/>
      <c r="S5358" s="113"/>
      <c r="T5358" s="113"/>
    </row>
    <row r="5359" spans="1:20" x14ac:dyDescent="0.25">
      <c r="A5359" s="115" t="s">
        <v>4325</v>
      </c>
      <c r="B5359" s="104" t="s">
        <v>4914</v>
      </c>
      <c r="C5359" s="104">
        <v>9</v>
      </c>
      <c r="D5359" s="115" t="s">
        <v>10458</v>
      </c>
      <c r="E5359" s="31">
        <f t="shared" si="264"/>
        <v>0</v>
      </c>
      <c r="F5359" s="121">
        <f t="shared" si="265"/>
        <v>95.75</v>
      </c>
      <c r="G5359" s="21"/>
      <c r="H5359" s="31"/>
      <c r="I5359" s="121">
        <f t="shared" si="266"/>
        <v>0.2</v>
      </c>
      <c r="J5359" s="21"/>
      <c r="K5359" s="31"/>
      <c r="L5359" s="113">
        <v>347</v>
      </c>
      <c r="M5359" s="113"/>
      <c r="N5359" s="113">
        <v>36</v>
      </c>
      <c r="O5359" s="113"/>
      <c r="P5359" s="113"/>
      <c r="Q5359" s="113">
        <v>1</v>
      </c>
      <c r="R5359" s="113"/>
      <c r="S5359" s="113"/>
      <c r="T5359" s="113"/>
    </row>
    <row r="5360" spans="1:20" x14ac:dyDescent="0.25">
      <c r="A5360" s="115" t="s">
        <v>3608</v>
      </c>
      <c r="B5360" s="104" t="s">
        <v>4914</v>
      </c>
      <c r="C5360" s="104">
        <v>9</v>
      </c>
      <c r="D5360" s="115" t="s">
        <v>10459</v>
      </c>
      <c r="E5360" s="31">
        <f t="shared" si="264"/>
        <v>0</v>
      </c>
      <c r="F5360" s="121">
        <f t="shared" si="265"/>
        <v>0</v>
      </c>
      <c r="G5360" s="21"/>
      <c r="H5360" s="31"/>
      <c r="I5360" s="121">
        <f t="shared" si="266"/>
        <v>0</v>
      </c>
      <c r="J5360" s="21"/>
      <c r="K5360" s="31"/>
      <c r="L5360" s="113"/>
      <c r="M5360" s="113"/>
      <c r="N5360" s="113"/>
      <c r="O5360" s="113"/>
      <c r="P5360" s="113">
        <v>0</v>
      </c>
      <c r="Q5360" s="113">
        <v>0</v>
      </c>
      <c r="R5360" s="113"/>
      <c r="S5360" s="113">
        <v>0</v>
      </c>
      <c r="T5360" s="113"/>
    </row>
    <row r="5361" spans="1:20" x14ac:dyDescent="0.25">
      <c r="A5361" s="115" t="s">
        <v>11063</v>
      </c>
      <c r="B5361" s="104" t="s">
        <v>4918</v>
      </c>
      <c r="C5361" s="104">
        <v>10</v>
      </c>
      <c r="D5361" s="115" t="s">
        <v>11064</v>
      </c>
      <c r="E5361" s="31">
        <f t="shared" si="264"/>
        <v>0</v>
      </c>
      <c r="F5361" s="121">
        <f t="shared" si="265"/>
        <v>0</v>
      </c>
      <c r="G5361" s="21"/>
      <c r="H5361" s="31"/>
      <c r="I5361" s="121">
        <f t="shared" si="266"/>
        <v>0</v>
      </c>
      <c r="J5361" s="21"/>
      <c r="K5361" s="31"/>
      <c r="L5361" s="113"/>
      <c r="M5361" s="113"/>
      <c r="N5361" s="113"/>
      <c r="O5361" s="113"/>
      <c r="P5361" s="113"/>
      <c r="Q5361" s="113"/>
      <c r="R5361" s="113"/>
      <c r="S5361" s="113"/>
      <c r="T5361" s="113"/>
    </row>
    <row r="5362" spans="1:20" x14ac:dyDescent="0.25">
      <c r="A5362" s="115" t="s">
        <v>4261</v>
      </c>
      <c r="B5362" s="104" t="s">
        <v>4917</v>
      </c>
      <c r="C5362" s="104">
        <v>10</v>
      </c>
      <c r="D5362" s="115" t="s">
        <v>10457</v>
      </c>
      <c r="E5362" s="31">
        <f t="shared" si="264"/>
        <v>0</v>
      </c>
      <c r="F5362" s="121">
        <f t="shared" si="265"/>
        <v>0</v>
      </c>
      <c r="G5362" s="21"/>
      <c r="H5362" s="31"/>
      <c r="I5362" s="121">
        <f t="shared" si="266"/>
        <v>0.4</v>
      </c>
      <c r="J5362" s="21"/>
      <c r="K5362" s="31"/>
      <c r="L5362" s="113"/>
      <c r="M5362" s="113"/>
      <c r="N5362" s="113"/>
      <c r="O5362" s="113"/>
      <c r="P5362" s="113">
        <v>1</v>
      </c>
      <c r="Q5362" s="113">
        <v>1</v>
      </c>
      <c r="R5362" s="113"/>
      <c r="S5362" s="113"/>
      <c r="T5362" s="113"/>
    </row>
    <row r="5363" spans="1:20" x14ac:dyDescent="0.25">
      <c r="A5363" s="115" t="s">
        <v>1563</v>
      </c>
      <c r="B5363" s="104" t="s">
        <v>4917</v>
      </c>
      <c r="C5363" s="104">
        <v>10</v>
      </c>
      <c r="D5363" s="115" t="s">
        <v>11065</v>
      </c>
      <c r="E5363" s="31">
        <f t="shared" si="264"/>
        <v>0</v>
      </c>
      <c r="F5363" s="121">
        <f t="shared" si="265"/>
        <v>4.5</v>
      </c>
      <c r="G5363" s="21"/>
      <c r="H5363" s="31"/>
      <c r="I5363" s="121">
        <f t="shared" si="266"/>
        <v>0</v>
      </c>
      <c r="J5363" s="21"/>
      <c r="K5363" s="31"/>
      <c r="L5363" s="113"/>
      <c r="M5363" s="113">
        <v>18</v>
      </c>
      <c r="N5363" s="113"/>
      <c r="O5363" s="113"/>
      <c r="P5363" s="113"/>
      <c r="Q5363" s="113"/>
      <c r="R5363" s="113"/>
      <c r="S5363" s="113"/>
      <c r="T5363" s="113"/>
    </row>
    <row r="5364" spans="1:20" x14ac:dyDescent="0.25">
      <c r="A5364" s="115" t="s">
        <v>4130</v>
      </c>
      <c r="B5364" s="104" t="s">
        <v>4920</v>
      </c>
      <c r="C5364" s="104">
        <v>11</v>
      </c>
      <c r="D5364" s="115" t="s">
        <v>11066</v>
      </c>
      <c r="E5364" s="31">
        <f t="shared" si="264"/>
        <v>0</v>
      </c>
      <c r="F5364" s="121">
        <f t="shared" si="265"/>
        <v>2</v>
      </c>
      <c r="G5364" s="21"/>
      <c r="H5364" s="31"/>
      <c r="I5364" s="121">
        <f t="shared" si="266"/>
        <v>0</v>
      </c>
      <c r="J5364" s="21"/>
      <c r="K5364" s="31"/>
      <c r="L5364" s="113">
        <v>8</v>
      </c>
      <c r="M5364" s="113"/>
      <c r="N5364" s="113"/>
      <c r="O5364" s="113"/>
      <c r="P5364" s="113"/>
      <c r="Q5364" s="113"/>
      <c r="R5364" s="113"/>
      <c r="S5364" s="113"/>
      <c r="T5364" s="113"/>
    </row>
    <row r="5365" spans="1:20" x14ac:dyDescent="0.25">
      <c r="A5365" s="115" t="s">
        <v>3871</v>
      </c>
      <c r="B5365" s="104" t="s">
        <v>4925</v>
      </c>
      <c r="C5365" s="104">
        <v>11</v>
      </c>
      <c r="D5365" s="115" t="s">
        <v>11067</v>
      </c>
      <c r="E5365" s="31">
        <f t="shared" si="264"/>
        <v>0</v>
      </c>
      <c r="F5365" s="121">
        <f t="shared" si="265"/>
        <v>331</v>
      </c>
      <c r="G5365" s="21"/>
      <c r="H5365" s="31"/>
      <c r="I5365" s="121">
        <f t="shared" si="266"/>
        <v>0</v>
      </c>
      <c r="J5365" s="21"/>
      <c r="K5365" s="31"/>
      <c r="L5365" s="113">
        <v>1317</v>
      </c>
      <c r="M5365" s="113">
        <v>4</v>
      </c>
      <c r="N5365" s="113"/>
      <c r="O5365" s="113">
        <v>3</v>
      </c>
      <c r="P5365" s="113"/>
      <c r="Q5365" s="113"/>
      <c r="R5365" s="113"/>
      <c r="S5365" s="113"/>
      <c r="T5365" s="113"/>
    </row>
    <row r="5366" spans="1:20" x14ac:dyDescent="0.25">
      <c r="A5366" s="115" t="s">
        <v>3494</v>
      </c>
      <c r="B5366" s="104" t="s">
        <v>4922</v>
      </c>
      <c r="C5366" s="104">
        <v>11</v>
      </c>
      <c r="D5366" s="115" t="s">
        <v>11068</v>
      </c>
      <c r="E5366" s="31">
        <f t="shared" si="264"/>
        <v>0</v>
      </c>
      <c r="F5366" s="121">
        <f t="shared" si="265"/>
        <v>157</v>
      </c>
      <c r="G5366" s="21"/>
      <c r="H5366" s="31"/>
      <c r="I5366" s="121">
        <f t="shared" si="266"/>
        <v>0</v>
      </c>
      <c r="J5366" s="21"/>
      <c r="K5366" s="31"/>
      <c r="L5366" s="113">
        <v>576</v>
      </c>
      <c r="M5366" s="113">
        <v>52</v>
      </c>
      <c r="N5366" s="113"/>
      <c r="O5366" s="113"/>
      <c r="P5366" s="113"/>
      <c r="Q5366" s="113"/>
      <c r="R5366" s="113"/>
      <c r="S5366" s="113"/>
      <c r="T5366" s="113"/>
    </row>
    <row r="5367" spans="1:20" x14ac:dyDescent="0.25">
      <c r="A5367" s="115" t="s">
        <v>3796</v>
      </c>
      <c r="B5367" s="104" t="s">
        <v>4925</v>
      </c>
      <c r="C5367" s="104">
        <v>11</v>
      </c>
      <c r="D5367" s="115" t="s">
        <v>10473</v>
      </c>
      <c r="E5367" s="31">
        <f t="shared" si="264"/>
        <v>0</v>
      </c>
      <c r="F5367" s="121">
        <f t="shared" si="265"/>
        <v>72</v>
      </c>
      <c r="G5367" s="21"/>
      <c r="H5367" s="31"/>
      <c r="I5367" s="121">
        <f t="shared" si="266"/>
        <v>319</v>
      </c>
      <c r="J5367" s="21"/>
      <c r="K5367" s="31"/>
      <c r="L5367" s="113"/>
      <c r="M5367" s="113"/>
      <c r="N5367" s="113"/>
      <c r="O5367" s="113">
        <v>288</v>
      </c>
      <c r="P5367" s="113">
        <v>818</v>
      </c>
      <c r="Q5367" s="113">
        <v>777</v>
      </c>
      <c r="R5367" s="113"/>
      <c r="S5367" s="113"/>
      <c r="T5367" s="113"/>
    </row>
    <row r="5368" spans="1:20" x14ac:dyDescent="0.25">
      <c r="A5368" s="115" t="s">
        <v>4327</v>
      </c>
      <c r="B5368" s="104" t="s">
        <v>4928</v>
      </c>
      <c r="C5368" s="104">
        <v>11</v>
      </c>
      <c r="D5368" s="115" t="s">
        <v>11069</v>
      </c>
      <c r="E5368" s="31">
        <f t="shared" si="264"/>
        <v>0</v>
      </c>
      <c r="F5368" s="121">
        <f t="shared" si="265"/>
        <v>0.5</v>
      </c>
      <c r="G5368" s="21"/>
      <c r="H5368" s="31"/>
      <c r="I5368" s="121">
        <f t="shared" si="266"/>
        <v>0</v>
      </c>
      <c r="J5368" s="21"/>
      <c r="K5368" s="31"/>
      <c r="L5368" s="113">
        <v>2</v>
      </c>
      <c r="M5368" s="113"/>
      <c r="N5368" s="113"/>
      <c r="O5368" s="113"/>
      <c r="P5368" s="113"/>
      <c r="Q5368" s="113"/>
      <c r="R5368" s="113"/>
      <c r="S5368" s="113"/>
      <c r="T5368" s="113"/>
    </row>
    <row r="5369" spans="1:20" x14ac:dyDescent="0.25">
      <c r="A5369" s="115" t="s">
        <v>4333</v>
      </c>
      <c r="B5369" s="104" t="s">
        <v>4931</v>
      </c>
      <c r="C5369" s="104">
        <v>11</v>
      </c>
      <c r="D5369" s="115" t="s">
        <v>10489</v>
      </c>
      <c r="E5369" s="31">
        <f t="shared" si="264"/>
        <v>0</v>
      </c>
      <c r="F5369" s="121">
        <f t="shared" si="265"/>
        <v>11.25</v>
      </c>
      <c r="G5369" s="21"/>
      <c r="H5369" s="31"/>
      <c r="I5369" s="121">
        <f t="shared" si="266"/>
        <v>0</v>
      </c>
      <c r="J5369" s="21"/>
      <c r="K5369" s="31"/>
      <c r="L5369" s="113">
        <v>10</v>
      </c>
      <c r="M5369" s="113">
        <v>33</v>
      </c>
      <c r="N5369" s="113">
        <v>2</v>
      </c>
      <c r="O5369" s="113"/>
      <c r="P5369" s="113"/>
      <c r="Q5369" s="113"/>
      <c r="R5369" s="113"/>
      <c r="S5369" s="113"/>
      <c r="T5369" s="113"/>
    </row>
    <row r="5370" spans="1:20" x14ac:dyDescent="0.25">
      <c r="A5370" s="115" t="s">
        <v>11070</v>
      </c>
      <c r="B5370" s="104" t="s">
        <v>4930</v>
      </c>
      <c r="C5370" s="104">
        <v>11</v>
      </c>
      <c r="D5370" s="115" t="s">
        <v>11071</v>
      </c>
      <c r="E5370" s="31">
        <f t="shared" si="264"/>
        <v>0</v>
      </c>
      <c r="F5370" s="121">
        <f t="shared" si="265"/>
        <v>0</v>
      </c>
      <c r="G5370" s="21"/>
      <c r="H5370" s="31"/>
      <c r="I5370" s="121">
        <f t="shared" si="266"/>
        <v>0</v>
      </c>
      <c r="J5370" s="21"/>
      <c r="K5370" s="31"/>
      <c r="L5370" s="113"/>
      <c r="M5370" s="113"/>
      <c r="N5370" s="113"/>
      <c r="O5370" s="113"/>
      <c r="P5370" s="113"/>
      <c r="Q5370" s="113"/>
      <c r="R5370" s="113"/>
      <c r="S5370" s="113"/>
      <c r="T5370" s="113"/>
    </row>
    <row r="5371" spans="1:20" x14ac:dyDescent="0.25">
      <c r="A5371" s="115" t="s">
        <v>3947</v>
      </c>
      <c r="B5371" s="104" t="s">
        <v>4930</v>
      </c>
      <c r="C5371" s="104">
        <v>11</v>
      </c>
      <c r="D5371" s="115" t="s">
        <v>11072</v>
      </c>
      <c r="E5371" s="31">
        <f t="shared" si="264"/>
        <v>0</v>
      </c>
      <c r="F5371" s="121">
        <f t="shared" si="265"/>
        <v>0.25</v>
      </c>
      <c r="G5371" s="21"/>
      <c r="H5371" s="31"/>
      <c r="I5371" s="121">
        <f t="shared" si="266"/>
        <v>0</v>
      </c>
      <c r="J5371" s="21"/>
      <c r="K5371" s="31"/>
      <c r="L5371" s="113">
        <v>1</v>
      </c>
      <c r="M5371" s="113"/>
      <c r="N5371" s="113"/>
      <c r="O5371" s="113"/>
      <c r="P5371" s="113"/>
      <c r="Q5371" s="113"/>
      <c r="R5371" s="113"/>
      <c r="S5371" s="113"/>
      <c r="T5371" s="113"/>
    </row>
    <row r="5372" spans="1:20" x14ac:dyDescent="0.25">
      <c r="A5372" s="115" t="s">
        <v>2583</v>
      </c>
      <c r="B5372" s="104" t="s">
        <v>4896</v>
      </c>
      <c r="C5372" s="104">
        <v>5</v>
      </c>
      <c r="D5372" s="115" t="s">
        <v>10445</v>
      </c>
      <c r="E5372" s="31">
        <f t="shared" si="264"/>
        <v>0</v>
      </c>
      <c r="F5372" s="121">
        <f t="shared" si="265"/>
        <v>0.25</v>
      </c>
      <c r="G5372" s="21"/>
      <c r="H5372" s="31"/>
      <c r="I5372" s="121">
        <f t="shared" si="266"/>
        <v>1.2</v>
      </c>
      <c r="J5372" s="21"/>
      <c r="K5372" s="31"/>
      <c r="L5372" s="113"/>
      <c r="M5372" s="113"/>
      <c r="N5372" s="113">
        <v>1</v>
      </c>
      <c r="O5372" s="113"/>
      <c r="P5372" s="113">
        <v>6</v>
      </c>
      <c r="Q5372" s="113"/>
      <c r="R5372" s="113"/>
      <c r="S5372" s="113"/>
      <c r="T5372" s="113"/>
    </row>
    <row r="5373" spans="1:20" x14ac:dyDescent="0.25">
      <c r="A5373" s="115" t="s">
        <v>4035</v>
      </c>
      <c r="B5373" s="104" t="s">
        <v>4893</v>
      </c>
      <c r="C5373" s="104">
        <v>4</v>
      </c>
      <c r="D5373" s="115" t="s">
        <v>10452</v>
      </c>
      <c r="E5373" s="31">
        <f t="shared" si="264"/>
        <v>0</v>
      </c>
      <c r="F5373" s="121">
        <f t="shared" si="265"/>
        <v>1.5</v>
      </c>
      <c r="G5373" s="21"/>
      <c r="H5373" s="31"/>
      <c r="I5373" s="121">
        <f t="shared" si="266"/>
        <v>1</v>
      </c>
      <c r="J5373" s="21"/>
      <c r="K5373" s="31"/>
      <c r="L5373" s="113"/>
      <c r="M5373" s="113"/>
      <c r="N5373" s="113">
        <v>6</v>
      </c>
      <c r="O5373" s="113"/>
      <c r="P5373" s="113"/>
      <c r="Q5373" s="113">
        <v>5</v>
      </c>
      <c r="R5373" s="113"/>
      <c r="S5373" s="113"/>
      <c r="T5373" s="113"/>
    </row>
    <row r="5374" spans="1:20" x14ac:dyDescent="0.25">
      <c r="A5374" s="115" t="s">
        <v>4338</v>
      </c>
      <c r="B5374" s="104" t="s">
        <v>4882</v>
      </c>
      <c r="C5374" s="104">
        <v>2</v>
      </c>
      <c r="D5374" s="115" t="s">
        <v>11073</v>
      </c>
      <c r="E5374" s="31">
        <f t="shared" si="264"/>
        <v>0</v>
      </c>
      <c r="F5374" s="121">
        <f t="shared" si="265"/>
        <v>0.5</v>
      </c>
      <c r="G5374" s="21"/>
      <c r="H5374" s="31"/>
      <c r="I5374" s="121">
        <f t="shared" si="266"/>
        <v>0</v>
      </c>
      <c r="J5374" s="21"/>
      <c r="K5374" s="31"/>
      <c r="L5374" s="113">
        <v>1</v>
      </c>
      <c r="M5374" s="113">
        <v>1</v>
      </c>
      <c r="N5374" s="113"/>
      <c r="O5374" s="113"/>
      <c r="P5374" s="113"/>
      <c r="Q5374" s="113"/>
      <c r="R5374" s="113"/>
      <c r="S5374" s="113"/>
      <c r="T5374" s="113"/>
    </row>
    <row r="5375" spans="1:20" x14ac:dyDescent="0.25">
      <c r="A5375" s="115" t="s">
        <v>3730</v>
      </c>
      <c r="B5375" s="104" t="s">
        <v>4885</v>
      </c>
      <c r="C5375" s="104">
        <v>3</v>
      </c>
      <c r="D5375" s="115" t="s">
        <v>11074</v>
      </c>
      <c r="E5375" s="31">
        <f t="shared" si="264"/>
        <v>0</v>
      </c>
      <c r="F5375" s="121">
        <f t="shared" si="265"/>
        <v>0.75</v>
      </c>
      <c r="G5375" s="21"/>
      <c r="H5375" s="31"/>
      <c r="I5375" s="121">
        <f t="shared" si="266"/>
        <v>0</v>
      </c>
      <c r="J5375" s="21"/>
      <c r="K5375" s="31"/>
      <c r="L5375" s="113">
        <v>1</v>
      </c>
      <c r="M5375" s="113"/>
      <c r="N5375" s="113">
        <v>2</v>
      </c>
      <c r="O5375" s="113"/>
      <c r="P5375" s="113"/>
      <c r="Q5375" s="113"/>
      <c r="R5375" s="113"/>
      <c r="S5375" s="113"/>
      <c r="T5375" s="113"/>
    </row>
    <row r="5376" spans="1:20" x14ac:dyDescent="0.25">
      <c r="A5376" s="115" t="s">
        <v>4336</v>
      </c>
      <c r="B5376" s="104" t="s">
        <v>4872</v>
      </c>
      <c r="C5376" s="104">
        <v>1</v>
      </c>
      <c r="D5376" s="115" t="s">
        <v>11075</v>
      </c>
      <c r="E5376" s="31">
        <f t="shared" si="264"/>
        <v>0</v>
      </c>
      <c r="F5376" s="121">
        <f t="shared" si="265"/>
        <v>0.25</v>
      </c>
      <c r="G5376" s="21"/>
      <c r="H5376" s="31"/>
      <c r="I5376" s="121">
        <f t="shared" si="266"/>
        <v>0</v>
      </c>
      <c r="J5376" s="21"/>
      <c r="K5376" s="31"/>
      <c r="L5376" s="113"/>
      <c r="M5376" s="113"/>
      <c r="N5376" s="113">
        <v>1</v>
      </c>
      <c r="O5376" s="113"/>
      <c r="P5376" s="113"/>
      <c r="Q5376" s="113"/>
      <c r="R5376" s="113"/>
      <c r="S5376" s="113"/>
      <c r="T5376" s="113"/>
    </row>
    <row r="5377" spans="1:20" x14ac:dyDescent="0.25">
      <c r="A5377" s="115" t="s">
        <v>4334</v>
      </c>
      <c r="B5377" s="104" t="s">
        <v>4872</v>
      </c>
      <c r="C5377" s="104">
        <v>1</v>
      </c>
      <c r="D5377" s="115" t="s">
        <v>11076</v>
      </c>
      <c r="E5377" s="31">
        <f t="shared" si="264"/>
        <v>0</v>
      </c>
      <c r="F5377" s="121">
        <f t="shared" si="265"/>
        <v>0</v>
      </c>
      <c r="G5377" s="21"/>
      <c r="H5377" s="31"/>
      <c r="I5377" s="121">
        <f t="shared" si="266"/>
        <v>0</v>
      </c>
      <c r="J5377" s="21"/>
      <c r="K5377" s="31"/>
      <c r="L5377" s="113"/>
      <c r="M5377" s="113"/>
      <c r="N5377" s="113"/>
      <c r="O5377" s="113"/>
      <c r="P5377" s="113"/>
      <c r="Q5377" s="113"/>
      <c r="R5377" s="113"/>
      <c r="S5377" s="113"/>
      <c r="T5377" s="113"/>
    </row>
    <row r="5378" spans="1:20" x14ac:dyDescent="0.25">
      <c r="A5378" s="115" t="s">
        <v>3064</v>
      </c>
      <c r="B5378" s="104" t="s">
        <v>4911</v>
      </c>
      <c r="C5378" s="104">
        <v>8</v>
      </c>
      <c r="D5378" s="115" t="s">
        <v>10453</v>
      </c>
      <c r="E5378" s="31">
        <f t="shared" si="264"/>
        <v>0</v>
      </c>
      <c r="F5378" s="121">
        <f t="shared" si="265"/>
        <v>0.25</v>
      </c>
      <c r="G5378" s="21"/>
      <c r="H5378" s="31"/>
      <c r="I5378" s="121">
        <f t="shared" si="266"/>
        <v>0</v>
      </c>
      <c r="J5378" s="21"/>
      <c r="K5378" s="31"/>
      <c r="L5378" s="113"/>
      <c r="M5378" s="113"/>
      <c r="N5378" s="113"/>
      <c r="O5378" s="113">
        <v>1</v>
      </c>
      <c r="P5378" s="113"/>
      <c r="Q5378" s="113"/>
      <c r="R5378" s="113">
        <v>0</v>
      </c>
      <c r="S5378" s="113"/>
      <c r="T5378" s="113"/>
    </row>
    <row r="5379" spans="1:20" x14ac:dyDescent="0.25">
      <c r="A5379" s="115" t="s">
        <v>11077</v>
      </c>
      <c r="B5379" s="104" t="s">
        <v>4911</v>
      </c>
      <c r="C5379" s="104">
        <v>8</v>
      </c>
      <c r="D5379" s="115" t="s">
        <v>11078</v>
      </c>
      <c r="E5379" s="31">
        <f t="shared" si="264"/>
        <v>0</v>
      </c>
      <c r="F5379" s="121">
        <f t="shared" si="265"/>
        <v>0</v>
      </c>
      <c r="G5379" s="21"/>
      <c r="H5379" s="31"/>
      <c r="I5379" s="121">
        <f t="shared" si="266"/>
        <v>0</v>
      </c>
      <c r="J5379" s="21"/>
      <c r="K5379" s="31"/>
      <c r="L5379" s="113"/>
      <c r="M5379" s="113"/>
      <c r="N5379" s="113"/>
      <c r="O5379" s="113"/>
      <c r="P5379" s="113"/>
      <c r="Q5379" s="113"/>
      <c r="R5379" s="113"/>
      <c r="S5379" s="113"/>
      <c r="T5379" s="113"/>
    </row>
    <row r="5380" spans="1:20" x14ac:dyDescent="0.25">
      <c r="A5380" s="115" t="s">
        <v>10454</v>
      </c>
      <c r="B5380" s="104" t="s">
        <v>4911</v>
      </c>
      <c r="C5380" s="104">
        <v>8</v>
      </c>
      <c r="D5380" s="115" t="s">
        <v>10455</v>
      </c>
      <c r="E5380" s="31">
        <f t="shared" si="264"/>
        <v>0</v>
      </c>
      <c r="F5380" s="121">
        <f t="shared" si="265"/>
        <v>0</v>
      </c>
      <c r="G5380" s="21"/>
      <c r="H5380" s="31"/>
      <c r="I5380" s="121">
        <f t="shared" si="266"/>
        <v>0</v>
      </c>
      <c r="J5380" s="21"/>
      <c r="K5380" s="31"/>
      <c r="L5380" s="113"/>
      <c r="M5380" s="113"/>
      <c r="N5380" s="113"/>
      <c r="O5380" s="113"/>
      <c r="P5380" s="113"/>
      <c r="Q5380" s="113"/>
      <c r="R5380" s="113"/>
      <c r="S5380" s="113"/>
      <c r="T5380" s="113"/>
    </row>
    <row r="5381" spans="1:20" x14ac:dyDescent="0.25">
      <c r="A5381" s="115" t="s">
        <v>11079</v>
      </c>
      <c r="B5381" s="104" t="s">
        <v>4910</v>
      </c>
      <c r="C5381" s="104">
        <v>7</v>
      </c>
      <c r="D5381" s="115" t="s">
        <v>11080</v>
      </c>
      <c r="E5381" s="31">
        <f t="shared" si="264"/>
        <v>0</v>
      </c>
      <c r="F5381" s="121">
        <f t="shared" si="265"/>
        <v>0</v>
      </c>
      <c r="G5381" s="21"/>
      <c r="H5381" s="31"/>
      <c r="I5381" s="121">
        <f t="shared" si="266"/>
        <v>0</v>
      </c>
      <c r="J5381" s="21"/>
      <c r="K5381" s="31"/>
      <c r="L5381" s="113"/>
      <c r="M5381" s="113"/>
      <c r="N5381" s="113"/>
      <c r="O5381" s="113"/>
      <c r="P5381" s="113"/>
      <c r="Q5381" s="113"/>
      <c r="R5381" s="113"/>
      <c r="S5381" s="113"/>
      <c r="T5381" s="113"/>
    </row>
    <row r="5382" spans="1:20" x14ac:dyDescent="0.25">
      <c r="A5382" s="115" t="s">
        <v>11081</v>
      </c>
      <c r="B5382" s="104" t="s">
        <v>4910</v>
      </c>
      <c r="C5382" s="104">
        <v>7</v>
      </c>
      <c r="D5382" s="115" t="s">
        <v>11082</v>
      </c>
      <c r="E5382" s="31">
        <f t="shared" si="264"/>
        <v>0</v>
      </c>
      <c r="F5382" s="121">
        <f t="shared" si="265"/>
        <v>0</v>
      </c>
      <c r="G5382" s="21"/>
      <c r="H5382" s="31"/>
      <c r="I5382" s="121">
        <f t="shared" si="266"/>
        <v>0</v>
      </c>
      <c r="J5382" s="21"/>
      <c r="K5382" s="31"/>
      <c r="L5382" s="113"/>
      <c r="M5382" s="113"/>
      <c r="N5382" s="113"/>
      <c r="O5382" s="113"/>
      <c r="P5382" s="113"/>
      <c r="Q5382" s="113"/>
      <c r="R5382" s="113"/>
      <c r="S5382" s="113"/>
      <c r="T5382" s="113"/>
    </row>
    <row r="5383" spans="1:20" x14ac:dyDescent="0.25">
      <c r="A5383" s="115" t="s">
        <v>4343</v>
      </c>
      <c r="B5383" s="104" t="s">
        <v>4903</v>
      </c>
      <c r="C5383" s="104">
        <v>6</v>
      </c>
      <c r="D5383" s="115" t="s">
        <v>11083</v>
      </c>
      <c r="E5383" s="31">
        <f t="shared" si="264"/>
        <v>0</v>
      </c>
      <c r="F5383" s="121">
        <f t="shared" si="265"/>
        <v>10.25</v>
      </c>
      <c r="G5383" s="21"/>
      <c r="H5383" s="31"/>
      <c r="I5383" s="121">
        <f t="shared" si="266"/>
        <v>0</v>
      </c>
      <c r="J5383" s="21"/>
      <c r="K5383" s="31"/>
      <c r="L5383" s="113">
        <v>32</v>
      </c>
      <c r="M5383" s="113">
        <v>3</v>
      </c>
      <c r="N5383" s="113">
        <v>6</v>
      </c>
      <c r="O5383" s="113"/>
      <c r="P5383" s="113"/>
      <c r="Q5383" s="113"/>
      <c r="R5383" s="113"/>
      <c r="S5383" s="113"/>
      <c r="T5383" s="113"/>
    </row>
    <row r="5384" spans="1:20" x14ac:dyDescent="0.25">
      <c r="A5384" s="115" t="s">
        <v>3096</v>
      </c>
      <c r="B5384" s="104" t="s">
        <v>4909</v>
      </c>
      <c r="C5384" s="104">
        <v>7</v>
      </c>
      <c r="D5384" s="115" t="s">
        <v>10469</v>
      </c>
      <c r="E5384" s="31">
        <f t="shared" si="264"/>
        <v>0</v>
      </c>
      <c r="F5384" s="121">
        <f t="shared" si="265"/>
        <v>9</v>
      </c>
      <c r="G5384" s="21"/>
      <c r="H5384" s="31"/>
      <c r="I5384" s="121">
        <f t="shared" si="266"/>
        <v>0</v>
      </c>
      <c r="J5384" s="21"/>
      <c r="K5384" s="31"/>
      <c r="L5384" s="113">
        <v>21</v>
      </c>
      <c r="M5384" s="113"/>
      <c r="N5384" s="113">
        <v>15</v>
      </c>
      <c r="O5384" s="113"/>
      <c r="P5384" s="113"/>
      <c r="Q5384" s="113"/>
      <c r="R5384" s="113"/>
      <c r="S5384" s="113"/>
      <c r="T5384" s="113"/>
    </row>
    <row r="5385" spans="1:20" x14ac:dyDescent="0.25">
      <c r="A5385" s="115" t="s">
        <v>4344</v>
      </c>
      <c r="B5385" s="104" t="s">
        <v>4908</v>
      </c>
      <c r="C5385" s="104">
        <v>6</v>
      </c>
      <c r="D5385" s="115" t="s">
        <v>10465</v>
      </c>
      <c r="E5385" s="31">
        <f t="shared" si="264"/>
        <v>0</v>
      </c>
      <c r="F5385" s="121">
        <f t="shared" si="265"/>
        <v>121.5</v>
      </c>
      <c r="G5385" s="21"/>
      <c r="H5385" s="31"/>
      <c r="I5385" s="121">
        <f t="shared" si="266"/>
        <v>0</v>
      </c>
      <c r="J5385" s="21"/>
      <c r="K5385" s="31"/>
      <c r="L5385" s="113">
        <v>183</v>
      </c>
      <c r="M5385" s="113">
        <v>244</v>
      </c>
      <c r="N5385" s="113">
        <v>59</v>
      </c>
      <c r="O5385" s="113"/>
      <c r="P5385" s="113">
        <v>0</v>
      </c>
      <c r="Q5385" s="113">
        <v>0</v>
      </c>
      <c r="R5385" s="113"/>
      <c r="S5385" s="113"/>
      <c r="T5385" s="113"/>
    </row>
    <row r="5386" spans="1:20" x14ac:dyDescent="0.25">
      <c r="A5386" s="115" t="s">
        <v>3481</v>
      </c>
      <c r="B5386" s="104" t="s">
        <v>4899</v>
      </c>
      <c r="C5386" s="104">
        <v>6</v>
      </c>
      <c r="D5386" s="115" t="s">
        <v>11084</v>
      </c>
      <c r="E5386" s="31">
        <f t="shared" si="264"/>
        <v>0</v>
      </c>
      <c r="F5386" s="121">
        <f t="shared" si="265"/>
        <v>17.75</v>
      </c>
      <c r="G5386" s="21"/>
      <c r="H5386" s="31"/>
      <c r="I5386" s="121">
        <f t="shared" si="266"/>
        <v>0</v>
      </c>
      <c r="J5386" s="21"/>
      <c r="K5386" s="31"/>
      <c r="L5386" s="113">
        <v>2</v>
      </c>
      <c r="M5386" s="113">
        <v>8</v>
      </c>
      <c r="N5386" s="113">
        <v>61</v>
      </c>
      <c r="O5386" s="113"/>
      <c r="P5386" s="113"/>
      <c r="Q5386" s="113"/>
      <c r="R5386" s="113"/>
      <c r="S5386" s="113"/>
      <c r="T5386" s="113"/>
    </row>
    <row r="5387" spans="1:20" x14ac:dyDescent="0.25">
      <c r="A5387" s="115" t="s">
        <v>4973</v>
      </c>
      <c r="B5387" s="104" t="s">
        <v>4899</v>
      </c>
      <c r="C5387" s="104">
        <v>6</v>
      </c>
      <c r="D5387" s="115" t="s">
        <v>11085</v>
      </c>
      <c r="E5387" s="31">
        <f t="shared" si="264"/>
        <v>0</v>
      </c>
      <c r="F5387" s="121">
        <f t="shared" si="265"/>
        <v>0</v>
      </c>
      <c r="G5387" s="21"/>
      <c r="H5387" s="31"/>
      <c r="I5387" s="121">
        <f t="shared" si="266"/>
        <v>0</v>
      </c>
      <c r="J5387" s="21"/>
      <c r="K5387" s="31"/>
      <c r="L5387" s="113"/>
      <c r="M5387" s="113"/>
      <c r="N5387" s="113"/>
      <c r="O5387" s="113"/>
      <c r="P5387" s="113"/>
      <c r="Q5387" s="113"/>
      <c r="R5387" s="113"/>
      <c r="S5387" s="113"/>
      <c r="T5387" s="113"/>
    </row>
    <row r="5388" spans="1:20" x14ac:dyDescent="0.25">
      <c r="A5388" s="115" t="s">
        <v>3822</v>
      </c>
      <c r="B5388" s="104" t="s">
        <v>4899</v>
      </c>
      <c r="C5388" s="104">
        <v>6</v>
      </c>
      <c r="D5388" s="115" t="s">
        <v>10464</v>
      </c>
      <c r="E5388" s="31">
        <f t="shared" si="264"/>
        <v>0</v>
      </c>
      <c r="F5388" s="121">
        <f t="shared" si="265"/>
        <v>0</v>
      </c>
      <c r="G5388" s="21"/>
      <c r="H5388" s="31"/>
      <c r="I5388" s="121">
        <f t="shared" si="266"/>
        <v>1.2</v>
      </c>
      <c r="J5388" s="21"/>
      <c r="K5388" s="31"/>
      <c r="L5388" s="113"/>
      <c r="M5388" s="113"/>
      <c r="N5388" s="113"/>
      <c r="O5388" s="113"/>
      <c r="P5388" s="113">
        <v>6</v>
      </c>
      <c r="Q5388" s="113"/>
      <c r="R5388" s="113"/>
      <c r="S5388" s="113"/>
      <c r="T5388" s="113"/>
    </row>
    <row r="5389" spans="1:20" x14ac:dyDescent="0.25">
      <c r="A5389" s="115" t="s">
        <v>335</v>
      </c>
      <c r="B5389" s="104" t="s">
        <v>4898</v>
      </c>
      <c r="C5389" s="104">
        <v>6</v>
      </c>
      <c r="D5389" s="115" t="s">
        <v>10447</v>
      </c>
      <c r="E5389" s="31">
        <f t="shared" si="264"/>
        <v>0</v>
      </c>
      <c r="F5389" s="121">
        <f t="shared" si="265"/>
        <v>0.75</v>
      </c>
      <c r="G5389" s="21"/>
      <c r="H5389" s="31"/>
      <c r="I5389" s="121">
        <f t="shared" si="266"/>
        <v>0.4</v>
      </c>
      <c r="J5389" s="21"/>
      <c r="K5389" s="31"/>
      <c r="L5389" s="113">
        <v>3</v>
      </c>
      <c r="M5389" s="113"/>
      <c r="N5389" s="113"/>
      <c r="O5389" s="113"/>
      <c r="P5389" s="113"/>
      <c r="Q5389" s="113">
        <v>2</v>
      </c>
      <c r="R5389" s="113"/>
      <c r="S5389" s="113"/>
      <c r="T5389" s="113"/>
    </row>
    <row r="5390" spans="1:20" x14ac:dyDescent="0.25">
      <c r="A5390" s="115" t="s">
        <v>3750</v>
      </c>
      <c r="B5390" s="104" t="s">
        <v>4898</v>
      </c>
      <c r="C5390" s="104">
        <v>6</v>
      </c>
      <c r="D5390" s="115" t="s">
        <v>11086</v>
      </c>
      <c r="E5390" s="31">
        <f t="shared" si="264"/>
        <v>0</v>
      </c>
      <c r="F5390" s="121">
        <f t="shared" si="265"/>
        <v>1</v>
      </c>
      <c r="G5390" s="21"/>
      <c r="H5390" s="31"/>
      <c r="I5390" s="121">
        <f t="shared" si="266"/>
        <v>0</v>
      </c>
      <c r="J5390" s="21"/>
      <c r="K5390" s="31"/>
      <c r="L5390" s="113"/>
      <c r="M5390" s="113">
        <v>3</v>
      </c>
      <c r="N5390" s="113">
        <v>1</v>
      </c>
      <c r="O5390" s="113"/>
      <c r="P5390" s="113"/>
      <c r="Q5390" s="113"/>
      <c r="R5390" s="113"/>
      <c r="S5390" s="113"/>
      <c r="T5390" s="113"/>
    </row>
    <row r="5391" spans="1:20" x14ac:dyDescent="0.25">
      <c r="A5391" s="115" t="s">
        <v>4019</v>
      </c>
      <c r="B5391" s="104" t="s">
        <v>4899</v>
      </c>
      <c r="C5391" s="104">
        <v>6</v>
      </c>
      <c r="D5391" s="115" t="s">
        <v>10449</v>
      </c>
      <c r="E5391" s="31">
        <f t="shared" si="264"/>
        <v>0</v>
      </c>
      <c r="F5391" s="121">
        <f t="shared" si="265"/>
        <v>0.25</v>
      </c>
      <c r="G5391" s="21"/>
      <c r="H5391" s="31"/>
      <c r="I5391" s="121">
        <f t="shared" si="266"/>
        <v>0.6</v>
      </c>
      <c r="J5391" s="21"/>
      <c r="K5391" s="31"/>
      <c r="L5391" s="113"/>
      <c r="M5391" s="113"/>
      <c r="N5391" s="113"/>
      <c r="O5391" s="113">
        <v>1</v>
      </c>
      <c r="P5391" s="113"/>
      <c r="Q5391" s="113">
        <v>3</v>
      </c>
      <c r="R5391" s="113"/>
      <c r="S5391" s="113"/>
      <c r="T5391" s="113"/>
    </row>
    <row r="5392" spans="1:20" x14ac:dyDescent="0.25">
      <c r="A5392" s="115" t="s">
        <v>4345</v>
      </c>
      <c r="B5392" s="104" t="s">
        <v>4898</v>
      </c>
      <c r="C5392" s="104">
        <v>6</v>
      </c>
      <c r="D5392" s="115" t="s">
        <v>10450</v>
      </c>
      <c r="E5392" s="31">
        <f t="shared" si="264"/>
        <v>0</v>
      </c>
      <c r="F5392" s="121">
        <f t="shared" si="265"/>
        <v>0</v>
      </c>
      <c r="G5392" s="21"/>
      <c r="H5392" s="31"/>
      <c r="I5392" s="121">
        <f t="shared" si="266"/>
        <v>0.2</v>
      </c>
      <c r="J5392" s="21"/>
      <c r="K5392" s="31"/>
      <c r="L5392" s="113"/>
      <c r="M5392" s="113"/>
      <c r="N5392" s="113"/>
      <c r="O5392" s="113"/>
      <c r="P5392" s="113">
        <v>1</v>
      </c>
      <c r="Q5392" s="113"/>
      <c r="R5392" s="113"/>
      <c r="S5392" s="113"/>
      <c r="T5392" s="113"/>
    </row>
    <row r="5393" spans="1:20" x14ac:dyDescent="0.25">
      <c r="A5393" s="115" t="s">
        <v>4346</v>
      </c>
      <c r="B5393" s="104" t="s">
        <v>4898</v>
      </c>
      <c r="C5393" s="104">
        <v>6</v>
      </c>
      <c r="D5393" s="115" t="s">
        <v>11087</v>
      </c>
      <c r="E5393" s="31">
        <f t="shared" si="264"/>
        <v>0</v>
      </c>
      <c r="F5393" s="121">
        <f t="shared" si="265"/>
        <v>6</v>
      </c>
      <c r="G5393" s="21"/>
      <c r="H5393" s="31"/>
      <c r="I5393" s="121">
        <f t="shared" si="266"/>
        <v>0</v>
      </c>
      <c r="J5393" s="21"/>
      <c r="K5393" s="31"/>
      <c r="L5393" s="113">
        <v>9</v>
      </c>
      <c r="M5393" s="113">
        <v>15</v>
      </c>
      <c r="N5393" s="113"/>
      <c r="O5393" s="113"/>
      <c r="P5393" s="113"/>
      <c r="Q5393" s="113"/>
      <c r="R5393" s="113"/>
      <c r="S5393" s="113"/>
      <c r="T5393" s="113"/>
    </row>
    <row r="5394" spans="1:20" x14ac:dyDescent="0.25">
      <c r="A5394" s="115" t="s">
        <v>4316</v>
      </c>
      <c r="B5394" s="104" t="s">
        <v>4959</v>
      </c>
      <c r="C5394" s="104">
        <v>18</v>
      </c>
      <c r="D5394" s="115" t="s">
        <v>11088</v>
      </c>
      <c r="E5394" s="31">
        <f t="shared" si="264"/>
        <v>0</v>
      </c>
      <c r="F5394" s="121">
        <f t="shared" si="265"/>
        <v>1.25</v>
      </c>
      <c r="G5394" s="21"/>
      <c r="H5394" s="31"/>
      <c r="I5394" s="121">
        <f t="shared" si="266"/>
        <v>0</v>
      </c>
      <c r="J5394" s="21"/>
      <c r="K5394" s="31"/>
      <c r="L5394" s="113">
        <v>1</v>
      </c>
      <c r="M5394" s="113">
        <v>2</v>
      </c>
      <c r="N5394" s="113">
        <v>2</v>
      </c>
      <c r="O5394" s="113"/>
      <c r="P5394" s="113"/>
      <c r="Q5394" s="113"/>
      <c r="R5394" s="113"/>
      <c r="S5394" s="113"/>
      <c r="T5394" s="113"/>
    </row>
    <row r="5395" spans="1:20" x14ac:dyDescent="0.25">
      <c r="A5395" s="115" t="s">
        <v>4317</v>
      </c>
      <c r="B5395" s="104" t="s">
        <v>4959</v>
      </c>
      <c r="C5395" s="104">
        <v>18</v>
      </c>
      <c r="D5395" s="115" t="s">
        <v>10490</v>
      </c>
      <c r="E5395" s="31">
        <f t="shared" si="264"/>
        <v>0</v>
      </c>
      <c r="F5395" s="121">
        <f t="shared" si="265"/>
        <v>59.25</v>
      </c>
      <c r="G5395" s="21"/>
      <c r="H5395" s="31"/>
      <c r="I5395" s="121">
        <f t="shared" si="266"/>
        <v>0</v>
      </c>
      <c r="J5395" s="21"/>
      <c r="K5395" s="31"/>
      <c r="L5395" s="113">
        <v>68</v>
      </c>
      <c r="M5395" s="113">
        <v>169</v>
      </c>
      <c r="N5395" s="113"/>
      <c r="O5395" s="113"/>
      <c r="P5395" s="113"/>
      <c r="Q5395" s="113"/>
      <c r="R5395" s="113"/>
      <c r="S5395" s="113"/>
      <c r="T5395" s="113"/>
    </row>
    <row r="5396" spans="1:20" x14ac:dyDescent="0.25">
      <c r="A5396" s="115" t="s">
        <v>4315</v>
      </c>
      <c r="B5396" s="104" t="s">
        <v>4963</v>
      </c>
      <c r="C5396" s="104">
        <v>20</v>
      </c>
      <c r="D5396" s="115" t="s">
        <v>11089</v>
      </c>
      <c r="E5396" s="31">
        <f t="shared" si="264"/>
        <v>0</v>
      </c>
      <c r="F5396" s="121">
        <f t="shared" si="265"/>
        <v>0.75</v>
      </c>
      <c r="G5396" s="21"/>
      <c r="H5396" s="31"/>
      <c r="I5396" s="121">
        <f t="shared" si="266"/>
        <v>0</v>
      </c>
      <c r="J5396" s="21"/>
      <c r="K5396" s="31"/>
      <c r="L5396" s="113">
        <v>2</v>
      </c>
      <c r="M5396" s="113">
        <v>1</v>
      </c>
      <c r="N5396" s="113"/>
      <c r="O5396" s="113"/>
      <c r="P5396" s="113"/>
      <c r="Q5396" s="113"/>
      <c r="R5396" s="113"/>
      <c r="S5396" s="113"/>
      <c r="T5396" s="113"/>
    </row>
    <row r="5397" spans="1:20" x14ac:dyDescent="0.25">
      <c r="A5397" s="115" t="s">
        <v>2221</v>
      </c>
      <c r="B5397" s="104" t="s">
        <v>4964</v>
      </c>
      <c r="C5397" s="104">
        <v>20</v>
      </c>
      <c r="D5397" s="115" t="s">
        <v>11090</v>
      </c>
      <c r="E5397" s="31">
        <f t="shared" si="264"/>
        <v>0</v>
      </c>
      <c r="F5397" s="121">
        <f t="shared" si="265"/>
        <v>0.5</v>
      </c>
      <c r="G5397" s="21"/>
      <c r="H5397" s="31"/>
      <c r="I5397" s="121">
        <f t="shared" si="266"/>
        <v>0</v>
      </c>
      <c r="J5397" s="21"/>
      <c r="K5397" s="31"/>
      <c r="L5397" s="113"/>
      <c r="M5397" s="113">
        <v>1</v>
      </c>
      <c r="N5397" s="113">
        <v>1</v>
      </c>
      <c r="O5397" s="113"/>
      <c r="P5397" s="113"/>
      <c r="Q5397" s="113"/>
      <c r="R5397" s="113"/>
      <c r="S5397" s="113"/>
      <c r="T5397" s="113"/>
    </row>
    <row r="5398" spans="1:20" x14ac:dyDescent="0.25">
      <c r="A5398" s="115" t="s">
        <v>3782</v>
      </c>
      <c r="B5398" s="104" t="s">
        <v>4960</v>
      </c>
      <c r="C5398" s="104">
        <v>18</v>
      </c>
      <c r="D5398" s="115" t="s">
        <v>10426</v>
      </c>
      <c r="E5398" s="31">
        <f t="shared" si="264"/>
        <v>0</v>
      </c>
      <c r="F5398" s="121">
        <f t="shared" si="265"/>
        <v>12.75</v>
      </c>
      <c r="G5398" s="21"/>
      <c r="H5398" s="31"/>
      <c r="I5398" s="121">
        <f t="shared" si="266"/>
        <v>1.6</v>
      </c>
      <c r="J5398" s="21"/>
      <c r="K5398" s="31"/>
      <c r="L5398" s="113">
        <v>15</v>
      </c>
      <c r="M5398" s="113">
        <v>33</v>
      </c>
      <c r="N5398" s="113"/>
      <c r="O5398" s="113">
        <v>3</v>
      </c>
      <c r="P5398" s="113"/>
      <c r="Q5398" s="113">
        <v>8</v>
      </c>
      <c r="R5398" s="113"/>
      <c r="S5398" s="113"/>
      <c r="T5398" s="113"/>
    </row>
    <row r="5399" spans="1:20" x14ac:dyDescent="0.25">
      <c r="A5399" s="115" t="s">
        <v>4320</v>
      </c>
      <c r="B5399" s="104" t="s">
        <v>4954</v>
      </c>
      <c r="C5399" s="104">
        <v>16</v>
      </c>
      <c r="D5399" s="115" t="s">
        <v>11091</v>
      </c>
      <c r="E5399" s="31">
        <f t="shared" si="264"/>
        <v>0</v>
      </c>
      <c r="F5399" s="121">
        <f t="shared" si="265"/>
        <v>29.5</v>
      </c>
      <c r="G5399" s="21"/>
      <c r="H5399" s="31"/>
      <c r="I5399" s="121">
        <f t="shared" si="266"/>
        <v>0</v>
      </c>
      <c r="J5399" s="21"/>
      <c r="K5399" s="31"/>
      <c r="L5399" s="113">
        <v>118</v>
      </c>
      <c r="M5399" s="113"/>
      <c r="N5399" s="113"/>
      <c r="O5399" s="113"/>
      <c r="P5399" s="113"/>
      <c r="Q5399" s="113"/>
      <c r="R5399" s="113"/>
      <c r="S5399" s="113"/>
      <c r="T5399" s="113"/>
    </row>
    <row r="5400" spans="1:20" x14ac:dyDescent="0.25">
      <c r="A5400" s="115" t="s">
        <v>4314</v>
      </c>
      <c r="B5400" s="104" t="s">
        <v>4954</v>
      </c>
      <c r="C5400" s="104">
        <v>16</v>
      </c>
      <c r="D5400" s="115" t="s">
        <v>10494</v>
      </c>
      <c r="E5400" s="31">
        <f t="shared" si="264"/>
        <v>0</v>
      </c>
      <c r="F5400" s="121">
        <f t="shared" si="265"/>
        <v>2.75</v>
      </c>
      <c r="G5400" s="21"/>
      <c r="H5400" s="31"/>
      <c r="I5400" s="121">
        <f t="shared" si="266"/>
        <v>0</v>
      </c>
      <c r="J5400" s="21"/>
      <c r="K5400" s="31"/>
      <c r="L5400" s="113">
        <v>4</v>
      </c>
      <c r="M5400" s="113">
        <v>7</v>
      </c>
      <c r="N5400" s="113"/>
      <c r="O5400" s="113"/>
      <c r="P5400" s="113">
        <v>0</v>
      </c>
      <c r="Q5400" s="113">
        <v>0</v>
      </c>
      <c r="R5400" s="113"/>
      <c r="S5400" s="113"/>
      <c r="T5400" s="113"/>
    </row>
    <row r="5401" spans="1:20" x14ac:dyDescent="0.25">
      <c r="A5401" s="115" t="s">
        <v>4265</v>
      </c>
      <c r="B5401" s="104" t="s">
        <v>4954</v>
      </c>
      <c r="C5401" s="104">
        <v>16</v>
      </c>
      <c r="D5401" s="115" t="s">
        <v>10492</v>
      </c>
      <c r="E5401" s="31">
        <f t="shared" si="264"/>
        <v>0</v>
      </c>
      <c r="F5401" s="121">
        <f t="shared" si="265"/>
        <v>3.75</v>
      </c>
      <c r="G5401" s="21"/>
      <c r="H5401" s="31"/>
      <c r="I5401" s="121">
        <f t="shared" si="266"/>
        <v>2</v>
      </c>
      <c r="J5401" s="21"/>
      <c r="K5401" s="31"/>
      <c r="L5401" s="113">
        <v>9</v>
      </c>
      <c r="M5401" s="113">
        <v>6</v>
      </c>
      <c r="N5401" s="113"/>
      <c r="O5401" s="113"/>
      <c r="P5401" s="113"/>
      <c r="Q5401" s="113">
        <v>10</v>
      </c>
      <c r="R5401" s="113"/>
      <c r="S5401" s="113"/>
      <c r="T5401" s="113"/>
    </row>
    <row r="5402" spans="1:20" x14ac:dyDescent="0.25">
      <c r="A5402" s="115" t="s">
        <v>4313</v>
      </c>
      <c r="B5402" s="104" t="s">
        <v>4954</v>
      </c>
      <c r="C5402" s="104">
        <v>16</v>
      </c>
      <c r="D5402" s="115" t="s">
        <v>10493</v>
      </c>
      <c r="E5402" s="31">
        <f t="shared" si="264"/>
        <v>0</v>
      </c>
      <c r="F5402" s="121">
        <f t="shared" si="265"/>
        <v>0.5</v>
      </c>
      <c r="G5402" s="21"/>
      <c r="H5402" s="31"/>
      <c r="I5402" s="121">
        <f t="shared" si="266"/>
        <v>0</v>
      </c>
      <c r="J5402" s="21"/>
      <c r="K5402" s="31"/>
      <c r="L5402" s="113">
        <v>1</v>
      </c>
      <c r="M5402" s="113">
        <v>1</v>
      </c>
      <c r="N5402" s="113"/>
      <c r="O5402" s="113"/>
      <c r="P5402" s="113"/>
      <c r="Q5402" s="113"/>
      <c r="R5402" s="113"/>
      <c r="S5402" s="113"/>
      <c r="T5402" s="113"/>
    </row>
    <row r="5403" spans="1:20" x14ac:dyDescent="0.25">
      <c r="A5403" s="115" t="s">
        <v>4321</v>
      </c>
      <c r="B5403" s="104" t="s">
        <v>4953</v>
      </c>
      <c r="C5403" s="104">
        <v>16</v>
      </c>
      <c r="D5403" s="115" t="s">
        <v>10495</v>
      </c>
      <c r="E5403" s="31">
        <f t="shared" si="264"/>
        <v>0</v>
      </c>
      <c r="F5403" s="121">
        <f t="shared" si="265"/>
        <v>2</v>
      </c>
      <c r="G5403" s="21"/>
      <c r="H5403" s="31"/>
      <c r="I5403" s="121">
        <f t="shared" si="266"/>
        <v>0.2</v>
      </c>
      <c r="J5403" s="21"/>
      <c r="K5403" s="31"/>
      <c r="L5403" s="113">
        <v>3</v>
      </c>
      <c r="M5403" s="113">
        <v>5</v>
      </c>
      <c r="N5403" s="113"/>
      <c r="O5403" s="113"/>
      <c r="P5403" s="113"/>
      <c r="Q5403" s="113">
        <v>1</v>
      </c>
      <c r="R5403" s="113"/>
      <c r="S5403" s="113"/>
      <c r="T5403" s="113"/>
    </row>
  </sheetData>
  <autoFilter ref="A31:V5403">
    <sortState ref="A31:T5402">
      <sortCondition descending="1" ref="E30:E5402"/>
    </sortState>
  </autoFilter>
  <sortState ref="A30:X5202">
    <sortCondition descending="1" ref="U30:U5202"/>
  </sortState>
  <mergeCells count="16">
    <mergeCell ref="B3:L3"/>
    <mergeCell ref="I4:K4"/>
    <mergeCell ref="Q4:Q5"/>
    <mergeCell ref="R4:R5"/>
    <mergeCell ref="S4:S5"/>
    <mergeCell ref="F4:H4"/>
    <mergeCell ref="A4:A5"/>
    <mergeCell ref="B4:B5"/>
    <mergeCell ref="C4:C5"/>
    <mergeCell ref="D4:D5"/>
    <mergeCell ref="T4:T5"/>
    <mergeCell ref="L4:L5"/>
    <mergeCell ref="M4:M5"/>
    <mergeCell ref="N4:N5"/>
    <mergeCell ref="O4:O5"/>
    <mergeCell ref="P4:P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39"/>
  <sheetViews>
    <sheetView showGridLines="0" workbookViewId="0">
      <selection activeCell="E1" sqref="E1:F1"/>
    </sheetView>
  </sheetViews>
  <sheetFormatPr defaultColWidth="9.28515625" defaultRowHeight="12" x14ac:dyDescent="0.25"/>
  <cols>
    <col min="1" max="1" width="9.28515625" style="1"/>
    <col min="2" max="2" width="14" style="1" customWidth="1"/>
    <col min="3" max="3" width="7" style="1" customWidth="1"/>
    <col min="4" max="4" width="12.42578125" style="1" customWidth="1"/>
    <col min="5" max="5" width="12.28515625" style="12" customWidth="1"/>
    <col min="6" max="6" width="11.28515625" style="1" bestFit="1" customWidth="1"/>
    <col min="7" max="11" width="11.140625" style="1" bestFit="1" customWidth="1"/>
    <col min="12" max="12" width="12.42578125" style="1" bestFit="1" customWidth="1"/>
    <col min="13" max="14" width="11.140625" style="1" bestFit="1" customWidth="1"/>
    <col min="15" max="16384" width="9.28515625" style="1"/>
  </cols>
  <sheetData>
    <row r="1" spans="1:14" ht="15" x14ac:dyDescent="0.2">
      <c r="A1" s="30" t="s">
        <v>11093</v>
      </c>
      <c r="E1" s="109" t="s">
        <v>10501</v>
      </c>
      <c r="F1" s="108"/>
    </row>
    <row r="2" spans="1:14" s="47" customFormat="1" x14ac:dyDescent="0.2">
      <c r="A2" s="47" t="s">
        <v>5124</v>
      </c>
      <c r="B2" s="86" t="s">
        <v>5203</v>
      </c>
      <c r="E2" s="48"/>
    </row>
    <row r="3" spans="1:14" s="2" customFormat="1" ht="24" x14ac:dyDescent="0.2">
      <c r="A3" s="11" t="s">
        <v>4976</v>
      </c>
      <c r="B3" s="11" t="s">
        <v>4977</v>
      </c>
      <c r="C3" s="24"/>
      <c r="D3" s="11" t="s">
        <v>4978</v>
      </c>
      <c r="E3" s="72" t="s">
        <v>5141</v>
      </c>
      <c r="F3" s="11" t="s">
        <v>4979</v>
      </c>
      <c r="G3" s="11" t="s">
        <v>4980</v>
      </c>
      <c r="H3" s="11" t="s">
        <v>4981</v>
      </c>
      <c r="I3" s="11" t="s">
        <v>4982</v>
      </c>
      <c r="J3" s="11" t="s">
        <v>4983</v>
      </c>
      <c r="K3" s="11" t="s">
        <v>4984</v>
      </c>
      <c r="L3" s="11" t="s">
        <v>4985</v>
      </c>
      <c r="M3" s="11" t="s">
        <v>4986</v>
      </c>
      <c r="N3" s="11" t="s">
        <v>4987</v>
      </c>
    </row>
    <row r="4" spans="1:14" s="2" customFormat="1" x14ac:dyDescent="0.2">
      <c r="A4" s="4"/>
      <c r="B4" s="4"/>
      <c r="C4" s="4"/>
      <c r="D4" s="4"/>
      <c r="E4" s="13"/>
      <c r="F4" s="36">
        <f t="shared" ref="F4:N4" si="0">(COUNTIF(F5:F9084,"&gt;0")-1)</f>
        <v>79</v>
      </c>
      <c r="G4" s="36">
        <f t="shared" si="0"/>
        <v>82</v>
      </c>
      <c r="H4" s="36">
        <f t="shared" si="0"/>
        <v>86</v>
      </c>
      <c r="I4" s="36">
        <f t="shared" si="0"/>
        <v>95</v>
      </c>
      <c r="J4" s="36">
        <f t="shared" si="0"/>
        <v>90</v>
      </c>
      <c r="K4" s="36">
        <f t="shared" si="0"/>
        <v>89</v>
      </c>
      <c r="L4" s="36">
        <f t="shared" si="0"/>
        <v>94</v>
      </c>
      <c r="M4" s="36">
        <f t="shared" si="0"/>
        <v>92</v>
      </c>
      <c r="N4" s="36">
        <f t="shared" si="0"/>
        <v>92</v>
      </c>
    </row>
    <row r="5" spans="1:14" s="7" customFormat="1" x14ac:dyDescent="0.2">
      <c r="A5" s="6" t="s">
        <v>5154</v>
      </c>
      <c r="B5" s="131" t="s">
        <v>11113</v>
      </c>
      <c r="C5" s="6"/>
      <c r="D5" s="6" t="s">
        <v>5125</v>
      </c>
      <c r="E5" s="128">
        <f>SUM(L5:N5)/3</f>
        <v>6008981.666666667</v>
      </c>
      <c r="F5" s="106">
        <v>1620596</v>
      </c>
      <c r="G5" s="106">
        <v>2986197</v>
      </c>
      <c r="H5" s="106">
        <v>2866608</v>
      </c>
      <c r="I5" s="106">
        <v>3874481</v>
      </c>
      <c r="J5" s="106">
        <v>3204588</v>
      </c>
      <c r="K5" s="106">
        <v>4296581</v>
      </c>
      <c r="L5" s="106">
        <v>5297194</v>
      </c>
      <c r="M5" s="106">
        <v>6017892</v>
      </c>
      <c r="N5" s="106">
        <v>6711859</v>
      </c>
    </row>
    <row r="6" spans="1:14" s="2" customFormat="1" x14ac:dyDescent="0.2">
      <c r="A6" s="4"/>
      <c r="B6" s="4"/>
      <c r="C6" s="4"/>
      <c r="D6" s="4"/>
      <c r="E6" s="9">
        <f>SUBTOTAL(9,E8:E110)</f>
        <v>6008981.6666666716</v>
      </c>
      <c r="F6" s="36"/>
      <c r="G6" s="36"/>
      <c r="H6" s="36"/>
      <c r="I6" s="36"/>
      <c r="J6" s="36"/>
      <c r="K6" s="36"/>
      <c r="L6" s="9">
        <f>SUBTOTAL(9,L8:L110)</f>
        <v>5297194</v>
      </c>
      <c r="M6" s="9">
        <f>SUBTOTAL(9,M8:M110)</f>
        <v>6017892</v>
      </c>
      <c r="N6" s="9">
        <f>SUBTOTAL(9,N8:N110)</f>
        <v>6711859</v>
      </c>
    </row>
    <row r="7" spans="1:14" s="2" customFormat="1" x14ac:dyDescent="0.2">
      <c r="A7" s="44"/>
      <c r="B7" s="44"/>
      <c r="C7" s="44"/>
      <c r="D7" s="44"/>
      <c r="E7" s="45"/>
      <c r="F7" s="44"/>
      <c r="G7" s="44"/>
      <c r="H7" s="44"/>
      <c r="I7" s="44"/>
      <c r="J7" s="44"/>
      <c r="K7" s="44"/>
      <c r="L7" s="44"/>
      <c r="M7" s="44"/>
      <c r="N7" s="44"/>
    </row>
    <row r="8" spans="1:14" s="12" customFormat="1" x14ac:dyDescent="0.2">
      <c r="A8" s="16" t="s">
        <v>5154</v>
      </c>
      <c r="B8" s="124" t="s">
        <v>5137</v>
      </c>
      <c r="C8" s="16"/>
      <c r="D8" s="16" t="s">
        <v>5125</v>
      </c>
      <c r="E8" s="123">
        <f t="shared" ref="E8:E39" si="1">SUM(L8:N8)/3</f>
        <v>1394527.3333333333</v>
      </c>
      <c r="F8" s="123">
        <v>609273</v>
      </c>
      <c r="G8" s="123">
        <v>716930</v>
      </c>
      <c r="H8" s="123">
        <v>860512</v>
      </c>
      <c r="I8" s="123">
        <v>1094992</v>
      </c>
      <c r="J8" s="123">
        <v>1027806</v>
      </c>
      <c r="K8" s="123">
        <v>1017083</v>
      </c>
      <c r="L8" s="123">
        <v>1367208</v>
      </c>
      <c r="M8" s="123">
        <v>1369061</v>
      </c>
      <c r="N8" s="123">
        <v>1447313</v>
      </c>
    </row>
    <row r="9" spans="1:14" x14ac:dyDescent="0.2">
      <c r="A9" s="5" t="s">
        <v>5154</v>
      </c>
      <c r="B9" s="103" t="s">
        <v>5126</v>
      </c>
      <c r="C9" s="5"/>
      <c r="D9" s="5" t="s">
        <v>5125</v>
      </c>
      <c r="E9" s="123">
        <f t="shared" si="1"/>
        <v>1313282</v>
      </c>
      <c r="F9" s="105">
        <v>275943</v>
      </c>
      <c r="G9" s="105">
        <v>363684</v>
      </c>
      <c r="H9" s="105">
        <v>621797</v>
      </c>
      <c r="I9" s="105">
        <v>1125162</v>
      </c>
      <c r="J9" s="105">
        <v>573817</v>
      </c>
      <c r="K9" s="105">
        <v>848266</v>
      </c>
      <c r="L9" s="105">
        <v>1095092</v>
      </c>
      <c r="M9" s="105">
        <v>1480236</v>
      </c>
      <c r="N9" s="105">
        <v>1364518</v>
      </c>
    </row>
    <row r="10" spans="1:14" x14ac:dyDescent="0.2">
      <c r="A10" s="5" t="s">
        <v>5154</v>
      </c>
      <c r="B10" s="103" t="s">
        <v>5015</v>
      </c>
      <c r="C10" s="5"/>
      <c r="D10" s="5" t="s">
        <v>5125</v>
      </c>
      <c r="E10" s="123">
        <f t="shared" si="1"/>
        <v>870974.33333333337</v>
      </c>
      <c r="F10" s="105">
        <v>49709</v>
      </c>
      <c r="G10" s="105">
        <v>68765</v>
      </c>
      <c r="H10" s="105">
        <v>94011</v>
      </c>
      <c r="I10" s="105">
        <v>234581</v>
      </c>
      <c r="J10" s="105">
        <v>321209</v>
      </c>
      <c r="K10" s="105">
        <v>473405</v>
      </c>
      <c r="L10" s="105">
        <v>826685</v>
      </c>
      <c r="M10" s="105">
        <v>837486</v>
      </c>
      <c r="N10" s="105">
        <v>948752</v>
      </c>
    </row>
    <row r="11" spans="1:14" x14ac:dyDescent="0.2">
      <c r="A11" s="5" t="s">
        <v>5154</v>
      </c>
      <c r="B11" s="103" t="s">
        <v>5120</v>
      </c>
      <c r="C11" s="5"/>
      <c r="D11" s="5" t="s">
        <v>5125</v>
      </c>
      <c r="E11" s="123">
        <f t="shared" si="1"/>
        <v>832293</v>
      </c>
      <c r="F11" s="105">
        <v>97421</v>
      </c>
      <c r="G11" s="105">
        <v>134353</v>
      </c>
      <c r="H11" s="105">
        <v>245944</v>
      </c>
      <c r="I11" s="105">
        <v>287067</v>
      </c>
      <c r="J11" s="105">
        <v>300853</v>
      </c>
      <c r="K11" s="105">
        <v>333526</v>
      </c>
      <c r="L11" s="105">
        <v>584111</v>
      </c>
      <c r="M11" s="105">
        <v>725079</v>
      </c>
      <c r="N11" s="105">
        <v>1187689</v>
      </c>
    </row>
    <row r="12" spans="1:14" x14ac:dyDescent="0.2">
      <c r="A12" s="5" t="s">
        <v>5154</v>
      </c>
      <c r="B12" s="103" t="s">
        <v>5113</v>
      </c>
      <c r="C12" s="5"/>
      <c r="D12" s="5" t="s">
        <v>5125</v>
      </c>
      <c r="E12" s="123">
        <f t="shared" si="1"/>
        <v>230499</v>
      </c>
      <c r="F12" s="105">
        <v>60404</v>
      </c>
      <c r="G12" s="105">
        <v>44820</v>
      </c>
      <c r="H12" s="105">
        <v>100046</v>
      </c>
      <c r="I12" s="105">
        <v>124990</v>
      </c>
      <c r="J12" s="105">
        <v>156606</v>
      </c>
      <c r="K12" s="105">
        <v>183992</v>
      </c>
      <c r="L12" s="105">
        <v>182441</v>
      </c>
      <c r="M12" s="105">
        <v>240881</v>
      </c>
      <c r="N12" s="105">
        <v>268175</v>
      </c>
    </row>
    <row r="13" spans="1:14" x14ac:dyDescent="0.2">
      <c r="A13" s="5" t="s">
        <v>5154</v>
      </c>
      <c r="B13" s="103" t="s">
        <v>11102</v>
      </c>
      <c r="C13" s="5"/>
      <c r="D13" s="5" t="s">
        <v>5125</v>
      </c>
      <c r="E13" s="123">
        <f t="shared" si="1"/>
        <v>184338</v>
      </c>
      <c r="F13" s="105">
        <v>62343</v>
      </c>
      <c r="G13" s="105">
        <v>58409</v>
      </c>
      <c r="H13" s="105">
        <v>83815</v>
      </c>
      <c r="I13" s="105">
        <v>144637</v>
      </c>
      <c r="J13" s="105">
        <v>85459</v>
      </c>
      <c r="K13" s="105">
        <v>156081</v>
      </c>
      <c r="L13" s="105">
        <v>128102</v>
      </c>
      <c r="M13" s="105">
        <v>187353</v>
      </c>
      <c r="N13" s="105">
        <v>237559</v>
      </c>
    </row>
    <row r="14" spans="1:14" x14ac:dyDescent="0.2">
      <c r="A14" s="5" t="s">
        <v>5154</v>
      </c>
      <c r="B14" s="103" t="s">
        <v>11097</v>
      </c>
      <c r="C14" s="5"/>
      <c r="D14" s="5" t="s">
        <v>5125</v>
      </c>
      <c r="E14" s="123">
        <f t="shared" si="1"/>
        <v>178216</v>
      </c>
      <c r="F14" s="105">
        <v>64449</v>
      </c>
      <c r="G14" s="105">
        <v>70719</v>
      </c>
      <c r="H14" s="105">
        <v>112907</v>
      </c>
      <c r="I14" s="105">
        <v>130260</v>
      </c>
      <c r="J14" s="105">
        <v>79856</v>
      </c>
      <c r="K14" s="105">
        <v>93418</v>
      </c>
      <c r="L14" s="105">
        <v>166265</v>
      </c>
      <c r="M14" s="105">
        <v>198991</v>
      </c>
      <c r="N14" s="105">
        <v>169392</v>
      </c>
    </row>
    <row r="15" spans="1:14" x14ac:dyDescent="0.2">
      <c r="A15" s="5" t="s">
        <v>5154</v>
      </c>
      <c r="B15" s="103" t="s">
        <v>5074</v>
      </c>
      <c r="C15" s="5"/>
      <c r="D15" s="5" t="s">
        <v>5125</v>
      </c>
      <c r="E15" s="123">
        <f t="shared" si="1"/>
        <v>113387</v>
      </c>
      <c r="F15" s="105">
        <v>11804</v>
      </c>
      <c r="G15" s="105">
        <v>45731</v>
      </c>
      <c r="H15" s="105">
        <v>43124</v>
      </c>
      <c r="I15" s="105">
        <v>51196</v>
      </c>
      <c r="J15" s="105">
        <v>65395</v>
      </c>
      <c r="K15" s="105">
        <v>68846</v>
      </c>
      <c r="L15" s="105">
        <v>92656</v>
      </c>
      <c r="M15" s="105">
        <v>99775</v>
      </c>
      <c r="N15" s="105">
        <v>147730</v>
      </c>
    </row>
    <row r="16" spans="1:14" x14ac:dyDescent="0.2">
      <c r="A16" s="5" t="s">
        <v>5154</v>
      </c>
      <c r="B16" s="103" t="s">
        <v>5096</v>
      </c>
      <c r="C16" s="5"/>
      <c r="D16" s="5" t="s">
        <v>5125</v>
      </c>
      <c r="E16" s="123">
        <f t="shared" si="1"/>
        <v>100841.33333333333</v>
      </c>
      <c r="F16" s="105">
        <v>3766</v>
      </c>
      <c r="G16" s="105">
        <v>3015</v>
      </c>
      <c r="H16" s="105">
        <v>10286</v>
      </c>
      <c r="I16" s="105">
        <v>17493</v>
      </c>
      <c r="J16" s="105">
        <v>12686</v>
      </c>
      <c r="K16" s="105"/>
      <c r="L16" s="105">
        <v>58488</v>
      </c>
      <c r="M16" s="105">
        <v>109125</v>
      </c>
      <c r="N16" s="105">
        <v>134911</v>
      </c>
    </row>
    <row r="17" spans="1:14" x14ac:dyDescent="0.2">
      <c r="A17" s="5" t="s">
        <v>5154</v>
      </c>
      <c r="B17" s="103" t="s">
        <v>5201</v>
      </c>
      <c r="C17" s="5"/>
      <c r="D17" s="5" t="s">
        <v>5125</v>
      </c>
      <c r="E17" s="123">
        <f t="shared" si="1"/>
        <v>90873</v>
      </c>
      <c r="F17" s="105">
        <v>2891</v>
      </c>
      <c r="G17" s="105">
        <v>1759</v>
      </c>
      <c r="H17" s="105">
        <v>3252</v>
      </c>
      <c r="I17" s="105">
        <v>3802</v>
      </c>
      <c r="J17" s="105">
        <v>17663</v>
      </c>
      <c r="K17" s="105">
        <v>11168</v>
      </c>
      <c r="L17" s="105">
        <v>6709</v>
      </c>
      <c r="M17" s="105">
        <v>120750</v>
      </c>
      <c r="N17" s="105">
        <v>145160</v>
      </c>
    </row>
    <row r="18" spans="1:14" x14ac:dyDescent="0.25">
      <c r="A18" s="5" t="s">
        <v>5154</v>
      </c>
      <c r="B18" s="103" t="s">
        <v>11100</v>
      </c>
      <c r="C18" s="5"/>
      <c r="D18" s="5" t="s">
        <v>5125</v>
      </c>
      <c r="E18" s="123">
        <f t="shared" si="1"/>
        <v>78129</v>
      </c>
      <c r="F18" s="105">
        <v>61401</v>
      </c>
      <c r="G18" s="105">
        <v>90113</v>
      </c>
      <c r="H18" s="105">
        <v>94627</v>
      </c>
      <c r="I18" s="105">
        <v>126549</v>
      </c>
      <c r="J18" s="105">
        <v>66507</v>
      </c>
      <c r="K18" s="105">
        <v>75179</v>
      </c>
      <c r="L18" s="105">
        <v>71041</v>
      </c>
      <c r="M18" s="105">
        <v>52973</v>
      </c>
      <c r="N18" s="105">
        <v>110373</v>
      </c>
    </row>
    <row r="19" spans="1:14" x14ac:dyDescent="0.2">
      <c r="A19" s="5" t="s">
        <v>5154</v>
      </c>
      <c r="B19" s="103" t="s">
        <v>5055</v>
      </c>
      <c r="C19" s="5"/>
      <c r="D19" s="5" t="s">
        <v>5125</v>
      </c>
      <c r="E19" s="123">
        <f t="shared" si="1"/>
        <v>66666.666666666672</v>
      </c>
      <c r="F19" s="105">
        <v>134536</v>
      </c>
      <c r="G19" s="105">
        <v>106966</v>
      </c>
      <c r="H19" s="105">
        <v>123462</v>
      </c>
      <c r="I19" s="105">
        <v>143575</v>
      </c>
      <c r="J19" s="105">
        <v>146521</v>
      </c>
      <c r="K19" s="105">
        <v>161352</v>
      </c>
      <c r="L19" s="105">
        <v>200000</v>
      </c>
      <c r="M19" s="105"/>
      <c r="N19" s="105"/>
    </row>
    <row r="20" spans="1:14" x14ac:dyDescent="0.2">
      <c r="A20" s="5" t="s">
        <v>5154</v>
      </c>
      <c r="B20" s="103" t="s">
        <v>5008</v>
      </c>
      <c r="C20" s="5"/>
      <c r="D20" s="5" t="s">
        <v>5125</v>
      </c>
      <c r="E20" s="123">
        <f t="shared" si="1"/>
        <v>66600.666666666672</v>
      </c>
      <c r="F20" s="105">
        <v>16882</v>
      </c>
      <c r="G20" s="105">
        <v>18523</v>
      </c>
      <c r="H20" s="105">
        <v>35138</v>
      </c>
      <c r="I20" s="105">
        <v>53438</v>
      </c>
      <c r="J20" s="105">
        <v>53786</v>
      </c>
      <c r="K20" s="105">
        <v>50786</v>
      </c>
      <c r="L20" s="105">
        <v>81478</v>
      </c>
      <c r="M20" s="105">
        <v>45738</v>
      </c>
      <c r="N20" s="105">
        <v>72586</v>
      </c>
    </row>
    <row r="21" spans="1:14" x14ac:dyDescent="0.25">
      <c r="A21" s="5" t="s">
        <v>5154</v>
      </c>
      <c r="B21" s="103" t="s">
        <v>5053</v>
      </c>
      <c r="C21" s="5"/>
      <c r="D21" s="5" t="s">
        <v>5125</v>
      </c>
      <c r="E21" s="123">
        <f t="shared" si="1"/>
        <v>60538</v>
      </c>
      <c r="F21" s="105">
        <v>16665</v>
      </c>
      <c r="G21" s="105">
        <v>23555</v>
      </c>
      <c r="H21" s="105">
        <v>20211</v>
      </c>
      <c r="I21" s="105">
        <v>39221</v>
      </c>
      <c r="J21" s="105">
        <v>29742</v>
      </c>
      <c r="K21" s="105">
        <v>31631</v>
      </c>
      <c r="L21" s="105">
        <v>66463</v>
      </c>
      <c r="M21" s="105">
        <v>66029</v>
      </c>
      <c r="N21" s="105">
        <v>49122</v>
      </c>
    </row>
    <row r="22" spans="1:14" x14ac:dyDescent="0.25">
      <c r="A22" s="5" t="s">
        <v>5154</v>
      </c>
      <c r="B22" s="103" t="s">
        <v>5047</v>
      </c>
      <c r="C22" s="5"/>
      <c r="D22" s="5" t="s">
        <v>5125</v>
      </c>
      <c r="E22" s="123">
        <f t="shared" si="1"/>
        <v>34245.666666666664</v>
      </c>
      <c r="F22" s="105">
        <v>433</v>
      </c>
      <c r="G22" s="105">
        <v>489</v>
      </c>
      <c r="H22" s="105">
        <v>0</v>
      </c>
      <c r="I22" s="105">
        <v>0</v>
      </c>
      <c r="J22" s="105">
        <v>0</v>
      </c>
      <c r="K22" s="105">
        <v>0</v>
      </c>
      <c r="L22" s="105">
        <v>44281</v>
      </c>
      <c r="M22" s="105">
        <v>29999</v>
      </c>
      <c r="N22" s="105">
        <v>28457</v>
      </c>
    </row>
    <row r="23" spans="1:14" x14ac:dyDescent="0.25">
      <c r="A23" s="5" t="s">
        <v>5154</v>
      </c>
      <c r="B23" s="103" t="s">
        <v>4991</v>
      </c>
      <c r="C23" s="5"/>
      <c r="D23" s="5" t="s">
        <v>5125</v>
      </c>
      <c r="E23" s="123">
        <f t="shared" si="1"/>
        <v>33914.666666666664</v>
      </c>
      <c r="F23" s="105">
        <v>12742</v>
      </c>
      <c r="G23" s="105">
        <v>35314</v>
      </c>
      <c r="H23" s="105">
        <v>27292</v>
      </c>
      <c r="I23" s="105">
        <v>45487</v>
      </c>
      <c r="J23" s="105">
        <v>20699</v>
      </c>
      <c r="K23" s="105">
        <v>29561</v>
      </c>
      <c r="L23" s="105">
        <v>38971</v>
      </c>
      <c r="M23" s="105">
        <v>40377</v>
      </c>
      <c r="N23" s="105">
        <v>22396</v>
      </c>
    </row>
    <row r="24" spans="1:14" x14ac:dyDescent="0.25">
      <c r="A24" s="5" t="s">
        <v>5154</v>
      </c>
      <c r="B24" s="103" t="s">
        <v>5016</v>
      </c>
      <c r="C24" s="5"/>
      <c r="D24" s="5" t="s">
        <v>5125</v>
      </c>
      <c r="E24" s="123">
        <f t="shared" si="1"/>
        <v>33543.666666666664</v>
      </c>
      <c r="F24" s="105">
        <v>27263</v>
      </c>
      <c r="G24" s="105">
        <v>98617</v>
      </c>
      <c r="H24" s="105">
        <v>101983</v>
      </c>
      <c r="I24" s="105">
        <v>237</v>
      </c>
      <c r="J24" s="105">
        <v>4869</v>
      </c>
      <c r="K24" s="105">
        <v>173014</v>
      </c>
      <c r="L24" s="105">
        <v>3779</v>
      </c>
      <c r="M24" s="105">
        <v>96852</v>
      </c>
      <c r="N24" s="105"/>
    </row>
    <row r="25" spans="1:14" x14ac:dyDescent="0.25">
      <c r="A25" s="5" t="s">
        <v>5154</v>
      </c>
      <c r="B25" s="103" t="s">
        <v>11095</v>
      </c>
      <c r="C25" s="5"/>
      <c r="D25" s="5" t="s">
        <v>5125</v>
      </c>
      <c r="E25" s="123">
        <f t="shared" si="1"/>
        <v>31759.666666666668</v>
      </c>
      <c r="F25" s="105">
        <v>2818</v>
      </c>
      <c r="G25" s="105">
        <v>9088</v>
      </c>
      <c r="H25" s="105">
        <v>22201</v>
      </c>
      <c r="I25" s="105">
        <v>20024</v>
      </c>
      <c r="J25" s="105">
        <v>18544</v>
      </c>
      <c r="K25" s="105">
        <v>15424</v>
      </c>
      <c r="L25" s="105">
        <v>20694</v>
      </c>
      <c r="M25" s="105">
        <v>35002</v>
      </c>
      <c r="N25" s="105">
        <v>39583</v>
      </c>
    </row>
    <row r="26" spans="1:14" x14ac:dyDescent="0.25">
      <c r="A26" s="5" t="s">
        <v>5154</v>
      </c>
      <c r="B26" s="103" t="s">
        <v>5111</v>
      </c>
      <c r="C26" s="5"/>
      <c r="D26" s="5" t="s">
        <v>5125</v>
      </c>
      <c r="E26" s="123">
        <f t="shared" si="1"/>
        <v>31632.333333333332</v>
      </c>
      <c r="F26" s="105">
        <v>2164</v>
      </c>
      <c r="G26" s="105">
        <v>4012</v>
      </c>
      <c r="H26" s="105">
        <v>4051</v>
      </c>
      <c r="I26" s="105">
        <v>8727</v>
      </c>
      <c r="J26" s="105">
        <v>14444</v>
      </c>
      <c r="K26" s="105">
        <v>13870</v>
      </c>
      <c r="L26" s="105">
        <v>31777</v>
      </c>
      <c r="M26" s="105">
        <v>23863</v>
      </c>
      <c r="N26" s="105">
        <v>39257</v>
      </c>
    </row>
    <row r="27" spans="1:14" x14ac:dyDescent="0.25">
      <c r="A27" s="5" t="s">
        <v>5154</v>
      </c>
      <c r="B27" s="103" t="s">
        <v>11099</v>
      </c>
      <c r="C27" s="5"/>
      <c r="D27" s="5" t="s">
        <v>5125</v>
      </c>
      <c r="E27" s="123">
        <f t="shared" si="1"/>
        <v>24704.333333333332</v>
      </c>
      <c r="F27" s="105">
        <v>484</v>
      </c>
      <c r="G27" s="105">
        <v>1565</v>
      </c>
      <c r="H27" s="105">
        <v>1912</v>
      </c>
      <c r="I27" s="105">
        <v>6926</v>
      </c>
      <c r="J27" s="105">
        <v>21981</v>
      </c>
      <c r="K27" s="105">
        <v>20434</v>
      </c>
      <c r="L27" s="105">
        <v>17450</v>
      </c>
      <c r="M27" s="105">
        <v>25173</v>
      </c>
      <c r="N27" s="105">
        <v>31490</v>
      </c>
    </row>
    <row r="28" spans="1:14" x14ac:dyDescent="0.25">
      <c r="A28" s="5" t="s">
        <v>5154</v>
      </c>
      <c r="B28" s="103" t="s">
        <v>5080</v>
      </c>
      <c r="C28" s="5"/>
      <c r="D28" s="5" t="s">
        <v>5125</v>
      </c>
      <c r="E28" s="123">
        <f t="shared" si="1"/>
        <v>23798.333333333332</v>
      </c>
      <c r="F28" s="105">
        <v>9232</v>
      </c>
      <c r="G28" s="105">
        <v>14647</v>
      </c>
      <c r="H28" s="105">
        <v>24657</v>
      </c>
      <c r="I28" s="105">
        <v>24803</v>
      </c>
      <c r="J28" s="105">
        <v>20197</v>
      </c>
      <c r="K28" s="105">
        <v>20074</v>
      </c>
      <c r="L28" s="105">
        <v>27247</v>
      </c>
      <c r="M28" s="105">
        <v>17959</v>
      </c>
      <c r="N28" s="105">
        <v>26189</v>
      </c>
    </row>
    <row r="29" spans="1:14" x14ac:dyDescent="0.25">
      <c r="A29" s="5" t="s">
        <v>5154</v>
      </c>
      <c r="B29" s="103" t="s">
        <v>5073</v>
      </c>
      <c r="C29" s="5"/>
      <c r="D29" s="5" t="s">
        <v>5125</v>
      </c>
      <c r="E29" s="123">
        <f t="shared" si="1"/>
        <v>21437.666666666668</v>
      </c>
      <c r="F29" s="105">
        <v>8730</v>
      </c>
      <c r="G29" s="105">
        <v>10461</v>
      </c>
      <c r="H29" s="105">
        <v>13502</v>
      </c>
      <c r="I29" s="105">
        <v>17591</v>
      </c>
      <c r="J29" s="105">
        <v>10894</v>
      </c>
      <c r="K29" s="105">
        <v>13354</v>
      </c>
      <c r="L29" s="105">
        <v>10085</v>
      </c>
      <c r="M29" s="105">
        <v>18302</v>
      </c>
      <c r="N29" s="105">
        <v>35926</v>
      </c>
    </row>
    <row r="30" spans="1:14" x14ac:dyDescent="0.25">
      <c r="A30" s="5" t="s">
        <v>5154</v>
      </c>
      <c r="B30" s="103" t="s">
        <v>5012</v>
      </c>
      <c r="C30" s="5"/>
      <c r="D30" s="5" t="s">
        <v>5125</v>
      </c>
      <c r="E30" s="123">
        <f t="shared" si="1"/>
        <v>19626.666666666668</v>
      </c>
      <c r="F30" s="105">
        <v>12410</v>
      </c>
      <c r="G30" s="105">
        <v>17697</v>
      </c>
      <c r="H30" s="105">
        <v>36899</v>
      </c>
      <c r="I30" s="105">
        <v>23534</v>
      </c>
      <c r="J30" s="105">
        <v>16241</v>
      </c>
      <c r="K30" s="105">
        <v>13589</v>
      </c>
      <c r="L30" s="105">
        <v>19244</v>
      </c>
      <c r="M30" s="105">
        <v>22687</v>
      </c>
      <c r="N30" s="105">
        <v>16949</v>
      </c>
    </row>
    <row r="31" spans="1:14" x14ac:dyDescent="0.25">
      <c r="A31" s="5" t="s">
        <v>5154</v>
      </c>
      <c r="B31" s="103" t="s">
        <v>5064</v>
      </c>
      <c r="C31" s="5"/>
      <c r="D31" s="5" t="s">
        <v>5125</v>
      </c>
      <c r="E31" s="123">
        <f t="shared" si="1"/>
        <v>16198</v>
      </c>
      <c r="F31" s="105">
        <v>10847</v>
      </c>
      <c r="G31" s="105">
        <v>17298</v>
      </c>
      <c r="H31" s="105">
        <v>14747</v>
      </c>
      <c r="I31" s="105">
        <v>16128</v>
      </c>
      <c r="J31" s="105">
        <v>6585</v>
      </c>
      <c r="K31" s="105">
        <v>12651</v>
      </c>
      <c r="L31" s="105">
        <v>10675</v>
      </c>
      <c r="M31" s="105">
        <v>24634</v>
      </c>
      <c r="N31" s="105">
        <v>13285</v>
      </c>
    </row>
    <row r="32" spans="1:14" x14ac:dyDescent="0.25">
      <c r="A32" s="5" t="s">
        <v>5154</v>
      </c>
      <c r="B32" s="103" t="s">
        <v>11096</v>
      </c>
      <c r="C32" s="5"/>
      <c r="D32" s="5" t="s">
        <v>5125</v>
      </c>
      <c r="E32" s="123">
        <f t="shared" si="1"/>
        <v>15667.666666666666</v>
      </c>
      <c r="F32" s="105"/>
      <c r="G32" s="105"/>
      <c r="H32" s="105">
        <v>2909</v>
      </c>
      <c r="I32" s="105">
        <v>7122</v>
      </c>
      <c r="J32" s="105">
        <v>10822</v>
      </c>
      <c r="K32" s="105">
        <v>10263</v>
      </c>
      <c r="L32" s="105">
        <v>14889</v>
      </c>
      <c r="M32" s="105">
        <v>21867</v>
      </c>
      <c r="N32" s="105">
        <v>10247</v>
      </c>
    </row>
    <row r="33" spans="1:14" x14ac:dyDescent="0.25">
      <c r="A33" s="5" t="s">
        <v>5154</v>
      </c>
      <c r="B33" s="103" t="s">
        <v>5121</v>
      </c>
      <c r="C33" s="5"/>
      <c r="D33" s="5" t="s">
        <v>5125</v>
      </c>
      <c r="E33" s="123">
        <f t="shared" si="1"/>
        <v>15514</v>
      </c>
      <c r="F33" s="105">
        <v>7156</v>
      </c>
      <c r="G33" s="105">
        <v>948310</v>
      </c>
      <c r="H33" s="105">
        <v>84050</v>
      </c>
      <c r="I33" s="105">
        <v>14832</v>
      </c>
      <c r="J33" s="105">
        <v>14748</v>
      </c>
      <c r="K33" s="105">
        <v>25007</v>
      </c>
      <c r="L33" s="105">
        <v>18658</v>
      </c>
      <c r="M33" s="105">
        <v>16343</v>
      </c>
      <c r="N33" s="105">
        <v>11541</v>
      </c>
    </row>
    <row r="34" spans="1:14" x14ac:dyDescent="0.25">
      <c r="A34" s="5" t="s">
        <v>5154</v>
      </c>
      <c r="B34" s="103" t="s">
        <v>5043</v>
      </c>
      <c r="C34" s="5"/>
      <c r="D34" s="5" t="s">
        <v>5125</v>
      </c>
      <c r="E34" s="123">
        <f t="shared" si="1"/>
        <v>14909.666666666666</v>
      </c>
      <c r="F34" s="105">
        <v>23323</v>
      </c>
      <c r="G34" s="105">
        <v>20854</v>
      </c>
      <c r="H34" s="105">
        <v>16559</v>
      </c>
      <c r="I34" s="105">
        <v>13202</v>
      </c>
      <c r="J34" s="105">
        <v>9950</v>
      </c>
      <c r="K34" s="105">
        <v>9503</v>
      </c>
      <c r="L34" s="105">
        <v>23428</v>
      </c>
      <c r="M34" s="105">
        <v>21301</v>
      </c>
      <c r="N34" s="105"/>
    </row>
    <row r="35" spans="1:14" x14ac:dyDescent="0.25">
      <c r="A35" s="5" t="s">
        <v>5154</v>
      </c>
      <c r="B35" s="103" t="s">
        <v>5114</v>
      </c>
      <c r="C35" s="5"/>
      <c r="D35" s="5" t="s">
        <v>5125</v>
      </c>
      <c r="E35" s="123">
        <f t="shared" si="1"/>
        <v>12631.666666666666</v>
      </c>
      <c r="F35" s="105">
        <v>132</v>
      </c>
      <c r="G35" s="105">
        <v>3410</v>
      </c>
      <c r="H35" s="105">
        <v>2256</v>
      </c>
      <c r="I35" s="105">
        <v>2300</v>
      </c>
      <c r="J35" s="105">
        <v>2173</v>
      </c>
      <c r="K35" s="105">
        <v>80068</v>
      </c>
      <c r="L35" s="105">
        <v>562</v>
      </c>
      <c r="M35" s="105">
        <v>17704</v>
      </c>
      <c r="N35" s="105">
        <v>19629</v>
      </c>
    </row>
    <row r="36" spans="1:14" x14ac:dyDescent="0.25">
      <c r="A36" s="5" t="s">
        <v>5154</v>
      </c>
      <c r="B36" s="103" t="s">
        <v>4994</v>
      </c>
      <c r="C36" s="5"/>
      <c r="D36" s="5" t="s">
        <v>5125</v>
      </c>
      <c r="E36" s="123">
        <f t="shared" si="1"/>
        <v>10263.666666666666</v>
      </c>
      <c r="F36" s="105">
        <v>1909</v>
      </c>
      <c r="G36" s="105">
        <v>915</v>
      </c>
      <c r="H36" s="105">
        <v>5680</v>
      </c>
      <c r="I36" s="105">
        <v>1374</v>
      </c>
      <c r="J36" s="105">
        <v>2164</v>
      </c>
      <c r="K36" s="105">
        <v>1059</v>
      </c>
      <c r="L36" s="105">
        <v>4063</v>
      </c>
      <c r="M36" s="105">
        <v>7411</v>
      </c>
      <c r="N36" s="105">
        <v>19317</v>
      </c>
    </row>
    <row r="37" spans="1:14" x14ac:dyDescent="0.25">
      <c r="A37" s="5" t="s">
        <v>5154</v>
      </c>
      <c r="B37" s="103" t="s">
        <v>5010</v>
      </c>
      <c r="C37" s="5"/>
      <c r="D37" s="5" t="s">
        <v>5125</v>
      </c>
      <c r="E37" s="123">
        <f t="shared" si="1"/>
        <v>9750</v>
      </c>
      <c r="F37" s="105">
        <v>1065</v>
      </c>
      <c r="G37" s="105">
        <v>3804</v>
      </c>
      <c r="H37" s="105">
        <v>2326</v>
      </c>
      <c r="I37" s="105">
        <v>11803</v>
      </c>
      <c r="J37" s="105">
        <v>11706</v>
      </c>
      <c r="K37" s="105">
        <v>18949</v>
      </c>
      <c r="L37" s="105">
        <v>17489</v>
      </c>
      <c r="M37" s="105">
        <v>6730</v>
      </c>
      <c r="N37" s="105">
        <v>5031</v>
      </c>
    </row>
    <row r="38" spans="1:14" x14ac:dyDescent="0.25">
      <c r="A38" s="5" t="s">
        <v>5154</v>
      </c>
      <c r="B38" s="103" t="s">
        <v>5084</v>
      </c>
      <c r="C38" s="5"/>
      <c r="D38" s="5" t="s">
        <v>5125</v>
      </c>
      <c r="E38" s="123">
        <f t="shared" si="1"/>
        <v>9211.6666666666661</v>
      </c>
      <c r="F38" s="105">
        <v>1689</v>
      </c>
      <c r="G38" s="105">
        <v>1243</v>
      </c>
      <c r="H38" s="105">
        <v>4382</v>
      </c>
      <c r="I38" s="105">
        <v>4290</v>
      </c>
      <c r="J38" s="105">
        <v>6631</v>
      </c>
      <c r="K38" s="105">
        <v>3664</v>
      </c>
      <c r="L38" s="105">
        <v>9016</v>
      </c>
      <c r="M38" s="105">
        <v>3307</v>
      </c>
      <c r="N38" s="105">
        <v>15312</v>
      </c>
    </row>
    <row r="39" spans="1:14" x14ac:dyDescent="0.25">
      <c r="A39" s="5" t="s">
        <v>5154</v>
      </c>
      <c r="B39" s="103" t="s">
        <v>11098</v>
      </c>
      <c r="C39" s="5"/>
      <c r="D39" s="5" t="s">
        <v>5125</v>
      </c>
      <c r="E39" s="123">
        <f t="shared" si="1"/>
        <v>8343.6666666666661</v>
      </c>
      <c r="F39" s="105">
        <v>0</v>
      </c>
      <c r="G39" s="105">
        <v>5181</v>
      </c>
      <c r="H39" s="105">
        <v>5506</v>
      </c>
      <c r="I39" s="105">
        <v>7951</v>
      </c>
      <c r="J39" s="105">
        <v>7793</v>
      </c>
      <c r="K39" s="105">
        <v>8077</v>
      </c>
      <c r="L39" s="105">
        <v>8252</v>
      </c>
      <c r="M39" s="105">
        <v>7727</v>
      </c>
      <c r="N39" s="105">
        <v>9052</v>
      </c>
    </row>
    <row r="40" spans="1:14" x14ac:dyDescent="0.25">
      <c r="A40" s="5" t="s">
        <v>5154</v>
      </c>
      <c r="B40" s="103" t="s">
        <v>5013</v>
      </c>
      <c r="C40" s="5"/>
      <c r="D40" s="5" t="s">
        <v>5125</v>
      </c>
      <c r="E40" s="123">
        <f t="shared" ref="E40:E71" si="2">SUM(L40:N40)/3</f>
        <v>8230.6666666666661</v>
      </c>
      <c r="F40" s="105">
        <v>4695</v>
      </c>
      <c r="G40" s="105">
        <v>3473</v>
      </c>
      <c r="H40" s="105">
        <v>2613</v>
      </c>
      <c r="I40" s="105">
        <v>4560</v>
      </c>
      <c r="J40" s="105">
        <v>8341</v>
      </c>
      <c r="K40" s="105">
        <v>7770</v>
      </c>
      <c r="L40" s="105">
        <v>5960</v>
      </c>
      <c r="M40" s="105">
        <v>11062</v>
      </c>
      <c r="N40" s="105">
        <v>7670</v>
      </c>
    </row>
    <row r="41" spans="1:14" x14ac:dyDescent="0.25">
      <c r="A41" s="5" t="s">
        <v>5154</v>
      </c>
      <c r="B41" s="103" t="s">
        <v>4997</v>
      </c>
      <c r="C41" s="5"/>
      <c r="D41" s="5" t="s">
        <v>5125</v>
      </c>
      <c r="E41" s="123">
        <f t="shared" si="2"/>
        <v>7588.666666666667</v>
      </c>
      <c r="F41" s="105">
        <v>1065</v>
      </c>
      <c r="G41" s="105">
        <v>3602</v>
      </c>
      <c r="H41" s="105">
        <v>14690</v>
      </c>
      <c r="I41" s="105">
        <v>5921</v>
      </c>
      <c r="J41" s="105">
        <v>7039</v>
      </c>
      <c r="K41" s="105">
        <v>7269</v>
      </c>
      <c r="L41" s="105">
        <v>10434</v>
      </c>
      <c r="M41" s="105">
        <v>141</v>
      </c>
      <c r="N41" s="105">
        <v>12191</v>
      </c>
    </row>
    <row r="42" spans="1:14" x14ac:dyDescent="0.25">
      <c r="A42" s="5" t="s">
        <v>5154</v>
      </c>
      <c r="B42" s="103" t="s">
        <v>5099</v>
      </c>
      <c r="C42" s="5"/>
      <c r="D42" s="5" t="s">
        <v>5125</v>
      </c>
      <c r="E42" s="123">
        <f t="shared" si="2"/>
        <v>7522.666666666667</v>
      </c>
      <c r="F42" s="105">
        <v>0</v>
      </c>
      <c r="G42" s="105">
        <v>0</v>
      </c>
      <c r="H42" s="105">
        <v>0</v>
      </c>
      <c r="I42" s="105">
        <v>0</v>
      </c>
      <c r="J42" s="105">
        <v>0</v>
      </c>
      <c r="K42" s="105">
        <v>0</v>
      </c>
      <c r="L42" s="105">
        <v>0</v>
      </c>
      <c r="M42" s="105">
        <v>12751</v>
      </c>
      <c r="N42" s="105">
        <v>9817</v>
      </c>
    </row>
    <row r="43" spans="1:14" x14ac:dyDescent="0.25">
      <c r="A43" s="5" t="s">
        <v>5154</v>
      </c>
      <c r="B43" s="103" t="s">
        <v>5082</v>
      </c>
      <c r="C43" s="5"/>
      <c r="D43" s="5" t="s">
        <v>5125</v>
      </c>
      <c r="E43" s="123">
        <f t="shared" si="2"/>
        <v>6540</v>
      </c>
      <c r="F43" s="105">
        <v>4029</v>
      </c>
      <c r="G43" s="105">
        <v>7543</v>
      </c>
      <c r="H43" s="105">
        <v>5523</v>
      </c>
      <c r="I43" s="105">
        <v>3925</v>
      </c>
      <c r="J43" s="105">
        <v>7611</v>
      </c>
      <c r="K43" s="105">
        <v>7005</v>
      </c>
      <c r="L43" s="105">
        <v>7042</v>
      </c>
      <c r="M43" s="105">
        <v>5452</v>
      </c>
      <c r="N43" s="105">
        <v>7126</v>
      </c>
    </row>
    <row r="44" spans="1:14" x14ac:dyDescent="0.25">
      <c r="A44" s="5" t="s">
        <v>5154</v>
      </c>
      <c r="B44" s="103" t="s">
        <v>5097</v>
      </c>
      <c r="C44" s="5"/>
      <c r="D44" s="5" t="s">
        <v>5125</v>
      </c>
      <c r="E44" s="123">
        <f t="shared" si="2"/>
        <v>4891.666666666667</v>
      </c>
      <c r="F44" s="105">
        <v>0</v>
      </c>
      <c r="G44" s="105">
        <v>0</v>
      </c>
      <c r="H44" s="105">
        <v>0</v>
      </c>
      <c r="I44" s="105">
        <v>0</v>
      </c>
      <c r="J44" s="105">
        <v>0</v>
      </c>
      <c r="K44" s="105">
        <v>0</v>
      </c>
      <c r="L44" s="105">
        <v>0</v>
      </c>
      <c r="M44" s="105">
        <v>0</v>
      </c>
      <c r="N44" s="105">
        <v>14675</v>
      </c>
    </row>
    <row r="45" spans="1:14" x14ac:dyDescent="0.25">
      <c r="A45" s="5" t="s">
        <v>5154</v>
      </c>
      <c r="B45" s="103" t="s">
        <v>5095</v>
      </c>
      <c r="C45" s="5"/>
      <c r="D45" s="5" t="s">
        <v>5125</v>
      </c>
      <c r="E45" s="123">
        <f t="shared" si="2"/>
        <v>3958</v>
      </c>
      <c r="F45" s="105">
        <v>2882</v>
      </c>
      <c r="G45" s="105">
        <v>2633</v>
      </c>
      <c r="H45" s="105">
        <v>2393</v>
      </c>
      <c r="I45" s="105">
        <v>4648</v>
      </c>
      <c r="J45" s="105">
        <v>2780</v>
      </c>
      <c r="K45" s="105">
        <v>1424</v>
      </c>
      <c r="L45" s="105">
        <v>3850</v>
      </c>
      <c r="M45" s="105">
        <v>3101</v>
      </c>
      <c r="N45" s="105">
        <v>4923</v>
      </c>
    </row>
    <row r="46" spans="1:14" x14ac:dyDescent="0.25">
      <c r="A46" s="5" t="s">
        <v>5154</v>
      </c>
      <c r="B46" s="103" t="s">
        <v>5072</v>
      </c>
      <c r="C46" s="5"/>
      <c r="D46" s="5" t="s">
        <v>5125</v>
      </c>
      <c r="E46" s="123">
        <f t="shared" si="2"/>
        <v>3724.3333333333335</v>
      </c>
      <c r="F46" s="105">
        <v>293</v>
      </c>
      <c r="G46" s="105">
        <v>172</v>
      </c>
      <c r="H46" s="105">
        <v>75</v>
      </c>
      <c r="I46" s="105">
        <v>7020</v>
      </c>
      <c r="J46" s="105">
        <v>4439</v>
      </c>
      <c r="K46" s="105">
        <v>897</v>
      </c>
      <c r="L46" s="105">
        <v>2811</v>
      </c>
      <c r="M46" s="105">
        <v>358</v>
      </c>
      <c r="N46" s="105">
        <v>8004</v>
      </c>
    </row>
    <row r="47" spans="1:14" x14ac:dyDescent="0.25">
      <c r="A47" s="5" t="s">
        <v>5154</v>
      </c>
      <c r="B47" s="103" t="s">
        <v>5107</v>
      </c>
      <c r="C47" s="5"/>
      <c r="D47" s="5" t="s">
        <v>5125</v>
      </c>
      <c r="E47" s="123">
        <f t="shared" si="2"/>
        <v>2288.3333333333335</v>
      </c>
      <c r="F47" s="105">
        <v>183</v>
      </c>
      <c r="G47" s="105"/>
      <c r="H47" s="105">
        <v>68</v>
      </c>
      <c r="I47" s="105">
        <v>2470</v>
      </c>
      <c r="J47" s="105">
        <v>3544</v>
      </c>
      <c r="K47" s="105">
        <v>2370</v>
      </c>
      <c r="L47" s="105">
        <v>2281</v>
      </c>
      <c r="M47" s="105">
        <v>1417</v>
      </c>
      <c r="N47" s="105">
        <v>3167</v>
      </c>
    </row>
    <row r="48" spans="1:14" x14ac:dyDescent="0.25">
      <c r="A48" s="5" t="s">
        <v>5154</v>
      </c>
      <c r="B48" s="103" t="s">
        <v>5069</v>
      </c>
      <c r="C48" s="5"/>
      <c r="D48" s="5" t="s">
        <v>5125</v>
      </c>
      <c r="E48" s="123">
        <f t="shared" si="2"/>
        <v>2155</v>
      </c>
      <c r="F48" s="105">
        <v>0</v>
      </c>
      <c r="G48" s="105">
        <v>0</v>
      </c>
      <c r="H48" s="105">
        <v>0</v>
      </c>
      <c r="I48" s="105">
        <v>0</v>
      </c>
      <c r="J48" s="105">
        <v>0</v>
      </c>
      <c r="K48" s="105">
        <v>0</v>
      </c>
      <c r="L48" s="105">
        <v>2389</v>
      </c>
      <c r="M48" s="105">
        <v>704</v>
      </c>
      <c r="N48" s="105">
        <v>3372</v>
      </c>
    </row>
    <row r="49" spans="1:14" x14ac:dyDescent="0.25">
      <c r="A49" s="5" t="s">
        <v>5154</v>
      </c>
      <c r="B49" s="103" t="s">
        <v>5098</v>
      </c>
      <c r="C49" s="5"/>
      <c r="D49" s="5" t="s">
        <v>5125</v>
      </c>
      <c r="E49" s="123">
        <f t="shared" si="2"/>
        <v>1519.6666666666667</v>
      </c>
      <c r="F49" s="105">
        <v>1072</v>
      </c>
      <c r="G49" s="105">
        <v>2674</v>
      </c>
      <c r="H49" s="105">
        <v>1419</v>
      </c>
      <c r="I49" s="105">
        <v>1508</v>
      </c>
      <c r="J49" s="105">
        <v>5221</v>
      </c>
      <c r="K49" s="105">
        <v>1948</v>
      </c>
      <c r="L49" s="105">
        <v>2447</v>
      </c>
      <c r="M49" s="105">
        <v>733</v>
      </c>
      <c r="N49" s="105">
        <v>1379</v>
      </c>
    </row>
    <row r="50" spans="1:14" x14ac:dyDescent="0.25">
      <c r="A50" s="5" t="s">
        <v>5154</v>
      </c>
      <c r="B50" s="103" t="s">
        <v>5036</v>
      </c>
      <c r="C50" s="5"/>
      <c r="D50" s="5" t="s">
        <v>5125</v>
      </c>
      <c r="E50" s="123">
        <f t="shared" si="2"/>
        <v>1447</v>
      </c>
      <c r="F50" s="105">
        <v>5</v>
      </c>
      <c r="G50" s="105">
        <v>0</v>
      </c>
      <c r="H50" s="105">
        <v>532</v>
      </c>
      <c r="I50" s="105">
        <v>63</v>
      </c>
      <c r="J50" s="105">
        <v>82</v>
      </c>
      <c r="K50" s="105">
        <v>383</v>
      </c>
      <c r="L50" s="105">
        <v>2644</v>
      </c>
      <c r="M50" s="105">
        <v>639</v>
      </c>
      <c r="N50" s="105">
        <v>1058</v>
      </c>
    </row>
    <row r="51" spans="1:14" x14ac:dyDescent="0.25">
      <c r="A51" s="5" t="s">
        <v>5154</v>
      </c>
      <c r="B51" s="103" t="s">
        <v>11103</v>
      </c>
      <c r="C51" s="5"/>
      <c r="D51" s="5" t="s">
        <v>5125</v>
      </c>
      <c r="E51" s="123">
        <f t="shared" si="2"/>
        <v>1425</v>
      </c>
      <c r="F51" s="105">
        <v>0</v>
      </c>
      <c r="G51" s="105">
        <v>0</v>
      </c>
      <c r="H51" s="105">
        <v>1240</v>
      </c>
      <c r="I51" s="105">
        <v>0</v>
      </c>
      <c r="J51" s="105">
        <v>231</v>
      </c>
      <c r="K51" s="105">
        <v>10</v>
      </c>
      <c r="L51" s="105">
        <v>2457</v>
      </c>
      <c r="M51" s="105">
        <v>770</v>
      </c>
      <c r="N51" s="105">
        <v>1048</v>
      </c>
    </row>
    <row r="52" spans="1:14" x14ac:dyDescent="0.25">
      <c r="A52" s="5" t="s">
        <v>5154</v>
      </c>
      <c r="B52" s="103" t="s">
        <v>5093</v>
      </c>
      <c r="C52" s="5"/>
      <c r="D52" s="5" t="s">
        <v>5125</v>
      </c>
      <c r="E52" s="123">
        <f t="shared" si="2"/>
        <v>1238.6666666666667</v>
      </c>
      <c r="F52" s="105">
        <v>1074</v>
      </c>
      <c r="G52" s="105">
        <v>871</v>
      </c>
      <c r="H52" s="105">
        <v>0</v>
      </c>
      <c r="I52" s="105">
        <v>88</v>
      </c>
      <c r="J52" s="105">
        <v>135</v>
      </c>
      <c r="K52" s="105">
        <v>1147</v>
      </c>
      <c r="L52" s="105">
        <v>510</v>
      </c>
      <c r="M52" s="105">
        <v>2296</v>
      </c>
      <c r="N52" s="105">
        <v>910</v>
      </c>
    </row>
    <row r="53" spans="1:14" x14ac:dyDescent="0.25">
      <c r="A53" s="5" t="s">
        <v>5154</v>
      </c>
      <c r="B53" s="103" t="s">
        <v>5091</v>
      </c>
      <c r="C53" s="5"/>
      <c r="D53" s="5" t="s">
        <v>5125</v>
      </c>
      <c r="E53" s="123">
        <f t="shared" si="2"/>
        <v>1124.3333333333333</v>
      </c>
      <c r="F53" s="105">
        <v>0</v>
      </c>
      <c r="G53" s="105">
        <v>0</v>
      </c>
      <c r="H53" s="105">
        <v>0</v>
      </c>
      <c r="I53" s="105">
        <v>0</v>
      </c>
      <c r="J53" s="105">
        <v>0</v>
      </c>
      <c r="K53" s="105">
        <v>0</v>
      </c>
      <c r="L53" s="105">
        <v>0</v>
      </c>
      <c r="M53" s="105">
        <v>2801</v>
      </c>
      <c r="N53" s="105">
        <v>572</v>
      </c>
    </row>
    <row r="54" spans="1:14" x14ac:dyDescent="0.25">
      <c r="A54" s="5" t="s">
        <v>5154</v>
      </c>
      <c r="B54" s="103" t="s">
        <v>5005</v>
      </c>
      <c r="C54" s="5"/>
      <c r="D54" s="5" t="s">
        <v>5125</v>
      </c>
      <c r="E54" s="123">
        <f t="shared" si="2"/>
        <v>1058.3333333333333</v>
      </c>
      <c r="F54" s="105">
        <v>275</v>
      </c>
      <c r="G54" s="105">
        <v>0</v>
      </c>
      <c r="H54" s="105">
        <v>0</v>
      </c>
      <c r="I54" s="105">
        <v>0</v>
      </c>
      <c r="J54" s="105">
        <v>0</v>
      </c>
      <c r="K54" s="105">
        <v>0</v>
      </c>
      <c r="L54" s="105">
        <v>935</v>
      </c>
      <c r="M54" s="105">
        <v>1632</v>
      </c>
      <c r="N54" s="105">
        <v>608</v>
      </c>
    </row>
    <row r="55" spans="1:14" x14ac:dyDescent="0.25">
      <c r="A55" s="5" t="s">
        <v>5154</v>
      </c>
      <c r="B55" s="103" t="s">
        <v>5014</v>
      </c>
      <c r="C55" s="5"/>
      <c r="D55" s="5" t="s">
        <v>5125</v>
      </c>
      <c r="E55" s="123">
        <f t="shared" si="2"/>
        <v>966</v>
      </c>
      <c r="F55" s="105">
        <v>0</v>
      </c>
      <c r="G55" s="105">
        <v>0</v>
      </c>
      <c r="H55" s="105">
        <v>0</v>
      </c>
      <c r="I55" s="105">
        <v>161</v>
      </c>
      <c r="J55" s="105">
        <v>866</v>
      </c>
      <c r="K55" s="105">
        <v>1119</v>
      </c>
      <c r="L55" s="105">
        <v>1371</v>
      </c>
      <c r="M55" s="105">
        <v>907</v>
      </c>
      <c r="N55" s="105">
        <v>620</v>
      </c>
    </row>
    <row r="56" spans="1:14" x14ac:dyDescent="0.25">
      <c r="A56" s="5" t="s">
        <v>5154</v>
      </c>
      <c r="B56" s="103" t="s">
        <v>5108</v>
      </c>
      <c r="C56" s="5"/>
      <c r="D56" s="5" t="s">
        <v>5125</v>
      </c>
      <c r="E56" s="123">
        <f t="shared" si="2"/>
        <v>742</v>
      </c>
      <c r="F56" s="105">
        <v>147</v>
      </c>
      <c r="G56" s="105">
        <v>82</v>
      </c>
      <c r="H56" s="105">
        <v>43</v>
      </c>
      <c r="I56" s="105">
        <v>184</v>
      </c>
      <c r="J56" s="105">
        <v>220</v>
      </c>
      <c r="K56" s="105">
        <v>488</v>
      </c>
      <c r="L56" s="105">
        <v>135</v>
      </c>
      <c r="M56" s="105">
        <v>0</v>
      </c>
      <c r="N56" s="105">
        <v>2091</v>
      </c>
    </row>
    <row r="57" spans="1:14" x14ac:dyDescent="0.25">
      <c r="A57" s="5" t="s">
        <v>5154</v>
      </c>
      <c r="B57" s="103" t="s">
        <v>5001</v>
      </c>
      <c r="C57" s="5"/>
      <c r="D57" s="5" t="s">
        <v>5125</v>
      </c>
      <c r="E57" s="123">
        <f t="shared" si="2"/>
        <v>718.66666666666663</v>
      </c>
      <c r="F57" s="105">
        <v>0</v>
      </c>
      <c r="G57" s="105">
        <v>31</v>
      </c>
      <c r="H57" s="105">
        <v>520</v>
      </c>
      <c r="I57" s="105"/>
      <c r="J57" s="105">
        <v>0</v>
      </c>
      <c r="K57" s="105">
        <v>0</v>
      </c>
      <c r="L57" s="105">
        <v>2156</v>
      </c>
      <c r="M57" s="105"/>
      <c r="N57" s="105"/>
    </row>
    <row r="58" spans="1:14" x14ac:dyDescent="0.25">
      <c r="A58" s="5" t="s">
        <v>5154</v>
      </c>
      <c r="B58" s="103" t="s">
        <v>5017</v>
      </c>
      <c r="C58" s="5"/>
      <c r="D58" s="5" t="s">
        <v>5125</v>
      </c>
      <c r="E58" s="123">
        <f t="shared" si="2"/>
        <v>665.66666666666663</v>
      </c>
      <c r="F58" s="105">
        <v>0</v>
      </c>
      <c r="G58" s="105">
        <v>1</v>
      </c>
      <c r="H58" s="105">
        <v>0</v>
      </c>
      <c r="I58" s="105">
        <v>74</v>
      </c>
      <c r="J58" s="105">
        <v>96</v>
      </c>
      <c r="K58" s="105">
        <v>69</v>
      </c>
      <c r="L58" s="105">
        <v>0</v>
      </c>
      <c r="M58" s="105">
        <v>236</v>
      </c>
      <c r="N58" s="105">
        <v>1761</v>
      </c>
    </row>
    <row r="59" spans="1:14" x14ac:dyDescent="0.25">
      <c r="A59" s="5" t="s">
        <v>5154</v>
      </c>
      <c r="B59" s="103" t="s">
        <v>5044</v>
      </c>
      <c r="C59" s="5"/>
      <c r="D59" s="5" t="s">
        <v>5125</v>
      </c>
      <c r="E59" s="123">
        <f t="shared" si="2"/>
        <v>493</v>
      </c>
      <c r="F59" s="105">
        <v>0</v>
      </c>
      <c r="G59" s="105">
        <v>0</v>
      </c>
      <c r="H59" s="105">
        <v>0</v>
      </c>
      <c r="I59" s="105">
        <v>0</v>
      </c>
      <c r="J59" s="105">
        <v>5045</v>
      </c>
      <c r="K59" s="105">
        <v>0</v>
      </c>
      <c r="L59" s="105">
        <v>0</v>
      </c>
      <c r="M59" s="105">
        <v>0</v>
      </c>
      <c r="N59" s="105">
        <v>1479</v>
      </c>
    </row>
    <row r="60" spans="1:14" x14ac:dyDescent="0.25">
      <c r="A60" s="5" t="s">
        <v>5154</v>
      </c>
      <c r="B60" s="103" t="s">
        <v>5050</v>
      </c>
      <c r="C60" s="5"/>
      <c r="D60" s="5" t="s">
        <v>5125</v>
      </c>
      <c r="E60" s="123">
        <f t="shared" si="2"/>
        <v>444.66666666666669</v>
      </c>
      <c r="F60" s="105">
        <v>90</v>
      </c>
      <c r="G60" s="105">
        <v>682</v>
      </c>
      <c r="H60" s="105">
        <v>415</v>
      </c>
      <c r="I60" s="105">
        <v>225</v>
      </c>
      <c r="J60" s="105">
        <v>204</v>
      </c>
      <c r="K60" s="105">
        <v>554</v>
      </c>
      <c r="L60" s="105">
        <v>476</v>
      </c>
      <c r="M60" s="105">
        <v>269</v>
      </c>
      <c r="N60" s="105">
        <v>589</v>
      </c>
    </row>
    <row r="61" spans="1:14" x14ac:dyDescent="0.25">
      <c r="A61" s="5" t="s">
        <v>5154</v>
      </c>
      <c r="B61" s="103" t="s">
        <v>5070</v>
      </c>
      <c r="C61" s="5"/>
      <c r="D61" s="5" t="s">
        <v>5125</v>
      </c>
      <c r="E61" s="123">
        <f t="shared" si="2"/>
        <v>392.33333333333331</v>
      </c>
      <c r="F61" s="105">
        <v>7</v>
      </c>
      <c r="G61" s="105"/>
      <c r="H61" s="105">
        <v>0</v>
      </c>
      <c r="I61" s="105">
        <v>0</v>
      </c>
      <c r="J61" s="105">
        <v>0</v>
      </c>
      <c r="K61" s="105">
        <v>0</v>
      </c>
      <c r="L61" s="105">
        <v>19</v>
      </c>
      <c r="M61" s="105">
        <v>875</v>
      </c>
      <c r="N61" s="105">
        <v>283</v>
      </c>
    </row>
    <row r="62" spans="1:14" x14ac:dyDescent="0.25">
      <c r="A62" s="5" t="s">
        <v>5154</v>
      </c>
      <c r="B62" s="103" t="s">
        <v>4999</v>
      </c>
      <c r="C62" s="5"/>
      <c r="D62" s="5" t="s">
        <v>5125</v>
      </c>
      <c r="E62" s="123">
        <f t="shared" si="2"/>
        <v>317</v>
      </c>
      <c r="F62" s="105">
        <v>254</v>
      </c>
      <c r="G62" s="105">
        <v>165</v>
      </c>
      <c r="H62" s="105">
        <v>319</v>
      </c>
      <c r="I62" s="105">
        <v>100</v>
      </c>
      <c r="J62" s="105">
        <v>109</v>
      </c>
      <c r="K62" s="105">
        <v>153</v>
      </c>
      <c r="L62" s="105">
        <v>244</v>
      </c>
      <c r="M62" s="105">
        <v>353</v>
      </c>
      <c r="N62" s="105">
        <v>354</v>
      </c>
    </row>
    <row r="63" spans="1:14" x14ac:dyDescent="0.25">
      <c r="A63" s="5" t="s">
        <v>5154</v>
      </c>
      <c r="B63" s="103" t="s">
        <v>5058</v>
      </c>
      <c r="C63" s="5"/>
      <c r="D63" s="5" t="s">
        <v>5125</v>
      </c>
      <c r="E63" s="123">
        <f t="shared" si="2"/>
        <v>288</v>
      </c>
      <c r="F63" s="105">
        <v>2052</v>
      </c>
      <c r="G63" s="105">
        <v>1555</v>
      </c>
      <c r="H63" s="105">
        <v>5066</v>
      </c>
      <c r="I63" s="105">
        <v>2831</v>
      </c>
      <c r="J63" s="105">
        <v>2230</v>
      </c>
      <c r="K63" s="105">
        <v>1581</v>
      </c>
      <c r="L63" s="105">
        <v>864</v>
      </c>
      <c r="M63" s="105">
        <v>0</v>
      </c>
      <c r="N63" s="105">
        <v>0</v>
      </c>
    </row>
    <row r="64" spans="1:14" x14ac:dyDescent="0.25">
      <c r="A64" s="5" t="s">
        <v>5154</v>
      </c>
      <c r="B64" s="103" t="s">
        <v>5110</v>
      </c>
      <c r="C64" s="5"/>
      <c r="D64" s="5" t="s">
        <v>5125</v>
      </c>
      <c r="E64" s="123">
        <f t="shared" si="2"/>
        <v>136.66666666666666</v>
      </c>
      <c r="F64" s="105">
        <v>0</v>
      </c>
      <c r="G64" s="105">
        <v>8</v>
      </c>
      <c r="H64" s="105">
        <v>37</v>
      </c>
      <c r="I64" s="105">
        <v>1</v>
      </c>
      <c r="J64" s="105">
        <v>49</v>
      </c>
      <c r="K64" s="105">
        <v>35</v>
      </c>
      <c r="L64" s="105">
        <v>26</v>
      </c>
      <c r="M64" s="105">
        <v>1</v>
      </c>
      <c r="N64" s="105">
        <v>383</v>
      </c>
    </row>
    <row r="65" spans="1:14" x14ac:dyDescent="0.25">
      <c r="A65" s="5" t="s">
        <v>5154</v>
      </c>
      <c r="B65" s="103" t="s">
        <v>5054</v>
      </c>
      <c r="C65" s="5"/>
      <c r="D65" s="5" t="s">
        <v>5125</v>
      </c>
      <c r="E65" s="123">
        <f t="shared" si="2"/>
        <v>94.333333333333329</v>
      </c>
      <c r="F65" s="105">
        <v>0</v>
      </c>
      <c r="G65" s="105">
        <v>0</v>
      </c>
      <c r="H65" s="105">
        <v>0</v>
      </c>
      <c r="I65" s="105">
        <v>3220</v>
      </c>
      <c r="J65" s="105">
        <v>174</v>
      </c>
      <c r="K65" s="105">
        <v>0</v>
      </c>
      <c r="L65" s="105">
        <v>283</v>
      </c>
      <c r="M65" s="105">
        <v>0</v>
      </c>
      <c r="N65" s="105">
        <v>0</v>
      </c>
    </row>
    <row r="66" spans="1:14" x14ac:dyDescent="0.25">
      <c r="A66" s="5" t="s">
        <v>5154</v>
      </c>
      <c r="B66" s="103" t="s">
        <v>5041</v>
      </c>
      <c r="C66" s="5"/>
      <c r="D66" s="5" t="s">
        <v>5125</v>
      </c>
      <c r="E66" s="123">
        <f t="shared" si="2"/>
        <v>92.666666666666671</v>
      </c>
      <c r="F66" s="105">
        <v>68</v>
      </c>
      <c r="G66" s="105">
        <v>0</v>
      </c>
      <c r="H66" s="105">
        <v>110</v>
      </c>
      <c r="I66" s="105">
        <v>115</v>
      </c>
      <c r="J66" s="105">
        <v>0</v>
      </c>
      <c r="K66" s="105">
        <v>1</v>
      </c>
      <c r="L66" s="105">
        <v>0</v>
      </c>
      <c r="M66" s="105">
        <v>89</v>
      </c>
      <c r="N66" s="105">
        <v>189</v>
      </c>
    </row>
    <row r="67" spans="1:14" x14ac:dyDescent="0.25">
      <c r="A67" s="5" t="s">
        <v>5154</v>
      </c>
      <c r="B67" s="103" t="s">
        <v>5065</v>
      </c>
      <c r="C67" s="5"/>
      <c r="D67" s="5" t="s">
        <v>5125</v>
      </c>
      <c r="E67" s="123">
        <f t="shared" si="2"/>
        <v>84.666666666666671</v>
      </c>
      <c r="F67" s="105">
        <v>1355</v>
      </c>
      <c r="G67" s="105">
        <v>9</v>
      </c>
      <c r="H67" s="105">
        <v>21</v>
      </c>
      <c r="I67" s="105">
        <v>1</v>
      </c>
      <c r="J67" s="105">
        <v>77</v>
      </c>
      <c r="K67" s="105">
        <v>1295</v>
      </c>
      <c r="L67" s="105">
        <v>69</v>
      </c>
      <c r="M67" s="105">
        <v>120</v>
      </c>
      <c r="N67" s="105">
        <v>65</v>
      </c>
    </row>
    <row r="68" spans="1:14" x14ac:dyDescent="0.25">
      <c r="A68" s="5" t="s">
        <v>5154</v>
      </c>
      <c r="B68" s="103" t="s">
        <v>5078</v>
      </c>
      <c r="C68" s="5"/>
      <c r="D68" s="5" t="s">
        <v>5125</v>
      </c>
      <c r="E68" s="123">
        <f t="shared" si="2"/>
        <v>84</v>
      </c>
      <c r="F68" s="105">
        <v>0</v>
      </c>
      <c r="G68" s="105">
        <v>0</v>
      </c>
      <c r="H68" s="105">
        <v>23</v>
      </c>
      <c r="I68" s="105">
        <v>0</v>
      </c>
      <c r="J68" s="105">
        <v>0</v>
      </c>
      <c r="K68" s="105">
        <v>0</v>
      </c>
      <c r="L68" s="105">
        <v>0</v>
      </c>
      <c r="M68" s="105">
        <v>57</v>
      </c>
      <c r="N68" s="105">
        <v>195</v>
      </c>
    </row>
    <row r="69" spans="1:14" x14ac:dyDescent="0.25">
      <c r="A69" s="5" t="s">
        <v>5154</v>
      </c>
      <c r="B69" s="103" t="s">
        <v>5027</v>
      </c>
      <c r="C69" s="5"/>
      <c r="D69" s="5" t="s">
        <v>5125</v>
      </c>
      <c r="E69" s="123">
        <f t="shared" si="2"/>
        <v>65</v>
      </c>
      <c r="F69" s="105">
        <v>0</v>
      </c>
      <c r="G69" s="105">
        <v>0</v>
      </c>
      <c r="H69" s="105">
        <v>1325</v>
      </c>
      <c r="I69" s="105">
        <v>560</v>
      </c>
      <c r="J69" s="105">
        <v>351</v>
      </c>
      <c r="K69" s="105">
        <v>0</v>
      </c>
      <c r="L69" s="105">
        <v>80</v>
      </c>
      <c r="M69" s="105">
        <v>21</v>
      </c>
      <c r="N69" s="105">
        <v>94</v>
      </c>
    </row>
    <row r="70" spans="1:14" x14ac:dyDescent="0.25">
      <c r="A70" s="5" t="s">
        <v>5154</v>
      </c>
      <c r="B70" s="103" t="s">
        <v>5011</v>
      </c>
      <c r="C70" s="5"/>
      <c r="D70" s="5" t="s">
        <v>5125</v>
      </c>
      <c r="E70" s="123">
        <f t="shared" si="2"/>
        <v>59.333333333333336</v>
      </c>
      <c r="F70" s="105"/>
      <c r="G70" s="105">
        <v>17</v>
      </c>
      <c r="H70" s="105">
        <v>521</v>
      </c>
      <c r="I70" s="105">
        <v>535</v>
      </c>
      <c r="J70" s="105">
        <v>139</v>
      </c>
      <c r="K70" s="105">
        <v>340</v>
      </c>
      <c r="L70" s="105">
        <v>178</v>
      </c>
      <c r="M70" s="105">
        <v>0</v>
      </c>
      <c r="N70" s="105">
        <v>0</v>
      </c>
    </row>
    <row r="71" spans="1:14" x14ac:dyDescent="0.25">
      <c r="A71" s="5" t="s">
        <v>5154</v>
      </c>
      <c r="B71" s="103" t="s">
        <v>5026</v>
      </c>
      <c r="C71" s="5"/>
      <c r="D71" s="5" t="s">
        <v>5125</v>
      </c>
      <c r="E71" s="123">
        <f t="shared" si="2"/>
        <v>53.333333333333336</v>
      </c>
      <c r="F71" s="105">
        <v>0</v>
      </c>
      <c r="G71" s="105">
        <v>0</v>
      </c>
      <c r="H71" s="105">
        <v>0</v>
      </c>
      <c r="I71" s="105">
        <v>0</v>
      </c>
      <c r="J71" s="105">
        <v>0</v>
      </c>
      <c r="K71" s="105">
        <v>0</v>
      </c>
      <c r="L71" s="105">
        <v>0</v>
      </c>
      <c r="M71" s="105">
        <v>160</v>
      </c>
      <c r="N71" s="105">
        <v>0</v>
      </c>
    </row>
    <row r="72" spans="1:14" x14ac:dyDescent="0.25">
      <c r="A72" s="5" t="s">
        <v>5154</v>
      </c>
      <c r="B72" s="103" t="s">
        <v>5000</v>
      </c>
      <c r="C72" s="5"/>
      <c r="D72" s="5" t="s">
        <v>5125</v>
      </c>
      <c r="E72" s="123">
        <f t="shared" ref="E72:E103" si="3">SUM(L72:N72)/3</f>
        <v>43.666666666666664</v>
      </c>
      <c r="F72" s="105">
        <v>0</v>
      </c>
      <c r="G72" s="105"/>
      <c r="H72" s="105">
        <v>0</v>
      </c>
      <c r="I72" s="105">
        <v>50</v>
      </c>
      <c r="J72" s="105">
        <v>60</v>
      </c>
      <c r="K72" s="105">
        <v>7</v>
      </c>
      <c r="L72" s="105">
        <v>76</v>
      </c>
      <c r="M72" s="105">
        <v>0</v>
      </c>
      <c r="N72" s="105">
        <v>55</v>
      </c>
    </row>
    <row r="73" spans="1:14" x14ac:dyDescent="0.25">
      <c r="A73" s="5" t="s">
        <v>5154</v>
      </c>
      <c r="B73" s="103" t="s">
        <v>5028</v>
      </c>
      <c r="C73" s="5"/>
      <c r="D73" s="5" t="s">
        <v>5125</v>
      </c>
      <c r="E73" s="123">
        <f t="shared" si="3"/>
        <v>42.666666666666664</v>
      </c>
      <c r="F73" s="105">
        <v>0</v>
      </c>
      <c r="G73" s="105">
        <v>0</v>
      </c>
      <c r="H73" s="105">
        <v>0</v>
      </c>
      <c r="I73" s="105">
        <v>41</v>
      </c>
      <c r="J73" s="105">
        <v>6</v>
      </c>
      <c r="K73" s="105">
        <v>0</v>
      </c>
      <c r="L73" s="105">
        <v>19</v>
      </c>
      <c r="M73" s="105">
        <v>30</v>
      </c>
      <c r="N73" s="105">
        <v>79</v>
      </c>
    </row>
    <row r="74" spans="1:14" x14ac:dyDescent="0.25">
      <c r="A74" s="5" t="s">
        <v>5154</v>
      </c>
      <c r="B74" s="103" t="s">
        <v>5086</v>
      </c>
      <c r="C74" s="5"/>
      <c r="D74" s="5" t="s">
        <v>5125</v>
      </c>
      <c r="E74" s="123">
        <f t="shared" si="3"/>
        <v>39</v>
      </c>
      <c r="F74" s="105">
        <v>0</v>
      </c>
      <c r="G74" s="105">
        <v>1046</v>
      </c>
      <c r="H74" s="105">
        <v>591</v>
      </c>
      <c r="I74" s="105">
        <v>358</v>
      </c>
      <c r="J74" s="105">
        <v>542</v>
      </c>
      <c r="K74" s="105">
        <v>143</v>
      </c>
      <c r="L74" s="105">
        <v>58</v>
      </c>
      <c r="M74" s="105">
        <v>59</v>
      </c>
      <c r="N74" s="105">
        <v>0</v>
      </c>
    </row>
    <row r="75" spans="1:14" x14ac:dyDescent="0.25">
      <c r="A75" s="5" t="s">
        <v>5154</v>
      </c>
      <c r="B75" s="103" t="s">
        <v>5067</v>
      </c>
      <c r="C75" s="5"/>
      <c r="D75" s="5" t="s">
        <v>5125</v>
      </c>
      <c r="E75" s="123">
        <f t="shared" si="3"/>
        <v>25</v>
      </c>
      <c r="F75" s="105">
        <v>0</v>
      </c>
      <c r="G75" s="105">
        <v>0</v>
      </c>
      <c r="H75" s="105">
        <v>0</v>
      </c>
      <c r="I75" s="105">
        <v>0</v>
      </c>
      <c r="J75" s="105"/>
      <c r="K75" s="105">
        <v>8</v>
      </c>
      <c r="L75" s="105">
        <v>40</v>
      </c>
      <c r="M75" s="105">
        <v>35</v>
      </c>
      <c r="N75" s="105"/>
    </row>
    <row r="76" spans="1:14" x14ac:dyDescent="0.25">
      <c r="A76" s="5" t="s">
        <v>5154</v>
      </c>
      <c r="B76" s="103" t="s">
        <v>5066</v>
      </c>
      <c r="C76" s="5"/>
      <c r="D76" s="5" t="s">
        <v>5125</v>
      </c>
      <c r="E76" s="123">
        <f t="shared" si="3"/>
        <v>24.333333333333332</v>
      </c>
      <c r="F76" s="105">
        <v>0</v>
      </c>
      <c r="G76" s="105">
        <v>0</v>
      </c>
      <c r="H76" s="105">
        <v>0</v>
      </c>
      <c r="I76" s="105">
        <v>0</v>
      </c>
      <c r="J76" s="105">
        <v>0</v>
      </c>
      <c r="K76" s="105">
        <v>0</v>
      </c>
      <c r="L76" s="105">
        <v>0</v>
      </c>
      <c r="M76" s="105">
        <v>33</v>
      </c>
      <c r="N76" s="105">
        <v>40</v>
      </c>
    </row>
    <row r="77" spans="1:14" x14ac:dyDescent="0.25">
      <c r="A77" s="5" t="s">
        <v>5154</v>
      </c>
      <c r="B77" s="103" t="s">
        <v>5087</v>
      </c>
      <c r="C77" s="5"/>
      <c r="D77" s="5" t="s">
        <v>5125</v>
      </c>
      <c r="E77" s="123">
        <f t="shared" si="3"/>
        <v>21.666666666666668</v>
      </c>
      <c r="F77" s="105">
        <v>6</v>
      </c>
      <c r="G77" s="105">
        <v>74</v>
      </c>
      <c r="H77" s="105">
        <v>0</v>
      </c>
      <c r="I77" s="105">
        <v>0</v>
      </c>
      <c r="J77" s="105">
        <v>0</v>
      </c>
      <c r="K77" s="105">
        <v>0</v>
      </c>
      <c r="L77" s="105">
        <v>0</v>
      </c>
      <c r="M77" s="105">
        <v>0</v>
      </c>
      <c r="N77" s="105">
        <v>65</v>
      </c>
    </row>
    <row r="78" spans="1:14" x14ac:dyDescent="0.25">
      <c r="A78" s="5" t="s">
        <v>5154</v>
      </c>
      <c r="B78" s="103" t="s">
        <v>11109</v>
      </c>
      <c r="C78" s="5"/>
      <c r="D78" s="5" t="s">
        <v>5125</v>
      </c>
      <c r="E78" s="123">
        <f t="shared" si="3"/>
        <v>15</v>
      </c>
      <c r="F78" s="105">
        <v>0</v>
      </c>
      <c r="G78" s="105">
        <v>0</v>
      </c>
      <c r="H78" s="105">
        <v>0</v>
      </c>
      <c r="I78" s="105">
        <v>22</v>
      </c>
      <c r="J78" s="105">
        <v>0</v>
      </c>
      <c r="K78" s="105">
        <v>0</v>
      </c>
      <c r="L78" s="105">
        <v>0</v>
      </c>
      <c r="M78" s="105">
        <v>0</v>
      </c>
      <c r="N78" s="105">
        <v>45</v>
      </c>
    </row>
    <row r="79" spans="1:14" x14ac:dyDescent="0.25">
      <c r="A79" s="5" t="s">
        <v>5154</v>
      </c>
      <c r="B79" s="103" t="s">
        <v>5019</v>
      </c>
      <c r="C79" s="5"/>
      <c r="D79" s="5" t="s">
        <v>5125</v>
      </c>
      <c r="E79" s="123">
        <f t="shared" si="3"/>
        <v>13</v>
      </c>
      <c r="F79" s="105">
        <v>0</v>
      </c>
      <c r="G79" s="105">
        <v>0</v>
      </c>
      <c r="H79" s="105">
        <v>0</v>
      </c>
      <c r="I79" s="105">
        <v>0</v>
      </c>
      <c r="J79" s="105">
        <v>0</v>
      </c>
      <c r="K79" s="105">
        <v>51</v>
      </c>
      <c r="L79" s="105">
        <v>0</v>
      </c>
      <c r="M79" s="105">
        <v>39</v>
      </c>
      <c r="N79" s="105">
        <v>0</v>
      </c>
    </row>
    <row r="80" spans="1:14" x14ac:dyDescent="0.25">
      <c r="A80" s="5" t="s">
        <v>5154</v>
      </c>
      <c r="B80" s="103" t="s">
        <v>5059</v>
      </c>
      <c r="C80" s="5"/>
      <c r="D80" s="5" t="s">
        <v>5125</v>
      </c>
      <c r="E80" s="123">
        <f t="shared" si="3"/>
        <v>8.6666666666666661</v>
      </c>
      <c r="F80" s="105">
        <v>47</v>
      </c>
      <c r="G80" s="105">
        <v>23</v>
      </c>
      <c r="H80" s="105">
        <v>0</v>
      </c>
      <c r="I80" s="105">
        <v>0</v>
      </c>
      <c r="J80" s="105">
        <v>0</v>
      </c>
      <c r="K80" s="105">
        <v>18</v>
      </c>
      <c r="L80" s="105">
        <v>6</v>
      </c>
      <c r="M80" s="105">
        <v>20</v>
      </c>
      <c r="N80" s="105">
        <v>0</v>
      </c>
    </row>
    <row r="81" spans="1:14" x14ac:dyDescent="0.25">
      <c r="A81" s="5" t="s">
        <v>5154</v>
      </c>
      <c r="B81" s="103" t="s">
        <v>5115</v>
      </c>
      <c r="C81" s="5"/>
      <c r="D81" s="5" t="s">
        <v>5125</v>
      </c>
      <c r="E81" s="123">
        <f t="shared" si="3"/>
        <v>7.666666666666667</v>
      </c>
      <c r="F81" s="105">
        <v>0</v>
      </c>
      <c r="G81" s="105">
        <v>0</v>
      </c>
      <c r="H81" s="105">
        <v>0</v>
      </c>
      <c r="I81" s="105">
        <v>0</v>
      </c>
      <c r="J81" s="105">
        <v>0</v>
      </c>
      <c r="K81" s="105">
        <v>0</v>
      </c>
      <c r="L81" s="105">
        <v>7</v>
      </c>
      <c r="M81" s="105">
        <v>16</v>
      </c>
      <c r="N81" s="105">
        <v>0</v>
      </c>
    </row>
    <row r="82" spans="1:14" x14ac:dyDescent="0.25">
      <c r="A82" s="5" t="s">
        <v>5154</v>
      </c>
      <c r="B82" s="103" t="s">
        <v>5004</v>
      </c>
      <c r="C82" s="5"/>
      <c r="D82" s="5" t="s">
        <v>5125</v>
      </c>
      <c r="E82" s="123">
        <f t="shared" si="3"/>
        <v>4</v>
      </c>
      <c r="F82" s="105">
        <v>0</v>
      </c>
      <c r="G82" s="105">
        <v>0</v>
      </c>
      <c r="H82" s="105">
        <v>0</v>
      </c>
      <c r="I82" s="105">
        <v>0</v>
      </c>
      <c r="J82" s="105">
        <v>0</v>
      </c>
      <c r="K82" s="105">
        <v>0</v>
      </c>
      <c r="L82" s="105">
        <v>4</v>
      </c>
      <c r="M82" s="105">
        <v>0</v>
      </c>
      <c r="N82" s="105">
        <v>8</v>
      </c>
    </row>
    <row r="83" spans="1:14" x14ac:dyDescent="0.25">
      <c r="A83" s="5" t="s">
        <v>5154</v>
      </c>
      <c r="B83" s="103" t="s">
        <v>5076</v>
      </c>
      <c r="C83" s="5"/>
      <c r="D83" s="5" t="s">
        <v>5125</v>
      </c>
      <c r="E83" s="123">
        <f t="shared" si="3"/>
        <v>4</v>
      </c>
      <c r="F83" s="105">
        <v>0</v>
      </c>
      <c r="G83" s="105">
        <v>0</v>
      </c>
      <c r="H83" s="105">
        <v>0</v>
      </c>
      <c r="I83" s="105">
        <v>1</v>
      </c>
      <c r="J83" s="105">
        <v>15</v>
      </c>
      <c r="K83" s="105">
        <v>20</v>
      </c>
      <c r="L83" s="105">
        <v>9</v>
      </c>
      <c r="M83" s="105">
        <v>0</v>
      </c>
      <c r="N83" s="105">
        <v>3</v>
      </c>
    </row>
    <row r="84" spans="1:14" x14ac:dyDescent="0.25">
      <c r="A84" s="5" t="s">
        <v>5154</v>
      </c>
      <c r="B84" s="103" t="s">
        <v>5003</v>
      </c>
      <c r="C84" s="5"/>
      <c r="D84" s="5" t="s">
        <v>5125</v>
      </c>
      <c r="E84" s="123">
        <f t="shared" si="3"/>
        <v>3</v>
      </c>
      <c r="F84" s="105">
        <v>0</v>
      </c>
      <c r="G84" s="105">
        <v>0</v>
      </c>
      <c r="H84" s="105">
        <v>0</v>
      </c>
      <c r="I84" s="105">
        <v>0</v>
      </c>
      <c r="J84" s="105">
        <v>0</v>
      </c>
      <c r="K84" s="105">
        <v>0</v>
      </c>
      <c r="L84" s="105">
        <v>9</v>
      </c>
      <c r="M84" s="105"/>
      <c r="N84" s="105"/>
    </row>
    <row r="85" spans="1:14" x14ac:dyDescent="0.25">
      <c r="A85" s="5" t="s">
        <v>5154</v>
      </c>
      <c r="B85" s="103" t="s">
        <v>11105</v>
      </c>
      <c r="C85" s="5"/>
      <c r="D85" s="5" t="s">
        <v>5125</v>
      </c>
      <c r="E85" s="123">
        <f t="shared" si="3"/>
        <v>1.3333333333333333</v>
      </c>
      <c r="F85" s="105">
        <v>196</v>
      </c>
      <c r="G85" s="105">
        <v>0</v>
      </c>
      <c r="H85" s="105">
        <v>0</v>
      </c>
      <c r="I85" s="105">
        <v>0</v>
      </c>
      <c r="J85" s="105">
        <v>0</v>
      </c>
      <c r="K85" s="105">
        <v>0</v>
      </c>
      <c r="L85" s="105">
        <v>4</v>
      </c>
      <c r="M85" s="105">
        <v>0</v>
      </c>
      <c r="N85" s="105">
        <v>0</v>
      </c>
    </row>
    <row r="86" spans="1:14" x14ac:dyDescent="0.25">
      <c r="A86" s="5" t="s">
        <v>5154</v>
      </c>
      <c r="B86" s="103" t="s">
        <v>5083</v>
      </c>
      <c r="C86" s="5"/>
      <c r="D86" s="5" t="s">
        <v>5125</v>
      </c>
      <c r="E86" s="123">
        <f t="shared" si="3"/>
        <v>0.66666666666666663</v>
      </c>
      <c r="F86" s="105">
        <v>1031</v>
      </c>
      <c r="G86" s="105">
        <v>62</v>
      </c>
      <c r="H86" s="105">
        <v>24</v>
      </c>
      <c r="I86" s="105">
        <v>66</v>
      </c>
      <c r="J86" s="105">
        <v>0</v>
      </c>
      <c r="K86" s="105">
        <v>52</v>
      </c>
      <c r="L86" s="105">
        <v>2</v>
      </c>
      <c r="M86" s="105">
        <v>0</v>
      </c>
      <c r="N86" s="105">
        <v>0</v>
      </c>
    </row>
    <row r="87" spans="1:14" x14ac:dyDescent="0.25">
      <c r="A87" s="5" t="s">
        <v>5154</v>
      </c>
      <c r="B87" s="103" t="s">
        <v>5085</v>
      </c>
      <c r="C87" s="5"/>
      <c r="D87" s="5" t="s">
        <v>5125</v>
      </c>
      <c r="E87" s="123">
        <f t="shared" si="3"/>
        <v>0</v>
      </c>
      <c r="F87" s="105">
        <v>0</v>
      </c>
      <c r="G87" s="105">
        <v>0</v>
      </c>
      <c r="H87" s="105">
        <v>3</v>
      </c>
      <c r="I87" s="105">
        <v>1</v>
      </c>
      <c r="J87" s="105">
        <v>85</v>
      </c>
      <c r="K87" s="105">
        <v>0</v>
      </c>
      <c r="L87" s="105">
        <v>0</v>
      </c>
      <c r="M87" s="105">
        <v>0</v>
      </c>
      <c r="N87" s="105">
        <v>0</v>
      </c>
    </row>
    <row r="88" spans="1:14" x14ac:dyDescent="0.25">
      <c r="A88" s="5" t="s">
        <v>5154</v>
      </c>
      <c r="B88" s="103" t="s">
        <v>5116</v>
      </c>
      <c r="C88" s="5"/>
      <c r="D88" s="5" t="s">
        <v>5125</v>
      </c>
      <c r="E88" s="123">
        <f t="shared" si="3"/>
        <v>0</v>
      </c>
      <c r="F88" s="105">
        <v>0</v>
      </c>
      <c r="G88" s="105">
        <v>0</v>
      </c>
      <c r="H88" s="105"/>
      <c r="I88" s="105">
        <v>0</v>
      </c>
      <c r="J88" s="105">
        <v>0</v>
      </c>
      <c r="K88" s="105">
        <v>17</v>
      </c>
      <c r="L88" s="105">
        <v>0</v>
      </c>
      <c r="M88" s="105">
        <v>0</v>
      </c>
      <c r="N88" s="105">
        <v>0</v>
      </c>
    </row>
    <row r="89" spans="1:14" x14ac:dyDescent="0.25">
      <c r="A89" s="5" t="s">
        <v>5154</v>
      </c>
      <c r="B89" s="103" t="s">
        <v>4996</v>
      </c>
      <c r="C89" s="5"/>
      <c r="D89" s="5" t="s">
        <v>5125</v>
      </c>
      <c r="E89" s="123">
        <f t="shared" si="3"/>
        <v>0</v>
      </c>
      <c r="F89" s="105">
        <v>0</v>
      </c>
      <c r="G89" s="105">
        <v>0</v>
      </c>
      <c r="H89" s="105">
        <v>0</v>
      </c>
      <c r="I89" s="105">
        <v>0</v>
      </c>
      <c r="J89" s="105">
        <v>0</v>
      </c>
      <c r="K89" s="105">
        <v>45</v>
      </c>
      <c r="L89" s="105">
        <v>0</v>
      </c>
      <c r="M89" s="105">
        <v>0</v>
      </c>
      <c r="N89" s="105">
        <v>0</v>
      </c>
    </row>
    <row r="90" spans="1:14" x14ac:dyDescent="0.25">
      <c r="A90" s="5" t="s">
        <v>5154</v>
      </c>
      <c r="B90" s="103" t="s">
        <v>4992</v>
      </c>
      <c r="C90" s="5"/>
      <c r="D90" s="5" t="s">
        <v>5125</v>
      </c>
      <c r="E90" s="123">
        <f t="shared" si="3"/>
        <v>0</v>
      </c>
      <c r="F90" s="105">
        <v>0</v>
      </c>
      <c r="G90" s="105">
        <v>28</v>
      </c>
      <c r="H90" s="105">
        <v>0</v>
      </c>
      <c r="I90" s="105">
        <v>0</v>
      </c>
      <c r="J90" s="105">
        <v>28</v>
      </c>
      <c r="K90" s="105">
        <v>0</v>
      </c>
      <c r="L90" s="105">
        <v>0</v>
      </c>
      <c r="M90" s="105">
        <v>0</v>
      </c>
      <c r="N90" s="105">
        <v>0</v>
      </c>
    </row>
    <row r="91" spans="1:14" x14ac:dyDescent="0.25">
      <c r="A91" s="5" t="s">
        <v>5154</v>
      </c>
      <c r="B91" s="103" t="s">
        <v>5007</v>
      </c>
      <c r="C91" s="5"/>
      <c r="D91" s="5" t="s">
        <v>5125</v>
      </c>
      <c r="E91" s="123">
        <f t="shared" si="3"/>
        <v>0</v>
      </c>
      <c r="F91" s="105">
        <v>0</v>
      </c>
      <c r="G91" s="105">
        <v>0</v>
      </c>
      <c r="H91" s="105">
        <v>0</v>
      </c>
      <c r="I91" s="105">
        <v>0</v>
      </c>
      <c r="J91" s="105">
        <v>0</v>
      </c>
      <c r="K91" s="105">
        <v>0</v>
      </c>
      <c r="L91" s="105">
        <v>0</v>
      </c>
      <c r="M91" s="105">
        <v>0</v>
      </c>
      <c r="N91" s="105">
        <v>0</v>
      </c>
    </row>
    <row r="92" spans="1:14" x14ac:dyDescent="0.25">
      <c r="A92" s="5" t="s">
        <v>5154</v>
      </c>
      <c r="B92" s="103" t="s">
        <v>5056</v>
      </c>
      <c r="C92" s="5"/>
      <c r="D92" s="5" t="s">
        <v>5125</v>
      </c>
      <c r="E92" s="123">
        <f t="shared" si="3"/>
        <v>0</v>
      </c>
      <c r="F92" s="105">
        <v>0</v>
      </c>
      <c r="G92" s="105">
        <v>0</v>
      </c>
      <c r="H92" s="105">
        <v>31</v>
      </c>
      <c r="I92" s="105">
        <v>0</v>
      </c>
      <c r="J92" s="105">
        <v>0</v>
      </c>
      <c r="K92" s="105">
        <v>0</v>
      </c>
      <c r="L92" s="105">
        <v>0</v>
      </c>
      <c r="M92" s="105">
        <v>0</v>
      </c>
      <c r="N92" s="105">
        <v>0</v>
      </c>
    </row>
    <row r="93" spans="1:14" x14ac:dyDescent="0.25">
      <c r="A93" s="5" t="s">
        <v>5154</v>
      </c>
      <c r="B93" s="103" t="s">
        <v>5032</v>
      </c>
      <c r="C93" s="5"/>
      <c r="D93" s="5" t="s">
        <v>5125</v>
      </c>
      <c r="E93" s="123">
        <f t="shared" si="3"/>
        <v>0</v>
      </c>
      <c r="F93" s="105">
        <v>0</v>
      </c>
      <c r="G93" s="105">
        <v>0</v>
      </c>
      <c r="H93" s="105">
        <v>0</v>
      </c>
      <c r="I93" s="105">
        <v>2</v>
      </c>
      <c r="J93" s="105">
        <v>0</v>
      </c>
      <c r="K93" s="105">
        <v>0</v>
      </c>
      <c r="L93" s="105">
        <v>0</v>
      </c>
      <c r="M93" s="105">
        <v>0</v>
      </c>
      <c r="N93" s="105">
        <v>0</v>
      </c>
    </row>
    <row r="94" spans="1:14" x14ac:dyDescent="0.25">
      <c r="A94" s="5" t="s">
        <v>5154</v>
      </c>
      <c r="B94" s="103" t="s">
        <v>11114</v>
      </c>
      <c r="C94" s="5"/>
      <c r="D94" s="5" t="s">
        <v>5125</v>
      </c>
      <c r="E94" s="123">
        <f t="shared" si="3"/>
        <v>0</v>
      </c>
      <c r="F94" s="105">
        <v>0</v>
      </c>
      <c r="G94" s="105">
        <v>0</v>
      </c>
      <c r="H94" s="105">
        <v>0</v>
      </c>
      <c r="I94" s="105">
        <v>6</v>
      </c>
      <c r="J94" s="105">
        <v>0</v>
      </c>
      <c r="K94" s="105">
        <v>0</v>
      </c>
      <c r="L94" s="105">
        <v>0</v>
      </c>
      <c r="M94" s="105">
        <v>0</v>
      </c>
      <c r="N94" s="105">
        <v>0</v>
      </c>
    </row>
    <row r="95" spans="1:14" x14ac:dyDescent="0.25">
      <c r="A95" s="5" t="s">
        <v>5154</v>
      </c>
      <c r="B95" s="103" t="s">
        <v>5037</v>
      </c>
      <c r="C95" s="5"/>
      <c r="D95" s="5" t="s">
        <v>5125</v>
      </c>
      <c r="E95" s="123">
        <f t="shared" si="3"/>
        <v>0</v>
      </c>
      <c r="F95" s="105">
        <v>0</v>
      </c>
      <c r="G95" s="105">
        <v>0</v>
      </c>
      <c r="H95" s="105">
        <v>5</v>
      </c>
      <c r="I95" s="105">
        <v>26</v>
      </c>
      <c r="J95" s="105">
        <v>0</v>
      </c>
      <c r="K95" s="105">
        <v>0</v>
      </c>
      <c r="L95" s="105">
        <v>0</v>
      </c>
      <c r="M95" s="105">
        <v>0</v>
      </c>
      <c r="N95" s="105">
        <v>0</v>
      </c>
    </row>
    <row r="96" spans="1:14" x14ac:dyDescent="0.25">
      <c r="A96" s="5" t="s">
        <v>5154</v>
      </c>
      <c r="B96" s="103" t="s">
        <v>5049</v>
      </c>
      <c r="C96" s="5"/>
      <c r="D96" s="5" t="s">
        <v>5125</v>
      </c>
      <c r="E96" s="123">
        <f t="shared" si="3"/>
        <v>0</v>
      </c>
      <c r="F96" s="105">
        <v>0</v>
      </c>
      <c r="G96" s="105">
        <v>0</v>
      </c>
      <c r="H96" s="105">
        <v>0</v>
      </c>
      <c r="I96" s="105">
        <v>7</v>
      </c>
      <c r="J96" s="105">
        <v>0</v>
      </c>
      <c r="K96" s="105">
        <v>0</v>
      </c>
      <c r="L96" s="105">
        <v>0</v>
      </c>
      <c r="M96" s="105">
        <v>0</v>
      </c>
      <c r="N96" s="105">
        <v>0</v>
      </c>
    </row>
    <row r="97" spans="1:14" x14ac:dyDescent="0.25">
      <c r="A97" s="5" t="s">
        <v>5154</v>
      </c>
      <c r="B97" s="103" t="s">
        <v>5071</v>
      </c>
      <c r="C97" s="5"/>
      <c r="D97" s="5" t="s">
        <v>5125</v>
      </c>
      <c r="E97" s="123">
        <f t="shared" si="3"/>
        <v>0</v>
      </c>
      <c r="F97" s="105">
        <v>0</v>
      </c>
      <c r="G97" s="105">
        <v>5</v>
      </c>
      <c r="H97" s="105">
        <v>0</v>
      </c>
      <c r="I97" s="105">
        <v>0</v>
      </c>
      <c r="J97" s="105">
        <v>0</v>
      </c>
      <c r="K97" s="105">
        <v>0</v>
      </c>
      <c r="L97" s="105">
        <v>0</v>
      </c>
      <c r="M97" s="105">
        <v>0</v>
      </c>
      <c r="N97" s="105">
        <v>0</v>
      </c>
    </row>
    <row r="98" spans="1:14" x14ac:dyDescent="0.25">
      <c r="A98" s="5" t="s">
        <v>5154</v>
      </c>
      <c r="B98" s="103" t="s">
        <v>5075</v>
      </c>
      <c r="C98" s="5"/>
      <c r="D98" s="5" t="s">
        <v>5125</v>
      </c>
      <c r="E98" s="123">
        <f t="shared" si="3"/>
        <v>0</v>
      </c>
      <c r="F98" s="105">
        <v>0</v>
      </c>
      <c r="G98" s="105">
        <v>0</v>
      </c>
      <c r="H98" s="105">
        <v>0</v>
      </c>
      <c r="I98" s="105">
        <v>0</v>
      </c>
      <c r="J98" s="105">
        <v>0</v>
      </c>
      <c r="K98" s="105">
        <v>0</v>
      </c>
      <c r="L98" s="105">
        <v>0</v>
      </c>
      <c r="M98" s="105">
        <v>0</v>
      </c>
      <c r="N98" s="105">
        <v>0</v>
      </c>
    </row>
    <row r="99" spans="1:14" x14ac:dyDescent="0.25">
      <c r="A99" s="5" t="s">
        <v>5154</v>
      </c>
      <c r="B99" s="103" t="s">
        <v>5119</v>
      </c>
      <c r="C99" s="5"/>
      <c r="D99" s="5" t="s">
        <v>5125</v>
      </c>
      <c r="E99" s="123">
        <f t="shared" si="3"/>
        <v>0</v>
      </c>
      <c r="F99" s="105">
        <v>0</v>
      </c>
      <c r="G99" s="105">
        <v>0</v>
      </c>
      <c r="H99" s="105">
        <v>0</v>
      </c>
      <c r="I99" s="105">
        <v>0</v>
      </c>
      <c r="J99" s="105">
        <v>0</v>
      </c>
      <c r="K99" s="105">
        <v>0</v>
      </c>
      <c r="L99" s="105">
        <v>0</v>
      </c>
      <c r="M99" s="105">
        <v>0</v>
      </c>
      <c r="N99" s="105">
        <v>0</v>
      </c>
    </row>
    <row r="100" spans="1:14" x14ac:dyDescent="0.25">
      <c r="A100" s="5" t="s">
        <v>5154</v>
      </c>
      <c r="B100" s="103" t="s">
        <v>5077</v>
      </c>
      <c r="C100" s="5"/>
      <c r="D100" s="5" t="s">
        <v>5125</v>
      </c>
      <c r="E100" s="123">
        <f t="shared" si="3"/>
        <v>0</v>
      </c>
      <c r="F100" s="105"/>
      <c r="G100" s="105">
        <v>0</v>
      </c>
      <c r="H100" s="105">
        <v>0</v>
      </c>
      <c r="I100" s="105">
        <v>2063</v>
      </c>
      <c r="J100" s="105">
        <v>965</v>
      </c>
      <c r="K100" s="105">
        <v>282472</v>
      </c>
      <c r="L100" s="105">
        <v>0</v>
      </c>
      <c r="M100" s="105">
        <v>0</v>
      </c>
      <c r="N100" s="105"/>
    </row>
    <row r="101" spans="1:14" x14ac:dyDescent="0.25">
      <c r="A101" s="5" t="s">
        <v>5154</v>
      </c>
      <c r="B101" s="103" t="s">
        <v>4990</v>
      </c>
      <c r="C101" s="5"/>
      <c r="D101" s="5" t="s">
        <v>5125</v>
      </c>
      <c r="E101" s="123">
        <f t="shared" si="3"/>
        <v>0</v>
      </c>
      <c r="F101" s="105">
        <v>132</v>
      </c>
      <c r="G101" s="105"/>
      <c r="H101" s="105">
        <v>0</v>
      </c>
      <c r="I101" s="105">
        <v>0</v>
      </c>
      <c r="J101" s="105"/>
      <c r="K101" s="105"/>
      <c r="L101" s="105"/>
      <c r="M101" s="105"/>
      <c r="N101" s="105"/>
    </row>
    <row r="102" spans="1:14" x14ac:dyDescent="0.25">
      <c r="A102" s="5" t="s">
        <v>5154</v>
      </c>
      <c r="B102" s="103" t="s">
        <v>5057</v>
      </c>
      <c r="C102" s="5"/>
      <c r="D102" s="5" t="s">
        <v>5125</v>
      </c>
      <c r="E102" s="123">
        <f t="shared" si="3"/>
        <v>0</v>
      </c>
      <c r="F102" s="105"/>
      <c r="G102" s="105">
        <v>0</v>
      </c>
      <c r="H102" s="105">
        <v>0</v>
      </c>
      <c r="I102" s="105">
        <v>0</v>
      </c>
      <c r="J102" s="105"/>
      <c r="K102" s="105"/>
      <c r="L102" s="105"/>
      <c r="M102" s="105"/>
      <c r="N102" s="105"/>
    </row>
    <row r="103" spans="1:14" x14ac:dyDescent="0.25">
      <c r="A103" s="5" t="s">
        <v>5154</v>
      </c>
      <c r="B103" s="103" t="s">
        <v>5101</v>
      </c>
      <c r="C103" s="5"/>
      <c r="D103" s="5" t="s">
        <v>5125</v>
      </c>
      <c r="E103" s="123">
        <f t="shared" si="3"/>
        <v>0</v>
      </c>
      <c r="F103" s="105">
        <v>0</v>
      </c>
      <c r="G103" s="105">
        <v>0</v>
      </c>
      <c r="H103" s="105">
        <v>1</v>
      </c>
      <c r="I103" s="105"/>
      <c r="J103" s="105">
        <v>0</v>
      </c>
      <c r="K103" s="105">
        <v>0</v>
      </c>
      <c r="L103" s="105">
        <v>0</v>
      </c>
      <c r="M103" s="105"/>
      <c r="N103" s="105"/>
    </row>
    <row r="104" spans="1:14" x14ac:dyDescent="0.25">
      <c r="A104" s="5" t="s">
        <v>5154</v>
      </c>
      <c r="B104" s="103" t="s">
        <v>11115</v>
      </c>
      <c r="C104" s="5"/>
      <c r="D104" s="5" t="s">
        <v>5125</v>
      </c>
      <c r="E104" s="123">
        <f t="shared" ref="E104:E110" si="4">SUM(L104:N104)/3</f>
        <v>0</v>
      </c>
      <c r="F104" s="105">
        <v>673</v>
      </c>
      <c r="G104" s="105">
        <v>1750</v>
      </c>
      <c r="H104" s="105">
        <v>0</v>
      </c>
      <c r="I104" s="105">
        <v>4595</v>
      </c>
      <c r="J104" s="105">
        <v>13190</v>
      </c>
      <c r="K104" s="105">
        <v>4462</v>
      </c>
      <c r="L104" s="105">
        <v>0</v>
      </c>
      <c r="M104" s="105">
        <v>0</v>
      </c>
      <c r="N104" s="105"/>
    </row>
    <row r="105" spans="1:14" x14ac:dyDescent="0.25">
      <c r="A105" s="5" t="s">
        <v>5154</v>
      </c>
      <c r="B105" s="103" t="s">
        <v>5106</v>
      </c>
      <c r="C105" s="5"/>
      <c r="D105" s="5" t="s">
        <v>5125</v>
      </c>
      <c r="E105" s="123">
        <f t="shared" si="4"/>
        <v>0</v>
      </c>
      <c r="F105" s="105">
        <v>642</v>
      </c>
      <c r="G105" s="105">
        <v>3183</v>
      </c>
      <c r="H105" s="105">
        <v>3172</v>
      </c>
      <c r="I105" s="105">
        <v>55</v>
      </c>
      <c r="J105" s="105">
        <v>0</v>
      </c>
      <c r="K105" s="105">
        <v>0</v>
      </c>
      <c r="L105" s="105"/>
      <c r="M105" s="105"/>
      <c r="N105" s="105"/>
    </row>
    <row r="106" spans="1:14" x14ac:dyDescent="0.25">
      <c r="A106" s="5" t="s">
        <v>5154</v>
      </c>
      <c r="B106" s="103" t="s">
        <v>5109</v>
      </c>
      <c r="C106" s="5"/>
      <c r="D106" s="5" t="s">
        <v>5125</v>
      </c>
      <c r="E106" s="123">
        <f t="shared" si="4"/>
        <v>0</v>
      </c>
      <c r="F106" s="105">
        <v>20</v>
      </c>
      <c r="G106" s="105">
        <v>32</v>
      </c>
      <c r="H106" s="105">
        <v>60</v>
      </c>
      <c r="I106" s="105">
        <v>25</v>
      </c>
      <c r="J106" s="105">
        <v>0</v>
      </c>
      <c r="K106" s="105">
        <v>134</v>
      </c>
      <c r="L106" s="105"/>
      <c r="M106" s="105"/>
      <c r="N106" s="105"/>
    </row>
    <row r="107" spans="1:14" x14ac:dyDescent="0.25">
      <c r="A107" s="5" t="s">
        <v>5154</v>
      </c>
      <c r="B107" s="103" t="s">
        <v>11112</v>
      </c>
      <c r="C107" s="5"/>
      <c r="D107" s="5" t="s">
        <v>5125</v>
      </c>
      <c r="E107" s="123">
        <f t="shared" si="4"/>
        <v>0</v>
      </c>
      <c r="F107" s="105">
        <v>0</v>
      </c>
      <c r="G107" s="105">
        <v>0</v>
      </c>
      <c r="H107" s="105">
        <v>0</v>
      </c>
      <c r="I107" s="105">
        <v>0</v>
      </c>
      <c r="J107" s="105">
        <v>31</v>
      </c>
      <c r="K107" s="105"/>
      <c r="L107" s="105"/>
      <c r="M107" s="105"/>
      <c r="N107" s="105"/>
    </row>
    <row r="108" spans="1:14" x14ac:dyDescent="0.25">
      <c r="A108" s="5" t="s">
        <v>5154</v>
      </c>
      <c r="B108" s="103" t="s">
        <v>5034</v>
      </c>
      <c r="C108" s="5"/>
      <c r="D108" s="5" t="s">
        <v>5125</v>
      </c>
      <c r="E108" s="123">
        <f t="shared" si="4"/>
        <v>0</v>
      </c>
      <c r="F108" s="105">
        <v>8419</v>
      </c>
      <c r="G108" s="105">
        <v>16229</v>
      </c>
      <c r="H108" s="105">
        <v>5724</v>
      </c>
      <c r="I108" s="105">
        <v>25659</v>
      </c>
      <c r="J108" s="105">
        <v>2336</v>
      </c>
      <c r="K108" s="105"/>
      <c r="L108" s="105"/>
      <c r="M108" s="105"/>
      <c r="N108" s="105"/>
    </row>
    <row r="109" spans="1:14" x14ac:dyDescent="0.25">
      <c r="A109" s="5" t="s">
        <v>5154</v>
      </c>
      <c r="B109" s="103" t="s">
        <v>5018</v>
      </c>
      <c r="C109" s="5"/>
      <c r="D109" s="5" t="s">
        <v>5125</v>
      </c>
      <c r="E109" s="123">
        <f t="shared" si="4"/>
        <v>0</v>
      </c>
      <c r="F109" s="105">
        <v>0</v>
      </c>
      <c r="G109" s="105">
        <v>0</v>
      </c>
      <c r="H109" s="105">
        <v>0</v>
      </c>
      <c r="I109" s="105">
        <v>0</v>
      </c>
      <c r="J109" s="105">
        <v>0</v>
      </c>
      <c r="K109" s="105"/>
      <c r="L109" s="105"/>
      <c r="M109" s="105"/>
      <c r="N109" s="105"/>
    </row>
    <row r="110" spans="1:14" x14ac:dyDescent="0.25">
      <c r="A110" s="5" t="s">
        <v>5154</v>
      </c>
      <c r="B110" s="103" t="s">
        <v>11116</v>
      </c>
      <c r="C110" s="5"/>
      <c r="D110" s="5" t="s">
        <v>5125</v>
      </c>
      <c r="E110" s="123">
        <f t="shared" si="4"/>
        <v>0</v>
      </c>
      <c r="F110" s="105"/>
      <c r="G110" s="105"/>
      <c r="H110" s="105"/>
      <c r="I110" s="105"/>
      <c r="J110" s="105"/>
      <c r="K110" s="105"/>
      <c r="L110" s="105"/>
      <c r="M110" s="105"/>
      <c r="N110" s="105"/>
    </row>
    <row r="112" spans="1:14" x14ac:dyDescent="0.25">
      <c r="A112" s="5" t="s">
        <v>5154</v>
      </c>
      <c r="B112" s="103" t="s">
        <v>4998</v>
      </c>
      <c r="C112" s="5" t="s">
        <v>5137</v>
      </c>
      <c r="D112" s="5" t="s">
        <v>5125</v>
      </c>
      <c r="E112" s="123">
        <v>459750.66666666669</v>
      </c>
      <c r="F112" s="105">
        <v>237692</v>
      </c>
      <c r="G112" s="105">
        <v>230907</v>
      </c>
      <c r="H112" s="105">
        <v>283498</v>
      </c>
      <c r="I112" s="105">
        <v>394184</v>
      </c>
      <c r="J112" s="105">
        <v>326385</v>
      </c>
      <c r="K112" s="105">
        <v>357164</v>
      </c>
      <c r="L112" s="105">
        <v>440137</v>
      </c>
      <c r="M112" s="105">
        <v>449953</v>
      </c>
      <c r="N112" s="105">
        <v>489162</v>
      </c>
    </row>
    <row r="113" spans="1:14" x14ac:dyDescent="0.25">
      <c r="A113" s="5" t="s">
        <v>5154</v>
      </c>
      <c r="B113" s="103" t="s">
        <v>5033</v>
      </c>
      <c r="C113" s="5" t="s">
        <v>5137</v>
      </c>
      <c r="D113" s="5" t="s">
        <v>5125</v>
      </c>
      <c r="E113" s="123">
        <v>272993.33333333331</v>
      </c>
      <c r="F113" s="105">
        <v>130433</v>
      </c>
      <c r="G113" s="105">
        <v>175743</v>
      </c>
      <c r="H113" s="105">
        <v>189270</v>
      </c>
      <c r="I113" s="105">
        <v>183801</v>
      </c>
      <c r="J113" s="105">
        <v>229589</v>
      </c>
      <c r="K113" s="105">
        <v>226943</v>
      </c>
      <c r="L113" s="105">
        <v>243772</v>
      </c>
      <c r="M113" s="105">
        <v>275416</v>
      </c>
      <c r="N113" s="105">
        <v>299792</v>
      </c>
    </row>
    <row r="114" spans="1:14" x14ac:dyDescent="0.25">
      <c r="A114" s="5" t="s">
        <v>5154</v>
      </c>
      <c r="B114" s="103" t="s">
        <v>5023</v>
      </c>
      <c r="C114" s="5" t="s">
        <v>5137</v>
      </c>
      <c r="D114" s="5" t="s">
        <v>5125</v>
      </c>
      <c r="E114" s="123">
        <v>183898.66666666666</v>
      </c>
      <c r="F114" s="105">
        <v>66034</v>
      </c>
      <c r="G114" s="105">
        <v>63531</v>
      </c>
      <c r="H114" s="105">
        <v>92764</v>
      </c>
      <c r="I114" s="105">
        <v>123167</v>
      </c>
      <c r="J114" s="105">
        <v>108498</v>
      </c>
      <c r="K114" s="105">
        <v>124097</v>
      </c>
      <c r="L114" s="105">
        <v>160544</v>
      </c>
      <c r="M114" s="105">
        <v>171352</v>
      </c>
      <c r="N114" s="105">
        <v>219800</v>
      </c>
    </row>
    <row r="115" spans="1:14" x14ac:dyDescent="0.25">
      <c r="A115" s="5" t="s">
        <v>5154</v>
      </c>
      <c r="B115" s="103" t="s">
        <v>5079</v>
      </c>
      <c r="C115" s="5" t="s">
        <v>5137</v>
      </c>
      <c r="D115" s="5" t="s">
        <v>5125</v>
      </c>
      <c r="E115" s="123">
        <v>151578</v>
      </c>
      <c r="F115" s="105">
        <v>58452</v>
      </c>
      <c r="G115" s="105">
        <v>65222</v>
      </c>
      <c r="H115" s="105">
        <v>78780</v>
      </c>
      <c r="I115" s="105">
        <v>130655</v>
      </c>
      <c r="J115" s="105">
        <v>125560</v>
      </c>
      <c r="K115" s="105">
        <v>125323</v>
      </c>
      <c r="L115" s="105">
        <v>155205</v>
      </c>
      <c r="M115" s="105">
        <v>142748</v>
      </c>
      <c r="N115" s="105">
        <v>156781</v>
      </c>
    </row>
    <row r="116" spans="1:14" x14ac:dyDescent="0.25">
      <c r="A116" s="5" t="s">
        <v>5154</v>
      </c>
      <c r="B116" s="103" t="s">
        <v>5051</v>
      </c>
      <c r="C116" s="5" t="s">
        <v>5137</v>
      </c>
      <c r="D116" s="5" t="s">
        <v>5125</v>
      </c>
      <c r="E116" s="123">
        <v>90919</v>
      </c>
      <c r="F116" s="105">
        <v>33253</v>
      </c>
      <c r="G116" s="105">
        <v>49207</v>
      </c>
      <c r="H116" s="105">
        <v>72608</v>
      </c>
      <c r="I116" s="105">
        <v>91492</v>
      </c>
      <c r="J116" s="105">
        <v>122136</v>
      </c>
      <c r="K116" s="105">
        <v>62409</v>
      </c>
      <c r="L116" s="105">
        <v>108918</v>
      </c>
      <c r="M116" s="105">
        <v>78578</v>
      </c>
      <c r="N116" s="105">
        <v>85261</v>
      </c>
    </row>
    <row r="117" spans="1:14" x14ac:dyDescent="0.25">
      <c r="A117" s="5" t="s">
        <v>5154</v>
      </c>
      <c r="B117" s="103" t="s">
        <v>5035</v>
      </c>
      <c r="C117" s="5" t="s">
        <v>5137</v>
      </c>
      <c r="D117" s="5" t="s">
        <v>5125</v>
      </c>
      <c r="E117" s="123">
        <v>43109</v>
      </c>
      <c r="F117" s="105">
        <v>21067</v>
      </c>
      <c r="G117" s="105">
        <v>31075</v>
      </c>
      <c r="H117" s="105">
        <v>23555</v>
      </c>
      <c r="I117" s="105">
        <v>26260</v>
      </c>
      <c r="J117" s="105">
        <v>20249</v>
      </c>
      <c r="K117" s="105">
        <v>23056</v>
      </c>
      <c r="L117" s="105">
        <v>37927</v>
      </c>
      <c r="M117" s="105">
        <v>39399</v>
      </c>
      <c r="N117" s="105">
        <v>52001</v>
      </c>
    </row>
    <row r="118" spans="1:14" x14ac:dyDescent="0.25">
      <c r="A118" s="5" t="s">
        <v>5154</v>
      </c>
      <c r="B118" s="103" t="s">
        <v>5029</v>
      </c>
      <c r="C118" s="5" t="s">
        <v>5137</v>
      </c>
      <c r="D118" s="5" t="s">
        <v>5125</v>
      </c>
      <c r="E118" s="123">
        <v>31682.333333333332</v>
      </c>
      <c r="F118" s="105">
        <v>10221</v>
      </c>
      <c r="G118" s="105">
        <v>19220</v>
      </c>
      <c r="H118" s="105">
        <v>20524</v>
      </c>
      <c r="I118" s="105">
        <v>27180</v>
      </c>
      <c r="J118" s="105">
        <v>25537</v>
      </c>
      <c r="K118" s="105">
        <v>30815</v>
      </c>
      <c r="L118" s="105">
        <v>28020</v>
      </c>
      <c r="M118" s="105">
        <v>25117</v>
      </c>
      <c r="N118" s="105">
        <v>41910</v>
      </c>
    </row>
    <row r="119" spans="1:14" x14ac:dyDescent="0.25">
      <c r="A119" s="5" t="s">
        <v>5154</v>
      </c>
      <c r="B119" s="103" t="s">
        <v>5048</v>
      </c>
      <c r="C119" s="5" t="s">
        <v>5137</v>
      </c>
      <c r="D119" s="5" t="s">
        <v>5125</v>
      </c>
      <c r="E119" s="123">
        <v>39017.333333333336</v>
      </c>
      <c r="F119" s="105">
        <v>16838</v>
      </c>
      <c r="G119" s="105">
        <v>28301</v>
      </c>
      <c r="H119" s="105">
        <v>27724</v>
      </c>
      <c r="I119" s="105">
        <v>31471</v>
      </c>
      <c r="J119" s="105">
        <v>20635</v>
      </c>
      <c r="K119" s="105">
        <v>34301</v>
      </c>
      <c r="L119" s="105">
        <v>45827</v>
      </c>
      <c r="M119" s="105">
        <v>39699</v>
      </c>
      <c r="N119" s="105">
        <v>31526</v>
      </c>
    </row>
    <row r="120" spans="1:14" x14ac:dyDescent="0.25">
      <c r="A120" s="5" t="s">
        <v>5154</v>
      </c>
      <c r="B120" s="103" t="s">
        <v>5090</v>
      </c>
      <c r="C120" s="5" t="s">
        <v>5137</v>
      </c>
      <c r="D120" s="5" t="s">
        <v>5125</v>
      </c>
      <c r="E120" s="123">
        <v>15924.333333333334</v>
      </c>
      <c r="F120" s="105">
        <v>4729</v>
      </c>
      <c r="G120" s="105">
        <v>9443</v>
      </c>
      <c r="H120" s="105">
        <v>9521</v>
      </c>
      <c r="I120" s="105">
        <v>9259</v>
      </c>
      <c r="J120" s="105">
        <v>5620</v>
      </c>
      <c r="K120" s="105">
        <v>8615</v>
      </c>
      <c r="L120" s="105">
        <v>12949</v>
      </c>
      <c r="M120" s="105">
        <v>18433</v>
      </c>
      <c r="N120" s="105">
        <v>16391</v>
      </c>
    </row>
    <row r="121" spans="1:14" x14ac:dyDescent="0.25">
      <c r="A121" s="5" t="s">
        <v>5154</v>
      </c>
      <c r="B121" s="103" t="s">
        <v>5103</v>
      </c>
      <c r="C121" s="5" t="s">
        <v>5137</v>
      </c>
      <c r="D121" s="5" t="s">
        <v>5125</v>
      </c>
      <c r="E121" s="123">
        <v>64099.666666666664</v>
      </c>
      <c r="F121" s="105">
        <v>15811</v>
      </c>
      <c r="G121" s="105">
        <v>27684</v>
      </c>
      <c r="H121" s="105">
        <v>43215</v>
      </c>
      <c r="I121" s="105">
        <v>48669</v>
      </c>
      <c r="J121" s="105">
        <v>17558</v>
      </c>
      <c r="K121" s="105">
        <v>4499</v>
      </c>
      <c r="L121" s="105">
        <v>104102</v>
      </c>
      <c r="M121" s="105">
        <v>73775</v>
      </c>
      <c r="N121" s="105">
        <v>14422</v>
      </c>
    </row>
    <row r="122" spans="1:14" x14ac:dyDescent="0.25">
      <c r="A122" s="5" t="s">
        <v>5154</v>
      </c>
      <c r="B122" s="103" t="s">
        <v>5061</v>
      </c>
      <c r="C122" s="5" t="s">
        <v>5137</v>
      </c>
      <c r="D122" s="5" t="s">
        <v>5125</v>
      </c>
      <c r="E122" s="123">
        <v>3143</v>
      </c>
      <c r="F122" s="105">
        <v>236</v>
      </c>
      <c r="G122" s="105">
        <v>105</v>
      </c>
      <c r="H122" s="105">
        <v>0</v>
      </c>
      <c r="I122" s="105">
        <v>3364</v>
      </c>
      <c r="J122" s="105">
        <v>9058</v>
      </c>
      <c r="K122" s="105">
        <v>2887</v>
      </c>
      <c r="L122" s="105">
        <v>150</v>
      </c>
      <c r="M122" s="105">
        <v>904</v>
      </c>
      <c r="N122" s="105">
        <v>8375</v>
      </c>
    </row>
    <row r="123" spans="1:14" x14ac:dyDescent="0.25">
      <c r="A123" s="5" t="s">
        <v>5154</v>
      </c>
      <c r="B123" s="103" t="s">
        <v>4995</v>
      </c>
      <c r="C123" s="5" t="s">
        <v>5137</v>
      </c>
      <c r="D123" s="5" t="s">
        <v>5125</v>
      </c>
      <c r="E123" s="123">
        <v>7459.333333333333</v>
      </c>
      <c r="F123" s="105">
        <v>1166</v>
      </c>
      <c r="G123" s="105">
        <v>2575</v>
      </c>
      <c r="H123" s="105">
        <v>3919</v>
      </c>
      <c r="I123" s="105">
        <v>2759</v>
      </c>
      <c r="J123" s="105">
        <v>3251</v>
      </c>
      <c r="K123" s="105">
        <v>2327</v>
      </c>
      <c r="L123" s="105">
        <v>7089</v>
      </c>
      <c r="M123" s="105">
        <v>7394</v>
      </c>
      <c r="N123" s="105">
        <v>7895</v>
      </c>
    </row>
    <row r="124" spans="1:14" x14ac:dyDescent="0.25">
      <c r="A124" s="5" t="s">
        <v>5154</v>
      </c>
      <c r="B124" s="103" t="s">
        <v>5089</v>
      </c>
      <c r="C124" s="5" t="s">
        <v>5137</v>
      </c>
      <c r="D124" s="5" t="s">
        <v>5125</v>
      </c>
      <c r="E124" s="123">
        <v>9485.3333333333339</v>
      </c>
      <c r="F124" s="105">
        <v>342</v>
      </c>
      <c r="G124" s="105">
        <v>345</v>
      </c>
      <c r="H124" s="105">
        <v>762</v>
      </c>
      <c r="I124" s="105">
        <v>1528</v>
      </c>
      <c r="J124" s="105">
        <v>2130</v>
      </c>
      <c r="K124" s="105">
        <v>1123</v>
      </c>
      <c r="L124" s="105">
        <v>3203</v>
      </c>
      <c r="M124" s="105">
        <v>17944</v>
      </c>
      <c r="N124" s="105">
        <v>7309</v>
      </c>
    </row>
    <row r="125" spans="1:14" x14ac:dyDescent="0.25">
      <c r="A125" s="5" t="s">
        <v>5154</v>
      </c>
      <c r="B125" s="103" t="s">
        <v>5022</v>
      </c>
      <c r="C125" s="5" t="s">
        <v>5137</v>
      </c>
      <c r="D125" s="5" t="s">
        <v>5125</v>
      </c>
      <c r="E125" s="123">
        <v>3869</v>
      </c>
      <c r="F125" s="105">
        <v>1704</v>
      </c>
      <c r="G125" s="105">
        <v>1398</v>
      </c>
      <c r="H125" s="105">
        <v>1419</v>
      </c>
      <c r="I125" s="105">
        <v>2486</v>
      </c>
      <c r="J125" s="105">
        <v>2398</v>
      </c>
      <c r="K125" s="105">
        <v>2873</v>
      </c>
      <c r="L125" s="105">
        <v>4830</v>
      </c>
      <c r="M125" s="105">
        <v>2347</v>
      </c>
      <c r="N125" s="105">
        <v>4430</v>
      </c>
    </row>
    <row r="126" spans="1:14" x14ac:dyDescent="0.25">
      <c r="A126" s="5" t="s">
        <v>5154</v>
      </c>
      <c r="B126" s="103" t="s">
        <v>5025</v>
      </c>
      <c r="C126" s="5" t="s">
        <v>5137</v>
      </c>
      <c r="D126" s="5" t="s">
        <v>5125</v>
      </c>
      <c r="E126" s="123">
        <v>3710.3333333333335</v>
      </c>
      <c r="F126" s="105">
        <v>6525</v>
      </c>
      <c r="G126" s="105">
        <v>5138</v>
      </c>
      <c r="H126" s="105">
        <v>4931</v>
      </c>
      <c r="I126" s="105">
        <v>5290</v>
      </c>
      <c r="J126" s="105">
        <v>5205</v>
      </c>
      <c r="K126" s="105">
        <v>4560</v>
      </c>
      <c r="L126" s="105">
        <v>5196</v>
      </c>
      <c r="M126" s="105">
        <v>2799</v>
      </c>
      <c r="N126" s="105">
        <v>3136</v>
      </c>
    </row>
    <row r="127" spans="1:14" x14ac:dyDescent="0.25">
      <c r="A127" s="5" t="s">
        <v>5154</v>
      </c>
      <c r="B127" s="103" t="s">
        <v>5062</v>
      </c>
      <c r="C127" s="5" t="s">
        <v>5137</v>
      </c>
      <c r="D127" s="5" t="s">
        <v>5125</v>
      </c>
      <c r="E127" s="123">
        <v>1695.6666666666667</v>
      </c>
      <c r="F127" s="105">
        <v>1421</v>
      </c>
      <c r="G127" s="105">
        <v>1375</v>
      </c>
      <c r="H127" s="105">
        <v>1545</v>
      </c>
      <c r="I127" s="105">
        <v>1422</v>
      </c>
      <c r="J127" s="105">
        <v>329</v>
      </c>
      <c r="K127" s="105">
        <v>534</v>
      </c>
      <c r="L127" s="105">
        <v>1408</v>
      </c>
      <c r="M127" s="105">
        <v>568</v>
      </c>
      <c r="N127" s="105">
        <v>3111</v>
      </c>
    </row>
    <row r="128" spans="1:14" x14ac:dyDescent="0.25">
      <c r="A128" s="5" t="s">
        <v>5154</v>
      </c>
      <c r="B128" s="103" t="s">
        <v>5031</v>
      </c>
      <c r="C128" s="5" t="s">
        <v>5137</v>
      </c>
      <c r="D128" s="5" t="s">
        <v>5125</v>
      </c>
      <c r="E128" s="123">
        <v>4083</v>
      </c>
      <c r="F128" s="105">
        <v>1408</v>
      </c>
      <c r="G128" s="105">
        <v>741</v>
      </c>
      <c r="H128" s="105">
        <v>2287</v>
      </c>
      <c r="I128" s="105">
        <v>8133</v>
      </c>
      <c r="J128" s="105">
        <v>1266</v>
      </c>
      <c r="K128" s="105">
        <v>821</v>
      </c>
      <c r="L128" s="105">
        <v>2417</v>
      </c>
      <c r="M128" s="105">
        <v>8035</v>
      </c>
      <c r="N128" s="105">
        <v>1797</v>
      </c>
    </row>
    <row r="129" spans="1:14" x14ac:dyDescent="0.25">
      <c r="A129" s="5" t="s">
        <v>5154</v>
      </c>
      <c r="B129" s="103" t="s">
        <v>5038</v>
      </c>
      <c r="C129" s="5" t="s">
        <v>5137</v>
      </c>
      <c r="D129" s="5" t="s">
        <v>5125</v>
      </c>
      <c r="E129" s="123">
        <v>585.33333333333337</v>
      </c>
      <c r="F129" s="105">
        <v>595</v>
      </c>
      <c r="G129" s="105">
        <v>617</v>
      </c>
      <c r="H129" s="105">
        <v>616</v>
      </c>
      <c r="I129" s="105">
        <v>578</v>
      </c>
      <c r="J129" s="105">
        <v>255</v>
      </c>
      <c r="K129" s="105">
        <v>816</v>
      </c>
      <c r="L129" s="105">
        <v>323</v>
      </c>
      <c r="M129" s="105">
        <v>691</v>
      </c>
      <c r="N129" s="105">
        <v>742</v>
      </c>
    </row>
    <row r="130" spans="1:14" x14ac:dyDescent="0.25">
      <c r="A130" s="5" t="s">
        <v>5154</v>
      </c>
      <c r="B130" s="103" t="s">
        <v>5021</v>
      </c>
      <c r="C130" s="5" t="s">
        <v>5137</v>
      </c>
      <c r="D130" s="5" t="s">
        <v>5125</v>
      </c>
      <c r="E130" s="123">
        <v>395</v>
      </c>
      <c r="F130" s="105">
        <v>0</v>
      </c>
      <c r="G130" s="105">
        <v>15</v>
      </c>
      <c r="H130" s="105">
        <v>58</v>
      </c>
      <c r="I130" s="105">
        <v>12</v>
      </c>
      <c r="J130" s="105">
        <v>12</v>
      </c>
      <c r="K130" s="105">
        <v>192</v>
      </c>
      <c r="L130" s="105">
        <v>441</v>
      </c>
      <c r="M130" s="105">
        <v>183</v>
      </c>
      <c r="N130" s="105">
        <v>561</v>
      </c>
    </row>
    <row r="131" spans="1:14" x14ac:dyDescent="0.25">
      <c r="A131" s="5" t="s">
        <v>5154</v>
      </c>
      <c r="B131" s="103" t="s">
        <v>5002</v>
      </c>
      <c r="C131" s="5" t="s">
        <v>5137</v>
      </c>
      <c r="D131" s="5" t="s">
        <v>5125</v>
      </c>
      <c r="E131" s="123">
        <v>654.33333333333337</v>
      </c>
      <c r="F131" s="105">
        <v>19</v>
      </c>
      <c r="G131" s="105">
        <v>34</v>
      </c>
      <c r="H131" s="105">
        <v>940</v>
      </c>
      <c r="I131" s="105">
        <v>1265</v>
      </c>
      <c r="J131" s="105">
        <v>477</v>
      </c>
      <c r="K131" s="105">
        <v>647</v>
      </c>
      <c r="L131" s="105">
        <v>836</v>
      </c>
      <c r="M131" s="105">
        <v>588</v>
      </c>
      <c r="N131" s="105">
        <v>539</v>
      </c>
    </row>
    <row r="132" spans="1:14" x14ac:dyDescent="0.25">
      <c r="A132" s="5" t="s">
        <v>5154</v>
      </c>
      <c r="B132" s="103" t="s">
        <v>5094</v>
      </c>
      <c r="C132" s="5" t="s">
        <v>5137</v>
      </c>
      <c r="D132" s="5" t="s">
        <v>5125</v>
      </c>
      <c r="E132" s="123">
        <v>2881.6666666666665</v>
      </c>
      <c r="F132" s="105">
        <v>0</v>
      </c>
      <c r="G132" s="105">
        <v>1859</v>
      </c>
      <c r="H132" s="105">
        <v>59</v>
      </c>
      <c r="I132" s="105">
        <v>78</v>
      </c>
      <c r="J132" s="105">
        <v>18</v>
      </c>
      <c r="K132" s="105">
        <v>1811</v>
      </c>
      <c r="L132" s="105">
        <v>1045</v>
      </c>
      <c r="M132" s="105">
        <v>7105</v>
      </c>
      <c r="N132" s="105">
        <v>495</v>
      </c>
    </row>
    <row r="133" spans="1:14" x14ac:dyDescent="0.25">
      <c r="A133" s="5" t="s">
        <v>5154</v>
      </c>
      <c r="B133" s="103" t="s">
        <v>5046</v>
      </c>
      <c r="C133" s="5" t="s">
        <v>5137</v>
      </c>
      <c r="D133" s="5" t="s">
        <v>5125</v>
      </c>
      <c r="E133" s="123">
        <v>363.33333333333331</v>
      </c>
      <c r="F133" s="105">
        <v>731</v>
      </c>
      <c r="G133" s="105">
        <v>1014</v>
      </c>
      <c r="H133" s="105">
        <v>1671</v>
      </c>
      <c r="I133" s="105">
        <v>764</v>
      </c>
      <c r="J133" s="105">
        <v>574</v>
      </c>
      <c r="K133" s="105">
        <v>803</v>
      </c>
      <c r="L133" s="105">
        <v>439</v>
      </c>
      <c r="M133" s="105">
        <v>254</v>
      </c>
      <c r="N133" s="105">
        <v>397</v>
      </c>
    </row>
    <row r="134" spans="1:14" x14ac:dyDescent="0.25">
      <c r="A134" s="5" t="s">
        <v>5154</v>
      </c>
      <c r="B134" s="103" t="s">
        <v>5045</v>
      </c>
      <c r="C134" s="5" t="s">
        <v>5137</v>
      </c>
      <c r="D134" s="5" t="s">
        <v>5125</v>
      </c>
      <c r="E134" s="123">
        <v>474.33333333333331</v>
      </c>
      <c r="F134" s="105">
        <v>0</v>
      </c>
      <c r="G134" s="105">
        <v>0</v>
      </c>
      <c r="H134" s="105">
        <v>0</v>
      </c>
      <c r="I134" s="105">
        <v>0</v>
      </c>
      <c r="J134" s="105">
        <v>2</v>
      </c>
      <c r="K134" s="105">
        <v>54</v>
      </c>
      <c r="L134" s="105">
        <v>1150</v>
      </c>
      <c r="M134" s="105">
        <v>10</v>
      </c>
      <c r="N134" s="105">
        <v>263</v>
      </c>
    </row>
    <row r="135" spans="1:14" x14ac:dyDescent="0.25">
      <c r="A135" s="5" t="s">
        <v>5154</v>
      </c>
      <c r="B135" s="103" t="s">
        <v>5063</v>
      </c>
      <c r="C135" s="5" t="s">
        <v>5137</v>
      </c>
      <c r="D135" s="5" t="s">
        <v>5125</v>
      </c>
      <c r="E135" s="123">
        <v>42.666666666666664</v>
      </c>
      <c r="F135" s="105">
        <v>0</v>
      </c>
      <c r="G135" s="105">
        <v>0</v>
      </c>
      <c r="H135" s="105">
        <v>7</v>
      </c>
      <c r="I135" s="105">
        <v>678</v>
      </c>
      <c r="J135" s="105">
        <v>350</v>
      </c>
      <c r="K135" s="105">
        <v>3</v>
      </c>
      <c r="L135" s="105">
        <v>2</v>
      </c>
      <c r="M135" s="105">
        <v>6</v>
      </c>
      <c r="N135" s="105">
        <v>120</v>
      </c>
    </row>
    <row r="136" spans="1:14" x14ac:dyDescent="0.25">
      <c r="A136" s="5" t="s">
        <v>5154</v>
      </c>
      <c r="B136" s="103" t="s">
        <v>5068</v>
      </c>
      <c r="C136" s="5" t="s">
        <v>5137</v>
      </c>
      <c r="D136" s="5" t="s">
        <v>5125</v>
      </c>
      <c r="E136" s="123">
        <v>241.33333333333334</v>
      </c>
      <c r="F136" s="105">
        <v>0</v>
      </c>
      <c r="G136" s="105">
        <v>28</v>
      </c>
      <c r="H136" s="105">
        <v>456</v>
      </c>
      <c r="I136" s="105">
        <v>144</v>
      </c>
      <c r="J136" s="105">
        <v>146</v>
      </c>
      <c r="K136" s="105">
        <v>95</v>
      </c>
      <c r="L136" s="105">
        <v>237</v>
      </c>
      <c r="M136" s="105">
        <v>416</v>
      </c>
      <c r="N136" s="105">
        <v>71</v>
      </c>
    </row>
    <row r="137" spans="1:14" x14ac:dyDescent="0.25">
      <c r="A137" s="5" t="s">
        <v>5154</v>
      </c>
      <c r="B137" s="103" t="s">
        <v>5030</v>
      </c>
      <c r="C137" s="5" t="s">
        <v>5137</v>
      </c>
      <c r="D137" s="5" t="s">
        <v>5125</v>
      </c>
      <c r="E137" s="123">
        <v>27</v>
      </c>
      <c r="F137" s="105">
        <v>33</v>
      </c>
      <c r="G137" s="105">
        <v>0</v>
      </c>
      <c r="H137" s="105">
        <v>4</v>
      </c>
      <c r="I137" s="105">
        <v>6</v>
      </c>
      <c r="J137" s="105">
        <v>0</v>
      </c>
      <c r="K137" s="105">
        <v>0</v>
      </c>
      <c r="L137" s="105">
        <v>0</v>
      </c>
      <c r="M137" s="105">
        <v>60</v>
      </c>
      <c r="N137" s="105">
        <v>21</v>
      </c>
    </row>
    <row r="138" spans="1:14" x14ac:dyDescent="0.25">
      <c r="A138" s="5" t="s">
        <v>5154</v>
      </c>
      <c r="B138" s="103" t="s">
        <v>5102</v>
      </c>
      <c r="C138" s="5" t="s">
        <v>5137</v>
      </c>
      <c r="D138" s="5" t="s">
        <v>5125</v>
      </c>
      <c r="E138" s="123">
        <v>937.33333333333337</v>
      </c>
      <c r="F138" s="105">
        <v>275</v>
      </c>
      <c r="G138" s="105">
        <v>92</v>
      </c>
      <c r="H138" s="105">
        <v>33</v>
      </c>
      <c r="I138" s="105">
        <v>141</v>
      </c>
      <c r="J138" s="105">
        <v>143</v>
      </c>
      <c r="K138" s="105">
        <v>42</v>
      </c>
      <c r="L138" s="105">
        <v>0</v>
      </c>
      <c r="M138" s="105">
        <v>2800</v>
      </c>
      <c r="N138" s="105">
        <v>12</v>
      </c>
    </row>
    <row r="139" spans="1:14" x14ac:dyDescent="0.25">
      <c r="A139" s="5" t="s">
        <v>5154</v>
      </c>
      <c r="B139" s="103" t="s">
        <v>11106</v>
      </c>
      <c r="C139" s="5" t="s">
        <v>5137</v>
      </c>
      <c r="D139" s="5" t="s">
        <v>5125</v>
      </c>
      <c r="E139" s="123">
        <f t="shared" ref="E139" si="5">SUM(L139:N139)/3</f>
        <v>1507</v>
      </c>
      <c r="F139" s="105">
        <v>288</v>
      </c>
      <c r="G139" s="105">
        <v>1261</v>
      </c>
      <c r="H139" s="105">
        <v>346</v>
      </c>
      <c r="I139" s="105">
        <v>206</v>
      </c>
      <c r="J139" s="105">
        <v>425</v>
      </c>
      <c r="K139" s="105">
        <v>273</v>
      </c>
      <c r="L139" s="105">
        <v>1041</v>
      </c>
      <c r="M139" s="105">
        <v>2487</v>
      </c>
      <c r="N139" s="105">
        <v>993</v>
      </c>
    </row>
  </sheetData>
  <autoFilter ref="A7:N110">
    <sortState ref="A8:N110">
      <sortCondition descending="1" ref="E7:E11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60"/>
  <sheetViews>
    <sheetView showGridLines="0" topLeftCell="A67" workbookViewId="0"/>
  </sheetViews>
  <sheetFormatPr defaultColWidth="9.28515625" defaultRowHeight="12" x14ac:dyDescent="0.25"/>
  <cols>
    <col min="1" max="1" width="9.28515625" style="1"/>
    <col min="2" max="2" width="15.140625" style="1" bestFit="1" customWidth="1"/>
    <col min="3" max="3" width="14.140625" style="1" customWidth="1"/>
    <col min="4" max="4" width="11" style="1" customWidth="1"/>
    <col min="5" max="16384" width="9.28515625" style="1"/>
  </cols>
  <sheetData>
    <row r="1" spans="1:7" ht="15" x14ac:dyDescent="0.2">
      <c r="A1" s="30" t="s">
        <v>4974</v>
      </c>
      <c r="E1" s="109" t="s">
        <v>10501</v>
      </c>
      <c r="F1" s="108"/>
      <c r="G1" s="146"/>
    </row>
    <row r="3" spans="1:7" ht="11.1" customHeight="1" x14ac:dyDescent="0.25">
      <c r="A3" s="49">
        <v>1</v>
      </c>
      <c r="B3" s="50" t="s">
        <v>4841</v>
      </c>
    </row>
    <row r="4" spans="1:7" ht="11.1" customHeight="1" x14ac:dyDescent="0.2">
      <c r="A4" s="49">
        <f>A3+1</f>
        <v>2</v>
      </c>
      <c r="B4" s="50" t="s">
        <v>4842</v>
      </c>
    </row>
    <row r="5" spans="1:7" ht="11.1" customHeight="1" x14ac:dyDescent="0.2">
      <c r="A5" s="49">
        <f t="shared" ref="A5:A23" si="0">A4+1</f>
        <v>3</v>
      </c>
      <c r="B5" s="50" t="s">
        <v>4843</v>
      </c>
    </row>
    <row r="6" spans="1:7" ht="11.1" customHeight="1" x14ac:dyDescent="0.25">
      <c r="A6" s="49">
        <f t="shared" si="0"/>
        <v>4</v>
      </c>
      <c r="B6" s="50" t="s">
        <v>4844</v>
      </c>
    </row>
    <row r="7" spans="1:7" ht="11.1" customHeight="1" x14ac:dyDescent="0.25">
      <c r="A7" s="49">
        <f t="shared" si="0"/>
        <v>5</v>
      </c>
      <c r="B7" s="50" t="s">
        <v>4845</v>
      </c>
    </row>
    <row r="8" spans="1:7" ht="11.1" customHeight="1" x14ac:dyDescent="0.25">
      <c r="A8" s="49">
        <f t="shared" si="0"/>
        <v>6</v>
      </c>
      <c r="B8" s="50" t="s">
        <v>4846</v>
      </c>
    </row>
    <row r="9" spans="1:7" ht="11.1" customHeight="1" x14ac:dyDescent="0.25">
      <c r="A9" s="49">
        <f t="shared" si="0"/>
        <v>7</v>
      </c>
      <c r="B9" s="50" t="s">
        <v>4847</v>
      </c>
    </row>
    <row r="10" spans="1:7" ht="11.1" customHeight="1" x14ac:dyDescent="0.25">
      <c r="A10" s="49">
        <f t="shared" si="0"/>
        <v>8</v>
      </c>
      <c r="B10" s="50" t="s">
        <v>4848</v>
      </c>
    </row>
    <row r="11" spans="1:7" ht="11.1" customHeight="1" x14ac:dyDescent="0.2">
      <c r="A11" s="49">
        <f t="shared" si="0"/>
        <v>9</v>
      </c>
      <c r="B11" s="50" t="s">
        <v>4849</v>
      </c>
    </row>
    <row r="12" spans="1:7" ht="11.1" customHeight="1" x14ac:dyDescent="0.25">
      <c r="A12" s="49">
        <f t="shared" si="0"/>
        <v>10</v>
      </c>
      <c r="B12" s="50" t="s">
        <v>4850</v>
      </c>
    </row>
    <row r="13" spans="1:7" ht="11.1" customHeight="1" x14ac:dyDescent="0.25">
      <c r="A13" s="49">
        <f t="shared" si="0"/>
        <v>11</v>
      </c>
      <c r="B13" s="50" t="s">
        <v>4851</v>
      </c>
    </row>
    <row r="14" spans="1:7" ht="11.1" customHeight="1" x14ac:dyDescent="0.25">
      <c r="A14" s="49">
        <f t="shared" si="0"/>
        <v>12</v>
      </c>
      <c r="B14" s="50" t="s">
        <v>4852</v>
      </c>
    </row>
    <row r="15" spans="1:7" ht="11.1" customHeight="1" x14ac:dyDescent="0.25">
      <c r="A15" s="49">
        <f t="shared" si="0"/>
        <v>13</v>
      </c>
      <c r="B15" s="50" t="s">
        <v>4853</v>
      </c>
    </row>
    <row r="16" spans="1:7" ht="11.1" customHeight="1" x14ac:dyDescent="0.25">
      <c r="A16" s="49">
        <f t="shared" si="0"/>
        <v>14</v>
      </c>
      <c r="B16" s="50" t="s">
        <v>4854</v>
      </c>
    </row>
    <row r="17" spans="1:5" ht="11.1" customHeight="1" x14ac:dyDescent="0.25">
      <c r="A17" s="49">
        <f t="shared" si="0"/>
        <v>15</v>
      </c>
      <c r="B17" s="50" t="s">
        <v>4855</v>
      </c>
    </row>
    <row r="18" spans="1:5" ht="11.1" customHeight="1" x14ac:dyDescent="0.25">
      <c r="A18" s="49">
        <f t="shared" si="0"/>
        <v>16</v>
      </c>
      <c r="B18" s="50" t="s">
        <v>4856</v>
      </c>
    </row>
    <row r="19" spans="1:5" ht="11.1" customHeight="1" x14ac:dyDescent="0.25">
      <c r="A19" s="49">
        <f t="shared" si="0"/>
        <v>17</v>
      </c>
      <c r="B19" s="50" t="s">
        <v>4857</v>
      </c>
    </row>
    <row r="20" spans="1:5" ht="11.1" customHeight="1" x14ac:dyDescent="0.25">
      <c r="A20" s="49">
        <f t="shared" si="0"/>
        <v>18</v>
      </c>
      <c r="B20" s="50" t="s">
        <v>4858</v>
      </c>
    </row>
    <row r="21" spans="1:5" ht="11.1" customHeight="1" x14ac:dyDescent="0.25">
      <c r="A21" s="49">
        <f t="shared" si="0"/>
        <v>19</v>
      </c>
      <c r="B21" s="50" t="s">
        <v>4859</v>
      </c>
    </row>
    <row r="22" spans="1:5" ht="11.1" customHeight="1" x14ac:dyDescent="0.25">
      <c r="A22" s="49">
        <f t="shared" si="0"/>
        <v>20</v>
      </c>
      <c r="B22" s="50" t="s">
        <v>4860</v>
      </c>
    </row>
    <row r="23" spans="1:5" ht="11.1" customHeight="1" x14ac:dyDescent="0.25">
      <c r="A23" s="49">
        <f t="shared" si="0"/>
        <v>21</v>
      </c>
      <c r="B23" s="50" t="s">
        <v>4861</v>
      </c>
    </row>
    <row r="26" spans="1:5" x14ac:dyDescent="0.2">
      <c r="A26" s="267" t="s">
        <v>4969</v>
      </c>
      <c r="B26" s="267"/>
      <c r="C26" s="267"/>
      <c r="E26" s="42" t="s">
        <v>4975</v>
      </c>
    </row>
    <row r="27" spans="1:5" ht="24" x14ac:dyDescent="0.2">
      <c r="A27" s="40" t="s">
        <v>4864</v>
      </c>
      <c r="B27" s="40" t="s">
        <v>4869</v>
      </c>
      <c r="C27" s="40" t="s">
        <v>4968</v>
      </c>
    </row>
    <row r="28" spans="1:5" x14ac:dyDescent="0.2">
      <c r="A28" s="145">
        <v>1</v>
      </c>
      <c r="B28" s="132">
        <v>5.9589827947066812E-2</v>
      </c>
      <c r="C28" s="133">
        <v>168</v>
      </c>
    </row>
    <row r="29" spans="1:5" x14ac:dyDescent="0.2">
      <c r="A29" s="145">
        <f>A28+1</f>
        <v>2</v>
      </c>
      <c r="B29" s="132">
        <v>5.9520552067243077E-2</v>
      </c>
      <c r="C29" s="133">
        <v>226</v>
      </c>
    </row>
    <row r="30" spans="1:5" x14ac:dyDescent="0.2">
      <c r="A30" s="145">
        <f t="shared" ref="A30:A48" si="1">A29+1</f>
        <v>3</v>
      </c>
      <c r="B30" s="132">
        <v>1.7082433393292188E-2</v>
      </c>
      <c r="C30" s="133">
        <v>40</v>
      </c>
    </row>
    <row r="31" spans="1:5" x14ac:dyDescent="0.2">
      <c r="A31" s="145">
        <f t="shared" si="1"/>
        <v>4</v>
      </c>
      <c r="B31" s="132">
        <v>7.2362178222676932E-2</v>
      </c>
      <c r="C31" s="133">
        <v>185</v>
      </c>
    </row>
    <row r="32" spans="1:5" x14ac:dyDescent="0.2">
      <c r="A32" s="145">
        <f t="shared" si="1"/>
        <v>5</v>
      </c>
      <c r="B32" s="132">
        <v>0.19913409608127658</v>
      </c>
      <c r="C32" s="133">
        <v>121</v>
      </c>
    </row>
    <row r="33" spans="1:3" x14ac:dyDescent="0.2">
      <c r="A33" s="145">
        <f t="shared" si="1"/>
        <v>6</v>
      </c>
      <c r="B33" s="132">
        <v>0.10446847256492385</v>
      </c>
      <c r="C33" s="133">
        <v>630</v>
      </c>
    </row>
    <row r="34" spans="1:3" x14ac:dyDescent="0.2">
      <c r="A34" s="145">
        <f t="shared" si="1"/>
        <v>7</v>
      </c>
      <c r="B34" s="132">
        <v>4.0187232107631712E-2</v>
      </c>
      <c r="C34" s="133">
        <v>202</v>
      </c>
    </row>
    <row r="35" spans="1:3" x14ac:dyDescent="0.2">
      <c r="A35" s="145">
        <f t="shared" si="1"/>
        <v>8</v>
      </c>
      <c r="B35" s="132">
        <v>1.827117896046059E-3</v>
      </c>
      <c r="C35" s="133">
        <v>36</v>
      </c>
    </row>
    <row r="36" spans="1:3" x14ac:dyDescent="0.2">
      <c r="A36" s="145">
        <f t="shared" si="1"/>
        <v>9</v>
      </c>
      <c r="B36" s="132">
        <v>2.902365142731048E-3</v>
      </c>
      <c r="C36" s="133">
        <v>94</v>
      </c>
    </row>
    <row r="37" spans="1:3" x14ac:dyDescent="0.2">
      <c r="A37" s="145">
        <f t="shared" si="1"/>
        <v>10</v>
      </c>
      <c r="B37" s="132">
        <v>1.6397609670092569E-2</v>
      </c>
      <c r="C37" s="133">
        <v>134</v>
      </c>
    </row>
    <row r="38" spans="1:3" x14ac:dyDescent="0.2">
      <c r="A38" s="145">
        <f t="shared" si="1"/>
        <v>11</v>
      </c>
      <c r="B38" s="132">
        <v>4.1474140794087032E-2</v>
      </c>
      <c r="C38" s="133">
        <v>613</v>
      </c>
    </row>
    <row r="39" spans="1:3" x14ac:dyDescent="0.2">
      <c r="A39" s="145">
        <f t="shared" si="1"/>
        <v>12</v>
      </c>
      <c r="B39" s="132">
        <v>8.305616294542852E-3</v>
      </c>
      <c r="C39" s="133">
        <v>49</v>
      </c>
    </row>
    <row r="40" spans="1:3" x14ac:dyDescent="0.2">
      <c r="A40" s="145">
        <f t="shared" si="1"/>
        <v>13</v>
      </c>
      <c r="B40" s="132">
        <v>5.5146096767794296E-3</v>
      </c>
      <c r="C40" s="133">
        <v>154</v>
      </c>
    </row>
    <row r="41" spans="1:3" x14ac:dyDescent="0.2">
      <c r="A41" s="145">
        <f t="shared" si="1"/>
        <v>14</v>
      </c>
      <c r="B41" s="132">
        <v>1.1605715928771556E-3</v>
      </c>
      <c r="C41" s="133">
        <v>35</v>
      </c>
    </row>
    <row r="42" spans="1:3" x14ac:dyDescent="0.2">
      <c r="A42" s="145">
        <f t="shared" si="1"/>
        <v>15</v>
      </c>
      <c r="B42" s="132">
        <v>8.4799917974505229E-2</v>
      </c>
      <c r="C42" s="133">
        <v>518</v>
      </c>
    </row>
    <row r="43" spans="1:3" x14ac:dyDescent="0.2">
      <c r="A43" s="145">
        <f t="shared" si="1"/>
        <v>16</v>
      </c>
      <c r="B43" s="132">
        <v>0.18754104060930676</v>
      </c>
      <c r="C43" s="133">
        <v>814</v>
      </c>
    </row>
    <row r="44" spans="1:3" x14ac:dyDescent="0.2">
      <c r="A44" s="145">
        <f t="shared" si="1"/>
        <v>17</v>
      </c>
      <c r="B44" s="132">
        <v>7.2686981350344709E-2</v>
      </c>
      <c r="C44" s="133">
        <v>125</v>
      </c>
    </row>
    <row r="45" spans="1:3" x14ac:dyDescent="0.2">
      <c r="A45" s="145">
        <f t="shared" si="1"/>
        <v>18</v>
      </c>
      <c r="B45" s="132">
        <v>1.0378543200465405E-2</v>
      </c>
      <c r="C45" s="133">
        <v>204</v>
      </c>
    </row>
    <row r="46" spans="1:3" x14ac:dyDescent="0.2">
      <c r="A46" s="145">
        <f t="shared" si="1"/>
        <v>19</v>
      </c>
      <c r="B46" s="132">
        <v>2.9529178117916106E-4</v>
      </c>
      <c r="C46" s="133">
        <v>14</v>
      </c>
    </row>
    <row r="47" spans="1:3" x14ac:dyDescent="0.2">
      <c r="A47" s="145">
        <f t="shared" si="1"/>
        <v>20</v>
      </c>
      <c r="B47" s="132">
        <v>1.4301590804228772E-2</v>
      </c>
      <c r="C47" s="133">
        <v>129</v>
      </c>
    </row>
    <row r="48" spans="1:3" x14ac:dyDescent="0.2">
      <c r="A48" s="145">
        <f t="shared" si="1"/>
        <v>21</v>
      </c>
      <c r="B48" s="132">
        <v>6.9810828702682103E-5</v>
      </c>
      <c r="C48" s="133">
        <v>7</v>
      </c>
    </row>
    <row r="50" spans="1:3" x14ac:dyDescent="0.2">
      <c r="A50" s="266" t="s">
        <v>4866</v>
      </c>
      <c r="B50" s="267"/>
      <c r="C50" s="267"/>
    </row>
    <row r="51" spans="1:3" ht="24" x14ac:dyDescent="0.2">
      <c r="A51" s="40" t="s">
        <v>4864</v>
      </c>
      <c r="B51" s="40" t="s">
        <v>4869</v>
      </c>
      <c r="C51" s="40" t="s">
        <v>4968</v>
      </c>
    </row>
    <row r="52" spans="1:3" x14ac:dyDescent="0.2">
      <c r="A52" s="145">
        <v>1</v>
      </c>
      <c r="B52" s="39">
        <v>6.0975756750560661E-2</v>
      </c>
      <c r="C52" s="38">
        <v>272</v>
      </c>
    </row>
    <row r="53" spans="1:3" x14ac:dyDescent="0.2">
      <c r="A53" s="145">
        <f>A52+1</f>
        <v>2</v>
      </c>
      <c r="B53" s="39">
        <v>5.9444044465848292E-2</v>
      </c>
      <c r="C53" s="38">
        <v>278</v>
      </c>
    </row>
    <row r="54" spans="1:3" x14ac:dyDescent="0.2">
      <c r="A54" s="145">
        <f t="shared" ref="A54:A72" si="2">A53+1</f>
        <v>3</v>
      </c>
      <c r="B54" s="39">
        <v>1.6263524455257038E-2</v>
      </c>
      <c r="C54" s="38">
        <v>44</v>
      </c>
    </row>
    <row r="55" spans="1:3" x14ac:dyDescent="0.2">
      <c r="A55" s="145">
        <f t="shared" si="2"/>
        <v>4</v>
      </c>
      <c r="B55" s="39">
        <v>7.4975276353313844E-2</v>
      </c>
      <c r="C55" s="38">
        <v>198</v>
      </c>
    </row>
    <row r="56" spans="1:3" x14ac:dyDescent="0.2">
      <c r="A56" s="145">
        <f t="shared" si="2"/>
        <v>5</v>
      </c>
      <c r="B56" s="39">
        <v>0.11233956393284047</v>
      </c>
      <c r="C56" s="38">
        <v>130</v>
      </c>
    </row>
    <row r="57" spans="1:3" x14ac:dyDescent="0.2">
      <c r="A57" s="145">
        <f t="shared" si="2"/>
        <v>6</v>
      </c>
      <c r="B57" s="39">
        <v>0.11873282022762643</v>
      </c>
      <c r="C57" s="38">
        <v>683</v>
      </c>
    </row>
    <row r="58" spans="1:3" x14ac:dyDescent="0.2">
      <c r="A58" s="145">
        <f t="shared" si="2"/>
        <v>7</v>
      </c>
      <c r="B58" s="39">
        <v>4.5394922935415909E-2</v>
      </c>
      <c r="C58" s="38">
        <v>204</v>
      </c>
    </row>
    <row r="59" spans="1:3" x14ac:dyDescent="0.2">
      <c r="A59" s="145">
        <f t="shared" si="2"/>
        <v>8</v>
      </c>
      <c r="B59" s="39">
        <v>2.2837901138243306E-3</v>
      </c>
      <c r="C59" s="38">
        <v>44</v>
      </c>
    </row>
    <row r="60" spans="1:3" x14ac:dyDescent="0.2">
      <c r="A60" s="145">
        <f t="shared" si="2"/>
        <v>9</v>
      </c>
      <c r="B60" s="39">
        <v>2.5090407542284351E-3</v>
      </c>
      <c r="C60" s="38">
        <v>85</v>
      </c>
    </row>
    <row r="61" spans="1:3" x14ac:dyDescent="0.2">
      <c r="A61" s="145">
        <f t="shared" si="2"/>
        <v>10</v>
      </c>
      <c r="B61" s="39">
        <v>1.7354053167398298E-2</v>
      </c>
      <c r="C61" s="38">
        <v>131</v>
      </c>
    </row>
    <row r="62" spans="1:3" x14ac:dyDescent="0.2">
      <c r="A62" s="145">
        <f t="shared" si="2"/>
        <v>11</v>
      </c>
      <c r="B62" s="39">
        <v>3.9559936138410232E-2</v>
      </c>
      <c r="C62" s="38">
        <v>607</v>
      </c>
    </row>
    <row r="63" spans="1:3" x14ac:dyDescent="0.2">
      <c r="A63" s="145">
        <f t="shared" si="2"/>
        <v>12</v>
      </c>
      <c r="B63" s="39">
        <v>1.434296636339046E-2</v>
      </c>
      <c r="C63" s="38">
        <v>51</v>
      </c>
    </row>
    <row r="64" spans="1:3" x14ac:dyDescent="0.2">
      <c r="A64" s="145">
        <f t="shared" si="2"/>
        <v>13</v>
      </c>
      <c r="B64" s="39">
        <v>1.0964920454130032E-2</v>
      </c>
      <c r="C64" s="38">
        <v>146</v>
      </c>
    </row>
    <row r="65" spans="1:13" x14ac:dyDescent="0.2">
      <c r="A65" s="145">
        <f t="shared" si="2"/>
        <v>14</v>
      </c>
      <c r="B65" s="39">
        <v>4.8325203401605824E-4</v>
      </c>
      <c r="C65" s="38">
        <v>28</v>
      </c>
    </row>
    <row r="66" spans="1:13" x14ac:dyDescent="0.2">
      <c r="A66" s="145">
        <f t="shared" si="2"/>
        <v>15</v>
      </c>
      <c r="B66" s="39">
        <v>9.884811715285409E-2</v>
      </c>
      <c r="C66" s="38">
        <v>521</v>
      </c>
    </row>
    <row r="67" spans="1:13" x14ac:dyDescent="0.2">
      <c r="A67" s="145">
        <f t="shared" si="2"/>
        <v>16</v>
      </c>
      <c r="B67" s="39">
        <v>0.22155036038912965</v>
      </c>
      <c r="C67" s="38">
        <v>781</v>
      </c>
    </row>
    <row r="68" spans="1:13" x14ac:dyDescent="0.2">
      <c r="A68" s="145">
        <f t="shared" si="2"/>
        <v>17</v>
      </c>
      <c r="B68" s="39">
        <v>7.861976906833304E-2</v>
      </c>
      <c r="C68" s="38">
        <v>133</v>
      </c>
    </row>
    <row r="69" spans="1:13" x14ac:dyDescent="0.2">
      <c r="A69" s="145">
        <f t="shared" si="2"/>
        <v>18</v>
      </c>
      <c r="B69" s="39">
        <v>1.018790288680047E-2</v>
      </c>
      <c r="C69" s="38">
        <v>209</v>
      </c>
    </row>
    <row r="70" spans="1:13" x14ac:dyDescent="0.2">
      <c r="A70" s="145">
        <f t="shared" si="2"/>
        <v>19</v>
      </c>
      <c r="B70" s="39">
        <v>2.8309973111869513E-4</v>
      </c>
      <c r="C70" s="38">
        <v>14</v>
      </c>
    </row>
    <row r="71" spans="1:13" x14ac:dyDescent="0.2">
      <c r="A71" s="145">
        <f t="shared" si="2"/>
        <v>20</v>
      </c>
      <c r="B71" s="39">
        <v>1.4875423826862863E-2</v>
      </c>
      <c r="C71" s="38">
        <v>120</v>
      </c>
    </row>
    <row r="72" spans="1:13" x14ac:dyDescent="0.2">
      <c r="A72" s="145">
        <f t="shared" si="2"/>
        <v>21</v>
      </c>
      <c r="B72" s="39">
        <v>1.1458798640518611E-5</v>
      </c>
      <c r="C72" s="38">
        <v>7</v>
      </c>
    </row>
    <row r="74" spans="1:13" x14ac:dyDescent="0.25">
      <c r="E74" s="251">
        <v>2005</v>
      </c>
      <c r="F74" s="251">
        <v>2006</v>
      </c>
      <c r="G74" s="251">
        <v>2007</v>
      </c>
      <c r="H74" s="251">
        <v>2008</v>
      </c>
      <c r="I74" s="251">
        <v>2009</v>
      </c>
      <c r="J74" s="251">
        <v>2010</v>
      </c>
      <c r="K74" s="251">
        <v>2011</v>
      </c>
      <c r="L74" s="251">
        <v>2012</v>
      </c>
      <c r="M74" s="251">
        <v>2013</v>
      </c>
    </row>
    <row r="75" spans="1:13" x14ac:dyDescent="0.25">
      <c r="E75" s="252"/>
      <c r="F75" s="252"/>
      <c r="G75" s="252"/>
      <c r="H75" s="252"/>
      <c r="I75" s="252"/>
      <c r="J75" s="252"/>
      <c r="K75" s="252"/>
      <c r="L75" s="252"/>
      <c r="M75" s="252"/>
    </row>
    <row r="76" spans="1:13" x14ac:dyDescent="0.2">
      <c r="D76" s="41" t="s">
        <v>5127</v>
      </c>
      <c r="E76" s="46">
        <v>3299</v>
      </c>
      <c r="F76" s="46">
        <v>3416</v>
      </c>
      <c r="G76" s="46">
        <v>3591</v>
      </c>
      <c r="H76" s="46">
        <v>3606</v>
      </c>
      <c r="I76" s="46">
        <v>3558</v>
      </c>
      <c r="J76" s="46">
        <v>3645</v>
      </c>
      <c r="K76" s="46">
        <v>3711</v>
      </c>
      <c r="L76" s="46">
        <v>3818</v>
      </c>
      <c r="M76" s="46">
        <v>3844</v>
      </c>
    </row>
    <row r="77" spans="1:13" x14ac:dyDescent="0.2">
      <c r="D77" s="41" t="s">
        <v>5128</v>
      </c>
      <c r="E77" s="38">
        <v>79</v>
      </c>
      <c r="F77" s="38">
        <v>82</v>
      </c>
      <c r="G77" s="38">
        <v>86</v>
      </c>
      <c r="H77" s="38">
        <v>95</v>
      </c>
      <c r="I77" s="38">
        <v>90</v>
      </c>
      <c r="J77" s="38">
        <v>89</v>
      </c>
      <c r="K77" s="38">
        <v>94</v>
      </c>
      <c r="L77" s="38">
        <v>92</v>
      </c>
      <c r="M77" s="38">
        <v>92</v>
      </c>
    </row>
    <row r="98" spans="1:5" x14ac:dyDescent="0.25">
      <c r="E98" s="47" t="s">
        <v>5123</v>
      </c>
    </row>
    <row r="101" spans="1:5" x14ac:dyDescent="0.25">
      <c r="A101" s="266" t="s">
        <v>5132</v>
      </c>
      <c r="B101" s="266"/>
      <c r="C101" s="266"/>
      <c r="D101" s="266"/>
    </row>
    <row r="102" spans="1:5" ht="24" x14ac:dyDescent="0.25">
      <c r="A102" s="40" t="s">
        <v>4864</v>
      </c>
      <c r="B102" s="62" t="s">
        <v>5129</v>
      </c>
      <c r="C102" s="62" t="s">
        <v>5130</v>
      </c>
      <c r="D102" s="62" t="s">
        <v>5139</v>
      </c>
    </row>
    <row r="103" spans="1:5" x14ac:dyDescent="0.25">
      <c r="A103" s="37">
        <v>1</v>
      </c>
      <c r="B103" s="63">
        <f t="shared" ref="B103:B123" si="3">+B28</f>
        <v>5.9589827947066812E-2</v>
      </c>
      <c r="C103" s="63">
        <f t="shared" ref="C103:C123" si="4">+B52</f>
        <v>6.0975756750560661E-2</v>
      </c>
      <c r="D103" s="94">
        <f>(+C103-B103)*100</f>
        <v>0.13859288034938494</v>
      </c>
    </row>
    <row r="104" spans="1:5" x14ac:dyDescent="0.25">
      <c r="A104" s="37">
        <f>A103+1</f>
        <v>2</v>
      </c>
      <c r="B104" s="63">
        <f t="shared" si="3"/>
        <v>5.9520552067243077E-2</v>
      </c>
      <c r="C104" s="63">
        <f t="shared" si="4"/>
        <v>5.9444044465848292E-2</v>
      </c>
      <c r="D104" s="94">
        <f t="shared" ref="D104:D123" si="5">(+C104-B104)*100</f>
        <v>-7.650760139478463E-3</v>
      </c>
    </row>
    <row r="105" spans="1:5" x14ac:dyDescent="0.25">
      <c r="A105" s="37">
        <f t="shared" ref="A105:A123" si="6">A104+1</f>
        <v>3</v>
      </c>
      <c r="B105" s="63">
        <f t="shared" si="3"/>
        <v>1.7082433393292188E-2</v>
      </c>
      <c r="C105" s="63">
        <f t="shared" si="4"/>
        <v>1.6263524455257038E-2</v>
      </c>
      <c r="D105" s="94">
        <f t="shared" si="5"/>
        <v>-8.1890893803514969E-2</v>
      </c>
    </row>
    <row r="106" spans="1:5" x14ac:dyDescent="0.25">
      <c r="A106" s="37">
        <f t="shared" si="6"/>
        <v>4</v>
      </c>
      <c r="B106" s="63">
        <f t="shared" si="3"/>
        <v>7.2362178222676932E-2</v>
      </c>
      <c r="C106" s="63">
        <f t="shared" si="4"/>
        <v>7.4975276353313844E-2</v>
      </c>
      <c r="D106" s="94">
        <f t="shared" si="5"/>
        <v>0.26130981306369122</v>
      </c>
    </row>
    <row r="107" spans="1:5" x14ac:dyDescent="0.25">
      <c r="A107" s="37">
        <f t="shared" si="6"/>
        <v>5</v>
      </c>
      <c r="B107" s="63">
        <f t="shared" si="3"/>
        <v>0.19913409608127658</v>
      </c>
      <c r="C107" s="63">
        <f t="shared" si="4"/>
        <v>0.11233956393284047</v>
      </c>
      <c r="D107" s="94">
        <f t="shared" si="5"/>
        <v>-8.6794532148436101</v>
      </c>
    </row>
    <row r="108" spans="1:5" x14ac:dyDescent="0.25">
      <c r="A108" s="37">
        <f t="shared" si="6"/>
        <v>6</v>
      </c>
      <c r="B108" s="63">
        <f t="shared" si="3"/>
        <v>0.10446847256492385</v>
      </c>
      <c r="C108" s="63">
        <f t="shared" si="4"/>
        <v>0.11873282022762643</v>
      </c>
      <c r="D108" s="94">
        <f t="shared" si="5"/>
        <v>1.4264347662702583</v>
      </c>
    </row>
    <row r="109" spans="1:5" x14ac:dyDescent="0.25">
      <c r="A109" s="37">
        <f t="shared" si="6"/>
        <v>7</v>
      </c>
      <c r="B109" s="63">
        <f t="shared" si="3"/>
        <v>4.0187232107631712E-2</v>
      </c>
      <c r="C109" s="63">
        <f t="shared" si="4"/>
        <v>4.5394922935415909E-2</v>
      </c>
      <c r="D109" s="94">
        <f t="shared" si="5"/>
        <v>0.5207690827784196</v>
      </c>
    </row>
    <row r="110" spans="1:5" x14ac:dyDescent="0.25">
      <c r="A110" s="37">
        <f t="shared" si="6"/>
        <v>8</v>
      </c>
      <c r="B110" s="63">
        <f t="shared" si="3"/>
        <v>1.827117896046059E-3</v>
      </c>
      <c r="C110" s="63">
        <f t="shared" si="4"/>
        <v>2.2837901138243306E-3</v>
      </c>
      <c r="D110" s="94">
        <f t="shared" si="5"/>
        <v>4.5667221777827151E-2</v>
      </c>
    </row>
    <row r="111" spans="1:5" x14ac:dyDescent="0.25">
      <c r="A111" s="37">
        <f t="shared" si="6"/>
        <v>9</v>
      </c>
      <c r="B111" s="63">
        <f t="shared" si="3"/>
        <v>2.902365142731048E-3</v>
      </c>
      <c r="C111" s="63">
        <f t="shared" si="4"/>
        <v>2.5090407542284351E-3</v>
      </c>
      <c r="D111" s="94">
        <f t="shared" si="5"/>
        <v>-3.9332438850261289E-2</v>
      </c>
    </row>
    <row r="112" spans="1:5" x14ac:dyDescent="0.25">
      <c r="A112" s="37">
        <f t="shared" si="6"/>
        <v>10</v>
      </c>
      <c r="B112" s="63">
        <f t="shared" si="3"/>
        <v>1.6397609670092569E-2</v>
      </c>
      <c r="C112" s="63">
        <f t="shared" si="4"/>
        <v>1.7354053167398298E-2</v>
      </c>
      <c r="D112" s="94">
        <f t="shared" si="5"/>
        <v>9.5644349730572911E-2</v>
      </c>
    </row>
    <row r="113" spans="1:4" x14ac:dyDescent="0.25">
      <c r="A113" s="37">
        <f t="shared" si="6"/>
        <v>11</v>
      </c>
      <c r="B113" s="63">
        <f t="shared" si="3"/>
        <v>4.1474140794087032E-2</v>
      </c>
      <c r="C113" s="63">
        <f t="shared" si="4"/>
        <v>3.9559936138410232E-2</v>
      </c>
      <c r="D113" s="94">
        <f t="shared" si="5"/>
        <v>-0.19142046556768003</v>
      </c>
    </row>
    <row r="114" spans="1:4" x14ac:dyDescent="0.25">
      <c r="A114" s="37">
        <f t="shared" si="6"/>
        <v>12</v>
      </c>
      <c r="B114" s="63">
        <f t="shared" si="3"/>
        <v>8.305616294542852E-3</v>
      </c>
      <c r="C114" s="63">
        <f t="shared" si="4"/>
        <v>1.434296636339046E-2</v>
      </c>
      <c r="D114" s="94">
        <f t="shared" si="5"/>
        <v>0.60373500688476089</v>
      </c>
    </row>
    <row r="115" spans="1:4" x14ac:dyDescent="0.25">
      <c r="A115" s="37">
        <f t="shared" si="6"/>
        <v>13</v>
      </c>
      <c r="B115" s="63">
        <f t="shared" si="3"/>
        <v>5.5146096767794296E-3</v>
      </c>
      <c r="C115" s="63">
        <f t="shared" si="4"/>
        <v>1.0964920454130032E-2</v>
      </c>
      <c r="D115" s="94">
        <f t="shared" si="5"/>
        <v>0.54503107773506021</v>
      </c>
    </row>
    <row r="116" spans="1:4" x14ac:dyDescent="0.25">
      <c r="A116" s="37">
        <f t="shared" si="6"/>
        <v>14</v>
      </c>
      <c r="B116" s="63">
        <f t="shared" si="3"/>
        <v>1.1605715928771556E-3</v>
      </c>
      <c r="C116" s="63">
        <f t="shared" si="4"/>
        <v>4.8325203401605824E-4</v>
      </c>
      <c r="D116" s="94">
        <f t="shared" si="5"/>
        <v>-6.7731955886109738E-2</v>
      </c>
    </row>
    <row r="117" spans="1:4" x14ac:dyDescent="0.25">
      <c r="A117" s="37">
        <f t="shared" si="6"/>
        <v>15</v>
      </c>
      <c r="B117" s="63">
        <f t="shared" si="3"/>
        <v>8.4799917974505229E-2</v>
      </c>
      <c r="C117" s="63">
        <f t="shared" si="4"/>
        <v>9.884811715285409E-2</v>
      </c>
      <c r="D117" s="94">
        <f t="shared" si="5"/>
        <v>1.4048199178348861</v>
      </c>
    </row>
    <row r="118" spans="1:4" x14ac:dyDescent="0.25">
      <c r="A118" s="37">
        <f t="shared" si="6"/>
        <v>16</v>
      </c>
      <c r="B118" s="63">
        <f t="shared" si="3"/>
        <v>0.18754104060930676</v>
      </c>
      <c r="C118" s="63">
        <f t="shared" si="4"/>
        <v>0.22155036038912965</v>
      </c>
      <c r="D118" s="94">
        <f t="shared" si="5"/>
        <v>3.4009319779822884</v>
      </c>
    </row>
    <row r="119" spans="1:4" x14ac:dyDescent="0.25">
      <c r="A119" s="37">
        <f t="shared" si="6"/>
        <v>17</v>
      </c>
      <c r="B119" s="63">
        <f t="shared" si="3"/>
        <v>7.2686981350344709E-2</v>
      </c>
      <c r="C119" s="63">
        <f t="shared" si="4"/>
        <v>7.861976906833304E-2</v>
      </c>
      <c r="D119" s="94">
        <f t="shared" si="5"/>
        <v>0.59327877179883304</v>
      </c>
    </row>
    <row r="120" spans="1:4" x14ac:dyDescent="0.25">
      <c r="A120" s="37">
        <f t="shared" si="6"/>
        <v>18</v>
      </c>
      <c r="B120" s="63">
        <f t="shared" si="3"/>
        <v>1.0378543200465405E-2</v>
      </c>
      <c r="C120" s="63">
        <f t="shared" si="4"/>
        <v>1.018790288680047E-2</v>
      </c>
      <c r="D120" s="94">
        <f t="shared" si="5"/>
        <v>-1.906403136649349E-2</v>
      </c>
    </row>
    <row r="121" spans="1:4" x14ac:dyDescent="0.25">
      <c r="A121" s="37">
        <f t="shared" si="6"/>
        <v>19</v>
      </c>
      <c r="B121" s="63">
        <f t="shared" si="3"/>
        <v>2.9529178117916106E-4</v>
      </c>
      <c r="C121" s="63">
        <f t="shared" si="4"/>
        <v>2.8309973111869513E-4</v>
      </c>
      <c r="D121" s="94">
        <f t="shared" si="5"/>
        <v>-1.2192050060465926E-3</v>
      </c>
    </row>
    <row r="122" spans="1:4" x14ac:dyDescent="0.25">
      <c r="A122" s="37">
        <f t="shared" si="6"/>
        <v>20</v>
      </c>
      <c r="B122" s="63">
        <f t="shared" si="3"/>
        <v>1.4301590804228772E-2</v>
      </c>
      <c r="C122" s="63">
        <f t="shared" si="4"/>
        <v>1.4875423826862863E-2</v>
      </c>
      <c r="D122" s="94">
        <f t="shared" si="5"/>
        <v>5.738330226340918E-2</v>
      </c>
    </row>
    <row r="123" spans="1:4" x14ac:dyDescent="0.25">
      <c r="A123" s="37">
        <f t="shared" si="6"/>
        <v>21</v>
      </c>
      <c r="B123" s="63">
        <f t="shared" si="3"/>
        <v>6.9810828702682103E-5</v>
      </c>
      <c r="C123" s="63">
        <f t="shared" si="4"/>
        <v>1.1458798640518611E-5</v>
      </c>
      <c r="D123" s="94">
        <f t="shared" si="5"/>
        <v>-5.8352030062163492E-3</v>
      </c>
    </row>
    <row r="127" spans="1:4" ht="14.4" x14ac:dyDescent="0.3">
      <c r="A127" s="80" t="s">
        <v>11125</v>
      </c>
    </row>
    <row r="128" spans="1:4" x14ac:dyDescent="0.25">
      <c r="B128" s="1" t="s">
        <v>5133</v>
      </c>
      <c r="C128" s="1">
        <v>4997565.6666666614</v>
      </c>
    </row>
    <row r="129" spans="1:4" x14ac:dyDescent="0.25">
      <c r="A129" s="115" t="s">
        <v>45</v>
      </c>
      <c r="B129" s="5" t="s">
        <v>5136</v>
      </c>
      <c r="C129" s="73">
        <v>137213</v>
      </c>
      <c r="D129" s="115" t="s">
        <v>5282</v>
      </c>
    </row>
    <row r="130" spans="1:4" x14ac:dyDescent="0.25">
      <c r="A130" s="115" t="s">
        <v>97</v>
      </c>
      <c r="B130" s="5" t="s">
        <v>11126</v>
      </c>
      <c r="C130" s="73">
        <v>132858.66666666666</v>
      </c>
      <c r="D130" s="115" t="s">
        <v>5265</v>
      </c>
    </row>
    <row r="131" spans="1:4" x14ac:dyDescent="0.25">
      <c r="A131" s="115" t="s">
        <v>966</v>
      </c>
      <c r="B131" s="5" t="s">
        <v>11127</v>
      </c>
      <c r="C131" s="73">
        <v>122744.33333333333</v>
      </c>
      <c r="D131" s="115" t="s">
        <v>6463</v>
      </c>
    </row>
    <row r="132" spans="1:4" x14ac:dyDescent="0.25">
      <c r="A132" s="115" t="s">
        <v>59</v>
      </c>
      <c r="B132" s="5" t="s">
        <v>5166</v>
      </c>
      <c r="C132" s="73">
        <v>98829</v>
      </c>
      <c r="D132" s="134" t="s">
        <v>5227</v>
      </c>
    </row>
    <row r="133" spans="1:4" x14ac:dyDescent="0.25">
      <c r="A133" s="115" t="s">
        <v>134</v>
      </c>
      <c r="B133" s="5" t="s">
        <v>11128</v>
      </c>
      <c r="C133" s="73">
        <v>96477.333333333328</v>
      </c>
      <c r="D133" s="115" t="s">
        <v>5306</v>
      </c>
    </row>
    <row r="134" spans="1:4" x14ac:dyDescent="0.25">
      <c r="A134" s="115" t="s">
        <v>4743</v>
      </c>
      <c r="B134" s="5" t="s">
        <v>5135</v>
      </c>
      <c r="C134" s="73">
        <v>93928</v>
      </c>
      <c r="D134" s="134" t="s">
        <v>7367</v>
      </c>
    </row>
    <row r="135" spans="1:4" x14ac:dyDescent="0.25">
      <c r="A135" s="115" t="s">
        <v>119</v>
      </c>
      <c r="B135" s="5" t="s">
        <v>11129</v>
      </c>
      <c r="C135" s="73">
        <v>92597</v>
      </c>
      <c r="D135" s="115" t="s">
        <v>5394</v>
      </c>
    </row>
    <row r="136" spans="1:4" x14ac:dyDescent="0.25">
      <c r="A136" s="115" t="s">
        <v>42</v>
      </c>
      <c r="B136" s="5" t="s">
        <v>11130</v>
      </c>
      <c r="C136" s="73">
        <v>90439</v>
      </c>
      <c r="D136" s="115" t="s">
        <v>5462</v>
      </c>
    </row>
    <row r="137" spans="1:4" x14ac:dyDescent="0.25">
      <c r="A137" s="115" t="s">
        <v>7366</v>
      </c>
      <c r="B137" s="5" t="s">
        <v>5135</v>
      </c>
      <c r="C137" s="73">
        <v>89346</v>
      </c>
      <c r="D137" s="115" t="s">
        <v>7367</v>
      </c>
    </row>
    <row r="138" spans="1:4" x14ac:dyDescent="0.25">
      <c r="A138" s="5"/>
      <c r="B138" s="66" t="s">
        <v>5133</v>
      </c>
      <c r="C138" s="73">
        <f>SUM('M by product'!E41:E5403)</f>
        <v>4997565.6666666614</v>
      </c>
    </row>
    <row r="139" spans="1:4" x14ac:dyDescent="0.25">
      <c r="A139" s="74" t="s">
        <v>5140</v>
      </c>
      <c r="B139" s="74"/>
      <c r="C139" s="75">
        <f>SUM(C129:C138)</f>
        <v>5951997.9999999944</v>
      </c>
    </row>
    <row r="150" spans="1:4" x14ac:dyDescent="0.25">
      <c r="A150" s="124" t="s">
        <v>5137</v>
      </c>
      <c r="B150" s="73">
        <v>1394527.3333333333</v>
      </c>
      <c r="C150" s="77"/>
      <c r="D150" s="78"/>
    </row>
    <row r="151" spans="1:4" x14ac:dyDescent="0.25">
      <c r="A151" s="103" t="s">
        <v>5126</v>
      </c>
      <c r="B151" s="73">
        <v>1313282</v>
      </c>
      <c r="C151" s="79"/>
      <c r="D151" s="78"/>
    </row>
    <row r="152" spans="1:4" x14ac:dyDescent="0.25">
      <c r="A152" s="103" t="s">
        <v>5015</v>
      </c>
      <c r="B152" s="73">
        <v>870974.33333333337</v>
      </c>
      <c r="C152" s="79"/>
      <c r="D152" s="78"/>
    </row>
    <row r="153" spans="1:4" x14ac:dyDescent="0.25">
      <c r="A153" s="103" t="s">
        <v>5120</v>
      </c>
      <c r="B153" s="73">
        <v>832293</v>
      </c>
      <c r="C153" s="79"/>
      <c r="D153" s="78"/>
    </row>
    <row r="154" spans="1:4" x14ac:dyDescent="0.25">
      <c r="A154" s="103" t="s">
        <v>5113</v>
      </c>
      <c r="B154" s="73">
        <v>230499</v>
      </c>
      <c r="C154" s="79"/>
      <c r="D154" s="78"/>
    </row>
    <row r="155" spans="1:4" x14ac:dyDescent="0.25">
      <c r="A155" s="103" t="s">
        <v>5112</v>
      </c>
      <c r="B155" s="73">
        <v>184338</v>
      </c>
      <c r="C155" s="79"/>
      <c r="D155" s="78"/>
    </row>
    <row r="156" spans="1:4" x14ac:dyDescent="0.25">
      <c r="A156" s="103" t="s">
        <v>5168</v>
      </c>
      <c r="B156" s="73">
        <v>178216</v>
      </c>
      <c r="C156" s="79"/>
      <c r="D156" s="78"/>
    </row>
    <row r="157" spans="1:4" x14ac:dyDescent="0.25">
      <c r="A157" s="103" t="s">
        <v>5074</v>
      </c>
      <c r="B157" s="73">
        <v>113387</v>
      </c>
      <c r="C157" s="79"/>
      <c r="D157" s="78"/>
    </row>
    <row r="158" spans="1:4" x14ac:dyDescent="0.25">
      <c r="A158" s="103" t="s">
        <v>5096</v>
      </c>
      <c r="B158" s="73">
        <v>100841.33333333333</v>
      </c>
      <c r="C158" s="79"/>
      <c r="D158" s="78"/>
    </row>
    <row r="159" spans="1:4" x14ac:dyDescent="0.25">
      <c r="A159" s="43" t="s">
        <v>5138</v>
      </c>
      <c r="B159" s="73">
        <f>SUM('M by supplier'!E17:E110)</f>
        <v>790623.66666666628</v>
      </c>
      <c r="D159" s="56"/>
    </row>
    <row r="160" spans="1:4" x14ac:dyDescent="0.25">
      <c r="A160" s="74" t="s">
        <v>5140</v>
      </c>
      <c r="B160" s="76">
        <f>SUM(B150:B159)</f>
        <v>6008981.6666666651</v>
      </c>
      <c r="D160" s="55"/>
    </row>
  </sheetData>
  <mergeCells count="12">
    <mergeCell ref="I74:I75"/>
    <mergeCell ref="J74:J75"/>
    <mergeCell ref="K74:K75"/>
    <mergeCell ref="L74:L75"/>
    <mergeCell ref="M74:M75"/>
    <mergeCell ref="A101:D101"/>
    <mergeCell ref="H74:H75"/>
    <mergeCell ref="A26:C26"/>
    <mergeCell ref="A50:C50"/>
    <mergeCell ref="E74:E75"/>
    <mergeCell ref="F74:F75"/>
    <mergeCell ref="G74:G7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A18"/>
  <sheetViews>
    <sheetView topLeftCell="A16" workbookViewId="0">
      <selection activeCell="B4" sqref="B4"/>
    </sheetView>
  </sheetViews>
  <sheetFormatPr defaultColWidth="9.140625" defaultRowHeight="12" x14ac:dyDescent="0.25"/>
  <cols>
    <col min="1" max="1" width="10.140625" style="1" customWidth="1"/>
    <col min="2" max="2" width="5.85546875" style="1" customWidth="1"/>
    <col min="3" max="5" width="5" style="1" customWidth="1"/>
    <col min="6" max="6" width="18.7109375" style="1" customWidth="1"/>
    <col min="7" max="10" width="9.140625" style="1"/>
    <col min="11" max="12" width="7.7109375" style="96" customWidth="1"/>
    <col min="13" max="13" width="2.42578125" style="96" customWidth="1"/>
    <col min="14" max="14" width="9.140625" style="96"/>
    <col min="15" max="16" width="6.28515625" style="96" customWidth="1"/>
    <col min="17" max="17" width="12.42578125" style="96" customWidth="1"/>
    <col min="18" max="19" width="6.140625" style="96" customWidth="1"/>
    <col min="20" max="20" width="9.140625" style="101"/>
    <col min="21" max="21" width="36" style="96" bestFit="1" customWidth="1"/>
    <col min="22" max="22" width="9.140625" style="96"/>
    <col min="23" max="16384" width="9.140625" style="1"/>
  </cols>
  <sheetData>
    <row r="1" spans="1:27" ht="15" x14ac:dyDescent="0.2">
      <c r="A1" s="30" t="s">
        <v>5169</v>
      </c>
      <c r="B1" s="12"/>
      <c r="G1" s="95"/>
      <c r="N1" s="30" t="s">
        <v>5170</v>
      </c>
      <c r="O1" s="1"/>
      <c r="P1" s="1"/>
      <c r="Q1" s="1"/>
      <c r="R1" s="1"/>
      <c r="S1" s="1"/>
      <c r="T1" s="81"/>
      <c r="U1" s="1"/>
      <c r="V1" s="1"/>
    </row>
    <row r="2" spans="1:27" s="47" customFormat="1" x14ac:dyDescent="0.2">
      <c r="A2" s="47" t="s">
        <v>5124</v>
      </c>
      <c r="B2" s="150" t="s">
        <v>5171</v>
      </c>
      <c r="K2" s="151"/>
      <c r="L2" s="151"/>
      <c r="M2" s="151"/>
      <c r="N2" s="47" t="s">
        <v>5124</v>
      </c>
      <c r="O2" s="150" t="s">
        <v>5171</v>
      </c>
      <c r="T2" s="152"/>
    </row>
    <row r="3" spans="1:27" s="47" customFormat="1" x14ac:dyDescent="0.2">
      <c r="B3" s="47" t="s">
        <v>5172</v>
      </c>
      <c r="K3" s="151"/>
      <c r="L3" s="151"/>
      <c r="M3" s="151"/>
      <c r="O3" s="47" t="s">
        <v>5173</v>
      </c>
      <c r="T3" s="152"/>
    </row>
    <row r="4" spans="1:27" s="47" customFormat="1" x14ac:dyDescent="0.2">
      <c r="A4" s="42" t="s">
        <v>11166</v>
      </c>
      <c r="B4" s="12"/>
      <c r="C4" s="1"/>
      <c r="D4" s="1"/>
      <c r="E4" s="1"/>
      <c r="F4" s="1"/>
      <c r="G4" s="1"/>
      <c r="H4" s="1"/>
      <c r="I4" s="1"/>
      <c r="J4" s="1"/>
      <c r="K4" s="96"/>
      <c r="L4" s="96"/>
      <c r="M4" s="96"/>
      <c r="N4" s="42" t="s">
        <v>11167</v>
      </c>
      <c r="T4" s="152"/>
    </row>
    <row r="5" spans="1:27" x14ac:dyDescent="0.2">
      <c r="A5" s="97" t="s">
        <v>5174</v>
      </c>
      <c r="B5" s="12"/>
      <c r="N5" s="1"/>
      <c r="O5" s="1"/>
      <c r="P5" s="1"/>
      <c r="Q5" s="1"/>
      <c r="R5" s="1"/>
      <c r="S5" s="1"/>
      <c r="T5" s="81"/>
      <c r="U5" s="1"/>
      <c r="V5" s="1"/>
    </row>
    <row r="6" spans="1:27" ht="61.95" customHeight="1" x14ac:dyDescent="0.2">
      <c r="A6" s="270" t="s">
        <v>5175</v>
      </c>
      <c r="B6" s="270"/>
      <c r="C6" s="270"/>
      <c r="D6" s="270"/>
      <c r="E6" s="270"/>
      <c r="F6" s="270"/>
      <c r="G6" s="270"/>
      <c r="H6" s="270"/>
      <c r="I6" s="270"/>
      <c r="J6" s="270"/>
      <c r="N6" s="1"/>
      <c r="O6" s="1"/>
      <c r="P6" s="1"/>
      <c r="Q6" s="1"/>
      <c r="R6" s="1"/>
      <c r="S6" s="1"/>
      <c r="T6" s="81"/>
      <c r="U6" s="1"/>
      <c r="V6" s="1"/>
    </row>
    <row r="7" spans="1:27" ht="72" x14ac:dyDescent="0.2">
      <c r="A7" s="93" t="s">
        <v>5176</v>
      </c>
      <c r="B7" s="93" t="s">
        <v>5177</v>
      </c>
      <c r="C7" s="93" t="s">
        <v>5178</v>
      </c>
      <c r="D7" s="93" t="s">
        <v>5179</v>
      </c>
      <c r="E7" s="93" t="s">
        <v>5180</v>
      </c>
      <c r="F7" s="93" t="s">
        <v>5181</v>
      </c>
      <c r="G7" s="93">
        <v>1965</v>
      </c>
      <c r="H7" s="93">
        <v>1975</v>
      </c>
      <c r="I7" s="93">
        <v>1990</v>
      </c>
      <c r="J7" s="93">
        <v>2000</v>
      </c>
      <c r="K7" s="93">
        <v>2005</v>
      </c>
      <c r="L7" s="93">
        <v>2010</v>
      </c>
      <c r="M7" s="98"/>
      <c r="N7" s="93" t="s">
        <v>5176</v>
      </c>
      <c r="O7" s="93" t="s">
        <v>5177</v>
      </c>
      <c r="P7" s="93" t="s">
        <v>5178</v>
      </c>
      <c r="Q7" s="93" t="s">
        <v>5181</v>
      </c>
      <c r="R7" s="93" t="s">
        <v>5179</v>
      </c>
      <c r="S7" s="93" t="s">
        <v>5180</v>
      </c>
      <c r="T7" s="93" t="s">
        <v>5182</v>
      </c>
      <c r="U7" s="93" t="s">
        <v>5183</v>
      </c>
      <c r="V7" s="93">
        <v>1965</v>
      </c>
      <c r="W7" s="93">
        <v>1975</v>
      </c>
      <c r="X7" s="93">
        <v>1990</v>
      </c>
      <c r="Y7" s="93">
        <v>2000</v>
      </c>
      <c r="Z7" s="93">
        <v>2005</v>
      </c>
      <c r="AA7" s="93">
        <v>2010</v>
      </c>
    </row>
    <row r="8" spans="1:27" x14ac:dyDescent="0.2">
      <c r="A8" s="5" t="s">
        <v>11133</v>
      </c>
      <c r="B8" s="5" t="s">
        <v>11132</v>
      </c>
      <c r="C8" s="5">
        <v>636</v>
      </c>
      <c r="D8" s="5" t="s">
        <v>5184</v>
      </c>
      <c r="E8" s="5" t="s">
        <v>5185</v>
      </c>
      <c r="F8" s="5" t="s">
        <v>5186</v>
      </c>
      <c r="G8" s="5">
        <v>3.5989</v>
      </c>
      <c r="H8" s="5">
        <v>4.2652099999999997</v>
      </c>
      <c r="I8" s="5">
        <v>4.4850199999999996</v>
      </c>
      <c r="J8" s="5">
        <v>4.9289899999999998</v>
      </c>
      <c r="K8" s="5">
        <v>4.3103800000000003</v>
      </c>
      <c r="L8" s="5">
        <v>4.3383000000000003</v>
      </c>
      <c r="N8" s="5" t="s">
        <v>11131</v>
      </c>
      <c r="O8" s="5" t="s">
        <v>11132</v>
      </c>
      <c r="P8" s="5">
        <v>636</v>
      </c>
      <c r="Q8" s="5" t="s">
        <v>5187</v>
      </c>
      <c r="R8" s="5" t="s">
        <v>5184</v>
      </c>
      <c r="S8" s="5" t="s">
        <v>5185</v>
      </c>
      <c r="T8" s="99" t="s">
        <v>1</v>
      </c>
      <c r="U8" s="5" t="s">
        <v>5188</v>
      </c>
      <c r="V8" s="5">
        <v>0.66519300000000003</v>
      </c>
      <c r="W8" s="5">
        <v>0.59542090000000003</v>
      </c>
      <c r="X8" s="5">
        <v>0.47903319999999999</v>
      </c>
      <c r="Y8" s="5">
        <v>0.56634249999999997</v>
      </c>
      <c r="Z8" s="5">
        <v>0.86271869999999995</v>
      </c>
      <c r="AA8" s="5">
        <v>0.53519589999999995</v>
      </c>
    </row>
    <row r="9" spans="1:27" x14ac:dyDescent="0.2">
      <c r="A9" s="5" t="s">
        <v>11133</v>
      </c>
      <c r="B9" s="5" t="s">
        <v>11132</v>
      </c>
      <c r="C9" s="5">
        <v>636</v>
      </c>
      <c r="D9" s="5" t="s">
        <v>5184</v>
      </c>
      <c r="E9" s="5" t="s">
        <v>5185</v>
      </c>
      <c r="F9" s="5" t="s">
        <v>5189</v>
      </c>
      <c r="G9" s="5">
        <v>1.0350200000000001</v>
      </c>
      <c r="H9" s="5">
        <v>0.99938499999999997</v>
      </c>
      <c r="I9" s="5">
        <v>0.73380500000000004</v>
      </c>
      <c r="J9" s="5">
        <v>0.57024699999999995</v>
      </c>
      <c r="K9" s="5">
        <v>0.54548700000000006</v>
      </c>
      <c r="L9" s="5">
        <v>0.71422799999999997</v>
      </c>
      <c r="N9" s="5" t="s">
        <v>11131</v>
      </c>
      <c r="O9" s="5" t="s">
        <v>11132</v>
      </c>
      <c r="P9" s="5">
        <v>636</v>
      </c>
      <c r="Q9" s="5" t="s">
        <v>5187</v>
      </c>
      <c r="R9" s="5" t="s">
        <v>5184</v>
      </c>
      <c r="S9" s="5" t="s">
        <v>5185</v>
      </c>
      <c r="T9" s="99">
        <v>0</v>
      </c>
      <c r="U9" s="100" t="s">
        <v>5190</v>
      </c>
      <c r="V9" s="5">
        <v>0.84772389999999997</v>
      </c>
      <c r="W9" s="5">
        <v>0.82044269999999997</v>
      </c>
      <c r="X9" s="5">
        <v>0.73305149999999997</v>
      </c>
      <c r="Y9" s="5">
        <v>0.65363499999999997</v>
      </c>
      <c r="Z9" s="5">
        <v>0.45867649999999999</v>
      </c>
      <c r="AA9" s="5">
        <v>0.5992653</v>
      </c>
    </row>
    <row r="10" spans="1:27" x14ac:dyDescent="0.2">
      <c r="A10" s="5" t="s">
        <v>11133</v>
      </c>
      <c r="B10" s="5" t="s">
        <v>11132</v>
      </c>
      <c r="C10" s="5">
        <v>636</v>
      </c>
      <c r="D10" s="5" t="s">
        <v>5184</v>
      </c>
      <c r="E10" s="5" t="s">
        <v>5185</v>
      </c>
      <c r="F10" s="5" t="s">
        <v>5191</v>
      </c>
      <c r="G10" s="5">
        <v>2.5638700000000001</v>
      </c>
      <c r="H10" s="5">
        <v>3.2658200000000002</v>
      </c>
      <c r="I10" s="5">
        <v>3.7512099999999999</v>
      </c>
      <c r="J10" s="5">
        <v>4.3587400000000001</v>
      </c>
      <c r="K10" s="5">
        <v>3.7648899999999998</v>
      </c>
      <c r="L10" s="5">
        <v>3.6240800000000002</v>
      </c>
      <c r="N10" s="5" t="s">
        <v>11131</v>
      </c>
      <c r="O10" s="5" t="s">
        <v>11132</v>
      </c>
      <c r="P10" s="5">
        <v>636</v>
      </c>
      <c r="Q10" s="5" t="s">
        <v>5187</v>
      </c>
      <c r="R10" s="5" t="s">
        <v>5184</v>
      </c>
      <c r="S10" s="5" t="s">
        <v>5185</v>
      </c>
      <c r="T10" s="99">
        <v>1</v>
      </c>
      <c r="U10" s="100" t="s">
        <v>5192</v>
      </c>
      <c r="V10" s="5"/>
      <c r="W10" s="5">
        <v>0.50567819999999997</v>
      </c>
      <c r="X10" s="5">
        <v>0.7300856</v>
      </c>
      <c r="Y10" s="5">
        <v>0.4691169</v>
      </c>
      <c r="Z10" s="5">
        <v>0.56289639999999996</v>
      </c>
      <c r="AA10" s="5">
        <v>0.66847849999999998</v>
      </c>
    </row>
    <row r="11" spans="1:27" x14ac:dyDescent="0.2">
      <c r="N11" s="5" t="s">
        <v>11131</v>
      </c>
      <c r="O11" s="5" t="s">
        <v>11132</v>
      </c>
      <c r="P11" s="5">
        <v>636</v>
      </c>
      <c r="Q11" s="5" t="s">
        <v>5187</v>
      </c>
      <c r="R11" s="5" t="s">
        <v>5184</v>
      </c>
      <c r="S11" s="5" t="s">
        <v>5185</v>
      </c>
      <c r="T11" s="99">
        <v>2</v>
      </c>
      <c r="U11" s="100" t="s">
        <v>5193</v>
      </c>
      <c r="V11" s="5">
        <v>0.92858339999999995</v>
      </c>
      <c r="W11" s="5">
        <v>0.84669700000000003</v>
      </c>
      <c r="X11" s="5">
        <v>0.60113799999999995</v>
      </c>
      <c r="Y11" s="5">
        <v>0.97257269999999996</v>
      </c>
      <c r="Z11" s="5">
        <v>0.88616899999999998</v>
      </c>
      <c r="AA11" s="5">
        <v>0.87254390000000004</v>
      </c>
    </row>
    <row r="12" spans="1:27" x14ac:dyDescent="0.2">
      <c r="N12" s="5" t="s">
        <v>11131</v>
      </c>
      <c r="O12" s="5" t="s">
        <v>11132</v>
      </c>
      <c r="P12" s="5">
        <v>636</v>
      </c>
      <c r="Q12" s="5" t="s">
        <v>5187</v>
      </c>
      <c r="R12" s="5" t="s">
        <v>5184</v>
      </c>
      <c r="S12" s="5" t="s">
        <v>5185</v>
      </c>
      <c r="T12" s="99">
        <v>3</v>
      </c>
      <c r="U12" s="100" t="s">
        <v>5194</v>
      </c>
      <c r="V12" s="5"/>
      <c r="W12" s="5">
        <v>0.39873769999999997</v>
      </c>
      <c r="X12" s="5">
        <v>0.34974529999999998</v>
      </c>
      <c r="Y12" s="5">
        <v>0.28695500000000002</v>
      </c>
      <c r="Z12" s="5">
        <v>0.35884300000000002</v>
      </c>
      <c r="AA12" s="5">
        <v>0.3282525</v>
      </c>
    </row>
    <row r="13" spans="1:27" x14ac:dyDescent="0.2">
      <c r="N13" s="5" t="s">
        <v>11131</v>
      </c>
      <c r="O13" s="5" t="s">
        <v>11132</v>
      </c>
      <c r="P13" s="5">
        <v>636</v>
      </c>
      <c r="Q13" s="5" t="s">
        <v>5187</v>
      </c>
      <c r="R13" s="5" t="s">
        <v>5184</v>
      </c>
      <c r="S13" s="5" t="s">
        <v>5185</v>
      </c>
      <c r="T13" s="99">
        <v>4</v>
      </c>
      <c r="U13" s="100" t="s">
        <v>5195</v>
      </c>
      <c r="V13" s="5">
        <v>0.62884030000000002</v>
      </c>
      <c r="W13" s="5">
        <v>0.54234760000000004</v>
      </c>
      <c r="X13" s="5">
        <v>0.79527590000000004</v>
      </c>
      <c r="Y13" s="5"/>
      <c r="Z13" s="5"/>
      <c r="AA13" s="5">
        <v>0.3706238</v>
      </c>
    </row>
    <row r="14" spans="1:27" x14ac:dyDescent="0.2">
      <c r="N14" s="5" t="s">
        <v>11131</v>
      </c>
      <c r="O14" s="5" t="s">
        <v>11132</v>
      </c>
      <c r="P14" s="5">
        <v>636</v>
      </c>
      <c r="Q14" s="5" t="s">
        <v>5187</v>
      </c>
      <c r="R14" s="5" t="s">
        <v>5184</v>
      </c>
      <c r="S14" s="5" t="s">
        <v>5185</v>
      </c>
      <c r="T14" s="99">
        <v>5</v>
      </c>
      <c r="U14" s="5" t="s">
        <v>5196</v>
      </c>
      <c r="V14" s="5">
        <v>0.87766259999999996</v>
      </c>
      <c r="W14" s="5">
        <v>0.84881960000000001</v>
      </c>
      <c r="X14" s="5">
        <v>0.73520799999999997</v>
      </c>
      <c r="Y14" s="5">
        <v>0.67120069999999998</v>
      </c>
      <c r="Z14" s="5">
        <v>0.67119470000000003</v>
      </c>
      <c r="AA14" s="5">
        <v>0.60927010000000004</v>
      </c>
    </row>
    <row r="15" spans="1:27" x14ac:dyDescent="0.2">
      <c r="N15" s="5" t="s">
        <v>11131</v>
      </c>
      <c r="O15" s="5" t="s">
        <v>11132</v>
      </c>
      <c r="P15" s="5">
        <v>636</v>
      </c>
      <c r="Q15" s="5" t="s">
        <v>5187</v>
      </c>
      <c r="R15" s="5" t="s">
        <v>5184</v>
      </c>
      <c r="S15" s="5" t="s">
        <v>5185</v>
      </c>
      <c r="T15" s="99">
        <v>6</v>
      </c>
      <c r="U15" s="100" t="s">
        <v>5197</v>
      </c>
      <c r="V15" s="5">
        <v>0.46567330000000001</v>
      </c>
      <c r="W15" s="5">
        <v>0.42274630000000002</v>
      </c>
      <c r="X15" s="5">
        <v>0.40510560000000001</v>
      </c>
      <c r="Y15" s="5">
        <v>0.74433260000000001</v>
      </c>
      <c r="Z15" s="5">
        <v>1.0263899999999999</v>
      </c>
      <c r="AA15" s="5">
        <v>0.3066545</v>
      </c>
    </row>
    <row r="16" spans="1:27" x14ac:dyDescent="0.2">
      <c r="N16" s="5" t="s">
        <v>11131</v>
      </c>
      <c r="O16" s="5" t="s">
        <v>11132</v>
      </c>
      <c r="P16" s="5">
        <v>636</v>
      </c>
      <c r="Q16" s="5" t="s">
        <v>5187</v>
      </c>
      <c r="R16" s="5" t="s">
        <v>5184</v>
      </c>
      <c r="S16" s="5" t="s">
        <v>5185</v>
      </c>
      <c r="T16" s="99">
        <v>7</v>
      </c>
      <c r="U16" s="100" t="s">
        <v>5198</v>
      </c>
      <c r="V16" s="5">
        <v>0.82628380000000001</v>
      </c>
      <c r="W16" s="5">
        <v>0.86998010000000003</v>
      </c>
      <c r="X16" s="5">
        <v>0.95702860000000001</v>
      </c>
      <c r="Y16" s="5">
        <v>0.66422170000000003</v>
      </c>
      <c r="Z16" s="5">
        <v>0.70707350000000002</v>
      </c>
      <c r="AA16" s="5">
        <v>0.55799359999999998</v>
      </c>
    </row>
    <row r="17" spans="14:27" x14ac:dyDescent="0.2">
      <c r="N17" s="5" t="s">
        <v>11131</v>
      </c>
      <c r="O17" s="5" t="s">
        <v>11132</v>
      </c>
      <c r="P17" s="5">
        <v>636</v>
      </c>
      <c r="Q17" s="5" t="s">
        <v>5187</v>
      </c>
      <c r="R17" s="5" t="s">
        <v>5184</v>
      </c>
      <c r="S17" s="5" t="s">
        <v>5185</v>
      </c>
      <c r="T17" s="99">
        <v>8</v>
      </c>
      <c r="U17" s="5" t="s">
        <v>5199</v>
      </c>
      <c r="V17" s="5"/>
      <c r="W17" s="5">
        <v>0.79208120000000004</v>
      </c>
      <c r="X17" s="5">
        <v>0.54511500000000002</v>
      </c>
      <c r="Y17" s="5">
        <v>0.59421710000000005</v>
      </c>
      <c r="Z17" s="5">
        <v>0.62558590000000003</v>
      </c>
      <c r="AA17" s="5">
        <v>0.64642200000000005</v>
      </c>
    </row>
    <row r="18" spans="14:27" x14ac:dyDescent="0.2">
      <c r="N18" s="5" t="s">
        <v>11131</v>
      </c>
      <c r="O18" s="5" t="s">
        <v>11132</v>
      </c>
      <c r="P18" s="5">
        <v>636</v>
      </c>
      <c r="Q18" s="5" t="s">
        <v>5187</v>
      </c>
      <c r="R18" s="5" t="s">
        <v>5184</v>
      </c>
      <c r="S18" s="5" t="s">
        <v>5185</v>
      </c>
      <c r="T18" s="99">
        <v>9</v>
      </c>
      <c r="U18" s="100" t="s">
        <v>5200</v>
      </c>
      <c r="V18" s="5">
        <v>2.379648</v>
      </c>
      <c r="W18" s="5">
        <v>0.55541309999999999</v>
      </c>
      <c r="X18" s="5">
        <v>0.43034149999999999</v>
      </c>
      <c r="Y18" s="5">
        <v>0.36241410000000002</v>
      </c>
      <c r="Z18" s="5">
        <v>0.19343550000000001</v>
      </c>
      <c r="AA18" s="5">
        <v>0.33361750000000001</v>
      </c>
    </row>
  </sheetData>
  <mergeCells count="1">
    <mergeCell ref="A6:J6"/>
  </mergeCells>
  <hyperlinks>
    <hyperlink ref="B2" r:id="rId1"/>
    <hyperlink ref="O2"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8898"/>
  <sheetViews>
    <sheetView showGridLines="0" workbookViewId="0"/>
  </sheetViews>
  <sheetFormatPr defaultColWidth="9.140625" defaultRowHeight="12" x14ac:dyDescent="0.25"/>
  <cols>
    <col min="1" max="1" width="9.140625" style="218"/>
    <col min="2" max="2" width="45.42578125" style="218" customWidth="1"/>
    <col min="3" max="11" width="11.5703125" style="220" customWidth="1"/>
    <col min="12" max="16" width="11.5703125" style="218" customWidth="1"/>
    <col min="17" max="16384" width="9.140625" style="218"/>
  </cols>
  <sheetData>
    <row r="1" spans="1:11" ht="14.4" x14ac:dyDescent="0.25">
      <c r="A1" s="3" t="s">
        <v>11168</v>
      </c>
      <c r="C1" s="212" t="s">
        <v>11250</v>
      </c>
      <c r="D1" s="219"/>
      <c r="E1" s="219"/>
      <c r="F1" s="219"/>
    </row>
    <row r="2" spans="1:11" x14ac:dyDescent="0.25">
      <c r="A2" s="209" t="s">
        <v>5124</v>
      </c>
      <c r="B2" s="210" t="s">
        <v>5203</v>
      </c>
    </row>
    <row r="3" spans="1:11" x14ac:dyDescent="0.25">
      <c r="A3" s="153" t="s">
        <v>11169</v>
      </c>
    </row>
    <row r="4" spans="1:11" ht="24" customHeight="1" x14ac:dyDescent="0.25">
      <c r="A4" s="187" t="s">
        <v>4864</v>
      </c>
      <c r="B4" s="187" t="s">
        <v>0</v>
      </c>
      <c r="C4" s="154" t="s">
        <v>11170</v>
      </c>
      <c r="D4" s="155">
        <v>2006</v>
      </c>
      <c r="E4" s="155">
        <v>2007</v>
      </c>
      <c r="F4" s="155">
        <v>2008</v>
      </c>
      <c r="G4" s="155">
        <v>2009</v>
      </c>
      <c r="H4" s="155">
        <v>2010</v>
      </c>
      <c r="I4" s="155">
        <v>2011</v>
      </c>
      <c r="J4" s="155">
        <v>2012</v>
      </c>
      <c r="K4" s="155">
        <v>2013</v>
      </c>
    </row>
    <row r="5" spans="1:11" x14ac:dyDescent="0.25">
      <c r="A5" s="82"/>
      <c r="B5" s="6" t="s">
        <v>4966</v>
      </c>
      <c r="C5" s="221">
        <f>(C32/C$32)/(C58/C$58)</f>
        <v>1</v>
      </c>
      <c r="D5" s="221">
        <f>(D32/D$32)/(D58/D$58)</f>
        <v>1</v>
      </c>
      <c r="E5" s="221">
        <f t="shared" ref="E5:K5" si="0">(E32/E$32)/(E58/E$58)</f>
        <v>1</v>
      </c>
      <c r="F5" s="221">
        <f t="shared" si="0"/>
        <v>1</v>
      </c>
      <c r="G5" s="221">
        <f t="shared" si="0"/>
        <v>1</v>
      </c>
      <c r="H5" s="221">
        <f t="shared" si="0"/>
        <v>1</v>
      </c>
      <c r="I5" s="221">
        <f t="shared" si="0"/>
        <v>1</v>
      </c>
      <c r="J5" s="221">
        <f t="shared" si="0"/>
        <v>1</v>
      </c>
      <c r="K5" s="221">
        <f t="shared" si="0"/>
        <v>1</v>
      </c>
    </row>
    <row r="6" spans="1:11" x14ac:dyDescent="0.25">
      <c r="A6" s="139">
        <v>1</v>
      </c>
      <c r="B6" s="222" t="s">
        <v>4841</v>
      </c>
      <c r="C6" s="223">
        <f t="shared" ref="C6:K21" si="1">(C33/C$32)/(C59/C$58)</f>
        <v>8.7080077782118792E-2</v>
      </c>
      <c r="D6" s="223">
        <f t="shared" si="1"/>
        <v>2.8979032457771225E-2</v>
      </c>
      <c r="E6" s="223">
        <f t="shared" si="1"/>
        <v>2.2238386345417003E-2</v>
      </c>
      <c r="F6" s="223">
        <f t="shared" si="1"/>
        <v>1.6904413316759504E-2</v>
      </c>
      <c r="G6" s="223">
        <f t="shared" si="1"/>
        <v>3.826957884265645E-2</v>
      </c>
      <c r="H6" s="223">
        <f t="shared" si="1"/>
        <v>1.6858327447325863E-2</v>
      </c>
      <c r="I6" s="223">
        <f t="shared" si="1"/>
        <v>9.8985569680893806E-3</v>
      </c>
      <c r="J6" s="223">
        <f t="shared" si="1"/>
        <v>8.6800601306644878E-3</v>
      </c>
      <c r="K6" s="223">
        <f t="shared" si="1"/>
        <v>4.8267114904031764E-3</v>
      </c>
    </row>
    <row r="7" spans="1:11" x14ac:dyDescent="0.25">
      <c r="A7" s="139">
        <v>2</v>
      </c>
      <c r="B7" s="222" t="s">
        <v>4842</v>
      </c>
      <c r="C7" s="223">
        <f t="shared" si="1"/>
        <v>0.56851589459881824</v>
      </c>
      <c r="D7" s="223">
        <f t="shared" si="1"/>
        <v>0.64947193417620208</v>
      </c>
      <c r="E7" s="223">
        <f t="shared" si="1"/>
        <v>0.42411092744678458</v>
      </c>
      <c r="F7" s="223">
        <f t="shared" si="1"/>
        <v>0.3321444803956653</v>
      </c>
      <c r="G7" s="223">
        <f t="shared" si="1"/>
        <v>0.36880020297677013</v>
      </c>
      <c r="H7" s="223">
        <f t="shared" si="1"/>
        <v>0.24545874661653247</v>
      </c>
      <c r="I7" s="223">
        <f t="shared" si="1"/>
        <v>0.19621695607429609</v>
      </c>
      <c r="J7" s="223">
        <f t="shared" si="1"/>
        <v>0.16090272499493991</v>
      </c>
      <c r="K7" s="223">
        <f t="shared" si="1"/>
        <v>0.12789932519453315</v>
      </c>
    </row>
    <row r="8" spans="1:11" x14ac:dyDescent="0.25">
      <c r="A8" s="139">
        <v>3</v>
      </c>
      <c r="B8" s="222" t="s">
        <v>4843</v>
      </c>
      <c r="C8" s="223">
        <f t="shared" si="1"/>
        <v>0</v>
      </c>
      <c r="D8" s="223">
        <f t="shared" si="1"/>
        <v>0.21193915595666518</v>
      </c>
      <c r="E8" s="223">
        <f t="shared" si="1"/>
        <v>0.16746871933824659</v>
      </c>
      <c r="F8" s="223">
        <f t="shared" si="1"/>
        <v>0.10706862394578379</v>
      </c>
      <c r="G8" s="223">
        <f t="shared" si="1"/>
        <v>0.1696857753619159</v>
      </c>
      <c r="H8" s="223">
        <f t="shared" si="1"/>
        <v>2.6580609495559817E-2</v>
      </c>
      <c r="I8" s="223">
        <f t="shared" si="1"/>
        <v>0.15992803112924847</v>
      </c>
      <c r="J8" s="223">
        <f t="shared" si="1"/>
        <v>0.1519896919239464</v>
      </c>
      <c r="K8" s="223">
        <f t="shared" si="1"/>
        <v>0.11870437251183562</v>
      </c>
    </row>
    <row r="9" spans="1:11" x14ac:dyDescent="0.25">
      <c r="A9" s="139">
        <v>4</v>
      </c>
      <c r="B9" s="222" t="s">
        <v>4844</v>
      </c>
      <c r="C9" s="223">
        <f t="shared" si="1"/>
        <v>0.72073762233417438</v>
      </c>
      <c r="D9" s="223">
        <f t="shared" si="1"/>
        <v>0.54588969626886386</v>
      </c>
      <c r="E9" s="223">
        <f t="shared" si="1"/>
        <v>0.44077906677951301</v>
      </c>
      <c r="F9" s="223">
        <f t="shared" si="1"/>
        <v>0.36597128731308831</v>
      </c>
      <c r="G9" s="223">
        <f t="shared" si="1"/>
        <v>0.34450456071975638</v>
      </c>
      <c r="H9" s="223">
        <f t="shared" si="1"/>
        <v>0.24007033970901506</v>
      </c>
      <c r="I9" s="223">
        <f t="shared" si="1"/>
        <v>0.17247236080426984</v>
      </c>
      <c r="J9" s="223">
        <f t="shared" si="1"/>
        <v>6.0858040086440433E-2</v>
      </c>
      <c r="K9" s="223">
        <f t="shared" si="1"/>
        <v>6.8538251869114789E-2</v>
      </c>
    </row>
    <row r="10" spans="1:11" x14ac:dyDescent="0.25">
      <c r="A10" s="139">
        <v>5</v>
      </c>
      <c r="B10" s="222" t="s">
        <v>4845</v>
      </c>
      <c r="C10" s="223">
        <f t="shared" si="1"/>
        <v>2.7033952402628239</v>
      </c>
      <c r="D10" s="223">
        <f t="shared" si="1"/>
        <v>2.4024205408212822</v>
      </c>
      <c r="E10" s="223">
        <f t="shared" si="1"/>
        <v>2.7831050419063215</v>
      </c>
      <c r="F10" s="223">
        <f t="shared" si="1"/>
        <v>2.5636523257869954</v>
      </c>
      <c r="G10" s="223">
        <f t="shared" si="1"/>
        <v>3.3743938941909137</v>
      </c>
      <c r="H10" s="223">
        <f t="shared" si="1"/>
        <v>2.4565260159550268</v>
      </c>
      <c r="I10" s="223">
        <f t="shared" si="1"/>
        <v>2.3237498968337964</v>
      </c>
      <c r="J10" s="223">
        <f t="shared" si="1"/>
        <v>1.7337829029190446</v>
      </c>
      <c r="K10" s="223">
        <f t="shared" si="1"/>
        <v>2.0586016487623175</v>
      </c>
    </row>
    <row r="11" spans="1:11" x14ac:dyDescent="0.25">
      <c r="A11" s="139">
        <v>6</v>
      </c>
      <c r="B11" s="222" t="s">
        <v>4846</v>
      </c>
      <c r="C11" s="223">
        <f t="shared" si="1"/>
        <v>3.1087747822432399E-2</v>
      </c>
      <c r="D11" s="223">
        <f t="shared" si="1"/>
        <v>9.2842864002218736E-2</v>
      </c>
      <c r="E11" s="223">
        <f t="shared" si="1"/>
        <v>4.9885916554271069E-2</v>
      </c>
      <c r="F11" s="223">
        <f t="shared" si="1"/>
        <v>2.4958899785668273E-2</v>
      </c>
      <c r="G11" s="223">
        <f t="shared" si="1"/>
        <v>9.8681367883175858E-2</v>
      </c>
      <c r="H11" s="223">
        <f t="shared" si="1"/>
        <v>0.38284522419459321</v>
      </c>
      <c r="I11" s="223">
        <f t="shared" si="1"/>
        <v>0.34395092738824118</v>
      </c>
      <c r="J11" s="223">
        <f t="shared" si="1"/>
        <v>0.22557049858616621</v>
      </c>
      <c r="K11" s="223">
        <f t="shared" si="1"/>
        <v>0.35782605624688185</v>
      </c>
    </row>
    <row r="12" spans="1:11" x14ac:dyDescent="0.25">
      <c r="A12" s="139">
        <v>7</v>
      </c>
      <c r="B12" s="222" t="s">
        <v>4847</v>
      </c>
      <c r="C12" s="223">
        <f t="shared" si="1"/>
        <v>5.9890119097407803E-2</v>
      </c>
      <c r="D12" s="223">
        <f t="shared" si="1"/>
        <v>8.3584178494225156E-2</v>
      </c>
      <c r="E12" s="223">
        <f t="shared" si="1"/>
        <v>3.9888493530119355E-2</v>
      </c>
      <c r="F12" s="223">
        <f t="shared" si="1"/>
        <v>2.5270100133864451E-2</v>
      </c>
      <c r="G12" s="223">
        <f t="shared" si="1"/>
        <v>2.1431051838011798E-2</v>
      </c>
      <c r="H12" s="223">
        <f t="shared" si="1"/>
        <v>2.6307663187149173E-2</v>
      </c>
      <c r="I12" s="223">
        <f t="shared" si="1"/>
        <v>1.2954289144346537E-2</v>
      </c>
      <c r="J12" s="223">
        <f t="shared" si="1"/>
        <v>3.2511679832185489E-2</v>
      </c>
      <c r="K12" s="223">
        <f t="shared" si="1"/>
        <v>3.8475205843658884E-2</v>
      </c>
    </row>
    <row r="13" spans="1:11" x14ac:dyDescent="0.25">
      <c r="A13" s="139">
        <v>8</v>
      </c>
      <c r="B13" s="222" t="s">
        <v>4848</v>
      </c>
      <c r="C13" s="223">
        <f t="shared" si="1"/>
        <v>4.3272334395405218E-4</v>
      </c>
      <c r="D13" s="223">
        <f t="shared" si="1"/>
        <v>4.1718089691861554E-2</v>
      </c>
      <c r="E13" s="223">
        <f t="shared" si="1"/>
        <v>4.2869023616812593E-2</v>
      </c>
      <c r="F13" s="223">
        <f t="shared" si="1"/>
        <v>2.4954531130590842E-2</v>
      </c>
      <c r="G13" s="223">
        <f t="shared" si="1"/>
        <v>1.2942284356241313E-2</v>
      </c>
      <c r="H13" s="223">
        <f t="shared" si="1"/>
        <v>6.6666615778894454E-3</v>
      </c>
      <c r="I13" s="223">
        <f t="shared" si="1"/>
        <v>2.4315387128353559E-3</v>
      </c>
      <c r="J13" s="223">
        <f t="shared" si="1"/>
        <v>1.6765674987457269E-3</v>
      </c>
      <c r="K13" s="223">
        <f t="shared" si="1"/>
        <v>6.2867958687005487E-4</v>
      </c>
    </row>
    <row r="14" spans="1:11" x14ac:dyDescent="0.25">
      <c r="A14" s="139">
        <v>9</v>
      </c>
      <c r="B14" s="222" t="s">
        <v>4849</v>
      </c>
      <c r="C14" s="223">
        <f t="shared" si="1"/>
        <v>6.1060286916402227</v>
      </c>
      <c r="D14" s="223">
        <f t="shared" si="1"/>
        <v>9.7355702227797476</v>
      </c>
      <c r="E14" s="223">
        <f t="shared" si="1"/>
        <v>9.458886651473053</v>
      </c>
      <c r="F14" s="223">
        <f t="shared" si="1"/>
        <v>6.8469407311043025</v>
      </c>
      <c r="G14" s="223">
        <f t="shared" si="1"/>
        <v>4.9862969897550444</v>
      </c>
      <c r="H14" s="223">
        <f t="shared" si="1"/>
        <v>3.05708575306463</v>
      </c>
      <c r="I14" s="223">
        <f t="shared" si="1"/>
        <v>3.2736564926743128</v>
      </c>
      <c r="J14" s="223">
        <f t="shared" si="1"/>
        <v>2.9547034879533736</v>
      </c>
      <c r="K14" s="223">
        <f t="shared" si="1"/>
        <v>2.3491667469570934</v>
      </c>
    </row>
    <row r="15" spans="1:11" x14ac:dyDescent="0.25">
      <c r="A15" s="139">
        <v>10</v>
      </c>
      <c r="B15" s="222" t="s">
        <v>4850</v>
      </c>
      <c r="C15" s="223">
        <f t="shared" si="1"/>
        <v>3.4765514324316396E-3</v>
      </c>
      <c r="D15" s="223">
        <f t="shared" si="1"/>
        <v>5.1145743819055846E-3</v>
      </c>
      <c r="E15" s="223">
        <f t="shared" si="1"/>
        <v>7.7643237420652253E-3</v>
      </c>
      <c r="F15" s="223">
        <f t="shared" si="1"/>
        <v>3.6255433744984949E-3</v>
      </c>
      <c r="G15" s="223">
        <f t="shared" si="1"/>
        <v>3.7419741231107299E-3</v>
      </c>
      <c r="H15" s="223">
        <f t="shared" si="1"/>
        <v>7.5098500501253246E-2</v>
      </c>
      <c r="I15" s="223">
        <f t="shared" si="1"/>
        <v>4.1769663995379061E-3</v>
      </c>
      <c r="J15" s="223">
        <f t="shared" si="1"/>
        <v>4.7232748458310922E-3</v>
      </c>
      <c r="K15" s="223">
        <f t="shared" si="1"/>
        <v>1.5178243807636338E-3</v>
      </c>
    </row>
    <row r="16" spans="1:11" x14ac:dyDescent="0.25">
      <c r="A16" s="139">
        <v>11</v>
      </c>
      <c r="B16" s="222" t="s">
        <v>4851</v>
      </c>
      <c r="C16" s="223">
        <f t="shared" si="1"/>
        <v>1.6133701760015138E-2</v>
      </c>
      <c r="D16" s="223">
        <f t="shared" si="1"/>
        <v>1.0209671378773537E-2</v>
      </c>
      <c r="E16" s="223">
        <f t="shared" si="1"/>
        <v>1.0987878351720434E-2</v>
      </c>
      <c r="F16" s="223">
        <f t="shared" si="1"/>
        <v>1.5091278720421028E-2</v>
      </c>
      <c r="G16" s="223">
        <f t="shared" si="1"/>
        <v>2.0280000740286463E-2</v>
      </c>
      <c r="H16" s="223">
        <f t="shared" si="1"/>
        <v>1.2229977654682003E-2</v>
      </c>
      <c r="I16" s="223">
        <f t="shared" si="1"/>
        <v>6.1396490429715027E-3</v>
      </c>
      <c r="J16" s="223">
        <f t="shared" si="1"/>
        <v>7.4210042258821577E-3</v>
      </c>
      <c r="K16" s="223">
        <f t="shared" si="1"/>
        <v>5.7698610961195761E-3</v>
      </c>
    </row>
    <row r="17" spans="1:11" x14ac:dyDescent="0.25">
      <c r="A17" s="139">
        <v>12</v>
      </c>
      <c r="B17" s="222" t="s">
        <v>4852</v>
      </c>
      <c r="C17" s="223">
        <f t="shared" si="1"/>
        <v>1.5307485404239005E-3</v>
      </c>
      <c r="D17" s="223">
        <f t="shared" si="1"/>
        <v>7.5754605528296937E-2</v>
      </c>
      <c r="E17" s="223">
        <f t="shared" si="1"/>
        <v>2.2947561750266875E-2</v>
      </c>
      <c r="F17" s="223">
        <f t="shared" si="1"/>
        <v>2.777160116610874E-3</v>
      </c>
      <c r="G17" s="223">
        <f t="shared" si="1"/>
        <v>4.2459664349026151E-3</v>
      </c>
      <c r="H17" s="223">
        <f t="shared" si="1"/>
        <v>2.0602579429126367E-3</v>
      </c>
      <c r="I17" s="223">
        <f t="shared" si="1"/>
        <v>9.3201648962150949E-4</v>
      </c>
      <c r="J17" s="223">
        <f t="shared" si="1"/>
        <v>4.4643453930732569E-3</v>
      </c>
      <c r="K17" s="223">
        <f t="shared" si="1"/>
        <v>7.9605127112153807E-4</v>
      </c>
    </row>
    <row r="18" spans="1:11" x14ac:dyDescent="0.25">
      <c r="A18" s="139">
        <v>13</v>
      </c>
      <c r="B18" s="222" t="s">
        <v>4853</v>
      </c>
      <c r="C18" s="223">
        <f t="shared" si="1"/>
        <v>3.0978868453945606E-3</v>
      </c>
      <c r="D18" s="223">
        <f t="shared" si="1"/>
        <v>2.8029606081190265E-2</v>
      </c>
      <c r="E18" s="223">
        <f t="shared" si="1"/>
        <v>3.8995105728907041E-2</v>
      </c>
      <c r="F18" s="223">
        <f t="shared" si="1"/>
        <v>3.2178307814116971E-2</v>
      </c>
      <c r="G18" s="223">
        <f t="shared" si="1"/>
        <v>5.3035377700231603E-3</v>
      </c>
      <c r="H18" s="223">
        <f t="shared" si="1"/>
        <v>9.4568609020959996E-3</v>
      </c>
      <c r="I18" s="223">
        <f t="shared" si="1"/>
        <v>5.4850211092605891E-2</v>
      </c>
      <c r="J18" s="223">
        <f t="shared" si="1"/>
        <v>6.1458705543446873E-2</v>
      </c>
      <c r="K18" s="223">
        <f t="shared" si="1"/>
        <v>4.574361706597882E-2</v>
      </c>
    </row>
    <row r="19" spans="1:11" x14ac:dyDescent="0.25">
      <c r="A19" s="139">
        <v>14</v>
      </c>
      <c r="B19" s="222" t="s">
        <v>4854</v>
      </c>
      <c r="C19" s="223">
        <f t="shared" si="1"/>
        <v>24.118606176631658</v>
      </c>
      <c r="D19" s="223">
        <f t="shared" si="1"/>
        <v>18.352988312107001</v>
      </c>
      <c r="E19" s="223">
        <f t="shared" si="1"/>
        <v>13.242246481938297</v>
      </c>
      <c r="F19" s="223">
        <f t="shared" si="1"/>
        <v>6.6201808537556834</v>
      </c>
      <c r="G19" s="223">
        <f t="shared" si="1"/>
        <v>2.4436865609879876</v>
      </c>
      <c r="H19" s="223">
        <f t="shared" si="1"/>
        <v>1.20089273578149</v>
      </c>
      <c r="I19" s="223">
        <f t="shared" si="1"/>
        <v>1.0903464078094507</v>
      </c>
      <c r="J19" s="223">
        <f t="shared" si="1"/>
        <v>1.1503675438124268</v>
      </c>
      <c r="K19" s="223">
        <f t="shared" si="1"/>
        <v>1.0354635214086887</v>
      </c>
    </row>
    <row r="20" spans="1:11" x14ac:dyDescent="0.25">
      <c r="A20" s="139">
        <v>15</v>
      </c>
      <c r="B20" s="222" t="s">
        <v>4855</v>
      </c>
      <c r="C20" s="223">
        <f t="shared" si="1"/>
        <v>0.85308003269424104</v>
      </c>
      <c r="D20" s="223">
        <f t="shared" si="1"/>
        <v>1.4312709774899564</v>
      </c>
      <c r="E20" s="223">
        <f t="shared" si="1"/>
        <v>2.0403515063882396</v>
      </c>
      <c r="F20" s="223">
        <f t="shared" si="1"/>
        <v>3.3298271086625224</v>
      </c>
      <c r="G20" s="223">
        <f t="shared" si="1"/>
        <v>4.4998369648757315</v>
      </c>
      <c r="H20" s="223">
        <f t="shared" si="1"/>
        <v>5.8491582593545699</v>
      </c>
      <c r="I20" s="223">
        <f t="shared" si="1"/>
        <v>5.5126903139083412</v>
      </c>
      <c r="J20" s="223">
        <f t="shared" si="1"/>
        <v>7.6494909146875631</v>
      </c>
      <c r="K20" s="223">
        <f t="shared" si="1"/>
        <v>6.8423162140281528</v>
      </c>
    </row>
    <row r="21" spans="1:11" x14ac:dyDescent="0.25">
      <c r="A21" s="139">
        <v>16</v>
      </c>
      <c r="B21" s="222" t="s">
        <v>4856</v>
      </c>
      <c r="C21" s="223">
        <f t="shared" si="1"/>
        <v>2.3754164026022085E-2</v>
      </c>
      <c r="D21" s="223">
        <f t="shared" si="1"/>
        <v>9.4606647470871618E-3</v>
      </c>
      <c r="E21" s="223">
        <f t="shared" si="1"/>
        <v>1.1728143187631896E-2</v>
      </c>
      <c r="F21" s="223">
        <f t="shared" si="1"/>
        <v>8.6631627460750336E-3</v>
      </c>
      <c r="G21" s="223">
        <f t="shared" si="1"/>
        <v>1.6502846550692282E-2</v>
      </c>
      <c r="H21" s="223">
        <f t="shared" si="1"/>
        <v>1.9398817264227493E-2</v>
      </c>
      <c r="I21" s="223">
        <f t="shared" si="1"/>
        <v>9.7227605317407803E-3</v>
      </c>
      <c r="J21" s="223">
        <f t="shared" si="1"/>
        <v>1.0683251254525232E-2</v>
      </c>
      <c r="K21" s="223">
        <f t="shared" si="1"/>
        <v>9.5913543971235665E-3</v>
      </c>
    </row>
    <row r="22" spans="1:11" x14ac:dyDescent="0.25">
      <c r="A22" s="139">
        <v>17</v>
      </c>
      <c r="B22" s="222" t="s">
        <v>4857</v>
      </c>
      <c r="C22" s="223">
        <f t="shared" ref="C22:K26" si="2">(C49/C$32)/(C75/C$58)</f>
        <v>2.0932894060125891E-2</v>
      </c>
      <c r="D22" s="223">
        <f t="shared" si="2"/>
        <v>7.1952150323544174E-3</v>
      </c>
      <c r="E22" s="223">
        <f t="shared" si="2"/>
        <v>5.1068900856612177E-2</v>
      </c>
      <c r="F22" s="223">
        <f t="shared" si="2"/>
        <v>4.4277129047573631E-2</v>
      </c>
      <c r="G22" s="223">
        <f t="shared" si="2"/>
        <v>1.7756126209849416E-2</v>
      </c>
      <c r="H22" s="223">
        <f t="shared" si="2"/>
        <v>2.4508958072483242E-2</v>
      </c>
      <c r="I22" s="223">
        <f t="shared" si="2"/>
        <v>0.1338543362317498</v>
      </c>
      <c r="J22" s="223">
        <f t="shared" si="2"/>
        <v>3.6918129292107069E-2</v>
      </c>
      <c r="K22" s="223">
        <f t="shared" si="2"/>
        <v>0.25890485369416155</v>
      </c>
    </row>
    <row r="23" spans="1:11" x14ac:dyDescent="0.25">
      <c r="A23" s="139">
        <v>18</v>
      </c>
      <c r="B23" s="222" t="s">
        <v>4858</v>
      </c>
      <c r="C23" s="223">
        <f t="shared" si="2"/>
        <v>3.5861673574686212E-2</v>
      </c>
      <c r="D23" s="223">
        <f t="shared" si="2"/>
        <v>1.3263534290911365E-2</v>
      </c>
      <c r="E23" s="223">
        <f t="shared" si="2"/>
        <v>1.7839105181455164E-2</v>
      </c>
      <c r="F23" s="223">
        <f t="shared" si="2"/>
        <v>6.786937897025988E-3</v>
      </c>
      <c r="G23" s="223">
        <f t="shared" si="2"/>
        <v>3.0695123011046867E-3</v>
      </c>
      <c r="H23" s="223">
        <f t="shared" si="2"/>
        <v>3.3002466255935749E-3</v>
      </c>
      <c r="I23" s="223">
        <f t="shared" si="2"/>
        <v>2.9194936686567988E-2</v>
      </c>
      <c r="J23" s="223">
        <f t="shared" si="2"/>
        <v>6.1271027899239654E-3</v>
      </c>
      <c r="K23" s="223">
        <f t="shared" si="2"/>
        <v>5.4920157919442969E-3</v>
      </c>
    </row>
    <row r="24" spans="1:11" x14ac:dyDescent="0.25">
      <c r="A24" s="139">
        <v>19</v>
      </c>
      <c r="B24" s="222" t="s">
        <v>4859</v>
      </c>
      <c r="C24" s="223">
        <f t="shared" si="2"/>
        <v>0</v>
      </c>
      <c r="D24" s="223">
        <f t="shared" si="2"/>
        <v>3.4929664820009892E-2</v>
      </c>
      <c r="E24" s="223">
        <f t="shared" si="2"/>
        <v>0</v>
      </c>
      <c r="F24" s="223">
        <f t="shared" si="2"/>
        <v>0</v>
      </c>
      <c r="G24" s="223">
        <f t="shared" si="2"/>
        <v>0</v>
      </c>
      <c r="H24" s="223">
        <f t="shared" si="2"/>
        <v>0</v>
      </c>
      <c r="I24" s="223">
        <f t="shared" si="2"/>
        <v>2.7359230181856501E-4</v>
      </c>
      <c r="J24" s="223">
        <f t="shared" si="2"/>
        <v>0</v>
      </c>
      <c r="K24" s="223">
        <f t="shared" si="2"/>
        <v>0</v>
      </c>
    </row>
    <row r="25" spans="1:11" x14ac:dyDescent="0.25">
      <c r="A25" s="139">
        <v>20</v>
      </c>
      <c r="B25" s="222" t="s">
        <v>4860</v>
      </c>
      <c r="C25" s="223">
        <f t="shared" si="2"/>
        <v>1.7893459470573466E-2</v>
      </c>
      <c r="D25" s="223">
        <f t="shared" si="2"/>
        <v>9.5264408879326256E-3</v>
      </c>
      <c r="E25" s="223">
        <f t="shared" si="2"/>
        <v>1.4545796642289501E-2</v>
      </c>
      <c r="F25" s="223">
        <f t="shared" si="2"/>
        <v>1.5826460875101336E-2</v>
      </c>
      <c r="G25" s="223">
        <f t="shared" si="2"/>
        <v>1.0651359834528959E-2</v>
      </c>
      <c r="H25" s="223">
        <f t="shared" si="2"/>
        <v>1.3091201017032835E-2</v>
      </c>
      <c r="I25" s="223">
        <f t="shared" si="2"/>
        <v>1.2369584533752991E-2</v>
      </c>
      <c r="J25" s="223">
        <f t="shared" si="2"/>
        <v>1.1532164880433406E-2</v>
      </c>
      <c r="K25" s="223">
        <f t="shared" si="2"/>
        <v>4.1403164623143281E-3</v>
      </c>
    </row>
    <row r="26" spans="1:11" x14ac:dyDescent="0.25">
      <c r="A26" s="139">
        <v>21</v>
      </c>
      <c r="B26" s="222" t="s">
        <v>4861</v>
      </c>
      <c r="C26" s="223">
        <f t="shared" si="2"/>
        <v>1.1982850202749573</v>
      </c>
      <c r="D26" s="223">
        <f t="shared" si="2"/>
        <v>2.2582168696030469</v>
      </c>
      <c r="E26" s="223">
        <f t="shared" si="2"/>
        <v>2.197264237917127</v>
      </c>
      <c r="F26" s="223">
        <f t="shared" si="2"/>
        <v>0.79749509820885733</v>
      </c>
      <c r="G26" s="223">
        <f t="shared" si="2"/>
        <v>1.2673476849540291</v>
      </c>
      <c r="H26" s="223">
        <f t="shared" si="2"/>
        <v>1.1183875359164086</v>
      </c>
      <c r="I26" s="223">
        <f t="shared" si="2"/>
        <v>0.45334826749750251</v>
      </c>
      <c r="J26" s="223">
        <f t="shared" si="2"/>
        <v>0.38257401390561474</v>
      </c>
      <c r="K26" s="223">
        <f t="shared" si="2"/>
        <v>1.7685932082448304</v>
      </c>
    </row>
    <row r="27" spans="1:11" x14ac:dyDescent="0.25">
      <c r="A27" s="156"/>
      <c r="B27" s="224"/>
      <c r="C27" s="225"/>
      <c r="D27" s="157"/>
      <c r="E27" s="157"/>
      <c r="F27" s="157"/>
      <c r="G27" s="157"/>
      <c r="H27" s="157"/>
      <c r="I27" s="157"/>
      <c r="J27" s="157"/>
      <c r="K27" s="157"/>
    </row>
    <row r="28" spans="1:11" x14ac:dyDescent="0.25">
      <c r="A28" s="211" t="s">
        <v>11221</v>
      </c>
      <c r="B28" s="224"/>
      <c r="C28" s="225"/>
      <c r="D28" s="157"/>
      <c r="E28" s="157"/>
      <c r="F28" s="157"/>
      <c r="G28" s="157"/>
      <c r="H28" s="157"/>
      <c r="I28" s="157"/>
      <c r="J28" s="157"/>
      <c r="K28" s="157"/>
    </row>
    <row r="29" spans="1:11" hidden="1" x14ac:dyDescent="0.25">
      <c r="A29" s="158" t="s">
        <v>11172</v>
      </c>
      <c r="C29" s="226" t="s">
        <v>11173</v>
      </c>
      <c r="D29" s="219"/>
    </row>
    <row r="30" spans="1:11" ht="12" hidden="1" customHeight="1" x14ac:dyDescent="0.25">
      <c r="A30" s="251" t="s">
        <v>4864</v>
      </c>
      <c r="B30" s="251" t="s">
        <v>0</v>
      </c>
      <c r="C30" s="273" t="s">
        <v>4979</v>
      </c>
      <c r="D30" s="271" t="s">
        <v>4980</v>
      </c>
      <c r="E30" s="271" t="s">
        <v>4981</v>
      </c>
      <c r="F30" s="271" t="s">
        <v>4982</v>
      </c>
      <c r="G30" s="271" t="s">
        <v>4983</v>
      </c>
      <c r="H30" s="271" t="s">
        <v>4984</v>
      </c>
      <c r="I30" s="271" t="s">
        <v>4985</v>
      </c>
      <c r="J30" s="271" t="s">
        <v>4986</v>
      </c>
      <c r="K30" s="271" t="s">
        <v>4987</v>
      </c>
    </row>
    <row r="31" spans="1:11" hidden="1" x14ac:dyDescent="0.25">
      <c r="A31" s="252"/>
      <c r="B31" s="252"/>
      <c r="C31" s="272"/>
      <c r="D31" s="272"/>
      <c r="E31" s="272"/>
      <c r="F31" s="272"/>
      <c r="G31" s="272"/>
      <c r="H31" s="272"/>
      <c r="I31" s="272"/>
      <c r="J31" s="272"/>
      <c r="K31" s="272"/>
    </row>
    <row r="32" spans="1:11" hidden="1" x14ac:dyDescent="0.25">
      <c r="A32" s="82"/>
      <c r="B32" s="6" t="s">
        <v>4966</v>
      </c>
      <c r="C32" s="159">
        <v>1480488</v>
      </c>
      <c r="D32" s="227">
        <v>1463388</v>
      </c>
      <c r="E32" s="227">
        <v>2059071</v>
      </c>
      <c r="F32" s="227">
        <v>3694013</v>
      </c>
      <c r="G32" s="227">
        <v>2767488</v>
      </c>
      <c r="H32" s="227">
        <v>5539375</v>
      </c>
      <c r="I32" s="227">
        <v>6833160</v>
      </c>
      <c r="J32" s="227">
        <v>6814459</v>
      </c>
      <c r="K32" s="227">
        <v>7561333</v>
      </c>
    </row>
    <row r="33" spans="1:11" hidden="1" x14ac:dyDescent="0.25">
      <c r="A33" s="139">
        <v>1</v>
      </c>
      <c r="B33" s="222" t="s">
        <v>4841</v>
      </c>
      <c r="C33" s="228">
        <v>2486</v>
      </c>
      <c r="D33" s="160">
        <v>748</v>
      </c>
      <c r="E33" s="160">
        <v>825</v>
      </c>
      <c r="F33" s="160">
        <v>1128</v>
      </c>
      <c r="G33" s="160">
        <v>2237</v>
      </c>
      <c r="H33" s="160">
        <v>1828</v>
      </c>
      <c r="I33" s="160">
        <v>1322</v>
      </c>
      <c r="J33" s="160">
        <v>1158</v>
      </c>
      <c r="K33" s="160">
        <v>760</v>
      </c>
    </row>
    <row r="34" spans="1:11" hidden="1" x14ac:dyDescent="0.25">
      <c r="A34" s="139">
        <v>2</v>
      </c>
      <c r="B34" s="222" t="s">
        <v>4842</v>
      </c>
      <c r="C34" s="228">
        <v>17642</v>
      </c>
      <c r="D34" s="160">
        <v>18876</v>
      </c>
      <c r="E34" s="160">
        <v>19154</v>
      </c>
      <c r="F34" s="160">
        <v>29761</v>
      </c>
      <c r="G34" s="160">
        <v>28504</v>
      </c>
      <c r="H34" s="160">
        <v>34878</v>
      </c>
      <c r="I34" s="160">
        <v>35627</v>
      </c>
      <c r="J34" s="160">
        <v>30161</v>
      </c>
      <c r="K34" s="160">
        <v>27419</v>
      </c>
    </row>
    <row r="35" spans="1:11" hidden="1" x14ac:dyDescent="0.25">
      <c r="A35" s="139">
        <v>3</v>
      </c>
      <c r="B35" s="222" t="s">
        <v>4843</v>
      </c>
      <c r="C35" s="228">
        <v>0</v>
      </c>
      <c r="D35" s="160">
        <v>1276</v>
      </c>
      <c r="E35" s="160">
        <v>1811</v>
      </c>
      <c r="F35" s="160">
        <v>2605</v>
      </c>
      <c r="G35" s="160">
        <v>2943</v>
      </c>
      <c r="H35" s="160">
        <v>927</v>
      </c>
      <c r="I35" s="160">
        <v>7947</v>
      </c>
      <c r="J35" s="160">
        <v>7340</v>
      </c>
      <c r="K35" s="160">
        <v>5770</v>
      </c>
    </row>
    <row r="36" spans="1:11" hidden="1" x14ac:dyDescent="0.25">
      <c r="A36" s="139">
        <v>4</v>
      </c>
      <c r="B36" s="222" t="s">
        <v>4844</v>
      </c>
      <c r="C36" s="228">
        <v>30798</v>
      </c>
      <c r="D36" s="160">
        <v>22181</v>
      </c>
      <c r="E36" s="160">
        <v>25898</v>
      </c>
      <c r="F36" s="160">
        <v>38752</v>
      </c>
      <c r="G36" s="160">
        <v>33693</v>
      </c>
      <c r="H36" s="160">
        <v>41866</v>
      </c>
      <c r="I36" s="160">
        <v>36652</v>
      </c>
      <c r="J36" s="160">
        <v>13327</v>
      </c>
      <c r="K36" s="160">
        <v>17145</v>
      </c>
    </row>
    <row r="37" spans="1:11" hidden="1" x14ac:dyDescent="0.25">
      <c r="A37" s="139">
        <v>5</v>
      </c>
      <c r="B37" s="222" t="s">
        <v>4845</v>
      </c>
      <c r="C37" s="228">
        <v>564740</v>
      </c>
      <c r="D37" s="160">
        <v>554772</v>
      </c>
      <c r="E37" s="160">
        <v>843099</v>
      </c>
      <c r="F37" s="160">
        <v>1770233</v>
      </c>
      <c r="G37" s="160">
        <v>1438414</v>
      </c>
      <c r="H37" s="160">
        <v>2349571</v>
      </c>
      <c r="I37" s="160">
        <v>3027241</v>
      </c>
      <c r="J37" s="160">
        <v>2260131</v>
      </c>
      <c r="K37" s="160">
        <v>2985659</v>
      </c>
    </row>
    <row r="38" spans="1:11" hidden="1" x14ac:dyDescent="0.25">
      <c r="A38" s="139">
        <v>6</v>
      </c>
      <c r="B38" s="222" t="s">
        <v>4846</v>
      </c>
      <c r="C38" s="228">
        <v>4218</v>
      </c>
      <c r="D38" s="160">
        <v>11934</v>
      </c>
      <c r="E38" s="160">
        <v>9230</v>
      </c>
      <c r="F38" s="160">
        <v>8262</v>
      </c>
      <c r="G38" s="160">
        <v>27797</v>
      </c>
      <c r="H38" s="160">
        <v>202021</v>
      </c>
      <c r="I38" s="160">
        <v>216987</v>
      </c>
      <c r="J38" s="160">
        <v>140649</v>
      </c>
      <c r="K38" s="160">
        <v>245721</v>
      </c>
    </row>
    <row r="39" spans="1:11" hidden="1" x14ac:dyDescent="0.25">
      <c r="A39" s="139">
        <v>7</v>
      </c>
      <c r="B39" s="222" t="s">
        <v>4847</v>
      </c>
      <c r="C39" s="228">
        <v>3960</v>
      </c>
      <c r="D39" s="160">
        <v>5367</v>
      </c>
      <c r="E39" s="160">
        <v>3696</v>
      </c>
      <c r="F39" s="160">
        <v>3937</v>
      </c>
      <c r="G39" s="160">
        <v>2625</v>
      </c>
      <c r="H39" s="160">
        <v>6654</v>
      </c>
      <c r="I39" s="160">
        <v>4147</v>
      </c>
      <c r="J39" s="160">
        <v>10199</v>
      </c>
      <c r="K39" s="160">
        <v>13486</v>
      </c>
    </row>
    <row r="40" spans="1:11" hidden="1" x14ac:dyDescent="0.25">
      <c r="A40" s="139">
        <v>8</v>
      </c>
      <c r="B40" s="222" t="s">
        <v>4848</v>
      </c>
      <c r="C40" s="228">
        <v>4</v>
      </c>
      <c r="D40" s="160">
        <v>353</v>
      </c>
      <c r="E40" s="160">
        <v>498</v>
      </c>
      <c r="F40" s="160">
        <v>472</v>
      </c>
      <c r="G40" s="160">
        <v>193</v>
      </c>
      <c r="H40" s="160">
        <v>214</v>
      </c>
      <c r="I40" s="160">
        <v>98</v>
      </c>
      <c r="J40" s="160">
        <v>70</v>
      </c>
      <c r="K40" s="160">
        <v>32</v>
      </c>
    </row>
    <row r="41" spans="1:11" hidden="1" x14ac:dyDescent="0.25">
      <c r="A41" s="139">
        <v>9</v>
      </c>
      <c r="B41" s="222" t="s">
        <v>4849</v>
      </c>
      <c r="C41" s="228">
        <v>97392</v>
      </c>
      <c r="D41" s="160">
        <v>143268</v>
      </c>
      <c r="E41" s="160">
        <v>192575</v>
      </c>
      <c r="F41" s="160">
        <v>205610</v>
      </c>
      <c r="G41" s="160">
        <v>112594</v>
      </c>
      <c r="H41" s="160">
        <v>130959</v>
      </c>
      <c r="I41" s="160">
        <v>164351</v>
      </c>
      <c r="J41" s="160">
        <v>146119</v>
      </c>
      <c r="K41" s="160">
        <v>139581</v>
      </c>
    </row>
    <row r="42" spans="1:11" hidden="1" x14ac:dyDescent="0.25">
      <c r="A42" s="139">
        <v>10</v>
      </c>
      <c r="B42" s="222" t="s">
        <v>4850</v>
      </c>
      <c r="C42" s="228">
        <v>106</v>
      </c>
      <c r="D42" s="160">
        <v>143</v>
      </c>
      <c r="E42" s="160">
        <v>308</v>
      </c>
      <c r="F42" s="160">
        <v>241</v>
      </c>
      <c r="G42" s="160">
        <v>206</v>
      </c>
      <c r="H42" s="160">
        <v>7659</v>
      </c>
      <c r="I42" s="160">
        <v>493</v>
      </c>
      <c r="J42" s="160">
        <v>519</v>
      </c>
      <c r="K42" s="160">
        <v>187</v>
      </c>
    </row>
    <row r="43" spans="1:11" hidden="1" x14ac:dyDescent="0.25">
      <c r="A43" s="139">
        <v>11</v>
      </c>
      <c r="B43" s="222" t="s">
        <v>4851</v>
      </c>
      <c r="C43" s="228">
        <v>1183</v>
      </c>
      <c r="D43" s="160">
        <v>695</v>
      </c>
      <c r="E43" s="160">
        <v>1031</v>
      </c>
      <c r="F43" s="160">
        <v>2294</v>
      </c>
      <c r="G43" s="160">
        <v>2592</v>
      </c>
      <c r="H43" s="160">
        <v>2946</v>
      </c>
      <c r="I43" s="160">
        <v>1815</v>
      </c>
      <c r="J43" s="160">
        <v>2084</v>
      </c>
      <c r="K43" s="160">
        <v>1910</v>
      </c>
    </row>
    <row r="44" spans="1:11" hidden="1" x14ac:dyDescent="0.25">
      <c r="A44" s="139">
        <v>12</v>
      </c>
      <c r="B44" s="222" t="s">
        <v>4852</v>
      </c>
      <c r="C44" s="228">
        <v>16</v>
      </c>
      <c r="D44" s="160">
        <v>747</v>
      </c>
      <c r="E44" s="160">
        <v>320</v>
      </c>
      <c r="F44" s="160">
        <v>67</v>
      </c>
      <c r="G44" s="160">
        <v>91</v>
      </c>
      <c r="H44" s="160">
        <v>85</v>
      </c>
      <c r="I44" s="160">
        <v>48</v>
      </c>
      <c r="J44" s="160">
        <v>237</v>
      </c>
      <c r="K44" s="160">
        <v>51</v>
      </c>
    </row>
    <row r="45" spans="1:11" hidden="1" x14ac:dyDescent="0.25">
      <c r="A45" s="139">
        <v>13</v>
      </c>
      <c r="B45" s="222" t="s">
        <v>4853</v>
      </c>
      <c r="C45" s="228">
        <v>50</v>
      </c>
      <c r="D45" s="160">
        <v>434</v>
      </c>
      <c r="E45" s="160">
        <v>856</v>
      </c>
      <c r="F45" s="160">
        <v>1197</v>
      </c>
      <c r="G45" s="160">
        <v>154</v>
      </c>
      <c r="H45" s="160">
        <v>519</v>
      </c>
      <c r="I45" s="160">
        <v>3572</v>
      </c>
      <c r="J45" s="160">
        <v>4060</v>
      </c>
      <c r="K45" s="160">
        <v>3501</v>
      </c>
    </row>
    <row r="46" spans="1:11" hidden="1" x14ac:dyDescent="0.25">
      <c r="A46" s="139">
        <v>14</v>
      </c>
      <c r="B46" s="222" t="s">
        <v>4854</v>
      </c>
      <c r="C46" s="228">
        <v>640977</v>
      </c>
      <c r="D46" s="160">
        <v>513666</v>
      </c>
      <c r="E46" s="160">
        <v>546979</v>
      </c>
      <c r="F46" s="160">
        <v>500942</v>
      </c>
      <c r="G46" s="160">
        <v>169457</v>
      </c>
      <c r="H46" s="160">
        <v>175974</v>
      </c>
      <c r="I46" s="160">
        <v>232691</v>
      </c>
      <c r="J46" s="160">
        <v>250212</v>
      </c>
      <c r="K46" s="160">
        <v>216307</v>
      </c>
    </row>
    <row r="47" spans="1:11" hidden="1" x14ac:dyDescent="0.25">
      <c r="A47" s="139">
        <v>15</v>
      </c>
      <c r="B47" s="222" t="s">
        <v>4855</v>
      </c>
      <c r="C47" s="228">
        <v>99078</v>
      </c>
      <c r="D47" s="160">
        <v>178830</v>
      </c>
      <c r="E47" s="160">
        <v>386037</v>
      </c>
      <c r="F47" s="160">
        <v>1097292</v>
      </c>
      <c r="G47" s="160">
        <v>924482</v>
      </c>
      <c r="H47" s="160">
        <v>2534538</v>
      </c>
      <c r="I47" s="160">
        <v>2982563</v>
      </c>
      <c r="J47" s="160">
        <v>3900358</v>
      </c>
      <c r="K47" s="160">
        <v>3677827</v>
      </c>
    </row>
    <row r="48" spans="1:11" hidden="1" x14ac:dyDescent="0.25">
      <c r="A48" s="139">
        <v>16</v>
      </c>
      <c r="B48" s="222" t="s">
        <v>4856</v>
      </c>
      <c r="C48" s="228">
        <v>9600</v>
      </c>
      <c r="D48" s="160">
        <v>3715</v>
      </c>
      <c r="E48" s="160">
        <v>6345</v>
      </c>
      <c r="F48" s="160">
        <v>7805</v>
      </c>
      <c r="G48" s="160">
        <v>11561</v>
      </c>
      <c r="H48" s="160">
        <v>26669</v>
      </c>
      <c r="I48" s="160">
        <v>15434</v>
      </c>
      <c r="J48" s="160">
        <v>16896</v>
      </c>
      <c r="K48" s="160">
        <v>16903</v>
      </c>
    </row>
    <row r="49" spans="1:11" hidden="1" x14ac:dyDescent="0.25">
      <c r="A49" s="139">
        <v>17</v>
      </c>
      <c r="B49" s="222" t="s">
        <v>4857</v>
      </c>
      <c r="C49" s="228">
        <v>3656</v>
      </c>
      <c r="D49" s="160">
        <v>1205</v>
      </c>
      <c r="E49" s="160">
        <v>12383</v>
      </c>
      <c r="F49" s="160">
        <v>17888</v>
      </c>
      <c r="G49" s="160">
        <v>4948</v>
      </c>
      <c r="H49" s="160">
        <v>13872</v>
      </c>
      <c r="I49" s="160">
        <v>91067</v>
      </c>
      <c r="J49" s="160">
        <v>25363</v>
      </c>
      <c r="K49" s="160">
        <v>196059</v>
      </c>
    </row>
    <row r="50" spans="1:11" hidden="1" x14ac:dyDescent="0.25">
      <c r="A50" s="139">
        <v>18</v>
      </c>
      <c r="B50" s="222" t="s">
        <v>4858</v>
      </c>
      <c r="C50" s="228">
        <v>1868</v>
      </c>
      <c r="D50" s="160">
        <v>665</v>
      </c>
      <c r="E50" s="160">
        <v>1189</v>
      </c>
      <c r="F50" s="160">
        <v>776</v>
      </c>
      <c r="G50" s="160">
        <v>305</v>
      </c>
      <c r="H50" s="160">
        <v>643</v>
      </c>
      <c r="I50" s="160">
        <v>6630</v>
      </c>
      <c r="J50" s="160">
        <v>1524</v>
      </c>
      <c r="K50" s="160">
        <v>1489</v>
      </c>
    </row>
    <row r="51" spans="1:11" hidden="1" x14ac:dyDescent="0.25">
      <c r="A51" s="139">
        <v>19</v>
      </c>
      <c r="B51" s="222" t="s">
        <v>4859</v>
      </c>
      <c r="C51" s="228">
        <v>0</v>
      </c>
      <c r="D51" s="160">
        <v>29</v>
      </c>
      <c r="E51" s="160">
        <v>0</v>
      </c>
      <c r="F51" s="160">
        <v>0</v>
      </c>
      <c r="G51" s="160">
        <v>0</v>
      </c>
      <c r="H51" s="160">
        <v>0</v>
      </c>
      <c r="I51" s="160">
        <v>1</v>
      </c>
      <c r="J51" s="160">
        <v>0</v>
      </c>
      <c r="K51" s="160">
        <v>0</v>
      </c>
    </row>
    <row r="52" spans="1:11" hidden="1" x14ac:dyDescent="0.25">
      <c r="A52" s="139">
        <v>20</v>
      </c>
      <c r="B52" s="222" t="s">
        <v>4860</v>
      </c>
      <c r="C52" s="228">
        <v>526</v>
      </c>
      <c r="D52" s="160">
        <v>264</v>
      </c>
      <c r="E52" s="160">
        <v>590</v>
      </c>
      <c r="F52" s="160">
        <v>1112</v>
      </c>
      <c r="G52" s="160">
        <v>603</v>
      </c>
      <c r="H52" s="160">
        <v>1361</v>
      </c>
      <c r="I52" s="160">
        <v>1507</v>
      </c>
      <c r="J52" s="160">
        <v>1492</v>
      </c>
      <c r="K52" s="160">
        <v>621</v>
      </c>
    </row>
    <row r="53" spans="1:11" hidden="1" x14ac:dyDescent="0.25">
      <c r="A53" s="139">
        <v>21</v>
      </c>
      <c r="B53" s="222" t="s">
        <v>4861</v>
      </c>
      <c r="C53" s="228">
        <v>2188</v>
      </c>
      <c r="D53" s="160">
        <v>4220</v>
      </c>
      <c r="E53" s="160">
        <v>6247</v>
      </c>
      <c r="F53" s="160">
        <v>3639</v>
      </c>
      <c r="G53" s="160">
        <v>4089</v>
      </c>
      <c r="H53" s="160">
        <v>6191</v>
      </c>
      <c r="I53" s="160">
        <v>2967</v>
      </c>
      <c r="J53" s="160">
        <v>2560</v>
      </c>
      <c r="K53" s="160">
        <v>10905</v>
      </c>
    </row>
    <row r="54" spans="1:11" s="231" customFormat="1" hidden="1" x14ac:dyDescent="0.25">
      <c r="A54" s="161"/>
      <c r="B54" s="229"/>
      <c r="C54" s="230"/>
      <c r="D54" s="162"/>
      <c r="E54" s="162"/>
      <c r="F54" s="162"/>
      <c r="G54" s="162"/>
      <c r="H54" s="162"/>
      <c r="I54" s="162"/>
      <c r="J54" s="162"/>
      <c r="K54" s="162"/>
    </row>
    <row r="55" spans="1:11" s="231" customFormat="1" hidden="1" x14ac:dyDescent="0.25">
      <c r="A55" s="158" t="s">
        <v>11171</v>
      </c>
      <c r="B55" s="151"/>
      <c r="C55" s="232"/>
      <c r="D55" s="163"/>
      <c r="E55" s="163"/>
      <c r="F55" s="163"/>
      <c r="G55" s="163"/>
      <c r="H55" s="163"/>
      <c r="I55" s="163"/>
      <c r="J55" s="163"/>
      <c r="K55" s="163"/>
    </row>
    <row r="56" spans="1:11" ht="12" hidden="1" customHeight="1" x14ac:dyDescent="0.25">
      <c r="A56" s="251" t="s">
        <v>4864</v>
      </c>
      <c r="B56" s="251" t="s">
        <v>0</v>
      </c>
      <c r="C56" s="273" t="s">
        <v>4979</v>
      </c>
      <c r="D56" s="271" t="s">
        <v>4980</v>
      </c>
      <c r="E56" s="271" t="s">
        <v>4981</v>
      </c>
      <c r="F56" s="271" t="s">
        <v>4982</v>
      </c>
      <c r="G56" s="271" t="s">
        <v>4983</v>
      </c>
      <c r="H56" s="271" t="s">
        <v>4984</v>
      </c>
      <c r="I56" s="271" t="s">
        <v>4985</v>
      </c>
      <c r="J56" s="271" t="s">
        <v>4986</v>
      </c>
      <c r="K56" s="271" t="s">
        <v>4987</v>
      </c>
    </row>
    <row r="57" spans="1:11" hidden="1" x14ac:dyDescent="0.25">
      <c r="A57" s="252"/>
      <c r="B57" s="252"/>
      <c r="C57" s="272"/>
      <c r="D57" s="272"/>
      <c r="E57" s="272"/>
      <c r="F57" s="272"/>
      <c r="G57" s="272"/>
      <c r="H57" s="272"/>
      <c r="I57" s="272"/>
      <c r="J57" s="272"/>
      <c r="K57" s="272"/>
    </row>
    <row r="58" spans="1:11" hidden="1" x14ac:dyDescent="0.25">
      <c r="A58" s="82"/>
      <c r="B58" s="6" t="s">
        <v>4966</v>
      </c>
      <c r="C58" s="164">
        <v>9412840342.1350021</v>
      </c>
      <c r="D58" s="164">
        <v>11019803775.631004</v>
      </c>
      <c r="E58" s="164">
        <v>12479230188.27</v>
      </c>
      <c r="F58" s="164">
        <v>14437814652.302998</v>
      </c>
      <c r="G58" s="164">
        <v>11063021854.221001</v>
      </c>
      <c r="H58" s="164">
        <v>13627093006.315002</v>
      </c>
      <c r="I58" s="164">
        <v>16290917898.791</v>
      </c>
      <c r="J58" s="164">
        <v>16115280115.407001</v>
      </c>
      <c r="K58" s="164">
        <v>16371670753.959997</v>
      </c>
    </row>
    <row r="59" spans="1:11" hidden="1" x14ac:dyDescent="0.25">
      <c r="A59" s="139">
        <v>1</v>
      </c>
      <c r="B59" s="222" t="s">
        <v>4841</v>
      </c>
      <c r="C59" s="165">
        <v>181508980.22800002</v>
      </c>
      <c r="D59" s="165">
        <v>194371277.22299999</v>
      </c>
      <c r="E59" s="165">
        <v>224836673.53000003</v>
      </c>
      <c r="F59" s="165">
        <v>260802673.81800002</v>
      </c>
      <c r="G59" s="165">
        <v>233668583.10999998</v>
      </c>
      <c r="H59" s="165">
        <v>266749835.14200002</v>
      </c>
      <c r="I59" s="165">
        <v>318407679.20899999</v>
      </c>
      <c r="J59" s="165">
        <v>315494869.73299998</v>
      </c>
      <c r="K59" s="165">
        <v>340923461.51799995</v>
      </c>
    </row>
    <row r="60" spans="1:11" hidden="1" x14ac:dyDescent="0.25">
      <c r="A60" s="139">
        <v>2</v>
      </c>
      <c r="B60" s="222" t="s">
        <v>4842</v>
      </c>
      <c r="C60" s="165">
        <v>197297238.80499998</v>
      </c>
      <c r="D60" s="165">
        <v>218858768.942</v>
      </c>
      <c r="E60" s="165">
        <v>273713674.08700001</v>
      </c>
      <c r="F60" s="165">
        <v>350205951.93300003</v>
      </c>
      <c r="G60" s="165">
        <v>308960302.62300003</v>
      </c>
      <c r="H60" s="165">
        <v>349554996.66500002</v>
      </c>
      <c r="I60" s="165">
        <v>432879166.41299999</v>
      </c>
      <c r="J60" s="165">
        <v>443290897.20299995</v>
      </c>
      <c r="K60" s="165">
        <v>464170991.68600011</v>
      </c>
    </row>
    <row r="61" spans="1:11" hidden="1" x14ac:dyDescent="0.25">
      <c r="A61" s="139">
        <v>3</v>
      </c>
      <c r="B61" s="222" t="s">
        <v>4843</v>
      </c>
      <c r="C61" s="165">
        <v>39229757.953000002</v>
      </c>
      <c r="D61" s="165">
        <v>45337111.369999997</v>
      </c>
      <c r="E61" s="165">
        <v>65539213.406999998</v>
      </c>
      <c r="F61" s="165">
        <v>95093000.099999994</v>
      </c>
      <c r="G61" s="165">
        <v>69331859.577000007</v>
      </c>
      <c r="H61" s="165">
        <v>85794066.348000005</v>
      </c>
      <c r="I61" s="165">
        <v>118468417.545</v>
      </c>
      <c r="J61" s="165">
        <v>114205863.31999999</v>
      </c>
      <c r="K61" s="165">
        <v>105245548.02500001</v>
      </c>
    </row>
    <row r="62" spans="1:11" hidden="1" x14ac:dyDescent="0.25">
      <c r="A62" s="139">
        <v>4</v>
      </c>
      <c r="B62" s="222" t="s">
        <v>4844</v>
      </c>
      <c r="C62" s="165">
        <v>271682160.80199999</v>
      </c>
      <c r="D62" s="165">
        <v>305978278.36900002</v>
      </c>
      <c r="E62" s="165">
        <v>356091608.24199992</v>
      </c>
      <c r="F62" s="165">
        <v>413856852.50800002</v>
      </c>
      <c r="G62" s="165">
        <v>390960363.81800002</v>
      </c>
      <c r="H62" s="165">
        <v>429008024.34300005</v>
      </c>
      <c r="I62" s="165">
        <v>506643102.96100003</v>
      </c>
      <c r="J62" s="165">
        <v>517870188.95399994</v>
      </c>
      <c r="K62" s="165">
        <v>541625500.83899999</v>
      </c>
    </row>
    <row r="63" spans="1:11" hidden="1" x14ac:dyDescent="0.25">
      <c r="A63" s="139">
        <v>5</v>
      </c>
      <c r="B63" s="222" t="s">
        <v>4845</v>
      </c>
      <c r="C63" s="165">
        <v>1328173483.4949999</v>
      </c>
      <c r="D63" s="165">
        <v>1738921083.2049999</v>
      </c>
      <c r="E63" s="165">
        <v>1835969447.1700001</v>
      </c>
      <c r="F63" s="165">
        <v>2698822659.8249998</v>
      </c>
      <c r="G63" s="165">
        <v>1704025732.2360001</v>
      </c>
      <c r="H63" s="165">
        <v>2352933530.355</v>
      </c>
      <c r="I63" s="165">
        <v>3105857873.8500004</v>
      </c>
      <c r="J63" s="165">
        <v>3082800154.2490001</v>
      </c>
      <c r="K63" s="165">
        <v>3140237715.691</v>
      </c>
    </row>
    <row r="64" spans="1:11" hidden="1" x14ac:dyDescent="0.25">
      <c r="A64" s="139">
        <v>6</v>
      </c>
      <c r="B64" s="222" t="s">
        <v>4846</v>
      </c>
      <c r="C64" s="165">
        <v>862646999.00500011</v>
      </c>
      <c r="D64" s="165">
        <v>967947664.64499998</v>
      </c>
      <c r="E64" s="165">
        <v>1121347498.9220002</v>
      </c>
      <c r="F64" s="165">
        <v>1293787038.8659997</v>
      </c>
      <c r="G64" s="165">
        <v>1126032148.9419999</v>
      </c>
      <c r="H64" s="165">
        <v>1298122675.0590003</v>
      </c>
      <c r="I64" s="165">
        <v>1504046265.6039999</v>
      </c>
      <c r="J64" s="165">
        <v>1474554487.4749999</v>
      </c>
      <c r="K64" s="165">
        <v>1486842441.7809999</v>
      </c>
    </row>
    <row r="65" spans="1:11" hidden="1" x14ac:dyDescent="0.25">
      <c r="A65" s="139">
        <v>7</v>
      </c>
      <c r="B65" s="222" t="s">
        <v>4847</v>
      </c>
      <c r="C65" s="165">
        <v>420393323.34899998</v>
      </c>
      <c r="D65" s="165">
        <v>483528290.20700002</v>
      </c>
      <c r="E65" s="165">
        <v>561565994.82700002</v>
      </c>
      <c r="F65" s="165">
        <v>608921760.97099996</v>
      </c>
      <c r="G65" s="165">
        <v>489636567.62200004</v>
      </c>
      <c r="H65" s="165">
        <v>622218582.16799998</v>
      </c>
      <c r="I65" s="165">
        <v>763210635.91500008</v>
      </c>
      <c r="J65" s="165">
        <v>741864617.36100006</v>
      </c>
      <c r="K65" s="165">
        <v>758921472.48900008</v>
      </c>
    </row>
    <row r="66" spans="1:11" hidden="1" x14ac:dyDescent="0.25">
      <c r="A66" s="139">
        <v>8</v>
      </c>
      <c r="B66" s="222" t="s">
        <v>4848</v>
      </c>
      <c r="C66" s="165">
        <v>58771323.046999998</v>
      </c>
      <c r="D66" s="165">
        <v>63718370.930000007</v>
      </c>
      <c r="E66" s="165">
        <v>70404792.723999992</v>
      </c>
      <c r="F66" s="165">
        <v>73925730.888999999</v>
      </c>
      <c r="G66" s="165">
        <v>59612096.439000003</v>
      </c>
      <c r="H66" s="165">
        <v>78967396.032999992</v>
      </c>
      <c r="I66" s="165">
        <v>96087933.258000001</v>
      </c>
      <c r="J66" s="165">
        <v>98737806.072000012</v>
      </c>
      <c r="K66" s="165">
        <v>110208541.90099999</v>
      </c>
    </row>
    <row r="67" spans="1:11" hidden="1" x14ac:dyDescent="0.25">
      <c r="A67" s="139">
        <v>9</v>
      </c>
      <c r="B67" s="222" t="s">
        <v>4849</v>
      </c>
      <c r="C67" s="165">
        <v>101409874.32700001</v>
      </c>
      <c r="D67" s="165">
        <v>110815925.12499999</v>
      </c>
      <c r="E67" s="165">
        <v>123388975.683</v>
      </c>
      <c r="F67" s="165">
        <v>117368271.112</v>
      </c>
      <c r="G67" s="165">
        <v>90266193.745000005</v>
      </c>
      <c r="H67" s="165">
        <v>105382908.93100001</v>
      </c>
      <c r="I67" s="165">
        <v>119691472.34100001</v>
      </c>
      <c r="J67" s="165">
        <v>116949740.483</v>
      </c>
      <c r="K67" s="165">
        <v>128649202.42200001</v>
      </c>
    </row>
    <row r="68" spans="1:11" hidden="1" x14ac:dyDescent="0.25">
      <c r="A68" s="139">
        <v>10</v>
      </c>
      <c r="B68" s="222" t="s">
        <v>4850</v>
      </c>
      <c r="C68" s="165">
        <v>193853214.65599999</v>
      </c>
      <c r="D68" s="165">
        <v>210543050.178</v>
      </c>
      <c r="E68" s="165">
        <v>240416103.78800002</v>
      </c>
      <c r="F68" s="165">
        <v>259804686.03400001</v>
      </c>
      <c r="G68" s="165">
        <v>220066767.546</v>
      </c>
      <c r="H68" s="165">
        <v>250889945.64600003</v>
      </c>
      <c r="I68" s="165">
        <v>281390805.44599998</v>
      </c>
      <c r="J68" s="165">
        <v>259854723.736</v>
      </c>
      <c r="K68" s="165">
        <v>266756321.06400001</v>
      </c>
    </row>
    <row r="69" spans="1:11" hidden="1" x14ac:dyDescent="0.25">
      <c r="A69" s="139">
        <v>11</v>
      </c>
      <c r="B69" s="222" t="s">
        <v>4851</v>
      </c>
      <c r="C69" s="165">
        <v>466193829.44599998</v>
      </c>
      <c r="D69" s="165">
        <v>512610399.83599997</v>
      </c>
      <c r="E69" s="165">
        <v>568671281.22800004</v>
      </c>
      <c r="F69" s="165">
        <v>594114861.41899991</v>
      </c>
      <c r="G69" s="165">
        <v>510922530.59700006</v>
      </c>
      <c r="H69" s="165">
        <v>592583469.45200002</v>
      </c>
      <c r="I69" s="165">
        <v>704785641.80600011</v>
      </c>
      <c r="J69" s="165">
        <v>664112281.31400001</v>
      </c>
      <c r="K69" s="165">
        <v>716741657.24000013</v>
      </c>
    </row>
    <row r="70" spans="1:11" hidden="1" x14ac:dyDescent="0.25">
      <c r="A70" s="139">
        <v>12</v>
      </c>
      <c r="B70" s="222" t="s">
        <v>4852</v>
      </c>
      <c r="C70" s="165">
        <v>66455652.946000002</v>
      </c>
      <c r="D70" s="165">
        <v>74255039.359999999</v>
      </c>
      <c r="E70" s="165">
        <v>84514242.795000002</v>
      </c>
      <c r="F70" s="165">
        <v>94292451.221000001</v>
      </c>
      <c r="G70" s="165">
        <v>85674752.703999996</v>
      </c>
      <c r="H70" s="165">
        <v>101493862.82800001</v>
      </c>
      <c r="I70" s="165">
        <v>122783951.58299999</v>
      </c>
      <c r="J70" s="165">
        <v>125544310.14699998</v>
      </c>
      <c r="K70" s="165">
        <v>138715110.85299999</v>
      </c>
    </row>
    <row r="71" spans="1:11" hidden="1" x14ac:dyDescent="0.25">
      <c r="A71" s="139">
        <v>13</v>
      </c>
      <c r="B71" s="222" t="s">
        <v>4853</v>
      </c>
      <c r="C71" s="165">
        <v>102617222.266</v>
      </c>
      <c r="D71" s="165">
        <v>116596927.699</v>
      </c>
      <c r="E71" s="165">
        <v>133039356.66399999</v>
      </c>
      <c r="F71" s="165">
        <v>145389817.47800002</v>
      </c>
      <c r="G71" s="165">
        <v>116076172.339</v>
      </c>
      <c r="H71" s="165">
        <v>135009027.83899999</v>
      </c>
      <c r="I71" s="165">
        <v>155259117.01800001</v>
      </c>
      <c r="J71" s="165">
        <v>156224484.64300001</v>
      </c>
      <c r="K71" s="165">
        <v>165712872.56200001</v>
      </c>
    </row>
    <row r="72" spans="1:11" hidden="1" x14ac:dyDescent="0.25">
      <c r="A72" s="139">
        <v>14</v>
      </c>
      <c r="B72" s="222" t="s">
        <v>4854</v>
      </c>
      <c r="C72" s="165">
        <v>168968613.634</v>
      </c>
      <c r="D72" s="165">
        <v>210760103.99399999</v>
      </c>
      <c r="E72" s="165">
        <v>250337239.711</v>
      </c>
      <c r="F72" s="165">
        <v>295747194.92500001</v>
      </c>
      <c r="G72" s="165">
        <v>277205623.95300001</v>
      </c>
      <c r="H72" s="165">
        <v>360484620.97399998</v>
      </c>
      <c r="I72" s="165">
        <v>508790570.57300001</v>
      </c>
      <c r="J72" s="165">
        <v>514372794.13999999</v>
      </c>
      <c r="K72" s="165">
        <v>452303978.39899999</v>
      </c>
    </row>
    <row r="73" spans="1:11" hidden="1" x14ac:dyDescent="0.25">
      <c r="A73" s="139">
        <v>15</v>
      </c>
      <c r="B73" s="222" t="s">
        <v>4855</v>
      </c>
      <c r="C73" s="165">
        <v>738419667.02199996</v>
      </c>
      <c r="D73" s="165">
        <v>940877067.65099978</v>
      </c>
      <c r="E73" s="165">
        <v>1146675180.9560001</v>
      </c>
      <c r="F73" s="165">
        <v>1287963545.6229999</v>
      </c>
      <c r="G73" s="165">
        <v>821277083.38199997</v>
      </c>
      <c r="H73" s="165">
        <v>1065977132.362</v>
      </c>
      <c r="I73" s="165">
        <v>1289882038.0850005</v>
      </c>
      <c r="J73" s="165">
        <v>1205808702.6589999</v>
      </c>
      <c r="K73" s="165">
        <v>1163811898.7789998</v>
      </c>
    </row>
    <row r="74" spans="1:11" hidden="1" x14ac:dyDescent="0.25">
      <c r="A74" s="139">
        <v>16</v>
      </c>
      <c r="B74" s="222" t="s">
        <v>4856</v>
      </c>
      <c r="C74" s="165">
        <v>2569492076.5530005</v>
      </c>
      <c r="D74" s="165">
        <v>2957001447.3520002</v>
      </c>
      <c r="E74" s="165">
        <v>3278829550.1730003</v>
      </c>
      <c r="F74" s="165">
        <v>3521271218.5469999</v>
      </c>
      <c r="G74" s="165">
        <v>2800428982.2119999</v>
      </c>
      <c r="H74" s="165">
        <v>3382002565.7069998</v>
      </c>
      <c r="I74" s="165">
        <v>3784538011.3249998</v>
      </c>
      <c r="J74" s="165">
        <v>3740132037.1260004</v>
      </c>
      <c r="K74" s="165">
        <v>3815737502.671</v>
      </c>
    </row>
    <row r="75" spans="1:11" hidden="1" x14ac:dyDescent="0.25">
      <c r="A75" s="139">
        <v>17</v>
      </c>
      <c r="B75" s="222" t="s">
        <v>4857</v>
      </c>
      <c r="C75" s="165">
        <v>1110433901.5479999</v>
      </c>
      <c r="D75" s="165">
        <v>1261123566.0440001</v>
      </c>
      <c r="E75" s="165">
        <v>1469554969.756</v>
      </c>
      <c r="F75" s="165">
        <v>1579011800.6010001</v>
      </c>
      <c r="G75" s="165">
        <v>1113959730.7460001</v>
      </c>
      <c r="H75" s="165">
        <v>1392376499.4560001</v>
      </c>
      <c r="I75" s="165">
        <v>1622006350.3210001</v>
      </c>
      <c r="J75" s="165">
        <v>1624678417.1980002</v>
      </c>
      <c r="K75" s="165">
        <v>1639612528.98</v>
      </c>
    </row>
    <row r="76" spans="1:11" hidden="1" x14ac:dyDescent="0.25">
      <c r="A76" s="139">
        <v>18</v>
      </c>
      <c r="B76" s="222" t="s">
        <v>4858</v>
      </c>
      <c r="C76" s="165">
        <v>331178488.38199997</v>
      </c>
      <c r="D76" s="165">
        <v>377551980.40500003</v>
      </c>
      <c r="E76" s="165">
        <v>403947813.852</v>
      </c>
      <c r="F76" s="165">
        <v>446879969.49700004</v>
      </c>
      <c r="G76" s="165">
        <v>397208455.671</v>
      </c>
      <c r="H76" s="165">
        <v>479299560.361</v>
      </c>
      <c r="I76" s="165">
        <v>541414590.93199992</v>
      </c>
      <c r="J76" s="165">
        <v>588215245.80199993</v>
      </c>
      <c r="K76" s="165">
        <v>587026298.32099998</v>
      </c>
    </row>
    <row r="77" spans="1:11" hidden="1" x14ac:dyDescent="0.25">
      <c r="A77" s="139">
        <v>19</v>
      </c>
      <c r="B77" s="222" t="s">
        <v>4859</v>
      </c>
      <c r="C77" s="165">
        <v>5606207.0889999997</v>
      </c>
      <c r="D77" s="165">
        <v>6251985.3480000002</v>
      </c>
      <c r="E77" s="165">
        <v>7327972.6169999996</v>
      </c>
      <c r="F77" s="165">
        <v>8105973.54</v>
      </c>
      <c r="G77" s="165">
        <v>8502099.2019999996</v>
      </c>
      <c r="H77" s="165">
        <v>8873175.3159999996</v>
      </c>
      <c r="I77" s="165">
        <v>8714050.8870000001</v>
      </c>
      <c r="J77" s="165">
        <v>8784096.4550000001</v>
      </c>
      <c r="K77" s="165">
        <v>10324720.499</v>
      </c>
    </row>
    <row r="78" spans="1:11" hidden="1" x14ac:dyDescent="0.25">
      <c r="A78" s="139">
        <v>20</v>
      </c>
      <c r="B78" s="222" t="s">
        <v>4860</v>
      </c>
      <c r="C78" s="165">
        <v>186899109.00300002</v>
      </c>
      <c r="D78" s="165">
        <v>208683264.42899999</v>
      </c>
      <c r="E78" s="165">
        <v>245827788.19099998</v>
      </c>
      <c r="F78" s="165">
        <v>274614851.99900001</v>
      </c>
      <c r="G78" s="165">
        <v>226308194.25099999</v>
      </c>
      <c r="H78" s="165">
        <v>255753206.29699999</v>
      </c>
      <c r="I78" s="165">
        <v>290457171.89499998</v>
      </c>
      <c r="J78" s="165">
        <v>305959861.73699999</v>
      </c>
      <c r="K78" s="165">
        <v>324752647.37599993</v>
      </c>
    </row>
    <row r="79" spans="1:11" hidden="1" x14ac:dyDescent="0.25">
      <c r="A79" s="139">
        <v>21</v>
      </c>
      <c r="B79" s="222" t="s">
        <v>4861</v>
      </c>
      <c r="C79" s="165">
        <v>11609218.579</v>
      </c>
      <c r="D79" s="165">
        <v>14072173.319</v>
      </c>
      <c r="E79" s="165">
        <v>17230809.947000001</v>
      </c>
      <c r="F79" s="165">
        <v>17834341.397</v>
      </c>
      <c r="G79" s="165">
        <v>12897613.505999999</v>
      </c>
      <c r="H79" s="165">
        <v>13617925.033</v>
      </c>
      <c r="I79" s="165">
        <v>15603051.823999999</v>
      </c>
      <c r="J79" s="165">
        <v>15824535.6</v>
      </c>
      <c r="K79" s="165">
        <v>13350340.864</v>
      </c>
    </row>
    <row r="81" spans="1:16" ht="14.4" x14ac:dyDescent="0.25">
      <c r="A81" s="233" t="s">
        <v>11222</v>
      </c>
      <c r="B81" s="233"/>
    </row>
    <row r="82" spans="1:16" x14ac:dyDescent="0.25">
      <c r="A82" s="209" t="s">
        <v>5124</v>
      </c>
      <c r="B82" s="210" t="s">
        <v>11223</v>
      </c>
    </row>
    <row r="83" spans="1:16" x14ac:dyDescent="0.25">
      <c r="A83" s="246" t="s">
        <v>11248</v>
      </c>
      <c r="B83" s="188"/>
    </row>
    <row r="84" spans="1:16" ht="12.6" customHeight="1" x14ac:dyDescent="0.25">
      <c r="A84" s="40" t="s">
        <v>4862</v>
      </c>
      <c r="B84" s="217" t="s">
        <v>0</v>
      </c>
      <c r="C84" s="234">
        <v>2001</v>
      </c>
      <c r="D84" s="234">
        <v>2002</v>
      </c>
      <c r="E84" s="234">
        <v>2003</v>
      </c>
      <c r="F84" s="234">
        <v>2004</v>
      </c>
      <c r="G84" s="234">
        <v>2005</v>
      </c>
      <c r="H84" s="234">
        <v>2006</v>
      </c>
      <c r="I84" s="234">
        <v>2007</v>
      </c>
      <c r="J84" s="234">
        <v>2008</v>
      </c>
      <c r="K84" s="234">
        <v>2009</v>
      </c>
      <c r="L84" s="234">
        <v>2010</v>
      </c>
      <c r="M84" s="234">
        <v>2011</v>
      </c>
      <c r="N84" s="234">
        <v>2012</v>
      </c>
      <c r="O84" s="234">
        <v>2013</v>
      </c>
      <c r="P84" s="235">
        <v>2014</v>
      </c>
    </row>
    <row r="85" spans="1:16" s="7" customFormat="1" x14ac:dyDescent="0.25">
      <c r="A85" s="244" t="s">
        <v>4966</v>
      </c>
      <c r="B85" s="245"/>
      <c r="C85" s="248">
        <v>1</v>
      </c>
      <c r="D85" s="248">
        <v>1</v>
      </c>
      <c r="E85" s="248">
        <v>1</v>
      </c>
      <c r="F85" s="248">
        <v>1</v>
      </c>
      <c r="G85" s="248">
        <v>1</v>
      </c>
      <c r="H85" s="248">
        <v>1</v>
      </c>
      <c r="I85" s="248">
        <v>1</v>
      </c>
      <c r="J85" s="248">
        <v>1</v>
      </c>
      <c r="K85" s="248">
        <v>1</v>
      </c>
      <c r="L85" s="248">
        <v>1</v>
      </c>
      <c r="M85" s="248">
        <v>1</v>
      </c>
      <c r="N85" s="248">
        <v>1</v>
      </c>
      <c r="O85" s="248">
        <v>1</v>
      </c>
      <c r="P85" s="248">
        <v>1</v>
      </c>
    </row>
    <row r="86" spans="1:16" x14ac:dyDescent="0.25">
      <c r="A86" s="236" t="s">
        <v>4460</v>
      </c>
      <c r="B86" s="237" t="s">
        <v>10107</v>
      </c>
      <c r="C86" s="249"/>
      <c r="D86" s="249">
        <v>0</v>
      </c>
      <c r="E86" s="249">
        <v>0</v>
      </c>
      <c r="F86" s="249">
        <v>0</v>
      </c>
      <c r="G86" s="249">
        <v>0</v>
      </c>
      <c r="H86" s="249">
        <v>0</v>
      </c>
      <c r="I86" s="249">
        <v>0</v>
      </c>
      <c r="J86" s="249">
        <v>6.6213937207979696E-3</v>
      </c>
      <c r="K86" s="249">
        <v>0</v>
      </c>
      <c r="L86" s="249">
        <v>0</v>
      </c>
      <c r="M86" s="249">
        <v>0</v>
      </c>
      <c r="N86" s="249">
        <v>7.3972754637497723E-2</v>
      </c>
      <c r="O86" s="249">
        <v>0</v>
      </c>
      <c r="P86" s="249">
        <v>0</v>
      </c>
    </row>
    <row r="87" spans="1:16" x14ac:dyDescent="0.25">
      <c r="A87" s="236" t="s">
        <v>3094</v>
      </c>
      <c r="B87" s="237" t="s">
        <v>7336</v>
      </c>
      <c r="C87" s="249"/>
      <c r="D87" s="249">
        <v>0</v>
      </c>
      <c r="E87" s="249">
        <v>0</v>
      </c>
      <c r="F87" s="249">
        <v>9.5367239839716615E-3</v>
      </c>
      <c r="G87" s="249">
        <v>0</v>
      </c>
      <c r="H87" s="249">
        <v>0</v>
      </c>
      <c r="I87" s="249">
        <v>0</v>
      </c>
      <c r="J87" s="249">
        <v>0</v>
      </c>
      <c r="K87" s="249">
        <v>0</v>
      </c>
      <c r="L87" s="249">
        <v>0</v>
      </c>
      <c r="M87" s="249">
        <v>0</v>
      </c>
      <c r="N87" s="249">
        <v>0</v>
      </c>
      <c r="O87" s="249">
        <v>0</v>
      </c>
      <c r="P87" s="249">
        <v>0</v>
      </c>
    </row>
    <row r="88" spans="1:16" x14ac:dyDescent="0.25">
      <c r="A88" s="236" t="s">
        <v>4746</v>
      </c>
      <c r="B88" s="237" t="s">
        <v>9986</v>
      </c>
      <c r="C88" s="249">
        <v>0.11945403316260651</v>
      </c>
      <c r="D88" s="249">
        <v>0</v>
      </c>
      <c r="E88" s="249">
        <v>0</v>
      </c>
      <c r="F88" s="249">
        <v>0.10880276680342248</v>
      </c>
      <c r="G88" s="249">
        <v>0</v>
      </c>
      <c r="H88" s="249">
        <v>0</v>
      </c>
      <c r="I88" s="249">
        <v>0</v>
      </c>
      <c r="J88" s="249">
        <v>0</v>
      </c>
      <c r="K88" s="249">
        <v>0</v>
      </c>
      <c r="L88" s="249">
        <v>0</v>
      </c>
      <c r="M88" s="249">
        <v>0</v>
      </c>
      <c r="N88" s="249">
        <v>0</v>
      </c>
      <c r="O88" s="249">
        <v>0</v>
      </c>
      <c r="P88" s="249">
        <v>0</v>
      </c>
    </row>
    <row r="89" spans="1:16" x14ac:dyDescent="0.25">
      <c r="A89" s="236" t="s">
        <v>1294</v>
      </c>
      <c r="B89" s="237" t="s">
        <v>8337</v>
      </c>
      <c r="C89" s="249">
        <v>0</v>
      </c>
      <c r="D89" s="249">
        <v>0</v>
      </c>
      <c r="E89" s="249">
        <v>0</v>
      </c>
      <c r="F89" s="249">
        <v>7.6988082343167176E-3</v>
      </c>
      <c r="G89" s="249">
        <v>1.0283204263826475E-2</v>
      </c>
      <c r="H89" s="249">
        <v>2.4411252521235039E-2</v>
      </c>
      <c r="I89" s="249">
        <v>0</v>
      </c>
      <c r="J89" s="249">
        <v>0</v>
      </c>
      <c r="K89" s="249">
        <v>0</v>
      </c>
      <c r="L89" s="249">
        <v>0</v>
      </c>
      <c r="M89" s="249">
        <v>0</v>
      </c>
      <c r="N89" s="249">
        <v>0</v>
      </c>
      <c r="O89" s="249">
        <v>0</v>
      </c>
      <c r="P89" s="249">
        <v>0</v>
      </c>
    </row>
    <row r="90" spans="1:16" x14ac:dyDescent="0.25">
      <c r="A90" s="236" t="s">
        <v>2064</v>
      </c>
      <c r="B90" s="237" t="s">
        <v>7525</v>
      </c>
      <c r="C90" s="249">
        <v>0</v>
      </c>
      <c r="D90" s="249">
        <v>0</v>
      </c>
      <c r="E90" s="249">
        <v>0</v>
      </c>
      <c r="F90" s="249">
        <v>0</v>
      </c>
      <c r="G90" s="249">
        <v>0</v>
      </c>
      <c r="H90" s="249">
        <v>0</v>
      </c>
      <c r="I90" s="249">
        <v>0</v>
      </c>
      <c r="J90" s="249">
        <v>0</v>
      </c>
      <c r="K90" s="249">
        <v>0</v>
      </c>
      <c r="L90" s="249">
        <v>1.3381009447084558E-2</v>
      </c>
      <c r="M90" s="249">
        <v>0</v>
      </c>
      <c r="N90" s="249">
        <v>1.0790942308982447E-2</v>
      </c>
      <c r="O90" s="249">
        <v>0</v>
      </c>
      <c r="P90" s="249">
        <v>0</v>
      </c>
    </row>
    <row r="91" spans="1:16" x14ac:dyDescent="0.25">
      <c r="A91" s="236" t="s">
        <v>1411</v>
      </c>
      <c r="B91" s="237" t="s">
        <v>8338</v>
      </c>
      <c r="C91" s="249">
        <v>2.3170071823399484E-2</v>
      </c>
      <c r="D91" s="249">
        <v>0</v>
      </c>
      <c r="E91" s="249">
        <v>0</v>
      </c>
      <c r="F91" s="249">
        <v>0</v>
      </c>
      <c r="G91" s="249">
        <v>0</v>
      </c>
      <c r="H91" s="249">
        <v>0</v>
      </c>
      <c r="I91" s="249">
        <v>5.7722394182092185E-2</v>
      </c>
      <c r="J91" s="249">
        <v>0</v>
      </c>
      <c r="K91" s="249">
        <v>0</v>
      </c>
      <c r="L91" s="249">
        <v>0</v>
      </c>
      <c r="M91" s="249">
        <v>0</v>
      </c>
      <c r="N91" s="249">
        <v>0</v>
      </c>
      <c r="O91" s="249">
        <v>0</v>
      </c>
      <c r="P91" s="249">
        <v>0</v>
      </c>
    </row>
    <row r="92" spans="1:16" x14ac:dyDescent="0.25">
      <c r="A92" s="236" t="s">
        <v>9479</v>
      </c>
      <c r="B92" s="237" t="s">
        <v>9480</v>
      </c>
      <c r="C92" s="249">
        <v>14.677240981300713</v>
      </c>
      <c r="D92" s="249">
        <v>0</v>
      </c>
      <c r="E92" s="249">
        <v>0</v>
      </c>
      <c r="F92" s="249">
        <v>0</v>
      </c>
      <c r="G92" s="249">
        <v>0</v>
      </c>
      <c r="H92" s="249">
        <v>0</v>
      </c>
      <c r="I92" s="249">
        <v>0</v>
      </c>
      <c r="J92" s="249">
        <v>0</v>
      </c>
      <c r="K92" s="249">
        <v>0</v>
      </c>
      <c r="L92" s="249">
        <v>0</v>
      </c>
      <c r="M92" s="249">
        <v>0</v>
      </c>
      <c r="N92" s="249">
        <v>0</v>
      </c>
      <c r="O92" s="249">
        <v>0</v>
      </c>
      <c r="P92" s="249">
        <v>0</v>
      </c>
    </row>
    <row r="93" spans="1:16" x14ac:dyDescent="0.25">
      <c r="A93" s="236" t="s">
        <v>3098</v>
      </c>
      <c r="B93" s="237" t="s">
        <v>6270</v>
      </c>
      <c r="C93" s="249"/>
      <c r="D93" s="249">
        <v>0</v>
      </c>
      <c r="E93" s="249">
        <v>0</v>
      </c>
      <c r="F93" s="249">
        <v>0</v>
      </c>
      <c r="G93" s="249">
        <v>0.88729126494640098</v>
      </c>
      <c r="H93" s="249">
        <v>0</v>
      </c>
      <c r="I93" s="249">
        <v>0</v>
      </c>
      <c r="J93" s="249">
        <v>0</v>
      </c>
      <c r="K93" s="249">
        <v>0.12922491659392171</v>
      </c>
      <c r="L93" s="249">
        <v>0</v>
      </c>
      <c r="M93" s="249">
        <v>0.12232698185607184</v>
      </c>
      <c r="N93" s="249">
        <v>0.2366474773597908</v>
      </c>
      <c r="O93" s="249">
        <v>3.3036563452871981E-2</v>
      </c>
      <c r="P93" s="249">
        <v>0</v>
      </c>
    </row>
    <row r="94" spans="1:16" x14ac:dyDescent="0.25">
      <c r="A94" s="236" t="s">
        <v>1514</v>
      </c>
      <c r="B94" s="237" t="s">
        <v>6749</v>
      </c>
      <c r="C94" s="249"/>
      <c r="D94" s="249">
        <v>0</v>
      </c>
      <c r="E94" s="249">
        <v>0.54510123735548699</v>
      </c>
      <c r="F94" s="249">
        <v>0</v>
      </c>
      <c r="G94" s="249">
        <v>0</v>
      </c>
      <c r="H94" s="249">
        <v>0</v>
      </c>
      <c r="I94" s="249">
        <v>0.10281962736243618</v>
      </c>
      <c r="J94" s="249">
        <v>0</v>
      </c>
      <c r="K94" s="249">
        <v>7.5913027737825461E-2</v>
      </c>
      <c r="L94" s="249">
        <v>1.7358267938082584E-2</v>
      </c>
      <c r="M94" s="249">
        <v>0</v>
      </c>
      <c r="N94" s="249">
        <v>3.4487391874689119E-2</v>
      </c>
      <c r="O94" s="249">
        <v>0</v>
      </c>
      <c r="P94" s="249">
        <v>0</v>
      </c>
    </row>
    <row r="95" spans="1:16" x14ac:dyDescent="0.25">
      <c r="A95" s="236" t="s">
        <v>3495</v>
      </c>
      <c r="B95" s="237" t="s">
        <v>5654</v>
      </c>
      <c r="C95" s="249">
        <v>0</v>
      </c>
      <c r="D95" s="249">
        <v>2.6429976959576642</v>
      </c>
      <c r="E95" s="249">
        <v>13.196217701312644</v>
      </c>
      <c r="F95" s="249">
        <v>7.4261037552627247</v>
      </c>
      <c r="G95" s="249">
        <v>5.2855440160811744</v>
      </c>
      <c r="H95" s="249">
        <v>6.8644739594680697</v>
      </c>
      <c r="I95" s="249">
        <v>5.4532197216416654</v>
      </c>
      <c r="J95" s="249">
        <v>0.21308779469052996</v>
      </c>
      <c r="K95" s="249">
        <v>0.23955386874538376</v>
      </c>
      <c r="L95" s="249">
        <v>0.4685531177810488</v>
      </c>
      <c r="M95" s="249">
        <v>0</v>
      </c>
      <c r="N95" s="249">
        <v>0</v>
      </c>
      <c r="O95" s="249">
        <v>0.84598825913745213</v>
      </c>
      <c r="P95" s="249">
        <v>1.1971238247221632</v>
      </c>
    </row>
    <row r="96" spans="1:16" x14ac:dyDescent="0.25">
      <c r="A96" s="236" t="s">
        <v>3109</v>
      </c>
      <c r="B96" s="237" t="s">
        <v>10225</v>
      </c>
      <c r="C96" s="249"/>
      <c r="D96" s="249">
        <v>0</v>
      </c>
      <c r="E96" s="249">
        <v>0</v>
      </c>
      <c r="F96" s="249">
        <v>0</v>
      </c>
      <c r="G96" s="249">
        <v>0</v>
      </c>
      <c r="H96" s="249">
        <v>0</v>
      </c>
      <c r="I96" s="249">
        <v>0</v>
      </c>
      <c r="J96" s="249">
        <v>1.4157761087755762</v>
      </c>
      <c r="K96" s="249">
        <v>0</v>
      </c>
      <c r="L96" s="249">
        <v>0</v>
      </c>
      <c r="M96" s="249">
        <v>0</v>
      </c>
      <c r="N96" s="249">
        <v>0</v>
      </c>
      <c r="O96" s="249">
        <v>0</v>
      </c>
      <c r="P96" s="249">
        <v>0</v>
      </c>
    </row>
    <row r="97" spans="1:16" x14ac:dyDescent="0.25">
      <c r="A97" s="236" t="s">
        <v>779</v>
      </c>
      <c r="B97" s="237" t="s">
        <v>5310</v>
      </c>
      <c r="C97" s="249"/>
      <c r="D97" s="249">
        <v>123.09079747887598</v>
      </c>
      <c r="E97" s="249">
        <v>464.31390360703097</v>
      </c>
      <c r="F97" s="249">
        <v>669.85640995302288</v>
      </c>
      <c r="G97" s="249">
        <v>496.59412288023901</v>
      </c>
      <c r="H97" s="249">
        <v>23.456406712570178</v>
      </c>
      <c r="I97" s="249">
        <v>22.754672821087514</v>
      </c>
      <c r="J97" s="249">
        <v>16.800757696090017</v>
      </c>
      <c r="K97" s="249">
        <v>38.975455765650317</v>
      </c>
      <c r="L97" s="249">
        <v>36.478306934713942</v>
      </c>
      <c r="M97" s="249">
        <v>7.3113243782971624</v>
      </c>
      <c r="N97" s="249">
        <v>12.848136107046992</v>
      </c>
      <c r="O97" s="249">
        <v>25.530648131733415</v>
      </c>
      <c r="P97" s="249">
        <v>19.914863967693496</v>
      </c>
    </row>
    <row r="98" spans="1:16" x14ac:dyDescent="0.25">
      <c r="A98" s="236" t="s">
        <v>1948</v>
      </c>
      <c r="B98" s="237" t="s">
        <v>5605</v>
      </c>
      <c r="C98" s="249"/>
      <c r="D98" s="249">
        <v>0</v>
      </c>
      <c r="E98" s="249">
        <v>1.544191126687545</v>
      </c>
      <c r="F98" s="249">
        <v>8.0047386362695701</v>
      </c>
      <c r="G98" s="249">
        <v>14.412376435070131</v>
      </c>
      <c r="H98" s="249">
        <v>0</v>
      </c>
      <c r="I98" s="249">
        <v>0</v>
      </c>
      <c r="J98" s="249">
        <v>1.4222334684507214</v>
      </c>
      <c r="K98" s="249">
        <v>1.6160083307846662</v>
      </c>
      <c r="L98" s="249">
        <v>0</v>
      </c>
      <c r="M98" s="249">
        <v>0.46163835272278508</v>
      </c>
      <c r="N98" s="249">
        <v>6.4052789697209747</v>
      </c>
      <c r="O98" s="249">
        <v>0.92233804138748621</v>
      </c>
      <c r="P98" s="249">
        <v>0.12482721945495179</v>
      </c>
    </row>
    <row r="99" spans="1:16" x14ac:dyDescent="0.25">
      <c r="A99" s="236" t="s">
        <v>10102</v>
      </c>
      <c r="B99" s="237" t="s">
        <v>10103</v>
      </c>
      <c r="C99" s="249"/>
      <c r="D99" s="249"/>
      <c r="E99" s="249"/>
      <c r="F99" s="249"/>
      <c r="G99" s="249"/>
      <c r="H99" s="249"/>
      <c r="I99" s="249"/>
      <c r="J99" s="249"/>
      <c r="K99" s="249"/>
      <c r="L99" s="249"/>
      <c r="M99" s="249"/>
      <c r="N99" s="249">
        <v>0.14432763873357346</v>
      </c>
      <c r="O99" s="249">
        <v>0</v>
      </c>
      <c r="P99" s="249">
        <v>0</v>
      </c>
    </row>
    <row r="100" spans="1:16" x14ac:dyDescent="0.25">
      <c r="A100" s="236" t="s">
        <v>1134</v>
      </c>
      <c r="B100" s="237" t="s">
        <v>8182</v>
      </c>
      <c r="C100" s="249"/>
      <c r="D100" s="249">
        <v>7.5165204021732338E-2</v>
      </c>
      <c r="E100" s="249">
        <v>1.3962772736723785</v>
      </c>
      <c r="F100" s="249">
        <v>1.666444371559473</v>
      </c>
      <c r="G100" s="249">
        <v>2.3437939392986555</v>
      </c>
      <c r="H100" s="249">
        <v>5.7708932288020396</v>
      </c>
      <c r="I100" s="249">
        <v>0.96319883609365997</v>
      </c>
      <c r="J100" s="249">
        <v>2.5223330781903464E-2</v>
      </c>
      <c r="K100" s="249">
        <v>2.5887825430577018E-2</v>
      </c>
      <c r="L100" s="249">
        <v>0</v>
      </c>
      <c r="M100" s="249">
        <v>0</v>
      </c>
      <c r="N100" s="249">
        <v>0</v>
      </c>
      <c r="O100" s="249">
        <v>0</v>
      </c>
      <c r="P100" s="249">
        <v>0</v>
      </c>
    </row>
    <row r="101" spans="1:16" x14ac:dyDescent="0.25">
      <c r="A101" s="236" t="s">
        <v>1018</v>
      </c>
      <c r="B101" s="237" t="s">
        <v>9380</v>
      </c>
      <c r="C101" s="249">
        <v>0</v>
      </c>
      <c r="D101" s="249">
        <v>0</v>
      </c>
      <c r="E101" s="249">
        <v>0</v>
      </c>
      <c r="F101" s="249">
        <v>0</v>
      </c>
      <c r="G101" s="249">
        <v>0</v>
      </c>
      <c r="H101" s="249">
        <v>0</v>
      </c>
      <c r="I101" s="249">
        <v>0</v>
      </c>
      <c r="J101" s="249">
        <v>4.5041063560623045E-3</v>
      </c>
      <c r="K101" s="249">
        <v>0</v>
      </c>
      <c r="L101" s="249">
        <v>0</v>
      </c>
      <c r="M101" s="249">
        <v>0</v>
      </c>
      <c r="N101" s="249">
        <v>0</v>
      </c>
      <c r="O101" s="249">
        <v>0</v>
      </c>
      <c r="P101" s="249">
        <v>0</v>
      </c>
    </row>
    <row r="102" spans="1:16" x14ac:dyDescent="0.25">
      <c r="A102" s="236" t="s">
        <v>568</v>
      </c>
      <c r="B102" s="237" t="s">
        <v>8764</v>
      </c>
      <c r="C102" s="249">
        <v>0</v>
      </c>
      <c r="D102" s="249">
        <v>0</v>
      </c>
      <c r="E102" s="249">
        <v>0</v>
      </c>
      <c r="F102" s="249">
        <v>0</v>
      </c>
      <c r="G102" s="249">
        <v>0</v>
      </c>
      <c r="H102" s="249">
        <v>0</v>
      </c>
      <c r="I102" s="249">
        <v>1.6962318006902961E-3</v>
      </c>
      <c r="J102" s="249">
        <v>0</v>
      </c>
      <c r="K102" s="249">
        <v>0</v>
      </c>
      <c r="L102" s="249">
        <v>0</v>
      </c>
      <c r="M102" s="249">
        <v>0</v>
      </c>
      <c r="N102" s="249">
        <v>0</v>
      </c>
      <c r="O102" s="249">
        <v>0</v>
      </c>
      <c r="P102" s="249">
        <v>0</v>
      </c>
    </row>
    <row r="103" spans="1:16" x14ac:dyDescent="0.25">
      <c r="A103" s="236" t="s">
        <v>478</v>
      </c>
      <c r="B103" s="237" t="s">
        <v>8183</v>
      </c>
      <c r="C103" s="249">
        <v>0</v>
      </c>
      <c r="D103" s="249">
        <v>0</v>
      </c>
      <c r="E103" s="249">
        <v>0</v>
      </c>
      <c r="F103" s="249">
        <v>0</v>
      </c>
      <c r="G103" s="249">
        <v>0</v>
      </c>
      <c r="H103" s="249">
        <v>0</v>
      </c>
      <c r="I103" s="249">
        <v>0</v>
      </c>
      <c r="J103" s="249">
        <v>0</v>
      </c>
      <c r="K103" s="249">
        <v>0.17743214828360435</v>
      </c>
      <c r="L103" s="249">
        <v>4.3549295733556426E-2</v>
      </c>
      <c r="M103" s="249">
        <v>0</v>
      </c>
      <c r="N103" s="249">
        <v>0</v>
      </c>
      <c r="O103" s="249">
        <v>0</v>
      </c>
      <c r="P103" s="249">
        <v>0</v>
      </c>
    </row>
    <row r="104" spans="1:16" x14ac:dyDescent="0.25">
      <c r="A104" s="236" t="s">
        <v>2084</v>
      </c>
      <c r="B104" s="237" t="s">
        <v>7795</v>
      </c>
      <c r="C104" s="249">
        <v>0</v>
      </c>
      <c r="D104" s="249">
        <v>0</v>
      </c>
      <c r="E104" s="249">
        <v>0</v>
      </c>
      <c r="F104" s="249">
        <v>0</v>
      </c>
      <c r="G104" s="249">
        <v>0</v>
      </c>
      <c r="H104" s="249">
        <v>0</v>
      </c>
      <c r="I104" s="249">
        <v>2.389154520994782E-2</v>
      </c>
      <c r="J104" s="249">
        <v>9.9171023222984558E-2</v>
      </c>
      <c r="K104" s="249">
        <v>1.5363430653264372E-2</v>
      </c>
      <c r="L104" s="249">
        <v>0</v>
      </c>
      <c r="M104" s="249">
        <v>0</v>
      </c>
      <c r="N104" s="249">
        <v>0</v>
      </c>
      <c r="O104" s="249">
        <v>0</v>
      </c>
      <c r="P104" s="249">
        <v>0</v>
      </c>
    </row>
    <row r="105" spans="1:16" x14ac:dyDescent="0.25">
      <c r="A105" s="236" t="s">
        <v>849</v>
      </c>
      <c r="B105" s="237" t="s">
        <v>7011</v>
      </c>
      <c r="C105" s="249">
        <v>0</v>
      </c>
      <c r="D105" s="249">
        <v>0</v>
      </c>
      <c r="E105" s="249">
        <v>0</v>
      </c>
      <c r="F105" s="249">
        <v>0</v>
      </c>
      <c r="G105" s="249">
        <v>0</v>
      </c>
      <c r="H105" s="249">
        <v>0</v>
      </c>
      <c r="I105" s="249">
        <v>1.7601198075463925E-2</v>
      </c>
      <c r="J105" s="249">
        <v>2.2343814410391464E-2</v>
      </c>
      <c r="K105" s="249">
        <v>9.2020069470917717E-3</v>
      </c>
      <c r="L105" s="249">
        <v>0</v>
      </c>
      <c r="M105" s="249">
        <v>0</v>
      </c>
      <c r="N105" s="249">
        <v>0</v>
      </c>
      <c r="O105" s="249">
        <v>0</v>
      </c>
      <c r="P105" s="249">
        <v>0</v>
      </c>
    </row>
    <row r="106" spans="1:16" x14ac:dyDescent="0.25">
      <c r="A106" s="236" t="s">
        <v>521</v>
      </c>
      <c r="B106" s="237" t="s">
        <v>7339</v>
      </c>
      <c r="C106" s="249">
        <v>0</v>
      </c>
      <c r="D106" s="249">
        <v>0</v>
      </c>
      <c r="E106" s="249">
        <v>0</v>
      </c>
      <c r="F106" s="249">
        <v>0</v>
      </c>
      <c r="G106" s="249">
        <v>0</v>
      </c>
      <c r="H106" s="249">
        <v>0</v>
      </c>
      <c r="I106" s="249">
        <v>3.4362974304791355E-3</v>
      </c>
      <c r="J106" s="249">
        <v>0</v>
      </c>
      <c r="K106" s="249">
        <v>0.13745477495339153</v>
      </c>
      <c r="L106" s="249">
        <v>2.8828280428197853E-2</v>
      </c>
      <c r="M106" s="249">
        <v>0</v>
      </c>
      <c r="N106" s="249">
        <v>0</v>
      </c>
      <c r="O106" s="249">
        <v>0</v>
      </c>
      <c r="P106" s="249">
        <v>0</v>
      </c>
    </row>
    <row r="107" spans="1:16" x14ac:dyDescent="0.25">
      <c r="A107" s="236" t="s">
        <v>1833</v>
      </c>
      <c r="B107" s="237" t="s">
        <v>9381</v>
      </c>
      <c r="C107" s="249">
        <v>0</v>
      </c>
      <c r="D107" s="249">
        <v>0</v>
      </c>
      <c r="E107" s="249">
        <v>0</v>
      </c>
      <c r="F107" s="249">
        <v>0</v>
      </c>
      <c r="G107" s="249">
        <v>0</v>
      </c>
      <c r="H107" s="249">
        <v>0</v>
      </c>
      <c r="I107" s="249">
        <v>0</v>
      </c>
      <c r="J107" s="249">
        <v>0</v>
      </c>
      <c r="K107" s="249">
        <v>6.6006839500648784E-2</v>
      </c>
      <c r="L107" s="249">
        <v>0</v>
      </c>
      <c r="M107" s="249">
        <v>0</v>
      </c>
      <c r="N107" s="249">
        <v>0</v>
      </c>
      <c r="O107" s="249">
        <v>0</v>
      </c>
      <c r="P107" s="249">
        <v>0</v>
      </c>
    </row>
    <row r="108" spans="1:16" x14ac:dyDescent="0.25">
      <c r="A108" s="236" t="s">
        <v>3443</v>
      </c>
      <c r="B108" s="237" t="s">
        <v>10374</v>
      </c>
      <c r="C108" s="249">
        <v>0</v>
      </c>
      <c r="D108" s="249">
        <v>0</v>
      </c>
      <c r="E108" s="249">
        <v>0</v>
      </c>
      <c r="F108" s="249">
        <v>0</v>
      </c>
      <c r="G108" s="249">
        <v>0</v>
      </c>
      <c r="H108" s="249">
        <v>0</v>
      </c>
      <c r="I108" s="249">
        <v>0</v>
      </c>
      <c r="J108" s="249">
        <v>0.10858917953678113</v>
      </c>
      <c r="K108" s="249">
        <v>0</v>
      </c>
      <c r="L108" s="249">
        <v>0</v>
      </c>
      <c r="M108" s="249">
        <v>0</v>
      </c>
      <c r="N108" s="249">
        <v>0</v>
      </c>
      <c r="O108" s="249">
        <v>0</v>
      </c>
      <c r="P108" s="249">
        <v>0</v>
      </c>
    </row>
    <row r="109" spans="1:16" x14ac:dyDescent="0.25">
      <c r="A109" s="236" t="s">
        <v>3236</v>
      </c>
      <c r="B109" s="237" t="s">
        <v>7340</v>
      </c>
      <c r="C109" s="249">
        <v>0</v>
      </c>
      <c r="D109" s="249">
        <v>0</v>
      </c>
      <c r="E109" s="249">
        <v>0</v>
      </c>
      <c r="F109" s="249">
        <v>0</v>
      </c>
      <c r="G109" s="249">
        <v>0</v>
      </c>
      <c r="H109" s="249">
        <v>0</v>
      </c>
      <c r="I109" s="249">
        <v>0</v>
      </c>
      <c r="J109" s="249">
        <v>2.3963887018820358E-2</v>
      </c>
      <c r="K109" s="249">
        <v>0</v>
      </c>
      <c r="L109" s="249">
        <v>0</v>
      </c>
      <c r="M109" s="249">
        <v>0</v>
      </c>
      <c r="N109" s="249">
        <v>0</v>
      </c>
      <c r="O109" s="249">
        <v>0</v>
      </c>
      <c r="P109" s="249">
        <v>0</v>
      </c>
    </row>
    <row r="110" spans="1:16" x14ac:dyDescent="0.25">
      <c r="A110" s="236" t="s">
        <v>1794</v>
      </c>
      <c r="B110" s="237" t="s">
        <v>8502</v>
      </c>
      <c r="C110" s="249">
        <v>0</v>
      </c>
      <c r="D110" s="249">
        <v>0</v>
      </c>
      <c r="E110" s="249">
        <v>0</v>
      </c>
      <c r="F110" s="249">
        <v>0</v>
      </c>
      <c r="G110" s="249">
        <v>0</v>
      </c>
      <c r="H110" s="249">
        <v>0</v>
      </c>
      <c r="I110" s="249">
        <v>0</v>
      </c>
      <c r="J110" s="249">
        <v>0</v>
      </c>
      <c r="K110" s="249">
        <v>3.5946995408639278E-2</v>
      </c>
      <c r="L110" s="249">
        <v>0</v>
      </c>
      <c r="M110" s="249">
        <v>0</v>
      </c>
      <c r="N110" s="249">
        <v>0</v>
      </c>
      <c r="O110" s="249">
        <v>0</v>
      </c>
      <c r="P110" s="249">
        <v>0</v>
      </c>
    </row>
    <row r="111" spans="1:16" x14ac:dyDescent="0.25">
      <c r="A111" s="236" t="s">
        <v>2802</v>
      </c>
      <c r="B111" s="237" t="s">
        <v>7798</v>
      </c>
      <c r="C111" s="249">
        <v>0</v>
      </c>
      <c r="D111" s="249">
        <v>0.25124687347453289</v>
      </c>
      <c r="E111" s="249">
        <v>0</v>
      </c>
      <c r="F111" s="249">
        <v>0</v>
      </c>
      <c r="G111" s="249">
        <v>0</v>
      </c>
      <c r="H111" s="249">
        <v>0</v>
      </c>
      <c r="I111" s="249">
        <v>0</v>
      </c>
      <c r="J111" s="249">
        <v>0</v>
      </c>
      <c r="K111" s="249">
        <v>0</v>
      </c>
      <c r="L111" s="249">
        <v>0</v>
      </c>
      <c r="M111" s="249">
        <v>0</v>
      </c>
      <c r="N111" s="249">
        <v>0</v>
      </c>
      <c r="O111" s="249">
        <v>0</v>
      </c>
      <c r="P111" s="249">
        <v>0</v>
      </c>
    </row>
    <row r="112" spans="1:16" x14ac:dyDescent="0.25">
      <c r="A112" s="236" t="s">
        <v>1834</v>
      </c>
      <c r="B112" s="237" t="s">
        <v>8185</v>
      </c>
      <c r="C112" s="249">
        <v>0</v>
      </c>
      <c r="D112" s="249">
        <v>0</v>
      </c>
      <c r="E112" s="249">
        <v>0</v>
      </c>
      <c r="F112" s="249">
        <v>0</v>
      </c>
      <c r="G112" s="249">
        <v>0</v>
      </c>
      <c r="H112" s="249">
        <v>0</v>
      </c>
      <c r="I112" s="249">
        <v>0</v>
      </c>
      <c r="J112" s="249">
        <v>0.28454605769261676</v>
      </c>
      <c r="K112" s="249">
        <v>0.1192487046340258</v>
      </c>
      <c r="L112" s="249">
        <v>2.8002881436359307E-2</v>
      </c>
      <c r="M112" s="249">
        <v>0</v>
      </c>
      <c r="N112" s="249">
        <v>0</v>
      </c>
      <c r="O112" s="249">
        <v>0</v>
      </c>
      <c r="P112" s="249">
        <v>0</v>
      </c>
    </row>
    <row r="113" spans="1:16" x14ac:dyDescent="0.25">
      <c r="A113" s="236" t="s">
        <v>575</v>
      </c>
      <c r="B113" s="237" t="s">
        <v>6479</v>
      </c>
      <c r="C113" s="249">
        <v>0</v>
      </c>
      <c r="D113" s="249">
        <v>0</v>
      </c>
      <c r="E113" s="249">
        <v>5.4453586134688911E-2</v>
      </c>
      <c r="F113" s="249">
        <v>0</v>
      </c>
      <c r="G113" s="249">
        <v>0</v>
      </c>
      <c r="H113" s="249">
        <v>0</v>
      </c>
      <c r="I113" s="249">
        <v>0</v>
      </c>
      <c r="J113" s="249">
        <v>1.7357451136967721E-2</v>
      </c>
      <c r="K113" s="249">
        <v>1.4347977934742466E-3</v>
      </c>
      <c r="L113" s="249">
        <v>0</v>
      </c>
      <c r="M113" s="249">
        <v>0</v>
      </c>
      <c r="N113" s="249">
        <v>0</v>
      </c>
      <c r="O113" s="249">
        <v>0</v>
      </c>
      <c r="P113" s="249">
        <v>0</v>
      </c>
    </row>
    <row r="114" spans="1:16" x14ac:dyDescent="0.25">
      <c r="A114" s="236" t="s">
        <v>866</v>
      </c>
      <c r="B114" s="237" t="s">
        <v>9383</v>
      </c>
      <c r="C114" s="249">
        <v>0</v>
      </c>
      <c r="D114" s="249">
        <v>0</v>
      </c>
      <c r="E114" s="249">
        <v>0</v>
      </c>
      <c r="F114" s="249">
        <v>0</v>
      </c>
      <c r="G114" s="249">
        <v>0</v>
      </c>
      <c r="H114" s="249">
        <v>0</v>
      </c>
      <c r="I114" s="249">
        <v>0</v>
      </c>
      <c r="J114" s="249">
        <v>4.6214616098593352E-3</v>
      </c>
      <c r="K114" s="249">
        <v>0.13449800885204197</v>
      </c>
      <c r="L114" s="249">
        <v>3.182297838751804E-2</v>
      </c>
      <c r="M114" s="249">
        <v>0</v>
      </c>
      <c r="N114" s="249">
        <v>0</v>
      </c>
      <c r="O114" s="249">
        <v>0</v>
      </c>
      <c r="P114" s="249">
        <v>0</v>
      </c>
    </row>
    <row r="115" spans="1:16" x14ac:dyDescent="0.25">
      <c r="A115" s="236" t="s">
        <v>200</v>
      </c>
      <c r="B115" s="237" t="s">
        <v>5599</v>
      </c>
      <c r="C115" s="249">
        <v>0</v>
      </c>
      <c r="D115" s="249">
        <v>1.0299969210902864E-2</v>
      </c>
      <c r="E115" s="249">
        <v>0</v>
      </c>
      <c r="F115" s="249">
        <v>0</v>
      </c>
      <c r="G115" s="249">
        <v>0</v>
      </c>
      <c r="H115" s="249">
        <v>0</v>
      </c>
      <c r="I115" s="249">
        <v>0</v>
      </c>
      <c r="J115" s="249">
        <v>3.4708559198647418E-2</v>
      </c>
      <c r="K115" s="249">
        <v>0.10269524818471663</v>
      </c>
      <c r="L115" s="249">
        <v>2.3326747710869098E-2</v>
      </c>
      <c r="M115" s="249">
        <v>0</v>
      </c>
      <c r="N115" s="249">
        <v>0</v>
      </c>
      <c r="O115" s="249">
        <v>3.9783103021168633E-3</v>
      </c>
      <c r="P115" s="249">
        <v>0</v>
      </c>
    </row>
    <row r="116" spans="1:16" x14ac:dyDescent="0.25">
      <c r="A116" s="236" t="s">
        <v>1262</v>
      </c>
      <c r="B116" s="237" t="s">
        <v>7661</v>
      </c>
      <c r="C116" s="249">
        <v>0</v>
      </c>
      <c r="D116" s="249">
        <v>0</v>
      </c>
      <c r="E116" s="249">
        <v>0</v>
      </c>
      <c r="F116" s="249">
        <v>0</v>
      </c>
      <c r="G116" s="249">
        <v>0</v>
      </c>
      <c r="H116" s="249">
        <v>0</v>
      </c>
      <c r="I116" s="249">
        <v>0</v>
      </c>
      <c r="J116" s="249">
        <v>2.5083543221067275E-2</v>
      </c>
      <c r="K116" s="249">
        <v>0</v>
      </c>
      <c r="L116" s="249">
        <v>0</v>
      </c>
      <c r="M116" s="249">
        <v>0</v>
      </c>
      <c r="N116" s="249">
        <v>0</v>
      </c>
      <c r="O116" s="249">
        <v>0</v>
      </c>
      <c r="P116" s="249">
        <v>0</v>
      </c>
    </row>
    <row r="117" spans="1:16" x14ac:dyDescent="0.25">
      <c r="A117" s="236" t="s">
        <v>10104</v>
      </c>
      <c r="B117" s="237" t="s">
        <v>10105</v>
      </c>
      <c r="C117" s="249">
        <v>4.6462803593263526E-2</v>
      </c>
      <c r="D117" s="249">
        <v>0</v>
      </c>
      <c r="E117" s="249">
        <v>0</v>
      </c>
      <c r="F117" s="249">
        <v>0</v>
      </c>
      <c r="G117" s="249">
        <v>0</v>
      </c>
      <c r="H117" s="249">
        <v>0</v>
      </c>
      <c r="I117" s="249">
        <v>0</v>
      </c>
      <c r="J117" s="249">
        <v>0</v>
      </c>
      <c r="K117" s="249">
        <v>0</v>
      </c>
      <c r="L117" s="249"/>
      <c r="M117" s="249"/>
      <c r="N117" s="249"/>
      <c r="O117" s="249"/>
      <c r="P117" s="249"/>
    </row>
    <row r="118" spans="1:16" x14ac:dyDescent="0.25">
      <c r="A118" s="236" t="s">
        <v>4550</v>
      </c>
      <c r="B118" s="237" t="s">
        <v>9577</v>
      </c>
      <c r="C118" s="249">
        <v>8.8581324034723838</v>
      </c>
      <c r="D118" s="249">
        <v>9.0382223686295671</v>
      </c>
      <c r="E118" s="249">
        <v>12.009263972340506</v>
      </c>
      <c r="F118" s="249">
        <v>12.20326886611373</v>
      </c>
      <c r="G118" s="249">
        <v>11.826513714703543</v>
      </c>
      <c r="H118" s="249">
        <v>12.657282113712002</v>
      </c>
      <c r="I118" s="249">
        <v>9.249589544124273</v>
      </c>
      <c r="J118" s="249">
        <v>5.3226556716748599</v>
      </c>
      <c r="K118" s="249">
        <v>5.2803768172590848</v>
      </c>
      <c r="L118" s="249">
        <v>3.2832798278183239</v>
      </c>
      <c r="M118" s="249">
        <v>2.3766272259050898</v>
      </c>
      <c r="N118" s="249">
        <v>0.18304600288025888</v>
      </c>
      <c r="O118" s="249">
        <v>0</v>
      </c>
      <c r="P118" s="249">
        <v>0</v>
      </c>
    </row>
    <row r="119" spans="1:16" x14ac:dyDescent="0.25">
      <c r="A119" s="236" t="s">
        <v>5333</v>
      </c>
      <c r="B119" s="237" t="s">
        <v>5334</v>
      </c>
      <c r="C119" s="249"/>
      <c r="D119" s="249"/>
      <c r="E119" s="249"/>
      <c r="F119" s="249"/>
      <c r="G119" s="249"/>
      <c r="H119" s="249"/>
      <c r="I119" s="249"/>
      <c r="J119" s="249"/>
      <c r="K119" s="249"/>
      <c r="L119" s="249"/>
      <c r="M119" s="249"/>
      <c r="N119" s="249">
        <v>3.6740905860531972</v>
      </c>
      <c r="O119" s="249">
        <v>1.9934183548378157</v>
      </c>
      <c r="P119" s="249">
        <v>1.8274209972668278</v>
      </c>
    </row>
    <row r="120" spans="1:16" x14ac:dyDescent="0.25">
      <c r="A120" s="236" t="s">
        <v>5723</v>
      </c>
      <c r="B120" s="237" t="s">
        <v>5724</v>
      </c>
      <c r="C120" s="249"/>
      <c r="D120" s="249"/>
      <c r="E120" s="249"/>
      <c r="F120" s="249"/>
      <c r="G120" s="249"/>
      <c r="H120" s="249"/>
      <c r="I120" s="249"/>
      <c r="J120" s="249"/>
      <c r="K120" s="249"/>
      <c r="L120" s="249"/>
      <c r="M120" s="249"/>
      <c r="N120" s="249">
        <v>0.93036232024051047</v>
      </c>
      <c r="O120" s="249">
        <v>0.32825976617033625</v>
      </c>
      <c r="P120" s="249">
        <v>0</v>
      </c>
    </row>
    <row r="121" spans="1:16" x14ac:dyDescent="0.25">
      <c r="A121" s="236" t="s">
        <v>2646</v>
      </c>
      <c r="B121" s="237" t="s">
        <v>6278</v>
      </c>
      <c r="C121" s="249">
        <v>0</v>
      </c>
      <c r="D121" s="249">
        <v>0</v>
      </c>
      <c r="E121" s="249">
        <v>0</v>
      </c>
      <c r="F121" s="249">
        <v>0</v>
      </c>
      <c r="G121" s="249">
        <v>0</v>
      </c>
      <c r="H121" s="249">
        <v>0</v>
      </c>
      <c r="I121" s="249">
        <v>2.3135691293198174E-2</v>
      </c>
      <c r="J121" s="249">
        <v>0</v>
      </c>
      <c r="K121" s="249">
        <v>0</v>
      </c>
      <c r="L121" s="249">
        <v>0</v>
      </c>
      <c r="M121" s="249">
        <v>1.5168013405189643E-2</v>
      </c>
      <c r="N121" s="249">
        <v>0</v>
      </c>
      <c r="O121" s="249">
        <v>1.3934133358189868E-2</v>
      </c>
      <c r="P121" s="249">
        <v>0</v>
      </c>
    </row>
    <row r="122" spans="1:16" x14ac:dyDescent="0.25">
      <c r="A122" s="236" t="s">
        <v>1762</v>
      </c>
      <c r="B122" s="237" t="s">
        <v>9796</v>
      </c>
      <c r="C122" s="249">
        <v>0</v>
      </c>
      <c r="D122" s="249">
        <v>0</v>
      </c>
      <c r="E122" s="249">
        <v>0.21068918592963007</v>
      </c>
      <c r="F122" s="249">
        <v>0</v>
      </c>
      <c r="G122" s="249">
        <v>0</v>
      </c>
      <c r="H122" s="249">
        <v>0</v>
      </c>
      <c r="I122" s="249">
        <v>0</v>
      </c>
      <c r="J122" s="249">
        <v>0</v>
      </c>
      <c r="K122" s="249">
        <v>0</v>
      </c>
      <c r="L122" s="249">
        <v>0</v>
      </c>
      <c r="M122" s="249">
        <v>0</v>
      </c>
      <c r="N122" s="249">
        <v>0</v>
      </c>
      <c r="O122" s="249">
        <v>0</v>
      </c>
      <c r="P122" s="249">
        <v>0</v>
      </c>
    </row>
    <row r="123" spans="1:16" x14ac:dyDescent="0.25">
      <c r="A123" s="236" t="s">
        <v>4821</v>
      </c>
      <c r="B123" s="237" t="s">
        <v>9797</v>
      </c>
      <c r="C123" s="249">
        <v>0</v>
      </c>
      <c r="D123" s="249">
        <v>1.4591622245595667E-2</v>
      </c>
      <c r="E123" s="249">
        <v>0</v>
      </c>
      <c r="F123" s="249">
        <v>0</v>
      </c>
      <c r="G123" s="249">
        <v>0</v>
      </c>
      <c r="H123" s="249">
        <v>0</v>
      </c>
      <c r="I123" s="249">
        <v>0</v>
      </c>
      <c r="J123" s="249">
        <v>0</v>
      </c>
      <c r="K123" s="249">
        <v>0</v>
      </c>
      <c r="L123" s="249">
        <v>0</v>
      </c>
      <c r="M123" s="249">
        <v>0</v>
      </c>
      <c r="N123" s="249">
        <v>0</v>
      </c>
      <c r="O123" s="249">
        <v>0</v>
      </c>
      <c r="P123" s="249"/>
    </row>
    <row r="124" spans="1:16" x14ac:dyDescent="0.25">
      <c r="A124" s="236" t="s">
        <v>4417</v>
      </c>
      <c r="B124" s="237" t="s">
        <v>10321</v>
      </c>
      <c r="C124" s="249">
        <v>0</v>
      </c>
      <c r="D124" s="249">
        <v>0</v>
      </c>
      <c r="E124" s="249">
        <v>0</v>
      </c>
      <c r="F124" s="249">
        <v>0</v>
      </c>
      <c r="G124" s="249">
        <v>0</v>
      </c>
      <c r="H124" s="249">
        <v>0</v>
      </c>
      <c r="I124" s="249">
        <v>0</v>
      </c>
      <c r="J124" s="249">
        <v>0.14247963147294965</v>
      </c>
      <c r="K124" s="249">
        <v>0</v>
      </c>
      <c r="L124" s="249">
        <v>0</v>
      </c>
      <c r="M124" s="249">
        <v>0</v>
      </c>
      <c r="N124" s="249">
        <v>0</v>
      </c>
      <c r="O124" s="249">
        <v>0</v>
      </c>
      <c r="P124" s="249">
        <v>0</v>
      </c>
    </row>
    <row r="125" spans="1:16" x14ac:dyDescent="0.25">
      <c r="A125" s="236" t="s">
        <v>4373</v>
      </c>
      <c r="B125" s="237" t="s">
        <v>10221</v>
      </c>
      <c r="C125" s="249">
        <v>0</v>
      </c>
      <c r="D125" s="249">
        <v>0</v>
      </c>
      <c r="E125" s="249">
        <v>0</v>
      </c>
      <c r="F125" s="249">
        <v>0</v>
      </c>
      <c r="G125" s="249">
        <v>0</v>
      </c>
      <c r="H125" s="249">
        <v>0</v>
      </c>
      <c r="I125" s="249">
        <v>0</v>
      </c>
      <c r="J125" s="249">
        <v>6.1875962795572122E-2</v>
      </c>
      <c r="K125" s="249">
        <v>0</v>
      </c>
      <c r="L125" s="249">
        <v>0</v>
      </c>
      <c r="M125" s="249">
        <v>0</v>
      </c>
      <c r="N125" s="249">
        <v>0</v>
      </c>
      <c r="O125" s="249">
        <v>0</v>
      </c>
      <c r="P125" s="249">
        <v>0</v>
      </c>
    </row>
    <row r="126" spans="1:16" x14ac:dyDescent="0.25">
      <c r="A126" s="236" t="s">
        <v>4551</v>
      </c>
      <c r="B126" s="237" t="s">
        <v>9578</v>
      </c>
      <c r="C126" s="249">
        <v>5.798494286154276E-3</v>
      </c>
      <c r="D126" s="249">
        <v>0</v>
      </c>
      <c r="E126" s="249">
        <v>0</v>
      </c>
      <c r="F126" s="249">
        <v>5.7153002177181876E-3</v>
      </c>
      <c r="G126" s="249">
        <v>0</v>
      </c>
      <c r="H126" s="249">
        <v>0</v>
      </c>
      <c r="I126" s="249">
        <v>0</v>
      </c>
      <c r="J126" s="249">
        <v>0</v>
      </c>
      <c r="K126" s="249">
        <v>0</v>
      </c>
      <c r="L126" s="249">
        <v>0</v>
      </c>
      <c r="M126" s="249">
        <v>0</v>
      </c>
      <c r="N126" s="249">
        <v>0</v>
      </c>
      <c r="O126" s="249">
        <v>0</v>
      </c>
      <c r="P126" s="249">
        <v>0</v>
      </c>
    </row>
    <row r="127" spans="1:16" x14ac:dyDescent="0.25">
      <c r="A127" s="236" t="s">
        <v>4416</v>
      </c>
      <c r="B127" s="237" t="s">
        <v>10320</v>
      </c>
      <c r="C127" s="249">
        <v>2.1944720214391378</v>
      </c>
      <c r="D127" s="249">
        <v>0</v>
      </c>
      <c r="E127" s="249">
        <v>0</v>
      </c>
      <c r="F127" s="249">
        <v>0</v>
      </c>
      <c r="G127" s="249">
        <v>0</v>
      </c>
      <c r="H127" s="249">
        <v>0</v>
      </c>
      <c r="I127" s="249">
        <v>0</v>
      </c>
      <c r="J127" s="249">
        <v>0</v>
      </c>
      <c r="K127" s="249">
        <v>0</v>
      </c>
      <c r="L127" s="249">
        <v>0</v>
      </c>
      <c r="M127" s="249">
        <v>0</v>
      </c>
      <c r="N127" s="249">
        <v>0</v>
      </c>
      <c r="O127" s="249">
        <v>0</v>
      </c>
      <c r="P127" s="249">
        <v>0</v>
      </c>
    </row>
    <row r="128" spans="1:16" x14ac:dyDescent="0.25">
      <c r="A128" s="236" t="s">
        <v>6762</v>
      </c>
      <c r="B128" s="237" t="s">
        <v>6763</v>
      </c>
      <c r="C128" s="249"/>
      <c r="D128" s="249"/>
      <c r="E128" s="249"/>
      <c r="F128" s="249"/>
      <c r="G128" s="249"/>
      <c r="H128" s="249"/>
      <c r="I128" s="249"/>
      <c r="J128" s="249"/>
      <c r="K128" s="249"/>
      <c r="L128" s="249"/>
      <c r="M128" s="249"/>
      <c r="N128" s="249">
        <v>0.36521815079633929</v>
      </c>
      <c r="O128" s="249">
        <v>0</v>
      </c>
      <c r="P128" s="249">
        <v>0</v>
      </c>
    </row>
    <row r="129" spans="1:16" x14ac:dyDescent="0.25">
      <c r="A129" s="236" t="s">
        <v>4819</v>
      </c>
      <c r="B129" s="237" t="s">
        <v>8353</v>
      </c>
      <c r="C129" s="249">
        <v>0</v>
      </c>
      <c r="D129" s="249">
        <v>0</v>
      </c>
      <c r="E129" s="249">
        <v>0</v>
      </c>
      <c r="F129" s="249">
        <v>0</v>
      </c>
      <c r="G129" s="249">
        <v>0</v>
      </c>
      <c r="H129" s="249">
        <v>0</v>
      </c>
      <c r="I129" s="249">
        <v>0</v>
      </c>
      <c r="J129" s="249">
        <v>0</v>
      </c>
      <c r="K129" s="249">
        <v>0</v>
      </c>
      <c r="L129" s="249">
        <v>0</v>
      </c>
      <c r="M129" s="249">
        <v>8.0556104994683783E-2</v>
      </c>
      <c r="N129" s="249">
        <v>0</v>
      </c>
      <c r="O129" s="249">
        <v>0</v>
      </c>
      <c r="P129" s="249">
        <v>0</v>
      </c>
    </row>
    <row r="130" spans="1:16" x14ac:dyDescent="0.25">
      <c r="A130" s="236" t="s">
        <v>4776</v>
      </c>
      <c r="B130" s="237" t="s">
        <v>8191</v>
      </c>
      <c r="C130" s="249">
        <v>0</v>
      </c>
      <c r="D130" s="249">
        <v>0</v>
      </c>
      <c r="E130" s="249">
        <v>0</v>
      </c>
      <c r="F130" s="249">
        <v>0</v>
      </c>
      <c r="G130" s="249">
        <v>0</v>
      </c>
      <c r="H130" s="249">
        <v>0</v>
      </c>
      <c r="I130" s="249">
        <v>0</v>
      </c>
      <c r="J130" s="249">
        <v>0</v>
      </c>
      <c r="K130" s="249">
        <v>3.2795583985057216E-3</v>
      </c>
      <c r="L130" s="249">
        <v>0</v>
      </c>
      <c r="M130" s="249">
        <v>0</v>
      </c>
      <c r="N130" s="249">
        <v>0</v>
      </c>
      <c r="O130" s="249">
        <v>0</v>
      </c>
      <c r="P130" s="249">
        <v>0</v>
      </c>
    </row>
    <row r="131" spans="1:16" x14ac:dyDescent="0.25">
      <c r="A131" s="236" t="s">
        <v>4504</v>
      </c>
      <c r="B131" s="237" t="s">
        <v>7536</v>
      </c>
      <c r="C131" s="249">
        <v>2.8092171498568706E-2</v>
      </c>
      <c r="D131" s="249">
        <v>0</v>
      </c>
      <c r="E131" s="249">
        <v>0.17121047287284072</v>
      </c>
      <c r="F131" s="249">
        <v>2.4301870258880958E-3</v>
      </c>
      <c r="G131" s="249">
        <v>1.1692473211341823E-2</v>
      </c>
      <c r="H131" s="249">
        <v>0</v>
      </c>
      <c r="I131" s="249">
        <v>2.3207197391601642E-2</v>
      </c>
      <c r="J131" s="249">
        <v>2.3353481140392724E-2</v>
      </c>
      <c r="K131" s="249">
        <v>1.9370888798778536E-2</v>
      </c>
      <c r="L131" s="249">
        <v>4.4069951721364958E-4</v>
      </c>
      <c r="M131" s="249">
        <v>0</v>
      </c>
      <c r="N131" s="249">
        <v>0</v>
      </c>
      <c r="O131" s="249">
        <v>0</v>
      </c>
      <c r="P131" s="249">
        <v>0</v>
      </c>
    </row>
    <row r="132" spans="1:16" x14ac:dyDescent="0.25">
      <c r="A132" s="236" t="s">
        <v>4414</v>
      </c>
      <c r="B132" s="237" t="s">
        <v>10317</v>
      </c>
      <c r="C132" s="249">
        <v>4.122991063849387E-3</v>
      </c>
      <c r="D132" s="249">
        <v>0</v>
      </c>
      <c r="E132" s="249">
        <v>0</v>
      </c>
      <c r="F132" s="249">
        <v>0</v>
      </c>
      <c r="G132" s="249">
        <v>0</v>
      </c>
      <c r="H132" s="249">
        <v>0</v>
      </c>
      <c r="I132" s="249">
        <v>0</v>
      </c>
      <c r="J132" s="249">
        <v>0</v>
      </c>
      <c r="K132" s="249">
        <v>0</v>
      </c>
      <c r="L132" s="249">
        <v>0</v>
      </c>
      <c r="M132" s="249">
        <v>0</v>
      </c>
      <c r="N132" s="249">
        <v>0</v>
      </c>
      <c r="O132" s="249">
        <v>0</v>
      </c>
      <c r="P132" s="249">
        <v>0</v>
      </c>
    </row>
    <row r="133" spans="1:16" x14ac:dyDescent="0.25">
      <c r="A133" s="236" t="s">
        <v>6171</v>
      </c>
      <c r="B133" s="237" t="s">
        <v>6172</v>
      </c>
      <c r="C133" s="249"/>
      <c r="D133" s="249"/>
      <c r="E133" s="249"/>
      <c r="F133" s="249"/>
      <c r="G133" s="249"/>
      <c r="H133" s="249"/>
      <c r="I133" s="249"/>
      <c r="J133" s="249"/>
      <c r="K133" s="249"/>
      <c r="L133" s="249"/>
      <c r="M133" s="249"/>
      <c r="N133" s="249">
        <v>0</v>
      </c>
      <c r="O133" s="249">
        <v>5.0141665084159149E-3</v>
      </c>
      <c r="P133" s="249">
        <v>0</v>
      </c>
    </row>
    <row r="134" spans="1:16" x14ac:dyDescent="0.25">
      <c r="A134" s="236" t="s">
        <v>6205</v>
      </c>
      <c r="B134" s="237" t="s">
        <v>6206</v>
      </c>
      <c r="C134" s="249"/>
      <c r="D134" s="249"/>
      <c r="E134" s="249"/>
      <c r="F134" s="249"/>
      <c r="G134" s="249"/>
      <c r="H134" s="249"/>
      <c r="I134" s="249"/>
      <c r="J134" s="249"/>
      <c r="K134" s="249"/>
      <c r="L134" s="249"/>
      <c r="M134" s="249"/>
      <c r="N134" s="249">
        <v>0</v>
      </c>
      <c r="O134" s="249">
        <v>1.3085229732870116E-3</v>
      </c>
      <c r="P134" s="249">
        <v>0</v>
      </c>
    </row>
    <row r="135" spans="1:16" x14ac:dyDescent="0.25">
      <c r="A135" s="236" t="s">
        <v>1797</v>
      </c>
      <c r="B135" s="237" t="s">
        <v>8356</v>
      </c>
      <c r="C135" s="249">
        <v>0</v>
      </c>
      <c r="D135" s="249">
        <v>0</v>
      </c>
      <c r="E135" s="249">
        <v>0</v>
      </c>
      <c r="F135" s="249">
        <v>0</v>
      </c>
      <c r="G135" s="249">
        <v>0</v>
      </c>
      <c r="H135" s="249">
        <v>0</v>
      </c>
      <c r="I135" s="249">
        <v>0.12142844158768774</v>
      </c>
      <c r="J135" s="249">
        <v>0</v>
      </c>
      <c r="K135" s="249">
        <v>0</v>
      </c>
      <c r="L135" s="249">
        <v>7.0814040569894532</v>
      </c>
      <c r="M135" s="249">
        <v>0</v>
      </c>
      <c r="N135" s="249">
        <v>0</v>
      </c>
      <c r="O135" s="249">
        <v>0</v>
      </c>
      <c r="P135" s="249">
        <v>0</v>
      </c>
    </row>
    <row r="136" spans="1:16" x14ac:dyDescent="0.25">
      <c r="A136" s="236" t="s">
        <v>4301</v>
      </c>
      <c r="B136" s="237" t="s">
        <v>6641</v>
      </c>
      <c r="C136" s="249">
        <v>0</v>
      </c>
      <c r="D136" s="249">
        <v>0</v>
      </c>
      <c r="E136" s="249">
        <v>0</v>
      </c>
      <c r="F136" s="249">
        <v>0</v>
      </c>
      <c r="G136" s="249">
        <v>0</v>
      </c>
      <c r="H136" s="249">
        <v>0</v>
      </c>
      <c r="I136" s="249">
        <v>2.6134792832390435E-2</v>
      </c>
      <c r="J136" s="249">
        <v>8.8307125691685168E-2</v>
      </c>
      <c r="K136" s="249">
        <v>0</v>
      </c>
      <c r="L136" s="249">
        <v>0</v>
      </c>
      <c r="M136" s="249">
        <v>0</v>
      </c>
      <c r="N136" s="249">
        <v>0</v>
      </c>
      <c r="O136" s="249">
        <v>0</v>
      </c>
      <c r="P136" s="249">
        <v>0</v>
      </c>
    </row>
    <row r="137" spans="1:16" x14ac:dyDescent="0.25">
      <c r="A137" s="236" t="s">
        <v>6208</v>
      </c>
      <c r="B137" s="237" t="s">
        <v>6209</v>
      </c>
      <c r="C137" s="249"/>
      <c r="D137" s="249"/>
      <c r="E137" s="249"/>
      <c r="F137" s="249"/>
      <c r="G137" s="249"/>
      <c r="H137" s="249"/>
      <c r="I137" s="249"/>
      <c r="J137" s="249"/>
      <c r="K137" s="249"/>
      <c r="L137" s="249"/>
      <c r="M137" s="249"/>
      <c r="N137" s="249">
        <v>0</v>
      </c>
      <c r="O137" s="249">
        <v>0.28333126321303459</v>
      </c>
      <c r="P137" s="249">
        <v>0</v>
      </c>
    </row>
    <row r="138" spans="1:16" x14ac:dyDescent="0.25">
      <c r="A138" s="236" t="s">
        <v>6210</v>
      </c>
      <c r="B138" s="237" t="s">
        <v>6211</v>
      </c>
      <c r="C138" s="249"/>
      <c r="D138" s="249"/>
      <c r="E138" s="249"/>
      <c r="F138" s="249"/>
      <c r="G138" s="249"/>
      <c r="H138" s="249"/>
      <c r="I138" s="249"/>
      <c r="J138" s="249"/>
      <c r="K138" s="249"/>
      <c r="L138" s="249"/>
      <c r="M138" s="249"/>
      <c r="N138" s="249">
        <v>0</v>
      </c>
      <c r="O138" s="249">
        <v>1.0498303596528397E-2</v>
      </c>
      <c r="P138" s="249">
        <v>0</v>
      </c>
    </row>
    <row r="139" spans="1:16" x14ac:dyDescent="0.25">
      <c r="A139" s="236" t="s">
        <v>1284</v>
      </c>
      <c r="B139" s="237" t="s">
        <v>5890</v>
      </c>
      <c r="C139" s="249">
        <v>0.62681949770989065</v>
      </c>
      <c r="D139" s="249">
        <v>0.27248497423594648</v>
      </c>
      <c r="E139" s="249">
        <v>1.0493204751912917</v>
      </c>
      <c r="F139" s="249">
        <v>0.12776939474132509</v>
      </c>
      <c r="G139" s="249">
        <v>0.1121094488587579</v>
      </c>
      <c r="H139" s="249">
        <v>4.6031319176955229E-2</v>
      </c>
      <c r="I139" s="249">
        <v>1.7896768522148852E-2</v>
      </c>
      <c r="J139" s="249">
        <v>0</v>
      </c>
      <c r="K139" s="249">
        <v>1.1955565369998587E-2</v>
      </c>
      <c r="L139" s="249">
        <v>2.0870393967579889E-2</v>
      </c>
      <c r="M139" s="249">
        <v>5.6406587447776794E-3</v>
      </c>
      <c r="N139" s="249">
        <v>0</v>
      </c>
      <c r="O139" s="249">
        <v>7.5684143153567029E-2</v>
      </c>
      <c r="P139" s="249">
        <v>0</v>
      </c>
    </row>
    <row r="140" spans="1:16" x14ac:dyDescent="0.25">
      <c r="A140" s="236" t="s">
        <v>4149</v>
      </c>
      <c r="B140" s="237" t="s">
        <v>7537</v>
      </c>
      <c r="C140" s="249">
        <v>0</v>
      </c>
      <c r="D140" s="249">
        <v>0</v>
      </c>
      <c r="E140" s="249">
        <v>0</v>
      </c>
      <c r="F140" s="249">
        <v>0</v>
      </c>
      <c r="G140" s="249">
        <v>0</v>
      </c>
      <c r="H140" s="249">
        <v>0</v>
      </c>
      <c r="I140" s="249">
        <v>0</v>
      </c>
      <c r="J140" s="249">
        <v>0</v>
      </c>
      <c r="K140" s="249">
        <v>0</v>
      </c>
      <c r="L140" s="249">
        <v>0</v>
      </c>
      <c r="M140" s="249">
        <v>7.7258196008017047E-2</v>
      </c>
      <c r="N140" s="249">
        <v>0</v>
      </c>
      <c r="O140" s="249">
        <v>0</v>
      </c>
      <c r="P140" s="249">
        <v>0</v>
      </c>
    </row>
    <row r="141" spans="1:16" x14ac:dyDescent="0.25">
      <c r="A141" s="236" t="s">
        <v>1719</v>
      </c>
      <c r="B141" s="237" t="s">
        <v>5463</v>
      </c>
      <c r="C141" s="249">
        <v>1.6592758273257784E-2</v>
      </c>
      <c r="D141" s="249">
        <v>0</v>
      </c>
      <c r="E141" s="249">
        <v>0</v>
      </c>
      <c r="F141" s="249">
        <v>9.2305184599349874E-2</v>
      </c>
      <c r="G141" s="249">
        <v>0.79284653732676413</v>
      </c>
      <c r="H141" s="249">
        <v>0.36798138808934017</v>
      </c>
      <c r="I141" s="249">
        <v>0.40543460830087336</v>
      </c>
      <c r="J141" s="249">
        <v>0.54062993170165197</v>
      </c>
      <c r="K141" s="249">
        <v>0.40938716103143602</v>
      </c>
      <c r="L141" s="249">
        <v>8.2847540260754041E-2</v>
      </c>
      <c r="M141" s="249">
        <v>1.0854652438979158</v>
      </c>
      <c r="N141" s="249">
        <v>6.1785949697821295E-3</v>
      </c>
      <c r="O141" s="249">
        <v>0.18088261075665577</v>
      </c>
      <c r="P141" s="249">
        <v>0</v>
      </c>
    </row>
    <row r="142" spans="1:16" x14ac:dyDescent="0.25">
      <c r="A142" s="236" t="s">
        <v>4302</v>
      </c>
      <c r="B142" s="237" t="s">
        <v>6642</v>
      </c>
      <c r="C142" s="249">
        <v>0</v>
      </c>
      <c r="D142" s="249">
        <v>0</v>
      </c>
      <c r="E142" s="249">
        <v>0</v>
      </c>
      <c r="F142" s="249">
        <v>0</v>
      </c>
      <c r="G142" s="249">
        <v>0</v>
      </c>
      <c r="H142" s="249">
        <v>0</v>
      </c>
      <c r="I142" s="249">
        <v>0.23963331928930726</v>
      </c>
      <c r="J142" s="249">
        <v>0</v>
      </c>
      <c r="K142" s="249">
        <v>0</v>
      </c>
      <c r="L142" s="249">
        <v>0</v>
      </c>
      <c r="M142" s="249">
        <v>0</v>
      </c>
      <c r="N142" s="249">
        <v>0</v>
      </c>
      <c r="O142" s="249">
        <v>0</v>
      </c>
      <c r="P142" s="249">
        <v>0</v>
      </c>
    </row>
    <row r="143" spans="1:16" x14ac:dyDescent="0.25">
      <c r="A143" s="236" t="s">
        <v>3223</v>
      </c>
      <c r="B143" s="237" t="s">
        <v>6768</v>
      </c>
      <c r="C143" s="249">
        <v>0</v>
      </c>
      <c r="D143" s="249">
        <v>0</v>
      </c>
      <c r="E143" s="249">
        <v>0</v>
      </c>
      <c r="F143" s="249">
        <v>0.86157966157696664</v>
      </c>
      <c r="G143" s="249">
        <v>0</v>
      </c>
      <c r="H143" s="249">
        <v>0</v>
      </c>
      <c r="I143" s="249">
        <v>0.4510369451958523</v>
      </c>
      <c r="J143" s="249">
        <v>0.27948292399331437</v>
      </c>
      <c r="K143" s="249">
        <v>0.28672911190015521</v>
      </c>
      <c r="L143" s="249">
        <v>5.0867115390725914E-2</v>
      </c>
      <c r="M143" s="249">
        <v>0</v>
      </c>
      <c r="N143" s="249">
        <v>0</v>
      </c>
      <c r="O143" s="249">
        <v>0</v>
      </c>
      <c r="P143" s="249">
        <v>0</v>
      </c>
    </row>
    <row r="144" spans="1:16" x14ac:dyDescent="0.25">
      <c r="A144" s="236" t="s">
        <v>9681</v>
      </c>
      <c r="B144" s="237" t="s">
        <v>9682</v>
      </c>
      <c r="C144" s="249"/>
      <c r="D144" s="249"/>
      <c r="E144" s="249"/>
      <c r="F144" s="249"/>
      <c r="G144" s="249"/>
      <c r="H144" s="249"/>
      <c r="I144" s="249"/>
      <c r="J144" s="249"/>
      <c r="K144" s="249"/>
      <c r="L144" s="249"/>
      <c r="M144" s="249"/>
      <c r="N144" s="249">
        <v>6.1496282063347927</v>
      </c>
      <c r="O144" s="249">
        <v>2.5237123250577773</v>
      </c>
      <c r="P144" s="249">
        <v>10.467974987755454</v>
      </c>
    </row>
    <row r="145" spans="1:16" x14ac:dyDescent="0.25">
      <c r="A145" s="236" t="s">
        <v>9683</v>
      </c>
      <c r="B145" s="237" t="s">
        <v>9684</v>
      </c>
      <c r="C145" s="249"/>
      <c r="D145" s="249"/>
      <c r="E145" s="249"/>
      <c r="F145" s="249"/>
      <c r="G145" s="249"/>
      <c r="H145" s="249"/>
      <c r="I145" s="249"/>
      <c r="J145" s="249"/>
      <c r="K145" s="249"/>
      <c r="L145" s="249"/>
      <c r="M145" s="249"/>
      <c r="N145" s="249">
        <v>0.93216633344866429</v>
      </c>
      <c r="O145" s="249">
        <v>2.0159460583293685</v>
      </c>
      <c r="P145" s="249">
        <v>4.8558897359875584</v>
      </c>
    </row>
    <row r="146" spans="1:16" x14ac:dyDescent="0.25">
      <c r="A146" s="236" t="s">
        <v>328</v>
      </c>
      <c r="B146" s="237" t="s">
        <v>9389</v>
      </c>
      <c r="C146" s="249">
        <v>0</v>
      </c>
      <c r="D146" s="249">
        <v>1.1340706874424671</v>
      </c>
      <c r="E146" s="249">
        <v>0</v>
      </c>
      <c r="F146" s="249">
        <v>0</v>
      </c>
      <c r="G146" s="249">
        <v>0</v>
      </c>
      <c r="H146" s="249">
        <v>0</v>
      </c>
      <c r="I146" s="249">
        <v>9.5602450483238764E-3</v>
      </c>
      <c r="J146" s="249">
        <v>0</v>
      </c>
      <c r="K146" s="249">
        <v>0</v>
      </c>
      <c r="L146" s="249">
        <v>0</v>
      </c>
      <c r="M146" s="249">
        <v>0</v>
      </c>
      <c r="N146" s="249">
        <v>0</v>
      </c>
      <c r="O146" s="249">
        <v>0</v>
      </c>
      <c r="P146" s="249">
        <v>0</v>
      </c>
    </row>
    <row r="147" spans="1:16" x14ac:dyDescent="0.25">
      <c r="A147" s="236" t="s">
        <v>3303</v>
      </c>
      <c r="B147" s="237" t="s">
        <v>9573</v>
      </c>
      <c r="C147" s="249">
        <v>0</v>
      </c>
      <c r="D147" s="249">
        <v>0</v>
      </c>
      <c r="E147" s="249">
        <v>0</v>
      </c>
      <c r="F147" s="249">
        <v>0</v>
      </c>
      <c r="G147" s="249">
        <v>0</v>
      </c>
      <c r="H147" s="249">
        <v>0</v>
      </c>
      <c r="I147" s="249">
        <v>0</v>
      </c>
      <c r="J147" s="249">
        <v>0</v>
      </c>
      <c r="K147" s="249">
        <v>0.89710286884167412</v>
      </c>
      <c r="L147" s="249">
        <v>0.3688840267429942</v>
      </c>
      <c r="M147" s="249">
        <v>0</v>
      </c>
      <c r="N147" s="249">
        <v>0</v>
      </c>
      <c r="O147" s="249">
        <v>0</v>
      </c>
      <c r="P147" s="249">
        <v>0</v>
      </c>
    </row>
    <row r="148" spans="1:16" x14ac:dyDescent="0.25">
      <c r="A148" s="236" t="s">
        <v>4690</v>
      </c>
      <c r="B148" s="237" t="s">
        <v>9930</v>
      </c>
      <c r="C148" s="249">
        <v>0</v>
      </c>
      <c r="D148" s="249">
        <v>5.6959001495847823E-3</v>
      </c>
      <c r="E148" s="249">
        <v>9.6449423064644615E-3</v>
      </c>
      <c r="F148" s="249">
        <v>0</v>
      </c>
      <c r="G148" s="249">
        <v>0</v>
      </c>
      <c r="H148" s="249">
        <v>0</v>
      </c>
      <c r="I148" s="249">
        <v>0</v>
      </c>
      <c r="J148" s="249">
        <v>0</v>
      </c>
      <c r="K148" s="249">
        <v>0</v>
      </c>
      <c r="L148" s="249">
        <v>0</v>
      </c>
      <c r="M148" s="249">
        <v>0</v>
      </c>
      <c r="N148" s="249">
        <v>0</v>
      </c>
      <c r="O148" s="249">
        <v>0</v>
      </c>
      <c r="P148" s="249">
        <v>0</v>
      </c>
    </row>
    <row r="149" spans="1:16" x14ac:dyDescent="0.25">
      <c r="A149" s="236" t="s">
        <v>3598</v>
      </c>
      <c r="B149" s="237" t="s">
        <v>9745</v>
      </c>
      <c r="C149" s="249">
        <v>0.19050818446471696</v>
      </c>
      <c r="D149" s="249">
        <v>0</v>
      </c>
      <c r="E149" s="249">
        <v>0</v>
      </c>
      <c r="F149" s="249">
        <v>0</v>
      </c>
      <c r="G149" s="249">
        <v>0</v>
      </c>
      <c r="H149" s="249">
        <v>0</v>
      </c>
      <c r="I149" s="249">
        <v>0</v>
      </c>
      <c r="J149" s="249">
        <v>0</v>
      </c>
      <c r="K149" s="249">
        <v>0</v>
      </c>
      <c r="L149" s="249">
        <v>0</v>
      </c>
      <c r="M149" s="249">
        <v>0</v>
      </c>
      <c r="N149" s="249">
        <v>0</v>
      </c>
      <c r="O149" s="249">
        <v>0</v>
      </c>
      <c r="P149" s="249">
        <v>0</v>
      </c>
    </row>
    <row r="150" spans="1:16" x14ac:dyDescent="0.25">
      <c r="A150" s="236" t="s">
        <v>178</v>
      </c>
      <c r="B150" s="237" t="s">
        <v>8491</v>
      </c>
      <c r="C150" s="249">
        <v>0</v>
      </c>
      <c r="D150" s="249">
        <v>0</v>
      </c>
      <c r="E150" s="249">
        <v>0</v>
      </c>
      <c r="F150" s="249">
        <v>0</v>
      </c>
      <c r="G150" s="249">
        <v>0</v>
      </c>
      <c r="H150" s="249">
        <v>0</v>
      </c>
      <c r="I150" s="249">
        <v>0</v>
      </c>
      <c r="J150" s="249">
        <v>0.18687036521647044</v>
      </c>
      <c r="K150" s="249">
        <v>0</v>
      </c>
      <c r="L150" s="249">
        <v>0</v>
      </c>
      <c r="M150" s="249">
        <v>0</v>
      </c>
      <c r="N150" s="249">
        <v>0</v>
      </c>
      <c r="O150" s="249">
        <v>0</v>
      </c>
      <c r="P150" s="249">
        <v>0</v>
      </c>
    </row>
    <row r="151" spans="1:16" x14ac:dyDescent="0.25">
      <c r="A151" s="236" t="s">
        <v>4185</v>
      </c>
      <c r="B151" s="237" t="s">
        <v>9685</v>
      </c>
      <c r="C151" s="249">
        <v>1.5599900692689848E-2</v>
      </c>
      <c r="D151" s="249">
        <v>7.3156321947710309E-2</v>
      </c>
      <c r="E151" s="249">
        <v>9.6193250278215875E-2</v>
      </c>
      <c r="F151" s="249">
        <v>8.5251672679778193E-2</v>
      </c>
      <c r="G151" s="249">
        <v>0</v>
      </c>
      <c r="H151" s="249">
        <v>5.783181246568956E-2</v>
      </c>
      <c r="I151" s="249">
        <v>0</v>
      </c>
      <c r="J151" s="249">
        <v>0</v>
      </c>
      <c r="K151" s="249">
        <v>0</v>
      </c>
      <c r="L151" s="249">
        <v>0</v>
      </c>
      <c r="M151" s="249">
        <v>0</v>
      </c>
      <c r="N151" s="249">
        <v>0</v>
      </c>
      <c r="O151" s="249">
        <v>0</v>
      </c>
      <c r="P151" s="249">
        <v>0</v>
      </c>
    </row>
    <row r="152" spans="1:16" x14ac:dyDescent="0.25">
      <c r="A152" s="236" t="s">
        <v>4666</v>
      </c>
      <c r="B152" s="237" t="s">
        <v>9751</v>
      </c>
      <c r="C152" s="249">
        <v>0</v>
      </c>
      <c r="D152" s="249">
        <v>0</v>
      </c>
      <c r="E152" s="249">
        <v>0</v>
      </c>
      <c r="F152" s="249">
        <v>0</v>
      </c>
      <c r="G152" s="249">
        <v>0</v>
      </c>
      <c r="H152" s="249">
        <v>0</v>
      </c>
      <c r="I152" s="249">
        <v>0</v>
      </c>
      <c r="J152" s="249">
        <v>1.9763383464074476E-2</v>
      </c>
      <c r="K152" s="249">
        <v>0</v>
      </c>
      <c r="L152" s="249">
        <v>0</v>
      </c>
      <c r="M152" s="249">
        <v>0</v>
      </c>
      <c r="N152" s="249">
        <v>0</v>
      </c>
      <c r="O152" s="249">
        <v>0</v>
      </c>
      <c r="P152" s="249">
        <v>0</v>
      </c>
    </row>
    <row r="153" spans="1:16" x14ac:dyDescent="0.25">
      <c r="A153" s="236" t="s">
        <v>3996</v>
      </c>
      <c r="B153" s="237" t="s">
        <v>7656</v>
      </c>
      <c r="C153" s="249">
        <v>0</v>
      </c>
      <c r="D153" s="249">
        <v>0</v>
      </c>
      <c r="E153" s="249">
        <v>0</v>
      </c>
      <c r="F153" s="249">
        <v>0</v>
      </c>
      <c r="G153" s="249">
        <v>0</v>
      </c>
      <c r="H153" s="249">
        <v>0</v>
      </c>
      <c r="I153" s="249">
        <v>0</v>
      </c>
      <c r="J153" s="249">
        <v>0</v>
      </c>
      <c r="K153" s="249">
        <v>0.30042048461905974</v>
      </c>
      <c r="L153" s="249">
        <v>0.14292788445219648</v>
      </c>
      <c r="M153" s="249">
        <v>0.29909911555135843</v>
      </c>
      <c r="N153" s="249">
        <v>0</v>
      </c>
      <c r="O153" s="249">
        <v>0</v>
      </c>
      <c r="P153" s="249">
        <v>0</v>
      </c>
    </row>
    <row r="154" spans="1:16" x14ac:dyDescent="0.25">
      <c r="A154" s="236" t="s">
        <v>3644</v>
      </c>
      <c r="B154" s="237" t="s">
        <v>7805</v>
      </c>
      <c r="C154" s="249">
        <v>0</v>
      </c>
      <c r="D154" s="249">
        <v>0</v>
      </c>
      <c r="E154" s="249">
        <v>0</v>
      </c>
      <c r="F154" s="249">
        <v>0</v>
      </c>
      <c r="G154" s="249">
        <v>0</v>
      </c>
      <c r="H154" s="249">
        <v>0</v>
      </c>
      <c r="I154" s="249">
        <v>0</v>
      </c>
      <c r="J154" s="249">
        <v>0</v>
      </c>
      <c r="K154" s="249">
        <v>5.19481392172308E-2</v>
      </c>
      <c r="L154" s="249">
        <v>0</v>
      </c>
      <c r="M154" s="249">
        <v>0</v>
      </c>
      <c r="N154" s="249">
        <v>0.11970375227643808</v>
      </c>
      <c r="O154" s="249">
        <v>0</v>
      </c>
      <c r="P154" s="249">
        <v>0</v>
      </c>
    </row>
    <row r="155" spans="1:16" x14ac:dyDescent="0.25">
      <c r="A155" s="236" t="s">
        <v>3339</v>
      </c>
      <c r="B155" s="237" t="s">
        <v>9841</v>
      </c>
      <c r="C155" s="249">
        <v>0</v>
      </c>
      <c r="D155" s="249">
        <v>0</v>
      </c>
      <c r="E155" s="249">
        <v>0</v>
      </c>
      <c r="F155" s="249">
        <v>9.5139871908182641E-2</v>
      </c>
      <c r="G155" s="249">
        <v>0</v>
      </c>
      <c r="H155" s="249">
        <v>0</v>
      </c>
      <c r="I155" s="249">
        <v>0</v>
      </c>
      <c r="J155" s="249">
        <v>0</v>
      </c>
      <c r="K155" s="249">
        <v>0</v>
      </c>
      <c r="L155" s="249">
        <v>0</v>
      </c>
      <c r="M155" s="249">
        <v>0</v>
      </c>
      <c r="N155" s="249">
        <v>0</v>
      </c>
      <c r="O155" s="249">
        <v>0</v>
      </c>
      <c r="P155" s="249">
        <v>0</v>
      </c>
    </row>
    <row r="156" spans="1:16" x14ac:dyDescent="0.25">
      <c r="A156" s="236" t="s">
        <v>3679</v>
      </c>
      <c r="B156" s="237" t="s">
        <v>8515</v>
      </c>
      <c r="C156" s="249">
        <v>0</v>
      </c>
      <c r="D156" s="249">
        <v>0</v>
      </c>
      <c r="E156" s="249">
        <v>0</v>
      </c>
      <c r="F156" s="249">
        <v>0</v>
      </c>
      <c r="G156" s="249">
        <v>0</v>
      </c>
      <c r="H156" s="249">
        <v>0</v>
      </c>
      <c r="I156" s="249">
        <v>0</v>
      </c>
      <c r="J156" s="249">
        <v>4.0056018487230512E-3</v>
      </c>
      <c r="K156" s="249">
        <v>0</v>
      </c>
      <c r="L156" s="249">
        <v>6.8237643509592742E-3</v>
      </c>
      <c r="M156" s="249">
        <v>0</v>
      </c>
      <c r="N156" s="249">
        <v>2.5362685133257573E-3</v>
      </c>
      <c r="O156" s="249">
        <v>0</v>
      </c>
      <c r="P156" s="249">
        <v>0</v>
      </c>
    </row>
    <row r="157" spans="1:16" x14ac:dyDescent="0.25">
      <c r="A157" s="236" t="s">
        <v>261</v>
      </c>
      <c r="B157" s="237" t="s">
        <v>7345</v>
      </c>
      <c r="C157" s="249">
        <v>0</v>
      </c>
      <c r="D157" s="249">
        <v>0</v>
      </c>
      <c r="E157" s="249">
        <v>0</v>
      </c>
      <c r="F157" s="249">
        <v>0</v>
      </c>
      <c r="G157" s="249">
        <v>0</v>
      </c>
      <c r="H157" s="249">
        <v>0</v>
      </c>
      <c r="I157" s="249">
        <v>0</v>
      </c>
      <c r="J157" s="249">
        <v>1.2037309150904972E-2</v>
      </c>
      <c r="K157" s="249">
        <v>0</v>
      </c>
      <c r="L157" s="249">
        <v>0.11712100078886785</v>
      </c>
      <c r="M157" s="249">
        <v>1.0238819927068264E-2</v>
      </c>
      <c r="N157" s="249">
        <v>0</v>
      </c>
      <c r="O157" s="249">
        <v>0</v>
      </c>
      <c r="P157" s="249">
        <v>0</v>
      </c>
    </row>
    <row r="158" spans="1:16" x14ac:dyDescent="0.25">
      <c r="A158" s="236" t="s">
        <v>449</v>
      </c>
      <c r="B158" s="237" t="s">
        <v>7657</v>
      </c>
      <c r="C158" s="249">
        <v>0</v>
      </c>
      <c r="D158" s="249">
        <v>0</v>
      </c>
      <c r="E158" s="249">
        <v>0</v>
      </c>
      <c r="F158" s="249">
        <v>2.6337561999467136E-2</v>
      </c>
      <c r="G158" s="249">
        <v>0</v>
      </c>
      <c r="H158" s="249">
        <v>0</v>
      </c>
      <c r="I158" s="249">
        <v>0</v>
      </c>
      <c r="J158" s="249">
        <v>0</v>
      </c>
      <c r="K158" s="249">
        <v>0</v>
      </c>
      <c r="L158" s="249">
        <v>7.9348083730829393E-3</v>
      </c>
      <c r="M158" s="249">
        <v>0</v>
      </c>
      <c r="N158" s="249">
        <v>0</v>
      </c>
      <c r="O158" s="249">
        <v>0</v>
      </c>
      <c r="P158" s="249">
        <v>0</v>
      </c>
    </row>
    <row r="159" spans="1:16" x14ac:dyDescent="0.25">
      <c r="A159" s="236" t="s">
        <v>4300</v>
      </c>
      <c r="B159" s="237" t="s">
        <v>10364</v>
      </c>
      <c r="C159" s="249">
        <v>0</v>
      </c>
      <c r="D159" s="249">
        <v>0</v>
      </c>
      <c r="E159" s="249">
        <v>0</v>
      </c>
      <c r="F159" s="249">
        <v>0</v>
      </c>
      <c r="G159" s="249">
        <v>0</v>
      </c>
      <c r="H159" s="249">
        <v>0</v>
      </c>
      <c r="I159" s="249">
        <v>0</v>
      </c>
      <c r="J159" s="249">
        <v>0</v>
      </c>
      <c r="K159" s="249">
        <v>0</v>
      </c>
      <c r="L159" s="249">
        <v>0</v>
      </c>
      <c r="M159" s="249">
        <v>8.9301448575853715E-4</v>
      </c>
      <c r="N159" s="249">
        <v>0</v>
      </c>
      <c r="O159" s="249">
        <v>0</v>
      </c>
      <c r="P159" s="249">
        <v>0</v>
      </c>
    </row>
    <row r="160" spans="1:16" x14ac:dyDescent="0.25">
      <c r="A160" s="236" t="s">
        <v>344</v>
      </c>
      <c r="B160" s="237" t="s">
        <v>5798</v>
      </c>
      <c r="C160" s="249">
        <v>0</v>
      </c>
      <c r="D160" s="249">
        <v>4.7803752675135376E-2</v>
      </c>
      <c r="E160" s="249">
        <v>2.2329508713365897E-3</v>
      </c>
      <c r="F160" s="249">
        <v>2.0315412186998577E-3</v>
      </c>
      <c r="G160" s="249">
        <v>7.0209353113495993E-2</v>
      </c>
      <c r="H160" s="249">
        <v>0</v>
      </c>
      <c r="I160" s="249">
        <v>5.5376984678031177E-2</v>
      </c>
      <c r="J160" s="249">
        <v>0.10958371927583448</v>
      </c>
      <c r="K160" s="249">
        <v>0.13705619411041783</v>
      </c>
      <c r="L160" s="249">
        <v>4.2322523084179386E-2</v>
      </c>
      <c r="M160" s="249">
        <v>3.0234787573035188E-2</v>
      </c>
      <c r="N160" s="249">
        <v>2.2876842835818024E-2</v>
      </c>
      <c r="O160" s="249">
        <v>1.9881662002679615E-3</v>
      </c>
      <c r="P160" s="249">
        <v>0</v>
      </c>
    </row>
    <row r="161" spans="1:16" x14ac:dyDescent="0.25">
      <c r="A161" s="236" t="s">
        <v>528</v>
      </c>
      <c r="B161" s="237" t="s">
        <v>8518</v>
      </c>
      <c r="C161" s="249">
        <v>0</v>
      </c>
      <c r="D161" s="249">
        <v>0</v>
      </c>
      <c r="E161" s="249">
        <v>2.465184733835895E-2</v>
      </c>
      <c r="F161" s="249">
        <v>1.6168680544451947E-3</v>
      </c>
      <c r="G161" s="249">
        <v>0</v>
      </c>
      <c r="H161" s="249">
        <v>0</v>
      </c>
      <c r="I161" s="249">
        <v>0</v>
      </c>
      <c r="J161" s="249">
        <v>9.1482473151615253E-3</v>
      </c>
      <c r="K161" s="249">
        <v>8.2045666869859923E-3</v>
      </c>
      <c r="L161" s="249">
        <v>9.9563124008231825E-4</v>
      </c>
      <c r="M161" s="249">
        <v>2.1750043271608763E-2</v>
      </c>
      <c r="N161" s="249">
        <v>8.273138663873838E-4</v>
      </c>
      <c r="O161" s="249">
        <v>0</v>
      </c>
      <c r="P161" s="249">
        <v>0</v>
      </c>
    </row>
    <row r="162" spans="1:16" x14ac:dyDescent="0.25">
      <c r="A162" s="236" t="s">
        <v>667</v>
      </c>
      <c r="B162" s="237" t="s">
        <v>6769</v>
      </c>
      <c r="C162" s="249">
        <v>0</v>
      </c>
      <c r="D162" s="249">
        <v>0</v>
      </c>
      <c r="E162" s="249">
        <v>0</v>
      </c>
      <c r="F162" s="249">
        <v>0</v>
      </c>
      <c r="G162" s="249">
        <v>0</v>
      </c>
      <c r="H162" s="249">
        <v>0.34695557126641424</v>
      </c>
      <c r="I162" s="249">
        <v>0.61660623867491315</v>
      </c>
      <c r="J162" s="249">
        <v>0.1183498329391028</v>
      </c>
      <c r="K162" s="249">
        <v>0.39149362869886112</v>
      </c>
      <c r="L162" s="249">
        <v>0.19263316738161215</v>
      </c>
      <c r="M162" s="249">
        <v>0.43060557426820856</v>
      </c>
      <c r="N162" s="249">
        <v>0.36582012050645057</v>
      </c>
      <c r="O162" s="249">
        <v>0</v>
      </c>
      <c r="P162" s="249">
        <v>0</v>
      </c>
    </row>
    <row r="163" spans="1:16" x14ac:dyDescent="0.25">
      <c r="A163" s="236" t="s">
        <v>429</v>
      </c>
      <c r="B163" s="237" t="s">
        <v>9391</v>
      </c>
      <c r="C163" s="249">
        <v>0</v>
      </c>
      <c r="D163" s="249">
        <v>0</v>
      </c>
      <c r="E163" s="249">
        <v>0</v>
      </c>
      <c r="F163" s="249">
        <v>0</v>
      </c>
      <c r="G163" s="249">
        <v>0</v>
      </c>
      <c r="H163" s="249">
        <v>0</v>
      </c>
      <c r="I163" s="249">
        <v>4.7223983363726381E-3</v>
      </c>
      <c r="J163" s="249">
        <v>8.3710482903278337E-3</v>
      </c>
      <c r="K163" s="249">
        <v>0</v>
      </c>
      <c r="L163" s="249">
        <v>0</v>
      </c>
      <c r="M163" s="249">
        <v>0</v>
      </c>
      <c r="N163" s="249">
        <v>0</v>
      </c>
      <c r="O163" s="249">
        <v>0</v>
      </c>
      <c r="P163" s="249">
        <v>0</v>
      </c>
    </row>
    <row r="164" spans="1:16" x14ac:dyDescent="0.25">
      <c r="A164" s="236" t="s">
        <v>741</v>
      </c>
      <c r="B164" s="237" t="s">
        <v>7808</v>
      </c>
      <c r="C164" s="249">
        <v>0</v>
      </c>
      <c r="D164" s="249">
        <v>0</v>
      </c>
      <c r="E164" s="249">
        <v>0</v>
      </c>
      <c r="F164" s="249">
        <v>0.11367572348359335</v>
      </c>
      <c r="G164" s="249">
        <v>0</v>
      </c>
      <c r="H164" s="249">
        <v>0</v>
      </c>
      <c r="I164" s="249">
        <v>0.1016900103478507</v>
      </c>
      <c r="J164" s="249">
        <v>1.9137554889629191E-2</v>
      </c>
      <c r="K164" s="249">
        <v>0.14219217018401206</v>
      </c>
      <c r="L164" s="249">
        <v>8.577641127694928E-2</v>
      </c>
      <c r="M164" s="249">
        <v>8.7468528896612691E-2</v>
      </c>
      <c r="N164" s="249">
        <v>2.146480346125362E-2</v>
      </c>
      <c r="O164" s="249">
        <v>0</v>
      </c>
      <c r="P164" s="249">
        <v>0</v>
      </c>
    </row>
    <row r="165" spans="1:16" x14ac:dyDescent="0.25">
      <c r="A165" s="236" t="s">
        <v>221</v>
      </c>
      <c r="B165" s="237" t="s">
        <v>8769</v>
      </c>
      <c r="C165" s="249">
        <v>5.9494741193761675E-3</v>
      </c>
      <c r="D165" s="249">
        <v>0</v>
      </c>
      <c r="E165" s="249">
        <v>0</v>
      </c>
      <c r="F165" s="249">
        <v>0</v>
      </c>
      <c r="G165" s="249">
        <v>0</v>
      </c>
      <c r="H165" s="249">
        <v>0</v>
      </c>
      <c r="I165" s="249">
        <v>0</v>
      </c>
      <c r="J165" s="249">
        <v>1.8938995386965725E-3</v>
      </c>
      <c r="K165" s="249">
        <v>0</v>
      </c>
      <c r="L165" s="249">
        <v>0</v>
      </c>
      <c r="M165" s="249">
        <v>0</v>
      </c>
      <c r="N165" s="249">
        <v>0</v>
      </c>
      <c r="O165" s="249">
        <v>0</v>
      </c>
      <c r="P165" s="249">
        <v>0</v>
      </c>
    </row>
    <row r="166" spans="1:16" x14ac:dyDescent="0.25">
      <c r="A166" s="236" t="s">
        <v>1002</v>
      </c>
      <c r="B166" s="237" t="s">
        <v>7809</v>
      </c>
      <c r="C166" s="249">
        <v>0</v>
      </c>
      <c r="D166" s="249">
        <v>0</v>
      </c>
      <c r="E166" s="249">
        <v>5.375683626046282E-2</v>
      </c>
      <c r="F166" s="249">
        <v>0.38837640612798768</v>
      </c>
      <c r="G166" s="249">
        <v>0</v>
      </c>
      <c r="H166" s="249">
        <v>0</v>
      </c>
      <c r="I166" s="249">
        <v>0</v>
      </c>
      <c r="J166" s="249">
        <v>0</v>
      </c>
      <c r="K166" s="249">
        <v>0</v>
      </c>
      <c r="L166" s="249">
        <v>0</v>
      </c>
      <c r="M166" s="249">
        <v>0</v>
      </c>
      <c r="N166" s="249">
        <v>0</v>
      </c>
      <c r="O166" s="249">
        <v>0</v>
      </c>
      <c r="P166" s="249">
        <v>0</v>
      </c>
    </row>
    <row r="167" spans="1:16" x14ac:dyDescent="0.25">
      <c r="A167" s="236" t="s">
        <v>1165</v>
      </c>
      <c r="B167" s="237" t="s">
        <v>6770</v>
      </c>
      <c r="C167" s="249">
        <v>0</v>
      </c>
      <c r="D167" s="249">
        <v>0</v>
      </c>
      <c r="E167" s="249">
        <v>0</v>
      </c>
      <c r="F167" s="249">
        <v>0</v>
      </c>
      <c r="G167" s="249">
        <v>0</v>
      </c>
      <c r="H167" s="249">
        <v>0</v>
      </c>
      <c r="I167" s="249">
        <v>0</v>
      </c>
      <c r="J167" s="249">
        <v>0</v>
      </c>
      <c r="K167" s="249">
        <v>0</v>
      </c>
      <c r="L167" s="249">
        <v>0</v>
      </c>
      <c r="M167" s="249">
        <v>2.0427104255700975E-3</v>
      </c>
      <c r="N167" s="249">
        <v>0</v>
      </c>
      <c r="O167" s="249">
        <v>0</v>
      </c>
      <c r="P167" s="249">
        <v>0</v>
      </c>
    </row>
    <row r="168" spans="1:16" x14ac:dyDescent="0.25">
      <c r="A168" s="236" t="s">
        <v>896</v>
      </c>
      <c r="B168" s="237" t="s">
        <v>6618</v>
      </c>
      <c r="C168" s="249">
        <v>0</v>
      </c>
      <c r="D168" s="249">
        <v>0</v>
      </c>
      <c r="E168" s="249">
        <v>0</v>
      </c>
      <c r="F168" s="249">
        <v>0</v>
      </c>
      <c r="G168" s="249">
        <v>0</v>
      </c>
      <c r="H168" s="249">
        <v>0</v>
      </c>
      <c r="I168" s="249">
        <v>3.2950434821976786E-3</v>
      </c>
      <c r="J168" s="249">
        <v>4.7217501672328866E-3</v>
      </c>
      <c r="K168" s="249">
        <v>1.2567429730869764E-3</v>
      </c>
      <c r="L168" s="249">
        <v>5.2164275158271436E-4</v>
      </c>
      <c r="M168" s="249">
        <v>8.8273832763371681E-4</v>
      </c>
      <c r="N168" s="249">
        <v>1.0862225880578975E-3</v>
      </c>
      <c r="O168" s="249">
        <v>0</v>
      </c>
      <c r="P168" s="249">
        <v>0</v>
      </c>
    </row>
    <row r="169" spans="1:16" x14ac:dyDescent="0.25">
      <c r="A169" s="236" t="s">
        <v>2231</v>
      </c>
      <c r="B169" s="237" t="s">
        <v>8771</v>
      </c>
      <c r="C169" s="249">
        <v>0</v>
      </c>
      <c r="D169" s="249">
        <v>0</v>
      </c>
      <c r="E169" s="249">
        <v>0</v>
      </c>
      <c r="F169" s="249">
        <v>0.19759374076933059</v>
      </c>
      <c r="G169" s="249">
        <v>0</v>
      </c>
      <c r="H169" s="249">
        <v>0</v>
      </c>
      <c r="I169" s="249">
        <v>0.15525969037487564</v>
      </c>
      <c r="J169" s="249">
        <v>0</v>
      </c>
      <c r="K169" s="249">
        <v>0</v>
      </c>
      <c r="L169" s="249">
        <v>0</v>
      </c>
      <c r="M169" s="249">
        <v>0</v>
      </c>
      <c r="N169" s="249">
        <v>0</v>
      </c>
      <c r="O169" s="249">
        <v>0</v>
      </c>
      <c r="P169" s="249">
        <v>0</v>
      </c>
    </row>
    <row r="170" spans="1:16" x14ac:dyDescent="0.25">
      <c r="A170" s="236" t="s">
        <v>1016</v>
      </c>
      <c r="B170" s="237" t="s">
        <v>8177</v>
      </c>
      <c r="C170" s="249">
        <v>0</v>
      </c>
      <c r="D170" s="249">
        <v>0</v>
      </c>
      <c r="E170" s="249">
        <v>0</v>
      </c>
      <c r="F170" s="249">
        <v>0</v>
      </c>
      <c r="G170" s="249">
        <v>0</v>
      </c>
      <c r="H170" s="249">
        <v>0</v>
      </c>
      <c r="I170" s="249">
        <v>3.0576949101882027E-3</v>
      </c>
      <c r="J170" s="249">
        <v>5.0989030043670933E-2</v>
      </c>
      <c r="K170" s="249">
        <v>0</v>
      </c>
      <c r="L170" s="249">
        <v>0</v>
      </c>
      <c r="M170" s="249">
        <v>0</v>
      </c>
      <c r="N170" s="249">
        <v>0</v>
      </c>
      <c r="O170" s="249">
        <v>0</v>
      </c>
      <c r="P170" s="249">
        <v>0</v>
      </c>
    </row>
    <row r="171" spans="1:16" x14ac:dyDescent="0.25">
      <c r="A171" s="236" t="s">
        <v>385</v>
      </c>
      <c r="B171" s="237" t="s">
        <v>9066</v>
      </c>
      <c r="C171" s="249">
        <v>0</v>
      </c>
      <c r="D171" s="249">
        <v>0</v>
      </c>
      <c r="E171" s="249">
        <v>0</v>
      </c>
      <c r="F171" s="249">
        <v>0</v>
      </c>
      <c r="G171" s="249">
        <v>0</v>
      </c>
      <c r="H171" s="249">
        <v>0</v>
      </c>
      <c r="I171" s="249">
        <v>4.2701080568612119E-4</v>
      </c>
      <c r="J171" s="249">
        <v>0</v>
      </c>
      <c r="K171" s="249">
        <v>0</v>
      </c>
      <c r="L171" s="249">
        <v>1.0723060456887883E-3</v>
      </c>
      <c r="M171" s="249">
        <v>1.3238220250644641E-4</v>
      </c>
      <c r="N171" s="249">
        <v>0</v>
      </c>
      <c r="O171" s="249">
        <v>0</v>
      </c>
      <c r="P171" s="249">
        <v>0</v>
      </c>
    </row>
    <row r="172" spans="1:16" x14ac:dyDescent="0.25">
      <c r="A172" s="236" t="s">
        <v>4503</v>
      </c>
      <c r="B172" s="237" t="s">
        <v>7538</v>
      </c>
      <c r="C172" s="249">
        <v>0</v>
      </c>
      <c r="D172" s="249">
        <v>0</v>
      </c>
      <c r="E172" s="249">
        <v>0</v>
      </c>
      <c r="F172" s="249">
        <v>0</v>
      </c>
      <c r="G172" s="249">
        <v>0</v>
      </c>
      <c r="H172" s="249">
        <v>5.9692188722324249E-2</v>
      </c>
      <c r="I172" s="249">
        <v>8.4028149501318601E-3</v>
      </c>
      <c r="J172" s="249">
        <v>1.4648750284434583E-3</v>
      </c>
      <c r="K172" s="249">
        <v>1.4015250854740964E-2</v>
      </c>
      <c r="L172" s="249">
        <v>8.2486852423604498E-2</v>
      </c>
      <c r="M172" s="249">
        <v>5.2756245448769157E-3</v>
      </c>
      <c r="N172" s="249">
        <v>0</v>
      </c>
      <c r="O172" s="249">
        <v>0</v>
      </c>
      <c r="P172" s="249">
        <v>0</v>
      </c>
    </row>
    <row r="173" spans="1:16" x14ac:dyDescent="0.25">
      <c r="A173" s="236" t="s">
        <v>2467</v>
      </c>
      <c r="B173" s="237" t="s">
        <v>6478</v>
      </c>
      <c r="C173" s="249">
        <v>2.0993069387053104E-2</v>
      </c>
      <c r="D173" s="249">
        <v>0</v>
      </c>
      <c r="E173" s="249">
        <v>0</v>
      </c>
      <c r="F173" s="249">
        <v>0</v>
      </c>
      <c r="G173" s="249">
        <v>0</v>
      </c>
      <c r="H173" s="249">
        <v>0</v>
      </c>
      <c r="I173" s="249">
        <v>0</v>
      </c>
      <c r="J173" s="249">
        <v>0</v>
      </c>
      <c r="K173" s="249">
        <v>0</v>
      </c>
      <c r="L173" s="249">
        <v>0</v>
      </c>
      <c r="M173" s="249">
        <v>0</v>
      </c>
      <c r="N173" s="249">
        <v>0</v>
      </c>
      <c r="O173" s="249">
        <v>0</v>
      </c>
      <c r="P173" s="249">
        <v>0</v>
      </c>
    </row>
    <row r="174" spans="1:16" x14ac:dyDescent="0.25">
      <c r="A174" s="236" t="s">
        <v>3698</v>
      </c>
      <c r="B174" s="237" t="s">
        <v>6290</v>
      </c>
      <c r="C174" s="249">
        <v>0</v>
      </c>
      <c r="D174" s="249">
        <v>0</v>
      </c>
      <c r="E174" s="249">
        <v>0.28736518543551526</v>
      </c>
      <c r="F174" s="249">
        <v>0</v>
      </c>
      <c r="G174" s="249">
        <v>0</v>
      </c>
      <c r="H174" s="249">
        <v>0</v>
      </c>
      <c r="I174" s="249">
        <v>3.4393585686272717E-2</v>
      </c>
      <c r="J174" s="249">
        <v>0</v>
      </c>
      <c r="K174" s="249">
        <v>0</v>
      </c>
      <c r="L174" s="249">
        <v>0</v>
      </c>
      <c r="M174" s="249">
        <v>0</v>
      </c>
      <c r="N174" s="249">
        <v>0</v>
      </c>
      <c r="O174" s="249">
        <v>5.9789690658611817E-3</v>
      </c>
      <c r="P174" s="249">
        <v>0</v>
      </c>
    </row>
    <row r="175" spans="1:16" x14ac:dyDescent="0.25">
      <c r="A175" s="236" t="s">
        <v>750</v>
      </c>
      <c r="B175" s="237" t="s">
        <v>5518</v>
      </c>
      <c r="C175" s="249">
        <v>3.2868249491396916E-3</v>
      </c>
      <c r="D175" s="249">
        <v>0</v>
      </c>
      <c r="E175" s="249">
        <v>0</v>
      </c>
      <c r="F175" s="249">
        <v>0</v>
      </c>
      <c r="G175" s="249">
        <v>0</v>
      </c>
      <c r="H175" s="249">
        <v>0</v>
      </c>
      <c r="I175" s="249">
        <v>0</v>
      </c>
      <c r="J175" s="249">
        <v>2.0311311534782772E-3</v>
      </c>
      <c r="K175" s="249">
        <v>0</v>
      </c>
      <c r="L175" s="249">
        <v>0</v>
      </c>
      <c r="M175" s="249">
        <v>0</v>
      </c>
      <c r="N175" s="249">
        <v>4.0469924915745435E-2</v>
      </c>
      <c r="O175" s="249">
        <v>1.8827587907275328E-2</v>
      </c>
      <c r="P175" s="249">
        <v>0</v>
      </c>
    </row>
    <row r="176" spans="1:16" x14ac:dyDescent="0.25">
      <c r="A176" s="236" t="s">
        <v>1111</v>
      </c>
      <c r="B176" s="237" t="s">
        <v>9744</v>
      </c>
      <c r="C176" s="249">
        <v>0</v>
      </c>
      <c r="D176" s="249">
        <v>0</v>
      </c>
      <c r="E176" s="249">
        <v>0</v>
      </c>
      <c r="F176" s="249">
        <v>0</v>
      </c>
      <c r="G176" s="249">
        <v>0.70183663261426399</v>
      </c>
      <c r="H176" s="249">
        <v>0</v>
      </c>
      <c r="I176" s="249">
        <v>0</v>
      </c>
      <c r="J176" s="249">
        <v>0</v>
      </c>
      <c r="K176" s="249">
        <v>0</v>
      </c>
      <c r="L176" s="249">
        <v>0</v>
      </c>
      <c r="M176" s="249">
        <v>0</v>
      </c>
      <c r="N176" s="249">
        <v>0</v>
      </c>
      <c r="O176" s="249">
        <v>0</v>
      </c>
      <c r="P176" s="249">
        <v>0</v>
      </c>
    </row>
    <row r="177" spans="1:16" x14ac:dyDescent="0.25">
      <c r="A177" s="236" t="s">
        <v>2407</v>
      </c>
      <c r="B177" s="237" t="s">
        <v>6771</v>
      </c>
      <c r="C177" s="249">
        <v>0</v>
      </c>
      <c r="D177" s="249">
        <v>0</v>
      </c>
      <c r="E177" s="249">
        <v>0</v>
      </c>
      <c r="F177" s="249">
        <v>0</v>
      </c>
      <c r="G177" s="249">
        <v>0</v>
      </c>
      <c r="H177" s="249">
        <v>0</v>
      </c>
      <c r="I177" s="249">
        <v>0</v>
      </c>
      <c r="J177" s="249">
        <v>0</v>
      </c>
      <c r="K177" s="249">
        <v>3.9341419403300201E-2</v>
      </c>
      <c r="L177" s="249">
        <v>0</v>
      </c>
      <c r="M177" s="249">
        <v>0</v>
      </c>
      <c r="N177" s="249">
        <v>0</v>
      </c>
      <c r="O177" s="249">
        <v>0</v>
      </c>
      <c r="P177" s="249">
        <v>0</v>
      </c>
    </row>
    <row r="178" spans="1:16" x14ac:dyDescent="0.25">
      <c r="A178" s="236" t="s">
        <v>4024</v>
      </c>
      <c r="B178" s="237" t="s">
        <v>5483</v>
      </c>
      <c r="C178" s="249">
        <v>0</v>
      </c>
      <c r="D178" s="249">
        <v>0</v>
      </c>
      <c r="E178" s="249">
        <v>0</v>
      </c>
      <c r="F178" s="249">
        <v>0</v>
      </c>
      <c r="G178" s="249">
        <v>0</v>
      </c>
      <c r="H178" s="249">
        <v>0</v>
      </c>
      <c r="I178" s="249">
        <v>0</v>
      </c>
      <c r="J178" s="249">
        <v>0</v>
      </c>
      <c r="K178" s="249">
        <v>0</v>
      </c>
      <c r="L178" s="249">
        <v>0</v>
      </c>
      <c r="M178" s="249">
        <v>0.35002651650797456</v>
      </c>
      <c r="N178" s="249">
        <v>0</v>
      </c>
      <c r="O178" s="249">
        <v>8.3916887001211542</v>
      </c>
      <c r="P178" s="249">
        <v>0.51394653021057735</v>
      </c>
    </row>
    <row r="179" spans="1:16" x14ac:dyDescent="0.25">
      <c r="A179" s="236" t="s">
        <v>3134</v>
      </c>
      <c r="B179" s="237" t="s">
        <v>9934</v>
      </c>
      <c r="C179" s="249">
        <v>0</v>
      </c>
      <c r="D179" s="249">
        <v>0</v>
      </c>
      <c r="E179" s="249">
        <v>9.0723441714197273E-2</v>
      </c>
      <c r="F179" s="249">
        <v>0</v>
      </c>
      <c r="G179" s="249">
        <v>0</v>
      </c>
      <c r="H179" s="249">
        <v>0</v>
      </c>
      <c r="I179" s="249">
        <v>0</v>
      </c>
      <c r="J179" s="249">
        <v>0</v>
      </c>
      <c r="K179" s="249">
        <v>0</v>
      </c>
      <c r="L179" s="249">
        <v>0</v>
      </c>
      <c r="M179" s="249">
        <v>0</v>
      </c>
      <c r="N179" s="249">
        <v>0</v>
      </c>
      <c r="O179" s="249">
        <v>0</v>
      </c>
      <c r="P179" s="249">
        <v>0</v>
      </c>
    </row>
    <row r="180" spans="1:16" x14ac:dyDescent="0.25">
      <c r="A180" s="236" t="s">
        <v>2986</v>
      </c>
      <c r="B180" s="237" t="s">
        <v>10313</v>
      </c>
      <c r="C180" s="249">
        <v>0</v>
      </c>
      <c r="D180" s="249">
        <v>0</v>
      </c>
      <c r="E180" s="249">
        <v>0</v>
      </c>
      <c r="F180" s="249">
        <v>0</v>
      </c>
      <c r="G180" s="249">
        <v>0</v>
      </c>
      <c r="H180" s="249">
        <v>0</v>
      </c>
      <c r="I180" s="249">
        <v>0</v>
      </c>
      <c r="J180" s="249">
        <v>0.11072336900410853</v>
      </c>
      <c r="K180" s="249">
        <v>1.058876230264548</v>
      </c>
      <c r="L180" s="249">
        <v>0.17779200915098903</v>
      </c>
      <c r="M180" s="249">
        <v>0</v>
      </c>
      <c r="N180" s="249">
        <v>0</v>
      </c>
      <c r="O180" s="249">
        <v>0</v>
      </c>
      <c r="P180" s="249">
        <v>0</v>
      </c>
    </row>
    <row r="181" spans="1:16" x14ac:dyDescent="0.25">
      <c r="A181" s="236" t="s">
        <v>2504</v>
      </c>
      <c r="B181" s="237" t="s">
        <v>10314</v>
      </c>
      <c r="C181" s="249">
        <v>0</v>
      </c>
      <c r="D181" s="249">
        <v>0</v>
      </c>
      <c r="E181" s="249">
        <v>0</v>
      </c>
      <c r="F181" s="249">
        <v>0.92694558052087994</v>
      </c>
      <c r="G181" s="249">
        <v>0</v>
      </c>
      <c r="H181" s="249">
        <v>0</v>
      </c>
      <c r="I181" s="249">
        <v>0</v>
      </c>
      <c r="J181" s="249">
        <v>5.0262971221620829E-2</v>
      </c>
      <c r="K181" s="249">
        <v>0</v>
      </c>
      <c r="L181" s="249">
        <v>0</v>
      </c>
      <c r="M181" s="249">
        <v>0</v>
      </c>
      <c r="N181" s="249">
        <v>0</v>
      </c>
      <c r="O181" s="249">
        <v>0</v>
      </c>
      <c r="P181" s="249">
        <v>0</v>
      </c>
    </row>
    <row r="182" spans="1:16" x14ac:dyDescent="0.25">
      <c r="A182" s="236" t="s">
        <v>3104</v>
      </c>
      <c r="B182" s="237" t="s">
        <v>10444</v>
      </c>
      <c r="C182" s="249">
        <v>0</v>
      </c>
      <c r="D182" s="249">
        <v>2.1021378787415133E-2</v>
      </c>
      <c r="E182" s="249">
        <v>0</v>
      </c>
      <c r="F182" s="249">
        <v>0</v>
      </c>
      <c r="G182" s="249">
        <v>0</v>
      </c>
      <c r="H182" s="249">
        <v>0</v>
      </c>
      <c r="I182" s="249">
        <v>0</v>
      </c>
      <c r="J182" s="249">
        <v>4.3141586096700574E-2</v>
      </c>
      <c r="K182" s="249">
        <v>0</v>
      </c>
      <c r="L182" s="249">
        <v>0</v>
      </c>
      <c r="M182" s="249">
        <v>0</v>
      </c>
      <c r="N182" s="249">
        <v>0</v>
      </c>
      <c r="O182" s="249">
        <v>0</v>
      </c>
      <c r="P182" s="249">
        <v>0</v>
      </c>
    </row>
    <row r="183" spans="1:16" x14ac:dyDescent="0.25">
      <c r="A183" s="236" t="s">
        <v>1862</v>
      </c>
      <c r="B183" s="237" t="s">
        <v>8520</v>
      </c>
      <c r="C183" s="249">
        <v>0</v>
      </c>
      <c r="D183" s="249">
        <v>0</v>
      </c>
      <c r="E183" s="249">
        <v>0.52002234767366751</v>
      </c>
      <c r="F183" s="249">
        <v>8.9986966367229859E-2</v>
      </c>
      <c r="G183" s="249">
        <v>0</v>
      </c>
      <c r="H183" s="249">
        <v>0</v>
      </c>
      <c r="I183" s="249">
        <v>1.006979890271114E-2</v>
      </c>
      <c r="J183" s="249">
        <v>2.65675521496305E-2</v>
      </c>
      <c r="K183" s="249">
        <v>1.0984592436405906E-2</v>
      </c>
      <c r="L183" s="249">
        <v>3.0233719970277997E-3</v>
      </c>
      <c r="M183" s="249">
        <v>0</v>
      </c>
      <c r="N183" s="249">
        <v>0</v>
      </c>
      <c r="O183" s="249">
        <v>0</v>
      </c>
      <c r="P183" s="249">
        <v>0</v>
      </c>
    </row>
    <row r="184" spans="1:16" x14ac:dyDescent="0.25">
      <c r="A184" s="236" t="s">
        <v>882</v>
      </c>
      <c r="B184" s="237" t="s">
        <v>7348</v>
      </c>
      <c r="C184" s="249">
        <v>0</v>
      </c>
      <c r="D184" s="249">
        <v>0</v>
      </c>
      <c r="E184" s="249">
        <v>0</v>
      </c>
      <c r="F184" s="249">
        <v>0</v>
      </c>
      <c r="G184" s="249">
        <v>0</v>
      </c>
      <c r="H184" s="249">
        <v>0</v>
      </c>
      <c r="I184" s="249">
        <v>0</v>
      </c>
      <c r="J184" s="249">
        <v>0</v>
      </c>
      <c r="K184" s="249">
        <v>4.0501693766082291E-3</v>
      </c>
      <c r="L184" s="249">
        <v>0</v>
      </c>
      <c r="M184" s="249">
        <v>0</v>
      </c>
      <c r="N184" s="249">
        <v>0</v>
      </c>
      <c r="O184" s="249">
        <v>0</v>
      </c>
      <c r="P184" s="249">
        <v>0</v>
      </c>
    </row>
    <row r="185" spans="1:16" x14ac:dyDescent="0.25">
      <c r="A185" s="236" t="s">
        <v>4505</v>
      </c>
      <c r="B185" s="237" t="s">
        <v>10046</v>
      </c>
      <c r="C185" s="249">
        <v>2.6478675823197618E-3</v>
      </c>
      <c r="D185" s="249">
        <v>4.2447675080173504E-3</v>
      </c>
      <c r="E185" s="249">
        <v>2.7835453138428086E-3</v>
      </c>
      <c r="F185" s="249">
        <v>1.4527058657050756E-3</v>
      </c>
      <c r="G185" s="249">
        <v>2.4618090943252626E-3</v>
      </c>
      <c r="H185" s="249">
        <v>1.1872196834368516E-3</v>
      </c>
      <c r="I185" s="249">
        <v>5.8810316814411605E-3</v>
      </c>
      <c r="J185" s="249">
        <v>0</v>
      </c>
      <c r="K185" s="249">
        <v>0</v>
      </c>
      <c r="L185" s="249">
        <v>0</v>
      </c>
      <c r="M185" s="249">
        <v>0</v>
      </c>
      <c r="N185" s="249">
        <v>0</v>
      </c>
      <c r="O185" s="249">
        <v>0</v>
      </c>
      <c r="P185" s="249">
        <v>0</v>
      </c>
    </row>
    <row r="186" spans="1:16" x14ac:dyDescent="0.25">
      <c r="A186" s="236" t="s">
        <v>9473</v>
      </c>
      <c r="B186" s="237" t="s">
        <v>9474</v>
      </c>
      <c r="C186" s="249"/>
      <c r="D186" s="249"/>
      <c r="E186" s="249"/>
      <c r="F186" s="249"/>
      <c r="G186" s="249"/>
      <c r="H186" s="249"/>
      <c r="I186" s="249">
        <v>1.2280892109237308E-2</v>
      </c>
      <c r="J186" s="249">
        <v>0</v>
      </c>
      <c r="K186" s="249">
        <v>0</v>
      </c>
      <c r="L186" s="249">
        <v>0</v>
      </c>
      <c r="M186" s="249">
        <v>0</v>
      </c>
      <c r="N186" s="249">
        <v>0</v>
      </c>
      <c r="O186" s="249">
        <v>0</v>
      </c>
      <c r="P186" s="249">
        <v>0</v>
      </c>
    </row>
    <row r="187" spans="1:16" x14ac:dyDescent="0.25">
      <c r="A187" s="236" t="s">
        <v>10047</v>
      </c>
      <c r="B187" s="237" t="s">
        <v>10048</v>
      </c>
      <c r="C187" s="249"/>
      <c r="D187" s="249"/>
      <c r="E187" s="249"/>
      <c r="F187" s="249"/>
      <c r="G187" s="249"/>
      <c r="H187" s="249"/>
      <c r="I187" s="249">
        <v>0</v>
      </c>
      <c r="J187" s="249">
        <v>6.100438724503182E-3</v>
      </c>
      <c r="K187" s="249">
        <v>0</v>
      </c>
      <c r="L187" s="249">
        <v>0</v>
      </c>
      <c r="M187" s="249">
        <v>3.4162760488827652E-2</v>
      </c>
      <c r="N187" s="249">
        <v>0</v>
      </c>
      <c r="O187" s="249">
        <v>0</v>
      </c>
      <c r="P187" s="249">
        <v>0</v>
      </c>
    </row>
    <row r="188" spans="1:16" x14ac:dyDescent="0.25">
      <c r="A188" s="236" t="s">
        <v>8365</v>
      </c>
      <c r="B188" s="237" t="s">
        <v>8366</v>
      </c>
      <c r="C188" s="249"/>
      <c r="D188" s="249"/>
      <c r="E188" s="249"/>
      <c r="F188" s="249"/>
      <c r="G188" s="249"/>
      <c r="H188" s="249"/>
      <c r="I188" s="249">
        <v>2.3321111347544515E-3</v>
      </c>
      <c r="J188" s="249">
        <v>4.1716598153380066E-3</v>
      </c>
      <c r="K188" s="249">
        <v>0</v>
      </c>
      <c r="L188" s="249">
        <v>0</v>
      </c>
      <c r="M188" s="249">
        <v>0</v>
      </c>
      <c r="N188" s="249">
        <v>0</v>
      </c>
      <c r="O188" s="249">
        <v>0</v>
      </c>
      <c r="P188" s="249">
        <v>0</v>
      </c>
    </row>
    <row r="189" spans="1:16" x14ac:dyDescent="0.25">
      <c r="A189" s="236" t="s">
        <v>1190</v>
      </c>
      <c r="B189" s="237" t="s">
        <v>6772</v>
      </c>
      <c r="C189" s="249">
        <v>0</v>
      </c>
      <c r="D189" s="249">
        <v>0</v>
      </c>
      <c r="E189" s="249">
        <v>0</v>
      </c>
      <c r="F189" s="249">
        <v>0</v>
      </c>
      <c r="G189" s="249">
        <v>0</v>
      </c>
      <c r="H189" s="249">
        <v>0</v>
      </c>
      <c r="I189" s="249">
        <v>0</v>
      </c>
      <c r="J189" s="249">
        <v>0</v>
      </c>
      <c r="K189" s="249">
        <v>0</v>
      </c>
      <c r="L189" s="249">
        <v>0</v>
      </c>
      <c r="M189" s="249">
        <v>0</v>
      </c>
      <c r="N189" s="249">
        <v>2.6442104685376631E-2</v>
      </c>
      <c r="O189" s="249">
        <v>0</v>
      </c>
      <c r="P189" s="249">
        <v>0</v>
      </c>
    </row>
    <row r="190" spans="1:16" x14ac:dyDescent="0.25">
      <c r="A190" s="236" t="s">
        <v>5788</v>
      </c>
      <c r="B190" s="237" t="s">
        <v>5789</v>
      </c>
      <c r="C190" s="249"/>
      <c r="D190" s="249"/>
      <c r="E190" s="249"/>
      <c r="F190" s="249"/>
      <c r="G190" s="249"/>
      <c r="H190" s="249"/>
      <c r="I190" s="249">
        <v>0</v>
      </c>
      <c r="J190" s="249"/>
      <c r="K190" s="249"/>
      <c r="L190" s="249"/>
      <c r="M190" s="249"/>
      <c r="N190" s="249">
        <v>0.11574794302154295</v>
      </c>
      <c r="O190" s="249">
        <v>5.9811747362138679E-2</v>
      </c>
      <c r="P190" s="249">
        <v>0</v>
      </c>
    </row>
    <row r="191" spans="1:16" x14ac:dyDescent="0.25">
      <c r="A191" s="236" t="s">
        <v>4822</v>
      </c>
      <c r="B191" s="237" t="s">
        <v>9792</v>
      </c>
      <c r="C191" s="249">
        <v>0.19893194748786031</v>
      </c>
      <c r="D191" s="249">
        <v>0.23091152689125666</v>
      </c>
      <c r="E191" s="249">
        <v>0.14977824561173209</v>
      </c>
      <c r="F191" s="249">
        <v>0.31520881372778448</v>
      </c>
      <c r="G191" s="249">
        <v>0.2835563787917757</v>
      </c>
      <c r="H191" s="249">
        <v>0.11762374547892117</v>
      </c>
      <c r="I191" s="249">
        <v>8.9035949012814142E-2</v>
      </c>
      <c r="J191" s="249">
        <v>5.5437981591042511E-2</v>
      </c>
      <c r="K191" s="249">
        <v>5.8549697168784207E-2</v>
      </c>
      <c r="L191" s="249">
        <v>3.7487101996908384E-2</v>
      </c>
      <c r="M191" s="249">
        <v>0</v>
      </c>
      <c r="N191" s="249">
        <v>0</v>
      </c>
      <c r="O191" s="249">
        <v>0</v>
      </c>
      <c r="P191" s="249">
        <v>0</v>
      </c>
    </row>
    <row r="192" spans="1:16" x14ac:dyDescent="0.25">
      <c r="A192" s="236" t="s">
        <v>4604</v>
      </c>
      <c r="B192" s="237" t="s">
        <v>9686</v>
      </c>
      <c r="C192" s="249">
        <v>0.93724002543766483</v>
      </c>
      <c r="D192" s="249">
        <v>0</v>
      </c>
      <c r="E192" s="249">
        <v>0.445561167076923</v>
      </c>
      <c r="F192" s="249">
        <v>0.46960469511572289</v>
      </c>
      <c r="G192" s="249">
        <v>0.33081595822195331</v>
      </c>
      <c r="H192" s="249">
        <v>0</v>
      </c>
      <c r="I192" s="249">
        <v>0.15528116851226326</v>
      </c>
      <c r="J192" s="249">
        <v>0.2087894018024124</v>
      </c>
      <c r="K192" s="249">
        <v>0.78776622844983601</v>
      </c>
      <c r="L192" s="249">
        <v>0.24624444944486409</v>
      </c>
      <c r="M192" s="249">
        <v>0.38758506362567752</v>
      </c>
      <c r="N192" s="249">
        <v>0</v>
      </c>
      <c r="O192" s="249">
        <v>0</v>
      </c>
      <c r="P192" s="249">
        <v>0</v>
      </c>
    </row>
    <row r="193" spans="1:16" x14ac:dyDescent="0.25">
      <c r="A193" s="236" t="s">
        <v>948</v>
      </c>
      <c r="B193" s="237" t="s">
        <v>7349</v>
      </c>
      <c r="C193" s="249">
        <v>0</v>
      </c>
      <c r="D193" s="249">
        <v>0</v>
      </c>
      <c r="E193" s="249">
        <v>0</v>
      </c>
      <c r="F193" s="249">
        <v>0</v>
      </c>
      <c r="G193" s="249">
        <v>0</v>
      </c>
      <c r="H193" s="249">
        <v>0</v>
      </c>
      <c r="I193" s="249">
        <v>0</v>
      </c>
      <c r="J193" s="249">
        <v>0</v>
      </c>
      <c r="K193" s="249">
        <v>0.14880090439645985</v>
      </c>
      <c r="L193" s="249">
        <v>9.6400440687804567E-2</v>
      </c>
      <c r="M193" s="249">
        <v>0</v>
      </c>
      <c r="N193" s="249">
        <v>0</v>
      </c>
      <c r="O193" s="249">
        <v>0</v>
      </c>
      <c r="P193" s="249">
        <v>0</v>
      </c>
    </row>
    <row r="194" spans="1:16" x14ac:dyDescent="0.25">
      <c r="A194" s="236" t="s">
        <v>259</v>
      </c>
      <c r="B194" s="237" t="s">
        <v>5891</v>
      </c>
      <c r="C194" s="249">
        <v>0</v>
      </c>
      <c r="D194" s="249">
        <v>0</v>
      </c>
      <c r="E194" s="249">
        <v>0</v>
      </c>
      <c r="F194" s="249">
        <v>0</v>
      </c>
      <c r="G194" s="249">
        <v>8.8421088372370466E-3</v>
      </c>
      <c r="H194" s="249">
        <v>0</v>
      </c>
      <c r="I194" s="249">
        <v>0</v>
      </c>
      <c r="J194" s="249">
        <v>3.4480245694630792E-3</v>
      </c>
      <c r="K194" s="249">
        <v>5.7367520506092055E-3</v>
      </c>
      <c r="L194" s="249">
        <v>2.0026889513782228E-2</v>
      </c>
      <c r="M194" s="249">
        <v>3.62827987897685E-3</v>
      </c>
      <c r="N194" s="249">
        <v>1.9639225593490184E-2</v>
      </c>
      <c r="O194" s="249">
        <v>2.6118190482420432E-3</v>
      </c>
      <c r="P194" s="249">
        <v>0</v>
      </c>
    </row>
    <row r="195" spans="1:16" x14ac:dyDescent="0.25">
      <c r="A195" s="236" t="s">
        <v>762</v>
      </c>
      <c r="B195" s="237" t="s">
        <v>6466</v>
      </c>
      <c r="C195" s="249">
        <v>0</v>
      </c>
      <c r="D195" s="249">
        <v>0</v>
      </c>
      <c r="E195" s="249">
        <v>0</v>
      </c>
      <c r="F195" s="249">
        <v>0</v>
      </c>
      <c r="G195" s="249">
        <v>0</v>
      </c>
      <c r="H195" s="249">
        <v>0</v>
      </c>
      <c r="I195" s="249">
        <v>0</v>
      </c>
      <c r="J195" s="249">
        <v>0</v>
      </c>
      <c r="K195" s="249">
        <v>0</v>
      </c>
      <c r="L195" s="249">
        <v>3.1614339593687466E-4</v>
      </c>
      <c r="M195" s="249">
        <v>0</v>
      </c>
      <c r="N195" s="249">
        <v>0</v>
      </c>
      <c r="O195" s="249">
        <v>0</v>
      </c>
      <c r="P195" s="249">
        <v>0</v>
      </c>
    </row>
    <row r="196" spans="1:16" x14ac:dyDescent="0.25">
      <c r="A196" s="236" t="s">
        <v>361</v>
      </c>
      <c r="B196" s="237" t="s">
        <v>6773</v>
      </c>
      <c r="C196" s="249">
        <v>0</v>
      </c>
      <c r="D196" s="249">
        <v>0</v>
      </c>
      <c r="E196" s="249">
        <v>9.753369571267172E-3</v>
      </c>
      <c r="F196" s="249">
        <v>0</v>
      </c>
      <c r="G196" s="249">
        <v>0</v>
      </c>
      <c r="H196" s="249">
        <v>0</v>
      </c>
      <c r="I196" s="249">
        <v>5.4343521274645467E-3</v>
      </c>
      <c r="J196" s="249">
        <v>1.7314323398115075E-3</v>
      </c>
      <c r="K196" s="249">
        <v>0</v>
      </c>
      <c r="L196" s="249">
        <v>0</v>
      </c>
      <c r="M196" s="249">
        <v>0</v>
      </c>
      <c r="N196" s="249">
        <v>2.0216531799979527E-3</v>
      </c>
      <c r="O196" s="249">
        <v>0</v>
      </c>
      <c r="P196" s="249">
        <v>0</v>
      </c>
    </row>
    <row r="197" spans="1:16" x14ac:dyDescent="0.25">
      <c r="A197" s="236" t="s">
        <v>1993</v>
      </c>
      <c r="B197" s="237" t="s">
        <v>6774</v>
      </c>
      <c r="C197" s="249">
        <v>9.2897222697523457E-3</v>
      </c>
      <c r="D197" s="249">
        <v>0</v>
      </c>
      <c r="E197" s="249">
        <v>0</v>
      </c>
      <c r="F197" s="249">
        <v>0</v>
      </c>
      <c r="G197" s="249">
        <v>0</v>
      </c>
      <c r="H197" s="249">
        <v>0</v>
      </c>
      <c r="I197" s="249">
        <v>0</v>
      </c>
      <c r="J197" s="249">
        <v>0</v>
      </c>
      <c r="K197" s="249">
        <v>0</v>
      </c>
      <c r="L197" s="249">
        <v>0</v>
      </c>
      <c r="M197" s="249">
        <v>0</v>
      </c>
      <c r="N197" s="249">
        <v>2.5805912113219102E-3</v>
      </c>
      <c r="O197" s="249">
        <v>0</v>
      </c>
      <c r="P197" s="249">
        <v>0</v>
      </c>
    </row>
    <row r="198" spans="1:16" x14ac:dyDescent="0.25">
      <c r="A198" s="236" t="s">
        <v>2324</v>
      </c>
      <c r="B198" s="237" t="s">
        <v>7350</v>
      </c>
      <c r="C198" s="249">
        <v>0</v>
      </c>
      <c r="D198" s="249">
        <v>5.8797200013073411E-2</v>
      </c>
      <c r="E198" s="249">
        <v>0</v>
      </c>
      <c r="F198" s="249">
        <v>0</v>
      </c>
      <c r="G198" s="249">
        <v>0</v>
      </c>
      <c r="H198" s="249">
        <v>0</v>
      </c>
      <c r="I198" s="249">
        <v>0</v>
      </c>
      <c r="J198" s="249">
        <v>0</v>
      </c>
      <c r="K198" s="249">
        <v>0</v>
      </c>
      <c r="L198" s="249">
        <v>0</v>
      </c>
      <c r="M198" s="249">
        <v>0</v>
      </c>
      <c r="N198" s="249">
        <v>0</v>
      </c>
      <c r="O198" s="249">
        <v>0</v>
      </c>
      <c r="P198" s="249">
        <v>0</v>
      </c>
    </row>
    <row r="199" spans="1:16" x14ac:dyDescent="0.25">
      <c r="A199" s="236" t="s">
        <v>893</v>
      </c>
      <c r="B199" s="237" t="s">
        <v>8336</v>
      </c>
      <c r="C199" s="249">
        <v>0</v>
      </c>
      <c r="D199" s="249">
        <v>0</v>
      </c>
      <c r="E199" s="249">
        <v>0</v>
      </c>
      <c r="F199" s="249">
        <v>0</v>
      </c>
      <c r="G199" s="249">
        <v>0</v>
      </c>
      <c r="H199" s="249">
        <v>0</v>
      </c>
      <c r="I199" s="249">
        <v>0</v>
      </c>
      <c r="J199" s="249">
        <v>4.2313773305803154E-3</v>
      </c>
      <c r="K199" s="249">
        <v>0</v>
      </c>
      <c r="L199" s="249">
        <v>2.6648079185989195E-3</v>
      </c>
      <c r="M199" s="249">
        <v>0</v>
      </c>
      <c r="N199" s="249">
        <v>0</v>
      </c>
      <c r="O199" s="249">
        <v>0</v>
      </c>
      <c r="P199" s="249">
        <v>0</v>
      </c>
    </row>
    <row r="200" spans="1:16" x14ac:dyDescent="0.25">
      <c r="A200" s="236" t="s">
        <v>2815</v>
      </c>
      <c r="B200" s="237" t="s">
        <v>7005</v>
      </c>
      <c r="C200" s="249">
        <v>6.3371793453682213E-2</v>
      </c>
      <c r="D200" s="249">
        <v>4.5472035053147217E-2</v>
      </c>
      <c r="E200" s="249">
        <v>0</v>
      </c>
      <c r="F200" s="249">
        <v>0</v>
      </c>
      <c r="G200" s="249">
        <v>0</v>
      </c>
      <c r="H200" s="249">
        <v>0</v>
      </c>
      <c r="I200" s="249">
        <v>0</v>
      </c>
      <c r="J200" s="249">
        <v>0</v>
      </c>
      <c r="K200" s="249">
        <v>0</v>
      </c>
      <c r="L200" s="249">
        <v>1.0197208623181343E-2</v>
      </c>
      <c r="M200" s="249">
        <v>2.493754182244657E-2</v>
      </c>
      <c r="N200" s="249">
        <v>7.5651325012777619E-3</v>
      </c>
      <c r="O200" s="249">
        <v>0</v>
      </c>
      <c r="P200" s="249">
        <v>0</v>
      </c>
    </row>
    <row r="201" spans="1:16" x14ac:dyDescent="0.25">
      <c r="A201" s="236" t="s">
        <v>1110</v>
      </c>
      <c r="B201" s="237" t="s">
        <v>5637</v>
      </c>
      <c r="C201" s="249">
        <v>0</v>
      </c>
      <c r="D201" s="249">
        <v>0</v>
      </c>
      <c r="E201" s="249">
        <v>0</v>
      </c>
      <c r="F201" s="249">
        <v>0</v>
      </c>
      <c r="G201" s="249">
        <v>0</v>
      </c>
      <c r="H201" s="249">
        <v>0</v>
      </c>
      <c r="I201" s="249">
        <v>0.19915255485321581</v>
      </c>
      <c r="J201" s="249">
        <v>4.2974366325789042E-2</v>
      </c>
      <c r="K201" s="249">
        <v>0.22469676063677069</v>
      </c>
      <c r="L201" s="249">
        <v>0.17208274465211196</v>
      </c>
      <c r="M201" s="249">
        <v>0.11726893581678338</v>
      </c>
      <c r="N201" s="249">
        <v>2.445252821793804E-2</v>
      </c>
      <c r="O201" s="249">
        <v>5.7604304641773046E-2</v>
      </c>
      <c r="P201" s="249">
        <v>3.9270744910625977E-3</v>
      </c>
    </row>
    <row r="202" spans="1:16" x14ac:dyDescent="0.25">
      <c r="A202" s="236" t="s">
        <v>2436</v>
      </c>
      <c r="B202" s="237" t="s">
        <v>6775</v>
      </c>
      <c r="C202" s="249">
        <v>0</v>
      </c>
      <c r="D202" s="249">
        <v>0</v>
      </c>
      <c r="E202" s="249">
        <v>0.12070040291621004</v>
      </c>
      <c r="F202" s="249">
        <v>0</v>
      </c>
      <c r="G202" s="249">
        <v>0</v>
      </c>
      <c r="H202" s="249">
        <v>0</v>
      </c>
      <c r="I202" s="249">
        <v>0</v>
      </c>
      <c r="J202" s="249">
        <v>0</v>
      </c>
      <c r="K202" s="249">
        <v>0</v>
      </c>
      <c r="L202" s="249">
        <v>0</v>
      </c>
      <c r="M202" s="249">
        <v>0</v>
      </c>
      <c r="N202" s="249">
        <v>0</v>
      </c>
      <c r="O202" s="249">
        <v>0</v>
      </c>
      <c r="P202" s="249">
        <v>0</v>
      </c>
    </row>
    <row r="203" spans="1:16" x14ac:dyDescent="0.25">
      <c r="A203" s="236" t="s">
        <v>4605</v>
      </c>
      <c r="B203" s="237" t="s">
        <v>9687</v>
      </c>
      <c r="C203" s="249">
        <v>0</v>
      </c>
      <c r="D203" s="249">
        <v>0</v>
      </c>
      <c r="E203" s="249">
        <v>0</v>
      </c>
      <c r="F203" s="249">
        <v>0</v>
      </c>
      <c r="G203" s="249">
        <v>9.152036630015456E-2</v>
      </c>
      <c r="H203" s="249">
        <v>0</v>
      </c>
      <c r="I203" s="249">
        <v>0</v>
      </c>
      <c r="J203" s="249">
        <v>0</v>
      </c>
      <c r="K203" s="249">
        <v>0</v>
      </c>
      <c r="L203" s="249">
        <v>0</v>
      </c>
      <c r="M203" s="249">
        <v>0</v>
      </c>
      <c r="N203" s="249">
        <v>0</v>
      </c>
      <c r="O203" s="249">
        <v>0</v>
      </c>
      <c r="P203" s="249">
        <v>0</v>
      </c>
    </row>
    <row r="204" spans="1:16" x14ac:dyDescent="0.25">
      <c r="A204" s="236" t="s">
        <v>3088</v>
      </c>
      <c r="B204" s="237" t="s">
        <v>8523</v>
      </c>
      <c r="C204" s="249">
        <v>0</v>
      </c>
      <c r="D204" s="249">
        <v>0</v>
      </c>
      <c r="E204" s="249">
        <v>0</v>
      </c>
      <c r="F204" s="249">
        <v>0</v>
      </c>
      <c r="G204" s="249">
        <v>0</v>
      </c>
      <c r="H204" s="249">
        <v>0</v>
      </c>
      <c r="I204" s="249">
        <v>9.0710094408371477E-3</v>
      </c>
      <c r="J204" s="249">
        <v>0</v>
      </c>
      <c r="K204" s="249">
        <v>0</v>
      </c>
      <c r="L204" s="249">
        <v>0</v>
      </c>
      <c r="M204" s="249">
        <v>2.6680379214343206E-3</v>
      </c>
      <c r="N204" s="249">
        <v>0</v>
      </c>
      <c r="O204" s="249">
        <v>0</v>
      </c>
      <c r="P204" s="249">
        <v>0</v>
      </c>
    </row>
    <row r="205" spans="1:16" x14ac:dyDescent="0.25">
      <c r="A205" s="236" t="s">
        <v>3547</v>
      </c>
      <c r="B205" s="237" t="s">
        <v>9378</v>
      </c>
      <c r="C205" s="249">
        <v>2.5876582464102509E-2</v>
      </c>
      <c r="D205" s="249">
        <v>0</v>
      </c>
      <c r="E205" s="249">
        <v>0</v>
      </c>
      <c r="F205" s="249">
        <v>0</v>
      </c>
      <c r="G205" s="249">
        <v>0</v>
      </c>
      <c r="H205" s="249">
        <v>0</v>
      </c>
      <c r="I205" s="249">
        <v>3.5830301706442053E-2</v>
      </c>
      <c r="J205" s="249">
        <v>7.1556409504084914E-2</v>
      </c>
      <c r="K205" s="249">
        <v>5.4148646491981096E-2</v>
      </c>
      <c r="L205" s="249">
        <v>3.4698399752977484E-2</v>
      </c>
      <c r="M205" s="249">
        <v>1.0873970037001584E-2</v>
      </c>
      <c r="N205" s="249">
        <v>5.7350697199977929E-3</v>
      </c>
      <c r="O205" s="249">
        <v>0</v>
      </c>
      <c r="P205" s="249">
        <v>0</v>
      </c>
    </row>
    <row r="206" spans="1:16" x14ac:dyDescent="0.25">
      <c r="A206" s="236" t="s">
        <v>3043</v>
      </c>
      <c r="B206" s="237" t="s">
        <v>6619</v>
      </c>
      <c r="C206" s="249">
        <v>0</v>
      </c>
      <c r="D206" s="249">
        <v>0</v>
      </c>
      <c r="E206" s="249">
        <v>0</v>
      </c>
      <c r="F206" s="249">
        <v>0</v>
      </c>
      <c r="G206" s="249">
        <v>0</v>
      </c>
      <c r="H206" s="249">
        <v>0</v>
      </c>
      <c r="I206" s="249">
        <v>0.3677187913563173</v>
      </c>
      <c r="J206" s="249">
        <v>0</v>
      </c>
      <c r="K206" s="249">
        <v>0</v>
      </c>
      <c r="L206" s="249">
        <v>0</v>
      </c>
      <c r="M206" s="249">
        <v>0</v>
      </c>
      <c r="N206" s="249">
        <v>0</v>
      </c>
      <c r="O206" s="249">
        <v>0</v>
      </c>
      <c r="P206" s="249">
        <v>0</v>
      </c>
    </row>
    <row r="207" spans="1:16" x14ac:dyDescent="0.25">
      <c r="A207" s="236" t="s">
        <v>1343</v>
      </c>
      <c r="B207" s="237" t="s">
        <v>6621</v>
      </c>
      <c r="C207" s="249"/>
      <c r="D207" s="249">
        <v>0</v>
      </c>
      <c r="E207" s="249">
        <v>0</v>
      </c>
      <c r="F207" s="249">
        <v>0</v>
      </c>
      <c r="G207" s="249">
        <v>0</v>
      </c>
      <c r="H207" s="249">
        <v>0</v>
      </c>
      <c r="I207" s="249">
        <v>0</v>
      </c>
      <c r="J207" s="249">
        <v>7.6547365568274553E-3</v>
      </c>
      <c r="K207" s="249">
        <v>2.4694869659050763E-2</v>
      </c>
      <c r="L207" s="249">
        <v>2.3336415453793918E-2</v>
      </c>
      <c r="M207" s="249">
        <v>4.1307399664964935E-3</v>
      </c>
      <c r="N207" s="249">
        <v>0</v>
      </c>
      <c r="O207" s="249">
        <v>0</v>
      </c>
      <c r="P207" s="249">
        <v>3.3482779240425559E-2</v>
      </c>
    </row>
    <row r="208" spans="1:16" x14ac:dyDescent="0.25">
      <c r="A208" s="236" t="s">
        <v>1944</v>
      </c>
      <c r="B208" s="237" t="s">
        <v>7352</v>
      </c>
      <c r="C208" s="249">
        <v>0</v>
      </c>
      <c r="D208" s="249">
        <v>2.3699545646197443E-3</v>
      </c>
      <c r="E208" s="249">
        <v>0</v>
      </c>
      <c r="F208" s="249">
        <v>2.6580506635333961E-3</v>
      </c>
      <c r="G208" s="249">
        <v>0</v>
      </c>
      <c r="H208" s="249">
        <v>0</v>
      </c>
      <c r="I208" s="249">
        <v>0</v>
      </c>
      <c r="J208" s="249">
        <v>2.0669838185501631E-3</v>
      </c>
      <c r="K208" s="249">
        <v>2.4687370940435576E-3</v>
      </c>
      <c r="L208" s="249">
        <v>6.3502337133400344E-4</v>
      </c>
      <c r="M208" s="249">
        <v>1.1825825819551917E-3</v>
      </c>
      <c r="N208" s="249">
        <v>5.9986504862196755E-4</v>
      </c>
      <c r="O208" s="249">
        <v>0</v>
      </c>
      <c r="P208" s="249">
        <v>6.5643986953811803E-4</v>
      </c>
    </row>
    <row r="209" spans="1:16" x14ac:dyDescent="0.25">
      <c r="A209" s="236" t="s">
        <v>3048</v>
      </c>
      <c r="B209" s="237" t="s">
        <v>7674</v>
      </c>
      <c r="C209" s="249">
        <v>0</v>
      </c>
      <c r="D209" s="249">
        <v>6.9037387028548128E-2</v>
      </c>
      <c r="E209" s="249">
        <v>0</v>
      </c>
      <c r="F209" s="249">
        <v>0</v>
      </c>
      <c r="G209" s="249">
        <v>0</v>
      </c>
      <c r="H209" s="249">
        <v>0</v>
      </c>
      <c r="I209" s="249">
        <v>0.12220311940061546</v>
      </c>
      <c r="J209" s="249">
        <v>0</v>
      </c>
      <c r="K209" s="249">
        <v>0</v>
      </c>
      <c r="L209" s="249">
        <v>0</v>
      </c>
      <c r="M209" s="249">
        <v>0</v>
      </c>
      <c r="N209" s="249">
        <v>0</v>
      </c>
      <c r="O209" s="249">
        <v>0</v>
      </c>
      <c r="P209" s="249">
        <v>0</v>
      </c>
    </row>
    <row r="210" spans="1:16" x14ac:dyDescent="0.25">
      <c r="A210" s="236" t="s">
        <v>4291</v>
      </c>
      <c r="B210" s="237" t="s">
        <v>10377</v>
      </c>
      <c r="C210" s="249">
        <v>0.93032022908706447</v>
      </c>
      <c r="D210" s="249">
        <v>0.79656029988700516</v>
      </c>
      <c r="E210" s="249">
        <v>2.0383097043661373</v>
      </c>
      <c r="F210" s="249">
        <v>2.857494107653054</v>
      </c>
      <c r="G210" s="249">
        <v>2.9089436030286628</v>
      </c>
      <c r="H210" s="249">
        <v>2.6866412343203829</v>
      </c>
      <c r="I210" s="249">
        <v>2.6907140506206173</v>
      </c>
      <c r="J210" s="249">
        <v>1.6097302143858048</v>
      </c>
      <c r="K210" s="249">
        <v>1.1761540385417117</v>
      </c>
      <c r="L210" s="249">
        <v>0.53097181393453541</v>
      </c>
      <c r="M210" s="249">
        <v>0.34857415387689283</v>
      </c>
      <c r="N210" s="249">
        <v>0</v>
      </c>
      <c r="O210" s="249">
        <v>0</v>
      </c>
      <c r="P210" s="249">
        <v>0</v>
      </c>
    </row>
    <row r="211" spans="1:16" x14ac:dyDescent="0.25">
      <c r="A211" s="236" t="s">
        <v>6162</v>
      </c>
      <c r="B211" s="237" t="s">
        <v>6163</v>
      </c>
      <c r="C211" s="249"/>
      <c r="D211" s="249"/>
      <c r="E211" s="249"/>
      <c r="F211" s="249"/>
      <c r="G211" s="249"/>
      <c r="H211" s="249"/>
      <c r="I211" s="249"/>
      <c r="J211" s="249"/>
      <c r="K211" s="249"/>
      <c r="L211" s="249"/>
      <c r="M211" s="249"/>
      <c r="N211" s="249">
        <v>1.2507656216937403E-2</v>
      </c>
      <c r="O211" s="249">
        <v>2.0575236836815787E-3</v>
      </c>
      <c r="P211" s="249">
        <v>0</v>
      </c>
    </row>
    <row r="212" spans="1:16" x14ac:dyDescent="0.25">
      <c r="A212" s="236" t="s">
        <v>5293</v>
      </c>
      <c r="B212" s="237" t="s">
        <v>5294</v>
      </c>
      <c r="C212" s="249"/>
      <c r="D212" s="249"/>
      <c r="E212" s="249"/>
      <c r="F212" s="249"/>
      <c r="G212" s="249"/>
      <c r="H212" s="249"/>
      <c r="I212" s="249"/>
      <c r="J212" s="249"/>
      <c r="K212" s="249"/>
      <c r="L212" s="249"/>
      <c r="M212" s="249"/>
      <c r="N212" s="249">
        <v>0.61984635712094616</v>
      </c>
      <c r="O212" s="249">
        <v>0.51025808621655777</v>
      </c>
      <c r="P212" s="249">
        <v>0.46932175063446285</v>
      </c>
    </row>
    <row r="213" spans="1:16" x14ac:dyDescent="0.25">
      <c r="A213" s="236" t="s">
        <v>611</v>
      </c>
      <c r="B213" s="237" t="s">
        <v>8524</v>
      </c>
      <c r="C213" s="249">
        <v>0</v>
      </c>
      <c r="D213" s="249">
        <v>0</v>
      </c>
      <c r="E213" s="249">
        <v>0</v>
      </c>
      <c r="F213" s="249">
        <v>0</v>
      </c>
      <c r="G213" s="249">
        <v>0</v>
      </c>
      <c r="H213" s="249">
        <v>0</v>
      </c>
      <c r="I213" s="249">
        <v>5.6396909328451497E-2</v>
      </c>
      <c r="J213" s="249">
        <v>3.3094240323680267E-2</v>
      </c>
      <c r="K213" s="249">
        <v>0.32390137697319621</v>
      </c>
      <c r="L213" s="249">
        <v>0</v>
      </c>
      <c r="M213" s="249">
        <v>0</v>
      </c>
      <c r="N213" s="249">
        <v>5.8966606345663204E-2</v>
      </c>
      <c r="O213" s="249">
        <v>0</v>
      </c>
      <c r="P213" s="249">
        <v>0</v>
      </c>
    </row>
    <row r="214" spans="1:16" x14ac:dyDescent="0.25">
      <c r="A214" s="236" t="s">
        <v>2649</v>
      </c>
      <c r="B214" s="237" t="s">
        <v>7818</v>
      </c>
      <c r="C214" s="249">
        <v>0</v>
      </c>
      <c r="D214" s="249">
        <v>0</v>
      </c>
      <c r="E214" s="249">
        <v>0</v>
      </c>
      <c r="F214" s="249">
        <v>0</v>
      </c>
      <c r="G214" s="249">
        <v>0</v>
      </c>
      <c r="H214" s="249">
        <v>0</v>
      </c>
      <c r="I214" s="249">
        <v>0</v>
      </c>
      <c r="J214" s="249">
        <v>8.0770049054678175E-3</v>
      </c>
      <c r="K214" s="249">
        <v>0</v>
      </c>
      <c r="L214" s="249">
        <v>0</v>
      </c>
      <c r="M214" s="249">
        <v>0</v>
      </c>
      <c r="N214" s="249">
        <v>0</v>
      </c>
      <c r="O214" s="249">
        <v>0</v>
      </c>
      <c r="P214" s="249">
        <v>0</v>
      </c>
    </row>
    <row r="215" spans="1:16" x14ac:dyDescent="0.25">
      <c r="A215" s="236" t="s">
        <v>2864</v>
      </c>
      <c r="B215" s="237" t="s">
        <v>7819</v>
      </c>
      <c r="C215" s="249">
        <v>0</v>
      </c>
      <c r="D215" s="249">
        <v>0</v>
      </c>
      <c r="E215" s="249">
        <v>0</v>
      </c>
      <c r="F215" s="249">
        <v>0</v>
      </c>
      <c r="G215" s="249">
        <v>0</v>
      </c>
      <c r="H215" s="249">
        <v>0</v>
      </c>
      <c r="I215" s="249">
        <v>0</v>
      </c>
      <c r="J215" s="249">
        <v>4.9096778646295899E-2</v>
      </c>
      <c r="K215" s="249">
        <v>1.2764686434374247E-2</v>
      </c>
      <c r="L215" s="249">
        <v>0</v>
      </c>
      <c r="M215" s="249">
        <v>0</v>
      </c>
      <c r="N215" s="249">
        <v>0</v>
      </c>
      <c r="O215" s="249">
        <v>0</v>
      </c>
      <c r="P215" s="249">
        <v>0</v>
      </c>
    </row>
    <row r="216" spans="1:16" x14ac:dyDescent="0.25">
      <c r="A216" s="236" t="s">
        <v>3245</v>
      </c>
      <c r="B216" s="237" t="s">
        <v>6469</v>
      </c>
      <c r="C216" s="249">
        <v>0</v>
      </c>
      <c r="D216" s="249">
        <v>0</v>
      </c>
      <c r="E216" s="249">
        <v>0</v>
      </c>
      <c r="F216" s="249">
        <v>0</v>
      </c>
      <c r="G216" s="249">
        <v>0</v>
      </c>
      <c r="H216" s="249">
        <v>0</v>
      </c>
      <c r="I216" s="249">
        <v>0</v>
      </c>
      <c r="J216" s="249">
        <v>1.8616343709888666E-2</v>
      </c>
      <c r="K216" s="249">
        <v>0</v>
      </c>
      <c r="L216" s="249">
        <v>0</v>
      </c>
      <c r="M216" s="249">
        <v>0</v>
      </c>
      <c r="N216" s="249">
        <v>0</v>
      </c>
      <c r="O216" s="249">
        <v>0</v>
      </c>
      <c r="P216" s="249">
        <v>0</v>
      </c>
    </row>
    <row r="217" spans="1:16" x14ac:dyDescent="0.25">
      <c r="A217" s="236" t="s">
        <v>3470</v>
      </c>
      <c r="B217" s="237" t="s">
        <v>8782</v>
      </c>
      <c r="C217" s="249">
        <v>0</v>
      </c>
      <c r="D217" s="249">
        <v>0</v>
      </c>
      <c r="E217" s="249">
        <v>0</v>
      </c>
      <c r="F217" s="249">
        <v>0</v>
      </c>
      <c r="G217" s="249">
        <v>0</v>
      </c>
      <c r="H217" s="249">
        <v>0</v>
      </c>
      <c r="I217" s="249">
        <v>0</v>
      </c>
      <c r="J217" s="249">
        <v>0</v>
      </c>
      <c r="K217" s="249">
        <v>0</v>
      </c>
      <c r="L217" s="249">
        <v>0</v>
      </c>
      <c r="M217" s="249">
        <v>2.0299101174155159E-2</v>
      </c>
      <c r="N217" s="249">
        <v>0</v>
      </c>
      <c r="O217" s="249">
        <v>0</v>
      </c>
      <c r="P217" s="249">
        <v>0</v>
      </c>
    </row>
    <row r="218" spans="1:16" x14ac:dyDescent="0.25">
      <c r="A218" s="236" t="s">
        <v>2384</v>
      </c>
      <c r="B218" s="237" t="s">
        <v>6624</v>
      </c>
      <c r="C218" s="249">
        <v>0</v>
      </c>
      <c r="D218" s="249">
        <v>0</v>
      </c>
      <c r="E218" s="249">
        <v>0</v>
      </c>
      <c r="F218" s="249">
        <v>0</v>
      </c>
      <c r="G218" s="249">
        <v>0</v>
      </c>
      <c r="H218" s="249">
        <v>0</v>
      </c>
      <c r="I218" s="249">
        <v>4.7203271697950931E-2</v>
      </c>
      <c r="J218" s="249">
        <v>0</v>
      </c>
      <c r="K218" s="249">
        <v>1.4351188880002563E-2</v>
      </c>
      <c r="L218" s="249">
        <v>0</v>
      </c>
      <c r="M218" s="249">
        <v>0</v>
      </c>
      <c r="N218" s="249">
        <v>0</v>
      </c>
      <c r="O218" s="249">
        <v>0</v>
      </c>
      <c r="P218" s="249">
        <v>0</v>
      </c>
    </row>
    <row r="219" spans="1:16" x14ac:dyDescent="0.25">
      <c r="A219" s="236" t="s">
        <v>1164</v>
      </c>
      <c r="B219" s="237" t="s">
        <v>5419</v>
      </c>
      <c r="C219" s="249">
        <v>0.25841877907334332</v>
      </c>
      <c r="D219" s="249">
        <v>0.1822118716981809</v>
      </c>
      <c r="E219" s="249">
        <v>0.20026670970908828</v>
      </c>
      <c r="F219" s="249">
        <v>0.11499940001412694</v>
      </c>
      <c r="G219" s="249">
        <v>0.18837468175740318</v>
      </c>
      <c r="H219" s="249">
        <v>0.21407918515792024</v>
      </c>
      <c r="I219" s="249">
        <v>0.20906783423484557</v>
      </c>
      <c r="J219" s="249">
        <v>0.28367336204312915</v>
      </c>
      <c r="K219" s="249">
        <v>0.13692077178754519</v>
      </c>
      <c r="L219" s="249">
        <v>8.0310002295743005E-2</v>
      </c>
      <c r="M219" s="249">
        <v>4.5074589017967369E-2</v>
      </c>
      <c r="N219" s="249">
        <v>4.1284349371527543E-2</v>
      </c>
      <c r="O219" s="249">
        <v>6.2161288783549644E-2</v>
      </c>
      <c r="P219" s="249">
        <v>9.2493974282743571E-2</v>
      </c>
    </row>
    <row r="220" spans="1:16" x14ac:dyDescent="0.25">
      <c r="A220" s="236" t="s">
        <v>1047</v>
      </c>
      <c r="B220" s="237" t="s">
        <v>7000</v>
      </c>
      <c r="C220" s="249">
        <v>2.7204674170489052E-2</v>
      </c>
      <c r="D220" s="249">
        <v>0.11244532316464997</v>
      </c>
      <c r="E220" s="249">
        <v>0.39421168961367881</v>
      </c>
      <c r="F220" s="249">
        <v>0.72094517853589257</v>
      </c>
      <c r="G220" s="249">
        <v>0.37856985154508738</v>
      </c>
      <c r="H220" s="249">
        <v>0.44200454030930497</v>
      </c>
      <c r="I220" s="249">
        <v>0.31833282045762129</v>
      </c>
      <c r="J220" s="249">
        <v>8.0075160935716566E-2</v>
      </c>
      <c r="K220" s="249">
        <v>5.1383644241142196E-2</v>
      </c>
      <c r="L220" s="249">
        <v>1.9907152355052596E-2</v>
      </c>
      <c r="M220" s="249">
        <v>3.1620095316327291E-3</v>
      </c>
      <c r="N220" s="249">
        <v>0</v>
      </c>
      <c r="O220" s="249">
        <v>0</v>
      </c>
      <c r="P220" s="249">
        <v>0</v>
      </c>
    </row>
    <row r="221" spans="1:16" x14ac:dyDescent="0.25">
      <c r="A221" s="236" t="s">
        <v>2136</v>
      </c>
      <c r="B221" s="237" t="s">
        <v>5588</v>
      </c>
      <c r="C221" s="249">
        <v>0</v>
      </c>
      <c r="D221" s="249">
        <v>0</v>
      </c>
      <c r="E221" s="249">
        <v>0</v>
      </c>
      <c r="F221" s="249">
        <v>0</v>
      </c>
      <c r="G221" s="249">
        <v>0</v>
      </c>
      <c r="H221" s="249">
        <v>0</v>
      </c>
      <c r="I221" s="249">
        <v>0</v>
      </c>
      <c r="J221" s="249">
        <v>0</v>
      </c>
      <c r="K221" s="249">
        <v>0</v>
      </c>
      <c r="L221" s="249">
        <v>0</v>
      </c>
      <c r="M221" s="249">
        <v>0</v>
      </c>
      <c r="N221" s="249">
        <v>6.8561444015884571E-2</v>
      </c>
      <c r="O221" s="249">
        <v>0.18823524186948373</v>
      </c>
      <c r="P221" s="249">
        <v>0</v>
      </c>
    </row>
    <row r="222" spans="1:16" x14ac:dyDescent="0.25">
      <c r="A222" s="236" t="s">
        <v>2539</v>
      </c>
      <c r="B222" s="237" t="s">
        <v>7353</v>
      </c>
      <c r="C222" s="249">
        <v>0</v>
      </c>
      <c r="D222" s="249">
        <v>0</v>
      </c>
      <c r="E222" s="249">
        <v>0</v>
      </c>
      <c r="F222" s="249">
        <v>0</v>
      </c>
      <c r="G222" s="249">
        <v>0</v>
      </c>
      <c r="H222" s="249">
        <v>0</v>
      </c>
      <c r="I222" s="249">
        <v>2.0946731225032347E-2</v>
      </c>
      <c r="J222" s="249">
        <v>0</v>
      </c>
      <c r="K222" s="249">
        <v>0</v>
      </c>
      <c r="L222" s="249">
        <v>2.2885723703022619E-2</v>
      </c>
      <c r="M222" s="249">
        <v>0</v>
      </c>
      <c r="N222" s="249">
        <v>0</v>
      </c>
      <c r="O222" s="249">
        <v>0</v>
      </c>
      <c r="P222" s="249">
        <v>0</v>
      </c>
    </row>
    <row r="223" spans="1:16" x14ac:dyDescent="0.25">
      <c r="A223" s="236" t="s">
        <v>4015</v>
      </c>
      <c r="B223" s="237" t="s">
        <v>7517</v>
      </c>
      <c r="C223" s="249"/>
      <c r="D223" s="249">
        <v>0</v>
      </c>
      <c r="E223" s="249">
        <v>0</v>
      </c>
      <c r="F223" s="249">
        <v>0</v>
      </c>
      <c r="G223" s="249">
        <v>0</v>
      </c>
      <c r="H223" s="249">
        <v>0</v>
      </c>
      <c r="I223" s="249">
        <v>0</v>
      </c>
      <c r="J223" s="249">
        <v>2.2727353513947605E-2</v>
      </c>
      <c r="K223" s="249">
        <v>0</v>
      </c>
      <c r="L223" s="249">
        <v>2.939422324309493E-3</v>
      </c>
      <c r="M223" s="249">
        <v>0</v>
      </c>
      <c r="N223" s="249">
        <v>3.5355517756501709E-3</v>
      </c>
      <c r="O223" s="249">
        <v>0</v>
      </c>
      <c r="P223" s="249">
        <v>0</v>
      </c>
    </row>
    <row r="224" spans="1:16" x14ac:dyDescent="0.25">
      <c r="A224" s="236" t="s">
        <v>1935</v>
      </c>
      <c r="B224" s="237" t="s">
        <v>6480</v>
      </c>
      <c r="C224" s="249">
        <v>8.5608021478817391E-3</v>
      </c>
      <c r="D224" s="249">
        <v>6.1584931494793943E-3</v>
      </c>
      <c r="E224" s="249">
        <v>1.8513334165151454E-2</v>
      </c>
      <c r="F224" s="249">
        <v>3.8224080355445798E-2</v>
      </c>
      <c r="G224" s="249">
        <v>2.2881775079267624E-2</v>
      </c>
      <c r="H224" s="249">
        <v>4.3359065369017971E-2</v>
      </c>
      <c r="I224" s="249">
        <v>0</v>
      </c>
      <c r="J224" s="249">
        <v>0</v>
      </c>
      <c r="K224" s="249">
        <v>0</v>
      </c>
      <c r="L224" s="249">
        <v>3.5268091903265923E-3</v>
      </c>
      <c r="M224" s="249">
        <v>1.4135249537669591E-3</v>
      </c>
      <c r="N224" s="249">
        <v>5.3319308811614688E-3</v>
      </c>
      <c r="O224" s="249">
        <v>0</v>
      </c>
      <c r="P224" s="249">
        <v>6.9503191790292072E-3</v>
      </c>
    </row>
    <row r="225" spans="1:16" x14ac:dyDescent="0.25">
      <c r="A225" s="236" t="s">
        <v>1068</v>
      </c>
      <c r="B225" s="237" t="s">
        <v>6625</v>
      </c>
      <c r="C225" s="249">
        <v>0</v>
      </c>
      <c r="D225" s="249">
        <v>5.0162952054277427E-2</v>
      </c>
      <c r="E225" s="249">
        <v>0</v>
      </c>
      <c r="F225" s="249">
        <v>0</v>
      </c>
      <c r="G225" s="249">
        <v>0</v>
      </c>
      <c r="H225" s="249">
        <v>0</v>
      </c>
      <c r="I225" s="249">
        <v>0</v>
      </c>
      <c r="J225" s="249">
        <v>2.8558551886296935E-3</v>
      </c>
      <c r="K225" s="249">
        <v>6.2802818856455226E-3</v>
      </c>
      <c r="L225" s="249">
        <v>0</v>
      </c>
      <c r="M225" s="249">
        <v>0</v>
      </c>
      <c r="N225" s="249">
        <v>0</v>
      </c>
      <c r="O225" s="249">
        <v>0</v>
      </c>
      <c r="P225" s="249">
        <v>0</v>
      </c>
    </row>
    <row r="226" spans="1:16" x14ac:dyDescent="0.25">
      <c r="A226" s="236" t="s">
        <v>3276</v>
      </c>
      <c r="B226" s="237" t="s">
        <v>9379</v>
      </c>
      <c r="C226" s="249">
        <v>1.0231925938489808E-2</v>
      </c>
      <c r="D226" s="249">
        <v>0</v>
      </c>
      <c r="E226" s="249">
        <v>0</v>
      </c>
      <c r="F226" s="249">
        <v>0</v>
      </c>
      <c r="G226" s="249">
        <v>0</v>
      </c>
      <c r="H226" s="249">
        <v>0</v>
      </c>
      <c r="I226" s="249">
        <v>1.1174899624044542E-2</v>
      </c>
      <c r="J226" s="249">
        <v>6.1989159307840012E-3</v>
      </c>
      <c r="K226" s="249">
        <v>0</v>
      </c>
      <c r="L226" s="249">
        <v>0</v>
      </c>
      <c r="M226" s="249">
        <v>0</v>
      </c>
      <c r="N226" s="249">
        <v>0</v>
      </c>
      <c r="O226" s="249">
        <v>0</v>
      </c>
      <c r="P226" s="249">
        <v>0</v>
      </c>
    </row>
    <row r="227" spans="1:16" x14ac:dyDescent="0.25">
      <c r="A227" s="236" t="s">
        <v>2724</v>
      </c>
      <c r="B227" s="237" t="s">
        <v>6626</v>
      </c>
      <c r="C227" s="249">
        <v>0</v>
      </c>
      <c r="D227" s="249">
        <v>0</v>
      </c>
      <c r="E227" s="249">
        <v>0</v>
      </c>
      <c r="F227" s="249">
        <v>0</v>
      </c>
      <c r="G227" s="249">
        <v>0</v>
      </c>
      <c r="H227" s="249">
        <v>4.2234330278675597E-2</v>
      </c>
      <c r="I227" s="249">
        <v>2.4274467736446991E-2</v>
      </c>
      <c r="J227" s="249">
        <v>4.8163220711783167E-2</v>
      </c>
      <c r="K227" s="249">
        <v>0.23083925223274374</v>
      </c>
      <c r="L227" s="249">
        <v>1.3717575131753548E-2</v>
      </c>
      <c r="M227" s="249">
        <v>0</v>
      </c>
      <c r="N227" s="249">
        <v>0</v>
      </c>
      <c r="O227" s="249">
        <v>0</v>
      </c>
      <c r="P227" s="249">
        <v>0</v>
      </c>
    </row>
    <row r="228" spans="1:16" x14ac:dyDescent="0.25">
      <c r="A228" s="236" t="s">
        <v>1931</v>
      </c>
      <c r="B228" s="237" t="s">
        <v>7820</v>
      </c>
      <c r="C228" s="249">
        <v>0</v>
      </c>
      <c r="D228" s="249">
        <v>0.44124393478914364</v>
      </c>
      <c r="E228" s="249">
        <v>0</v>
      </c>
      <c r="F228" s="249">
        <v>0</v>
      </c>
      <c r="G228" s="249">
        <v>0</v>
      </c>
      <c r="H228" s="249">
        <v>0</v>
      </c>
      <c r="I228" s="249">
        <v>0</v>
      </c>
      <c r="J228" s="249">
        <v>0</v>
      </c>
      <c r="K228" s="249">
        <v>0.12125485947191793</v>
      </c>
      <c r="L228" s="249">
        <v>0</v>
      </c>
      <c r="M228" s="249">
        <v>0</v>
      </c>
      <c r="N228" s="249">
        <v>0</v>
      </c>
      <c r="O228" s="249">
        <v>0</v>
      </c>
      <c r="P228" s="249">
        <v>0</v>
      </c>
    </row>
    <row r="229" spans="1:16" x14ac:dyDescent="0.25">
      <c r="A229" s="236" t="s">
        <v>1281</v>
      </c>
      <c r="B229" s="237" t="s">
        <v>8339</v>
      </c>
      <c r="C229" s="249">
        <v>0</v>
      </c>
      <c r="D229" s="249">
        <v>0</v>
      </c>
      <c r="E229" s="249">
        <v>0</v>
      </c>
      <c r="F229" s="249">
        <v>0</v>
      </c>
      <c r="G229" s="249">
        <v>2.9918043599225529E-2</v>
      </c>
      <c r="H229" s="249">
        <v>0</v>
      </c>
      <c r="I229" s="249">
        <v>0</v>
      </c>
      <c r="J229" s="249">
        <v>6.3076639196194703E-2</v>
      </c>
      <c r="K229" s="249">
        <v>9.1995807921307678E-3</v>
      </c>
      <c r="L229" s="249">
        <v>0</v>
      </c>
      <c r="M229" s="249">
        <v>0</v>
      </c>
      <c r="N229" s="249">
        <v>0</v>
      </c>
      <c r="O229" s="249">
        <v>0</v>
      </c>
      <c r="P229" s="249">
        <v>0</v>
      </c>
    </row>
    <row r="230" spans="1:16" x14ac:dyDescent="0.25">
      <c r="A230" s="236" t="s">
        <v>1413</v>
      </c>
      <c r="B230" s="237" t="s">
        <v>6239</v>
      </c>
      <c r="C230" s="249">
        <v>0.10147591536022561</v>
      </c>
      <c r="D230" s="249">
        <v>0</v>
      </c>
      <c r="E230" s="249">
        <v>2.1829380681117921E-2</v>
      </c>
      <c r="F230" s="249">
        <v>2.4544153807815432E-2</v>
      </c>
      <c r="G230" s="249">
        <v>4.2446350201115535E-2</v>
      </c>
      <c r="H230" s="249">
        <v>4.7504823221146519E-2</v>
      </c>
      <c r="I230" s="249">
        <v>4.4273930009118487E-2</v>
      </c>
      <c r="J230" s="249">
        <v>2.9156527483585156E-2</v>
      </c>
      <c r="K230" s="249">
        <v>8.3771785067110152E-2</v>
      </c>
      <c r="L230" s="249">
        <v>1.122900653731175E-2</v>
      </c>
      <c r="M230" s="249">
        <v>1.3286377847003945E-2</v>
      </c>
      <c r="N230" s="249">
        <v>0.422319746662974</v>
      </c>
      <c r="O230" s="249">
        <v>4.0711478295273095E-3</v>
      </c>
      <c r="P230" s="249">
        <v>1.0659228132804541E-2</v>
      </c>
    </row>
    <row r="231" spans="1:16" x14ac:dyDescent="0.25">
      <c r="A231" s="236" t="s">
        <v>3036</v>
      </c>
      <c r="B231" s="237" t="s">
        <v>7823</v>
      </c>
      <c r="C231" s="249">
        <v>0</v>
      </c>
      <c r="D231" s="249">
        <v>0</v>
      </c>
      <c r="E231" s="249">
        <v>0</v>
      </c>
      <c r="F231" s="249">
        <v>0</v>
      </c>
      <c r="G231" s="249">
        <v>0</v>
      </c>
      <c r="H231" s="249">
        <v>0</v>
      </c>
      <c r="I231" s="249">
        <v>0</v>
      </c>
      <c r="J231" s="249">
        <v>0</v>
      </c>
      <c r="K231" s="249">
        <v>0</v>
      </c>
      <c r="L231" s="249">
        <v>0</v>
      </c>
      <c r="M231" s="249">
        <v>0</v>
      </c>
      <c r="N231" s="249">
        <v>3.7084069725582119E-3</v>
      </c>
      <c r="O231" s="249">
        <v>0</v>
      </c>
      <c r="P231" s="249">
        <v>4.6430950116519267E-3</v>
      </c>
    </row>
    <row r="232" spans="1:16" x14ac:dyDescent="0.25">
      <c r="A232" s="236" t="s">
        <v>2753</v>
      </c>
      <c r="B232" s="237" t="s">
        <v>6776</v>
      </c>
      <c r="C232" s="249">
        <v>0</v>
      </c>
      <c r="D232" s="249">
        <v>0</v>
      </c>
      <c r="E232" s="249">
        <v>0</v>
      </c>
      <c r="F232" s="249">
        <v>0</v>
      </c>
      <c r="G232" s="249">
        <v>0</v>
      </c>
      <c r="H232" s="249">
        <v>0</v>
      </c>
      <c r="I232" s="249">
        <v>0.34171563955342155</v>
      </c>
      <c r="J232" s="249">
        <v>1.3919937144621995E-2</v>
      </c>
      <c r="K232" s="249">
        <v>0</v>
      </c>
      <c r="L232" s="249">
        <v>0</v>
      </c>
      <c r="M232" s="249">
        <v>0</v>
      </c>
      <c r="N232" s="249">
        <v>0</v>
      </c>
      <c r="O232" s="249">
        <v>0</v>
      </c>
      <c r="P232" s="249">
        <v>0</v>
      </c>
    </row>
    <row r="233" spans="1:16" x14ac:dyDescent="0.25">
      <c r="A233" s="236" t="s">
        <v>2399</v>
      </c>
      <c r="B233" s="237" t="s">
        <v>8179</v>
      </c>
      <c r="C233" s="249">
        <v>0</v>
      </c>
      <c r="D233" s="249">
        <v>0</v>
      </c>
      <c r="E233" s="249">
        <v>0</v>
      </c>
      <c r="F233" s="249">
        <v>0</v>
      </c>
      <c r="G233" s="249">
        <v>0</v>
      </c>
      <c r="H233" s="249">
        <v>0</v>
      </c>
      <c r="I233" s="249">
        <v>0</v>
      </c>
      <c r="J233" s="249">
        <v>0</v>
      </c>
      <c r="K233" s="249">
        <v>9.6982502729313202E-3</v>
      </c>
      <c r="L233" s="249">
        <v>0</v>
      </c>
      <c r="M233" s="249">
        <v>0</v>
      </c>
      <c r="N233" s="249">
        <v>5.9765253763698067E-3</v>
      </c>
      <c r="O233" s="249">
        <v>0</v>
      </c>
      <c r="P233" s="249">
        <v>0</v>
      </c>
    </row>
    <row r="234" spans="1:16" x14ac:dyDescent="0.25">
      <c r="A234" s="236" t="s">
        <v>3297</v>
      </c>
      <c r="B234" s="237" t="s">
        <v>6207</v>
      </c>
      <c r="C234" s="249">
        <v>3.8273230545056769E-2</v>
      </c>
      <c r="D234" s="249">
        <v>1.4919023487743129E-2</v>
      </c>
      <c r="E234" s="249">
        <v>5.3391256898005793E-2</v>
      </c>
      <c r="F234" s="249">
        <v>0.13420086798620259</v>
      </c>
      <c r="G234" s="249">
        <v>8.6021576841238206E-2</v>
      </c>
      <c r="H234" s="249">
        <v>0</v>
      </c>
      <c r="I234" s="249">
        <v>5.7032471987826364E-2</v>
      </c>
      <c r="J234" s="249">
        <v>1.005412573297159E-2</v>
      </c>
      <c r="K234" s="249">
        <v>3.3209373831258895E-2</v>
      </c>
      <c r="L234" s="249">
        <v>3.6488301853269178E-2</v>
      </c>
      <c r="M234" s="249">
        <v>3.0031682777938974E-2</v>
      </c>
      <c r="N234" s="249">
        <v>1.440277969837744E-3</v>
      </c>
      <c r="O234" s="249">
        <v>1.2731469868953055E-3</v>
      </c>
      <c r="P234" s="249">
        <v>7.3498008105213439E-2</v>
      </c>
    </row>
    <row r="235" spans="1:16" x14ac:dyDescent="0.25">
      <c r="A235" s="236" t="s">
        <v>2248</v>
      </c>
      <c r="B235" s="237" t="s">
        <v>5659</v>
      </c>
      <c r="C235" s="249">
        <v>0</v>
      </c>
      <c r="D235" s="249">
        <v>0.18683648529767127</v>
      </c>
      <c r="E235" s="249">
        <v>0</v>
      </c>
      <c r="F235" s="249">
        <v>0</v>
      </c>
      <c r="G235" s="249">
        <v>0.24383571844352694</v>
      </c>
      <c r="H235" s="249">
        <v>8.5696461348045733E-2</v>
      </c>
      <c r="I235" s="249">
        <v>0</v>
      </c>
      <c r="J235" s="249">
        <v>0</v>
      </c>
      <c r="K235" s="249">
        <v>0</v>
      </c>
      <c r="L235" s="249">
        <v>1.6349496201133237E-2</v>
      </c>
      <c r="M235" s="249">
        <v>0</v>
      </c>
      <c r="N235" s="249">
        <v>0.2976518412227912</v>
      </c>
      <c r="O235" s="249">
        <v>0.14990133906272987</v>
      </c>
      <c r="P235" s="249">
        <v>0</v>
      </c>
    </row>
    <row r="236" spans="1:16" x14ac:dyDescent="0.25">
      <c r="A236" s="236" t="s">
        <v>3507</v>
      </c>
      <c r="B236" s="237" t="s">
        <v>8180</v>
      </c>
      <c r="C236" s="249">
        <v>0</v>
      </c>
      <c r="D236" s="249">
        <v>0</v>
      </c>
      <c r="E236" s="249">
        <v>4.0517265231583249E-2</v>
      </c>
      <c r="F236" s="249">
        <v>0</v>
      </c>
      <c r="G236" s="249">
        <v>6.1789350485801739E-2</v>
      </c>
      <c r="H236" s="249">
        <v>3.3481022795369242E-2</v>
      </c>
      <c r="I236" s="249">
        <v>2.5023120427177595E-2</v>
      </c>
      <c r="J236" s="249">
        <v>2.8279378497658676E-2</v>
      </c>
      <c r="K236" s="249">
        <v>1.5515768432220132E-2</v>
      </c>
      <c r="L236" s="249">
        <v>0</v>
      </c>
      <c r="M236" s="249">
        <v>0</v>
      </c>
      <c r="N236" s="249">
        <v>1.6400805102476563E-2</v>
      </c>
      <c r="O236" s="249">
        <v>0</v>
      </c>
      <c r="P236" s="249">
        <v>0</v>
      </c>
    </row>
    <row r="237" spans="1:16" x14ac:dyDescent="0.25">
      <c r="A237" s="236" t="s">
        <v>2657</v>
      </c>
      <c r="B237" s="237" t="s">
        <v>8785</v>
      </c>
      <c r="C237" s="249">
        <v>0</v>
      </c>
      <c r="D237" s="249">
        <v>0</v>
      </c>
      <c r="E237" s="249">
        <v>0</v>
      </c>
      <c r="F237" s="249">
        <v>0</v>
      </c>
      <c r="G237" s="249">
        <v>0</v>
      </c>
      <c r="H237" s="249">
        <v>0</v>
      </c>
      <c r="I237" s="249">
        <v>0</v>
      </c>
      <c r="J237" s="249">
        <v>0</v>
      </c>
      <c r="K237" s="249">
        <v>0</v>
      </c>
      <c r="L237" s="249">
        <v>0</v>
      </c>
      <c r="M237" s="249">
        <v>3.4645078695622303E-3</v>
      </c>
      <c r="N237" s="249">
        <v>9.1192764253439917E-3</v>
      </c>
      <c r="O237" s="249">
        <v>0</v>
      </c>
      <c r="P237" s="249">
        <v>0</v>
      </c>
    </row>
    <row r="238" spans="1:16" x14ac:dyDescent="0.25">
      <c r="A238" s="236" t="s">
        <v>3130</v>
      </c>
      <c r="B238" s="237" t="s">
        <v>7317</v>
      </c>
      <c r="C238" s="249">
        <v>0</v>
      </c>
      <c r="D238" s="249">
        <v>0</v>
      </c>
      <c r="E238" s="249">
        <v>0</v>
      </c>
      <c r="F238" s="249">
        <v>0</v>
      </c>
      <c r="G238" s="249">
        <v>0</v>
      </c>
      <c r="H238" s="249">
        <v>0</v>
      </c>
      <c r="I238" s="249">
        <v>0</v>
      </c>
      <c r="J238" s="249">
        <v>0</v>
      </c>
      <c r="K238" s="249">
        <v>3.696797071450867E-2</v>
      </c>
      <c r="L238" s="249">
        <v>0</v>
      </c>
      <c r="M238" s="249">
        <v>0</v>
      </c>
      <c r="N238" s="249">
        <v>0</v>
      </c>
      <c r="O238" s="249">
        <v>0</v>
      </c>
      <c r="P238" s="249">
        <v>0</v>
      </c>
    </row>
    <row r="239" spans="1:16" x14ac:dyDescent="0.25">
      <c r="A239" s="236" t="s">
        <v>3865</v>
      </c>
      <c r="B239" s="237" t="s">
        <v>5296</v>
      </c>
      <c r="C239" s="249">
        <v>0</v>
      </c>
      <c r="D239" s="249">
        <v>0</v>
      </c>
      <c r="E239" s="249">
        <v>0</v>
      </c>
      <c r="F239" s="249">
        <v>0</v>
      </c>
      <c r="G239" s="249">
        <v>0</v>
      </c>
      <c r="H239" s="249">
        <v>0</v>
      </c>
      <c r="I239" s="249">
        <v>0</v>
      </c>
      <c r="J239" s="249">
        <v>0</v>
      </c>
      <c r="K239" s="249">
        <v>2.0670549647787233</v>
      </c>
      <c r="L239" s="249">
        <v>2.6463125136449523</v>
      </c>
      <c r="M239" s="249">
        <v>0</v>
      </c>
      <c r="N239" s="249">
        <v>0</v>
      </c>
      <c r="O239" s="249">
        <v>4.7952895200132364</v>
      </c>
      <c r="P239" s="249">
        <v>1.3319451889134668</v>
      </c>
    </row>
    <row r="240" spans="1:16" x14ac:dyDescent="0.25">
      <c r="A240" s="236" t="s">
        <v>3953</v>
      </c>
      <c r="B240" s="237" t="s">
        <v>8341</v>
      </c>
      <c r="C240" s="249">
        <v>0</v>
      </c>
      <c r="D240" s="249">
        <v>0</v>
      </c>
      <c r="E240" s="249">
        <v>0</v>
      </c>
      <c r="F240" s="249">
        <v>0</v>
      </c>
      <c r="G240" s="249">
        <v>0</v>
      </c>
      <c r="H240" s="249">
        <v>6.8694354991852636E-3</v>
      </c>
      <c r="I240" s="249">
        <v>0</v>
      </c>
      <c r="J240" s="249">
        <v>0</v>
      </c>
      <c r="K240" s="249">
        <v>4.2353938880000542E-3</v>
      </c>
      <c r="L240" s="249">
        <v>0</v>
      </c>
      <c r="M240" s="249">
        <v>0</v>
      </c>
      <c r="N240" s="249">
        <v>0</v>
      </c>
      <c r="O240" s="249">
        <v>0</v>
      </c>
      <c r="P240" s="249">
        <v>0</v>
      </c>
    </row>
    <row r="241" spans="1:16" x14ac:dyDescent="0.25">
      <c r="A241" s="236" t="s">
        <v>4694</v>
      </c>
      <c r="B241" s="237" t="s">
        <v>9933</v>
      </c>
      <c r="C241" s="249">
        <v>0</v>
      </c>
      <c r="D241" s="249">
        <v>1.240821232031299E-2</v>
      </c>
      <c r="E241" s="249">
        <v>0</v>
      </c>
      <c r="F241" s="249">
        <v>0</v>
      </c>
      <c r="G241" s="249">
        <v>0</v>
      </c>
      <c r="H241" s="249">
        <v>0</v>
      </c>
      <c r="I241" s="249">
        <v>0</v>
      </c>
      <c r="J241" s="249">
        <v>0</v>
      </c>
      <c r="K241" s="249">
        <v>0</v>
      </c>
      <c r="L241" s="249">
        <v>0</v>
      </c>
      <c r="M241" s="249">
        <v>0</v>
      </c>
      <c r="N241" s="249">
        <v>0</v>
      </c>
      <c r="O241" s="249">
        <v>0</v>
      </c>
      <c r="P241" s="249">
        <v>0</v>
      </c>
    </row>
    <row r="242" spans="1:16" x14ac:dyDescent="0.25">
      <c r="A242" s="236" t="s">
        <v>246</v>
      </c>
      <c r="B242" s="237" t="s">
        <v>6481</v>
      </c>
      <c r="C242" s="249">
        <v>1.3531665147190751E-2</v>
      </c>
      <c r="D242" s="249">
        <v>0</v>
      </c>
      <c r="E242" s="249">
        <v>0</v>
      </c>
      <c r="F242" s="249">
        <v>0</v>
      </c>
      <c r="G242" s="249">
        <v>1.8755131863123001E-2</v>
      </c>
      <c r="H242" s="249">
        <v>0</v>
      </c>
      <c r="I242" s="249">
        <v>0</v>
      </c>
      <c r="J242" s="249">
        <v>0</v>
      </c>
      <c r="K242" s="249">
        <v>0</v>
      </c>
      <c r="L242" s="249">
        <v>0</v>
      </c>
      <c r="M242" s="249">
        <v>0</v>
      </c>
      <c r="N242" s="249">
        <v>0</v>
      </c>
      <c r="O242" s="249">
        <v>0</v>
      </c>
      <c r="P242" s="249">
        <v>0</v>
      </c>
    </row>
    <row r="243" spans="1:16" x14ac:dyDescent="0.25">
      <c r="A243" s="236" t="s">
        <v>4428</v>
      </c>
      <c r="B243" s="237" t="s">
        <v>10312</v>
      </c>
      <c r="C243" s="249">
        <v>6.7349687871453151E-2</v>
      </c>
      <c r="D243" s="249">
        <v>0</v>
      </c>
      <c r="E243" s="249">
        <v>1.7971429464582165E-2</v>
      </c>
      <c r="F243" s="249">
        <v>9.3670995898541953E-3</v>
      </c>
      <c r="G243" s="249">
        <v>7.0562233470859246E-3</v>
      </c>
      <c r="H243" s="249">
        <v>0</v>
      </c>
      <c r="I243" s="249">
        <v>7.9487949856889242E-2</v>
      </c>
      <c r="J243" s="249">
        <v>0.11429448336439937</v>
      </c>
      <c r="K243" s="249">
        <v>8.932273865655746E-3</v>
      </c>
      <c r="L243" s="249">
        <v>0.10689542172167515</v>
      </c>
      <c r="M243" s="249">
        <v>4.8288749186456009E-2</v>
      </c>
      <c r="N243" s="249">
        <v>4.1626534568933457E-3</v>
      </c>
      <c r="O243" s="249">
        <v>0</v>
      </c>
      <c r="P243" s="249">
        <v>0</v>
      </c>
    </row>
    <row r="244" spans="1:16" x14ac:dyDescent="0.25">
      <c r="A244" s="236" t="s">
        <v>5470</v>
      </c>
      <c r="B244" s="237" t="s">
        <v>5471</v>
      </c>
      <c r="C244" s="249"/>
      <c r="D244" s="249"/>
      <c r="E244" s="249"/>
      <c r="F244" s="249"/>
      <c r="G244" s="249"/>
      <c r="H244" s="249"/>
      <c r="I244" s="249"/>
      <c r="J244" s="249"/>
      <c r="K244" s="249"/>
      <c r="L244" s="249"/>
      <c r="M244" s="249"/>
      <c r="N244" s="249">
        <v>7.7927460290999773E-3</v>
      </c>
      <c r="O244" s="249">
        <v>0.25301143948288635</v>
      </c>
      <c r="P244" s="249">
        <v>0</v>
      </c>
    </row>
    <row r="245" spans="1:16" x14ac:dyDescent="0.25">
      <c r="A245" s="236" t="s">
        <v>11224</v>
      </c>
      <c r="B245" s="237" t="s">
        <v>11225</v>
      </c>
      <c r="C245" s="249"/>
      <c r="D245" s="249"/>
      <c r="E245" s="249"/>
      <c r="F245" s="249"/>
      <c r="G245" s="249"/>
      <c r="H245" s="249"/>
      <c r="I245" s="249"/>
      <c r="J245" s="249"/>
      <c r="K245" s="249"/>
      <c r="L245" s="249"/>
      <c r="M245" s="249"/>
      <c r="N245" s="249">
        <v>0</v>
      </c>
      <c r="O245" s="249">
        <v>0</v>
      </c>
      <c r="P245" s="249">
        <v>6.5053797888815689E-3</v>
      </c>
    </row>
    <row r="246" spans="1:16" x14ac:dyDescent="0.25">
      <c r="A246" s="236" t="s">
        <v>1180</v>
      </c>
      <c r="B246" s="237" t="s">
        <v>7828</v>
      </c>
      <c r="C246" s="249">
        <v>0</v>
      </c>
      <c r="D246" s="249">
        <v>0</v>
      </c>
      <c r="E246" s="249">
        <v>0</v>
      </c>
      <c r="F246" s="249">
        <v>0</v>
      </c>
      <c r="G246" s="249">
        <v>0</v>
      </c>
      <c r="H246" s="249">
        <v>0</v>
      </c>
      <c r="I246" s="249">
        <v>0</v>
      </c>
      <c r="J246" s="249">
        <v>3.286097451292791E-2</v>
      </c>
      <c r="K246" s="249">
        <v>0</v>
      </c>
      <c r="L246" s="249">
        <v>0</v>
      </c>
      <c r="M246" s="249">
        <v>0</v>
      </c>
      <c r="N246" s="249">
        <v>0</v>
      </c>
      <c r="O246" s="249">
        <v>0</v>
      </c>
      <c r="P246" s="249">
        <v>0</v>
      </c>
    </row>
    <row r="247" spans="1:16" x14ac:dyDescent="0.25">
      <c r="A247" s="236" t="s">
        <v>1876</v>
      </c>
      <c r="B247" s="237" t="s">
        <v>6996</v>
      </c>
      <c r="C247" s="249">
        <v>7.1414998817271161E-2</v>
      </c>
      <c r="D247" s="249">
        <v>0</v>
      </c>
      <c r="E247" s="249">
        <v>0</v>
      </c>
      <c r="F247" s="249">
        <v>0</v>
      </c>
      <c r="G247" s="249">
        <v>0</v>
      </c>
      <c r="H247" s="249">
        <v>0</v>
      </c>
      <c r="I247" s="249">
        <v>0</v>
      </c>
      <c r="J247" s="249">
        <v>0</v>
      </c>
      <c r="K247" s="249">
        <v>0</v>
      </c>
      <c r="L247" s="249">
        <v>0</v>
      </c>
      <c r="M247" s="249">
        <v>0</v>
      </c>
      <c r="N247" s="249">
        <v>0</v>
      </c>
      <c r="O247" s="249">
        <v>0</v>
      </c>
      <c r="P247" s="249">
        <v>0</v>
      </c>
    </row>
    <row r="248" spans="1:16" x14ac:dyDescent="0.25">
      <c r="A248" s="236" t="s">
        <v>1174</v>
      </c>
      <c r="B248" s="237" t="s">
        <v>6777</v>
      </c>
      <c r="C248" s="249">
        <v>0</v>
      </c>
      <c r="D248" s="249">
        <v>6.6016229070516713E-3</v>
      </c>
      <c r="E248" s="249">
        <v>8.2731931080198672E-3</v>
      </c>
      <c r="F248" s="249">
        <v>2.232002379403283E-2</v>
      </c>
      <c r="G248" s="249">
        <v>1.768200943092121E-2</v>
      </c>
      <c r="H248" s="249">
        <v>0</v>
      </c>
      <c r="I248" s="249">
        <v>0</v>
      </c>
      <c r="J248" s="249">
        <v>0</v>
      </c>
      <c r="K248" s="249">
        <v>0</v>
      </c>
      <c r="L248" s="249">
        <v>0</v>
      </c>
      <c r="M248" s="249">
        <v>6.0641409439668344E-3</v>
      </c>
      <c r="N248" s="249">
        <v>1.5102632964592469E-3</v>
      </c>
      <c r="O248" s="249">
        <v>0</v>
      </c>
      <c r="P248" s="249">
        <v>0</v>
      </c>
    </row>
    <row r="249" spans="1:16" x14ac:dyDescent="0.25">
      <c r="A249" s="236" t="s">
        <v>129</v>
      </c>
      <c r="B249" s="237" t="s">
        <v>10228</v>
      </c>
      <c r="C249" s="249">
        <v>0.63582918475685668</v>
      </c>
      <c r="D249" s="249">
        <v>0.29913437751191135</v>
      </c>
      <c r="E249" s="249">
        <v>0.12490994655040594</v>
      </c>
      <c r="F249" s="249">
        <v>0</v>
      </c>
      <c r="G249" s="249">
        <v>0</v>
      </c>
      <c r="H249" s="249">
        <v>0</v>
      </c>
      <c r="I249" s="249">
        <v>4.8927214277466619E-3</v>
      </c>
      <c r="J249" s="249">
        <v>0</v>
      </c>
      <c r="K249" s="249">
        <v>1.9944681196004743E-2</v>
      </c>
      <c r="L249" s="249">
        <v>3.4981398801579239E-3</v>
      </c>
      <c r="M249" s="249">
        <v>2.5105333046922021E-3</v>
      </c>
      <c r="N249" s="249">
        <v>0</v>
      </c>
      <c r="O249" s="249">
        <v>0</v>
      </c>
      <c r="P249" s="249">
        <v>0</v>
      </c>
    </row>
    <row r="250" spans="1:16" x14ac:dyDescent="0.25">
      <c r="A250" s="236" t="s">
        <v>996</v>
      </c>
      <c r="B250" s="237" t="s">
        <v>6240</v>
      </c>
      <c r="C250" s="249">
        <v>0.237662051829065</v>
      </c>
      <c r="D250" s="249">
        <v>0.1605154579021485</v>
      </c>
      <c r="E250" s="249">
        <v>5.6384098256741073E-2</v>
      </c>
      <c r="F250" s="249">
        <v>0</v>
      </c>
      <c r="G250" s="249">
        <v>0</v>
      </c>
      <c r="H250" s="249">
        <v>0</v>
      </c>
      <c r="I250" s="249">
        <v>0</v>
      </c>
      <c r="J250" s="249">
        <v>3.9189698117782952E-3</v>
      </c>
      <c r="K250" s="249">
        <v>7.4860848001384594E-3</v>
      </c>
      <c r="L250" s="249">
        <v>0</v>
      </c>
      <c r="M250" s="249">
        <v>0</v>
      </c>
      <c r="N250" s="249">
        <v>0</v>
      </c>
      <c r="O250" s="249">
        <v>1.2449521417991466E-3</v>
      </c>
      <c r="P250" s="249">
        <v>0</v>
      </c>
    </row>
    <row r="251" spans="1:16" x14ac:dyDescent="0.25">
      <c r="A251" s="236" t="s">
        <v>23</v>
      </c>
      <c r="B251" s="237" t="s">
        <v>9069</v>
      </c>
      <c r="C251" s="249">
        <v>3.884000519662445E-2</v>
      </c>
      <c r="D251" s="249">
        <v>3.5929877462864128E-2</v>
      </c>
      <c r="E251" s="249">
        <v>1.6244421292385333E-2</v>
      </c>
      <c r="F251" s="249">
        <v>5.3177490308334296E-3</v>
      </c>
      <c r="G251" s="249">
        <v>2.5896322688786486E-3</v>
      </c>
      <c r="H251" s="249">
        <v>0</v>
      </c>
      <c r="I251" s="249">
        <v>2.0004947375614544E-3</v>
      </c>
      <c r="J251" s="249">
        <v>1.0327533347635096E-3</v>
      </c>
      <c r="K251" s="249">
        <v>9.3371553706368404E-3</v>
      </c>
      <c r="L251" s="249">
        <v>5.6732069192601819E-3</v>
      </c>
      <c r="M251" s="249">
        <v>0</v>
      </c>
      <c r="N251" s="249">
        <v>0</v>
      </c>
      <c r="O251" s="249">
        <v>0</v>
      </c>
      <c r="P251" s="249">
        <v>0</v>
      </c>
    </row>
    <row r="252" spans="1:16" x14ac:dyDescent="0.25">
      <c r="A252" s="236" t="s">
        <v>77</v>
      </c>
      <c r="B252" s="237" t="s">
        <v>6997</v>
      </c>
      <c r="C252" s="249">
        <v>0</v>
      </c>
      <c r="D252" s="249">
        <v>0</v>
      </c>
      <c r="E252" s="249">
        <v>0</v>
      </c>
      <c r="F252" s="249">
        <v>0</v>
      </c>
      <c r="G252" s="249">
        <v>0</v>
      </c>
      <c r="H252" s="249">
        <v>0</v>
      </c>
      <c r="I252" s="249">
        <v>0</v>
      </c>
      <c r="J252" s="249">
        <v>0</v>
      </c>
      <c r="K252" s="249">
        <v>0</v>
      </c>
      <c r="L252" s="249">
        <v>6.8215840810455534E-4</v>
      </c>
      <c r="M252" s="249">
        <v>0</v>
      </c>
      <c r="N252" s="249">
        <v>0</v>
      </c>
      <c r="O252" s="249">
        <v>0</v>
      </c>
      <c r="P252" s="249">
        <v>0</v>
      </c>
    </row>
    <row r="253" spans="1:16" x14ac:dyDescent="0.25">
      <c r="A253" s="236" t="s">
        <v>78</v>
      </c>
      <c r="B253" s="237" t="s">
        <v>6655</v>
      </c>
      <c r="C253" s="249">
        <v>0.10314848783306742</v>
      </c>
      <c r="D253" s="249">
        <v>0.57808410670760213</v>
      </c>
      <c r="E253" s="249">
        <v>7.7257738252239902E-2</v>
      </c>
      <c r="F253" s="249">
        <v>0</v>
      </c>
      <c r="G253" s="249">
        <v>0</v>
      </c>
      <c r="H253" s="249">
        <v>0</v>
      </c>
      <c r="I253" s="249">
        <v>3.8662794560069727E-2</v>
      </c>
      <c r="J253" s="249">
        <v>0</v>
      </c>
      <c r="K253" s="249">
        <v>1.0395823026831173E-2</v>
      </c>
      <c r="L253" s="249">
        <v>0</v>
      </c>
      <c r="M253" s="249">
        <v>8.6296166256232109E-3</v>
      </c>
      <c r="N253" s="249">
        <v>0</v>
      </c>
      <c r="O253" s="249">
        <v>0</v>
      </c>
      <c r="P253" s="249">
        <v>0</v>
      </c>
    </row>
    <row r="254" spans="1:16" x14ac:dyDescent="0.25">
      <c r="A254" s="236" t="s">
        <v>73</v>
      </c>
      <c r="B254" s="237" t="s">
        <v>7675</v>
      </c>
      <c r="C254" s="249"/>
      <c r="D254" s="249">
        <v>2.2050998341267433E-2</v>
      </c>
      <c r="E254" s="249">
        <v>0</v>
      </c>
      <c r="F254" s="249">
        <v>0</v>
      </c>
      <c r="G254" s="249">
        <v>0</v>
      </c>
      <c r="H254" s="249">
        <v>0</v>
      </c>
      <c r="I254" s="249">
        <v>4.1990218198421888E-3</v>
      </c>
      <c r="J254" s="249">
        <v>0</v>
      </c>
      <c r="K254" s="249">
        <v>3.7272898135951332E-2</v>
      </c>
      <c r="L254" s="249">
        <v>0</v>
      </c>
      <c r="M254" s="249">
        <v>0</v>
      </c>
      <c r="N254" s="249">
        <v>1.2292895166843553E-2</v>
      </c>
      <c r="O254" s="249">
        <v>6.4448252433832828E-2</v>
      </c>
      <c r="P254" s="249">
        <v>0</v>
      </c>
    </row>
    <row r="255" spans="1:16" x14ac:dyDescent="0.25">
      <c r="A255" s="236" t="s">
        <v>32</v>
      </c>
      <c r="B255" s="237" t="s">
        <v>8525</v>
      </c>
      <c r="C255" s="249">
        <v>1.6927100695396876E-2</v>
      </c>
      <c r="D255" s="249">
        <v>1.4984363274347261E-2</v>
      </c>
      <c r="E255" s="249">
        <v>8.4580675053197909E-3</v>
      </c>
      <c r="F255" s="249">
        <v>1.0327104455347073E-2</v>
      </c>
      <c r="G255" s="249">
        <v>1.5702604941164524E-3</v>
      </c>
      <c r="H255" s="249">
        <v>0</v>
      </c>
      <c r="I255" s="249">
        <v>0</v>
      </c>
      <c r="J255" s="249">
        <v>0</v>
      </c>
      <c r="K255" s="249">
        <v>1.0491880425065825E-2</v>
      </c>
      <c r="L255" s="249">
        <v>0</v>
      </c>
      <c r="M255" s="249">
        <v>0</v>
      </c>
      <c r="N255" s="249">
        <v>0</v>
      </c>
      <c r="O255" s="249">
        <v>0</v>
      </c>
      <c r="P255" s="249">
        <v>0</v>
      </c>
    </row>
    <row r="256" spans="1:16" x14ac:dyDescent="0.25">
      <c r="A256" s="236" t="s">
        <v>31</v>
      </c>
      <c r="B256" s="237" t="s">
        <v>9370</v>
      </c>
      <c r="C256" s="249">
        <v>0</v>
      </c>
      <c r="D256" s="249">
        <v>0</v>
      </c>
      <c r="E256" s="249">
        <v>3.8654222974484863E-3</v>
      </c>
      <c r="F256" s="249">
        <v>0.37274693786633961</v>
      </c>
      <c r="G256" s="249">
        <v>1.7230661687874906E-3</v>
      </c>
      <c r="H256" s="249">
        <v>2.4536377492519589E-2</v>
      </c>
      <c r="I256" s="249">
        <v>2.293916213994128E-3</v>
      </c>
      <c r="J256" s="249">
        <v>2.6053557353446014E-3</v>
      </c>
      <c r="K256" s="249">
        <v>1.3879587733053372E-2</v>
      </c>
      <c r="L256" s="249">
        <v>8.0685683107259952E-3</v>
      </c>
      <c r="M256" s="249">
        <v>3.5574488740629332E-4</v>
      </c>
      <c r="N256" s="249">
        <v>0</v>
      </c>
      <c r="O256" s="249">
        <v>0</v>
      </c>
      <c r="P256" s="249">
        <v>1.6558200221449598E-3</v>
      </c>
    </row>
    <row r="257" spans="1:16" x14ac:dyDescent="0.25">
      <c r="A257" s="236" t="s">
        <v>4424</v>
      </c>
      <c r="B257" s="237" t="s">
        <v>10311</v>
      </c>
      <c r="C257" s="249">
        <v>0</v>
      </c>
      <c r="D257" s="249">
        <v>4.9762577523094896E-2</v>
      </c>
      <c r="E257" s="249">
        <v>9.5538890706950721E-2</v>
      </c>
      <c r="F257" s="249">
        <v>0</v>
      </c>
      <c r="G257" s="249">
        <v>0</v>
      </c>
      <c r="H257" s="249">
        <v>0</v>
      </c>
      <c r="I257" s="249">
        <v>0</v>
      </c>
      <c r="J257" s="249">
        <v>1.7271785615166322E-3</v>
      </c>
      <c r="K257" s="249">
        <v>0</v>
      </c>
      <c r="L257" s="249">
        <v>0</v>
      </c>
      <c r="M257" s="249">
        <v>0</v>
      </c>
      <c r="N257" s="249">
        <v>0</v>
      </c>
      <c r="O257" s="249">
        <v>0</v>
      </c>
      <c r="P257" s="249">
        <v>0</v>
      </c>
    </row>
    <row r="258" spans="1:16" x14ac:dyDescent="0.25">
      <c r="A258" s="236" t="s">
        <v>1034</v>
      </c>
      <c r="B258" s="237" t="s">
        <v>6778</v>
      </c>
      <c r="C258" s="249">
        <v>0</v>
      </c>
      <c r="D258" s="249">
        <v>0</v>
      </c>
      <c r="E258" s="249">
        <v>0</v>
      </c>
      <c r="F258" s="249">
        <v>0</v>
      </c>
      <c r="G258" s="249">
        <v>0</v>
      </c>
      <c r="H258" s="249">
        <v>0</v>
      </c>
      <c r="I258" s="249">
        <v>0</v>
      </c>
      <c r="J258" s="249">
        <v>0</v>
      </c>
      <c r="K258" s="249">
        <v>1.2614411020892965E-2</v>
      </c>
      <c r="L258" s="249">
        <v>0</v>
      </c>
      <c r="M258" s="249">
        <v>6.1711763781123873E-3</v>
      </c>
      <c r="N258" s="249">
        <v>3.4197347399404353E-2</v>
      </c>
      <c r="O258" s="249">
        <v>0</v>
      </c>
      <c r="P258" s="249">
        <v>0</v>
      </c>
    </row>
    <row r="259" spans="1:16" x14ac:dyDescent="0.25">
      <c r="A259" s="236" t="s">
        <v>340</v>
      </c>
      <c r="B259" s="237" t="s">
        <v>8384</v>
      </c>
      <c r="C259" s="249">
        <v>0</v>
      </c>
      <c r="D259" s="249">
        <v>4.3014472554887039E-3</v>
      </c>
      <c r="E259" s="249">
        <v>5.0222209370507061E-3</v>
      </c>
      <c r="F259" s="249">
        <v>0</v>
      </c>
      <c r="G259" s="249">
        <v>0</v>
      </c>
      <c r="H259" s="249">
        <v>0</v>
      </c>
      <c r="I259" s="249">
        <v>0</v>
      </c>
      <c r="J259" s="249">
        <v>0</v>
      </c>
      <c r="K259" s="249">
        <v>7.0624987688718286E-3</v>
      </c>
      <c r="L259" s="249">
        <v>0</v>
      </c>
      <c r="M259" s="249">
        <v>7.3297366337256396E-3</v>
      </c>
      <c r="N259" s="249">
        <v>0</v>
      </c>
      <c r="O259" s="249">
        <v>0</v>
      </c>
      <c r="P259" s="249">
        <v>0</v>
      </c>
    </row>
    <row r="260" spans="1:16" x14ac:dyDescent="0.25">
      <c r="A260" s="236" t="s">
        <v>121</v>
      </c>
      <c r="B260" s="237" t="s">
        <v>8528</v>
      </c>
      <c r="C260" s="249">
        <v>1.3732405529333669E-2</v>
      </c>
      <c r="D260" s="249">
        <v>0</v>
      </c>
      <c r="E260" s="249">
        <v>0.10811099543034551</v>
      </c>
      <c r="F260" s="249">
        <v>0</v>
      </c>
      <c r="G260" s="249">
        <v>0</v>
      </c>
      <c r="H260" s="249">
        <v>0</v>
      </c>
      <c r="I260" s="249">
        <v>1.091875607891447E-2</v>
      </c>
      <c r="J260" s="249">
        <v>0</v>
      </c>
      <c r="K260" s="249">
        <v>0</v>
      </c>
      <c r="L260" s="249">
        <v>0</v>
      </c>
      <c r="M260" s="249">
        <v>9.646226387354696E-3</v>
      </c>
      <c r="N260" s="249">
        <v>0</v>
      </c>
      <c r="O260" s="249">
        <v>0</v>
      </c>
      <c r="P260" s="249">
        <v>0</v>
      </c>
    </row>
    <row r="261" spans="1:16" x14ac:dyDescent="0.25">
      <c r="A261" s="236" t="s">
        <v>561</v>
      </c>
      <c r="B261" s="237" t="s">
        <v>9840</v>
      </c>
      <c r="C261" s="249">
        <v>6.9527145550314806E-2</v>
      </c>
      <c r="D261" s="249">
        <v>0</v>
      </c>
      <c r="E261" s="249">
        <v>0</v>
      </c>
      <c r="F261" s="249">
        <v>0</v>
      </c>
      <c r="G261" s="249">
        <v>0</v>
      </c>
      <c r="H261" s="249">
        <v>0</v>
      </c>
      <c r="I261" s="249">
        <v>0</v>
      </c>
      <c r="J261" s="249">
        <v>0</v>
      </c>
      <c r="K261" s="249">
        <v>0</v>
      </c>
      <c r="L261" s="249">
        <v>0</v>
      </c>
      <c r="M261" s="249">
        <v>0</v>
      </c>
      <c r="N261" s="249">
        <v>0</v>
      </c>
      <c r="O261" s="249">
        <v>0</v>
      </c>
      <c r="P261" s="249">
        <v>0</v>
      </c>
    </row>
    <row r="262" spans="1:16" x14ac:dyDescent="0.25">
      <c r="A262" s="236" t="s">
        <v>2418</v>
      </c>
      <c r="B262" s="237" t="s">
        <v>8192</v>
      </c>
      <c r="C262" s="249">
        <v>0</v>
      </c>
      <c r="D262" s="249">
        <v>0</v>
      </c>
      <c r="E262" s="249">
        <v>0</v>
      </c>
      <c r="F262" s="249">
        <v>0</v>
      </c>
      <c r="G262" s="249">
        <v>0</v>
      </c>
      <c r="H262" s="249">
        <v>0</v>
      </c>
      <c r="I262" s="249">
        <v>0</v>
      </c>
      <c r="J262" s="249">
        <v>6.0475648106881122E-3</v>
      </c>
      <c r="K262" s="249">
        <v>0</v>
      </c>
      <c r="L262" s="249">
        <v>0</v>
      </c>
      <c r="M262" s="249">
        <v>1.2076141298948302E-3</v>
      </c>
      <c r="N262" s="249">
        <v>0</v>
      </c>
      <c r="O262" s="249">
        <v>0</v>
      </c>
      <c r="P262" s="249">
        <v>0</v>
      </c>
    </row>
    <row r="263" spans="1:16" x14ac:dyDescent="0.25">
      <c r="A263" s="236" t="s">
        <v>345</v>
      </c>
      <c r="B263" s="237" t="s">
        <v>5443</v>
      </c>
      <c r="C263" s="249">
        <v>8.75014496762129E-2</v>
      </c>
      <c r="D263" s="249">
        <v>2.9854123086207038E-2</v>
      </c>
      <c r="E263" s="249">
        <v>6.2732671779796759E-2</v>
      </c>
      <c r="F263" s="249">
        <v>2.341726726893141E-2</v>
      </c>
      <c r="G263" s="249">
        <v>1.6511597618922125E-2</v>
      </c>
      <c r="H263" s="249">
        <v>8.1934802344847176E-3</v>
      </c>
      <c r="I263" s="249">
        <v>5.8882684141029719E-3</v>
      </c>
      <c r="J263" s="249">
        <v>8.8615230357687896E-2</v>
      </c>
      <c r="K263" s="249">
        <v>0.15291015777696398</v>
      </c>
      <c r="L263" s="249">
        <v>3.1103459092418392E-2</v>
      </c>
      <c r="M263" s="249">
        <v>7.102921624402124E-2</v>
      </c>
      <c r="N263" s="249">
        <v>3.8572712733659129E-2</v>
      </c>
      <c r="O263" s="249">
        <v>6.7201642415063934E-2</v>
      </c>
      <c r="P263" s="249">
        <v>2.384595265863072E-2</v>
      </c>
    </row>
    <row r="264" spans="1:16" x14ac:dyDescent="0.25">
      <c r="A264" s="236" t="s">
        <v>857</v>
      </c>
      <c r="B264" s="237" t="s">
        <v>7676</v>
      </c>
      <c r="C264" s="249">
        <v>0</v>
      </c>
      <c r="D264" s="249">
        <v>0</v>
      </c>
      <c r="E264" s="249">
        <v>0</v>
      </c>
      <c r="F264" s="249">
        <v>0</v>
      </c>
      <c r="G264" s="249">
        <v>0</v>
      </c>
      <c r="H264" s="249">
        <v>0</v>
      </c>
      <c r="I264" s="249">
        <v>0</v>
      </c>
      <c r="J264" s="249">
        <v>0</v>
      </c>
      <c r="K264" s="249">
        <v>0</v>
      </c>
      <c r="L264" s="249">
        <v>0</v>
      </c>
      <c r="M264" s="249">
        <v>0</v>
      </c>
      <c r="N264" s="249">
        <v>1.1625501098977328E-2</v>
      </c>
      <c r="O264" s="249">
        <v>0</v>
      </c>
      <c r="P264" s="249">
        <v>0</v>
      </c>
    </row>
    <row r="265" spans="1:16" x14ac:dyDescent="0.25">
      <c r="A265" s="236" t="s">
        <v>562</v>
      </c>
      <c r="B265" s="237" t="s">
        <v>6111</v>
      </c>
      <c r="C265" s="249">
        <v>0</v>
      </c>
      <c r="D265" s="249">
        <v>0</v>
      </c>
      <c r="E265" s="249">
        <v>0</v>
      </c>
      <c r="F265" s="249">
        <v>0</v>
      </c>
      <c r="G265" s="249">
        <v>0</v>
      </c>
      <c r="H265" s="249">
        <v>0</v>
      </c>
      <c r="I265" s="249">
        <v>0</v>
      </c>
      <c r="J265" s="249">
        <v>0</v>
      </c>
      <c r="K265" s="249">
        <v>9.4891242251488508E-3</v>
      </c>
      <c r="L265" s="249">
        <v>0</v>
      </c>
      <c r="M265" s="249">
        <v>0</v>
      </c>
      <c r="N265" s="249">
        <v>0</v>
      </c>
      <c r="O265" s="249">
        <v>0</v>
      </c>
      <c r="P265" s="249">
        <v>0</v>
      </c>
    </row>
    <row r="266" spans="1:16" x14ac:dyDescent="0.25">
      <c r="A266" s="236" t="s">
        <v>1003</v>
      </c>
      <c r="B266" s="237" t="s">
        <v>5228</v>
      </c>
      <c r="C266" s="249">
        <v>12.359677437356787</v>
      </c>
      <c r="D266" s="249">
        <v>4.6274575096639348</v>
      </c>
      <c r="E266" s="249">
        <v>7.1123073080022738</v>
      </c>
      <c r="F266" s="249">
        <v>8.9048975004072783</v>
      </c>
      <c r="G266" s="249">
        <v>8.3967577169307166</v>
      </c>
      <c r="H266" s="249">
        <v>8.1703803793341052</v>
      </c>
      <c r="I266" s="249">
        <v>4.3740633134953262</v>
      </c>
      <c r="J266" s="249">
        <v>4.7685355915685044</v>
      </c>
      <c r="K266" s="249">
        <v>4.9308470067111703</v>
      </c>
      <c r="L266" s="249">
        <v>2.2747829279715908</v>
      </c>
      <c r="M266" s="249">
        <v>1.7096980546985137</v>
      </c>
      <c r="N266" s="249">
        <v>1.7441146638411495</v>
      </c>
      <c r="O266" s="249">
        <v>1.4417349247352569</v>
      </c>
      <c r="P266" s="249">
        <v>2.3198207607514418</v>
      </c>
    </row>
    <row r="267" spans="1:16" x14ac:dyDescent="0.25">
      <c r="A267" s="236" t="s">
        <v>1562</v>
      </c>
      <c r="B267" s="237" t="s">
        <v>5548</v>
      </c>
      <c r="C267" s="249">
        <v>0</v>
      </c>
      <c r="D267" s="249">
        <v>0</v>
      </c>
      <c r="E267" s="249">
        <v>0.33189359399730112</v>
      </c>
      <c r="F267" s="249">
        <v>0.5266571448782571</v>
      </c>
      <c r="G267" s="249">
        <v>0</v>
      </c>
      <c r="H267" s="249">
        <v>1.1920336569197132</v>
      </c>
      <c r="I267" s="249">
        <v>2.0934637525057091E-2</v>
      </c>
      <c r="J267" s="249">
        <v>0.36491606570255236</v>
      </c>
      <c r="K267" s="249">
        <v>0</v>
      </c>
      <c r="L267" s="249">
        <v>0</v>
      </c>
      <c r="M267" s="249">
        <v>0</v>
      </c>
      <c r="N267" s="249">
        <v>2.5860900921707082E-3</v>
      </c>
      <c r="O267" s="249">
        <v>8.2524626251479508E-2</v>
      </c>
      <c r="P267" s="249">
        <v>0</v>
      </c>
    </row>
    <row r="268" spans="1:16" x14ac:dyDescent="0.25">
      <c r="A268" s="236" t="s">
        <v>945</v>
      </c>
      <c r="B268" s="237" t="s">
        <v>5989</v>
      </c>
      <c r="C268" s="249">
        <v>0</v>
      </c>
      <c r="D268" s="249">
        <v>6.5558278441771988E-3</v>
      </c>
      <c r="E268" s="249">
        <v>0</v>
      </c>
      <c r="F268" s="249">
        <v>0</v>
      </c>
      <c r="G268" s="249">
        <v>0</v>
      </c>
      <c r="H268" s="249">
        <v>0.11533554368283211</v>
      </c>
      <c r="I268" s="249">
        <v>2.8894905688552568E-2</v>
      </c>
      <c r="J268" s="249">
        <v>0</v>
      </c>
      <c r="K268" s="249">
        <v>0</v>
      </c>
      <c r="L268" s="249">
        <v>1.0894705924246909E-2</v>
      </c>
      <c r="M268" s="249">
        <v>3.6550206132425836E-2</v>
      </c>
      <c r="N268" s="249">
        <v>3.1182191917796047E-4</v>
      </c>
      <c r="O268" s="249">
        <v>8.0219372184110575E-4</v>
      </c>
      <c r="P268" s="249">
        <v>0</v>
      </c>
    </row>
    <row r="269" spans="1:16" x14ac:dyDescent="0.25">
      <c r="A269" s="236" t="s">
        <v>1428</v>
      </c>
      <c r="B269" s="237" t="s">
        <v>6076</v>
      </c>
      <c r="C269" s="249">
        <v>0</v>
      </c>
      <c r="D269" s="249">
        <v>0</v>
      </c>
      <c r="E269" s="249">
        <v>0</v>
      </c>
      <c r="F269" s="249">
        <v>0</v>
      </c>
      <c r="G269" s="249">
        <v>0</v>
      </c>
      <c r="H269" s="249">
        <v>0</v>
      </c>
      <c r="I269" s="249">
        <v>0</v>
      </c>
      <c r="J269" s="249">
        <v>0</v>
      </c>
      <c r="K269" s="249">
        <v>0</v>
      </c>
      <c r="L269" s="249">
        <v>0.24446831045118958</v>
      </c>
      <c r="M269" s="249">
        <v>0.90474591835330898</v>
      </c>
      <c r="N269" s="249">
        <v>0.615790816074546</v>
      </c>
      <c r="O269" s="249">
        <v>4.804618493146013E-2</v>
      </c>
      <c r="P269" s="249">
        <v>2.1737563876987283</v>
      </c>
    </row>
    <row r="270" spans="1:16" x14ac:dyDescent="0.25">
      <c r="A270" s="236" t="s">
        <v>2185</v>
      </c>
      <c r="B270" s="237" t="s">
        <v>6486</v>
      </c>
      <c r="C270" s="249">
        <v>0</v>
      </c>
      <c r="D270" s="249">
        <v>0.24134556142330227</v>
      </c>
      <c r="E270" s="249">
        <v>0</v>
      </c>
      <c r="F270" s="249">
        <v>0</v>
      </c>
      <c r="G270" s="249">
        <v>0</v>
      </c>
      <c r="H270" s="249">
        <v>0.40420855966394359</v>
      </c>
      <c r="I270" s="249">
        <v>0</v>
      </c>
      <c r="J270" s="249">
        <v>0</v>
      </c>
      <c r="K270" s="249">
        <v>0.7599876944889562</v>
      </c>
      <c r="L270" s="249">
        <v>0</v>
      </c>
      <c r="M270" s="249">
        <v>4.9979788997044448E-3</v>
      </c>
      <c r="N270" s="249">
        <v>0.2902027493734089</v>
      </c>
      <c r="O270" s="249">
        <v>0</v>
      </c>
      <c r="P270" s="249">
        <v>0</v>
      </c>
    </row>
    <row r="271" spans="1:16" x14ac:dyDescent="0.25">
      <c r="A271" s="236" t="s">
        <v>666</v>
      </c>
      <c r="B271" s="237" t="s">
        <v>7486</v>
      </c>
      <c r="C271" s="249">
        <v>0</v>
      </c>
      <c r="D271" s="249">
        <v>0</v>
      </c>
      <c r="E271" s="249">
        <v>0</v>
      </c>
      <c r="F271" s="249">
        <v>5.5974569077000165E-2</v>
      </c>
      <c r="G271" s="249">
        <v>0</v>
      </c>
      <c r="H271" s="249">
        <v>0</v>
      </c>
      <c r="I271" s="249">
        <v>0</v>
      </c>
      <c r="J271" s="249">
        <v>0</v>
      </c>
      <c r="K271" s="249">
        <v>0</v>
      </c>
      <c r="L271" s="249">
        <v>8.324034934777233E-2</v>
      </c>
      <c r="M271" s="249">
        <v>0</v>
      </c>
      <c r="N271" s="249">
        <v>0</v>
      </c>
      <c r="O271" s="249">
        <v>0</v>
      </c>
      <c r="P271" s="249">
        <v>0</v>
      </c>
    </row>
    <row r="272" spans="1:16" x14ac:dyDescent="0.25">
      <c r="A272" s="236" t="s">
        <v>448</v>
      </c>
      <c r="B272" s="237" t="s">
        <v>7830</v>
      </c>
      <c r="C272" s="249">
        <v>0</v>
      </c>
      <c r="D272" s="249">
        <v>0</v>
      </c>
      <c r="E272" s="249">
        <v>0.17093156728182157</v>
      </c>
      <c r="F272" s="249">
        <v>0.11255867608494938</v>
      </c>
      <c r="G272" s="249">
        <v>2.3414963535182514</v>
      </c>
      <c r="H272" s="249">
        <v>0.13346879879454518</v>
      </c>
      <c r="I272" s="249">
        <v>4.120416720924186E-2</v>
      </c>
      <c r="J272" s="249">
        <v>6.5217075975186986E-2</v>
      </c>
      <c r="K272" s="249">
        <v>4.6749151059856664E-2</v>
      </c>
      <c r="L272" s="249">
        <v>0.13677910659957515</v>
      </c>
      <c r="M272" s="249">
        <v>0.10719589816226791</v>
      </c>
      <c r="N272" s="249">
        <v>0.11558149953825093</v>
      </c>
      <c r="O272" s="249">
        <v>1.2041156584234347E-2</v>
      </c>
      <c r="P272" s="249">
        <v>1.5769128928308441E-2</v>
      </c>
    </row>
    <row r="273" spans="1:16" x14ac:dyDescent="0.25">
      <c r="A273" s="236" t="s">
        <v>688</v>
      </c>
      <c r="B273" s="237" t="s">
        <v>6622</v>
      </c>
      <c r="C273" s="249">
        <v>0</v>
      </c>
      <c r="D273" s="249">
        <v>0</v>
      </c>
      <c r="E273" s="249">
        <v>0</v>
      </c>
      <c r="F273" s="249">
        <v>8.4812404851547243E-2</v>
      </c>
      <c r="G273" s="249">
        <v>0.44246656179377242</v>
      </c>
      <c r="H273" s="249">
        <v>3.9212263834833075E-2</v>
      </c>
      <c r="I273" s="249">
        <v>0</v>
      </c>
      <c r="J273" s="249">
        <v>1.2982633790388311E-2</v>
      </c>
      <c r="K273" s="249">
        <v>1.0570561774879967E-2</v>
      </c>
      <c r="L273" s="249">
        <v>3.4038625900787753E-2</v>
      </c>
      <c r="M273" s="249">
        <v>0</v>
      </c>
      <c r="N273" s="249">
        <v>3.5618452222466963E-2</v>
      </c>
      <c r="O273" s="249">
        <v>0</v>
      </c>
      <c r="P273" s="249">
        <v>0</v>
      </c>
    </row>
    <row r="274" spans="1:16" x14ac:dyDescent="0.25">
      <c r="A274" s="236" t="s">
        <v>1961</v>
      </c>
      <c r="B274" s="237" t="s">
        <v>7831</v>
      </c>
      <c r="C274" s="249">
        <v>0</v>
      </c>
      <c r="D274" s="249">
        <v>0</v>
      </c>
      <c r="E274" s="249">
        <v>0</v>
      </c>
      <c r="F274" s="249">
        <v>0</v>
      </c>
      <c r="G274" s="249">
        <v>0</v>
      </c>
      <c r="H274" s="249">
        <v>0</v>
      </c>
      <c r="I274" s="249">
        <v>0</v>
      </c>
      <c r="J274" s="249">
        <v>0.16423855435752713</v>
      </c>
      <c r="K274" s="249">
        <v>0</v>
      </c>
      <c r="L274" s="249">
        <v>0</v>
      </c>
      <c r="M274" s="249">
        <v>0</v>
      </c>
      <c r="N274" s="249">
        <v>0.13305401992222421</v>
      </c>
      <c r="O274" s="249">
        <v>0</v>
      </c>
      <c r="P274" s="249">
        <v>0</v>
      </c>
    </row>
    <row r="275" spans="1:16" x14ac:dyDescent="0.25">
      <c r="A275" s="236" t="s">
        <v>4464</v>
      </c>
      <c r="B275" s="237" t="s">
        <v>10113</v>
      </c>
      <c r="C275" s="249">
        <v>0</v>
      </c>
      <c r="D275" s="249">
        <v>0</v>
      </c>
      <c r="E275" s="249">
        <v>0</v>
      </c>
      <c r="F275" s="249">
        <v>0</v>
      </c>
      <c r="G275" s="249">
        <v>0</v>
      </c>
      <c r="H275" s="249">
        <v>0</v>
      </c>
      <c r="I275" s="249">
        <v>0</v>
      </c>
      <c r="J275" s="249">
        <v>1.3051658919841856E-2</v>
      </c>
      <c r="K275" s="249">
        <v>0</v>
      </c>
      <c r="L275" s="249">
        <v>0</v>
      </c>
      <c r="M275" s="249">
        <v>0</v>
      </c>
      <c r="N275" s="249">
        <v>0</v>
      </c>
      <c r="O275" s="249">
        <v>0</v>
      </c>
      <c r="P275" s="249">
        <v>0</v>
      </c>
    </row>
    <row r="276" spans="1:16" x14ac:dyDescent="0.25">
      <c r="A276" s="236" t="s">
        <v>4423</v>
      </c>
      <c r="B276" s="237" t="s">
        <v>10308</v>
      </c>
      <c r="C276" s="249">
        <v>0</v>
      </c>
      <c r="D276" s="249">
        <v>0</v>
      </c>
      <c r="E276" s="249">
        <v>0</v>
      </c>
      <c r="F276" s="249">
        <v>0</v>
      </c>
      <c r="G276" s="249">
        <v>0</v>
      </c>
      <c r="H276" s="249">
        <v>0.27893450017269883</v>
      </c>
      <c r="I276" s="249">
        <v>1.9987963631604064</v>
      </c>
      <c r="J276" s="249">
        <v>5.8473013458488152</v>
      </c>
      <c r="K276" s="249">
        <v>1.5463277656481949</v>
      </c>
      <c r="L276" s="249">
        <v>0</v>
      </c>
      <c r="M276" s="249">
        <v>0</v>
      </c>
      <c r="N276" s="249">
        <v>0</v>
      </c>
      <c r="O276" s="249">
        <v>0</v>
      </c>
      <c r="P276" s="249"/>
    </row>
    <row r="277" spans="1:16" x14ac:dyDescent="0.25">
      <c r="A277" s="236" t="s">
        <v>5799</v>
      </c>
      <c r="B277" s="237" t="s">
        <v>5800</v>
      </c>
      <c r="C277" s="249"/>
      <c r="D277" s="249"/>
      <c r="E277" s="249"/>
      <c r="F277" s="249"/>
      <c r="G277" s="249"/>
      <c r="H277" s="249"/>
      <c r="I277" s="249"/>
      <c r="J277" s="249"/>
      <c r="K277" s="249"/>
      <c r="L277" s="249"/>
      <c r="M277" s="249"/>
      <c r="N277" s="249">
        <v>0</v>
      </c>
      <c r="O277" s="249">
        <v>0.13300982158380492</v>
      </c>
      <c r="P277" s="249">
        <v>0</v>
      </c>
    </row>
    <row r="278" spans="1:16" x14ac:dyDescent="0.25">
      <c r="A278" s="236" t="s">
        <v>8529</v>
      </c>
      <c r="B278" s="237" t="s">
        <v>8530</v>
      </c>
      <c r="C278" s="249"/>
      <c r="D278" s="249"/>
      <c r="E278" s="249"/>
      <c r="F278" s="249"/>
      <c r="G278" s="249"/>
      <c r="H278" s="249"/>
      <c r="I278" s="249"/>
      <c r="J278" s="249"/>
      <c r="K278" s="249"/>
      <c r="L278" s="249"/>
      <c r="M278" s="249"/>
      <c r="N278" s="249">
        <v>1.0132016930138812</v>
      </c>
      <c r="O278" s="249">
        <v>0</v>
      </c>
      <c r="P278" s="249">
        <v>0</v>
      </c>
    </row>
    <row r="279" spans="1:16" x14ac:dyDescent="0.25">
      <c r="A279" s="236" t="s">
        <v>4600</v>
      </c>
      <c r="B279" s="237" t="s">
        <v>9677</v>
      </c>
      <c r="C279" s="249">
        <v>4.9184020413913218E-2</v>
      </c>
      <c r="D279" s="249">
        <v>0</v>
      </c>
      <c r="E279" s="249">
        <v>5.4941210092086246E-2</v>
      </c>
      <c r="F279" s="249">
        <v>0</v>
      </c>
      <c r="G279" s="249">
        <v>0</v>
      </c>
      <c r="H279" s="249">
        <v>0</v>
      </c>
      <c r="I279" s="249">
        <v>0</v>
      </c>
      <c r="J279" s="249">
        <v>0</v>
      </c>
      <c r="K279" s="249">
        <v>0</v>
      </c>
      <c r="L279" s="249">
        <v>0.52279216865825928</v>
      </c>
      <c r="M279" s="249">
        <v>0</v>
      </c>
      <c r="N279" s="249">
        <v>0</v>
      </c>
      <c r="O279" s="249">
        <v>0</v>
      </c>
      <c r="P279" s="249">
        <v>0</v>
      </c>
    </row>
    <row r="280" spans="1:16" x14ac:dyDescent="0.25">
      <c r="A280" s="236" t="s">
        <v>4463</v>
      </c>
      <c r="B280" s="237" t="s">
        <v>10109</v>
      </c>
      <c r="C280" s="249">
        <v>0</v>
      </c>
      <c r="D280" s="249">
        <v>0</v>
      </c>
      <c r="E280" s="249">
        <v>0</v>
      </c>
      <c r="F280" s="249">
        <v>0</v>
      </c>
      <c r="G280" s="249">
        <v>0</v>
      </c>
      <c r="H280" s="249">
        <v>0</v>
      </c>
      <c r="I280" s="249">
        <v>0</v>
      </c>
      <c r="J280" s="249">
        <v>0</v>
      </c>
      <c r="K280" s="249">
        <v>3.504998253774206E-2</v>
      </c>
      <c r="L280" s="249">
        <v>3.3430820518477018E-2</v>
      </c>
      <c r="M280" s="249">
        <v>0</v>
      </c>
      <c r="N280" s="249">
        <v>0</v>
      </c>
      <c r="O280" s="249">
        <v>0</v>
      </c>
      <c r="P280" s="249">
        <v>0</v>
      </c>
    </row>
    <row r="281" spans="1:16" x14ac:dyDescent="0.25">
      <c r="A281" s="236" t="s">
        <v>4462</v>
      </c>
      <c r="B281" s="237" t="s">
        <v>10108</v>
      </c>
      <c r="C281" s="249">
        <v>0</v>
      </c>
      <c r="D281" s="249">
        <v>0</v>
      </c>
      <c r="E281" s="249">
        <v>0</v>
      </c>
      <c r="F281" s="249">
        <v>0</v>
      </c>
      <c r="G281" s="249">
        <v>0</v>
      </c>
      <c r="H281" s="249">
        <v>0</v>
      </c>
      <c r="I281" s="249">
        <v>0</v>
      </c>
      <c r="J281" s="249">
        <v>0</v>
      </c>
      <c r="K281" s="249">
        <v>1.0366034368176879E-2</v>
      </c>
      <c r="L281" s="249">
        <v>0</v>
      </c>
      <c r="M281" s="249">
        <v>3.8126811434810223E-3</v>
      </c>
      <c r="N281" s="249">
        <v>0</v>
      </c>
      <c r="O281" s="249">
        <v>0</v>
      </c>
      <c r="P281" s="249">
        <v>0</v>
      </c>
    </row>
    <row r="282" spans="1:16" x14ac:dyDescent="0.25">
      <c r="A282" s="236" t="s">
        <v>5779</v>
      </c>
      <c r="B282" s="237" t="s">
        <v>5780</v>
      </c>
      <c r="C282" s="249"/>
      <c r="D282" s="249"/>
      <c r="E282" s="249"/>
      <c r="F282" s="249"/>
      <c r="G282" s="249"/>
      <c r="H282" s="249"/>
      <c r="I282" s="249"/>
      <c r="J282" s="249"/>
      <c r="K282" s="249"/>
      <c r="L282" s="249"/>
      <c r="M282" s="249"/>
      <c r="N282" s="249">
        <v>0</v>
      </c>
      <c r="O282" s="249">
        <v>3.4321808174878669E-2</v>
      </c>
      <c r="P282" s="249">
        <v>0</v>
      </c>
    </row>
    <row r="283" spans="1:16" x14ac:dyDescent="0.25">
      <c r="A283" s="236" t="s">
        <v>676</v>
      </c>
      <c r="B283" s="237" t="s">
        <v>6465</v>
      </c>
      <c r="C283" s="249">
        <v>0</v>
      </c>
      <c r="D283" s="249">
        <v>0</v>
      </c>
      <c r="E283" s="249">
        <v>0</v>
      </c>
      <c r="F283" s="249">
        <v>0</v>
      </c>
      <c r="G283" s="249">
        <v>0</v>
      </c>
      <c r="H283" s="249">
        <v>0</v>
      </c>
      <c r="I283" s="249">
        <v>0</v>
      </c>
      <c r="J283" s="249">
        <v>0</v>
      </c>
      <c r="K283" s="249">
        <v>0</v>
      </c>
      <c r="L283" s="249">
        <v>0</v>
      </c>
      <c r="M283" s="249">
        <v>0</v>
      </c>
      <c r="N283" s="249">
        <v>7.5315604469399404E-3</v>
      </c>
      <c r="O283" s="249">
        <v>0</v>
      </c>
      <c r="P283" s="249">
        <v>0</v>
      </c>
    </row>
    <row r="284" spans="1:16" x14ac:dyDescent="0.25">
      <c r="A284" s="236" t="s">
        <v>235</v>
      </c>
      <c r="B284" s="237" t="s">
        <v>5509</v>
      </c>
      <c r="C284" s="249">
        <v>0</v>
      </c>
      <c r="D284" s="249">
        <v>0</v>
      </c>
      <c r="E284" s="249">
        <v>0</v>
      </c>
      <c r="F284" s="249">
        <v>0</v>
      </c>
      <c r="G284" s="249">
        <v>0</v>
      </c>
      <c r="H284" s="249">
        <v>0</v>
      </c>
      <c r="I284" s="249">
        <v>0</v>
      </c>
      <c r="J284" s="249">
        <v>0</v>
      </c>
      <c r="K284" s="249">
        <v>0</v>
      </c>
      <c r="L284" s="249">
        <v>6.0111038970767472E-2</v>
      </c>
      <c r="M284" s="249">
        <v>4.4045860899178189E-2</v>
      </c>
      <c r="N284" s="249">
        <v>0.16031063244741098</v>
      </c>
      <c r="O284" s="249">
        <v>0.14084718008806027</v>
      </c>
      <c r="P284" s="249">
        <v>0</v>
      </c>
    </row>
    <row r="285" spans="1:16" x14ac:dyDescent="0.25">
      <c r="A285" s="236" t="s">
        <v>4426</v>
      </c>
      <c r="B285" s="237" t="s">
        <v>10304</v>
      </c>
      <c r="C285" s="249">
        <v>0</v>
      </c>
      <c r="D285" s="249">
        <v>0</v>
      </c>
      <c r="E285" s="249">
        <v>0</v>
      </c>
      <c r="F285" s="249">
        <v>0</v>
      </c>
      <c r="G285" s="249">
        <v>0</v>
      </c>
      <c r="H285" s="249">
        <v>0</v>
      </c>
      <c r="I285" s="249">
        <v>2.1279009162018694</v>
      </c>
      <c r="J285" s="249">
        <v>0.57171716746289969</v>
      </c>
      <c r="K285" s="249">
        <v>0</v>
      </c>
      <c r="L285" s="249">
        <v>0</v>
      </c>
      <c r="M285" s="249">
        <v>0</v>
      </c>
      <c r="N285" s="249">
        <v>0</v>
      </c>
      <c r="O285" s="249">
        <v>0</v>
      </c>
      <c r="P285" s="249">
        <v>0</v>
      </c>
    </row>
    <row r="286" spans="1:16" x14ac:dyDescent="0.25">
      <c r="A286" s="236" t="s">
        <v>4427</v>
      </c>
      <c r="B286" s="237" t="s">
        <v>6787</v>
      </c>
      <c r="C286" s="249">
        <v>4.7907861272891506E-3</v>
      </c>
      <c r="D286" s="249">
        <v>0</v>
      </c>
      <c r="E286" s="249">
        <v>0</v>
      </c>
      <c r="F286" s="249">
        <v>0</v>
      </c>
      <c r="G286" s="249">
        <v>0</v>
      </c>
      <c r="H286" s="249">
        <v>0</v>
      </c>
      <c r="I286" s="249">
        <v>0</v>
      </c>
      <c r="J286" s="249">
        <v>0</v>
      </c>
      <c r="K286" s="249">
        <v>0</v>
      </c>
      <c r="L286" s="249">
        <v>0</v>
      </c>
      <c r="M286" s="249">
        <v>0</v>
      </c>
      <c r="N286" s="249">
        <v>0</v>
      </c>
      <c r="O286" s="249">
        <v>0</v>
      </c>
      <c r="P286" s="249">
        <v>0</v>
      </c>
    </row>
    <row r="287" spans="1:16" x14ac:dyDescent="0.25">
      <c r="A287" s="236" t="s">
        <v>149</v>
      </c>
      <c r="B287" s="237" t="s">
        <v>5634</v>
      </c>
      <c r="C287" s="249">
        <v>2.4400110241686181E-2</v>
      </c>
      <c r="D287" s="249">
        <v>0</v>
      </c>
      <c r="E287" s="249">
        <v>0</v>
      </c>
      <c r="F287" s="249">
        <v>5.2898323748440139E-3</v>
      </c>
      <c r="G287" s="249">
        <v>0</v>
      </c>
      <c r="H287" s="249">
        <v>1.4136004924789867E-2</v>
      </c>
      <c r="I287" s="249">
        <v>0</v>
      </c>
      <c r="J287" s="249">
        <v>1.1111203921318046E-2</v>
      </c>
      <c r="K287" s="249">
        <v>2.1071969925080189E-2</v>
      </c>
      <c r="L287" s="249">
        <v>3.4721365123440489E-3</v>
      </c>
      <c r="M287" s="249">
        <v>0.1526744334867057</v>
      </c>
      <c r="N287" s="249">
        <v>8.7429307040747396E-4</v>
      </c>
      <c r="O287" s="249">
        <v>1.3397563960531E-2</v>
      </c>
      <c r="P287" s="249">
        <v>0</v>
      </c>
    </row>
    <row r="288" spans="1:16" x14ac:dyDescent="0.25">
      <c r="A288" s="236" t="s">
        <v>20</v>
      </c>
      <c r="B288" s="237" t="s">
        <v>6016</v>
      </c>
      <c r="C288" s="249">
        <v>0</v>
      </c>
      <c r="D288" s="249">
        <v>4.6806247063123068E-3</v>
      </c>
      <c r="E288" s="249">
        <v>9.8721694278688741E-3</v>
      </c>
      <c r="F288" s="249">
        <v>1.1294397515891117</v>
      </c>
      <c r="G288" s="249">
        <v>3.2936978431180176E-3</v>
      </c>
      <c r="H288" s="249">
        <v>1.0440614620718597E-2</v>
      </c>
      <c r="I288" s="249">
        <v>0</v>
      </c>
      <c r="J288" s="249">
        <v>2.2024083876851515E-2</v>
      </c>
      <c r="K288" s="249">
        <v>2.5265784503330207E-2</v>
      </c>
      <c r="L288" s="249">
        <v>1.4785724038520937E-3</v>
      </c>
      <c r="M288" s="249">
        <v>4.8690337982592859E-4</v>
      </c>
      <c r="N288" s="249">
        <v>4.6988967160999822E-4</v>
      </c>
      <c r="O288" s="249">
        <v>1.507367931456624E-4</v>
      </c>
      <c r="P288" s="249">
        <v>0</v>
      </c>
    </row>
    <row r="289" spans="1:16" x14ac:dyDescent="0.25">
      <c r="A289" s="236" t="s">
        <v>590</v>
      </c>
      <c r="B289" s="237" t="s">
        <v>5561</v>
      </c>
      <c r="C289" s="249">
        <v>0</v>
      </c>
      <c r="D289" s="249">
        <v>0</v>
      </c>
      <c r="E289" s="249">
        <v>0</v>
      </c>
      <c r="F289" s="249">
        <v>0</v>
      </c>
      <c r="G289" s="249">
        <v>0</v>
      </c>
      <c r="H289" s="249">
        <v>0</v>
      </c>
      <c r="I289" s="249">
        <v>0.10227269272407202</v>
      </c>
      <c r="J289" s="249">
        <v>2.3611330417952631E-2</v>
      </c>
      <c r="K289" s="249">
        <v>5.3235294519303608E-3</v>
      </c>
      <c r="L289" s="249">
        <v>0</v>
      </c>
      <c r="M289" s="249">
        <v>0</v>
      </c>
      <c r="N289" s="249">
        <v>0</v>
      </c>
      <c r="O289" s="249">
        <v>6.283849378533167E-2</v>
      </c>
      <c r="P289" s="249">
        <v>0</v>
      </c>
    </row>
    <row r="290" spans="1:16" x14ac:dyDescent="0.25">
      <c r="A290" s="236" t="s">
        <v>1922</v>
      </c>
      <c r="B290" s="237" t="s">
        <v>7520</v>
      </c>
      <c r="C290" s="249">
        <v>0</v>
      </c>
      <c r="D290" s="249">
        <v>0</v>
      </c>
      <c r="E290" s="249">
        <v>0</v>
      </c>
      <c r="F290" s="249">
        <v>0</v>
      </c>
      <c r="G290" s="249">
        <v>0</v>
      </c>
      <c r="H290" s="249">
        <v>0</v>
      </c>
      <c r="I290" s="249">
        <v>0</v>
      </c>
      <c r="J290" s="249">
        <v>0</v>
      </c>
      <c r="K290" s="249">
        <v>0</v>
      </c>
      <c r="L290" s="249">
        <v>0</v>
      </c>
      <c r="M290" s="249">
        <v>2.0101948144004077E-3</v>
      </c>
      <c r="N290" s="249">
        <v>0</v>
      </c>
      <c r="O290" s="249">
        <v>0</v>
      </c>
      <c r="P290" s="249">
        <v>0</v>
      </c>
    </row>
    <row r="291" spans="1:16" x14ac:dyDescent="0.25">
      <c r="A291" s="236" t="s">
        <v>243</v>
      </c>
      <c r="B291" s="237" t="s">
        <v>5438</v>
      </c>
      <c r="C291" s="249">
        <v>0</v>
      </c>
      <c r="D291" s="249">
        <v>0.35950851509935761</v>
      </c>
      <c r="E291" s="249">
        <v>0</v>
      </c>
      <c r="F291" s="249">
        <v>0</v>
      </c>
      <c r="G291" s="249">
        <v>0</v>
      </c>
      <c r="H291" s="249">
        <v>0</v>
      </c>
      <c r="I291" s="249">
        <v>7.9559141910381104E-2</v>
      </c>
      <c r="J291" s="249">
        <v>8.5785825456150239E-2</v>
      </c>
      <c r="K291" s="249">
        <v>6.6448410298437108E-2</v>
      </c>
      <c r="L291" s="249">
        <v>3.5675543045150311E-2</v>
      </c>
      <c r="M291" s="249">
        <v>1.2469628145342902E-4</v>
      </c>
      <c r="N291" s="249">
        <v>0</v>
      </c>
      <c r="O291" s="249">
        <v>8.0307259620795764E-3</v>
      </c>
      <c r="P291" s="249">
        <v>0</v>
      </c>
    </row>
    <row r="292" spans="1:16" x14ac:dyDescent="0.25">
      <c r="A292" s="236" t="s">
        <v>432</v>
      </c>
      <c r="B292" s="237" t="s">
        <v>5795</v>
      </c>
      <c r="C292" s="249">
        <v>0</v>
      </c>
      <c r="D292" s="249">
        <v>0</v>
      </c>
      <c r="E292" s="249">
        <v>0</v>
      </c>
      <c r="F292" s="249">
        <v>0</v>
      </c>
      <c r="G292" s="249">
        <v>0</v>
      </c>
      <c r="H292" s="249">
        <v>0</v>
      </c>
      <c r="I292" s="249">
        <v>0</v>
      </c>
      <c r="J292" s="249">
        <v>0</v>
      </c>
      <c r="K292" s="249">
        <v>0</v>
      </c>
      <c r="L292" s="249">
        <v>0</v>
      </c>
      <c r="M292" s="249">
        <v>0</v>
      </c>
      <c r="N292" s="249">
        <v>1.1935047253784843E-2</v>
      </c>
      <c r="O292" s="249">
        <v>1.1209343683715489E-2</v>
      </c>
      <c r="P292" s="249">
        <v>0</v>
      </c>
    </row>
    <row r="293" spans="1:16" x14ac:dyDescent="0.25">
      <c r="A293" s="236" t="s">
        <v>4544</v>
      </c>
      <c r="B293" s="237" t="s">
        <v>9581</v>
      </c>
      <c r="C293" s="249">
        <v>0</v>
      </c>
      <c r="D293" s="249">
        <v>0</v>
      </c>
      <c r="E293" s="249">
        <v>0</v>
      </c>
      <c r="F293" s="249">
        <v>0</v>
      </c>
      <c r="G293" s="249">
        <v>0</v>
      </c>
      <c r="H293" s="249">
        <v>0</v>
      </c>
      <c r="I293" s="249">
        <v>2.6989737176476424E-2</v>
      </c>
      <c r="J293" s="249">
        <v>0.89849620953330545</v>
      </c>
      <c r="K293" s="249">
        <v>2.9791189383296688</v>
      </c>
      <c r="L293" s="249">
        <v>1.1851989840452646</v>
      </c>
      <c r="M293" s="249">
        <v>1.3036920557285951</v>
      </c>
      <c r="N293" s="249">
        <v>35.642186888770389</v>
      </c>
      <c r="O293" s="249">
        <v>0</v>
      </c>
      <c r="P293" s="249">
        <v>0</v>
      </c>
    </row>
    <row r="294" spans="1:16" x14ac:dyDescent="0.25">
      <c r="A294" s="236" t="s">
        <v>4292</v>
      </c>
      <c r="B294" s="237" t="s">
        <v>10355</v>
      </c>
      <c r="C294" s="249">
        <v>0</v>
      </c>
      <c r="D294" s="249">
        <v>0</v>
      </c>
      <c r="E294" s="249">
        <v>0</v>
      </c>
      <c r="F294" s="249">
        <v>0</v>
      </c>
      <c r="G294" s="249">
        <v>0</v>
      </c>
      <c r="H294" s="249">
        <v>0</v>
      </c>
      <c r="I294" s="249">
        <v>0</v>
      </c>
      <c r="J294" s="249">
        <v>0</v>
      </c>
      <c r="K294" s="249">
        <v>4.1793456047838767E-2</v>
      </c>
      <c r="L294" s="249">
        <v>0</v>
      </c>
      <c r="M294" s="249">
        <v>0</v>
      </c>
      <c r="N294" s="249">
        <v>0</v>
      </c>
      <c r="O294" s="249">
        <v>0</v>
      </c>
      <c r="P294" s="249">
        <v>0</v>
      </c>
    </row>
    <row r="295" spans="1:16" x14ac:dyDescent="0.25">
      <c r="A295" s="236" t="s">
        <v>3707</v>
      </c>
      <c r="B295" s="237" t="s">
        <v>9834</v>
      </c>
      <c r="C295" s="249">
        <v>0.85666463158866979</v>
      </c>
      <c r="D295" s="249">
        <v>0</v>
      </c>
      <c r="E295" s="249">
        <v>0</v>
      </c>
      <c r="F295" s="249">
        <v>0</v>
      </c>
      <c r="G295" s="249">
        <v>0</v>
      </c>
      <c r="H295" s="249">
        <v>0</v>
      </c>
      <c r="I295" s="249">
        <v>0</v>
      </c>
      <c r="J295" s="249">
        <v>1.0760970859431562</v>
      </c>
      <c r="K295" s="249">
        <v>0</v>
      </c>
      <c r="L295" s="249">
        <v>0</v>
      </c>
      <c r="M295" s="249">
        <v>0</v>
      </c>
      <c r="N295" s="249">
        <v>0</v>
      </c>
      <c r="O295" s="249">
        <v>0</v>
      </c>
      <c r="P295" s="249">
        <v>0</v>
      </c>
    </row>
    <row r="296" spans="1:16" x14ac:dyDescent="0.25">
      <c r="A296" s="236" t="s">
        <v>1899</v>
      </c>
      <c r="B296" s="237" t="s">
        <v>6134</v>
      </c>
      <c r="C296" s="249">
        <v>0</v>
      </c>
      <c r="D296" s="249">
        <v>0</v>
      </c>
      <c r="E296" s="249">
        <v>0</v>
      </c>
      <c r="F296" s="249">
        <v>0</v>
      </c>
      <c r="G296" s="249">
        <v>0</v>
      </c>
      <c r="H296" s="249">
        <v>0.2295884120975244</v>
      </c>
      <c r="I296" s="249">
        <v>0</v>
      </c>
      <c r="J296" s="249">
        <v>6.2294311415996249E-2</v>
      </c>
      <c r="K296" s="249">
        <v>2.7874012304352342E-2</v>
      </c>
      <c r="L296" s="249">
        <v>0</v>
      </c>
      <c r="M296" s="249">
        <v>0</v>
      </c>
      <c r="N296" s="249">
        <v>0</v>
      </c>
      <c r="O296" s="249">
        <v>1.1460993565900666E-2</v>
      </c>
      <c r="P296" s="249">
        <v>0</v>
      </c>
    </row>
    <row r="297" spans="1:16" x14ac:dyDescent="0.25">
      <c r="A297" s="236" t="s">
        <v>134</v>
      </c>
      <c r="B297" s="237" t="s">
        <v>5306</v>
      </c>
      <c r="C297" s="249">
        <v>0</v>
      </c>
      <c r="D297" s="249">
        <v>0</v>
      </c>
      <c r="E297" s="249">
        <v>0.17214302149177649</v>
      </c>
      <c r="F297" s="249">
        <v>0</v>
      </c>
      <c r="G297" s="249">
        <v>1.4686394980993273E-2</v>
      </c>
      <c r="H297" s="249">
        <v>0</v>
      </c>
      <c r="I297" s="249">
        <v>1.0563694444338048</v>
      </c>
      <c r="J297" s="249">
        <v>1.5988256706059729</v>
      </c>
      <c r="K297" s="249">
        <v>3.2314365426948974</v>
      </c>
      <c r="L297" s="249">
        <v>2.0139844552300699</v>
      </c>
      <c r="M297" s="249">
        <v>1.234229600570768</v>
      </c>
      <c r="N297" s="249">
        <v>0.17261833175105931</v>
      </c>
      <c r="O297" s="249">
        <v>0.1435322534350941</v>
      </c>
      <c r="P297" s="249">
        <v>0</v>
      </c>
    </row>
    <row r="298" spans="1:16" x14ac:dyDescent="0.25">
      <c r="A298" s="236" t="s">
        <v>4501</v>
      </c>
      <c r="B298" s="237" t="s">
        <v>10041</v>
      </c>
      <c r="C298" s="249">
        <v>0</v>
      </c>
      <c r="D298" s="249">
        <v>0</v>
      </c>
      <c r="E298" s="249">
        <v>0</v>
      </c>
      <c r="F298" s="249">
        <v>0</v>
      </c>
      <c r="G298" s="249">
        <v>0</v>
      </c>
      <c r="H298" s="249">
        <v>0</v>
      </c>
      <c r="I298" s="249">
        <v>0</v>
      </c>
      <c r="J298" s="249">
        <v>0.28742417214388105</v>
      </c>
      <c r="K298" s="249">
        <v>0</v>
      </c>
      <c r="L298" s="249">
        <v>0</v>
      </c>
      <c r="M298" s="249">
        <v>0</v>
      </c>
      <c r="N298" s="249">
        <v>0</v>
      </c>
      <c r="O298" s="249">
        <v>0</v>
      </c>
      <c r="P298" s="249">
        <v>0</v>
      </c>
    </row>
    <row r="299" spans="1:16" x14ac:dyDescent="0.25">
      <c r="A299" s="236" t="s">
        <v>457</v>
      </c>
      <c r="B299" s="237" t="s">
        <v>5953</v>
      </c>
      <c r="C299" s="249">
        <v>0.16822824770623282</v>
      </c>
      <c r="D299" s="249">
        <v>0.84357312087566494</v>
      </c>
      <c r="E299" s="249">
        <v>2.3111265357166673</v>
      </c>
      <c r="F299" s="249">
        <v>0</v>
      </c>
      <c r="G299" s="249">
        <v>4.4043824814357112E-2</v>
      </c>
      <c r="H299" s="249">
        <v>0</v>
      </c>
      <c r="I299" s="249">
        <v>0.14204151930366476</v>
      </c>
      <c r="J299" s="249">
        <v>0.12158507716232474</v>
      </c>
      <c r="K299" s="249">
        <v>4.7182353779710784</v>
      </c>
      <c r="L299" s="249">
        <v>3.3088492913365457E-2</v>
      </c>
      <c r="M299" s="249">
        <v>7.3366535409518435E-3</v>
      </c>
      <c r="N299" s="249">
        <v>3.5755096260191785</v>
      </c>
      <c r="O299" s="249">
        <v>2.0955876536251115E-2</v>
      </c>
      <c r="P299" s="249">
        <v>0</v>
      </c>
    </row>
    <row r="300" spans="1:16" x14ac:dyDescent="0.25">
      <c r="A300" s="236" t="s">
        <v>1535</v>
      </c>
      <c r="B300" s="237" t="s">
        <v>5885</v>
      </c>
      <c r="C300" s="249">
        <v>0</v>
      </c>
      <c r="D300" s="249">
        <v>0</v>
      </c>
      <c r="E300" s="249">
        <v>0</v>
      </c>
      <c r="F300" s="249">
        <v>0</v>
      </c>
      <c r="G300" s="249">
        <v>0</v>
      </c>
      <c r="H300" s="249">
        <v>0.1410883827307961</v>
      </c>
      <c r="I300" s="249">
        <v>0.13354023310088989</v>
      </c>
      <c r="J300" s="249">
        <v>7.5578198448035788E-2</v>
      </c>
      <c r="K300" s="249">
        <v>9.6232982892287114E-2</v>
      </c>
      <c r="L300" s="249">
        <v>0.14424431741427562</v>
      </c>
      <c r="M300" s="249">
        <v>3.0037889964110394E-2</v>
      </c>
      <c r="N300" s="249">
        <v>6.6790993655830074E-3</v>
      </c>
      <c r="O300" s="249">
        <v>2.8870379627941718E-2</v>
      </c>
      <c r="P300" s="249">
        <v>0</v>
      </c>
    </row>
    <row r="301" spans="1:16" x14ac:dyDescent="0.25">
      <c r="A301" s="236" t="s">
        <v>88</v>
      </c>
      <c r="B301" s="237" t="s">
        <v>8194</v>
      </c>
      <c r="C301" s="249">
        <v>0</v>
      </c>
      <c r="D301" s="249">
        <v>0.52556959756030652</v>
      </c>
      <c r="E301" s="249">
        <v>1.3350125039449701</v>
      </c>
      <c r="F301" s="249">
        <v>0</v>
      </c>
      <c r="G301" s="249">
        <v>0.52286862281283164</v>
      </c>
      <c r="H301" s="249">
        <v>0</v>
      </c>
      <c r="I301" s="249">
        <v>0.25047878660724832</v>
      </c>
      <c r="J301" s="249">
        <v>0</v>
      </c>
      <c r="K301" s="249">
        <v>0</v>
      </c>
      <c r="L301" s="249">
        <v>0</v>
      </c>
      <c r="M301" s="249">
        <v>0</v>
      </c>
      <c r="N301" s="249">
        <v>5.4939787753619206E-3</v>
      </c>
      <c r="O301" s="249">
        <v>0</v>
      </c>
      <c r="P301" s="249">
        <v>0</v>
      </c>
    </row>
    <row r="302" spans="1:16" x14ac:dyDescent="0.25">
      <c r="A302" s="236" t="s">
        <v>1253</v>
      </c>
      <c r="B302" s="237" t="s">
        <v>6981</v>
      </c>
      <c r="C302" s="249">
        <v>0</v>
      </c>
      <c r="D302" s="249">
        <v>0</v>
      </c>
      <c r="E302" s="249">
        <v>0</v>
      </c>
      <c r="F302" s="249">
        <v>0</v>
      </c>
      <c r="G302" s="249">
        <v>0</v>
      </c>
      <c r="H302" s="249">
        <v>0</v>
      </c>
      <c r="I302" s="249">
        <v>0</v>
      </c>
      <c r="J302" s="249">
        <v>0</v>
      </c>
      <c r="K302" s="249">
        <v>0</v>
      </c>
      <c r="L302" s="249">
        <v>0</v>
      </c>
      <c r="M302" s="249">
        <v>0</v>
      </c>
      <c r="N302" s="249">
        <v>0</v>
      </c>
      <c r="O302" s="249">
        <v>0</v>
      </c>
      <c r="P302" s="249">
        <v>1.6652669580300823E-2</v>
      </c>
    </row>
    <row r="303" spans="1:16" x14ac:dyDescent="0.25">
      <c r="A303" s="236" t="s">
        <v>2019</v>
      </c>
      <c r="B303" s="237" t="s">
        <v>5676</v>
      </c>
      <c r="C303" s="249"/>
      <c r="D303" s="249">
        <v>0</v>
      </c>
      <c r="E303" s="249">
        <v>0</v>
      </c>
      <c r="F303" s="249">
        <v>0</v>
      </c>
      <c r="G303" s="249">
        <v>0</v>
      </c>
      <c r="H303" s="249">
        <v>0</v>
      </c>
      <c r="I303" s="249">
        <v>0</v>
      </c>
      <c r="J303" s="249">
        <v>47.748540307472275</v>
      </c>
      <c r="K303" s="249">
        <v>0</v>
      </c>
      <c r="L303" s="249">
        <v>2.2862863045553756</v>
      </c>
      <c r="M303" s="249">
        <v>0</v>
      </c>
      <c r="N303" s="249">
        <v>0</v>
      </c>
      <c r="O303" s="249">
        <v>0.31573592400318057</v>
      </c>
      <c r="P303" s="249">
        <v>0</v>
      </c>
    </row>
    <row r="304" spans="1:16" x14ac:dyDescent="0.25">
      <c r="A304" s="236" t="s">
        <v>9786</v>
      </c>
      <c r="B304" s="237" t="s">
        <v>9787</v>
      </c>
      <c r="C304" s="249">
        <v>0</v>
      </c>
      <c r="D304" s="249">
        <v>0</v>
      </c>
      <c r="E304" s="249">
        <v>0</v>
      </c>
      <c r="F304" s="249">
        <v>0</v>
      </c>
      <c r="G304" s="249">
        <v>0</v>
      </c>
      <c r="H304" s="249">
        <v>0</v>
      </c>
      <c r="I304" s="249">
        <v>271.56420630684448</v>
      </c>
      <c r="J304" s="249">
        <v>0</v>
      </c>
      <c r="K304" s="249">
        <v>0</v>
      </c>
      <c r="L304" s="249">
        <v>0</v>
      </c>
      <c r="M304" s="249"/>
      <c r="N304" s="249"/>
      <c r="O304" s="249"/>
      <c r="P304" s="249"/>
    </row>
    <row r="305" spans="1:16" x14ac:dyDescent="0.25">
      <c r="A305" s="236" t="s">
        <v>1702</v>
      </c>
      <c r="B305" s="237" t="s">
        <v>8342</v>
      </c>
      <c r="C305" s="249">
        <v>0</v>
      </c>
      <c r="D305" s="249">
        <v>0</v>
      </c>
      <c r="E305" s="249">
        <v>0</v>
      </c>
      <c r="F305" s="249">
        <v>0</v>
      </c>
      <c r="G305" s="249">
        <v>0</v>
      </c>
      <c r="H305" s="249">
        <v>0</v>
      </c>
      <c r="I305" s="249">
        <v>0</v>
      </c>
      <c r="J305" s="249">
        <v>0</v>
      </c>
      <c r="K305" s="249">
        <v>0</v>
      </c>
      <c r="L305" s="249">
        <v>7.0762293926176167E-2</v>
      </c>
      <c r="M305" s="249">
        <v>0</v>
      </c>
      <c r="N305" s="249">
        <v>0</v>
      </c>
      <c r="O305" s="249">
        <v>0</v>
      </c>
      <c r="P305" s="249">
        <v>0</v>
      </c>
    </row>
    <row r="306" spans="1:16" x14ac:dyDescent="0.25">
      <c r="A306" s="236" t="s">
        <v>1788</v>
      </c>
      <c r="B306" s="237" t="s">
        <v>8195</v>
      </c>
      <c r="C306" s="249">
        <v>1.4021168210727382</v>
      </c>
      <c r="D306" s="249">
        <v>0</v>
      </c>
      <c r="E306" s="249">
        <v>0</v>
      </c>
      <c r="F306" s="249">
        <v>0</v>
      </c>
      <c r="G306" s="249">
        <v>0</v>
      </c>
      <c r="H306" s="249">
        <v>0</v>
      </c>
      <c r="I306" s="249">
        <v>0</v>
      </c>
      <c r="J306" s="249">
        <v>0</v>
      </c>
      <c r="K306" s="249">
        <v>0</v>
      </c>
      <c r="L306" s="249">
        <v>0</v>
      </c>
      <c r="M306" s="249">
        <v>0</v>
      </c>
      <c r="N306" s="249">
        <v>0</v>
      </c>
      <c r="O306" s="249">
        <v>0</v>
      </c>
      <c r="P306" s="249">
        <v>0</v>
      </c>
    </row>
    <row r="307" spans="1:16" x14ac:dyDescent="0.25">
      <c r="A307" s="236" t="s">
        <v>915</v>
      </c>
      <c r="B307" s="237" t="s">
        <v>8490</v>
      </c>
      <c r="C307" s="249">
        <v>0</v>
      </c>
      <c r="D307" s="249">
        <v>0</v>
      </c>
      <c r="E307" s="249">
        <v>0</v>
      </c>
      <c r="F307" s="249">
        <v>0</v>
      </c>
      <c r="G307" s="249">
        <v>0</v>
      </c>
      <c r="H307" s="249">
        <v>1.5243956387899294E-2</v>
      </c>
      <c r="I307" s="249">
        <v>0</v>
      </c>
      <c r="J307" s="249">
        <v>0</v>
      </c>
      <c r="K307" s="249">
        <v>0</v>
      </c>
      <c r="L307" s="249">
        <v>0</v>
      </c>
      <c r="M307" s="249">
        <v>0</v>
      </c>
      <c r="N307" s="249">
        <v>0</v>
      </c>
      <c r="O307" s="249">
        <v>0</v>
      </c>
      <c r="P307" s="249">
        <v>0</v>
      </c>
    </row>
    <row r="308" spans="1:16" x14ac:dyDescent="0.25">
      <c r="A308" s="236" t="s">
        <v>4601</v>
      </c>
      <c r="B308" s="237" t="s">
        <v>5948</v>
      </c>
      <c r="C308" s="249">
        <v>0.35935010547553903</v>
      </c>
      <c r="D308" s="249">
        <v>0</v>
      </c>
      <c r="E308" s="249">
        <v>0.51584887570366422</v>
      </c>
      <c r="F308" s="249">
        <v>0.52446390125167808</v>
      </c>
      <c r="G308" s="249">
        <v>1.0126108217237721</v>
      </c>
      <c r="H308" s="249">
        <v>0.30377536021712614</v>
      </c>
      <c r="I308" s="249">
        <v>0.19743762468471113</v>
      </c>
      <c r="J308" s="249">
        <v>0.62273751027559487</v>
      </c>
      <c r="K308" s="249">
        <v>0.36371263579260782</v>
      </c>
      <c r="L308" s="249">
        <v>0.17006477323705788</v>
      </c>
      <c r="M308" s="249">
        <v>0.22478795408164112</v>
      </c>
      <c r="N308" s="249">
        <v>0.97606036152779629</v>
      </c>
      <c r="O308" s="249">
        <v>8.6162766781609237E-2</v>
      </c>
      <c r="P308" s="249">
        <v>3.2441803104592298E-2</v>
      </c>
    </row>
    <row r="309" spans="1:16" x14ac:dyDescent="0.25">
      <c r="A309" s="236" t="s">
        <v>2943</v>
      </c>
      <c r="B309" s="237" t="s">
        <v>9063</v>
      </c>
      <c r="C309" s="249">
        <v>0</v>
      </c>
      <c r="D309" s="249">
        <v>0</v>
      </c>
      <c r="E309" s="249">
        <v>0</v>
      </c>
      <c r="F309" s="249">
        <v>0</v>
      </c>
      <c r="G309" s="249">
        <v>0</v>
      </c>
      <c r="H309" s="249">
        <v>4.7467981836763352E-2</v>
      </c>
      <c r="I309" s="249">
        <v>0</v>
      </c>
      <c r="J309" s="249">
        <v>4.2726172738574097E-2</v>
      </c>
      <c r="K309" s="249">
        <v>7.5483704880892552E-2</v>
      </c>
      <c r="L309" s="249">
        <v>2.7932439647683729E-2</v>
      </c>
      <c r="M309" s="249">
        <v>0</v>
      </c>
      <c r="N309" s="249">
        <v>0</v>
      </c>
      <c r="O309" s="249">
        <v>0</v>
      </c>
      <c r="P309" s="249">
        <v>0</v>
      </c>
    </row>
    <row r="310" spans="1:16" x14ac:dyDescent="0.25">
      <c r="A310" s="236" t="s">
        <v>3152</v>
      </c>
      <c r="B310" s="237" t="s">
        <v>9364</v>
      </c>
      <c r="C310" s="249">
        <v>0</v>
      </c>
      <c r="D310" s="249">
        <v>0</v>
      </c>
      <c r="E310" s="249">
        <v>0</v>
      </c>
      <c r="F310" s="249">
        <v>0</v>
      </c>
      <c r="G310" s="249">
        <v>0</v>
      </c>
      <c r="H310" s="249">
        <v>1.4700915045613392E-2</v>
      </c>
      <c r="I310" s="249">
        <v>0</v>
      </c>
      <c r="J310" s="249">
        <v>0</v>
      </c>
      <c r="K310" s="249">
        <v>0</v>
      </c>
      <c r="L310" s="249">
        <v>0</v>
      </c>
      <c r="M310" s="249">
        <v>6.5074995251430288E-3</v>
      </c>
      <c r="N310" s="249">
        <v>2.7920599009524389E-3</v>
      </c>
      <c r="O310" s="249">
        <v>0</v>
      </c>
      <c r="P310" s="249">
        <v>3.259559317062944E-2</v>
      </c>
    </row>
    <row r="311" spans="1:16" x14ac:dyDescent="0.25">
      <c r="A311" s="236" t="s">
        <v>4823</v>
      </c>
      <c r="B311" s="237" t="s">
        <v>8344</v>
      </c>
      <c r="C311" s="249">
        <v>0</v>
      </c>
      <c r="D311" s="249">
        <v>0</v>
      </c>
      <c r="E311" s="249">
        <v>1.540946533745394</v>
      </c>
      <c r="F311" s="249">
        <v>0</v>
      </c>
      <c r="G311" s="249">
        <v>1.7218653957415807E-3</v>
      </c>
      <c r="H311" s="249">
        <v>0.4682379093438474</v>
      </c>
      <c r="I311" s="249">
        <v>0</v>
      </c>
      <c r="J311" s="249">
        <v>1.775495433658728E-3</v>
      </c>
      <c r="K311" s="249">
        <v>8.9973059637411725E-4</v>
      </c>
      <c r="L311" s="249">
        <v>2.7582118438062033E-3</v>
      </c>
      <c r="M311" s="249">
        <v>2.3915055587790143E-3</v>
      </c>
      <c r="N311" s="249">
        <v>0.12466940075492845</v>
      </c>
      <c r="O311" s="249">
        <v>0</v>
      </c>
      <c r="P311" s="249">
        <v>0</v>
      </c>
    </row>
    <row r="312" spans="1:16" x14ac:dyDescent="0.25">
      <c r="A312" s="236" t="s">
        <v>8345</v>
      </c>
      <c r="B312" s="237" t="s">
        <v>8346</v>
      </c>
      <c r="C312" s="249"/>
      <c r="D312" s="249"/>
      <c r="E312" s="249"/>
      <c r="F312" s="249"/>
      <c r="G312" s="249"/>
      <c r="H312" s="249"/>
      <c r="I312" s="249"/>
      <c r="J312" s="249"/>
      <c r="K312" s="249"/>
      <c r="L312" s="249"/>
      <c r="M312" s="249"/>
      <c r="N312" s="249">
        <v>1.9168929827339586E-3</v>
      </c>
      <c r="O312" s="249">
        <v>0</v>
      </c>
      <c r="P312" s="249">
        <v>0</v>
      </c>
    </row>
    <row r="313" spans="1:16" x14ac:dyDescent="0.25">
      <c r="A313" s="236" t="s">
        <v>4370</v>
      </c>
      <c r="B313" s="237" t="s">
        <v>10231</v>
      </c>
      <c r="C313" s="249">
        <v>0</v>
      </c>
      <c r="D313" s="249">
        <v>0</v>
      </c>
      <c r="E313" s="249">
        <v>0.14983163956878021</v>
      </c>
      <c r="F313" s="249">
        <v>4.8537852241587943E-2</v>
      </c>
      <c r="G313" s="249">
        <v>0.33819980337928035</v>
      </c>
      <c r="H313" s="249">
        <v>0.29753848409808531</v>
      </c>
      <c r="I313" s="249">
        <v>0.58662830660240439</v>
      </c>
      <c r="J313" s="249">
        <v>1.1359733623235726</v>
      </c>
      <c r="K313" s="249">
        <v>0.82659611386627863</v>
      </c>
      <c r="L313" s="249">
        <v>0.41430210686218299</v>
      </c>
      <c r="M313" s="249">
        <v>0.36390914449175615</v>
      </c>
      <c r="N313" s="249">
        <v>3.1194208410594261E-2</v>
      </c>
      <c r="O313" s="249">
        <v>0</v>
      </c>
      <c r="P313" s="249">
        <v>0</v>
      </c>
    </row>
    <row r="314" spans="1:16" x14ac:dyDescent="0.25">
      <c r="A314" s="236" t="s">
        <v>4340</v>
      </c>
      <c r="B314" s="237" t="s">
        <v>10439</v>
      </c>
      <c r="C314" s="249">
        <v>0</v>
      </c>
      <c r="D314" s="249">
        <v>0</v>
      </c>
      <c r="E314" s="249">
        <v>0</v>
      </c>
      <c r="F314" s="249">
        <v>0</v>
      </c>
      <c r="G314" s="249">
        <v>0</v>
      </c>
      <c r="H314" s="249">
        <v>0</v>
      </c>
      <c r="I314" s="249">
        <v>0.1764101560649374</v>
      </c>
      <c r="J314" s="249">
        <v>0.43380007412678973</v>
      </c>
      <c r="K314" s="249">
        <v>8.8209318583265889E-2</v>
      </c>
      <c r="L314" s="249">
        <v>3.6976849047003442E-2</v>
      </c>
      <c r="M314" s="249">
        <v>2.297934010005275E-3</v>
      </c>
      <c r="N314" s="249">
        <v>0</v>
      </c>
      <c r="O314" s="249">
        <v>0</v>
      </c>
      <c r="P314" s="249">
        <v>0</v>
      </c>
    </row>
    <row r="315" spans="1:16" x14ac:dyDescent="0.25">
      <c r="A315" s="236" t="s">
        <v>5563</v>
      </c>
      <c r="B315" s="237" t="s">
        <v>5564</v>
      </c>
      <c r="C315" s="249"/>
      <c r="D315" s="249"/>
      <c r="E315" s="249"/>
      <c r="F315" s="249"/>
      <c r="G315" s="249"/>
      <c r="H315" s="249"/>
      <c r="I315" s="249"/>
      <c r="J315" s="249"/>
      <c r="K315" s="249"/>
      <c r="L315" s="249"/>
      <c r="M315" s="249"/>
      <c r="N315" s="249">
        <v>0.23369266578065429</v>
      </c>
      <c r="O315" s="249">
        <v>0.23479449041747885</v>
      </c>
      <c r="P315" s="249">
        <v>0.13947147228077419</v>
      </c>
    </row>
    <row r="316" spans="1:16" x14ac:dyDescent="0.25">
      <c r="A316" s="236" t="s">
        <v>4125</v>
      </c>
      <c r="B316" s="237" t="s">
        <v>6223</v>
      </c>
      <c r="C316" s="249">
        <v>0</v>
      </c>
      <c r="D316" s="249">
        <v>0.42731407157573703</v>
      </c>
      <c r="E316" s="249">
        <v>0</v>
      </c>
      <c r="F316" s="249">
        <v>0</v>
      </c>
      <c r="G316" s="249">
        <v>0</v>
      </c>
      <c r="H316" s="249">
        <v>0</v>
      </c>
      <c r="I316" s="249">
        <v>9.001105461435726</v>
      </c>
      <c r="J316" s="249">
        <v>0</v>
      </c>
      <c r="K316" s="249">
        <v>0</v>
      </c>
      <c r="L316" s="249">
        <v>0</v>
      </c>
      <c r="M316" s="249">
        <v>0</v>
      </c>
      <c r="N316" s="249">
        <v>1.8626374383810409</v>
      </c>
      <c r="O316" s="249">
        <v>5.5306230858559645E-2</v>
      </c>
      <c r="P316" s="249">
        <v>0.27788222239551957</v>
      </c>
    </row>
    <row r="317" spans="1:16" x14ac:dyDescent="0.25">
      <c r="A317" s="236" t="s">
        <v>4420</v>
      </c>
      <c r="B317" s="237" t="s">
        <v>10303</v>
      </c>
      <c r="C317" s="249">
        <v>0</v>
      </c>
      <c r="D317" s="249">
        <v>0</v>
      </c>
      <c r="E317" s="249">
        <v>0</v>
      </c>
      <c r="F317" s="249">
        <v>0</v>
      </c>
      <c r="G317" s="249">
        <v>5.9214873406569085E-2</v>
      </c>
      <c r="H317" s="249">
        <v>0</v>
      </c>
      <c r="I317" s="249">
        <v>0</v>
      </c>
      <c r="J317" s="249">
        <v>0</v>
      </c>
      <c r="K317" s="249">
        <v>0</v>
      </c>
      <c r="L317" s="249">
        <v>0</v>
      </c>
      <c r="M317" s="249">
        <v>0</v>
      </c>
      <c r="N317" s="249">
        <v>0</v>
      </c>
      <c r="O317" s="249">
        <v>0</v>
      </c>
      <c r="P317" s="249">
        <v>0</v>
      </c>
    </row>
    <row r="318" spans="1:16" x14ac:dyDescent="0.25">
      <c r="A318" s="236" t="s">
        <v>3242</v>
      </c>
      <c r="B318" s="237" t="s">
        <v>6158</v>
      </c>
      <c r="C318" s="249">
        <v>0</v>
      </c>
      <c r="D318" s="249">
        <v>1.1186559832351997E-2</v>
      </c>
      <c r="E318" s="249">
        <v>0</v>
      </c>
      <c r="F318" s="249">
        <v>0</v>
      </c>
      <c r="G318" s="249">
        <v>8.0724884958354847E-3</v>
      </c>
      <c r="H318" s="249">
        <v>9.9319221906872986E-3</v>
      </c>
      <c r="I318" s="249">
        <v>0</v>
      </c>
      <c r="J318" s="249">
        <v>2.3503664810946956E-2</v>
      </c>
      <c r="K318" s="249">
        <v>0</v>
      </c>
      <c r="L318" s="249">
        <v>0</v>
      </c>
      <c r="M318" s="249">
        <v>0</v>
      </c>
      <c r="N318" s="249">
        <v>0</v>
      </c>
      <c r="O318" s="249">
        <v>7.0181837124636015E-4</v>
      </c>
      <c r="P318" s="249">
        <v>0.21494326774139819</v>
      </c>
    </row>
    <row r="319" spans="1:16" x14ac:dyDescent="0.25">
      <c r="A319" s="236" t="s">
        <v>3126</v>
      </c>
      <c r="B319" s="237" t="s">
        <v>6267</v>
      </c>
      <c r="C319" s="249">
        <v>0</v>
      </c>
      <c r="D319" s="249">
        <v>0</v>
      </c>
      <c r="E319" s="249">
        <v>7.9503250848449225E-2</v>
      </c>
      <c r="F319" s="249">
        <v>0.13154041300594008</v>
      </c>
      <c r="G319" s="249">
        <v>3.9990679695003588</v>
      </c>
      <c r="H319" s="249">
        <v>0</v>
      </c>
      <c r="I319" s="249">
        <v>1.9962134676137559E-2</v>
      </c>
      <c r="J319" s="249">
        <v>2.8190026959015207E-2</v>
      </c>
      <c r="K319" s="249">
        <v>2.2021121816835257E-2</v>
      </c>
      <c r="L319" s="249">
        <v>0</v>
      </c>
      <c r="M319" s="249">
        <v>1.9628246553510753E-2</v>
      </c>
      <c r="N319" s="249">
        <v>3.0279586241990602E-2</v>
      </c>
      <c r="O319" s="249">
        <v>3.2701461744573355E-3</v>
      </c>
      <c r="P319" s="249">
        <v>8.2145348070183834E-3</v>
      </c>
    </row>
    <row r="320" spans="1:16" x14ac:dyDescent="0.25">
      <c r="A320" s="236" t="s">
        <v>876</v>
      </c>
      <c r="B320" s="237" t="s">
        <v>7684</v>
      </c>
      <c r="C320" s="249">
        <v>0</v>
      </c>
      <c r="D320" s="249">
        <v>0</v>
      </c>
      <c r="E320" s="249">
        <v>0</v>
      </c>
      <c r="F320" s="249">
        <v>0</v>
      </c>
      <c r="G320" s="249">
        <v>1.1987434926445204</v>
      </c>
      <c r="H320" s="249">
        <v>0</v>
      </c>
      <c r="I320" s="249">
        <v>0</v>
      </c>
      <c r="J320" s="249">
        <v>0</v>
      </c>
      <c r="K320" s="249">
        <v>0</v>
      </c>
      <c r="L320" s="249">
        <v>0</v>
      </c>
      <c r="M320" s="249">
        <v>0</v>
      </c>
      <c r="N320" s="249">
        <v>0</v>
      </c>
      <c r="O320" s="249">
        <v>0</v>
      </c>
      <c r="P320" s="249">
        <v>5.1038506704813739E-2</v>
      </c>
    </row>
    <row r="321" spans="1:16" x14ac:dyDescent="0.25">
      <c r="A321" s="236" t="s">
        <v>3382</v>
      </c>
      <c r="B321" s="237" t="s">
        <v>9943</v>
      </c>
      <c r="C321" s="249">
        <v>0</v>
      </c>
      <c r="D321" s="249">
        <v>5.9884703142187586E-2</v>
      </c>
      <c r="E321" s="249">
        <v>0</v>
      </c>
      <c r="F321" s="249">
        <v>2.5680214742391163</v>
      </c>
      <c r="G321" s="249">
        <v>0</v>
      </c>
      <c r="H321" s="249">
        <v>1.4320820246379635</v>
      </c>
      <c r="I321" s="249">
        <v>0</v>
      </c>
      <c r="J321" s="249">
        <v>0</v>
      </c>
      <c r="K321" s="249">
        <v>0</v>
      </c>
      <c r="L321" s="249">
        <v>0</v>
      </c>
      <c r="M321" s="249">
        <v>0</v>
      </c>
      <c r="N321" s="249">
        <v>0</v>
      </c>
      <c r="O321" s="249">
        <v>0</v>
      </c>
      <c r="P321" s="249">
        <v>0</v>
      </c>
    </row>
    <row r="322" spans="1:16" x14ac:dyDescent="0.25">
      <c r="A322" s="236" t="s">
        <v>4197</v>
      </c>
      <c r="B322" s="237" t="s">
        <v>10100</v>
      </c>
      <c r="C322" s="249">
        <v>0</v>
      </c>
      <c r="D322" s="249">
        <v>0</v>
      </c>
      <c r="E322" s="249">
        <v>0</v>
      </c>
      <c r="F322" s="249">
        <v>0.6457201583793567</v>
      </c>
      <c r="G322" s="249">
        <v>0</v>
      </c>
      <c r="H322" s="249">
        <v>0</v>
      </c>
      <c r="I322" s="249">
        <v>0</v>
      </c>
      <c r="J322" s="249">
        <v>0</v>
      </c>
      <c r="K322" s="249">
        <v>0</v>
      </c>
      <c r="L322" s="249">
        <v>0</v>
      </c>
      <c r="M322" s="249">
        <v>0</v>
      </c>
      <c r="N322" s="249">
        <v>0</v>
      </c>
      <c r="O322" s="249">
        <v>0</v>
      </c>
      <c r="P322" s="249">
        <v>0</v>
      </c>
    </row>
    <row r="323" spans="1:16" x14ac:dyDescent="0.25">
      <c r="A323" s="236" t="s">
        <v>4020</v>
      </c>
      <c r="B323" s="237" t="s">
        <v>10357</v>
      </c>
      <c r="C323" s="249">
        <v>0</v>
      </c>
      <c r="D323" s="249">
        <v>0</v>
      </c>
      <c r="E323" s="249">
        <v>0</v>
      </c>
      <c r="F323" s="249">
        <v>6.0383209232099951E-2</v>
      </c>
      <c r="G323" s="249">
        <v>0</v>
      </c>
      <c r="H323" s="249">
        <v>0</v>
      </c>
      <c r="I323" s="249">
        <v>0</v>
      </c>
      <c r="J323" s="249">
        <v>0</v>
      </c>
      <c r="K323" s="249">
        <v>0</v>
      </c>
      <c r="L323" s="249">
        <v>0</v>
      </c>
      <c r="M323" s="249">
        <v>0</v>
      </c>
      <c r="N323" s="249">
        <v>0</v>
      </c>
      <c r="O323" s="249">
        <v>0</v>
      </c>
      <c r="P323" s="249">
        <v>0</v>
      </c>
    </row>
    <row r="324" spans="1:16" x14ac:dyDescent="0.25">
      <c r="A324" s="236" t="s">
        <v>3976</v>
      </c>
      <c r="B324" s="237" t="s">
        <v>9100</v>
      </c>
      <c r="C324" s="249">
        <v>0</v>
      </c>
      <c r="D324" s="249">
        <v>0.82276835300478568</v>
      </c>
      <c r="E324" s="249">
        <v>0</v>
      </c>
      <c r="F324" s="249">
        <v>0</v>
      </c>
      <c r="G324" s="249">
        <v>0</v>
      </c>
      <c r="H324" s="249">
        <v>0</v>
      </c>
      <c r="I324" s="249">
        <v>0</v>
      </c>
      <c r="J324" s="249">
        <v>0</v>
      </c>
      <c r="K324" s="249">
        <v>0</v>
      </c>
      <c r="L324" s="249">
        <v>0</v>
      </c>
      <c r="M324" s="249">
        <v>0</v>
      </c>
      <c r="N324" s="249">
        <v>0</v>
      </c>
      <c r="O324" s="249">
        <v>0</v>
      </c>
      <c r="P324" s="249">
        <v>0</v>
      </c>
    </row>
    <row r="325" spans="1:16" x14ac:dyDescent="0.25">
      <c r="A325" s="236" t="s">
        <v>3557</v>
      </c>
      <c r="B325" s="237" t="s">
        <v>6471</v>
      </c>
      <c r="C325" s="249">
        <v>0</v>
      </c>
      <c r="D325" s="249">
        <v>0.67777808105023851</v>
      </c>
      <c r="E325" s="249">
        <v>0</v>
      </c>
      <c r="F325" s="249">
        <v>0</v>
      </c>
      <c r="G325" s="249">
        <v>0</v>
      </c>
      <c r="H325" s="249">
        <v>0.19180312693458021</v>
      </c>
      <c r="I325" s="249">
        <v>0</v>
      </c>
      <c r="J325" s="249">
        <v>0</v>
      </c>
      <c r="K325" s="249">
        <v>0</v>
      </c>
      <c r="L325" s="249">
        <v>0</v>
      </c>
      <c r="M325" s="249">
        <v>0</v>
      </c>
      <c r="N325" s="249">
        <v>0</v>
      </c>
      <c r="O325" s="249">
        <v>0</v>
      </c>
      <c r="P325" s="249">
        <v>0</v>
      </c>
    </row>
    <row r="326" spans="1:16" x14ac:dyDescent="0.25">
      <c r="A326" s="236" t="s">
        <v>4602</v>
      </c>
      <c r="B326" s="237" t="s">
        <v>9691</v>
      </c>
      <c r="C326" s="249">
        <v>0</v>
      </c>
      <c r="D326" s="249">
        <v>0.82738756388046575</v>
      </c>
      <c r="E326" s="249">
        <v>0</v>
      </c>
      <c r="F326" s="249">
        <v>4.8136502543627433</v>
      </c>
      <c r="G326" s="249">
        <v>1.0615064840882205</v>
      </c>
      <c r="H326" s="249">
        <v>0</v>
      </c>
      <c r="I326" s="249">
        <v>0</v>
      </c>
      <c r="J326" s="249">
        <v>0</v>
      </c>
      <c r="K326" s="249">
        <v>0</v>
      </c>
      <c r="L326" s="249"/>
      <c r="M326" s="249"/>
      <c r="N326" s="249"/>
      <c r="O326" s="249"/>
      <c r="P326" s="249"/>
    </row>
    <row r="327" spans="1:16" x14ac:dyDescent="0.25">
      <c r="A327" s="236" t="s">
        <v>3369</v>
      </c>
      <c r="B327" s="237" t="s">
        <v>7365</v>
      </c>
      <c r="C327" s="249">
        <v>0</v>
      </c>
      <c r="D327" s="249">
        <v>0</v>
      </c>
      <c r="E327" s="249">
        <v>0</v>
      </c>
      <c r="F327" s="249">
        <v>0</v>
      </c>
      <c r="G327" s="249">
        <v>0</v>
      </c>
      <c r="H327" s="249">
        <v>0</v>
      </c>
      <c r="I327" s="249">
        <v>2.7811216357584538E-2</v>
      </c>
      <c r="J327" s="249">
        <v>0</v>
      </c>
      <c r="K327" s="249">
        <v>0</v>
      </c>
      <c r="L327" s="249">
        <v>0</v>
      </c>
      <c r="M327" s="249">
        <v>0</v>
      </c>
      <c r="N327" s="249">
        <v>0</v>
      </c>
      <c r="O327" s="249">
        <v>0</v>
      </c>
      <c r="P327" s="249">
        <v>0</v>
      </c>
    </row>
    <row r="328" spans="1:16" x14ac:dyDescent="0.25">
      <c r="A328" s="236" t="s">
        <v>416</v>
      </c>
      <c r="B328" s="237" t="s">
        <v>7480</v>
      </c>
      <c r="C328" s="249">
        <v>0.15458279519971921</v>
      </c>
      <c r="D328" s="249">
        <v>0</v>
      </c>
      <c r="E328" s="249">
        <v>1.9436681151832964E-2</v>
      </c>
      <c r="F328" s="249">
        <v>0</v>
      </c>
      <c r="G328" s="249">
        <v>0</v>
      </c>
      <c r="H328" s="249">
        <v>0</v>
      </c>
      <c r="I328" s="249">
        <v>0</v>
      </c>
      <c r="J328" s="249">
        <v>0</v>
      </c>
      <c r="K328" s="249">
        <v>1.5818241887893261E-3</v>
      </c>
      <c r="L328" s="249">
        <v>5.3794070750543673E-3</v>
      </c>
      <c r="M328" s="249">
        <v>0</v>
      </c>
      <c r="N328" s="249">
        <v>0</v>
      </c>
      <c r="O328" s="249">
        <v>0</v>
      </c>
      <c r="P328" s="249">
        <v>0</v>
      </c>
    </row>
    <row r="329" spans="1:16" x14ac:dyDescent="0.25">
      <c r="A329" s="236" t="s">
        <v>541</v>
      </c>
      <c r="B329" s="237" t="s">
        <v>6982</v>
      </c>
      <c r="C329" s="249">
        <v>4.780292418303425</v>
      </c>
      <c r="D329" s="249">
        <v>0</v>
      </c>
      <c r="E329" s="249">
        <v>0.18127543909709509</v>
      </c>
      <c r="F329" s="249">
        <v>0.72427890933016514</v>
      </c>
      <c r="G329" s="249">
        <v>0.24544072473891002</v>
      </c>
      <c r="H329" s="249">
        <v>0.20135415290553019</v>
      </c>
      <c r="I329" s="249">
        <v>0</v>
      </c>
      <c r="J329" s="249">
        <v>0</v>
      </c>
      <c r="K329" s="249">
        <v>1.1021194436437389E-2</v>
      </c>
      <c r="L329" s="249">
        <v>0</v>
      </c>
      <c r="M329" s="249">
        <v>0</v>
      </c>
      <c r="N329" s="249">
        <v>0</v>
      </c>
      <c r="O329" s="249">
        <v>0</v>
      </c>
      <c r="P329" s="249">
        <v>0</v>
      </c>
    </row>
    <row r="330" spans="1:16" x14ac:dyDescent="0.25">
      <c r="A330" s="236" t="s">
        <v>4253</v>
      </c>
      <c r="B330" s="237" t="s">
        <v>10230</v>
      </c>
      <c r="C330" s="249">
        <v>0</v>
      </c>
      <c r="D330" s="249">
        <v>0</v>
      </c>
      <c r="E330" s="249">
        <v>0</v>
      </c>
      <c r="F330" s="249">
        <v>0</v>
      </c>
      <c r="G330" s="249">
        <v>0</v>
      </c>
      <c r="H330" s="249">
        <v>3.3661299955506992E-2</v>
      </c>
      <c r="I330" s="249">
        <v>0</v>
      </c>
      <c r="J330" s="249">
        <v>0</v>
      </c>
      <c r="K330" s="249">
        <v>0</v>
      </c>
      <c r="L330" s="249">
        <v>0</v>
      </c>
      <c r="M330" s="249">
        <v>0</v>
      </c>
      <c r="N330" s="249">
        <v>0</v>
      </c>
      <c r="O330" s="249">
        <v>0</v>
      </c>
      <c r="P330" s="249">
        <v>0</v>
      </c>
    </row>
    <row r="331" spans="1:16" x14ac:dyDescent="0.25">
      <c r="A331" s="236" t="s">
        <v>1080</v>
      </c>
      <c r="B331" s="237" t="s">
        <v>5223</v>
      </c>
      <c r="C331" s="249">
        <v>2.9415559716155912</v>
      </c>
      <c r="D331" s="249">
        <v>4.0103006719792322</v>
      </c>
      <c r="E331" s="249">
        <v>6.4361325076345572</v>
      </c>
      <c r="F331" s="249">
        <v>7.1318039296741906</v>
      </c>
      <c r="G331" s="249">
        <v>8.3567149804005947</v>
      </c>
      <c r="H331" s="249">
        <v>13.110925760517713</v>
      </c>
      <c r="I331" s="249">
        <v>8.8575754236188597</v>
      </c>
      <c r="J331" s="249">
        <v>5.1612837229091255</v>
      </c>
      <c r="K331" s="249">
        <v>14.015100081489592</v>
      </c>
      <c r="L331" s="249">
        <v>8.5474948917659646</v>
      </c>
      <c r="M331" s="249">
        <v>10.47296506811764</v>
      </c>
      <c r="N331" s="249">
        <v>7.9502467294056656</v>
      </c>
      <c r="O331" s="249">
        <v>9.819821840639479</v>
      </c>
      <c r="P331" s="249">
        <v>13.907080884283369</v>
      </c>
    </row>
    <row r="332" spans="1:16" x14ac:dyDescent="0.25">
      <c r="A332" s="236" t="s">
        <v>299</v>
      </c>
      <c r="B332" s="237" t="s">
        <v>8348</v>
      </c>
      <c r="C332" s="249">
        <v>0</v>
      </c>
      <c r="D332" s="249">
        <v>0</v>
      </c>
      <c r="E332" s="249">
        <v>0</v>
      </c>
      <c r="F332" s="249">
        <v>0</v>
      </c>
      <c r="G332" s="249">
        <v>0</v>
      </c>
      <c r="H332" s="249">
        <v>2.3620530351638303E-2</v>
      </c>
      <c r="I332" s="249">
        <v>0</v>
      </c>
      <c r="J332" s="249">
        <v>0</v>
      </c>
      <c r="K332" s="249">
        <v>0</v>
      </c>
      <c r="L332" s="249">
        <v>3.9013557069799104E-3</v>
      </c>
      <c r="M332" s="249">
        <v>0</v>
      </c>
      <c r="N332" s="249">
        <v>0</v>
      </c>
      <c r="O332" s="249">
        <v>0</v>
      </c>
      <c r="P332" s="249">
        <v>3.3879876879612747E-2</v>
      </c>
    </row>
    <row r="333" spans="1:16" x14ac:dyDescent="0.25">
      <c r="A333" s="236" t="s">
        <v>2788</v>
      </c>
      <c r="B333" s="237" t="s">
        <v>10436</v>
      </c>
      <c r="C333" s="249">
        <v>0</v>
      </c>
      <c r="D333" s="249">
        <v>0</v>
      </c>
      <c r="E333" s="249">
        <v>0</v>
      </c>
      <c r="F333" s="249">
        <v>0.14267482996819009</v>
      </c>
      <c r="G333" s="249">
        <v>0</v>
      </c>
      <c r="H333" s="249">
        <v>0</v>
      </c>
      <c r="I333" s="249">
        <v>0</v>
      </c>
      <c r="J333" s="249">
        <v>0</v>
      </c>
      <c r="K333" s="249">
        <v>0</v>
      </c>
      <c r="L333" s="249">
        <v>0</v>
      </c>
      <c r="M333" s="249">
        <v>0</v>
      </c>
      <c r="N333" s="249">
        <v>0</v>
      </c>
      <c r="O333" s="249">
        <v>0</v>
      </c>
      <c r="P333" s="249">
        <v>0</v>
      </c>
    </row>
    <row r="334" spans="1:16" x14ac:dyDescent="0.25">
      <c r="A334" s="236" t="s">
        <v>2493</v>
      </c>
      <c r="B334" s="237" t="s">
        <v>6133</v>
      </c>
      <c r="C334" s="249">
        <v>0</v>
      </c>
      <c r="D334" s="249">
        <v>0</v>
      </c>
      <c r="E334" s="249">
        <v>0</v>
      </c>
      <c r="F334" s="249">
        <v>0</v>
      </c>
      <c r="G334" s="249">
        <v>0</v>
      </c>
      <c r="H334" s="249">
        <v>0</v>
      </c>
      <c r="I334" s="249">
        <v>0</v>
      </c>
      <c r="J334" s="249">
        <v>0</v>
      </c>
      <c r="K334" s="249">
        <v>0</v>
      </c>
      <c r="L334" s="249">
        <v>0</v>
      </c>
      <c r="M334" s="249">
        <v>0</v>
      </c>
      <c r="N334" s="249">
        <v>0</v>
      </c>
      <c r="O334" s="249">
        <v>6.0044804239750976E-3</v>
      </c>
      <c r="P334" s="249">
        <v>0</v>
      </c>
    </row>
    <row r="335" spans="1:16" x14ac:dyDescent="0.25">
      <c r="A335" s="236" t="s">
        <v>2004</v>
      </c>
      <c r="B335" s="237" t="s">
        <v>6975</v>
      </c>
      <c r="C335" s="249">
        <v>0</v>
      </c>
      <c r="D335" s="249">
        <v>0</v>
      </c>
      <c r="E335" s="249">
        <v>0</v>
      </c>
      <c r="F335" s="249">
        <v>0.14681529076317232</v>
      </c>
      <c r="G335" s="249">
        <v>8.0092785941975914E-2</v>
      </c>
      <c r="H335" s="249">
        <v>0</v>
      </c>
      <c r="I335" s="249">
        <v>0.39755130665171406</v>
      </c>
      <c r="J335" s="249">
        <v>0</v>
      </c>
      <c r="K335" s="249">
        <v>0</v>
      </c>
      <c r="L335" s="249">
        <v>0</v>
      </c>
      <c r="M335" s="249">
        <v>0</v>
      </c>
      <c r="N335" s="249">
        <v>0</v>
      </c>
      <c r="O335" s="249">
        <v>0</v>
      </c>
      <c r="P335" s="249">
        <v>0</v>
      </c>
    </row>
    <row r="336" spans="1:16" x14ac:dyDescent="0.25">
      <c r="A336" s="236" t="s">
        <v>3496</v>
      </c>
      <c r="B336" s="237" t="s">
        <v>8349</v>
      </c>
      <c r="C336" s="249">
        <v>0</v>
      </c>
      <c r="D336" s="249">
        <v>0</v>
      </c>
      <c r="E336" s="249">
        <v>0</v>
      </c>
      <c r="F336" s="249">
        <v>0</v>
      </c>
      <c r="G336" s="249">
        <v>0</v>
      </c>
      <c r="H336" s="249">
        <v>0</v>
      </c>
      <c r="I336" s="249">
        <v>0</v>
      </c>
      <c r="J336" s="249">
        <v>0.73767170500612289</v>
      </c>
      <c r="K336" s="249">
        <v>0</v>
      </c>
      <c r="L336" s="249">
        <v>0</v>
      </c>
      <c r="M336" s="249">
        <v>0</v>
      </c>
      <c r="N336" s="249">
        <v>0</v>
      </c>
      <c r="O336" s="249">
        <v>0</v>
      </c>
      <c r="P336" s="249">
        <v>0</v>
      </c>
    </row>
    <row r="337" spans="1:16" x14ac:dyDescent="0.25">
      <c r="A337" s="236" t="s">
        <v>1384</v>
      </c>
      <c r="B337" s="237" t="s">
        <v>5292</v>
      </c>
      <c r="C337" s="249">
        <v>74.94446586942135</v>
      </c>
      <c r="D337" s="249">
        <v>40.937691428671158</v>
      </c>
      <c r="E337" s="249">
        <v>6.619834060866709</v>
      </c>
      <c r="F337" s="249">
        <v>2.7244210687055279</v>
      </c>
      <c r="G337" s="249">
        <v>10.054345315667197</v>
      </c>
      <c r="H337" s="249">
        <v>11.463381351672872</v>
      </c>
      <c r="I337" s="249">
        <v>7.5500003975859569</v>
      </c>
      <c r="J337" s="249">
        <v>1.065553520348324</v>
      </c>
      <c r="K337" s="249">
        <v>1.234373392331007</v>
      </c>
      <c r="L337" s="249">
        <v>1.078968724646578</v>
      </c>
      <c r="M337" s="249">
        <v>1.0523046521660397</v>
      </c>
      <c r="N337" s="249">
        <v>2.4879141380381977</v>
      </c>
      <c r="O337" s="249">
        <v>0.565918131028051</v>
      </c>
      <c r="P337" s="249">
        <v>0.6280402978479861</v>
      </c>
    </row>
    <row r="338" spans="1:16" x14ac:dyDescent="0.25">
      <c r="A338" s="236" t="s">
        <v>1774</v>
      </c>
      <c r="B338" s="237" t="s">
        <v>5244</v>
      </c>
      <c r="C338" s="249">
        <v>29.179844982861059</v>
      </c>
      <c r="D338" s="249">
        <v>27.347380139218739</v>
      </c>
      <c r="E338" s="249">
        <v>38.985823620538113</v>
      </c>
      <c r="F338" s="249">
        <v>22.797672338620874</v>
      </c>
      <c r="G338" s="249">
        <v>25.621871966453057</v>
      </c>
      <c r="H338" s="249">
        <v>35.638352339884655</v>
      </c>
      <c r="I338" s="249">
        <v>40.384909439229808</v>
      </c>
      <c r="J338" s="249">
        <v>13.452250557787275</v>
      </c>
      <c r="K338" s="249">
        <v>6.252857709332682</v>
      </c>
      <c r="L338" s="249">
        <v>11.183137543963674</v>
      </c>
      <c r="M338" s="249">
        <v>11.223491303947533</v>
      </c>
      <c r="N338" s="249">
        <v>6.3255542568474397</v>
      </c>
      <c r="O338" s="249">
        <v>5.3071597401322093</v>
      </c>
      <c r="P338" s="249">
        <v>5.2183002683749686</v>
      </c>
    </row>
    <row r="339" spans="1:16" x14ac:dyDescent="0.25">
      <c r="A339" s="236" t="s">
        <v>4126</v>
      </c>
      <c r="B339" s="237" t="s">
        <v>10306</v>
      </c>
      <c r="C339" s="249">
        <v>0</v>
      </c>
      <c r="D339" s="249">
        <v>0</v>
      </c>
      <c r="E339" s="249">
        <v>0</v>
      </c>
      <c r="F339" s="249">
        <v>0</v>
      </c>
      <c r="G339" s="249">
        <v>0</v>
      </c>
      <c r="H339" s="249">
        <v>0</v>
      </c>
      <c r="I339" s="249">
        <v>0</v>
      </c>
      <c r="J339" s="249">
        <v>0</v>
      </c>
      <c r="K339" s="249">
        <v>0</v>
      </c>
      <c r="L339" s="249">
        <v>5.0396123581552522E-2</v>
      </c>
      <c r="M339" s="249">
        <v>0</v>
      </c>
      <c r="N339" s="249">
        <v>0</v>
      </c>
      <c r="O339" s="249">
        <v>0</v>
      </c>
      <c r="P339" s="249">
        <v>0</v>
      </c>
    </row>
    <row r="340" spans="1:16" x14ac:dyDescent="0.25">
      <c r="A340" s="236" t="s">
        <v>3488</v>
      </c>
      <c r="B340" s="237" t="s">
        <v>7788</v>
      </c>
      <c r="C340" s="249">
        <v>0</v>
      </c>
      <c r="D340" s="249">
        <v>0</v>
      </c>
      <c r="E340" s="249">
        <v>0.33034569554350446</v>
      </c>
      <c r="F340" s="249">
        <v>0</v>
      </c>
      <c r="G340" s="249">
        <v>0</v>
      </c>
      <c r="H340" s="249">
        <v>0.10441047793979982</v>
      </c>
      <c r="I340" s="249">
        <v>0</v>
      </c>
      <c r="J340" s="249">
        <v>0</v>
      </c>
      <c r="K340" s="249">
        <v>0.57489125388223072</v>
      </c>
      <c r="L340" s="249">
        <v>0</v>
      </c>
      <c r="M340" s="249">
        <v>0</v>
      </c>
      <c r="N340" s="249">
        <v>0</v>
      </c>
      <c r="O340" s="249">
        <v>0</v>
      </c>
      <c r="P340" s="249">
        <v>0</v>
      </c>
    </row>
    <row r="341" spans="1:16" x14ac:dyDescent="0.25">
      <c r="A341" s="236" t="s">
        <v>4825</v>
      </c>
      <c r="B341" s="237" t="s">
        <v>9799</v>
      </c>
      <c r="C341" s="249">
        <v>0</v>
      </c>
      <c r="D341" s="249">
        <v>0</v>
      </c>
      <c r="E341" s="249">
        <v>0</v>
      </c>
      <c r="F341" s="249">
        <v>0</v>
      </c>
      <c r="G341" s="249">
        <v>0</v>
      </c>
      <c r="H341" s="249">
        <v>8.8860231237688353E-2</v>
      </c>
      <c r="I341" s="249">
        <v>0</v>
      </c>
      <c r="J341" s="249">
        <v>0</v>
      </c>
      <c r="K341" s="249">
        <v>0</v>
      </c>
      <c r="L341" s="249">
        <v>0</v>
      </c>
      <c r="M341" s="249">
        <v>0</v>
      </c>
      <c r="N341" s="249">
        <v>0</v>
      </c>
      <c r="O341" s="249">
        <v>0</v>
      </c>
      <c r="P341" s="249">
        <v>0</v>
      </c>
    </row>
    <row r="342" spans="1:16" x14ac:dyDescent="0.25">
      <c r="A342" s="236" t="s">
        <v>2183</v>
      </c>
      <c r="B342" s="237" t="s">
        <v>9800</v>
      </c>
      <c r="C342" s="249">
        <v>20.230517606013844</v>
      </c>
      <c r="D342" s="249">
        <v>0</v>
      </c>
      <c r="E342" s="249">
        <v>0</v>
      </c>
      <c r="F342" s="249">
        <v>0</v>
      </c>
      <c r="G342" s="249">
        <v>0</v>
      </c>
      <c r="H342" s="249">
        <v>0</v>
      </c>
      <c r="I342" s="249">
        <v>0</v>
      </c>
      <c r="J342" s="249">
        <v>0</v>
      </c>
      <c r="K342" s="249">
        <v>0</v>
      </c>
      <c r="L342" s="249">
        <v>0</v>
      </c>
      <c r="M342" s="249">
        <v>0</v>
      </c>
      <c r="N342" s="249">
        <v>0</v>
      </c>
      <c r="O342" s="249">
        <v>0</v>
      </c>
      <c r="P342" s="249">
        <v>0</v>
      </c>
    </row>
    <row r="343" spans="1:16" x14ac:dyDescent="0.25">
      <c r="A343" s="236" t="s">
        <v>2303</v>
      </c>
      <c r="B343" s="237" t="s">
        <v>9368</v>
      </c>
      <c r="C343" s="249"/>
      <c r="D343" s="249">
        <v>0</v>
      </c>
      <c r="E343" s="249">
        <v>0</v>
      </c>
      <c r="F343" s="249">
        <v>0</v>
      </c>
      <c r="G343" s="249">
        <v>0</v>
      </c>
      <c r="H343" s="249">
        <v>0</v>
      </c>
      <c r="I343" s="249">
        <v>0</v>
      </c>
      <c r="J343" s="249">
        <v>0</v>
      </c>
      <c r="K343" s="249">
        <v>0</v>
      </c>
      <c r="L343" s="249">
        <v>0</v>
      </c>
      <c r="M343" s="249">
        <v>1.1140312720021597E-2</v>
      </c>
      <c r="N343" s="249">
        <v>0</v>
      </c>
      <c r="O343" s="249">
        <v>0</v>
      </c>
      <c r="P343" s="249">
        <v>0</v>
      </c>
    </row>
    <row r="344" spans="1:16" x14ac:dyDescent="0.25">
      <c r="A344" s="236" t="s">
        <v>503</v>
      </c>
      <c r="B344" s="237" t="s">
        <v>6977</v>
      </c>
      <c r="C344" s="249">
        <v>0.10104320825305932</v>
      </c>
      <c r="D344" s="249">
        <v>2.2336159863690794E-2</v>
      </c>
      <c r="E344" s="249">
        <v>4.0759133862559464E-2</v>
      </c>
      <c r="F344" s="249">
        <v>0</v>
      </c>
      <c r="G344" s="249">
        <v>0</v>
      </c>
      <c r="H344" s="249">
        <v>0</v>
      </c>
      <c r="I344" s="249">
        <v>0</v>
      </c>
      <c r="J344" s="249">
        <v>3.3871619206671541E-3</v>
      </c>
      <c r="K344" s="249">
        <v>0.13150752882450825</v>
      </c>
      <c r="L344" s="249">
        <v>8.114721919176289E-2</v>
      </c>
      <c r="M344" s="249">
        <v>2.0266937830322709E-2</v>
      </c>
      <c r="N344" s="249">
        <v>1.7328939301851642E-2</v>
      </c>
      <c r="O344" s="249">
        <v>0</v>
      </c>
      <c r="P344" s="249">
        <v>0</v>
      </c>
    </row>
    <row r="345" spans="1:16" x14ac:dyDescent="0.25">
      <c r="A345" s="236" t="s">
        <v>156</v>
      </c>
      <c r="B345" s="237" t="s">
        <v>7362</v>
      </c>
      <c r="C345" s="249">
        <v>0</v>
      </c>
      <c r="D345" s="249">
        <v>0</v>
      </c>
      <c r="E345" s="249">
        <v>0</v>
      </c>
      <c r="F345" s="249">
        <v>0</v>
      </c>
      <c r="G345" s="249">
        <v>0</v>
      </c>
      <c r="H345" s="249">
        <v>0</v>
      </c>
      <c r="I345" s="249">
        <v>0</v>
      </c>
      <c r="J345" s="249">
        <v>9.0509007685710928E-3</v>
      </c>
      <c r="K345" s="249">
        <v>2.5980145273903542E-2</v>
      </c>
      <c r="L345" s="249">
        <v>0</v>
      </c>
      <c r="M345" s="249">
        <v>0</v>
      </c>
      <c r="N345" s="249">
        <v>0</v>
      </c>
      <c r="O345" s="249">
        <v>0</v>
      </c>
      <c r="P345" s="249">
        <v>0</v>
      </c>
    </row>
    <row r="346" spans="1:16" x14ac:dyDescent="0.25">
      <c r="A346" s="236" t="s">
        <v>3567</v>
      </c>
      <c r="B346" s="237" t="s">
        <v>6978</v>
      </c>
      <c r="C346" s="249">
        <v>0</v>
      </c>
      <c r="D346" s="249">
        <v>0</v>
      </c>
      <c r="E346" s="249">
        <v>0</v>
      </c>
      <c r="F346" s="249">
        <v>0</v>
      </c>
      <c r="G346" s="249">
        <v>0</v>
      </c>
      <c r="H346" s="249">
        <v>0</v>
      </c>
      <c r="I346" s="249">
        <v>0.4046316917812281</v>
      </c>
      <c r="J346" s="249">
        <v>6.0671003182703069E-2</v>
      </c>
      <c r="K346" s="249">
        <v>0</v>
      </c>
      <c r="L346" s="249">
        <v>0</v>
      </c>
      <c r="M346" s="249">
        <v>0</v>
      </c>
      <c r="N346" s="249">
        <v>0</v>
      </c>
      <c r="O346" s="249">
        <v>0</v>
      </c>
      <c r="P346" s="249">
        <v>0</v>
      </c>
    </row>
    <row r="347" spans="1:16" x14ac:dyDescent="0.25">
      <c r="A347" s="236" t="s">
        <v>2548</v>
      </c>
      <c r="B347" s="237" t="s">
        <v>8208</v>
      </c>
      <c r="C347" s="249">
        <v>0</v>
      </c>
      <c r="D347" s="249">
        <v>0</v>
      </c>
      <c r="E347" s="249">
        <v>0</v>
      </c>
      <c r="F347" s="249">
        <v>0</v>
      </c>
      <c r="G347" s="249">
        <v>0</v>
      </c>
      <c r="H347" s="249">
        <v>0</v>
      </c>
      <c r="I347" s="249">
        <v>7.3841186877986867E-2</v>
      </c>
      <c r="J347" s="249">
        <v>0</v>
      </c>
      <c r="K347" s="249">
        <v>0</v>
      </c>
      <c r="L347" s="249">
        <v>0</v>
      </c>
      <c r="M347" s="249">
        <v>0</v>
      </c>
      <c r="N347" s="249">
        <v>0</v>
      </c>
      <c r="O347" s="249">
        <v>0</v>
      </c>
      <c r="P347" s="249">
        <v>0</v>
      </c>
    </row>
    <row r="348" spans="1:16" x14ac:dyDescent="0.25">
      <c r="A348" s="236" t="s">
        <v>1522</v>
      </c>
      <c r="B348" s="237" t="s">
        <v>8532</v>
      </c>
      <c r="C348" s="249">
        <v>0</v>
      </c>
      <c r="D348" s="249">
        <v>0</v>
      </c>
      <c r="E348" s="249">
        <v>0</v>
      </c>
      <c r="F348" s="249">
        <v>0</v>
      </c>
      <c r="G348" s="249">
        <v>0</v>
      </c>
      <c r="H348" s="249">
        <v>0</v>
      </c>
      <c r="I348" s="249">
        <v>0</v>
      </c>
      <c r="J348" s="249">
        <v>0</v>
      </c>
      <c r="K348" s="249">
        <v>0</v>
      </c>
      <c r="L348" s="249">
        <v>6.231881679724659E-4</v>
      </c>
      <c r="M348" s="249">
        <v>0</v>
      </c>
      <c r="N348" s="249">
        <v>0</v>
      </c>
      <c r="O348" s="249">
        <v>0</v>
      </c>
      <c r="P348" s="249">
        <v>0</v>
      </c>
    </row>
    <row r="349" spans="1:16" x14ac:dyDescent="0.25">
      <c r="A349" s="236" t="s">
        <v>2092</v>
      </c>
      <c r="B349" s="237" t="s">
        <v>7673</v>
      </c>
      <c r="C349" s="249">
        <v>0</v>
      </c>
      <c r="D349" s="249">
        <v>0.11152413325778045</v>
      </c>
      <c r="E349" s="249">
        <v>0</v>
      </c>
      <c r="F349" s="249">
        <v>0</v>
      </c>
      <c r="G349" s="249">
        <v>0</v>
      </c>
      <c r="H349" s="249">
        <v>0</v>
      </c>
      <c r="I349" s="249">
        <v>0</v>
      </c>
      <c r="J349" s="249">
        <v>0</v>
      </c>
      <c r="K349" s="249">
        <v>0</v>
      </c>
      <c r="L349" s="249">
        <v>0</v>
      </c>
      <c r="M349" s="249">
        <v>0</v>
      </c>
      <c r="N349" s="249">
        <v>0</v>
      </c>
      <c r="O349" s="249">
        <v>0</v>
      </c>
      <c r="P349" s="249">
        <v>0</v>
      </c>
    </row>
    <row r="350" spans="1:16" x14ac:dyDescent="0.25">
      <c r="A350" s="236" t="s">
        <v>2694</v>
      </c>
      <c r="B350" s="237" t="s">
        <v>5238</v>
      </c>
      <c r="C350" s="249">
        <v>0.94016231658350113</v>
      </c>
      <c r="D350" s="249">
        <v>6.3934697605889948E-2</v>
      </c>
      <c r="E350" s="249">
        <v>0.19842433494095754</v>
      </c>
      <c r="F350" s="249">
        <v>4.2100907589809181E-2</v>
      </c>
      <c r="G350" s="249">
        <v>0</v>
      </c>
      <c r="H350" s="249">
        <v>1.4489281091139923</v>
      </c>
      <c r="I350" s="249">
        <v>0.34600903954459927</v>
      </c>
      <c r="J350" s="249">
        <v>0.54113888804026955</v>
      </c>
      <c r="K350" s="249">
        <v>0.60913373902774881</v>
      </c>
      <c r="L350" s="249">
        <v>5.7407988960853897E-2</v>
      </c>
      <c r="M350" s="249">
        <v>0.74497387904597423</v>
      </c>
      <c r="N350" s="249">
        <v>0.86400404381256457</v>
      </c>
      <c r="O350" s="249">
        <v>0.99355824739318799</v>
      </c>
      <c r="P350" s="249">
        <v>1.2480664017063206E-2</v>
      </c>
    </row>
    <row r="351" spans="1:16" x14ac:dyDescent="0.25">
      <c r="A351" s="236" t="s">
        <v>912</v>
      </c>
      <c r="B351" s="237" t="s">
        <v>5259</v>
      </c>
      <c r="C351" s="249">
        <v>1.4764093383325782E-3</v>
      </c>
      <c r="D351" s="249">
        <v>8.7070657097162857E-3</v>
      </c>
      <c r="E351" s="249">
        <v>1.0397101570843476E-3</v>
      </c>
      <c r="F351" s="249">
        <v>0</v>
      </c>
      <c r="G351" s="249">
        <v>0</v>
      </c>
      <c r="H351" s="249">
        <v>0</v>
      </c>
      <c r="I351" s="249">
        <v>0.17222161583882092</v>
      </c>
      <c r="J351" s="249">
        <v>0.21132367400158139</v>
      </c>
      <c r="K351" s="249">
        <v>0.40186578437913018</v>
      </c>
      <c r="L351" s="249">
        <v>0.37765646268553871</v>
      </c>
      <c r="M351" s="249">
        <v>0.34512349967558142</v>
      </c>
      <c r="N351" s="249">
        <v>0.27118714175995084</v>
      </c>
      <c r="O351" s="249">
        <v>0.13918404497891104</v>
      </c>
      <c r="P351" s="249">
        <v>6.3539071237810199E-3</v>
      </c>
    </row>
    <row r="352" spans="1:16" x14ac:dyDescent="0.25">
      <c r="A352" s="236" t="s">
        <v>98</v>
      </c>
      <c r="B352" s="237" t="s">
        <v>8533</v>
      </c>
      <c r="C352" s="249">
        <v>0</v>
      </c>
      <c r="D352" s="249">
        <v>0</v>
      </c>
      <c r="E352" s="249">
        <v>0</v>
      </c>
      <c r="F352" s="249">
        <v>6.933477453951448E-3</v>
      </c>
      <c r="G352" s="249">
        <v>0</v>
      </c>
      <c r="H352" s="249">
        <v>0</v>
      </c>
      <c r="I352" s="249">
        <v>0</v>
      </c>
      <c r="J352" s="249">
        <v>0</v>
      </c>
      <c r="K352" s="249">
        <v>1.9901505790412026E-3</v>
      </c>
      <c r="L352" s="249">
        <v>0</v>
      </c>
      <c r="M352" s="249">
        <v>0</v>
      </c>
      <c r="N352" s="249">
        <v>0</v>
      </c>
      <c r="O352" s="249">
        <v>0</v>
      </c>
      <c r="P352" s="249">
        <v>0</v>
      </c>
    </row>
    <row r="353" spans="1:16" x14ac:dyDescent="0.25">
      <c r="A353" s="236" t="s">
        <v>3456</v>
      </c>
      <c r="B353" s="237" t="s">
        <v>10435</v>
      </c>
      <c r="C353" s="249">
        <v>0</v>
      </c>
      <c r="D353" s="249">
        <v>0</v>
      </c>
      <c r="E353" s="249">
        <v>0</v>
      </c>
      <c r="F353" s="249">
        <v>0</v>
      </c>
      <c r="G353" s="249">
        <v>0</v>
      </c>
      <c r="H353" s="249">
        <v>0</v>
      </c>
      <c r="I353" s="249">
        <v>1.1443227554245761E-2</v>
      </c>
      <c r="J353" s="249">
        <v>0</v>
      </c>
      <c r="K353" s="249">
        <v>0</v>
      </c>
      <c r="L353" s="249">
        <v>0</v>
      </c>
      <c r="M353" s="249">
        <v>0</v>
      </c>
      <c r="N353" s="249">
        <v>0</v>
      </c>
      <c r="O353" s="249">
        <v>0</v>
      </c>
      <c r="P353" s="249">
        <v>0</v>
      </c>
    </row>
    <row r="354" spans="1:16" x14ac:dyDescent="0.25">
      <c r="A354" s="236" t="s">
        <v>4162</v>
      </c>
      <c r="B354" s="237" t="s">
        <v>6979</v>
      </c>
      <c r="C354" s="249">
        <v>3.1227425952919718</v>
      </c>
      <c r="D354" s="249">
        <v>0</v>
      </c>
      <c r="E354" s="249">
        <v>0</v>
      </c>
      <c r="F354" s="249">
        <v>0</v>
      </c>
      <c r="G354" s="249">
        <v>0</v>
      </c>
      <c r="H354" s="249">
        <v>0</v>
      </c>
      <c r="I354" s="249">
        <v>0.99809967847180525</v>
      </c>
      <c r="J354" s="249">
        <v>0.53099304222728283</v>
      </c>
      <c r="K354" s="249">
        <v>0</v>
      </c>
      <c r="L354" s="249">
        <v>0</v>
      </c>
      <c r="M354" s="249">
        <v>0</v>
      </c>
      <c r="N354" s="249">
        <v>0.13211850030619002</v>
      </c>
      <c r="O354" s="249">
        <v>0</v>
      </c>
      <c r="P354" s="249">
        <v>0</v>
      </c>
    </row>
    <row r="355" spans="1:16" x14ac:dyDescent="0.25">
      <c r="A355" s="236" t="s">
        <v>2964</v>
      </c>
      <c r="B355" s="237" t="s">
        <v>7683</v>
      </c>
      <c r="C355" s="249">
        <v>0</v>
      </c>
      <c r="D355" s="249">
        <v>0</v>
      </c>
      <c r="E355" s="249">
        <v>0</v>
      </c>
      <c r="F355" s="249">
        <v>0</v>
      </c>
      <c r="G355" s="249">
        <v>0</v>
      </c>
      <c r="H355" s="249">
        <v>0</v>
      </c>
      <c r="I355" s="249">
        <v>0</v>
      </c>
      <c r="J355" s="249">
        <v>4.282484069271327E-3</v>
      </c>
      <c r="K355" s="249">
        <v>0.75110409617200624</v>
      </c>
      <c r="L355" s="249">
        <v>0.30621106127314973</v>
      </c>
      <c r="M355" s="249">
        <v>0</v>
      </c>
      <c r="N355" s="249">
        <v>0</v>
      </c>
      <c r="O355" s="249">
        <v>0</v>
      </c>
      <c r="P355" s="249">
        <v>0</v>
      </c>
    </row>
    <row r="356" spans="1:16" x14ac:dyDescent="0.25">
      <c r="A356" s="236" t="s">
        <v>3761</v>
      </c>
      <c r="B356" s="237" t="s">
        <v>10232</v>
      </c>
      <c r="C356" s="249">
        <v>0</v>
      </c>
      <c r="D356" s="249">
        <v>0</v>
      </c>
      <c r="E356" s="249">
        <v>0</v>
      </c>
      <c r="F356" s="249">
        <v>0</v>
      </c>
      <c r="G356" s="249">
        <v>0</v>
      </c>
      <c r="H356" s="249">
        <v>32.490134284972861</v>
      </c>
      <c r="I356" s="249">
        <v>56.464969648799027</v>
      </c>
      <c r="J356" s="249">
        <v>0</v>
      </c>
      <c r="K356" s="249">
        <v>0</v>
      </c>
      <c r="L356" s="249">
        <v>0</v>
      </c>
      <c r="M356" s="249">
        <v>0</v>
      </c>
      <c r="N356" s="249">
        <v>0</v>
      </c>
      <c r="O356" s="249">
        <v>0</v>
      </c>
      <c r="P356" s="249">
        <v>0</v>
      </c>
    </row>
    <row r="357" spans="1:16" x14ac:dyDescent="0.25">
      <c r="A357" s="236" t="s">
        <v>3177</v>
      </c>
      <c r="B357" s="237" t="s">
        <v>9372</v>
      </c>
      <c r="C357" s="249">
        <v>0</v>
      </c>
      <c r="D357" s="249">
        <v>0</v>
      </c>
      <c r="E357" s="249">
        <v>0</v>
      </c>
      <c r="F357" s="249">
        <v>0</v>
      </c>
      <c r="G357" s="249">
        <v>0</v>
      </c>
      <c r="H357" s="249">
        <v>0</v>
      </c>
      <c r="I357" s="249">
        <v>0</v>
      </c>
      <c r="J357" s="249">
        <v>0</v>
      </c>
      <c r="K357" s="249">
        <v>7.6391270591953178E-2</v>
      </c>
      <c r="L357" s="249">
        <v>2.5715699373654512E-2</v>
      </c>
      <c r="M357" s="249">
        <v>0</v>
      </c>
      <c r="N357" s="249">
        <v>0</v>
      </c>
      <c r="O357" s="249">
        <v>0</v>
      </c>
      <c r="P357" s="249">
        <v>0</v>
      </c>
    </row>
    <row r="358" spans="1:16" x14ac:dyDescent="0.25">
      <c r="A358" s="236" t="s">
        <v>903</v>
      </c>
      <c r="B358" s="237" t="s">
        <v>9278</v>
      </c>
      <c r="C358" s="249">
        <v>0</v>
      </c>
      <c r="D358" s="249">
        <v>0</v>
      </c>
      <c r="E358" s="249">
        <v>0</v>
      </c>
      <c r="F358" s="249">
        <v>0</v>
      </c>
      <c r="G358" s="249">
        <v>0</v>
      </c>
      <c r="H358" s="249">
        <v>1.5438210025556596</v>
      </c>
      <c r="I358" s="249">
        <v>7.8006182363141805E-3</v>
      </c>
      <c r="J358" s="249">
        <v>0</v>
      </c>
      <c r="K358" s="249">
        <v>0</v>
      </c>
      <c r="L358" s="249">
        <v>0</v>
      </c>
      <c r="M358" s="249">
        <v>2.4125244299247305E-2</v>
      </c>
      <c r="N358" s="249">
        <v>6.8809891437447965E-2</v>
      </c>
      <c r="O358" s="249">
        <v>0</v>
      </c>
      <c r="P358" s="249">
        <v>0</v>
      </c>
    </row>
    <row r="359" spans="1:16" x14ac:dyDescent="0.25">
      <c r="A359" s="236" t="s">
        <v>847</v>
      </c>
      <c r="B359" s="237" t="s">
        <v>8754</v>
      </c>
      <c r="C359" s="249">
        <v>3.8171976279843282E-3</v>
      </c>
      <c r="D359" s="249">
        <v>0</v>
      </c>
      <c r="E359" s="249">
        <v>0</v>
      </c>
      <c r="F359" s="249">
        <v>0</v>
      </c>
      <c r="G359" s="249">
        <v>0</v>
      </c>
      <c r="H359" s="249">
        <v>0.32690935723633285</v>
      </c>
      <c r="I359" s="249">
        <v>1.5458369882627738E-2</v>
      </c>
      <c r="J359" s="249">
        <v>4.0218455850657238E-3</v>
      </c>
      <c r="K359" s="249">
        <v>0</v>
      </c>
      <c r="L359" s="249">
        <v>1.2068100806520259E-3</v>
      </c>
      <c r="M359" s="249">
        <v>3.3077119914052891E-3</v>
      </c>
      <c r="N359" s="249">
        <v>2.5276848697438601E-2</v>
      </c>
      <c r="O359" s="249">
        <v>0</v>
      </c>
      <c r="P359" s="249">
        <v>0</v>
      </c>
    </row>
    <row r="360" spans="1:16" x14ac:dyDescent="0.25">
      <c r="A360" s="236" t="s">
        <v>238</v>
      </c>
      <c r="B360" s="237" t="s">
        <v>5380</v>
      </c>
      <c r="C360" s="249">
        <v>3.638660499603899E-2</v>
      </c>
      <c r="D360" s="249">
        <v>3.5397879828416322E-2</v>
      </c>
      <c r="E360" s="249">
        <v>0</v>
      </c>
      <c r="F360" s="249">
        <v>0</v>
      </c>
      <c r="G360" s="249">
        <v>0</v>
      </c>
      <c r="H360" s="249">
        <v>0</v>
      </c>
      <c r="I360" s="249">
        <v>0.11175894110576416</v>
      </c>
      <c r="J360" s="249">
        <v>6.0760650272172492E-2</v>
      </c>
      <c r="K360" s="249">
        <v>4.6506200108625884E-2</v>
      </c>
      <c r="L360" s="249">
        <v>0.11160959365970673</v>
      </c>
      <c r="M360" s="249">
        <v>0</v>
      </c>
      <c r="N360" s="249">
        <v>9.8773152181908137E-3</v>
      </c>
      <c r="O360" s="249">
        <v>0.14982315351651473</v>
      </c>
      <c r="P360" s="249">
        <v>0</v>
      </c>
    </row>
    <row r="361" spans="1:16" x14ac:dyDescent="0.25">
      <c r="A361" s="236" t="s">
        <v>1255</v>
      </c>
      <c r="B361" s="237" t="s">
        <v>5678</v>
      </c>
      <c r="C361" s="249">
        <v>0</v>
      </c>
      <c r="D361" s="249">
        <v>0</v>
      </c>
      <c r="E361" s="249">
        <v>0</v>
      </c>
      <c r="F361" s="249">
        <v>0</v>
      </c>
      <c r="G361" s="249">
        <v>0</v>
      </c>
      <c r="H361" s="249">
        <v>0</v>
      </c>
      <c r="I361" s="249">
        <v>0</v>
      </c>
      <c r="J361" s="249">
        <v>3.0883462829532243E-3</v>
      </c>
      <c r="K361" s="249">
        <v>0</v>
      </c>
      <c r="L361" s="249">
        <v>8.055620023020056E-4</v>
      </c>
      <c r="M361" s="249">
        <v>5.3479353874103495E-4</v>
      </c>
      <c r="N361" s="249">
        <v>0</v>
      </c>
      <c r="O361" s="249">
        <v>7.5833987888731672E-3</v>
      </c>
      <c r="P361" s="249">
        <v>0</v>
      </c>
    </row>
    <row r="362" spans="1:16" x14ac:dyDescent="0.25">
      <c r="A362" s="236" t="s">
        <v>927</v>
      </c>
      <c r="B362" s="237" t="s">
        <v>9103</v>
      </c>
      <c r="C362" s="249">
        <v>0</v>
      </c>
      <c r="D362" s="249">
        <v>0</v>
      </c>
      <c r="E362" s="249">
        <v>0</v>
      </c>
      <c r="F362" s="249">
        <v>0</v>
      </c>
      <c r="G362" s="249">
        <v>0</v>
      </c>
      <c r="H362" s="249">
        <v>0</v>
      </c>
      <c r="I362" s="249">
        <v>2.5096300284541982E-2</v>
      </c>
      <c r="J362" s="249">
        <v>0</v>
      </c>
      <c r="K362" s="249">
        <v>0</v>
      </c>
      <c r="L362" s="249">
        <v>0</v>
      </c>
      <c r="M362" s="249">
        <v>0</v>
      </c>
      <c r="N362" s="249">
        <v>0</v>
      </c>
      <c r="O362" s="249">
        <v>0</v>
      </c>
      <c r="P362" s="249">
        <v>0</v>
      </c>
    </row>
    <row r="363" spans="1:16" x14ac:dyDescent="0.25">
      <c r="A363" s="236" t="s">
        <v>396</v>
      </c>
      <c r="B363" s="237" t="s">
        <v>8382</v>
      </c>
      <c r="C363" s="249">
        <v>0</v>
      </c>
      <c r="D363" s="249">
        <v>0</v>
      </c>
      <c r="E363" s="249">
        <v>0</v>
      </c>
      <c r="F363" s="249">
        <v>0</v>
      </c>
      <c r="G363" s="249">
        <v>0</v>
      </c>
      <c r="H363" s="249">
        <v>0</v>
      </c>
      <c r="I363" s="249">
        <v>7.8830872420858761E-3</v>
      </c>
      <c r="J363" s="249">
        <v>0</v>
      </c>
      <c r="K363" s="249">
        <v>2.6154176892308426E-2</v>
      </c>
      <c r="L363" s="249">
        <v>1.0740758252281848E-2</v>
      </c>
      <c r="M363" s="249">
        <v>1.7135959306575936E-3</v>
      </c>
      <c r="N363" s="249">
        <v>0</v>
      </c>
      <c r="O363" s="249">
        <v>0</v>
      </c>
      <c r="P363" s="249">
        <v>0</v>
      </c>
    </row>
    <row r="364" spans="1:16" x14ac:dyDescent="0.25">
      <c r="A364" s="236" t="s">
        <v>3421</v>
      </c>
      <c r="B364" s="237" t="s">
        <v>6454</v>
      </c>
      <c r="C364" s="249">
        <v>0</v>
      </c>
      <c r="D364" s="249">
        <v>0</v>
      </c>
      <c r="E364" s="249">
        <v>0</v>
      </c>
      <c r="F364" s="249">
        <v>0</v>
      </c>
      <c r="G364" s="249">
        <v>0</v>
      </c>
      <c r="H364" s="249">
        <v>0</v>
      </c>
      <c r="I364" s="249">
        <v>0</v>
      </c>
      <c r="J364" s="249">
        <v>4.3581687770290513E-3</v>
      </c>
      <c r="K364" s="249">
        <v>0</v>
      </c>
      <c r="L364" s="249">
        <v>0</v>
      </c>
      <c r="M364" s="249">
        <v>0</v>
      </c>
      <c r="N364" s="249">
        <v>0</v>
      </c>
      <c r="O364" s="249">
        <v>0</v>
      </c>
      <c r="P364" s="249">
        <v>0</v>
      </c>
    </row>
    <row r="365" spans="1:16" x14ac:dyDescent="0.25">
      <c r="A365" s="236" t="s">
        <v>1858</v>
      </c>
      <c r="B365" s="237" t="s">
        <v>7785</v>
      </c>
      <c r="C365" s="249">
        <v>0</v>
      </c>
      <c r="D365" s="249">
        <v>0</v>
      </c>
      <c r="E365" s="249">
        <v>0</v>
      </c>
      <c r="F365" s="249">
        <v>0</v>
      </c>
      <c r="G365" s="249">
        <v>0</v>
      </c>
      <c r="H365" s="249">
        <v>0</v>
      </c>
      <c r="I365" s="249">
        <v>0</v>
      </c>
      <c r="J365" s="249">
        <v>6.0614305526500512E-3</v>
      </c>
      <c r="K365" s="249">
        <v>0</v>
      </c>
      <c r="L365" s="249">
        <v>0</v>
      </c>
      <c r="M365" s="249">
        <v>0</v>
      </c>
      <c r="N365" s="249">
        <v>0</v>
      </c>
      <c r="O365" s="249">
        <v>0</v>
      </c>
      <c r="P365" s="249">
        <v>0</v>
      </c>
    </row>
    <row r="366" spans="1:16" x14ac:dyDescent="0.25">
      <c r="A366" s="236" t="s">
        <v>1534</v>
      </c>
      <c r="B366" s="237" t="s">
        <v>5666</v>
      </c>
      <c r="C366" s="249">
        <v>0</v>
      </c>
      <c r="D366" s="249">
        <v>0</v>
      </c>
      <c r="E366" s="249">
        <v>0</v>
      </c>
      <c r="F366" s="249">
        <v>0</v>
      </c>
      <c r="G366" s="249">
        <v>0</v>
      </c>
      <c r="H366" s="249">
        <v>0</v>
      </c>
      <c r="I366" s="249">
        <v>0</v>
      </c>
      <c r="J366" s="249">
        <v>8.0583053626663084E-3</v>
      </c>
      <c r="K366" s="249">
        <v>0</v>
      </c>
      <c r="L366" s="249">
        <v>0</v>
      </c>
      <c r="M366" s="249">
        <v>0</v>
      </c>
      <c r="N366" s="249">
        <v>0</v>
      </c>
      <c r="O366" s="249">
        <v>3.0701124989597355E-2</v>
      </c>
      <c r="P366" s="249">
        <v>0</v>
      </c>
    </row>
    <row r="367" spans="1:16" x14ac:dyDescent="0.25">
      <c r="A367" s="236" t="s">
        <v>3372</v>
      </c>
      <c r="B367" s="237" t="s">
        <v>9361</v>
      </c>
      <c r="C367" s="249">
        <v>0</v>
      </c>
      <c r="D367" s="249">
        <v>0</v>
      </c>
      <c r="E367" s="249">
        <v>0</v>
      </c>
      <c r="F367" s="249">
        <v>0</v>
      </c>
      <c r="G367" s="249">
        <v>0</v>
      </c>
      <c r="H367" s="249">
        <v>0</v>
      </c>
      <c r="I367" s="249">
        <v>0</v>
      </c>
      <c r="J367" s="249">
        <v>0</v>
      </c>
      <c r="K367" s="249">
        <v>0</v>
      </c>
      <c r="L367" s="249">
        <v>0</v>
      </c>
      <c r="M367" s="249">
        <v>0.38800454392813172</v>
      </c>
      <c r="N367" s="249">
        <v>0</v>
      </c>
      <c r="O367" s="249">
        <v>0</v>
      </c>
      <c r="P367" s="249">
        <v>0</v>
      </c>
    </row>
    <row r="368" spans="1:16" x14ac:dyDescent="0.25">
      <c r="A368" s="236" t="s">
        <v>1940</v>
      </c>
      <c r="B368" s="237" t="s">
        <v>6782</v>
      </c>
      <c r="C368" s="249">
        <v>0</v>
      </c>
      <c r="D368" s="249">
        <v>0</v>
      </c>
      <c r="E368" s="249">
        <v>0</v>
      </c>
      <c r="F368" s="249">
        <v>0</v>
      </c>
      <c r="G368" s="249">
        <v>0</v>
      </c>
      <c r="H368" s="249">
        <v>0</v>
      </c>
      <c r="I368" s="249">
        <v>0</v>
      </c>
      <c r="J368" s="249">
        <v>0</v>
      </c>
      <c r="K368" s="249">
        <v>0</v>
      </c>
      <c r="L368" s="249">
        <v>0</v>
      </c>
      <c r="M368" s="249">
        <v>4.8899071384315429E-3</v>
      </c>
      <c r="N368" s="249">
        <v>0</v>
      </c>
      <c r="O368" s="249">
        <v>0</v>
      </c>
      <c r="P368" s="249">
        <v>0</v>
      </c>
    </row>
    <row r="369" spans="1:16" x14ac:dyDescent="0.25">
      <c r="A369" s="236" t="s">
        <v>900</v>
      </c>
      <c r="B369" s="237" t="s">
        <v>8755</v>
      </c>
      <c r="C369" s="249">
        <v>0</v>
      </c>
      <c r="D369" s="249">
        <v>0</v>
      </c>
      <c r="E369" s="249">
        <v>0</v>
      </c>
      <c r="F369" s="249">
        <v>5.083405811528597E-3</v>
      </c>
      <c r="G369" s="249">
        <v>0</v>
      </c>
      <c r="H369" s="249">
        <v>0</v>
      </c>
      <c r="I369" s="249">
        <v>8.878044382102325E-2</v>
      </c>
      <c r="J369" s="249">
        <v>3.6162256966862781E-2</v>
      </c>
      <c r="K369" s="249">
        <v>2.6001665262480329E-2</v>
      </c>
      <c r="L369" s="249">
        <v>1.1193348689953826E-2</v>
      </c>
      <c r="M369" s="249">
        <v>0</v>
      </c>
      <c r="N369" s="249">
        <v>1.0079156116904601E-3</v>
      </c>
      <c r="O369" s="249">
        <v>0</v>
      </c>
      <c r="P369" s="249">
        <v>0</v>
      </c>
    </row>
    <row r="370" spans="1:16" x14ac:dyDescent="0.25">
      <c r="A370" s="236" t="s">
        <v>834</v>
      </c>
      <c r="B370" s="237" t="s">
        <v>8199</v>
      </c>
      <c r="C370" s="249">
        <v>0</v>
      </c>
      <c r="D370" s="249">
        <v>0</v>
      </c>
      <c r="E370" s="249">
        <v>0</v>
      </c>
      <c r="F370" s="249">
        <v>0</v>
      </c>
      <c r="G370" s="249">
        <v>0</v>
      </c>
      <c r="H370" s="249">
        <v>0</v>
      </c>
      <c r="I370" s="249">
        <v>2.7749941532060025E-2</v>
      </c>
      <c r="J370" s="249">
        <v>0</v>
      </c>
      <c r="K370" s="249">
        <v>0</v>
      </c>
      <c r="L370" s="249">
        <v>0</v>
      </c>
      <c r="M370" s="249">
        <v>0</v>
      </c>
      <c r="N370" s="249">
        <v>0</v>
      </c>
      <c r="O370" s="249">
        <v>0</v>
      </c>
      <c r="P370" s="249">
        <v>0</v>
      </c>
    </row>
    <row r="371" spans="1:16" x14ac:dyDescent="0.25">
      <c r="A371" s="236" t="s">
        <v>2748</v>
      </c>
      <c r="B371" s="237" t="s">
        <v>8534</v>
      </c>
      <c r="C371" s="249">
        <v>0</v>
      </c>
      <c r="D371" s="249">
        <v>0</v>
      </c>
      <c r="E371" s="249">
        <v>0</v>
      </c>
      <c r="F371" s="249">
        <v>0.20707977730631244</v>
      </c>
      <c r="G371" s="249">
        <v>0</v>
      </c>
      <c r="H371" s="249">
        <v>0</v>
      </c>
      <c r="I371" s="249">
        <v>0</v>
      </c>
      <c r="J371" s="249">
        <v>0</v>
      </c>
      <c r="K371" s="249">
        <v>0</v>
      </c>
      <c r="L371" s="249">
        <v>0</v>
      </c>
      <c r="M371" s="249">
        <v>0</v>
      </c>
      <c r="N371" s="249">
        <v>0</v>
      </c>
      <c r="O371" s="249">
        <v>0</v>
      </c>
      <c r="P371" s="249">
        <v>0</v>
      </c>
    </row>
    <row r="372" spans="1:16" x14ac:dyDescent="0.25">
      <c r="A372" s="236" t="s">
        <v>3155</v>
      </c>
      <c r="B372" s="237" t="s">
        <v>5977</v>
      </c>
      <c r="C372" s="249">
        <v>0</v>
      </c>
      <c r="D372" s="249">
        <v>0</v>
      </c>
      <c r="E372" s="249">
        <v>0</v>
      </c>
      <c r="F372" s="249">
        <v>0</v>
      </c>
      <c r="G372" s="249">
        <v>0</v>
      </c>
      <c r="H372" s="249">
        <v>0</v>
      </c>
      <c r="I372" s="249">
        <v>1.3025558405848512E-2</v>
      </c>
      <c r="J372" s="249">
        <v>0</v>
      </c>
      <c r="K372" s="249">
        <v>0</v>
      </c>
      <c r="L372" s="249">
        <v>0</v>
      </c>
      <c r="M372" s="249">
        <v>0</v>
      </c>
      <c r="N372" s="249">
        <v>0</v>
      </c>
      <c r="O372" s="249">
        <v>9.8886360799777286E-3</v>
      </c>
      <c r="P372" s="249">
        <v>0</v>
      </c>
    </row>
    <row r="373" spans="1:16" x14ac:dyDescent="0.25">
      <c r="A373" s="236" t="s">
        <v>409</v>
      </c>
      <c r="B373" s="237" t="s">
        <v>5403</v>
      </c>
      <c r="C373" s="249">
        <v>0</v>
      </c>
      <c r="D373" s="249">
        <v>0</v>
      </c>
      <c r="E373" s="249">
        <v>0.32361953344034106</v>
      </c>
      <c r="F373" s="249">
        <v>0</v>
      </c>
      <c r="G373" s="249">
        <v>0</v>
      </c>
      <c r="H373" s="249">
        <v>0</v>
      </c>
      <c r="I373" s="249">
        <v>0.10147691235923649</v>
      </c>
      <c r="J373" s="249">
        <v>9.1295182758440105E-2</v>
      </c>
      <c r="K373" s="249">
        <v>0.10404828053861516</v>
      </c>
      <c r="L373" s="249">
        <v>6.1851871838047932E-2</v>
      </c>
      <c r="M373" s="249">
        <v>0.13643662146797161</v>
      </c>
      <c r="N373" s="249">
        <v>8.4468022045260466E-2</v>
      </c>
      <c r="O373" s="249">
        <v>0.16503113488290735</v>
      </c>
      <c r="P373" s="249">
        <v>0</v>
      </c>
    </row>
    <row r="374" spans="1:16" x14ac:dyDescent="0.25">
      <c r="A374" s="236" t="s">
        <v>1652</v>
      </c>
      <c r="B374" s="237" t="s">
        <v>6783</v>
      </c>
      <c r="C374" s="249">
        <v>0</v>
      </c>
      <c r="D374" s="249">
        <v>0</v>
      </c>
      <c r="E374" s="249">
        <v>0</v>
      </c>
      <c r="F374" s="249">
        <v>0</v>
      </c>
      <c r="G374" s="249">
        <v>0</v>
      </c>
      <c r="H374" s="249">
        <v>0</v>
      </c>
      <c r="I374" s="249">
        <v>0</v>
      </c>
      <c r="J374" s="249">
        <v>8.5181594244229111E-4</v>
      </c>
      <c r="K374" s="249">
        <v>2.9343686887863488E-3</v>
      </c>
      <c r="L374" s="249">
        <v>0</v>
      </c>
      <c r="M374" s="249">
        <v>0</v>
      </c>
      <c r="N374" s="249">
        <v>0</v>
      </c>
      <c r="O374" s="249">
        <v>0</v>
      </c>
      <c r="P374" s="249">
        <v>0</v>
      </c>
    </row>
    <row r="375" spans="1:16" x14ac:dyDescent="0.25">
      <c r="A375" s="236" t="s">
        <v>1456</v>
      </c>
      <c r="B375" s="237" t="s">
        <v>6269</v>
      </c>
      <c r="C375" s="249">
        <v>0</v>
      </c>
      <c r="D375" s="249">
        <v>0</v>
      </c>
      <c r="E375" s="249">
        <v>0</v>
      </c>
      <c r="F375" s="249">
        <v>0</v>
      </c>
      <c r="G375" s="249">
        <v>0</v>
      </c>
      <c r="H375" s="249">
        <v>0</v>
      </c>
      <c r="I375" s="249">
        <v>3.4638384830925628E-2</v>
      </c>
      <c r="J375" s="249">
        <v>5.1231005605362021E-2</v>
      </c>
      <c r="K375" s="249">
        <v>0</v>
      </c>
      <c r="L375" s="249">
        <v>0</v>
      </c>
      <c r="M375" s="249">
        <v>0</v>
      </c>
      <c r="N375" s="249">
        <v>0</v>
      </c>
      <c r="O375" s="249">
        <v>3.5698790495824998E-3</v>
      </c>
      <c r="P375" s="249">
        <v>0</v>
      </c>
    </row>
    <row r="376" spans="1:16" x14ac:dyDescent="0.25">
      <c r="A376" s="236" t="s">
        <v>382</v>
      </c>
      <c r="B376" s="237" t="s">
        <v>7484</v>
      </c>
      <c r="C376" s="249">
        <v>0</v>
      </c>
      <c r="D376" s="249">
        <v>0</v>
      </c>
      <c r="E376" s="249">
        <v>0</v>
      </c>
      <c r="F376" s="249">
        <v>0</v>
      </c>
      <c r="G376" s="249">
        <v>0</v>
      </c>
      <c r="H376" s="249">
        <v>0</v>
      </c>
      <c r="I376" s="249">
        <v>2.2729893713404571E-3</v>
      </c>
      <c r="J376" s="249">
        <v>1.3842158307165299E-3</v>
      </c>
      <c r="K376" s="249">
        <v>0</v>
      </c>
      <c r="L376" s="249">
        <v>0</v>
      </c>
      <c r="M376" s="249">
        <v>0</v>
      </c>
      <c r="N376" s="249">
        <v>0</v>
      </c>
      <c r="O376" s="249">
        <v>0</v>
      </c>
      <c r="P376" s="249">
        <v>0</v>
      </c>
    </row>
    <row r="377" spans="1:16" x14ac:dyDescent="0.25">
      <c r="A377" s="236" t="s">
        <v>492</v>
      </c>
      <c r="B377" s="237" t="s">
        <v>5660</v>
      </c>
      <c r="C377" s="249">
        <v>0</v>
      </c>
      <c r="D377" s="249">
        <v>0</v>
      </c>
      <c r="E377" s="249">
        <v>0</v>
      </c>
      <c r="F377" s="249">
        <v>0</v>
      </c>
      <c r="G377" s="249">
        <v>0</v>
      </c>
      <c r="H377" s="249">
        <v>0</v>
      </c>
      <c r="I377" s="249">
        <v>0</v>
      </c>
      <c r="J377" s="249">
        <v>1.7339596778294451E-3</v>
      </c>
      <c r="K377" s="249">
        <v>1.2379594530474925E-2</v>
      </c>
      <c r="L377" s="249">
        <v>4.9838516720100779E-3</v>
      </c>
      <c r="M377" s="249">
        <v>0</v>
      </c>
      <c r="N377" s="249">
        <v>0</v>
      </c>
      <c r="O377" s="249">
        <v>1.5152066040434611E-2</v>
      </c>
      <c r="P377" s="249">
        <v>0</v>
      </c>
    </row>
    <row r="378" spans="1:16" x14ac:dyDescent="0.25">
      <c r="A378" s="236" t="s">
        <v>4824</v>
      </c>
      <c r="B378" s="237" t="s">
        <v>9788</v>
      </c>
      <c r="C378" s="249">
        <v>0</v>
      </c>
      <c r="D378" s="249">
        <v>0</v>
      </c>
      <c r="E378" s="249">
        <v>0</v>
      </c>
      <c r="F378" s="249">
        <v>7.9884065846048249E-2</v>
      </c>
      <c r="G378" s="249">
        <v>0</v>
      </c>
      <c r="H378" s="249">
        <v>0</v>
      </c>
      <c r="I378" s="249">
        <v>0</v>
      </c>
      <c r="J378" s="249">
        <v>0</v>
      </c>
      <c r="K378" s="249">
        <v>0</v>
      </c>
      <c r="L378" s="249">
        <v>0</v>
      </c>
      <c r="M378" s="249">
        <v>0</v>
      </c>
      <c r="N378" s="249">
        <v>0</v>
      </c>
      <c r="O378" s="249">
        <v>0</v>
      </c>
      <c r="P378" s="249">
        <v>0</v>
      </c>
    </row>
    <row r="379" spans="1:16" x14ac:dyDescent="0.25">
      <c r="A379" s="236" t="s">
        <v>4548</v>
      </c>
      <c r="B379" s="237" t="s">
        <v>9567</v>
      </c>
      <c r="C379" s="249">
        <v>1.6129279628240636E-2</v>
      </c>
      <c r="D379" s="249">
        <v>0</v>
      </c>
      <c r="E379" s="249">
        <v>0</v>
      </c>
      <c r="F379" s="249">
        <v>7.6910322288892878</v>
      </c>
      <c r="G379" s="249">
        <v>9.9460321602383814</v>
      </c>
      <c r="H379" s="249">
        <v>3.7501530734378248</v>
      </c>
      <c r="I379" s="249">
        <v>9.4641001087597879E-4</v>
      </c>
      <c r="J379" s="249">
        <v>2.6248599906456973</v>
      </c>
      <c r="K379" s="249">
        <v>3.5236576251108841E-2</v>
      </c>
      <c r="L379" s="249">
        <v>8.1746257671844354E-3</v>
      </c>
      <c r="M379" s="249">
        <v>0</v>
      </c>
      <c r="N379" s="249">
        <v>1.3908743658375918E-3</v>
      </c>
      <c r="O379" s="249">
        <v>0</v>
      </c>
      <c r="P379" s="249">
        <v>0</v>
      </c>
    </row>
    <row r="380" spans="1:16" x14ac:dyDescent="0.25">
      <c r="A380" s="236" t="s">
        <v>571</v>
      </c>
      <c r="B380" s="237" t="s">
        <v>8203</v>
      </c>
      <c r="C380" s="249">
        <v>0</v>
      </c>
      <c r="D380" s="249">
        <v>0</v>
      </c>
      <c r="E380" s="249">
        <v>0</v>
      </c>
      <c r="F380" s="249">
        <v>0.37916809651595929</v>
      </c>
      <c r="G380" s="249">
        <v>0</v>
      </c>
      <c r="H380" s="249">
        <v>0</v>
      </c>
      <c r="I380" s="249">
        <v>0</v>
      </c>
      <c r="J380" s="249">
        <v>0</v>
      </c>
      <c r="K380" s="249">
        <v>0</v>
      </c>
      <c r="L380" s="249">
        <v>0</v>
      </c>
      <c r="M380" s="249">
        <v>0</v>
      </c>
      <c r="N380" s="249">
        <v>0</v>
      </c>
      <c r="O380" s="249">
        <v>0</v>
      </c>
      <c r="P380" s="249">
        <v>0</v>
      </c>
    </row>
    <row r="381" spans="1:16" x14ac:dyDescent="0.25">
      <c r="A381" s="236" t="s">
        <v>769</v>
      </c>
      <c r="B381" s="237" t="s">
        <v>7360</v>
      </c>
      <c r="C381" s="249">
        <v>0</v>
      </c>
      <c r="D381" s="249">
        <v>0</v>
      </c>
      <c r="E381" s="249">
        <v>0</v>
      </c>
      <c r="F381" s="249">
        <v>0.6024514769830861</v>
      </c>
      <c r="G381" s="249">
        <v>0</v>
      </c>
      <c r="H381" s="249">
        <v>3.9773666988706442E-2</v>
      </c>
      <c r="I381" s="249">
        <v>0</v>
      </c>
      <c r="J381" s="249">
        <v>0</v>
      </c>
      <c r="K381" s="249">
        <v>0</v>
      </c>
      <c r="L381" s="249">
        <v>0</v>
      </c>
      <c r="M381" s="249">
        <v>0</v>
      </c>
      <c r="N381" s="249">
        <v>0</v>
      </c>
      <c r="O381" s="249">
        <v>0</v>
      </c>
      <c r="P381" s="249">
        <v>0</v>
      </c>
    </row>
    <row r="382" spans="1:16" x14ac:dyDescent="0.25">
      <c r="A382" s="236" t="s">
        <v>50</v>
      </c>
      <c r="B382" s="237" t="s">
        <v>11226</v>
      </c>
      <c r="C382" s="249">
        <v>0</v>
      </c>
      <c r="D382" s="249">
        <v>0</v>
      </c>
      <c r="E382" s="249">
        <v>0</v>
      </c>
      <c r="F382" s="249">
        <v>0.24665162201172988</v>
      </c>
      <c r="G382" s="249">
        <v>0</v>
      </c>
      <c r="H382" s="249">
        <v>1.3331919210059294E-2</v>
      </c>
      <c r="I382" s="249">
        <v>0</v>
      </c>
      <c r="J382" s="249">
        <v>4.5386972834922362E-3</v>
      </c>
      <c r="K382" s="249">
        <v>2.6172816797886328E-2</v>
      </c>
      <c r="L382" s="249">
        <v>1.3194653175662248</v>
      </c>
      <c r="M382" s="249">
        <v>0</v>
      </c>
      <c r="N382" s="249">
        <v>0</v>
      </c>
      <c r="O382" s="249">
        <v>0</v>
      </c>
      <c r="P382" s="249">
        <v>0</v>
      </c>
    </row>
    <row r="383" spans="1:16" x14ac:dyDescent="0.25">
      <c r="A383" s="236" t="s">
        <v>1484</v>
      </c>
      <c r="B383" s="237" t="s">
        <v>7485</v>
      </c>
      <c r="C383" s="249">
        <v>0</v>
      </c>
      <c r="D383" s="249">
        <v>0</v>
      </c>
      <c r="E383" s="249">
        <v>0</v>
      </c>
      <c r="F383" s="249">
        <v>0</v>
      </c>
      <c r="G383" s="249">
        <v>0</v>
      </c>
      <c r="H383" s="249">
        <v>0</v>
      </c>
      <c r="I383" s="249">
        <v>0</v>
      </c>
      <c r="J383" s="249">
        <v>0</v>
      </c>
      <c r="K383" s="249">
        <v>0</v>
      </c>
      <c r="L383" s="249">
        <v>0.72443928558365478</v>
      </c>
      <c r="M383" s="249">
        <v>0</v>
      </c>
      <c r="N383" s="249">
        <v>0</v>
      </c>
      <c r="O383" s="249">
        <v>0</v>
      </c>
      <c r="P383" s="249">
        <v>0</v>
      </c>
    </row>
    <row r="384" spans="1:16" x14ac:dyDescent="0.25">
      <c r="A384" s="236" t="s">
        <v>2425</v>
      </c>
      <c r="B384" s="237" t="s">
        <v>6116</v>
      </c>
      <c r="C384" s="249">
        <v>0</v>
      </c>
      <c r="D384" s="249">
        <v>0</v>
      </c>
      <c r="E384" s="249">
        <v>0</v>
      </c>
      <c r="F384" s="249">
        <v>0</v>
      </c>
      <c r="G384" s="249">
        <v>0</v>
      </c>
      <c r="H384" s="249">
        <v>0</v>
      </c>
      <c r="I384" s="249">
        <v>0</v>
      </c>
      <c r="J384" s="249">
        <v>0</v>
      </c>
      <c r="K384" s="249">
        <v>0.1320616526152964</v>
      </c>
      <c r="L384" s="249">
        <v>0</v>
      </c>
      <c r="M384" s="249">
        <v>0</v>
      </c>
      <c r="N384" s="249">
        <v>0</v>
      </c>
      <c r="O384" s="249">
        <v>0</v>
      </c>
      <c r="P384" s="249">
        <v>0</v>
      </c>
    </row>
    <row r="385" spans="1:16" x14ac:dyDescent="0.25">
      <c r="A385" s="236" t="s">
        <v>699</v>
      </c>
      <c r="B385" s="237" t="s">
        <v>8759</v>
      </c>
      <c r="C385" s="249">
        <v>0</v>
      </c>
      <c r="D385" s="249">
        <v>0</v>
      </c>
      <c r="E385" s="249">
        <v>0</v>
      </c>
      <c r="F385" s="249">
        <v>1.4520191036825383E-2</v>
      </c>
      <c r="G385" s="249">
        <v>0</v>
      </c>
      <c r="H385" s="249">
        <v>0</v>
      </c>
      <c r="I385" s="249">
        <v>0</v>
      </c>
      <c r="J385" s="249">
        <v>0</v>
      </c>
      <c r="K385" s="249">
        <v>0</v>
      </c>
      <c r="L385" s="249">
        <v>0.20773302986541095</v>
      </c>
      <c r="M385" s="249">
        <v>0</v>
      </c>
      <c r="N385" s="249">
        <v>0</v>
      </c>
      <c r="O385" s="249">
        <v>0</v>
      </c>
      <c r="P385" s="249">
        <v>0</v>
      </c>
    </row>
    <row r="386" spans="1:16" x14ac:dyDescent="0.25">
      <c r="A386" s="236" t="s">
        <v>3199</v>
      </c>
      <c r="B386" s="237" t="s">
        <v>9741</v>
      </c>
      <c r="C386" s="249">
        <v>0</v>
      </c>
      <c r="D386" s="249">
        <v>0</v>
      </c>
      <c r="E386" s="249">
        <v>0</v>
      </c>
      <c r="F386" s="249">
        <v>4.5732237152577702E-2</v>
      </c>
      <c r="G386" s="249">
        <v>0</v>
      </c>
      <c r="H386" s="249">
        <v>0</v>
      </c>
      <c r="I386" s="249">
        <v>0</v>
      </c>
      <c r="J386" s="249">
        <v>0</v>
      </c>
      <c r="K386" s="249">
        <v>0</v>
      </c>
      <c r="L386" s="249">
        <v>0</v>
      </c>
      <c r="M386" s="249">
        <v>0</v>
      </c>
      <c r="N386" s="249">
        <v>0</v>
      </c>
      <c r="O386" s="249">
        <v>0</v>
      </c>
      <c r="P386" s="249">
        <v>0</v>
      </c>
    </row>
    <row r="387" spans="1:16" x14ac:dyDescent="0.25">
      <c r="A387" s="236" t="s">
        <v>886</v>
      </c>
      <c r="B387" s="237" t="s">
        <v>5976</v>
      </c>
      <c r="C387" s="249">
        <v>0</v>
      </c>
      <c r="D387" s="249">
        <v>0</v>
      </c>
      <c r="E387" s="249">
        <v>0</v>
      </c>
      <c r="F387" s="249">
        <v>1.2868219339283338E-2</v>
      </c>
      <c r="G387" s="249">
        <v>0.37828829130784675</v>
      </c>
      <c r="H387" s="249">
        <v>0.24594696659754628</v>
      </c>
      <c r="I387" s="249">
        <v>0</v>
      </c>
      <c r="J387" s="249">
        <v>0</v>
      </c>
      <c r="K387" s="249">
        <v>2.1980246842159778E-2</v>
      </c>
      <c r="L387" s="249">
        <v>1.1941461553432732E-2</v>
      </c>
      <c r="M387" s="249">
        <v>2.3876127354903742E-3</v>
      </c>
      <c r="N387" s="249">
        <v>0</v>
      </c>
      <c r="O387" s="249">
        <v>6.3928203200452017E-3</v>
      </c>
      <c r="P387" s="249">
        <v>0</v>
      </c>
    </row>
    <row r="388" spans="1:16" x14ac:dyDescent="0.25">
      <c r="A388" s="236" t="s">
        <v>2082</v>
      </c>
      <c r="B388" s="237" t="s">
        <v>9742</v>
      </c>
      <c r="C388" s="249">
        <v>0</v>
      </c>
      <c r="D388" s="249">
        <v>0</v>
      </c>
      <c r="E388" s="249">
        <v>0</v>
      </c>
      <c r="F388" s="249">
        <v>0</v>
      </c>
      <c r="G388" s="249">
        <v>0</v>
      </c>
      <c r="H388" s="249">
        <v>0</v>
      </c>
      <c r="I388" s="249">
        <v>0</v>
      </c>
      <c r="J388" s="249">
        <v>0</v>
      </c>
      <c r="K388" s="249">
        <v>0</v>
      </c>
      <c r="L388" s="249">
        <v>0</v>
      </c>
      <c r="M388" s="249">
        <v>0</v>
      </c>
      <c r="N388" s="249">
        <v>2.0897438439448829E-2</v>
      </c>
      <c r="O388" s="249">
        <v>0</v>
      </c>
      <c r="P388" s="249">
        <v>0</v>
      </c>
    </row>
    <row r="389" spans="1:16" x14ac:dyDescent="0.25">
      <c r="A389" s="236" t="s">
        <v>1631</v>
      </c>
      <c r="B389" s="237" t="s">
        <v>6291</v>
      </c>
      <c r="C389" s="249">
        <v>0</v>
      </c>
      <c r="D389" s="249">
        <v>0</v>
      </c>
      <c r="E389" s="249">
        <v>0</v>
      </c>
      <c r="F389" s="249">
        <v>0</v>
      </c>
      <c r="G389" s="249">
        <v>0</v>
      </c>
      <c r="H389" s="249">
        <v>0</v>
      </c>
      <c r="I389" s="249">
        <v>0</v>
      </c>
      <c r="J389" s="249">
        <v>0</v>
      </c>
      <c r="K389" s="249">
        <v>0</v>
      </c>
      <c r="L389" s="249">
        <v>0</v>
      </c>
      <c r="M389" s="249">
        <v>0</v>
      </c>
      <c r="N389" s="249">
        <v>0</v>
      </c>
      <c r="O389" s="249">
        <v>6.7016161713555752E-3</v>
      </c>
      <c r="P389" s="249">
        <v>0</v>
      </c>
    </row>
    <row r="390" spans="1:16" x14ac:dyDescent="0.25">
      <c r="A390" s="236" t="s">
        <v>494</v>
      </c>
      <c r="B390" s="237" t="s">
        <v>8377</v>
      </c>
      <c r="C390" s="249">
        <v>0</v>
      </c>
      <c r="D390" s="249">
        <v>0</v>
      </c>
      <c r="E390" s="249">
        <v>0</v>
      </c>
      <c r="F390" s="249">
        <v>0</v>
      </c>
      <c r="G390" s="249">
        <v>0</v>
      </c>
      <c r="H390" s="249">
        <v>0</v>
      </c>
      <c r="I390" s="249">
        <v>0</v>
      </c>
      <c r="J390" s="249">
        <v>8.1595910572891308E-3</v>
      </c>
      <c r="K390" s="249">
        <v>0</v>
      </c>
      <c r="L390" s="249">
        <v>1.2783158684542214E-2</v>
      </c>
      <c r="M390" s="249">
        <v>2.4084976893679051E-3</v>
      </c>
      <c r="N390" s="249">
        <v>7.4131565733982661E-3</v>
      </c>
      <c r="O390" s="249">
        <v>0</v>
      </c>
      <c r="P390" s="249">
        <v>0</v>
      </c>
    </row>
    <row r="391" spans="1:16" x14ac:dyDescent="0.25">
      <c r="A391" s="236" t="s">
        <v>176</v>
      </c>
      <c r="B391" s="237" t="s">
        <v>5578</v>
      </c>
      <c r="C391" s="249">
        <v>0</v>
      </c>
      <c r="D391" s="249">
        <v>0</v>
      </c>
      <c r="E391" s="249">
        <v>0</v>
      </c>
      <c r="F391" s="249">
        <v>7.1792289410385719E-3</v>
      </c>
      <c r="G391" s="249">
        <v>4.5077831237480166E-2</v>
      </c>
      <c r="H391" s="249">
        <v>4.5602166980768445E-2</v>
      </c>
      <c r="I391" s="249">
        <v>1.9732340011387401E-3</v>
      </c>
      <c r="J391" s="249">
        <v>4.5110062417672214E-3</v>
      </c>
      <c r="K391" s="249">
        <v>2.2870784129766335E-2</v>
      </c>
      <c r="L391" s="249">
        <v>3.3634558204484336E-3</v>
      </c>
      <c r="M391" s="249">
        <v>7.2223799644750494E-3</v>
      </c>
      <c r="N391" s="249">
        <v>1.4387221612418082E-2</v>
      </c>
      <c r="O391" s="249">
        <v>6.0254019904513569E-3</v>
      </c>
      <c r="P391" s="249">
        <v>0</v>
      </c>
    </row>
    <row r="392" spans="1:16" x14ac:dyDescent="0.25">
      <c r="A392" s="236" t="s">
        <v>4046</v>
      </c>
      <c r="B392" s="237" t="s">
        <v>5230</v>
      </c>
      <c r="C392" s="249">
        <v>2.5963958077036429</v>
      </c>
      <c r="D392" s="249">
        <v>1.6197858623339016</v>
      </c>
      <c r="E392" s="249">
        <v>1.590751459462576</v>
      </c>
      <c r="F392" s="249">
        <v>1.5025932208437041</v>
      </c>
      <c r="G392" s="249">
        <v>1.4022195146857539</v>
      </c>
      <c r="H392" s="249">
        <v>1.6246311878560318</v>
      </c>
      <c r="I392" s="249">
        <v>2.0799588775497897</v>
      </c>
      <c r="J392" s="249">
        <v>1.2325582081516162</v>
      </c>
      <c r="K392" s="249">
        <v>1.0618949240887574</v>
      </c>
      <c r="L392" s="249">
        <v>0.91001963442679124</v>
      </c>
      <c r="M392" s="249">
        <v>0.66977087055927143</v>
      </c>
      <c r="N392" s="249">
        <v>0.64690651054779935</v>
      </c>
      <c r="O392" s="249">
        <v>1.6834151296346807</v>
      </c>
      <c r="P392" s="249">
        <v>2.2591926524314969</v>
      </c>
    </row>
    <row r="393" spans="1:16" x14ac:dyDescent="0.25">
      <c r="A393" s="236" t="s">
        <v>4549</v>
      </c>
      <c r="B393" s="237" t="s">
        <v>6132</v>
      </c>
      <c r="C393" s="249">
        <v>0</v>
      </c>
      <c r="D393" s="249">
        <v>0.42223186054041162</v>
      </c>
      <c r="E393" s="249">
        <v>39.835359880957064</v>
      </c>
      <c r="F393" s="249">
        <v>26.715327262823159</v>
      </c>
      <c r="G393" s="249">
        <v>40.081042975634453</v>
      </c>
      <c r="H393" s="249">
        <v>41.045139199791393</v>
      </c>
      <c r="I393" s="249">
        <v>13.228198376705796</v>
      </c>
      <c r="J393" s="249">
        <v>0</v>
      </c>
      <c r="K393" s="249">
        <v>0</v>
      </c>
      <c r="L393" s="249">
        <v>0</v>
      </c>
      <c r="M393" s="249">
        <v>9.5935161011328027E-2</v>
      </c>
      <c r="N393" s="249">
        <v>0</v>
      </c>
      <c r="O393" s="249">
        <v>8.6391931425288237E-3</v>
      </c>
      <c r="P393" s="249">
        <v>0</v>
      </c>
    </row>
    <row r="394" spans="1:16" x14ac:dyDescent="0.25">
      <c r="A394" s="236" t="s">
        <v>4178</v>
      </c>
      <c r="B394" s="237" t="s">
        <v>8209</v>
      </c>
      <c r="C394" s="249">
        <v>0</v>
      </c>
      <c r="D394" s="249">
        <v>0</v>
      </c>
      <c r="E394" s="249">
        <v>0</v>
      </c>
      <c r="F394" s="249">
        <v>0</v>
      </c>
      <c r="G394" s="249">
        <v>0</v>
      </c>
      <c r="H394" s="249">
        <v>0</v>
      </c>
      <c r="I394" s="249">
        <v>1.2676497283212356</v>
      </c>
      <c r="J394" s="249">
        <v>0</v>
      </c>
      <c r="K394" s="249">
        <v>0</v>
      </c>
      <c r="L394" s="249">
        <v>0</v>
      </c>
      <c r="M394" s="249">
        <v>0</v>
      </c>
      <c r="N394" s="249">
        <v>0</v>
      </c>
      <c r="O394" s="249">
        <v>0</v>
      </c>
      <c r="P394" s="249">
        <v>0</v>
      </c>
    </row>
    <row r="395" spans="1:16" x14ac:dyDescent="0.25">
      <c r="A395" s="236" t="s">
        <v>2246</v>
      </c>
      <c r="B395" s="237" t="s">
        <v>6781</v>
      </c>
      <c r="C395" s="249">
        <v>0</v>
      </c>
      <c r="D395" s="249">
        <v>0</v>
      </c>
      <c r="E395" s="249">
        <v>3.8366454659614791E-3</v>
      </c>
      <c r="F395" s="249">
        <v>0</v>
      </c>
      <c r="G395" s="249">
        <v>0</v>
      </c>
      <c r="H395" s="249">
        <v>0</v>
      </c>
      <c r="I395" s="249">
        <v>0</v>
      </c>
      <c r="J395" s="249">
        <v>0</v>
      </c>
      <c r="K395" s="249">
        <v>0</v>
      </c>
      <c r="L395" s="249">
        <v>0</v>
      </c>
      <c r="M395" s="249">
        <v>0</v>
      </c>
      <c r="N395" s="249">
        <v>0</v>
      </c>
      <c r="O395" s="249">
        <v>0</v>
      </c>
      <c r="P395" s="249">
        <v>0</v>
      </c>
    </row>
    <row r="396" spans="1:16" x14ac:dyDescent="0.25">
      <c r="A396" s="236" t="s">
        <v>1782</v>
      </c>
      <c r="B396" s="237" t="s">
        <v>7689</v>
      </c>
      <c r="C396" s="249">
        <v>0</v>
      </c>
      <c r="D396" s="249">
        <v>0</v>
      </c>
      <c r="E396" s="249">
        <v>0</v>
      </c>
      <c r="F396" s="249">
        <v>0</v>
      </c>
      <c r="G396" s="249">
        <v>0</v>
      </c>
      <c r="H396" s="249">
        <v>0</v>
      </c>
      <c r="I396" s="249">
        <v>0</v>
      </c>
      <c r="J396" s="249">
        <v>0</v>
      </c>
      <c r="K396" s="249">
        <v>0</v>
      </c>
      <c r="L396" s="249">
        <v>2.8583117457816258E-3</v>
      </c>
      <c r="M396" s="249">
        <v>0</v>
      </c>
      <c r="N396" s="249">
        <v>0</v>
      </c>
      <c r="O396" s="249">
        <v>0</v>
      </c>
      <c r="P396" s="249">
        <v>0</v>
      </c>
    </row>
    <row r="397" spans="1:16" x14ac:dyDescent="0.25">
      <c r="A397" s="236" t="s">
        <v>1158</v>
      </c>
      <c r="B397" s="237" t="s">
        <v>6071</v>
      </c>
      <c r="C397" s="249">
        <v>0</v>
      </c>
      <c r="D397" s="249">
        <v>0</v>
      </c>
      <c r="E397" s="249">
        <v>0</v>
      </c>
      <c r="F397" s="249">
        <v>0</v>
      </c>
      <c r="G397" s="249">
        <v>0</v>
      </c>
      <c r="H397" s="249">
        <v>0</v>
      </c>
      <c r="I397" s="249">
        <v>0</v>
      </c>
      <c r="J397" s="249">
        <v>0</v>
      </c>
      <c r="K397" s="249">
        <v>0</v>
      </c>
      <c r="L397" s="249">
        <v>0</v>
      </c>
      <c r="M397" s="249">
        <v>0</v>
      </c>
      <c r="N397" s="249">
        <v>0</v>
      </c>
      <c r="O397" s="249">
        <v>9.671140910380762E-3</v>
      </c>
      <c r="P397" s="249">
        <v>0.14381548151395032</v>
      </c>
    </row>
    <row r="398" spans="1:16" x14ac:dyDescent="0.25">
      <c r="A398" s="236" t="s">
        <v>633</v>
      </c>
      <c r="B398" s="237" t="s">
        <v>5768</v>
      </c>
      <c r="C398" s="249">
        <v>0</v>
      </c>
      <c r="D398" s="249">
        <v>0</v>
      </c>
      <c r="E398" s="249">
        <v>0</v>
      </c>
      <c r="F398" s="249">
        <v>0</v>
      </c>
      <c r="G398" s="249">
        <v>0</v>
      </c>
      <c r="H398" s="249">
        <v>0.49972193989164276</v>
      </c>
      <c r="I398" s="249">
        <v>4.4343412961155605E-3</v>
      </c>
      <c r="J398" s="249">
        <v>5.2033270031531945E-3</v>
      </c>
      <c r="K398" s="249">
        <v>0</v>
      </c>
      <c r="L398" s="249">
        <v>0</v>
      </c>
      <c r="M398" s="249">
        <v>1.1601736252039642E-2</v>
      </c>
      <c r="N398" s="249">
        <v>0</v>
      </c>
      <c r="O398" s="249">
        <v>5.5348043183532552E-3</v>
      </c>
      <c r="P398" s="249">
        <v>0</v>
      </c>
    </row>
    <row r="399" spans="1:16" x14ac:dyDescent="0.25">
      <c r="A399" s="236" t="s">
        <v>599</v>
      </c>
      <c r="B399" s="237" t="s">
        <v>5695</v>
      </c>
      <c r="C399" s="249">
        <v>0</v>
      </c>
      <c r="D399" s="249">
        <v>0</v>
      </c>
      <c r="E399" s="249">
        <v>0</v>
      </c>
      <c r="F399" s="249">
        <v>0</v>
      </c>
      <c r="G399" s="249">
        <v>0</v>
      </c>
      <c r="H399" s="249">
        <v>0</v>
      </c>
      <c r="I399" s="249">
        <v>0</v>
      </c>
      <c r="J399" s="249">
        <v>0</v>
      </c>
      <c r="K399" s="249">
        <v>0</v>
      </c>
      <c r="L399" s="249">
        <v>2.8011045279436871E-2</v>
      </c>
      <c r="M399" s="249">
        <v>1.3770160333703253E-2</v>
      </c>
      <c r="N399" s="249">
        <v>5.0213331395186729E-3</v>
      </c>
      <c r="O399" s="249">
        <v>7.2620613737338505E-3</v>
      </c>
      <c r="P399" s="249">
        <v>0</v>
      </c>
    </row>
    <row r="400" spans="1:16" x14ac:dyDescent="0.25">
      <c r="A400" s="236" t="s">
        <v>1200</v>
      </c>
      <c r="B400" s="237" t="s">
        <v>6268</v>
      </c>
      <c r="C400" s="249">
        <v>0</v>
      </c>
      <c r="D400" s="249">
        <v>0</v>
      </c>
      <c r="E400" s="249">
        <v>0</v>
      </c>
      <c r="F400" s="249">
        <v>0</v>
      </c>
      <c r="G400" s="249">
        <v>0</v>
      </c>
      <c r="H400" s="249">
        <v>0</v>
      </c>
      <c r="I400" s="249">
        <v>0</v>
      </c>
      <c r="J400" s="249">
        <v>0</v>
      </c>
      <c r="K400" s="249">
        <v>0</v>
      </c>
      <c r="L400" s="249">
        <v>7.8130296099028079E-2</v>
      </c>
      <c r="M400" s="249">
        <v>0</v>
      </c>
      <c r="N400" s="249">
        <v>0</v>
      </c>
      <c r="O400" s="249">
        <v>0</v>
      </c>
      <c r="P400" s="249">
        <v>0</v>
      </c>
    </row>
    <row r="401" spans="1:16" x14ac:dyDescent="0.25">
      <c r="A401" s="236" t="s">
        <v>407</v>
      </c>
      <c r="B401" s="237" t="s">
        <v>5675</v>
      </c>
      <c r="C401" s="249">
        <v>0</v>
      </c>
      <c r="D401" s="249">
        <v>0</v>
      </c>
      <c r="E401" s="249">
        <v>0</v>
      </c>
      <c r="F401" s="249">
        <v>4.0957665022843173E-3</v>
      </c>
      <c r="G401" s="249">
        <v>0</v>
      </c>
      <c r="H401" s="249">
        <v>0</v>
      </c>
      <c r="I401" s="249">
        <v>7.8911394004912343E-4</v>
      </c>
      <c r="J401" s="249">
        <v>1.3282556692190499E-3</v>
      </c>
      <c r="K401" s="249">
        <v>1.4279736773997246E-3</v>
      </c>
      <c r="L401" s="249">
        <v>0</v>
      </c>
      <c r="M401" s="249">
        <v>2.1757333723564911E-4</v>
      </c>
      <c r="N401" s="249">
        <v>9.4378264493467211E-3</v>
      </c>
      <c r="O401" s="249">
        <v>2.5302457072265703E-3</v>
      </c>
      <c r="P401" s="249">
        <v>6.7916408028497171E-4</v>
      </c>
    </row>
    <row r="402" spans="1:16" x14ac:dyDescent="0.25">
      <c r="A402" s="236" t="s">
        <v>514</v>
      </c>
      <c r="B402" s="237" t="s">
        <v>5317</v>
      </c>
      <c r="C402" s="249">
        <v>0</v>
      </c>
      <c r="D402" s="249">
        <v>0</v>
      </c>
      <c r="E402" s="249">
        <v>0</v>
      </c>
      <c r="F402" s="249">
        <v>0</v>
      </c>
      <c r="G402" s="249">
        <v>0</v>
      </c>
      <c r="H402" s="249">
        <v>0</v>
      </c>
      <c r="I402" s="249">
        <v>0.18135382162812813</v>
      </c>
      <c r="J402" s="249">
        <v>9.0316390508658681E-2</v>
      </c>
      <c r="K402" s="249">
        <v>0.32032712789204865</v>
      </c>
      <c r="L402" s="249">
        <v>0.20872456153584645</v>
      </c>
      <c r="M402" s="249">
        <v>4.9750040012580043E-2</v>
      </c>
      <c r="N402" s="249">
        <v>5.1603090165769153E-2</v>
      </c>
      <c r="O402" s="249">
        <v>8.2834882492010875E-2</v>
      </c>
      <c r="P402" s="249">
        <v>0</v>
      </c>
    </row>
    <row r="403" spans="1:16" x14ac:dyDescent="0.25">
      <c r="A403" s="236" t="s">
        <v>634</v>
      </c>
      <c r="B403" s="237" t="s">
        <v>8489</v>
      </c>
      <c r="C403" s="249">
        <v>0</v>
      </c>
      <c r="D403" s="249">
        <v>0</v>
      </c>
      <c r="E403" s="249">
        <v>0</v>
      </c>
      <c r="F403" s="249">
        <v>0</v>
      </c>
      <c r="G403" s="249">
        <v>0</v>
      </c>
      <c r="H403" s="249">
        <v>0</v>
      </c>
      <c r="I403" s="249">
        <v>2.8795916758858871E-3</v>
      </c>
      <c r="J403" s="249">
        <v>1.5766082220476393E-3</v>
      </c>
      <c r="K403" s="249">
        <v>0</v>
      </c>
      <c r="L403" s="249">
        <v>0</v>
      </c>
      <c r="M403" s="249">
        <v>2.474224985010496E-3</v>
      </c>
      <c r="N403" s="249">
        <v>4.0363932755749969E-3</v>
      </c>
      <c r="O403" s="249">
        <v>0</v>
      </c>
      <c r="P403" s="249">
        <v>0</v>
      </c>
    </row>
    <row r="404" spans="1:16" x14ac:dyDescent="0.25">
      <c r="A404" s="236" t="s">
        <v>705</v>
      </c>
      <c r="B404" s="237" t="s">
        <v>5254</v>
      </c>
      <c r="C404" s="249">
        <v>0.51293089014046667</v>
      </c>
      <c r="D404" s="249">
        <v>0.66568366154958669</v>
      </c>
      <c r="E404" s="249">
        <v>1.8370116621880228</v>
      </c>
      <c r="F404" s="249">
        <v>2.3533225864801119</v>
      </c>
      <c r="G404" s="249">
        <v>1.43945800560793</v>
      </c>
      <c r="H404" s="249">
        <v>1.8968976710292131</v>
      </c>
      <c r="I404" s="249">
        <v>1.6542805272295475</v>
      </c>
      <c r="J404" s="249">
        <v>0.80785710617159656</v>
      </c>
      <c r="K404" s="249">
        <v>0.96116767542044124</v>
      </c>
      <c r="L404" s="249">
        <v>0.56279026263712595</v>
      </c>
      <c r="M404" s="249">
        <v>0.46764165505423527</v>
      </c>
      <c r="N404" s="249">
        <v>0.48045488991616137</v>
      </c>
      <c r="O404" s="249">
        <v>0.51535732985463367</v>
      </c>
      <c r="P404" s="249">
        <v>0.49271260002288247</v>
      </c>
    </row>
    <row r="405" spans="1:16" x14ac:dyDescent="0.25">
      <c r="A405" s="236" t="s">
        <v>2727</v>
      </c>
      <c r="B405" s="237" t="s">
        <v>6087</v>
      </c>
      <c r="C405" s="249">
        <v>0</v>
      </c>
      <c r="D405" s="249">
        <v>0</v>
      </c>
      <c r="E405" s="249">
        <v>0</v>
      </c>
      <c r="F405" s="249">
        <v>0</v>
      </c>
      <c r="G405" s="249">
        <v>0</v>
      </c>
      <c r="H405" s="249">
        <v>0</v>
      </c>
      <c r="I405" s="249">
        <v>0.6714635364513023</v>
      </c>
      <c r="J405" s="249">
        <v>0</v>
      </c>
      <c r="K405" s="249">
        <v>9.0667931420514245E-3</v>
      </c>
      <c r="L405" s="249">
        <v>5.8748654622533614E-3</v>
      </c>
      <c r="M405" s="249">
        <v>0</v>
      </c>
      <c r="N405" s="249">
        <v>2.1265115865564885E-2</v>
      </c>
      <c r="O405" s="249">
        <v>9.3227126845853454E-3</v>
      </c>
      <c r="P405" s="249">
        <v>0</v>
      </c>
    </row>
    <row r="406" spans="1:16" x14ac:dyDescent="0.25">
      <c r="A406" s="236" t="s">
        <v>1056</v>
      </c>
      <c r="B406" s="237" t="s">
        <v>8745</v>
      </c>
      <c r="C406" s="249">
        <v>0</v>
      </c>
      <c r="D406" s="249">
        <v>0</v>
      </c>
      <c r="E406" s="249">
        <v>8.6411672735837008E-3</v>
      </c>
      <c r="F406" s="249">
        <v>0</v>
      </c>
      <c r="G406" s="249">
        <v>4.5964411043875844E-2</v>
      </c>
      <c r="H406" s="249">
        <v>0</v>
      </c>
      <c r="I406" s="249">
        <v>5.3303846675066434E-3</v>
      </c>
      <c r="J406" s="249">
        <v>9.4449183579870914E-3</v>
      </c>
      <c r="K406" s="249">
        <v>0</v>
      </c>
      <c r="L406" s="249">
        <v>0</v>
      </c>
      <c r="M406" s="249">
        <v>1.5735092290220718E-2</v>
      </c>
      <c r="N406" s="249">
        <v>1.7503761481308503E-2</v>
      </c>
      <c r="O406" s="249">
        <v>0</v>
      </c>
      <c r="P406" s="249">
        <v>1.5061053613339944E-3</v>
      </c>
    </row>
    <row r="407" spans="1:16" x14ac:dyDescent="0.25">
      <c r="A407" s="236" t="s">
        <v>2216</v>
      </c>
      <c r="B407" s="237" t="s">
        <v>7487</v>
      </c>
      <c r="C407" s="249">
        <v>0</v>
      </c>
      <c r="D407" s="249">
        <v>0</v>
      </c>
      <c r="E407" s="249">
        <v>0</v>
      </c>
      <c r="F407" s="249">
        <v>0</v>
      </c>
      <c r="G407" s="249">
        <v>0</v>
      </c>
      <c r="H407" s="249">
        <v>0</v>
      </c>
      <c r="I407" s="249">
        <v>5.4928972828317416E-3</v>
      </c>
      <c r="J407" s="249">
        <v>0</v>
      </c>
      <c r="K407" s="249">
        <v>0.12082004396992681</v>
      </c>
      <c r="L407" s="249">
        <v>6.9560735339069146E-2</v>
      </c>
      <c r="M407" s="249">
        <v>6.3208342162306627E-2</v>
      </c>
      <c r="N407" s="249">
        <v>1.7692784970858068E-3</v>
      </c>
      <c r="O407" s="249">
        <v>0</v>
      </c>
      <c r="P407" s="249">
        <v>0</v>
      </c>
    </row>
    <row r="408" spans="1:16" x14ac:dyDescent="0.25">
      <c r="A408" s="236" t="s">
        <v>740</v>
      </c>
      <c r="B408" s="237" t="s">
        <v>5889</v>
      </c>
      <c r="C408" s="249">
        <v>0</v>
      </c>
      <c r="D408" s="249">
        <v>0</v>
      </c>
      <c r="E408" s="249">
        <v>0</v>
      </c>
      <c r="F408" s="249">
        <v>0</v>
      </c>
      <c r="G408" s="249">
        <v>0</v>
      </c>
      <c r="H408" s="249">
        <v>0</v>
      </c>
      <c r="I408" s="249">
        <v>4.5161390454831144E-3</v>
      </c>
      <c r="J408" s="249">
        <v>2.3234109111406344E-3</v>
      </c>
      <c r="K408" s="249">
        <v>0.12621947411752621</v>
      </c>
      <c r="L408" s="249">
        <v>7.0749471905887248E-2</v>
      </c>
      <c r="M408" s="249">
        <v>6.7335589510447949E-2</v>
      </c>
      <c r="N408" s="249">
        <v>1.2326263999484725E-2</v>
      </c>
      <c r="O408" s="249">
        <v>4.4177423337466012E-3</v>
      </c>
      <c r="P408" s="249">
        <v>0.20659287161311612</v>
      </c>
    </row>
    <row r="409" spans="1:16" x14ac:dyDescent="0.25">
      <c r="A409" s="236" t="s">
        <v>2332</v>
      </c>
      <c r="B409" s="237" t="s">
        <v>9101</v>
      </c>
      <c r="C409" s="249">
        <v>0</v>
      </c>
      <c r="D409" s="249">
        <v>0</v>
      </c>
      <c r="E409" s="249">
        <v>0</v>
      </c>
      <c r="F409" s="249">
        <v>0</v>
      </c>
      <c r="G409" s="249">
        <v>0</v>
      </c>
      <c r="H409" s="249">
        <v>0</v>
      </c>
      <c r="I409" s="249">
        <v>0</v>
      </c>
      <c r="J409" s="249">
        <v>3.2703766241941587E-2</v>
      </c>
      <c r="K409" s="249">
        <v>0.15401303808270922</v>
      </c>
      <c r="L409" s="249">
        <v>2.3502474329504166E-2</v>
      </c>
      <c r="M409" s="249">
        <v>2.0305967438629682E-2</v>
      </c>
      <c r="N409" s="249">
        <v>3.9307380211804618E-2</v>
      </c>
      <c r="O409" s="249">
        <v>0</v>
      </c>
      <c r="P409" s="249">
        <v>0</v>
      </c>
    </row>
    <row r="410" spans="1:16" x14ac:dyDescent="0.25">
      <c r="A410" s="236" t="s">
        <v>3367</v>
      </c>
      <c r="B410" s="237" t="s">
        <v>6292</v>
      </c>
      <c r="C410" s="249">
        <v>0</v>
      </c>
      <c r="D410" s="249">
        <v>0.1399490614171908</v>
      </c>
      <c r="E410" s="249">
        <v>0</v>
      </c>
      <c r="F410" s="249">
        <v>0</v>
      </c>
      <c r="G410" s="249">
        <v>0</v>
      </c>
      <c r="H410" s="249">
        <v>0</v>
      </c>
      <c r="I410" s="249">
        <v>0</v>
      </c>
      <c r="J410" s="249">
        <v>0</v>
      </c>
      <c r="K410" s="249">
        <v>0</v>
      </c>
      <c r="L410" s="249">
        <v>0</v>
      </c>
      <c r="M410" s="249">
        <v>0</v>
      </c>
      <c r="N410" s="249">
        <v>0</v>
      </c>
      <c r="O410" s="249">
        <v>2.6519626249313706E-2</v>
      </c>
      <c r="P410" s="249">
        <v>3.6081556442100239E-2</v>
      </c>
    </row>
    <row r="411" spans="1:16" x14ac:dyDescent="0.25">
      <c r="A411" s="236" t="s">
        <v>320</v>
      </c>
      <c r="B411" s="237" t="s">
        <v>8746</v>
      </c>
      <c r="C411" s="249">
        <v>0</v>
      </c>
      <c r="D411" s="249">
        <v>0</v>
      </c>
      <c r="E411" s="249">
        <v>0</v>
      </c>
      <c r="F411" s="249">
        <v>3.8068468803622545E-2</v>
      </c>
      <c r="G411" s="249">
        <v>0</v>
      </c>
      <c r="H411" s="249">
        <v>0</v>
      </c>
      <c r="I411" s="249">
        <v>0</v>
      </c>
      <c r="J411" s="249">
        <v>0</v>
      </c>
      <c r="K411" s="249">
        <v>2.2105644233373658E-2</v>
      </c>
      <c r="L411" s="249">
        <v>3.864209312177519E-2</v>
      </c>
      <c r="M411" s="249">
        <v>0</v>
      </c>
      <c r="N411" s="249">
        <v>0</v>
      </c>
      <c r="O411" s="249">
        <v>0</v>
      </c>
      <c r="P411" s="249">
        <v>0</v>
      </c>
    </row>
    <row r="412" spans="1:16" x14ac:dyDescent="0.25">
      <c r="A412" s="236" t="s">
        <v>370</v>
      </c>
      <c r="B412" s="237" t="s">
        <v>6078</v>
      </c>
      <c r="C412" s="249">
        <v>0</v>
      </c>
      <c r="D412" s="249">
        <v>0</v>
      </c>
      <c r="E412" s="249">
        <v>0</v>
      </c>
      <c r="F412" s="249">
        <v>0</v>
      </c>
      <c r="G412" s="249">
        <v>0</v>
      </c>
      <c r="H412" s="249">
        <v>0</v>
      </c>
      <c r="I412" s="249">
        <v>0</v>
      </c>
      <c r="J412" s="249">
        <v>8.1592387744532612E-3</v>
      </c>
      <c r="K412" s="249">
        <v>0</v>
      </c>
      <c r="L412" s="249">
        <v>0</v>
      </c>
      <c r="M412" s="249">
        <v>0</v>
      </c>
      <c r="N412" s="249">
        <v>1.3276408242495947E-2</v>
      </c>
      <c r="O412" s="249">
        <v>6.9157992511086983E-3</v>
      </c>
      <c r="P412" s="249">
        <v>0</v>
      </c>
    </row>
    <row r="413" spans="1:16" x14ac:dyDescent="0.25">
      <c r="A413" s="236" t="s">
        <v>397</v>
      </c>
      <c r="B413" s="237" t="s">
        <v>7690</v>
      </c>
      <c r="C413" s="249">
        <v>0</v>
      </c>
      <c r="D413" s="249">
        <v>0</v>
      </c>
      <c r="E413" s="249">
        <v>0</v>
      </c>
      <c r="F413" s="249">
        <v>0</v>
      </c>
      <c r="G413" s="249">
        <v>0</v>
      </c>
      <c r="H413" s="249">
        <v>0</v>
      </c>
      <c r="I413" s="249">
        <v>1.1148245573007922E-2</v>
      </c>
      <c r="J413" s="249">
        <v>5.9920683048972001E-3</v>
      </c>
      <c r="K413" s="249">
        <v>0</v>
      </c>
      <c r="L413" s="249">
        <v>0</v>
      </c>
      <c r="M413" s="249">
        <v>0</v>
      </c>
      <c r="N413" s="249">
        <v>0</v>
      </c>
      <c r="O413" s="249">
        <v>0</v>
      </c>
      <c r="P413" s="249">
        <v>3.0920902182003749E-3</v>
      </c>
    </row>
    <row r="414" spans="1:16" x14ac:dyDescent="0.25">
      <c r="A414" s="236" t="s">
        <v>196</v>
      </c>
      <c r="B414" s="237" t="s">
        <v>5377</v>
      </c>
      <c r="C414" s="249"/>
      <c r="D414" s="249">
        <v>0</v>
      </c>
      <c r="E414" s="249">
        <v>4.2424722770447133E-3</v>
      </c>
      <c r="F414" s="249">
        <v>4.0947539318777655E-3</v>
      </c>
      <c r="G414" s="249">
        <v>0</v>
      </c>
      <c r="H414" s="249">
        <v>0</v>
      </c>
      <c r="I414" s="249">
        <v>2.7343289516889111E-3</v>
      </c>
      <c r="J414" s="249">
        <v>5.2387992480805119E-2</v>
      </c>
      <c r="K414" s="249">
        <v>0.23693233876303496</v>
      </c>
      <c r="L414" s="249">
        <v>0.1384504876433286</v>
      </c>
      <c r="M414" s="249">
        <v>2.6462418619839955E-2</v>
      </c>
      <c r="N414" s="249">
        <v>2.7177746071394303E-2</v>
      </c>
      <c r="O414" s="249">
        <v>3.6271944872943968E-2</v>
      </c>
      <c r="P414" s="249">
        <v>0</v>
      </c>
    </row>
    <row r="415" spans="1:16" x14ac:dyDescent="0.25">
      <c r="A415" s="236" t="s">
        <v>2244</v>
      </c>
      <c r="B415" s="237" t="s">
        <v>9357</v>
      </c>
      <c r="C415" s="249"/>
      <c r="D415" s="249">
        <v>0</v>
      </c>
      <c r="E415" s="249">
        <v>0</v>
      </c>
      <c r="F415" s="249">
        <v>0</v>
      </c>
      <c r="G415" s="249">
        <v>0</v>
      </c>
      <c r="H415" s="249">
        <v>0</v>
      </c>
      <c r="I415" s="249">
        <v>0</v>
      </c>
      <c r="J415" s="249">
        <v>0</v>
      </c>
      <c r="K415" s="249">
        <v>0</v>
      </c>
      <c r="L415" s="249">
        <v>0</v>
      </c>
      <c r="M415" s="249">
        <v>0</v>
      </c>
      <c r="N415" s="249">
        <v>5.2336624628291977E-3</v>
      </c>
      <c r="O415" s="249">
        <v>0</v>
      </c>
      <c r="P415" s="249">
        <v>0</v>
      </c>
    </row>
    <row r="416" spans="1:16" x14ac:dyDescent="0.25">
      <c r="A416" s="236" t="s">
        <v>1526</v>
      </c>
      <c r="B416" s="237" t="s">
        <v>6448</v>
      </c>
      <c r="C416" s="249">
        <v>0</v>
      </c>
      <c r="D416" s="249">
        <v>0</v>
      </c>
      <c r="E416" s="249">
        <v>0</v>
      </c>
      <c r="F416" s="249">
        <v>0</v>
      </c>
      <c r="G416" s="249">
        <v>0</v>
      </c>
      <c r="H416" s="249">
        <v>0</v>
      </c>
      <c r="I416" s="249">
        <v>0</v>
      </c>
      <c r="J416" s="249">
        <v>8.295101554618392E-3</v>
      </c>
      <c r="K416" s="249">
        <v>0</v>
      </c>
      <c r="L416" s="249">
        <v>0</v>
      </c>
      <c r="M416" s="249">
        <v>0</v>
      </c>
      <c r="N416" s="249">
        <v>0</v>
      </c>
      <c r="O416" s="249">
        <v>0</v>
      </c>
      <c r="P416" s="249">
        <v>0</v>
      </c>
    </row>
    <row r="417" spans="1:16" x14ac:dyDescent="0.25">
      <c r="A417" s="236" t="s">
        <v>350</v>
      </c>
      <c r="B417" s="237" t="s">
        <v>5967</v>
      </c>
      <c r="C417" s="249">
        <v>0</v>
      </c>
      <c r="D417" s="249">
        <v>0</v>
      </c>
      <c r="E417" s="249">
        <v>0</v>
      </c>
      <c r="F417" s="249">
        <v>2.1173817364238821E-2</v>
      </c>
      <c r="G417" s="249">
        <v>0</v>
      </c>
      <c r="H417" s="249">
        <v>0</v>
      </c>
      <c r="I417" s="249">
        <v>5.745198371359928E-4</v>
      </c>
      <c r="J417" s="249">
        <v>6.3431366337626371E-4</v>
      </c>
      <c r="K417" s="249">
        <v>1.5462829574616048E-2</v>
      </c>
      <c r="L417" s="249">
        <v>1.9272052494136637E-4</v>
      </c>
      <c r="M417" s="249">
        <v>0</v>
      </c>
      <c r="N417" s="249">
        <v>0</v>
      </c>
      <c r="O417" s="249">
        <v>4.0226803012111974E-4</v>
      </c>
      <c r="P417" s="249">
        <v>0</v>
      </c>
    </row>
    <row r="418" spans="1:16" x14ac:dyDescent="0.25">
      <c r="A418" s="236" t="s">
        <v>380</v>
      </c>
      <c r="B418" s="237" t="s">
        <v>8378</v>
      </c>
      <c r="C418" s="249">
        <v>0</v>
      </c>
      <c r="D418" s="249">
        <v>0</v>
      </c>
      <c r="E418" s="249">
        <v>0</v>
      </c>
      <c r="F418" s="249">
        <v>0</v>
      </c>
      <c r="G418" s="249">
        <v>0</v>
      </c>
      <c r="H418" s="249">
        <v>0</v>
      </c>
      <c r="I418" s="249">
        <v>6.4519887457078753E-3</v>
      </c>
      <c r="J418" s="249">
        <v>2.2998104573558931E-2</v>
      </c>
      <c r="K418" s="249">
        <v>2.3641417536880458E-2</v>
      </c>
      <c r="L418" s="249">
        <v>1.3275908448535982E-2</v>
      </c>
      <c r="M418" s="249">
        <v>3.9787898352971855E-3</v>
      </c>
      <c r="N418" s="249">
        <v>0</v>
      </c>
      <c r="O418" s="249">
        <v>0</v>
      </c>
      <c r="P418" s="249">
        <v>0</v>
      </c>
    </row>
    <row r="419" spans="1:16" x14ac:dyDescent="0.25">
      <c r="A419" s="236" t="s">
        <v>2009</v>
      </c>
      <c r="B419" s="237" t="s">
        <v>8204</v>
      </c>
      <c r="C419" s="249">
        <v>0</v>
      </c>
      <c r="D419" s="249">
        <v>0</v>
      </c>
      <c r="E419" s="249">
        <v>0</v>
      </c>
      <c r="F419" s="249">
        <v>0</v>
      </c>
      <c r="G419" s="249">
        <v>0</v>
      </c>
      <c r="H419" s="249">
        <v>0</v>
      </c>
      <c r="I419" s="249">
        <v>0</v>
      </c>
      <c r="J419" s="249">
        <v>0</v>
      </c>
      <c r="K419" s="249">
        <v>0</v>
      </c>
      <c r="L419" s="249">
        <v>0</v>
      </c>
      <c r="M419" s="249">
        <v>5.7996937528736027E-3</v>
      </c>
      <c r="N419" s="249">
        <v>0</v>
      </c>
      <c r="O419" s="249">
        <v>0</v>
      </c>
      <c r="P419" s="249">
        <v>0</v>
      </c>
    </row>
    <row r="420" spans="1:16" x14ac:dyDescent="0.25">
      <c r="A420" s="236" t="s">
        <v>2041</v>
      </c>
      <c r="B420" s="237" t="s">
        <v>6656</v>
      </c>
      <c r="C420" s="249">
        <v>5.2293755452698355E-2</v>
      </c>
      <c r="D420" s="249">
        <v>0</v>
      </c>
      <c r="E420" s="249">
        <v>0</v>
      </c>
      <c r="F420" s="249">
        <v>0</v>
      </c>
      <c r="G420" s="249">
        <v>0</v>
      </c>
      <c r="H420" s="249">
        <v>0</v>
      </c>
      <c r="I420" s="249">
        <v>1.5156372386396093E-2</v>
      </c>
      <c r="J420" s="249">
        <v>0.14868572671702562</v>
      </c>
      <c r="K420" s="249">
        <v>2.8004832012202111E-2</v>
      </c>
      <c r="L420" s="249">
        <v>2.1099594171483351E-2</v>
      </c>
      <c r="M420" s="249">
        <v>1.42059919637283E-2</v>
      </c>
      <c r="N420" s="249">
        <v>2.9345055582108554E-2</v>
      </c>
      <c r="O420" s="249">
        <v>0</v>
      </c>
      <c r="P420" s="249">
        <v>0</v>
      </c>
    </row>
    <row r="421" spans="1:16" x14ac:dyDescent="0.25">
      <c r="A421" s="236" t="s">
        <v>1148</v>
      </c>
      <c r="B421" s="237" t="s">
        <v>9358</v>
      </c>
      <c r="C421" s="249">
        <v>0</v>
      </c>
      <c r="D421" s="249">
        <v>0</v>
      </c>
      <c r="E421" s="249">
        <v>0</v>
      </c>
      <c r="F421" s="249">
        <v>0</v>
      </c>
      <c r="G421" s="249">
        <v>0</v>
      </c>
      <c r="H421" s="249">
        <v>0</v>
      </c>
      <c r="I421" s="249">
        <v>0</v>
      </c>
      <c r="J421" s="249">
        <v>0</v>
      </c>
      <c r="K421" s="249">
        <v>0</v>
      </c>
      <c r="L421" s="249">
        <v>2.0764013075266183E-2</v>
      </c>
      <c r="M421" s="249">
        <v>0</v>
      </c>
      <c r="N421" s="249">
        <v>0</v>
      </c>
      <c r="O421" s="249">
        <v>0</v>
      </c>
      <c r="P421" s="249">
        <v>0</v>
      </c>
    </row>
    <row r="422" spans="1:16" x14ac:dyDescent="0.25">
      <c r="A422" s="236" t="s">
        <v>1348</v>
      </c>
      <c r="B422" s="237" t="s">
        <v>8205</v>
      </c>
      <c r="C422" s="249">
        <v>9.7083975351726359E-2</v>
      </c>
      <c r="D422" s="249">
        <v>0</v>
      </c>
      <c r="E422" s="249">
        <v>0.16254190638355295</v>
      </c>
      <c r="F422" s="249">
        <v>4.9571692748071883E-2</v>
      </c>
      <c r="G422" s="249">
        <v>0.45816595805199706</v>
      </c>
      <c r="H422" s="249">
        <v>0.10102880126883454</v>
      </c>
      <c r="I422" s="249">
        <v>6.5217865990598589E-2</v>
      </c>
      <c r="J422" s="249">
        <v>1.7675182616310594E-2</v>
      </c>
      <c r="K422" s="249">
        <v>0.11704383684995988</v>
      </c>
      <c r="L422" s="249">
        <v>0</v>
      </c>
      <c r="M422" s="249">
        <v>0</v>
      </c>
      <c r="N422" s="249">
        <v>2.3979232741692855E-3</v>
      </c>
      <c r="O422" s="249">
        <v>0</v>
      </c>
      <c r="P422" s="249">
        <v>0</v>
      </c>
    </row>
    <row r="423" spans="1:16" x14ac:dyDescent="0.25">
      <c r="A423" s="236" t="s">
        <v>1634</v>
      </c>
      <c r="B423" s="237" t="s">
        <v>7692</v>
      </c>
      <c r="C423" s="249">
        <v>0</v>
      </c>
      <c r="D423" s="249">
        <v>0</v>
      </c>
      <c r="E423" s="249">
        <v>0</v>
      </c>
      <c r="F423" s="249">
        <v>0</v>
      </c>
      <c r="G423" s="249">
        <v>0</v>
      </c>
      <c r="H423" s="249">
        <v>0</v>
      </c>
      <c r="I423" s="249">
        <v>3.2128551158617804</v>
      </c>
      <c r="J423" s="249">
        <v>0.14210182305112876</v>
      </c>
      <c r="K423" s="249">
        <v>0</v>
      </c>
      <c r="L423" s="249">
        <v>0</v>
      </c>
      <c r="M423" s="249">
        <v>0</v>
      </c>
      <c r="N423" s="249">
        <v>0</v>
      </c>
      <c r="O423" s="249">
        <v>0</v>
      </c>
      <c r="P423" s="249">
        <v>0</v>
      </c>
    </row>
    <row r="424" spans="1:16" x14ac:dyDescent="0.25">
      <c r="A424" s="236" t="s">
        <v>329</v>
      </c>
      <c r="B424" s="237" t="s">
        <v>5759</v>
      </c>
      <c r="C424" s="249">
        <v>0</v>
      </c>
      <c r="D424" s="249">
        <v>0</v>
      </c>
      <c r="E424" s="249">
        <v>0</v>
      </c>
      <c r="F424" s="249">
        <v>0</v>
      </c>
      <c r="G424" s="249">
        <v>0</v>
      </c>
      <c r="H424" s="249">
        <v>0</v>
      </c>
      <c r="I424" s="249">
        <v>0</v>
      </c>
      <c r="J424" s="249">
        <v>0</v>
      </c>
      <c r="K424" s="249">
        <v>0</v>
      </c>
      <c r="L424" s="249">
        <v>9.536554603257941E-3</v>
      </c>
      <c r="M424" s="249">
        <v>9.1771100536771674E-3</v>
      </c>
      <c r="N424" s="249">
        <v>3.9488837520758442E-2</v>
      </c>
      <c r="O424" s="249">
        <v>8.4978030378790124E-3</v>
      </c>
      <c r="P424" s="249">
        <v>4.1881104985594594E-3</v>
      </c>
    </row>
    <row r="425" spans="1:16" x14ac:dyDescent="0.25">
      <c r="A425" s="236" t="s">
        <v>863</v>
      </c>
      <c r="B425" s="237" t="s">
        <v>8493</v>
      </c>
      <c r="C425" s="249">
        <v>0</v>
      </c>
      <c r="D425" s="249">
        <v>0</v>
      </c>
      <c r="E425" s="249">
        <v>0</v>
      </c>
      <c r="F425" s="249">
        <v>0</v>
      </c>
      <c r="G425" s="249">
        <v>0</v>
      </c>
      <c r="H425" s="249">
        <v>0</v>
      </c>
      <c r="I425" s="249">
        <v>0</v>
      </c>
      <c r="J425" s="249">
        <v>1.182460874689437E-2</v>
      </c>
      <c r="K425" s="249">
        <v>0.53258895567190301</v>
      </c>
      <c r="L425" s="249">
        <v>0</v>
      </c>
      <c r="M425" s="249">
        <v>0</v>
      </c>
      <c r="N425" s="249">
        <v>0</v>
      </c>
      <c r="O425" s="249">
        <v>0</v>
      </c>
      <c r="P425" s="249">
        <v>0</v>
      </c>
    </row>
    <row r="426" spans="1:16" x14ac:dyDescent="0.25">
      <c r="A426" s="236" t="s">
        <v>2795</v>
      </c>
      <c r="B426" s="237" t="s">
        <v>9359</v>
      </c>
      <c r="C426" s="249">
        <v>0</v>
      </c>
      <c r="D426" s="249">
        <v>0</v>
      </c>
      <c r="E426" s="249">
        <v>0</v>
      </c>
      <c r="F426" s="249">
        <v>0</v>
      </c>
      <c r="G426" s="249">
        <v>0</v>
      </c>
      <c r="H426" s="249">
        <v>0</v>
      </c>
      <c r="I426" s="249">
        <v>0</v>
      </c>
      <c r="J426" s="249">
        <v>0.13914666205801321</v>
      </c>
      <c r="K426" s="249">
        <v>0</v>
      </c>
      <c r="L426" s="249">
        <v>0</v>
      </c>
      <c r="M426" s="249">
        <v>0</v>
      </c>
      <c r="N426" s="249">
        <v>0</v>
      </c>
      <c r="O426" s="249">
        <v>0</v>
      </c>
      <c r="P426" s="249">
        <v>0</v>
      </c>
    </row>
    <row r="427" spans="1:16" x14ac:dyDescent="0.25">
      <c r="A427" s="236" t="s">
        <v>4695</v>
      </c>
      <c r="B427" s="237" t="s">
        <v>9947</v>
      </c>
      <c r="C427" s="249">
        <v>1.6519685540788118E-2</v>
      </c>
      <c r="D427" s="249">
        <v>6.6336015123263118E-3</v>
      </c>
      <c r="E427" s="249">
        <v>0.25607112331684284</v>
      </c>
      <c r="F427" s="249">
        <v>0.34005971180976152</v>
      </c>
      <c r="G427" s="249">
        <v>1.1648297131240835</v>
      </c>
      <c r="H427" s="249">
        <v>1.5953084166176801</v>
      </c>
      <c r="I427" s="249">
        <v>0</v>
      </c>
      <c r="J427" s="249">
        <v>0</v>
      </c>
      <c r="K427" s="249">
        <v>0</v>
      </c>
      <c r="L427" s="249">
        <v>0</v>
      </c>
      <c r="M427" s="249">
        <v>0</v>
      </c>
      <c r="N427" s="249">
        <v>0</v>
      </c>
      <c r="O427" s="249">
        <v>0</v>
      </c>
      <c r="P427" s="249">
        <v>0</v>
      </c>
    </row>
    <row r="428" spans="1:16" x14ac:dyDescent="0.25">
      <c r="A428" s="236" t="s">
        <v>7789</v>
      </c>
      <c r="B428" s="237" t="s">
        <v>7790</v>
      </c>
      <c r="C428" s="249"/>
      <c r="D428" s="249"/>
      <c r="E428" s="249"/>
      <c r="F428" s="249"/>
      <c r="G428" s="249"/>
      <c r="H428" s="249"/>
      <c r="I428" s="249">
        <v>6.0107790199179209E-2</v>
      </c>
      <c r="J428" s="249">
        <v>3.9988290175280612E-2</v>
      </c>
      <c r="K428" s="249">
        <v>0</v>
      </c>
      <c r="L428" s="249">
        <v>0</v>
      </c>
      <c r="M428" s="249">
        <v>0</v>
      </c>
      <c r="N428" s="249">
        <v>0</v>
      </c>
      <c r="O428" s="249">
        <v>0</v>
      </c>
      <c r="P428" s="249">
        <v>0</v>
      </c>
    </row>
    <row r="429" spans="1:16" x14ac:dyDescent="0.25">
      <c r="A429" s="236" t="s">
        <v>5761</v>
      </c>
      <c r="B429" s="237" t="s">
        <v>5762</v>
      </c>
      <c r="C429" s="249"/>
      <c r="D429" s="249"/>
      <c r="E429" s="249"/>
      <c r="F429" s="249"/>
      <c r="G429" s="249"/>
      <c r="H429" s="249"/>
      <c r="I429" s="249">
        <v>2.5756031822019567</v>
      </c>
      <c r="J429" s="249">
        <v>3.9822411072729613</v>
      </c>
      <c r="K429" s="249">
        <v>3.9478864817016541</v>
      </c>
      <c r="L429" s="249">
        <v>1.526795477872634</v>
      </c>
      <c r="M429" s="249">
        <v>7.1026350044079506E-2</v>
      </c>
      <c r="N429" s="249">
        <v>4.0932319977489078E-2</v>
      </c>
      <c r="O429" s="249">
        <v>6.6298097577814179E-3</v>
      </c>
      <c r="P429" s="249">
        <v>1.0153089897931454E-2</v>
      </c>
    </row>
    <row r="430" spans="1:16" x14ac:dyDescent="0.25">
      <c r="A430" s="236" t="s">
        <v>1705</v>
      </c>
      <c r="B430" s="237" t="s">
        <v>7791</v>
      </c>
      <c r="C430" s="249">
        <v>0</v>
      </c>
      <c r="D430" s="249">
        <v>0</v>
      </c>
      <c r="E430" s="249">
        <v>0</v>
      </c>
      <c r="F430" s="249">
        <v>0</v>
      </c>
      <c r="G430" s="249">
        <v>0</v>
      </c>
      <c r="H430" s="249">
        <v>0</v>
      </c>
      <c r="I430" s="249">
        <v>0</v>
      </c>
      <c r="J430" s="249">
        <v>0</v>
      </c>
      <c r="K430" s="249">
        <v>0</v>
      </c>
      <c r="L430" s="249">
        <v>2.157310228583199E-2</v>
      </c>
      <c r="M430" s="249">
        <v>0</v>
      </c>
      <c r="N430" s="249">
        <v>0</v>
      </c>
      <c r="O430" s="249">
        <v>0</v>
      </c>
      <c r="P430" s="249">
        <v>0</v>
      </c>
    </row>
    <row r="431" spans="1:16" x14ac:dyDescent="0.25">
      <c r="A431" s="236" t="s">
        <v>469</v>
      </c>
      <c r="B431" s="237" t="s">
        <v>6027</v>
      </c>
      <c r="C431" s="249">
        <v>0</v>
      </c>
      <c r="D431" s="249">
        <v>0</v>
      </c>
      <c r="E431" s="249">
        <v>0</v>
      </c>
      <c r="F431" s="249">
        <v>0</v>
      </c>
      <c r="G431" s="249">
        <v>0</v>
      </c>
      <c r="H431" s="249">
        <v>0</v>
      </c>
      <c r="I431" s="249">
        <v>0</v>
      </c>
      <c r="J431" s="249">
        <v>0</v>
      </c>
      <c r="K431" s="249">
        <v>0</v>
      </c>
      <c r="L431" s="249">
        <v>1.2738344249404333E-3</v>
      </c>
      <c r="M431" s="249">
        <v>0</v>
      </c>
      <c r="N431" s="249">
        <v>0</v>
      </c>
      <c r="O431" s="249">
        <v>1.7897579816834209E-3</v>
      </c>
      <c r="P431" s="249">
        <v>0</v>
      </c>
    </row>
    <row r="432" spans="1:16" x14ac:dyDescent="0.25">
      <c r="A432" s="236" t="s">
        <v>662</v>
      </c>
      <c r="B432" s="237" t="s">
        <v>9105</v>
      </c>
      <c r="C432" s="249">
        <v>0</v>
      </c>
      <c r="D432" s="249">
        <v>7.89500744124484E-3</v>
      </c>
      <c r="E432" s="249">
        <v>0</v>
      </c>
      <c r="F432" s="249">
        <v>0</v>
      </c>
      <c r="G432" s="249">
        <v>7.9201351397972328E-3</v>
      </c>
      <c r="H432" s="249">
        <v>7.8290025738268158E-3</v>
      </c>
      <c r="I432" s="249">
        <v>0</v>
      </c>
      <c r="J432" s="249">
        <v>0</v>
      </c>
      <c r="K432" s="249">
        <v>0</v>
      </c>
      <c r="L432" s="249">
        <v>0</v>
      </c>
      <c r="M432" s="249">
        <v>0</v>
      </c>
      <c r="N432" s="249">
        <v>0</v>
      </c>
      <c r="O432" s="249">
        <v>0</v>
      </c>
      <c r="P432" s="249">
        <v>1.5919319080781942E-3</v>
      </c>
    </row>
    <row r="433" spans="1:16" x14ac:dyDescent="0.25">
      <c r="A433" s="236" t="s">
        <v>1515</v>
      </c>
      <c r="B433" s="237" t="s">
        <v>6275</v>
      </c>
      <c r="C433" s="249">
        <v>0</v>
      </c>
      <c r="D433" s="249">
        <v>0</v>
      </c>
      <c r="E433" s="249">
        <v>0</v>
      </c>
      <c r="F433" s="249">
        <v>0</v>
      </c>
      <c r="G433" s="249">
        <v>0</v>
      </c>
      <c r="H433" s="249">
        <v>0</v>
      </c>
      <c r="I433" s="249">
        <v>0</v>
      </c>
      <c r="J433" s="249">
        <v>1.8156207176189226E-3</v>
      </c>
      <c r="K433" s="249">
        <v>0</v>
      </c>
      <c r="L433" s="249">
        <v>0</v>
      </c>
      <c r="M433" s="249">
        <v>0</v>
      </c>
      <c r="N433" s="249">
        <v>0</v>
      </c>
      <c r="O433" s="249">
        <v>0</v>
      </c>
      <c r="P433" s="249">
        <v>0</v>
      </c>
    </row>
    <row r="434" spans="1:16" x14ac:dyDescent="0.25">
      <c r="A434" s="236" t="s">
        <v>144</v>
      </c>
      <c r="B434" s="237" t="s">
        <v>7792</v>
      </c>
      <c r="C434" s="249">
        <v>0</v>
      </c>
      <c r="D434" s="249">
        <v>0</v>
      </c>
      <c r="E434" s="249">
        <v>0</v>
      </c>
      <c r="F434" s="249">
        <v>0</v>
      </c>
      <c r="G434" s="249">
        <v>0</v>
      </c>
      <c r="H434" s="249">
        <v>0</v>
      </c>
      <c r="I434" s="249">
        <v>0</v>
      </c>
      <c r="J434" s="249">
        <v>0</v>
      </c>
      <c r="K434" s="249">
        <v>0</v>
      </c>
      <c r="L434" s="249">
        <v>3.0509754774554134E-3</v>
      </c>
      <c r="M434" s="249">
        <v>0</v>
      </c>
      <c r="N434" s="249">
        <v>0</v>
      </c>
      <c r="O434" s="249">
        <v>0</v>
      </c>
      <c r="P434" s="249">
        <v>0</v>
      </c>
    </row>
    <row r="435" spans="1:16" x14ac:dyDescent="0.25">
      <c r="A435" s="236" t="s">
        <v>3863</v>
      </c>
      <c r="B435" s="237" t="s">
        <v>8379</v>
      </c>
      <c r="C435" s="249">
        <v>0</v>
      </c>
      <c r="D435" s="249">
        <v>0</v>
      </c>
      <c r="E435" s="249">
        <v>0</v>
      </c>
      <c r="F435" s="249">
        <v>0</v>
      </c>
      <c r="G435" s="249">
        <v>0</v>
      </c>
      <c r="H435" s="249">
        <v>0</v>
      </c>
      <c r="I435" s="249">
        <v>0</v>
      </c>
      <c r="J435" s="249">
        <v>0</v>
      </c>
      <c r="K435" s="249">
        <v>0</v>
      </c>
      <c r="L435" s="249">
        <v>0</v>
      </c>
      <c r="M435" s="249">
        <v>0.15912330420685283</v>
      </c>
      <c r="N435" s="249">
        <v>0</v>
      </c>
      <c r="O435" s="249">
        <v>0</v>
      </c>
      <c r="P435" s="249">
        <v>0</v>
      </c>
    </row>
    <row r="436" spans="1:16" x14ac:dyDescent="0.25">
      <c r="A436" s="236" t="s">
        <v>4664</v>
      </c>
      <c r="B436" s="237" t="s">
        <v>9750</v>
      </c>
      <c r="C436" s="249">
        <v>0</v>
      </c>
      <c r="D436" s="249">
        <v>0</v>
      </c>
      <c r="E436" s="249">
        <v>0</v>
      </c>
      <c r="F436" s="249">
        <v>0</v>
      </c>
      <c r="G436" s="249">
        <v>0</v>
      </c>
      <c r="H436" s="249">
        <v>0</v>
      </c>
      <c r="I436" s="249">
        <v>0</v>
      </c>
      <c r="J436" s="249">
        <v>0</v>
      </c>
      <c r="K436" s="249">
        <v>5.7410966055464439E-3</v>
      </c>
      <c r="L436" s="249">
        <v>3.4625585432501663E-3</v>
      </c>
      <c r="M436" s="249">
        <v>0</v>
      </c>
      <c r="N436" s="249">
        <v>0</v>
      </c>
      <c r="O436" s="249">
        <v>0</v>
      </c>
      <c r="P436" s="249">
        <v>0</v>
      </c>
    </row>
    <row r="437" spans="1:16" x14ac:dyDescent="0.25">
      <c r="A437" s="236" t="s">
        <v>5880</v>
      </c>
      <c r="B437" s="237" t="s">
        <v>5881</v>
      </c>
      <c r="C437" s="249"/>
      <c r="D437" s="249"/>
      <c r="E437" s="249"/>
      <c r="F437" s="249"/>
      <c r="G437" s="249"/>
      <c r="H437" s="249"/>
      <c r="I437" s="249"/>
      <c r="J437" s="249"/>
      <c r="K437" s="249"/>
      <c r="L437" s="249"/>
      <c r="M437" s="249"/>
      <c r="N437" s="249">
        <v>0</v>
      </c>
      <c r="O437" s="249">
        <v>3.6675555219522656E-2</v>
      </c>
      <c r="P437" s="249">
        <v>0</v>
      </c>
    </row>
    <row r="438" spans="1:16" x14ac:dyDescent="0.25">
      <c r="A438" s="236" t="s">
        <v>467</v>
      </c>
      <c r="B438" s="237" t="s">
        <v>5253</v>
      </c>
      <c r="C438" s="249">
        <v>0</v>
      </c>
      <c r="D438" s="249">
        <v>0</v>
      </c>
      <c r="E438" s="249">
        <v>0</v>
      </c>
      <c r="F438" s="249">
        <v>6.3376653646543532E-2</v>
      </c>
      <c r="G438" s="249">
        <v>0</v>
      </c>
      <c r="H438" s="249">
        <v>0</v>
      </c>
      <c r="I438" s="249">
        <v>0</v>
      </c>
      <c r="J438" s="249">
        <v>2.3195960440392342E-3</v>
      </c>
      <c r="K438" s="249">
        <v>1.2395661879914735E-2</v>
      </c>
      <c r="L438" s="249">
        <v>1.0423866109895932</v>
      </c>
      <c r="M438" s="249">
        <v>2.2976517640191174</v>
      </c>
      <c r="N438" s="249">
        <v>2.3724783776238634</v>
      </c>
      <c r="O438" s="249">
        <v>1.7531089621803613</v>
      </c>
      <c r="P438" s="249">
        <v>1.9292420741613485</v>
      </c>
    </row>
    <row r="439" spans="1:16" x14ac:dyDescent="0.25">
      <c r="A439" s="236" t="s">
        <v>658</v>
      </c>
      <c r="B439" s="237" t="s">
        <v>6276</v>
      </c>
      <c r="C439" s="249">
        <v>0</v>
      </c>
      <c r="D439" s="249">
        <v>0</v>
      </c>
      <c r="E439" s="249">
        <v>0</v>
      </c>
      <c r="F439" s="249">
        <v>0</v>
      </c>
      <c r="G439" s="249">
        <v>0</v>
      </c>
      <c r="H439" s="249">
        <v>0</v>
      </c>
      <c r="I439" s="249">
        <v>2.8113968150986464E-3</v>
      </c>
      <c r="J439" s="249">
        <v>4.4065207663859206E-3</v>
      </c>
      <c r="K439" s="249">
        <v>9.6077696860095221E-3</v>
      </c>
      <c r="L439" s="249">
        <v>9.1004172601778146E-3</v>
      </c>
      <c r="M439" s="249">
        <v>3.8437660506888422E-3</v>
      </c>
      <c r="N439" s="249">
        <v>9.2124324152290243E-3</v>
      </c>
      <c r="O439" s="249">
        <v>1.121669023264935E-3</v>
      </c>
      <c r="P439" s="249">
        <v>0</v>
      </c>
    </row>
    <row r="440" spans="1:16" x14ac:dyDescent="0.25">
      <c r="A440" s="236" t="s">
        <v>825</v>
      </c>
      <c r="B440" s="237" t="s">
        <v>6204</v>
      </c>
      <c r="C440" s="249"/>
      <c r="D440" s="249">
        <v>0</v>
      </c>
      <c r="E440" s="249">
        <v>0</v>
      </c>
      <c r="F440" s="249">
        <v>0</v>
      </c>
      <c r="G440" s="249">
        <v>0</v>
      </c>
      <c r="H440" s="249">
        <v>0</v>
      </c>
      <c r="I440" s="249">
        <v>4.4685508680613354E-3</v>
      </c>
      <c r="J440" s="249">
        <v>0</v>
      </c>
      <c r="K440" s="249">
        <v>0</v>
      </c>
      <c r="L440" s="249">
        <v>0</v>
      </c>
      <c r="M440" s="249">
        <v>0</v>
      </c>
      <c r="N440" s="249">
        <v>0</v>
      </c>
      <c r="O440" s="249">
        <v>1.1736582846972904E-3</v>
      </c>
      <c r="P440" s="249">
        <v>0</v>
      </c>
    </row>
    <row r="441" spans="1:16" x14ac:dyDescent="0.25">
      <c r="A441" s="236" t="s">
        <v>288</v>
      </c>
      <c r="B441" s="237" t="s">
        <v>5947</v>
      </c>
      <c r="C441" s="249">
        <v>0</v>
      </c>
      <c r="D441" s="249">
        <v>0</v>
      </c>
      <c r="E441" s="249">
        <v>0</v>
      </c>
      <c r="F441" s="249">
        <v>0</v>
      </c>
      <c r="G441" s="249">
        <v>0</v>
      </c>
      <c r="H441" s="249">
        <v>0</v>
      </c>
      <c r="I441" s="249">
        <v>0</v>
      </c>
      <c r="J441" s="249">
        <v>1.9176569781786665E-3</v>
      </c>
      <c r="K441" s="249">
        <v>2.2585943205848682E-3</v>
      </c>
      <c r="L441" s="249">
        <v>5.1895476393440561E-3</v>
      </c>
      <c r="M441" s="249">
        <v>1.9556232730219524E-3</v>
      </c>
      <c r="N441" s="249">
        <v>4.4002887610279182E-3</v>
      </c>
      <c r="O441" s="249">
        <v>3.385006545551543E-3</v>
      </c>
      <c r="P441" s="249">
        <v>1.6625542505766086E-3</v>
      </c>
    </row>
    <row r="442" spans="1:16" x14ac:dyDescent="0.25">
      <c r="A442" s="236" t="s">
        <v>510</v>
      </c>
      <c r="B442" s="237" t="s">
        <v>6450</v>
      </c>
      <c r="C442" s="249"/>
      <c r="D442" s="249">
        <v>0</v>
      </c>
      <c r="E442" s="249">
        <v>0</v>
      </c>
      <c r="F442" s="249">
        <v>0</v>
      </c>
      <c r="G442" s="249">
        <v>0</v>
      </c>
      <c r="H442" s="249">
        <v>0</v>
      </c>
      <c r="I442" s="249">
        <v>0</v>
      </c>
      <c r="J442" s="249">
        <v>0</v>
      </c>
      <c r="K442" s="249">
        <v>0</v>
      </c>
      <c r="L442" s="249">
        <v>5.7112081288642948E-3</v>
      </c>
      <c r="M442" s="249">
        <v>0</v>
      </c>
      <c r="N442" s="249">
        <v>5.5604514536764472E-3</v>
      </c>
      <c r="O442" s="249">
        <v>0</v>
      </c>
      <c r="P442" s="249">
        <v>0</v>
      </c>
    </row>
    <row r="443" spans="1:16" x14ac:dyDescent="0.25">
      <c r="A443" s="236" t="s">
        <v>392</v>
      </c>
      <c r="B443" s="237" t="s">
        <v>6238</v>
      </c>
      <c r="C443" s="249"/>
      <c r="D443" s="249">
        <v>0</v>
      </c>
      <c r="E443" s="249">
        <v>0</v>
      </c>
      <c r="F443" s="249">
        <v>0</v>
      </c>
      <c r="G443" s="249">
        <v>0</v>
      </c>
      <c r="H443" s="249">
        <v>0</v>
      </c>
      <c r="I443" s="249">
        <v>0</v>
      </c>
      <c r="J443" s="249">
        <v>0</v>
      </c>
      <c r="K443" s="249">
        <v>0</v>
      </c>
      <c r="L443" s="249">
        <v>0</v>
      </c>
      <c r="M443" s="249">
        <v>0</v>
      </c>
      <c r="N443" s="249">
        <v>0</v>
      </c>
      <c r="O443" s="249">
        <v>2.5048982879491734E-3</v>
      </c>
      <c r="P443" s="249">
        <v>0</v>
      </c>
    </row>
    <row r="444" spans="1:16" x14ac:dyDescent="0.25">
      <c r="A444" s="236" t="s">
        <v>458</v>
      </c>
      <c r="B444" s="237" t="s">
        <v>7354</v>
      </c>
      <c r="C444" s="249"/>
      <c r="D444" s="249">
        <v>0</v>
      </c>
      <c r="E444" s="249">
        <v>0</v>
      </c>
      <c r="F444" s="249">
        <v>0</v>
      </c>
      <c r="G444" s="249">
        <v>0.12696087545510465</v>
      </c>
      <c r="H444" s="249">
        <v>0</v>
      </c>
      <c r="I444" s="249">
        <v>0</v>
      </c>
      <c r="J444" s="249">
        <v>0</v>
      </c>
      <c r="K444" s="249">
        <v>0</v>
      </c>
      <c r="L444" s="249">
        <v>0</v>
      </c>
      <c r="M444" s="249">
        <v>0</v>
      </c>
      <c r="N444" s="249">
        <v>0</v>
      </c>
      <c r="O444" s="249">
        <v>0</v>
      </c>
      <c r="P444" s="249">
        <v>0</v>
      </c>
    </row>
    <row r="445" spans="1:16" x14ac:dyDescent="0.25">
      <c r="A445" s="236" t="s">
        <v>4561</v>
      </c>
      <c r="B445" s="237" t="s">
        <v>5679</v>
      </c>
      <c r="C445" s="249">
        <v>0</v>
      </c>
      <c r="D445" s="249">
        <v>0</v>
      </c>
      <c r="E445" s="249">
        <v>0</v>
      </c>
      <c r="F445" s="249">
        <v>1.7700188374809474E-2</v>
      </c>
      <c r="G445" s="249">
        <v>0</v>
      </c>
      <c r="H445" s="249">
        <v>2.2429341069383185E-2</v>
      </c>
      <c r="I445" s="249">
        <v>0</v>
      </c>
      <c r="J445" s="249">
        <v>1.3926622234760431E-2</v>
      </c>
      <c r="K445" s="249">
        <v>3.014579710631779E-2</v>
      </c>
      <c r="L445" s="249">
        <v>1.6336877141429926E-2</v>
      </c>
      <c r="M445" s="249">
        <v>1.3169019584436725E-2</v>
      </c>
      <c r="N445" s="249">
        <v>0.20328045921119714</v>
      </c>
      <c r="O445" s="249">
        <v>0.36502854299526521</v>
      </c>
      <c r="P445" s="249">
        <v>0</v>
      </c>
    </row>
    <row r="446" spans="1:16" x14ac:dyDescent="0.25">
      <c r="A446" s="236" t="s">
        <v>110</v>
      </c>
      <c r="B446" s="237" t="s">
        <v>5999</v>
      </c>
      <c r="C446" s="249">
        <v>0</v>
      </c>
      <c r="D446" s="249">
        <v>0</v>
      </c>
      <c r="E446" s="249">
        <v>0</v>
      </c>
      <c r="F446" s="249">
        <v>0</v>
      </c>
      <c r="G446" s="249">
        <v>0</v>
      </c>
      <c r="H446" s="249">
        <v>0</v>
      </c>
      <c r="I446" s="249">
        <v>0</v>
      </c>
      <c r="J446" s="249">
        <v>0</v>
      </c>
      <c r="K446" s="249">
        <v>2.9808115221460828E-3</v>
      </c>
      <c r="L446" s="249">
        <v>0</v>
      </c>
      <c r="M446" s="249">
        <v>8.0149309565499868E-3</v>
      </c>
      <c r="N446" s="249">
        <v>9.3144142563767775E-3</v>
      </c>
      <c r="O446" s="249">
        <v>3.9713149376493211E-3</v>
      </c>
      <c r="P446" s="249">
        <v>0</v>
      </c>
    </row>
    <row r="447" spans="1:16" x14ac:dyDescent="0.25">
      <c r="A447" s="236" t="s">
        <v>1671</v>
      </c>
      <c r="B447" s="237" t="s">
        <v>5476</v>
      </c>
      <c r="C447" s="249">
        <v>0</v>
      </c>
      <c r="D447" s="249">
        <v>0</v>
      </c>
      <c r="E447" s="249">
        <v>0</v>
      </c>
      <c r="F447" s="249">
        <v>0</v>
      </c>
      <c r="G447" s="249">
        <v>0</v>
      </c>
      <c r="H447" s="249">
        <v>0</v>
      </c>
      <c r="I447" s="249">
        <v>0</v>
      </c>
      <c r="J447" s="249">
        <v>2.3945511955348678E-2</v>
      </c>
      <c r="K447" s="249">
        <v>0</v>
      </c>
      <c r="L447" s="249">
        <v>6.7033024616959406E-4</v>
      </c>
      <c r="M447" s="249">
        <v>0</v>
      </c>
      <c r="N447" s="249">
        <v>0</v>
      </c>
      <c r="O447" s="249">
        <v>2.1329250598986636E-2</v>
      </c>
      <c r="P447" s="249">
        <v>0</v>
      </c>
    </row>
    <row r="448" spans="1:16" x14ac:dyDescent="0.25">
      <c r="A448" s="236" t="s">
        <v>1042</v>
      </c>
      <c r="B448" s="237" t="s">
        <v>8380</v>
      </c>
      <c r="C448" s="249">
        <v>0</v>
      </c>
      <c r="D448" s="249">
        <v>0</v>
      </c>
      <c r="E448" s="249">
        <v>0</v>
      </c>
      <c r="F448" s="249">
        <v>0</v>
      </c>
      <c r="G448" s="249">
        <v>0</v>
      </c>
      <c r="H448" s="249">
        <v>0</v>
      </c>
      <c r="I448" s="249">
        <v>0</v>
      </c>
      <c r="J448" s="249">
        <v>0</v>
      </c>
      <c r="K448" s="249">
        <v>0</v>
      </c>
      <c r="L448" s="249">
        <v>0</v>
      </c>
      <c r="M448" s="249">
        <v>0</v>
      </c>
      <c r="N448" s="249">
        <v>0</v>
      </c>
      <c r="O448" s="249">
        <v>0</v>
      </c>
      <c r="P448" s="249">
        <v>1.8315445982645615</v>
      </c>
    </row>
    <row r="449" spans="1:16" x14ac:dyDescent="0.25">
      <c r="A449" s="236" t="s">
        <v>724</v>
      </c>
      <c r="B449" s="237" t="s">
        <v>5521</v>
      </c>
      <c r="C449" s="249">
        <v>0</v>
      </c>
      <c r="D449" s="249">
        <v>0</v>
      </c>
      <c r="E449" s="249">
        <v>0</v>
      </c>
      <c r="F449" s="249">
        <v>0</v>
      </c>
      <c r="G449" s="249">
        <v>0</v>
      </c>
      <c r="H449" s="249">
        <v>0</v>
      </c>
      <c r="I449" s="249">
        <v>0.53166136902573113</v>
      </c>
      <c r="J449" s="249">
        <v>2.8819653480607603E-2</v>
      </c>
      <c r="K449" s="249">
        <v>2.6374343460835777E-2</v>
      </c>
      <c r="L449" s="249">
        <v>2.000212495489195E-2</v>
      </c>
      <c r="M449" s="249">
        <v>2.1084900791933776E-2</v>
      </c>
      <c r="N449" s="249">
        <v>3.0135044650414756E-2</v>
      </c>
      <c r="O449" s="249">
        <v>7.188126921453597E-2</v>
      </c>
      <c r="P449" s="249">
        <v>0</v>
      </c>
    </row>
    <row r="450" spans="1:16" x14ac:dyDescent="0.25">
      <c r="A450" s="236" t="s">
        <v>2233</v>
      </c>
      <c r="B450" s="237" t="s">
        <v>5496</v>
      </c>
      <c r="C450" s="249">
        <v>0</v>
      </c>
      <c r="D450" s="249">
        <v>0</v>
      </c>
      <c r="E450" s="249">
        <v>0</v>
      </c>
      <c r="F450" s="249">
        <v>0</v>
      </c>
      <c r="G450" s="249">
        <v>0</v>
      </c>
      <c r="H450" s="249">
        <v>0</v>
      </c>
      <c r="I450" s="249">
        <v>0</v>
      </c>
      <c r="J450" s="249">
        <v>1.0995383854420396E-2</v>
      </c>
      <c r="K450" s="249">
        <v>2.3258606457075885E-2</v>
      </c>
      <c r="L450" s="249">
        <v>2.9588239684377651E-2</v>
      </c>
      <c r="M450" s="249">
        <v>1.5630229973166671E-2</v>
      </c>
      <c r="N450" s="249">
        <v>0.10474648758933797</v>
      </c>
      <c r="O450" s="249">
        <v>0.17204162341114143</v>
      </c>
      <c r="P450" s="249">
        <v>0</v>
      </c>
    </row>
    <row r="451" spans="1:16" x14ac:dyDescent="0.25">
      <c r="A451" s="236" t="s">
        <v>580</v>
      </c>
      <c r="B451" s="237" t="s">
        <v>5922</v>
      </c>
      <c r="C451" s="249">
        <v>0</v>
      </c>
      <c r="D451" s="249">
        <v>0</v>
      </c>
      <c r="E451" s="249">
        <v>0</v>
      </c>
      <c r="F451" s="249">
        <v>0</v>
      </c>
      <c r="G451" s="249">
        <v>0</v>
      </c>
      <c r="H451" s="249">
        <v>0</v>
      </c>
      <c r="I451" s="249">
        <v>0.26366537031840287</v>
      </c>
      <c r="J451" s="249">
        <v>7.4892596705471964E-2</v>
      </c>
      <c r="K451" s="249">
        <v>3.9179484698039002E-2</v>
      </c>
      <c r="L451" s="249">
        <v>0.30620981665145858</v>
      </c>
      <c r="M451" s="249">
        <v>0</v>
      </c>
      <c r="N451" s="249">
        <v>2.1056026644372554E-2</v>
      </c>
      <c r="O451" s="249">
        <v>6.838502179080691E-2</v>
      </c>
      <c r="P451" s="249">
        <v>0</v>
      </c>
    </row>
    <row r="452" spans="1:16" x14ac:dyDescent="0.25">
      <c r="A452" s="236" t="s">
        <v>1924</v>
      </c>
      <c r="B452" s="237" t="s">
        <v>5990</v>
      </c>
      <c r="C452" s="249">
        <v>0</v>
      </c>
      <c r="D452" s="249">
        <v>0</v>
      </c>
      <c r="E452" s="249">
        <v>0</v>
      </c>
      <c r="F452" s="249">
        <v>0</v>
      </c>
      <c r="G452" s="249">
        <v>0</v>
      </c>
      <c r="H452" s="249">
        <v>0</v>
      </c>
      <c r="I452" s="249">
        <v>0</v>
      </c>
      <c r="J452" s="249">
        <v>0</v>
      </c>
      <c r="K452" s="249">
        <v>3.467730836021389E-2</v>
      </c>
      <c r="L452" s="249">
        <v>1.8275993861221015E-2</v>
      </c>
      <c r="M452" s="249">
        <v>0</v>
      </c>
      <c r="N452" s="249">
        <v>0</v>
      </c>
      <c r="O452" s="249">
        <v>1.2931392894584575E-2</v>
      </c>
      <c r="P452" s="249">
        <v>0</v>
      </c>
    </row>
    <row r="453" spans="1:16" x14ac:dyDescent="0.25">
      <c r="A453" s="236" t="s">
        <v>461</v>
      </c>
      <c r="B453" s="237" t="s">
        <v>5503</v>
      </c>
      <c r="C453" s="249">
        <v>0</v>
      </c>
      <c r="D453" s="249">
        <v>0</v>
      </c>
      <c r="E453" s="249">
        <v>0.2289880543499723</v>
      </c>
      <c r="F453" s="249">
        <v>0</v>
      </c>
      <c r="G453" s="249">
        <v>0</v>
      </c>
      <c r="H453" s="249">
        <v>0</v>
      </c>
      <c r="I453" s="249">
        <v>0</v>
      </c>
      <c r="J453" s="249">
        <v>9.3005144122049146E-2</v>
      </c>
      <c r="K453" s="249">
        <v>0.19496257224157504</v>
      </c>
      <c r="L453" s="249">
        <v>0.47726436417932599</v>
      </c>
      <c r="M453" s="249">
        <v>8.6053867887338251E-2</v>
      </c>
      <c r="N453" s="249">
        <v>3.1404921400672733E-2</v>
      </c>
      <c r="O453" s="249">
        <v>5.5928074236564262E-2</v>
      </c>
      <c r="P453" s="249">
        <v>0</v>
      </c>
    </row>
    <row r="454" spans="1:16" x14ac:dyDescent="0.25">
      <c r="A454" s="236" t="s">
        <v>1218</v>
      </c>
      <c r="B454" s="237" t="s">
        <v>5700</v>
      </c>
      <c r="C454" s="249">
        <v>0</v>
      </c>
      <c r="D454" s="249">
        <v>0</v>
      </c>
      <c r="E454" s="249">
        <v>0</v>
      </c>
      <c r="F454" s="249">
        <v>0</v>
      </c>
      <c r="G454" s="249">
        <v>0</v>
      </c>
      <c r="H454" s="249">
        <v>0</v>
      </c>
      <c r="I454" s="249">
        <v>3.0722865698618606E-2</v>
      </c>
      <c r="J454" s="249">
        <v>3.158118120853988E-2</v>
      </c>
      <c r="K454" s="249">
        <v>1.589589796144518E-2</v>
      </c>
      <c r="L454" s="249">
        <v>0.25168278282451456</v>
      </c>
      <c r="M454" s="249">
        <v>1.843582672818312E-2</v>
      </c>
      <c r="N454" s="249">
        <v>1.787103766332835E-2</v>
      </c>
      <c r="O454" s="249">
        <v>8.9126358542620993E-2</v>
      </c>
      <c r="P454" s="249">
        <v>0</v>
      </c>
    </row>
    <row r="455" spans="1:16" x14ac:dyDescent="0.25">
      <c r="A455" s="236" t="s">
        <v>105</v>
      </c>
      <c r="B455" s="237" t="s">
        <v>5406</v>
      </c>
      <c r="C455" s="249">
        <v>0</v>
      </c>
      <c r="D455" s="249">
        <v>0</v>
      </c>
      <c r="E455" s="249">
        <v>0</v>
      </c>
      <c r="F455" s="249">
        <v>2.174014673492871E-3</v>
      </c>
      <c r="G455" s="249">
        <v>0</v>
      </c>
      <c r="H455" s="249">
        <v>5.8370518234656645E-2</v>
      </c>
      <c r="I455" s="249">
        <v>5.3599013221780015E-3</v>
      </c>
      <c r="J455" s="249">
        <v>9.8880085314116285E-3</v>
      </c>
      <c r="K455" s="249">
        <v>6.3811163262369802E-3</v>
      </c>
      <c r="L455" s="249">
        <v>0.23581063831063462</v>
      </c>
      <c r="M455" s="249">
        <v>2.4920186970608455E-2</v>
      </c>
      <c r="N455" s="249">
        <v>3.3380916705367885E-3</v>
      </c>
      <c r="O455" s="249">
        <v>2.7371875484365218E-2</v>
      </c>
      <c r="P455" s="249">
        <v>3.8969301443830952E-3</v>
      </c>
    </row>
    <row r="456" spans="1:16" x14ac:dyDescent="0.25">
      <c r="A456" s="236" t="s">
        <v>167</v>
      </c>
      <c r="B456" s="237" t="s">
        <v>5458</v>
      </c>
      <c r="C456" s="249">
        <v>0</v>
      </c>
      <c r="D456" s="249">
        <v>0</v>
      </c>
      <c r="E456" s="249">
        <v>0</v>
      </c>
      <c r="F456" s="249">
        <v>0</v>
      </c>
      <c r="G456" s="249">
        <v>0</v>
      </c>
      <c r="H456" s="249">
        <v>0</v>
      </c>
      <c r="I456" s="249">
        <v>6.717711754791863E-3</v>
      </c>
      <c r="J456" s="249">
        <v>1.8296663717183473E-3</v>
      </c>
      <c r="K456" s="249">
        <v>0</v>
      </c>
      <c r="L456" s="249">
        <v>1.093235418176833E-2</v>
      </c>
      <c r="M456" s="249">
        <v>1.0615280030633408E-3</v>
      </c>
      <c r="N456" s="249">
        <v>8.0339381418153291E-2</v>
      </c>
      <c r="O456" s="249">
        <v>5.4645433795328206E-2</v>
      </c>
      <c r="P456" s="249">
        <v>1.161497013147667E-3</v>
      </c>
    </row>
    <row r="457" spans="1:16" x14ac:dyDescent="0.25">
      <c r="A457" s="236" t="s">
        <v>1389</v>
      </c>
      <c r="B457" s="237" t="s">
        <v>5896</v>
      </c>
      <c r="C457" s="249">
        <v>0</v>
      </c>
      <c r="D457" s="249">
        <v>0</v>
      </c>
      <c r="E457" s="249">
        <v>0</v>
      </c>
      <c r="F457" s="249">
        <v>0</v>
      </c>
      <c r="G457" s="249">
        <v>0</v>
      </c>
      <c r="H457" s="249">
        <v>0</v>
      </c>
      <c r="I457" s="249">
        <v>4.4821105399496367E-2</v>
      </c>
      <c r="J457" s="249">
        <v>0.25087789468365923</v>
      </c>
      <c r="K457" s="249">
        <v>9.2505314324311822E-3</v>
      </c>
      <c r="L457" s="249">
        <v>0</v>
      </c>
      <c r="M457" s="249">
        <v>7.4855305439358824E-2</v>
      </c>
      <c r="N457" s="249">
        <v>0</v>
      </c>
      <c r="O457" s="249">
        <v>1.9080452161698559E-2</v>
      </c>
      <c r="P457" s="249">
        <v>0</v>
      </c>
    </row>
    <row r="458" spans="1:16" x14ac:dyDescent="0.25">
      <c r="A458" s="236" t="s">
        <v>357</v>
      </c>
      <c r="B458" s="237" t="s">
        <v>6788</v>
      </c>
      <c r="C458" s="249">
        <v>7.7421224814836894E-3</v>
      </c>
      <c r="D458" s="249">
        <v>0</v>
      </c>
      <c r="E458" s="249">
        <v>0</v>
      </c>
      <c r="F458" s="249">
        <v>0</v>
      </c>
      <c r="G458" s="249">
        <v>0</v>
      </c>
      <c r="H458" s="249">
        <v>0</v>
      </c>
      <c r="I458" s="249">
        <v>0</v>
      </c>
      <c r="J458" s="249">
        <v>1.4231327845159196E-3</v>
      </c>
      <c r="K458" s="249">
        <v>0</v>
      </c>
      <c r="L458" s="249">
        <v>0</v>
      </c>
      <c r="M458" s="249">
        <v>0</v>
      </c>
      <c r="N458" s="249">
        <v>0</v>
      </c>
      <c r="O458" s="249">
        <v>0</v>
      </c>
      <c r="P458" s="249">
        <v>0</v>
      </c>
    </row>
    <row r="459" spans="1:16" x14ac:dyDescent="0.25">
      <c r="A459" s="236" t="s">
        <v>442</v>
      </c>
      <c r="B459" s="237" t="s">
        <v>8496</v>
      </c>
      <c r="C459" s="249">
        <v>0</v>
      </c>
      <c r="D459" s="249">
        <v>0</v>
      </c>
      <c r="E459" s="249">
        <v>0</v>
      </c>
      <c r="F459" s="249">
        <v>0</v>
      </c>
      <c r="G459" s="249">
        <v>0</v>
      </c>
      <c r="H459" s="249">
        <v>0</v>
      </c>
      <c r="I459" s="249">
        <v>1.465217785822927E-2</v>
      </c>
      <c r="J459" s="249">
        <v>3.9329643848679974E-3</v>
      </c>
      <c r="K459" s="249">
        <v>2.9166865119829952E-2</v>
      </c>
      <c r="L459" s="249">
        <v>1.6595953795373417E-2</v>
      </c>
      <c r="M459" s="249">
        <v>0</v>
      </c>
      <c r="N459" s="249">
        <v>0</v>
      </c>
      <c r="O459" s="249">
        <v>0</v>
      </c>
      <c r="P459" s="249">
        <v>0</v>
      </c>
    </row>
    <row r="460" spans="1:16" x14ac:dyDescent="0.25">
      <c r="A460" s="236" t="s">
        <v>63</v>
      </c>
      <c r="B460" s="237" t="s">
        <v>5576</v>
      </c>
      <c r="C460" s="249">
        <v>2.8025623063051941E-3</v>
      </c>
      <c r="D460" s="249">
        <v>0</v>
      </c>
      <c r="E460" s="249">
        <v>8.8493601588704191E-3</v>
      </c>
      <c r="F460" s="249">
        <v>6.4335288445744833E-3</v>
      </c>
      <c r="G460" s="249">
        <v>0</v>
      </c>
      <c r="H460" s="249">
        <v>0</v>
      </c>
      <c r="I460" s="249">
        <v>2.6714191750554048E-2</v>
      </c>
      <c r="J460" s="249">
        <v>4.7398886843674173E-2</v>
      </c>
      <c r="K460" s="249">
        <v>3.396081168686151E-3</v>
      </c>
      <c r="L460" s="249">
        <v>2.9863180440170042E-2</v>
      </c>
      <c r="M460" s="249">
        <v>4.5609208574625781E-4</v>
      </c>
      <c r="N460" s="249">
        <v>2.5433599149790671E-3</v>
      </c>
      <c r="O460" s="249">
        <v>1.8569294812272978E-3</v>
      </c>
      <c r="P460" s="249">
        <v>2.1021392504222045E-3</v>
      </c>
    </row>
    <row r="461" spans="1:16" x14ac:dyDescent="0.25">
      <c r="A461" s="236" t="s">
        <v>1167</v>
      </c>
      <c r="B461" s="237" t="s">
        <v>6658</v>
      </c>
      <c r="C461" s="249">
        <v>0</v>
      </c>
      <c r="D461" s="249">
        <v>0</v>
      </c>
      <c r="E461" s="249">
        <v>2.0893362080929196E-2</v>
      </c>
      <c r="F461" s="249">
        <v>4.3424753893208856E-3</v>
      </c>
      <c r="G461" s="249">
        <v>0</v>
      </c>
      <c r="H461" s="249">
        <v>1.1052659877016102E-2</v>
      </c>
      <c r="I461" s="249">
        <v>2.7865750963978046E-3</v>
      </c>
      <c r="J461" s="249">
        <v>3.3928129678282008E-2</v>
      </c>
      <c r="K461" s="249">
        <v>2.0616745648142092E-3</v>
      </c>
      <c r="L461" s="249">
        <v>1.2597548544961352E-3</v>
      </c>
      <c r="M461" s="249">
        <v>0</v>
      </c>
      <c r="N461" s="249">
        <v>1.2284333030992021E-3</v>
      </c>
      <c r="O461" s="249">
        <v>0</v>
      </c>
      <c r="P461" s="249">
        <v>0</v>
      </c>
    </row>
    <row r="462" spans="1:16" x14ac:dyDescent="0.25">
      <c r="A462" s="236" t="s">
        <v>1391</v>
      </c>
      <c r="B462" s="237" t="s">
        <v>6131</v>
      </c>
      <c r="C462" s="249">
        <v>0</v>
      </c>
      <c r="D462" s="249">
        <v>0</v>
      </c>
      <c r="E462" s="249">
        <v>0</v>
      </c>
      <c r="F462" s="249">
        <v>0</v>
      </c>
      <c r="G462" s="249">
        <v>0</v>
      </c>
      <c r="H462" s="249">
        <v>1.4685329906323021E-2</v>
      </c>
      <c r="I462" s="249">
        <v>4.9571084647862945E-2</v>
      </c>
      <c r="J462" s="249">
        <v>2.547318072142666E-2</v>
      </c>
      <c r="K462" s="249">
        <v>5.7668936203061405E-2</v>
      </c>
      <c r="L462" s="249">
        <v>1.0685171211846506E-2</v>
      </c>
      <c r="M462" s="249">
        <v>2.2755875763272856E-2</v>
      </c>
      <c r="N462" s="249">
        <v>8.3587471887264196E-3</v>
      </c>
      <c r="O462" s="249">
        <v>2.6005068333840226E-3</v>
      </c>
      <c r="P462" s="249">
        <v>1.5546325235943757E-2</v>
      </c>
    </row>
    <row r="463" spans="1:16" x14ac:dyDescent="0.25">
      <c r="A463" s="236" t="s">
        <v>181</v>
      </c>
      <c r="B463" s="237" t="s">
        <v>5828</v>
      </c>
      <c r="C463" s="249">
        <v>0</v>
      </c>
      <c r="D463" s="249">
        <v>9.4887663281026536E-3</v>
      </c>
      <c r="E463" s="249">
        <v>0</v>
      </c>
      <c r="F463" s="249">
        <v>0</v>
      </c>
      <c r="G463" s="249">
        <v>1.0938158395131464E-2</v>
      </c>
      <c r="H463" s="249">
        <v>0</v>
      </c>
      <c r="I463" s="249">
        <v>9.8303274587835951E-4</v>
      </c>
      <c r="J463" s="249">
        <v>1.8141862317647161E-3</v>
      </c>
      <c r="K463" s="249">
        <v>2.0890136680597436E-3</v>
      </c>
      <c r="L463" s="249">
        <v>1.1567451082186834E-3</v>
      </c>
      <c r="M463" s="249">
        <v>3.2915449109339882E-4</v>
      </c>
      <c r="N463" s="249">
        <v>3.0762081206643574E-2</v>
      </c>
      <c r="O463" s="249">
        <v>2.3236815073064123E-3</v>
      </c>
      <c r="P463" s="249">
        <v>3.0566235384036538E-3</v>
      </c>
    </row>
    <row r="464" spans="1:16" x14ac:dyDescent="0.25">
      <c r="A464" s="236" t="s">
        <v>311</v>
      </c>
      <c r="B464" s="237" t="s">
        <v>5486</v>
      </c>
      <c r="C464" s="249">
        <v>0</v>
      </c>
      <c r="D464" s="249">
        <v>0</v>
      </c>
      <c r="E464" s="249">
        <v>2.2827080316381301E-3</v>
      </c>
      <c r="F464" s="249">
        <v>2.3556160960191814E-3</v>
      </c>
      <c r="G464" s="249">
        <v>0</v>
      </c>
      <c r="H464" s="249">
        <v>5.4352521252065992E-3</v>
      </c>
      <c r="I464" s="249">
        <v>2.3631624274108418E-3</v>
      </c>
      <c r="J464" s="249">
        <v>1.6985171314154665E-3</v>
      </c>
      <c r="K464" s="249">
        <v>1.3175666867588955E-3</v>
      </c>
      <c r="L464" s="249">
        <v>2.5932998009015958E-3</v>
      </c>
      <c r="M464" s="249">
        <v>4.3930172186416724E-3</v>
      </c>
      <c r="N464" s="249">
        <v>4.3096575971485109E-3</v>
      </c>
      <c r="O464" s="249">
        <v>1.0784330797022328E-2</v>
      </c>
      <c r="P464" s="249">
        <v>5.5965879073053316E-3</v>
      </c>
    </row>
    <row r="465" spans="1:16" x14ac:dyDescent="0.25">
      <c r="A465" s="236" t="s">
        <v>160</v>
      </c>
      <c r="B465" s="237" t="s">
        <v>5587</v>
      </c>
      <c r="C465" s="249">
        <v>8.2999043275220792E-3</v>
      </c>
      <c r="D465" s="249">
        <v>7.7395112548152697E-3</v>
      </c>
      <c r="E465" s="249">
        <v>3.1515463542334747E-2</v>
      </c>
      <c r="F465" s="249">
        <v>2.9549040879924257E-2</v>
      </c>
      <c r="G465" s="249">
        <v>2.7843208831824708E-2</v>
      </c>
      <c r="H465" s="249">
        <v>1.5242087756518873E-2</v>
      </c>
      <c r="I465" s="249">
        <v>4.7434450862556807E-2</v>
      </c>
      <c r="J465" s="249">
        <v>2.0124489474787614E-2</v>
      </c>
      <c r="K465" s="249">
        <v>1.7396976437340388E-2</v>
      </c>
      <c r="L465" s="249">
        <v>2.5725066076429777E-2</v>
      </c>
      <c r="M465" s="249">
        <v>1.0795112212144636E-2</v>
      </c>
      <c r="N465" s="249">
        <v>6.9969034281820337E-3</v>
      </c>
      <c r="O465" s="249">
        <v>4.2480118755718176E-3</v>
      </c>
      <c r="P465" s="249">
        <v>2.3158599359949425E-3</v>
      </c>
    </row>
    <row r="466" spans="1:16" x14ac:dyDescent="0.25">
      <c r="A466" s="236" t="s">
        <v>293</v>
      </c>
      <c r="B466" s="237" t="s">
        <v>7680</v>
      </c>
      <c r="C466" s="249">
        <v>0</v>
      </c>
      <c r="D466" s="249">
        <v>0</v>
      </c>
      <c r="E466" s="249">
        <v>0</v>
      </c>
      <c r="F466" s="249">
        <v>4.3568352973280978E-3</v>
      </c>
      <c r="G466" s="249">
        <v>0</v>
      </c>
      <c r="H466" s="249">
        <v>0</v>
      </c>
      <c r="I466" s="249">
        <v>7.1553408637812319E-3</v>
      </c>
      <c r="J466" s="249">
        <v>1.4112682201282856E-3</v>
      </c>
      <c r="K466" s="249">
        <v>3.0676792064047564E-3</v>
      </c>
      <c r="L466" s="249">
        <v>1.6831547705073251E-3</v>
      </c>
      <c r="M466" s="249">
        <v>1.3794909810730537E-3</v>
      </c>
      <c r="N466" s="249">
        <v>2.6987500666701279E-3</v>
      </c>
      <c r="O466" s="249">
        <v>0</v>
      </c>
      <c r="P466" s="249">
        <v>0</v>
      </c>
    </row>
    <row r="467" spans="1:16" x14ac:dyDescent="0.25">
      <c r="A467" s="236" t="s">
        <v>25</v>
      </c>
      <c r="B467" s="237" t="s">
        <v>6659</v>
      </c>
      <c r="C467" s="249">
        <v>4.9153199985545323E-4</v>
      </c>
      <c r="D467" s="249">
        <v>7.4477297699489138E-3</v>
      </c>
      <c r="E467" s="249">
        <v>0</v>
      </c>
      <c r="F467" s="249">
        <v>0</v>
      </c>
      <c r="G467" s="249">
        <v>7.5696684697560005E-3</v>
      </c>
      <c r="H467" s="249">
        <v>1.9312430088980113E-3</v>
      </c>
      <c r="I467" s="249">
        <v>0</v>
      </c>
      <c r="J467" s="249">
        <v>0</v>
      </c>
      <c r="K467" s="249">
        <v>2.3016010513601611E-4</v>
      </c>
      <c r="L467" s="249">
        <v>2.6501374238895755E-2</v>
      </c>
      <c r="M467" s="249">
        <v>8.6046772702598321E-4</v>
      </c>
      <c r="N467" s="249">
        <v>0</v>
      </c>
      <c r="O467" s="249">
        <v>0</v>
      </c>
      <c r="P467" s="249">
        <v>7.6134350920948333E-4</v>
      </c>
    </row>
    <row r="468" spans="1:16" x14ac:dyDescent="0.25">
      <c r="A468" s="236" t="s">
        <v>39</v>
      </c>
      <c r="B468" s="237" t="s">
        <v>6660</v>
      </c>
      <c r="C468" s="249">
        <v>0</v>
      </c>
      <c r="D468" s="249">
        <v>1.4851449877932887E-2</v>
      </c>
      <c r="E468" s="249">
        <v>0</v>
      </c>
      <c r="F468" s="249">
        <v>0</v>
      </c>
      <c r="G468" s="249">
        <v>0</v>
      </c>
      <c r="H468" s="249">
        <v>1.5908705484951175E-2</v>
      </c>
      <c r="I468" s="249">
        <v>0</v>
      </c>
      <c r="J468" s="249">
        <v>0</v>
      </c>
      <c r="K468" s="249">
        <v>2.9484717723952856E-3</v>
      </c>
      <c r="L468" s="249">
        <v>0</v>
      </c>
      <c r="M468" s="249">
        <v>0</v>
      </c>
      <c r="N468" s="249">
        <v>0</v>
      </c>
      <c r="O468" s="249">
        <v>0</v>
      </c>
      <c r="P468" s="249">
        <v>0</v>
      </c>
    </row>
    <row r="469" spans="1:16" x14ac:dyDescent="0.25">
      <c r="A469" s="236" t="s">
        <v>3059</v>
      </c>
      <c r="B469" s="237" t="s">
        <v>9403</v>
      </c>
      <c r="C469" s="249">
        <v>0</v>
      </c>
      <c r="D469" s="249">
        <v>0</v>
      </c>
      <c r="E469" s="249">
        <v>0</v>
      </c>
      <c r="F469" s="249">
        <v>0</v>
      </c>
      <c r="G469" s="249">
        <v>0</v>
      </c>
      <c r="H469" s="249">
        <v>0</v>
      </c>
      <c r="I469" s="249">
        <v>0</v>
      </c>
      <c r="J469" s="249">
        <v>0</v>
      </c>
      <c r="K469" s="249">
        <v>1.1222576742425723E-2</v>
      </c>
      <c r="L469" s="249">
        <v>0</v>
      </c>
      <c r="M469" s="249">
        <v>0</v>
      </c>
      <c r="N469" s="249">
        <v>0</v>
      </c>
      <c r="O469" s="249">
        <v>0</v>
      </c>
      <c r="P469" s="249">
        <v>0</v>
      </c>
    </row>
    <row r="470" spans="1:16" x14ac:dyDescent="0.25">
      <c r="A470" s="236" t="s">
        <v>106</v>
      </c>
      <c r="B470" s="237" t="s">
        <v>9104</v>
      </c>
      <c r="C470" s="249">
        <v>0</v>
      </c>
      <c r="D470" s="249">
        <v>0</v>
      </c>
      <c r="E470" s="249">
        <v>0</v>
      </c>
      <c r="F470" s="249">
        <v>0</v>
      </c>
      <c r="G470" s="249">
        <v>0</v>
      </c>
      <c r="H470" s="249">
        <v>0</v>
      </c>
      <c r="I470" s="249">
        <v>7.6330752903551241E-3</v>
      </c>
      <c r="J470" s="249">
        <v>0</v>
      </c>
      <c r="K470" s="249">
        <v>0</v>
      </c>
      <c r="L470" s="249">
        <v>0</v>
      </c>
      <c r="M470" s="249">
        <v>0</v>
      </c>
      <c r="N470" s="249">
        <v>0</v>
      </c>
      <c r="O470" s="249">
        <v>0</v>
      </c>
      <c r="P470" s="249">
        <v>0</v>
      </c>
    </row>
    <row r="471" spans="1:16" x14ac:dyDescent="0.25">
      <c r="A471" s="236" t="s">
        <v>103</v>
      </c>
      <c r="B471" s="237" t="s">
        <v>5781</v>
      </c>
      <c r="C471" s="249">
        <v>0</v>
      </c>
      <c r="D471" s="249">
        <v>0</v>
      </c>
      <c r="E471" s="249">
        <v>3.8921248502783055</v>
      </c>
      <c r="F471" s="249">
        <v>0.90028431750014448</v>
      </c>
      <c r="G471" s="249">
        <v>0</v>
      </c>
      <c r="H471" s="249">
        <v>0</v>
      </c>
      <c r="I471" s="249">
        <v>0</v>
      </c>
      <c r="J471" s="249">
        <v>1.5937945305288836</v>
      </c>
      <c r="K471" s="249">
        <v>6.5799687295362208E-3</v>
      </c>
      <c r="L471" s="249">
        <v>8.5764654531009565E-2</v>
      </c>
      <c r="M471" s="249">
        <v>1.5442468603312702E-3</v>
      </c>
      <c r="N471" s="249">
        <v>0</v>
      </c>
      <c r="O471" s="249">
        <v>2.7539730190009456E-3</v>
      </c>
      <c r="P471" s="249">
        <v>0</v>
      </c>
    </row>
    <row r="472" spans="1:16" x14ac:dyDescent="0.25">
      <c r="A472" s="236" t="s">
        <v>367</v>
      </c>
      <c r="B472" s="237" t="s">
        <v>5918</v>
      </c>
      <c r="C472" s="249">
        <v>0</v>
      </c>
      <c r="D472" s="249">
        <v>0</v>
      </c>
      <c r="E472" s="249">
        <v>0</v>
      </c>
      <c r="F472" s="249">
        <v>0</v>
      </c>
      <c r="G472" s="249">
        <v>0</v>
      </c>
      <c r="H472" s="249">
        <v>0</v>
      </c>
      <c r="I472" s="249">
        <v>0</v>
      </c>
      <c r="J472" s="249">
        <v>0</v>
      </c>
      <c r="K472" s="249">
        <v>6.1364270711859849E-3</v>
      </c>
      <c r="L472" s="249">
        <v>1.7135886058332942E-2</v>
      </c>
      <c r="M472" s="249">
        <v>8.0547462112163007E-4</v>
      </c>
      <c r="N472" s="249">
        <v>0</v>
      </c>
      <c r="O472" s="249">
        <v>5.6480593528260821E-3</v>
      </c>
      <c r="P472" s="249">
        <v>0</v>
      </c>
    </row>
    <row r="473" spans="1:16" x14ac:dyDescent="0.25">
      <c r="A473" s="236" t="s">
        <v>175</v>
      </c>
      <c r="B473" s="237" t="s">
        <v>7681</v>
      </c>
      <c r="C473" s="249">
        <v>0</v>
      </c>
      <c r="D473" s="249">
        <v>0</v>
      </c>
      <c r="E473" s="249">
        <v>0</v>
      </c>
      <c r="F473" s="249">
        <v>0</v>
      </c>
      <c r="G473" s="249">
        <v>0</v>
      </c>
      <c r="H473" s="249">
        <v>0</v>
      </c>
      <c r="I473" s="249">
        <v>0</v>
      </c>
      <c r="J473" s="249">
        <v>0</v>
      </c>
      <c r="K473" s="249">
        <v>0</v>
      </c>
      <c r="L473" s="249">
        <v>9.662510319672914E-3</v>
      </c>
      <c r="M473" s="249">
        <v>0</v>
      </c>
      <c r="N473" s="249">
        <v>0</v>
      </c>
      <c r="O473" s="249">
        <v>0</v>
      </c>
      <c r="P473" s="249">
        <v>0</v>
      </c>
    </row>
    <row r="474" spans="1:16" x14ac:dyDescent="0.25">
      <c r="A474" s="236" t="s">
        <v>419</v>
      </c>
      <c r="B474" s="237" t="s">
        <v>6789</v>
      </c>
      <c r="C474" s="249">
        <v>0</v>
      </c>
      <c r="D474" s="249">
        <v>7.1133421676627387E-3</v>
      </c>
      <c r="E474" s="249">
        <v>0</v>
      </c>
      <c r="F474" s="249">
        <v>3.7543605561776144E-3</v>
      </c>
      <c r="G474" s="249">
        <v>0</v>
      </c>
      <c r="H474" s="249">
        <v>0</v>
      </c>
      <c r="I474" s="249">
        <v>7.6247378160418779E-4</v>
      </c>
      <c r="J474" s="249">
        <v>0</v>
      </c>
      <c r="K474" s="249">
        <v>0</v>
      </c>
      <c r="L474" s="249">
        <v>5.223393383659211E-3</v>
      </c>
      <c r="M474" s="249">
        <v>2.2671084153379385E-4</v>
      </c>
      <c r="N474" s="249">
        <v>2.2189786444054658E-4</v>
      </c>
      <c r="O474" s="249">
        <v>0</v>
      </c>
      <c r="P474" s="249">
        <v>0</v>
      </c>
    </row>
    <row r="475" spans="1:16" x14ac:dyDescent="0.25">
      <c r="A475" s="236" t="s">
        <v>1771</v>
      </c>
      <c r="B475" s="237" t="s">
        <v>7682</v>
      </c>
      <c r="C475" s="249">
        <v>0</v>
      </c>
      <c r="D475" s="249">
        <v>0</v>
      </c>
      <c r="E475" s="249">
        <v>0</v>
      </c>
      <c r="F475" s="249">
        <v>0</v>
      </c>
      <c r="G475" s="249">
        <v>0</v>
      </c>
      <c r="H475" s="249">
        <v>0</v>
      </c>
      <c r="I475" s="249">
        <v>0</v>
      </c>
      <c r="J475" s="249">
        <v>0</v>
      </c>
      <c r="K475" s="249">
        <v>0</v>
      </c>
      <c r="L475" s="249">
        <v>2.4130527977807444E-3</v>
      </c>
      <c r="M475" s="249">
        <v>0</v>
      </c>
      <c r="N475" s="249">
        <v>0</v>
      </c>
      <c r="O475" s="249">
        <v>0</v>
      </c>
      <c r="P475" s="249">
        <v>0</v>
      </c>
    </row>
    <row r="476" spans="1:16" x14ac:dyDescent="0.25">
      <c r="A476" s="236" t="s">
        <v>1073</v>
      </c>
      <c r="B476" s="237" t="s">
        <v>8497</v>
      </c>
      <c r="C476" s="249">
        <v>0</v>
      </c>
      <c r="D476" s="249">
        <v>0</v>
      </c>
      <c r="E476" s="249">
        <v>0</v>
      </c>
      <c r="F476" s="249">
        <v>0</v>
      </c>
      <c r="G476" s="249">
        <v>0</v>
      </c>
      <c r="H476" s="249">
        <v>0</v>
      </c>
      <c r="I476" s="249">
        <v>0</v>
      </c>
      <c r="J476" s="249">
        <v>0</v>
      </c>
      <c r="K476" s="249">
        <v>0</v>
      </c>
      <c r="L476" s="249">
        <v>0</v>
      </c>
      <c r="M476" s="249">
        <v>0</v>
      </c>
      <c r="N476" s="249">
        <v>9.2279445225763304E-4</v>
      </c>
      <c r="O476" s="249">
        <v>0</v>
      </c>
      <c r="P476" s="249">
        <v>0</v>
      </c>
    </row>
    <row r="477" spans="1:16" x14ac:dyDescent="0.25">
      <c r="A477" s="236" t="s">
        <v>108</v>
      </c>
      <c r="B477" s="237" t="s">
        <v>8498</v>
      </c>
      <c r="C477" s="249">
        <v>0</v>
      </c>
      <c r="D477" s="249">
        <v>1.0853774564350199E-2</v>
      </c>
      <c r="E477" s="249">
        <v>1.3254766011610046E-2</v>
      </c>
      <c r="F477" s="249">
        <v>1.6890902167360642E-2</v>
      </c>
      <c r="G477" s="249">
        <v>7.8447948589791927E-2</v>
      </c>
      <c r="H477" s="249">
        <v>1.9328440528849938E-2</v>
      </c>
      <c r="I477" s="249">
        <v>4.410011141027799E-3</v>
      </c>
      <c r="J477" s="249">
        <v>0</v>
      </c>
      <c r="K477" s="249">
        <v>0</v>
      </c>
      <c r="L477" s="249">
        <v>8.0555438039922947E-2</v>
      </c>
      <c r="M477" s="249">
        <v>1.5618578887248704E-3</v>
      </c>
      <c r="N477" s="249">
        <v>0</v>
      </c>
      <c r="O477" s="249">
        <v>0</v>
      </c>
      <c r="P477" s="249">
        <v>1.9416405226341928E-3</v>
      </c>
    </row>
    <row r="478" spans="1:16" x14ac:dyDescent="0.25">
      <c r="A478" s="236" t="s">
        <v>622</v>
      </c>
      <c r="B478" s="237" t="s">
        <v>6000</v>
      </c>
      <c r="C478" s="249">
        <v>0</v>
      </c>
      <c r="D478" s="249">
        <v>0</v>
      </c>
      <c r="E478" s="249">
        <v>0</v>
      </c>
      <c r="F478" s="249">
        <v>0</v>
      </c>
      <c r="G478" s="249">
        <v>0</v>
      </c>
      <c r="H478" s="249">
        <v>0</v>
      </c>
      <c r="I478" s="249">
        <v>0</v>
      </c>
      <c r="J478" s="249">
        <v>0</v>
      </c>
      <c r="K478" s="249">
        <v>0</v>
      </c>
      <c r="L478" s="249">
        <v>0</v>
      </c>
      <c r="M478" s="249">
        <v>0</v>
      </c>
      <c r="N478" s="249">
        <v>0</v>
      </c>
      <c r="O478" s="249">
        <v>1.8815876549579645E-3</v>
      </c>
      <c r="P478" s="249">
        <v>0</v>
      </c>
    </row>
    <row r="479" spans="1:16" x14ac:dyDescent="0.25">
      <c r="A479" s="236" t="s">
        <v>1194</v>
      </c>
      <c r="B479" s="237" t="s">
        <v>6790</v>
      </c>
      <c r="C479" s="249">
        <v>0</v>
      </c>
      <c r="D479" s="249">
        <v>0</v>
      </c>
      <c r="E479" s="249">
        <v>0</v>
      </c>
      <c r="F479" s="249">
        <v>0</v>
      </c>
      <c r="G479" s="249">
        <v>0</v>
      </c>
      <c r="H479" s="249">
        <v>0</v>
      </c>
      <c r="I479" s="249">
        <v>6.2318236687296018E-2</v>
      </c>
      <c r="J479" s="249">
        <v>3.6335977820007609E-2</v>
      </c>
      <c r="K479" s="249">
        <v>0</v>
      </c>
      <c r="L479" s="249">
        <v>0</v>
      </c>
      <c r="M479" s="249">
        <v>0</v>
      </c>
      <c r="N479" s="249">
        <v>0</v>
      </c>
      <c r="O479" s="249">
        <v>0</v>
      </c>
      <c r="P479" s="249">
        <v>0</v>
      </c>
    </row>
    <row r="480" spans="1:16" x14ac:dyDescent="0.25">
      <c r="A480" s="236" t="s">
        <v>1761</v>
      </c>
      <c r="B480" s="237" t="s">
        <v>8751</v>
      </c>
      <c r="C480" s="249">
        <v>0</v>
      </c>
      <c r="D480" s="249">
        <v>0</v>
      </c>
      <c r="E480" s="249">
        <v>0</v>
      </c>
      <c r="F480" s="249">
        <v>0.66116071000679144</v>
      </c>
      <c r="G480" s="249">
        <v>0</v>
      </c>
      <c r="H480" s="249">
        <v>0</v>
      </c>
      <c r="I480" s="249">
        <v>0</v>
      </c>
      <c r="J480" s="249">
        <v>0</v>
      </c>
      <c r="K480" s="249">
        <v>0</v>
      </c>
      <c r="L480" s="249">
        <v>0</v>
      </c>
      <c r="M480" s="249">
        <v>0</v>
      </c>
      <c r="N480" s="249">
        <v>0</v>
      </c>
      <c r="O480" s="249">
        <v>0</v>
      </c>
      <c r="P480" s="249">
        <v>0</v>
      </c>
    </row>
    <row r="481" spans="1:16" x14ac:dyDescent="0.25">
      <c r="A481" s="236" t="s">
        <v>1772</v>
      </c>
      <c r="B481" s="237" t="s">
        <v>9404</v>
      </c>
      <c r="C481" s="249">
        <v>0</v>
      </c>
      <c r="D481" s="249">
        <v>0</v>
      </c>
      <c r="E481" s="249">
        <v>0</v>
      </c>
      <c r="F481" s="249">
        <v>0.20436695019447795</v>
      </c>
      <c r="G481" s="249">
        <v>0</v>
      </c>
      <c r="H481" s="249">
        <v>0</v>
      </c>
      <c r="I481" s="249">
        <v>0</v>
      </c>
      <c r="J481" s="249">
        <v>0</v>
      </c>
      <c r="K481" s="249">
        <v>0</v>
      </c>
      <c r="L481" s="249">
        <v>0</v>
      </c>
      <c r="M481" s="249">
        <v>0</v>
      </c>
      <c r="N481" s="249">
        <v>0</v>
      </c>
      <c r="O481" s="249">
        <v>0</v>
      </c>
      <c r="P481" s="249">
        <v>0</v>
      </c>
    </row>
    <row r="482" spans="1:16" x14ac:dyDescent="0.25">
      <c r="A482" s="236" t="s">
        <v>2070</v>
      </c>
      <c r="B482" s="237" t="s">
        <v>5237</v>
      </c>
      <c r="C482" s="249">
        <v>15.120646995630798</v>
      </c>
      <c r="D482" s="249">
        <v>19.777009395190415</v>
      </c>
      <c r="E482" s="249">
        <v>55.667106564210954</v>
      </c>
      <c r="F482" s="249">
        <v>30.813260855352841</v>
      </c>
      <c r="G482" s="249">
        <v>80.026977472229376</v>
      </c>
      <c r="H482" s="249">
        <v>23.048938933480112</v>
      </c>
      <c r="I482" s="249">
        <v>36.067086001573237</v>
      </c>
      <c r="J482" s="249">
        <v>17.59898967842749</v>
      </c>
      <c r="K482" s="249">
        <v>22.334424380140717</v>
      </c>
      <c r="L482" s="249">
        <v>21.446047135765532</v>
      </c>
      <c r="M482" s="249">
        <v>19.666134170824037</v>
      </c>
      <c r="N482" s="249">
        <v>3.510259672852738</v>
      </c>
      <c r="O482" s="249">
        <v>12.486967717907831</v>
      </c>
      <c r="P482" s="249">
        <v>18.208258311206116</v>
      </c>
    </row>
    <row r="483" spans="1:16" x14ac:dyDescent="0.25">
      <c r="A483" s="236" t="s">
        <v>3534</v>
      </c>
      <c r="B483" s="237" t="s">
        <v>5904</v>
      </c>
      <c r="C483" s="249">
        <v>0</v>
      </c>
      <c r="D483" s="249">
        <v>0</v>
      </c>
      <c r="E483" s="249">
        <v>0</v>
      </c>
      <c r="F483" s="249">
        <v>0</v>
      </c>
      <c r="G483" s="249">
        <v>0</v>
      </c>
      <c r="H483" s="249">
        <v>0</v>
      </c>
      <c r="I483" s="249">
        <v>0</v>
      </c>
      <c r="J483" s="249">
        <v>0</v>
      </c>
      <c r="K483" s="249">
        <v>0</v>
      </c>
      <c r="L483" s="249">
        <v>0</v>
      </c>
      <c r="M483" s="249">
        <v>1.054400435931011E-2</v>
      </c>
      <c r="N483" s="249">
        <v>6.0043303933516583E-2</v>
      </c>
      <c r="O483" s="249">
        <v>4.0916256275913658E-2</v>
      </c>
      <c r="P483" s="249">
        <v>0</v>
      </c>
    </row>
    <row r="484" spans="1:16" x14ac:dyDescent="0.25">
      <c r="A484" s="236" t="s">
        <v>3831</v>
      </c>
      <c r="B484" s="237" t="s">
        <v>6147</v>
      </c>
      <c r="C484" s="249">
        <v>1.5177235825808644</v>
      </c>
      <c r="D484" s="249">
        <v>0</v>
      </c>
      <c r="E484" s="249">
        <v>0</v>
      </c>
      <c r="F484" s="249">
        <v>0</v>
      </c>
      <c r="G484" s="249">
        <v>0</v>
      </c>
      <c r="H484" s="249">
        <v>0</v>
      </c>
      <c r="I484" s="249">
        <v>0</v>
      </c>
      <c r="J484" s="249">
        <v>0</v>
      </c>
      <c r="K484" s="249">
        <v>0</v>
      </c>
      <c r="L484" s="249">
        <v>0</v>
      </c>
      <c r="M484" s="249">
        <v>0</v>
      </c>
      <c r="N484" s="249">
        <v>0</v>
      </c>
      <c r="O484" s="249">
        <v>4.7202136793667485E-2</v>
      </c>
      <c r="P484" s="249">
        <v>0</v>
      </c>
    </row>
    <row r="485" spans="1:16" x14ac:dyDescent="0.25">
      <c r="A485" s="236" t="s">
        <v>3742</v>
      </c>
      <c r="B485" s="237" t="s">
        <v>5813</v>
      </c>
      <c r="C485" s="249">
        <v>0</v>
      </c>
      <c r="D485" s="249">
        <v>0</v>
      </c>
      <c r="E485" s="249">
        <v>0</v>
      </c>
      <c r="F485" s="249">
        <v>0</v>
      </c>
      <c r="G485" s="249">
        <v>0</v>
      </c>
      <c r="H485" s="249">
        <v>0</v>
      </c>
      <c r="I485" s="249">
        <v>0</v>
      </c>
      <c r="J485" s="249">
        <v>0</v>
      </c>
      <c r="K485" s="249">
        <v>0</v>
      </c>
      <c r="L485" s="249">
        <v>0</v>
      </c>
      <c r="M485" s="249">
        <v>0</v>
      </c>
      <c r="N485" s="249">
        <v>0</v>
      </c>
      <c r="O485" s="249">
        <v>0.10567312900886341</v>
      </c>
      <c r="P485" s="249">
        <v>0.18775459007341555</v>
      </c>
    </row>
    <row r="486" spans="1:16" x14ac:dyDescent="0.25">
      <c r="A486" s="236" t="s">
        <v>2939</v>
      </c>
      <c r="B486" s="237" t="s">
        <v>7775</v>
      </c>
      <c r="C486" s="249">
        <v>0</v>
      </c>
      <c r="D486" s="249">
        <v>0</v>
      </c>
      <c r="E486" s="249">
        <v>0</v>
      </c>
      <c r="F486" s="249">
        <v>0</v>
      </c>
      <c r="G486" s="249">
        <v>0</v>
      </c>
      <c r="H486" s="249">
        <v>0</v>
      </c>
      <c r="I486" s="249">
        <v>0</v>
      </c>
      <c r="J486" s="249">
        <v>1.6854682463724936E-2</v>
      </c>
      <c r="K486" s="249">
        <v>0</v>
      </c>
      <c r="L486" s="249">
        <v>0</v>
      </c>
      <c r="M486" s="249">
        <v>0</v>
      </c>
      <c r="N486" s="249">
        <v>0</v>
      </c>
      <c r="O486" s="249">
        <v>0</v>
      </c>
      <c r="P486" s="249">
        <v>0</v>
      </c>
    </row>
    <row r="487" spans="1:16" x14ac:dyDescent="0.25">
      <c r="A487" s="236" t="s">
        <v>2061</v>
      </c>
      <c r="B487" s="237" t="s">
        <v>6650</v>
      </c>
      <c r="C487" s="249"/>
      <c r="D487" s="249">
        <v>0</v>
      </c>
      <c r="E487" s="249">
        <v>0</v>
      </c>
      <c r="F487" s="249">
        <v>0</v>
      </c>
      <c r="G487" s="249">
        <v>0</v>
      </c>
      <c r="H487" s="249">
        <v>0</v>
      </c>
      <c r="I487" s="249">
        <v>0</v>
      </c>
      <c r="J487" s="249">
        <v>0</v>
      </c>
      <c r="K487" s="249">
        <v>0</v>
      </c>
      <c r="L487" s="249">
        <v>0</v>
      </c>
      <c r="M487" s="249">
        <v>1.1117416302304058E-2</v>
      </c>
      <c r="N487" s="249">
        <v>0</v>
      </c>
      <c r="O487" s="249">
        <v>0</v>
      </c>
      <c r="P487" s="249">
        <v>0</v>
      </c>
    </row>
    <row r="488" spans="1:16" x14ac:dyDescent="0.25">
      <c r="A488" s="236" t="s">
        <v>381</v>
      </c>
      <c r="B488" s="237" t="s">
        <v>6792</v>
      </c>
      <c r="C488" s="249">
        <v>0</v>
      </c>
      <c r="D488" s="249">
        <v>0</v>
      </c>
      <c r="E488" s="249">
        <v>0</v>
      </c>
      <c r="F488" s="249">
        <v>0</v>
      </c>
      <c r="G488" s="249">
        <v>5.1392286486312062E-2</v>
      </c>
      <c r="H488" s="249">
        <v>0</v>
      </c>
      <c r="I488" s="249">
        <v>0</v>
      </c>
      <c r="J488" s="249">
        <v>0</v>
      </c>
      <c r="K488" s="249">
        <v>0</v>
      </c>
      <c r="L488" s="249">
        <v>3.2523721498080535E-3</v>
      </c>
      <c r="M488" s="249">
        <v>0</v>
      </c>
      <c r="N488" s="249">
        <v>0</v>
      </c>
      <c r="O488" s="249">
        <v>0</v>
      </c>
      <c r="P488" s="249">
        <v>0</v>
      </c>
    </row>
    <row r="489" spans="1:16" x14ac:dyDescent="0.25">
      <c r="A489" s="236" t="s">
        <v>91</v>
      </c>
      <c r="B489" s="237" t="s">
        <v>7368</v>
      </c>
      <c r="C489" s="249">
        <v>0</v>
      </c>
      <c r="D489" s="249">
        <v>0</v>
      </c>
      <c r="E489" s="249">
        <v>1.4339288347093467E-2</v>
      </c>
      <c r="F489" s="249">
        <v>0</v>
      </c>
      <c r="G489" s="249">
        <v>0</v>
      </c>
      <c r="H489" s="249">
        <v>0</v>
      </c>
      <c r="I489" s="249">
        <v>3.7129194193959998E-2</v>
      </c>
      <c r="J489" s="249">
        <v>4.1916137390679786E-4</v>
      </c>
      <c r="K489" s="249">
        <v>6.1719056272605086E-2</v>
      </c>
      <c r="L489" s="249">
        <v>4.5151496082475717E-3</v>
      </c>
      <c r="M489" s="249">
        <v>0</v>
      </c>
      <c r="N489" s="249">
        <v>0</v>
      </c>
      <c r="O489" s="249">
        <v>0</v>
      </c>
      <c r="P489" s="249">
        <v>0</v>
      </c>
    </row>
    <row r="490" spans="1:16" x14ac:dyDescent="0.25">
      <c r="A490" s="236" t="s">
        <v>2274</v>
      </c>
      <c r="B490" s="237" t="s">
        <v>5433</v>
      </c>
      <c r="C490" s="249">
        <v>26.964313100019435</v>
      </c>
      <c r="D490" s="249">
        <v>0.82217340984171994</v>
      </c>
      <c r="E490" s="249">
        <v>1.6900387093963376</v>
      </c>
      <c r="F490" s="249">
        <v>15.536046740692546</v>
      </c>
      <c r="G490" s="249">
        <v>10.695019508742334</v>
      </c>
      <c r="H490" s="249">
        <v>4.607201267405709</v>
      </c>
      <c r="I490" s="249">
        <v>6.5935286266187019</v>
      </c>
      <c r="J490" s="249">
        <v>3.484364932106808</v>
      </c>
      <c r="K490" s="249">
        <v>12.528574823265213</v>
      </c>
      <c r="L490" s="249">
        <v>10.172657854164584</v>
      </c>
      <c r="M490" s="249">
        <v>14.971775637511668</v>
      </c>
      <c r="N490" s="249">
        <v>2.6775759561485515</v>
      </c>
      <c r="O490" s="249">
        <v>7.5977773862088788E-2</v>
      </c>
      <c r="P490" s="249">
        <v>0</v>
      </c>
    </row>
    <row r="491" spans="1:16" x14ac:dyDescent="0.25">
      <c r="A491" s="236" t="s">
        <v>931</v>
      </c>
      <c r="B491" s="237" t="s">
        <v>5369</v>
      </c>
      <c r="C491" s="249">
        <v>1.8891934297813506E-2</v>
      </c>
      <c r="D491" s="249">
        <v>8.9477239730197403E-2</v>
      </c>
      <c r="E491" s="249">
        <v>1.1187443184137031</v>
      </c>
      <c r="F491" s="249">
        <v>6.0602863287560078</v>
      </c>
      <c r="G491" s="249">
        <v>18.616255437866666</v>
      </c>
      <c r="H491" s="249">
        <v>20.800838888841337</v>
      </c>
      <c r="I491" s="249">
        <v>16.713820098148776</v>
      </c>
      <c r="J491" s="249">
        <v>10.947698575580231</v>
      </c>
      <c r="K491" s="249">
        <v>8.256095508182943</v>
      </c>
      <c r="L491" s="249">
        <v>3.7886598918831829</v>
      </c>
      <c r="M491" s="249">
        <v>2.7189394372382996</v>
      </c>
      <c r="N491" s="249">
        <v>8.4664696332204456E-3</v>
      </c>
      <c r="O491" s="249">
        <v>1.0327286908708373</v>
      </c>
      <c r="P491" s="249">
        <v>1.5390346139882829</v>
      </c>
    </row>
    <row r="492" spans="1:16" x14ac:dyDescent="0.25">
      <c r="A492" s="236" t="s">
        <v>3757</v>
      </c>
      <c r="B492" s="237" t="s">
        <v>7369</v>
      </c>
      <c r="C492" s="249">
        <v>0</v>
      </c>
      <c r="D492" s="249">
        <v>3.712761485105458</v>
      </c>
      <c r="E492" s="249">
        <v>3.4919734038519104</v>
      </c>
      <c r="F492" s="249">
        <v>3.6508058378875625</v>
      </c>
      <c r="G492" s="249">
        <v>0.59984601281615579</v>
      </c>
      <c r="H492" s="249">
        <v>1.7236504155748071</v>
      </c>
      <c r="I492" s="249">
        <v>6.215495251357682</v>
      </c>
      <c r="J492" s="249">
        <v>19.651685961628683</v>
      </c>
      <c r="K492" s="249">
        <v>9.3932988396735198</v>
      </c>
      <c r="L492" s="249">
        <v>3.8951226334443891</v>
      </c>
      <c r="M492" s="249">
        <v>4.2025960251168941</v>
      </c>
      <c r="N492" s="249">
        <v>0.11968550214152099</v>
      </c>
      <c r="O492" s="249">
        <v>0</v>
      </c>
      <c r="P492" s="249">
        <v>0.53404242736064544</v>
      </c>
    </row>
    <row r="493" spans="1:16" x14ac:dyDescent="0.25">
      <c r="A493" s="236" t="s">
        <v>2552</v>
      </c>
      <c r="B493" s="237" t="s">
        <v>6455</v>
      </c>
      <c r="C493" s="249">
        <v>0</v>
      </c>
      <c r="D493" s="249">
        <v>0</v>
      </c>
      <c r="E493" s="249">
        <v>0</v>
      </c>
      <c r="F493" s="249">
        <v>0</v>
      </c>
      <c r="G493" s="249">
        <v>4.5819649988201386E-3</v>
      </c>
      <c r="H493" s="249">
        <v>0</v>
      </c>
      <c r="I493" s="249">
        <v>0</v>
      </c>
      <c r="J493" s="249">
        <v>0</v>
      </c>
      <c r="K493" s="249">
        <v>0</v>
      </c>
      <c r="L493" s="249">
        <v>0</v>
      </c>
      <c r="M493" s="249">
        <v>3.989129137248585E-3</v>
      </c>
      <c r="N493" s="249">
        <v>0</v>
      </c>
      <c r="O493" s="249">
        <v>0</v>
      </c>
      <c r="P493" s="249">
        <v>0</v>
      </c>
    </row>
    <row r="494" spans="1:16" x14ac:dyDescent="0.25">
      <c r="A494" s="236" t="s">
        <v>55</v>
      </c>
      <c r="B494" s="237" t="s">
        <v>9399</v>
      </c>
      <c r="C494" s="249">
        <v>5.458610467102689E-3</v>
      </c>
      <c r="D494" s="249">
        <v>1.0078123056564755E-3</v>
      </c>
      <c r="E494" s="249">
        <v>0</v>
      </c>
      <c r="F494" s="249">
        <v>5.6683744208978312E-4</v>
      </c>
      <c r="G494" s="249">
        <v>0.11566787449617384</v>
      </c>
      <c r="H494" s="249">
        <v>0</v>
      </c>
      <c r="I494" s="249">
        <v>0</v>
      </c>
      <c r="J494" s="249">
        <v>0</v>
      </c>
      <c r="K494" s="249">
        <v>0</v>
      </c>
      <c r="L494" s="249">
        <v>2.4303751414606074E-3</v>
      </c>
      <c r="M494" s="249">
        <v>1.1841287752319281E-4</v>
      </c>
      <c r="N494" s="249">
        <v>0</v>
      </c>
      <c r="O494" s="249">
        <v>0</v>
      </c>
      <c r="P494" s="249">
        <v>0</v>
      </c>
    </row>
    <row r="495" spans="1:16" x14ac:dyDescent="0.25">
      <c r="A495" s="236" t="s">
        <v>2947</v>
      </c>
      <c r="B495" s="237" t="s">
        <v>6793</v>
      </c>
      <c r="C495" s="249">
        <v>0</v>
      </c>
      <c r="D495" s="249">
        <v>0</v>
      </c>
      <c r="E495" s="249">
        <v>0</v>
      </c>
      <c r="F495" s="249">
        <v>0</v>
      </c>
      <c r="G495" s="249">
        <v>0</v>
      </c>
      <c r="H495" s="249">
        <v>0</v>
      </c>
      <c r="I495" s="249">
        <v>0</v>
      </c>
      <c r="J495" s="249">
        <v>0.32444667761282719</v>
      </c>
      <c r="K495" s="249">
        <v>0</v>
      </c>
      <c r="L495" s="249">
        <v>0</v>
      </c>
      <c r="M495" s="249">
        <v>0</v>
      </c>
      <c r="N495" s="249">
        <v>2.2177188082628736</v>
      </c>
      <c r="O495" s="249">
        <v>0</v>
      </c>
      <c r="P495" s="249">
        <v>0</v>
      </c>
    </row>
    <row r="496" spans="1:16" x14ac:dyDescent="0.25">
      <c r="A496" s="236" t="s">
        <v>4567</v>
      </c>
      <c r="B496" s="237" t="s">
        <v>9400</v>
      </c>
      <c r="C496" s="249">
        <v>0</v>
      </c>
      <c r="D496" s="249">
        <v>0</v>
      </c>
      <c r="E496" s="249">
        <v>0</v>
      </c>
      <c r="F496" s="249">
        <v>0</v>
      </c>
      <c r="G496" s="249">
        <v>0</v>
      </c>
      <c r="H496" s="249">
        <v>0</v>
      </c>
      <c r="I496" s="249">
        <v>0</v>
      </c>
      <c r="J496" s="249">
        <v>2.0987579100289074E-3</v>
      </c>
      <c r="K496" s="249">
        <v>0</v>
      </c>
      <c r="L496" s="249">
        <v>0</v>
      </c>
      <c r="M496" s="249">
        <v>0</v>
      </c>
      <c r="N496" s="249">
        <v>0</v>
      </c>
      <c r="O496" s="249">
        <v>0</v>
      </c>
      <c r="P496" s="249">
        <v>0</v>
      </c>
    </row>
    <row r="497" spans="1:16" x14ac:dyDescent="0.25">
      <c r="A497" s="236" t="s">
        <v>529</v>
      </c>
      <c r="B497" s="237" t="s">
        <v>5858</v>
      </c>
      <c r="C497" s="249">
        <v>0</v>
      </c>
      <c r="D497" s="249">
        <v>0</v>
      </c>
      <c r="E497" s="249">
        <v>0</v>
      </c>
      <c r="F497" s="249">
        <v>2.7244481616023553E-2</v>
      </c>
      <c r="G497" s="249">
        <v>0</v>
      </c>
      <c r="H497" s="249">
        <v>1.9284227197685477E-2</v>
      </c>
      <c r="I497" s="249">
        <v>6.4173293129787201E-2</v>
      </c>
      <c r="J497" s="249">
        <v>0.11385284333657719</v>
      </c>
      <c r="K497" s="249">
        <v>4.4204905503699848E-2</v>
      </c>
      <c r="L497" s="249">
        <v>2.3312156035136707E-2</v>
      </c>
      <c r="M497" s="249">
        <v>5.9063156096814734E-3</v>
      </c>
      <c r="N497" s="249">
        <v>5.8180467515353482E-3</v>
      </c>
      <c r="O497" s="249">
        <v>4.6284354935630647E-3</v>
      </c>
      <c r="P497" s="249">
        <v>1.1698545392384724E-3</v>
      </c>
    </row>
    <row r="498" spans="1:16" x14ac:dyDescent="0.25">
      <c r="A498" s="236" t="s">
        <v>3741</v>
      </c>
      <c r="B498" s="237" t="s">
        <v>9393</v>
      </c>
      <c r="C498" s="249">
        <v>0</v>
      </c>
      <c r="D498" s="249">
        <v>0</v>
      </c>
      <c r="E498" s="249">
        <v>0</v>
      </c>
      <c r="F498" s="249">
        <v>0</v>
      </c>
      <c r="G498" s="249">
        <v>0</v>
      </c>
      <c r="H498" s="249">
        <v>0</v>
      </c>
      <c r="I498" s="249">
        <v>0</v>
      </c>
      <c r="J498" s="249">
        <v>0</v>
      </c>
      <c r="K498" s="249">
        <v>0</v>
      </c>
      <c r="L498" s="249">
        <v>7.7312235039881716E-2</v>
      </c>
      <c r="M498" s="249">
        <v>0</v>
      </c>
      <c r="N498" s="249">
        <v>0</v>
      </c>
      <c r="O498" s="249">
        <v>0</v>
      </c>
      <c r="P498" s="249">
        <v>0</v>
      </c>
    </row>
    <row r="499" spans="1:16" x14ac:dyDescent="0.25">
      <c r="A499" s="236" t="s">
        <v>138</v>
      </c>
      <c r="B499" s="237" t="s">
        <v>8231</v>
      </c>
      <c r="C499" s="249">
        <v>0</v>
      </c>
      <c r="D499" s="249">
        <v>0</v>
      </c>
      <c r="E499" s="249">
        <v>0</v>
      </c>
      <c r="F499" s="249">
        <v>0</v>
      </c>
      <c r="G499" s="249">
        <v>0</v>
      </c>
      <c r="H499" s="249">
        <v>0</v>
      </c>
      <c r="I499" s="249">
        <v>0</v>
      </c>
      <c r="J499" s="249">
        <v>0</v>
      </c>
      <c r="K499" s="249">
        <v>0</v>
      </c>
      <c r="L499" s="249">
        <v>0</v>
      </c>
      <c r="M499" s="249">
        <v>0</v>
      </c>
      <c r="N499" s="249">
        <v>0</v>
      </c>
      <c r="O499" s="249">
        <v>0</v>
      </c>
      <c r="P499" s="249">
        <v>0.17516784581061062</v>
      </c>
    </row>
    <row r="500" spans="1:16" x14ac:dyDescent="0.25">
      <c r="A500" s="236" t="s">
        <v>3935</v>
      </c>
      <c r="B500" s="237" t="s">
        <v>8478</v>
      </c>
      <c r="C500" s="249">
        <v>0</v>
      </c>
      <c r="D500" s="249">
        <v>0</v>
      </c>
      <c r="E500" s="249">
        <v>0</v>
      </c>
      <c r="F500" s="249">
        <v>0</v>
      </c>
      <c r="G500" s="249">
        <v>0</v>
      </c>
      <c r="H500" s="249">
        <v>0.17326214396795203</v>
      </c>
      <c r="I500" s="249">
        <v>0</v>
      </c>
      <c r="J500" s="249">
        <v>3.7244694628770468E-2</v>
      </c>
      <c r="K500" s="249">
        <v>3.8097601968674052E-2</v>
      </c>
      <c r="L500" s="249">
        <v>2.1228041329874728E-2</v>
      </c>
      <c r="M500" s="249">
        <v>2.3815839732158041E-2</v>
      </c>
      <c r="N500" s="249">
        <v>4.2482497598206437E-2</v>
      </c>
      <c r="O500" s="249">
        <v>0</v>
      </c>
      <c r="P500" s="249">
        <v>0</v>
      </c>
    </row>
    <row r="501" spans="1:16" x14ac:dyDescent="0.25">
      <c r="A501" s="236" t="s">
        <v>2049</v>
      </c>
      <c r="B501" s="237" t="s">
        <v>8479</v>
      </c>
      <c r="C501" s="249">
        <v>0</v>
      </c>
      <c r="D501" s="249">
        <v>0</v>
      </c>
      <c r="E501" s="249">
        <v>0</v>
      </c>
      <c r="F501" s="249">
        <v>0</v>
      </c>
      <c r="G501" s="249">
        <v>0</v>
      </c>
      <c r="H501" s="249">
        <v>0</v>
      </c>
      <c r="I501" s="249">
        <v>8.462636075821291E-3</v>
      </c>
      <c r="J501" s="249">
        <v>0</v>
      </c>
      <c r="K501" s="249">
        <v>0</v>
      </c>
      <c r="L501" s="249">
        <v>0</v>
      </c>
      <c r="M501" s="249">
        <v>0</v>
      </c>
      <c r="N501" s="249">
        <v>2.7529433011079063E-3</v>
      </c>
      <c r="O501" s="249">
        <v>0</v>
      </c>
      <c r="P501" s="249">
        <v>6.1152067762355539E-3</v>
      </c>
    </row>
    <row r="502" spans="1:16" x14ac:dyDescent="0.25">
      <c r="A502" s="236" t="s">
        <v>1865</v>
      </c>
      <c r="B502" s="237" t="s">
        <v>6101</v>
      </c>
      <c r="C502" s="249">
        <v>0</v>
      </c>
      <c r="D502" s="249">
        <v>0</v>
      </c>
      <c r="E502" s="249">
        <v>0</v>
      </c>
      <c r="F502" s="249">
        <v>2.0858580062919376E-2</v>
      </c>
      <c r="G502" s="249">
        <v>1.6825431772836186E-2</v>
      </c>
      <c r="H502" s="249">
        <v>0</v>
      </c>
      <c r="I502" s="249">
        <v>4.0174476691898497E-2</v>
      </c>
      <c r="J502" s="249">
        <v>1.2726746108979775E-2</v>
      </c>
      <c r="K502" s="249">
        <v>0</v>
      </c>
      <c r="L502" s="249">
        <v>2.5336990020198357E-2</v>
      </c>
      <c r="M502" s="249">
        <v>1.4357695117727163E-2</v>
      </c>
      <c r="N502" s="249">
        <v>5.565701113217132E-3</v>
      </c>
      <c r="O502" s="249">
        <v>9.5218946689497735E-3</v>
      </c>
      <c r="P502" s="249">
        <v>4.5394018666475827E-2</v>
      </c>
    </row>
    <row r="503" spans="1:16" x14ac:dyDescent="0.25">
      <c r="A503" s="236" t="s">
        <v>3001</v>
      </c>
      <c r="B503" s="237" t="s">
        <v>9141</v>
      </c>
      <c r="C503" s="249">
        <v>7.9882129374919508E-2</v>
      </c>
      <c r="D503" s="249">
        <v>0</v>
      </c>
      <c r="E503" s="249">
        <v>0</v>
      </c>
      <c r="F503" s="249">
        <v>0</v>
      </c>
      <c r="G503" s="249">
        <v>8.8664908711986359E-2</v>
      </c>
      <c r="H503" s="249">
        <v>0</v>
      </c>
      <c r="I503" s="249">
        <v>0</v>
      </c>
      <c r="J503" s="249">
        <v>0</v>
      </c>
      <c r="K503" s="249">
        <v>0</v>
      </c>
      <c r="L503" s="249">
        <v>1.6393611104633339E-2</v>
      </c>
      <c r="M503" s="249">
        <v>0</v>
      </c>
      <c r="N503" s="249">
        <v>0</v>
      </c>
      <c r="O503" s="249">
        <v>0</v>
      </c>
      <c r="P503" s="249">
        <v>5.2575812422312122E-2</v>
      </c>
    </row>
    <row r="504" spans="1:16" x14ac:dyDescent="0.25">
      <c r="A504" s="236" t="s">
        <v>5929</v>
      </c>
      <c r="B504" s="237" t="s">
        <v>5930</v>
      </c>
      <c r="C504" s="249"/>
      <c r="D504" s="249"/>
      <c r="E504" s="249"/>
      <c r="F504" s="249"/>
      <c r="G504" s="249"/>
      <c r="H504" s="249"/>
      <c r="I504" s="249">
        <v>3.513360850034172</v>
      </c>
      <c r="J504" s="249">
        <v>0</v>
      </c>
      <c r="K504" s="249">
        <v>0</v>
      </c>
      <c r="L504" s="249">
        <v>0</v>
      </c>
      <c r="M504" s="249">
        <v>0.6863641601207775</v>
      </c>
      <c r="N504" s="249">
        <v>0</v>
      </c>
      <c r="O504" s="249">
        <v>5.2073642363208626E-2</v>
      </c>
      <c r="P504" s="249">
        <v>0</v>
      </c>
    </row>
    <row r="505" spans="1:16" x14ac:dyDescent="0.25">
      <c r="A505" s="236" t="s">
        <v>4657</v>
      </c>
      <c r="B505" s="237" t="s">
        <v>9755</v>
      </c>
      <c r="C505" s="249">
        <v>0</v>
      </c>
      <c r="D505" s="249">
        <v>0</v>
      </c>
      <c r="E505" s="249">
        <v>0</v>
      </c>
      <c r="F505" s="249">
        <v>0</v>
      </c>
      <c r="G505" s="249">
        <v>6.5204552259640769</v>
      </c>
      <c r="H505" s="249">
        <v>1.4715613220785646</v>
      </c>
      <c r="I505" s="249">
        <v>0</v>
      </c>
      <c r="J505" s="249">
        <v>0</v>
      </c>
      <c r="K505" s="249">
        <v>0</v>
      </c>
      <c r="L505" s="249">
        <v>0</v>
      </c>
      <c r="M505" s="249">
        <v>0</v>
      </c>
      <c r="N505" s="249">
        <v>0</v>
      </c>
      <c r="O505" s="249"/>
      <c r="P505" s="249">
        <v>0</v>
      </c>
    </row>
    <row r="506" spans="1:16" x14ac:dyDescent="0.25">
      <c r="A506" s="236" t="s">
        <v>2873</v>
      </c>
      <c r="B506" s="237" t="s">
        <v>5991</v>
      </c>
      <c r="C506" s="249">
        <v>3.5110086309100915E-3</v>
      </c>
      <c r="D506" s="249">
        <v>0</v>
      </c>
      <c r="E506" s="249">
        <v>4.2429293397674801E-3</v>
      </c>
      <c r="F506" s="249">
        <v>4.2955409956583939E-3</v>
      </c>
      <c r="G506" s="249">
        <v>3.84830271409388E-3</v>
      </c>
      <c r="H506" s="249">
        <v>0</v>
      </c>
      <c r="I506" s="249">
        <v>1.3276779796811864E-2</v>
      </c>
      <c r="J506" s="249">
        <v>0</v>
      </c>
      <c r="K506" s="249">
        <v>2.304207102976873E-2</v>
      </c>
      <c r="L506" s="249">
        <v>0</v>
      </c>
      <c r="M506" s="249">
        <v>1.2057181340001272E-2</v>
      </c>
      <c r="N506" s="249">
        <v>1.6043758395295591E-3</v>
      </c>
      <c r="O506" s="249">
        <v>4.4139260755843221E-3</v>
      </c>
      <c r="P506" s="249">
        <v>1.0504930394996004E-2</v>
      </c>
    </row>
    <row r="507" spans="1:16" x14ac:dyDescent="0.25">
      <c r="A507" s="236" t="s">
        <v>1170</v>
      </c>
      <c r="B507" s="237" t="s">
        <v>5596</v>
      </c>
      <c r="C507" s="249">
        <v>0</v>
      </c>
      <c r="D507" s="249">
        <v>0</v>
      </c>
      <c r="E507" s="249">
        <v>0</v>
      </c>
      <c r="F507" s="249">
        <v>0</v>
      </c>
      <c r="G507" s="249">
        <v>0</v>
      </c>
      <c r="H507" s="249">
        <v>0</v>
      </c>
      <c r="I507" s="249">
        <v>0</v>
      </c>
      <c r="J507" s="249">
        <v>0</v>
      </c>
      <c r="K507" s="249">
        <v>0</v>
      </c>
      <c r="L507" s="249">
        <v>9.2836535394288919E-2</v>
      </c>
      <c r="M507" s="249">
        <v>1.9409761536463736E-2</v>
      </c>
      <c r="N507" s="249">
        <v>0</v>
      </c>
      <c r="O507" s="249">
        <v>7.9224605838079734E-2</v>
      </c>
      <c r="P507" s="249">
        <v>0</v>
      </c>
    </row>
    <row r="508" spans="1:16" x14ac:dyDescent="0.25">
      <c r="A508" s="236" t="s">
        <v>1860</v>
      </c>
      <c r="B508" s="237" t="s">
        <v>6652</v>
      </c>
      <c r="C508" s="249">
        <v>0</v>
      </c>
      <c r="D508" s="249">
        <v>0</v>
      </c>
      <c r="E508" s="249">
        <v>0</v>
      </c>
      <c r="F508" s="249">
        <v>0</v>
      </c>
      <c r="G508" s="249">
        <v>0</v>
      </c>
      <c r="H508" s="249">
        <v>0</v>
      </c>
      <c r="I508" s="249">
        <v>0</v>
      </c>
      <c r="J508" s="249">
        <v>0</v>
      </c>
      <c r="K508" s="249">
        <v>0</v>
      </c>
      <c r="L508" s="249">
        <v>0</v>
      </c>
      <c r="M508" s="249">
        <v>0.11677557742733959</v>
      </c>
      <c r="N508" s="249">
        <v>5.0548243416741563E-3</v>
      </c>
      <c r="O508" s="249">
        <v>0</v>
      </c>
      <c r="P508" s="249">
        <v>1.1785759884379521E-2</v>
      </c>
    </row>
    <row r="509" spans="1:16" x14ac:dyDescent="0.25">
      <c r="A509" s="236" t="s">
        <v>231</v>
      </c>
      <c r="B509" s="237" t="s">
        <v>9828</v>
      </c>
      <c r="C509" s="249">
        <v>0</v>
      </c>
      <c r="D509" s="249">
        <v>0</v>
      </c>
      <c r="E509" s="249">
        <v>0</v>
      </c>
      <c r="F509" s="249">
        <v>0</v>
      </c>
      <c r="G509" s="249">
        <v>0</v>
      </c>
      <c r="H509" s="249">
        <v>0</v>
      </c>
      <c r="I509" s="249">
        <v>0</v>
      </c>
      <c r="J509" s="249">
        <v>0</v>
      </c>
      <c r="K509" s="249">
        <v>0</v>
      </c>
      <c r="L509" s="249">
        <v>2.0765883573255355E-2</v>
      </c>
      <c r="M509" s="249">
        <v>0</v>
      </c>
      <c r="N509" s="249">
        <v>0</v>
      </c>
      <c r="O509" s="249">
        <v>0</v>
      </c>
      <c r="P509" s="249">
        <v>0</v>
      </c>
    </row>
    <row r="510" spans="1:16" x14ac:dyDescent="0.25">
      <c r="A510" s="236" t="s">
        <v>3289</v>
      </c>
      <c r="B510" s="237" t="s">
        <v>6258</v>
      </c>
      <c r="C510" s="249">
        <v>0</v>
      </c>
      <c r="D510" s="249">
        <v>0</v>
      </c>
      <c r="E510" s="249">
        <v>0</v>
      </c>
      <c r="F510" s="249">
        <v>0</v>
      </c>
      <c r="G510" s="249">
        <v>0</v>
      </c>
      <c r="H510" s="249">
        <v>0</v>
      </c>
      <c r="I510" s="249">
        <v>0</v>
      </c>
      <c r="J510" s="249">
        <v>0</v>
      </c>
      <c r="K510" s="249">
        <v>0</v>
      </c>
      <c r="L510" s="249">
        <v>0</v>
      </c>
      <c r="M510" s="249">
        <v>0</v>
      </c>
      <c r="N510" s="249">
        <v>0</v>
      </c>
      <c r="O510" s="249">
        <v>3.3248725294528457E-2</v>
      </c>
      <c r="P510" s="249">
        <v>0</v>
      </c>
    </row>
    <row r="511" spans="1:16" x14ac:dyDescent="0.25">
      <c r="A511" s="236" t="s">
        <v>2255</v>
      </c>
      <c r="B511" s="237" t="s">
        <v>6159</v>
      </c>
      <c r="C511" s="249">
        <v>0</v>
      </c>
      <c r="D511" s="249">
        <v>0</v>
      </c>
      <c r="E511" s="249">
        <v>0</v>
      </c>
      <c r="F511" s="249">
        <v>0</v>
      </c>
      <c r="G511" s="249">
        <v>0</v>
      </c>
      <c r="H511" s="249">
        <v>0</v>
      </c>
      <c r="I511" s="249">
        <v>0</v>
      </c>
      <c r="J511" s="249">
        <v>4.4744056845107953E-2</v>
      </c>
      <c r="K511" s="249">
        <v>0</v>
      </c>
      <c r="L511" s="249">
        <v>0</v>
      </c>
      <c r="M511" s="249">
        <v>0</v>
      </c>
      <c r="N511" s="249">
        <v>0</v>
      </c>
      <c r="O511" s="249">
        <v>1.8391655356709842E-2</v>
      </c>
      <c r="P511" s="249">
        <v>0</v>
      </c>
    </row>
    <row r="512" spans="1:16" x14ac:dyDescent="0.25">
      <c r="A512" s="236" t="s">
        <v>3300</v>
      </c>
      <c r="B512" s="237" t="s">
        <v>10236</v>
      </c>
      <c r="C512" s="249">
        <v>0</v>
      </c>
      <c r="D512" s="249">
        <v>0</v>
      </c>
      <c r="E512" s="249">
        <v>18.377786492210394</v>
      </c>
      <c r="F512" s="249">
        <v>0</v>
      </c>
      <c r="G512" s="249">
        <v>0</v>
      </c>
      <c r="H512" s="249">
        <v>0</v>
      </c>
      <c r="I512" s="249">
        <v>0</v>
      </c>
      <c r="J512" s="249">
        <v>0</v>
      </c>
      <c r="K512" s="249">
        <v>0</v>
      </c>
      <c r="L512" s="249">
        <v>0</v>
      </c>
      <c r="M512" s="249">
        <v>0</v>
      </c>
      <c r="N512" s="249">
        <v>0</v>
      </c>
      <c r="O512" s="249">
        <v>0</v>
      </c>
      <c r="P512" s="249">
        <v>0</v>
      </c>
    </row>
    <row r="513" spans="1:16" x14ac:dyDescent="0.25">
      <c r="A513" s="236" t="s">
        <v>2582</v>
      </c>
      <c r="B513" s="237" t="s">
        <v>5968</v>
      </c>
      <c r="C513" s="249">
        <v>0</v>
      </c>
      <c r="D513" s="249">
        <v>0</v>
      </c>
      <c r="E513" s="249">
        <v>0</v>
      </c>
      <c r="F513" s="249">
        <v>0</v>
      </c>
      <c r="G513" s="249">
        <v>0</v>
      </c>
      <c r="H513" s="249">
        <v>0</v>
      </c>
      <c r="I513" s="249">
        <v>0</v>
      </c>
      <c r="J513" s="249">
        <v>0</v>
      </c>
      <c r="K513" s="249">
        <v>0</v>
      </c>
      <c r="L513" s="249">
        <v>0.25633967035051081</v>
      </c>
      <c r="M513" s="249">
        <v>0</v>
      </c>
      <c r="N513" s="249">
        <v>0.114495158245007</v>
      </c>
      <c r="O513" s="249">
        <v>4.5217378753430328E-2</v>
      </c>
      <c r="P513" s="249">
        <v>0</v>
      </c>
    </row>
    <row r="514" spans="1:16" x14ac:dyDescent="0.25">
      <c r="A514" s="236" t="s">
        <v>3427</v>
      </c>
      <c r="B514" s="237" t="s">
        <v>6964</v>
      </c>
      <c r="C514" s="249">
        <v>0</v>
      </c>
      <c r="D514" s="249">
        <v>0</v>
      </c>
      <c r="E514" s="249">
        <v>0</v>
      </c>
      <c r="F514" s="249">
        <v>0</v>
      </c>
      <c r="G514" s="249">
        <v>0</v>
      </c>
      <c r="H514" s="249">
        <v>0</v>
      </c>
      <c r="I514" s="249">
        <v>0</v>
      </c>
      <c r="J514" s="249">
        <v>0</v>
      </c>
      <c r="K514" s="249">
        <v>0.49995629441734946</v>
      </c>
      <c r="L514" s="249">
        <v>0</v>
      </c>
      <c r="M514" s="249">
        <v>0</v>
      </c>
      <c r="N514" s="249">
        <v>0</v>
      </c>
      <c r="O514" s="249">
        <v>0</v>
      </c>
      <c r="P514" s="249">
        <v>0</v>
      </c>
    </row>
    <row r="515" spans="1:16" x14ac:dyDescent="0.25">
      <c r="A515" s="236" t="s">
        <v>272</v>
      </c>
      <c r="B515" s="237" t="s">
        <v>8368</v>
      </c>
      <c r="C515" s="249">
        <v>0</v>
      </c>
      <c r="D515" s="249">
        <v>0</v>
      </c>
      <c r="E515" s="249">
        <v>0</v>
      </c>
      <c r="F515" s="249">
        <v>0</v>
      </c>
      <c r="G515" s="249">
        <v>0</v>
      </c>
      <c r="H515" s="249">
        <v>0</v>
      </c>
      <c r="I515" s="249">
        <v>0</v>
      </c>
      <c r="J515" s="249">
        <v>0</v>
      </c>
      <c r="K515" s="249">
        <v>6.1229387843286928E-3</v>
      </c>
      <c r="L515" s="249">
        <v>0</v>
      </c>
      <c r="M515" s="249">
        <v>0</v>
      </c>
      <c r="N515" s="249">
        <v>0</v>
      </c>
      <c r="O515" s="249">
        <v>0</v>
      </c>
      <c r="P515" s="249">
        <v>0</v>
      </c>
    </row>
    <row r="516" spans="1:16" x14ac:dyDescent="0.25">
      <c r="A516" s="236" t="s">
        <v>1131</v>
      </c>
      <c r="B516" s="237" t="s">
        <v>7699</v>
      </c>
      <c r="C516" s="249">
        <v>2.5571429539145072E-2</v>
      </c>
      <c r="D516" s="249">
        <v>0</v>
      </c>
      <c r="E516" s="249">
        <v>0</v>
      </c>
      <c r="F516" s="249">
        <v>0</v>
      </c>
      <c r="G516" s="249">
        <v>1.6590653681606934E-2</v>
      </c>
      <c r="H516" s="249">
        <v>0</v>
      </c>
      <c r="I516" s="249">
        <v>0</v>
      </c>
      <c r="J516" s="249">
        <v>0</v>
      </c>
      <c r="K516" s="249">
        <v>0</v>
      </c>
      <c r="L516" s="249">
        <v>0</v>
      </c>
      <c r="M516" s="249">
        <v>0</v>
      </c>
      <c r="N516" s="249">
        <v>0</v>
      </c>
      <c r="O516" s="249">
        <v>0</v>
      </c>
      <c r="P516" s="249">
        <v>0</v>
      </c>
    </row>
    <row r="517" spans="1:16" x14ac:dyDescent="0.25">
      <c r="A517" s="236" t="s">
        <v>8735</v>
      </c>
      <c r="B517" s="237" t="s">
        <v>8736</v>
      </c>
      <c r="C517" s="249"/>
      <c r="D517" s="249"/>
      <c r="E517" s="249"/>
      <c r="F517" s="249"/>
      <c r="G517" s="249"/>
      <c r="H517" s="249"/>
      <c r="I517" s="249">
        <v>0</v>
      </c>
      <c r="J517" s="249">
        <v>0.35905888417044235</v>
      </c>
      <c r="K517" s="249">
        <v>0</v>
      </c>
      <c r="L517" s="249">
        <v>0</v>
      </c>
      <c r="M517" s="249">
        <v>0</v>
      </c>
      <c r="N517" s="249">
        <v>0</v>
      </c>
      <c r="O517" s="249">
        <v>0</v>
      </c>
      <c r="P517" s="249">
        <v>0</v>
      </c>
    </row>
    <row r="518" spans="1:16" x14ac:dyDescent="0.25">
      <c r="A518" s="236" t="s">
        <v>1700</v>
      </c>
      <c r="B518" s="237" t="s">
        <v>7700</v>
      </c>
      <c r="C518" s="249">
        <v>0</v>
      </c>
      <c r="D518" s="249">
        <v>0</v>
      </c>
      <c r="E518" s="249">
        <v>0</v>
      </c>
      <c r="F518" s="249">
        <v>0</v>
      </c>
      <c r="G518" s="249">
        <v>0</v>
      </c>
      <c r="H518" s="249">
        <v>0</v>
      </c>
      <c r="I518" s="249">
        <v>0</v>
      </c>
      <c r="J518" s="249">
        <v>0</v>
      </c>
      <c r="K518" s="249">
        <v>0</v>
      </c>
      <c r="L518" s="249">
        <v>0</v>
      </c>
      <c r="M518" s="249">
        <v>6.4171660085029876E-3</v>
      </c>
      <c r="N518" s="249">
        <v>0</v>
      </c>
      <c r="O518" s="249">
        <v>0</v>
      </c>
      <c r="P518" s="249">
        <v>0</v>
      </c>
    </row>
    <row r="519" spans="1:16" x14ac:dyDescent="0.25">
      <c r="A519" s="236" t="s">
        <v>2960</v>
      </c>
      <c r="B519" s="237" t="s">
        <v>5973</v>
      </c>
      <c r="C519" s="249">
        <v>0</v>
      </c>
      <c r="D519" s="249">
        <v>0</v>
      </c>
      <c r="E519" s="249">
        <v>0</v>
      </c>
      <c r="F519" s="249">
        <v>1.5699974332941367E-2</v>
      </c>
      <c r="G519" s="249">
        <v>0</v>
      </c>
      <c r="H519" s="249">
        <v>2.9521048537033592E-2</v>
      </c>
      <c r="I519" s="249">
        <v>0</v>
      </c>
      <c r="J519" s="249">
        <v>0</v>
      </c>
      <c r="K519" s="249">
        <v>0</v>
      </c>
      <c r="L519" s="249">
        <v>0</v>
      </c>
      <c r="M519" s="249">
        <v>1.0502580386370202E-2</v>
      </c>
      <c r="N519" s="249">
        <v>4.8707502671322634E-3</v>
      </c>
      <c r="O519" s="249">
        <v>3.525387807381064E-3</v>
      </c>
      <c r="P519" s="249">
        <v>4.1487897816191452E-3</v>
      </c>
    </row>
    <row r="520" spans="1:16" x14ac:dyDescent="0.25">
      <c r="A520" s="236" t="s">
        <v>3337</v>
      </c>
      <c r="B520" s="237" t="s">
        <v>8371</v>
      </c>
      <c r="C520" s="249">
        <v>0</v>
      </c>
      <c r="D520" s="249">
        <v>0</v>
      </c>
      <c r="E520" s="249">
        <v>0.3786270335955314</v>
      </c>
      <c r="F520" s="249">
        <v>0</v>
      </c>
      <c r="G520" s="249">
        <v>0</v>
      </c>
      <c r="H520" s="249">
        <v>0</v>
      </c>
      <c r="I520" s="249">
        <v>0</v>
      </c>
      <c r="J520" s="249">
        <v>0</v>
      </c>
      <c r="K520" s="249">
        <v>0</v>
      </c>
      <c r="L520" s="249">
        <v>0</v>
      </c>
      <c r="M520" s="249">
        <v>0</v>
      </c>
      <c r="N520" s="249">
        <v>0</v>
      </c>
      <c r="O520" s="249">
        <v>0</v>
      </c>
      <c r="P520" s="249">
        <v>0</v>
      </c>
    </row>
    <row r="521" spans="1:16" x14ac:dyDescent="0.25">
      <c r="A521" s="236" t="s">
        <v>2409</v>
      </c>
      <c r="B521" s="237" t="s">
        <v>7774</v>
      </c>
      <c r="C521" s="249">
        <v>0</v>
      </c>
      <c r="D521" s="249">
        <v>0</v>
      </c>
      <c r="E521" s="249">
        <v>0</v>
      </c>
      <c r="F521" s="249">
        <v>0</v>
      </c>
      <c r="G521" s="249">
        <v>0</v>
      </c>
      <c r="H521" s="249">
        <v>0</v>
      </c>
      <c r="I521" s="249">
        <v>0</v>
      </c>
      <c r="J521" s="249">
        <v>0</v>
      </c>
      <c r="K521" s="249">
        <v>0</v>
      </c>
      <c r="L521" s="249">
        <v>0</v>
      </c>
      <c r="M521" s="249">
        <v>7.0386155265329932E-3</v>
      </c>
      <c r="N521" s="249">
        <v>7.5474094104261459E-3</v>
      </c>
      <c r="O521" s="249">
        <v>0</v>
      </c>
      <c r="P521" s="249">
        <v>8.125338476703544E-3</v>
      </c>
    </row>
    <row r="522" spans="1:16" x14ac:dyDescent="0.25">
      <c r="A522" s="236" t="s">
        <v>3966</v>
      </c>
      <c r="B522" s="237" t="s">
        <v>6653</v>
      </c>
      <c r="C522" s="249">
        <v>0</v>
      </c>
      <c r="D522" s="249">
        <v>0</v>
      </c>
      <c r="E522" s="249">
        <v>0</v>
      </c>
      <c r="F522" s="249">
        <v>0</v>
      </c>
      <c r="G522" s="249">
        <v>0</v>
      </c>
      <c r="H522" s="249">
        <v>0</v>
      </c>
      <c r="I522" s="249">
        <v>0</v>
      </c>
      <c r="J522" s="249">
        <v>0</v>
      </c>
      <c r="K522" s="249">
        <v>0</v>
      </c>
      <c r="L522" s="249">
        <v>0</v>
      </c>
      <c r="M522" s="249">
        <v>0.23528418543788632</v>
      </c>
      <c r="N522" s="249">
        <v>0</v>
      </c>
      <c r="O522" s="249">
        <v>0</v>
      </c>
      <c r="P522" s="249">
        <v>0</v>
      </c>
    </row>
    <row r="523" spans="1:16" x14ac:dyDescent="0.25">
      <c r="A523" s="236" t="s">
        <v>4826</v>
      </c>
      <c r="B523" s="237" t="s">
        <v>9790</v>
      </c>
      <c r="C523" s="249">
        <v>0</v>
      </c>
      <c r="D523" s="249">
        <v>0</v>
      </c>
      <c r="E523" s="249">
        <v>0</v>
      </c>
      <c r="F523" s="249">
        <v>0</v>
      </c>
      <c r="G523" s="249">
        <v>0</v>
      </c>
      <c r="H523" s="249">
        <v>0</v>
      </c>
      <c r="I523" s="249">
        <v>0</v>
      </c>
      <c r="J523" s="249">
        <v>0</v>
      </c>
      <c r="K523" s="249">
        <v>0</v>
      </c>
      <c r="L523" s="249">
        <v>0</v>
      </c>
      <c r="M523" s="249">
        <v>0</v>
      </c>
      <c r="N523" s="249">
        <v>0.360575574383877</v>
      </c>
      <c r="O523" s="249">
        <v>0</v>
      </c>
      <c r="P523" s="249">
        <v>0</v>
      </c>
    </row>
    <row r="524" spans="1:16" x14ac:dyDescent="0.25">
      <c r="A524" s="236" t="s">
        <v>627</v>
      </c>
      <c r="B524" s="237" t="s">
        <v>8210</v>
      </c>
      <c r="C524" s="249">
        <v>0</v>
      </c>
      <c r="D524" s="249">
        <v>0</v>
      </c>
      <c r="E524" s="249">
        <v>0</v>
      </c>
      <c r="F524" s="249">
        <v>0</v>
      </c>
      <c r="G524" s="249">
        <v>0</v>
      </c>
      <c r="H524" s="249">
        <v>0</v>
      </c>
      <c r="I524" s="249">
        <v>0</v>
      </c>
      <c r="J524" s="249">
        <v>0</v>
      </c>
      <c r="K524" s="249">
        <v>0</v>
      </c>
      <c r="L524" s="249">
        <v>0.15160950826762321</v>
      </c>
      <c r="M524" s="249">
        <v>0</v>
      </c>
      <c r="N524" s="249">
        <v>0</v>
      </c>
      <c r="O524" s="249">
        <v>0</v>
      </c>
      <c r="P524" s="249">
        <v>0</v>
      </c>
    </row>
    <row r="525" spans="1:16" x14ac:dyDescent="0.25">
      <c r="A525" s="236" t="s">
        <v>759</v>
      </c>
      <c r="B525" s="237" t="s">
        <v>7371</v>
      </c>
      <c r="C525" s="249">
        <v>0</v>
      </c>
      <c r="D525" s="249">
        <v>0</v>
      </c>
      <c r="E525" s="249">
        <v>0</v>
      </c>
      <c r="F525" s="249">
        <v>0</v>
      </c>
      <c r="G525" s="249">
        <v>0</v>
      </c>
      <c r="H525" s="249">
        <v>0</v>
      </c>
      <c r="I525" s="249">
        <v>0</v>
      </c>
      <c r="J525" s="249">
        <v>0</v>
      </c>
      <c r="K525" s="249">
        <v>0</v>
      </c>
      <c r="L525" s="249">
        <v>0</v>
      </c>
      <c r="M525" s="249">
        <v>1.2657573076291923E-2</v>
      </c>
      <c r="N525" s="249">
        <v>0</v>
      </c>
      <c r="O525" s="249">
        <v>0</v>
      </c>
      <c r="P525" s="249">
        <v>0</v>
      </c>
    </row>
    <row r="526" spans="1:16" x14ac:dyDescent="0.25">
      <c r="A526" s="236" t="s">
        <v>1150</v>
      </c>
      <c r="B526" s="237" t="s">
        <v>6794</v>
      </c>
      <c r="C526" s="249">
        <v>0</v>
      </c>
      <c r="D526" s="249">
        <v>0</v>
      </c>
      <c r="E526" s="249">
        <v>0</v>
      </c>
      <c r="F526" s="249">
        <v>0</v>
      </c>
      <c r="G526" s="249">
        <v>0</v>
      </c>
      <c r="H526" s="249">
        <v>0</v>
      </c>
      <c r="I526" s="249">
        <v>2.3534061809031823E-2</v>
      </c>
      <c r="J526" s="249">
        <v>2.0642883416849674E-2</v>
      </c>
      <c r="K526" s="249">
        <v>9.5132166081894329E-2</v>
      </c>
      <c r="L526" s="249">
        <v>5.2181508249414935E-2</v>
      </c>
      <c r="M526" s="249">
        <v>1.4941456105944311E-2</v>
      </c>
      <c r="N526" s="249">
        <v>0</v>
      </c>
      <c r="O526" s="249">
        <v>0</v>
      </c>
      <c r="P526" s="249">
        <v>0</v>
      </c>
    </row>
    <row r="527" spans="1:16" x14ac:dyDescent="0.25">
      <c r="A527" s="236" t="s">
        <v>1331</v>
      </c>
      <c r="B527" s="237" t="s">
        <v>5892</v>
      </c>
      <c r="C527" s="249">
        <v>0</v>
      </c>
      <c r="D527" s="249">
        <v>0</v>
      </c>
      <c r="E527" s="249">
        <v>0</v>
      </c>
      <c r="F527" s="249">
        <v>0</v>
      </c>
      <c r="G527" s="249">
        <v>0</v>
      </c>
      <c r="H527" s="249">
        <v>0</v>
      </c>
      <c r="I527" s="249">
        <v>0</v>
      </c>
      <c r="J527" s="249">
        <v>0</v>
      </c>
      <c r="K527" s="249">
        <v>0</v>
      </c>
      <c r="L527" s="249">
        <v>0</v>
      </c>
      <c r="M527" s="249">
        <v>0</v>
      </c>
      <c r="N527" s="249">
        <v>0</v>
      </c>
      <c r="O527" s="249">
        <v>1.6459318268271874E-2</v>
      </c>
      <c r="P527" s="249">
        <v>0</v>
      </c>
    </row>
    <row r="528" spans="1:16" x14ac:dyDescent="0.25">
      <c r="A528" s="236" t="s">
        <v>531</v>
      </c>
      <c r="B528" s="237" t="s">
        <v>5582</v>
      </c>
      <c r="C528" s="249">
        <v>0</v>
      </c>
      <c r="D528" s="249">
        <v>0</v>
      </c>
      <c r="E528" s="249">
        <v>0</v>
      </c>
      <c r="F528" s="249">
        <v>0</v>
      </c>
      <c r="G528" s="249">
        <v>0</v>
      </c>
      <c r="H528" s="249">
        <v>0</v>
      </c>
      <c r="I528" s="249">
        <v>9.6833816072296783E-2</v>
      </c>
      <c r="J528" s="249">
        <v>0.39183174291073813</v>
      </c>
      <c r="K528" s="249">
        <v>7.3279244187670067E-2</v>
      </c>
      <c r="L528" s="249">
        <v>0.36200681570280024</v>
      </c>
      <c r="M528" s="249">
        <v>1.6739186463137587E-2</v>
      </c>
      <c r="N528" s="249">
        <v>2.0469919245870553E-2</v>
      </c>
      <c r="O528" s="249">
        <v>7.4002388781977707E-2</v>
      </c>
      <c r="P528" s="249">
        <v>3.7050301275077607E-2</v>
      </c>
    </row>
    <row r="529" spans="1:16" x14ac:dyDescent="0.25">
      <c r="A529" s="236" t="s">
        <v>1875</v>
      </c>
      <c r="B529" s="237" t="s">
        <v>8737</v>
      </c>
      <c r="C529" s="249">
        <v>0</v>
      </c>
      <c r="D529" s="249">
        <v>0</v>
      </c>
      <c r="E529" s="249">
        <v>0</v>
      </c>
      <c r="F529" s="249">
        <v>0</v>
      </c>
      <c r="G529" s="249">
        <v>0</v>
      </c>
      <c r="H529" s="249">
        <v>0</v>
      </c>
      <c r="I529" s="249">
        <v>4.0804101219622101E-2</v>
      </c>
      <c r="J529" s="249">
        <v>0</v>
      </c>
      <c r="K529" s="249">
        <v>0</v>
      </c>
      <c r="L529" s="249">
        <v>0</v>
      </c>
      <c r="M529" s="249">
        <v>0</v>
      </c>
      <c r="N529" s="249">
        <v>0</v>
      </c>
      <c r="O529" s="249">
        <v>0</v>
      </c>
      <c r="P529" s="249">
        <v>0</v>
      </c>
    </row>
    <row r="530" spans="1:16" x14ac:dyDescent="0.25">
      <c r="A530" s="236" t="s">
        <v>1315</v>
      </c>
      <c r="B530" s="237" t="s">
        <v>8369</v>
      </c>
      <c r="C530" s="249">
        <v>0</v>
      </c>
      <c r="D530" s="249">
        <v>0</v>
      </c>
      <c r="E530" s="249">
        <v>0</v>
      </c>
      <c r="F530" s="249">
        <v>0</v>
      </c>
      <c r="G530" s="249">
        <v>0</v>
      </c>
      <c r="H530" s="249">
        <v>0</v>
      </c>
      <c r="I530" s="249">
        <v>0</v>
      </c>
      <c r="J530" s="249">
        <v>0</v>
      </c>
      <c r="K530" s="249">
        <v>0.51440995455666672</v>
      </c>
      <c r="L530" s="249">
        <v>0.17863487497214925</v>
      </c>
      <c r="M530" s="249">
        <v>0</v>
      </c>
      <c r="N530" s="249">
        <v>0.14729261272145658</v>
      </c>
      <c r="O530" s="249">
        <v>0</v>
      </c>
      <c r="P530" s="249">
        <v>0</v>
      </c>
    </row>
    <row r="531" spans="1:16" x14ac:dyDescent="0.25">
      <c r="A531" s="236" t="s">
        <v>569</v>
      </c>
      <c r="B531" s="237" t="s">
        <v>5505</v>
      </c>
      <c r="C531" s="249">
        <v>0</v>
      </c>
      <c r="D531" s="249">
        <v>0</v>
      </c>
      <c r="E531" s="249">
        <v>0</v>
      </c>
      <c r="F531" s="249">
        <v>0</v>
      </c>
      <c r="G531" s="249">
        <v>0</v>
      </c>
      <c r="H531" s="249">
        <v>0</v>
      </c>
      <c r="I531" s="249">
        <v>1.700028973462361E-2</v>
      </c>
      <c r="J531" s="249">
        <v>0.1732760479506297</v>
      </c>
      <c r="K531" s="249">
        <v>0.95852141052470463</v>
      </c>
      <c r="L531" s="249">
        <v>0.4250005498174243</v>
      </c>
      <c r="M531" s="249">
        <v>0.66784015438469824</v>
      </c>
      <c r="N531" s="249">
        <v>0.1255217767342954</v>
      </c>
      <c r="O531" s="249">
        <v>0.11447922309293534</v>
      </c>
      <c r="P531" s="249">
        <v>0</v>
      </c>
    </row>
    <row r="532" spans="1:16" x14ac:dyDescent="0.25">
      <c r="A532" s="236" t="s">
        <v>97</v>
      </c>
      <c r="B532" s="237" t="s">
        <v>5265</v>
      </c>
      <c r="C532" s="249">
        <v>0.67664959749691223</v>
      </c>
      <c r="D532" s="249">
        <v>0.87581881841214226</v>
      </c>
      <c r="E532" s="249">
        <v>2.9085758938846817</v>
      </c>
      <c r="F532" s="249">
        <v>3.8392357469518088</v>
      </c>
      <c r="G532" s="249">
        <v>1.2454484633371037</v>
      </c>
      <c r="H532" s="249">
        <v>0.74141469935251247</v>
      </c>
      <c r="I532" s="249">
        <v>3.1656202587549531</v>
      </c>
      <c r="J532" s="249">
        <v>1.4645135124946143</v>
      </c>
      <c r="K532" s="249">
        <v>2.6012490081400514</v>
      </c>
      <c r="L532" s="249">
        <v>1.0639955163293497</v>
      </c>
      <c r="M532" s="249">
        <v>0.56777979369780429</v>
      </c>
      <c r="N532" s="249">
        <v>0.43451918194067091</v>
      </c>
      <c r="O532" s="249">
        <v>0.31308986601270311</v>
      </c>
      <c r="P532" s="249">
        <v>0</v>
      </c>
    </row>
    <row r="533" spans="1:16" x14ac:dyDescent="0.25">
      <c r="A533" s="236" t="s">
        <v>1887</v>
      </c>
      <c r="B533" s="237" t="s">
        <v>6194</v>
      </c>
      <c r="C533" s="249">
        <v>0</v>
      </c>
      <c r="D533" s="249">
        <v>0</v>
      </c>
      <c r="E533" s="249">
        <v>0</v>
      </c>
      <c r="F533" s="249">
        <v>0</v>
      </c>
      <c r="G533" s="249">
        <v>0</v>
      </c>
      <c r="H533" s="249">
        <v>0</v>
      </c>
      <c r="I533" s="249">
        <v>0</v>
      </c>
      <c r="J533" s="249">
        <v>0.63626849515746331</v>
      </c>
      <c r="K533" s="249">
        <v>3.9718824551888535E-2</v>
      </c>
      <c r="L533" s="249">
        <v>8.8975087344249665E-2</v>
      </c>
      <c r="M533" s="249">
        <v>1.1806876771610602</v>
      </c>
      <c r="N533" s="249">
        <v>0</v>
      </c>
      <c r="O533" s="249">
        <v>5.0577493560067964E-3</v>
      </c>
      <c r="P533" s="249">
        <v>0</v>
      </c>
    </row>
    <row r="534" spans="1:16" x14ac:dyDescent="0.25">
      <c r="A534" s="236" t="s">
        <v>3407</v>
      </c>
      <c r="B534" s="237" t="s">
        <v>7503</v>
      </c>
      <c r="C534" s="249">
        <v>0</v>
      </c>
      <c r="D534" s="249">
        <v>0</v>
      </c>
      <c r="E534" s="249">
        <v>0</v>
      </c>
      <c r="F534" s="249">
        <v>0</v>
      </c>
      <c r="G534" s="249">
        <v>0</v>
      </c>
      <c r="H534" s="249">
        <v>3.2605691997636015E-2</v>
      </c>
      <c r="I534" s="249">
        <v>0</v>
      </c>
      <c r="J534" s="249">
        <v>0</v>
      </c>
      <c r="K534" s="249">
        <v>0</v>
      </c>
      <c r="L534" s="249">
        <v>0</v>
      </c>
      <c r="M534" s="249">
        <v>0</v>
      </c>
      <c r="N534" s="249">
        <v>0</v>
      </c>
      <c r="O534" s="249">
        <v>0</v>
      </c>
      <c r="P534" s="249">
        <v>0</v>
      </c>
    </row>
    <row r="535" spans="1:16" x14ac:dyDescent="0.25">
      <c r="A535" s="236" t="s">
        <v>3622</v>
      </c>
      <c r="B535" s="237" t="s">
        <v>5650</v>
      </c>
      <c r="C535" s="249">
        <v>0.17430391190211786</v>
      </c>
      <c r="D535" s="249">
        <v>1.7076868410499619E-2</v>
      </c>
      <c r="E535" s="249">
        <v>1.181541171270312E-2</v>
      </c>
      <c r="F535" s="249">
        <v>2.0495257793706131E-2</v>
      </c>
      <c r="G535" s="249">
        <v>1.8932437204352382E-2</v>
      </c>
      <c r="H535" s="249">
        <v>2.0801389870206945E-2</v>
      </c>
      <c r="I535" s="249">
        <v>6.8740070402189643E-2</v>
      </c>
      <c r="J535" s="249">
        <v>5.3797089043385926E-2</v>
      </c>
      <c r="K535" s="249">
        <v>7.4383155331222972E-2</v>
      </c>
      <c r="L535" s="249">
        <v>0.3444300914438802</v>
      </c>
      <c r="M535" s="249">
        <v>5.1776338430582915E-2</v>
      </c>
      <c r="N535" s="249">
        <v>2.9079774501975381E-2</v>
      </c>
      <c r="O535" s="249">
        <v>3.2872011445243932E-2</v>
      </c>
      <c r="P535" s="249">
        <v>3.1856087037116232E-2</v>
      </c>
    </row>
    <row r="536" spans="1:16" x14ac:dyDescent="0.25">
      <c r="A536" s="236" t="s">
        <v>8</v>
      </c>
      <c r="B536" s="237" t="s">
        <v>7772</v>
      </c>
      <c r="C536" s="249">
        <v>0</v>
      </c>
      <c r="D536" s="249">
        <v>0</v>
      </c>
      <c r="E536" s="249">
        <v>0</v>
      </c>
      <c r="F536" s="249">
        <v>0</v>
      </c>
      <c r="G536" s="249">
        <v>7.0691698173474832E-4</v>
      </c>
      <c r="H536" s="249">
        <v>0</v>
      </c>
      <c r="I536" s="249">
        <v>0</v>
      </c>
      <c r="J536" s="249">
        <v>0</v>
      </c>
      <c r="K536" s="249">
        <v>0</v>
      </c>
      <c r="L536" s="249">
        <v>0</v>
      </c>
      <c r="M536" s="249">
        <v>7.6585380497121696E-3</v>
      </c>
      <c r="N536" s="249">
        <v>2.5213846440913143E-5</v>
      </c>
      <c r="O536" s="249">
        <v>0</v>
      </c>
      <c r="P536" s="249">
        <v>0</v>
      </c>
    </row>
    <row r="537" spans="1:16" x14ac:dyDescent="0.25">
      <c r="A537" s="236" t="s">
        <v>13</v>
      </c>
      <c r="B537" s="237" t="s">
        <v>7773</v>
      </c>
      <c r="C537" s="249">
        <v>13.918906676778183</v>
      </c>
      <c r="D537" s="249">
        <v>0</v>
      </c>
      <c r="E537" s="249">
        <v>0</v>
      </c>
      <c r="F537" s="249">
        <v>0</v>
      </c>
      <c r="G537" s="249">
        <v>0</v>
      </c>
      <c r="H537" s="249">
        <v>0</v>
      </c>
      <c r="I537" s="249">
        <v>0</v>
      </c>
      <c r="J537" s="249">
        <v>3.2664185669128275E-3</v>
      </c>
      <c r="K537" s="249">
        <v>0</v>
      </c>
      <c r="L537" s="249">
        <v>5.4083314025093966E-4</v>
      </c>
      <c r="M537" s="249">
        <v>0</v>
      </c>
      <c r="N537" s="249">
        <v>0</v>
      </c>
      <c r="O537" s="249">
        <v>0</v>
      </c>
      <c r="P537" s="249">
        <v>0</v>
      </c>
    </row>
    <row r="538" spans="1:16" x14ac:dyDescent="0.25">
      <c r="A538" s="236" t="s">
        <v>27</v>
      </c>
      <c r="B538" s="237" t="s">
        <v>5205</v>
      </c>
      <c r="C538" s="249">
        <v>0.10614793519694148</v>
      </c>
      <c r="D538" s="249">
        <v>0.85597948236887611</v>
      </c>
      <c r="E538" s="249">
        <v>3.4655019072268716</v>
      </c>
      <c r="F538" s="249">
        <v>6.5157859198136912</v>
      </c>
      <c r="G538" s="249">
        <v>23.147490352237909</v>
      </c>
      <c r="H538" s="249">
        <v>37.561146140075536</v>
      </c>
      <c r="I538" s="249">
        <v>36.580281113367491</v>
      </c>
      <c r="J538" s="249">
        <v>73.040731395634495</v>
      </c>
      <c r="K538" s="249">
        <v>51.54359068303485</v>
      </c>
      <c r="L538" s="249">
        <v>37.768087363452452</v>
      </c>
      <c r="M538" s="249">
        <v>44.34015369038206</v>
      </c>
      <c r="N538" s="249">
        <v>43.746938652817349</v>
      </c>
      <c r="O538" s="249">
        <v>62.849705393340521</v>
      </c>
      <c r="P538" s="249">
        <v>31.720977819168674</v>
      </c>
    </row>
    <row r="539" spans="1:16" x14ac:dyDescent="0.25">
      <c r="A539" s="236" t="s">
        <v>359</v>
      </c>
      <c r="B539" s="237" t="s">
        <v>9982</v>
      </c>
      <c r="C539" s="249">
        <v>0</v>
      </c>
      <c r="D539" s="249">
        <v>0</v>
      </c>
      <c r="E539" s="249">
        <v>0</v>
      </c>
      <c r="F539" s="249">
        <v>1.9660859078867363E-2</v>
      </c>
      <c r="G539" s="249">
        <v>0</v>
      </c>
      <c r="H539" s="249">
        <v>0</v>
      </c>
      <c r="I539" s="249">
        <v>0</v>
      </c>
      <c r="J539" s="249">
        <v>1.0576952445907079E-2</v>
      </c>
      <c r="K539" s="249">
        <v>0</v>
      </c>
      <c r="L539" s="249">
        <v>1.1013809325030892E-3</v>
      </c>
      <c r="M539" s="249">
        <v>0.11886627878756933</v>
      </c>
      <c r="N539" s="249">
        <v>3.7667777811450615E-2</v>
      </c>
      <c r="O539" s="249">
        <v>0</v>
      </c>
      <c r="P539" s="249">
        <v>0</v>
      </c>
    </row>
    <row r="540" spans="1:16" x14ac:dyDescent="0.25">
      <c r="A540" s="236" t="s">
        <v>1209</v>
      </c>
      <c r="B540" s="237" t="s">
        <v>5209</v>
      </c>
      <c r="C540" s="249">
        <v>3650.4534468643324</v>
      </c>
      <c r="D540" s="249">
        <v>3251.3804706261376</v>
      </c>
      <c r="E540" s="249">
        <v>3740.3899982942157</v>
      </c>
      <c r="F540" s="249">
        <v>4349.7063739374917</v>
      </c>
      <c r="G540" s="249">
        <v>4058.1560121544203</v>
      </c>
      <c r="H540" s="249">
        <v>5235.0720762731562</v>
      </c>
      <c r="I540" s="249">
        <v>4082.0049509947298</v>
      </c>
      <c r="J540" s="249">
        <v>3439.210695297259</v>
      </c>
      <c r="K540" s="249">
        <v>3306.8719206891569</v>
      </c>
      <c r="L540" s="249">
        <v>2175.141987501931</v>
      </c>
      <c r="M540" s="249">
        <v>2305.7897878100084</v>
      </c>
      <c r="N540" s="249">
        <v>2398.0041277960586</v>
      </c>
      <c r="O540" s="249">
        <v>2229.8135602652983</v>
      </c>
      <c r="P540" s="249">
        <v>2166.2001973555116</v>
      </c>
    </row>
    <row r="541" spans="1:16" x14ac:dyDescent="0.25">
      <c r="A541" s="236" t="s">
        <v>89</v>
      </c>
      <c r="B541" s="237" t="s">
        <v>5248</v>
      </c>
      <c r="C541" s="249">
        <v>0</v>
      </c>
      <c r="D541" s="249">
        <v>0</v>
      </c>
      <c r="E541" s="249">
        <v>0</v>
      </c>
      <c r="F541" s="249">
        <v>0</v>
      </c>
      <c r="G541" s="249">
        <v>0</v>
      </c>
      <c r="H541" s="249">
        <v>0</v>
      </c>
      <c r="I541" s="249">
        <v>0</v>
      </c>
      <c r="J541" s="249">
        <v>4.4059270296405302</v>
      </c>
      <c r="K541" s="249">
        <v>2.1257889199746667</v>
      </c>
      <c r="L541" s="249">
        <v>0</v>
      </c>
      <c r="M541" s="249">
        <v>0</v>
      </c>
      <c r="N541" s="249">
        <v>1.7691239593471935</v>
      </c>
      <c r="O541" s="249">
        <v>0.81843625176523405</v>
      </c>
      <c r="P541" s="249">
        <v>0</v>
      </c>
    </row>
    <row r="542" spans="1:16" x14ac:dyDescent="0.25">
      <c r="A542" s="236" t="s">
        <v>264</v>
      </c>
      <c r="B542" s="237" t="s">
        <v>5241</v>
      </c>
      <c r="C542" s="249">
        <v>0</v>
      </c>
      <c r="D542" s="249">
        <v>0</v>
      </c>
      <c r="E542" s="249">
        <v>0</v>
      </c>
      <c r="F542" s="249">
        <v>0</v>
      </c>
      <c r="G542" s="249">
        <v>0</v>
      </c>
      <c r="H542" s="249">
        <v>0</v>
      </c>
      <c r="I542" s="249">
        <v>0</v>
      </c>
      <c r="J542" s="249">
        <v>1.3545078445513451E-3</v>
      </c>
      <c r="K542" s="249">
        <v>1.0239414995799558</v>
      </c>
      <c r="L542" s="249">
        <v>0</v>
      </c>
      <c r="M542" s="249">
        <v>0</v>
      </c>
      <c r="N542" s="249">
        <v>2.2134233915206445</v>
      </c>
      <c r="O542" s="249">
        <v>1.1816944975201693</v>
      </c>
      <c r="P542" s="249">
        <v>0</v>
      </c>
    </row>
    <row r="543" spans="1:16" x14ac:dyDescent="0.25">
      <c r="A543" s="236" t="s">
        <v>3019</v>
      </c>
      <c r="B543" s="237" t="s">
        <v>5216</v>
      </c>
      <c r="C543" s="249">
        <v>58.608094375376275</v>
      </c>
      <c r="D543" s="249">
        <v>24.518040555887698</v>
      </c>
      <c r="E543" s="249">
        <v>113.60524627301723</v>
      </c>
      <c r="F543" s="249">
        <v>689.07592571262444</v>
      </c>
      <c r="G543" s="249">
        <v>75.623405408426109</v>
      </c>
      <c r="H543" s="249">
        <v>284.5307806401276</v>
      </c>
      <c r="I543" s="249">
        <v>215.43486460414204</v>
      </c>
      <c r="J543" s="249">
        <v>72.913447270359924</v>
      </c>
      <c r="K543" s="249">
        <v>22.388197905205448</v>
      </c>
      <c r="L543" s="249">
        <v>211.25089087200126</v>
      </c>
      <c r="M543" s="249">
        <v>48.166480544772838</v>
      </c>
      <c r="N543" s="249">
        <v>123.88852622620129</v>
      </c>
      <c r="O543" s="249">
        <v>140.84098567068364</v>
      </c>
      <c r="P543" s="249">
        <v>231.83491416362577</v>
      </c>
    </row>
    <row r="544" spans="1:16" x14ac:dyDescent="0.25">
      <c r="A544" s="236" t="s">
        <v>14</v>
      </c>
      <c r="B544" s="237" t="s">
        <v>9396</v>
      </c>
      <c r="C544" s="249">
        <v>2.1116968839869864E-2</v>
      </c>
      <c r="D544" s="249">
        <v>0</v>
      </c>
      <c r="E544" s="249">
        <v>0</v>
      </c>
      <c r="F544" s="249">
        <v>8.0408780832519428E-2</v>
      </c>
      <c r="G544" s="249">
        <v>0</v>
      </c>
      <c r="H544" s="249">
        <v>0</v>
      </c>
      <c r="I544" s="249">
        <v>0</v>
      </c>
      <c r="J544" s="249">
        <v>1.4892520167621706E-3</v>
      </c>
      <c r="K544" s="249">
        <v>0.44193250106451054</v>
      </c>
      <c r="L544" s="249">
        <v>2.123477910613291E-2</v>
      </c>
      <c r="M544" s="249">
        <v>0</v>
      </c>
      <c r="N544" s="249">
        <v>0</v>
      </c>
      <c r="O544" s="249">
        <v>0</v>
      </c>
      <c r="P544" s="249">
        <v>0</v>
      </c>
    </row>
    <row r="545" spans="1:16" x14ac:dyDescent="0.25">
      <c r="A545" s="236" t="s">
        <v>4377</v>
      </c>
      <c r="B545" s="237" t="s">
        <v>5263</v>
      </c>
      <c r="C545" s="249">
        <v>0</v>
      </c>
      <c r="D545" s="249">
        <v>0</v>
      </c>
      <c r="E545" s="249">
        <v>24.623735815725063</v>
      </c>
      <c r="F545" s="249">
        <v>26.614846198501425</v>
      </c>
      <c r="G545" s="249">
        <v>42.596457280639768</v>
      </c>
      <c r="H545" s="249">
        <v>30.451872830024218</v>
      </c>
      <c r="I545" s="249">
        <v>18.192568120691021</v>
      </c>
      <c r="J545" s="249">
        <v>17.620867813096922</v>
      </c>
      <c r="K545" s="249">
        <v>121.70878687683441</v>
      </c>
      <c r="L545" s="249">
        <v>14.370948626193156</v>
      </c>
      <c r="M545" s="249">
        <v>2.1847106243859487</v>
      </c>
      <c r="N545" s="249">
        <v>0</v>
      </c>
      <c r="O545" s="249">
        <v>9.3927304251625507</v>
      </c>
      <c r="P545" s="249">
        <v>7.3403727052480967</v>
      </c>
    </row>
    <row r="546" spans="1:16" x14ac:dyDescent="0.25">
      <c r="A546" s="236" t="s">
        <v>35</v>
      </c>
      <c r="B546" s="237" t="s">
        <v>10093</v>
      </c>
      <c r="C546" s="249">
        <v>0</v>
      </c>
      <c r="D546" s="249">
        <v>0</v>
      </c>
      <c r="E546" s="249">
        <v>0</v>
      </c>
      <c r="F546" s="249">
        <v>0</v>
      </c>
      <c r="G546" s="249">
        <v>0</v>
      </c>
      <c r="H546" s="249">
        <v>1.5733402071881841E-2</v>
      </c>
      <c r="I546" s="249">
        <v>1.3011733253285676E-2</v>
      </c>
      <c r="J546" s="249">
        <v>0</v>
      </c>
      <c r="K546" s="249">
        <v>0</v>
      </c>
      <c r="L546" s="249">
        <v>0</v>
      </c>
      <c r="M546" s="249">
        <v>0</v>
      </c>
      <c r="N546" s="249">
        <v>0</v>
      </c>
      <c r="O546" s="249">
        <v>0</v>
      </c>
      <c r="P546" s="249">
        <v>0</v>
      </c>
    </row>
    <row r="547" spans="1:16" x14ac:dyDescent="0.25">
      <c r="A547" s="236" t="s">
        <v>251</v>
      </c>
      <c r="B547" s="237" t="s">
        <v>5218</v>
      </c>
      <c r="C547" s="249">
        <v>13.248312705737293</v>
      </c>
      <c r="D547" s="249">
        <v>48.739999020248504</v>
      </c>
      <c r="E547" s="249">
        <v>458.81101864575857</v>
      </c>
      <c r="F547" s="249">
        <v>3.5247697510937206</v>
      </c>
      <c r="G547" s="249">
        <v>29.709348808987023</v>
      </c>
      <c r="H547" s="249">
        <v>0</v>
      </c>
      <c r="I547" s="249">
        <v>14.952591247530819</v>
      </c>
      <c r="J547" s="249">
        <v>51.714262168720502</v>
      </c>
      <c r="K547" s="249">
        <v>52.07821002639821</v>
      </c>
      <c r="L547" s="249">
        <v>54.813255123542447</v>
      </c>
      <c r="M547" s="249">
        <v>50.492029404806232</v>
      </c>
      <c r="N547" s="249">
        <v>184.05307041565584</v>
      </c>
      <c r="O547" s="249">
        <v>132.45664696554533</v>
      </c>
      <c r="P547" s="249">
        <v>294.08793125297819</v>
      </c>
    </row>
    <row r="548" spans="1:16" x14ac:dyDescent="0.25">
      <c r="A548" s="236" t="s">
        <v>3617</v>
      </c>
      <c r="B548" s="237" t="s">
        <v>10094</v>
      </c>
      <c r="C548" s="249">
        <v>1.1333133252297942</v>
      </c>
      <c r="D548" s="249">
        <v>0</v>
      </c>
      <c r="E548" s="249">
        <v>0</v>
      </c>
      <c r="F548" s="249">
        <v>0</v>
      </c>
      <c r="G548" s="249">
        <v>0</v>
      </c>
      <c r="H548" s="249">
        <v>0</v>
      </c>
      <c r="I548" s="249">
        <v>0</v>
      </c>
      <c r="J548" s="249">
        <v>0</v>
      </c>
      <c r="K548" s="249">
        <v>0</v>
      </c>
      <c r="L548" s="249">
        <v>0</v>
      </c>
      <c r="M548" s="249">
        <v>0</v>
      </c>
      <c r="N548" s="249">
        <v>0</v>
      </c>
      <c r="O548" s="249">
        <v>0</v>
      </c>
      <c r="P548" s="249">
        <v>0</v>
      </c>
    </row>
    <row r="549" spans="1:16" x14ac:dyDescent="0.25">
      <c r="A549" s="236" t="s">
        <v>122</v>
      </c>
      <c r="B549" s="237" t="s">
        <v>5313</v>
      </c>
      <c r="C549" s="249">
        <v>0.1345877026538766</v>
      </c>
      <c r="D549" s="249">
        <v>0</v>
      </c>
      <c r="E549" s="249">
        <v>0</v>
      </c>
      <c r="F549" s="249">
        <v>0</v>
      </c>
      <c r="G549" s="249">
        <v>0</v>
      </c>
      <c r="H549" s="249">
        <v>0</v>
      </c>
      <c r="I549" s="249">
        <v>6.6258469903542783E-2</v>
      </c>
      <c r="J549" s="249">
        <v>2.5392414308023602E-2</v>
      </c>
      <c r="K549" s="249">
        <v>0</v>
      </c>
      <c r="L549" s="249">
        <v>0</v>
      </c>
      <c r="M549" s="249">
        <v>0</v>
      </c>
      <c r="N549" s="249">
        <v>0.29464324512039347</v>
      </c>
      <c r="O549" s="249">
        <v>0.20072337646390789</v>
      </c>
      <c r="P549" s="249">
        <v>0</v>
      </c>
    </row>
    <row r="550" spans="1:16" x14ac:dyDescent="0.25">
      <c r="A550" s="236" t="s">
        <v>96</v>
      </c>
      <c r="B550" s="237" t="s">
        <v>5399</v>
      </c>
      <c r="C550" s="249">
        <v>0</v>
      </c>
      <c r="D550" s="249">
        <v>8.1648837514132442</v>
      </c>
      <c r="E550" s="249">
        <v>8.0106949346057735E-2</v>
      </c>
      <c r="F550" s="249">
        <v>0.33741041765593505</v>
      </c>
      <c r="G550" s="249">
        <v>7.7864335495296408E-2</v>
      </c>
      <c r="H550" s="249">
        <v>0</v>
      </c>
      <c r="I550" s="249">
        <v>0.33281705553640284</v>
      </c>
      <c r="J550" s="249">
        <v>7.0375816820208478E-2</v>
      </c>
      <c r="K550" s="249">
        <v>13.356552935887603</v>
      </c>
      <c r="L550" s="249">
        <v>0.91483672952645645</v>
      </c>
      <c r="M550" s="249">
        <v>1.9064630780465875E-2</v>
      </c>
      <c r="N550" s="249">
        <v>9.3034881911846362E-2</v>
      </c>
      <c r="O550" s="249">
        <v>1.2393179055301473</v>
      </c>
      <c r="P550" s="249">
        <v>2.1944808633111618E-2</v>
      </c>
    </row>
    <row r="551" spans="1:16" x14ac:dyDescent="0.25">
      <c r="A551" s="236" t="s">
        <v>4016</v>
      </c>
      <c r="B551" s="237" t="s">
        <v>10235</v>
      </c>
      <c r="C551" s="249">
        <v>0</v>
      </c>
      <c r="D551" s="249">
        <v>0</v>
      </c>
      <c r="E551" s="249">
        <v>0</v>
      </c>
      <c r="F551" s="249">
        <v>0</v>
      </c>
      <c r="G551" s="249">
        <v>0</v>
      </c>
      <c r="H551" s="249">
        <v>15.399308635801548</v>
      </c>
      <c r="I551" s="249">
        <v>0</v>
      </c>
      <c r="J551" s="249">
        <v>0</v>
      </c>
      <c r="K551" s="249">
        <v>0</v>
      </c>
      <c r="L551" s="249">
        <v>0</v>
      </c>
      <c r="M551" s="249">
        <v>0</v>
      </c>
      <c r="N551" s="249">
        <v>0</v>
      </c>
      <c r="O551" s="249">
        <v>0</v>
      </c>
      <c r="P551" s="249">
        <v>0</v>
      </c>
    </row>
    <row r="552" spans="1:16" x14ac:dyDescent="0.25">
      <c r="A552" s="236" t="s">
        <v>1730</v>
      </c>
      <c r="B552" s="237" t="s">
        <v>5229</v>
      </c>
      <c r="C552" s="249">
        <v>0</v>
      </c>
      <c r="D552" s="249">
        <v>0</v>
      </c>
      <c r="E552" s="249">
        <v>0</v>
      </c>
      <c r="F552" s="249">
        <v>0</v>
      </c>
      <c r="G552" s="249">
        <v>5.8836629044061226</v>
      </c>
      <c r="H552" s="249">
        <v>0</v>
      </c>
      <c r="I552" s="249">
        <v>0</v>
      </c>
      <c r="J552" s="249">
        <v>0</v>
      </c>
      <c r="K552" s="249">
        <v>0</v>
      </c>
      <c r="L552" s="249">
        <v>0</v>
      </c>
      <c r="M552" s="249">
        <v>0</v>
      </c>
      <c r="N552" s="249">
        <v>36.802031675617918</v>
      </c>
      <c r="O552" s="249">
        <v>110.6333959842306</v>
      </c>
      <c r="P552" s="249">
        <v>0</v>
      </c>
    </row>
    <row r="553" spans="1:16" x14ac:dyDescent="0.25">
      <c r="A553" s="236" t="s">
        <v>1203</v>
      </c>
      <c r="B553" s="237" t="s">
        <v>7776</v>
      </c>
      <c r="C553" s="249">
        <v>0</v>
      </c>
      <c r="D553" s="249">
        <v>0</v>
      </c>
      <c r="E553" s="249">
        <v>0</v>
      </c>
      <c r="F553" s="249">
        <v>0</v>
      </c>
      <c r="G553" s="249">
        <v>0.49711949243257414</v>
      </c>
      <c r="H553" s="249">
        <v>0.16548554703198409</v>
      </c>
      <c r="I553" s="249">
        <v>17.148374988208833</v>
      </c>
      <c r="J553" s="249">
        <v>11.506761470028406</v>
      </c>
      <c r="K553" s="249">
        <v>0</v>
      </c>
      <c r="L553" s="249">
        <v>0</v>
      </c>
      <c r="M553" s="249">
        <v>0</v>
      </c>
      <c r="N553" s="249">
        <v>0</v>
      </c>
      <c r="O553" s="249">
        <v>0</v>
      </c>
      <c r="P553" s="249">
        <v>0</v>
      </c>
    </row>
    <row r="554" spans="1:16" x14ac:dyDescent="0.25">
      <c r="A554" s="236" t="s">
        <v>2008</v>
      </c>
      <c r="B554" s="237" t="s">
        <v>6966</v>
      </c>
      <c r="C554" s="249"/>
      <c r="D554" s="249">
        <v>0</v>
      </c>
      <c r="E554" s="249">
        <v>0</v>
      </c>
      <c r="F554" s="249">
        <v>0</v>
      </c>
      <c r="G554" s="249">
        <v>0</v>
      </c>
      <c r="H554" s="249">
        <v>0</v>
      </c>
      <c r="I554" s="249">
        <v>0</v>
      </c>
      <c r="J554" s="249">
        <v>3.3563723052887764</v>
      </c>
      <c r="K554" s="249">
        <v>0</v>
      </c>
      <c r="L554" s="249">
        <v>0</v>
      </c>
      <c r="M554" s="249">
        <v>0</v>
      </c>
      <c r="N554" s="249">
        <v>0</v>
      </c>
      <c r="O554" s="249">
        <v>0</v>
      </c>
      <c r="P554" s="249">
        <v>0</v>
      </c>
    </row>
    <row r="555" spans="1:16" x14ac:dyDescent="0.25">
      <c r="A555" s="236" t="s">
        <v>1608</v>
      </c>
      <c r="B555" s="237" t="s">
        <v>6797</v>
      </c>
      <c r="C555" s="249"/>
      <c r="D555" s="249">
        <v>0</v>
      </c>
      <c r="E555" s="249">
        <v>0</v>
      </c>
      <c r="F555" s="249">
        <v>0</v>
      </c>
      <c r="G555" s="249">
        <v>3.0837692258668257E-2</v>
      </c>
      <c r="H555" s="249">
        <v>0</v>
      </c>
      <c r="I555" s="249">
        <v>0</v>
      </c>
      <c r="J555" s="249">
        <v>0</v>
      </c>
      <c r="K555" s="249">
        <v>0</v>
      </c>
      <c r="L555" s="249">
        <v>0</v>
      </c>
      <c r="M555" s="249">
        <v>0</v>
      </c>
      <c r="N555" s="249">
        <v>0</v>
      </c>
      <c r="O555" s="249">
        <v>0</v>
      </c>
      <c r="P555" s="249">
        <v>0</v>
      </c>
    </row>
    <row r="556" spans="1:16" x14ac:dyDescent="0.25">
      <c r="A556" s="236" t="s">
        <v>115</v>
      </c>
      <c r="B556" s="237" t="s">
        <v>9397</v>
      </c>
      <c r="C556" s="249">
        <v>0</v>
      </c>
      <c r="D556" s="249">
        <v>0</v>
      </c>
      <c r="E556" s="249">
        <v>0</v>
      </c>
      <c r="F556" s="249">
        <v>0</v>
      </c>
      <c r="G556" s="249">
        <v>0</v>
      </c>
      <c r="H556" s="249">
        <v>3.3788465493858905E-3</v>
      </c>
      <c r="I556" s="249">
        <v>0</v>
      </c>
      <c r="J556" s="249">
        <v>0</v>
      </c>
      <c r="K556" s="249">
        <v>0</v>
      </c>
      <c r="L556" s="249">
        <v>6.176570829168824E-3</v>
      </c>
      <c r="M556" s="249">
        <v>0</v>
      </c>
      <c r="N556" s="249">
        <v>0</v>
      </c>
      <c r="O556" s="249">
        <v>0</v>
      </c>
      <c r="P556" s="249">
        <v>0</v>
      </c>
    </row>
    <row r="557" spans="1:16" x14ac:dyDescent="0.25">
      <c r="A557" s="236" t="s">
        <v>4</v>
      </c>
      <c r="B557" s="237" t="s">
        <v>8372</v>
      </c>
      <c r="C557" s="249">
        <v>1.4107823178078522</v>
      </c>
      <c r="D557" s="249">
        <v>0</v>
      </c>
      <c r="E557" s="249">
        <v>0</v>
      </c>
      <c r="F557" s="249">
        <v>0</v>
      </c>
      <c r="G557" s="249">
        <v>0</v>
      </c>
      <c r="H557" s="249">
        <v>0</v>
      </c>
      <c r="I557" s="249">
        <v>0.18238577216449026</v>
      </c>
      <c r="J557" s="249">
        <v>0.18166197932155581</v>
      </c>
      <c r="K557" s="249">
        <v>7.7016649465865519E-2</v>
      </c>
      <c r="L557" s="249">
        <v>0</v>
      </c>
      <c r="M557" s="249">
        <v>0</v>
      </c>
      <c r="N557" s="249">
        <v>0</v>
      </c>
      <c r="O557" s="249">
        <v>0</v>
      </c>
      <c r="P557" s="249">
        <v>0</v>
      </c>
    </row>
    <row r="558" spans="1:16" x14ac:dyDescent="0.25">
      <c r="A558" s="236" t="s">
        <v>452</v>
      </c>
      <c r="B558" s="237" t="s">
        <v>8212</v>
      </c>
      <c r="C558" s="249">
        <v>1.4679793186962431</v>
      </c>
      <c r="D558" s="249">
        <v>0.20852125691706277</v>
      </c>
      <c r="E558" s="249">
        <v>0</v>
      </c>
      <c r="F558" s="249">
        <v>0</v>
      </c>
      <c r="G558" s="249">
        <v>0</v>
      </c>
      <c r="H558" s="249">
        <v>0</v>
      </c>
      <c r="I558" s="249">
        <v>0</v>
      </c>
      <c r="J558" s="249">
        <v>0</v>
      </c>
      <c r="K558" s="249">
        <v>0</v>
      </c>
      <c r="L558" s="249">
        <v>0</v>
      </c>
      <c r="M558" s="249">
        <v>0</v>
      </c>
      <c r="N558" s="249">
        <v>0</v>
      </c>
      <c r="O558" s="249">
        <v>0</v>
      </c>
      <c r="P558" s="249">
        <v>0</v>
      </c>
    </row>
    <row r="559" spans="1:16" x14ac:dyDescent="0.25">
      <c r="A559" s="236" t="s">
        <v>789</v>
      </c>
      <c r="B559" s="237" t="s">
        <v>8738</v>
      </c>
      <c r="C559" s="249">
        <v>0</v>
      </c>
      <c r="D559" s="249">
        <v>0</v>
      </c>
      <c r="E559" s="249">
        <v>0</v>
      </c>
      <c r="F559" s="249">
        <v>0</v>
      </c>
      <c r="G559" s="249">
        <v>0</v>
      </c>
      <c r="H559" s="249">
        <v>8.3933643934578101E-3</v>
      </c>
      <c r="I559" s="249">
        <v>0</v>
      </c>
      <c r="J559" s="249">
        <v>0</v>
      </c>
      <c r="K559" s="249">
        <v>0</v>
      </c>
      <c r="L559" s="249">
        <v>0</v>
      </c>
      <c r="M559" s="249">
        <v>0.25279198519778445</v>
      </c>
      <c r="N559" s="249">
        <v>3.1010714768202451E-3</v>
      </c>
      <c r="O559" s="249">
        <v>0</v>
      </c>
      <c r="P559" s="249">
        <v>0</v>
      </c>
    </row>
    <row r="560" spans="1:16" x14ac:dyDescent="0.25">
      <c r="A560" s="236" t="s">
        <v>133</v>
      </c>
      <c r="B560" s="237" t="s">
        <v>8482</v>
      </c>
      <c r="C560" s="249">
        <v>0</v>
      </c>
      <c r="D560" s="249">
        <v>0</v>
      </c>
      <c r="E560" s="249">
        <v>0</v>
      </c>
      <c r="F560" s="249">
        <v>0</v>
      </c>
      <c r="G560" s="249">
        <v>0</v>
      </c>
      <c r="H560" s="249">
        <v>0</v>
      </c>
      <c r="I560" s="249">
        <v>0</v>
      </c>
      <c r="J560" s="249">
        <v>0</v>
      </c>
      <c r="K560" s="249">
        <v>0</v>
      </c>
      <c r="L560" s="249">
        <v>1.2650211910445366E-3</v>
      </c>
      <c r="M560" s="249">
        <v>0</v>
      </c>
      <c r="N560" s="249">
        <v>0</v>
      </c>
      <c r="O560" s="249">
        <v>0</v>
      </c>
      <c r="P560" s="249">
        <v>5.5087788980743516E-4</v>
      </c>
    </row>
    <row r="561" spans="1:16" x14ac:dyDescent="0.25">
      <c r="A561" s="236" t="s">
        <v>3219</v>
      </c>
      <c r="B561" s="237" t="s">
        <v>9109</v>
      </c>
      <c r="C561" s="249">
        <v>0</v>
      </c>
      <c r="D561" s="249">
        <v>0</v>
      </c>
      <c r="E561" s="249">
        <v>0</v>
      </c>
      <c r="F561" s="249">
        <v>0</v>
      </c>
      <c r="G561" s="249">
        <v>0</v>
      </c>
      <c r="H561" s="249">
        <v>0</v>
      </c>
      <c r="I561" s="249">
        <v>0</v>
      </c>
      <c r="J561" s="249">
        <v>0</v>
      </c>
      <c r="K561" s="249">
        <v>0</v>
      </c>
      <c r="L561" s="249">
        <v>0</v>
      </c>
      <c r="M561" s="249">
        <v>0</v>
      </c>
      <c r="N561" s="249">
        <v>1.0470359102836213</v>
      </c>
      <c r="O561" s="249">
        <v>0</v>
      </c>
      <c r="P561" s="249">
        <v>0</v>
      </c>
    </row>
    <row r="562" spans="1:16" x14ac:dyDescent="0.25">
      <c r="A562" s="236" t="s">
        <v>593</v>
      </c>
      <c r="B562" s="237" t="s">
        <v>6405</v>
      </c>
      <c r="C562" s="249">
        <v>0</v>
      </c>
      <c r="D562" s="249">
        <v>0</v>
      </c>
      <c r="E562" s="249">
        <v>0</v>
      </c>
      <c r="F562" s="249">
        <v>0</v>
      </c>
      <c r="G562" s="249">
        <v>0</v>
      </c>
      <c r="H562" s="249">
        <v>0</v>
      </c>
      <c r="I562" s="249">
        <v>0</v>
      </c>
      <c r="J562" s="249">
        <v>0</v>
      </c>
      <c r="K562" s="249">
        <v>0</v>
      </c>
      <c r="L562" s="249">
        <v>0</v>
      </c>
      <c r="M562" s="249">
        <v>0.64442584110558154</v>
      </c>
      <c r="N562" s="249">
        <v>0</v>
      </c>
      <c r="O562" s="249">
        <v>0</v>
      </c>
      <c r="P562" s="249">
        <v>0</v>
      </c>
    </row>
    <row r="563" spans="1:16" x14ac:dyDescent="0.25">
      <c r="A563" s="236" t="s">
        <v>2446</v>
      </c>
      <c r="B563" s="237" t="s">
        <v>5206</v>
      </c>
      <c r="C563" s="249">
        <v>1.9208685213447696</v>
      </c>
      <c r="D563" s="249">
        <v>2.585755836693818</v>
      </c>
      <c r="E563" s="249">
        <v>1.9195730899643297</v>
      </c>
      <c r="F563" s="249">
        <v>1.2208408012470593</v>
      </c>
      <c r="G563" s="249">
        <v>2.1224174092476464</v>
      </c>
      <c r="H563" s="249">
        <v>1.0916614781378269</v>
      </c>
      <c r="I563" s="249">
        <v>1.9689746460660442</v>
      </c>
      <c r="J563" s="249">
        <v>0.46303092285084413</v>
      </c>
      <c r="K563" s="249">
        <v>2.2289920257776732</v>
      </c>
      <c r="L563" s="249">
        <v>1.258036055257872</v>
      </c>
      <c r="M563" s="249">
        <v>1.8232771759334303</v>
      </c>
      <c r="N563" s="249">
        <v>1.1077097476623057</v>
      </c>
      <c r="O563" s="249">
        <v>1.5054742827826695</v>
      </c>
      <c r="P563" s="249">
        <v>2.2389110939661769</v>
      </c>
    </row>
    <row r="564" spans="1:16" x14ac:dyDescent="0.25">
      <c r="A564" s="236" t="s">
        <v>10298</v>
      </c>
      <c r="B564" s="237" t="s">
        <v>10299</v>
      </c>
      <c r="C564" s="249">
        <v>0</v>
      </c>
      <c r="D564" s="249">
        <v>2.7188123814165136E-2</v>
      </c>
      <c r="E564" s="249">
        <v>0</v>
      </c>
      <c r="F564" s="249">
        <v>0</v>
      </c>
      <c r="G564" s="249">
        <v>1.3908248008773815E-3</v>
      </c>
      <c r="H564" s="249">
        <v>0</v>
      </c>
      <c r="I564" s="249">
        <v>0</v>
      </c>
      <c r="J564" s="249">
        <v>0</v>
      </c>
      <c r="K564" s="249">
        <v>0</v>
      </c>
      <c r="L564" s="249">
        <v>0</v>
      </c>
      <c r="M564" s="249">
        <v>0</v>
      </c>
      <c r="N564" s="249">
        <v>0</v>
      </c>
      <c r="O564" s="249">
        <v>0</v>
      </c>
      <c r="P564" s="249">
        <v>0</v>
      </c>
    </row>
    <row r="565" spans="1:16" x14ac:dyDescent="0.25">
      <c r="A565" s="236" t="s">
        <v>4743</v>
      </c>
      <c r="B565" s="237" t="s">
        <v>7367</v>
      </c>
      <c r="C565" s="249">
        <v>0</v>
      </c>
      <c r="D565" s="249">
        <v>0</v>
      </c>
      <c r="E565" s="249">
        <v>0</v>
      </c>
      <c r="F565" s="249">
        <v>0</v>
      </c>
      <c r="G565" s="249">
        <v>0</v>
      </c>
      <c r="H565" s="249">
        <v>6.9082752241045255E-4</v>
      </c>
      <c r="I565" s="249">
        <v>0.16420335570206809</v>
      </c>
      <c r="J565" s="249">
        <v>0</v>
      </c>
      <c r="K565" s="249">
        <v>0</v>
      </c>
      <c r="L565" s="249">
        <v>0.29139386881830459</v>
      </c>
      <c r="M565" s="249">
        <v>2.5513658605032394E-2</v>
      </c>
      <c r="N565" s="249">
        <v>0</v>
      </c>
      <c r="O565" s="249">
        <v>0</v>
      </c>
      <c r="P565" s="249">
        <v>0</v>
      </c>
    </row>
    <row r="566" spans="1:16" x14ac:dyDescent="0.25">
      <c r="A566" s="236" t="s">
        <v>7366</v>
      </c>
      <c r="B566" s="237" t="s">
        <v>7367</v>
      </c>
      <c r="C566" s="249">
        <v>0</v>
      </c>
      <c r="D566" s="249">
        <v>0</v>
      </c>
      <c r="E566" s="249">
        <v>0</v>
      </c>
      <c r="F566" s="249">
        <v>0</v>
      </c>
      <c r="G566" s="249"/>
      <c r="H566" s="249"/>
      <c r="I566" s="249"/>
      <c r="J566" s="249"/>
      <c r="K566" s="249"/>
      <c r="L566" s="249"/>
      <c r="M566" s="249"/>
      <c r="N566" s="249">
        <v>6.3298037849783009E-2</v>
      </c>
      <c r="O566" s="249">
        <v>0</v>
      </c>
      <c r="P566" s="249">
        <v>1.9754095856142025E-2</v>
      </c>
    </row>
    <row r="567" spans="1:16" x14ac:dyDescent="0.25">
      <c r="A567" s="236" t="s">
        <v>59</v>
      </c>
      <c r="B567" s="237" t="s">
        <v>5227</v>
      </c>
      <c r="C567" s="249">
        <v>0</v>
      </c>
      <c r="D567" s="249">
        <v>3.1919512407879331</v>
      </c>
      <c r="E567" s="249">
        <v>3.1856118440491148</v>
      </c>
      <c r="F567" s="249">
        <v>0.97727386974096431</v>
      </c>
      <c r="G567" s="249">
        <v>8.6276855129742924E-2</v>
      </c>
      <c r="H567" s="249">
        <v>2.8559752909309191E-5</v>
      </c>
      <c r="I567" s="249">
        <v>9.6916234235857004E-2</v>
      </c>
      <c r="J567" s="249">
        <v>0.415260549422031</v>
      </c>
      <c r="K567" s="249">
        <v>4.5521693269101248E-3</v>
      </c>
      <c r="L567" s="249">
        <v>0.59237931401213628</v>
      </c>
      <c r="M567" s="249">
        <v>0.18636272455175543</v>
      </c>
      <c r="N567" s="249">
        <v>4.3941801060042602E-3</v>
      </c>
      <c r="O567" s="249">
        <v>3.9718908162167325E-2</v>
      </c>
      <c r="P567" s="249">
        <v>0.16727421837906906</v>
      </c>
    </row>
    <row r="568" spans="1:16" x14ac:dyDescent="0.25">
      <c r="A568" s="236" t="s">
        <v>9980</v>
      </c>
      <c r="B568" s="237" t="s">
        <v>9981</v>
      </c>
      <c r="C568" s="249">
        <v>5.5540529413888997</v>
      </c>
      <c r="D568" s="249">
        <v>0</v>
      </c>
      <c r="E568" s="249">
        <v>0</v>
      </c>
      <c r="F568" s="249">
        <v>0</v>
      </c>
      <c r="G568" s="249"/>
      <c r="H568" s="249"/>
      <c r="I568" s="249"/>
      <c r="J568" s="249"/>
      <c r="K568" s="249"/>
      <c r="L568" s="249"/>
      <c r="M568" s="249"/>
      <c r="N568" s="249"/>
      <c r="O568" s="249"/>
      <c r="P568" s="249"/>
    </row>
    <row r="569" spans="1:16" x14ac:dyDescent="0.25">
      <c r="A569" s="236" t="s">
        <v>4053</v>
      </c>
      <c r="B569" s="237" t="s">
        <v>9946</v>
      </c>
      <c r="C569" s="249">
        <v>0</v>
      </c>
      <c r="D569" s="249">
        <v>0</v>
      </c>
      <c r="E569" s="249">
        <v>0</v>
      </c>
      <c r="F569" s="249">
        <v>0</v>
      </c>
      <c r="G569" s="249">
        <v>0</v>
      </c>
      <c r="H569" s="249">
        <v>0</v>
      </c>
      <c r="I569" s="249">
        <v>0</v>
      </c>
      <c r="J569" s="249">
        <v>0</v>
      </c>
      <c r="K569" s="249">
        <v>0.65281468321871727</v>
      </c>
      <c r="L569" s="249">
        <v>0</v>
      </c>
      <c r="M569" s="249">
        <v>0</v>
      </c>
      <c r="N569" s="249">
        <v>0</v>
      </c>
      <c r="O569" s="249">
        <v>0</v>
      </c>
      <c r="P569" s="249">
        <v>0</v>
      </c>
    </row>
    <row r="570" spans="1:16" x14ac:dyDescent="0.25">
      <c r="A570" s="236" t="s">
        <v>1637</v>
      </c>
      <c r="B570" s="237" t="s">
        <v>5701</v>
      </c>
      <c r="C570" s="249">
        <v>0</v>
      </c>
      <c r="D570" s="249">
        <v>0.15002893336813922</v>
      </c>
      <c r="E570" s="249">
        <v>0</v>
      </c>
      <c r="F570" s="249">
        <v>0</v>
      </c>
      <c r="G570" s="249">
        <v>4.274362315436548E-2</v>
      </c>
      <c r="H570" s="249">
        <v>0</v>
      </c>
      <c r="I570" s="249">
        <v>1.6955346998460741E-2</v>
      </c>
      <c r="J570" s="249">
        <v>0.53108444487430995</v>
      </c>
      <c r="K570" s="249">
        <v>0</v>
      </c>
      <c r="L570" s="249">
        <v>0</v>
      </c>
      <c r="M570" s="249">
        <v>0</v>
      </c>
      <c r="N570" s="249">
        <v>3.7148039802161344E-3</v>
      </c>
      <c r="O570" s="249">
        <v>2.821675902249886E-3</v>
      </c>
      <c r="P570" s="249">
        <v>1.3428635713082007E-3</v>
      </c>
    </row>
    <row r="571" spans="1:16" x14ac:dyDescent="0.25">
      <c r="A571" s="236" t="s">
        <v>3776</v>
      </c>
      <c r="B571" s="237" t="s">
        <v>6796</v>
      </c>
      <c r="C571" s="249">
        <v>0</v>
      </c>
      <c r="D571" s="249">
        <v>0</v>
      </c>
      <c r="E571" s="249">
        <v>2.3145388821517248</v>
      </c>
      <c r="F571" s="249">
        <v>0</v>
      </c>
      <c r="G571" s="249">
        <v>0</v>
      </c>
      <c r="H571" s="249">
        <v>1.6930732711060854</v>
      </c>
      <c r="I571" s="249">
        <v>0</v>
      </c>
      <c r="J571" s="249">
        <v>0</v>
      </c>
      <c r="K571" s="249">
        <v>0.74834248929343172</v>
      </c>
      <c r="L571" s="249">
        <v>1.2487815453074469</v>
      </c>
      <c r="M571" s="249">
        <v>1.2293530063031013</v>
      </c>
      <c r="N571" s="249">
        <v>1.6577309295690259</v>
      </c>
      <c r="O571" s="249">
        <v>0</v>
      </c>
      <c r="P571" s="249">
        <v>0</v>
      </c>
    </row>
    <row r="572" spans="1:16" x14ac:dyDescent="0.25">
      <c r="A572" s="236" t="s">
        <v>315</v>
      </c>
      <c r="B572" s="237" t="s">
        <v>6045</v>
      </c>
      <c r="C572" s="249">
        <v>5.7793525717066391E-2</v>
      </c>
      <c r="D572" s="249">
        <v>0</v>
      </c>
      <c r="E572" s="249">
        <v>1.3405508037098273</v>
      </c>
      <c r="F572" s="249">
        <v>0.60715814824127501</v>
      </c>
      <c r="G572" s="249">
        <v>0.39347437809035668</v>
      </c>
      <c r="H572" s="249">
        <v>1.1215989056502399E-2</v>
      </c>
      <c r="I572" s="249">
        <v>1.3359460711891575</v>
      </c>
      <c r="J572" s="249">
        <v>0.66807833753414736</v>
      </c>
      <c r="K572" s="249">
        <v>1.4222160400644164</v>
      </c>
      <c r="L572" s="249">
        <v>4.4981952558940348</v>
      </c>
      <c r="M572" s="249">
        <v>2.1885278001952746</v>
      </c>
      <c r="N572" s="249">
        <v>4.4055337433450997E-2</v>
      </c>
      <c r="O572" s="249">
        <v>2.3666796936189824E-4</v>
      </c>
      <c r="P572" s="249">
        <v>0</v>
      </c>
    </row>
    <row r="573" spans="1:16" x14ac:dyDescent="0.25">
      <c r="A573" s="236" t="s">
        <v>413</v>
      </c>
      <c r="B573" s="237" t="s">
        <v>7701</v>
      </c>
      <c r="C573" s="249">
        <v>0</v>
      </c>
      <c r="D573" s="249">
        <v>0</v>
      </c>
      <c r="E573" s="249">
        <v>0</v>
      </c>
      <c r="F573" s="249">
        <v>0</v>
      </c>
      <c r="G573" s="249">
        <v>0</v>
      </c>
      <c r="H573" s="249">
        <v>0</v>
      </c>
      <c r="I573" s="249">
        <v>0</v>
      </c>
      <c r="J573" s="249">
        <v>0</v>
      </c>
      <c r="K573" s="249">
        <v>0.63553286059019687</v>
      </c>
      <c r="L573" s="249">
        <v>0</v>
      </c>
      <c r="M573" s="249">
        <v>0</v>
      </c>
      <c r="N573" s="249">
        <v>0</v>
      </c>
      <c r="O573" s="249">
        <v>0</v>
      </c>
      <c r="P573" s="249">
        <v>0</v>
      </c>
    </row>
    <row r="574" spans="1:16" x14ac:dyDescent="0.25">
      <c r="A574" s="236" t="s">
        <v>1919</v>
      </c>
      <c r="B574" s="237" t="s">
        <v>6821</v>
      </c>
      <c r="C574" s="249">
        <v>0</v>
      </c>
      <c r="D574" s="249">
        <v>0</v>
      </c>
      <c r="E574" s="249">
        <v>0</v>
      </c>
      <c r="F574" s="249">
        <v>0</v>
      </c>
      <c r="G574" s="249">
        <v>0</v>
      </c>
      <c r="H574" s="249">
        <v>1.5477047269267668E-2</v>
      </c>
      <c r="I574" s="249">
        <v>0</v>
      </c>
      <c r="J574" s="249">
        <v>0</v>
      </c>
      <c r="K574" s="249">
        <v>0</v>
      </c>
      <c r="L574" s="249">
        <v>0</v>
      </c>
      <c r="M574" s="249">
        <v>5.8133976772930356E-3</v>
      </c>
      <c r="N574" s="249">
        <v>0</v>
      </c>
      <c r="O574" s="249">
        <v>0</v>
      </c>
      <c r="P574" s="249">
        <v>0</v>
      </c>
    </row>
    <row r="575" spans="1:16" x14ac:dyDescent="0.25">
      <c r="A575" s="236" t="s">
        <v>405</v>
      </c>
      <c r="B575" s="237" t="s">
        <v>7777</v>
      </c>
      <c r="C575" s="249">
        <v>0</v>
      </c>
      <c r="D575" s="249">
        <v>3.9211057208621058</v>
      </c>
      <c r="E575" s="249">
        <v>0</v>
      </c>
      <c r="F575" s="249">
        <v>0</v>
      </c>
      <c r="G575" s="249">
        <v>0</v>
      </c>
      <c r="H575" s="249">
        <v>0</v>
      </c>
      <c r="I575" s="249">
        <v>0</v>
      </c>
      <c r="J575" s="249">
        <v>0</v>
      </c>
      <c r="K575" s="249">
        <v>0</v>
      </c>
      <c r="L575" s="249">
        <v>0</v>
      </c>
      <c r="M575" s="249">
        <v>0</v>
      </c>
      <c r="N575" s="249">
        <v>0</v>
      </c>
      <c r="O575" s="249">
        <v>0</v>
      </c>
      <c r="P575" s="249">
        <v>0</v>
      </c>
    </row>
    <row r="576" spans="1:16" x14ac:dyDescent="0.25">
      <c r="A576" s="236" t="s">
        <v>65</v>
      </c>
      <c r="B576" s="237" t="s">
        <v>7778</v>
      </c>
      <c r="C576" s="249">
        <v>0</v>
      </c>
      <c r="D576" s="249">
        <v>0</v>
      </c>
      <c r="E576" s="249">
        <v>0</v>
      </c>
      <c r="F576" s="249">
        <v>0</v>
      </c>
      <c r="G576" s="249">
        <v>0</v>
      </c>
      <c r="H576" s="249">
        <v>0</v>
      </c>
      <c r="I576" s="249">
        <v>4.9108875280962925E-3</v>
      </c>
      <c r="J576" s="249">
        <v>2.4290491271564238E-3</v>
      </c>
      <c r="K576" s="249">
        <v>0</v>
      </c>
      <c r="L576" s="249">
        <v>0</v>
      </c>
      <c r="M576" s="249">
        <v>0</v>
      </c>
      <c r="N576" s="249">
        <v>0</v>
      </c>
      <c r="O576" s="249">
        <v>0</v>
      </c>
      <c r="P576" s="249">
        <v>0</v>
      </c>
    </row>
    <row r="577" spans="1:16" x14ac:dyDescent="0.25">
      <c r="A577" s="236" t="s">
        <v>180</v>
      </c>
      <c r="B577" s="237" t="s">
        <v>6822</v>
      </c>
      <c r="C577" s="249">
        <v>0</v>
      </c>
      <c r="D577" s="249">
        <v>0</v>
      </c>
      <c r="E577" s="249">
        <v>0</v>
      </c>
      <c r="F577" s="249">
        <v>0</v>
      </c>
      <c r="G577" s="249">
        <v>0</v>
      </c>
      <c r="H577" s="249">
        <v>0</v>
      </c>
      <c r="I577" s="249">
        <v>0</v>
      </c>
      <c r="J577" s="249">
        <v>0</v>
      </c>
      <c r="K577" s="249">
        <v>0</v>
      </c>
      <c r="L577" s="249">
        <v>0</v>
      </c>
      <c r="M577" s="249">
        <v>1.913846114189876E-3</v>
      </c>
      <c r="N577" s="249">
        <v>0.34964124075181441</v>
      </c>
      <c r="O577" s="249">
        <v>0</v>
      </c>
      <c r="P577" s="249">
        <v>0</v>
      </c>
    </row>
    <row r="578" spans="1:16" x14ac:dyDescent="0.25">
      <c r="A578" s="236" t="s">
        <v>1790</v>
      </c>
      <c r="B578" s="237" t="s">
        <v>6277</v>
      </c>
      <c r="C578" s="249">
        <v>6.1536082502034982E-2</v>
      </c>
      <c r="D578" s="249">
        <v>0</v>
      </c>
      <c r="E578" s="249">
        <v>0</v>
      </c>
      <c r="F578" s="249">
        <v>0</v>
      </c>
      <c r="G578" s="249">
        <v>0</v>
      </c>
      <c r="H578" s="249">
        <v>0</v>
      </c>
      <c r="I578" s="249">
        <v>0</v>
      </c>
      <c r="J578" s="249">
        <v>0</v>
      </c>
      <c r="K578" s="249">
        <v>0</v>
      </c>
      <c r="L578" s="249">
        <v>0</v>
      </c>
      <c r="M578" s="249">
        <v>0</v>
      </c>
      <c r="N578" s="249">
        <v>0</v>
      </c>
      <c r="O578" s="249">
        <v>8.165916867657444E-4</v>
      </c>
      <c r="P578" s="249">
        <v>0</v>
      </c>
    </row>
    <row r="579" spans="1:16" x14ac:dyDescent="0.25">
      <c r="A579" s="236" t="s">
        <v>1857</v>
      </c>
      <c r="B579" s="237" t="s">
        <v>9491</v>
      </c>
      <c r="C579" s="249">
        <v>0</v>
      </c>
      <c r="D579" s="249">
        <v>0</v>
      </c>
      <c r="E579" s="249">
        <v>0</v>
      </c>
      <c r="F579" s="249">
        <v>0</v>
      </c>
      <c r="G579" s="249">
        <v>0</v>
      </c>
      <c r="H579" s="249">
        <v>0</v>
      </c>
      <c r="I579" s="249">
        <v>0</v>
      </c>
      <c r="J579" s="249">
        <v>0</v>
      </c>
      <c r="K579" s="249">
        <v>0</v>
      </c>
      <c r="L579" s="249">
        <v>0</v>
      </c>
      <c r="M579" s="249">
        <v>0</v>
      </c>
      <c r="N579" s="249">
        <v>0.36040183093332256</v>
      </c>
      <c r="O579" s="249">
        <v>0</v>
      </c>
      <c r="P579" s="249">
        <v>0</v>
      </c>
    </row>
    <row r="580" spans="1:16" x14ac:dyDescent="0.25">
      <c r="A580" s="236" t="s">
        <v>324</v>
      </c>
      <c r="B580" s="237" t="s">
        <v>5809</v>
      </c>
      <c r="C580" s="249">
        <v>0</v>
      </c>
      <c r="D580" s="249">
        <v>0</v>
      </c>
      <c r="E580" s="249">
        <v>0</v>
      </c>
      <c r="F580" s="249">
        <v>0</v>
      </c>
      <c r="G580" s="249">
        <v>0</v>
      </c>
      <c r="H580" s="249">
        <v>0</v>
      </c>
      <c r="I580" s="249">
        <v>0</v>
      </c>
      <c r="J580" s="249">
        <v>0</v>
      </c>
      <c r="K580" s="249">
        <v>0</v>
      </c>
      <c r="L580" s="249">
        <v>0</v>
      </c>
      <c r="M580" s="249">
        <v>8.1090531350467582E-3</v>
      </c>
      <c r="N580" s="249">
        <v>1.2177145503958516E-2</v>
      </c>
      <c r="O580" s="249">
        <v>2.6670333484200039E-2</v>
      </c>
      <c r="P580" s="249">
        <v>0</v>
      </c>
    </row>
    <row r="581" spans="1:16" x14ac:dyDescent="0.25">
      <c r="A581" s="236" t="s">
        <v>463</v>
      </c>
      <c r="B581" s="237" t="s">
        <v>5829</v>
      </c>
      <c r="C581" s="249">
        <v>0</v>
      </c>
      <c r="D581" s="249">
        <v>0</v>
      </c>
      <c r="E581" s="249">
        <v>0</v>
      </c>
      <c r="F581" s="249">
        <v>0</v>
      </c>
      <c r="G581" s="249">
        <v>0</v>
      </c>
      <c r="H581" s="249">
        <v>0</v>
      </c>
      <c r="I581" s="249">
        <v>0</v>
      </c>
      <c r="J581" s="249">
        <v>0</v>
      </c>
      <c r="K581" s="249">
        <v>0</v>
      </c>
      <c r="L581" s="249">
        <v>0</v>
      </c>
      <c r="M581" s="249">
        <v>6.7976672671304195E-2</v>
      </c>
      <c r="N581" s="249">
        <v>1.4964051715792659E-2</v>
      </c>
      <c r="O581" s="249">
        <v>2.1085306430635595E-2</v>
      </c>
      <c r="P581" s="249">
        <v>0</v>
      </c>
    </row>
    <row r="582" spans="1:16" x14ac:dyDescent="0.25">
      <c r="A582" s="236" t="s">
        <v>24</v>
      </c>
      <c r="B582" s="237" t="s">
        <v>6461</v>
      </c>
      <c r="C582" s="249">
        <v>39.90232534516494</v>
      </c>
      <c r="D582" s="249">
        <v>1.0916564659088381</v>
      </c>
      <c r="E582" s="249">
        <v>0</v>
      </c>
      <c r="F582" s="249">
        <v>0.63613321157357738</v>
      </c>
      <c r="G582" s="249">
        <v>1.8431401455913656</v>
      </c>
      <c r="H582" s="249">
        <v>0.24502183818364609</v>
      </c>
      <c r="I582" s="249">
        <v>0.15892341868342533</v>
      </c>
      <c r="J582" s="249">
        <v>8.112734995780585E-2</v>
      </c>
      <c r="K582" s="249">
        <v>1.8461951433400994</v>
      </c>
      <c r="L582" s="249">
        <v>0</v>
      </c>
      <c r="M582" s="249">
        <v>8.397317214719445E-2</v>
      </c>
      <c r="N582" s="249">
        <v>0.3182788376602424</v>
      </c>
      <c r="O582" s="249">
        <v>0</v>
      </c>
      <c r="P582" s="249">
        <v>0</v>
      </c>
    </row>
    <row r="583" spans="1:16" x14ac:dyDescent="0.25">
      <c r="A583" s="236" t="s">
        <v>957</v>
      </c>
      <c r="B583" s="237" t="s">
        <v>7491</v>
      </c>
      <c r="C583" s="249">
        <v>0</v>
      </c>
      <c r="D583" s="249">
        <v>0</v>
      </c>
      <c r="E583" s="249">
        <v>0</v>
      </c>
      <c r="F583" s="249">
        <v>0</v>
      </c>
      <c r="G583" s="249">
        <v>0</v>
      </c>
      <c r="H583" s="249">
        <v>3.2330792544186283E-2</v>
      </c>
      <c r="I583" s="249">
        <v>0</v>
      </c>
      <c r="J583" s="249">
        <v>0</v>
      </c>
      <c r="K583" s="249">
        <v>0</v>
      </c>
      <c r="L583" s="249">
        <v>0</v>
      </c>
      <c r="M583" s="249">
        <v>0</v>
      </c>
      <c r="N583" s="249">
        <v>0</v>
      </c>
      <c r="O583" s="249">
        <v>0</v>
      </c>
      <c r="P583" s="249">
        <v>0</v>
      </c>
    </row>
    <row r="584" spans="1:16" x14ac:dyDescent="0.25">
      <c r="A584" s="236" t="s">
        <v>1801</v>
      </c>
      <c r="B584" s="237" t="s">
        <v>7779</v>
      </c>
      <c r="C584" s="249">
        <v>0</v>
      </c>
      <c r="D584" s="249">
        <v>0</v>
      </c>
      <c r="E584" s="249">
        <v>0.12164832042600066</v>
      </c>
      <c r="F584" s="249">
        <v>0</v>
      </c>
      <c r="G584" s="249">
        <v>0</v>
      </c>
      <c r="H584" s="249">
        <v>0</v>
      </c>
      <c r="I584" s="249">
        <v>0</v>
      </c>
      <c r="J584" s="249">
        <v>0.68686244845503763</v>
      </c>
      <c r="K584" s="249">
        <v>0</v>
      </c>
      <c r="L584" s="249">
        <v>1.4054592683726781</v>
      </c>
      <c r="M584" s="249">
        <v>0</v>
      </c>
      <c r="N584" s="249">
        <v>0</v>
      </c>
      <c r="O584" s="249">
        <v>0</v>
      </c>
      <c r="P584" s="249">
        <v>0</v>
      </c>
    </row>
    <row r="585" spans="1:16" x14ac:dyDescent="0.25">
      <c r="A585" s="236" t="s">
        <v>1497</v>
      </c>
      <c r="B585" s="237" t="s">
        <v>6967</v>
      </c>
      <c r="C585" s="249">
        <v>0</v>
      </c>
      <c r="D585" s="249">
        <v>0</v>
      </c>
      <c r="E585" s="249">
        <v>0</v>
      </c>
      <c r="F585" s="249">
        <v>0</v>
      </c>
      <c r="G585" s="249">
        <v>0</v>
      </c>
      <c r="H585" s="249">
        <v>3.4667049949589422E-3</v>
      </c>
      <c r="I585" s="249">
        <v>0</v>
      </c>
      <c r="J585" s="249">
        <v>0</v>
      </c>
      <c r="K585" s="249">
        <v>0</v>
      </c>
      <c r="L585" s="249">
        <v>0</v>
      </c>
      <c r="M585" s="249">
        <v>5.1380621153172118E-4</v>
      </c>
      <c r="N585" s="249">
        <v>2.0418463109616153E-3</v>
      </c>
      <c r="O585" s="249">
        <v>0</v>
      </c>
      <c r="P585" s="249">
        <v>0</v>
      </c>
    </row>
    <row r="586" spans="1:16" x14ac:dyDescent="0.25">
      <c r="A586" s="236" t="s">
        <v>1890</v>
      </c>
      <c r="B586" s="237" t="s">
        <v>9114</v>
      </c>
      <c r="C586" s="249">
        <v>0</v>
      </c>
      <c r="D586" s="249">
        <v>0</v>
      </c>
      <c r="E586" s="249">
        <v>0</v>
      </c>
      <c r="F586" s="249">
        <v>0</v>
      </c>
      <c r="G586" s="249">
        <v>0</v>
      </c>
      <c r="H586" s="249">
        <v>0</v>
      </c>
      <c r="I586" s="249">
        <v>0</v>
      </c>
      <c r="J586" s="249">
        <v>0</v>
      </c>
      <c r="K586" s="249">
        <v>6.7477808916572818E-2</v>
      </c>
      <c r="L586" s="249">
        <v>0</v>
      </c>
      <c r="M586" s="249">
        <v>0</v>
      </c>
      <c r="N586" s="249">
        <v>0</v>
      </c>
      <c r="O586" s="249">
        <v>0</v>
      </c>
      <c r="P586" s="249">
        <v>0</v>
      </c>
    </row>
    <row r="587" spans="1:16" x14ac:dyDescent="0.25">
      <c r="A587" s="236" t="s">
        <v>1086</v>
      </c>
      <c r="B587" s="237" t="s">
        <v>7780</v>
      </c>
      <c r="C587" s="249">
        <v>0</v>
      </c>
      <c r="D587" s="249">
        <v>0</v>
      </c>
      <c r="E587" s="249">
        <v>0</v>
      </c>
      <c r="F587" s="249">
        <v>0</v>
      </c>
      <c r="G587" s="249">
        <v>0</v>
      </c>
      <c r="H587" s="249">
        <v>0</v>
      </c>
      <c r="I587" s="249">
        <v>1.1055351186379557E-2</v>
      </c>
      <c r="J587" s="249">
        <v>5.9739791915424632E-3</v>
      </c>
      <c r="K587" s="249">
        <v>2.6891970645297865E-2</v>
      </c>
      <c r="L587" s="249">
        <v>0</v>
      </c>
      <c r="M587" s="249">
        <v>0</v>
      </c>
      <c r="N587" s="249">
        <v>6.0066157803257275E-3</v>
      </c>
      <c r="O587" s="249">
        <v>0</v>
      </c>
      <c r="P587" s="249">
        <v>0</v>
      </c>
    </row>
    <row r="588" spans="1:16" x14ac:dyDescent="0.25">
      <c r="A588" s="236" t="s">
        <v>1738</v>
      </c>
      <c r="B588" s="237" t="s">
        <v>6968</v>
      </c>
      <c r="C588" s="249">
        <v>0</v>
      </c>
      <c r="D588" s="249">
        <v>0</v>
      </c>
      <c r="E588" s="249">
        <v>0</v>
      </c>
      <c r="F588" s="249">
        <v>0</v>
      </c>
      <c r="G588" s="249">
        <v>0</v>
      </c>
      <c r="H588" s="249">
        <v>0</v>
      </c>
      <c r="I588" s="249">
        <v>3.6127059008774658E-2</v>
      </c>
      <c r="J588" s="249">
        <v>0</v>
      </c>
      <c r="K588" s="249">
        <v>0</v>
      </c>
      <c r="L588" s="249">
        <v>0</v>
      </c>
      <c r="M588" s="249">
        <v>0</v>
      </c>
      <c r="N588" s="249">
        <v>0</v>
      </c>
      <c r="O588" s="249">
        <v>0</v>
      </c>
      <c r="P588" s="249">
        <v>0</v>
      </c>
    </row>
    <row r="589" spans="1:16" x14ac:dyDescent="0.25">
      <c r="A589" s="236" t="s">
        <v>3317</v>
      </c>
      <c r="B589" s="237" t="s">
        <v>8216</v>
      </c>
      <c r="C589" s="249">
        <v>0</v>
      </c>
      <c r="D589" s="249">
        <v>0</v>
      </c>
      <c r="E589" s="249">
        <v>0</v>
      </c>
      <c r="F589" s="249">
        <v>0</v>
      </c>
      <c r="G589" s="249">
        <v>0.82599449261400537</v>
      </c>
      <c r="H589" s="249">
        <v>0</v>
      </c>
      <c r="I589" s="249">
        <v>0</v>
      </c>
      <c r="J589" s="249">
        <v>0</v>
      </c>
      <c r="K589" s="249">
        <v>0</v>
      </c>
      <c r="L589" s="249">
        <v>0</v>
      </c>
      <c r="M589" s="249">
        <v>0</v>
      </c>
      <c r="N589" s="249">
        <v>0.14429921419228164</v>
      </c>
      <c r="O589" s="249">
        <v>0</v>
      </c>
      <c r="P589" s="249">
        <v>0</v>
      </c>
    </row>
    <row r="590" spans="1:16" x14ac:dyDescent="0.25">
      <c r="A590" s="236" t="s">
        <v>3656</v>
      </c>
      <c r="B590" s="237" t="s">
        <v>8424</v>
      </c>
      <c r="C590" s="249"/>
      <c r="D590" s="249">
        <v>0</v>
      </c>
      <c r="E590" s="249">
        <v>0</v>
      </c>
      <c r="F590" s="249">
        <v>0</v>
      </c>
      <c r="G590" s="249">
        <v>0</v>
      </c>
      <c r="H590" s="249">
        <v>0</v>
      </c>
      <c r="I590" s="249">
        <v>0</v>
      </c>
      <c r="J590" s="249">
        <v>0</v>
      </c>
      <c r="K590" s="249">
        <v>0</v>
      </c>
      <c r="L590" s="249">
        <v>0</v>
      </c>
      <c r="M590" s="249">
        <v>0</v>
      </c>
      <c r="N590" s="249">
        <v>0.71572736669816872</v>
      </c>
      <c r="O590" s="249">
        <v>0</v>
      </c>
      <c r="P590" s="249">
        <v>0</v>
      </c>
    </row>
    <row r="591" spans="1:16" x14ac:dyDescent="0.25">
      <c r="A591" s="236" t="s">
        <v>1518</v>
      </c>
      <c r="B591" s="237" t="s">
        <v>8739</v>
      </c>
      <c r="C591" s="249">
        <v>0</v>
      </c>
      <c r="D591" s="249">
        <v>0.28279364816250896</v>
      </c>
      <c r="E591" s="249">
        <v>0</v>
      </c>
      <c r="F591" s="249">
        <v>0</v>
      </c>
      <c r="G591" s="249">
        <v>0</v>
      </c>
      <c r="H591" s="249">
        <v>0.2451891823257607</v>
      </c>
      <c r="I591" s="249">
        <v>0</v>
      </c>
      <c r="J591" s="249">
        <v>0</v>
      </c>
      <c r="K591" s="249">
        <v>0</v>
      </c>
      <c r="L591" s="249">
        <v>0.17304421569582268</v>
      </c>
      <c r="M591" s="249">
        <v>0</v>
      </c>
      <c r="N591" s="249">
        <v>0</v>
      </c>
      <c r="O591" s="249">
        <v>0</v>
      </c>
      <c r="P591" s="249">
        <v>0</v>
      </c>
    </row>
    <row r="592" spans="1:16" x14ac:dyDescent="0.25">
      <c r="A592" s="236" t="s">
        <v>1996</v>
      </c>
      <c r="B592" s="237" t="s">
        <v>9116</v>
      </c>
      <c r="C592" s="249">
        <v>0</v>
      </c>
      <c r="D592" s="249">
        <v>0</v>
      </c>
      <c r="E592" s="249">
        <v>0</v>
      </c>
      <c r="F592" s="249">
        <v>0</v>
      </c>
      <c r="G592" s="249">
        <v>0</v>
      </c>
      <c r="H592" s="249">
        <v>0</v>
      </c>
      <c r="I592" s="249">
        <v>0</v>
      </c>
      <c r="J592" s="249">
        <v>0</v>
      </c>
      <c r="K592" s="249">
        <v>0</v>
      </c>
      <c r="L592" s="249">
        <v>0</v>
      </c>
      <c r="M592" s="249">
        <v>0</v>
      </c>
      <c r="N592" s="249">
        <v>5.3067548800871896E-2</v>
      </c>
      <c r="O592" s="249">
        <v>0</v>
      </c>
      <c r="P592" s="249">
        <v>0</v>
      </c>
    </row>
    <row r="593" spans="1:16" x14ac:dyDescent="0.25">
      <c r="A593" s="236" t="s">
        <v>57</v>
      </c>
      <c r="B593" s="237" t="s">
        <v>5370</v>
      </c>
      <c r="C593" s="249">
        <v>0</v>
      </c>
      <c r="D593" s="249">
        <v>0</v>
      </c>
      <c r="E593" s="249">
        <v>0</v>
      </c>
      <c r="F593" s="249">
        <v>0</v>
      </c>
      <c r="G593" s="249">
        <v>0</v>
      </c>
      <c r="H593" s="249">
        <v>0</v>
      </c>
      <c r="I593" s="249">
        <v>0</v>
      </c>
      <c r="J593" s="249">
        <v>0</v>
      </c>
      <c r="K593" s="249">
        <v>0</v>
      </c>
      <c r="L593" s="249">
        <v>0</v>
      </c>
      <c r="M593" s="249">
        <v>0</v>
      </c>
      <c r="N593" s="249">
        <v>0</v>
      </c>
      <c r="O593" s="249">
        <v>7.6688807666752484E-2</v>
      </c>
      <c r="P593" s="249">
        <v>0</v>
      </c>
    </row>
    <row r="594" spans="1:16" x14ac:dyDescent="0.25">
      <c r="A594" s="236" t="s">
        <v>1061</v>
      </c>
      <c r="B594" s="237" t="s">
        <v>6825</v>
      </c>
      <c r="C594" s="249">
        <v>0</v>
      </c>
      <c r="D594" s="249">
        <v>0</v>
      </c>
      <c r="E594" s="249">
        <v>0</v>
      </c>
      <c r="F594" s="249">
        <v>0</v>
      </c>
      <c r="G594" s="249">
        <v>0</v>
      </c>
      <c r="H594" s="249">
        <v>0.23689272144239318</v>
      </c>
      <c r="I594" s="249">
        <v>0</v>
      </c>
      <c r="J594" s="249">
        <v>0</v>
      </c>
      <c r="K594" s="249">
        <v>2.3647425798252875</v>
      </c>
      <c r="L594" s="249">
        <v>1.0334728067100651</v>
      </c>
      <c r="M594" s="249">
        <v>0</v>
      </c>
      <c r="N594" s="249">
        <v>0</v>
      </c>
      <c r="O594" s="249">
        <v>0</v>
      </c>
      <c r="P594" s="249">
        <v>0</v>
      </c>
    </row>
    <row r="595" spans="1:16" x14ac:dyDescent="0.25">
      <c r="A595" s="236" t="s">
        <v>2848</v>
      </c>
      <c r="B595" s="237" t="s">
        <v>9117</v>
      </c>
      <c r="C595" s="249">
        <v>0</v>
      </c>
      <c r="D595" s="249">
        <v>0</v>
      </c>
      <c r="E595" s="249">
        <v>0</v>
      </c>
      <c r="F595" s="249">
        <v>0</v>
      </c>
      <c r="G595" s="249">
        <v>0</v>
      </c>
      <c r="H595" s="249">
        <v>0</v>
      </c>
      <c r="I595" s="249">
        <v>0</v>
      </c>
      <c r="J595" s="249">
        <v>0</v>
      </c>
      <c r="K595" s="249">
        <v>2.4446862408222165E-3</v>
      </c>
      <c r="L595" s="249">
        <v>1.0414264202832441E-2</v>
      </c>
      <c r="M595" s="249">
        <v>0</v>
      </c>
      <c r="N595" s="249">
        <v>7.4925764142637057E-3</v>
      </c>
      <c r="O595" s="249">
        <v>0</v>
      </c>
      <c r="P595" s="249">
        <v>0</v>
      </c>
    </row>
    <row r="596" spans="1:16" x14ac:dyDescent="0.25">
      <c r="A596" s="236" t="s">
        <v>1335</v>
      </c>
      <c r="B596" s="237" t="s">
        <v>9147</v>
      </c>
      <c r="C596" s="249">
        <v>0</v>
      </c>
      <c r="D596" s="249">
        <v>0</v>
      </c>
      <c r="E596" s="249">
        <v>0</v>
      </c>
      <c r="F596" s="249">
        <v>0</v>
      </c>
      <c r="G596" s="249">
        <v>0</v>
      </c>
      <c r="H596" s="249">
        <v>0</v>
      </c>
      <c r="I596" s="249">
        <v>0</v>
      </c>
      <c r="J596" s="249">
        <v>0</v>
      </c>
      <c r="K596" s="249">
        <v>0</v>
      </c>
      <c r="L596" s="249">
        <v>0.19641703499808294</v>
      </c>
      <c r="M596" s="249">
        <v>0</v>
      </c>
      <c r="N596" s="249">
        <v>0</v>
      </c>
      <c r="O596" s="249">
        <v>0</v>
      </c>
      <c r="P596" s="249">
        <v>0</v>
      </c>
    </row>
    <row r="597" spans="1:16" x14ac:dyDescent="0.25">
      <c r="A597" s="236" t="s">
        <v>1205</v>
      </c>
      <c r="B597" s="237" t="s">
        <v>6647</v>
      </c>
      <c r="C597" s="249">
        <v>0</v>
      </c>
      <c r="D597" s="249">
        <v>0</v>
      </c>
      <c r="E597" s="249">
        <v>0</v>
      </c>
      <c r="F597" s="249">
        <v>0</v>
      </c>
      <c r="G597" s="249">
        <v>0</v>
      </c>
      <c r="H597" s="249">
        <v>0</v>
      </c>
      <c r="I597" s="249">
        <v>0</v>
      </c>
      <c r="J597" s="249">
        <v>0</v>
      </c>
      <c r="K597" s="249">
        <v>0</v>
      </c>
      <c r="L597" s="249">
        <v>6.0840916902398942E-2</v>
      </c>
      <c r="M597" s="249">
        <v>0</v>
      </c>
      <c r="N597" s="249">
        <v>0</v>
      </c>
      <c r="O597" s="249">
        <v>0</v>
      </c>
      <c r="P597" s="249">
        <v>0</v>
      </c>
    </row>
    <row r="598" spans="1:16" x14ac:dyDescent="0.25">
      <c r="A598" s="236" t="s">
        <v>1466</v>
      </c>
      <c r="B598" s="237" t="s">
        <v>7704</v>
      </c>
      <c r="C598" s="249">
        <v>0</v>
      </c>
      <c r="D598" s="249">
        <v>1.0174763310505273</v>
      </c>
      <c r="E598" s="249">
        <v>0</v>
      </c>
      <c r="F598" s="249">
        <v>0</v>
      </c>
      <c r="G598" s="249">
        <v>0.42922107324181297</v>
      </c>
      <c r="H598" s="249">
        <v>0</v>
      </c>
      <c r="I598" s="249">
        <v>4.8303504813076534E-2</v>
      </c>
      <c r="J598" s="249">
        <v>8.6064110466275903E-3</v>
      </c>
      <c r="K598" s="249">
        <v>0</v>
      </c>
      <c r="L598" s="249">
        <v>0</v>
      </c>
      <c r="M598" s="249">
        <v>3.9375680475263117E-3</v>
      </c>
      <c r="N598" s="249">
        <v>1.2922816892985578</v>
      </c>
      <c r="O598" s="249">
        <v>0</v>
      </c>
      <c r="P598" s="249">
        <v>0</v>
      </c>
    </row>
    <row r="599" spans="1:16" x14ac:dyDescent="0.25">
      <c r="A599" s="236" t="s">
        <v>1544</v>
      </c>
      <c r="B599" s="237" t="s">
        <v>6648</v>
      </c>
      <c r="C599" s="249">
        <v>0</v>
      </c>
      <c r="D599" s="249">
        <v>0</v>
      </c>
      <c r="E599" s="249">
        <v>0</v>
      </c>
      <c r="F599" s="249">
        <v>0</v>
      </c>
      <c r="G599" s="249">
        <v>0</v>
      </c>
      <c r="H599" s="249">
        <v>0</v>
      </c>
      <c r="I599" s="249">
        <v>3.9078829234371656E-2</v>
      </c>
      <c r="J599" s="249">
        <v>1.6805621755322644E-2</v>
      </c>
      <c r="K599" s="249">
        <v>0</v>
      </c>
      <c r="L599" s="249">
        <v>0</v>
      </c>
      <c r="M599" s="249">
        <v>3.1731110487031068E-2</v>
      </c>
      <c r="N599" s="249">
        <v>0</v>
      </c>
      <c r="O599" s="249">
        <v>0</v>
      </c>
      <c r="P599" s="249">
        <v>0</v>
      </c>
    </row>
    <row r="600" spans="1:16" x14ac:dyDescent="0.25">
      <c r="A600" s="236" t="s">
        <v>2402</v>
      </c>
      <c r="B600" s="237" t="s">
        <v>7364</v>
      </c>
      <c r="C600" s="249">
        <v>0</v>
      </c>
      <c r="D600" s="249">
        <v>0</v>
      </c>
      <c r="E600" s="249">
        <v>0</v>
      </c>
      <c r="F600" s="249">
        <v>0</v>
      </c>
      <c r="G600" s="249">
        <v>0</v>
      </c>
      <c r="H600" s="249">
        <v>0</v>
      </c>
      <c r="I600" s="249">
        <v>0</v>
      </c>
      <c r="J600" s="249">
        <v>9.4568936663725733E-2</v>
      </c>
      <c r="K600" s="249">
        <v>0</v>
      </c>
      <c r="L600" s="249">
        <v>0</v>
      </c>
      <c r="M600" s="249">
        <v>0</v>
      </c>
      <c r="N600" s="249">
        <v>0</v>
      </c>
      <c r="O600" s="249">
        <v>0</v>
      </c>
      <c r="P600" s="249">
        <v>0</v>
      </c>
    </row>
    <row r="601" spans="1:16" x14ac:dyDescent="0.25">
      <c r="A601" s="236" t="s">
        <v>2799</v>
      </c>
      <c r="B601" s="237" t="s">
        <v>9148</v>
      </c>
      <c r="C601" s="249">
        <v>0</v>
      </c>
      <c r="D601" s="249">
        <v>0</v>
      </c>
      <c r="E601" s="249">
        <v>0</v>
      </c>
      <c r="F601" s="249">
        <v>0</v>
      </c>
      <c r="G601" s="249">
        <v>0</v>
      </c>
      <c r="H601" s="249">
        <v>0</v>
      </c>
      <c r="I601" s="249">
        <v>0.62443695444573732</v>
      </c>
      <c r="J601" s="249">
        <v>0</v>
      </c>
      <c r="K601" s="249">
        <v>0</v>
      </c>
      <c r="L601" s="249">
        <v>0</v>
      </c>
      <c r="M601" s="249">
        <v>0</v>
      </c>
      <c r="N601" s="249">
        <v>0</v>
      </c>
      <c r="O601" s="249">
        <v>0</v>
      </c>
      <c r="P601" s="249">
        <v>0</v>
      </c>
    </row>
    <row r="602" spans="1:16" x14ac:dyDescent="0.25">
      <c r="A602" s="236" t="s">
        <v>1937</v>
      </c>
      <c r="B602" s="237" t="s">
        <v>5271</v>
      </c>
      <c r="C602" s="249">
        <v>0</v>
      </c>
      <c r="D602" s="249">
        <v>0</v>
      </c>
      <c r="E602" s="249">
        <v>0</v>
      </c>
      <c r="F602" s="249">
        <v>0</v>
      </c>
      <c r="G602" s="249">
        <v>0</v>
      </c>
      <c r="H602" s="249">
        <v>0</v>
      </c>
      <c r="I602" s="249">
        <v>4.7689724516159302E-3</v>
      </c>
      <c r="J602" s="249">
        <v>0</v>
      </c>
      <c r="K602" s="249">
        <v>0</v>
      </c>
      <c r="L602" s="249">
        <v>1.1608553862848721</v>
      </c>
      <c r="M602" s="249">
        <v>0</v>
      </c>
      <c r="N602" s="249">
        <v>0</v>
      </c>
      <c r="O602" s="249">
        <v>1.901072820653761</v>
      </c>
      <c r="P602" s="249">
        <v>3.9115854040879641</v>
      </c>
    </row>
    <row r="603" spans="1:16" x14ac:dyDescent="0.25">
      <c r="A603" s="236" t="s">
        <v>2354</v>
      </c>
      <c r="B603" s="237" t="s">
        <v>8217</v>
      </c>
      <c r="C603" s="249">
        <v>0</v>
      </c>
      <c r="D603" s="249">
        <v>5.139710504677323E-3</v>
      </c>
      <c r="E603" s="249">
        <v>0</v>
      </c>
      <c r="F603" s="249">
        <v>0</v>
      </c>
      <c r="G603" s="249">
        <v>0</v>
      </c>
      <c r="H603" s="249">
        <v>0</v>
      </c>
      <c r="I603" s="249">
        <v>0</v>
      </c>
      <c r="J603" s="249">
        <v>0</v>
      </c>
      <c r="K603" s="249">
        <v>0</v>
      </c>
      <c r="L603" s="249">
        <v>0</v>
      </c>
      <c r="M603" s="249">
        <v>0</v>
      </c>
      <c r="N603" s="249">
        <v>0</v>
      </c>
      <c r="O603" s="249">
        <v>0</v>
      </c>
      <c r="P603" s="249">
        <v>0</v>
      </c>
    </row>
    <row r="604" spans="1:16" x14ac:dyDescent="0.25">
      <c r="A604" s="236" t="s">
        <v>2007</v>
      </c>
      <c r="B604" s="237" t="s">
        <v>8218</v>
      </c>
      <c r="C604" s="249">
        <v>0</v>
      </c>
      <c r="D604" s="249">
        <v>0</v>
      </c>
      <c r="E604" s="249">
        <v>0</v>
      </c>
      <c r="F604" s="249">
        <v>0</v>
      </c>
      <c r="G604" s="249">
        <v>0</v>
      </c>
      <c r="H604" s="249">
        <v>0</v>
      </c>
      <c r="I604" s="249">
        <v>0</v>
      </c>
      <c r="J604" s="249">
        <v>0</v>
      </c>
      <c r="K604" s="249">
        <v>0.1204568684143119</v>
      </c>
      <c r="L604" s="249">
        <v>0</v>
      </c>
      <c r="M604" s="249">
        <v>0</v>
      </c>
      <c r="N604" s="249">
        <v>0</v>
      </c>
      <c r="O604" s="249">
        <v>0</v>
      </c>
      <c r="P604" s="249">
        <v>0</v>
      </c>
    </row>
    <row r="605" spans="1:16" x14ac:dyDescent="0.25">
      <c r="A605" s="236" t="s">
        <v>2577</v>
      </c>
      <c r="B605" s="237" t="s">
        <v>5210</v>
      </c>
      <c r="C605" s="249">
        <v>0</v>
      </c>
      <c r="D605" s="249">
        <v>0</v>
      </c>
      <c r="E605" s="249">
        <v>0</v>
      </c>
      <c r="F605" s="249">
        <v>0</v>
      </c>
      <c r="G605" s="249">
        <v>0</v>
      </c>
      <c r="H605" s="249">
        <v>141.107127754278</v>
      </c>
      <c r="I605" s="249">
        <v>0</v>
      </c>
      <c r="J605" s="249">
        <v>0</v>
      </c>
      <c r="K605" s="249">
        <v>383.01106555626671</v>
      </c>
      <c r="L605" s="249">
        <v>839.5010305440544</v>
      </c>
      <c r="M605" s="249">
        <v>903.92994806741638</v>
      </c>
      <c r="N605" s="249">
        <v>608.79587046248616</v>
      </c>
      <c r="O605" s="249">
        <v>656.78198353376013</v>
      </c>
      <c r="P605" s="249">
        <v>349.69809810848773</v>
      </c>
    </row>
    <row r="606" spans="1:16" x14ac:dyDescent="0.25">
      <c r="A606" s="236" t="s">
        <v>1185</v>
      </c>
      <c r="B606" s="237" t="s">
        <v>9978</v>
      </c>
      <c r="C606" s="249">
        <v>0</v>
      </c>
      <c r="D606" s="249">
        <v>0</v>
      </c>
      <c r="E606" s="249">
        <v>0</v>
      </c>
      <c r="F606" s="249">
        <v>0</v>
      </c>
      <c r="G606" s="249">
        <v>0</v>
      </c>
      <c r="H606" s="249">
        <v>0</v>
      </c>
      <c r="I606" s="249">
        <v>0</v>
      </c>
      <c r="J606" s="249">
        <v>0</v>
      </c>
      <c r="K606" s="249">
        <v>0</v>
      </c>
      <c r="L606" s="249">
        <v>0</v>
      </c>
      <c r="M606" s="249">
        <v>3.226016170682261E-2</v>
      </c>
      <c r="N606" s="249">
        <v>0</v>
      </c>
      <c r="O606" s="249">
        <v>0</v>
      </c>
      <c r="P606" s="249">
        <v>0</v>
      </c>
    </row>
    <row r="607" spans="1:16" x14ac:dyDescent="0.25">
      <c r="A607" s="236" t="s">
        <v>3880</v>
      </c>
      <c r="B607" s="237" t="s">
        <v>8425</v>
      </c>
      <c r="C607" s="249">
        <v>0</v>
      </c>
      <c r="D607" s="249">
        <v>0</v>
      </c>
      <c r="E607" s="249">
        <v>0</v>
      </c>
      <c r="F607" s="249">
        <v>0</v>
      </c>
      <c r="G607" s="249">
        <v>0</v>
      </c>
      <c r="H607" s="249">
        <v>0</v>
      </c>
      <c r="I607" s="249">
        <v>0</v>
      </c>
      <c r="J607" s="249">
        <v>0</v>
      </c>
      <c r="K607" s="249">
        <v>0</v>
      </c>
      <c r="L607" s="249">
        <v>0</v>
      </c>
      <c r="M607" s="249">
        <v>0.23558294814766712</v>
      </c>
      <c r="N607" s="249">
        <v>0</v>
      </c>
      <c r="O607" s="249">
        <v>0</v>
      </c>
      <c r="P607" s="249">
        <v>0</v>
      </c>
    </row>
    <row r="608" spans="1:16" x14ac:dyDescent="0.25">
      <c r="A608" s="236" t="s">
        <v>1663</v>
      </c>
      <c r="B608" s="237" t="s">
        <v>8232</v>
      </c>
      <c r="C608" s="249">
        <v>2.3026895904326296E-2</v>
      </c>
      <c r="D608" s="249">
        <v>0.93176141636887955</v>
      </c>
      <c r="E608" s="249">
        <v>0</v>
      </c>
      <c r="F608" s="249">
        <v>0</v>
      </c>
      <c r="G608" s="249">
        <v>0</v>
      </c>
      <c r="H608" s="249">
        <v>0</v>
      </c>
      <c r="I608" s="249">
        <v>2.0258288271786905E-2</v>
      </c>
      <c r="J608" s="249">
        <v>0</v>
      </c>
      <c r="K608" s="249">
        <v>0</v>
      </c>
      <c r="L608" s="249">
        <v>0</v>
      </c>
      <c r="M608" s="249">
        <v>0</v>
      </c>
      <c r="N608" s="249">
        <v>0</v>
      </c>
      <c r="O608" s="249">
        <v>0</v>
      </c>
      <c r="P608" s="249">
        <v>0</v>
      </c>
    </row>
    <row r="609" spans="1:16" x14ac:dyDescent="0.25">
      <c r="A609" s="236" t="s">
        <v>2343</v>
      </c>
      <c r="B609" s="237" t="s">
        <v>6015</v>
      </c>
      <c r="C609" s="249">
        <v>0</v>
      </c>
      <c r="D609" s="249">
        <v>0</v>
      </c>
      <c r="E609" s="249">
        <v>0</v>
      </c>
      <c r="F609" s="249">
        <v>0</v>
      </c>
      <c r="G609" s="249">
        <v>0</v>
      </c>
      <c r="H609" s="249">
        <v>0</v>
      </c>
      <c r="I609" s="249">
        <v>2.9449910038171958E-2</v>
      </c>
      <c r="J609" s="249">
        <v>1.5445085278443762E-2</v>
      </c>
      <c r="K609" s="249">
        <v>0</v>
      </c>
      <c r="L609" s="249">
        <v>6.2097944590781412E-3</v>
      </c>
      <c r="M609" s="249">
        <v>0.41246780577819886</v>
      </c>
      <c r="N609" s="249">
        <v>0.13423203208791024</v>
      </c>
      <c r="O609" s="249">
        <v>1.2032544214131271E-2</v>
      </c>
      <c r="P609" s="249">
        <v>0</v>
      </c>
    </row>
    <row r="610" spans="1:16" x14ac:dyDescent="0.25">
      <c r="A610" s="236" t="s">
        <v>2366</v>
      </c>
      <c r="B610" s="237" t="s">
        <v>6828</v>
      </c>
      <c r="C610" s="249">
        <v>0</v>
      </c>
      <c r="D610" s="249">
        <v>0</v>
      </c>
      <c r="E610" s="249">
        <v>0</v>
      </c>
      <c r="F610" s="249">
        <v>0</v>
      </c>
      <c r="G610" s="249">
        <v>0</v>
      </c>
      <c r="H610" s="249">
        <v>0</v>
      </c>
      <c r="I610" s="249">
        <v>0</v>
      </c>
      <c r="J610" s="249">
        <v>0</v>
      </c>
      <c r="K610" s="249">
        <v>0</v>
      </c>
      <c r="L610" s="249">
        <v>6.1084639294904097E-3</v>
      </c>
      <c r="M610" s="249">
        <v>0.60974803073263717</v>
      </c>
      <c r="N610" s="249">
        <v>0</v>
      </c>
      <c r="O610" s="249">
        <v>0</v>
      </c>
      <c r="P610" s="249">
        <v>0</v>
      </c>
    </row>
    <row r="611" spans="1:16" x14ac:dyDescent="0.25">
      <c r="A611" s="236" t="s">
        <v>2846</v>
      </c>
      <c r="B611" s="237" t="s">
        <v>9407</v>
      </c>
      <c r="C611" s="249">
        <v>0</v>
      </c>
      <c r="D611" s="249">
        <v>5.677617504605565</v>
      </c>
      <c r="E611" s="249">
        <v>0</v>
      </c>
      <c r="F611" s="249">
        <v>0</v>
      </c>
      <c r="G611" s="249">
        <v>0</v>
      </c>
      <c r="H611" s="249">
        <v>0</v>
      </c>
      <c r="I611" s="249">
        <v>0</v>
      </c>
      <c r="J611" s="249">
        <v>0</v>
      </c>
      <c r="K611" s="249">
        <v>0</v>
      </c>
      <c r="L611" s="249">
        <v>0</v>
      </c>
      <c r="M611" s="249">
        <v>0</v>
      </c>
      <c r="N611" s="249">
        <v>0</v>
      </c>
      <c r="O611" s="249">
        <v>0</v>
      </c>
      <c r="P611" s="249">
        <v>0</v>
      </c>
    </row>
    <row r="612" spans="1:16" x14ac:dyDescent="0.25">
      <c r="A612" s="236" t="s">
        <v>1985</v>
      </c>
      <c r="B612" s="237" t="s">
        <v>8486</v>
      </c>
      <c r="C612" s="249">
        <v>0</v>
      </c>
      <c r="D612" s="249">
        <v>0.33804027966288969</v>
      </c>
      <c r="E612" s="249">
        <v>0.31796218034328588</v>
      </c>
      <c r="F612" s="249">
        <v>0</v>
      </c>
      <c r="G612" s="249">
        <v>0</v>
      </c>
      <c r="H612" s="249">
        <v>0</v>
      </c>
      <c r="I612" s="249">
        <v>0</v>
      </c>
      <c r="J612" s="249">
        <v>0</v>
      </c>
      <c r="K612" s="249">
        <v>0</v>
      </c>
      <c r="L612" s="249">
        <v>0</v>
      </c>
      <c r="M612" s="249">
        <v>0</v>
      </c>
      <c r="N612" s="249">
        <v>0</v>
      </c>
      <c r="O612" s="249">
        <v>0</v>
      </c>
      <c r="P612" s="249">
        <v>0</v>
      </c>
    </row>
    <row r="613" spans="1:16" x14ac:dyDescent="0.25">
      <c r="A613" s="236" t="s">
        <v>1211</v>
      </c>
      <c r="B613" s="237" t="s">
        <v>6644</v>
      </c>
      <c r="C613" s="249">
        <v>0</v>
      </c>
      <c r="D613" s="249">
        <v>0</v>
      </c>
      <c r="E613" s="249">
        <v>0</v>
      </c>
      <c r="F613" s="249">
        <v>0</v>
      </c>
      <c r="G613" s="249">
        <v>0</v>
      </c>
      <c r="H613" s="249">
        <v>0</v>
      </c>
      <c r="I613" s="249">
        <v>0</v>
      </c>
      <c r="J613" s="249">
        <v>0</v>
      </c>
      <c r="K613" s="249">
        <v>0</v>
      </c>
      <c r="L613" s="249">
        <v>1.4768338985490617</v>
      </c>
      <c r="M613" s="249">
        <v>0</v>
      </c>
      <c r="N613" s="249">
        <v>0</v>
      </c>
      <c r="O613" s="249">
        <v>0</v>
      </c>
      <c r="P613" s="249">
        <v>0</v>
      </c>
    </row>
    <row r="614" spans="1:16" x14ac:dyDescent="0.25">
      <c r="A614" s="236" t="s">
        <v>2172</v>
      </c>
      <c r="B614" s="237" t="s">
        <v>8488</v>
      </c>
      <c r="C614" s="249">
        <v>0</v>
      </c>
      <c r="D614" s="249">
        <v>0</v>
      </c>
      <c r="E614" s="249">
        <v>0</v>
      </c>
      <c r="F614" s="249">
        <v>0</v>
      </c>
      <c r="G614" s="249">
        <v>0</v>
      </c>
      <c r="H614" s="249">
        <v>0</v>
      </c>
      <c r="I614" s="249">
        <v>0</v>
      </c>
      <c r="J614" s="249">
        <v>0</v>
      </c>
      <c r="K614" s="249">
        <v>0</v>
      </c>
      <c r="L614" s="249">
        <v>0</v>
      </c>
      <c r="M614" s="249">
        <v>0</v>
      </c>
      <c r="N614" s="249">
        <v>24.405032349478034</v>
      </c>
      <c r="O614" s="249">
        <v>0</v>
      </c>
      <c r="P614" s="249">
        <v>0</v>
      </c>
    </row>
    <row r="615" spans="1:16" x14ac:dyDescent="0.25">
      <c r="A615" s="236" t="s">
        <v>1216</v>
      </c>
      <c r="B615" s="237" t="s">
        <v>5364</v>
      </c>
      <c r="C615" s="249">
        <v>0</v>
      </c>
      <c r="D615" s="249">
        <v>0</v>
      </c>
      <c r="E615" s="249">
        <v>21.633732310174324</v>
      </c>
      <c r="F615" s="249">
        <v>0</v>
      </c>
      <c r="G615" s="249">
        <v>0</v>
      </c>
      <c r="H615" s="249">
        <v>0</v>
      </c>
      <c r="I615" s="249">
        <v>0</v>
      </c>
      <c r="J615" s="249">
        <v>1.4021132147081101</v>
      </c>
      <c r="K615" s="249">
        <v>1.8297816283667825</v>
      </c>
      <c r="L615" s="249">
        <v>0.18865793229835953</v>
      </c>
      <c r="M615" s="249">
        <v>0</v>
      </c>
      <c r="N615" s="249">
        <v>0</v>
      </c>
      <c r="O615" s="249">
        <v>1.9351325084194677</v>
      </c>
      <c r="P615" s="249">
        <v>0</v>
      </c>
    </row>
    <row r="616" spans="1:16" x14ac:dyDescent="0.25">
      <c r="A616" s="236" t="s">
        <v>1619</v>
      </c>
      <c r="B616" s="237" t="s">
        <v>7281</v>
      </c>
      <c r="C616" s="249">
        <v>0</v>
      </c>
      <c r="D616" s="249">
        <v>0</v>
      </c>
      <c r="E616" s="249">
        <v>0</v>
      </c>
      <c r="F616" s="249">
        <v>0</v>
      </c>
      <c r="G616" s="249">
        <v>0</v>
      </c>
      <c r="H616" s="249">
        <v>0</v>
      </c>
      <c r="I616" s="249">
        <v>0</v>
      </c>
      <c r="J616" s="249">
        <v>0.83646766041731724</v>
      </c>
      <c r="K616" s="249">
        <v>0</v>
      </c>
      <c r="L616" s="249">
        <v>0.81942603198233599</v>
      </c>
      <c r="M616" s="249">
        <v>0</v>
      </c>
      <c r="N616" s="249">
        <v>0</v>
      </c>
      <c r="O616" s="249">
        <v>0</v>
      </c>
      <c r="P616" s="249">
        <v>0</v>
      </c>
    </row>
    <row r="617" spans="1:16" x14ac:dyDescent="0.25">
      <c r="A617" s="236" t="s">
        <v>1437</v>
      </c>
      <c r="B617" s="237" t="s">
        <v>6815</v>
      </c>
      <c r="C617" s="249">
        <v>0</v>
      </c>
      <c r="D617" s="249">
        <v>0</v>
      </c>
      <c r="E617" s="249">
        <v>0</v>
      </c>
      <c r="F617" s="249">
        <v>0</v>
      </c>
      <c r="G617" s="249">
        <v>0</v>
      </c>
      <c r="H617" s="249">
        <v>0</v>
      </c>
      <c r="I617" s="249">
        <v>0</v>
      </c>
      <c r="J617" s="249">
        <v>0</v>
      </c>
      <c r="K617" s="249">
        <v>0</v>
      </c>
      <c r="L617" s="249">
        <v>0</v>
      </c>
      <c r="M617" s="249">
        <v>0.99729597914704993</v>
      </c>
      <c r="N617" s="249">
        <v>0</v>
      </c>
      <c r="O617" s="249">
        <v>0</v>
      </c>
      <c r="P617" s="249">
        <v>0</v>
      </c>
    </row>
    <row r="618" spans="1:16" x14ac:dyDescent="0.25">
      <c r="A618" s="236" t="s">
        <v>4775</v>
      </c>
      <c r="B618" s="237" t="s">
        <v>9827</v>
      </c>
      <c r="C618" s="249">
        <v>0</v>
      </c>
      <c r="D618" s="249">
        <v>1.2300136162966286</v>
      </c>
      <c r="E618" s="249">
        <v>0</v>
      </c>
      <c r="F618" s="249">
        <v>0</v>
      </c>
      <c r="G618" s="249">
        <v>0</v>
      </c>
      <c r="H618" s="249">
        <v>0</v>
      </c>
      <c r="I618" s="249">
        <v>0</v>
      </c>
      <c r="J618" s="249">
        <v>0</v>
      </c>
      <c r="K618" s="249">
        <v>0</v>
      </c>
      <c r="L618" s="249">
        <v>0</v>
      </c>
      <c r="M618" s="249"/>
      <c r="N618" s="249"/>
      <c r="O618" s="249"/>
      <c r="P618" s="249"/>
    </row>
    <row r="619" spans="1:16" x14ac:dyDescent="0.25">
      <c r="A619" s="236" t="s">
        <v>190</v>
      </c>
      <c r="B619" s="237" t="s">
        <v>9551</v>
      </c>
      <c r="C619" s="249">
        <v>0</v>
      </c>
      <c r="D619" s="249">
        <v>0</v>
      </c>
      <c r="E619" s="249">
        <v>0</v>
      </c>
      <c r="F619" s="249">
        <v>0.128189097850818</v>
      </c>
      <c r="G619" s="249">
        <v>0</v>
      </c>
      <c r="H619" s="249">
        <v>0</v>
      </c>
      <c r="I619" s="249">
        <v>0</v>
      </c>
      <c r="J619" s="249">
        <v>0</v>
      </c>
      <c r="K619" s="249">
        <v>41.377317593250844</v>
      </c>
      <c r="L619" s="249">
        <v>0</v>
      </c>
      <c r="M619" s="249">
        <v>0</v>
      </c>
      <c r="N619" s="249">
        <v>0</v>
      </c>
      <c r="O619" s="249">
        <v>0</v>
      </c>
      <c r="P619" s="249">
        <v>0</v>
      </c>
    </row>
    <row r="620" spans="1:16" x14ac:dyDescent="0.25">
      <c r="A620" s="236" t="s">
        <v>1856</v>
      </c>
      <c r="B620" s="237" t="s">
        <v>6971</v>
      </c>
      <c r="C620" s="249">
        <v>0</v>
      </c>
      <c r="D620" s="249">
        <v>0</v>
      </c>
      <c r="E620" s="249">
        <v>0</v>
      </c>
      <c r="F620" s="249">
        <v>0</v>
      </c>
      <c r="G620" s="249">
        <v>0</v>
      </c>
      <c r="H620" s="249">
        <v>0</v>
      </c>
      <c r="I620" s="249">
        <v>0</v>
      </c>
      <c r="J620" s="249">
        <v>0</v>
      </c>
      <c r="K620" s="249">
        <v>0</v>
      </c>
      <c r="L620" s="249">
        <v>0</v>
      </c>
      <c r="M620" s="249">
        <v>4.2227289604921383E-3</v>
      </c>
      <c r="N620" s="249">
        <v>0</v>
      </c>
      <c r="O620" s="249">
        <v>0</v>
      </c>
      <c r="P620" s="249">
        <v>0</v>
      </c>
    </row>
    <row r="621" spans="1:16" x14ac:dyDescent="0.25">
      <c r="A621" s="236" t="s">
        <v>1602</v>
      </c>
      <c r="B621" s="237" t="s">
        <v>6702</v>
      </c>
      <c r="C621" s="249">
        <v>0</v>
      </c>
      <c r="D621" s="249">
        <v>0.2041939095456331</v>
      </c>
      <c r="E621" s="249">
        <v>0</v>
      </c>
      <c r="F621" s="249">
        <v>0</v>
      </c>
      <c r="G621" s="249">
        <v>0</v>
      </c>
      <c r="H621" s="249">
        <v>0</v>
      </c>
      <c r="I621" s="249">
        <v>0</v>
      </c>
      <c r="J621" s="249">
        <v>0</v>
      </c>
      <c r="K621" s="249">
        <v>0</v>
      </c>
      <c r="L621" s="249">
        <v>0</v>
      </c>
      <c r="M621" s="249">
        <v>0</v>
      </c>
      <c r="N621" s="249">
        <v>0</v>
      </c>
      <c r="O621" s="249">
        <v>0</v>
      </c>
      <c r="P621" s="249">
        <v>1.0719514035597715E-2</v>
      </c>
    </row>
    <row r="622" spans="1:16" x14ac:dyDescent="0.25">
      <c r="A622" s="236" t="s">
        <v>2718</v>
      </c>
      <c r="B622" s="237" t="s">
        <v>5647</v>
      </c>
      <c r="C622" s="249">
        <v>0</v>
      </c>
      <c r="D622" s="249">
        <v>0</v>
      </c>
      <c r="E622" s="249">
        <v>0</v>
      </c>
      <c r="F622" s="249">
        <v>0</v>
      </c>
      <c r="G622" s="249">
        <v>0</v>
      </c>
      <c r="H622" s="249">
        <v>0</v>
      </c>
      <c r="I622" s="249">
        <v>0</v>
      </c>
      <c r="J622" s="249">
        <v>0</v>
      </c>
      <c r="K622" s="249">
        <v>0</v>
      </c>
      <c r="L622" s="249">
        <v>0</v>
      </c>
      <c r="M622" s="249">
        <v>0</v>
      </c>
      <c r="N622" s="249">
        <v>0</v>
      </c>
      <c r="O622" s="249">
        <v>0.30397469901522545</v>
      </c>
      <c r="P622" s="249">
        <v>0</v>
      </c>
    </row>
    <row r="623" spans="1:16" x14ac:dyDescent="0.25">
      <c r="A623" s="236" t="s">
        <v>4288</v>
      </c>
      <c r="B623" s="237" t="s">
        <v>10336</v>
      </c>
      <c r="C623" s="249">
        <v>0</v>
      </c>
      <c r="D623" s="249">
        <v>0</v>
      </c>
      <c r="E623" s="249">
        <v>0</v>
      </c>
      <c r="F623" s="249">
        <v>0</v>
      </c>
      <c r="G623" s="249">
        <v>0</v>
      </c>
      <c r="H623" s="249">
        <v>0</v>
      </c>
      <c r="I623" s="249">
        <v>0</v>
      </c>
      <c r="J623" s="249">
        <v>0</v>
      </c>
      <c r="K623" s="249">
        <v>56.228528277765804</v>
      </c>
      <c r="L623" s="249">
        <v>18.269475849424357</v>
      </c>
      <c r="M623" s="249">
        <v>0</v>
      </c>
      <c r="N623" s="249"/>
      <c r="O623" s="249"/>
      <c r="P623" s="249"/>
    </row>
    <row r="624" spans="1:16" x14ac:dyDescent="0.25">
      <c r="A624" s="236" t="s">
        <v>2487</v>
      </c>
      <c r="B624" s="237" t="s">
        <v>7728</v>
      </c>
      <c r="C624" s="249">
        <v>0</v>
      </c>
      <c r="D624" s="249">
        <v>0</v>
      </c>
      <c r="E624" s="249">
        <v>0</v>
      </c>
      <c r="F624" s="249">
        <v>0</v>
      </c>
      <c r="G624" s="249">
        <v>0</v>
      </c>
      <c r="H624" s="249">
        <v>0</v>
      </c>
      <c r="I624" s="249">
        <v>0</v>
      </c>
      <c r="J624" s="249">
        <v>0</v>
      </c>
      <c r="K624" s="249">
        <v>0</v>
      </c>
      <c r="L624" s="249">
        <v>0.15182599977811725</v>
      </c>
      <c r="M624" s="249">
        <v>0</v>
      </c>
      <c r="N624" s="249">
        <v>0</v>
      </c>
      <c r="O624" s="249">
        <v>0</v>
      </c>
      <c r="P624" s="249">
        <v>0</v>
      </c>
    </row>
    <row r="625" spans="1:16" x14ac:dyDescent="0.25">
      <c r="A625" s="236" t="s">
        <v>3781</v>
      </c>
      <c r="B625" s="237" t="s">
        <v>5623</v>
      </c>
      <c r="C625" s="249">
        <v>0</v>
      </c>
      <c r="D625" s="249">
        <v>0</v>
      </c>
      <c r="E625" s="249">
        <v>0</v>
      </c>
      <c r="F625" s="249">
        <v>0</v>
      </c>
      <c r="G625" s="249">
        <v>0</v>
      </c>
      <c r="H625" s="249">
        <v>0</v>
      </c>
      <c r="I625" s="249">
        <v>0</v>
      </c>
      <c r="J625" s="249">
        <v>0</v>
      </c>
      <c r="K625" s="249">
        <v>0</v>
      </c>
      <c r="L625" s="249">
        <v>0</v>
      </c>
      <c r="M625" s="249">
        <v>0</v>
      </c>
      <c r="N625" s="249">
        <v>0</v>
      </c>
      <c r="O625" s="249">
        <v>0.1889228749421277</v>
      </c>
      <c r="P625" s="249">
        <v>0</v>
      </c>
    </row>
    <row r="626" spans="1:16" x14ac:dyDescent="0.25">
      <c r="A626" s="236" t="s">
        <v>1747</v>
      </c>
      <c r="B626" s="237" t="s">
        <v>7493</v>
      </c>
      <c r="C626" s="249">
        <v>0</v>
      </c>
      <c r="D626" s="249">
        <v>0</v>
      </c>
      <c r="E626" s="249">
        <v>6.4323701618449233E-2</v>
      </c>
      <c r="F626" s="249">
        <v>0</v>
      </c>
      <c r="G626" s="249">
        <v>0</v>
      </c>
      <c r="H626" s="249">
        <v>1.0449227877690533E-2</v>
      </c>
      <c r="I626" s="249">
        <v>0</v>
      </c>
      <c r="J626" s="249">
        <v>0</v>
      </c>
      <c r="K626" s="249">
        <v>0</v>
      </c>
      <c r="L626" s="249">
        <v>1.8705162243842471E-2</v>
      </c>
      <c r="M626" s="249">
        <v>0</v>
      </c>
      <c r="N626" s="249">
        <v>0</v>
      </c>
      <c r="O626" s="249">
        <v>0</v>
      </c>
      <c r="P626" s="249">
        <v>7.6721534170264066E-3</v>
      </c>
    </row>
    <row r="627" spans="1:16" x14ac:dyDescent="0.25">
      <c r="A627" s="236" t="s">
        <v>3105</v>
      </c>
      <c r="B627" s="237" t="s">
        <v>5236</v>
      </c>
      <c r="C627" s="249">
        <v>3.3523766275648521E-2</v>
      </c>
      <c r="D627" s="249">
        <v>0</v>
      </c>
      <c r="E627" s="249">
        <v>0</v>
      </c>
      <c r="F627" s="249">
        <v>0</v>
      </c>
      <c r="G627" s="249">
        <v>0</v>
      </c>
      <c r="H627" s="249">
        <v>64.690214916704434</v>
      </c>
      <c r="I627" s="249">
        <v>33.78067392269611</v>
      </c>
      <c r="J627" s="249">
        <v>10.266060956002255</v>
      </c>
      <c r="K627" s="249">
        <v>0</v>
      </c>
      <c r="L627" s="249">
        <v>0</v>
      </c>
      <c r="M627" s="249">
        <v>4.7834946767419337</v>
      </c>
      <c r="N627" s="249">
        <v>37.151720605889061</v>
      </c>
      <c r="O627" s="249">
        <v>14.559698561922044</v>
      </c>
      <c r="P627" s="249">
        <v>3.0229424572969954</v>
      </c>
    </row>
    <row r="628" spans="1:16" x14ac:dyDescent="0.25">
      <c r="A628" s="236" t="s">
        <v>695</v>
      </c>
      <c r="B628" s="237" t="s">
        <v>8220</v>
      </c>
      <c r="C628" s="249">
        <v>0</v>
      </c>
      <c r="D628" s="249">
        <v>0</v>
      </c>
      <c r="E628" s="249">
        <v>0</v>
      </c>
      <c r="F628" s="249">
        <v>0</v>
      </c>
      <c r="G628" s="249">
        <v>0</v>
      </c>
      <c r="H628" s="249">
        <v>0</v>
      </c>
      <c r="I628" s="249">
        <v>0</v>
      </c>
      <c r="J628" s="249">
        <v>0</v>
      </c>
      <c r="K628" s="249">
        <v>0</v>
      </c>
      <c r="L628" s="249">
        <v>0</v>
      </c>
      <c r="M628" s="249">
        <v>0.47561371125861784</v>
      </c>
      <c r="N628" s="249">
        <v>0</v>
      </c>
      <c r="O628" s="249">
        <v>0</v>
      </c>
      <c r="P628" s="249">
        <v>0</v>
      </c>
    </row>
    <row r="629" spans="1:16" x14ac:dyDescent="0.25">
      <c r="A629" s="236" t="s">
        <v>4742</v>
      </c>
      <c r="B629" s="237" t="s">
        <v>9963</v>
      </c>
      <c r="C629" s="249">
        <v>0</v>
      </c>
      <c r="D629" s="249">
        <v>0</v>
      </c>
      <c r="E629" s="249">
        <v>0</v>
      </c>
      <c r="F629" s="249">
        <v>0</v>
      </c>
      <c r="G629" s="249">
        <v>0</v>
      </c>
      <c r="H629" s="249">
        <v>2.7695404973009414</v>
      </c>
      <c r="I629" s="249">
        <v>0</v>
      </c>
      <c r="J629" s="249">
        <v>0</v>
      </c>
      <c r="K629" s="249">
        <v>0</v>
      </c>
      <c r="L629" s="249">
        <v>0</v>
      </c>
      <c r="M629" s="249"/>
      <c r="N629" s="249"/>
      <c r="O629" s="249">
        <v>0</v>
      </c>
      <c r="P629" s="249">
        <v>0</v>
      </c>
    </row>
    <row r="630" spans="1:16" x14ac:dyDescent="0.25">
      <c r="A630" s="236" t="s">
        <v>203</v>
      </c>
      <c r="B630" s="237" t="s">
        <v>5913</v>
      </c>
      <c r="C630" s="249">
        <v>0</v>
      </c>
      <c r="D630" s="249">
        <v>1.2157967936309742E-2</v>
      </c>
      <c r="E630" s="249">
        <v>0</v>
      </c>
      <c r="F630" s="249">
        <v>0</v>
      </c>
      <c r="G630" s="249">
        <v>7.6401100876730237E-3</v>
      </c>
      <c r="H630" s="249">
        <v>0</v>
      </c>
      <c r="I630" s="249">
        <v>0.11360246093806678</v>
      </c>
      <c r="J630" s="249">
        <v>0</v>
      </c>
      <c r="K630" s="249">
        <v>0</v>
      </c>
      <c r="L630" s="249">
        <v>0.15951031766936011</v>
      </c>
      <c r="M630" s="249">
        <v>0.33678810596713793</v>
      </c>
      <c r="N630" s="249">
        <v>4.6532289041584234E-2</v>
      </c>
      <c r="O630" s="249">
        <v>7.7049969961807616E-3</v>
      </c>
      <c r="P630" s="249">
        <v>0</v>
      </c>
    </row>
    <row r="631" spans="1:16" x14ac:dyDescent="0.25">
      <c r="A631" s="236" t="s">
        <v>3384</v>
      </c>
      <c r="B631" s="237" t="s">
        <v>7495</v>
      </c>
      <c r="C631" s="249">
        <v>0</v>
      </c>
      <c r="D631" s="249">
        <v>0</v>
      </c>
      <c r="E631" s="249">
        <v>0</v>
      </c>
      <c r="F631" s="249">
        <v>0</v>
      </c>
      <c r="G631" s="249">
        <v>0</v>
      </c>
      <c r="H631" s="249">
        <v>0</v>
      </c>
      <c r="I631" s="249">
        <v>0</v>
      </c>
      <c r="J631" s="249">
        <v>6.8122107174116667E-2</v>
      </c>
      <c r="K631" s="249">
        <v>0</v>
      </c>
      <c r="L631" s="249">
        <v>0</v>
      </c>
      <c r="M631" s="249">
        <v>0</v>
      </c>
      <c r="N631" s="249">
        <v>0</v>
      </c>
      <c r="O631" s="249">
        <v>0</v>
      </c>
      <c r="P631" s="249">
        <v>0</v>
      </c>
    </row>
    <row r="632" spans="1:16" x14ac:dyDescent="0.25">
      <c r="A632" s="236" t="s">
        <v>1455</v>
      </c>
      <c r="B632" s="237" t="s">
        <v>6973</v>
      </c>
      <c r="C632" s="249">
        <v>0</v>
      </c>
      <c r="D632" s="249">
        <v>0.2380504941699185</v>
      </c>
      <c r="E632" s="249">
        <v>0</v>
      </c>
      <c r="F632" s="249">
        <v>0</v>
      </c>
      <c r="G632" s="249">
        <v>0</v>
      </c>
      <c r="H632" s="249">
        <v>0</v>
      </c>
      <c r="I632" s="249">
        <v>0</v>
      </c>
      <c r="J632" s="249">
        <v>0</v>
      </c>
      <c r="K632" s="249">
        <v>0</v>
      </c>
      <c r="L632" s="249">
        <v>0</v>
      </c>
      <c r="M632" s="249">
        <v>0</v>
      </c>
      <c r="N632" s="249">
        <v>0</v>
      </c>
      <c r="O632" s="249">
        <v>0</v>
      </c>
      <c r="P632" s="249">
        <v>0</v>
      </c>
    </row>
    <row r="633" spans="1:16" x14ac:dyDescent="0.25">
      <c r="A633" s="236" t="s">
        <v>301</v>
      </c>
      <c r="B633" s="237" t="s">
        <v>7731</v>
      </c>
      <c r="C633" s="249">
        <v>0</v>
      </c>
      <c r="D633" s="249">
        <v>0</v>
      </c>
      <c r="E633" s="249">
        <v>0</v>
      </c>
      <c r="F633" s="249">
        <v>0</v>
      </c>
      <c r="G633" s="249">
        <v>0</v>
      </c>
      <c r="H633" s="249">
        <v>0</v>
      </c>
      <c r="I633" s="249">
        <v>0</v>
      </c>
      <c r="J633" s="249">
        <v>0</v>
      </c>
      <c r="K633" s="249">
        <v>0</v>
      </c>
      <c r="L633" s="249">
        <v>1.9844038757650966</v>
      </c>
      <c r="M633" s="249">
        <v>0</v>
      </c>
      <c r="N633" s="249">
        <v>0</v>
      </c>
      <c r="O633" s="249">
        <v>0</v>
      </c>
      <c r="P633" s="249">
        <v>0</v>
      </c>
    </row>
    <row r="634" spans="1:16" x14ac:dyDescent="0.25">
      <c r="A634" s="236" t="s">
        <v>33</v>
      </c>
      <c r="B634" s="237" t="s">
        <v>6812</v>
      </c>
      <c r="C634" s="249">
        <v>0</v>
      </c>
      <c r="D634" s="249">
        <v>0</v>
      </c>
      <c r="E634" s="249">
        <v>0</v>
      </c>
      <c r="F634" s="249">
        <v>0</v>
      </c>
      <c r="G634" s="249">
        <v>0</v>
      </c>
      <c r="H634" s="249">
        <v>0</v>
      </c>
      <c r="I634" s="249">
        <v>0</v>
      </c>
      <c r="J634" s="249">
        <v>0</v>
      </c>
      <c r="K634" s="249">
        <v>0</v>
      </c>
      <c r="L634" s="249">
        <v>0</v>
      </c>
      <c r="M634" s="249">
        <v>0</v>
      </c>
      <c r="N634" s="249">
        <v>8.4394673054301414E-2</v>
      </c>
      <c r="O634" s="249">
        <v>0</v>
      </c>
      <c r="P634" s="249">
        <v>0</v>
      </c>
    </row>
    <row r="635" spans="1:16" x14ac:dyDescent="0.25">
      <c r="A635" s="236" t="s">
        <v>2745</v>
      </c>
      <c r="B635" s="237" t="s">
        <v>7055</v>
      </c>
      <c r="C635" s="249">
        <v>0</v>
      </c>
      <c r="D635" s="249">
        <v>9.8370212205497215E-2</v>
      </c>
      <c r="E635" s="249">
        <v>0</v>
      </c>
      <c r="F635" s="249">
        <v>0</v>
      </c>
      <c r="G635" s="249">
        <v>0</v>
      </c>
      <c r="H635" s="249">
        <v>0</v>
      </c>
      <c r="I635" s="249">
        <v>0</v>
      </c>
      <c r="J635" s="249">
        <v>0</v>
      </c>
      <c r="K635" s="249">
        <v>0</v>
      </c>
      <c r="L635" s="249">
        <v>0</v>
      </c>
      <c r="M635" s="249">
        <v>0</v>
      </c>
      <c r="N635" s="249">
        <v>0</v>
      </c>
      <c r="O635" s="249">
        <v>0</v>
      </c>
      <c r="P635" s="249">
        <v>0</v>
      </c>
    </row>
    <row r="636" spans="1:16" x14ac:dyDescent="0.25">
      <c r="A636" s="236" t="s">
        <v>2668</v>
      </c>
      <c r="B636" s="237" t="s">
        <v>6818</v>
      </c>
      <c r="C636" s="249">
        <v>0</v>
      </c>
      <c r="D636" s="249">
        <v>0</v>
      </c>
      <c r="E636" s="249">
        <v>0</v>
      </c>
      <c r="F636" s="249">
        <v>0</v>
      </c>
      <c r="G636" s="249">
        <v>0</v>
      </c>
      <c r="H636" s="249">
        <v>0</v>
      </c>
      <c r="I636" s="249">
        <v>0</v>
      </c>
      <c r="J636" s="249">
        <v>0</v>
      </c>
      <c r="K636" s="249">
        <v>0.37715714505751546</v>
      </c>
      <c r="L636" s="249">
        <v>0.14176436868918674</v>
      </c>
      <c r="M636" s="249">
        <v>0</v>
      </c>
      <c r="N636" s="249">
        <v>0</v>
      </c>
      <c r="O636" s="249">
        <v>0</v>
      </c>
      <c r="P636" s="249">
        <v>0</v>
      </c>
    </row>
    <row r="637" spans="1:16" x14ac:dyDescent="0.25">
      <c r="A637" s="236" t="s">
        <v>3269</v>
      </c>
      <c r="B637" s="237" t="s">
        <v>6819</v>
      </c>
      <c r="C637" s="249">
        <v>0</v>
      </c>
      <c r="D637" s="249">
        <v>7.3252929556731322E-2</v>
      </c>
      <c r="E637" s="249">
        <v>0</v>
      </c>
      <c r="F637" s="249">
        <v>0</v>
      </c>
      <c r="G637" s="249">
        <v>0</v>
      </c>
      <c r="H637" s="249">
        <v>0</v>
      </c>
      <c r="I637" s="249">
        <v>0</v>
      </c>
      <c r="J637" s="249">
        <v>0</v>
      </c>
      <c r="K637" s="249">
        <v>0</v>
      </c>
      <c r="L637" s="249">
        <v>0</v>
      </c>
      <c r="M637" s="249">
        <v>0</v>
      </c>
      <c r="N637" s="249">
        <v>0</v>
      </c>
      <c r="O637" s="249">
        <v>0</v>
      </c>
      <c r="P637" s="249">
        <v>0</v>
      </c>
    </row>
    <row r="638" spans="1:16" x14ac:dyDescent="0.25">
      <c r="A638" s="236" t="s">
        <v>4569</v>
      </c>
      <c r="B638" s="237" t="s">
        <v>9466</v>
      </c>
      <c r="C638" s="249">
        <v>0</v>
      </c>
      <c r="D638" s="249">
        <v>0</v>
      </c>
      <c r="E638" s="249">
        <v>0</v>
      </c>
      <c r="F638" s="249">
        <v>3.4645673482809565E-2</v>
      </c>
      <c r="G638" s="249">
        <v>0</v>
      </c>
      <c r="H638" s="249">
        <v>0</v>
      </c>
      <c r="I638" s="249">
        <v>0</v>
      </c>
      <c r="J638" s="249">
        <v>0</v>
      </c>
      <c r="K638" s="249">
        <v>0</v>
      </c>
      <c r="L638" s="249">
        <v>0</v>
      </c>
      <c r="M638" s="249">
        <v>0</v>
      </c>
      <c r="N638" s="249">
        <v>0</v>
      </c>
      <c r="O638" s="249">
        <v>0</v>
      </c>
      <c r="P638" s="249">
        <v>0</v>
      </c>
    </row>
    <row r="639" spans="1:16" x14ac:dyDescent="0.25">
      <c r="A639" s="236" t="s">
        <v>4570</v>
      </c>
      <c r="B639" s="237" t="s">
        <v>9467</v>
      </c>
      <c r="C639" s="249">
        <v>0</v>
      </c>
      <c r="D639" s="249">
        <v>0</v>
      </c>
      <c r="E639" s="249">
        <v>0</v>
      </c>
      <c r="F639" s="249">
        <v>0</v>
      </c>
      <c r="G639" s="249">
        <v>0</v>
      </c>
      <c r="H639" s="249">
        <v>0</v>
      </c>
      <c r="I639" s="249">
        <v>0</v>
      </c>
      <c r="J639" s="249">
        <v>0</v>
      </c>
      <c r="K639" s="249">
        <v>0</v>
      </c>
      <c r="L639" s="249">
        <v>1.5964161603835521</v>
      </c>
      <c r="M639" s="249">
        <v>0</v>
      </c>
      <c r="N639" s="249">
        <v>0</v>
      </c>
      <c r="O639" s="249">
        <v>0</v>
      </c>
      <c r="P639" s="249"/>
    </row>
    <row r="640" spans="1:16" x14ac:dyDescent="0.25">
      <c r="A640" s="236" t="s">
        <v>3003</v>
      </c>
      <c r="B640" s="237" t="s">
        <v>8436</v>
      </c>
      <c r="C640" s="249">
        <v>0</v>
      </c>
      <c r="D640" s="249">
        <v>0</v>
      </c>
      <c r="E640" s="249">
        <v>0</v>
      </c>
      <c r="F640" s="249">
        <v>0</v>
      </c>
      <c r="G640" s="249">
        <v>0</v>
      </c>
      <c r="H640" s="249">
        <v>0</v>
      </c>
      <c r="I640" s="249">
        <v>0</v>
      </c>
      <c r="J640" s="249">
        <v>0</v>
      </c>
      <c r="K640" s="249">
        <v>0</v>
      </c>
      <c r="L640" s="249">
        <v>0</v>
      </c>
      <c r="M640" s="249">
        <v>0</v>
      </c>
      <c r="N640" s="249">
        <v>8.72015167699201E-3</v>
      </c>
      <c r="O640" s="249">
        <v>0</v>
      </c>
      <c r="P640" s="249">
        <v>0</v>
      </c>
    </row>
    <row r="641" spans="1:16" x14ac:dyDescent="0.25">
      <c r="A641" s="236" t="s">
        <v>875</v>
      </c>
      <c r="B641" s="237" t="s">
        <v>7733</v>
      </c>
      <c r="C641" s="249">
        <v>0</v>
      </c>
      <c r="D641" s="249">
        <v>0</v>
      </c>
      <c r="E641" s="249">
        <v>0</v>
      </c>
      <c r="F641" s="249">
        <v>0</v>
      </c>
      <c r="G641" s="249">
        <v>6.9873480280834163E-2</v>
      </c>
      <c r="H641" s="249">
        <v>0</v>
      </c>
      <c r="I641" s="249">
        <v>5.0015396930555782E-2</v>
      </c>
      <c r="J641" s="249">
        <v>0</v>
      </c>
      <c r="K641" s="249">
        <v>0</v>
      </c>
      <c r="L641" s="249">
        <v>0</v>
      </c>
      <c r="M641" s="249">
        <v>3.1082526329809901E-4</v>
      </c>
      <c r="N641" s="249">
        <v>0</v>
      </c>
      <c r="O641" s="249">
        <v>0</v>
      </c>
      <c r="P641" s="249">
        <v>0</v>
      </c>
    </row>
    <row r="642" spans="1:16" x14ac:dyDescent="0.25">
      <c r="A642" s="236" t="s">
        <v>128</v>
      </c>
      <c r="B642" s="237" t="s">
        <v>5543</v>
      </c>
      <c r="C642" s="249">
        <v>0</v>
      </c>
      <c r="D642" s="249">
        <v>9.3548730839863037E-3</v>
      </c>
      <c r="E642" s="249">
        <v>0</v>
      </c>
      <c r="F642" s="249">
        <v>0</v>
      </c>
      <c r="G642" s="249">
        <v>0</v>
      </c>
      <c r="H642" s="249">
        <v>0</v>
      </c>
      <c r="I642" s="249">
        <v>0</v>
      </c>
      <c r="J642" s="249">
        <v>0</v>
      </c>
      <c r="K642" s="249">
        <v>0</v>
      </c>
      <c r="L642" s="249">
        <v>1.3005028898270965</v>
      </c>
      <c r="M642" s="249">
        <v>0</v>
      </c>
      <c r="N642" s="249">
        <v>0</v>
      </c>
      <c r="O642" s="249">
        <v>4.998658966767705E-2</v>
      </c>
      <c r="P642" s="249">
        <v>0</v>
      </c>
    </row>
    <row r="643" spans="1:16" x14ac:dyDescent="0.25">
      <c r="A643" s="236" t="s">
        <v>72</v>
      </c>
      <c r="B643" s="237" t="s">
        <v>7497</v>
      </c>
      <c r="C643" s="249">
        <v>0</v>
      </c>
      <c r="D643" s="249">
        <v>0</v>
      </c>
      <c r="E643" s="249">
        <v>0</v>
      </c>
      <c r="F643" s="249">
        <v>0</v>
      </c>
      <c r="G643" s="249">
        <v>0</v>
      </c>
      <c r="H643" s="249">
        <v>5.3460415610513304E-2</v>
      </c>
      <c r="I643" s="249">
        <v>0</v>
      </c>
      <c r="J643" s="249">
        <v>0</v>
      </c>
      <c r="K643" s="249">
        <v>0</v>
      </c>
      <c r="L643" s="249">
        <v>0</v>
      </c>
      <c r="M643" s="249">
        <v>0</v>
      </c>
      <c r="N643" s="249">
        <v>0</v>
      </c>
      <c r="O643" s="249">
        <v>0</v>
      </c>
      <c r="P643" s="249">
        <v>0</v>
      </c>
    </row>
    <row r="644" spans="1:16" x14ac:dyDescent="0.25">
      <c r="A644" s="236" t="s">
        <v>486</v>
      </c>
      <c r="B644" s="237" t="s">
        <v>9167</v>
      </c>
      <c r="C644" s="249">
        <v>0</v>
      </c>
      <c r="D644" s="249">
        <v>0</v>
      </c>
      <c r="E644" s="249">
        <v>0</v>
      </c>
      <c r="F644" s="249">
        <v>0</v>
      </c>
      <c r="G644" s="249">
        <v>0</v>
      </c>
      <c r="H644" s="249">
        <v>0</v>
      </c>
      <c r="I644" s="249">
        <v>0</v>
      </c>
      <c r="J644" s="249">
        <v>1.134713860941039E-2</v>
      </c>
      <c r="K644" s="249">
        <v>0</v>
      </c>
      <c r="L644" s="249">
        <v>0</v>
      </c>
      <c r="M644" s="249">
        <v>0</v>
      </c>
      <c r="N644" s="249">
        <v>0</v>
      </c>
      <c r="O644" s="249">
        <v>0</v>
      </c>
      <c r="P644" s="249">
        <v>0</v>
      </c>
    </row>
    <row r="645" spans="1:16" x14ac:dyDescent="0.25">
      <c r="A645" s="236" t="s">
        <v>1769</v>
      </c>
      <c r="B645" s="237" t="s">
        <v>7734</v>
      </c>
      <c r="C645" s="249">
        <v>0</v>
      </c>
      <c r="D645" s="249">
        <v>0</v>
      </c>
      <c r="E645" s="249">
        <v>0</v>
      </c>
      <c r="F645" s="249">
        <v>0</v>
      </c>
      <c r="G645" s="249">
        <v>0</v>
      </c>
      <c r="H645" s="249">
        <v>0</v>
      </c>
      <c r="I645" s="249">
        <v>0</v>
      </c>
      <c r="J645" s="249">
        <v>0</v>
      </c>
      <c r="K645" s="249">
        <v>0</v>
      </c>
      <c r="L645" s="249">
        <v>5.8428720075227967E-4</v>
      </c>
      <c r="M645" s="249">
        <v>0</v>
      </c>
      <c r="N645" s="249">
        <v>0</v>
      </c>
      <c r="O645" s="249">
        <v>0</v>
      </c>
      <c r="P645" s="249">
        <v>0</v>
      </c>
    </row>
    <row r="646" spans="1:16" x14ac:dyDescent="0.25">
      <c r="A646" s="236" t="s">
        <v>1914</v>
      </c>
      <c r="B646" s="237" t="s">
        <v>9168</v>
      </c>
      <c r="C646" s="249">
        <v>0</v>
      </c>
      <c r="D646" s="249">
        <v>0</v>
      </c>
      <c r="E646" s="249">
        <v>0</v>
      </c>
      <c r="F646" s="249">
        <v>0</v>
      </c>
      <c r="G646" s="249">
        <v>0</v>
      </c>
      <c r="H646" s="249">
        <v>0</v>
      </c>
      <c r="I646" s="249">
        <v>0</v>
      </c>
      <c r="J646" s="249">
        <v>0</v>
      </c>
      <c r="K646" s="249">
        <v>0</v>
      </c>
      <c r="L646" s="249">
        <v>0</v>
      </c>
      <c r="M646" s="249">
        <v>0</v>
      </c>
      <c r="N646" s="249">
        <v>7.1195054036822095E-2</v>
      </c>
      <c r="O646" s="249">
        <v>0</v>
      </c>
      <c r="P646" s="249">
        <v>0</v>
      </c>
    </row>
    <row r="647" spans="1:16" x14ac:dyDescent="0.25">
      <c r="A647" s="236" t="s">
        <v>3632</v>
      </c>
      <c r="B647" s="237" t="s">
        <v>7063</v>
      </c>
      <c r="C647" s="249">
        <v>0</v>
      </c>
      <c r="D647" s="249">
        <v>0</v>
      </c>
      <c r="E647" s="249">
        <v>0</v>
      </c>
      <c r="F647" s="249">
        <v>0</v>
      </c>
      <c r="G647" s="249">
        <v>0</v>
      </c>
      <c r="H647" s="249">
        <v>5.0409827972882348E-2</v>
      </c>
      <c r="I647" s="249">
        <v>0</v>
      </c>
      <c r="J647" s="249">
        <v>0</v>
      </c>
      <c r="K647" s="249">
        <v>0</v>
      </c>
      <c r="L647" s="249">
        <v>0</v>
      </c>
      <c r="M647" s="249">
        <v>0</v>
      </c>
      <c r="N647" s="249">
        <v>0</v>
      </c>
      <c r="O647" s="249">
        <v>0</v>
      </c>
      <c r="P647" s="249">
        <v>0</v>
      </c>
    </row>
    <row r="648" spans="1:16" x14ac:dyDescent="0.25">
      <c r="A648" s="236" t="s">
        <v>3677</v>
      </c>
      <c r="B648" s="237" t="s">
        <v>10292</v>
      </c>
      <c r="C648" s="249">
        <v>0</v>
      </c>
      <c r="D648" s="249">
        <v>0</v>
      </c>
      <c r="E648" s="249">
        <v>0</v>
      </c>
      <c r="F648" s="249">
        <v>0</v>
      </c>
      <c r="G648" s="249">
        <v>0</v>
      </c>
      <c r="H648" s="249">
        <v>0</v>
      </c>
      <c r="I648" s="249">
        <v>0</v>
      </c>
      <c r="J648" s="249">
        <v>0.26910088582052499</v>
      </c>
      <c r="K648" s="249">
        <v>0</v>
      </c>
      <c r="L648" s="249">
        <v>0</v>
      </c>
      <c r="M648" s="249">
        <v>0</v>
      </c>
      <c r="N648" s="249">
        <v>0</v>
      </c>
      <c r="O648" s="249">
        <v>0</v>
      </c>
      <c r="P648" s="249">
        <v>0</v>
      </c>
    </row>
    <row r="649" spans="1:16" x14ac:dyDescent="0.25">
      <c r="A649" s="236" t="s">
        <v>3366</v>
      </c>
      <c r="B649" s="237" t="s">
        <v>8223</v>
      </c>
      <c r="C649" s="249">
        <v>0</v>
      </c>
      <c r="D649" s="249">
        <v>0</v>
      </c>
      <c r="E649" s="249">
        <v>0</v>
      </c>
      <c r="F649" s="249">
        <v>4.4206340837068411E-2</v>
      </c>
      <c r="G649" s="249">
        <v>0</v>
      </c>
      <c r="H649" s="249">
        <v>0</v>
      </c>
      <c r="I649" s="249">
        <v>0</v>
      </c>
      <c r="J649" s="249">
        <v>0</v>
      </c>
      <c r="K649" s="249">
        <v>0</v>
      </c>
      <c r="L649" s="249">
        <v>0</v>
      </c>
      <c r="M649" s="249">
        <v>0</v>
      </c>
      <c r="N649" s="249">
        <v>0</v>
      </c>
      <c r="O649" s="249">
        <v>0</v>
      </c>
      <c r="P649" s="249">
        <v>0</v>
      </c>
    </row>
    <row r="650" spans="1:16" x14ac:dyDescent="0.25">
      <c r="A650" s="236" t="s">
        <v>1715</v>
      </c>
      <c r="B650" s="237" t="s">
        <v>8415</v>
      </c>
      <c r="C650" s="249">
        <v>0</v>
      </c>
      <c r="D650" s="249">
        <v>3.4076426297430261E-2</v>
      </c>
      <c r="E650" s="249">
        <v>0</v>
      </c>
      <c r="F650" s="249">
        <v>0</v>
      </c>
      <c r="G650" s="249">
        <v>0</v>
      </c>
      <c r="H650" s="249">
        <v>0</v>
      </c>
      <c r="I650" s="249">
        <v>0</v>
      </c>
      <c r="J650" s="249">
        <v>0</v>
      </c>
      <c r="K650" s="249">
        <v>0</v>
      </c>
      <c r="L650" s="249">
        <v>0</v>
      </c>
      <c r="M650" s="249">
        <v>0</v>
      </c>
      <c r="N650" s="249">
        <v>0</v>
      </c>
      <c r="O650" s="249">
        <v>0</v>
      </c>
      <c r="P650" s="249">
        <v>0</v>
      </c>
    </row>
    <row r="651" spans="1:16" x14ac:dyDescent="0.25">
      <c r="A651" s="236" t="s">
        <v>3234</v>
      </c>
      <c r="B651" s="237" t="s">
        <v>8825</v>
      </c>
      <c r="C651" s="249">
        <v>0</v>
      </c>
      <c r="D651" s="249">
        <v>0</v>
      </c>
      <c r="E651" s="249">
        <v>0</v>
      </c>
      <c r="F651" s="249">
        <v>0</v>
      </c>
      <c r="G651" s="249">
        <v>0</v>
      </c>
      <c r="H651" s="249">
        <v>0</v>
      </c>
      <c r="I651" s="249">
        <v>0</v>
      </c>
      <c r="J651" s="249">
        <v>0</v>
      </c>
      <c r="K651" s="249">
        <v>0</v>
      </c>
      <c r="L651" s="249">
        <v>0</v>
      </c>
      <c r="M651" s="249">
        <v>1.5570928080820166E-2</v>
      </c>
      <c r="N651" s="249">
        <v>0</v>
      </c>
      <c r="O651" s="249">
        <v>0</v>
      </c>
      <c r="P651" s="249">
        <v>0</v>
      </c>
    </row>
    <row r="652" spans="1:16" x14ac:dyDescent="0.25">
      <c r="A652" s="236" t="s">
        <v>3215</v>
      </c>
      <c r="B652" s="237" t="s">
        <v>8224</v>
      </c>
      <c r="C652" s="249"/>
      <c r="D652" s="249">
        <v>0</v>
      </c>
      <c r="E652" s="249">
        <v>0</v>
      </c>
      <c r="F652" s="249">
        <v>0</v>
      </c>
      <c r="G652" s="249">
        <v>0</v>
      </c>
      <c r="H652" s="249">
        <v>1.5068849056171887</v>
      </c>
      <c r="I652" s="249">
        <v>0</v>
      </c>
      <c r="J652" s="249">
        <v>0</v>
      </c>
      <c r="K652" s="249">
        <v>0</v>
      </c>
      <c r="L652" s="249">
        <v>0</v>
      </c>
      <c r="M652" s="249">
        <v>0</v>
      </c>
      <c r="N652" s="249">
        <v>0</v>
      </c>
      <c r="O652" s="249">
        <v>0</v>
      </c>
      <c r="P652" s="249">
        <v>0</v>
      </c>
    </row>
    <row r="653" spans="1:16" x14ac:dyDescent="0.25">
      <c r="A653" s="236" t="s">
        <v>4166</v>
      </c>
      <c r="B653" s="237" t="s">
        <v>8555</v>
      </c>
      <c r="C653" s="249">
        <v>0</v>
      </c>
      <c r="D653" s="249">
        <v>0</v>
      </c>
      <c r="E653" s="249">
        <v>0</v>
      </c>
      <c r="F653" s="249">
        <v>0</v>
      </c>
      <c r="G653" s="249">
        <v>0</v>
      </c>
      <c r="H653" s="249">
        <v>0</v>
      </c>
      <c r="I653" s="249">
        <v>0.13615840592084058</v>
      </c>
      <c r="J653" s="249">
        <v>0</v>
      </c>
      <c r="K653" s="249">
        <v>0</v>
      </c>
      <c r="L653" s="249">
        <v>0</v>
      </c>
      <c r="M653" s="249">
        <v>0</v>
      </c>
      <c r="N653" s="249">
        <v>0</v>
      </c>
      <c r="O653" s="249">
        <v>0</v>
      </c>
      <c r="P653" s="249">
        <v>0</v>
      </c>
    </row>
    <row r="654" spans="1:16" x14ac:dyDescent="0.25">
      <c r="A654" s="236" t="s">
        <v>3055</v>
      </c>
      <c r="B654" s="237" t="s">
        <v>7883</v>
      </c>
      <c r="C654" s="249">
        <v>0</v>
      </c>
      <c r="D654" s="249">
        <v>0</v>
      </c>
      <c r="E654" s="249">
        <v>0</v>
      </c>
      <c r="F654" s="249">
        <v>0</v>
      </c>
      <c r="G654" s="249">
        <v>0</v>
      </c>
      <c r="H654" s="249">
        <v>0</v>
      </c>
      <c r="I654" s="249">
        <v>3.1471309836739333E-2</v>
      </c>
      <c r="J654" s="249">
        <v>0</v>
      </c>
      <c r="K654" s="249">
        <v>0</v>
      </c>
      <c r="L654" s="249">
        <v>0</v>
      </c>
      <c r="M654" s="249">
        <v>0</v>
      </c>
      <c r="N654" s="249">
        <v>0</v>
      </c>
      <c r="O654" s="249">
        <v>0</v>
      </c>
      <c r="P654" s="249">
        <v>0</v>
      </c>
    </row>
    <row r="655" spans="1:16" x14ac:dyDescent="0.25">
      <c r="A655" s="236" t="s">
        <v>3913</v>
      </c>
      <c r="B655" s="237" t="s">
        <v>6706</v>
      </c>
      <c r="C655" s="249">
        <v>0</v>
      </c>
      <c r="D655" s="249">
        <v>0</v>
      </c>
      <c r="E655" s="249">
        <v>0</v>
      </c>
      <c r="F655" s="249">
        <v>0</v>
      </c>
      <c r="G655" s="249">
        <v>0</v>
      </c>
      <c r="H655" s="249">
        <v>0</v>
      </c>
      <c r="I655" s="249">
        <v>0</v>
      </c>
      <c r="J655" s="249">
        <v>0</v>
      </c>
      <c r="K655" s="249">
        <v>0</v>
      </c>
      <c r="L655" s="249">
        <v>0</v>
      </c>
      <c r="M655" s="249">
        <v>4.0816594469889642</v>
      </c>
      <c r="N655" s="249">
        <v>0</v>
      </c>
      <c r="O655" s="249">
        <v>0</v>
      </c>
      <c r="P655" s="249">
        <v>0</v>
      </c>
    </row>
    <row r="656" spans="1:16" x14ac:dyDescent="0.25">
      <c r="A656" s="236" t="s">
        <v>3543</v>
      </c>
      <c r="B656" s="237" t="s">
        <v>8417</v>
      </c>
      <c r="C656" s="249">
        <v>0.12112700991704034</v>
      </c>
      <c r="D656" s="249">
        <v>0</v>
      </c>
      <c r="E656" s="249">
        <v>0</v>
      </c>
      <c r="F656" s="249">
        <v>0</v>
      </c>
      <c r="G656" s="249">
        <v>0</v>
      </c>
      <c r="H656" s="249">
        <v>0</v>
      </c>
      <c r="I656" s="249">
        <v>0</v>
      </c>
      <c r="J656" s="249">
        <v>0</v>
      </c>
      <c r="K656" s="249">
        <v>0</v>
      </c>
      <c r="L656" s="249">
        <v>0</v>
      </c>
      <c r="M656" s="249">
        <v>0</v>
      </c>
      <c r="N656" s="249">
        <v>0</v>
      </c>
      <c r="O656" s="249">
        <v>0</v>
      </c>
      <c r="P656" s="249">
        <v>0</v>
      </c>
    </row>
    <row r="657" spans="1:16" x14ac:dyDescent="0.25">
      <c r="A657" s="236" t="s">
        <v>4002</v>
      </c>
      <c r="B657" s="237" t="s">
        <v>9350</v>
      </c>
      <c r="C657" s="249">
        <v>0</v>
      </c>
      <c r="D657" s="249">
        <v>0</v>
      </c>
      <c r="E657" s="249">
        <v>0</v>
      </c>
      <c r="F657" s="249">
        <v>0</v>
      </c>
      <c r="G657" s="249">
        <v>0</v>
      </c>
      <c r="H657" s="249">
        <v>0</v>
      </c>
      <c r="I657" s="249">
        <v>3.1153125136925097</v>
      </c>
      <c r="J657" s="249">
        <v>2.1729312479276723</v>
      </c>
      <c r="K657" s="249">
        <v>0</v>
      </c>
      <c r="L657" s="249">
        <v>0</v>
      </c>
      <c r="M657" s="249">
        <v>0.15712418770005859</v>
      </c>
      <c r="N657" s="249">
        <v>0</v>
      </c>
      <c r="O657" s="249">
        <v>0</v>
      </c>
      <c r="P657" s="249">
        <v>0</v>
      </c>
    </row>
    <row r="658" spans="1:16" x14ac:dyDescent="0.25">
      <c r="A658" s="236" t="s">
        <v>140</v>
      </c>
      <c r="B658" s="237" t="s">
        <v>6429</v>
      </c>
      <c r="C658" s="249">
        <v>0</v>
      </c>
      <c r="D658" s="249">
        <v>0</v>
      </c>
      <c r="E658" s="249">
        <v>0</v>
      </c>
      <c r="F658" s="249">
        <v>0</v>
      </c>
      <c r="G658" s="249">
        <v>7.5929122969477847E-2</v>
      </c>
      <c r="H658" s="249">
        <v>2.2286455878271421E-2</v>
      </c>
      <c r="I658" s="249">
        <v>0</v>
      </c>
      <c r="J658" s="249">
        <v>0</v>
      </c>
      <c r="K658" s="249">
        <v>0</v>
      </c>
      <c r="L658" s="249">
        <v>0</v>
      </c>
      <c r="M658" s="249">
        <v>0</v>
      </c>
      <c r="N658" s="249">
        <v>0</v>
      </c>
      <c r="O658" s="249">
        <v>0</v>
      </c>
      <c r="P658" s="249">
        <v>0</v>
      </c>
    </row>
    <row r="659" spans="1:16" x14ac:dyDescent="0.25">
      <c r="A659" s="236" t="s">
        <v>168</v>
      </c>
      <c r="B659" s="237" t="s">
        <v>7736</v>
      </c>
      <c r="C659" s="249">
        <v>0</v>
      </c>
      <c r="D659" s="249">
        <v>8.6397064555074232E-2</v>
      </c>
      <c r="E659" s="249">
        <v>0</v>
      </c>
      <c r="F659" s="249">
        <v>0</v>
      </c>
      <c r="G659" s="249">
        <v>0</v>
      </c>
      <c r="H659" s="249">
        <v>1.985627637475617E-2</v>
      </c>
      <c r="I659" s="249">
        <v>0</v>
      </c>
      <c r="J659" s="249">
        <v>0</v>
      </c>
      <c r="K659" s="249">
        <v>0</v>
      </c>
      <c r="L659" s="249">
        <v>0</v>
      </c>
      <c r="M659" s="249">
        <v>0</v>
      </c>
      <c r="N659" s="249">
        <v>9.3968980762848417E-2</v>
      </c>
      <c r="O659" s="249">
        <v>0</v>
      </c>
      <c r="P659" s="249">
        <v>0</v>
      </c>
    </row>
    <row r="660" spans="1:16" x14ac:dyDescent="0.25">
      <c r="A660" s="236" t="s">
        <v>124</v>
      </c>
      <c r="B660" s="237" t="s">
        <v>7066</v>
      </c>
      <c r="C660" s="249">
        <v>0</v>
      </c>
      <c r="D660" s="249">
        <v>0</v>
      </c>
      <c r="E660" s="249">
        <v>0</v>
      </c>
      <c r="F660" s="249">
        <v>0</v>
      </c>
      <c r="G660" s="249">
        <v>0</v>
      </c>
      <c r="H660" s="249">
        <v>0.16552544313040693</v>
      </c>
      <c r="I660" s="249">
        <v>0</v>
      </c>
      <c r="J660" s="249">
        <v>0</v>
      </c>
      <c r="K660" s="249">
        <v>0</v>
      </c>
      <c r="L660" s="249">
        <v>0.90608151900613276</v>
      </c>
      <c r="M660" s="249">
        <v>0</v>
      </c>
      <c r="N660" s="249">
        <v>0</v>
      </c>
      <c r="O660" s="249">
        <v>0</v>
      </c>
      <c r="P660" s="249">
        <v>0</v>
      </c>
    </row>
    <row r="661" spans="1:16" x14ac:dyDescent="0.25">
      <c r="A661" s="236" t="s">
        <v>4068</v>
      </c>
      <c r="B661" s="237" t="s">
        <v>10335</v>
      </c>
      <c r="C661" s="249">
        <v>0</v>
      </c>
      <c r="D661" s="249">
        <v>0</v>
      </c>
      <c r="E661" s="249">
        <v>1.9392751400808454</v>
      </c>
      <c r="F661" s="249">
        <v>0</v>
      </c>
      <c r="G661" s="249">
        <v>0</v>
      </c>
      <c r="H661" s="249">
        <v>0</v>
      </c>
      <c r="I661" s="249">
        <v>0</v>
      </c>
      <c r="J661" s="249">
        <v>0</v>
      </c>
      <c r="K661" s="249">
        <v>0</v>
      </c>
      <c r="L661" s="249">
        <v>0</v>
      </c>
      <c r="M661" s="249">
        <v>0</v>
      </c>
      <c r="N661" s="249">
        <v>0</v>
      </c>
      <c r="O661" s="249">
        <v>0</v>
      </c>
      <c r="P661" s="249">
        <v>0</v>
      </c>
    </row>
    <row r="662" spans="1:16" x14ac:dyDescent="0.25">
      <c r="A662" s="236" t="s">
        <v>3950</v>
      </c>
      <c r="B662" s="237" t="s">
        <v>9733</v>
      </c>
      <c r="C662" s="249">
        <v>0</v>
      </c>
      <c r="D662" s="249">
        <v>0</v>
      </c>
      <c r="E662" s="249">
        <v>0.50376904837783376</v>
      </c>
      <c r="F662" s="249">
        <v>0</v>
      </c>
      <c r="G662" s="249">
        <v>0</v>
      </c>
      <c r="H662" s="249">
        <v>0</v>
      </c>
      <c r="I662" s="249">
        <v>0</v>
      </c>
      <c r="J662" s="249">
        <v>0</v>
      </c>
      <c r="K662" s="249">
        <v>0</v>
      </c>
      <c r="L662" s="249">
        <v>1.543880986489679</v>
      </c>
      <c r="M662" s="249">
        <v>0</v>
      </c>
      <c r="N662" s="249">
        <v>0</v>
      </c>
      <c r="O662" s="249">
        <v>0</v>
      </c>
      <c r="P662" s="249">
        <v>0</v>
      </c>
    </row>
    <row r="663" spans="1:16" x14ac:dyDescent="0.25">
      <c r="A663" s="236" t="s">
        <v>3379</v>
      </c>
      <c r="B663" s="237" t="s">
        <v>9351</v>
      </c>
      <c r="C663" s="249">
        <v>0</v>
      </c>
      <c r="D663" s="249">
        <v>0</v>
      </c>
      <c r="E663" s="249">
        <v>0</v>
      </c>
      <c r="F663" s="249">
        <v>0</v>
      </c>
      <c r="G663" s="249">
        <v>0</v>
      </c>
      <c r="H663" s="249">
        <v>0</v>
      </c>
      <c r="I663" s="249">
        <v>0</v>
      </c>
      <c r="J663" s="249">
        <v>0</v>
      </c>
      <c r="K663" s="249">
        <v>0</v>
      </c>
      <c r="L663" s="249">
        <v>0.17430502937567205</v>
      </c>
      <c r="M663" s="249">
        <v>0</v>
      </c>
      <c r="N663" s="249">
        <v>0</v>
      </c>
      <c r="O663" s="249">
        <v>0</v>
      </c>
      <c r="P663" s="249">
        <v>0</v>
      </c>
    </row>
    <row r="664" spans="1:16" x14ac:dyDescent="0.25">
      <c r="A664" s="236" t="s">
        <v>4655</v>
      </c>
      <c r="B664" s="237" t="s">
        <v>9739</v>
      </c>
      <c r="C664" s="249">
        <v>0</v>
      </c>
      <c r="D664" s="249">
        <v>0</v>
      </c>
      <c r="E664" s="249">
        <v>0</v>
      </c>
      <c r="F664" s="249">
        <v>0</v>
      </c>
      <c r="G664" s="249">
        <v>0</v>
      </c>
      <c r="H664" s="249">
        <v>0</v>
      </c>
      <c r="I664" s="249">
        <v>0</v>
      </c>
      <c r="J664" s="249">
        <v>78.764918924844196</v>
      </c>
      <c r="K664" s="249">
        <v>0</v>
      </c>
      <c r="L664" s="249">
        <v>0</v>
      </c>
      <c r="M664" s="249"/>
      <c r="N664" s="249"/>
      <c r="O664" s="249">
        <v>0</v>
      </c>
      <c r="P664" s="249">
        <v>0</v>
      </c>
    </row>
    <row r="665" spans="1:16" x14ac:dyDescent="0.25">
      <c r="A665" s="236" t="s">
        <v>2146</v>
      </c>
      <c r="B665" s="237" t="s">
        <v>9352</v>
      </c>
      <c r="C665" s="249">
        <v>0</v>
      </c>
      <c r="D665" s="249">
        <v>0</v>
      </c>
      <c r="E665" s="249">
        <v>0</v>
      </c>
      <c r="F665" s="249">
        <v>0</v>
      </c>
      <c r="G665" s="249">
        <v>0</v>
      </c>
      <c r="H665" s="249">
        <v>0</v>
      </c>
      <c r="I665" s="249">
        <v>0</v>
      </c>
      <c r="J665" s="249">
        <v>0</v>
      </c>
      <c r="K665" s="249">
        <v>0.22528172514467679</v>
      </c>
      <c r="L665" s="249">
        <v>0.10392854770376417</v>
      </c>
      <c r="M665" s="249">
        <v>0</v>
      </c>
      <c r="N665" s="249">
        <v>0</v>
      </c>
      <c r="O665" s="249">
        <v>0</v>
      </c>
      <c r="P665" s="249">
        <v>0</v>
      </c>
    </row>
    <row r="666" spans="1:16" x14ac:dyDescent="0.25">
      <c r="A666" s="236" t="s">
        <v>283</v>
      </c>
      <c r="B666" s="237" t="s">
        <v>8557</v>
      </c>
      <c r="C666" s="249">
        <v>0</v>
      </c>
      <c r="D666" s="249">
        <v>9.1665831327244797E-3</v>
      </c>
      <c r="E666" s="249">
        <v>0</v>
      </c>
      <c r="F666" s="249">
        <v>0</v>
      </c>
      <c r="G666" s="249">
        <v>0</v>
      </c>
      <c r="H666" s="249">
        <v>0</v>
      </c>
      <c r="I666" s="249">
        <v>0</v>
      </c>
      <c r="J666" s="249">
        <v>0</v>
      </c>
      <c r="K666" s="249">
        <v>0</v>
      </c>
      <c r="L666" s="249">
        <v>8.1885915700722609E-2</v>
      </c>
      <c r="M666" s="249">
        <v>0</v>
      </c>
      <c r="N666" s="249">
        <v>0</v>
      </c>
      <c r="O666" s="249">
        <v>0</v>
      </c>
      <c r="P666" s="249">
        <v>0</v>
      </c>
    </row>
    <row r="667" spans="1:16" x14ac:dyDescent="0.25">
      <c r="A667" s="236" t="s">
        <v>4105</v>
      </c>
      <c r="B667" s="237" t="s">
        <v>9353</v>
      </c>
      <c r="C667" s="249">
        <v>0</v>
      </c>
      <c r="D667" s="249">
        <v>0</v>
      </c>
      <c r="E667" s="249">
        <v>0</v>
      </c>
      <c r="F667" s="249">
        <v>0</v>
      </c>
      <c r="G667" s="249">
        <v>0</v>
      </c>
      <c r="H667" s="249">
        <v>0</v>
      </c>
      <c r="I667" s="249">
        <v>0</v>
      </c>
      <c r="J667" s="249">
        <v>0</v>
      </c>
      <c r="K667" s="249">
        <v>0</v>
      </c>
      <c r="L667" s="249">
        <v>0.10029817289449348</v>
      </c>
      <c r="M667" s="249">
        <v>0</v>
      </c>
      <c r="N667" s="249">
        <v>0</v>
      </c>
      <c r="O667" s="249">
        <v>0</v>
      </c>
      <c r="P667" s="249">
        <v>0</v>
      </c>
    </row>
    <row r="668" spans="1:16" x14ac:dyDescent="0.25">
      <c r="A668" s="236" t="s">
        <v>2204</v>
      </c>
      <c r="B668" s="237" t="s">
        <v>7737</v>
      </c>
      <c r="C668" s="249">
        <v>0</v>
      </c>
      <c r="D668" s="249">
        <v>0</v>
      </c>
      <c r="E668" s="249">
        <v>0</v>
      </c>
      <c r="F668" s="249">
        <v>0</v>
      </c>
      <c r="G668" s="249">
        <v>0.27940752261040758</v>
      </c>
      <c r="H668" s="249">
        <v>0</v>
      </c>
      <c r="I668" s="249">
        <v>0</v>
      </c>
      <c r="J668" s="249">
        <v>0</v>
      </c>
      <c r="K668" s="249">
        <v>0</v>
      </c>
      <c r="L668" s="249">
        <v>0</v>
      </c>
      <c r="M668" s="249">
        <v>0</v>
      </c>
      <c r="N668" s="249">
        <v>0</v>
      </c>
      <c r="O668" s="249">
        <v>0</v>
      </c>
      <c r="P668" s="249">
        <v>0</v>
      </c>
    </row>
    <row r="669" spans="1:16" x14ac:dyDescent="0.25">
      <c r="A669" s="236" t="s">
        <v>3594</v>
      </c>
      <c r="B669" s="237" t="s">
        <v>10124</v>
      </c>
      <c r="C669" s="249">
        <v>0</v>
      </c>
      <c r="D669" s="249">
        <v>0</v>
      </c>
      <c r="E669" s="249">
        <v>0</v>
      </c>
      <c r="F669" s="249">
        <v>0</v>
      </c>
      <c r="G669" s="249">
        <v>0</v>
      </c>
      <c r="H669" s="249">
        <v>2.2917909654230293</v>
      </c>
      <c r="I669" s="249">
        <v>0</v>
      </c>
      <c r="J669" s="249">
        <v>0</v>
      </c>
      <c r="K669" s="249">
        <v>0</v>
      </c>
      <c r="L669" s="249">
        <v>0</v>
      </c>
      <c r="M669" s="249">
        <v>0</v>
      </c>
      <c r="N669" s="249">
        <v>0</v>
      </c>
      <c r="O669" s="249">
        <v>0</v>
      </c>
      <c r="P669" s="249">
        <v>0</v>
      </c>
    </row>
    <row r="670" spans="1:16" x14ac:dyDescent="0.25">
      <c r="A670" s="236" t="s">
        <v>1968</v>
      </c>
      <c r="B670" s="237" t="s">
        <v>8229</v>
      </c>
      <c r="C670" s="249">
        <v>0</v>
      </c>
      <c r="D670" s="249">
        <v>0</v>
      </c>
      <c r="E670" s="249">
        <v>0</v>
      </c>
      <c r="F670" s="249">
        <v>0</v>
      </c>
      <c r="G670" s="249">
        <v>1.2958582976012423</v>
      </c>
      <c r="H670" s="249">
        <v>0</v>
      </c>
      <c r="I670" s="249">
        <v>0</v>
      </c>
      <c r="J670" s="249">
        <v>0</v>
      </c>
      <c r="K670" s="249">
        <v>0</v>
      </c>
      <c r="L670" s="249">
        <v>0</v>
      </c>
      <c r="M670" s="249">
        <v>0</v>
      </c>
      <c r="N670" s="249">
        <v>0</v>
      </c>
      <c r="O670" s="249">
        <v>0</v>
      </c>
      <c r="P670" s="249">
        <v>0</v>
      </c>
    </row>
    <row r="671" spans="1:16" x14ac:dyDescent="0.25">
      <c r="A671" s="236" t="s">
        <v>3889</v>
      </c>
      <c r="B671" s="237" t="s">
        <v>10125</v>
      </c>
      <c r="C671" s="249">
        <v>0</v>
      </c>
      <c r="D671" s="249">
        <v>0</v>
      </c>
      <c r="E671" s="249">
        <v>4.7260732087799816E-2</v>
      </c>
      <c r="F671" s="249">
        <v>0</v>
      </c>
      <c r="G671" s="249">
        <v>0</v>
      </c>
      <c r="H671" s="249">
        <v>0</v>
      </c>
      <c r="I671" s="249">
        <v>0</v>
      </c>
      <c r="J671" s="249">
        <v>0</v>
      </c>
      <c r="K671" s="249">
        <v>0</v>
      </c>
      <c r="L671" s="249">
        <v>0</v>
      </c>
      <c r="M671" s="249">
        <v>0</v>
      </c>
      <c r="N671" s="249">
        <v>0</v>
      </c>
      <c r="O671" s="249">
        <v>0</v>
      </c>
      <c r="P671" s="249">
        <v>0</v>
      </c>
    </row>
    <row r="672" spans="1:16" x14ac:dyDescent="0.25">
      <c r="A672" s="236" t="s">
        <v>3463</v>
      </c>
      <c r="B672" s="237" t="s">
        <v>10051</v>
      </c>
      <c r="C672" s="249">
        <v>0</v>
      </c>
      <c r="D672" s="249">
        <v>0</v>
      </c>
      <c r="E672" s="249">
        <v>0</v>
      </c>
      <c r="F672" s="249">
        <v>0</v>
      </c>
      <c r="G672" s="249">
        <v>5.4121524464845354E-2</v>
      </c>
      <c r="H672" s="249">
        <v>0</v>
      </c>
      <c r="I672" s="249">
        <v>0</v>
      </c>
      <c r="J672" s="249">
        <v>0</v>
      </c>
      <c r="K672" s="249">
        <v>0</v>
      </c>
      <c r="L672" s="249">
        <v>0</v>
      </c>
      <c r="M672" s="249">
        <v>0</v>
      </c>
      <c r="N672" s="249">
        <v>0</v>
      </c>
      <c r="O672" s="249">
        <v>0</v>
      </c>
      <c r="P672" s="249">
        <v>0</v>
      </c>
    </row>
    <row r="673" spans="1:16" x14ac:dyDescent="0.25">
      <c r="A673" s="236" t="s">
        <v>2386</v>
      </c>
      <c r="B673" s="237" t="s">
        <v>9171</v>
      </c>
      <c r="C673" s="249">
        <v>0</v>
      </c>
      <c r="D673" s="249">
        <v>0</v>
      </c>
      <c r="E673" s="249">
        <v>0</v>
      </c>
      <c r="F673" s="249">
        <v>0</v>
      </c>
      <c r="G673" s="249">
        <v>0</v>
      </c>
      <c r="H673" s="249">
        <v>0</v>
      </c>
      <c r="I673" s="249">
        <v>4.9980171927020235E-2</v>
      </c>
      <c r="J673" s="249">
        <v>0.60399467849542543</v>
      </c>
      <c r="K673" s="249">
        <v>1.5050495902366163</v>
      </c>
      <c r="L673" s="249">
        <v>0.9612866623597347</v>
      </c>
      <c r="M673" s="249">
        <v>6.3132107187648515E-2</v>
      </c>
      <c r="N673" s="249">
        <v>0</v>
      </c>
      <c r="O673" s="249">
        <v>0</v>
      </c>
      <c r="P673" s="249">
        <v>0</v>
      </c>
    </row>
    <row r="674" spans="1:16" x14ac:dyDescent="0.25">
      <c r="A674" s="236" t="s">
        <v>3778</v>
      </c>
      <c r="B674" s="237" t="s">
        <v>7886</v>
      </c>
      <c r="C674" s="249">
        <v>0</v>
      </c>
      <c r="D674" s="249">
        <v>0</v>
      </c>
      <c r="E674" s="249">
        <v>0</v>
      </c>
      <c r="F674" s="249">
        <v>0</v>
      </c>
      <c r="G674" s="249">
        <v>0.19419293909415741</v>
      </c>
      <c r="H674" s="249">
        <v>0</v>
      </c>
      <c r="I674" s="249">
        <v>0</v>
      </c>
      <c r="J674" s="249">
        <v>0</v>
      </c>
      <c r="K674" s="249">
        <v>0</v>
      </c>
      <c r="L674" s="249">
        <v>0</v>
      </c>
      <c r="M674" s="249">
        <v>0</v>
      </c>
      <c r="N674" s="249">
        <v>0</v>
      </c>
      <c r="O674" s="249">
        <v>0</v>
      </c>
      <c r="P674" s="249">
        <v>0</v>
      </c>
    </row>
    <row r="675" spans="1:16" x14ac:dyDescent="0.25">
      <c r="A675" s="236" t="s">
        <v>3189</v>
      </c>
      <c r="B675" s="237" t="s">
        <v>8441</v>
      </c>
      <c r="C675" s="249">
        <v>0</v>
      </c>
      <c r="D675" s="249">
        <v>0</v>
      </c>
      <c r="E675" s="249">
        <v>0</v>
      </c>
      <c r="F675" s="249">
        <v>0</v>
      </c>
      <c r="G675" s="249">
        <v>0</v>
      </c>
      <c r="H675" s="249">
        <v>0</v>
      </c>
      <c r="I675" s="249">
        <v>7.4506877159048454E-2</v>
      </c>
      <c r="J675" s="249">
        <v>5.1302692019479772E-3</v>
      </c>
      <c r="K675" s="249">
        <v>0</v>
      </c>
      <c r="L675" s="249">
        <v>0</v>
      </c>
      <c r="M675" s="249">
        <v>0</v>
      </c>
      <c r="N675" s="249">
        <v>0</v>
      </c>
      <c r="O675" s="249">
        <v>0</v>
      </c>
      <c r="P675" s="249">
        <v>0</v>
      </c>
    </row>
    <row r="676" spans="1:16" x14ac:dyDescent="0.25">
      <c r="A676" s="236" t="s">
        <v>2162</v>
      </c>
      <c r="B676" s="237" t="s">
        <v>6421</v>
      </c>
      <c r="C676" s="249">
        <v>0</v>
      </c>
      <c r="D676" s="249">
        <v>0</v>
      </c>
      <c r="E676" s="249">
        <v>0</v>
      </c>
      <c r="F676" s="249">
        <v>0</v>
      </c>
      <c r="G676" s="249">
        <v>9.687886089524278E-2</v>
      </c>
      <c r="H676" s="249">
        <v>0</v>
      </c>
      <c r="I676" s="249">
        <v>6.8960613968410515E-3</v>
      </c>
      <c r="J676" s="249">
        <v>0</v>
      </c>
      <c r="K676" s="249">
        <v>0</v>
      </c>
      <c r="L676" s="249">
        <v>0</v>
      </c>
      <c r="M676" s="249">
        <v>0</v>
      </c>
      <c r="N676" s="249">
        <v>0</v>
      </c>
      <c r="O676" s="249">
        <v>0</v>
      </c>
      <c r="P676" s="249">
        <v>0</v>
      </c>
    </row>
    <row r="677" spans="1:16" x14ac:dyDescent="0.25">
      <c r="A677" s="236" t="s">
        <v>2827</v>
      </c>
      <c r="B677" s="237" t="s">
        <v>7748</v>
      </c>
      <c r="C677" s="249">
        <v>0</v>
      </c>
      <c r="D677" s="249">
        <v>0</v>
      </c>
      <c r="E677" s="249">
        <v>0</v>
      </c>
      <c r="F677" s="249">
        <v>0</v>
      </c>
      <c r="G677" s="249">
        <v>0</v>
      </c>
      <c r="H677" s="249">
        <v>0</v>
      </c>
      <c r="I677" s="249">
        <v>0</v>
      </c>
      <c r="J677" s="249">
        <v>0</v>
      </c>
      <c r="K677" s="249">
        <v>0</v>
      </c>
      <c r="L677" s="249">
        <v>5.9848199695286888E-2</v>
      </c>
      <c r="M677" s="249">
        <v>0</v>
      </c>
      <c r="N677" s="249">
        <v>0</v>
      </c>
      <c r="O677" s="249">
        <v>0</v>
      </c>
      <c r="P677" s="249">
        <v>0</v>
      </c>
    </row>
    <row r="678" spans="1:16" x14ac:dyDescent="0.25">
      <c r="A678" s="236" t="s">
        <v>1141</v>
      </c>
      <c r="B678" s="237" t="s">
        <v>6422</v>
      </c>
      <c r="C678" s="249">
        <v>0</v>
      </c>
      <c r="D678" s="249">
        <v>0</v>
      </c>
      <c r="E678" s="249">
        <v>0</v>
      </c>
      <c r="F678" s="249">
        <v>0</v>
      </c>
      <c r="G678" s="249">
        <v>0</v>
      </c>
      <c r="H678" s="249">
        <v>0</v>
      </c>
      <c r="I678" s="249">
        <v>0</v>
      </c>
      <c r="J678" s="249">
        <v>0</v>
      </c>
      <c r="K678" s="249">
        <v>0</v>
      </c>
      <c r="L678" s="249">
        <v>0</v>
      </c>
      <c r="M678" s="249">
        <v>0</v>
      </c>
      <c r="N678" s="249">
        <v>1.9683537810934435E-2</v>
      </c>
      <c r="O678" s="249">
        <v>0</v>
      </c>
      <c r="P678" s="249">
        <v>0</v>
      </c>
    </row>
    <row r="679" spans="1:16" x14ac:dyDescent="0.25">
      <c r="A679" s="236" t="s">
        <v>2365</v>
      </c>
      <c r="B679" s="237" t="s">
        <v>9174</v>
      </c>
      <c r="C679" s="249">
        <v>0</v>
      </c>
      <c r="D679" s="249">
        <v>4.2063624402696106E-2</v>
      </c>
      <c r="E679" s="249">
        <v>0</v>
      </c>
      <c r="F679" s="249">
        <v>0</v>
      </c>
      <c r="G679" s="249">
        <v>0</v>
      </c>
      <c r="H679" s="249">
        <v>0</v>
      </c>
      <c r="I679" s="249">
        <v>0.2476897135724048</v>
      </c>
      <c r="J679" s="249">
        <v>0.3775996878734606</v>
      </c>
      <c r="K679" s="249">
        <v>0.23076364931270207</v>
      </c>
      <c r="L679" s="249">
        <v>0.15068403163607755</v>
      </c>
      <c r="M679" s="249">
        <v>0</v>
      </c>
      <c r="N679" s="249">
        <v>0</v>
      </c>
      <c r="O679" s="249">
        <v>0</v>
      </c>
      <c r="P679" s="249">
        <v>0</v>
      </c>
    </row>
    <row r="680" spans="1:16" x14ac:dyDescent="0.25">
      <c r="A680" s="236" t="s">
        <v>883</v>
      </c>
      <c r="B680" s="237" t="s">
        <v>9337</v>
      </c>
      <c r="C680" s="249">
        <v>0</v>
      </c>
      <c r="D680" s="249">
        <v>0</v>
      </c>
      <c r="E680" s="249">
        <v>0</v>
      </c>
      <c r="F680" s="249">
        <v>0</v>
      </c>
      <c r="G680" s="249">
        <v>0</v>
      </c>
      <c r="H680" s="249">
        <v>0.10419579918610662</v>
      </c>
      <c r="I680" s="249">
        <v>0</v>
      </c>
      <c r="J680" s="249">
        <v>0</v>
      </c>
      <c r="K680" s="249">
        <v>0</v>
      </c>
      <c r="L680" s="249">
        <v>0.11413991464735368</v>
      </c>
      <c r="M680" s="249">
        <v>0</v>
      </c>
      <c r="N680" s="249">
        <v>0</v>
      </c>
      <c r="O680" s="249">
        <v>0</v>
      </c>
      <c r="P680" s="249">
        <v>0</v>
      </c>
    </row>
    <row r="681" spans="1:16" x14ac:dyDescent="0.25">
      <c r="A681" s="236" t="s">
        <v>3049</v>
      </c>
      <c r="B681" s="237" t="s">
        <v>8237</v>
      </c>
      <c r="C681" s="249">
        <v>0</v>
      </c>
      <c r="D681" s="249">
        <v>0</v>
      </c>
      <c r="E681" s="249">
        <v>0</v>
      </c>
      <c r="F681" s="249">
        <v>0</v>
      </c>
      <c r="G681" s="249">
        <v>0</v>
      </c>
      <c r="H681" s="249">
        <v>0</v>
      </c>
      <c r="I681" s="249">
        <v>0</v>
      </c>
      <c r="J681" s="249">
        <v>0</v>
      </c>
      <c r="K681" s="249">
        <v>0</v>
      </c>
      <c r="L681" s="249">
        <v>2.3635423226218335</v>
      </c>
      <c r="M681" s="249">
        <v>0</v>
      </c>
      <c r="N681" s="249">
        <v>0</v>
      </c>
      <c r="O681" s="249">
        <v>0</v>
      </c>
      <c r="P681" s="249">
        <v>0</v>
      </c>
    </row>
    <row r="682" spans="1:16" x14ac:dyDescent="0.25">
      <c r="A682" s="236" t="s">
        <v>473</v>
      </c>
      <c r="B682" s="237" t="s">
        <v>8831</v>
      </c>
      <c r="C682" s="249">
        <v>0</v>
      </c>
      <c r="D682" s="249">
        <v>0</v>
      </c>
      <c r="E682" s="249">
        <v>0</v>
      </c>
      <c r="F682" s="249">
        <v>0</v>
      </c>
      <c r="G682" s="249">
        <v>0</v>
      </c>
      <c r="H682" s="249">
        <v>0</v>
      </c>
      <c r="I682" s="249">
        <v>0</v>
      </c>
      <c r="J682" s="249">
        <v>4.807598548858797E-2</v>
      </c>
      <c r="K682" s="249">
        <v>9.8883710509621386E-2</v>
      </c>
      <c r="L682" s="249">
        <v>0</v>
      </c>
      <c r="M682" s="249">
        <v>0</v>
      </c>
      <c r="N682" s="249">
        <v>0</v>
      </c>
      <c r="O682" s="249">
        <v>0</v>
      </c>
      <c r="P682" s="249">
        <v>0</v>
      </c>
    </row>
    <row r="683" spans="1:16" x14ac:dyDescent="0.25">
      <c r="A683" s="236" t="s">
        <v>4773</v>
      </c>
      <c r="B683" s="237" t="s">
        <v>9826</v>
      </c>
      <c r="C683" s="249">
        <v>0</v>
      </c>
      <c r="D683" s="249">
        <v>0</v>
      </c>
      <c r="E683" s="249">
        <v>0</v>
      </c>
      <c r="F683" s="249">
        <v>0</v>
      </c>
      <c r="G683" s="249">
        <v>0</v>
      </c>
      <c r="H683" s="249">
        <v>0</v>
      </c>
      <c r="I683" s="249">
        <v>0</v>
      </c>
      <c r="J683" s="249">
        <v>0</v>
      </c>
      <c r="K683" s="249">
        <v>0</v>
      </c>
      <c r="L683" s="249">
        <v>3.0816196661433579E-2</v>
      </c>
      <c r="M683" s="249">
        <v>0</v>
      </c>
      <c r="N683" s="249">
        <v>0</v>
      </c>
      <c r="O683" s="249">
        <v>0</v>
      </c>
      <c r="P683" s="249">
        <v>0</v>
      </c>
    </row>
    <row r="684" spans="1:16" x14ac:dyDescent="0.25">
      <c r="A684" s="236" t="s">
        <v>9549</v>
      </c>
      <c r="B684" s="237" t="s">
        <v>9550</v>
      </c>
      <c r="C684" s="249"/>
      <c r="D684" s="249"/>
      <c r="E684" s="249"/>
      <c r="F684" s="249"/>
      <c r="G684" s="249"/>
      <c r="H684" s="249"/>
      <c r="I684" s="249"/>
      <c r="J684" s="249"/>
      <c r="K684" s="249"/>
      <c r="L684" s="249"/>
      <c r="M684" s="249"/>
      <c r="N684" s="249">
        <v>0</v>
      </c>
      <c r="O684" s="249">
        <v>0</v>
      </c>
      <c r="P684" s="249">
        <v>7.6994148630206968E-2</v>
      </c>
    </row>
    <row r="685" spans="1:16" x14ac:dyDescent="0.25">
      <c r="A685" s="236" t="s">
        <v>4456</v>
      </c>
      <c r="B685" s="237" t="s">
        <v>10121</v>
      </c>
      <c r="C685" s="249">
        <v>0</v>
      </c>
      <c r="D685" s="249">
        <v>0</v>
      </c>
      <c r="E685" s="249">
        <v>0</v>
      </c>
      <c r="F685" s="249">
        <v>0</v>
      </c>
      <c r="G685" s="249">
        <v>0</v>
      </c>
      <c r="H685" s="249">
        <v>60.440515511759891</v>
      </c>
      <c r="I685" s="249">
        <v>0</v>
      </c>
      <c r="J685" s="249">
        <v>0</v>
      </c>
      <c r="K685" s="249">
        <v>0</v>
      </c>
      <c r="L685" s="249">
        <v>0</v>
      </c>
      <c r="M685" s="249">
        <v>0</v>
      </c>
      <c r="N685" s="249">
        <v>0</v>
      </c>
      <c r="O685" s="249">
        <v>0</v>
      </c>
      <c r="P685" s="249"/>
    </row>
    <row r="686" spans="1:16" x14ac:dyDescent="0.25">
      <c r="A686" s="236" t="s">
        <v>2898</v>
      </c>
      <c r="B686" s="237" t="s">
        <v>5288</v>
      </c>
      <c r="C686" s="249">
        <v>0</v>
      </c>
      <c r="D686" s="249">
        <v>0</v>
      </c>
      <c r="E686" s="249">
        <v>0</v>
      </c>
      <c r="F686" s="249">
        <v>0</v>
      </c>
      <c r="G686" s="249">
        <v>0</v>
      </c>
      <c r="H686" s="249">
        <v>0</v>
      </c>
      <c r="I686" s="249">
        <v>0</v>
      </c>
      <c r="J686" s="249">
        <v>0</v>
      </c>
      <c r="K686" s="249">
        <v>0</v>
      </c>
      <c r="L686" s="249">
        <v>0</v>
      </c>
      <c r="M686" s="249">
        <v>0</v>
      </c>
      <c r="N686" s="249">
        <v>0</v>
      </c>
      <c r="O686" s="249">
        <v>0.11629364422498786</v>
      </c>
      <c r="P686" s="249">
        <v>8.7714733250290666E-2</v>
      </c>
    </row>
    <row r="687" spans="1:16" x14ac:dyDescent="0.25">
      <c r="A687" s="236" t="s">
        <v>2857</v>
      </c>
      <c r="B687" s="237" t="s">
        <v>6088</v>
      </c>
      <c r="C687" s="249"/>
      <c r="D687" s="249">
        <v>0</v>
      </c>
      <c r="E687" s="249">
        <v>0</v>
      </c>
      <c r="F687" s="249">
        <v>0</v>
      </c>
      <c r="G687" s="249">
        <v>0</v>
      </c>
      <c r="H687" s="249">
        <v>0</v>
      </c>
      <c r="I687" s="249">
        <v>0</v>
      </c>
      <c r="J687" s="249">
        <v>2.3162146493606889E-4</v>
      </c>
      <c r="K687" s="249">
        <v>6.3363978013412329E-4</v>
      </c>
      <c r="L687" s="249">
        <v>0</v>
      </c>
      <c r="M687" s="249">
        <v>0</v>
      </c>
      <c r="N687" s="249">
        <v>0</v>
      </c>
      <c r="O687" s="249">
        <v>3.2937338430202937E-4</v>
      </c>
      <c r="P687" s="249">
        <v>0</v>
      </c>
    </row>
    <row r="688" spans="1:16" x14ac:dyDescent="0.25">
      <c r="A688" s="236" t="s">
        <v>1946</v>
      </c>
      <c r="B688" s="237" t="s">
        <v>9155</v>
      </c>
      <c r="C688" s="249">
        <v>0</v>
      </c>
      <c r="D688" s="249">
        <v>0.18846112359768938</v>
      </c>
      <c r="E688" s="249">
        <v>5.9763092881439999E-3</v>
      </c>
      <c r="F688" s="249">
        <v>0</v>
      </c>
      <c r="G688" s="249">
        <v>0</v>
      </c>
      <c r="H688" s="249">
        <v>0</v>
      </c>
      <c r="I688" s="249">
        <v>0</v>
      </c>
      <c r="J688" s="249">
        <v>0</v>
      </c>
      <c r="K688" s="249">
        <v>0</v>
      </c>
      <c r="L688" s="249">
        <v>0</v>
      </c>
      <c r="M688" s="249">
        <v>0</v>
      </c>
      <c r="N688" s="249">
        <v>0</v>
      </c>
      <c r="O688" s="249">
        <v>0</v>
      </c>
      <c r="P688" s="249">
        <v>0</v>
      </c>
    </row>
    <row r="689" spans="1:16" x14ac:dyDescent="0.25">
      <c r="A689" s="236" t="s">
        <v>1581</v>
      </c>
      <c r="B689" s="237" t="s">
        <v>9156</v>
      </c>
      <c r="C689" s="249">
        <v>0</v>
      </c>
      <c r="D689" s="249">
        <v>0</v>
      </c>
      <c r="E689" s="249">
        <v>0</v>
      </c>
      <c r="F689" s="249">
        <v>0</v>
      </c>
      <c r="G689" s="249">
        <v>0</v>
      </c>
      <c r="H689" s="249">
        <v>0</v>
      </c>
      <c r="I689" s="249">
        <v>0</v>
      </c>
      <c r="J689" s="249">
        <v>0</v>
      </c>
      <c r="K689" s="249">
        <v>0</v>
      </c>
      <c r="L689" s="249">
        <v>2.0125140461717938E-2</v>
      </c>
      <c r="M689" s="249">
        <v>0</v>
      </c>
      <c r="N689" s="249">
        <v>0</v>
      </c>
      <c r="O689" s="249">
        <v>0</v>
      </c>
      <c r="P689" s="249">
        <v>0</v>
      </c>
    </row>
    <row r="690" spans="1:16" x14ac:dyDescent="0.25">
      <c r="A690" s="236" t="s">
        <v>4216</v>
      </c>
      <c r="B690" s="237" t="s">
        <v>9732</v>
      </c>
      <c r="C690" s="249">
        <v>0</v>
      </c>
      <c r="D690" s="249">
        <v>0</v>
      </c>
      <c r="E690" s="249">
        <v>0</v>
      </c>
      <c r="F690" s="249">
        <v>0</v>
      </c>
      <c r="G690" s="249">
        <v>0</v>
      </c>
      <c r="H690" s="249">
        <v>0</v>
      </c>
      <c r="I690" s="249">
        <v>0.18176372361468027</v>
      </c>
      <c r="J690" s="249">
        <v>0</v>
      </c>
      <c r="K690" s="249">
        <v>0</v>
      </c>
      <c r="L690" s="249">
        <v>0</v>
      </c>
      <c r="M690" s="249">
        <v>0</v>
      </c>
      <c r="N690" s="249">
        <v>0</v>
      </c>
      <c r="O690" s="249">
        <v>0</v>
      </c>
      <c r="P690" s="249">
        <v>0</v>
      </c>
    </row>
    <row r="691" spans="1:16" x14ac:dyDescent="0.25">
      <c r="A691" s="236" t="s">
        <v>3230</v>
      </c>
      <c r="B691" s="237" t="s">
        <v>8543</v>
      </c>
      <c r="C691" s="249">
        <v>0</v>
      </c>
      <c r="D691" s="249">
        <v>6.9540872836981335E-2</v>
      </c>
      <c r="E691" s="249">
        <v>0</v>
      </c>
      <c r="F691" s="249">
        <v>0</v>
      </c>
      <c r="G691" s="249">
        <v>0</v>
      </c>
      <c r="H691" s="249">
        <v>0</v>
      </c>
      <c r="I691" s="249">
        <v>0</v>
      </c>
      <c r="J691" s="249">
        <v>0</v>
      </c>
      <c r="K691" s="249">
        <v>0</v>
      </c>
      <c r="L691" s="249">
        <v>1.0314735218413543E-2</v>
      </c>
      <c r="M691" s="249">
        <v>0</v>
      </c>
      <c r="N691" s="249">
        <v>0</v>
      </c>
      <c r="O691" s="249">
        <v>0</v>
      </c>
      <c r="P691" s="249">
        <v>0</v>
      </c>
    </row>
    <row r="692" spans="1:16" x14ac:dyDescent="0.25">
      <c r="A692" s="236" t="s">
        <v>3261</v>
      </c>
      <c r="B692" s="237" t="s">
        <v>6425</v>
      </c>
      <c r="C692" s="249">
        <v>0</v>
      </c>
      <c r="D692" s="249">
        <v>0</v>
      </c>
      <c r="E692" s="249">
        <v>0</v>
      </c>
      <c r="F692" s="249">
        <v>0</v>
      </c>
      <c r="G692" s="249">
        <v>0</v>
      </c>
      <c r="H692" s="249">
        <v>0.41202023449658293</v>
      </c>
      <c r="I692" s="249">
        <v>0</v>
      </c>
      <c r="J692" s="249">
        <v>0</v>
      </c>
      <c r="K692" s="249">
        <v>0</v>
      </c>
      <c r="L692" s="249">
        <v>0</v>
      </c>
      <c r="M692" s="249">
        <v>0</v>
      </c>
      <c r="N692" s="249">
        <v>0</v>
      </c>
      <c r="O692" s="249">
        <v>0</v>
      </c>
      <c r="P692" s="249">
        <v>0</v>
      </c>
    </row>
    <row r="693" spans="1:16" x14ac:dyDescent="0.25">
      <c r="A693" s="236" t="s">
        <v>616</v>
      </c>
      <c r="B693" s="237" t="s">
        <v>6426</v>
      </c>
      <c r="C693" s="249">
        <v>0</v>
      </c>
      <c r="D693" s="249">
        <v>0</v>
      </c>
      <c r="E693" s="249">
        <v>0</v>
      </c>
      <c r="F693" s="249">
        <v>1.7688975745470129E-2</v>
      </c>
      <c r="G693" s="249">
        <v>3.1437900976089894E-2</v>
      </c>
      <c r="H693" s="249">
        <v>0</v>
      </c>
      <c r="I693" s="249">
        <v>0</v>
      </c>
      <c r="J693" s="249">
        <v>0</v>
      </c>
      <c r="K693" s="249">
        <v>0</v>
      </c>
      <c r="L693" s="249">
        <v>0.57432625523397596</v>
      </c>
      <c r="M693" s="249">
        <v>0</v>
      </c>
      <c r="N693" s="249">
        <v>0</v>
      </c>
      <c r="O693" s="249">
        <v>0</v>
      </c>
      <c r="P693" s="249">
        <v>0</v>
      </c>
    </row>
    <row r="694" spans="1:16" x14ac:dyDescent="0.25">
      <c r="A694" s="236" t="s">
        <v>3990</v>
      </c>
      <c r="B694" s="237" t="s">
        <v>9339</v>
      </c>
      <c r="C694" s="249">
        <v>0</v>
      </c>
      <c r="D694" s="249">
        <v>0</v>
      </c>
      <c r="E694" s="249">
        <v>0</v>
      </c>
      <c r="F694" s="249">
        <v>7.7352731570701022E-2</v>
      </c>
      <c r="G694" s="249">
        <v>2.2393398684174018E-2</v>
      </c>
      <c r="H694" s="249">
        <v>0</v>
      </c>
      <c r="I694" s="249">
        <v>0</v>
      </c>
      <c r="J694" s="249">
        <v>0</v>
      </c>
      <c r="K694" s="249">
        <v>0</v>
      </c>
      <c r="L694" s="249">
        <v>0</v>
      </c>
      <c r="M694" s="249">
        <v>0</v>
      </c>
      <c r="N694" s="249">
        <v>0</v>
      </c>
      <c r="O694" s="249">
        <v>0</v>
      </c>
      <c r="P694" s="249">
        <v>0</v>
      </c>
    </row>
    <row r="695" spans="1:16" x14ac:dyDescent="0.25">
      <c r="A695" s="236" t="s">
        <v>3797</v>
      </c>
      <c r="B695" s="237" t="s">
        <v>6428</v>
      </c>
      <c r="C695" s="249"/>
      <c r="D695" s="249">
        <v>0</v>
      </c>
      <c r="E695" s="249">
        <v>0</v>
      </c>
      <c r="F695" s="249">
        <v>0</v>
      </c>
      <c r="G695" s="249">
        <v>0</v>
      </c>
      <c r="H695" s="249">
        <v>0</v>
      </c>
      <c r="I695" s="249">
        <v>5.9378411419606261</v>
      </c>
      <c r="J695" s="249">
        <v>0</v>
      </c>
      <c r="K695" s="249">
        <v>0</v>
      </c>
      <c r="L695" s="249">
        <v>0</v>
      </c>
      <c r="M695" s="249">
        <v>0</v>
      </c>
      <c r="N695" s="249">
        <v>0</v>
      </c>
      <c r="O695" s="249">
        <v>0</v>
      </c>
      <c r="P695" s="249">
        <v>0</v>
      </c>
    </row>
    <row r="696" spans="1:16" x14ac:dyDescent="0.25">
      <c r="A696" s="236" t="s">
        <v>3929</v>
      </c>
      <c r="B696" s="237" t="s">
        <v>7511</v>
      </c>
      <c r="C696" s="249"/>
      <c r="D696" s="249">
        <v>0</v>
      </c>
      <c r="E696" s="249">
        <v>0</v>
      </c>
      <c r="F696" s="249">
        <v>0</v>
      </c>
      <c r="G696" s="249">
        <v>0</v>
      </c>
      <c r="H696" s="249">
        <v>0</v>
      </c>
      <c r="I696" s="249">
        <v>0</v>
      </c>
      <c r="J696" s="249">
        <v>0</v>
      </c>
      <c r="K696" s="249">
        <v>6.2128697277496245E-2</v>
      </c>
      <c r="L696" s="249">
        <v>0</v>
      </c>
      <c r="M696" s="249">
        <v>1.7420575791759858</v>
      </c>
      <c r="N696" s="249">
        <v>0</v>
      </c>
      <c r="O696" s="249">
        <v>0.88936532651827183</v>
      </c>
      <c r="P696" s="249">
        <v>0</v>
      </c>
    </row>
    <row r="697" spans="1:16" x14ac:dyDescent="0.25">
      <c r="A697" s="236" t="s">
        <v>5274</v>
      </c>
      <c r="B697" s="237" t="s">
        <v>5275</v>
      </c>
      <c r="C697" s="249"/>
      <c r="D697" s="249"/>
      <c r="E697" s="249"/>
      <c r="F697" s="249"/>
      <c r="G697" s="249"/>
      <c r="H697" s="249"/>
      <c r="I697" s="249">
        <v>48.681057032585052</v>
      </c>
      <c r="J697" s="249">
        <v>38.082315317702239</v>
      </c>
      <c r="K697" s="249">
        <v>60.801224281675673</v>
      </c>
      <c r="L697" s="249">
        <v>74.908869660999827</v>
      </c>
      <c r="M697" s="249">
        <v>39.228223092544233</v>
      </c>
      <c r="N697" s="249">
        <v>8.6147001044036067</v>
      </c>
      <c r="O697" s="249">
        <v>63.212956728186526</v>
      </c>
      <c r="P697" s="249">
        <v>155.38522281790469</v>
      </c>
    </row>
    <row r="698" spans="1:16" x14ac:dyDescent="0.25">
      <c r="A698" s="236" t="s">
        <v>4457</v>
      </c>
      <c r="B698" s="237" t="s">
        <v>10122</v>
      </c>
      <c r="C698" s="249">
        <v>151.51624897717278</v>
      </c>
      <c r="D698" s="249">
        <v>278.26563424893874</v>
      </c>
      <c r="E698" s="249">
        <v>530.43577167208821</v>
      </c>
      <c r="F698" s="249">
        <v>336.8127322733917</v>
      </c>
      <c r="G698" s="249">
        <v>229.93833021588247</v>
      </c>
      <c r="H698" s="249">
        <v>232.88519610217412</v>
      </c>
      <c r="I698" s="249">
        <v>59.708779174001428</v>
      </c>
      <c r="J698" s="249">
        <v>0</v>
      </c>
      <c r="K698" s="249">
        <v>0</v>
      </c>
      <c r="L698" s="249"/>
      <c r="M698" s="249"/>
      <c r="N698" s="249"/>
      <c r="O698" s="249"/>
      <c r="P698" s="249"/>
    </row>
    <row r="699" spans="1:16" x14ac:dyDescent="0.25">
      <c r="A699" s="236" t="s">
        <v>4341</v>
      </c>
      <c r="B699" s="237" t="s">
        <v>10462</v>
      </c>
      <c r="C699" s="249">
        <v>30.602194182602233</v>
      </c>
      <c r="D699" s="249">
        <v>0</v>
      </c>
      <c r="E699" s="249">
        <v>8.4585932460436482</v>
      </c>
      <c r="F699" s="249">
        <v>0</v>
      </c>
      <c r="G699" s="249">
        <v>0</v>
      </c>
      <c r="H699" s="249">
        <v>0</v>
      </c>
      <c r="I699" s="249">
        <v>0</v>
      </c>
      <c r="J699" s="249">
        <v>1042.5183597395796</v>
      </c>
      <c r="K699" s="249"/>
      <c r="L699" s="249"/>
      <c r="M699" s="249"/>
      <c r="N699" s="249"/>
      <c r="O699" s="249"/>
      <c r="P699" s="249"/>
    </row>
    <row r="700" spans="1:16" x14ac:dyDescent="0.25">
      <c r="A700" s="236" t="s">
        <v>1462</v>
      </c>
      <c r="B700" s="237" t="s">
        <v>9340</v>
      </c>
      <c r="C700" s="249">
        <v>0</v>
      </c>
      <c r="D700" s="249">
        <v>0.41140898495973482</v>
      </c>
      <c r="E700" s="249">
        <v>0</v>
      </c>
      <c r="F700" s="249">
        <v>0</v>
      </c>
      <c r="G700" s="249">
        <v>0</v>
      </c>
      <c r="H700" s="249">
        <v>0</v>
      </c>
      <c r="I700" s="249">
        <v>0</v>
      </c>
      <c r="J700" s="249">
        <v>0</v>
      </c>
      <c r="K700" s="249">
        <v>0</v>
      </c>
      <c r="L700" s="249">
        <v>0</v>
      </c>
      <c r="M700" s="249">
        <v>0</v>
      </c>
      <c r="N700" s="249">
        <v>0</v>
      </c>
      <c r="O700" s="249">
        <v>0</v>
      </c>
      <c r="P700" s="249">
        <v>0</v>
      </c>
    </row>
    <row r="701" spans="1:16" x14ac:dyDescent="0.25">
      <c r="A701" s="236" t="s">
        <v>4508</v>
      </c>
      <c r="B701" s="237" t="s">
        <v>7512</v>
      </c>
      <c r="C701" s="249">
        <v>0</v>
      </c>
      <c r="D701" s="249">
        <v>0</v>
      </c>
      <c r="E701" s="249">
        <v>0</v>
      </c>
      <c r="F701" s="249">
        <v>0</v>
      </c>
      <c r="G701" s="249">
        <v>0</v>
      </c>
      <c r="H701" s="249">
        <v>0</v>
      </c>
      <c r="I701" s="249">
        <v>248.20993753530476</v>
      </c>
      <c r="J701" s="249">
        <v>0</v>
      </c>
      <c r="K701" s="249">
        <v>0</v>
      </c>
      <c r="L701" s="249">
        <v>0</v>
      </c>
      <c r="M701" s="249">
        <v>0</v>
      </c>
      <c r="N701" s="249">
        <v>0</v>
      </c>
      <c r="O701" s="249">
        <v>0</v>
      </c>
      <c r="P701" s="249">
        <v>0</v>
      </c>
    </row>
    <row r="702" spans="1:16" x14ac:dyDescent="0.25">
      <c r="A702" s="236" t="s">
        <v>4688</v>
      </c>
      <c r="B702" s="237" t="s">
        <v>5392</v>
      </c>
      <c r="C702" s="249">
        <v>0</v>
      </c>
      <c r="D702" s="249">
        <v>0</v>
      </c>
      <c r="E702" s="249">
        <v>0</v>
      </c>
      <c r="F702" s="249">
        <v>0</v>
      </c>
      <c r="G702" s="249">
        <v>0</v>
      </c>
      <c r="H702" s="249">
        <v>0</v>
      </c>
      <c r="I702" s="249">
        <v>130.16109437878541</v>
      </c>
      <c r="J702" s="249">
        <v>0</v>
      </c>
      <c r="K702" s="249">
        <v>82.799054261225265</v>
      </c>
      <c r="L702" s="249">
        <v>144.00090576652696</v>
      </c>
      <c r="M702" s="249">
        <v>8.6892975762827049</v>
      </c>
      <c r="N702" s="249">
        <v>0</v>
      </c>
      <c r="O702" s="249">
        <v>29.568224238314556</v>
      </c>
      <c r="P702" s="249">
        <v>0</v>
      </c>
    </row>
    <row r="703" spans="1:16" x14ac:dyDescent="0.25">
      <c r="A703" s="236" t="s">
        <v>1302</v>
      </c>
      <c r="B703" s="237" t="s">
        <v>5286</v>
      </c>
      <c r="C703" s="249"/>
      <c r="D703" s="249">
        <v>0</v>
      </c>
      <c r="E703" s="249">
        <v>0</v>
      </c>
      <c r="F703" s="249">
        <v>0</v>
      </c>
      <c r="G703" s="249">
        <v>0</v>
      </c>
      <c r="H703" s="249">
        <v>0</v>
      </c>
      <c r="I703" s="249">
        <v>0</v>
      </c>
      <c r="J703" s="249">
        <v>0</v>
      </c>
      <c r="K703" s="249">
        <v>1.8404788872365696</v>
      </c>
      <c r="L703" s="249">
        <v>1.7471202048573002</v>
      </c>
      <c r="M703" s="249">
        <v>0.87987177770510971</v>
      </c>
      <c r="N703" s="249">
        <v>0.57669889356370163</v>
      </c>
      <c r="O703" s="249">
        <v>1.6056678087011942</v>
      </c>
      <c r="P703" s="249">
        <v>0.51862175150197787</v>
      </c>
    </row>
    <row r="704" spans="1:16" x14ac:dyDescent="0.25">
      <c r="A704" s="236" t="s">
        <v>3489</v>
      </c>
      <c r="B704" s="237" t="s">
        <v>8162</v>
      </c>
      <c r="C704" s="249">
        <v>0</v>
      </c>
      <c r="D704" s="249">
        <v>0</v>
      </c>
      <c r="E704" s="249">
        <v>0</v>
      </c>
      <c r="F704" s="249">
        <v>0</v>
      </c>
      <c r="G704" s="249">
        <v>0</v>
      </c>
      <c r="H704" s="249">
        <v>0</v>
      </c>
      <c r="I704" s="249">
        <v>5.4967933788737197E-2</v>
      </c>
      <c r="J704" s="249">
        <v>0</v>
      </c>
      <c r="K704" s="249">
        <v>0</v>
      </c>
      <c r="L704" s="249">
        <v>0</v>
      </c>
      <c r="M704" s="249">
        <v>0</v>
      </c>
      <c r="N704" s="249">
        <v>0</v>
      </c>
      <c r="O704" s="249">
        <v>0</v>
      </c>
      <c r="P704" s="249">
        <v>0</v>
      </c>
    </row>
    <row r="705" spans="1:16" x14ac:dyDescent="0.25">
      <c r="A705" s="236" t="s">
        <v>3446</v>
      </c>
      <c r="B705" s="237" t="s">
        <v>6413</v>
      </c>
      <c r="C705" s="249">
        <v>0</v>
      </c>
      <c r="D705" s="249">
        <v>0</v>
      </c>
      <c r="E705" s="249">
        <v>0</v>
      </c>
      <c r="F705" s="249">
        <v>0</v>
      </c>
      <c r="G705" s="249">
        <v>0</v>
      </c>
      <c r="H705" s="249">
        <v>0</v>
      </c>
      <c r="I705" s="249">
        <v>0</v>
      </c>
      <c r="J705" s="249">
        <v>0</v>
      </c>
      <c r="K705" s="249">
        <v>0</v>
      </c>
      <c r="L705" s="249">
        <v>0</v>
      </c>
      <c r="M705" s="249">
        <v>0</v>
      </c>
      <c r="N705" s="249">
        <v>0</v>
      </c>
      <c r="O705" s="249">
        <v>0</v>
      </c>
      <c r="P705" s="249">
        <v>1.9493024845618937E-2</v>
      </c>
    </row>
    <row r="706" spans="1:16" x14ac:dyDescent="0.25">
      <c r="A706" s="236" t="s">
        <v>2087</v>
      </c>
      <c r="B706" s="237" t="s">
        <v>7310</v>
      </c>
      <c r="C706" s="249">
        <v>0</v>
      </c>
      <c r="D706" s="249">
        <v>0</v>
      </c>
      <c r="E706" s="249">
        <v>0</v>
      </c>
      <c r="F706" s="249">
        <v>2.5343095587381417E-2</v>
      </c>
      <c r="G706" s="249">
        <v>3.5668384567232335E-2</v>
      </c>
      <c r="H706" s="249">
        <v>0</v>
      </c>
      <c r="I706" s="249">
        <v>0</v>
      </c>
      <c r="J706" s="249">
        <v>0.12479002089196312</v>
      </c>
      <c r="K706" s="249">
        <v>0</v>
      </c>
      <c r="L706" s="249">
        <v>0</v>
      </c>
      <c r="M706" s="249">
        <v>0</v>
      </c>
      <c r="N706" s="249">
        <v>0</v>
      </c>
      <c r="O706" s="249">
        <v>0</v>
      </c>
      <c r="P706" s="249">
        <v>0</v>
      </c>
    </row>
    <row r="707" spans="1:16" x14ac:dyDescent="0.25">
      <c r="A707" s="236" t="s">
        <v>2083</v>
      </c>
      <c r="B707" s="237" t="s">
        <v>5331</v>
      </c>
      <c r="C707" s="249">
        <v>0</v>
      </c>
      <c r="D707" s="249">
        <v>0</v>
      </c>
      <c r="E707" s="249">
        <v>0</v>
      </c>
      <c r="F707" s="249">
        <v>0</v>
      </c>
      <c r="G707" s="249">
        <v>0</v>
      </c>
      <c r="H707" s="249">
        <v>0</v>
      </c>
      <c r="I707" s="249">
        <v>3.6908779038800889E-2</v>
      </c>
      <c r="J707" s="249">
        <v>7.4732214425934251E-2</v>
      </c>
      <c r="K707" s="249">
        <v>8.6899051345524725E-2</v>
      </c>
      <c r="L707" s="249">
        <v>0.1801816145462429</v>
      </c>
      <c r="M707" s="249">
        <v>0.10132640564224894</v>
      </c>
      <c r="N707" s="249">
        <v>0</v>
      </c>
      <c r="O707" s="249">
        <v>0.2439877497200407</v>
      </c>
      <c r="P707" s="249">
        <v>0.21188531219796178</v>
      </c>
    </row>
    <row r="708" spans="1:16" x14ac:dyDescent="0.25">
      <c r="A708" s="236" t="s">
        <v>3058</v>
      </c>
      <c r="B708" s="237" t="s">
        <v>5651</v>
      </c>
      <c r="C708" s="249">
        <v>0</v>
      </c>
      <c r="D708" s="249">
        <v>0</v>
      </c>
      <c r="E708" s="249">
        <v>0</v>
      </c>
      <c r="F708" s="249">
        <v>0</v>
      </c>
      <c r="G708" s="249">
        <v>0</v>
      </c>
      <c r="H708" s="249">
        <v>0</v>
      </c>
      <c r="I708" s="249">
        <v>0</v>
      </c>
      <c r="J708" s="249">
        <v>0</v>
      </c>
      <c r="K708" s="249">
        <v>0</v>
      </c>
      <c r="L708" s="249">
        <v>0</v>
      </c>
      <c r="M708" s="249">
        <v>1.3275885380469332E-3</v>
      </c>
      <c r="N708" s="249">
        <v>7.0271354727392569E-3</v>
      </c>
      <c r="O708" s="249">
        <v>8.4558497745215316E-3</v>
      </c>
      <c r="P708" s="249">
        <v>1.2131258857954871E-2</v>
      </c>
    </row>
    <row r="709" spans="1:16" x14ac:dyDescent="0.25">
      <c r="A709" s="236" t="s">
        <v>1681</v>
      </c>
      <c r="B709" s="237" t="s">
        <v>7262</v>
      </c>
      <c r="C709" s="249">
        <v>0</v>
      </c>
      <c r="D709" s="249">
        <v>0</v>
      </c>
      <c r="E709" s="249">
        <v>0</v>
      </c>
      <c r="F709" s="249">
        <v>0</v>
      </c>
      <c r="G709" s="249">
        <v>3.7462123927179138E-3</v>
      </c>
      <c r="H709" s="249">
        <v>0</v>
      </c>
      <c r="I709" s="249">
        <v>0</v>
      </c>
      <c r="J709" s="249">
        <v>0</v>
      </c>
      <c r="K709" s="249">
        <v>0</v>
      </c>
      <c r="L709" s="249">
        <v>0</v>
      </c>
      <c r="M709" s="249">
        <v>0</v>
      </c>
      <c r="N709" s="249">
        <v>0</v>
      </c>
      <c r="O709" s="249">
        <v>2.8954596303858865E-5</v>
      </c>
      <c r="P709" s="249">
        <v>0</v>
      </c>
    </row>
    <row r="710" spans="1:16" x14ac:dyDescent="0.25">
      <c r="A710" s="236" t="s">
        <v>1307</v>
      </c>
      <c r="B710" s="237" t="s">
        <v>8429</v>
      </c>
      <c r="C710" s="249">
        <v>0</v>
      </c>
      <c r="D710" s="249">
        <v>0</v>
      </c>
      <c r="E710" s="249">
        <v>7.2578218497966557E-2</v>
      </c>
      <c r="F710" s="249">
        <v>0</v>
      </c>
      <c r="G710" s="249">
        <v>0</v>
      </c>
      <c r="H710" s="249">
        <v>4.5176769113750501E-3</v>
      </c>
      <c r="I710" s="249">
        <v>0</v>
      </c>
      <c r="J710" s="249">
        <v>8.4675688204849369E-3</v>
      </c>
      <c r="K710" s="249">
        <v>9.8517175339005739E-2</v>
      </c>
      <c r="L710" s="249">
        <v>5.0380897872961804E-3</v>
      </c>
      <c r="M710" s="249">
        <v>0</v>
      </c>
      <c r="N710" s="249">
        <v>0</v>
      </c>
      <c r="O710" s="249">
        <v>0</v>
      </c>
      <c r="P710" s="249">
        <v>0</v>
      </c>
    </row>
    <row r="711" spans="1:16" x14ac:dyDescent="0.25">
      <c r="A711" s="236" t="s">
        <v>1393</v>
      </c>
      <c r="B711" s="237" t="s">
        <v>6843</v>
      </c>
      <c r="C711" s="249">
        <v>0</v>
      </c>
      <c r="D711" s="249">
        <v>7.8097285791988843E-3</v>
      </c>
      <c r="E711" s="249">
        <v>0</v>
      </c>
      <c r="F711" s="249">
        <v>0</v>
      </c>
      <c r="G711" s="249">
        <v>0</v>
      </c>
      <c r="H711" s="249">
        <v>0</v>
      </c>
      <c r="I711" s="249">
        <v>0</v>
      </c>
      <c r="J711" s="249">
        <v>3.3978879620205553E-3</v>
      </c>
      <c r="K711" s="249">
        <v>1.6180235461596533E-2</v>
      </c>
      <c r="L711" s="249">
        <v>0</v>
      </c>
      <c r="M711" s="249">
        <v>0</v>
      </c>
      <c r="N711" s="249">
        <v>0</v>
      </c>
      <c r="O711" s="249">
        <v>0</v>
      </c>
      <c r="P711" s="249">
        <v>1.0486412539789684E-2</v>
      </c>
    </row>
    <row r="712" spans="1:16" x14ac:dyDescent="0.25">
      <c r="A712" s="236" t="s">
        <v>2803</v>
      </c>
      <c r="B712" s="237" t="s">
        <v>7513</v>
      </c>
      <c r="C712" s="249">
        <v>0</v>
      </c>
      <c r="D712" s="249">
        <v>0</v>
      </c>
      <c r="E712" s="249">
        <v>0</v>
      </c>
      <c r="F712" s="249">
        <v>1.6122115915885358</v>
      </c>
      <c r="G712" s="249">
        <v>0.52920564381436563</v>
      </c>
      <c r="H712" s="249">
        <v>0</v>
      </c>
      <c r="I712" s="249">
        <v>0</v>
      </c>
      <c r="J712" s="249">
        <v>0</v>
      </c>
      <c r="K712" s="249">
        <v>0</v>
      </c>
      <c r="L712" s="249">
        <v>0</v>
      </c>
      <c r="M712" s="249">
        <v>0</v>
      </c>
      <c r="N712" s="249">
        <v>0</v>
      </c>
      <c r="O712" s="249">
        <v>0</v>
      </c>
      <c r="P712" s="249">
        <v>0</v>
      </c>
    </row>
    <row r="713" spans="1:16" x14ac:dyDescent="0.25">
      <c r="A713" s="236" t="s">
        <v>2483</v>
      </c>
      <c r="B713" s="237" t="s">
        <v>7263</v>
      </c>
      <c r="C713" s="249">
        <v>0.25763661663061738</v>
      </c>
      <c r="D713" s="249">
        <v>0</v>
      </c>
      <c r="E713" s="249">
        <v>0</v>
      </c>
      <c r="F713" s="249">
        <v>0</v>
      </c>
      <c r="G713" s="249">
        <v>0.14419567482789156</v>
      </c>
      <c r="H713" s="249">
        <v>0</v>
      </c>
      <c r="I713" s="249">
        <v>7.2571450843111809E-3</v>
      </c>
      <c r="J713" s="249">
        <v>0</v>
      </c>
      <c r="K713" s="249">
        <v>0</v>
      </c>
      <c r="L713" s="249">
        <v>0</v>
      </c>
      <c r="M713" s="249">
        <v>0</v>
      </c>
      <c r="N713" s="249">
        <v>0</v>
      </c>
      <c r="O713" s="249">
        <v>0</v>
      </c>
      <c r="P713" s="249">
        <v>0</v>
      </c>
    </row>
    <row r="714" spans="1:16" x14ac:dyDescent="0.25">
      <c r="A714" s="236" t="s">
        <v>824</v>
      </c>
      <c r="B714" s="237" t="s">
        <v>8163</v>
      </c>
      <c r="C714" s="249">
        <v>0</v>
      </c>
      <c r="D714" s="249">
        <v>0</v>
      </c>
      <c r="E714" s="249">
        <v>0</v>
      </c>
      <c r="F714" s="249">
        <v>6.2552881194703133E-2</v>
      </c>
      <c r="G714" s="249">
        <v>0.38963751042342926</v>
      </c>
      <c r="H714" s="249">
        <v>0</v>
      </c>
      <c r="I714" s="249">
        <v>0</v>
      </c>
      <c r="J714" s="249">
        <v>0</v>
      </c>
      <c r="K714" s="249">
        <v>0</v>
      </c>
      <c r="L714" s="249">
        <v>0</v>
      </c>
      <c r="M714" s="249">
        <v>0</v>
      </c>
      <c r="N714" s="249">
        <v>0</v>
      </c>
      <c r="O714" s="249">
        <v>0</v>
      </c>
      <c r="P714" s="249">
        <v>0</v>
      </c>
    </row>
    <row r="715" spans="1:16" x14ac:dyDescent="0.25">
      <c r="A715" s="236" t="s">
        <v>1540</v>
      </c>
      <c r="B715" s="237" t="s">
        <v>9342</v>
      </c>
      <c r="C715" s="249">
        <v>19.608969630145886</v>
      </c>
      <c r="D715" s="249">
        <v>0</v>
      </c>
      <c r="E715" s="249">
        <v>0</v>
      </c>
      <c r="F715" s="249">
        <v>0</v>
      </c>
      <c r="G715" s="249">
        <v>0</v>
      </c>
      <c r="H715" s="249">
        <v>0</v>
      </c>
      <c r="I715" s="249">
        <v>0</v>
      </c>
      <c r="J715" s="249">
        <v>0</v>
      </c>
      <c r="K715" s="249">
        <v>0</v>
      </c>
      <c r="L715" s="249">
        <v>0</v>
      </c>
      <c r="M715" s="249">
        <v>0</v>
      </c>
      <c r="N715" s="249">
        <v>0</v>
      </c>
      <c r="O715" s="249">
        <v>0</v>
      </c>
      <c r="P715" s="249">
        <v>0</v>
      </c>
    </row>
    <row r="716" spans="1:16" x14ac:dyDescent="0.25">
      <c r="A716" s="236" t="s">
        <v>414</v>
      </c>
      <c r="B716" s="237" t="s">
        <v>6157</v>
      </c>
      <c r="C716" s="249">
        <v>0</v>
      </c>
      <c r="D716" s="249">
        <v>0.72191142245966589</v>
      </c>
      <c r="E716" s="249">
        <v>1.8841244683568995E-3</v>
      </c>
      <c r="F716" s="249">
        <v>2.5213007131173474E-2</v>
      </c>
      <c r="G716" s="249">
        <v>0.18818818817744498</v>
      </c>
      <c r="H716" s="249">
        <v>0</v>
      </c>
      <c r="I716" s="249">
        <v>0.129060239965826</v>
      </c>
      <c r="J716" s="249">
        <v>6.0915124133859998E-4</v>
      </c>
      <c r="K716" s="249">
        <v>3.9359729986809654E-3</v>
      </c>
      <c r="L716" s="249">
        <v>0</v>
      </c>
      <c r="M716" s="249">
        <v>0</v>
      </c>
      <c r="N716" s="249">
        <v>0</v>
      </c>
      <c r="O716" s="249">
        <v>2.4816820913597584E-4</v>
      </c>
      <c r="P716" s="249">
        <v>9.9090536982831493E-4</v>
      </c>
    </row>
    <row r="717" spans="1:16" x14ac:dyDescent="0.25">
      <c r="A717" s="236" t="s">
        <v>1257</v>
      </c>
      <c r="B717" s="237" t="s">
        <v>6844</v>
      </c>
      <c r="C717" s="249">
        <v>0</v>
      </c>
      <c r="D717" s="249">
        <v>0.37222858773029782</v>
      </c>
      <c r="E717" s="249">
        <v>4.8238020531636491E-3</v>
      </c>
      <c r="F717" s="249">
        <v>0</v>
      </c>
      <c r="G717" s="249">
        <v>0</v>
      </c>
      <c r="H717" s="249">
        <v>0.7891677429335765</v>
      </c>
      <c r="I717" s="249">
        <v>8.4413197739531778E-2</v>
      </c>
      <c r="J717" s="249">
        <v>7.4814010277106094E-3</v>
      </c>
      <c r="K717" s="249">
        <v>0</v>
      </c>
      <c r="L717" s="249">
        <v>2.3346655659764421E-2</v>
      </c>
      <c r="M717" s="249">
        <v>0</v>
      </c>
      <c r="N717" s="249">
        <v>0</v>
      </c>
      <c r="O717" s="249">
        <v>0</v>
      </c>
      <c r="P717" s="249">
        <v>0</v>
      </c>
    </row>
    <row r="718" spans="1:16" x14ac:dyDescent="0.25">
      <c r="A718" s="236" t="s">
        <v>506</v>
      </c>
      <c r="B718" s="237" t="s">
        <v>7514</v>
      </c>
      <c r="C718" s="249">
        <v>0</v>
      </c>
      <c r="D718" s="249">
        <v>0</v>
      </c>
      <c r="E718" s="249">
        <v>0</v>
      </c>
      <c r="F718" s="249">
        <v>0</v>
      </c>
      <c r="G718" s="249">
        <v>0</v>
      </c>
      <c r="H718" s="249">
        <v>0</v>
      </c>
      <c r="I718" s="249">
        <v>0</v>
      </c>
      <c r="J718" s="249">
        <v>1.6449116261426696E-3</v>
      </c>
      <c r="K718" s="249">
        <v>0</v>
      </c>
      <c r="L718" s="249">
        <v>0</v>
      </c>
      <c r="M718" s="249">
        <v>8.1871472423119384E-3</v>
      </c>
      <c r="N718" s="249">
        <v>0</v>
      </c>
      <c r="O718" s="249">
        <v>0</v>
      </c>
      <c r="P718" s="249">
        <v>0</v>
      </c>
    </row>
    <row r="719" spans="1:16" x14ac:dyDescent="0.25">
      <c r="A719" s="236" t="s">
        <v>1288</v>
      </c>
      <c r="B719" s="237" t="s">
        <v>6701</v>
      </c>
      <c r="C719" s="249">
        <v>0</v>
      </c>
      <c r="D719" s="249">
        <v>6.5722677754299616E-2</v>
      </c>
      <c r="E719" s="249">
        <v>0.13741110395042808</v>
      </c>
      <c r="F719" s="249">
        <v>0.77261495590263418</v>
      </c>
      <c r="G719" s="249">
        <v>9.5881625839859319E-2</v>
      </c>
      <c r="H719" s="249">
        <v>0</v>
      </c>
      <c r="I719" s="249">
        <v>3.8666273410491912E-2</v>
      </c>
      <c r="J719" s="249">
        <v>6.7629157388073048E-3</v>
      </c>
      <c r="K719" s="249">
        <v>4.2113034793351796E-3</v>
      </c>
      <c r="L719" s="249">
        <v>5.3070282999814113E-3</v>
      </c>
      <c r="M719" s="249">
        <v>0</v>
      </c>
      <c r="N719" s="249">
        <v>0</v>
      </c>
      <c r="O719" s="249">
        <v>0</v>
      </c>
      <c r="P719" s="249">
        <v>0</v>
      </c>
    </row>
    <row r="720" spans="1:16" x14ac:dyDescent="0.25">
      <c r="A720" s="236" t="s">
        <v>651</v>
      </c>
      <c r="B720" s="237" t="s">
        <v>8538</v>
      </c>
      <c r="C720" s="249">
        <v>0</v>
      </c>
      <c r="D720" s="249">
        <v>6.422809755899786E-2</v>
      </c>
      <c r="E720" s="249">
        <v>1.9829062942596211E-2</v>
      </c>
      <c r="F720" s="249">
        <v>0.24272005976416913</v>
      </c>
      <c r="G720" s="249">
        <v>0</v>
      </c>
      <c r="H720" s="249">
        <v>0</v>
      </c>
      <c r="I720" s="249">
        <v>0</v>
      </c>
      <c r="J720" s="249">
        <v>0</v>
      </c>
      <c r="K720" s="249">
        <v>0</v>
      </c>
      <c r="L720" s="249">
        <v>0</v>
      </c>
      <c r="M720" s="249">
        <v>0</v>
      </c>
      <c r="N720" s="249">
        <v>0</v>
      </c>
      <c r="O720" s="249">
        <v>0</v>
      </c>
      <c r="P720" s="249">
        <v>0</v>
      </c>
    </row>
    <row r="721" spans="1:16" x14ac:dyDescent="0.25">
      <c r="A721" s="236" t="s">
        <v>1006</v>
      </c>
      <c r="B721" s="237" t="s">
        <v>8430</v>
      </c>
      <c r="C721" s="249">
        <v>0</v>
      </c>
      <c r="D721" s="249">
        <v>2.0597480406864873E-3</v>
      </c>
      <c r="E721" s="249">
        <v>0.18030823306314317</v>
      </c>
      <c r="F721" s="249">
        <v>0</v>
      </c>
      <c r="G721" s="249">
        <v>0</v>
      </c>
      <c r="H721" s="249">
        <v>0.18453788766842008</v>
      </c>
      <c r="I721" s="249">
        <v>6.8789634315686125E-3</v>
      </c>
      <c r="J721" s="249">
        <v>0</v>
      </c>
      <c r="K721" s="249">
        <v>1.9117934094002903E-3</v>
      </c>
      <c r="L721" s="249">
        <v>0</v>
      </c>
      <c r="M721" s="249">
        <v>6.773370759171022E-3</v>
      </c>
      <c r="N721" s="249">
        <v>0</v>
      </c>
      <c r="O721" s="249">
        <v>0</v>
      </c>
      <c r="P721" s="249">
        <v>0</v>
      </c>
    </row>
    <row r="722" spans="1:16" x14ac:dyDescent="0.25">
      <c r="A722" s="236" t="s">
        <v>45</v>
      </c>
      <c r="B722" s="237" t="s">
        <v>5282</v>
      </c>
      <c r="C722" s="249">
        <v>2.3820310128090341E-2</v>
      </c>
      <c r="D722" s="249">
        <v>4.3691215201662387E-2</v>
      </c>
      <c r="E722" s="249">
        <v>8.5299075572942487E-4</v>
      </c>
      <c r="F722" s="249">
        <v>8.9020979812136289E-3</v>
      </c>
      <c r="G722" s="249">
        <v>9.9511205759599455E-3</v>
      </c>
      <c r="H722" s="249">
        <v>9.0542355881782499E-3</v>
      </c>
      <c r="I722" s="249">
        <v>2.6534657710874557E-2</v>
      </c>
      <c r="J722" s="249">
        <v>4.7481699614167179E-3</v>
      </c>
      <c r="K722" s="249">
        <v>1.4309626632418269E-2</v>
      </c>
      <c r="L722" s="249">
        <v>9.5531614147765717E-3</v>
      </c>
      <c r="M722" s="249">
        <v>7.1550107026266347E-3</v>
      </c>
      <c r="N722" s="249">
        <v>5.8687049799156892E-3</v>
      </c>
      <c r="O722" s="249">
        <v>6.5320158717292031E-3</v>
      </c>
      <c r="P722" s="249">
        <v>3.4542424242049398E-5</v>
      </c>
    </row>
    <row r="723" spans="1:16" x14ac:dyDescent="0.25">
      <c r="A723" s="236" t="s">
        <v>513</v>
      </c>
      <c r="B723" s="237" t="s">
        <v>8164</v>
      </c>
      <c r="C723" s="249">
        <v>0</v>
      </c>
      <c r="D723" s="249">
        <v>0</v>
      </c>
      <c r="E723" s="249">
        <v>0</v>
      </c>
      <c r="F723" s="249">
        <v>0</v>
      </c>
      <c r="G723" s="249">
        <v>0</v>
      </c>
      <c r="H723" s="249">
        <v>0</v>
      </c>
      <c r="I723" s="249">
        <v>0</v>
      </c>
      <c r="J723" s="249">
        <v>0</v>
      </c>
      <c r="K723" s="249">
        <v>0</v>
      </c>
      <c r="L723" s="249">
        <v>9.140887248861412E-4</v>
      </c>
      <c r="M723" s="249">
        <v>8.39716463115744E-4</v>
      </c>
      <c r="N723" s="249">
        <v>4.5174258999451681E-3</v>
      </c>
      <c r="O723" s="249">
        <v>0</v>
      </c>
      <c r="P723" s="249">
        <v>0</v>
      </c>
    </row>
    <row r="724" spans="1:16" x14ac:dyDescent="0.25">
      <c r="A724" s="236" t="s">
        <v>682</v>
      </c>
      <c r="B724" s="237" t="s">
        <v>6414</v>
      </c>
      <c r="C724" s="249">
        <v>0</v>
      </c>
      <c r="D724" s="249">
        <v>0</v>
      </c>
      <c r="E724" s="249">
        <v>0</v>
      </c>
      <c r="F724" s="249">
        <v>0</v>
      </c>
      <c r="G724" s="249">
        <v>0</v>
      </c>
      <c r="H724" s="249">
        <v>0</v>
      </c>
      <c r="I724" s="249">
        <v>0</v>
      </c>
      <c r="J724" s="249">
        <v>1.2999894022891038E-3</v>
      </c>
      <c r="K724" s="249">
        <v>0</v>
      </c>
      <c r="L724" s="249">
        <v>0</v>
      </c>
      <c r="M724" s="249">
        <v>6.5400343871513346E-4</v>
      </c>
      <c r="N724" s="249">
        <v>0</v>
      </c>
      <c r="O724" s="249">
        <v>0</v>
      </c>
      <c r="P724" s="249">
        <v>0</v>
      </c>
    </row>
    <row r="725" spans="1:16" x14ac:dyDescent="0.25">
      <c r="A725" s="236" t="s">
        <v>1240</v>
      </c>
      <c r="B725" s="237" t="s">
        <v>7751</v>
      </c>
      <c r="C725" s="249">
        <v>0</v>
      </c>
      <c r="D725" s="249">
        <v>0</v>
      </c>
      <c r="E725" s="249">
        <v>0</v>
      </c>
      <c r="F725" s="249">
        <v>0</v>
      </c>
      <c r="G725" s="249">
        <v>4.0455574888817649E-3</v>
      </c>
      <c r="H725" s="249">
        <v>0</v>
      </c>
      <c r="I725" s="249">
        <v>0</v>
      </c>
      <c r="J725" s="249">
        <v>0</v>
      </c>
      <c r="K725" s="249">
        <v>0</v>
      </c>
      <c r="L725" s="249">
        <v>0</v>
      </c>
      <c r="M725" s="249">
        <v>4.6900542451495013E-3</v>
      </c>
      <c r="N725" s="249">
        <v>6.4467179078447315E-4</v>
      </c>
      <c r="O725" s="249">
        <v>0</v>
      </c>
      <c r="P725" s="249">
        <v>0</v>
      </c>
    </row>
    <row r="726" spans="1:16" x14ac:dyDescent="0.25">
      <c r="A726" s="236" t="s">
        <v>2000</v>
      </c>
      <c r="B726" s="237" t="s">
        <v>5507</v>
      </c>
      <c r="C726" s="249">
        <v>0</v>
      </c>
      <c r="D726" s="249">
        <v>0</v>
      </c>
      <c r="E726" s="249">
        <v>0</v>
      </c>
      <c r="F726" s="249">
        <v>0</v>
      </c>
      <c r="G726" s="249">
        <v>0</v>
      </c>
      <c r="H726" s="249">
        <v>0.13918280467137809</v>
      </c>
      <c r="I726" s="249">
        <v>0</v>
      </c>
      <c r="J726" s="249">
        <v>0</v>
      </c>
      <c r="K726" s="249">
        <v>0</v>
      </c>
      <c r="L726" s="249">
        <v>0</v>
      </c>
      <c r="M726" s="249">
        <v>0</v>
      </c>
      <c r="N726" s="249">
        <v>0</v>
      </c>
      <c r="O726" s="249">
        <v>0.21927333377127617</v>
      </c>
      <c r="P726" s="249">
        <v>0</v>
      </c>
    </row>
    <row r="727" spans="1:16" x14ac:dyDescent="0.25">
      <c r="A727" s="236" t="s">
        <v>2743</v>
      </c>
      <c r="B727" s="237" t="s">
        <v>8165</v>
      </c>
      <c r="C727" s="249">
        <v>0</v>
      </c>
      <c r="D727" s="249">
        <v>0</v>
      </c>
      <c r="E727" s="249">
        <v>0</v>
      </c>
      <c r="F727" s="249">
        <v>0</v>
      </c>
      <c r="G727" s="249">
        <v>0</v>
      </c>
      <c r="H727" s="249">
        <v>0</v>
      </c>
      <c r="I727" s="249">
        <v>9.9556081492028544E-3</v>
      </c>
      <c r="J727" s="249">
        <v>0</v>
      </c>
      <c r="K727" s="249">
        <v>0</v>
      </c>
      <c r="L727" s="249">
        <v>0</v>
      </c>
      <c r="M727" s="249">
        <v>0</v>
      </c>
      <c r="N727" s="249">
        <v>0</v>
      </c>
      <c r="O727" s="249">
        <v>0</v>
      </c>
      <c r="P727" s="249">
        <v>0</v>
      </c>
    </row>
    <row r="728" spans="1:16" x14ac:dyDescent="0.25">
      <c r="A728" s="236" t="s">
        <v>2734</v>
      </c>
      <c r="B728" s="237" t="s">
        <v>8166</v>
      </c>
      <c r="C728" s="249">
        <v>0.17003916846956937</v>
      </c>
      <c r="D728" s="249">
        <v>0</v>
      </c>
      <c r="E728" s="249">
        <v>0</v>
      </c>
      <c r="F728" s="249">
        <v>0</v>
      </c>
      <c r="G728" s="249">
        <v>0</v>
      </c>
      <c r="H728" s="249">
        <v>0</v>
      </c>
      <c r="I728" s="249">
        <v>0</v>
      </c>
      <c r="J728" s="249">
        <v>0</v>
      </c>
      <c r="K728" s="249">
        <v>0</v>
      </c>
      <c r="L728" s="249">
        <v>0</v>
      </c>
      <c r="M728" s="249">
        <v>0</v>
      </c>
      <c r="N728" s="249">
        <v>0</v>
      </c>
      <c r="O728" s="249">
        <v>0</v>
      </c>
      <c r="P728" s="249">
        <v>0</v>
      </c>
    </row>
    <row r="729" spans="1:16" x14ac:dyDescent="0.25">
      <c r="A729" s="236" t="s">
        <v>1981</v>
      </c>
      <c r="B729" s="237" t="s">
        <v>6266</v>
      </c>
      <c r="C729" s="249">
        <v>0</v>
      </c>
      <c r="D729" s="249">
        <v>0</v>
      </c>
      <c r="E729" s="249">
        <v>0</v>
      </c>
      <c r="F729" s="249">
        <v>0</v>
      </c>
      <c r="G729" s="249">
        <v>0</v>
      </c>
      <c r="H729" s="249">
        <v>0</v>
      </c>
      <c r="I729" s="249">
        <v>0</v>
      </c>
      <c r="J729" s="249">
        <v>0</v>
      </c>
      <c r="K729" s="249">
        <v>0.14556986198166574</v>
      </c>
      <c r="L729" s="249">
        <v>0</v>
      </c>
      <c r="M729" s="249">
        <v>0</v>
      </c>
      <c r="N729" s="249">
        <v>0</v>
      </c>
      <c r="O729" s="249">
        <v>8.017824183423625E-3</v>
      </c>
      <c r="P729" s="249">
        <v>0</v>
      </c>
    </row>
    <row r="730" spans="1:16" x14ac:dyDescent="0.25">
      <c r="A730" s="236" t="s">
        <v>1361</v>
      </c>
      <c r="B730" s="237" t="s">
        <v>6695</v>
      </c>
      <c r="C730" s="249">
        <v>0</v>
      </c>
      <c r="D730" s="249">
        <v>0</v>
      </c>
      <c r="E730" s="249">
        <v>0</v>
      </c>
      <c r="F730" s="249">
        <v>0</v>
      </c>
      <c r="G730" s="249">
        <v>0</v>
      </c>
      <c r="H730" s="249">
        <v>0</v>
      </c>
      <c r="I730" s="249">
        <v>0</v>
      </c>
      <c r="J730" s="249">
        <v>0</v>
      </c>
      <c r="K730" s="249">
        <v>4.749643459571364E-3</v>
      </c>
      <c r="L730" s="249">
        <v>0</v>
      </c>
      <c r="M730" s="249">
        <v>0</v>
      </c>
      <c r="N730" s="249">
        <v>0</v>
      </c>
      <c r="O730" s="249">
        <v>0</v>
      </c>
      <c r="P730" s="249">
        <v>0</v>
      </c>
    </row>
    <row r="731" spans="1:16" x14ac:dyDescent="0.25">
      <c r="A731" s="236" t="s">
        <v>4830</v>
      </c>
      <c r="B731" s="237" t="s">
        <v>5558</v>
      </c>
      <c r="C731" s="249"/>
      <c r="D731" s="249">
        <v>0.65116706145239533</v>
      </c>
      <c r="E731" s="249">
        <v>13.457871159504155</v>
      </c>
      <c r="F731" s="249">
        <v>23.686436760705654</v>
      </c>
      <c r="G731" s="249">
        <v>100.55069767368826</v>
      </c>
      <c r="H731" s="249">
        <v>65.787399092354619</v>
      </c>
      <c r="I731" s="249">
        <v>1.3065512970913955</v>
      </c>
      <c r="J731" s="249">
        <v>0</v>
      </c>
      <c r="K731" s="249">
        <v>0</v>
      </c>
      <c r="L731" s="249"/>
      <c r="M731" s="249">
        <v>0</v>
      </c>
      <c r="N731" s="249">
        <v>0</v>
      </c>
      <c r="O731" s="249">
        <v>0</v>
      </c>
      <c r="P731" s="249">
        <v>0</v>
      </c>
    </row>
    <row r="732" spans="1:16" x14ac:dyDescent="0.25">
      <c r="A732" s="236" t="s">
        <v>9343</v>
      </c>
      <c r="B732" s="237" t="s">
        <v>9344</v>
      </c>
      <c r="C732" s="249"/>
      <c r="D732" s="249"/>
      <c r="E732" s="249"/>
      <c r="F732" s="249"/>
      <c r="G732" s="249"/>
      <c r="H732" s="249"/>
      <c r="I732" s="249">
        <v>0</v>
      </c>
      <c r="J732" s="249">
        <v>0</v>
      </c>
      <c r="K732" s="249">
        <v>0</v>
      </c>
      <c r="L732" s="249">
        <v>0</v>
      </c>
      <c r="M732" s="249">
        <v>0</v>
      </c>
      <c r="N732" s="249">
        <v>0</v>
      </c>
      <c r="O732" s="249">
        <v>0</v>
      </c>
      <c r="P732" s="249">
        <v>3.6121554685136633E-3</v>
      </c>
    </row>
    <row r="733" spans="1:16" x14ac:dyDescent="0.25">
      <c r="A733" s="236" t="s">
        <v>5557</v>
      </c>
      <c r="B733" s="237" t="s">
        <v>5558</v>
      </c>
      <c r="C733" s="249"/>
      <c r="D733" s="249"/>
      <c r="E733" s="249"/>
      <c r="F733" s="249"/>
      <c r="G733" s="249"/>
      <c r="H733" s="249"/>
      <c r="I733" s="249">
        <v>0</v>
      </c>
      <c r="J733" s="249">
        <v>0</v>
      </c>
      <c r="K733" s="249">
        <v>0</v>
      </c>
      <c r="L733" s="249">
        <v>1.2563517036244545</v>
      </c>
      <c r="M733" s="249">
        <v>3.3500631811438617</v>
      </c>
      <c r="N733" s="249">
        <v>0</v>
      </c>
      <c r="O733" s="249">
        <v>4.6572828251315066</v>
      </c>
      <c r="P733" s="249">
        <v>0</v>
      </c>
    </row>
    <row r="734" spans="1:16" x14ac:dyDescent="0.25">
      <c r="A734" s="236" t="s">
        <v>961</v>
      </c>
      <c r="B734" s="237" t="s">
        <v>7866</v>
      </c>
      <c r="C734" s="249">
        <v>0</v>
      </c>
      <c r="D734" s="249">
        <v>0</v>
      </c>
      <c r="E734" s="249">
        <v>0</v>
      </c>
      <c r="F734" s="249">
        <v>0</v>
      </c>
      <c r="G734" s="249">
        <v>0</v>
      </c>
      <c r="H734" s="249">
        <v>0</v>
      </c>
      <c r="I734" s="249">
        <v>0</v>
      </c>
      <c r="J734" s="249">
        <v>0</v>
      </c>
      <c r="K734" s="249">
        <v>0</v>
      </c>
      <c r="L734" s="249">
        <v>0</v>
      </c>
      <c r="M734" s="249">
        <v>0</v>
      </c>
      <c r="N734" s="249">
        <v>6.830758187845217E-3</v>
      </c>
      <c r="O734" s="249">
        <v>0</v>
      </c>
      <c r="P734" s="249">
        <v>0</v>
      </c>
    </row>
    <row r="735" spans="1:16" x14ac:dyDescent="0.25">
      <c r="A735" s="236" t="s">
        <v>151</v>
      </c>
      <c r="B735" s="237" t="s">
        <v>7265</v>
      </c>
      <c r="C735" s="249">
        <v>0</v>
      </c>
      <c r="D735" s="249">
        <v>0</v>
      </c>
      <c r="E735" s="249">
        <v>0</v>
      </c>
      <c r="F735" s="249">
        <v>0</v>
      </c>
      <c r="G735" s="249">
        <v>0</v>
      </c>
      <c r="H735" s="249">
        <v>0</v>
      </c>
      <c r="I735" s="249">
        <v>0</v>
      </c>
      <c r="J735" s="249">
        <v>0</v>
      </c>
      <c r="K735" s="249">
        <v>0</v>
      </c>
      <c r="L735" s="249">
        <v>0.16212051708721567</v>
      </c>
      <c r="M735" s="249">
        <v>1.5292797461093587E-2</v>
      </c>
      <c r="N735" s="249">
        <v>0</v>
      </c>
      <c r="O735" s="249">
        <v>0</v>
      </c>
      <c r="P735" s="249">
        <v>0</v>
      </c>
    </row>
    <row r="736" spans="1:16" x14ac:dyDescent="0.25">
      <c r="A736" s="236" t="s">
        <v>92</v>
      </c>
      <c r="B736" s="237" t="s">
        <v>5479</v>
      </c>
      <c r="C736" s="249">
        <v>0</v>
      </c>
      <c r="D736" s="249">
        <v>0</v>
      </c>
      <c r="E736" s="249">
        <v>0</v>
      </c>
      <c r="F736" s="249">
        <v>0</v>
      </c>
      <c r="G736" s="249">
        <v>0</v>
      </c>
      <c r="H736" s="249">
        <v>0</v>
      </c>
      <c r="I736" s="249">
        <v>0</v>
      </c>
      <c r="J736" s="249">
        <v>0</v>
      </c>
      <c r="K736" s="249">
        <v>0</v>
      </c>
      <c r="L736" s="249">
        <v>0</v>
      </c>
      <c r="M736" s="249">
        <v>0</v>
      </c>
      <c r="N736" s="249">
        <v>0</v>
      </c>
      <c r="O736" s="249">
        <v>0.16917501769944787</v>
      </c>
      <c r="P736" s="249">
        <v>0</v>
      </c>
    </row>
    <row r="737" spans="1:16" x14ac:dyDescent="0.25">
      <c r="A737" s="236" t="s">
        <v>1175</v>
      </c>
      <c r="B737" s="237" t="s">
        <v>9773</v>
      </c>
      <c r="C737" s="249">
        <v>0</v>
      </c>
      <c r="D737" s="249">
        <v>0</v>
      </c>
      <c r="E737" s="249">
        <v>0</v>
      </c>
      <c r="F737" s="249">
        <v>0</v>
      </c>
      <c r="G737" s="249">
        <v>0</v>
      </c>
      <c r="H737" s="249">
        <v>0</v>
      </c>
      <c r="I737" s="249">
        <v>0</v>
      </c>
      <c r="J737" s="249">
        <v>0</v>
      </c>
      <c r="K737" s="249">
        <v>0</v>
      </c>
      <c r="L737" s="249">
        <v>1.6070216192825754E-2</v>
      </c>
      <c r="M737" s="249">
        <v>0</v>
      </c>
      <c r="N737" s="249">
        <v>0</v>
      </c>
      <c r="O737" s="249">
        <v>0</v>
      </c>
      <c r="P737" s="249">
        <v>0</v>
      </c>
    </row>
    <row r="738" spans="1:16" x14ac:dyDescent="0.25">
      <c r="A738" s="236" t="s">
        <v>1735</v>
      </c>
      <c r="B738" s="237" t="s">
        <v>6696</v>
      </c>
      <c r="C738" s="249">
        <v>0</v>
      </c>
      <c r="D738" s="249">
        <v>0</v>
      </c>
      <c r="E738" s="249">
        <v>0</v>
      </c>
      <c r="F738" s="249">
        <v>0</v>
      </c>
      <c r="G738" s="249">
        <v>0</v>
      </c>
      <c r="H738" s="249">
        <v>0</v>
      </c>
      <c r="I738" s="249">
        <v>0</v>
      </c>
      <c r="J738" s="249">
        <v>0</v>
      </c>
      <c r="K738" s="249">
        <v>0</v>
      </c>
      <c r="L738" s="249">
        <v>2.7405167397304149E-2</v>
      </c>
      <c r="M738" s="249">
        <v>7.4129092935137026E-3</v>
      </c>
      <c r="N738" s="249">
        <v>0</v>
      </c>
      <c r="O738" s="249">
        <v>0</v>
      </c>
      <c r="P738" s="249">
        <v>0</v>
      </c>
    </row>
    <row r="739" spans="1:16" x14ac:dyDescent="0.25">
      <c r="A739" s="236" t="s">
        <v>1553</v>
      </c>
      <c r="B739" s="237" t="s">
        <v>7042</v>
      </c>
      <c r="C739" s="249">
        <v>0</v>
      </c>
      <c r="D739" s="249">
        <v>0</v>
      </c>
      <c r="E739" s="249">
        <v>0</v>
      </c>
      <c r="F739" s="249">
        <v>0</v>
      </c>
      <c r="G739" s="249">
        <v>0</v>
      </c>
      <c r="H739" s="249">
        <v>0</v>
      </c>
      <c r="I739" s="249">
        <v>0</v>
      </c>
      <c r="J739" s="249">
        <v>0</v>
      </c>
      <c r="K739" s="249">
        <v>1.3533148285015343E-2</v>
      </c>
      <c r="L739" s="249">
        <v>1.3446118813736971</v>
      </c>
      <c r="M739" s="249">
        <v>0</v>
      </c>
      <c r="N739" s="249">
        <v>0</v>
      </c>
      <c r="O739" s="249">
        <v>0</v>
      </c>
      <c r="P739" s="249">
        <v>0</v>
      </c>
    </row>
    <row r="740" spans="1:16" x14ac:dyDescent="0.25">
      <c r="A740" s="236" t="s">
        <v>202</v>
      </c>
      <c r="B740" s="237" t="s">
        <v>7043</v>
      </c>
      <c r="C740" s="249">
        <v>0</v>
      </c>
      <c r="D740" s="249">
        <v>0</v>
      </c>
      <c r="E740" s="249">
        <v>0</v>
      </c>
      <c r="F740" s="249">
        <v>0</v>
      </c>
      <c r="G740" s="249">
        <v>0</v>
      </c>
      <c r="H740" s="249">
        <v>0</v>
      </c>
      <c r="I740" s="249">
        <v>3.4155351462939097E-2</v>
      </c>
      <c r="J740" s="249">
        <v>0</v>
      </c>
      <c r="K740" s="249">
        <v>0.13582899959593905</v>
      </c>
      <c r="L740" s="249">
        <v>0</v>
      </c>
      <c r="M740" s="249">
        <v>0</v>
      </c>
      <c r="N740" s="249">
        <v>0</v>
      </c>
      <c r="O740" s="249">
        <v>0</v>
      </c>
      <c r="P740" s="249">
        <v>0</v>
      </c>
    </row>
    <row r="741" spans="1:16" x14ac:dyDescent="0.25">
      <c r="A741" s="236" t="s">
        <v>558</v>
      </c>
      <c r="B741" s="237" t="s">
        <v>7869</v>
      </c>
      <c r="C741" s="249">
        <v>0</v>
      </c>
      <c r="D741" s="249">
        <v>0</v>
      </c>
      <c r="E741" s="249">
        <v>0</v>
      </c>
      <c r="F741" s="249">
        <v>0</v>
      </c>
      <c r="G741" s="249">
        <v>0</v>
      </c>
      <c r="H741" s="249">
        <v>0</v>
      </c>
      <c r="I741" s="249">
        <v>0</v>
      </c>
      <c r="J741" s="249">
        <v>0</v>
      </c>
      <c r="K741" s="249">
        <v>1.1898066392484679E-2</v>
      </c>
      <c r="L741" s="249">
        <v>0</v>
      </c>
      <c r="M741" s="249">
        <v>0</v>
      </c>
      <c r="N741" s="249">
        <v>0</v>
      </c>
      <c r="O741" s="249">
        <v>0</v>
      </c>
      <c r="P741" s="249">
        <v>0</v>
      </c>
    </row>
    <row r="742" spans="1:16" x14ac:dyDescent="0.25">
      <c r="A742" s="236" t="s">
        <v>222</v>
      </c>
      <c r="B742" s="237" t="s">
        <v>8158</v>
      </c>
      <c r="C742" s="249">
        <v>0</v>
      </c>
      <c r="D742" s="249">
        <v>0</v>
      </c>
      <c r="E742" s="249">
        <v>0</v>
      </c>
      <c r="F742" s="249">
        <v>0</v>
      </c>
      <c r="G742" s="249">
        <v>0</v>
      </c>
      <c r="H742" s="249">
        <v>0</v>
      </c>
      <c r="I742" s="249">
        <v>0</v>
      </c>
      <c r="J742" s="249">
        <v>0</v>
      </c>
      <c r="K742" s="249">
        <v>9.0018475570442597E-2</v>
      </c>
      <c r="L742" s="249">
        <v>0</v>
      </c>
      <c r="M742" s="249">
        <v>0</v>
      </c>
      <c r="N742" s="249">
        <v>0</v>
      </c>
      <c r="O742" s="249">
        <v>0</v>
      </c>
      <c r="P742" s="249">
        <v>0</v>
      </c>
    </row>
    <row r="743" spans="1:16" x14ac:dyDescent="0.25">
      <c r="A743" s="236" t="s">
        <v>3192</v>
      </c>
      <c r="B743" s="237" t="s">
        <v>9772</v>
      </c>
      <c r="C743" s="249">
        <v>0</v>
      </c>
      <c r="D743" s="249">
        <v>0</v>
      </c>
      <c r="E743" s="249">
        <v>0</v>
      </c>
      <c r="F743" s="249">
        <v>0</v>
      </c>
      <c r="G743" s="249">
        <v>0</v>
      </c>
      <c r="H743" s="249">
        <v>0</v>
      </c>
      <c r="I743" s="249">
        <v>0</v>
      </c>
      <c r="J743" s="249">
        <v>2.8827413268788401E-2</v>
      </c>
      <c r="K743" s="249">
        <v>0</v>
      </c>
      <c r="L743" s="249">
        <v>0</v>
      </c>
      <c r="M743" s="249">
        <v>0</v>
      </c>
      <c r="N743" s="249">
        <v>2.0526638584643788E-2</v>
      </c>
      <c r="O743" s="249">
        <v>0</v>
      </c>
      <c r="P743" s="249">
        <v>0</v>
      </c>
    </row>
    <row r="744" spans="1:16" x14ac:dyDescent="0.25">
      <c r="A744" s="236" t="s">
        <v>3173</v>
      </c>
      <c r="B744" s="237" t="s">
        <v>6110</v>
      </c>
      <c r="C744" s="249">
        <v>0</v>
      </c>
      <c r="D744" s="249">
        <v>0</v>
      </c>
      <c r="E744" s="249">
        <v>0</v>
      </c>
      <c r="F744" s="249">
        <v>0</v>
      </c>
      <c r="G744" s="249">
        <v>0</v>
      </c>
      <c r="H744" s="249">
        <v>0</v>
      </c>
      <c r="I744" s="249">
        <v>0</v>
      </c>
      <c r="J744" s="249">
        <v>0</v>
      </c>
      <c r="K744" s="249">
        <v>0</v>
      </c>
      <c r="L744" s="249">
        <v>0</v>
      </c>
      <c r="M744" s="249">
        <v>0</v>
      </c>
      <c r="N744" s="249">
        <v>0</v>
      </c>
      <c r="O744" s="249">
        <v>1.0605478254469317E-2</v>
      </c>
      <c r="P744" s="249">
        <v>0</v>
      </c>
    </row>
    <row r="745" spans="1:16" x14ac:dyDescent="0.25">
      <c r="A745" s="236" t="s">
        <v>274</v>
      </c>
      <c r="B745" s="237" t="s">
        <v>6070</v>
      </c>
      <c r="C745" s="249">
        <v>0</v>
      </c>
      <c r="D745" s="249">
        <v>0</v>
      </c>
      <c r="E745" s="249">
        <v>0</v>
      </c>
      <c r="F745" s="249">
        <v>0</v>
      </c>
      <c r="G745" s="249">
        <v>4.1250209882608503E-2</v>
      </c>
      <c r="H745" s="249">
        <v>0</v>
      </c>
      <c r="I745" s="249">
        <v>0</v>
      </c>
      <c r="J745" s="249">
        <v>0</v>
      </c>
      <c r="K745" s="249">
        <v>0</v>
      </c>
      <c r="L745" s="249">
        <v>0</v>
      </c>
      <c r="M745" s="249">
        <v>0</v>
      </c>
      <c r="N745" s="249">
        <v>0</v>
      </c>
      <c r="O745" s="249">
        <v>1.3313117409633857E-2</v>
      </c>
      <c r="P745" s="249">
        <v>0</v>
      </c>
    </row>
    <row r="746" spans="1:16" x14ac:dyDescent="0.25">
      <c r="A746" s="236" t="s">
        <v>3203</v>
      </c>
      <c r="B746" s="237" t="s">
        <v>8156</v>
      </c>
      <c r="C746" s="249">
        <v>0</v>
      </c>
      <c r="D746" s="249">
        <v>0</v>
      </c>
      <c r="E746" s="249">
        <v>0</v>
      </c>
      <c r="F746" s="249">
        <v>0</v>
      </c>
      <c r="G746" s="249">
        <v>0</v>
      </c>
      <c r="H746" s="249">
        <v>1.5285330463228657E-2</v>
      </c>
      <c r="I746" s="249">
        <v>0</v>
      </c>
      <c r="J746" s="249">
        <v>0</v>
      </c>
      <c r="K746" s="249">
        <v>0</v>
      </c>
      <c r="L746" s="249">
        <v>0</v>
      </c>
      <c r="M746" s="249">
        <v>0</v>
      </c>
      <c r="N746" s="249">
        <v>0</v>
      </c>
      <c r="O746" s="249">
        <v>0</v>
      </c>
      <c r="P746" s="249">
        <v>0</v>
      </c>
    </row>
    <row r="747" spans="1:16" x14ac:dyDescent="0.25">
      <c r="A747" s="236" t="s">
        <v>2793</v>
      </c>
      <c r="B747" s="237" t="s">
        <v>7547</v>
      </c>
      <c r="C747" s="249">
        <v>0</v>
      </c>
      <c r="D747" s="249">
        <v>0</v>
      </c>
      <c r="E747" s="249">
        <v>0</v>
      </c>
      <c r="F747" s="249">
        <v>0</v>
      </c>
      <c r="G747" s="249">
        <v>0</v>
      </c>
      <c r="H747" s="249">
        <v>0</v>
      </c>
      <c r="I747" s="249">
        <v>0</v>
      </c>
      <c r="J747" s="249">
        <v>0</v>
      </c>
      <c r="K747" s="249">
        <v>0</v>
      </c>
      <c r="L747" s="249">
        <v>0</v>
      </c>
      <c r="M747" s="249">
        <v>4.9486211358314132E-3</v>
      </c>
      <c r="N747" s="249">
        <v>2.4765623874481836E-3</v>
      </c>
      <c r="O747" s="249">
        <v>0</v>
      </c>
      <c r="P747" s="249">
        <v>0</v>
      </c>
    </row>
    <row r="748" spans="1:16" x14ac:dyDescent="0.25">
      <c r="A748" s="236" t="s">
        <v>1659</v>
      </c>
      <c r="B748" s="237" t="s">
        <v>5664</v>
      </c>
      <c r="C748" s="249">
        <v>0</v>
      </c>
      <c r="D748" s="249">
        <v>0</v>
      </c>
      <c r="E748" s="249">
        <v>0</v>
      </c>
      <c r="F748" s="249">
        <v>0</v>
      </c>
      <c r="G748" s="249">
        <v>0</v>
      </c>
      <c r="H748" s="249">
        <v>0</v>
      </c>
      <c r="I748" s="249">
        <v>0</v>
      </c>
      <c r="J748" s="249">
        <v>0</v>
      </c>
      <c r="K748" s="249">
        <v>0</v>
      </c>
      <c r="L748" s="249">
        <v>0</v>
      </c>
      <c r="M748" s="249">
        <v>0</v>
      </c>
      <c r="N748" s="249">
        <v>0</v>
      </c>
      <c r="O748" s="249">
        <v>3.5771961853939452E-2</v>
      </c>
      <c r="P748" s="249">
        <v>0</v>
      </c>
    </row>
    <row r="749" spans="1:16" x14ac:dyDescent="0.25">
      <c r="A749" s="236" t="s">
        <v>959</v>
      </c>
      <c r="B749" s="237" t="s">
        <v>7044</v>
      </c>
      <c r="C749" s="249">
        <v>0</v>
      </c>
      <c r="D749" s="249">
        <v>2.0914618934612033E-2</v>
      </c>
      <c r="E749" s="249">
        <v>7.1708212404524366E-2</v>
      </c>
      <c r="F749" s="249">
        <v>0</v>
      </c>
      <c r="G749" s="249">
        <v>0</v>
      </c>
      <c r="H749" s="249">
        <v>5.6254465878715264E-2</v>
      </c>
      <c r="I749" s="249">
        <v>0</v>
      </c>
      <c r="J749" s="249">
        <v>0</v>
      </c>
      <c r="K749" s="249">
        <v>0</v>
      </c>
      <c r="L749" s="249">
        <v>2.7816750413644297E-2</v>
      </c>
      <c r="M749" s="249">
        <v>0</v>
      </c>
      <c r="N749" s="249">
        <v>0</v>
      </c>
      <c r="O749" s="249">
        <v>0</v>
      </c>
      <c r="P749" s="249">
        <v>0</v>
      </c>
    </row>
    <row r="750" spans="1:16" x14ac:dyDescent="0.25">
      <c r="A750" s="236" t="s">
        <v>2889</v>
      </c>
      <c r="B750" s="237" t="s">
        <v>5908</v>
      </c>
      <c r="C750" s="249">
        <v>0</v>
      </c>
      <c r="D750" s="249">
        <v>0</v>
      </c>
      <c r="E750" s="249">
        <v>0</v>
      </c>
      <c r="F750" s="249">
        <v>0</v>
      </c>
      <c r="G750" s="249">
        <v>0</v>
      </c>
      <c r="H750" s="249">
        <v>0</v>
      </c>
      <c r="I750" s="249">
        <v>0</v>
      </c>
      <c r="J750" s="249">
        <v>0</v>
      </c>
      <c r="K750" s="249">
        <v>0</v>
      </c>
      <c r="L750" s="249">
        <v>0</v>
      </c>
      <c r="M750" s="249">
        <v>0</v>
      </c>
      <c r="N750" s="249">
        <v>0</v>
      </c>
      <c r="O750" s="249">
        <v>6.1646716582960609E-3</v>
      </c>
      <c r="P750" s="249">
        <v>0</v>
      </c>
    </row>
    <row r="751" spans="1:16" x14ac:dyDescent="0.25">
      <c r="A751" s="236" t="s">
        <v>2011</v>
      </c>
      <c r="B751" s="237" t="s">
        <v>7266</v>
      </c>
      <c r="C751" s="249">
        <v>0</v>
      </c>
      <c r="D751" s="249">
        <v>0</v>
      </c>
      <c r="E751" s="249">
        <v>0</v>
      </c>
      <c r="F751" s="249">
        <v>3.0550510488102884E-2</v>
      </c>
      <c r="G751" s="249">
        <v>0</v>
      </c>
      <c r="H751" s="249">
        <v>0</v>
      </c>
      <c r="I751" s="249">
        <v>0</v>
      </c>
      <c r="J751" s="249">
        <v>0</v>
      </c>
      <c r="K751" s="249">
        <v>0</v>
      </c>
      <c r="L751" s="249">
        <v>0</v>
      </c>
      <c r="M751" s="249">
        <v>0</v>
      </c>
      <c r="N751" s="249">
        <v>0</v>
      </c>
      <c r="O751" s="249">
        <v>0</v>
      </c>
      <c r="P751" s="249">
        <v>0</v>
      </c>
    </row>
    <row r="752" spans="1:16" x14ac:dyDescent="0.25">
      <c r="A752" s="236" t="s">
        <v>1545</v>
      </c>
      <c r="B752" s="237" t="s">
        <v>6801</v>
      </c>
      <c r="C752" s="249">
        <v>0</v>
      </c>
      <c r="D752" s="249">
        <v>0</v>
      </c>
      <c r="E752" s="249">
        <v>0</v>
      </c>
      <c r="F752" s="249">
        <v>0</v>
      </c>
      <c r="G752" s="249">
        <v>0</v>
      </c>
      <c r="H752" s="249">
        <v>0</v>
      </c>
      <c r="I752" s="249">
        <v>0</v>
      </c>
      <c r="J752" s="249">
        <v>0</v>
      </c>
      <c r="K752" s="249">
        <v>0</v>
      </c>
      <c r="L752" s="249">
        <v>6.59381400385574E-2</v>
      </c>
      <c r="M752" s="249">
        <v>0</v>
      </c>
      <c r="N752" s="249">
        <v>0</v>
      </c>
      <c r="O752" s="249">
        <v>0</v>
      </c>
      <c r="P752" s="249">
        <v>0</v>
      </c>
    </row>
    <row r="753" spans="1:16" x14ac:dyDescent="0.25">
      <c r="A753" s="236" t="s">
        <v>598</v>
      </c>
      <c r="B753" s="237" t="s">
        <v>6802</v>
      </c>
      <c r="C753" s="249">
        <v>0</v>
      </c>
      <c r="D753" s="249">
        <v>0</v>
      </c>
      <c r="E753" s="249">
        <v>0</v>
      </c>
      <c r="F753" s="249">
        <v>0</v>
      </c>
      <c r="G753" s="249">
        <v>0</v>
      </c>
      <c r="H753" s="249">
        <v>0</v>
      </c>
      <c r="I753" s="249">
        <v>1.091600601674902E-3</v>
      </c>
      <c r="J753" s="249">
        <v>0</v>
      </c>
      <c r="K753" s="249">
        <v>0</v>
      </c>
      <c r="L753" s="249">
        <v>3.5530007333480641E-2</v>
      </c>
      <c r="M753" s="249">
        <v>0</v>
      </c>
      <c r="N753" s="249">
        <v>0</v>
      </c>
      <c r="O753" s="249">
        <v>0</v>
      </c>
      <c r="P753" s="249">
        <v>0</v>
      </c>
    </row>
    <row r="754" spans="1:16" x14ac:dyDescent="0.25">
      <c r="A754" s="236" t="s">
        <v>1024</v>
      </c>
      <c r="B754" s="237" t="s">
        <v>7045</v>
      </c>
      <c r="C754" s="249">
        <v>0</v>
      </c>
      <c r="D754" s="249">
        <v>0.35965181737363611</v>
      </c>
      <c r="E754" s="249">
        <v>0</v>
      </c>
      <c r="F754" s="249">
        <v>0</v>
      </c>
      <c r="G754" s="249">
        <v>0</v>
      </c>
      <c r="H754" s="249">
        <v>0</v>
      </c>
      <c r="I754" s="249">
        <v>0</v>
      </c>
      <c r="J754" s="249">
        <v>0</v>
      </c>
      <c r="K754" s="249">
        <v>0</v>
      </c>
      <c r="L754" s="249">
        <v>0</v>
      </c>
      <c r="M754" s="249">
        <v>0</v>
      </c>
      <c r="N754" s="249">
        <v>0</v>
      </c>
      <c r="O754" s="249">
        <v>0</v>
      </c>
      <c r="P754" s="249">
        <v>0</v>
      </c>
    </row>
    <row r="755" spans="1:16" x14ac:dyDescent="0.25">
      <c r="A755" s="236" t="s">
        <v>941</v>
      </c>
      <c r="B755" s="237" t="s">
        <v>7871</v>
      </c>
      <c r="C755" s="249">
        <v>4.3935978238959219E-3</v>
      </c>
      <c r="D755" s="249">
        <v>0</v>
      </c>
      <c r="E755" s="249">
        <v>0</v>
      </c>
      <c r="F755" s="249">
        <v>0</v>
      </c>
      <c r="G755" s="249">
        <v>0</v>
      </c>
      <c r="H755" s="249">
        <v>0</v>
      </c>
      <c r="I755" s="249">
        <v>0</v>
      </c>
      <c r="J755" s="249">
        <v>0</v>
      </c>
      <c r="K755" s="249">
        <v>0</v>
      </c>
      <c r="L755" s="249">
        <v>0</v>
      </c>
      <c r="M755" s="249">
        <v>0</v>
      </c>
      <c r="N755" s="249">
        <v>0</v>
      </c>
      <c r="O755" s="249">
        <v>0</v>
      </c>
      <c r="P755" s="249">
        <v>0</v>
      </c>
    </row>
    <row r="756" spans="1:16" x14ac:dyDescent="0.25">
      <c r="A756" s="236" t="s">
        <v>2182</v>
      </c>
      <c r="B756" s="237" t="s">
        <v>6803</v>
      </c>
      <c r="C756" s="249">
        <v>9.1786155573272965E-2</v>
      </c>
      <c r="D756" s="249">
        <v>0</v>
      </c>
      <c r="E756" s="249">
        <v>0</v>
      </c>
      <c r="F756" s="249">
        <v>0</v>
      </c>
      <c r="G756" s="249">
        <v>0</v>
      </c>
      <c r="H756" s="249">
        <v>0</v>
      </c>
      <c r="I756" s="249">
        <v>0</v>
      </c>
      <c r="J756" s="249">
        <v>0</v>
      </c>
      <c r="K756" s="249">
        <v>0</v>
      </c>
      <c r="L756" s="249">
        <v>0</v>
      </c>
      <c r="M756" s="249">
        <v>0</v>
      </c>
      <c r="N756" s="249">
        <v>0</v>
      </c>
      <c r="O756" s="249">
        <v>0</v>
      </c>
      <c r="P756" s="249">
        <v>0</v>
      </c>
    </row>
    <row r="757" spans="1:16" x14ac:dyDescent="0.25">
      <c r="A757" s="236" t="s">
        <v>845</v>
      </c>
      <c r="B757" s="237" t="s">
        <v>5667</v>
      </c>
      <c r="C757" s="249">
        <v>0</v>
      </c>
      <c r="D757" s="249">
        <v>0</v>
      </c>
      <c r="E757" s="249">
        <v>0</v>
      </c>
      <c r="F757" s="249">
        <v>0</v>
      </c>
      <c r="G757" s="249">
        <v>0</v>
      </c>
      <c r="H757" s="249">
        <v>0</v>
      </c>
      <c r="I757" s="249">
        <v>0</v>
      </c>
      <c r="J757" s="249">
        <v>5.0870117692695692E-2</v>
      </c>
      <c r="K757" s="249">
        <v>5.7009418882995357E-3</v>
      </c>
      <c r="L757" s="249">
        <v>5.8017011724668464E-2</v>
      </c>
      <c r="M757" s="249">
        <v>2.0753404794858984E-2</v>
      </c>
      <c r="N757" s="249">
        <v>8.191167899732647E-3</v>
      </c>
      <c r="O757" s="249">
        <v>1.2417282722784745E-2</v>
      </c>
      <c r="P757" s="249">
        <v>3.0510599627149751E-3</v>
      </c>
    </row>
    <row r="758" spans="1:16" x14ac:dyDescent="0.25">
      <c r="A758" s="236" t="s">
        <v>614</v>
      </c>
      <c r="B758" s="237" t="s">
        <v>5771</v>
      </c>
      <c r="C758" s="249">
        <v>0</v>
      </c>
      <c r="D758" s="249">
        <v>0</v>
      </c>
      <c r="E758" s="249">
        <v>0</v>
      </c>
      <c r="F758" s="249">
        <v>0</v>
      </c>
      <c r="G758" s="249">
        <v>0</v>
      </c>
      <c r="H758" s="249">
        <v>0</v>
      </c>
      <c r="I758" s="249">
        <v>0</v>
      </c>
      <c r="J758" s="249">
        <v>1.1244270936187979E-3</v>
      </c>
      <c r="K758" s="249">
        <v>0</v>
      </c>
      <c r="L758" s="249">
        <v>0</v>
      </c>
      <c r="M758" s="249">
        <v>0</v>
      </c>
      <c r="N758" s="249">
        <v>7.6780341085025102E-3</v>
      </c>
      <c r="O758" s="249">
        <v>5.2504057783975674E-3</v>
      </c>
      <c r="P758" s="249">
        <v>0</v>
      </c>
    </row>
    <row r="759" spans="1:16" x14ac:dyDescent="0.25">
      <c r="A759" s="236" t="s">
        <v>247</v>
      </c>
      <c r="B759" s="237" t="s">
        <v>5663</v>
      </c>
      <c r="C759" s="249">
        <v>0</v>
      </c>
      <c r="D759" s="249">
        <v>1.1931744626066053E-3</v>
      </c>
      <c r="E759" s="249">
        <v>0</v>
      </c>
      <c r="F759" s="249">
        <v>1.5006812556940224E-3</v>
      </c>
      <c r="G759" s="249">
        <v>2.453093208813591E-2</v>
      </c>
      <c r="H759" s="249">
        <v>0</v>
      </c>
      <c r="I759" s="249">
        <v>0</v>
      </c>
      <c r="J759" s="249">
        <v>5.9419489718425878E-4</v>
      </c>
      <c r="K759" s="249">
        <v>1.6794575308392179E-2</v>
      </c>
      <c r="L759" s="249">
        <v>8.570966655217345E-3</v>
      </c>
      <c r="M759" s="249">
        <v>1.8629042891078532E-2</v>
      </c>
      <c r="N759" s="249">
        <v>6.1609274403662002E-3</v>
      </c>
      <c r="O759" s="249">
        <v>4.7657189349816151E-3</v>
      </c>
      <c r="P759" s="249">
        <v>0</v>
      </c>
    </row>
    <row r="760" spans="1:16" x14ac:dyDescent="0.25">
      <c r="A760" s="236" t="s">
        <v>444</v>
      </c>
      <c r="B760" s="237" t="s">
        <v>5602</v>
      </c>
      <c r="C760" s="249">
        <v>0</v>
      </c>
      <c r="D760" s="249">
        <v>0</v>
      </c>
      <c r="E760" s="249">
        <v>0</v>
      </c>
      <c r="F760" s="249">
        <v>0</v>
      </c>
      <c r="G760" s="249">
        <v>0</v>
      </c>
      <c r="H760" s="249">
        <v>0</v>
      </c>
      <c r="I760" s="249">
        <v>0</v>
      </c>
      <c r="J760" s="249">
        <v>0</v>
      </c>
      <c r="K760" s="249">
        <v>1.7929455023500405E-3</v>
      </c>
      <c r="L760" s="249">
        <v>9.7938173124914314E-4</v>
      </c>
      <c r="M760" s="249">
        <v>2.5817890259147259E-2</v>
      </c>
      <c r="N760" s="249">
        <v>1.3495718102145835E-2</v>
      </c>
      <c r="O760" s="249">
        <v>1.5522383751177574E-2</v>
      </c>
      <c r="P760" s="249">
        <v>0</v>
      </c>
    </row>
    <row r="761" spans="1:16" x14ac:dyDescent="0.25">
      <c r="A761" s="236" t="s">
        <v>435</v>
      </c>
      <c r="B761" s="237" t="s">
        <v>5381</v>
      </c>
      <c r="C761" s="249">
        <v>0</v>
      </c>
      <c r="D761" s="249">
        <v>0</v>
      </c>
      <c r="E761" s="249">
        <v>0</v>
      </c>
      <c r="F761" s="249">
        <v>0</v>
      </c>
      <c r="G761" s="249">
        <v>2.8403797853969518E-2</v>
      </c>
      <c r="H761" s="249">
        <v>0</v>
      </c>
      <c r="I761" s="249">
        <v>0</v>
      </c>
      <c r="J761" s="249">
        <v>1.5793625763645713E-3</v>
      </c>
      <c r="K761" s="249">
        <v>3.7391778155131741E-2</v>
      </c>
      <c r="L761" s="249">
        <v>1.958029633565354E-2</v>
      </c>
      <c r="M761" s="249">
        <v>5.2461916064692485E-2</v>
      </c>
      <c r="N761" s="249">
        <v>2.7756832743746039E-2</v>
      </c>
      <c r="O761" s="249">
        <v>9.0828258621116889E-2</v>
      </c>
      <c r="P761" s="249">
        <v>0</v>
      </c>
    </row>
    <row r="762" spans="1:16" x14ac:dyDescent="0.25">
      <c r="A762" s="236" t="s">
        <v>1420</v>
      </c>
      <c r="B762" s="237" t="s">
        <v>6100</v>
      </c>
      <c r="C762" s="249">
        <v>0</v>
      </c>
      <c r="D762" s="249">
        <v>0</v>
      </c>
      <c r="E762" s="249">
        <v>0</v>
      </c>
      <c r="F762" s="249">
        <v>0</v>
      </c>
      <c r="G762" s="249">
        <v>0</v>
      </c>
      <c r="H762" s="249">
        <v>0</v>
      </c>
      <c r="I762" s="249">
        <v>7.6560384480543267E-3</v>
      </c>
      <c r="J762" s="249">
        <v>7.4620657737292623E-2</v>
      </c>
      <c r="K762" s="249">
        <v>0</v>
      </c>
      <c r="L762" s="249">
        <v>3.25787840634543E-3</v>
      </c>
      <c r="M762" s="249">
        <v>4.3891704661834292E-2</v>
      </c>
      <c r="N762" s="249">
        <v>0</v>
      </c>
      <c r="O762" s="249">
        <v>5.8107091895829828E-3</v>
      </c>
      <c r="P762" s="249">
        <v>0</v>
      </c>
    </row>
    <row r="763" spans="1:16" x14ac:dyDescent="0.25">
      <c r="A763" s="236" t="s">
        <v>3175</v>
      </c>
      <c r="B763" s="237" t="s">
        <v>7267</v>
      </c>
      <c r="C763" s="249">
        <v>0</v>
      </c>
      <c r="D763" s="249">
        <v>0</v>
      </c>
      <c r="E763" s="249">
        <v>9.5897796572106869E-2</v>
      </c>
      <c r="F763" s="249">
        <v>0</v>
      </c>
      <c r="G763" s="249">
        <v>0</v>
      </c>
      <c r="H763" s="249">
        <v>0</v>
      </c>
      <c r="I763" s="249">
        <v>0</v>
      </c>
      <c r="J763" s="249">
        <v>0</v>
      </c>
      <c r="K763" s="249">
        <v>0</v>
      </c>
      <c r="L763" s="249">
        <v>1.8821417199249912E-2</v>
      </c>
      <c r="M763" s="249">
        <v>0</v>
      </c>
      <c r="N763" s="249">
        <v>0</v>
      </c>
      <c r="O763" s="249">
        <v>0</v>
      </c>
      <c r="P763" s="249">
        <v>0</v>
      </c>
    </row>
    <row r="764" spans="1:16" x14ac:dyDescent="0.25">
      <c r="A764" s="236" t="s">
        <v>607</v>
      </c>
      <c r="B764" s="237" t="s">
        <v>7268</v>
      </c>
      <c r="C764" s="249">
        <v>0</v>
      </c>
      <c r="D764" s="249">
        <v>0</v>
      </c>
      <c r="E764" s="249">
        <v>0</v>
      </c>
      <c r="F764" s="249">
        <v>0</v>
      </c>
      <c r="G764" s="249">
        <v>0</v>
      </c>
      <c r="H764" s="249">
        <v>0</v>
      </c>
      <c r="I764" s="249">
        <v>2.5322116432722506E-2</v>
      </c>
      <c r="J764" s="249">
        <v>0</v>
      </c>
      <c r="K764" s="249">
        <v>0</v>
      </c>
      <c r="L764" s="249">
        <v>0</v>
      </c>
      <c r="M764" s="249">
        <v>0</v>
      </c>
      <c r="N764" s="249">
        <v>7.9259576685435755E-3</v>
      </c>
      <c r="O764" s="249">
        <v>0</v>
      </c>
      <c r="P764" s="249">
        <v>0</v>
      </c>
    </row>
    <row r="765" spans="1:16" x14ac:dyDescent="0.25">
      <c r="A765" s="236" t="s">
        <v>3390</v>
      </c>
      <c r="B765" s="237" t="s">
        <v>7269</v>
      </c>
      <c r="C765" s="249">
        <v>0</v>
      </c>
      <c r="D765" s="249">
        <v>0</v>
      </c>
      <c r="E765" s="249">
        <v>0</v>
      </c>
      <c r="F765" s="249">
        <v>0</v>
      </c>
      <c r="G765" s="249">
        <v>0.1483378352862823</v>
      </c>
      <c r="H765" s="249">
        <v>0</v>
      </c>
      <c r="I765" s="249">
        <v>0</v>
      </c>
      <c r="J765" s="249">
        <v>0</v>
      </c>
      <c r="K765" s="249">
        <v>0</v>
      </c>
      <c r="L765" s="249">
        <v>0</v>
      </c>
      <c r="M765" s="249">
        <v>0</v>
      </c>
      <c r="N765" s="249">
        <v>0</v>
      </c>
      <c r="O765" s="249">
        <v>0</v>
      </c>
      <c r="P765" s="249">
        <v>0</v>
      </c>
    </row>
    <row r="766" spans="1:16" x14ac:dyDescent="0.25">
      <c r="A766" s="236" t="s">
        <v>841</v>
      </c>
      <c r="B766" s="237" t="s">
        <v>5673</v>
      </c>
      <c r="C766" s="249">
        <v>0</v>
      </c>
      <c r="D766" s="249">
        <v>0</v>
      </c>
      <c r="E766" s="249">
        <v>0</v>
      </c>
      <c r="F766" s="249">
        <v>0</v>
      </c>
      <c r="G766" s="249">
        <v>0</v>
      </c>
      <c r="H766" s="249">
        <v>0</v>
      </c>
      <c r="I766" s="249">
        <v>1.6005764820019753E-3</v>
      </c>
      <c r="J766" s="249">
        <v>0</v>
      </c>
      <c r="K766" s="249">
        <v>0</v>
      </c>
      <c r="L766" s="249">
        <v>1.8468670578484136E-3</v>
      </c>
      <c r="M766" s="249">
        <v>0</v>
      </c>
      <c r="N766" s="249">
        <v>0</v>
      </c>
      <c r="O766" s="249">
        <v>5.8318570666223042E-3</v>
      </c>
      <c r="P766" s="249">
        <v>0</v>
      </c>
    </row>
    <row r="767" spans="1:16" x14ac:dyDescent="0.25">
      <c r="A767" s="236" t="s">
        <v>628</v>
      </c>
      <c r="B767" s="237" t="s">
        <v>5609</v>
      </c>
      <c r="C767" s="249">
        <v>0</v>
      </c>
      <c r="D767" s="249">
        <v>0</v>
      </c>
      <c r="E767" s="249">
        <v>0</v>
      </c>
      <c r="F767" s="249">
        <v>0</v>
      </c>
      <c r="G767" s="249">
        <v>0</v>
      </c>
      <c r="H767" s="249">
        <v>0</v>
      </c>
      <c r="I767" s="249">
        <v>0</v>
      </c>
      <c r="J767" s="249">
        <v>0</v>
      </c>
      <c r="K767" s="249">
        <v>0</v>
      </c>
      <c r="L767" s="249">
        <v>2.6929103414282934E-3</v>
      </c>
      <c r="M767" s="249">
        <v>3.4872392492304228E-3</v>
      </c>
      <c r="N767" s="249">
        <v>1.3673318514654842E-2</v>
      </c>
      <c r="O767" s="249">
        <v>2.4712913486727488E-2</v>
      </c>
      <c r="P767" s="249">
        <v>0</v>
      </c>
    </row>
    <row r="768" spans="1:16" x14ac:dyDescent="0.25">
      <c r="A768" s="236" t="s">
        <v>1013</v>
      </c>
      <c r="B768" s="237" t="s">
        <v>7847</v>
      </c>
      <c r="C768" s="249">
        <v>0</v>
      </c>
      <c r="D768" s="249">
        <v>0</v>
      </c>
      <c r="E768" s="249">
        <v>0</v>
      </c>
      <c r="F768" s="249">
        <v>0</v>
      </c>
      <c r="G768" s="249">
        <v>0.29524317621380614</v>
      </c>
      <c r="H768" s="249">
        <v>0</v>
      </c>
      <c r="I768" s="249">
        <v>0</v>
      </c>
      <c r="J768" s="249">
        <v>0</v>
      </c>
      <c r="K768" s="249">
        <v>0</v>
      </c>
      <c r="L768" s="249">
        <v>2.2957081859104864E-2</v>
      </c>
      <c r="M768" s="249">
        <v>0</v>
      </c>
      <c r="N768" s="249">
        <v>0</v>
      </c>
      <c r="O768" s="249">
        <v>0</v>
      </c>
      <c r="P768" s="249">
        <v>0</v>
      </c>
    </row>
    <row r="769" spans="1:16" x14ac:dyDescent="0.25">
      <c r="A769" s="236" t="s">
        <v>295</v>
      </c>
      <c r="B769" s="237" t="s">
        <v>7848</v>
      </c>
      <c r="C769" s="249">
        <v>0</v>
      </c>
      <c r="D769" s="249">
        <v>0</v>
      </c>
      <c r="E769" s="249">
        <v>0</v>
      </c>
      <c r="F769" s="249">
        <v>0</v>
      </c>
      <c r="G769" s="249">
        <v>5.6452780044864918E-2</v>
      </c>
      <c r="H769" s="249">
        <v>0</v>
      </c>
      <c r="I769" s="249">
        <v>0</v>
      </c>
      <c r="J769" s="249">
        <v>1.6780262847969601E-3</v>
      </c>
      <c r="K769" s="249">
        <v>0</v>
      </c>
      <c r="L769" s="249">
        <v>1.2450144368716314E-2</v>
      </c>
      <c r="M769" s="249">
        <v>0</v>
      </c>
      <c r="N769" s="249">
        <v>0</v>
      </c>
      <c r="O769" s="249">
        <v>0</v>
      </c>
      <c r="P769" s="249">
        <v>0</v>
      </c>
    </row>
    <row r="770" spans="1:16" x14ac:dyDescent="0.25">
      <c r="A770" s="236" t="s">
        <v>384</v>
      </c>
      <c r="B770" s="237" t="s">
        <v>8548</v>
      </c>
      <c r="C770" s="249">
        <v>0</v>
      </c>
      <c r="D770" s="249">
        <v>0</v>
      </c>
      <c r="E770" s="249">
        <v>0</v>
      </c>
      <c r="F770" s="249">
        <v>2.2295316202758507E-2</v>
      </c>
      <c r="G770" s="249">
        <v>2.0955576609853973E-2</v>
      </c>
      <c r="H770" s="249">
        <v>0</v>
      </c>
      <c r="I770" s="249">
        <v>0</v>
      </c>
      <c r="J770" s="249">
        <v>1.3763621583243817E-3</v>
      </c>
      <c r="K770" s="249">
        <v>0</v>
      </c>
      <c r="L770" s="249">
        <v>2.6567621662492338E-2</v>
      </c>
      <c r="M770" s="249">
        <v>0</v>
      </c>
      <c r="N770" s="249">
        <v>8.8900218661984323E-4</v>
      </c>
      <c r="O770" s="249">
        <v>0</v>
      </c>
      <c r="P770" s="249">
        <v>9.4817553237597956E-4</v>
      </c>
    </row>
    <row r="771" spans="1:16" x14ac:dyDescent="0.25">
      <c r="A771" s="236" t="s">
        <v>1114</v>
      </c>
      <c r="B771" s="237" t="s">
        <v>5520</v>
      </c>
      <c r="C771" s="249">
        <v>0</v>
      </c>
      <c r="D771" s="249">
        <v>0.38381632196419935</v>
      </c>
      <c r="E771" s="249">
        <v>1.909541755846939</v>
      </c>
      <c r="F771" s="249">
        <v>0</v>
      </c>
      <c r="G771" s="249">
        <v>0.82643751138026789</v>
      </c>
      <c r="H771" s="249">
        <v>0</v>
      </c>
      <c r="I771" s="249">
        <v>0</v>
      </c>
      <c r="J771" s="249">
        <v>0</v>
      </c>
      <c r="K771" s="249">
        <v>0</v>
      </c>
      <c r="L771" s="249">
        <v>0</v>
      </c>
      <c r="M771" s="249">
        <v>0</v>
      </c>
      <c r="N771" s="249">
        <v>2.9329250417862881E-2</v>
      </c>
      <c r="O771" s="249">
        <v>6.1022777109214908E-2</v>
      </c>
      <c r="P771" s="249">
        <v>0.3340601483722167</v>
      </c>
    </row>
    <row r="772" spans="1:16" x14ac:dyDescent="0.25">
      <c r="A772" s="236" t="s">
        <v>3845</v>
      </c>
      <c r="B772" s="237" t="s">
        <v>8150</v>
      </c>
      <c r="C772" s="249">
        <v>0</v>
      </c>
      <c r="D772" s="249">
        <v>0.41901001517895409</v>
      </c>
      <c r="E772" s="249">
        <v>0</v>
      </c>
      <c r="F772" s="249">
        <v>0</v>
      </c>
      <c r="G772" s="249">
        <v>0</v>
      </c>
      <c r="H772" s="249">
        <v>0</v>
      </c>
      <c r="I772" s="249">
        <v>0</v>
      </c>
      <c r="J772" s="249">
        <v>0</v>
      </c>
      <c r="K772" s="249">
        <v>0</v>
      </c>
      <c r="L772" s="249">
        <v>0</v>
      </c>
      <c r="M772" s="249">
        <v>0</v>
      </c>
      <c r="N772" s="249">
        <v>0</v>
      </c>
      <c r="O772" s="249">
        <v>0</v>
      </c>
      <c r="P772" s="249">
        <v>0</v>
      </c>
    </row>
    <row r="773" spans="1:16" x14ac:dyDescent="0.25">
      <c r="A773" s="236" t="s">
        <v>867</v>
      </c>
      <c r="B773" s="237" t="s">
        <v>8549</v>
      </c>
      <c r="C773" s="249">
        <v>0</v>
      </c>
      <c r="D773" s="249">
        <v>1.5211043427749282</v>
      </c>
      <c r="E773" s="249">
        <v>1.8835677337040173</v>
      </c>
      <c r="F773" s="249">
        <v>0</v>
      </c>
      <c r="G773" s="249">
        <v>0</v>
      </c>
      <c r="H773" s="249">
        <v>0</v>
      </c>
      <c r="I773" s="249">
        <v>0</v>
      </c>
      <c r="J773" s="249">
        <v>0</v>
      </c>
      <c r="K773" s="249">
        <v>0</v>
      </c>
      <c r="L773" s="249">
        <v>0</v>
      </c>
      <c r="M773" s="249">
        <v>1.9723932598941087E-2</v>
      </c>
      <c r="N773" s="249">
        <v>0</v>
      </c>
      <c r="O773" s="249">
        <v>0</v>
      </c>
      <c r="P773" s="249">
        <v>0</v>
      </c>
    </row>
    <row r="774" spans="1:16" x14ac:dyDescent="0.25">
      <c r="A774" s="236" t="s">
        <v>191</v>
      </c>
      <c r="B774" s="237" t="s">
        <v>5988</v>
      </c>
      <c r="C774" s="249">
        <v>0</v>
      </c>
      <c r="D774" s="249">
        <v>0</v>
      </c>
      <c r="E774" s="249">
        <v>8.6546470103603535E-4</v>
      </c>
      <c r="F774" s="249">
        <v>0</v>
      </c>
      <c r="G774" s="249">
        <v>0</v>
      </c>
      <c r="H774" s="249">
        <v>0</v>
      </c>
      <c r="I774" s="249">
        <v>0</v>
      </c>
      <c r="J774" s="249">
        <v>0.12132169131953405</v>
      </c>
      <c r="K774" s="249">
        <v>9.1399063575454131E-2</v>
      </c>
      <c r="L774" s="249">
        <v>5.8565888583870816E-2</v>
      </c>
      <c r="M774" s="249">
        <v>1.8042194376943343E-4</v>
      </c>
      <c r="N774" s="249">
        <v>1.7536374485229925E-4</v>
      </c>
      <c r="O774" s="249">
        <v>4.8397133818082615E-4</v>
      </c>
      <c r="P774" s="249">
        <v>2.0177262665588668E-4</v>
      </c>
    </row>
    <row r="775" spans="1:16" x14ac:dyDescent="0.25">
      <c r="A775" s="236" t="s">
        <v>1033</v>
      </c>
      <c r="B775" s="237" t="s">
        <v>7270</v>
      </c>
      <c r="C775" s="249">
        <v>0</v>
      </c>
      <c r="D775" s="249">
        <v>0</v>
      </c>
      <c r="E775" s="249">
        <v>1.8931933884986914E-3</v>
      </c>
      <c r="F775" s="249">
        <v>9.2689429772531192E-3</v>
      </c>
      <c r="G775" s="249">
        <v>0</v>
      </c>
      <c r="H775" s="249">
        <v>0</v>
      </c>
      <c r="I775" s="249">
        <v>0</v>
      </c>
      <c r="J775" s="249">
        <v>0</v>
      </c>
      <c r="K775" s="249">
        <v>2.4281645003397423E-3</v>
      </c>
      <c r="L775" s="249">
        <v>0</v>
      </c>
      <c r="M775" s="249">
        <v>1.469707789469861E-3</v>
      </c>
      <c r="N775" s="249">
        <v>0</v>
      </c>
      <c r="O775" s="249">
        <v>0</v>
      </c>
      <c r="P775" s="249">
        <v>0</v>
      </c>
    </row>
    <row r="776" spans="1:16" x14ac:dyDescent="0.25">
      <c r="A776" s="236" t="s">
        <v>546</v>
      </c>
      <c r="B776" s="237" t="s">
        <v>5856</v>
      </c>
      <c r="C776" s="249">
        <v>0</v>
      </c>
      <c r="D776" s="249">
        <v>0</v>
      </c>
      <c r="E776" s="249">
        <v>1.0699234524453158E-2</v>
      </c>
      <c r="F776" s="249">
        <v>0</v>
      </c>
      <c r="G776" s="249">
        <v>0</v>
      </c>
      <c r="H776" s="249">
        <v>2.2513640725582439E-2</v>
      </c>
      <c r="I776" s="249">
        <v>0</v>
      </c>
      <c r="J776" s="249">
        <v>3.556072666208152E-3</v>
      </c>
      <c r="K776" s="249">
        <v>3.3513079147327613E-4</v>
      </c>
      <c r="L776" s="249">
        <v>5.357749399053527E-4</v>
      </c>
      <c r="M776" s="249">
        <v>2.4250108243028066E-3</v>
      </c>
      <c r="N776" s="249">
        <v>4.3264714123669411E-3</v>
      </c>
      <c r="O776" s="249">
        <v>8.0294657924916634E-4</v>
      </c>
      <c r="P776" s="249">
        <v>0</v>
      </c>
    </row>
    <row r="777" spans="1:16" x14ac:dyDescent="0.25">
      <c r="A777" s="236" t="s">
        <v>613</v>
      </c>
      <c r="B777" s="237" t="s">
        <v>5361</v>
      </c>
      <c r="C777" s="249">
        <v>0</v>
      </c>
      <c r="D777" s="249">
        <v>0</v>
      </c>
      <c r="E777" s="249">
        <v>0</v>
      </c>
      <c r="F777" s="249">
        <v>0</v>
      </c>
      <c r="G777" s="249">
        <v>0</v>
      </c>
      <c r="H777" s="249">
        <v>0</v>
      </c>
      <c r="I777" s="249">
        <v>3.3027412495636663E-3</v>
      </c>
      <c r="J777" s="249">
        <v>0</v>
      </c>
      <c r="K777" s="249">
        <v>4.7724148267321524E-3</v>
      </c>
      <c r="L777" s="249">
        <v>2.0876609080591947E-2</v>
      </c>
      <c r="M777" s="249">
        <v>0</v>
      </c>
      <c r="N777" s="249">
        <v>0</v>
      </c>
      <c r="O777" s="249">
        <v>0.16785495605778519</v>
      </c>
      <c r="P777" s="249">
        <v>0</v>
      </c>
    </row>
    <row r="778" spans="1:16" x14ac:dyDescent="0.25">
      <c r="A778" s="236" t="s">
        <v>1504</v>
      </c>
      <c r="B778" s="237" t="s">
        <v>6058</v>
      </c>
      <c r="C778" s="249">
        <v>0</v>
      </c>
      <c r="D778" s="249">
        <v>4.8137141932896354E-3</v>
      </c>
      <c r="E778" s="249">
        <v>0</v>
      </c>
      <c r="F778" s="249">
        <v>0.20014418942696374</v>
      </c>
      <c r="G778" s="249">
        <v>0</v>
      </c>
      <c r="H778" s="249">
        <v>0</v>
      </c>
      <c r="I778" s="249">
        <v>0</v>
      </c>
      <c r="J778" s="249">
        <v>0</v>
      </c>
      <c r="K778" s="249">
        <v>1.7886705284631535E-3</v>
      </c>
      <c r="L778" s="249">
        <v>6.7584904812438128E-3</v>
      </c>
      <c r="M778" s="249">
        <v>0</v>
      </c>
      <c r="N778" s="249">
        <v>0</v>
      </c>
      <c r="O778" s="249">
        <v>1.3494875063839941E-3</v>
      </c>
      <c r="P778" s="249">
        <v>0</v>
      </c>
    </row>
    <row r="779" spans="1:16" x14ac:dyDescent="0.25">
      <c r="A779" s="236" t="s">
        <v>635</v>
      </c>
      <c r="B779" s="237" t="s">
        <v>5491</v>
      </c>
      <c r="C779" s="249">
        <v>0</v>
      </c>
      <c r="D779" s="249">
        <v>0</v>
      </c>
      <c r="E779" s="249">
        <v>0</v>
      </c>
      <c r="F779" s="249">
        <v>0</v>
      </c>
      <c r="G779" s="249">
        <v>0</v>
      </c>
      <c r="H779" s="249">
        <v>0</v>
      </c>
      <c r="I779" s="249">
        <v>0</v>
      </c>
      <c r="J779" s="249">
        <v>4.1775308427925975E-3</v>
      </c>
      <c r="K779" s="249">
        <v>0</v>
      </c>
      <c r="L779" s="249">
        <v>0</v>
      </c>
      <c r="M779" s="249">
        <v>1.7425886963670287E-2</v>
      </c>
      <c r="N779" s="249">
        <v>5.1394081043687902E-2</v>
      </c>
      <c r="O779" s="249">
        <v>5.3522460451251586E-2</v>
      </c>
      <c r="P779" s="249">
        <v>3.5325551672235861E-2</v>
      </c>
    </row>
    <row r="780" spans="1:16" x14ac:dyDescent="0.25">
      <c r="A780" s="236" t="s">
        <v>579</v>
      </c>
      <c r="B780" s="237" t="s">
        <v>5895</v>
      </c>
      <c r="C780" s="249">
        <v>0</v>
      </c>
      <c r="D780" s="249">
        <v>3.1684022502192918E-2</v>
      </c>
      <c r="E780" s="249">
        <v>0</v>
      </c>
      <c r="F780" s="249">
        <v>0</v>
      </c>
      <c r="G780" s="249">
        <v>0</v>
      </c>
      <c r="H780" s="249">
        <v>0</v>
      </c>
      <c r="I780" s="249">
        <v>3.1693909755792581E-2</v>
      </c>
      <c r="J780" s="249">
        <v>4.2343608964757737E-2</v>
      </c>
      <c r="K780" s="249">
        <v>1.3186526582995423E-2</v>
      </c>
      <c r="L780" s="249">
        <v>2.0063059828581919E-2</v>
      </c>
      <c r="M780" s="249">
        <v>8.8997656308993905E-3</v>
      </c>
      <c r="N780" s="249">
        <v>9.060725995573303E-3</v>
      </c>
      <c r="O780" s="249">
        <v>5.3212554993949546E-3</v>
      </c>
      <c r="P780" s="249">
        <v>0</v>
      </c>
    </row>
    <row r="781" spans="1:16" x14ac:dyDescent="0.25">
      <c r="A781" s="236" t="s">
        <v>53</v>
      </c>
      <c r="B781" s="237" t="s">
        <v>5261</v>
      </c>
      <c r="C781" s="249">
        <v>2.1055910127265281E-3</v>
      </c>
      <c r="D781" s="249">
        <v>1.589361995180023E-2</v>
      </c>
      <c r="E781" s="249">
        <v>9.579388775631803E-2</v>
      </c>
      <c r="F781" s="249">
        <v>0.13617179092575088</v>
      </c>
      <c r="G781" s="249">
        <v>9.3122328928794712E-2</v>
      </c>
      <c r="H781" s="249">
        <v>3.9783367333374141E-2</v>
      </c>
      <c r="I781" s="249">
        <v>6.5971999571380086E-2</v>
      </c>
      <c r="J781" s="249">
        <v>0.15872297662273765</v>
      </c>
      <c r="K781" s="249">
        <v>0.37891471054112075</v>
      </c>
      <c r="L781" s="249">
        <v>0.30115502807583011</v>
      </c>
      <c r="M781" s="249">
        <v>0.28806358886523181</v>
      </c>
      <c r="N781" s="249">
        <v>0.27815990411234331</v>
      </c>
      <c r="O781" s="249">
        <v>0.12438568557723723</v>
      </c>
      <c r="P781" s="249">
        <v>0.1181620815712605</v>
      </c>
    </row>
    <row r="782" spans="1:16" x14ac:dyDescent="0.25">
      <c r="A782" s="236" t="s">
        <v>839</v>
      </c>
      <c r="B782" s="237" t="s">
        <v>8546</v>
      </c>
      <c r="C782" s="249">
        <v>0</v>
      </c>
      <c r="D782" s="249">
        <v>0</v>
      </c>
      <c r="E782" s="249">
        <v>0</v>
      </c>
      <c r="F782" s="249">
        <v>0</v>
      </c>
      <c r="G782" s="249">
        <v>7.8313306202847568E-3</v>
      </c>
      <c r="H782" s="249">
        <v>0</v>
      </c>
      <c r="I782" s="249">
        <v>1.4835623285104758E-2</v>
      </c>
      <c r="J782" s="249">
        <v>1.1136993748270322E-3</v>
      </c>
      <c r="K782" s="249">
        <v>1.1323530556290365E-3</v>
      </c>
      <c r="L782" s="249">
        <v>6.2725268843922979E-4</v>
      </c>
      <c r="M782" s="249">
        <v>5.4768248968304299E-4</v>
      </c>
      <c r="N782" s="249">
        <v>0</v>
      </c>
      <c r="O782" s="249">
        <v>0</v>
      </c>
      <c r="P782" s="249">
        <v>0</v>
      </c>
    </row>
    <row r="783" spans="1:16" x14ac:dyDescent="0.25">
      <c r="A783" s="236" t="s">
        <v>321</v>
      </c>
      <c r="B783" s="237" t="s">
        <v>8832</v>
      </c>
      <c r="C783" s="249">
        <v>0</v>
      </c>
      <c r="D783" s="249">
        <v>0</v>
      </c>
      <c r="E783" s="249">
        <v>0</v>
      </c>
      <c r="F783" s="249">
        <v>0.1718851929618728</v>
      </c>
      <c r="G783" s="249">
        <v>0.34306840111906267</v>
      </c>
      <c r="H783" s="249">
        <v>0</v>
      </c>
      <c r="I783" s="249">
        <v>0</v>
      </c>
      <c r="J783" s="249">
        <v>0</v>
      </c>
      <c r="K783" s="249">
        <v>0</v>
      </c>
      <c r="L783" s="249">
        <v>2.003915768759033E-2</v>
      </c>
      <c r="M783" s="249">
        <v>0.37119825332107559</v>
      </c>
      <c r="N783" s="249">
        <v>2.005720140016529E-2</v>
      </c>
      <c r="O783" s="249">
        <v>0</v>
      </c>
      <c r="P783" s="249">
        <v>0</v>
      </c>
    </row>
    <row r="784" spans="1:16" x14ac:dyDescent="0.25">
      <c r="A784" s="236" t="s">
        <v>1957</v>
      </c>
      <c r="B784" s="237" t="s">
        <v>8151</v>
      </c>
      <c r="C784" s="249">
        <v>0</v>
      </c>
      <c r="D784" s="249">
        <v>0</v>
      </c>
      <c r="E784" s="249">
        <v>0</v>
      </c>
      <c r="F784" s="249">
        <v>0</v>
      </c>
      <c r="G784" s="249">
        <v>0</v>
      </c>
      <c r="H784" s="249">
        <v>0</v>
      </c>
      <c r="I784" s="249">
        <v>0</v>
      </c>
      <c r="J784" s="249">
        <v>0</v>
      </c>
      <c r="K784" s="249">
        <v>0</v>
      </c>
      <c r="L784" s="249">
        <v>4.0594040897542526E-3</v>
      </c>
      <c r="M784" s="249">
        <v>1.127911476311576E-2</v>
      </c>
      <c r="N784" s="249">
        <v>0</v>
      </c>
      <c r="O784" s="249">
        <v>0</v>
      </c>
      <c r="P784" s="249">
        <v>0</v>
      </c>
    </row>
    <row r="785" spans="1:16" x14ac:dyDescent="0.25">
      <c r="A785" s="236" t="s">
        <v>208</v>
      </c>
      <c r="B785" s="237" t="s">
        <v>7744</v>
      </c>
      <c r="C785" s="249">
        <v>0</v>
      </c>
      <c r="D785" s="249">
        <v>0</v>
      </c>
      <c r="E785" s="249">
        <v>0</v>
      </c>
      <c r="F785" s="249">
        <v>0</v>
      </c>
      <c r="G785" s="249">
        <v>4.7709503135397256E-2</v>
      </c>
      <c r="H785" s="249">
        <v>3.6891974261468417E-2</v>
      </c>
      <c r="I785" s="249">
        <v>0</v>
      </c>
      <c r="J785" s="249">
        <v>2.050406168573329E-2</v>
      </c>
      <c r="K785" s="249">
        <v>5.4444609691860343E-3</v>
      </c>
      <c r="L785" s="249">
        <v>8.8170542202502082E-4</v>
      </c>
      <c r="M785" s="249">
        <v>8.9604064513044788E-3</v>
      </c>
      <c r="N785" s="249">
        <v>0</v>
      </c>
      <c r="O785" s="249">
        <v>0</v>
      </c>
      <c r="P785" s="249">
        <v>0</v>
      </c>
    </row>
    <row r="786" spans="1:16" x14ac:dyDescent="0.25">
      <c r="A786" s="236" t="s">
        <v>258</v>
      </c>
      <c r="B786" s="237" t="s">
        <v>5897</v>
      </c>
      <c r="C786" s="249">
        <v>4.0116759742721579E-3</v>
      </c>
      <c r="D786" s="249">
        <v>3.02803706631749E-3</v>
      </c>
      <c r="E786" s="249">
        <v>8.8092127693803028E-3</v>
      </c>
      <c r="F786" s="249">
        <v>0</v>
      </c>
      <c r="G786" s="249">
        <v>0</v>
      </c>
      <c r="H786" s="249">
        <v>0</v>
      </c>
      <c r="I786" s="249">
        <v>5.7634619566076357E-2</v>
      </c>
      <c r="J786" s="249">
        <v>2.6324866266702264E-3</v>
      </c>
      <c r="K786" s="249">
        <v>6.395258128096091E-3</v>
      </c>
      <c r="L786" s="249">
        <v>5.3115203989486538E-3</v>
      </c>
      <c r="M786" s="249">
        <v>5.0645891036193026E-2</v>
      </c>
      <c r="N786" s="249">
        <v>2.7793894972043303E-2</v>
      </c>
      <c r="O786" s="249">
        <v>2.4950452806649314E-3</v>
      </c>
      <c r="P786" s="249">
        <v>0</v>
      </c>
    </row>
    <row r="787" spans="1:16" x14ac:dyDescent="0.25">
      <c r="A787" s="236" t="s">
        <v>1259</v>
      </c>
      <c r="B787" s="237" t="s">
        <v>5728</v>
      </c>
      <c r="C787" s="249">
        <v>0</v>
      </c>
      <c r="D787" s="249">
        <v>0</v>
      </c>
      <c r="E787" s="249">
        <v>0</v>
      </c>
      <c r="F787" s="249">
        <v>0</v>
      </c>
      <c r="G787" s="249">
        <v>0</v>
      </c>
      <c r="H787" s="249">
        <v>0</v>
      </c>
      <c r="I787" s="249">
        <v>0</v>
      </c>
      <c r="J787" s="249">
        <v>0</v>
      </c>
      <c r="K787" s="249">
        <v>0</v>
      </c>
      <c r="L787" s="249">
        <v>1.2583919996087274E-2</v>
      </c>
      <c r="M787" s="249">
        <v>0</v>
      </c>
      <c r="N787" s="249">
        <v>0</v>
      </c>
      <c r="O787" s="249">
        <v>9.4195796233094306E-2</v>
      </c>
      <c r="P787" s="249">
        <v>0</v>
      </c>
    </row>
    <row r="788" spans="1:16" x14ac:dyDescent="0.25">
      <c r="A788" s="236" t="s">
        <v>475</v>
      </c>
      <c r="B788" s="237" t="s">
        <v>5935</v>
      </c>
      <c r="C788" s="249">
        <v>0</v>
      </c>
      <c r="D788" s="249">
        <v>0</v>
      </c>
      <c r="E788" s="249">
        <v>0</v>
      </c>
      <c r="F788" s="249">
        <v>0</v>
      </c>
      <c r="G788" s="249">
        <v>0.37432027490265252</v>
      </c>
      <c r="H788" s="249">
        <v>0</v>
      </c>
      <c r="I788" s="249">
        <v>1.7338742037824262E-2</v>
      </c>
      <c r="J788" s="249">
        <v>0</v>
      </c>
      <c r="K788" s="249">
        <v>0</v>
      </c>
      <c r="L788" s="249">
        <v>0.28339363215920632</v>
      </c>
      <c r="M788" s="249">
        <v>0</v>
      </c>
      <c r="N788" s="249">
        <v>2.1898018864937594E-3</v>
      </c>
      <c r="O788" s="249">
        <v>7.0847630399171963E-3</v>
      </c>
      <c r="P788" s="249">
        <v>0</v>
      </c>
    </row>
    <row r="789" spans="1:16" x14ac:dyDescent="0.25">
      <c r="A789" s="236" t="s">
        <v>1014</v>
      </c>
      <c r="B789" s="237" t="s">
        <v>7544</v>
      </c>
      <c r="C789" s="249">
        <v>0</v>
      </c>
      <c r="D789" s="249">
        <v>0</v>
      </c>
      <c r="E789" s="249">
        <v>0</v>
      </c>
      <c r="F789" s="249">
        <v>0</v>
      </c>
      <c r="G789" s="249">
        <v>0</v>
      </c>
      <c r="H789" s="249">
        <v>0</v>
      </c>
      <c r="I789" s="249">
        <v>0</v>
      </c>
      <c r="J789" s="249">
        <v>0</v>
      </c>
      <c r="K789" s="249">
        <v>0</v>
      </c>
      <c r="L789" s="249">
        <v>7.166970233722896E-3</v>
      </c>
      <c r="M789" s="249">
        <v>0</v>
      </c>
      <c r="N789" s="249">
        <v>0</v>
      </c>
      <c r="O789" s="249">
        <v>0</v>
      </c>
      <c r="P789" s="249">
        <v>0</v>
      </c>
    </row>
    <row r="790" spans="1:16" x14ac:dyDescent="0.25">
      <c r="A790" s="236" t="s">
        <v>166</v>
      </c>
      <c r="B790" s="237" t="s">
        <v>5512</v>
      </c>
      <c r="C790" s="249">
        <v>0</v>
      </c>
      <c r="D790" s="249">
        <v>0</v>
      </c>
      <c r="E790" s="249">
        <v>0</v>
      </c>
      <c r="F790" s="249">
        <v>0</v>
      </c>
      <c r="G790" s="249">
        <v>0</v>
      </c>
      <c r="H790" s="249">
        <v>6.9722951518665019E-2</v>
      </c>
      <c r="I790" s="249">
        <v>0</v>
      </c>
      <c r="J790" s="249">
        <v>0</v>
      </c>
      <c r="K790" s="249">
        <v>0</v>
      </c>
      <c r="L790" s="249">
        <v>6.7269185692459266E-3</v>
      </c>
      <c r="M790" s="249">
        <v>5.0345943877862136E-3</v>
      </c>
      <c r="N790" s="249">
        <v>2.2278886730632552E-3</v>
      </c>
      <c r="O790" s="249">
        <v>2.4579554673723372E-2</v>
      </c>
      <c r="P790" s="249">
        <v>0</v>
      </c>
    </row>
    <row r="791" spans="1:16" x14ac:dyDescent="0.25">
      <c r="A791" s="236" t="s">
        <v>805</v>
      </c>
      <c r="B791" s="237" t="s">
        <v>9128</v>
      </c>
      <c r="C791" s="249">
        <v>0</v>
      </c>
      <c r="D791" s="249">
        <v>0</v>
      </c>
      <c r="E791" s="249">
        <v>0</v>
      </c>
      <c r="F791" s="249">
        <v>0</v>
      </c>
      <c r="G791" s="249">
        <v>0</v>
      </c>
      <c r="H791" s="249">
        <v>0</v>
      </c>
      <c r="I791" s="249">
        <v>0</v>
      </c>
      <c r="J791" s="249">
        <v>0</v>
      </c>
      <c r="K791" s="249">
        <v>0</v>
      </c>
      <c r="L791" s="249">
        <v>0</v>
      </c>
      <c r="M791" s="249">
        <v>1.0753758899641967E-3</v>
      </c>
      <c r="N791" s="249">
        <v>0</v>
      </c>
      <c r="O791" s="249">
        <v>0</v>
      </c>
      <c r="P791" s="249">
        <v>0</v>
      </c>
    </row>
    <row r="792" spans="1:16" x14ac:dyDescent="0.25">
      <c r="A792" s="236" t="s">
        <v>505</v>
      </c>
      <c r="B792" s="237" t="s">
        <v>5371</v>
      </c>
      <c r="C792" s="249">
        <v>0</v>
      </c>
      <c r="D792" s="249">
        <v>0</v>
      </c>
      <c r="E792" s="249">
        <v>0</v>
      </c>
      <c r="F792" s="249">
        <v>0</v>
      </c>
      <c r="G792" s="249">
        <v>3.9830063326663258E-3</v>
      </c>
      <c r="H792" s="249">
        <v>0</v>
      </c>
      <c r="I792" s="249">
        <v>0</v>
      </c>
      <c r="J792" s="249">
        <v>2.132099994668946E-2</v>
      </c>
      <c r="K792" s="249">
        <v>0</v>
      </c>
      <c r="L792" s="249">
        <v>0</v>
      </c>
      <c r="M792" s="249">
        <v>3.1352232133741204E-3</v>
      </c>
      <c r="N792" s="249">
        <v>2.0163796449401934E-2</v>
      </c>
      <c r="O792" s="249">
        <v>0.11663876634282087</v>
      </c>
      <c r="P792" s="249">
        <v>6.1350195325934824E-2</v>
      </c>
    </row>
    <row r="793" spans="1:16" x14ac:dyDescent="0.25">
      <c r="A793" s="236" t="s">
        <v>215</v>
      </c>
      <c r="B793" s="237" t="s">
        <v>5437</v>
      </c>
      <c r="C793" s="249">
        <v>1.809982948334107E-2</v>
      </c>
      <c r="D793" s="249">
        <v>0</v>
      </c>
      <c r="E793" s="249">
        <v>0</v>
      </c>
      <c r="F793" s="249">
        <v>4.4829892384488966E-3</v>
      </c>
      <c r="G793" s="249">
        <v>1.2090705529562883E-2</v>
      </c>
      <c r="H793" s="249">
        <v>0</v>
      </c>
      <c r="I793" s="249">
        <v>0.27648815217299411</v>
      </c>
      <c r="J793" s="249">
        <v>0.34308202032281349</v>
      </c>
      <c r="K793" s="249">
        <v>9.720136248698022E-2</v>
      </c>
      <c r="L793" s="249">
        <v>8.0263402818927854E-2</v>
      </c>
      <c r="M793" s="249">
        <v>9.7183758943602191E-2</v>
      </c>
      <c r="N793" s="249">
        <v>8.40745619415212E-2</v>
      </c>
      <c r="O793" s="249">
        <v>5.0067483192518435E-2</v>
      </c>
      <c r="P793" s="249">
        <v>2.993969664227299E-2</v>
      </c>
    </row>
    <row r="794" spans="1:16" x14ac:dyDescent="0.25">
      <c r="A794" s="236" t="s">
        <v>136</v>
      </c>
      <c r="B794" s="237" t="s">
        <v>5273</v>
      </c>
      <c r="C794" s="249">
        <v>0</v>
      </c>
      <c r="D794" s="249">
        <v>0</v>
      </c>
      <c r="E794" s="249">
        <v>3.2008260015847757E-2</v>
      </c>
      <c r="F794" s="249">
        <v>0</v>
      </c>
      <c r="G794" s="249">
        <v>0</v>
      </c>
      <c r="H794" s="249">
        <v>0</v>
      </c>
      <c r="I794" s="249">
        <v>0.22244863279275812</v>
      </c>
      <c r="J794" s="249">
        <v>0.25536177382767122</v>
      </c>
      <c r="K794" s="249">
        <v>0.34100434844678851</v>
      </c>
      <c r="L794" s="249">
        <v>0.24958609952701333</v>
      </c>
      <c r="M794" s="249">
        <v>8.0926163183993413E-2</v>
      </c>
      <c r="N794" s="249">
        <v>0.80029046938833126</v>
      </c>
      <c r="O794" s="249">
        <v>1.1791552407140757</v>
      </c>
      <c r="P794" s="249">
        <v>1.0447312693733102E-2</v>
      </c>
    </row>
    <row r="795" spans="1:16" x14ac:dyDescent="0.25">
      <c r="A795" s="236" t="s">
        <v>188</v>
      </c>
      <c r="B795" s="237" t="s">
        <v>5844</v>
      </c>
      <c r="C795" s="249">
        <v>7.5618327093340626E-2</v>
      </c>
      <c r="D795" s="249">
        <v>0</v>
      </c>
      <c r="E795" s="249">
        <v>0</v>
      </c>
      <c r="F795" s="249">
        <v>0</v>
      </c>
      <c r="G795" s="249">
        <v>4.4973624260108052E-3</v>
      </c>
      <c r="H795" s="249">
        <v>8.7794365142612827E-3</v>
      </c>
      <c r="I795" s="249">
        <v>3.2159037005826206E-3</v>
      </c>
      <c r="J795" s="249">
        <v>2.1479331928664604E-2</v>
      </c>
      <c r="K795" s="249">
        <v>8.4693048652125773E-3</v>
      </c>
      <c r="L795" s="249">
        <v>5.0481250906307062E-2</v>
      </c>
      <c r="M795" s="249">
        <v>2.6073039570171274E-2</v>
      </c>
      <c r="N795" s="249">
        <v>7.3131539070436218E-3</v>
      </c>
      <c r="O795" s="249">
        <v>6.7380207489435451E-3</v>
      </c>
      <c r="P795" s="249">
        <v>0</v>
      </c>
    </row>
    <row r="796" spans="1:16" x14ac:dyDescent="0.25">
      <c r="A796" s="236" t="s">
        <v>623</v>
      </c>
      <c r="B796" s="237" t="s">
        <v>6689</v>
      </c>
      <c r="C796" s="249"/>
      <c r="D796" s="249">
        <v>0</v>
      </c>
      <c r="E796" s="249">
        <v>0</v>
      </c>
      <c r="F796" s="249">
        <v>0</v>
      </c>
      <c r="G796" s="249">
        <v>9.2312689087286903E-3</v>
      </c>
      <c r="H796" s="249">
        <v>0</v>
      </c>
      <c r="I796" s="249">
        <v>0</v>
      </c>
      <c r="J796" s="249">
        <v>0</v>
      </c>
      <c r="K796" s="249">
        <v>0</v>
      </c>
      <c r="L796" s="249">
        <v>0</v>
      </c>
      <c r="M796" s="249">
        <v>0</v>
      </c>
      <c r="N796" s="249">
        <v>1.0516882472767278E-3</v>
      </c>
      <c r="O796" s="249">
        <v>0</v>
      </c>
      <c r="P796" s="249">
        <v>1.3886983760141797E-2</v>
      </c>
    </row>
    <row r="797" spans="1:16" x14ac:dyDescent="0.25">
      <c r="A797" s="236" t="s">
        <v>1039</v>
      </c>
      <c r="B797" s="237" t="s">
        <v>5501</v>
      </c>
      <c r="C797" s="249">
        <v>0</v>
      </c>
      <c r="D797" s="249">
        <v>0</v>
      </c>
      <c r="E797" s="249">
        <v>0</v>
      </c>
      <c r="F797" s="249">
        <v>0</v>
      </c>
      <c r="G797" s="249">
        <v>0</v>
      </c>
      <c r="H797" s="249">
        <v>0</v>
      </c>
      <c r="I797" s="249">
        <v>0</v>
      </c>
      <c r="J797" s="249">
        <v>0</v>
      </c>
      <c r="K797" s="249">
        <v>0</v>
      </c>
      <c r="L797" s="249">
        <v>0</v>
      </c>
      <c r="M797" s="249">
        <v>0</v>
      </c>
      <c r="N797" s="249">
        <v>0</v>
      </c>
      <c r="O797" s="249">
        <v>3.2162441831937033E-2</v>
      </c>
      <c r="P797" s="249">
        <v>0</v>
      </c>
    </row>
    <row r="798" spans="1:16" x14ac:dyDescent="0.25">
      <c r="A798" s="236" t="s">
        <v>2150</v>
      </c>
      <c r="B798" s="237" t="s">
        <v>8839</v>
      </c>
      <c r="C798" s="249">
        <v>0</v>
      </c>
      <c r="D798" s="249">
        <v>0</v>
      </c>
      <c r="E798" s="249">
        <v>0</v>
      </c>
      <c r="F798" s="249">
        <v>0</v>
      </c>
      <c r="G798" s="249">
        <v>0</v>
      </c>
      <c r="H798" s="249">
        <v>0</v>
      </c>
      <c r="I798" s="249">
        <v>0</v>
      </c>
      <c r="J798" s="249">
        <v>6.5223657905743946E-3</v>
      </c>
      <c r="K798" s="249">
        <v>0</v>
      </c>
      <c r="L798" s="249">
        <v>0</v>
      </c>
      <c r="M798" s="249">
        <v>0</v>
      </c>
      <c r="N798" s="249">
        <v>0</v>
      </c>
      <c r="O798" s="249">
        <v>0</v>
      </c>
      <c r="P798" s="249">
        <v>0</v>
      </c>
    </row>
    <row r="799" spans="1:16" x14ac:dyDescent="0.25">
      <c r="A799" s="236" t="s">
        <v>1283</v>
      </c>
      <c r="B799" s="237" t="s">
        <v>7271</v>
      </c>
      <c r="C799" s="249">
        <v>0</v>
      </c>
      <c r="D799" s="249">
        <v>0</v>
      </c>
      <c r="E799" s="249">
        <v>0</v>
      </c>
      <c r="F799" s="249">
        <v>2.7825894984653116E-2</v>
      </c>
      <c r="G799" s="249">
        <v>0</v>
      </c>
      <c r="H799" s="249">
        <v>0</v>
      </c>
      <c r="I799" s="249">
        <v>0</v>
      </c>
      <c r="J799" s="249">
        <v>0</v>
      </c>
      <c r="K799" s="249">
        <v>3.526891850366253E-3</v>
      </c>
      <c r="L799" s="249">
        <v>0</v>
      </c>
      <c r="M799" s="249">
        <v>0</v>
      </c>
      <c r="N799" s="249">
        <v>0</v>
      </c>
      <c r="O799" s="249">
        <v>0</v>
      </c>
      <c r="P799" s="249">
        <v>0</v>
      </c>
    </row>
    <row r="800" spans="1:16" x14ac:dyDescent="0.25">
      <c r="A800" s="236" t="s">
        <v>242</v>
      </c>
      <c r="B800" s="237" t="s">
        <v>6842</v>
      </c>
      <c r="C800" s="249">
        <v>0</v>
      </c>
      <c r="D800" s="249">
        <v>0</v>
      </c>
      <c r="E800" s="249">
        <v>0</v>
      </c>
      <c r="F800" s="249">
        <v>0</v>
      </c>
      <c r="G800" s="249">
        <v>0</v>
      </c>
      <c r="H800" s="249">
        <v>0</v>
      </c>
      <c r="I800" s="249">
        <v>0</v>
      </c>
      <c r="J800" s="249">
        <v>5.4276161276523797E-3</v>
      </c>
      <c r="K800" s="249">
        <v>0</v>
      </c>
      <c r="L800" s="249">
        <v>0</v>
      </c>
      <c r="M800" s="249">
        <v>0</v>
      </c>
      <c r="N800" s="249">
        <v>0</v>
      </c>
      <c r="O800" s="249">
        <v>0</v>
      </c>
      <c r="P800" s="249">
        <v>0</v>
      </c>
    </row>
    <row r="801" spans="1:16" x14ac:dyDescent="0.25">
      <c r="A801" s="236" t="s">
        <v>117</v>
      </c>
      <c r="B801" s="237" t="s">
        <v>5792</v>
      </c>
      <c r="C801" s="249">
        <v>0</v>
      </c>
      <c r="D801" s="249">
        <v>0</v>
      </c>
      <c r="E801" s="249">
        <v>0</v>
      </c>
      <c r="F801" s="249">
        <v>0</v>
      </c>
      <c r="G801" s="249">
        <v>0</v>
      </c>
      <c r="H801" s="249">
        <v>9.5518591593973291E-4</v>
      </c>
      <c r="I801" s="249">
        <v>0</v>
      </c>
      <c r="J801" s="249">
        <v>0</v>
      </c>
      <c r="K801" s="249">
        <v>4.0611684301364092E-4</v>
      </c>
      <c r="L801" s="249">
        <v>0</v>
      </c>
      <c r="M801" s="249">
        <v>0</v>
      </c>
      <c r="N801" s="249">
        <v>0</v>
      </c>
      <c r="O801" s="249">
        <v>1.3963507088592278E-3</v>
      </c>
      <c r="P801" s="249">
        <v>0</v>
      </c>
    </row>
    <row r="802" spans="1:16" x14ac:dyDescent="0.25">
      <c r="A802" s="236" t="s">
        <v>173</v>
      </c>
      <c r="B802" s="237" t="s">
        <v>8149</v>
      </c>
      <c r="C802" s="249">
        <v>2.2306640657046134E-3</v>
      </c>
      <c r="D802" s="249">
        <v>0</v>
      </c>
      <c r="E802" s="249">
        <v>0</v>
      </c>
      <c r="F802" s="249">
        <v>2.4374384491470751E-3</v>
      </c>
      <c r="G802" s="249">
        <v>0</v>
      </c>
      <c r="H802" s="249">
        <v>0</v>
      </c>
      <c r="I802" s="249">
        <v>1.4830785957163134E-3</v>
      </c>
      <c r="J802" s="249">
        <v>0</v>
      </c>
      <c r="K802" s="249">
        <v>1.0771460493324954E-2</v>
      </c>
      <c r="L802" s="249">
        <v>6.3583146286352327E-3</v>
      </c>
      <c r="M802" s="249">
        <v>0</v>
      </c>
      <c r="N802" s="249">
        <v>2.9136586994135557E-3</v>
      </c>
      <c r="O802" s="249">
        <v>0</v>
      </c>
      <c r="P802" s="249">
        <v>9.8285563566404954E-4</v>
      </c>
    </row>
    <row r="803" spans="1:16" x14ac:dyDescent="0.25">
      <c r="A803" s="236" t="s">
        <v>884</v>
      </c>
      <c r="B803" s="237" t="s">
        <v>6690</v>
      </c>
      <c r="C803" s="249">
        <v>0</v>
      </c>
      <c r="D803" s="249">
        <v>0</v>
      </c>
      <c r="E803" s="249">
        <v>0</v>
      </c>
      <c r="F803" s="249">
        <v>0</v>
      </c>
      <c r="G803" s="249">
        <v>0</v>
      </c>
      <c r="H803" s="249">
        <v>0</v>
      </c>
      <c r="I803" s="249">
        <v>0</v>
      </c>
      <c r="J803" s="249">
        <v>0</v>
      </c>
      <c r="K803" s="249">
        <v>1.1222136691208754E-2</v>
      </c>
      <c r="L803" s="249">
        <v>0</v>
      </c>
      <c r="M803" s="249">
        <v>0</v>
      </c>
      <c r="N803" s="249">
        <v>5.0372497692316356E-3</v>
      </c>
      <c r="O803" s="249">
        <v>0</v>
      </c>
      <c r="P803" s="249">
        <v>0</v>
      </c>
    </row>
    <row r="804" spans="1:16" x14ac:dyDescent="0.25">
      <c r="A804" s="236" t="s">
        <v>491</v>
      </c>
      <c r="B804" s="237" t="s">
        <v>8389</v>
      </c>
      <c r="C804" s="249">
        <v>0</v>
      </c>
      <c r="D804" s="249">
        <v>0</v>
      </c>
      <c r="E804" s="249">
        <v>0</v>
      </c>
      <c r="F804" s="249">
        <v>0</v>
      </c>
      <c r="G804" s="249">
        <v>1.0969772886416245E-2</v>
      </c>
      <c r="H804" s="249">
        <v>0</v>
      </c>
      <c r="I804" s="249">
        <v>0</v>
      </c>
      <c r="J804" s="249">
        <v>0</v>
      </c>
      <c r="K804" s="249">
        <v>0</v>
      </c>
      <c r="L804" s="249">
        <v>0</v>
      </c>
      <c r="M804" s="249">
        <v>4.0267582336625364E-3</v>
      </c>
      <c r="N804" s="249">
        <v>0</v>
      </c>
      <c r="O804" s="249">
        <v>0</v>
      </c>
      <c r="P804" s="249">
        <v>0</v>
      </c>
    </row>
    <row r="805" spans="1:16" x14ac:dyDescent="0.25">
      <c r="A805" s="236" t="s">
        <v>2839</v>
      </c>
      <c r="B805" s="237" t="s">
        <v>7272</v>
      </c>
      <c r="C805" s="249">
        <v>0</v>
      </c>
      <c r="D805" s="249">
        <v>0</v>
      </c>
      <c r="E805" s="249">
        <v>0</v>
      </c>
      <c r="F805" s="249">
        <v>0</v>
      </c>
      <c r="G805" s="249">
        <v>0</v>
      </c>
      <c r="H805" s="249">
        <v>0</v>
      </c>
      <c r="I805" s="249">
        <v>0</v>
      </c>
      <c r="J805" s="249">
        <v>0</v>
      </c>
      <c r="K805" s="249">
        <v>0</v>
      </c>
      <c r="L805" s="249">
        <v>1.6727705788262683</v>
      </c>
      <c r="M805" s="249">
        <v>0</v>
      </c>
      <c r="N805" s="249">
        <v>0</v>
      </c>
      <c r="O805" s="249">
        <v>0</v>
      </c>
      <c r="P805" s="249">
        <v>0</v>
      </c>
    </row>
    <row r="806" spans="1:16" x14ac:dyDescent="0.25">
      <c r="A806" s="236" t="s">
        <v>465</v>
      </c>
      <c r="B806" s="237" t="s">
        <v>5685</v>
      </c>
      <c r="C806" s="249">
        <v>0</v>
      </c>
      <c r="D806" s="249">
        <v>0</v>
      </c>
      <c r="E806" s="249">
        <v>0</v>
      </c>
      <c r="F806" s="249">
        <v>0</v>
      </c>
      <c r="G806" s="249">
        <v>0</v>
      </c>
      <c r="H806" s="249">
        <v>0</v>
      </c>
      <c r="I806" s="249">
        <v>0</v>
      </c>
      <c r="J806" s="249">
        <v>0</v>
      </c>
      <c r="K806" s="249">
        <v>2.5348052943937986E-2</v>
      </c>
      <c r="L806" s="249">
        <v>0.45536905213431539</v>
      </c>
      <c r="M806" s="249">
        <v>7.2742762451042137E-2</v>
      </c>
      <c r="N806" s="249">
        <v>0.11717349230043686</v>
      </c>
      <c r="O806" s="249">
        <v>7.251817670285296E-2</v>
      </c>
      <c r="P806" s="249">
        <v>0</v>
      </c>
    </row>
    <row r="807" spans="1:16" x14ac:dyDescent="0.25">
      <c r="A807" s="236" t="s">
        <v>609</v>
      </c>
      <c r="B807" s="237" t="s">
        <v>9129</v>
      </c>
      <c r="C807" s="249">
        <v>0</v>
      </c>
      <c r="D807" s="249">
        <v>0</v>
      </c>
      <c r="E807" s="249">
        <v>0</v>
      </c>
      <c r="F807" s="249">
        <v>0</v>
      </c>
      <c r="G807" s="249">
        <v>0</v>
      </c>
      <c r="H807" s="249">
        <v>0</v>
      </c>
      <c r="I807" s="249">
        <v>0</v>
      </c>
      <c r="J807" s="249">
        <v>0</v>
      </c>
      <c r="K807" s="249">
        <v>0</v>
      </c>
      <c r="L807" s="249">
        <v>0</v>
      </c>
      <c r="M807" s="249">
        <v>1.2289233935236727E-2</v>
      </c>
      <c r="N807" s="249">
        <v>5.1176959812769894E-2</v>
      </c>
      <c r="O807" s="249">
        <v>0</v>
      </c>
      <c r="P807" s="249">
        <v>0</v>
      </c>
    </row>
    <row r="808" spans="1:16" x14ac:dyDescent="0.25">
      <c r="A808" s="236" t="s">
        <v>2292</v>
      </c>
      <c r="B808" s="237" t="s">
        <v>5854</v>
      </c>
      <c r="C808" s="249">
        <v>0</v>
      </c>
      <c r="D808" s="249">
        <v>0</v>
      </c>
      <c r="E808" s="249">
        <v>0</v>
      </c>
      <c r="F808" s="249">
        <v>0</v>
      </c>
      <c r="G808" s="249">
        <v>0</v>
      </c>
      <c r="H808" s="249">
        <v>0</v>
      </c>
      <c r="I808" s="249">
        <v>0</v>
      </c>
      <c r="J808" s="249">
        <v>0</v>
      </c>
      <c r="K808" s="249">
        <v>0</v>
      </c>
      <c r="L808" s="249">
        <v>0</v>
      </c>
      <c r="M808" s="249">
        <v>0</v>
      </c>
      <c r="N808" s="249">
        <v>0</v>
      </c>
      <c r="O808" s="249">
        <v>4.5593557482211861E-2</v>
      </c>
      <c r="P808" s="249">
        <v>0</v>
      </c>
    </row>
    <row r="809" spans="1:16" x14ac:dyDescent="0.25">
      <c r="A809" s="236" t="s">
        <v>853</v>
      </c>
      <c r="B809" s="237" t="s">
        <v>6691</v>
      </c>
      <c r="C809" s="249">
        <v>0</v>
      </c>
      <c r="D809" s="249">
        <v>0.36574367816820591</v>
      </c>
      <c r="E809" s="249">
        <v>0</v>
      </c>
      <c r="F809" s="249">
        <v>0</v>
      </c>
      <c r="G809" s="249">
        <v>0</v>
      </c>
      <c r="H809" s="249">
        <v>0</v>
      </c>
      <c r="I809" s="249">
        <v>0</v>
      </c>
      <c r="J809" s="249">
        <v>0</v>
      </c>
      <c r="K809" s="249">
        <v>7.8443527455834376E-3</v>
      </c>
      <c r="L809" s="249">
        <v>1.856221364105589E-2</v>
      </c>
      <c r="M809" s="249">
        <v>0</v>
      </c>
      <c r="N809" s="249">
        <v>0</v>
      </c>
      <c r="O809" s="249">
        <v>0</v>
      </c>
      <c r="P809" s="249">
        <v>0</v>
      </c>
    </row>
    <row r="810" spans="1:16" x14ac:dyDescent="0.25">
      <c r="A810" s="236" t="s">
        <v>426</v>
      </c>
      <c r="B810" s="237" t="s">
        <v>5429</v>
      </c>
      <c r="C810" s="249">
        <v>6.8448728856877833E-2</v>
      </c>
      <c r="D810" s="249">
        <v>0</v>
      </c>
      <c r="E810" s="249">
        <v>0</v>
      </c>
      <c r="F810" s="249">
        <v>0.15035455220398619</v>
      </c>
      <c r="G810" s="249">
        <v>0</v>
      </c>
      <c r="H810" s="249">
        <v>0.25365206897329123</v>
      </c>
      <c r="I810" s="249">
        <v>9.5596283614509073E-2</v>
      </c>
      <c r="J810" s="249">
        <v>0.13598776768654092</v>
      </c>
      <c r="K810" s="249">
        <v>3.5297285015151718E-2</v>
      </c>
      <c r="L810" s="249">
        <v>0.16621300685552545</v>
      </c>
      <c r="M810" s="249">
        <v>5.0643862922537024E-2</v>
      </c>
      <c r="N810" s="249">
        <v>8.6840666675662842E-2</v>
      </c>
      <c r="O810" s="249">
        <v>6.1598970352731972E-2</v>
      </c>
      <c r="P810" s="249">
        <v>0</v>
      </c>
    </row>
    <row r="811" spans="1:16" x14ac:dyDescent="0.25">
      <c r="A811" s="236" t="s">
        <v>2424</v>
      </c>
      <c r="B811" s="237" t="s">
        <v>6032</v>
      </c>
      <c r="C811" s="249">
        <v>0</v>
      </c>
      <c r="D811" s="249">
        <v>0</v>
      </c>
      <c r="E811" s="249">
        <v>0</v>
      </c>
      <c r="F811" s="249">
        <v>0</v>
      </c>
      <c r="G811" s="249">
        <v>4.4240036556940449E-2</v>
      </c>
      <c r="H811" s="249">
        <v>4.5481000908749993E-2</v>
      </c>
      <c r="I811" s="249">
        <v>0</v>
      </c>
      <c r="J811" s="249">
        <v>0</v>
      </c>
      <c r="K811" s="249">
        <v>0</v>
      </c>
      <c r="L811" s="249">
        <v>0</v>
      </c>
      <c r="M811" s="249">
        <v>0</v>
      </c>
      <c r="N811" s="249">
        <v>0</v>
      </c>
      <c r="O811" s="249">
        <v>8.0508315556215657E-3</v>
      </c>
      <c r="P811" s="249">
        <v>0</v>
      </c>
    </row>
    <row r="812" spans="1:16" x14ac:dyDescent="0.25">
      <c r="A812" s="236" t="s">
        <v>2052</v>
      </c>
      <c r="B812" s="237" t="s">
        <v>7551</v>
      </c>
      <c r="C812" s="249">
        <v>0</v>
      </c>
      <c r="D812" s="249">
        <v>0</v>
      </c>
      <c r="E812" s="249">
        <v>0</v>
      </c>
      <c r="F812" s="249">
        <v>0</v>
      </c>
      <c r="G812" s="249">
        <v>0</v>
      </c>
      <c r="H812" s="249">
        <v>0</v>
      </c>
      <c r="I812" s="249">
        <v>0</v>
      </c>
      <c r="J812" s="249">
        <v>0</v>
      </c>
      <c r="K812" s="249">
        <v>0</v>
      </c>
      <c r="L812" s="249">
        <v>1.3958347495239174E-2</v>
      </c>
      <c r="M812" s="249">
        <v>0</v>
      </c>
      <c r="N812" s="249">
        <v>0</v>
      </c>
      <c r="O812" s="249">
        <v>0</v>
      </c>
      <c r="P812" s="249">
        <v>0</v>
      </c>
    </row>
    <row r="813" spans="1:16" x14ac:dyDescent="0.25">
      <c r="A813" s="236" t="s">
        <v>2051</v>
      </c>
      <c r="B813" s="237" t="s">
        <v>6409</v>
      </c>
      <c r="C813" s="249">
        <v>0</v>
      </c>
      <c r="D813" s="249">
        <v>0</v>
      </c>
      <c r="E813" s="249">
        <v>0</v>
      </c>
      <c r="F813" s="249">
        <v>0</v>
      </c>
      <c r="G813" s="249">
        <v>0</v>
      </c>
      <c r="H813" s="249">
        <v>0</v>
      </c>
      <c r="I813" s="249">
        <v>0</v>
      </c>
      <c r="J813" s="249">
        <v>0</v>
      </c>
      <c r="K813" s="249">
        <v>0</v>
      </c>
      <c r="L813" s="249">
        <v>0</v>
      </c>
      <c r="M813" s="249">
        <v>0</v>
      </c>
      <c r="N813" s="249">
        <v>2.268902542298949E-3</v>
      </c>
      <c r="O813" s="249">
        <v>0</v>
      </c>
      <c r="P813" s="249">
        <v>0</v>
      </c>
    </row>
    <row r="814" spans="1:16" x14ac:dyDescent="0.25">
      <c r="A814" s="236" t="s">
        <v>2703</v>
      </c>
      <c r="B814" s="237" t="s">
        <v>7047</v>
      </c>
      <c r="C814" s="249">
        <v>0</v>
      </c>
      <c r="D814" s="249">
        <v>0</v>
      </c>
      <c r="E814" s="249">
        <v>0</v>
      </c>
      <c r="F814" s="249">
        <v>0.41530375244741363</v>
      </c>
      <c r="G814" s="249">
        <v>0</v>
      </c>
      <c r="H814" s="249">
        <v>0</v>
      </c>
      <c r="I814" s="249">
        <v>0</v>
      </c>
      <c r="J814" s="249">
        <v>0</v>
      </c>
      <c r="K814" s="249">
        <v>0</v>
      </c>
      <c r="L814" s="249">
        <v>0</v>
      </c>
      <c r="M814" s="249">
        <v>0</v>
      </c>
      <c r="N814" s="249">
        <v>0</v>
      </c>
      <c r="O814" s="249">
        <v>0</v>
      </c>
      <c r="P814" s="249">
        <v>0</v>
      </c>
    </row>
    <row r="815" spans="1:16" x14ac:dyDescent="0.25">
      <c r="A815" s="236" t="s">
        <v>2575</v>
      </c>
      <c r="B815" s="237" t="s">
        <v>7048</v>
      </c>
      <c r="C815" s="249">
        <v>0</v>
      </c>
      <c r="D815" s="249">
        <v>0</v>
      </c>
      <c r="E815" s="249">
        <v>0</v>
      </c>
      <c r="F815" s="249">
        <v>0</v>
      </c>
      <c r="G815" s="249">
        <v>0</v>
      </c>
      <c r="H815" s="249">
        <v>0</v>
      </c>
      <c r="I815" s="249">
        <v>0</v>
      </c>
      <c r="J815" s="249">
        <v>1.3014460661358999E-2</v>
      </c>
      <c r="K815" s="249">
        <v>2.5786729982441277E-3</v>
      </c>
      <c r="L815" s="249">
        <v>0</v>
      </c>
      <c r="M815" s="249">
        <v>0</v>
      </c>
      <c r="N815" s="249">
        <v>0</v>
      </c>
      <c r="O815" s="249">
        <v>0</v>
      </c>
      <c r="P815" s="249">
        <v>0</v>
      </c>
    </row>
    <row r="816" spans="1:16" x14ac:dyDescent="0.25">
      <c r="A816" s="236" t="s">
        <v>1657</v>
      </c>
      <c r="B816" s="237" t="s">
        <v>6222</v>
      </c>
      <c r="C816" s="249">
        <v>0</v>
      </c>
      <c r="D816" s="249">
        <v>0</v>
      </c>
      <c r="E816" s="249">
        <v>0</v>
      </c>
      <c r="F816" s="249">
        <v>0</v>
      </c>
      <c r="G816" s="249">
        <v>0</v>
      </c>
      <c r="H816" s="249">
        <v>0</v>
      </c>
      <c r="I816" s="249">
        <v>0</v>
      </c>
      <c r="J816" s="249">
        <v>2.5088225273928826E-2</v>
      </c>
      <c r="K816" s="249">
        <v>0</v>
      </c>
      <c r="L816" s="249">
        <v>1.7757008083662102</v>
      </c>
      <c r="M816" s="249">
        <v>1.3423106517178455E-2</v>
      </c>
      <c r="N816" s="249">
        <v>1.5260914108821418E-2</v>
      </c>
      <c r="O816" s="249">
        <v>1.2651659580144735E-2</v>
      </c>
      <c r="P816" s="249">
        <v>0</v>
      </c>
    </row>
    <row r="817" spans="1:16" x14ac:dyDescent="0.25">
      <c r="A817" s="236" t="s">
        <v>1078</v>
      </c>
      <c r="B817" s="237" t="s">
        <v>6173</v>
      </c>
      <c r="C817" s="249">
        <v>0</v>
      </c>
      <c r="D817" s="249">
        <v>0</v>
      </c>
      <c r="E817" s="249">
        <v>0</v>
      </c>
      <c r="F817" s="249">
        <v>3.9782002321438172E-2</v>
      </c>
      <c r="G817" s="249">
        <v>2.7530337321497803E-2</v>
      </c>
      <c r="H817" s="249">
        <v>7.2907702135260079E-3</v>
      </c>
      <c r="I817" s="249">
        <v>2.1304864345111831E-2</v>
      </c>
      <c r="J817" s="249">
        <v>0</v>
      </c>
      <c r="K817" s="249">
        <v>0</v>
      </c>
      <c r="L817" s="249">
        <v>0</v>
      </c>
      <c r="M817" s="249">
        <v>3.6872887965822519E-3</v>
      </c>
      <c r="N817" s="249">
        <v>2.3978033202146764E-3</v>
      </c>
      <c r="O817" s="249">
        <v>2.1121833533056865E-3</v>
      </c>
      <c r="P817" s="249">
        <v>0</v>
      </c>
    </row>
    <row r="818" spans="1:16" x14ac:dyDescent="0.25">
      <c r="A818" s="236" t="s">
        <v>1245</v>
      </c>
      <c r="B818" s="237" t="s">
        <v>7273</v>
      </c>
      <c r="C818" s="249">
        <v>0</v>
      </c>
      <c r="D818" s="249">
        <v>0</v>
      </c>
      <c r="E818" s="249">
        <v>0</v>
      </c>
      <c r="F818" s="249">
        <v>0</v>
      </c>
      <c r="G818" s="249">
        <v>0</v>
      </c>
      <c r="H818" s="249">
        <v>0.10963345736121928</v>
      </c>
      <c r="I818" s="249">
        <v>0</v>
      </c>
      <c r="J818" s="249">
        <v>1.391133880084373E-2</v>
      </c>
      <c r="K818" s="249">
        <v>8.4425708526413392E-4</v>
      </c>
      <c r="L818" s="249">
        <v>6.1345443340963986E-3</v>
      </c>
      <c r="M818" s="249">
        <v>0</v>
      </c>
      <c r="N818" s="249">
        <v>0</v>
      </c>
      <c r="O818" s="249">
        <v>0</v>
      </c>
      <c r="P818" s="249">
        <v>0</v>
      </c>
    </row>
    <row r="819" spans="1:16" x14ac:dyDescent="0.25">
      <c r="A819" s="236" t="s">
        <v>500</v>
      </c>
      <c r="B819" s="237" t="s">
        <v>5681</v>
      </c>
      <c r="C819" s="249">
        <v>0</v>
      </c>
      <c r="D819" s="249">
        <v>0</v>
      </c>
      <c r="E819" s="249">
        <v>0</v>
      </c>
      <c r="F819" s="249">
        <v>0</v>
      </c>
      <c r="G819" s="249">
        <v>0</v>
      </c>
      <c r="H819" s="249">
        <v>0</v>
      </c>
      <c r="I819" s="249">
        <v>9.047590964419738E-3</v>
      </c>
      <c r="J819" s="249">
        <v>5.5063782838044983E-3</v>
      </c>
      <c r="K819" s="249">
        <v>3.7670161204195721E-3</v>
      </c>
      <c r="L819" s="249">
        <v>1.9149509643290158E-3</v>
      </c>
      <c r="M819" s="249">
        <v>3.4206548094915779E-3</v>
      </c>
      <c r="N819" s="249">
        <v>6.8737579106987997E-3</v>
      </c>
      <c r="O819" s="249">
        <v>2.1941110701369407E-2</v>
      </c>
      <c r="P819" s="249">
        <v>0</v>
      </c>
    </row>
    <row r="820" spans="1:16" x14ac:dyDescent="0.25">
      <c r="A820" s="236" t="s">
        <v>326</v>
      </c>
      <c r="B820" s="237" t="s">
        <v>5243</v>
      </c>
      <c r="C820" s="249">
        <v>3.1096123689731701</v>
      </c>
      <c r="D820" s="249">
        <v>1.645390352132162</v>
      </c>
      <c r="E820" s="249">
        <v>2.6862708590002993</v>
      </c>
      <c r="F820" s="249">
        <v>1.1614167198023719</v>
      </c>
      <c r="G820" s="249">
        <v>1.0384693623268815</v>
      </c>
      <c r="H820" s="249">
        <v>1.980737165347098</v>
      </c>
      <c r="I820" s="249">
        <v>3.9860112471327818</v>
      </c>
      <c r="J820" s="249">
        <v>1.9772330457064691</v>
      </c>
      <c r="K820" s="249">
        <v>1.9295216330812683</v>
      </c>
      <c r="L820" s="249">
        <v>1.726539640272474</v>
      </c>
      <c r="M820" s="249">
        <v>2.3576372440870101</v>
      </c>
      <c r="N820" s="249">
        <v>2.7669041782963495</v>
      </c>
      <c r="O820" s="249">
        <v>1.2333102660488242</v>
      </c>
      <c r="P820" s="249">
        <v>1.2066816557352011</v>
      </c>
    </row>
    <row r="821" spans="1:16" x14ac:dyDescent="0.25">
      <c r="A821" s="236" t="s">
        <v>1435</v>
      </c>
      <c r="B821" s="237" t="s">
        <v>9319</v>
      </c>
      <c r="C821" s="249">
        <v>0</v>
      </c>
      <c r="D821" s="249">
        <v>0</v>
      </c>
      <c r="E821" s="249">
        <v>0</v>
      </c>
      <c r="F821" s="249">
        <v>0</v>
      </c>
      <c r="G821" s="249">
        <v>0</v>
      </c>
      <c r="H821" s="249">
        <v>0</v>
      </c>
      <c r="I821" s="249">
        <v>0</v>
      </c>
      <c r="J821" s="249">
        <v>0</v>
      </c>
      <c r="K821" s="249">
        <v>0</v>
      </c>
      <c r="L821" s="249">
        <v>0</v>
      </c>
      <c r="M821" s="249">
        <v>0</v>
      </c>
      <c r="N821" s="249">
        <v>0.18777479021660423</v>
      </c>
      <c r="O821" s="249">
        <v>0</v>
      </c>
      <c r="P821" s="249">
        <v>0</v>
      </c>
    </row>
    <row r="822" spans="1:16" x14ac:dyDescent="0.25">
      <c r="A822" s="236" t="s">
        <v>198</v>
      </c>
      <c r="B822" s="237" t="s">
        <v>8841</v>
      </c>
      <c r="C822" s="249">
        <v>8.4950280568598852E-2</v>
      </c>
      <c r="D822" s="249">
        <v>0</v>
      </c>
      <c r="E822" s="249">
        <v>0.1469994185535427</v>
      </c>
      <c r="F822" s="249">
        <v>0</v>
      </c>
      <c r="G822" s="249">
        <v>0</v>
      </c>
      <c r="H822" s="249">
        <v>0</v>
      </c>
      <c r="I822" s="249">
        <v>0</v>
      </c>
      <c r="J822" s="249">
        <v>0</v>
      </c>
      <c r="K822" s="249">
        <v>0</v>
      </c>
      <c r="L822" s="249">
        <v>0</v>
      </c>
      <c r="M822" s="249">
        <v>7.0742229836300671E-2</v>
      </c>
      <c r="N822" s="249">
        <v>0</v>
      </c>
      <c r="O822" s="249">
        <v>0</v>
      </c>
      <c r="P822" s="249">
        <v>0</v>
      </c>
    </row>
    <row r="823" spans="1:16" x14ac:dyDescent="0.25">
      <c r="A823" s="236" t="s">
        <v>137</v>
      </c>
      <c r="B823" s="237" t="s">
        <v>8167</v>
      </c>
      <c r="C823" s="249">
        <v>0</v>
      </c>
      <c r="D823" s="249">
        <v>0</v>
      </c>
      <c r="E823" s="249">
        <v>0</v>
      </c>
      <c r="F823" s="249">
        <v>0</v>
      </c>
      <c r="G823" s="249">
        <v>4.8969450803522094E-2</v>
      </c>
      <c r="H823" s="249">
        <v>0</v>
      </c>
      <c r="I823" s="249">
        <v>0</v>
      </c>
      <c r="J823" s="249">
        <v>0</v>
      </c>
      <c r="K823" s="249">
        <v>0</v>
      </c>
      <c r="L823" s="249">
        <v>0</v>
      </c>
      <c r="M823" s="249">
        <v>0</v>
      </c>
      <c r="N823" s="249">
        <v>0.12467076856360981</v>
      </c>
      <c r="O823" s="249">
        <v>0</v>
      </c>
      <c r="P823" s="249">
        <v>0</v>
      </c>
    </row>
    <row r="824" spans="1:16" x14ac:dyDescent="0.25">
      <c r="A824" s="236" t="s">
        <v>390</v>
      </c>
      <c r="B824" s="237" t="s">
        <v>5924</v>
      </c>
      <c r="C824" s="249">
        <v>0</v>
      </c>
      <c r="D824" s="249">
        <v>0</v>
      </c>
      <c r="E824" s="249">
        <v>0</v>
      </c>
      <c r="F824" s="249">
        <v>0</v>
      </c>
      <c r="G824" s="249">
        <v>0</v>
      </c>
      <c r="H824" s="249">
        <v>0</v>
      </c>
      <c r="I824" s="249">
        <v>0.39573196973372365</v>
      </c>
      <c r="J824" s="249">
        <v>5.3222621741856699E-2</v>
      </c>
      <c r="K824" s="249">
        <v>7.8999839683113623E-2</v>
      </c>
      <c r="L824" s="249">
        <v>3.4521724232507239E-2</v>
      </c>
      <c r="M824" s="249">
        <v>2.1159276806935152E-2</v>
      </c>
      <c r="N824" s="249">
        <v>0.18885801193581403</v>
      </c>
      <c r="O824" s="249">
        <v>3.5662361651969822E-2</v>
      </c>
      <c r="P824" s="249">
        <v>1.3941211208245569E-2</v>
      </c>
    </row>
    <row r="825" spans="1:16" x14ac:dyDescent="0.25">
      <c r="A825" s="236" t="s">
        <v>3623</v>
      </c>
      <c r="B825" s="237" t="s">
        <v>9960</v>
      </c>
      <c r="C825" s="249">
        <v>0</v>
      </c>
      <c r="D825" s="249">
        <v>0</v>
      </c>
      <c r="E825" s="249">
        <v>0</v>
      </c>
      <c r="F825" s="249">
        <v>0</v>
      </c>
      <c r="G825" s="249">
        <v>0</v>
      </c>
      <c r="H825" s="249">
        <v>0</v>
      </c>
      <c r="I825" s="249">
        <v>0</v>
      </c>
      <c r="J825" s="249">
        <v>0.5233631779590926</v>
      </c>
      <c r="K825" s="249">
        <v>0</v>
      </c>
      <c r="L825" s="249">
        <v>0</v>
      </c>
      <c r="M825" s="249">
        <v>0</v>
      </c>
      <c r="N825" s="249">
        <v>0</v>
      </c>
      <c r="O825" s="249">
        <v>0</v>
      </c>
      <c r="P825" s="249">
        <v>0</v>
      </c>
    </row>
    <row r="826" spans="1:16" x14ac:dyDescent="0.25">
      <c r="A826" s="236" t="s">
        <v>2417</v>
      </c>
      <c r="B826" s="237" t="s">
        <v>6693</v>
      </c>
      <c r="C826" s="249">
        <v>0</v>
      </c>
      <c r="D826" s="249">
        <v>8.1453096903267939E-3</v>
      </c>
      <c r="E826" s="249">
        <v>0</v>
      </c>
      <c r="F826" s="249">
        <v>0</v>
      </c>
      <c r="G826" s="249">
        <v>0</v>
      </c>
      <c r="H826" s="249">
        <v>0</v>
      </c>
      <c r="I826" s="249">
        <v>0</v>
      </c>
      <c r="J826" s="249">
        <v>0</v>
      </c>
      <c r="K826" s="249">
        <v>0</v>
      </c>
      <c r="L826" s="249">
        <v>0</v>
      </c>
      <c r="M826" s="249">
        <v>0</v>
      </c>
      <c r="N826" s="249">
        <v>2.5711311494941755E-2</v>
      </c>
      <c r="O826" s="249">
        <v>0</v>
      </c>
      <c r="P826" s="249">
        <v>0</v>
      </c>
    </row>
    <row r="827" spans="1:16" x14ac:dyDescent="0.25">
      <c r="A827" s="236" t="s">
        <v>3968</v>
      </c>
      <c r="B827" s="237" t="s">
        <v>9502</v>
      </c>
      <c r="C827" s="249">
        <v>0</v>
      </c>
      <c r="D827" s="249">
        <v>0</v>
      </c>
      <c r="E827" s="249">
        <v>0</v>
      </c>
      <c r="F827" s="249">
        <v>0</v>
      </c>
      <c r="G827" s="249">
        <v>0</v>
      </c>
      <c r="H827" s="249">
        <v>0</v>
      </c>
      <c r="I827" s="249">
        <v>0</v>
      </c>
      <c r="J827" s="249">
        <v>0</v>
      </c>
      <c r="K827" s="249">
        <v>0</v>
      </c>
      <c r="L827" s="249">
        <v>0</v>
      </c>
      <c r="M827" s="249">
        <v>3.2090350026119444E-2</v>
      </c>
      <c r="N827" s="249">
        <v>0</v>
      </c>
      <c r="O827" s="249">
        <v>0</v>
      </c>
      <c r="P827" s="249">
        <v>0</v>
      </c>
    </row>
    <row r="828" spans="1:16" x14ac:dyDescent="0.25">
      <c r="A828" s="236" t="s">
        <v>2990</v>
      </c>
      <c r="B828" s="237" t="s">
        <v>9345</v>
      </c>
      <c r="C828" s="249">
        <v>0</v>
      </c>
      <c r="D828" s="249">
        <v>0</v>
      </c>
      <c r="E828" s="249">
        <v>0</v>
      </c>
      <c r="F828" s="249">
        <v>1.4302956599496333E-2</v>
      </c>
      <c r="G828" s="249">
        <v>0</v>
      </c>
      <c r="H828" s="249">
        <v>0</v>
      </c>
      <c r="I828" s="249">
        <v>0</v>
      </c>
      <c r="J828" s="249">
        <v>0</v>
      </c>
      <c r="K828" s="249">
        <v>0</v>
      </c>
      <c r="L828" s="249">
        <v>0</v>
      </c>
      <c r="M828" s="249">
        <v>0</v>
      </c>
      <c r="N828" s="249">
        <v>0</v>
      </c>
      <c r="O828" s="249">
        <v>0</v>
      </c>
      <c r="P828" s="249">
        <v>0</v>
      </c>
    </row>
    <row r="829" spans="1:16" x14ac:dyDescent="0.25">
      <c r="A829" s="236" t="s">
        <v>3771</v>
      </c>
      <c r="B829" s="237" t="s">
        <v>7539</v>
      </c>
      <c r="C829" s="249">
        <v>0</v>
      </c>
      <c r="D829" s="249">
        <v>0</v>
      </c>
      <c r="E829" s="249">
        <v>0</v>
      </c>
      <c r="F829" s="249">
        <v>0</v>
      </c>
      <c r="G829" s="249">
        <v>0</v>
      </c>
      <c r="H829" s="249">
        <v>0.28009220240560989</v>
      </c>
      <c r="I829" s="249">
        <v>0.27624403671790948</v>
      </c>
      <c r="J829" s="249">
        <v>0</v>
      </c>
      <c r="K829" s="249">
        <v>0</v>
      </c>
      <c r="L829" s="249">
        <v>0</v>
      </c>
      <c r="M829" s="249">
        <v>9.9696896519347683E-2</v>
      </c>
      <c r="N829" s="249">
        <v>0</v>
      </c>
      <c r="O829" s="249">
        <v>0</v>
      </c>
      <c r="P829" s="249">
        <v>0</v>
      </c>
    </row>
    <row r="830" spans="1:16" x14ac:dyDescent="0.25">
      <c r="A830" s="236" t="s">
        <v>4652</v>
      </c>
      <c r="B830" s="237" t="s">
        <v>8545</v>
      </c>
      <c r="C830" s="249">
        <v>0</v>
      </c>
      <c r="D830" s="249">
        <v>0</v>
      </c>
      <c r="E830" s="249">
        <v>0</v>
      </c>
      <c r="F830" s="249">
        <v>0</v>
      </c>
      <c r="G830" s="249">
        <v>0</v>
      </c>
      <c r="H830" s="249">
        <v>0</v>
      </c>
      <c r="I830" s="249">
        <v>0</v>
      </c>
      <c r="J830" s="249">
        <v>0</v>
      </c>
      <c r="K830" s="249">
        <v>0.17028695888372716</v>
      </c>
      <c r="L830" s="249">
        <v>0.14500388779861703</v>
      </c>
      <c r="M830" s="249">
        <v>0</v>
      </c>
      <c r="N830" s="249">
        <v>0</v>
      </c>
      <c r="O830" s="249">
        <v>0</v>
      </c>
      <c r="P830" s="249">
        <v>0</v>
      </c>
    </row>
    <row r="831" spans="1:16" x14ac:dyDescent="0.25">
      <c r="A831" s="236" t="s">
        <v>1439</v>
      </c>
      <c r="B831" s="237" t="s">
        <v>9346</v>
      </c>
      <c r="C831" s="249">
        <v>0</v>
      </c>
      <c r="D831" s="249">
        <v>0</v>
      </c>
      <c r="E831" s="249">
        <v>0</v>
      </c>
      <c r="F831" s="249">
        <v>0</v>
      </c>
      <c r="G831" s="249">
        <v>0</v>
      </c>
      <c r="H831" s="249">
        <v>0</v>
      </c>
      <c r="I831" s="249">
        <v>2.099216452204614E-2</v>
      </c>
      <c r="J831" s="249">
        <v>1.0058625659813461E-2</v>
      </c>
      <c r="K831" s="249">
        <v>0</v>
      </c>
      <c r="L831" s="249">
        <v>0</v>
      </c>
      <c r="M831" s="249">
        <v>0</v>
      </c>
      <c r="N831" s="249">
        <v>0</v>
      </c>
      <c r="O831" s="249">
        <v>0</v>
      </c>
      <c r="P831" s="249">
        <v>0</v>
      </c>
    </row>
    <row r="832" spans="1:16" x14ac:dyDescent="0.25">
      <c r="A832" s="236" t="s">
        <v>3284</v>
      </c>
      <c r="B832" s="237" t="s">
        <v>7540</v>
      </c>
      <c r="C832" s="249">
        <v>0</v>
      </c>
      <c r="D832" s="249">
        <v>0</v>
      </c>
      <c r="E832" s="249">
        <v>0</v>
      </c>
      <c r="F832" s="249">
        <v>6.1052449996501622E-3</v>
      </c>
      <c r="G832" s="249">
        <v>0</v>
      </c>
      <c r="H832" s="249">
        <v>0</v>
      </c>
      <c r="I832" s="249">
        <v>0</v>
      </c>
      <c r="J832" s="249">
        <v>0</v>
      </c>
      <c r="K832" s="249">
        <v>0</v>
      </c>
      <c r="L832" s="249">
        <v>0</v>
      </c>
      <c r="M832" s="249">
        <v>0</v>
      </c>
      <c r="N832" s="249">
        <v>0</v>
      </c>
      <c r="O832" s="249">
        <v>0</v>
      </c>
      <c r="P832" s="249">
        <v>0</v>
      </c>
    </row>
    <row r="833" spans="1:16" x14ac:dyDescent="0.25">
      <c r="A833" s="236" t="s">
        <v>2900</v>
      </c>
      <c r="B833" s="237" t="s">
        <v>7739</v>
      </c>
      <c r="C833" s="249">
        <v>0</v>
      </c>
      <c r="D833" s="249">
        <v>0</v>
      </c>
      <c r="E833" s="249">
        <v>0</v>
      </c>
      <c r="F833" s="249">
        <v>0</v>
      </c>
      <c r="G833" s="249">
        <v>0</v>
      </c>
      <c r="H833" s="249">
        <v>0.938233208682689</v>
      </c>
      <c r="I833" s="249">
        <v>0</v>
      </c>
      <c r="J833" s="249">
        <v>0</v>
      </c>
      <c r="K833" s="249">
        <v>0.24742949488600713</v>
      </c>
      <c r="L833" s="249">
        <v>2.5002967264187454E-2</v>
      </c>
      <c r="M833" s="249">
        <v>0</v>
      </c>
      <c r="N833" s="249">
        <v>0</v>
      </c>
      <c r="O833" s="249">
        <v>0</v>
      </c>
      <c r="P833" s="249">
        <v>0</v>
      </c>
    </row>
    <row r="834" spans="1:16" x14ac:dyDescent="0.25">
      <c r="A834" s="236" t="s">
        <v>2956</v>
      </c>
      <c r="B834" s="237" t="s">
        <v>9130</v>
      </c>
      <c r="C834" s="249">
        <v>0</v>
      </c>
      <c r="D834" s="249">
        <v>0</v>
      </c>
      <c r="E834" s="249">
        <v>0</v>
      </c>
      <c r="F834" s="249">
        <v>0</v>
      </c>
      <c r="G834" s="249">
        <v>0.52004109194226678</v>
      </c>
      <c r="H834" s="249">
        <v>0</v>
      </c>
      <c r="I834" s="249">
        <v>0</v>
      </c>
      <c r="J834" s="249">
        <v>0</v>
      </c>
      <c r="K834" s="249">
        <v>0</v>
      </c>
      <c r="L834" s="249">
        <v>0</v>
      </c>
      <c r="M834" s="249">
        <v>0</v>
      </c>
      <c r="N834" s="249">
        <v>0</v>
      </c>
      <c r="O834" s="249">
        <v>0</v>
      </c>
      <c r="P834" s="249">
        <v>0</v>
      </c>
    </row>
    <row r="835" spans="1:16" x14ac:dyDescent="0.25">
      <c r="A835" s="236" t="s">
        <v>3079</v>
      </c>
      <c r="B835" s="237" t="s">
        <v>8169</v>
      </c>
      <c r="C835" s="249">
        <v>0</v>
      </c>
      <c r="D835" s="249">
        <v>0</v>
      </c>
      <c r="E835" s="249">
        <v>0</v>
      </c>
      <c r="F835" s="249">
        <v>0</v>
      </c>
      <c r="G835" s="249">
        <v>0</v>
      </c>
      <c r="H835" s="249">
        <v>0</v>
      </c>
      <c r="I835" s="249">
        <v>0.7431953452046437</v>
      </c>
      <c r="J835" s="249">
        <v>0</v>
      </c>
      <c r="K835" s="249">
        <v>0</v>
      </c>
      <c r="L835" s="249">
        <v>0</v>
      </c>
      <c r="M835" s="249">
        <v>0</v>
      </c>
      <c r="N835" s="249">
        <v>0</v>
      </c>
      <c r="O835" s="249">
        <v>0</v>
      </c>
      <c r="P835" s="249">
        <v>0</v>
      </c>
    </row>
    <row r="836" spans="1:16" x14ac:dyDescent="0.25">
      <c r="A836" s="236" t="s">
        <v>3355</v>
      </c>
      <c r="B836" s="237" t="s">
        <v>8843</v>
      </c>
      <c r="C836" s="249">
        <v>0</v>
      </c>
      <c r="D836" s="249">
        <v>0</v>
      </c>
      <c r="E836" s="249">
        <v>9.134956153703809E-2</v>
      </c>
      <c r="F836" s="249">
        <v>0</v>
      </c>
      <c r="G836" s="249">
        <v>4.6497221777309909E-2</v>
      </c>
      <c r="H836" s="249">
        <v>3.7299003921648338E-2</v>
      </c>
      <c r="I836" s="249">
        <v>2.2765249034485163E-2</v>
      </c>
      <c r="J836" s="249">
        <v>0</v>
      </c>
      <c r="K836" s="249">
        <v>0</v>
      </c>
      <c r="L836" s="249">
        <v>0</v>
      </c>
      <c r="M836" s="249">
        <v>5.0620434111054869E-3</v>
      </c>
      <c r="N836" s="249">
        <v>0</v>
      </c>
      <c r="O836" s="249">
        <v>0</v>
      </c>
      <c r="P836" s="249">
        <v>0</v>
      </c>
    </row>
    <row r="837" spans="1:16" x14ac:dyDescent="0.25">
      <c r="A837" s="236" t="s">
        <v>907</v>
      </c>
      <c r="B837" s="237" t="s">
        <v>6609</v>
      </c>
      <c r="C837" s="249">
        <v>0</v>
      </c>
      <c r="D837" s="249">
        <v>0</v>
      </c>
      <c r="E837" s="249">
        <v>0</v>
      </c>
      <c r="F837" s="249">
        <v>0</v>
      </c>
      <c r="G837" s="249">
        <v>6.9737831896830339E-3</v>
      </c>
      <c r="H837" s="249">
        <v>1.3347964015324892E-3</v>
      </c>
      <c r="I837" s="249">
        <v>0</v>
      </c>
      <c r="J837" s="249">
        <v>0</v>
      </c>
      <c r="K837" s="249">
        <v>8.2491844774037711E-4</v>
      </c>
      <c r="L837" s="249">
        <v>0</v>
      </c>
      <c r="M837" s="249">
        <v>0</v>
      </c>
      <c r="N837" s="249">
        <v>0</v>
      </c>
      <c r="O837" s="249">
        <v>0</v>
      </c>
      <c r="P837" s="249">
        <v>0</v>
      </c>
    </row>
    <row r="838" spans="1:16" x14ac:dyDescent="0.25">
      <c r="A838" s="236" t="s">
        <v>1722</v>
      </c>
      <c r="B838" s="237" t="s">
        <v>8170</v>
      </c>
      <c r="C838" s="249">
        <v>0</v>
      </c>
      <c r="D838" s="249">
        <v>0</v>
      </c>
      <c r="E838" s="249">
        <v>0</v>
      </c>
      <c r="F838" s="249">
        <v>0</v>
      </c>
      <c r="G838" s="249">
        <v>0</v>
      </c>
      <c r="H838" s="249">
        <v>0</v>
      </c>
      <c r="I838" s="249">
        <v>0</v>
      </c>
      <c r="J838" s="249">
        <v>0</v>
      </c>
      <c r="K838" s="249">
        <v>0</v>
      </c>
      <c r="L838" s="249">
        <v>0</v>
      </c>
      <c r="M838" s="249">
        <v>3.4285451188462322E-3</v>
      </c>
      <c r="N838" s="249">
        <v>0</v>
      </c>
      <c r="O838" s="249">
        <v>0</v>
      </c>
      <c r="P838" s="249">
        <v>0</v>
      </c>
    </row>
    <row r="839" spans="1:16" x14ac:dyDescent="0.25">
      <c r="A839" s="236" t="s">
        <v>2243</v>
      </c>
      <c r="B839" s="237" t="s">
        <v>7862</v>
      </c>
      <c r="C839" s="249">
        <v>0</v>
      </c>
      <c r="D839" s="249">
        <v>0</v>
      </c>
      <c r="E839" s="249">
        <v>0</v>
      </c>
      <c r="F839" s="249">
        <v>0</v>
      </c>
      <c r="G839" s="249">
        <v>1.5771565421364639E-2</v>
      </c>
      <c r="H839" s="249">
        <v>0</v>
      </c>
      <c r="I839" s="249">
        <v>0</v>
      </c>
      <c r="J839" s="249">
        <v>0</v>
      </c>
      <c r="K839" s="249">
        <v>0</v>
      </c>
      <c r="L839" s="249">
        <v>3.4051911967606256E-2</v>
      </c>
      <c r="M839" s="249">
        <v>0</v>
      </c>
      <c r="N839" s="249">
        <v>0</v>
      </c>
      <c r="O839" s="249">
        <v>0</v>
      </c>
      <c r="P839" s="249">
        <v>0</v>
      </c>
    </row>
    <row r="840" spans="1:16" x14ac:dyDescent="0.25">
      <c r="A840" s="236" t="s">
        <v>205</v>
      </c>
      <c r="B840" s="237" t="s">
        <v>5926</v>
      </c>
      <c r="C840" s="249">
        <v>0</v>
      </c>
      <c r="D840" s="249">
        <v>0</v>
      </c>
      <c r="E840" s="249">
        <v>0</v>
      </c>
      <c r="F840" s="249">
        <v>0</v>
      </c>
      <c r="G840" s="249">
        <v>0</v>
      </c>
      <c r="H840" s="249">
        <v>0</v>
      </c>
      <c r="I840" s="249">
        <v>0</v>
      </c>
      <c r="J840" s="249">
        <v>0</v>
      </c>
      <c r="K840" s="249">
        <v>0</v>
      </c>
      <c r="L840" s="249">
        <v>0</v>
      </c>
      <c r="M840" s="249">
        <v>4.3643143916212102E-2</v>
      </c>
      <c r="N840" s="249">
        <v>0</v>
      </c>
      <c r="O840" s="249">
        <v>2.6836803755590423E-2</v>
      </c>
      <c r="P840" s="249">
        <v>0</v>
      </c>
    </row>
    <row r="841" spans="1:16" x14ac:dyDescent="0.25">
      <c r="A841" s="236" t="s">
        <v>4458</v>
      </c>
      <c r="B841" s="237" t="s">
        <v>6246</v>
      </c>
      <c r="C841" s="249">
        <v>1.9471269402966576E-2</v>
      </c>
      <c r="D841" s="249">
        <v>0</v>
      </c>
      <c r="E841" s="249">
        <v>0</v>
      </c>
      <c r="F841" s="249">
        <v>4.9231916048783304E-2</v>
      </c>
      <c r="G841" s="249">
        <v>0.16084272960914758</v>
      </c>
      <c r="H841" s="249">
        <v>0</v>
      </c>
      <c r="I841" s="249">
        <v>0.15106453537351486</v>
      </c>
      <c r="J841" s="249">
        <v>7.2064228393050295E-2</v>
      </c>
      <c r="K841" s="249">
        <v>4.6741028185756317</v>
      </c>
      <c r="L841" s="249">
        <v>8.2389602006038967</v>
      </c>
      <c r="M841" s="249">
        <v>1.9517160541806606</v>
      </c>
      <c r="N841" s="249">
        <v>1.0069159278381237</v>
      </c>
      <c r="O841" s="249">
        <v>0.19331480041006735</v>
      </c>
      <c r="P841" s="249">
        <v>0</v>
      </c>
    </row>
    <row r="842" spans="1:16" x14ac:dyDescent="0.25">
      <c r="A842" s="236" t="s">
        <v>4507</v>
      </c>
      <c r="B842" s="237" t="s">
        <v>10029</v>
      </c>
      <c r="C842" s="249">
        <v>0</v>
      </c>
      <c r="D842" s="249">
        <v>0</v>
      </c>
      <c r="E842" s="249">
        <v>0</v>
      </c>
      <c r="F842" s="249">
        <v>0</v>
      </c>
      <c r="G842" s="249">
        <v>0</v>
      </c>
      <c r="H842" s="249">
        <v>0</v>
      </c>
      <c r="I842" s="249">
        <v>0</v>
      </c>
      <c r="J842" s="249">
        <v>0</v>
      </c>
      <c r="K842" s="249">
        <v>56.409288655855484</v>
      </c>
      <c r="L842" s="249">
        <v>104.61657607089546</v>
      </c>
      <c r="M842" s="249">
        <v>26.998341574884936</v>
      </c>
      <c r="N842" s="249">
        <v>0</v>
      </c>
      <c r="O842" s="249">
        <v>0</v>
      </c>
      <c r="P842" s="249">
        <v>0</v>
      </c>
    </row>
    <row r="843" spans="1:16" x14ac:dyDescent="0.25">
      <c r="A843" s="236" t="s">
        <v>4684</v>
      </c>
      <c r="B843" s="237" t="s">
        <v>9921</v>
      </c>
      <c r="C843" s="249">
        <v>0</v>
      </c>
      <c r="D843" s="249">
        <v>0</v>
      </c>
      <c r="E843" s="249">
        <v>6.9547116363681133E-2</v>
      </c>
      <c r="F843" s="249">
        <v>0</v>
      </c>
      <c r="G843" s="249">
        <v>7.059149981512107E-2</v>
      </c>
      <c r="H843" s="249">
        <v>0</v>
      </c>
      <c r="I843" s="249">
        <v>0</v>
      </c>
      <c r="J843" s="249">
        <v>0</v>
      </c>
      <c r="K843" s="249">
        <v>0</v>
      </c>
      <c r="L843" s="249">
        <v>0</v>
      </c>
      <c r="M843" s="249">
        <v>0</v>
      </c>
      <c r="N843" s="249">
        <v>0</v>
      </c>
      <c r="O843" s="249">
        <v>0</v>
      </c>
      <c r="P843" s="249">
        <v>0</v>
      </c>
    </row>
    <row r="844" spans="1:16" x14ac:dyDescent="0.25">
      <c r="A844" s="236" t="s">
        <v>4344</v>
      </c>
      <c r="B844" s="237" t="s">
        <v>10465</v>
      </c>
      <c r="C844" s="249">
        <v>0</v>
      </c>
      <c r="D844" s="249">
        <v>0</v>
      </c>
      <c r="E844" s="249">
        <v>0</v>
      </c>
      <c r="F844" s="249">
        <v>0</v>
      </c>
      <c r="G844" s="249">
        <v>0.11330109747922204</v>
      </c>
      <c r="H844" s="249">
        <v>0</v>
      </c>
      <c r="I844" s="249">
        <v>0</v>
      </c>
      <c r="J844" s="249">
        <v>0</v>
      </c>
      <c r="K844" s="249">
        <v>9.2030898714150577</v>
      </c>
      <c r="L844" s="249">
        <v>10.063936618149254</v>
      </c>
      <c r="M844" s="249">
        <v>0</v>
      </c>
      <c r="N844" s="249">
        <v>0</v>
      </c>
      <c r="O844" s="249">
        <v>0</v>
      </c>
      <c r="P844" s="249">
        <v>0</v>
      </c>
    </row>
    <row r="845" spans="1:16" x14ac:dyDescent="0.25">
      <c r="A845" s="236" t="s">
        <v>9132</v>
      </c>
      <c r="B845" s="237" t="s">
        <v>9133</v>
      </c>
      <c r="C845" s="249"/>
      <c r="D845" s="249"/>
      <c r="E845" s="249"/>
      <c r="F845" s="249"/>
      <c r="G845" s="249"/>
      <c r="H845" s="249"/>
      <c r="I845" s="249">
        <v>0</v>
      </c>
      <c r="J845" s="249">
        <v>0</v>
      </c>
      <c r="K845" s="249">
        <v>0</v>
      </c>
      <c r="L845" s="249">
        <v>2.2948343538032392E-2</v>
      </c>
      <c r="M845" s="249">
        <v>0</v>
      </c>
      <c r="N845" s="249">
        <v>0</v>
      </c>
      <c r="O845" s="249">
        <v>0</v>
      </c>
      <c r="P845" s="249">
        <v>0</v>
      </c>
    </row>
    <row r="846" spans="1:16" x14ac:dyDescent="0.25">
      <c r="A846" s="236" t="s">
        <v>8798</v>
      </c>
      <c r="B846" s="237" t="s">
        <v>8799</v>
      </c>
      <c r="C846" s="249"/>
      <c r="D846" s="249"/>
      <c r="E846" s="249"/>
      <c r="F846" s="249"/>
      <c r="G846" s="249"/>
      <c r="H846" s="249"/>
      <c r="I846" s="249">
        <v>7.0670904269192255E-3</v>
      </c>
      <c r="J846" s="249">
        <v>2.2306038634682054E-2</v>
      </c>
      <c r="K846" s="249">
        <v>0</v>
      </c>
      <c r="L846" s="249">
        <v>1.4328235760169754E-3</v>
      </c>
      <c r="M846" s="249">
        <v>0</v>
      </c>
      <c r="N846" s="249">
        <v>0</v>
      </c>
      <c r="O846" s="249">
        <v>0</v>
      </c>
      <c r="P846" s="249">
        <v>0</v>
      </c>
    </row>
    <row r="847" spans="1:16" x14ac:dyDescent="0.25">
      <c r="A847" s="236" t="s">
        <v>7258</v>
      </c>
      <c r="B847" s="237" t="s">
        <v>7259</v>
      </c>
      <c r="C847" s="249"/>
      <c r="D847" s="249"/>
      <c r="E847" s="249"/>
      <c r="F847" s="249"/>
      <c r="G847" s="249"/>
      <c r="H847" s="249"/>
      <c r="I847" s="249">
        <v>0</v>
      </c>
      <c r="J847" s="249">
        <v>0</v>
      </c>
      <c r="K847" s="249">
        <v>0</v>
      </c>
      <c r="L847" s="249">
        <v>0</v>
      </c>
      <c r="M847" s="249">
        <v>1.0240389786836265E-2</v>
      </c>
      <c r="N847" s="249">
        <v>0</v>
      </c>
      <c r="O847" s="249">
        <v>0</v>
      </c>
      <c r="P847" s="249">
        <v>0</v>
      </c>
    </row>
    <row r="848" spans="1:16" x14ac:dyDescent="0.25">
      <c r="A848" s="236" t="s">
        <v>7741</v>
      </c>
      <c r="B848" s="237" t="s">
        <v>7742</v>
      </c>
      <c r="C848" s="249"/>
      <c r="D848" s="249"/>
      <c r="E848" s="249"/>
      <c r="F848" s="249"/>
      <c r="G848" s="249"/>
      <c r="H848" s="249"/>
      <c r="I848" s="249">
        <v>0</v>
      </c>
      <c r="J848" s="249">
        <v>6.33573851796643E-2</v>
      </c>
      <c r="K848" s="249">
        <v>0</v>
      </c>
      <c r="L848" s="249">
        <v>0</v>
      </c>
      <c r="M848" s="249">
        <v>0</v>
      </c>
      <c r="N848" s="249">
        <v>0</v>
      </c>
      <c r="O848" s="249">
        <v>0</v>
      </c>
      <c r="P848" s="249">
        <v>0</v>
      </c>
    </row>
    <row r="849" spans="1:16" x14ac:dyDescent="0.25">
      <c r="A849" s="236" t="s">
        <v>5883</v>
      </c>
      <c r="B849" s="237" t="s">
        <v>5884</v>
      </c>
      <c r="C849" s="249"/>
      <c r="D849" s="249"/>
      <c r="E849" s="249"/>
      <c r="F849" s="249"/>
      <c r="G849" s="249"/>
      <c r="H849" s="249"/>
      <c r="I849" s="249">
        <v>0</v>
      </c>
      <c r="J849" s="249">
        <v>0</v>
      </c>
      <c r="K849" s="249">
        <v>0</v>
      </c>
      <c r="L849" s="249">
        <v>0</v>
      </c>
      <c r="M849" s="249">
        <v>5.1677834025811E-3</v>
      </c>
      <c r="N849" s="249">
        <v>0</v>
      </c>
      <c r="O849" s="249">
        <v>6.972991829051923E-3</v>
      </c>
      <c r="P849" s="249">
        <v>0</v>
      </c>
    </row>
    <row r="850" spans="1:16" x14ac:dyDescent="0.25">
      <c r="A850" s="236" t="s">
        <v>3485</v>
      </c>
      <c r="B850" s="237" t="s">
        <v>7052</v>
      </c>
      <c r="C850" s="249">
        <v>0</v>
      </c>
      <c r="D850" s="249">
        <v>0</v>
      </c>
      <c r="E850" s="249">
        <v>0</v>
      </c>
      <c r="F850" s="249">
        <v>0</v>
      </c>
      <c r="G850" s="249">
        <v>0</v>
      </c>
      <c r="H850" s="249">
        <v>0</v>
      </c>
      <c r="I850" s="249">
        <v>0.10751394897441167</v>
      </c>
      <c r="J850" s="249">
        <v>0</v>
      </c>
      <c r="K850" s="249">
        <v>0</v>
      </c>
      <c r="L850" s="249">
        <v>0</v>
      </c>
      <c r="M850" s="249">
        <v>0</v>
      </c>
      <c r="N850" s="249">
        <v>0</v>
      </c>
      <c r="O850" s="249">
        <v>0</v>
      </c>
      <c r="P850" s="249">
        <v>0</v>
      </c>
    </row>
    <row r="851" spans="1:16" x14ac:dyDescent="0.25">
      <c r="A851" s="236" t="s">
        <v>1502</v>
      </c>
      <c r="B851" s="237" t="s">
        <v>9134</v>
      </c>
      <c r="C851" s="249">
        <v>0</v>
      </c>
      <c r="D851" s="249">
        <v>0</v>
      </c>
      <c r="E851" s="249">
        <v>8.7658348542265178E-3</v>
      </c>
      <c r="F851" s="249">
        <v>0</v>
      </c>
      <c r="G851" s="249">
        <v>0</v>
      </c>
      <c r="H851" s="249">
        <v>0</v>
      </c>
      <c r="I851" s="249">
        <v>0</v>
      </c>
      <c r="J851" s="249">
        <v>1.905646132527994E-3</v>
      </c>
      <c r="K851" s="249">
        <v>0</v>
      </c>
      <c r="L851" s="249">
        <v>1.153106702083016E-3</v>
      </c>
      <c r="M851" s="249">
        <v>0</v>
      </c>
      <c r="N851" s="249">
        <v>0</v>
      </c>
      <c r="O851" s="249">
        <v>0</v>
      </c>
      <c r="P851" s="249">
        <v>0</v>
      </c>
    </row>
    <row r="852" spans="1:16" x14ac:dyDescent="0.25">
      <c r="A852" s="236" t="s">
        <v>1378</v>
      </c>
      <c r="B852" s="237" t="s">
        <v>9674</v>
      </c>
      <c r="C852" s="249">
        <v>0</v>
      </c>
      <c r="D852" s="249">
        <v>0</v>
      </c>
      <c r="E852" s="249">
        <v>0</v>
      </c>
      <c r="F852" s="249">
        <v>0</v>
      </c>
      <c r="G852" s="249">
        <v>0</v>
      </c>
      <c r="H852" s="249">
        <v>0</v>
      </c>
      <c r="I852" s="249">
        <v>0</v>
      </c>
      <c r="J852" s="249">
        <v>0</v>
      </c>
      <c r="K852" s="249">
        <v>0</v>
      </c>
      <c r="L852" s="249">
        <v>0.2956444096784055</v>
      </c>
      <c r="M852" s="249">
        <v>0</v>
      </c>
      <c r="N852" s="249">
        <v>0</v>
      </c>
      <c r="O852" s="249">
        <v>0</v>
      </c>
      <c r="P852" s="249">
        <v>0</v>
      </c>
    </row>
    <row r="853" spans="1:16" x14ac:dyDescent="0.25">
      <c r="A853" s="236" t="s">
        <v>2217</v>
      </c>
      <c r="B853" s="237" t="s">
        <v>9347</v>
      </c>
      <c r="C853" s="249">
        <v>0</v>
      </c>
      <c r="D853" s="249">
        <v>0</v>
      </c>
      <c r="E853" s="249">
        <v>0</v>
      </c>
      <c r="F853" s="249">
        <v>0.10550970404208891</v>
      </c>
      <c r="G853" s="249">
        <v>1.4076761775704797E-2</v>
      </c>
      <c r="H853" s="249">
        <v>0</v>
      </c>
      <c r="I853" s="249">
        <v>0</v>
      </c>
      <c r="J853" s="249">
        <v>0</v>
      </c>
      <c r="K853" s="249">
        <v>0</v>
      </c>
      <c r="L853" s="249">
        <v>0</v>
      </c>
      <c r="M853" s="249">
        <v>0</v>
      </c>
      <c r="N853" s="249">
        <v>0</v>
      </c>
      <c r="O853" s="249">
        <v>0</v>
      </c>
      <c r="P853" s="249">
        <v>0</v>
      </c>
    </row>
    <row r="854" spans="1:16" x14ac:dyDescent="0.25">
      <c r="A854" s="236" t="s">
        <v>717</v>
      </c>
      <c r="B854" s="237" t="s">
        <v>7554</v>
      </c>
      <c r="C854" s="249">
        <v>1.8915292708213398E-2</v>
      </c>
      <c r="D854" s="249">
        <v>0</v>
      </c>
      <c r="E854" s="249">
        <v>0</v>
      </c>
      <c r="F854" s="249">
        <v>0.13082372413639934</v>
      </c>
      <c r="G854" s="249">
        <v>1.7169787935200357E-2</v>
      </c>
      <c r="H854" s="249">
        <v>4.1615287375759154E-2</v>
      </c>
      <c r="I854" s="249">
        <v>0</v>
      </c>
      <c r="J854" s="249">
        <v>0</v>
      </c>
      <c r="K854" s="249">
        <v>0</v>
      </c>
      <c r="L854" s="249">
        <v>0</v>
      </c>
      <c r="M854" s="249">
        <v>0</v>
      </c>
      <c r="N854" s="249">
        <v>0</v>
      </c>
      <c r="O854" s="249">
        <v>0</v>
      </c>
      <c r="P854" s="249">
        <v>0</v>
      </c>
    </row>
    <row r="855" spans="1:16" x14ac:dyDescent="0.25">
      <c r="A855" s="236" t="s">
        <v>2589</v>
      </c>
      <c r="B855" s="237" t="s">
        <v>10466</v>
      </c>
      <c r="C855" s="249">
        <v>0</v>
      </c>
      <c r="D855" s="249">
        <v>0</v>
      </c>
      <c r="E855" s="249">
        <v>0</v>
      </c>
      <c r="F855" s="249">
        <v>0</v>
      </c>
      <c r="G855" s="249">
        <v>1.5917101844330634</v>
      </c>
      <c r="H855" s="249">
        <v>0</v>
      </c>
      <c r="I855" s="249">
        <v>0</v>
      </c>
      <c r="J855" s="249">
        <v>0</v>
      </c>
      <c r="K855" s="249">
        <v>0</v>
      </c>
      <c r="L855" s="249">
        <v>0</v>
      </c>
      <c r="M855" s="249">
        <v>7.4046737457547163E-3</v>
      </c>
      <c r="N855" s="249">
        <v>0</v>
      </c>
      <c r="O855" s="249">
        <v>0</v>
      </c>
      <c r="P855" s="249">
        <v>0</v>
      </c>
    </row>
    <row r="856" spans="1:16" x14ac:dyDescent="0.25">
      <c r="A856" s="236" t="s">
        <v>1394</v>
      </c>
      <c r="B856" s="237" t="s">
        <v>7260</v>
      </c>
      <c r="C856" s="249">
        <v>0</v>
      </c>
      <c r="D856" s="249">
        <v>0</v>
      </c>
      <c r="E856" s="249">
        <v>0</v>
      </c>
      <c r="F856" s="249">
        <v>0</v>
      </c>
      <c r="G856" s="249">
        <v>0</v>
      </c>
      <c r="H856" s="249">
        <v>0</v>
      </c>
      <c r="I856" s="249">
        <v>0</v>
      </c>
      <c r="J856" s="249">
        <v>0</v>
      </c>
      <c r="K856" s="249">
        <v>0</v>
      </c>
      <c r="L856" s="249">
        <v>0</v>
      </c>
      <c r="M856" s="249">
        <v>2.0675939591069819E-2</v>
      </c>
      <c r="N856" s="249">
        <v>0.12540100538376459</v>
      </c>
      <c r="O856" s="249">
        <v>0</v>
      </c>
      <c r="P856" s="249">
        <v>0</v>
      </c>
    </row>
    <row r="857" spans="1:16" x14ac:dyDescent="0.25">
      <c r="A857" s="236" t="s">
        <v>2911</v>
      </c>
      <c r="B857" s="237" t="s">
        <v>6295</v>
      </c>
      <c r="C857" s="249">
        <v>0</v>
      </c>
      <c r="D857" s="249">
        <v>0</v>
      </c>
      <c r="E857" s="249">
        <v>0</v>
      </c>
      <c r="F857" s="249">
        <v>0</v>
      </c>
      <c r="G857" s="249">
        <v>0</v>
      </c>
      <c r="H857" s="249">
        <v>0</v>
      </c>
      <c r="I857" s="249">
        <v>0</v>
      </c>
      <c r="J857" s="249">
        <v>0</v>
      </c>
      <c r="K857" s="249">
        <v>0</v>
      </c>
      <c r="L857" s="249">
        <v>0</v>
      </c>
      <c r="M857" s="249">
        <v>0</v>
      </c>
      <c r="N857" s="249">
        <v>0</v>
      </c>
      <c r="O857" s="249">
        <v>4.5967729176292771E-3</v>
      </c>
      <c r="P857" s="249">
        <v>0</v>
      </c>
    </row>
    <row r="858" spans="1:16" x14ac:dyDescent="0.25">
      <c r="A858" s="236" t="s">
        <v>680</v>
      </c>
      <c r="B858" s="237" t="s">
        <v>7261</v>
      </c>
      <c r="C858" s="249">
        <v>4.0950160805939356E-2</v>
      </c>
      <c r="D858" s="249">
        <v>0</v>
      </c>
      <c r="E858" s="249">
        <v>0</v>
      </c>
      <c r="F858" s="249">
        <v>0</v>
      </c>
      <c r="G858" s="249">
        <v>0</v>
      </c>
      <c r="H858" s="249">
        <v>0</v>
      </c>
      <c r="I858" s="249">
        <v>0</v>
      </c>
      <c r="J858" s="249">
        <v>0</v>
      </c>
      <c r="K858" s="249">
        <v>1.7865508269494727E-3</v>
      </c>
      <c r="L858" s="249">
        <v>7.2373694878943545E-2</v>
      </c>
      <c r="M858" s="249">
        <v>0</v>
      </c>
      <c r="N858" s="249">
        <v>0</v>
      </c>
      <c r="O858" s="249">
        <v>0</v>
      </c>
      <c r="P858" s="249">
        <v>0</v>
      </c>
    </row>
    <row r="859" spans="1:16" x14ac:dyDescent="0.25">
      <c r="A859" s="236" t="s">
        <v>1682</v>
      </c>
      <c r="B859" s="237" t="s">
        <v>8171</v>
      </c>
      <c r="C859" s="249">
        <v>0</v>
      </c>
      <c r="D859" s="249">
        <v>0</v>
      </c>
      <c r="E859" s="249">
        <v>0</v>
      </c>
      <c r="F859" s="249">
        <v>0</v>
      </c>
      <c r="G859" s="249">
        <v>0</v>
      </c>
      <c r="H859" s="249">
        <v>10.516988768476139</v>
      </c>
      <c r="I859" s="249">
        <v>0</v>
      </c>
      <c r="J859" s="249">
        <v>0</v>
      </c>
      <c r="K859" s="249">
        <v>0</v>
      </c>
      <c r="L859" s="249">
        <v>9.0740197245448781E-2</v>
      </c>
      <c r="M859" s="249">
        <v>0</v>
      </c>
      <c r="N859" s="249">
        <v>0</v>
      </c>
      <c r="O859" s="249">
        <v>0</v>
      </c>
      <c r="P859" s="249">
        <v>0</v>
      </c>
    </row>
    <row r="860" spans="1:16" x14ac:dyDescent="0.25">
      <c r="A860" s="236" t="s">
        <v>107</v>
      </c>
      <c r="B860" s="237" t="s">
        <v>6033</v>
      </c>
      <c r="C860" s="249">
        <v>0</v>
      </c>
      <c r="D860" s="249">
        <v>0</v>
      </c>
      <c r="E860" s="249">
        <v>0</v>
      </c>
      <c r="F860" s="249">
        <v>0</v>
      </c>
      <c r="G860" s="249">
        <v>0</v>
      </c>
      <c r="H860" s="249">
        <v>0</v>
      </c>
      <c r="I860" s="249">
        <v>0</v>
      </c>
      <c r="J860" s="249">
        <v>2.1514825146053307E-3</v>
      </c>
      <c r="K860" s="249">
        <v>0</v>
      </c>
      <c r="L860" s="249">
        <v>0</v>
      </c>
      <c r="M860" s="249">
        <v>7.27755465654229E-4</v>
      </c>
      <c r="N860" s="249">
        <v>0</v>
      </c>
      <c r="O860" s="249">
        <v>2.7022538068317472E-3</v>
      </c>
      <c r="P860" s="249">
        <v>0</v>
      </c>
    </row>
    <row r="861" spans="1:16" x14ac:dyDescent="0.25">
      <c r="A861" s="236" t="s">
        <v>497</v>
      </c>
      <c r="B861" s="237" t="s">
        <v>8833</v>
      </c>
      <c r="C861" s="249">
        <v>0</v>
      </c>
      <c r="D861" s="249">
        <v>0</v>
      </c>
      <c r="E861" s="249">
        <v>5.7746561464548669E-3</v>
      </c>
      <c r="F861" s="249">
        <v>0</v>
      </c>
      <c r="G861" s="249">
        <v>0</v>
      </c>
      <c r="H861" s="249">
        <v>0</v>
      </c>
      <c r="I861" s="249">
        <v>0</v>
      </c>
      <c r="J861" s="249">
        <v>0</v>
      </c>
      <c r="K861" s="249">
        <v>0</v>
      </c>
      <c r="L861" s="249">
        <v>0</v>
      </c>
      <c r="M861" s="249">
        <v>0</v>
      </c>
      <c r="N861" s="249">
        <v>0</v>
      </c>
      <c r="O861" s="249">
        <v>0</v>
      </c>
      <c r="P861" s="249">
        <v>0</v>
      </c>
    </row>
    <row r="862" spans="1:16" x14ac:dyDescent="0.25">
      <c r="A862" s="236" t="s">
        <v>818</v>
      </c>
      <c r="B862" s="237" t="s">
        <v>7556</v>
      </c>
      <c r="C862" s="249">
        <v>0</v>
      </c>
      <c r="D862" s="249">
        <v>0</v>
      </c>
      <c r="E862" s="249">
        <v>0</v>
      </c>
      <c r="F862" s="249">
        <v>2.1718351805822995E-2</v>
      </c>
      <c r="G862" s="249">
        <v>0</v>
      </c>
      <c r="H862" s="249">
        <v>0</v>
      </c>
      <c r="I862" s="249">
        <v>0</v>
      </c>
      <c r="J862" s="249">
        <v>0</v>
      </c>
      <c r="K862" s="249">
        <v>0</v>
      </c>
      <c r="L862" s="249">
        <v>0</v>
      </c>
      <c r="M862" s="249">
        <v>0</v>
      </c>
      <c r="N862" s="249">
        <v>0</v>
      </c>
      <c r="O862" s="249">
        <v>0</v>
      </c>
      <c r="P862" s="249">
        <v>0</v>
      </c>
    </row>
    <row r="863" spans="1:16" x14ac:dyDescent="0.25">
      <c r="A863" s="236" t="s">
        <v>1246</v>
      </c>
      <c r="B863" s="237" t="s">
        <v>5952</v>
      </c>
      <c r="C863" s="249">
        <v>0</v>
      </c>
      <c r="D863" s="249">
        <v>0</v>
      </c>
      <c r="E863" s="249">
        <v>0</v>
      </c>
      <c r="F863" s="249">
        <v>0</v>
      </c>
      <c r="G863" s="249">
        <v>0</v>
      </c>
      <c r="H863" s="249">
        <v>0</v>
      </c>
      <c r="I863" s="249">
        <v>0</v>
      </c>
      <c r="J863" s="249">
        <v>0</v>
      </c>
      <c r="K863" s="249">
        <v>0</v>
      </c>
      <c r="L863" s="249">
        <v>0</v>
      </c>
      <c r="M863" s="249">
        <v>0</v>
      </c>
      <c r="N863" s="249">
        <v>0</v>
      </c>
      <c r="O863" s="249">
        <v>7.0395504027135952E-4</v>
      </c>
      <c r="P863" s="249">
        <v>0</v>
      </c>
    </row>
    <row r="864" spans="1:16" x14ac:dyDescent="0.25">
      <c r="A864" s="236" t="s">
        <v>744</v>
      </c>
      <c r="B864" s="237" t="s">
        <v>6830</v>
      </c>
      <c r="C864" s="249">
        <v>0</v>
      </c>
      <c r="D864" s="249">
        <v>0</v>
      </c>
      <c r="E864" s="249">
        <v>0</v>
      </c>
      <c r="F864" s="249">
        <v>0</v>
      </c>
      <c r="G864" s="249">
        <v>0</v>
      </c>
      <c r="H864" s="249">
        <v>0</v>
      </c>
      <c r="I864" s="249">
        <v>0</v>
      </c>
      <c r="J864" s="249">
        <v>0</v>
      </c>
      <c r="K864" s="249">
        <v>0</v>
      </c>
      <c r="L864" s="249">
        <v>0</v>
      </c>
      <c r="M864" s="249">
        <v>0</v>
      </c>
      <c r="N864" s="249">
        <v>3.0963959910529713E-2</v>
      </c>
      <c r="O864" s="249">
        <v>0</v>
      </c>
      <c r="P864" s="249">
        <v>0</v>
      </c>
    </row>
    <row r="865" spans="1:16" x14ac:dyDescent="0.25">
      <c r="A865" s="236" t="s">
        <v>2771</v>
      </c>
      <c r="B865" s="237" t="s">
        <v>7743</v>
      </c>
      <c r="C865" s="249">
        <v>0</v>
      </c>
      <c r="D865" s="249">
        <v>1.7325370534885191E-2</v>
      </c>
      <c r="E865" s="249">
        <v>0</v>
      </c>
      <c r="F865" s="249">
        <v>0</v>
      </c>
      <c r="G865" s="249">
        <v>0</v>
      </c>
      <c r="H865" s="249">
        <v>0</v>
      </c>
      <c r="I865" s="249">
        <v>0</v>
      </c>
      <c r="J865" s="249">
        <v>1.3786107848805036</v>
      </c>
      <c r="K865" s="249">
        <v>0</v>
      </c>
      <c r="L865" s="249">
        <v>0</v>
      </c>
      <c r="M865" s="249">
        <v>0</v>
      </c>
      <c r="N865" s="249">
        <v>0</v>
      </c>
      <c r="O865" s="249">
        <v>0</v>
      </c>
      <c r="P865" s="249">
        <v>0</v>
      </c>
    </row>
    <row r="866" spans="1:16" x14ac:dyDescent="0.25">
      <c r="A866" s="236" t="s">
        <v>183</v>
      </c>
      <c r="B866" s="237" t="s">
        <v>6044</v>
      </c>
      <c r="C866" s="249">
        <v>0</v>
      </c>
      <c r="D866" s="249">
        <v>0</v>
      </c>
      <c r="E866" s="249">
        <v>7.143546928972353E-4</v>
      </c>
      <c r="F866" s="249">
        <v>0</v>
      </c>
      <c r="G866" s="249">
        <v>1.0099105666724973E-2</v>
      </c>
      <c r="H866" s="249">
        <v>2.4945299292690073E-3</v>
      </c>
      <c r="I866" s="249">
        <v>8.6468968814247212E-4</v>
      </c>
      <c r="J866" s="249">
        <v>6.9222007338732346E-4</v>
      </c>
      <c r="K866" s="249">
        <v>4.2299469427005215E-2</v>
      </c>
      <c r="L866" s="249">
        <v>0</v>
      </c>
      <c r="M866" s="249">
        <v>0</v>
      </c>
      <c r="N866" s="249">
        <v>0</v>
      </c>
      <c r="O866" s="249">
        <v>2.1362010932537227E-4</v>
      </c>
      <c r="P866" s="249">
        <v>1.6254307866067491E-3</v>
      </c>
    </row>
    <row r="867" spans="1:16" x14ac:dyDescent="0.25">
      <c r="A867" s="236" t="s">
        <v>2079</v>
      </c>
      <c r="B867" s="237" t="s">
        <v>6674</v>
      </c>
      <c r="C867" s="249">
        <v>0</v>
      </c>
      <c r="D867" s="249">
        <v>6.2985501722073622E-2</v>
      </c>
      <c r="E867" s="249">
        <v>0</v>
      </c>
      <c r="F867" s="249">
        <v>0</v>
      </c>
      <c r="G867" s="249">
        <v>0</v>
      </c>
      <c r="H867" s="249">
        <v>0</v>
      </c>
      <c r="I867" s="249">
        <v>0</v>
      </c>
      <c r="J867" s="249">
        <v>0</v>
      </c>
      <c r="K867" s="249">
        <v>0</v>
      </c>
      <c r="L867" s="249">
        <v>0</v>
      </c>
      <c r="M867" s="249">
        <v>0</v>
      </c>
      <c r="N867" s="249">
        <v>0</v>
      </c>
      <c r="O867" s="249">
        <v>0</v>
      </c>
      <c r="P867" s="249">
        <v>0</v>
      </c>
    </row>
    <row r="868" spans="1:16" x14ac:dyDescent="0.25">
      <c r="A868" s="236" t="s">
        <v>1849</v>
      </c>
      <c r="B868" s="237" t="s">
        <v>8569</v>
      </c>
      <c r="C868" s="249">
        <v>0</v>
      </c>
      <c r="D868" s="249">
        <v>0</v>
      </c>
      <c r="E868" s="249">
        <v>0</v>
      </c>
      <c r="F868" s="249">
        <v>0</v>
      </c>
      <c r="G868" s="249">
        <v>0</v>
      </c>
      <c r="H868" s="249">
        <v>0</v>
      </c>
      <c r="I868" s="249">
        <v>0</v>
      </c>
      <c r="J868" s="249">
        <v>0</v>
      </c>
      <c r="K868" s="249">
        <v>0</v>
      </c>
      <c r="L868" s="249">
        <v>0</v>
      </c>
      <c r="M868" s="249">
        <v>0</v>
      </c>
      <c r="N868" s="249">
        <v>0</v>
      </c>
      <c r="O868" s="249">
        <v>0</v>
      </c>
      <c r="P868" s="249">
        <v>1.8121622037185821E-2</v>
      </c>
    </row>
    <row r="869" spans="1:16" x14ac:dyDescent="0.25">
      <c r="A869" s="236" t="s">
        <v>489</v>
      </c>
      <c r="B869" s="237" t="s">
        <v>5769</v>
      </c>
      <c r="C869" s="249">
        <v>0</v>
      </c>
      <c r="D869" s="249">
        <v>0</v>
      </c>
      <c r="E869" s="249">
        <v>0</v>
      </c>
      <c r="F869" s="249">
        <v>0</v>
      </c>
      <c r="G869" s="249">
        <v>0</v>
      </c>
      <c r="H869" s="249">
        <v>0</v>
      </c>
      <c r="I869" s="249">
        <v>0</v>
      </c>
      <c r="J869" s="249">
        <v>0</v>
      </c>
      <c r="K869" s="249">
        <v>0</v>
      </c>
      <c r="L869" s="249">
        <v>0</v>
      </c>
      <c r="M869" s="249">
        <v>0.10782567427973486</v>
      </c>
      <c r="N869" s="249">
        <v>0</v>
      </c>
      <c r="O869" s="249">
        <v>1.2868691215044456E-2</v>
      </c>
      <c r="P869" s="249">
        <v>0</v>
      </c>
    </row>
    <row r="870" spans="1:16" x14ac:dyDescent="0.25">
      <c r="A870" s="236" t="s">
        <v>2540</v>
      </c>
      <c r="B870" s="237" t="s">
        <v>8172</v>
      </c>
      <c r="C870" s="249">
        <v>0</v>
      </c>
      <c r="D870" s="249">
        <v>0</v>
      </c>
      <c r="E870" s="249">
        <v>6.8276314243215105E-2</v>
      </c>
      <c r="F870" s="249">
        <v>0</v>
      </c>
      <c r="G870" s="249">
        <v>0</v>
      </c>
      <c r="H870" s="249">
        <v>0</v>
      </c>
      <c r="I870" s="249">
        <v>0</v>
      </c>
      <c r="J870" s="249">
        <v>0</v>
      </c>
      <c r="K870" s="249">
        <v>0</v>
      </c>
      <c r="L870" s="249">
        <v>4.9048734164765545E-2</v>
      </c>
      <c r="M870" s="249">
        <v>0</v>
      </c>
      <c r="N870" s="249">
        <v>0</v>
      </c>
      <c r="O870" s="249">
        <v>0</v>
      </c>
      <c r="P870" s="249">
        <v>0</v>
      </c>
    </row>
    <row r="871" spans="1:16" x14ac:dyDescent="0.25">
      <c r="A871" s="236" t="s">
        <v>75</v>
      </c>
      <c r="B871" s="237" t="s">
        <v>5298</v>
      </c>
      <c r="C871" s="249">
        <v>0</v>
      </c>
      <c r="D871" s="249">
        <v>1.5380149746352004E-2</v>
      </c>
      <c r="E871" s="249">
        <v>3.9917890839114303E-2</v>
      </c>
      <c r="F871" s="249">
        <v>8.668685608193262E-3</v>
      </c>
      <c r="G871" s="249">
        <v>0.45298318188773001</v>
      </c>
      <c r="H871" s="249">
        <v>3.7185479282278402E-2</v>
      </c>
      <c r="I871" s="249">
        <v>1.2954319326945239E-2</v>
      </c>
      <c r="J871" s="249">
        <v>3.662125504368003E-2</v>
      </c>
      <c r="K871" s="249">
        <v>5.2546324274805316E-2</v>
      </c>
      <c r="L871" s="249">
        <v>0.13154427022135343</v>
      </c>
      <c r="M871" s="249">
        <v>0.56086740665135393</v>
      </c>
      <c r="N871" s="249">
        <v>0.26900766838744483</v>
      </c>
      <c r="O871" s="249">
        <v>2.5514437335475305E-2</v>
      </c>
      <c r="P871" s="249">
        <v>0</v>
      </c>
    </row>
    <row r="872" spans="1:16" x14ac:dyDescent="0.25">
      <c r="A872" s="236" t="s">
        <v>4223</v>
      </c>
      <c r="B872" s="237" t="s">
        <v>9958</v>
      </c>
      <c r="C872" s="249"/>
      <c r="D872" s="249">
        <v>0</v>
      </c>
      <c r="E872" s="249">
        <v>0</v>
      </c>
      <c r="F872" s="249">
        <v>0</v>
      </c>
      <c r="G872" s="249">
        <v>132.48704172542094</v>
      </c>
      <c r="H872" s="249">
        <v>0</v>
      </c>
      <c r="I872" s="249">
        <v>0</v>
      </c>
      <c r="J872" s="249">
        <v>0</v>
      </c>
      <c r="K872" s="249">
        <v>0</v>
      </c>
      <c r="L872" s="249">
        <v>0</v>
      </c>
      <c r="M872" s="249">
        <v>0</v>
      </c>
      <c r="N872" s="249">
        <v>0</v>
      </c>
      <c r="O872" s="249">
        <v>0</v>
      </c>
      <c r="P872" s="249">
        <v>0</v>
      </c>
    </row>
    <row r="873" spans="1:16" x14ac:dyDescent="0.25">
      <c r="A873" s="236" t="s">
        <v>3146</v>
      </c>
      <c r="B873" s="237" t="s">
        <v>7311</v>
      </c>
      <c r="C873" s="249"/>
      <c r="D873" s="249">
        <v>0</v>
      </c>
      <c r="E873" s="249">
        <v>0</v>
      </c>
      <c r="F873" s="249">
        <v>0</v>
      </c>
      <c r="G873" s="249">
        <v>0</v>
      </c>
      <c r="H873" s="249">
        <v>0</v>
      </c>
      <c r="I873" s="249">
        <v>11.664436758102402</v>
      </c>
      <c r="J873" s="249">
        <v>0</v>
      </c>
      <c r="K873" s="249">
        <v>0</v>
      </c>
      <c r="L873" s="249">
        <v>0</v>
      </c>
      <c r="M873" s="249">
        <v>0</v>
      </c>
      <c r="N873" s="249">
        <v>0.15208240333401338</v>
      </c>
      <c r="O873" s="249">
        <v>0</v>
      </c>
      <c r="P873" s="249">
        <v>0</v>
      </c>
    </row>
    <row r="874" spans="1:16" x14ac:dyDescent="0.25">
      <c r="A874" s="236" t="s">
        <v>165</v>
      </c>
      <c r="B874" s="237" t="s">
        <v>7843</v>
      </c>
      <c r="C874" s="249">
        <v>0</v>
      </c>
      <c r="D874" s="249">
        <v>0</v>
      </c>
      <c r="E874" s="249">
        <v>2.9824399866595101E-3</v>
      </c>
      <c r="F874" s="249">
        <v>1.6726248207482404E-3</v>
      </c>
      <c r="G874" s="249">
        <v>0</v>
      </c>
      <c r="H874" s="249">
        <v>1.7077710673566292E-2</v>
      </c>
      <c r="I874" s="249">
        <v>0</v>
      </c>
      <c r="J874" s="249">
        <v>0</v>
      </c>
      <c r="K874" s="249">
        <v>0</v>
      </c>
      <c r="L874" s="249">
        <v>1.4566745674099045E-2</v>
      </c>
      <c r="M874" s="249">
        <v>0</v>
      </c>
      <c r="N874" s="249">
        <v>0</v>
      </c>
      <c r="O874" s="249">
        <v>0</v>
      </c>
      <c r="P874" s="249">
        <v>0</v>
      </c>
    </row>
    <row r="875" spans="1:16" x14ac:dyDescent="0.25">
      <c r="A875" s="236" t="s">
        <v>800</v>
      </c>
      <c r="B875" s="237" t="s">
        <v>8392</v>
      </c>
      <c r="C875" s="249">
        <v>1.7752043365445232E-2</v>
      </c>
      <c r="D875" s="249">
        <v>0</v>
      </c>
      <c r="E875" s="249">
        <v>0</v>
      </c>
      <c r="F875" s="249">
        <v>0</v>
      </c>
      <c r="G875" s="249">
        <v>3.560321088853471E-3</v>
      </c>
      <c r="H875" s="249">
        <v>0.14582608321614057</v>
      </c>
      <c r="I875" s="249">
        <v>0</v>
      </c>
      <c r="J875" s="249">
        <v>0</v>
      </c>
      <c r="K875" s="249">
        <v>0</v>
      </c>
      <c r="L875" s="249">
        <v>0</v>
      </c>
      <c r="M875" s="249">
        <v>0</v>
      </c>
      <c r="N875" s="249">
        <v>0</v>
      </c>
      <c r="O875" s="249">
        <v>0</v>
      </c>
      <c r="P875" s="249">
        <v>0</v>
      </c>
    </row>
    <row r="876" spans="1:16" x14ac:dyDescent="0.25">
      <c r="A876" s="236" t="s">
        <v>37</v>
      </c>
      <c r="B876" s="237" t="s">
        <v>6677</v>
      </c>
      <c r="C876" s="249">
        <v>0</v>
      </c>
      <c r="D876" s="249">
        <v>0</v>
      </c>
      <c r="E876" s="249">
        <v>4.6126549663798293E-3</v>
      </c>
      <c r="F876" s="249">
        <v>0</v>
      </c>
      <c r="G876" s="249">
        <v>0</v>
      </c>
      <c r="H876" s="249">
        <v>0.29614100949203132</v>
      </c>
      <c r="I876" s="249">
        <v>0</v>
      </c>
      <c r="J876" s="249">
        <v>0</v>
      </c>
      <c r="K876" s="249">
        <v>0</v>
      </c>
      <c r="L876" s="249">
        <v>0.11733720692197729</v>
      </c>
      <c r="M876" s="249">
        <v>0</v>
      </c>
      <c r="N876" s="249">
        <v>0</v>
      </c>
      <c r="O876" s="249">
        <v>0</v>
      </c>
      <c r="P876" s="249">
        <v>0</v>
      </c>
    </row>
    <row r="877" spans="1:16" x14ac:dyDescent="0.25">
      <c r="A877" s="236" t="s">
        <v>74</v>
      </c>
      <c r="B877" s="237" t="s">
        <v>7034</v>
      </c>
      <c r="C877" s="249">
        <v>0</v>
      </c>
      <c r="D877" s="249">
        <v>0</v>
      </c>
      <c r="E877" s="249">
        <v>0</v>
      </c>
      <c r="F877" s="249">
        <v>0</v>
      </c>
      <c r="G877" s="249">
        <v>4.8167820410259125E-2</v>
      </c>
      <c r="H877" s="249">
        <v>0</v>
      </c>
      <c r="I877" s="249">
        <v>0</v>
      </c>
      <c r="J877" s="249">
        <v>0</v>
      </c>
      <c r="K877" s="249">
        <v>0</v>
      </c>
      <c r="L877" s="249">
        <v>0.13952622644687873</v>
      </c>
      <c r="M877" s="249">
        <v>0</v>
      </c>
      <c r="N877" s="249">
        <v>0</v>
      </c>
      <c r="O877" s="249">
        <v>0</v>
      </c>
      <c r="P877" s="249">
        <v>0</v>
      </c>
    </row>
    <row r="878" spans="1:16" x14ac:dyDescent="0.25">
      <c r="A878" s="236" t="s">
        <v>1539</v>
      </c>
      <c r="B878" s="237" t="s">
        <v>6678</v>
      </c>
      <c r="C878" s="249">
        <v>0</v>
      </c>
      <c r="D878" s="249">
        <v>0</v>
      </c>
      <c r="E878" s="249">
        <v>0</v>
      </c>
      <c r="F878" s="249">
        <v>3.2637510163328068E-2</v>
      </c>
      <c r="G878" s="249">
        <v>0</v>
      </c>
      <c r="H878" s="249">
        <v>0</v>
      </c>
      <c r="I878" s="249">
        <v>0</v>
      </c>
      <c r="J878" s="249">
        <v>0</v>
      </c>
      <c r="K878" s="249">
        <v>0</v>
      </c>
      <c r="L878" s="249">
        <v>0</v>
      </c>
      <c r="M878" s="249">
        <v>0</v>
      </c>
      <c r="N878" s="249">
        <v>0</v>
      </c>
      <c r="O878" s="249">
        <v>0</v>
      </c>
      <c r="P878" s="249">
        <v>0</v>
      </c>
    </row>
    <row r="879" spans="1:16" x14ac:dyDescent="0.25">
      <c r="A879" s="236" t="s">
        <v>1119</v>
      </c>
      <c r="B879" s="237" t="s">
        <v>8393</v>
      </c>
      <c r="C879" s="249">
        <v>0</v>
      </c>
      <c r="D879" s="249">
        <v>0</v>
      </c>
      <c r="E879" s="249">
        <v>0</v>
      </c>
      <c r="F879" s="249">
        <v>0</v>
      </c>
      <c r="G879" s="249">
        <v>0</v>
      </c>
      <c r="H879" s="249">
        <v>0</v>
      </c>
      <c r="I879" s="249">
        <v>0</v>
      </c>
      <c r="J879" s="249">
        <v>0</v>
      </c>
      <c r="K879" s="249">
        <v>2.7067671411774561E-3</v>
      </c>
      <c r="L879" s="249">
        <v>1.266602596327257E-3</v>
      </c>
      <c r="M879" s="249">
        <v>0</v>
      </c>
      <c r="N879" s="249">
        <v>0</v>
      </c>
      <c r="O879" s="249">
        <v>0</v>
      </c>
      <c r="P879" s="249">
        <v>6.7982177846441144E-2</v>
      </c>
    </row>
    <row r="880" spans="1:16" x14ac:dyDescent="0.25">
      <c r="A880" s="236" t="s">
        <v>3096</v>
      </c>
      <c r="B880" s="237" t="s">
        <v>10469</v>
      </c>
      <c r="C880" s="249">
        <v>0.13327293218419159</v>
      </c>
      <c r="D880" s="249">
        <v>0</v>
      </c>
      <c r="E880" s="249">
        <v>0</v>
      </c>
      <c r="F880" s="249">
        <v>0</v>
      </c>
      <c r="G880" s="249">
        <v>0</v>
      </c>
      <c r="H880" s="249">
        <v>0</v>
      </c>
      <c r="I880" s="249">
        <v>0</v>
      </c>
      <c r="J880" s="249">
        <v>0</v>
      </c>
      <c r="K880" s="249">
        <v>0</v>
      </c>
      <c r="L880" s="249">
        <v>0</v>
      </c>
      <c r="M880" s="249">
        <v>0</v>
      </c>
      <c r="N880" s="249">
        <v>0</v>
      </c>
      <c r="O880" s="249">
        <v>0</v>
      </c>
      <c r="P880" s="249">
        <v>0</v>
      </c>
    </row>
    <row r="881" spans="1:16" x14ac:dyDescent="0.25">
      <c r="A881" s="236" t="s">
        <v>3128</v>
      </c>
      <c r="B881" s="237" t="s">
        <v>7723</v>
      </c>
      <c r="C881" s="249">
        <v>0</v>
      </c>
      <c r="D881" s="249">
        <v>0</v>
      </c>
      <c r="E881" s="249">
        <v>0</v>
      </c>
      <c r="F881" s="249">
        <v>0</v>
      </c>
      <c r="G881" s="249">
        <v>0</v>
      </c>
      <c r="H881" s="249">
        <v>0</v>
      </c>
      <c r="I881" s="249">
        <v>0</v>
      </c>
      <c r="J881" s="249">
        <v>0</v>
      </c>
      <c r="K881" s="249">
        <v>0</v>
      </c>
      <c r="L881" s="249">
        <v>0</v>
      </c>
      <c r="M881" s="249">
        <v>0</v>
      </c>
      <c r="N881" s="249">
        <v>0</v>
      </c>
      <c r="O881" s="249">
        <v>1.8363003184596133E-2</v>
      </c>
      <c r="P881" s="249">
        <v>0</v>
      </c>
    </row>
    <row r="882" spans="1:16" x14ac:dyDescent="0.25">
      <c r="A882" s="236" t="s">
        <v>1244</v>
      </c>
      <c r="B882" s="237" t="s">
        <v>7312</v>
      </c>
      <c r="C882" s="249">
        <v>0</v>
      </c>
      <c r="D882" s="249">
        <v>5.8474446588320135E-2</v>
      </c>
      <c r="E882" s="249">
        <v>0</v>
      </c>
      <c r="F882" s="249">
        <v>0</v>
      </c>
      <c r="G882" s="249">
        <v>1.7791239371457758E-3</v>
      </c>
      <c r="H882" s="249">
        <v>0</v>
      </c>
      <c r="I882" s="249">
        <v>0</v>
      </c>
      <c r="J882" s="249">
        <v>0</v>
      </c>
      <c r="K882" s="249">
        <v>0</v>
      </c>
      <c r="L882" s="249">
        <v>0</v>
      </c>
      <c r="M882" s="249">
        <v>0</v>
      </c>
      <c r="N882" s="249">
        <v>0</v>
      </c>
      <c r="O882" s="249">
        <v>0</v>
      </c>
      <c r="P882" s="249">
        <v>0</v>
      </c>
    </row>
    <row r="883" spans="1:16" x14ac:dyDescent="0.25">
      <c r="A883" s="236" t="s">
        <v>224</v>
      </c>
      <c r="B883" s="237" t="s">
        <v>6431</v>
      </c>
      <c r="C883" s="249">
        <v>0</v>
      </c>
      <c r="D883" s="249">
        <v>0</v>
      </c>
      <c r="E883" s="249">
        <v>0</v>
      </c>
      <c r="F883" s="249">
        <v>0</v>
      </c>
      <c r="G883" s="249">
        <v>8.9524624544415365E-4</v>
      </c>
      <c r="H883" s="249">
        <v>0</v>
      </c>
      <c r="I883" s="249">
        <v>0</v>
      </c>
      <c r="J883" s="249">
        <v>0</v>
      </c>
      <c r="K883" s="249">
        <v>0</v>
      </c>
      <c r="L883" s="249">
        <v>2.6533241156753942E-2</v>
      </c>
      <c r="M883" s="249">
        <v>0</v>
      </c>
      <c r="N883" s="249">
        <v>0</v>
      </c>
      <c r="O883" s="249">
        <v>0</v>
      </c>
      <c r="P883" s="249">
        <v>0</v>
      </c>
    </row>
    <row r="884" spans="1:16" x14ac:dyDescent="0.25">
      <c r="A884" s="236" t="s">
        <v>3198</v>
      </c>
      <c r="B884" s="237" t="s">
        <v>8174</v>
      </c>
      <c r="C884" s="249">
        <v>0</v>
      </c>
      <c r="D884" s="249">
        <v>0</v>
      </c>
      <c r="E884" s="249">
        <v>0</v>
      </c>
      <c r="F884" s="249">
        <v>0</v>
      </c>
      <c r="G884" s="249">
        <v>0</v>
      </c>
      <c r="H884" s="249">
        <v>0</v>
      </c>
      <c r="I884" s="249">
        <v>0</v>
      </c>
      <c r="J884" s="249">
        <v>0</v>
      </c>
      <c r="K884" s="249">
        <v>0</v>
      </c>
      <c r="L884" s="249">
        <v>0</v>
      </c>
      <c r="M884" s="249">
        <v>6.3810701518811158E-2</v>
      </c>
      <c r="N884" s="249">
        <v>0</v>
      </c>
      <c r="O884" s="249">
        <v>0</v>
      </c>
      <c r="P884" s="249">
        <v>0</v>
      </c>
    </row>
    <row r="885" spans="1:16" x14ac:dyDescent="0.25">
      <c r="A885" s="236" t="s">
        <v>2729</v>
      </c>
      <c r="B885" s="237" t="s">
        <v>9322</v>
      </c>
      <c r="C885" s="249">
        <v>0</v>
      </c>
      <c r="D885" s="249">
        <v>0</v>
      </c>
      <c r="E885" s="249">
        <v>0</v>
      </c>
      <c r="F885" s="249">
        <v>0</v>
      </c>
      <c r="G885" s="249">
        <v>0</v>
      </c>
      <c r="H885" s="249">
        <v>0</v>
      </c>
      <c r="I885" s="249">
        <v>0</v>
      </c>
      <c r="J885" s="249">
        <v>4.4753255919462095E-3</v>
      </c>
      <c r="K885" s="249">
        <v>0</v>
      </c>
      <c r="L885" s="249">
        <v>0</v>
      </c>
      <c r="M885" s="249">
        <v>0</v>
      </c>
      <c r="N885" s="249">
        <v>0</v>
      </c>
      <c r="O885" s="249">
        <v>0</v>
      </c>
      <c r="P885" s="249">
        <v>0</v>
      </c>
    </row>
    <row r="886" spans="1:16" x14ac:dyDescent="0.25">
      <c r="A886" s="236" t="s">
        <v>1483</v>
      </c>
      <c r="B886" s="237" t="s">
        <v>7844</v>
      </c>
      <c r="C886" s="249">
        <v>0</v>
      </c>
      <c r="D886" s="249">
        <v>0</v>
      </c>
      <c r="E886" s="249">
        <v>0</v>
      </c>
      <c r="F886" s="249">
        <v>0</v>
      </c>
      <c r="G886" s="249">
        <v>0</v>
      </c>
      <c r="H886" s="249">
        <v>0</v>
      </c>
      <c r="I886" s="249">
        <v>0</v>
      </c>
      <c r="J886" s="249">
        <v>0.11148773378940235</v>
      </c>
      <c r="K886" s="249">
        <v>0</v>
      </c>
      <c r="L886" s="249">
        <v>2.8125267955847241E-2</v>
      </c>
      <c r="M886" s="249">
        <v>0</v>
      </c>
      <c r="N886" s="249">
        <v>0</v>
      </c>
      <c r="O886" s="249">
        <v>0</v>
      </c>
      <c r="P886" s="249">
        <v>0</v>
      </c>
    </row>
    <row r="887" spans="1:16" x14ac:dyDescent="0.25">
      <c r="A887" s="236" t="s">
        <v>218</v>
      </c>
      <c r="B887" s="237" t="s">
        <v>5383</v>
      </c>
      <c r="C887" s="249">
        <v>0</v>
      </c>
      <c r="D887" s="249">
        <v>0</v>
      </c>
      <c r="E887" s="249">
        <v>0</v>
      </c>
      <c r="F887" s="249">
        <v>1.0197829384371207E-3</v>
      </c>
      <c r="G887" s="249">
        <v>2.3526802566777229E-2</v>
      </c>
      <c r="H887" s="249">
        <v>0</v>
      </c>
      <c r="I887" s="249">
        <v>0</v>
      </c>
      <c r="J887" s="249">
        <v>0</v>
      </c>
      <c r="K887" s="249">
        <v>0</v>
      </c>
      <c r="L887" s="249">
        <v>2.9588773855519088E-2</v>
      </c>
      <c r="M887" s="249">
        <v>4.7406199986343546E-3</v>
      </c>
      <c r="N887" s="249">
        <v>0</v>
      </c>
      <c r="O887" s="249">
        <v>1.7947707113673692E-2</v>
      </c>
      <c r="P887" s="249">
        <v>0</v>
      </c>
    </row>
    <row r="888" spans="1:16" x14ac:dyDescent="0.25">
      <c r="A888" s="236" t="s">
        <v>2995</v>
      </c>
      <c r="B888" s="237" t="s">
        <v>8572</v>
      </c>
      <c r="C888" s="249">
        <v>0</v>
      </c>
      <c r="D888" s="249">
        <v>0</v>
      </c>
      <c r="E888" s="249">
        <v>0</v>
      </c>
      <c r="F888" s="249">
        <v>0.19963582648571629</v>
      </c>
      <c r="G888" s="249">
        <v>0</v>
      </c>
      <c r="H888" s="249">
        <v>0</v>
      </c>
      <c r="I888" s="249">
        <v>0</v>
      </c>
      <c r="J888" s="249">
        <v>0</v>
      </c>
      <c r="K888" s="249">
        <v>0</v>
      </c>
      <c r="L888" s="249">
        <v>0</v>
      </c>
      <c r="M888" s="249">
        <v>0</v>
      </c>
      <c r="N888" s="249">
        <v>0</v>
      </c>
      <c r="O888" s="249">
        <v>0</v>
      </c>
      <c r="P888" s="249">
        <v>0</v>
      </c>
    </row>
    <row r="889" spans="1:16" x14ac:dyDescent="0.25">
      <c r="A889" s="236" t="s">
        <v>619</v>
      </c>
      <c r="B889" s="237" t="s">
        <v>8573</v>
      </c>
      <c r="C889" s="249">
        <v>0</v>
      </c>
      <c r="D889" s="249">
        <v>0.14339667654920438</v>
      </c>
      <c r="E889" s="249">
        <v>0</v>
      </c>
      <c r="F889" s="249">
        <v>0</v>
      </c>
      <c r="G889" s="249">
        <v>0</v>
      </c>
      <c r="H889" s="249">
        <v>0</v>
      </c>
      <c r="I889" s="249">
        <v>0</v>
      </c>
      <c r="J889" s="249">
        <v>0</v>
      </c>
      <c r="K889" s="249">
        <v>0</v>
      </c>
      <c r="L889" s="249">
        <v>7.4552979909484956E-3</v>
      </c>
      <c r="M889" s="249">
        <v>0</v>
      </c>
      <c r="N889" s="249">
        <v>0</v>
      </c>
      <c r="O889" s="249">
        <v>0</v>
      </c>
      <c r="P889" s="249">
        <v>0</v>
      </c>
    </row>
    <row r="890" spans="1:16" x14ac:dyDescent="0.25">
      <c r="A890" s="236" t="s">
        <v>1415</v>
      </c>
      <c r="B890" s="237" t="s">
        <v>6014</v>
      </c>
      <c r="C890" s="249">
        <v>0</v>
      </c>
      <c r="D890" s="249">
        <v>0</v>
      </c>
      <c r="E890" s="249">
        <v>0</v>
      </c>
      <c r="F890" s="249">
        <v>0</v>
      </c>
      <c r="G890" s="249">
        <v>0</v>
      </c>
      <c r="H890" s="249">
        <v>0</v>
      </c>
      <c r="I890" s="249">
        <v>0</v>
      </c>
      <c r="J890" s="249">
        <v>0</v>
      </c>
      <c r="K890" s="249">
        <v>0</v>
      </c>
      <c r="L890" s="249">
        <v>2.981319815209359E-2</v>
      </c>
      <c r="M890" s="249">
        <v>0</v>
      </c>
      <c r="N890" s="249">
        <v>9.8356221471706598E-3</v>
      </c>
      <c r="O890" s="249">
        <v>7.7122381460892103E-4</v>
      </c>
      <c r="P890" s="249">
        <v>0</v>
      </c>
    </row>
    <row r="891" spans="1:16" x14ac:dyDescent="0.25">
      <c r="A891" s="236" t="s">
        <v>3561</v>
      </c>
      <c r="B891" s="237" t="s">
        <v>8800</v>
      </c>
      <c r="C891" s="249">
        <v>0</v>
      </c>
      <c r="D891" s="249">
        <v>0</v>
      </c>
      <c r="E891" s="249">
        <v>0</v>
      </c>
      <c r="F891" s="249">
        <v>0</v>
      </c>
      <c r="G891" s="249">
        <v>0</v>
      </c>
      <c r="H891" s="249">
        <v>0</v>
      </c>
      <c r="I891" s="249">
        <v>0</v>
      </c>
      <c r="J891" s="249">
        <v>0</v>
      </c>
      <c r="K891" s="249">
        <v>0</v>
      </c>
      <c r="L891" s="249">
        <v>2.8073436400068592E-4</v>
      </c>
      <c r="M891" s="249">
        <v>0</v>
      </c>
      <c r="N891" s="249">
        <v>0</v>
      </c>
      <c r="O891" s="249">
        <v>0</v>
      </c>
      <c r="P891" s="249">
        <v>0</v>
      </c>
    </row>
    <row r="892" spans="1:16" x14ac:dyDescent="0.25">
      <c r="A892" s="236" t="s">
        <v>1157</v>
      </c>
      <c r="B892" s="237" t="s">
        <v>6680</v>
      </c>
      <c r="C892" s="249">
        <v>3.4516794153033235E-2</v>
      </c>
      <c r="D892" s="249">
        <v>0</v>
      </c>
      <c r="E892" s="249">
        <v>0</v>
      </c>
      <c r="F892" s="249">
        <v>0</v>
      </c>
      <c r="G892" s="249">
        <v>0</v>
      </c>
      <c r="H892" s="249">
        <v>0</v>
      </c>
      <c r="I892" s="249">
        <v>0</v>
      </c>
      <c r="J892" s="249">
        <v>0</v>
      </c>
      <c r="K892" s="249">
        <v>0</v>
      </c>
      <c r="L892" s="249">
        <v>0</v>
      </c>
      <c r="M892" s="249">
        <v>0</v>
      </c>
      <c r="N892" s="249">
        <v>0</v>
      </c>
      <c r="O892" s="249">
        <v>0</v>
      </c>
      <c r="P892" s="249">
        <v>0</v>
      </c>
    </row>
    <row r="893" spans="1:16" x14ac:dyDescent="0.25">
      <c r="A893" s="236" t="s">
        <v>640</v>
      </c>
      <c r="B893" s="237" t="s">
        <v>6061</v>
      </c>
      <c r="C893" s="249">
        <v>0</v>
      </c>
      <c r="D893" s="249">
        <v>0</v>
      </c>
      <c r="E893" s="249">
        <v>0</v>
      </c>
      <c r="F893" s="249">
        <v>0</v>
      </c>
      <c r="G893" s="249">
        <v>0</v>
      </c>
      <c r="H893" s="249">
        <v>0</v>
      </c>
      <c r="I893" s="249">
        <v>0</v>
      </c>
      <c r="J893" s="249">
        <v>0</v>
      </c>
      <c r="K893" s="249">
        <v>6.5655602507894194E-3</v>
      </c>
      <c r="L893" s="249">
        <v>7.395592337153549E-2</v>
      </c>
      <c r="M893" s="249">
        <v>1.2855453418304276E-2</v>
      </c>
      <c r="N893" s="249">
        <v>0</v>
      </c>
      <c r="O893" s="249">
        <v>3.5234389169076026E-4</v>
      </c>
      <c r="P893" s="249">
        <v>0</v>
      </c>
    </row>
    <row r="894" spans="1:16" x14ac:dyDescent="0.25">
      <c r="A894" s="236" t="s">
        <v>652</v>
      </c>
      <c r="B894" s="237" t="s">
        <v>8801</v>
      </c>
      <c r="C894" s="249">
        <v>0</v>
      </c>
      <c r="D894" s="249">
        <v>0</v>
      </c>
      <c r="E894" s="249">
        <v>8.4970908671455417E-3</v>
      </c>
      <c r="F894" s="249">
        <v>0</v>
      </c>
      <c r="G894" s="249">
        <v>0</v>
      </c>
      <c r="H894" s="249">
        <v>0</v>
      </c>
      <c r="I894" s="249">
        <v>0</v>
      </c>
      <c r="J894" s="249">
        <v>0</v>
      </c>
      <c r="K894" s="249">
        <v>0</v>
      </c>
      <c r="L894" s="249">
        <v>2.9095983205368305E-2</v>
      </c>
      <c r="M894" s="249">
        <v>0</v>
      </c>
      <c r="N894" s="249">
        <v>0</v>
      </c>
      <c r="O894" s="249">
        <v>0</v>
      </c>
      <c r="P894" s="249">
        <v>0</v>
      </c>
    </row>
    <row r="895" spans="1:16" x14ac:dyDescent="0.25">
      <c r="A895" s="236" t="s">
        <v>1163</v>
      </c>
      <c r="B895" s="237" t="s">
        <v>7031</v>
      </c>
      <c r="C895" s="249">
        <v>0</v>
      </c>
      <c r="D895" s="249">
        <v>3.5066311106264894E-3</v>
      </c>
      <c r="E895" s="249">
        <v>0</v>
      </c>
      <c r="F895" s="249">
        <v>0</v>
      </c>
      <c r="G895" s="249">
        <v>0</v>
      </c>
      <c r="H895" s="249">
        <v>0</v>
      </c>
      <c r="I895" s="249">
        <v>0</v>
      </c>
      <c r="J895" s="249">
        <v>0</v>
      </c>
      <c r="K895" s="249">
        <v>0</v>
      </c>
      <c r="L895" s="249">
        <v>3.5324934965370977E-4</v>
      </c>
      <c r="M895" s="249">
        <v>0</v>
      </c>
      <c r="N895" s="249">
        <v>0</v>
      </c>
      <c r="O895" s="249">
        <v>0</v>
      </c>
      <c r="P895" s="249">
        <v>0</v>
      </c>
    </row>
    <row r="896" spans="1:16" x14ac:dyDescent="0.25">
      <c r="A896" s="236" t="s">
        <v>3140</v>
      </c>
      <c r="B896" s="237" t="s">
        <v>8397</v>
      </c>
      <c r="C896" s="249">
        <v>0</v>
      </c>
      <c r="D896" s="249">
        <v>0</v>
      </c>
      <c r="E896" s="249">
        <v>0</v>
      </c>
      <c r="F896" s="249">
        <v>0</v>
      </c>
      <c r="G896" s="249">
        <v>0</v>
      </c>
      <c r="H896" s="249">
        <v>0</v>
      </c>
      <c r="I896" s="249">
        <v>0</v>
      </c>
      <c r="J896" s="249">
        <v>0</v>
      </c>
      <c r="K896" s="249">
        <v>1.2003456010943891E-3</v>
      </c>
      <c r="L896" s="249">
        <v>4.9168606185500503E-4</v>
      </c>
      <c r="M896" s="249">
        <v>0</v>
      </c>
      <c r="N896" s="249">
        <v>0</v>
      </c>
      <c r="O896" s="249">
        <v>0</v>
      </c>
      <c r="P896" s="249">
        <v>0</v>
      </c>
    </row>
    <row r="897" spans="1:16" x14ac:dyDescent="0.25">
      <c r="A897" s="236" t="s">
        <v>2512</v>
      </c>
      <c r="B897" s="237" t="s">
        <v>6445</v>
      </c>
      <c r="C897" s="249">
        <v>0.18860309327336949</v>
      </c>
      <c r="D897" s="249">
        <v>0</v>
      </c>
      <c r="E897" s="249">
        <v>0</v>
      </c>
      <c r="F897" s="249">
        <v>3.2715539483682513E-2</v>
      </c>
      <c r="G897" s="249">
        <v>0</v>
      </c>
      <c r="H897" s="249">
        <v>0</v>
      </c>
      <c r="I897" s="249">
        <v>0</v>
      </c>
      <c r="J897" s="249">
        <v>0</v>
      </c>
      <c r="K897" s="249">
        <v>0</v>
      </c>
      <c r="L897" s="249">
        <v>0</v>
      </c>
      <c r="M897" s="249">
        <v>0</v>
      </c>
      <c r="N897" s="249">
        <v>0</v>
      </c>
      <c r="O897" s="249">
        <v>0</v>
      </c>
      <c r="P897" s="249">
        <v>0</v>
      </c>
    </row>
    <row r="898" spans="1:16" x14ac:dyDescent="0.25">
      <c r="A898" s="236" t="s">
        <v>1951</v>
      </c>
      <c r="B898" s="237" t="s">
        <v>6446</v>
      </c>
      <c r="C898" s="249">
        <v>0</v>
      </c>
      <c r="D898" s="249">
        <v>0</v>
      </c>
      <c r="E898" s="249">
        <v>0</v>
      </c>
      <c r="F898" s="249">
        <v>0</v>
      </c>
      <c r="G898" s="249">
        <v>0</v>
      </c>
      <c r="H898" s="249">
        <v>0</v>
      </c>
      <c r="I898" s="249">
        <v>0</v>
      </c>
      <c r="J898" s="249">
        <v>0</v>
      </c>
      <c r="K898" s="249">
        <v>9.6902501922003531E-2</v>
      </c>
      <c r="L898" s="249">
        <v>0</v>
      </c>
      <c r="M898" s="249">
        <v>0</v>
      </c>
      <c r="N898" s="249">
        <v>0</v>
      </c>
      <c r="O898" s="249">
        <v>0</v>
      </c>
      <c r="P898" s="249">
        <v>0</v>
      </c>
    </row>
    <row r="899" spans="1:16" x14ac:dyDescent="0.25">
      <c r="A899" s="236" t="s">
        <v>733</v>
      </c>
      <c r="B899" s="237" t="s">
        <v>5597</v>
      </c>
      <c r="C899" s="249">
        <v>0</v>
      </c>
      <c r="D899" s="249">
        <v>0</v>
      </c>
      <c r="E899" s="249">
        <v>0</v>
      </c>
      <c r="F899" s="249">
        <v>1.1685372164946113E-2</v>
      </c>
      <c r="G899" s="249">
        <v>0</v>
      </c>
      <c r="H899" s="249">
        <v>0</v>
      </c>
      <c r="I899" s="249">
        <v>9.3656770992043253E-2</v>
      </c>
      <c r="J899" s="249">
        <v>0</v>
      </c>
      <c r="K899" s="249">
        <v>0</v>
      </c>
      <c r="L899" s="249">
        <v>0</v>
      </c>
      <c r="M899" s="249">
        <v>0</v>
      </c>
      <c r="N899" s="249">
        <v>0</v>
      </c>
      <c r="O899" s="249">
        <v>2.6506157273957387E-2</v>
      </c>
      <c r="P899" s="249">
        <v>0</v>
      </c>
    </row>
    <row r="900" spans="1:16" x14ac:dyDescent="0.25">
      <c r="A900" s="236" t="s">
        <v>1480</v>
      </c>
      <c r="B900" s="237" t="s">
        <v>6447</v>
      </c>
      <c r="C900" s="249">
        <v>0</v>
      </c>
      <c r="D900" s="249">
        <v>0</v>
      </c>
      <c r="E900" s="249">
        <v>0</v>
      </c>
      <c r="F900" s="249">
        <v>0</v>
      </c>
      <c r="G900" s="249">
        <v>0</v>
      </c>
      <c r="H900" s="249">
        <v>0</v>
      </c>
      <c r="I900" s="249">
        <v>2.456336843181361E-3</v>
      </c>
      <c r="J900" s="249">
        <v>0</v>
      </c>
      <c r="K900" s="249">
        <v>0</v>
      </c>
      <c r="L900" s="249">
        <v>0</v>
      </c>
      <c r="M900" s="249">
        <v>0</v>
      </c>
      <c r="N900" s="249">
        <v>0</v>
      </c>
      <c r="O900" s="249">
        <v>0</v>
      </c>
      <c r="P900" s="249">
        <v>0</v>
      </c>
    </row>
    <row r="901" spans="1:16" x14ac:dyDescent="0.25">
      <c r="A901" s="236" t="s">
        <v>1286</v>
      </c>
      <c r="B901" s="237" t="s">
        <v>6146</v>
      </c>
      <c r="C901" s="249">
        <v>0</v>
      </c>
      <c r="D901" s="249">
        <v>4.5249614372579058E-2</v>
      </c>
      <c r="E901" s="249">
        <v>0.12554473174965694</v>
      </c>
      <c r="F901" s="249">
        <v>8.0703711117813774E-3</v>
      </c>
      <c r="G901" s="249">
        <v>0</v>
      </c>
      <c r="H901" s="249">
        <v>0</v>
      </c>
      <c r="I901" s="249">
        <v>0</v>
      </c>
      <c r="J901" s="249">
        <v>9.1916495245605325E-4</v>
      </c>
      <c r="K901" s="249">
        <v>2.381963184161211E-3</v>
      </c>
      <c r="L901" s="249">
        <v>5.7079056359508745E-3</v>
      </c>
      <c r="M901" s="249">
        <v>0</v>
      </c>
      <c r="N901" s="249">
        <v>0</v>
      </c>
      <c r="O901" s="249">
        <v>4.6095541002237833E-4</v>
      </c>
      <c r="P901" s="249">
        <v>0</v>
      </c>
    </row>
    <row r="902" spans="1:16" x14ac:dyDescent="0.25">
      <c r="A902" s="236" t="s">
        <v>3228</v>
      </c>
      <c r="B902" s="237" t="s">
        <v>7850</v>
      </c>
      <c r="C902" s="249">
        <v>0</v>
      </c>
      <c r="D902" s="249">
        <v>0</v>
      </c>
      <c r="E902" s="249">
        <v>0</v>
      </c>
      <c r="F902" s="249">
        <v>0.30297370164892606</v>
      </c>
      <c r="G902" s="249">
        <v>0</v>
      </c>
      <c r="H902" s="249">
        <v>0</v>
      </c>
      <c r="I902" s="249">
        <v>0</v>
      </c>
      <c r="J902" s="249">
        <v>0</v>
      </c>
      <c r="K902" s="249">
        <v>0</v>
      </c>
      <c r="L902" s="249">
        <v>0</v>
      </c>
      <c r="M902" s="249">
        <v>0</v>
      </c>
      <c r="N902" s="249">
        <v>0</v>
      </c>
      <c r="O902" s="249">
        <v>0</v>
      </c>
      <c r="P902" s="249">
        <v>0</v>
      </c>
    </row>
    <row r="903" spans="1:16" x14ac:dyDescent="0.25">
      <c r="A903" s="236" t="s">
        <v>2163</v>
      </c>
      <c r="B903" s="237" t="s">
        <v>5826</v>
      </c>
      <c r="C903" s="249">
        <v>0</v>
      </c>
      <c r="D903" s="249">
        <v>0</v>
      </c>
      <c r="E903" s="249">
        <v>0</v>
      </c>
      <c r="F903" s="249">
        <v>0</v>
      </c>
      <c r="G903" s="249">
        <v>0</v>
      </c>
      <c r="H903" s="249">
        <v>0</v>
      </c>
      <c r="I903" s="249">
        <v>0</v>
      </c>
      <c r="J903" s="249">
        <v>0</v>
      </c>
      <c r="K903" s="249">
        <v>0</v>
      </c>
      <c r="L903" s="249">
        <v>0</v>
      </c>
      <c r="M903" s="249">
        <v>0</v>
      </c>
      <c r="N903" s="249">
        <v>0</v>
      </c>
      <c r="O903" s="249">
        <v>3.8899751024109638E-3</v>
      </c>
      <c r="P903" s="249">
        <v>0</v>
      </c>
    </row>
    <row r="904" spans="1:16" x14ac:dyDescent="0.25">
      <c r="A904" s="236" t="s">
        <v>3341</v>
      </c>
      <c r="B904" s="237" t="s">
        <v>7313</v>
      </c>
      <c r="C904" s="249">
        <v>0</v>
      </c>
      <c r="D904" s="249">
        <v>0</v>
      </c>
      <c r="E904" s="249">
        <v>0</v>
      </c>
      <c r="F904" s="249">
        <v>0</v>
      </c>
      <c r="G904" s="249">
        <v>0</v>
      </c>
      <c r="H904" s="249">
        <v>0</v>
      </c>
      <c r="I904" s="249">
        <v>0</v>
      </c>
      <c r="J904" s="249">
        <v>0</v>
      </c>
      <c r="K904" s="249">
        <v>0.23239331855846496</v>
      </c>
      <c r="L904" s="249">
        <v>0</v>
      </c>
      <c r="M904" s="249">
        <v>0</v>
      </c>
      <c r="N904" s="249">
        <v>0</v>
      </c>
      <c r="O904" s="249">
        <v>0</v>
      </c>
      <c r="P904" s="249">
        <v>0</v>
      </c>
    </row>
    <row r="905" spans="1:16" x14ac:dyDescent="0.25">
      <c r="A905" s="236" t="s">
        <v>2267</v>
      </c>
      <c r="B905" s="237" t="s">
        <v>6848</v>
      </c>
      <c r="C905" s="249">
        <v>0</v>
      </c>
      <c r="D905" s="249">
        <v>0</v>
      </c>
      <c r="E905" s="249">
        <v>0</v>
      </c>
      <c r="F905" s="249">
        <v>0</v>
      </c>
      <c r="G905" s="249">
        <v>0</v>
      </c>
      <c r="H905" s="249">
        <v>1.9411630322526699E-2</v>
      </c>
      <c r="I905" s="249">
        <v>0</v>
      </c>
      <c r="J905" s="249">
        <v>0</v>
      </c>
      <c r="K905" s="249">
        <v>0</v>
      </c>
      <c r="L905" s="249">
        <v>0</v>
      </c>
      <c r="M905" s="249">
        <v>0</v>
      </c>
      <c r="N905" s="249">
        <v>0</v>
      </c>
      <c r="O905" s="249">
        <v>0</v>
      </c>
      <c r="P905" s="249">
        <v>0</v>
      </c>
    </row>
    <row r="906" spans="1:16" x14ac:dyDescent="0.25">
      <c r="A906" s="236" t="s">
        <v>1344</v>
      </c>
      <c r="B906" s="237" t="s">
        <v>8148</v>
      </c>
      <c r="C906" s="249">
        <v>0</v>
      </c>
      <c r="D906" s="249">
        <v>0</v>
      </c>
      <c r="E906" s="249">
        <v>0</v>
      </c>
      <c r="F906" s="249">
        <v>4.0726135414591351E-2</v>
      </c>
      <c r="G906" s="249">
        <v>2.3185730534641333E-2</v>
      </c>
      <c r="H906" s="249">
        <v>0</v>
      </c>
      <c r="I906" s="249">
        <v>0</v>
      </c>
      <c r="J906" s="249">
        <v>0</v>
      </c>
      <c r="K906" s="249">
        <v>2.8871736124517936E-2</v>
      </c>
      <c r="L906" s="249">
        <v>0</v>
      </c>
      <c r="M906" s="249">
        <v>0</v>
      </c>
      <c r="N906" s="249">
        <v>2.7868819070089356E-3</v>
      </c>
      <c r="O906" s="249">
        <v>0</v>
      </c>
      <c r="P906" s="249">
        <v>0</v>
      </c>
    </row>
    <row r="907" spans="1:16" x14ac:dyDescent="0.25">
      <c r="A907" s="236" t="s">
        <v>2140</v>
      </c>
      <c r="B907" s="237" t="s">
        <v>9782</v>
      </c>
      <c r="C907" s="249">
        <v>0</v>
      </c>
      <c r="D907" s="249">
        <v>0</v>
      </c>
      <c r="E907" s="249">
        <v>0</v>
      </c>
      <c r="F907" s="249">
        <v>0</v>
      </c>
      <c r="G907" s="249">
        <v>0</v>
      </c>
      <c r="H907" s="249">
        <v>0</v>
      </c>
      <c r="I907" s="249">
        <v>0</v>
      </c>
      <c r="J907" s="249">
        <v>1.3316309392115502E-2</v>
      </c>
      <c r="K907" s="249">
        <v>2.793431902553102E-3</v>
      </c>
      <c r="L907" s="249">
        <v>0</v>
      </c>
      <c r="M907" s="249">
        <v>0</v>
      </c>
      <c r="N907" s="249">
        <v>0</v>
      </c>
      <c r="O907" s="249">
        <v>0</v>
      </c>
      <c r="P907" s="249">
        <v>0</v>
      </c>
    </row>
    <row r="908" spans="1:16" x14ac:dyDescent="0.25">
      <c r="A908" s="236" t="s">
        <v>2224</v>
      </c>
      <c r="B908" s="237" t="s">
        <v>10349</v>
      </c>
      <c r="C908" s="249">
        <v>0</v>
      </c>
      <c r="D908" s="249">
        <v>0</v>
      </c>
      <c r="E908" s="249">
        <v>0</v>
      </c>
      <c r="F908" s="249">
        <v>0</v>
      </c>
      <c r="G908" s="249">
        <v>0</v>
      </c>
      <c r="H908" s="249">
        <v>0</v>
      </c>
      <c r="I908" s="249">
        <v>0</v>
      </c>
      <c r="J908" s="249">
        <v>0</v>
      </c>
      <c r="K908" s="249">
        <v>0</v>
      </c>
      <c r="L908" s="249">
        <v>4.4059831405050147E-2</v>
      </c>
      <c r="M908" s="249">
        <v>0.18520741592574019</v>
      </c>
      <c r="N908" s="249">
        <v>0</v>
      </c>
      <c r="O908" s="249">
        <v>0</v>
      </c>
      <c r="P908" s="249">
        <v>0</v>
      </c>
    </row>
    <row r="909" spans="1:16" x14ac:dyDescent="0.25">
      <c r="A909" s="236" t="s">
        <v>1057</v>
      </c>
      <c r="B909" s="237" t="s">
        <v>5366</v>
      </c>
      <c r="C909" s="249">
        <v>0</v>
      </c>
      <c r="D909" s="249">
        <v>0</v>
      </c>
      <c r="E909" s="249">
        <v>0</v>
      </c>
      <c r="F909" s="249">
        <v>0</v>
      </c>
      <c r="G909" s="249">
        <v>0</v>
      </c>
      <c r="H909" s="249">
        <v>0.13042079758585182</v>
      </c>
      <c r="I909" s="249">
        <v>1.5207600686550611E-2</v>
      </c>
      <c r="J909" s="249">
        <v>0</v>
      </c>
      <c r="K909" s="249">
        <v>5.946407743883636E-2</v>
      </c>
      <c r="L909" s="249">
        <v>2.4471287218972071E-2</v>
      </c>
      <c r="M909" s="249">
        <v>1.1640210667342934E-2</v>
      </c>
      <c r="N909" s="249">
        <v>2.2841128645613287E-2</v>
      </c>
      <c r="O909" s="249">
        <v>8.5154492563748185E-2</v>
      </c>
      <c r="P909" s="249">
        <v>0</v>
      </c>
    </row>
    <row r="910" spans="1:16" x14ac:dyDescent="0.25">
      <c r="A910" s="236" t="s">
        <v>2862</v>
      </c>
      <c r="B910" s="237" t="s">
        <v>6681</v>
      </c>
      <c r="C910" s="249">
        <v>0</v>
      </c>
      <c r="D910" s="249">
        <v>0</v>
      </c>
      <c r="E910" s="249">
        <v>0</v>
      </c>
      <c r="F910" s="249">
        <v>0</v>
      </c>
      <c r="G910" s="249">
        <v>0</v>
      </c>
      <c r="H910" s="249">
        <v>0</v>
      </c>
      <c r="I910" s="249">
        <v>1.7786042836008247E-3</v>
      </c>
      <c r="J910" s="249">
        <v>0</v>
      </c>
      <c r="K910" s="249">
        <v>0</v>
      </c>
      <c r="L910" s="249">
        <v>0</v>
      </c>
      <c r="M910" s="249">
        <v>0</v>
      </c>
      <c r="N910" s="249">
        <v>0</v>
      </c>
      <c r="O910" s="249">
        <v>0</v>
      </c>
      <c r="P910" s="249">
        <v>0</v>
      </c>
    </row>
    <row r="911" spans="1:16" x14ac:dyDescent="0.25">
      <c r="A911" s="236" t="s">
        <v>1770</v>
      </c>
      <c r="B911" s="237" t="s">
        <v>6849</v>
      </c>
      <c r="C911" s="249">
        <v>0</v>
      </c>
      <c r="D911" s="249">
        <v>7.4804528235615994E-3</v>
      </c>
      <c r="E911" s="249">
        <v>0</v>
      </c>
      <c r="F911" s="249">
        <v>0</v>
      </c>
      <c r="G911" s="249">
        <v>0</v>
      </c>
      <c r="H911" s="249">
        <v>0</v>
      </c>
      <c r="I911" s="249">
        <v>0</v>
      </c>
      <c r="J911" s="249">
        <v>0</v>
      </c>
      <c r="K911" s="249">
        <v>0</v>
      </c>
      <c r="L911" s="249">
        <v>0</v>
      </c>
      <c r="M911" s="249">
        <v>0</v>
      </c>
      <c r="N911" s="249">
        <v>0</v>
      </c>
      <c r="O911" s="249">
        <v>0</v>
      </c>
      <c r="P911" s="249">
        <v>0</v>
      </c>
    </row>
    <row r="912" spans="1:16" x14ac:dyDescent="0.25">
      <c r="A912" s="236" t="s">
        <v>655</v>
      </c>
      <c r="B912" s="237" t="s">
        <v>6850</v>
      </c>
      <c r="C912" s="249">
        <v>0</v>
      </c>
      <c r="D912" s="249">
        <v>0</v>
      </c>
      <c r="E912" s="249">
        <v>0</v>
      </c>
      <c r="F912" s="249">
        <v>0</v>
      </c>
      <c r="G912" s="249">
        <v>0</v>
      </c>
      <c r="H912" s="249">
        <v>0</v>
      </c>
      <c r="I912" s="249">
        <v>0</v>
      </c>
      <c r="J912" s="249">
        <v>8.470121182440532E-2</v>
      </c>
      <c r="K912" s="249">
        <v>0</v>
      </c>
      <c r="L912" s="249">
        <v>0</v>
      </c>
      <c r="M912" s="249">
        <v>0</v>
      </c>
      <c r="N912" s="249">
        <v>0</v>
      </c>
      <c r="O912" s="249">
        <v>0</v>
      </c>
      <c r="P912" s="249">
        <v>3.372065325447194E-3</v>
      </c>
    </row>
    <row r="913" spans="1:16" x14ac:dyDescent="0.25">
      <c r="A913" s="236" t="s">
        <v>347</v>
      </c>
      <c r="B913" s="237" t="s">
        <v>5810</v>
      </c>
      <c r="C913" s="249">
        <v>0</v>
      </c>
      <c r="D913" s="249">
        <v>0</v>
      </c>
      <c r="E913" s="249">
        <v>0</v>
      </c>
      <c r="F913" s="249">
        <v>0</v>
      </c>
      <c r="G913" s="249">
        <v>0</v>
      </c>
      <c r="H913" s="249">
        <v>0</v>
      </c>
      <c r="I913" s="249">
        <v>0</v>
      </c>
      <c r="J913" s="249">
        <v>0</v>
      </c>
      <c r="K913" s="249">
        <v>0</v>
      </c>
      <c r="L913" s="249">
        <v>0</v>
      </c>
      <c r="M913" s="249">
        <v>0</v>
      </c>
      <c r="N913" s="249">
        <v>0</v>
      </c>
      <c r="O913" s="249">
        <v>9.4525829645762689E-3</v>
      </c>
      <c r="P913" s="249">
        <v>0</v>
      </c>
    </row>
    <row r="914" spans="1:16" x14ac:dyDescent="0.25">
      <c r="A914" s="236" t="s">
        <v>2511</v>
      </c>
      <c r="B914" s="237" t="s">
        <v>5981</v>
      </c>
      <c r="C914" s="249">
        <v>0</v>
      </c>
      <c r="D914" s="249">
        <v>0</v>
      </c>
      <c r="E914" s="249">
        <v>0</v>
      </c>
      <c r="F914" s="249">
        <v>0</v>
      </c>
      <c r="G914" s="249">
        <v>0</v>
      </c>
      <c r="H914" s="249">
        <v>0</v>
      </c>
      <c r="I914" s="249">
        <v>0</v>
      </c>
      <c r="J914" s="249">
        <v>0</v>
      </c>
      <c r="K914" s="249">
        <v>0</v>
      </c>
      <c r="L914" s="249">
        <v>1.6425063712471561E-2</v>
      </c>
      <c r="M914" s="249">
        <v>0</v>
      </c>
      <c r="N914" s="249">
        <v>0</v>
      </c>
      <c r="O914" s="249">
        <v>6.4378375331477396E-3</v>
      </c>
      <c r="P914" s="249">
        <v>0</v>
      </c>
    </row>
    <row r="915" spans="1:16" x14ac:dyDescent="0.25">
      <c r="A915" s="236" t="s">
        <v>570</v>
      </c>
      <c r="B915" s="237" t="s">
        <v>5542</v>
      </c>
      <c r="C915" s="249">
        <v>0</v>
      </c>
      <c r="D915" s="249">
        <v>0</v>
      </c>
      <c r="E915" s="249">
        <v>0</v>
      </c>
      <c r="F915" s="249">
        <v>0</v>
      </c>
      <c r="G915" s="249">
        <v>0</v>
      </c>
      <c r="H915" s="249">
        <v>0</v>
      </c>
      <c r="I915" s="249">
        <v>0</v>
      </c>
      <c r="J915" s="249">
        <v>0</v>
      </c>
      <c r="K915" s="249">
        <v>7.6716510772582456E-3</v>
      </c>
      <c r="L915" s="249">
        <v>2.2414649988397586E-3</v>
      </c>
      <c r="M915" s="249">
        <v>3.7497917078093148E-3</v>
      </c>
      <c r="N915" s="249">
        <v>1.6518576010818221E-2</v>
      </c>
      <c r="O915" s="249">
        <v>4.9118118269371173E-2</v>
      </c>
      <c r="P915" s="249">
        <v>0</v>
      </c>
    </row>
    <row r="916" spans="1:16" x14ac:dyDescent="0.25">
      <c r="A916" s="236" t="s">
        <v>379</v>
      </c>
      <c r="B916" s="237" t="s">
        <v>5995</v>
      </c>
      <c r="C916" s="249">
        <v>0</v>
      </c>
      <c r="D916" s="249">
        <v>0</v>
      </c>
      <c r="E916" s="249">
        <v>0</v>
      </c>
      <c r="F916" s="249">
        <v>0</v>
      </c>
      <c r="G916" s="249">
        <v>0</v>
      </c>
      <c r="H916" s="249">
        <v>0</v>
      </c>
      <c r="I916" s="249">
        <v>0</v>
      </c>
      <c r="J916" s="249">
        <v>2.2012889577730527E-3</v>
      </c>
      <c r="K916" s="249">
        <v>2.7811778812107247E-3</v>
      </c>
      <c r="L916" s="249">
        <v>3.3428264151685261E-2</v>
      </c>
      <c r="M916" s="249">
        <v>3.8573996553249346E-3</v>
      </c>
      <c r="N916" s="249">
        <v>1.9346064883282148E-2</v>
      </c>
      <c r="O916" s="249">
        <v>3.5181225326817922E-3</v>
      </c>
      <c r="P916" s="249">
        <v>4.3414453085264364E-3</v>
      </c>
    </row>
    <row r="917" spans="1:16" x14ac:dyDescent="0.25">
      <c r="A917" s="236" t="s">
        <v>1075</v>
      </c>
      <c r="B917" s="237" t="s">
        <v>5648</v>
      </c>
      <c r="C917" s="249">
        <v>0</v>
      </c>
      <c r="D917" s="249">
        <v>0</v>
      </c>
      <c r="E917" s="249">
        <v>0</v>
      </c>
      <c r="F917" s="249">
        <v>0</v>
      </c>
      <c r="G917" s="249">
        <v>0</v>
      </c>
      <c r="H917" s="249">
        <v>0</v>
      </c>
      <c r="I917" s="249">
        <v>0</v>
      </c>
      <c r="J917" s="249">
        <v>5.3443826802548697E-3</v>
      </c>
      <c r="K917" s="249">
        <v>0</v>
      </c>
      <c r="L917" s="249">
        <v>0</v>
      </c>
      <c r="M917" s="249">
        <v>4.1313352713289358E-3</v>
      </c>
      <c r="N917" s="249">
        <v>1.1067598506970226E-2</v>
      </c>
      <c r="O917" s="249">
        <v>3.2810419149760142E-2</v>
      </c>
      <c r="P917" s="249">
        <v>0</v>
      </c>
    </row>
    <row r="918" spans="1:16" x14ac:dyDescent="0.25">
      <c r="A918" s="236" t="s">
        <v>803</v>
      </c>
      <c r="B918" s="237" t="s">
        <v>6682</v>
      </c>
      <c r="C918" s="249">
        <v>0</v>
      </c>
      <c r="D918" s="249">
        <v>0</v>
      </c>
      <c r="E918" s="249">
        <v>0</v>
      </c>
      <c r="F918" s="249">
        <v>0</v>
      </c>
      <c r="G918" s="249">
        <v>0</v>
      </c>
      <c r="H918" s="249">
        <v>0</v>
      </c>
      <c r="I918" s="249">
        <v>2.1032694068141163E-3</v>
      </c>
      <c r="J918" s="249">
        <v>0</v>
      </c>
      <c r="K918" s="249">
        <v>8.9175733292025921E-3</v>
      </c>
      <c r="L918" s="249">
        <v>8.5695548105233139E-4</v>
      </c>
      <c r="M918" s="249">
        <v>7.5075389820918124E-4</v>
      </c>
      <c r="N918" s="249">
        <v>0</v>
      </c>
      <c r="O918" s="249">
        <v>0</v>
      </c>
      <c r="P918" s="249">
        <v>0</v>
      </c>
    </row>
    <row r="919" spans="1:16" x14ac:dyDescent="0.25">
      <c r="A919" s="236" t="s">
        <v>338</v>
      </c>
      <c r="B919" s="237" t="s">
        <v>9317</v>
      </c>
      <c r="C919" s="249">
        <v>0</v>
      </c>
      <c r="D919" s="249">
        <v>0</v>
      </c>
      <c r="E919" s="249">
        <v>6.9796838158459511E-3</v>
      </c>
      <c r="F919" s="249">
        <v>5.6281385344391907E-2</v>
      </c>
      <c r="G919" s="249">
        <v>1.886658301313434E-2</v>
      </c>
      <c r="H919" s="249">
        <v>1.8720306426941339E-2</v>
      </c>
      <c r="I919" s="249">
        <v>0</v>
      </c>
      <c r="J919" s="249">
        <v>3.6827726550130043E-3</v>
      </c>
      <c r="K919" s="249">
        <v>0</v>
      </c>
      <c r="L919" s="249">
        <v>1.0620294292914083E-3</v>
      </c>
      <c r="M919" s="249">
        <v>2.4869988164478818E-3</v>
      </c>
      <c r="N919" s="249">
        <v>8.2219223981382897E-4</v>
      </c>
      <c r="O919" s="249">
        <v>0</v>
      </c>
      <c r="P919" s="249">
        <v>0</v>
      </c>
    </row>
    <row r="920" spans="1:16" x14ac:dyDescent="0.25">
      <c r="A920" s="236" t="s">
        <v>362</v>
      </c>
      <c r="B920" s="237" t="s">
        <v>6683</v>
      </c>
      <c r="C920" s="249">
        <v>6.4441642337395317E-3</v>
      </c>
      <c r="D920" s="249">
        <v>0</v>
      </c>
      <c r="E920" s="249">
        <v>0</v>
      </c>
      <c r="F920" s="249">
        <v>0</v>
      </c>
      <c r="G920" s="249">
        <v>4.8032190167672725E-3</v>
      </c>
      <c r="H920" s="249">
        <v>2.4621732426441897E-3</v>
      </c>
      <c r="I920" s="249">
        <v>0</v>
      </c>
      <c r="J920" s="249">
        <v>3.8095069079070185E-3</v>
      </c>
      <c r="K920" s="249">
        <v>1.1991178988562364E-3</v>
      </c>
      <c r="L920" s="249">
        <v>0</v>
      </c>
      <c r="M920" s="249">
        <v>2.5825853300816908E-3</v>
      </c>
      <c r="N920" s="249">
        <v>5.1309922487652456E-4</v>
      </c>
      <c r="O920" s="249">
        <v>0</v>
      </c>
      <c r="P920" s="249">
        <v>0</v>
      </c>
    </row>
    <row r="921" spans="1:16" x14ac:dyDescent="0.25">
      <c r="A921" s="236" t="s">
        <v>1275</v>
      </c>
      <c r="B921" s="237" t="s">
        <v>7717</v>
      </c>
      <c r="C921" s="249">
        <v>0</v>
      </c>
      <c r="D921" s="249">
        <v>0</v>
      </c>
      <c r="E921" s="249">
        <v>0</v>
      </c>
      <c r="F921" s="249">
        <v>0</v>
      </c>
      <c r="G921" s="249">
        <v>0</v>
      </c>
      <c r="H921" s="249">
        <v>0</v>
      </c>
      <c r="I921" s="249">
        <v>0</v>
      </c>
      <c r="J921" s="249">
        <v>0</v>
      </c>
      <c r="K921" s="249">
        <v>2.6189185561777289E-3</v>
      </c>
      <c r="L921" s="249">
        <v>2.0542684279895329E-3</v>
      </c>
      <c r="M921" s="249">
        <v>0</v>
      </c>
      <c r="N921" s="249">
        <v>0</v>
      </c>
      <c r="O921" s="249">
        <v>0</v>
      </c>
      <c r="P921" s="249">
        <v>0</v>
      </c>
    </row>
    <row r="922" spans="1:16" x14ac:dyDescent="0.25">
      <c r="A922" s="236" t="s">
        <v>1101</v>
      </c>
      <c r="B922" s="237" t="s">
        <v>5467</v>
      </c>
      <c r="C922" s="249">
        <v>0</v>
      </c>
      <c r="D922" s="249">
        <v>0</v>
      </c>
      <c r="E922" s="249">
        <v>0</v>
      </c>
      <c r="F922" s="249">
        <v>0</v>
      </c>
      <c r="G922" s="249">
        <v>0</v>
      </c>
      <c r="H922" s="249">
        <v>0</v>
      </c>
      <c r="I922" s="249">
        <v>0</v>
      </c>
      <c r="J922" s="249">
        <v>0</v>
      </c>
      <c r="K922" s="249">
        <v>3.5805740257088554E-2</v>
      </c>
      <c r="L922" s="249">
        <v>1.2051605766553414E-2</v>
      </c>
      <c r="M922" s="249">
        <v>4.545801615481488E-2</v>
      </c>
      <c r="N922" s="249">
        <v>2.7001422730605035E-2</v>
      </c>
      <c r="O922" s="249">
        <v>0.11037193163140138</v>
      </c>
      <c r="P922" s="249">
        <v>0</v>
      </c>
    </row>
    <row r="923" spans="1:16" x14ac:dyDescent="0.25">
      <c r="A923" s="236" t="s">
        <v>743</v>
      </c>
      <c r="B923" s="237" t="s">
        <v>6242</v>
      </c>
      <c r="C923" s="249">
        <v>0</v>
      </c>
      <c r="D923" s="249">
        <v>1.0742691824698218E-2</v>
      </c>
      <c r="E923" s="249">
        <v>0</v>
      </c>
      <c r="F923" s="249">
        <v>0</v>
      </c>
      <c r="G923" s="249">
        <v>1.2932990262770722E-2</v>
      </c>
      <c r="H923" s="249">
        <v>0</v>
      </c>
      <c r="I923" s="249">
        <v>4.2141388739322669E-3</v>
      </c>
      <c r="J923" s="249">
        <v>0</v>
      </c>
      <c r="K923" s="249">
        <v>1.046520124394421E-3</v>
      </c>
      <c r="L923" s="249">
        <v>5.6424919765145222E-2</v>
      </c>
      <c r="M923" s="249">
        <v>5.4412192694618484E-3</v>
      </c>
      <c r="N923" s="249">
        <v>0</v>
      </c>
      <c r="O923" s="249">
        <v>3.9475296415739417E-4</v>
      </c>
      <c r="P923" s="249">
        <v>0</v>
      </c>
    </row>
    <row r="924" spans="1:16" x14ac:dyDescent="0.25">
      <c r="A924" s="236" t="s">
        <v>659</v>
      </c>
      <c r="B924" s="237" t="s">
        <v>5937</v>
      </c>
      <c r="C924" s="249">
        <v>3.0085400327504522E-3</v>
      </c>
      <c r="D924" s="249">
        <v>0</v>
      </c>
      <c r="E924" s="249">
        <v>0</v>
      </c>
      <c r="F924" s="249">
        <v>0</v>
      </c>
      <c r="G924" s="249">
        <v>0</v>
      </c>
      <c r="H924" s="249">
        <v>0</v>
      </c>
      <c r="I924" s="249">
        <v>0</v>
      </c>
      <c r="J924" s="249">
        <v>0</v>
      </c>
      <c r="K924" s="249">
        <v>9.661649437311009E-4</v>
      </c>
      <c r="L924" s="249">
        <v>2.9898339179182318E-3</v>
      </c>
      <c r="M924" s="249">
        <v>1.9532421668582589E-4</v>
      </c>
      <c r="N924" s="249">
        <v>0</v>
      </c>
      <c r="O924" s="249">
        <v>4.7336253823760765E-4</v>
      </c>
      <c r="P924" s="249">
        <v>6.1422078486548474E-4</v>
      </c>
    </row>
    <row r="925" spans="1:16" x14ac:dyDescent="0.25">
      <c r="A925" s="236" t="s">
        <v>493</v>
      </c>
      <c r="B925" s="237" t="s">
        <v>9138</v>
      </c>
      <c r="C925" s="249">
        <v>0</v>
      </c>
      <c r="D925" s="249">
        <v>0</v>
      </c>
      <c r="E925" s="249">
        <v>0</v>
      </c>
      <c r="F925" s="249">
        <v>0</v>
      </c>
      <c r="G925" s="249">
        <v>0</v>
      </c>
      <c r="H925" s="249">
        <v>9.5928531356437446E-3</v>
      </c>
      <c r="I925" s="249">
        <v>0</v>
      </c>
      <c r="J925" s="249">
        <v>0</v>
      </c>
      <c r="K925" s="249">
        <v>0</v>
      </c>
      <c r="L925" s="249">
        <v>0</v>
      </c>
      <c r="M925" s="249">
        <v>2.1922261302168024E-3</v>
      </c>
      <c r="N925" s="249">
        <v>1.8725399384133975E-4</v>
      </c>
      <c r="O925" s="249">
        <v>0</v>
      </c>
      <c r="P925" s="249">
        <v>1.1982291022661E-3</v>
      </c>
    </row>
    <row r="926" spans="1:16" x14ac:dyDescent="0.25">
      <c r="A926" s="236" t="s">
        <v>693</v>
      </c>
      <c r="B926" s="237" t="s">
        <v>7718</v>
      </c>
      <c r="C926" s="249">
        <v>0</v>
      </c>
      <c r="D926" s="249">
        <v>0</v>
      </c>
      <c r="E926" s="249">
        <v>0</v>
      </c>
      <c r="F926" s="249">
        <v>0</v>
      </c>
      <c r="G926" s="249">
        <v>0</v>
      </c>
      <c r="H926" s="249">
        <v>0</v>
      </c>
      <c r="I926" s="249">
        <v>9.9892789638929332E-3</v>
      </c>
      <c r="J926" s="249">
        <v>0</v>
      </c>
      <c r="K926" s="249">
        <v>0</v>
      </c>
      <c r="L926" s="249">
        <v>0</v>
      </c>
      <c r="M926" s="249">
        <v>2.4497967535934255E-4</v>
      </c>
      <c r="N926" s="249">
        <v>0</v>
      </c>
      <c r="O926" s="249">
        <v>0</v>
      </c>
      <c r="P926" s="249">
        <v>1.4775196622247762E-3</v>
      </c>
    </row>
    <row r="927" spans="1:16" x14ac:dyDescent="0.25">
      <c r="A927" s="236" t="s">
        <v>2819</v>
      </c>
      <c r="B927" s="237" t="s">
        <v>9139</v>
      </c>
      <c r="C927" s="249">
        <v>0</v>
      </c>
      <c r="D927" s="249">
        <v>0</v>
      </c>
      <c r="E927" s="249">
        <v>0</v>
      </c>
      <c r="F927" s="249">
        <v>0</v>
      </c>
      <c r="G927" s="249">
        <v>0</v>
      </c>
      <c r="H927" s="249">
        <v>0</v>
      </c>
      <c r="I927" s="249">
        <v>0</v>
      </c>
      <c r="J927" s="249">
        <v>2.7011665114599539E-2</v>
      </c>
      <c r="K927" s="249">
        <v>0</v>
      </c>
      <c r="L927" s="249">
        <v>0</v>
      </c>
      <c r="M927" s="249">
        <v>0</v>
      </c>
      <c r="N927" s="249">
        <v>0</v>
      </c>
      <c r="O927" s="249">
        <v>0</v>
      </c>
      <c r="P927" s="249">
        <v>0</v>
      </c>
    </row>
    <row r="928" spans="1:16" x14ac:dyDescent="0.25">
      <c r="A928" s="236" t="s">
        <v>710</v>
      </c>
      <c r="B928" s="237" t="s">
        <v>9140</v>
      </c>
      <c r="C928" s="249">
        <v>0</v>
      </c>
      <c r="D928" s="249">
        <v>0</v>
      </c>
      <c r="E928" s="249">
        <v>0</v>
      </c>
      <c r="F928" s="249">
        <v>0</v>
      </c>
      <c r="G928" s="249">
        <v>0</v>
      </c>
      <c r="H928" s="249">
        <v>0</v>
      </c>
      <c r="I928" s="249">
        <v>5.4926769584701697E-3</v>
      </c>
      <c r="J928" s="249">
        <v>0</v>
      </c>
      <c r="K928" s="249">
        <v>0</v>
      </c>
      <c r="L928" s="249">
        <v>0</v>
      </c>
      <c r="M928" s="249">
        <v>0</v>
      </c>
      <c r="N928" s="249">
        <v>0</v>
      </c>
      <c r="O928" s="249">
        <v>0</v>
      </c>
      <c r="P928" s="249">
        <v>0</v>
      </c>
    </row>
    <row r="929" spans="1:16" x14ac:dyDescent="0.25">
      <c r="A929" s="236" t="s">
        <v>2408</v>
      </c>
      <c r="B929" s="237" t="s">
        <v>7853</v>
      </c>
      <c r="C929" s="249">
        <v>0</v>
      </c>
      <c r="D929" s="249">
        <v>0.1883855965031242</v>
      </c>
      <c r="E929" s="249">
        <v>0</v>
      </c>
      <c r="F929" s="249">
        <v>0</v>
      </c>
      <c r="G929" s="249">
        <v>0</v>
      </c>
      <c r="H929" s="249">
        <v>0</v>
      </c>
      <c r="I929" s="249">
        <v>0</v>
      </c>
      <c r="J929" s="249">
        <v>0</v>
      </c>
      <c r="K929" s="249">
        <v>0</v>
      </c>
      <c r="L929" s="249">
        <v>8.2657440157273526E-2</v>
      </c>
      <c r="M929" s="249">
        <v>8.3514716754350543E-3</v>
      </c>
      <c r="N929" s="249">
        <v>0</v>
      </c>
      <c r="O929" s="249">
        <v>0</v>
      </c>
      <c r="P929" s="249">
        <v>0</v>
      </c>
    </row>
    <row r="930" spans="1:16" x14ac:dyDescent="0.25">
      <c r="A930" s="236" t="s">
        <v>2537</v>
      </c>
      <c r="B930" s="237" t="s">
        <v>8413</v>
      </c>
      <c r="C930" s="249">
        <v>0</v>
      </c>
      <c r="D930" s="249">
        <v>0</v>
      </c>
      <c r="E930" s="249">
        <v>0</v>
      </c>
      <c r="F930" s="249">
        <v>0</v>
      </c>
      <c r="G930" s="249">
        <v>0</v>
      </c>
      <c r="H930" s="249">
        <v>0</v>
      </c>
      <c r="I930" s="249">
        <v>0</v>
      </c>
      <c r="J930" s="249">
        <v>1.474748994267335E-3</v>
      </c>
      <c r="K930" s="249">
        <v>0</v>
      </c>
      <c r="L930" s="249">
        <v>0</v>
      </c>
      <c r="M930" s="249">
        <v>0</v>
      </c>
      <c r="N930" s="249">
        <v>0</v>
      </c>
      <c r="O930" s="249">
        <v>0</v>
      </c>
      <c r="P930" s="249">
        <v>0</v>
      </c>
    </row>
    <row r="931" spans="1:16" x14ac:dyDescent="0.25">
      <c r="A931" s="236" t="s">
        <v>937</v>
      </c>
      <c r="B931" s="237" t="s">
        <v>6685</v>
      </c>
      <c r="C931" s="249">
        <v>0</v>
      </c>
      <c r="D931" s="249">
        <v>0</v>
      </c>
      <c r="E931" s="249">
        <v>0</v>
      </c>
      <c r="F931" s="249">
        <v>0</v>
      </c>
      <c r="G931" s="249">
        <v>0</v>
      </c>
      <c r="H931" s="249">
        <v>0</v>
      </c>
      <c r="I931" s="249">
        <v>5.5027972721205659E-3</v>
      </c>
      <c r="J931" s="249">
        <v>0</v>
      </c>
      <c r="K931" s="249">
        <v>0</v>
      </c>
      <c r="L931" s="249">
        <v>0</v>
      </c>
      <c r="M931" s="249">
        <v>0</v>
      </c>
      <c r="N931" s="249">
        <v>7.5277467075620026E-4</v>
      </c>
      <c r="O931" s="249">
        <v>0</v>
      </c>
      <c r="P931" s="249">
        <v>0</v>
      </c>
    </row>
    <row r="932" spans="1:16" x14ac:dyDescent="0.25">
      <c r="A932" s="236" t="s">
        <v>349</v>
      </c>
      <c r="B932" s="237" t="s">
        <v>5606</v>
      </c>
      <c r="C932" s="249">
        <v>0</v>
      </c>
      <c r="D932" s="249">
        <v>0</v>
      </c>
      <c r="E932" s="249">
        <v>0</v>
      </c>
      <c r="F932" s="249">
        <v>2.7200893931913772E-3</v>
      </c>
      <c r="G932" s="249">
        <v>0</v>
      </c>
      <c r="H932" s="249">
        <v>0</v>
      </c>
      <c r="I932" s="249">
        <v>0</v>
      </c>
      <c r="J932" s="249">
        <v>0</v>
      </c>
      <c r="K932" s="249">
        <v>0</v>
      </c>
      <c r="L932" s="249">
        <v>2.3041179646987415E-3</v>
      </c>
      <c r="M932" s="249">
        <v>0</v>
      </c>
      <c r="N932" s="249">
        <v>2.2484038796992175E-3</v>
      </c>
      <c r="O932" s="249">
        <v>3.4916605880488116E-3</v>
      </c>
      <c r="P932" s="249">
        <v>0</v>
      </c>
    </row>
    <row r="933" spans="1:16" x14ac:dyDescent="0.25">
      <c r="A933" s="236" t="s">
        <v>671</v>
      </c>
      <c r="B933" s="237" t="s">
        <v>8567</v>
      </c>
      <c r="C933" s="249">
        <v>0</v>
      </c>
      <c r="D933" s="249">
        <v>0</v>
      </c>
      <c r="E933" s="249">
        <v>0</v>
      </c>
      <c r="F933" s="249">
        <v>0</v>
      </c>
      <c r="G933" s="249">
        <v>0</v>
      </c>
      <c r="H933" s="249">
        <v>0</v>
      </c>
      <c r="I933" s="249">
        <v>0.11208915728703231</v>
      </c>
      <c r="J933" s="249">
        <v>2.7693785684815911E-3</v>
      </c>
      <c r="K933" s="249">
        <v>1.0878674081188368E-2</v>
      </c>
      <c r="L933" s="249">
        <v>6.2588082425925834E-3</v>
      </c>
      <c r="M933" s="249">
        <v>0</v>
      </c>
      <c r="N933" s="249">
        <v>1.7532724880546006E-3</v>
      </c>
      <c r="O933" s="249">
        <v>0</v>
      </c>
      <c r="P933" s="249">
        <v>0</v>
      </c>
    </row>
    <row r="934" spans="1:16" x14ac:dyDescent="0.25">
      <c r="A934" s="236" t="s">
        <v>2171</v>
      </c>
      <c r="B934" s="237" t="s">
        <v>7307</v>
      </c>
      <c r="C934" s="249">
        <v>0</v>
      </c>
      <c r="D934" s="249">
        <v>0</v>
      </c>
      <c r="E934" s="249">
        <v>0</v>
      </c>
      <c r="F934" s="249">
        <v>0</v>
      </c>
      <c r="G934" s="249">
        <v>0</v>
      </c>
      <c r="H934" s="249">
        <v>0</v>
      </c>
      <c r="I934" s="249">
        <v>0</v>
      </c>
      <c r="J934" s="249">
        <v>0</v>
      </c>
      <c r="K934" s="249">
        <v>6.1650250807637884E-2</v>
      </c>
      <c r="L934" s="249">
        <v>2.8251461268182697E-2</v>
      </c>
      <c r="M934" s="249">
        <v>0</v>
      </c>
      <c r="N934" s="249">
        <v>0</v>
      </c>
      <c r="O934" s="249">
        <v>0</v>
      </c>
      <c r="P934" s="249">
        <v>0</v>
      </c>
    </row>
    <row r="935" spans="1:16" x14ac:dyDescent="0.25">
      <c r="A935" s="236" t="s">
        <v>398</v>
      </c>
      <c r="B935" s="237" t="s">
        <v>5287</v>
      </c>
      <c r="C935" s="249">
        <v>2.1037553238966899E-2</v>
      </c>
      <c r="D935" s="249">
        <v>1.645269426132822E-2</v>
      </c>
      <c r="E935" s="249">
        <v>2.4017940170285877E-2</v>
      </c>
      <c r="F935" s="249">
        <v>0.76591690134893087</v>
      </c>
      <c r="G935" s="249">
        <v>1.0960777199237406</v>
      </c>
      <c r="H935" s="249">
        <v>1.4761844946526751E-2</v>
      </c>
      <c r="I935" s="249">
        <v>0</v>
      </c>
      <c r="J935" s="249">
        <v>1.3146860690105821E-2</v>
      </c>
      <c r="K935" s="249">
        <v>1.1928152532951673E-2</v>
      </c>
      <c r="L935" s="249">
        <v>3.7284198445858342E-3</v>
      </c>
      <c r="M935" s="249">
        <v>0</v>
      </c>
      <c r="N935" s="249">
        <v>0.14109033163173132</v>
      </c>
      <c r="O935" s="249">
        <v>0.11814857133838369</v>
      </c>
      <c r="P935" s="249">
        <v>7.8358534805804761E-4</v>
      </c>
    </row>
    <row r="936" spans="1:16" x14ac:dyDescent="0.25">
      <c r="A936" s="236" t="s">
        <v>353</v>
      </c>
      <c r="B936" s="237" t="s">
        <v>8796</v>
      </c>
      <c r="C936" s="249">
        <v>0</v>
      </c>
      <c r="D936" s="249">
        <v>0</v>
      </c>
      <c r="E936" s="249">
        <v>1.0046473181497489E-2</v>
      </c>
      <c r="F936" s="249">
        <v>0.11699281798228008</v>
      </c>
      <c r="G936" s="249">
        <v>4.9237749930832873E-2</v>
      </c>
      <c r="H936" s="249">
        <v>3.428819090916419E-3</v>
      </c>
      <c r="I936" s="249">
        <v>2.4455826640185367E-3</v>
      </c>
      <c r="J936" s="249">
        <v>4.7495906956490717E-2</v>
      </c>
      <c r="K936" s="249">
        <v>4.568963215422819E-3</v>
      </c>
      <c r="L936" s="249">
        <v>2.1862259778708221E-3</v>
      </c>
      <c r="M936" s="249">
        <v>2.6551561677677085E-4</v>
      </c>
      <c r="N936" s="249">
        <v>1.0493450159926203E-3</v>
      </c>
      <c r="O936" s="249">
        <v>0</v>
      </c>
      <c r="P936" s="249">
        <v>0</v>
      </c>
    </row>
    <row r="937" spans="1:16" x14ac:dyDescent="0.25">
      <c r="A937" s="236" t="s">
        <v>307</v>
      </c>
      <c r="B937" s="237" t="s">
        <v>6293</v>
      </c>
      <c r="C937" s="249">
        <v>2.3497397856821413E-3</v>
      </c>
      <c r="D937" s="249">
        <v>0</v>
      </c>
      <c r="E937" s="249">
        <v>2.6817673320630071E-3</v>
      </c>
      <c r="F937" s="249">
        <v>0</v>
      </c>
      <c r="G937" s="249">
        <v>0</v>
      </c>
      <c r="H937" s="249">
        <v>0</v>
      </c>
      <c r="I937" s="249">
        <v>5.4133296306819609E-2</v>
      </c>
      <c r="J937" s="249">
        <v>1.640410118500164E-2</v>
      </c>
      <c r="K937" s="249">
        <v>3.6665944010015251E-2</v>
      </c>
      <c r="L937" s="249">
        <v>1.6647124922179332E-2</v>
      </c>
      <c r="M937" s="249">
        <v>2.8745178465701019E-2</v>
      </c>
      <c r="N937" s="249">
        <v>3.3718450555909277E-3</v>
      </c>
      <c r="O937" s="249">
        <v>5.0397424821586358E-4</v>
      </c>
      <c r="P937" s="249">
        <v>1.3257734911115331E-2</v>
      </c>
    </row>
    <row r="938" spans="1:16" x14ac:dyDescent="0.25">
      <c r="A938" s="236" t="s">
        <v>233</v>
      </c>
      <c r="B938" s="237" t="s">
        <v>6079</v>
      </c>
      <c r="C938" s="249">
        <v>3.1535006553303081E-2</v>
      </c>
      <c r="D938" s="249">
        <v>6.8464252731240526E-3</v>
      </c>
      <c r="E938" s="249">
        <v>7.1586805949975699E-2</v>
      </c>
      <c r="F938" s="249">
        <v>0</v>
      </c>
      <c r="G938" s="249">
        <v>0</v>
      </c>
      <c r="H938" s="249">
        <v>0</v>
      </c>
      <c r="I938" s="249">
        <v>1.0083701450357618E-2</v>
      </c>
      <c r="J938" s="249">
        <v>1.6909804067117382E-2</v>
      </c>
      <c r="K938" s="249">
        <v>1.4491690852078616E-2</v>
      </c>
      <c r="L938" s="249">
        <v>7.1351804248041455E-3</v>
      </c>
      <c r="M938" s="249">
        <v>0</v>
      </c>
      <c r="N938" s="249">
        <v>0</v>
      </c>
      <c r="O938" s="249">
        <v>5.512863856682905E-4</v>
      </c>
      <c r="P938" s="249">
        <v>1.4751532706423602E-3</v>
      </c>
    </row>
    <row r="939" spans="1:16" x14ac:dyDescent="0.25">
      <c r="A939" s="236" t="s">
        <v>317</v>
      </c>
      <c r="B939" s="237" t="s">
        <v>5994</v>
      </c>
      <c r="C939" s="249">
        <v>0</v>
      </c>
      <c r="D939" s="249">
        <v>0.38772602419045327</v>
      </c>
      <c r="E939" s="249">
        <v>2.2676333829304878</v>
      </c>
      <c r="F939" s="249">
        <v>0.70030389301453222</v>
      </c>
      <c r="G939" s="249">
        <v>0</v>
      </c>
      <c r="H939" s="249">
        <v>0</v>
      </c>
      <c r="I939" s="249">
        <v>1.23094230289454E-3</v>
      </c>
      <c r="J939" s="249">
        <v>0</v>
      </c>
      <c r="K939" s="249">
        <v>2.3949193641819889E-2</v>
      </c>
      <c r="L939" s="249">
        <v>0.22988265398254595</v>
      </c>
      <c r="M939" s="249">
        <v>1.5155901244619339E-3</v>
      </c>
      <c r="N939" s="249">
        <v>0</v>
      </c>
      <c r="O939" s="249">
        <v>9.5097967209395505E-4</v>
      </c>
      <c r="P939" s="249">
        <v>0</v>
      </c>
    </row>
    <row r="940" spans="1:16" x14ac:dyDescent="0.25">
      <c r="A940" s="236" t="s">
        <v>364</v>
      </c>
      <c r="B940" s="237" t="s">
        <v>5494</v>
      </c>
      <c r="C940" s="249">
        <v>0</v>
      </c>
      <c r="D940" s="249">
        <v>3.0631161217333471E-2</v>
      </c>
      <c r="E940" s="249">
        <v>0.10549288658589835</v>
      </c>
      <c r="F940" s="249">
        <v>5.5780665972102288E-3</v>
      </c>
      <c r="G940" s="249">
        <v>0</v>
      </c>
      <c r="H940" s="249">
        <v>9.2093688902114539E-3</v>
      </c>
      <c r="I940" s="249">
        <v>1.3554723087713444E-2</v>
      </c>
      <c r="J940" s="249">
        <v>2.832490861940646E-3</v>
      </c>
      <c r="K940" s="249">
        <v>6.1863001048993909E-3</v>
      </c>
      <c r="L940" s="249">
        <v>6.2434107240696502E-3</v>
      </c>
      <c r="M940" s="249">
        <v>7.401056781645386E-3</v>
      </c>
      <c r="N940" s="249">
        <v>0</v>
      </c>
      <c r="O940" s="249">
        <v>1.4596452947223037E-2</v>
      </c>
      <c r="P940" s="249">
        <v>0</v>
      </c>
    </row>
    <row r="941" spans="1:16" x14ac:dyDescent="0.25">
      <c r="A941" s="236" t="s">
        <v>450</v>
      </c>
      <c r="B941" s="237" t="s">
        <v>5477</v>
      </c>
      <c r="C941" s="249">
        <v>0</v>
      </c>
      <c r="D941" s="249">
        <v>4.5361369962745373E-3</v>
      </c>
      <c r="E941" s="249">
        <v>1.4313627439977909E-2</v>
      </c>
      <c r="F941" s="249">
        <v>0</v>
      </c>
      <c r="G941" s="249">
        <v>0</v>
      </c>
      <c r="H941" s="249">
        <v>0</v>
      </c>
      <c r="I941" s="249">
        <v>1.190902261148156E-2</v>
      </c>
      <c r="J941" s="249">
        <v>6.5593573535885222E-3</v>
      </c>
      <c r="K941" s="249">
        <v>6.4216921999580507E-3</v>
      </c>
      <c r="L941" s="249">
        <v>2.8929215490180937E-3</v>
      </c>
      <c r="M941" s="249">
        <v>2.1031483454271348E-3</v>
      </c>
      <c r="N941" s="249">
        <v>8.5882102919538541E-3</v>
      </c>
      <c r="O941" s="249">
        <v>1.4041295035845551E-2</v>
      </c>
      <c r="P941" s="249">
        <v>1.9356542352022908E-3</v>
      </c>
    </row>
    <row r="942" spans="1:16" x14ac:dyDescent="0.25">
      <c r="A942" s="236" t="s">
        <v>479</v>
      </c>
      <c r="B942" s="237" t="s">
        <v>5464</v>
      </c>
      <c r="C942" s="249">
        <v>0</v>
      </c>
      <c r="D942" s="249">
        <v>3.4374084756871701E-3</v>
      </c>
      <c r="E942" s="249">
        <v>0</v>
      </c>
      <c r="F942" s="249">
        <v>5.2000965492795384E-2</v>
      </c>
      <c r="G942" s="249">
        <v>0</v>
      </c>
      <c r="H942" s="249">
        <v>0</v>
      </c>
      <c r="I942" s="249">
        <v>0</v>
      </c>
      <c r="J942" s="249">
        <v>1.5020389998211224E-2</v>
      </c>
      <c r="K942" s="249">
        <v>1.5758204113782346E-2</v>
      </c>
      <c r="L942" s="249">
        <v>1.2020188338147553E-2</v>
      </c>
      <c r="M942" s="249">
        <v>0</v>
      </c>
      <c r="N942" s="249">
        <v>7.6441008984360096E-3</v>
      </c>
      <c r="O942" s="249">
        <v>2.433409023974515E-2</v>
      </c>
      <c r="P942" s="249">
        <v>1.6286360866711428E-2</v>
      </c>
    </row>
    <row r="943" spans="1:16" x14ac:dyDescent="0.25">
      <c r="A943" s="236" t="s">
        <v>951</v>
      </c>
      <c r="B943" s="237" t="s">
        <v>6201</v>
      </c>
      <c r="C943" s="249">
        <v>1.6241455849074594E-2</v>
      </c>
      <c r="D943" s="249">
        <v>0</v>
      </c>
      <c r="E943" s="249">
        <v>0</v>
      </c>
      <c r="F943" s="249">
        <v>0</v>
      </c>
      <c r="G943" s="249">
        <v>0</v>
      </c>
      <c r="H943" s="249">
        <v>1.3089454575354879E-2</v>
      </c>
      <c r="I943" s="249">
        <v>0</v>
      </c>
      <c r="J943" s="249">
        <v>0.23356476261127565</v>
      </c>
      <c r="K943" s="249">
        <v>0.1653276930138938</v>
      </c>
      <c r="L943" s="249">
        <v>9.3607086364545122E-2</v>
      </c>
      <c r="M943" s="249">
        <v>1.129621467812943E-2</v>
      </c>
      <c r="N943" s="249">
        <v>5.7179343056820804E-3</v>
      </c>
      <c r="O943" s="249">
        <v>2.5792156643776047E-3</v>
      </c>
      <c r="P943" s="249">
        <v>0</v>
      </c>
    </row>
    <row r="944" spans="1:16" x14ac:dyDescent="0.25">
      <c r="A944" s="236" t="s">
        <v>2442</v>
      </c>
      <c r="B944" s="237" t="s">
        <v>7308</v>
      </c>
      <c r="C944" s="249">
        <v>0</v>
      </c>
      <c r="D944" s="249">
        <v>0</v>
      </c>
      <c r="E944" s="249">
        <v>2.7499833378660972E-2</v>
      </c>
      <c r="F944" s="249">
        <v>0</v>
      </c>
      <c r="G944" s="249">
        <v>0</v>
      </c>
      <c r="H944" s="249">
        <v>0</v>
      </c>
      <c r="I944" s="249">
        <v>0</v>
      </c>
      <c r="J944" s="249">
        <v>0</v>
      </c>
      <c r="K944" s="249">
        <v>0</v>
      </c>
      <c r="L944" s="249">
        <v>0</v>
      </c>
      <c r="M944" s="249">
        <v>0</v>
      </c>
      <c r="N944" s="249">
        <v>1.6696139445093489E-3</v>
      </c>
      <c r="O944" s="249">
        <v>0</v>
      </c>
      <c r="P944" s="249">
        <v>0</v>
      </c>
    </row>
    <row r="945" spans="1:16" x14ac:dyDescent="0.25">
      <c r="A945" s="236" t="s">
        <v>650</v>
      </c>
      <c r="B945" s="237" t="s">
        <v>7552</v>
      </c>
      <c r="C945" s="249">
        <v>0</v>
      </c>
      <c r="D945" s="249">
        <v>0</v>
      </c>
      <c r="E945" s="249">
        <v>0</v>
      </c>
      <c r="F945" s="249">
        <v>0</v>
      </c>
      <c r="G945" s="249">
        <v>0</v>
      </c>
      <c r="H945" s="249">
        <v>0</v>
      </c>
      <c r="I945" s="249">
        <v>0</v>
      </c>
      <c r="J945" s="249">
        <v>3.70946210985358E-3</v>
      </c>
      <c r="K945" s="249">
        <v>1.1567310596198078E-3</v>
      </c>
      <c r="L945" s="249">
        <v>6.6402864561264895E-4</v>
      </c>
      <c r="M945" s="249">
        <v>5.6165206930849627E-4</v>
      </c>
      <c r="N945" s="249">
        <v>5.4003409942735567E-4</v>
      </c>
      <c r="O945" s="249">
        <v>0</v>
      </c>
      <c r="P945" s="249">
        <v>0</v>
      </c>
    </row>
    <row r="946" spans="1:16" x14ac:dyDescent="0.25">
      <c r="A946" s="236" t="s">
        <v>1410</v>
      </c>
      <c r="B946" s="237" t="s">
        <v>6440</v>
      </c>
      <c r="C946" s="249">
        <v>0</v>
      </c>
      <c r="D946" s="249">
        <v>0</v>
      </c>
      <c r="E946" s="249">
        <v>0</v>
      </c>
      <c r="F946" s="249">
        <v>0</v>
      </c>
      <c r="G946" s="249">
        <v>0</v>
      </c>
      <c r="H946" s="249">
        <v>0</v>
      </c>
      <c r="I946" s="249">
        <v>0</v>
      </c>
      <c r="J946" s="249">
        <v>0</v>
      </c>
      <c r="K946" s="249">
        <v>0</v>
      </c>
      <c r="L946" s="249">
        <v>1.1212683387544122E-3</v>
      </c>
      <c r="M946" s="249">
        <v>0</v>
      </c>
      <c r="N946" s="249">
        <v>0</v>
      </c>
      <c r="O946" s="249">
        <v>0</v>
      </c>
      <c r="P946" s="249">
        <v>0</v>
      </c>
    </row>
    <row r="947" spans="1:16" x14ac:dyDescent="0.25">
      <c r="A947" s="236" t="s">
        <v>539</v>
      </c>
      <c r="B947" s="237" t="s">
        <v>7553</v>
      </c>
      <c r="C947" s="249">
        <v>0</v>
      </c>
      <c r="D947" s="249">
        <v>0</v>
      </c>
      <c r="E947" s="249">
        <v>4.8689301130760117E-3</v>
      </c>
      <c r="F947" s="249">
        <v>0</v>
      </c>
      <c r="G947" s="249">
        <v>0</v>
      </c>
      <c r="H947" s="249">
        <v>0</v>
      </c>
      <c r="I947" s="249">
        <v>0</v>
      </c>
      <c r="J947" s="249">
        <v>0</v>
      </c>
      <c r="K947" s="249">
        <v>0</v>
      </c>
      <c r="L947" s="249">
        <v>0</v>
      </c>
      <c r="M947" s="249">
        <v>0</v>
      </c>
      <c r="N947" s="249">
        <v>0</v>
      </c>
      <c r="O947" s="249">
        <v>0</v>
      </c>
      <c r="P947" s="249">
        <v>0</v>
      </c>
    </row>
    <row r="948" spans="1:16" x14ac:dyDescent="0.25">
      <c r="A948" s="236" t="s">
        <v>2288</v>
      </c>
      <c r="B948" s="237" t="s">
        <v>9316</v>
      </c>
      <c r="C948" s="249">
        <v>0</v>
      </c>
      <c r="D948" s="249">
        <v>0</v>
      </c>
      <c r="E948" s="249">
        <v>0</v>
      </c>
      <c r="F948" s="249">
        <v>0</v>
      </c>
      <c r="G948" s="249">
        <v>2.2048010426693493E-2</v>
      </c>
      <c r="H948" s="249">
        <v>0</v>
      </c>
      <c r="I948" s="249">
        <v>0</v>
      </c>
      <c r="J948" s="249">
        <v>0</v>
      </c>
      <c r="K948" s="249">
        <v>0</v>
      </c>
      <c r="L948" s="249">
        <v>1.0888933726014691E-3</v>
      </c>
      <c r="M948" s="249">
        <v>0</v>
      </c>
      <c r="N948" s="249">
        <v>0</v>
      </c>
      <c r="O948" s="249">
        <v>0</v>
      </c>
      <c r="P948" s="249">
        <v>8.2751470807190374E-3</v>
      </c>
    </row>
    <row r="949" spans="1:16" x14ac:dyDescent="0.25">
      <c r="A949" s="236" t="s">
        <v>2293</v>
      </c>
      <c r="B949" s="237" t="s">
        <v>7855</v>
      </c>
      <c r="C949" s="249">
        <v>0</v>
      </c>
      <c r="D949" s="249">
        <v>0</v>
      </c>
      <c r="E949" s="249">
        <v>0</v>
      </c>
      <c r="F949" s="249">
        <v>0</v>
      </c>
      <c r="G949" s="249">
        <v>6.1327202424267058E-3</v>
      </c>
      <c r="H949" s="249">
        <v>0</v>
      </c>
      <c r="I949" s="249">
        <v>0</v>
      </c>
      <c r="J949" s="249">
        <v>6.9050259417942359E-3</v>
      </c>
      <c r="K949" s="249">
        <v>5.5010287215198758E-3</v>
      </c>
      <c r="L949" s="249">
        <v>9.1568969750493523E-4</v>
      </c>
      <c r="M949" s="249">
        <v>6.8003342372392988E-4</v>
      </c>
      <c r="N949" s="249">
        <v>3.5384139354301266E-4</v>
      </c>
      <c r="O949" s="249">
        <v>0</v>
      </c>
      <c r="P949" s="249">
        <v>6.5246461425854827E-4</v>
      </c>
    </row>
    <row r="950" spans="1:16" x14ac:dyDescent="0.25">
      <c r="A950" s="236" t="s">
        <v>101</v>
      </c>
      <c r="B950" s="237" t="s">
        <v>5409</v>
      </c>
      <c r="C950" s="249">
        <v>9.0077766395740989E-3</v>
      </c>
      <c r="D950" s="249">
        <v>8.8048619579601042E-3</v>
      </c>
      <c r="E950" s="249">
        <v>5.4256590797369603E-3</v>
      </c>
      <c r="F950" s="249">
        <v>1.424433498006835E-2</v>
      </c>
      <c r="G950" s="249">
        <v>1.9995000101907839E-2</v>
      </c>
      <c r="H950" s="249">
        <v>4.8484289947985933E-4</v>
      </c>
      <c r="I950" s="249">
        <v>1.3605104411190099E-2</v>
      </c>
      <c r="J950" s="249">
        <v>1.1999891149210727E-2</v>
      </c>
      <c r="K950" s="249">
        <v>1.7062133648147113E-3</v>
      </c>
      <c r="L950" s="249">
        <v>1.9906176532343703E-4</v>
      </c>
      <c r="M950" s="249">
        <v>1.6879597459292805E-3</v>
      </c>
      <c r="N950" s="249">
        <v>3.6265811998063766E-3</v>
      </c>
      <c r="O950" s="249">
        <v>5.4430509849210879E-3</v>
      </c>
      <c r="P950" s="249">
        <v>1.1817675463460212E-3</v>
      </c>
    </row>
    <row r="951" spans="1:16" x14ac:dyDescent="0.25">
      <c r="A951" s="236" t="s">
        <v>2634</v>
      </c>
      <c r="B951" s="237" t="s">
        <v>5840</v>
      </c>
      <c r="C951" s="249">
        <v>0</v>
      </c>
      <c r="D951" s="249">
        <v>0</v>
      </c>
      <c r="E951" s="249">
        <v>0</v>
      </c>
      <c r="F951" s="249">
        <v>0</v>
      </c>
      <c r="G951" s="249">
        <v>2.0338018856483742</v>
      </c>
      <c r="H951" s="249">
        <v>0</v>
      </c>
      <c r="I951" s="249">
        <v>0</v>
      </c>
      <c r="J951" s="249">
        <v>0.1067888427984761</v>
      </c>
      <c r="K951" s="249">
        <v>0</v>
      </c>
      <c r="L951" s="249">
        <v>9.291164093333899E-4</v>
      </c>
      <c r="M951" s="249">
        <v>3.2459061778504876E-3</v>
      </c>
      <c r="N951" s="249">
        <v>0</v>
      </c>
      <c r="O951" s="249">
        <v>5.6931260665628062E-3</v>
      </c>
      <c r="P951" s="249">
        <v>0</v>
      </c>
    </row>
    <row r="952" spans="1:16" x14ac:dyDescent="0.25">
      <c r="A952" s="236" t="s">
        <v>3986</v>
      </c>
      <c r="B952" s="237" t="s">
        <v>5260</v>
      </c>
      <c r="C952" s="249">
        <v>0.16809265154515385</v>
      </c>
      <c r="D952" s="249">
        <v>0</v>
      </c>
      <c r="E952" s="249">
        <v>0.45197677251768614</v>
      </c>
      <c r="F952" s="249">
        <v>0.26838210958226089</v>
      </c>
      <c r="G952" s="249">
        <v>1.9449076778492198</v>
      </c>
      <c r="H952" s="249">
        <v>3.7918759829325817</v>
      </c>
      <c r="I952" s="249">
        <v>3.5408116858843672</v>
      </c>
      <c r="J952" s="249">
        <v>2.5760752469963659</v>
      </c>
      <c r="K952" s="249">
        <v>3.1658946838539306</v>
      </c>
      <c r="L952" s="249">
        <v>1.2003329355119381</v>
      </c>
      <c r="M952" s="249">
        <v>1.098159632722125</v>
      </c>
      <c r="N952" s="249">
        <v>0.57583462069281732</v>
      </c>
      <c r="O952" s="249">
        <v>1.0749712141822527</v>
      </c>
      <c r="P952" s="249">
        <v>1.9492554946729741</v>
      </c>
    </row>
    <row r="953" spans="1:16" x14ac:dyDescent="0.25">
      <c r="A953" s="236" t="s">
        <v>1585</v>
      </c>
      <c r="B953" s="237" t="s">
        <v>5233</v>
      </c>
      <c r="C953" s="249">
        <v>0.10533191587919796</v>
      </c>
      <c r="D953" s="249">
        <v>0.16946699436132381</v>
      </c>
      <c r="E953" s="249">
        <v>1.0750030691597052</v>
      </c>
      <c r="F953" s="249">
        <v>1.9941124956093428</v>
      </c>
      <c r="G953" s="249">
        <v>2.2020792304195727</v>
      </c>
      <c r="H953" s="249">
        <v>2.8714605516436</v>
      </c>
      <c r="I953" s="249">
        <v>1.1947507892112785</v>
      </c>
      <c r="J953" s="249">
        <v>0.26459515627351948</v>
      </c>
      <c r="K953" s="249">
        <v>0.28126431244264927</v>
      </c>
      <c r="L953" s="249">
        <v>4.2743611410599437E-2</v>
      </c>
      <c r="M953" s="249">
        <v>9.3454604256862459E-2</v>
      </c>
      <c r="N953" s="249">
        <v>0.66638989627627399</v>
      </c>
      <c r="O953" s="249">
        <v>0.80911331336134484</v>
      </c>
      <c r="P953" s="249">
        <v>2.4336635100644153</v>
      </c>
    </row>
    <row r="954" spans="1:16" x14ac:dyDescent="0.25">
      <c r="A954" s="236" t="s">
        <v>1765</v>
      </c>
      <c r="B954" s="237" t="s">
        <v>5255</v>
      </c>
      <c r="C954" s="249">
        <v>1.346232320216403</v>
      </c>
      <c r="D954" s="249">
        <v>0</v>
      </c>
      <c r="E954" s="249">
        <v>0.30495268666410164</v>
      </c>
      <c r="F954" s="249">
        <v>0</v>
      </c>
      <c r="G954" s="249">
        <v>0</v>
      </c>
      <c r="H954" s="249">
        <v>1.3735990390313246</v>
      </c>
      <c r="I954" s="249">
        <v>0.48222245028575039</v>
      </c>
      <c r="J954" s="249">
        <v>0.66860546927612696</v>
      </c>
      <c r="K954" s="249">
        <v>0.20519195295150736</v>
      </c>
      <c r="L954" s="249">
        <v>0.37353170785906414</v>
      </c>
      <c r="M954" s="249">
        <v>5.1441407673249999E-2</v>
      </c>
      <c r="N954" s="249">
        <v>0.73763956467006653</v>
      </c>
      <c r="O954" s="249">
        <v>3.8294548358787686</v>
      </c>
      <c r="P954" s="249">
        <v>6.142105049996565</v>
      </c>
    </row>
    <row r="955" spans="1:16" x14ac:dyDescent="0.25">
      <c r="A955" s="236" t="s">
        <v>294</v>
      </c>
      <c r="B955" s="237" t="s">
        <v>10346</v>
      </c>
      <c r="C955" s="249">
        <v>0</v>
      </c>
      <c r="D955" s="249">
        <v>0.2524759410726653</v>
      </c>
      <c r="E955" s="249">
        <v>0</v>
      </c>
      <c r="F955" s="249">
        <v>0</v>
      </c>
      <c r="G955" s="249">
        <v>0</v>
      </c>
      <c r="H955" s="249">
        <v>0</v>
      </c>
      <c r="I955" s="249">
        <v>0</v>
      </c>
      <c r="J955" s="249">
        <v>0</v>
      </c>
      <c r="K955" s="249">
        <v>0</v>
      </c>
      <c r="L955" s="249">
        <v>0</v>
      </c>
      <c r="M955" s="249">
        <v>8.2205180436659725E-2</v>
      </c>
      <c r="N955" s="249">
        <v>0</v>
      </c>
      <c r="O955" s="249">
        <v>0</v>
      </c>
      <c r="P955" s="249">
        <v>0</v>
      </c>
    </row>
    <row r="956" spans="1:16" x14ac:dyDescent="0.25">
      <c r="A956" s="236" t="s">
        <v>3984</v>
      </c>
      <c r="B956" s="237" t="s">
        <v>10024</v>
      </c>
      <c r="C956" s="249">
        <v>0</v>
      </c>
      <c r="D956" s="249">
        <v>0</v>
      </c>
      <c r="E956" s="249">
        <v>0</v>
      </c>
      <c r="F956" s="249">
        <v>0</v>
      </c>
      <c r="G956" s="249">
        <v>0</v>
      </c>
      <c r="H956" s="249">
        <v>0</v>
      </c>
      <c r="I956" s="249">
        <v>0</v>
      </c>
      <c r="J956" s="249">
        <v>0</v>
      </c>
      <c r="K956" s="249">
        <v>0</v>
      </c>
      <c r="L956" s="249">
        <v>2.3505857684334584E-2</v>
      </c>
      <c r="M956" s="249">
        <v>0</v>
      </c>
      <c r="N956" s="249">
        <v>0</v>
      </c>
      <c r="O956" s="249">
        <v>0</v>
      </c>
      <c r="P956" s="249">
        <v>0</v>
      </c>
    </row>
    <row r="957" spans="1:16" x14ac:dyDescent="0.25">
      <c r="A957" s="236" t="s">
        <v>4018</v>
      </c>
      <c r="B957" s="237" t="s">
        <v>10287</v>
      </c>
      <c r="C957" s="249">
        <v>0</v>
      </c>
      <c r="D957" s="249">
        <v>0</v>
      </c>
      <c r="E957" s="249">
        <v>0</v>
      </c>
      <c r="F957" s="249">
        <v>0</v>
      </c>
      <c r="G957" s="249">
        <v>0</v>
      </c>
      <c r="H957" s="249">
        <v>0</v>
      </c>
      <c r="I957" s="249">
        <v>0</v>
      </c>
      <c r="J957" s="249">
        <v>0</v>
      </c>
      <c r="K957" s="249">
        <v>0</v>
      </c>
      <c r="L957" s="249">
        <v>0.21909275541338577</v>
      </c>
      <c r="M957" s="249">
        <v>0</v>
      </c>
      <c r="N957" s="249">
        <v>0</v>
      </c>
      <c r="O957" s="249">
        <v>0</v>
      </c>
      <c r="P957" s="249">
        <v>0</v>
      </c>
    </row>
    <row r="958" spans="1:16" x14ac:dyDescent="0.25">
      <c r="A958" s="236" t="s">
        <v>3864</v>
      </c>
      <c r="B958" s="237" t="s">
        <v>9780</v>
      </c>
      <c r="C958" s="249">
        <v>0</v>
      </c>
      <c r="D958" s="249">
        <v>0</v>
      </c>
      <c r="E958" s="249">
        <v>0</v>
      </c>
      <c r="F958" s="249">
        <v>0</v>
      </c>
      <c r="G958" s="249">
        <v>0</v>
      </c>
      <c r="H958" s="249">
        <v>0</v>
      </c>
      <c r="I958" s="249">
        <v>0</v>
      </c>
      <c r="J958" s="249">
        <v>0</v>
      </c>
      <c r="K958" s="249">
        <v>0</v>
      </c>
      <c r="L958" s="249">
        <v>0</v>
      </c>
      <c r="M958" s="249">
        <v>5.2961001345676641E-2</v>
      </c>
      <c r="N958" s="249">
        <v>0</v>
      </c>
      <c r="O958" s="249">
        <v>0</v>
      </c>
      <c r="P958" s="249">
        <v>0</v>
      </c>
    </row>
    <row r="959" spans="1:16" x14ac:dyDescent="0.25">
      <c r="A959" s="236" t="s">
        <v>2663</v>
      </c>
      <c r="B959" s="237" t="s">
        <v>7857</v>
      </c>
      <c r="C959" s="249">
        <v>0</v>
      </c>
      <c r="D959" s="249">
        <v>0</v>
      </c>
      <c r="E959" s="249">
        <v>0</v>
      </c>
      <c r="F959" s="249">
        <v>0</v>
      </c>
      <c r="G959" s="249">
        <v>0</v>
      </c>
      <c r="H959" s="249">
        <v>0</v>
      </c>
      <c r="I959" s="249">
        <v>0</v>
      </c>
      <c r="J959" s="249">
        <v>0</v>
      </c>
      <c r="K959" s="249">
        <v>1.191009436318608E-2</v>
      </c>
      <c r="L959" s="249">
        <v>0</v>
      </c>
      <c r="M959" s="249">
        <v>5.8779194799435247E-2</v>
      </c>
      <c r="N959" s="249">
        <v>0</v>
      </c>
      <c r="O959" s="249">
        <v>7.011122063189666E-3</v>
      </c>
      <c r="P959" s="249">
        <v>0</v>
      </c>
    </row>
    <row r="960" spans="1:16" x14ac:dyDescent="0.25">
      <c r="A960" s="236" t="s">
        <v>3311</v>
      </c>
      <c r="B960" s="237" t="s">
        <v>8409</v>
      </c>
      <c r="C960" s="249">
        <v>0</v>
      </c>
      <c r="D960" s="249">
        <v>0</v>
      </c>
      <c r="E960" s="249">
        <v>0</v>
      </c>
      <c r="F960" s="249">
        <v>0</v>
      </c>
      <c r="G960" s="249">
        <v>0</v>
      </c>
      <c r="H960" s="249">
        <v>0</v>
      </c>
      <c r="I960" s="249">
        <v>0</v>
      </c>
      <c r="J960" s="249">
        <v>0</v>
      </c>
      <c r="K960" s="249">
        <v>0</v>
      </c>
      <c r="L960" s="249">
        <v>7.3439709519069349E-2</v>
      </c>
      <c r="M960" s="249">
        <v>0</v>
      </c>
      <c r="N960" s="249">
        <v>0</v>
      </c>
      <c r="O960" s="249">
        <v>0</v>
      </c>
      <c r="P960" s="249">
        <v>0</v>
      </c>
    </row>
    <row r="961" spans="1:16" x14ac:dyDescent="0.25">
      <c r="A961" s="236" t="s">
        <v>987</v>
      </c>
      <c r="B961" s="237" t="s">
        <v>9331</v>
      </c>
      <c r="C961" s="249">
        <v>0</v>
      </c>
      <c r="D961" s="249">
        <v>0</v>
      </c>
      <c r="E961" s="249">
        <v>0</v>
      </c>
      <c r="F961" s="249">
        <v>0</v>
      </c>
      <c r="G961" s="249">
        <v>0</v>
      </c>
      <c r="H961" s="249">
        <v>0</v>
      </c>
      <c r="I961" s="249">
        <v>0</v>
      </c>
      <c r="J961" s="249">
        <v>1.1766980457823855E-2</v>
      </c>
      <c r="K961" s="249">
        <v>4.0333689157217101E-3</v>
      </c>
      <c r="L961" s="249">
        <v>0</v>
      </c>
      <c r="M961" s="249">
        <v>0</v>
      </c>
      <c r="N961" s="249">
        <v>0</v>
      </c>
      <c r="O961" s="249">
        <v>0</v>
      </c>
      <c r="P961" s="249">
        <v>0</v>
      </c>
    </row>
    <row r="962" spans="1:16" x14ac:dyDescent="0.25">
      <c r="A962" s="236" t="s">
        <v>1197</v>
      </c>
      <c r="B962" s="237" t="s">
        <v>8410</v>
      </c>
      <c r="C962" s="249">
        <v>0</v>
      </c>
      <c r="D962" s="249">
        <v>0</v>
      </c>
      <c r="E962" s="249">
        <v>0</v>
      </c>
      <c r="F962" s="249">
        <v>0</v>
      </c>
      <c r="G962" s="249">
        <v>0</v>
      </c>
      <c r="H962" s="249">
        <v>0</v>
      </c>
      <c r="I962" s="249">
        <v>0</v>
      </c>
      <c r="J962" s="249">
        <v>0</v>
      </c>
      <c r="K962" s="249">
        <v>0</v>
      </c>
      <c r="L962" s="249">
        <v>0.48198017488054284</v>
      </c>
      <c r="M962" s="249">
        <v>1.7743031729581581E-3</v>
      </c>
      <c r="N962" s="249">
        <v>0</v>
      </c>
      <c r="O962" s="249">
        <v>0</v>
      </c>
      <c r="P962" s="249">
        <v>0</v>
      </c>
    </row>
    <row r="963" spans="1:16" x14ac:dyDescent="0.25">
      <c r="A963" s="236" t="s">
        <v>2036</v>
      </c>
      <c r="B963" s="237" t="s">
        <v>9922</v>
      </c>
      <c r="C963" s="249">
        <v>0.40805278621084468</v>
      </c>
      <c r="D963" s="249">
        <v>0</v>
      </c>
      <c r="E963" s="249">
        <v>0</v>
      </c>
      <c r="F963" s="249">
        <v>0</v>
      </c>
      <c r="G963" s="249">
        <v>0</v>
      </c>
      <c r="H963" s="249">
        <v>0</v>
      </c>
      <c r="I963" s="249">
        <v>0</v>
      </c>
      <c r="J963" s="249">
        <v>0</v>
      </c>
      <c r="K963" s="249">
        <v>0</v>
      </c>
      <c r="L963" s="249">
        <v>0</v>
      </c>
      <c r="M963" s="249">
        <v>0</v>
      </c>
      <c r="N963" s="249">
        <v>0</v>
      </c>
      <c r="O963" s="249">
        <v>0</v>
      </c>
      <c r="P963" s="249">
        <v>0</v>
      </c>
    </row>
    <row r="964" spans="1:16" x14ac:dyDescent="0.25">
      <c r="A964" s="236" t="s">
        <v>1799</v>
      </c>
      <c r="B964" s="237" t="s">
        <v>7858</v>
      </c>
      <c r="C964" s="249">
        <v>0</v>
      </c>
      <c r="D964" s="249">
        <v>0</v>
      </c>
      <c r="E964" s="249">
        <v>0</v>
      </c>
      <c r="F964" s="249">
        <v>0</v>
      </c>
      <c r="G964" s="249">
        <v>0</v>
      </c>
      <c r="H964" s="249">
        <v>0</v>
      </c>
      <c r="I964" s="249">
        <v>0</v>
      </c>
      <c r="J964" s="249">
        <v>1.3337618653985413E-2</v>
      </c>
      <c r="K964" s="249">
        <v>0</v>
      </c>
      <c r="L964" s="249">
        <v>0</v>
      </c>
      <c r="M964" s="249">
        <v>0</v>
      </c>
      <c r="N964" s="249">
        <v>0</v>
      </c>
      <c r="O964" s="249">
        <v>0</v>
      </c>
      <c r="P964" s="249">
        <v>0</v>
      </c>
    </row>
    <row r="965" spans="1:16" x14ac:dyDescent="0.25">
      <c r="A965" s="236" t="s">
        <v>1704</v>
      </c>
      <c r="B965" s="237" t="s">
        <v>7550</v>
      </c>
      <c r="C965" s="249">
        <v>1.2581753559756305E-2</v>
      </c>
      <c r="D965" s="249">
        <v>0</v>
      </c>
      <c r="E965" s="249">
        <v>0</v>
      </c>
      <c r="F965" s="249">
        <v>0</v>
      </c>
      <c r="G965" s="249">
        <v>0</v>
      </c>
      <c r="H965" s="249">
        <v>0</v>
      </c>
      <c r="I965" s="249">
        <v>0</v>
      </c>
      <c r="J965" s="249">
        <v>0</v>
      </c>
      <c r="K965" s="249">
        <v>0</v>
      </c>
      <c r="L965" s="249">
        <v>0</v>
      </c>
      <c r="M965" s="249">
        <v>0</v>
      </c>
      <c r="N965" s="249">
        <v>0</v>
      </c>
      <c r="O965" s="249">
        <v>0</v>
      </c>
      <c r="P965" s="249">
        <v>0</v>
      </c>
    </row>
    <row r="966" spans="1:16" x14ac:dyDescent="0.25">
      <c r="A966" s="236" t="s">
        <v>1349</v>
      </c>
      <c r="B966" s="237" t="s">
        <v>5249</v>
      </c>
      <c r="C966" s="249"/>
      <c r="D966" s="249">
        <v>0</v>
      </c>
      <c r="E966" s="249">
        <v>0</v>
      </c>
      <c r="F966" s="249">
        <v>0</v>
      </c>
      <c r="G966" s="249">
        <v>0</v>
      </c>
      <c r="H966" s="249">
        <v>0</v>
      </c>
      <c r="I966" s="249">
        <v>0</v>
      </c>
      <c r="J966" s="249">
        <v>0</v>
      </c>
      <c r="K966" s="249">
        <v>0</v>
      </c>
      <c r="L966" s="249">
        <v>0</v>
      </c>
      <c r="M966" s="249">
        <v>0</v>
      </c>
      <c r="N966" s="249">
        <v>0</v>
      </c>
      <c r="O966" s="249">
        <v>4.9837653066839138</v>
      </c>
      <c r="P966" s="249">
        <v>0</v>
      </c>
    </row>
    <row r="967" spans="1:16" x14ac:dyDescent="0.25">
      <c r="A967" s="236" t="s">
        <v>1588</v>
      </c>
      <c r="B967" s="237" t="s">
        <v>5625</v>
      </c>
      <c r="C967" s="249"/>
      <c r="D967" s="249">
        <v>0</v>
      </c>
      <c r="E967" s="249">
        <v>0</v>
      </c>
      <c r="F967" s="249">
        <v>0.53593934343624616</v>
      </c>
      <c r="G967" s="249">
        <v>0</v>
      </c>
      <c r="H967" s="249">
        <v>0</v>
      </c>
      <c r="I967" s="249">
        <v>0</v>
      </c>
      <c r="J967" s="249">
        <v>0</v>
      </c>
      <c r="K967" s="249">
        <v>7.9938649295966564E-3</v>
      </c>
      <c r="L967" s="249">
        <v>0</v>
      </c>
      <c r="M967" s="249">
        <v>0</v>
      </c>
      <c r="N967" s="249">
        <v>2.0698447745799899E-2</v>
      </c>
      <c r="O967" s="249">
        <v>1.0410498932387435E-2</v>
      </c>
      <c r="P967" s="249">
        <v>0</v>
      </c>
    </row>
    <row r="968" spans="1:16" x14ac:dyDescent="0.25">
      <c r="A968" s="236" t="s">
        <v>1524</v>
      </c>
      <c r="B968" s="237" t="s">
        <v>5625</v>
      </c>
      <c r="C968" s="249"/>
      <c r="D968" s="249">
        <v>0</v>
      </c>
      <c r="E968" s="249">
        <v>0</v>
      </c>
      <c r="F968" s="249">
        <v>5.6266561765983013E-2</v>
      </c>
      <c r="G968" s="249">
        <v>0</v>
      </c>
      <c r="H968" s="249">
        <v>0</v>
      </c>
      <c r="I968" s="249">
        <v>0</v>
      </c>
      <c r="J968" s="249">
        <v>0</v>
      </c>
      <c r="K968" s="249">
        <v>0</v>
      </c>
      <c r="L968" s="249">
        <v>0</v>
      </c>
      <c r="M968" s="249">
        <v>0</v>
      </c>
      <c r="N968" s="249">
        <v>0</v>
      </c>
      <c r="O968" s="249">
        <v>5.8530211535971358E-3</v>
      </c>
      <c r="P968" s="249">
        <v>0</v>
      </c>
    </row>
    <row r="969" spans="1:16" x14ac:dyDescent="0.25">
      <c r="A969" s="236" t="s">
        <v>1803</v>
      </c>
      <c r="B969" s="237" t="s">
        <v>5625</v>
      </c>
      <c r="C969" s="249"/>
      <c r="D969" s="249">
        <v>0</v>
      </c>
      <c r="E969" s="249">
        <v>0</v>
      </c>
      <c r="F969" s="249">
        <v>0</v>
      </c>
      <c r="G969" s="249">
        <v>0</v>
      </c>
      <c r="H969" s="249">
        <v>0</v>
      </c>
      <c r="I969" s="249">
        <v>0</v>
      </c>
      <c r="J969" s="249">
        <v>0</v>
      </c>
      <c r="K969" s="249">
        <v>0</v>
      </c>
      <c r="L969" s="249">
        <v>1.6894649160566634E-2</v>
      </c>
      <c r="M969" s="249">
        <v>0</v>
      </c>
      <c r="N969" s="249">
        <v>0</v>
      </c>
      <c r="O969" s="249">
        <v>1.7485856833252976E-3</v>
      </c>
      <c r="P969" s="249">
        <v>0</v>
      </c>
    </row>
    <row r="970" spans="1:16" x14ac:dyDescent="0.25">
      <c r="A970" s="236" t="s">
        <v>1293</v>
      </c>
      <c r="B970" s="237" t="s">
        <v>5625</v>
      </c>
      <c r="C970" s="249"/>
      <c r="D970" s="249">
        <v>0</v>
      </c>
      <c r="E970" s="249">
        <v>0</v>
      </c>
      <c r="F970" s="249">
        <v>0</v>
      </c>
      <c r="G970" s="249">
        <v>0</v>
      </c>
      <c r="H970" s="249">
        <v>0</v>
      </c>
      <c r="I970" s="249">
        <v>0</v>
      </c>
      <c r="J970" s="249">
        <v>0</v>
      </c>
      <c r="K970" s="249">
        <v>0</v>
      </c>
      <c r="L970" s="249">
        <v>0</v>
      </c>
      <c r="M970" s="249">
        <v>0</v>
      </c>
      <c r="N970" s="249">
        <v>4.2626766506783332E-3</v>
      </c>
      <c r="O970" s="249">
        <v>7.607690924091145E-3</v>
      </c>
      <c r="P970" s="249">
        <v>0</v>
      </c>
    </row>
    <row r="971" spans="1:16" x14ac:dyDescent="0.25">
      <c r="A971" s="236" t="s">
        <v>480</v>
      </c>
      <c r="B971" s="237" t="s">
        <v>5625</v>
      </c>
      <c r="C971" s="249"/>
      <c r="D971" s="249">
        <v>0</v>
      </c>
      <c r="E971" s="249">
        <v>0</v>
      </c>
      <c r="F971" s="249">
        <v>0</v>
      </c>
      <c r="G971" s="249">
        <v>0</v>
      </c>
      <c r="H971" s="249">
        <v>0</v>
      </c>
      <c r="I971" s="249">
        <v>3.447735474498799E-2</v>
      </c>
      <c r="J971" s="249">
        <v>3.4292460622776856E-3</v>
      </c>
      <c r="K971" s="249">
        <v>4.3906003178949115E-3</v>
      </c>
      <c r="L971" s="249">
        <v>2.3085069850443301E-3</v>
      </c>
      <c r="M971" s="249">
        <v>7.3742880624045768E-3</v>
      </c>
      <c r="N971" s="249">
        <v>0</v>
      </c>
      <c r="O971" s="249">
        <v>3.2036350862853606E-2</v>
      </c>
      <c r="P971" s="249">
        <v>0.12345753646612967</v>
      </c>
    </row>
    <row r="972" spans="1:16" x14ac:dyDescent="0.25">
      <c r="A972" s="236" t="s">
        <v>956</v>
      </c>
      <c r="B972" s="237" t="s">
        <v>6687</v>
      </c>
      <c r="C972" s="249">
        <v>0</v>
      </c>
      <c r="D972" s="249">
        <v>0</v>
      </c>
      <c r="E972" s="249">
        <v>0</v>
      </c>
      <c r="F972" s="249">
        <v>0</v>
      </c>
      <c r="G972" s="249">
        <v>0</v>
      </c>
      <c r="H972" s="249">
        <v>0</v>
      </c>
      <c r="I972" s="249">
        <v>0</v>
      </c>
      <c r="J972" s="249">
        <v>0</v>
      </c>
      <c r="K972" s="249">
        <v>4.8327925893696132E-2</v>
      </c>
      <c r="L972" s="249">
        <v>0</v>
      </c>
      <c r="M972" s="249">
        <v>3.4844261401412523E-2</v>
      </c>
      <c r="N972" s="249">
        <v>0</v>
      </c>
      <c r="O972" s="249">
        <v>0</v>
      </c>
      <c r="P972" s="249">
        <v>0</v>
      </c>
    </row>
    <row r="973" spans="1:16" x14ac:dyDescent="0.25">
      <c r="A973" s="236" t="s">
        <v>280</v>
      </c>
      <c r="B973" s="237" t="s">
        <v>6688</v>
      </c>
      <c r="C973" s="249">
        <v>3.1148381142153691E-2</v>
      </c>
      <c r="D973" s="249">
        <v>0</v>
      </c>
      <c r="E973" s="249">
        <v>0</v>
      </c>
      <c r="F973" s="249">
        <v>6.0577207104491416E-2</v>
      </c>
      <c r="G973" s="249">
        <v>2.9677857633184219E-2</v>
      </c>
      <c r="H973" s="249">
        <v>0</v>
      </c>
      <c r="I973" s="249">
        <v>0.19605101657855434</v>
      </c>
      <c r="J973" s="249">
        <v>5.7663622452973226E-2</v>
      </c>
      <c r="K973" s="249">
        <v>0.13363828169300662</v>
      </c>
      <c r="L973" s="249">
        <v>8.5453199961654774E-3</v>
      </c>
      <c r="M973" s="249">
        <v>0</v>
      </c>
      <c r="N973" s="249">
        <v>3.8155994043696746E-2</v>
      </c>
      <c r="O973" s="249">
        <v>0</v>
      </c>
      <c r="P973" s="249">
        <v>0</v>
      </c>
    </row>
    <row r="974" spans="1:16" x14ac:dyDescent="0.25">
      <c r="A974" s="236" t="s">
        <v>9971</v>
      </c>
      <c r="B974" s="237" t="s">
        <v>9972</v>
      </c>
      <c r="C974" s="249">
        <v>0</v>
      </c>
      <c r="D974" s="249">
        <v>0.1728347589346336</v>
      </c>
      <c r="E974" s="249">
        <v>0</v>
      </c>
      <c r="F974" s="249">
        <v>0</v>
      </c>
      <c r="G974" s="249">
        <v>0</v>
      </c>
      <c r="H974" s="249">
        <v>0</v>
      </c>
      <c r="I974" s="249">
        <v>0</v>
      </c>
      <c r="J974" s="249">
        <v>0</v>
      </c>
      <c r="K974" s="249">
        <v>0</v>
      </c>
      <c r="L974" s="249">
        <v>0</v>
      </c>
      <c r="M974" s="249"/>
      <c r="N974" s="249"/>
      <c r="O974" s="249"/>
      <c r="P974" s="249">
        <v>0</v>
      </c>
    </row>
    <row r="975" spans="1:16" x14ac:dyDescent="0.25">
      <c r="A975" s="236" t="s">
        <v>1713</v>
      </c>
      <c r="B975" s="237" t="s">
        <v>6241</v>
      </c>
      <c r="C975" s="249"/>
      <c r="D975" s="249">
        <v>0</v>
      </c>
      <c r="E975" s="249">
        <v>0</v>
      </c>
      <c r="F975" s="249">
        <v>0</v>
      </c>
      <c r="G975" s="249">
        <v>0</v>
      </c>
      <c r="H975" s="249">
        <v>0</v>
      </c>
      <c r="I975" s="249">
        <v>0</v>
      </c>
      <c r="J975" s="249">
        <v>0</v>
      </c>
      <c r="K975" s="249">
        <v>0</v>
      </c>
      <c r="L975" s="249">
        <v>0</v>
      </c>
      <c r="M975" s="249">
        <v>0</v>
      </c>
      <c r="N975" s="249">
        <v>0</v>
      </c>
      <c r="O975" s="249">
        <v>3.0492210953767694E-3</v>
      </c>
      <c r="P975" s="249">
        <v>0</v>
      </c>
    </row>
    <row r="976" spans="1:16" x14ac:dyDescent="0.25">
      <c r="A976" s="236" t="s">
        <v>3262</v>
      </c>
      <c r="B976" s="237" t="s">
        <v>6441</v>
      </c>
      <c r="C976" s="249"/>
      <c r="D976" s="249">
        <v>0</v>
      </c>
      <c r="E976" s="249">
        <v>0</v>
      </c>
      <c r="F976" s="249">
        <v>0</v>
      </c>
      <c r="G976" s="249">
        <v>0</v>
      </c>
      <c r="H976" s="249">
        <v>0</v>
      </c>
      <c r="I976" s="249">
        <v>8.5073469421242665E-3</v>
      </c>
      <c r="J976" s="249">
        <v>0</v>
      </c>
      <c r="K976" s="249">
        <v>0</v>
      </c>
      <c r="L976" s="249">
        <v>0</v>
      </c>
      <c r="M976" s="249">
        <v>0</v>
      </c>
      <c r="N976" s="249">
        <v>0</v>
      </c>
      <c r="O976" s="249">
        <v>0</v>
      </c>
      <c r="P976" s="249">
        <v>0</v>
      </c>
    </row>
    <row r="977" spans="1:16" x14ac:dyDescent="0.25">
      <c r="A977" s="236" t="s">
        <v>718</v>
      </c>
      <c r="B977" s="237" t="s">
        <v>6838</v>
      </c>
      <c r="C977" s="249"/>
      <c r="D977" s="249">
        <v>0</v>
      </c>
      <c r="E977" s="249">
        <v>0</v>
      </c>
      <c r="F977" s="249">
        <v>0</v>
      </c>
      <c r="G977" s="249">
        <v>0</v>
      </c>
      <c r="H977" s="249">
        <v>7.3335808558399841E-3</v>
      </c>
      <c r="I977" s="249">
        <v>0</v>
      </c>
      <c r="J977" s="249">
        <v>0</v>
      </c>
      <c r="K977" s="249">
        <v>0</v>
      </c>
      <c r="L977" s="249">
        <v>1.932771558320226E-3</v>
      </c>
      <c r="M977" s="249">
        <v>2.5837826702516359E-2</v>
      </c>
      <c r="N977" s="249">
        <v>3.3015294598777358E-3</v>
      </c>
      <c r="O977" s="249">
        <v>0</v>
      </c>
      <c r="P977" s="249">
        <v>0</v>
      </c>
    </row>
    <row r="978" spans="1:16" x14ac:dyDescent="0.25">
      <c r="A978" s="236" t="s">
        <v>102</v>
      </c>
      <c r="B978" s="237" t="s">
        <v>5863</v>
      </c>
      <c r="C978" s="249">
        <v>0.29576078248333387</v>
      </c>
      <c r="D978" s="249">
        <v>0</v>
      </c>
      <c r="E978" s="249">
        <v>0</v>
      </c>
      <c r="F978" s="249">
        <v>0</v>
      </c>
      <c r="G978" s="249">
        <v>9.1601132033459814E-4</v>
      </c>
      <c r="H978" s="249">
        <v>1.9703147107854369E-3</v>
      </c>
      <c r="I978" s="249">
        <v>4.4042667326379243E-4</v>
      </c>
      <c r="J978" s="249">
        <v>1.7805466942763695E-3</v>
      </c>
      <c r="K978" s="249">
        <v>2.7136734456096041E-3</v>
      </c>
      <c r="L978" s="249">
        <v>4.6078945947760162E-3</v>
      </c>
      <c r="M978" s="249">
        <v>1.0622830448086631E-3</v>
      </c>
      <c r="N978" s="249">
        <v>2.6360136492747893E-3</v>
      </c>
      <c r="O978" s="249">
        <v>2.6959787835209684E-4</v>
      </c>
      <c r="P978" s="249">
        <v>0</v>
      </c>
    </row>
    <row r="979" spans="1:16" x14ac:dyDescent="0.25">
      <c r="A979" s="236" t="s">
        <v>80</v>
      </c>
      <c r="B979" s="237" t="s">
        <v>5620</v>
      </c>
      <c r="C979" s="249">
        <v>0</v>
      </c>
      <c r="D979" s="249">
        <v>0</v>
      </c>
      <c r="E979" s="249">
        <v>0</v>
      </c>
      <c r="F979" s="249">
        <v>3.1857609442753815E-2</v>
      </c>
      <c r="G979" s="249">
        <v>0</v>
      </c>
      <c r="H979" s="249">
        <v>0</v>
      </c>
      <c r="I979" s="249">
        <v>0</v>
      </c>
      <c r="J979" s="249">
        <v>0</v>
      </c>
      <c r="K979" s="249">
        <v>2.0907826243558372E-3</v>
      </c>
      <c r="L979" s="249">
        <v>2.2090097711061338E-2</v>
      </c>
      <c r="M979" s="249">
        <v>6.2805739229049556E-4</v>
      </c>
      <c r="N979" s="249">
        <v>2.9770575085846383E-2</v>
      </c>
      <c r="O979" s="249">
        <v>1.7252813500722385E-3</v>
      </c>
      <c r="P979" s="249">
        <v>0</v>
      </c>
    </row>
    <row r="980" spans="1:16" x14ac:dyDescent="0.25">
      <c r="A980" s="236" t="s">
        <v>1822</v>
      </c>
      <c r="B980" s="237" t="s">
        <v>5791</v>
      </c>
      <c r="C980" s="249">
        <v>0</v>
      </c>
      <c r="D980" s="249">
        <v>0</v>
      </c>
      <c r="E980" s="249">
        <v>0</v>
      </c>
      <c r="F980" s="249">
        <v>0</v>
      </c>
      <c r="G980" s="249">
        <v>0</v>
      </c>
      <c r="H980" s="249">
        <v>0</v>
      </c>
      <c r="I980" s="249">
        <v>0</v>
      </c>
      <c r="J980" s="249">
        <v>0.53037155084876431</v>
      </c>
      <c r="K980" s="249">
        <v>0</v>
      </c>
      <c r="L980" s="249">
        <v>0</v>
      </c>
      <c r="M980" s="249">
        <v>0</v>
      </c>
      <c r="N980" s="249">
        <v>0</v>
      </c>
      <c r="O980" s="249">
        <v>3.3939306447244619E-2</v>
      </c>
      <c r="P980" s="249">
        <v>0</v>
      </c>
    </row>
    <row r="981" spans="1:16" x14ac:dyDescent="0.25">
      <c r="A981" s="236" t="s">
        <v>3258</v>
      </c>
      <c r="B981" s="237" t="s">
        <v>8411</v>
      </c>
      <c r="C981" s="249">
        <v>0</v>
      </c>
      <c r="D981" s="249">
        <v>0</v>
      </c>
      <c r="E981" s="249">
        <v>0</v>
      </c>
      <c r="F981" s="249">
        <v>0</v>
      </c>
      <c r="G981" s="249">
        <v>0</v>
      </c>
      <c r="H981" s="249">
        <v>0</v>
      </c>
      <c r="I981" s="249">
        <v>0</v>
      </c>
      <c r="J981" s="249">
        <v>0.25382432645553488</v>
      </c>
      <c r="K981" s="249">
        <v>0</v>
      </c>
      <c r="L981" s="249">
        <v>0</v>
      </c>
      <c r="M981" s="249">
        <v>3.0324326546161732E-3</v>
      </c>
      <c r="N981" s="249">
        <v>0</v>
      </c>
      <c r="O981" s="249">
        <v>0</v>
      </c>
      <c r="P981" s="249">
        <v>0</v>
      </c>
    </row>
    <row r="982" spans="1:16" x14ac:dyDescent="0.25">
      <c r="A982" s="236" t="s">
        <v>821</v>
      </c>
      <c r="B982" s="237" t="s">
        <v>6028</v>
      </c>
      <c r="C982" s="249"/>
      <c r="D982" s="249">
        <v>0</v>
      </c>
      <c r="E982" s="249">
        <v>0</v>
      </c>
      <c r="F982" s="249">
        <v>0</v>
      </c>
      <c r="G982" s="249">
        <v>0</v>
      </c>
      <c r="H982" s="249">
        <v>0</v>
      </c>
      <c r="I982" s="249">
        <v>0</v>
      </c>
      <c r="J982" s="249">
        <v>0</v>
      </c>
      <c r="K982" s="249">
        <v>5.7922127163137646E-2</v>
      </c>
      <c r="L982" s="249">
        <v>2.1604932445081958E-2</v>
      </c>
      <c r="M982" s="249">
        <v>0</v>
      </c>
      <c r="N982" s="249">
        <v>0</v>
      </c>
      <c r="O982" s="249">
        <v>0</v>
      </c>
      <c r="P982" s="249">
        <v>0</v>
      </c>
    </row>
    <row r="983" spans="1:16" x14ac:dyDescent="0.25">
      <c r="A983" s="236" t="s">
        <v>1085</v>
      </c>
      <c r="B983" s="237" t="s">
        <v>6028</v>
      </c>
      <c r="C983" s="249"/>
      <c r="D983" s="249">
        <v>0</v>
      </c>
      <c r="E983" s="249">
        <v>0</v>
      </c>
      <c r="F983" s="249">
        <v>0</v>
      </c>
      <c r="G983" s="249">
        <v>0</v>
      </c>
      <c r="H983" s="249">
        <v>0</v>
      </c>
      <c r="I983" s="249">
        <v>0</v>
      </c>
      <c r="J983" s="249">
        <v>0</v>
      </c>
      <c r="K983" s="249">
        <v>0.13547481593738805</v>
      </c>
      <c r="L983" s="249">
        <v>0</v>
      </c>
      <c r="M983" s="249">
        <v>2.8139463831995778E-2</v>
      </c>
      <c r="N983" s="249">
        <v>0.16801014308087731</v>
      </c>
      <c r="O983" s="249">
        <v>0</v>
      </c>
      <c r="P983" s="249">
        <v>0</v>
      </c>
    </row>
    <row r="984" spans="1:16" x14ac:dyDescent="0.25">
      <c r="A984" s="236" t="s">
        <v>237</v>
      </c>
      <c r="B984" s="237" t="s">
        <v>6028</v>
      </c>
      <c r="C984" s="249"/>
      <c r="D984" s="249">
        <v>0</v>
      </c>
      <c r="E984" s="249">
        <v>0</v>
      </c>
      <c r="F984" s="249">
        <v>0</v>
      </c>
      <c r="G984" s="249">
        <v>6.0303476021941332E-2</v>
      </c>
      <c r="H984" s="249">
        <v>0</v>
      </c>
      <c r="I984" s="249">
        <v>0</v>
      </c>
      <c r="J984" s="249">
        <v>0</v>
      </c>
      <c r="K984" s="249">
        <v>2.2512134401714519E-2</v>
      </c>
      <c r="L984" s="249">
        <v>0.29784038628718384</v>
      </c>
      <c r="M984" s="249">
        <v>5.4831765605567108E-2</v>
      </c>
      <c r="N984" s="249">
        <v>0</v>
      </c>
      <c r="O984" s="249">
        <v>0</v>
      </c>
      <c r="P984" s="249">
        <v>0</v>
      </c>
    </row>
    <row r="985" spans="1:16" x14ac:dyDescent="0.25">
      <c r="A985" s="236" t="s">
        <v>1227</v>
      </c>
      <c r="B985" s="237" t="s">
        <v>6028</v>
      </c>
      <c r="C985" s="249"/>
      <c r="D985" s="249">
        <v>0</v>
      </c>
      <c r="E985" s="249">
        <v>0</v>
      </c>
      <c r="F985" s="249">
        <v>0</v>
      </c>
      <c r="G985" s="249">
        <v>0</v>
      </c>
      <c r="H985" s="249">
        <v>0</v>
      </c>
      <c r="I985" s="249">
        <v>0</v>
      </c>
      <c r="J985" s="249">
        <v>0</v>
      </c>
      <c r="K985" s="249">
        <v>0</v>
      </c>
      <c r="L985" s="249">
        <v>0</v>
      </c>
      <c r="M985" s="249">
        <v>1.9909116140340979E-2</v>
      </c>
      <c r="N985" s="249">
        <v>0.12819396717441198</v>
      </c>
      <c r="O985" s="249">
        <v>2.5558326957724913E-2</v>
      </c>
      <c r="P985" s="249">
        <v>0</v>
      </c>
    </row>
    <row r="986" spans="1:16" x14ac:dyDescent="0.25">
      <c r="A986" s="236" t="s">
        <v>1764</v>
      </c>
      <c r="B986" s="237" t="s">
        <v>6442</v>
      </c>
      <c r="C986" s="249"/>
      <c r="D986" s="249">
        <v>0</v>
      </c>
      <c r="E986" s="249">
        <v>0</v>
      </c>
      <c r="F986" s="249">
        <v>0</v>
      </c>
      <c r="G986" s="249">
        <v>0</v>
      </c>
      <c r="H986" s="249">
        <v>0</v>
      </c>
      <c r="I986" s="249">
        <v>0</v>
      </c>
      <c r="J986" s="249">
        <v>0</v>
      </c>
      <c r="K986" s="249">
        <v>4.8914747691864949E-2</v>
      </c>
      <c r="L986" s="249">
        <v>0</v>
      </c>
      <c r="M986" s="249">
        <v>0</v>
      </c>
      <c r="N986" s="249">
        <v>0</v>
      </c>
      <c r="O986" s="249">
        <v>0</v>
      </c>
      <c r="P986" s="249">
        <v>0</v>
      </c>
    </row>
    <row r="987" spans="1:16" x14ac:dyDescent="0.25">
      <c r="A987" s="236" t="s">
        <v>1087</v>
      </c>
      <c r="B987" s="237" t="s">
        <v>6089</v>
      </c>
      <c r="C987" s="249"/>
      <c r="D987" s="249">
        <v>0</v>
      </c>
      <c r="E987" s="249">
        <v>0</v>
      </c>
      <c r="F987" s="249">
        <v>0</v>
      </c>
      <c r="G987" s="249">
        <v>0</v>
      </c>
      <c r="H987" s="249">
        <v>0</v>
      </c>
      <c r="I987" s="249">
        <v>0</v>
      </c>
      <c r="J987" s="249">
        <v>0</v>
      </c>
      <c r="K987" s="249">
        <v>0</v>
      </c>
      <c r="L987" s="249">
        <v>0</v>
      </c>
      <c r="M987" s="249">
        <v>0</v>
      </c>
      <c r="N987" s="249">
        <v>5.4149873938517563E-3</v>
      </c>
      <c r="O987" s="249">
        <v>9.9354703001336055E-3</v>
      </c>
      <c r="P987" s="249">
        <v>0</v>
      </c>
    </row>
    <row r="988" spans="1:16" x14ac:dyDescent="0.25">
      <c r="A988" s="236" t="s">
        <v>260</v>
      </c>
      <c r="B988" s="237" t="s">
        <v>6089</v>
      </c>
      <c r="C988" s="249"/>
      <c r="D988" s="249">
        <v>0</v>
      </c>
      <c r="E988" s="249">
        <v>0</v>
      </c>
      <c r="F988" s="249">
        <v>0</v>
      </c>
      <c r="G988" s="249">
        <v>0</v>
      </c>
      <c r="H988" s="249">
        <v>0</v>
      </c>
      <c r="I988" s="249">
        <v>0</v>
      </c>
      <c r="J988" s="249">
        <v>0</v>
      </c>
      <c r="K988" s="249">
        <v>0</v>
      </c>
      <c r="L988" s="249">
        <v>0</v>
      </c>
      <c r="M988" s="249">
        <v>0</v>
      </c>
      <c r="N988" s="249">
        <v>1.8160509656435047E-3</v>
      </c>
      <c r="O988" s="249">
        <v>0</v>
      </c>
      <c r="P988" s="249">
        <v>0</v>
      </c>
    </row>
    <row r="989" spans="1:16" x14ac:dyDescent="0.25">
      <c r="A989" s="236" t="s">
        <v>279</v>
      </c>
      <c r="B989" s="237" t="s">
        <v>5739</v>
      </c>
      <c r="C989" s="249">
        <v>0</v>
      </c>
      <c r="D989" s="249">
        <v>5.2338732498615939E-2</v>
      </c>
      <c r="E989" s="249">
        <v>8.3868908586285026E-3</v>
      </c>
      <c r="F989" s="249">
        <v>0.43773461799725605</v>
      </c>
      <c r="G989" s="249">
        <v>6.8622984290753995E-3</v>
      </c>
      <c r="H989" s="249">
        <v>0</v>
      </c>
      <c r="I989" s="249">
        <v>1.0006050342919841E-2</v>
      </c>
      <c r="J989" s="249">
        <v>0</v>
      </c>
      <c r="K989" s="249">
        <v>0</v>
      </c>
      <c r="L989" s="249">
        <v>0</v>
      </c>
      <c r="M989" s="249">
        <v>3.4037043741210082E-2</v>
      </c>
      <c r="N989" s="249">
        <v>3.6776763150755051E-2</v>
      </c>
      <c r="O989" s="249">
        <v>1.4408997251095842E-2</v>
      </c>
      <c r="P989" s="249">
        <v>0</v>
      </c>
    </row>
    <row r="990" spans="1:16" x14ac:dyDescent="0.25">
      <c r="A990" s="236" t="s">
        <v>2563</v>
      </c>
      <c r="B990" s="237" t="s">
        <v>6243</v>
      </c>
      <c r="C990" s="249"/>
      <c r="D990" s="249">
        <v>0</v>
      </c>
      <c r="E990" s="249">
        <v>0</v>
      </c>
      <c r="F990" s="249">
        <v>0</v>
      </c>
      <c r="G990" s="249">
        <v>0</v>
      </c>
      <c r="H990" s="249">
        <v>0</v>
      </c>
      <c r="I990" s="249">
        <v>0.16844386635274972</v>
      </c>
      <c r="J990" s="249">
        <v>0</v>
      </c>
      <c r="K990" s="249">
        <v>0</v>
      </c>
      <c r="L990" s="249">
        <v>0</v>
      </c>
      <c r="M990" s="249">
        <v>3.2781396122610162E-2</v>
      </c>
      <c r="N990" s="249">
        <v>0.12494858322763303</v>
      </c>
      <c r="O990" s="249">
        <v>2.8038303675415471E-2</v>
      </c>
      <c r="P990" s="249">
        <v>0</v>
      </c>
    </row>
    <row r="991" spans="1:16" x14ac:dyDescent="0.25">
      <c r="A991" s="236" t="s">
        <v>1827</v>
      </c>
      <c r="B991" s="237" t="s">
        <v>6128</v>
      </c>
      <c r="C991" s="249"/>
      <c r="D991" s="249">
        <v>0</v>
      </c>
      <c r="E991" s="249">
        <v>0</v>
      </c>
      <c r="F991" s="249">
        <v>0</v>
      </c>
      <c r="G991" s="249">
        <v>0</v>
      </c>
      <c r="H991" s="249">
        <v>0</v>
      </c>
      <c r="I991" s="249">
        <v>0</v>
      </c>
      <c r="J991" s="249">
        <v>0</v>
      </c>
      <c r="K991" s="249">
        <v>5.9079854679131563</v>
      </c>
      <c r="L991" s="249">
        <v>0.10153805283967854</v>
      </c>
      <c r="M991" s="249">
        <v>0</v>
      </c>
      <c r="N991" s="249">
        <v>0</v>
      </c>
      <c r="O991" s="249">
        <v>5.7782126374796494E-3</v>
      </c>
      <c r="P991" s="249">
        <v>0</v>
      </c>
    </row>
    <row r="992" spans="1:16" x14ac:dyDescent="0.25">
      <c r="A992" s="236" t="s">
        <v>2655</v>
      </c>
      <c r="B992" s="237" t="s">
        <v>7296</v>
      </c>
      <c r="C992" s="249"/>
      <c r="D992" s="249">
        <v>0</v>
      </c>
      <c r="E992" s="249">
        <v>0</v>
      </c>
      <c r="F992" s="249">
        <v>0</v>
      </c>
      <c r="G992" s="249">
        <v>0</v>
      </c>
      <c r="H992" s="249">
        <v>0</v>
      </c>
      <c r="I992" s="249">
        <v>0</v>
      </c>
      <c r="J992" s="249">
        <v>0</v>
      </c>
      <c r="K992" s="249">
        <v>0</v>
      </c>
      <c r="L992" s="249">
        <v>0</v>
      </c>
      <c r="M992" s="249">
        <v>0</v>
      </c>
      <c r="N992" s="249">
        <v>2.8882433268213423E-2</v>
      </c>
      <c r="O992" s="249">
        <v>0</v>
      </c>
      <c r="P992" s="249">
        <v>0</v>
      </c>
    </row>
    <row r="993" spans="1:16" x14ac:dyDescent="0.25">
      <c r="A993" s="236" t="s">
        <v>1486</v>
      </c>
      <c r="B993" s="237" t="s">
        <v>5469</v>
      </c>
      <c r="C993" s="249">
        <v>0.23339840055269342</v>
      </c>
      <c r="D993" s="249">
        <v>0</v>
      </c>
      <c r="E993" s="249">
        <v>0</v>
      </c>
      <c r="F993" s="249">
        <v>0</v>
      </c>
      <c r="G993" s="249">
        <v>0</v>
      </c>
      <c r="H993" s="249">
        <v>6.3504183592288044E-2</v>
      </c>
      <c r="I993" s="249">
        <v>0.12475478605849981</v>
      </c>
      <c r="J993" s="249">
        <v>1.7545507897192513E-2</v>
      </c>
      <c r="K993" s="249">
        <v>3.9619543398969843E-2</v>
      </c>
      <c r="L993" s="249">
        <v>0.75095519930959542</v>
      </c>
      <c r="M993" s="249">
        <v>0.1929715976896367</v>
      </c>
      <c r="N993" s="249">
        <v>0.11553956509523218</v>
      </c>
      <c r="O993" s="249">
        <v>0.21791806346266776</v>
      </c>
      <c r="P993" s="249">
        <v>0</v>
      </c>
    </row>
    <row r="994" spans="1:16" x14ac:dyDescent="0.25">
      <c r="A994" s="236" t="s">
        <v>777</v>
      </c>
      <c r="B994" s="237" t="s">
        <v>6244</v>
      </c>
      <c r="C994" s="249">
        <v>0</v>
      </c>
      <c r="D994" s="249">
        <v>0</v>
      </c>
      <c r="E994" s="249">
        <v>0</v>
      </c>
      <c r="F994" s="249">
        <v>0</v>
      </c>
      <c r="G994" s="249">
        <v>0</v>
      </c>
      <c r="H994" s="249">
        <v>0</v>
      </c>
      <c r="I994" s="249">
        <v>0</v>
      </c>
      <c r="J994" s="249">
        <v>0</v>
      </c>
      <c r="K994" s="249">
        <v>7.6228919840135925E-2</v>
      </c>
      <c r="L994" s="249">
        <v>0</v>
      </c>
      <c r="M994" s="249">
        <v>5.0066097171805584E-3</v>
      </c>
      <c r="N994" s="249">
        <v>3.3489721723843585E-3</v>
      </c>
      <c r="O994" s="249">
        <v>1.4617741165239247E-3</v>
      </c>
      <c r="P994" s="249">
        <v>0</v>
      </c>
    </row>
    <row r="995" spans="1:16" x14ac:dyDescent="0.25">
      <c r="A995" s="236" t="s">
        <v>2104</v>
      </c>
      <c r="B995" s="237" t="s">
        <v>5658</v>
      </c>
      <c r="C995" s="249">
        <v>0</v>
      </c>
      <c r="D995" s="249">
        <v>0</v>
      </c>
      <c r="E995" s="249">
        <v>0</v>
      </c>
      <c r="F995" s="249">
        <v>0</v>
      </c>
      <c r="G995" s="249">
        <v>3.2013495482750495E-2</v>
      </c>
      <c r="H995" s="249">
        <v>0</v>
      </c>
      <c r="I995" s="249">
        <v>0</v>
      </c>
      <c r="J995" s="249">
        <v>6.0580567272826664E-3</v>
      </c>
      <c r="K995" s="249">
        <v>1.8154873340323941E-2</v>
      </c>
      <c r="L995" s="249">
        <v>0</v>
      </c>
      <c r="M995" s="249">
        <v>2.0936331906801352E-2</v>
      </c>
      <c r="N995" s="249">
        <v>2.154245199107975E-2</v>
      </c>
      <c r="O995" s="249">
        <v>6.3875313312711499E-2</v>
      </c>
      <c r="P995" s="249">
        <v>0</v>
      </c>
    </row>
    <row r="996" spans="1:16" x14ac:dyDescent="0.25">
      <c r="A996" s="236" t="s">
        <v>3333</v>
      </c>
      <c r="B996" s="237" t="s">
        <v>7859</v>
      </c>
      <c r="C996" s="249">
        <v>0</v>
      </c>
      <c r="D996" s="249">
        <v>0</v>
      </c>
      <c r="E996" s="249">
        <v>0</v>
      </c>
      <c r="F996" s="249">
        <v>0</v>
      </c>
      <c r="G996" s="249">
        <v>0</v>
      </c>
      <c r="H996" s="249">
        <v>0</v>
      </c>
      <c r="I996" s="249">
        <v>2.5084269459860992E-2</v>
      </c>
      <c r="J996" s="249">
        <v>0</v>
      </c>
      <c r="K996" s="249">
        <v>0</v>
      </c>
      <c r="L996" s="249">
        <v>0</v>
      </c>
      <c r="M996" s="249">
        <v>6.0906510672761108E-3</v>
      </c>
      <c r="N996" s="249">
        <v>0</v>
      </c>
      <c r="O996" s="249">
        <v>0</v>
      </c>
      <c r="P996" s="249">
        <v>0</v>
      </c>
    </row>
    <row r="997" spans="1:16" x14ac:dyDescent="0.25">
      <c r="A997" s="236" t="s">
        <v>2175</v>
      </c>
      <c r="B997" s="237" t="s">
        <v>6443</v>
      </c>
      <c r="C997" s="249">
        <v>0</v>
      </c>
      <c r="D997" s="249">
        <v>0</v>
      </c>
      <c r="E997" s="249">
        <v>0</v>
      </c>
      <c r="F997" s="249">
        <v>0.15876504738310568</v>
      </c>
      <c r="G997" s="249">
        <v>0</v>
      </c>
      <c r="H997" s="249">
        <v>0</v>
      </c>
      <c r="I997" s="249">
        <v>0</v>
      </c>
      <c r="J997" s="249">
        <v>7.9955048194312997E-2</v>
      </c>
      <c r="K997" s="249">
        <v>0</v>
      </c>
      <c r="L997" s="249">
        <v>0</v>
      </c>
      <c r="M997" s="249">
        <v>0</v>
      </c>
      <c r="N997" s="249">
        <v>0</v>
      </c>
      <c r="O997" s="249">
        <v>0</v>
      </c>
      <c r="P997" s="249">
        <v>0</v>
      </c>
    </row>
    <row r="998" spans="1:16" x14ac:dyDescent="0.25">
      <c r="A998" s="236" t="s">
        <v>1641</v>
      </c>
      <c r="B998" s="237" t="s">
        <v>8802</v>
      </c>
      <c r="C998" s="249">
        <v>0</v>
      </c>
      <c r="D998" s="249">
        <v>0</v>
      </c>
      <c r="E998" s="249">
        <v>0</v>
      </c>
      <c r="F998" s="249">
        <v>0</v>
      </c>
      <c r="G998" s="249">
        <v>0</v>
      </c>
      <c r="H998" s="249">
        <v>0</v>
      </c>
      <c r="I998" s="249">
        <v>0</v>
      </c>
      <c r="J998" s="249">
        <v>1.0682256729248522E-2</v>
      </c>
      <c r="K998" s="249">
        <v>0</v>
      </c>
      <c r="L998" s="249">
        <v>0</v>
      </c>
      <c r="M998" s="249">
        <v>9.8672500832536376E-3</v>
      </c>
      <c r="N998" s="249">
        <v>3.9768151916800163E-3</v>
      </c>
      <c r="O998" s="249">
        <v>0</v>
      </c>
      <c r="P998" s="249">
        <v>0</v>
      </c>
    </row>
    <row r="999" spans="1:16" x14ac:dyDescent="0.25">
      <c r="A999" s="236" t="s">
        <v>1560</v>
      </c>
      <c r="B999" s="237" t="s">
        <v>5958</v>
      </c>
      <c r="C999" s="249">
        <v>0</v>
      </c>
      <c r="D999" s="249">
        <v>0</v>
      </c>
      <c r="E999" s="249">
        <v>0</v>
      </c>
      <c r="F999" s="249">
        <v>0</v>
      </c>
      <c r="G999" s="249">
        <v>0</v>
      </c>
      <c r="H999" s="249">
        <v>0</v>
      </c>
      <c r="I999" s="249">
        <v>0</v>
      </c>
      <c r="J999" s="249">
        <v>7.5129970330545855E-3</v>
      </c>
      <c r="K999" s="249">
        <v>0</v>
      </c>
      <c r="L999" s="249">
        <v>1.5024988860863373E-2</v>
      </c>
      <c r="M999" s="249">
        <v>8.1047383907591943E-3</v>
      </c>
      <c r="N999" s="249">
        <v>0</v>
      </c>
      <c r="O999" s="249">
        <v>1.0107112498049445E-2</v>
      </c>
      <c r="P999" s="249">
        <v>0</v>
      </c>
    </row>
    <row r="1000" spans="1:16" x14ac:dyDescent="0.25">
      <c r="A1000" s="236" t="s">
        <v>1314</v>
      </c>
      <c r="B1000" s="237" t="s">
        <v>7295</v>
      </c>
      <c r="C1000" s="249">
        <v>0</v>
      </c>
      <c r="D1000" s="249">
        <v>0</v>
      </c>
      <c r="E1000" s="249">
        <v>0</v>
      </c>
      <c r="F1000" s="249">
        <v>0</v>
      </c>
      <c r="G1000" s="249">
        <v>0</v>
      </c>
      <c r="H1000" s="249">
        <v>0</v>
      </c>
      <c r="I1000" s="249">
        <v>0</v>
      </c>
      <c r="J1000" s="249">
        <v>0</v>
      </c>
      <c r="K1000" s="249">
        <v>0</v>
      </c>
      <c r="L1000" s="249">
        <v>4.1640395127663888E-3</v>
      </c>
      <c r="M1000" s="249">
        <v>0</v>
      </c>
      <c r="N1000" s="249">
        <v>0</v>
      </c>
      <c r="O1000" s="249">
        <v>0</v>
      </c>
      <c r="P1000" s="249">
        <v>0</v>
      </c>
    </row>
    <row r="1001" spans="1:16" x14ac:dyDescent="0.25">
      <c r="A1001" s="236" t="s">
        <v>422</v>
      </c>
      <c r="B1001" s="237" t="s">
        <v>5553</v>
      </c>
      <c r="C1001" s="249">
        <v>0</v>
      </c>
      <c r="D1001" s="249">
        <v>0</v>
      </c>
      <c r="E1001" s="249">
        <v>1.8141240525083542E-2</v>
      </c>
      <c r="F1001" s="249">
        <v>5.6202439118153277E-3</v>
      </c>
      <c r="G1001" s="249">
        <v>0.29129875817836587</v>
      </c>
      <c r="H1001" s="249">
        <v>2.5305266992427205E-3</v>
      </c>
      <c r="I1001" s="249">
        <v>4.4556624909757323E-3</v>
      </c>
      <c r="J1001" s="249">
        <v>5.4903188051740959E-4</v>
      </c>
      <c r="K1001" s="249">
        <v>2.8281556098533295E-3</v>
      </c>
      <c r="L1001" s="249">
        <v>1.1829091562208563E-2</v>
      </c>
      <c r="M1001" s="249">
        <v>3.0703247346516882E-3</v>
      </c>
      <c r="N1001" s="249">
        <v>4.4860166694390118E-3</v>
      </c>
      <c r="O1001" s="249">
        <v>7.2138693669159155E-3</v>
      </c>
      <c r="P1001" s="249">
        <v>1.7554772341786915E-3</v>
      </c>
    </row>
    <row r="1002" spans="1:16" x14ac:dyDescent="0.25">
      <c r="A1002" s="236" t="s">
        <v>3518</v>
      </c>
      <c r="B1002" s="237" t="s">
        <v>9310</v>
      </c>
      <c r="C1002" s="249">
        <v>0</v>
      </c>
      <c r="D1002" s="249">
        <v>0</v>
      </c>
      <c r="E1002" s="249">
        <v>0</v>
      </c>
      <c r="F1002" s="249">
        <v>0</v>
      </c>
      <c r="G1002" s="249">
        <v>0.44472223141191219</v>
      </c>
      <c r="H1002" s="249">
        <v>0</v>
      </c>
      <c r="I1002" s="249">
        <v>0</v>
      </c>
      <c r="J1002" s="249">
        <v>0</v>
      </c>
      <c r="K1002" s="249">
        <v>0</v>
      </c>
      <c r="L1002" s="249">
        <v>0</v>
      </c>
      <c r="M1002" s="249">
        <v>0</v>
      </c>
      <c r="N1002" s="249">
        <v>0</v>
      </c>
      <c r="O1002" s="249">
        <v>0</v>
      </c>
      <c r="P1002" s="249">
        <v>0</v>
      </c>
    </row>
    <row r="1003" spans="1:16" x14ac:dyDescent="0.25">
      <c r="A1003" s="236" t="s">
        <v>2227</v>
      </c>
      <c r="B1003" s="237" t="s">
        <v>8399</v>
      </c>
      <c r="C1003" s="249">
        <v>0</v>
      </c>
      <c r="D1003" s="249">
        <v>0</v>
      </c>
      <c r="E1003" s="249">
        <v>0</v>
      </c>
      <c r="F1003" s="249">
        <v>0</v>
      </c>
      <c r="G1003" s="249">
        <v>0</v>
      </c>
      <c r="H1003" s="249">
        <v>0</v>
      </c>
      <c r="I1003" s="249">
        <v>0</v>
      </c>
      <c r="J1003" s="249">
        <v>0</v>
      </c>
      <c r="K1003" s="249">
        <v>0</v>
      </c>
      <c r="L1003" s="249">
        <v>0</v>
      </c>
      <c r="M1003" s="249">
        <v>0</v>
      </c>
      <c r="N1003" s="249">
        <v>0.14635788223011253</v>
      </c>
      <c r="O1003" s="249">
        <v>0</v>
      </c>
      <c r="P1003" s="249">
        <v>0</v>
      </c>
    </row>
    <row r="1004" spans="1:16" x14ac:dyDescent="0.25">
      <c r="A1004" s="236" t="s">
        <v>427</v>
      </c>
      <c r="B1004" s="237" t="s">
        <v>5641</v>
      </c>
      <c r="C1004" s="249">
        <v>1.2393003227749581E-3</v>
      </c>
      <c r="D1004" s="249">
        <v>2.0057624915733149E-3</v>
      </c>
      <c r="E1004" s="249">
        <v>1.3239495766658288E-3</v>
      </c>
      <c r="F1004" s="249">
        <v>3.603000864569929E-3</v>
      </c>
      <c r="G1004" s="249">
        <v>5.1357120071656845E-3</v>
      </c>
      <c r="H1004" s="249">
        <v>0</v>
      </c>
      <c r="I1004" s="249">
        <v>2.9386831547079883E-3</v>
      </c>
      <c r="J1004" s="249">
        <v>0.15872701410636625</v>
      </c>
      <c r="K1004" s="249">
        <v>2.3108044112067686E-2</v>
      </c>
      <c r="L1004" s="249">
        <v>1.3943216707027825E-2</v>
      </c>
      <c r="M1004" s="249">
        <v>2.6759179637091419E-3</v>
      </c>
      <c r="N1004" s="249">
        <v>2.1339089349774607E-2</v>
      </c>
      <c r="O1004" s="249">
        <v>3.3266411841200057E-3</v>
      </c>
      <c r="P1004" s="249">
        <v>3.014571301104426E-2</v>
      </c>
    </row>
    <row r="1005" spans="1:16" x14ac:dyDescent="0.25">
      <c r="A1005" s="236" t="s">
        <v>2322</v>
      </c>
      <c r="B1005" s="237" t="s">
        <v>6837</v>
      </c>
      <c r="C1005" s="249">
        <v>0</v>
      </c>
      <c r="D1005" s="249">
        <v>0</v>
      </c>
      <c r="E1005" s="249">
        <v>0</v>
      </c>
      <c r="F1005" s="249">
        <v>0</v>
      </c>
      <c r="G1005" s="249">
        <v>2.2157552863287567E-2</v>
      </c>
      <c r="H1005" s="249">
        <v>0</v>
      </c>
      <c r="I1005" s="249">
        <v>0</v>
      </c>
      <c r="J1005" s="249">
        <v>0</v>
      </c>
      <c r="K1005" s="249">
        <v>0</v>
      </c>
      <c r="L1005" s="249">
        <v>0</v>
      </c>
      <c r="M1005" s="249">
        <v>9.8248501202491748E-2</v>
      </c>
      <c r="N1005" s="249">
        <v>3.5796632602321285E-2</v>
      </c>
      <c r="O1005" s="249">
        <v>0</v>
      </c>
      <c r="P1005" s="249">
        <v>0</v>
      </c>
    </row>
    <row r="1006" spans="1:16" x14ac:dyDescent="0.25">
      <c r="A1006" s="236" t="s">
        <v>1280</v>
      </c>
      <c r="B1006" s="237" t="s">
        <v>5862</v>
      </c>
      <c r="C1006" s="249"/>
      <c r="D1006" s="249">
        <v>0</v>
      </c>
      <c r="E1006" s="249">
        <v>0</v>
      </c>
      <c r="F1006" s="249">
        <v>0</v>
      </c>
      <c r="G1006" s="249">
        <v>0</v>
      </c>
      <c r="H1006" s="249">
        <v>1.3878863143453253</v>
      </c>
      <c r="I1006" s="249">
        <v>0</v>
      </c>
      <c r="J1006" s="249">
        <v>4.0414780938619324E-3</v>
      </c>
      <c r="K1006" s="249">
        <v>5.9618993306378614E-3</v>
      </c>
      <c r="L1006" s="249">
        <v>0</v>
      </c>
      <c r="M1006" s="249">
        <v>8.5310889060831296E-3</v>
      </c>
      <c r="N1006" s="249">
        <v>1.9669880672918492E-2</v>
      </c>
      <c r="O1006" s="249">
        <v>9.0046958021741848E-3</v>
      </c>
      <c r="P1006" s="249">
        <v>1.5521616998591701E-2</v>
      </c>
    </row>
    <row r="1007" spans="1:16" x14ac:dyDescent="0.25">
      <c r="A1007" s="236" t="s">
        <v>262</v>
      </c>
      <c r="B1007" s="237" t="s">
        <v>5862</v>
      </c>
      <c r="C1007" s="249"/>
      <c r="D1007" s="249">
        <v>0</v>
      </c>
      <c r="E1007" s="249">
        <v>0</v>
      </c>
      <c r="F1007" s="249">
        <v>0</v>
      </c>
      <c r="G1007" s="249">
        <v>0</v>
      </c>
      <c r="H1007" s="249">
        <v>0</v>
      </c>
      <c r="I1007" s="249">
        <v>0</v>
      </c>
      <c r="J1007" s="249">
        <v>0</v>
      </c>
      <c r="K1007" s="249">
        <v>0</v>
      </c>
      <c r="L1007" s="249">
        <v>0</v>
      </c>
      <c r="M1007" s="249">
        <v>2.3450283209416209E-2</v>
      </c>
      <c r="N1007" s="249">
        <v>1.0207951424586224E-2</v>
      </c>
      <c r="O1007" s="249">
        <v>4.9259013149864368E-4</v>
      </c>
      <c r="P1007" s="249">
        <v>0</v>
      </c>
    </row>
    <row r="1008" spans="1:16" x14ac:dyDescent="0.25">
      <c r="A1008" s="236" t="s">
        <v>582</v>
      </c>
      <c r="B1008" s="237" t="s">
        <v>6013</v>
      </c>
      <c r="C1008" s="249"/>
      <c r="D1008" s="249">
        <v>0</v>
      </c>
      <c r="E1008" s="249">
        <v>0</v>
      </c>
      <c r="F1008" s="249">
        <v>0</v>
      </c>
      <c r="G1008" s="249">
        <v>0</v>
      </c>
      <c r="H1008" s="249">
        <v>1.8265204901780259</v>
      </c>
      <c r="I1008" s="249">
        <v>7.0253614060441576</v>
      </c>
      <c r="J1008" s="249">
        <v>8.4410744109103728</v>
      </c>
      <c r="K1008" s="249">
        <v>0</v>
      </c>
      <c r="L1008" s="249">
        <v>0.20464935382691482</v>
      </c>
      <c r="M1008" s="249">
        <v>0.1792600621305252</v>
      </c>
      <c r="N1008" s="249">
        <v>0</v>
      </c>
      <c r="O1008" s="249">
        <v>1.0503232836032611E-2</v>
      </c>
      <c r="P1008" s="249">
        <v>0</v>
      </c>
    </row>
    <row r="1009" spans="1:16" x14ac:dyDescent="0.25">
      <c r="A1009" s="236" t="s">
        <v>3064</v>
      </c>
      <c r="B1009" s="237" t="s">
        <v>10453</v>
      </c>
      <c r="C1009" s="249">
        <v>0</v>
      </c>
      <c r="D1009" s="249">
        <v>0</v>
      </c>
      <c r="E1009" s="249">
        <v>0</v>
      </c>
      <c r="F1009" s="249">
        <v>0</v>
      </c>
      <c r="G1009" s="249">
        <v>0</v>
      </c>
      <c r="H1009" s="249">
        <v>0</v>
      </c>
      <c r="I1009" s="249">
        <v>0</v>
      </c>
      <c r="J1009" s="249">
        <v>0</v>
      </c>
      <c r="K1009" s="249">
        <v>0</v>
      </c>
      <c r="L1009" s="249">
        <v>4.7343971702143509E-2</v>
      </c>
      <c r="M1009" s="249">
        <v>5.8231898360702208E-2</v>
      </c>
      <c r="N1009" s="249">
        <v>0</v>
      </c>
      <c r="O1009" s="249">
        <v>0</v>
      </c>
      <c r="P1009" s="249">
        <v>0</v>
      </c>
    </row>
    <row r="1010" spans="1:16" x14ac:dyDescent="0.25">
      <c r="A1010" s="236" t="s">
        <v>4733</v>
      </c>
      <c r="B1010" s="237" t="s">
        <v>9974</v>
      </c>
      <c r="C1010" s="249">
        <v>0</v>
      </c>
      <c r="D1010" s="249">
        <v>0</v>
      </c>
      <c r="E1010" s="249">
        <v>0</v>
      </c>
      <c r="F1010" s="249">
        <v>0</v>
      </c>
      <c r="G1010" s="249">
        <v>0.39369229556033697</v>
      </c>
      <c r="H1010" s="249">
        <v>15.130180439269596</v>
      </c>
      <c r="I1010" s="249">
        <v>33.761833821085617</v>
      </c>
      <c r="J1010" s="249">
        <v>0</v>
      </c>
      <c r="K1010" s="249">
        <v>0</v>
      </c>
      <c r="L1010" s="249"/>
      <c r="M1010" s="249">
        <v>0</v>
      </c>
      <c r="N1010" s="249">
        <v>0</v>
      </c>
      <c r="O1010" s="249">
        <v>0</v>
      </c>
      <c r="P1010" s="249">
        <v>0</v>
      </c>
    </row>
    <row r="1011" spans="1:16" x14ac:dyDescent="0.25">
      <c r="A1011" s="236" t="s">
        <v>831</v>
      </c>
      <c r="B1011" s="237" t="s">
        <v>9560</v>
      </c>
      <c r="C1011" s="249">
        <v>0</v>
      </c>
      <c r="D1011" s="249">
        <v>2.5642133781449181</v>
      </c>
      <c r="E1011" s="249">
        <v>0</v>
      </c>
      <c r="F1011" s="249">
        <v>0</v>
      </c>
      <c r="G1011" s="249">
        <v>0</v>
      </c>
      <c r="H1011" s="249">
        <v>0</v>
      </c>
      <c r="I1011" s="249">
        <v>0</v>
      </c>
      <c r="J1011" s="249">
        <v>0</v>
      </c>
      <c r="K1011" s="249">
        <v>0</v>
      </c>
      <c r="L1011" s="249">
        <v>0</v>
      </c>
      <c r="M1011" s="249">
        <v>0</v>
      </c>
      <c r="N1011" s="249">
        <v>0</v>
      </c>
      <c r="O1011" s="249">
        <v>0</v>
      </c>
      <c r="P1011" s="249">
        <v>0</v>
      </c>
    </row>
    <row r="1012" spans="1:16" x14ac:dyDescent="0.25">
      <c r="A1012" s="236" t="s">
        <v>1371</v>
      </c>
      <c r="B1012" s="237" t="s">
        <v>5951</v>
      </c>
      <c r="C1012" s="249">
        <v>0</v>
      </c>
      <c r="D1012" s="249">
        <v>0</v>
      </c>
      <c r="E1012" s="249">
        <v>0</v>
      </c>
      <c r="F1012" s="249">
        <v>0</v>
      </c>
      <c r="G1012" s="249">
        <v>0</v>
      </c>
      <c r="H1012" s="249">
        <v>0</v>
      </c>
      <c r="I1012" s="249">
        <v>0</v>
      </c>
      <c r="J1012" s="249">
        <v>0</v>
      </c>
      <c r="K1012" s="249">
        <v>4.1874309257530928</v>
      </c>
      <c r="L1012" s="249">
        <v>1.574362660398297</v>
      </c>
      <c r="M1012" s="249">
        <v>0</v>
      </c>
      <c r="N1012" s="249">
        <v>0</v>
      </c>
      <c r="O1012" s="249">
        <v>2.5221410782247076E-2</v>
      </c>
      <c r="P1012" s="249">
        <v>0</v>
      </c>
    </row>
    <row r="1013" spans="1:16" x14ac:dyDescent="0.25">
      <c r="A1013" s="236" t="s">
        <v>10454</v>
      </c>
      <c r="B1013" s="237" t="s">
        <v>10455</v>
      </c>
      <c r="C1013" s="249">
        <v>2.0209092097975634</v>
      </c>
      <c r="D1013" s="249">
        <v>0</v>
      </c>
      <c r="E1013" s="249">
        <v>0</v>
      </c>
      <c r="F1013" s="249">
        <v>0</v>
      </c>
      <c r="G1013" s="249">
        <v>0</v>
      </c>
      <c r="H1013" s="249">
        <v>0</v>
      </c>
      <c r="I1013" s="249">
        <v>0</v>
      </c>
      <c r="J1013" s="249">
        <v>0</v>
      </c>
      <c r="K1013" s="249">
        <v>0</v>
      </c>
      <c r="L1013" s="249"/>
      <c r="M1013" s="249"/>
      <c r="N1013" s="249"/>
      <c r="O1013" s="249"/>
      <c r="P1013" s="249"/>
    </row>
    <row r="1014" spans="1:16" x14ac:dyDescent="0.25">
      <c r="A1014" s="236" t="s">
        <v>887</v>
      </c>
      <c r="B1014" s="237" t="s">
        <v>10203</v>
      </c>
      <c r="C1014" s="249"/>
      <c r="D1014" s="249">
        <v>0</v>
      </c>
      <c r="E1014" s="249">
        <v>0</v>
      </c>
      <c r="F1014" s="249">
        <v>0</v>
      </c>
      <c r="G1014" s="249">
        <v>0</v>
      </c>
      <c r="H1014" s="249">
        <v>0</v>
      </c>
      <c r="I1014" s="249">
        <v>0</v>
      </c>
      <c r="J1014" s="249">
        <v>0</v>
      </c>
      <c r="K1014" s="249">
        <v>0</v>
      </c>
      <c r="L1014" s="249">
        <v>7.3110337802104177E-3</v>
      </c>
      <c r="M1014" s="249">
        <v>0</v>
      </c>
      <c r="N1014" s="249">
        <v>0</v>
      </c>
      <c r="O1014" s="249">
        <v>0</v>
      </c>
      <c r="P1014" s="249">
        <v>0</v>
      </c>
    </row>
    <row r="1015" spans="1:16" x14ac:dyDescent="0.25">
      <c r="A1015" s="236" t="s">
        <v>3925</v>
      </c>
      <c r="B1015" s="237" t="s">
        <v>6294</v>
      </c>
      <c r="C1015" s="249"/>
      <c r="D1015" s="249">
        <v>0</v>
      </c>
      <c r="E1015" s="249">
        <v>0</v>
      </c>
      <c r="F1015" s="249">
        <v>0</v>
      </c>
      <c r="G1015" s="249">
        <v>0</v>
      </c>
      <c r="H1015" s="249">
        <v>0</v>
      </c>
      <c r="I1015" s="249">
        <v>0</v>
      </c>
      <c r="J1015" s="249">
        <v>0</v>
      </c>
      <c r="K1015" s="249">
        <v>0</v>
      </c>
      <c r="L1015" s="249">
        <v>0</v>
      </c>
      <c r="M1015" s="249">
        <v>0</v>
      </c>
      <c r="N1015" s="249">
        <v>0</v>
      </c>
      <c r="O1015" s="249">
        <v>2.0694759558891203E-3</v>
      </c>
      <c r="P1015" s="249">
        <v>0</v>
      </c>
    </row>
    <row r="1016" spans="1:16" x14ac:dyDescent="0.25">
      <c r="A1016" s="236" t="s">
        <v>4263</v>
      </c>
      <c r="B1016" s="237" t="s">
        <v>6294</v>
      </c>
      <c r="C1016" s="249"/>
      <c r="D1016" s="249">
        <v>0</v>
      </c>
      <c r="E1016" s="249">
        <v>0</v>
      </c>
      <c r="F1016" s="249">
        <v>0</v>
      </c>
      <c r="G1016" s="249">
        <v>0</v>
      </c>
      <c r="H1016" s="249">
        <v>0</v>
      </c>
      <c r="I1016" s="249">
        <v>0</v>
      </c>
      <c r="J1016" s="249">
        <v>6.9255591970234596E-3</v>
      </c>
      <c r="K1016" s="249">
        <v>0</v>
      </c>
      <c r="L1016" s="249">
        <v>0</v>
      </c>
      <c r="M1016" s="249">
        <v>0</v>
      </c>
      <c r="N1016" s="249">
        <v>0</v>
      </c>
      <c r="O1016" s="249">
        <v>0</v>
      </c>
      <c r="P1016" s="249">
        <v>0</v>
      </c>
    </row>
    <row r="1017" spans="1:16" x14ac:dyDescent="0.25">
      <c r="A1017" s="236" t="s">
        <v>2073</v>
      </c>
      <c r="B1017" s="237" t="s">
        <v>7038</v>
      </c>
      <c r="C1017" s="249"/>
      <c r="D1017" s="249">
        <v>0</v>
      </c>
      <c r="E1017" s="249">
        <v>0</v>
      </c>
      <c r="F1017" s="249">
        <v>0</v>
      </c>
      <c r="G1017" s="249">
        <v>0</v>
      </c>
      <c r="H1017" s="249">
        <v>0</v>
      </c>
      <c r="I1017" s="249">
        <v>0</v>
      </c>
      <c r="J1017" s="249">
        <v>0</v>
      </c>
      <c r="K1017" s="249">
        <v>0</v>
      </c>
      <c r="L1017" s="249">
        <v>0</v>
      </c>
      <c r="M1017" s="249">
        <v>0</v>
      </c>
      <c r="N1017" s="249">
        <v>1.2917788235918824E-2</v>
      </c>
      <c r="O1017" s="249">
        <v>0</v>
      </c>
      <c r="P1017" s="249">
        <v>0</v>
      </c>
    </row>
    <row r="1018" spans="1:16" x14ac:dyDescent="0.25">
      <c r="A1018" s="236" t="s">
        <v>1089</v>
      </c>
      <c r="B1018" s="237" t="s">
        <v>7846</v>
      </c>
      <c r="C1018" s="249">
        <v>0</v>
      </c>
      <c r="D1018" s="249">
        <v>0</v>
      </c>
      <c r="E1018" s="249">
        <v>0</v>
      </c>
      <c r="F1018" s="249">
        <v>0</v>
      </c>
      <c r="G1018" s="249">
        <v>0</v>
      </c>
      <c r="H1018" s="249">
        <v>0</v>
      </c>
      <c r="I1018" s="249">
        <v>0</v>
      </c>
      <c r="J1018" s="249">
        <v>1.3020227688041197E-2</v>
      </c>
      <c r="K1018" s="249">
        <v>4.9934235251712523E-3</v>
      </c>
      <c r="L1018" s="249">
        <v>2.7019814400594095E-3</v>
      </c>
      <c r="M1018" s="249">
        <v>0</v>
      </c>
      <c r="N1018" s="249">
        <v>0</v>
      </c>
      <c r="O1018" s="249">
        <v>0</v>
      </c>
      <c r="P1018" s="249">
        <v>4.3505376329459186E-3</v>
      </c>
    </row>
    <row r="1019" spans="1:16" x14ac:dyDescent="0.25">
      <c r="A1019" s="236" t="s">
        <v>2193</v>
      </c>
      <c r="B1019" s="237" t="s">
        <v>8153</v>
      </c>
      <c r="C1019" s="249">
        <v>0</v>
      </c>
      <c r="D1019" s="249">
        <v>0</v>
      </c>
      <c r="E1019" s="249">
        <v>0</v>
      </c>
      <c r="F1019" s="249">
        <v>0</v>
      </c>
      <c r="G1019" s="249">
        <v>0</v>
      </c>
      <c r="H1019" s="249">
        <v>0</v>
      </c>
      <c r="I1019" s="249">
        <v>4.5053583112300198E-2</v>
      </c>
      <c r="J1019" s="249">
        <v>1.9298058554748067E-2</v>
      </c>
      <c r="K1019" s="249">
        <v>9.5771612126088774E-3</v>
      </c>
      <c r="L1019" s="249">
        <v>4.6945190252919919E-3</v>
      </c>
      <c r="M1019" s="249">
        <v>0</v>
      </c>
      <c r="N1019" s="249">
        <v>3.9985771555243006E-3</v>
      </c>
      <c r="O1019" s="249">
        <v>0</v>
      </c>
      <c r="P1019" s="249">
        <v>0</v>
      </c>
    </row>
    <row r="1020" spans="1:16" x14ac:dyDescent="0.25">
      <c r="A1020" s="236" t="s">
        <v>1337</v>
      </c>
      <c r="B1020" s="237" t="s">
        <v>5893</v>
      </c>
      <c r="C1020" s="249">
        <v>0</v>
      </c>
      <c r="D1020" s="249">
        <v>0</v>
      </c>
      <c r="E1020" s="249">
        <v>0</v>
      </c>
      <c r="F1020" s="249">
        <v>0</v>
      </c>
      <c r="G1020" s="249">
        <v>0</v>
      </c>
      <c r="H1020" s="249">
        <v>0</v>
      </c>
      <c r="I1020" s="249">
        <v>0</v>
      </c>
      <c r="J1020" s="249">
        <v>0</v>
      </c>
      <c r="K1020" s="249">
        <v>0</v>
      </c>
      <c r="L1020" s="249">
        <v>0</v>
      </c>
      <c r="M1020" s="249">
        <v>1.8379250873106775E-4</v>
      </c>
      <c r="N1020" s="249">
        <v>0</v>
      </c>
      <c r="O1020" s="249">
        <v>7.4745977381230711E-4</v>
      </c>
      <c r="P1020" s="249">
        <v>0</v>
      </c>
    </row>
    <row r="1021" spans="1:16" x14ac:dyDescent="0.25">
      <c r="A1021" s="236" t="s">
        <v>881</v>
      </c>
      <c r="B1021" s="237" t="s">
        <v>5898</v>
      </c>
      <c r="C1021" s="249">
        <v>0</v>
      </c>
      <c r="D1021" s="249">
        <v>0</v>
      </c>
      <c r="E1021" s="249">
        <v>0</v>
      </c>
      <c r="F1021" s="249">
        <v>0</v>
      </c>
      <c r="G1021" s="249">
        <v>2.4925044141909537E-2</v>
      </c>
      <c r="H1021" s="249">
        <v>0</v>
      </c>
      <c r="I1021" s="249">
        <v>2.363014494954313E-2</v>
      </c>
      <c r="J1021" s="249">
        <v>7.5959852125774649E-2</v>
      </c>
      <c r="K1021" s="249">
        <v>0.32799612802065353</v>
      </c>
      <c r="L1021" s="249">
        <v>0.15972026910665957</v>
      </c>
      <c r="M1021" s="249">
        <v>7.6804365738638372E-2</v>
      </c>
      <c r="N1021" s="249">
        <v>7.489175403655593E-2</v>
      </c>
      <c r="O1021" s="249">
        <v>2.5825205414340836E-2</v>
      </c>
      <c r="P1021" s="249">
        <v>0</v>
      </c>
    </row>
    <row r="1022" spans="1:16" x14ac:dyDescent="0.25">
      <c r="A1022" s="236" t="s">
        <v>1082</v>
      </c>
      <c r="B1022" s="237" t="s">
        <v>6202</v>
      </c>
      <c r="C1022" s="249">
        <v>4.3887403459576951E-3</v>
      </c>
      <c r="D1022" s="249">
        <v>0</v>
      </c>
      <c r="E1022" s="249">
        <v>0</v>
      </c>
      <c r="F1022" s="249">
        <v>0</v>
      </c>
      <c r="G1022" s="249">
        <v>0</v>
      </c>
      <c r="H1022" s="249">
        <v>0</v>
      </c>
      <c r="I1022" s="249">
        <v>0</v>
      </c>
      <c r="J1022" s="249">
        <v>5.9046517408551779E-4</v>
      </c>
      <c r="K1022" s="249">
        <v>0</v>
      </c>
      <c r="L1022" s="249">
        <v>5.334358136277942E-3</v>
      </c>
      <c r="M1022" s="249">
        <v>5.25229394895405E-4</v>
      </c>
      <c r="N1022" s="249">
        <v>0</v>
      </c>
      <c r="O1022" s="249">
        <v>1.940028414674223E-4</v>
      </c>
      <c r="P1022" s="249">
        <v>0</v>
      </c>
    </row>
    <row r="1023" spans="1:16" x14ac:dyDescent="0.25">
      <c r="A1023" s="236" t="s">
        <v>1768</v>
      </c>
      <c r="B1023" s="237" t="s">
        <v>6832</v>
      </c>
      <c r="C1023" s="249">
        <v>0</v>
      </c>
      <c r="D1023" s="249">
        <v>3.5417631299984121E-3</v>
      </c>
      <c r="E1023" s="249">
        <v>0</v>
      </c>
      <c r="F1023" s="249">
        <v>0</v>
      </c>
      <c r="G1023" s="249">
        <v>0</v>
      </c>
      <c r="H1023" s="249">
        <v>2.092152165140853E-2</v>
      </c>
      <c r="I1023" s="249">
        <v>0</v>
      </c>
      <c r="J1023" s="249">
        <v>0</v>
      </c>
      <c r="K1023" s="249">
        <v>1.8019541798894915E-3</v>
      </c>
      <c r="L1023" s="249">
        <v>9.4719629902928015E-4</v>
      </c>
      <c r="M1023" s="249">
        <v>0</v>
      </c>
      <c r="N1023" s="249">
        <v>7.2559107510829766E-4</v>
      </c>
      <c r="O1023" s="249">
        <v>0</v>
      </c>
      <c r="P1023" s="249">
        <v>0</v>
      </c>
    </row>
    <row r="1024" spans="1:16" x14ac:dyDescent="0.25">
      <c r="A1024" s="236" t="s">
        <v>1664</v>
      </c>
      <c r="B1024" s="237" t="s">
        <v>6059</v>
      </c>
      <c r="C1024" s="249">
        <v>1.8420722266422249E-2</v>
      </c>
      <c r="D1024" s="249">
        <v>0</v>
      </c>
      <c r="E1024" s="249">
        <v>0</v>
      </c>
      <c r="F1024" s="249">
        <v>0</v>
      </c>
      <c r="G1024" s="249">
        <v>0</v>
      </c>
      <c r="H1024" s="249">
        <v>3.991209112341803E-2</v>
      </c>
      <c r="I1024" s="249">
        <v>1.4530018488479996E-2</v>
      </c>
      <c r="J1024" s="249">
        <v>0</v>
      </c>
      <c r="K1024" s="249">
        <v>0</v>
      </c>
      <c r="L1024" s="249">
        <v>0</v>
      </c>
      <c r="M1024" s="249">
        <v>3.6645647623260269E-3</v>
      </c>
      <c r="N1024" s="249">
        <v>0</v>
      </c>
      <c r="O1024" s="249">
        <v>5.2262040733411863E-3</v>
      </c>
      <c r="P1024" s="249">
        <v>0</v>
      </c>
    </row>
    <row r="1025" spans="1:16" x14ac:dyDescent="0.25">
      <c r="A1025" s="236" t="s">
        <v>2096</v>
      </c>
      <c r="B1025" s="237" t="s">
        <v>8576</v>
      </c>
      <c r="C1025" s="249">
        <v>0</v>
      </c>
      <c r="D1025" s="249">
        <v>0</v>
      </c>
      <c r="E1025" s="249">
        <v>0</v>
      </c>
      <c r="F1025" s="249">
        <v>0</v>
      </c>
      <c r="G1025" s="249">
        <v>0</v>
      </c>
      <c r="H1025" s="249">
        <v>1.2740867763802644E-2</v>
      </c>
      <c r="I1025" s="249">
        <v>0</v>
      </c>
      <c r="J1025" s="249">
        <v>0</v>
      </c>
      <c r="K1025" s="249">
        <v>0</v>
      </c>
      <c r="L1025" s="249">
        <v>0</v>
      </c>
      <c r="M1025" s="249">
        <v>0</v>
      </c>
      <c r="N1025" s="249">
        <v>1.0238610125239586E-2</v>
      </c>
      <c r="O1025" s="249">
        <v>0</v>
      </c>
      <c r="P1025" s="249">
        <v>0</v>
      </c>
    </row>
    <row r="1026" spans="1:16" x14ac:dyDescent="0.25">
      <c r="A1026" s="236" t="s">
        <v>2665</v>
      </c>
      <c r="B1026" s="237" t="s">
        <v>8154</v>
      </c>
      <c r="C1026" s="249">
        <v>0</v>
      </c>
      <c r="D1026" s="249">
        <v>0</v>
      </c>
      <c r="E1026" s="249">
        <v>0</v>
      </c>
      <c r="F1026" s="249">
        <v>0</v>
      </c>
      <c r="G1026" s="249">
        <v>0</v>
      </c>
      <c r="H1026" s="249">
        <v>0</v>
      </c>
      <c r="I1026" s="249">
        <v>0</v>
      </c>
      <c r="J1026" s="249">
        <v>0</v>
      </c>
      <c r="K1026" s="249">
        <v>0</v>
      </c>
      <c r="L1026" s="249">
        <v>2.1624036886326824E-3</v>
      </c>
      <c r="M1026" s="249">
        <v>0</v>
      </c>
      <c r="N1026" s="249">
        <v>0</v>
      </c>
      <c r="O1026" s="249">
        <v>0</v>
      </c>
      <c r="P1026" s="249">
        <v>0</v>
      </c>
    </row>
    <row r="1027" spans="1:16" x14ac:dyDescent="0.25">
      <c r="A1027" s="236" t="s">
        <v>2818</v>
      </c>
      <c r="B1027" s="237" t="s">
        <v>8155</v>
      </c>
      <c r="C1027" s="249">
        <v>0</v>
      </c>
      <c r="D1027" s="249">
        <v>0</v>
      </c>
      <c r="E1027" s="249">
        <v>0</v>
      </c>
      <c r="F1027" s="249">
        <v>0</v>
      </c>
      <c r="G1027" s="249">
        <v>0</v>
      </c>
      <c r="H1027" s="249">
        <v>5.3301981764666259E-2</v>
      </c>
      <c r="I1027" s="249">
        <v>0</v>
      </c>
      <c r="J1027" s="249">
        <v>0</v>
      </c>
      <c r="K1027" s="249">
        <v>0</v>
      </c>
      <c r="L1027" s="249">
        <v>0</v>
      </c>
      <c r="M1027" s="249">
        <v>0</v>
      </c>
      <c r="N1027" s="249">
        <v>0</v>
      </c>
      <c r="O1027" s="249">
        <v>0</v>
      </c>
      <c r="P1027" s="249">
        <v>0</v>
      </c>
    </row>
    <row r="1028" spans="1:16" x14ac:dyDescent="0.25">
      <c r="A1028" s="236" t="s">
        <v>2401</v>
      </c>
      <c r="B1028" s="237" t="s">
        <v>6432</v>
      </c>
      <c r="C1028" s="249">
        <v>0</v>
      </c>
      <c r="D1028" s="249">
        <v>0</v>
      </c>
      <c r="E1028" s="249">
        <v>0</v>
      </c>
      <c r="F1028" s="249">
        <v>0</v>
      </c>
      <c r="G1028" s="249">
        <v>0</v>
      </c>
      <c r="H1028" s="249">
        <v>0</v>
      </c>
      <c r="I1028" s="249">
        <v>0</v>
      </c>
      <c r="J1028" s="249">
        <v>0</v>
      </c>
      <c r="K1028" s="249">
        <v>1.2810562529523844E-2</v>
      </c>
      <c r="L1028" s="249">
        <v>6.2661314358127291E-3</v>
      </c>
      <c r="M1028" s="249">
        <v>0</v>
      </c>
      <c r="N1028" s="249">
        <v>1.2963499201377697E-2</v>
      </c>
      <c r="O1028" s="249">
        <v>0</v>
      </c>
      <c r="P1028" s="249">
        <v>0</v>
      </c>
    </row>
    <row r="1029" spans="1:16" x14ac:dyDescent="0.25">
      <c r="A1029" s="236" t="s">
        <v>1312</v>
      </c>
      <c r="B1029" s="237" t="s">
        <v>6060</v>
      </c>
      <c r="C1029" s="249">
        <v>0</v>
      </c>
      <c r="D1029" s="249">
        <v>0</v>
      </c>
      <c r="E1029" s="249">
        <v>0</v>
      </c>
      <c r="F1029" s="249">
        <v>0</v>
      </c>
      <c r="G1029" s="249">
        <v>0</v>
      </c>
      <c r="H1029" s="249">
        <v>1.7225708731032018E-3</v>
      </c>
      <c r="I1029" s="249">
        <v>1.1887552119616354E-3</v>
      </c>
      <c r="J1029" s="249">
        <v>0</v>
      </c>
      <c r="K1029" s="249">
        <v>5.1674016928320455E-3</v>
      </c>
      <c r="L1029" s="249">
        <v>0</v>
      </c>
      <c r="M1029" s="249">
        <v>0</v>
      </c>
      <c r="N1029" s="249">
        <v>0</v>
      </c>
      <c r="O1029" s="249">
        <v>4.8836434186128941E-4</v>
      </c>
      <c r="P1029" s="249">
        <v>0</v>
      </c>
    </row>
    <row r="1030" spans="1:16" x14ac:dyDescent="0.25">
      <c r="A1030" s="236" t="s">
        <v>1070</v>
      </c>
      <c r="B1030" s="237" t="s">
        <v>9311</v>
      </c>
      <c r="C1030" s="249">
        <v>0</v>
      </c>
      <c r="D1030" s="249">
        <v>8.6848693387987039E-3</v>
      </c>
      <c r="E1030" s="249">
        <v>0</v>
      </c>
      <c r="F1030" s="249">
        <v>0</v>
      </c>
      <c r="G1030" s="249">
        <v>0</v>
      </c>
      <c r="H1030" s="249">
        <v>0</v>
      </c>
      <c r="I1030" s="249">
        <v>8.3217245398564451E-3</v>
      </c>
      <c r="J1030" s="249">
        <v>2.9658785751291647E-2</v>
      </c>
      <c r="K1030" s="249">
        <v>0</v>
      </c>
      <c r="L1030" s="249">
        <v>0</v>
      </c>
      <c r="M1030" s="249">
        <v>2.9077158398779016E-3</v>
      </c>
      <c r="N1030" s="249">
        <v>1.1688581814369456E-2</v>
      </c>
      <c r="O1030" s="249">
        <v>0</v>
      </c>
      <c r="P1030" s="249">
        <v>0</v>
      </c>
    </row>
    <row r="1031" spans="1:16" x14ac:dyDescent="0.25">
      <c r="A1031" s="236" t="s">
        <v>2194</v>
      </c>
      <c r="B1031" s="237" t="s">
        <v>8577</v>
      </c>
      <c r="C1031" s="249">
        <v>1.0073778485196042E-3</v>
      </c>
      <c r="D1031" s="249">
        <v>0</v>
      </c>
      <c r="E1031" s="249">
        <v>0</v>
      </c>
      <c r="F1031" s="249">
        <v>0</v>
      </c>
      <c r="G1031" s="249">
        <v>0</v>
      </c>
      <c r="H1031" s="249">
        <v>0</v>
      </c>
      <c r="I1031" s="249">
        <v>0</v>
      </c>
      <c r="J1031" s="249">
        <v>9.6766653945813631E-4</v>
      </c>
      <c r="K1031" s="249">
        <v>0</v>
      </c>
      <c r="L1031" s="249">
        <v>2.8770756820080375E-3</v>
      </c>
      <c r="M1031" s="249">
        <v>0</v>
      </c>
      <c r="N1031" s="249">
        <v>0</v>
      </c>
      <c r="O1031" s="249">
        <v>0</v>
      </c>
      <c r="P1031" s="249">
        <v>0</v>
      </c>
    </row>
    <row r="1032" spans="1:16" x14ac:dyDescent="0.25">
      <c r="A1032" s="236" t="s">
        <v>2740</v>
      </c>
      <c r="B1032" s="237" t="s">
        <v>6833</v>
      </c>
      <c r="C1032" s="249">
        <v>0</v>
      </c>
      <c r="D1032" s="249">
        <v>0</v>
      </c>
      <c r="E1032" s="249">
        <v>0</v>
      </c>
      <c r="F1032" s="249">
        <v>0</v>
      </c>
      <c r="G1032" s="249">
        <v>0</v>
      </c>
      <c r="H1032" s="249">
        <v>0</v>
      </c>
      <c r="I1032" s="249">
        <v>0</v>
      </c>
      <c r="J1032" s="249">
        <v>0</v>
      </c>
      <c r="K1032" s="249">
        <v>0</v>
      </c>
      <c r="L1032" s="249">
        <v>0.21114409950608004</v>
      </c>
      <c r="M1032" s="249">
        <v>0</v>
      </c>
      <c r="N1032" s="249">
        <v>0</v>
      </c>
      <c r="O1032" s="249">
        <v>0</v>
      </c>
      <c r="P1032" s="249">
        <v>0</v>
      </c>
    </row>
    <row r="1033" spans="1:16" x14ac:dyDescent="0.25">
      <c r="A1033" s="236" t="s">
        <v>1578</v>
      </c>
      <c r="B1033" s="237" t="s">
        <v>6245</v>
      </c>
      <c r="C1033" s="249">
        <v>0</v>
      </c>
      <c r="D1033" s="249">
        <v>0</v>
      </c>
      <c r="E1033" s="249">
        <v>0</v>
      </c>
      <c r="F1033" s="249">
        <v>0</v>
      </c>
      <c r="G1033" s="249">
        <v>0</v>
      </c>
      <c r="H1033" s="249">
        <v>1.541254601916134E-2</v>
      </c>
      <c r="I1033" s="249">
        <v>0</v>
      </c>
      <c r="J1033" s="249">
        <v>0</v>
      </c>
      <c r="K1033" s="249">
        <v>0</v>
      </c>
      <c r="L1033" s="249">
        <v>5.0540250388698797E-3</v>
      </c>
      <c r="M1033" s="249">
        <v>0</v>
      </c>
      <c r="N1033" s="249">
        <v>0</v>
      </c>
      <c r="O1033" s="249">
        <v>1.1701311225405188E-3</v>
      </c>
      <c r="P1033" s="249">
        <v>0</v>
      </c>
    </row>
    <row r="1034" spans="1:16" x14ac:dyDescent="0.25">
      <c r="A1034" s="236" t="s">
        <v>1372</v>
      </c>
      <c r="B1034" s="237" t="s">
        <v>9126</v>
      </c>
      <c r="C1034" s="249">
        <v>0</v>
      </c>
      <c r="D1034" s="249">
        <v>0</v>
      </c>
      <c r="E1034" s="249">
        <v>0</v>
      </c>
      <c r="F1034" s="249">
        <v>0</v>
      </c>
      <c r="G1034" s="249">
        <v>0</v>
      </c>
      <c r="H1034" s="249">
        <v>2.2946710895712517E-2</v>
      </c>
      <c r="I1034" s="249">
        <v>0</v>
      </c>
      <c r="J1034" s="249">
        <v>0</v>
      </c>
      <c r="K1034" s="249">
        <v>0</v>
      </c>
      <c r="L1034" s="249">
        <v>0</v>
      </c>
      <c r="M1034" s="249">
        <v>0</v>
      </c>
      <c r="N1034" s="249">
        <v>0</v>
      </c>
      <c r="O1034" s="249">
        <v>0</v>
      </c>
      <c r="P1034" s="249">
        <v>2.5649921972460106E-3</v>
      </c>
    </row>
    <row r="1035" spans="1:16" x14ac:dyDescent="0.25">
      <c r="A1035" s="236" t="s">
        <v>2597</v>
      </c>
      <c r="B1035" s="237" t="s">
        <v>5839</v>
      </c>
      <c r="C1035" s="249">
        <v>0</v>
      </c>
      <c r="D1035" s="249">
        <v>0</v>
      </c>
      <c r="E1035" s="249">
        <v>0</v>
      </c>
      <c r="F1035" s="249">
        <v>0</v>
      </c>
      <c r="G1035" s="249">
        <v>0</v>
      </c>
      <c r="H1035" s="249">
        <v>0</v>
      </c>
      <c r="I1035" s="249">
        <v>0</v>
      </c>
      <c r="J1035" s="249">
        <v>0</v>
      </c>
      <c r="K1035" s="249">
        <v>0</v>
      </c>
      <c r="L1035" s="249">
        <v>0</v>
      </c>
      <c r="M1035" s="249">
        <v>8.5449235676422611E-2</v>
      </c>
      <c r="N1035" s="249">
        <v>0</v>
      </c>
      <c r="O1035" s="249">
        <v>6.3803949408606564E-2</v>
      </c>
      <c r="P1035" s="249">
        <v>0</v>
      </c>
    </row>
    <row r="1036" spans="1:16" x14ac:dyDescent="0.25">
      <c r="A1036" s="236" t="s">
        <v>532</v>
      </c>
      <c r="B1036" s="237" t="s">
        <v>8400</v>
      </c>
      <c r="C1036" s="249">
        <v>0</v>
      </c>
      <c r="D1036" s="249">
        <v>3.3091510972183074E-3</v>
      </c>
      <c r="E1036" s="249">
        <v>0</v>
      </c>
      <c r="F1036" s="249">
        <v>0</v>
      </c>
      <c r="G1036" s="249">
        <v>0</v>
      </c>
      <c r="H1036" s="249">
        <v>0</v>
      </c>
      <c r="I1036" s="249">
        <v>4.961531743676229E-3</v>
      </c>
      <c r="J1036" s="249">
        <v>0</v>
      </c>
      <c r="K1036" s="249">
        <v>0</v>
      </c>
      <c r="L1036" s="249">
        <v>0</v>
      </c>
      <c r="M1036" s="249">
        <v>0</v>
      </c>
      <c r="N1036" s="249">
        <v>0</v>
      </c>
      <c r="O1036" s="249">
        <v>8.4902221767367645E-4</v>
      </c>
      <c r="P1036" s="249">
        <v>0</v>
      </c>
    </row>
    <row r="1037" spans="1:16" x14ac:dyDescent="0.25">
      <c r="A1037" s="236" t="s">
        <v>1889</v>
      </c>
      <c r="B1037" s="237" t="s">
        <v>9506</v>
      </c>
      <c r="C1037" s="249">
        <v>0</v>
      </c>
      <c r="D1037" s="249">
        <v>0</v>
      </c>
      <c r="E1037" s="249">
        <v>2.0722024157175247</v>
      </c>
      <c r="F1037" s="249">
        <v>0</v>
      </c>
      <c r="G1037" s="249">
        <v>0</v>
      </c>
      <c r="H1037" s="249">
        <v>0</v>
      </c>
      <c r="I1037" s="249">
        <v>0</v>
      </c>
      <c r="J1037" s="249">
        <v>0</v>
      </c>
      <c r="K1037" s="249">
        <v>0</v>
      </c>
      <c r="L1037" s="249">
        <v>0</v>
      </c>
      <c r="M1037" s="249">
        <v>1.7318945065579083E-2</v>
      </c>
      <c r="N1037" s="249">
        <v>0</v>
      </c>
      <c r="O1037" s="249">
        <v>0</v>
      </c>
      <c r="P1037" s="249">
        <v>0</v>
      </c>
    </row>
    <row r="1038" spans="1:16" x14ac:dyDescent="0.25">
      <c r="A1038" s="236" t="s">
        <v>1516</v>
      </c>
      <c r="B1038" s="237" t="s">
        <v>7035</v>
      </c>
      <c r="C1038" s="249">
        <v>0</v>
      </c>
      <c r="D1038" s="249">
        <v>0</v>
      </c>
      <c r="E1038" s="249">
        <v>0</v>
      </c>
      <c r="F1038" s="249">
        <v>0</v>
      </c>
      <c r="G1038" s="249">
        <v>0</v>
      </c>
      <c r="H1038" s="249">
        <v>0</v>
      </c>
      <c r="I1038" s="249">
        <v>0</v>
      </c>
      <c r="J1038" s="249">
        <v>0</v>
      </c>
      <c r="K1038" s="249">
        <v>2.1090120977214792</v>
      </c>
      <c r="L1038" s="249">
        <v>0</v>
      </c>
      <c r="M1038" s="249">
        <v>0</v>
      </c>
      <c r="N1038" s="249">
        <v>0</v>
      </c>
      <c r="O1038" s="249">
        <v>0</v>
      </c>
      <c r="P1038" s="249">
        <v>0</v>
      </c>
    </row>
    <row r="1039" spans="1:16" x14ac:dyDescent="0.25">
      <c r="A1039" s="236" t="s">
        <v>2922</v>
      </c>
      <c r="B1039" s="237" t="s">
        <v>10350</v>
      </c>
      <c r="C1039" s="249">
        <v>0</v>
      </c>
      <c r="D1039" s="249">
        <v>0</v>
      </c>
      <c r="E1039" s="249">
        <v>0</v>
      </c>
      <c r="F1039" s="249">
        <v>0</v>
      </c>
      <c r="G1039" s="249">
        <v>0</v>
      </c>
      <c r="H1039" s="249">
        <v>3.8577909493997119E-3</v>
      </c>
      <c r="I1039" s="249">
        <v>0</v>
      </c>
      <c r="J1039" s="249">
        <v>0</v>
      </c>
      <c r="K1039" s="249">
        <v>0</v>
      </c>
      <c r="L1039" s="249">
        <v>0</v>
      </c>
      <c r="M1039" s="249">
        <v>0</v>
      </c>
      <c r="N1039" s="249">
        <v>0</v>
      </c>
      <c r="O1039" s="249">
        <v>0</v>
      </c>
      <c r="P1039" s="249">
        <v>0</v>
      </c>
    </row>
    <row r="1040" spans="1:16" x14ac:dyDescent="0.25">
      <c r="A1040" s="236" t="s">
        <v>2785</v>
      </c>
      <c r="B1040" s="237" t="s">
        <v>8401</v>
      </c>
      <c r="C1040" s="249">
        <v>0</v>
      </c>
      <c r="D1040" s="249">
        <v>0</v>
      </c>
      <c r="E1040" s="249">
        <v>2.1513122312894782E-2</v>
      </c>
      <c r="F1040" s="249">
        <v>0</v>
      </c>
      <c r="G1040" s="249">
        <v>0</v>
      </c>
      <c r="H1040" s="249">
        <v>0</v>
      </c>
      <c r="I1040" s="249">
        <v>1.6837512202801899E-2</v>
      </c>
      <c r="J1040" s="249">
        <v>0</v>
      </c>
      <c r="K1040" s="249">
        <v>0</v>
      </c>
      <c r="L1040" s="249">
        <v>0</v>
      </c>
      <c r="M1040" s="249">
        <v>0</v>
      </c>
      <c r="N1040" s="249">
        <v>0</v>
      </c>
      <c r="O1040" s="249">
        <v>0</v>
      </c>
      <c r="P1040" s="249">
        <v>0</v>
      </c>
    </row>
    <row r="1041" spans="1:16" x14ac:dyDescent="0.25">
      <c r="A1041" s="236" t="s">
        <v>1152</v>
      </c>
      <c r="B1041" s="237" t="s">
        <v>10351</v>
      </c>
      <c r="C1041" s="249">
        <v>0.20965225176347765</v>
      </c>
      <c r="D1041" s="249">
        <v>9.5678641086776692E-2</v>
      </c>
      <c r="E1041" s="249">
        <v>0.16955614428560489</v>
      </c>
      <c r="F1041" s="249">
        <v>4.1726890656938721E-2</v>
      </c>
      <c r="G1041" s="249">
        <v>0</v>
      </c>
      <c r="H1041" s="249">
        <v>0.18104626046769307</v>
      </c>
      <c r="I1041" s="249">
        <v>0</v>
      </c>
      <c r="J1041" s="249">
        <v>5.3410014305543131E-2</v>
      </c>
      <c r="K1041" s="249">
        <v>1.116331888360686E-2</v>
      </c>
      <c r="L1041" s="249">
        <v>1.2283299856446862E-2</v>
      </c>
      <c r="M1041" s="249">
        <v>3.3711425368575569E-2</v>
      </c>
      <c r="N1041" s="249">
        <v>0</v>
      </c>
      <c r="O1041" s="249">
        <v>1.258233284307041E-2</v>
      </c>
      <c r="P1041" s="249">
        <v>0</v>
      </c>
    </row>
    <row r="1042" spans="1:16" x14ac:dyDescent="0.25">
      <c r="A1042" s="236" t="s">
        <v>2994</v>
      </c>
      <c r="B1042" s="237" t="s">
        <v>5969</v>
      </c>
      <c r="C1042" s="249">
        <v>0</v>
      </c>
      <c r="D1042" s="249">
        <v>0</v>
      </c>
      <c r="E1042" s="249">
        <v>0</v>
      </c>
      <c r="F1042" s="249">
        <v>0</v>
      </c>
      <c r="G1042" s="249">
        <v>0</v>
      </c>
      <c r="H1042" s="249">
        <v>0</v>
      </c>
      <c r="I1042" s="249">
        <v>0</v>
      </c>
      <c r="J1042" s="249">
        <v>2.1401750917056983E-2</v>
      </c>
      <c r="K1042" s="249">
        <v>0.10753082924012876</v>
      </c>
      <c r="L1042" s="249">
        <v>7.7298299980171441</v>
      </c>
      <c r="M1042" s="249">
        <v>0</v>
      </c>
      <c r="N1042" s="249">
        <v>0</v>
      </c>
      <c r="O1042" s="249">
        <v>9.0389712036331483E-3</v>
      </c>
      <c r="P1042" s="249">
        <v>0</v>
      </c>
    </row>
    <row r="1043" spans="1:16" x14ac:dyDescent="0.25">
      <c r="A1043" s="236" t="s">
        <v>62</v>
      </c>
      <c r="B1043" s="237" t="s">
        <v>9556</v>
      </c>
      <c r="C1043" s="249">
        <v>0</v>
      </c>
      <c r="D1043" s="249">
        <v>0</v>
      </c>
      <c r="E1043" s="249">
        <v>0</v>
      </c>
      <c r="F1043" s="249">
        <v>0</v>
      </c>
      <c r="G1043" s="249">
        <v>0</v>
      </c>
      <c r="H1043" s="249">
        <v>0</v>
      </c>
      <c r="I1043" s="249">
        <v>3.6399311664063516E-2</v>
      </c>
      <c r="J1043" s="249">
        <v>21.068432787494441</v>
      </c>
      <c r="K1043" s="249">
        <v>33.457875851944124</v>
      </c>
      <c r="L1043" s="249">
        <v>6.7412922246416755</v>
      </c>
      <c r="M1043" s="249">
        <v>0</v>
      </c>
      <c r="N1043" s="249">
        <v>8.8785827476449354E-4</v>
      </c>
      <c r="O1043" s="249">
        <v>0</v>
      </c>
      <c r="P1043" s="249">
        <v>0</v>
      </c>
    </row>
    <row r="1044" spans="1:16" x14ac:dyDescent="0.25">
      <c r="A1044" s="236" t="s">
        <v>4368</v>
      </c>
      <c r="B1044" s="237" t="s">
        <v>10204</v>
      </c>
      <c r="C1044" s="249">
        <v>0</v>
      </c>
      <c r="D1044" s="249">
        <v>0</v>
      </c>
      <c r="E1044" s="249">
        <v>0.49694364291800724</v>
      </c>
      <c r="F1044" s="249">
        <v>0.78330401515318593</v>
      </c>
      <c r="G1044" s="249">
        <v>0</v>
      </c>
      <c r="H1044" s="249">
        <v>0.13663950818717602</v>
      </c>
      <c r="I1044" s="249">
        <v>1.0400303294856002E-2</v>
      </c>
      <c r="J1044" s="249">
        <v>0.15353611905706049</v>
      </c>
      <c r="K1044" s="249">
        <v>2.5824707170026627E-2</v>
      </c>
      <c r="L1044" s="249">
        <v>0</v>
      </c>
      <c r="M1044" s="249">
        <v>2.0175544219555704E-2</v>
      </c>
      <c r="N1044" s="249">
        <v>0</v>
      </c>
      <c r="O1044" s="249">
        <v>0</v>
      </c>
      <c r="P1044" s="249">
        <v>0</v>
      </c>
    </row>
    <row r="1045" spans="1:16" x14ac:dyDescent="0.25">
      <c r="A1045" s="236" t="s">
        <v>5638</v>
      </c>
      <c r="B1045" s="237" t="s">
        <v>5639</v>
      </c>
      <c r="C1045" s="249"/>
      <c r="D1045" s="249"/>
      <c r="E1045" s="249"/>
      <c r="F1045" s="249"/>
      <c r="G1045" s="249"/>
      <c r="H1045" s="249"/>
      <c r="I1045" s="249"/>
      <c r="J1045" s="249"/>
      <c r="K1045" s="249"/>
      <c r="L1045" s="249"/>
      <c r="M1045" s="249"/>
      <c r="N1045" s="249">
        <v>0</v>
      </c>
      <c r="O1045" s="249">
        <v>2.0123883760725898E-2</v>
      </c>
      <c r="P1045" s="249">
        <v>0</v>
      </c>
    </row>
    <row r="1046" spans="1:16" x14ac:dyDescent="0.25">
      <c r="A1046" s="236" t="s">
        <v>6433</v>
      </c>
      <c r="B1046" s="237" t="s">
        <v>6434</v>
      </c>
      <c r="C1046" s="249"/>
      <c r="D1046" s="249"/>
      <c r="E1046" s="249"/>
      <c r="F1046" s="249"/>
      <c r="G1046" s="249"/>
      <c r="H1046" s="249"/>
      <c r="I1046" s="249"/>
      <c r="J1046" s="249"/>
      <c r="K1046" s="249"/>
      <c r="L1046" s="249"/>
      <c r="M1046" s="249"/>
      <c r="N1046" s="249">
        <v>5.6429774559750019E-2</v>
      </c>
      <c r="O1046" s="249">
        <v>0</v>
      </c>
      <c r="P1046" s="249">
        <v>6.1691222403528805E-2</v>
      </c>
    </row>
    <row r="1047" spans="1:16" x14ac:dyDescent="0.25">
      <c r="A1047" s="236" t="s">
        <v>4840</v>
      </c>
      <c r="B1047" s="237" t="s">
        <v>9781</v>
      </c>
      <c r="C1047" s="249">
        <v>0</v>
      </c>
      <c r="D1047" s="249">
        <v>0</v>
      </c>
      <c r="E1047" s="249">
        <v>0</v>
      </c>
      <c r="F1047" s="249">
        <v>0</v>
      </c>
      <c r="G1047" s="249">
        <v>0</v>
      </c>
      <c r="H1047" s="249">
        <v>6.3352173160765191E-2</v>
      </c>
      <c r="I1047" s="249">
        <v>3.3681368640840113E-2</v>
      </c>
      <c r="J1047" s="249">
        <v>0</v>
      </c>
      <c r="K1047" s="249">
        <v>0</v>
      </c>
      <c r="L1047" s="249">
        <v>0</v>
      </c>
      <c r="M1047" s="249">
        <v>0</v>
      </c>
      <c r="N1047" s="249">
        <v>0</v>
      </c>
      <c r="O1047" s="249">
        <v>0</v>
      </c>
      <c r="P1047" s="249">
        <v>0</v>
      </c>
    </row>
    <row r="1048" spans="1:16" x14ac:dyDescent="0.25">
      <c r="A1048" s="236" t="s">
        <v>7711</v>
      </c>
      <c r="B1048" s="237" t="s">
        <v>7712</v>
      </c>
      <c r="C1048" s="249"/>
      <c r="D1048" s="249"/>
      <c r="E1048" s="249"/>
      <c r="F1048" s="249"/>
      <c r="G1048" s="249"/>
      <c r="H1048" s="249"/>
      <c r="I1048" s="249">
        <v>0</v>
      </c>
      <c r="J1048" s="249">
        <v>0</v>
      </c>
      <c r="K1048" s="249">
        <v>0</v>
      </c>
      <c r="L1048" s="249">
        <v>0</v>
      </c>
      <c r="M1048" s="249">
        <v>0</v>
      </c>
      <c r="N1048" s="249">
        <v>6.4097517621928946E-2</v>
      </c>
      <c r="O1048" s="249">
        <v>0</v>
      </c>
      <c r="P1048" s="249">
        <v>0</v>
      </c>
    </row>
    <row r="1049" spans="1:16" x14ac:dyDescent="0.25">
      <c r="A1049" s="236" t="s">
        <v>6834</v>
      </c>
      <c r="B1049" s="237" t="s">
        <v>6835</v>
      </c>
      <c r="C1049" s="249"/>
      <c r="D1049" s="249"/>
      <c r="E1049" s="249"/>
      <c r="F1049" s="249"/>
      <c r="G1049" s="249"/>
      <c r="H1049" s="249">
        <v>0</v>
      </c>
      <c r="I1049" s="249">
        <v>0</v>
      </c>
      <c r="J1049" s="249">
        <v>0</v>
      </c>
      <c r="K1049" s="249">
        <v>0</v>
      </c>
      <c r="L1049" s="249">
        <v>0.13074769394027891</v>
      </c>
      <c r="M1049" s="249">
        <v>1.1249094059754709E-2</v>
      </c>
      <c r="N1049" s="249">
        <v>9.5783981511821603E-2</v>
      </c>
      <c r="O1049" s="249">
        <v>7.9562951461177547E-2</v>
      </c>
      <c r="P1049" s="249">
        <v>1.3667145778802795E-2</v>
      </c>
    </row>
    <row r="1050" spans="1:16" x14ac:dyDescent="0.25">
      <c r="A1050" s="236" t="s">
        <v>287</v>
      </c>
      <c r="B1050" s="237" t="s">
        <v>7036</v>
      </c>
      <c r="C1050" s="249">
        <v>0</v>
      </c>
      <c r="D1050" s="249">
        <v>0</v>
      </c>
      <c r="E1050" s="249">
        <v>0</v>
      </c>
      <c r="F1050" s="249">
        <v>1.5228443773367488E-2</v>
      </c>
      <c r="G1050" s="249">
        <v>0</v>
      </c>
      <c r="H1050" s="249">
        <v>0.12833019551571473</v>
      </c>
      <c r="I1050" s="249">
        <v>0</v>
      </c>
      <c r="J1050" s="249">
        <v>0.28760950813783698</v>
      </c>
      <c r="K1050" s="249">
        <v>2.1742943078655146</v>
      </c>
      <c r="L1050" s="249">
        <v>1.7157277841678136</v>
      </c>
      <c r="M1050" s="249">
        <v>0.56022189354993868</v>
      </c>
      <c r="N1050" s="249">
        <v>0</v>
      </c>
      <c r="O1050" s="249">
        <v>0</v>
      </c>
      <c r="P1050" s="249">
        <v>0</v>
      </c>
    </row>
    <row r="1051" spans="1:16" x14ac:dyDescent="0.25">
      <c r="A1051" s="236" t="s">
        <v>921</v>
      </c>
      <c r="B1051" s="237" t="s">
        <v>5484</v>
      </c>
      <c r="C1051" s="249">
        <v>4.0960189482632664E-3</v>
      </c>
      <c r="D1051" s="249">
        <v>0</v>
      </c>
      <c r="E1051" s="249">
        <v>0.42567575558379139</v>
      </c>
      <c r="F1051" s="249">
        <v>0</v>
      </c>
      <c r="G1051" s="249">
        <v>2.31270073939117E-2</v>
      </c>
      <c r="H1051" s="249">
        <v>0</v>
      </c>
      <c r="I1051" s="249">
        <v>1.3141146144834836E-2</v>
      </c>
      <c r="J1051" s="249">
        <v>1.3001111519861297E-3</v>
      </c>
      <c r="K1051" s="249">
        <v>7.0054935080482814E-2</v>
      </c>
      <c r="L1051" s="249">
        <v>1.2021760717064555E-2</v>
      </c>
      <c r="M1051" s="249">
        <v>0</v>
      </c>
      <c r="N1051" s="249">
        <v>2.2256293213917994E-2</v>
      </c>
      <c r="O1051" s="249">
        <v>1.2532900000445216E-2</v>
      </c>
      <c r="P1051" s="249">
        <v>4.7811661250188008E-2</v>
      </c>
    </row>
    <row r="1052" spans="1:16" x14ac:dyDescent="0.25">
      <c r="A1052" s="236" t="s">
        <v>3611</v>
      </c>
      <c r="B1052" s="237" t="s">
        <v>9557</v>
      </c>
      <c r="C1052" s="249">
        <v>0</v>
      </c>
      <c r="D1052" s="249">
        <v>0</v>
      </c>
      <c r="E1052" s="249">
        <v>0</v>
      </c>
      <c r="F1052" s="249">
        <v>0</v>
      </c>
      <c r="G1052" s="249">
        <v>6.142041336843759</v>
      </c>
      <c r="H1052" s="249">
        <v>8.4440882539767947E-2</v>
      </c>
      <c r="I1052" s="249">
        <v>17.213485737821458</v>
      </c>
      <c r="J1052" s="249">
        <v>0</v>
      </c>
      <c r="K1052" s="249">
        <v>0</v>
      </c>
      <c r="L1052" s="249">
        <v>0</v>
      </c>
      <c r="M1052" s="249">
        <v>0.25658218449517112</v>
      </c>
      <c r="N1052" s="249">
        <v>0</v>
      </c>
      <c r="O1052" s="249">
        <v>0</v>
      </c>
      <c r="P1052" s="249">
        <v>0</v>
      </c>
    </row>
    <row r="1053" spans="1:16" x14ac:dyDescent="0.25">
      <c r="A1053" s="236" t="s">
        <v>1402</v>
      </c>
      <c r="B1053" s="237" t="s">
        <v>5213</v>
      </c>
      <c r="C1053" s="249">
        <v>53.138145012106683</v>
      </c>
      <c r="D1053" s="249">
        <v>53.000385446460129</v>
      </c>
      <c r="E1053" s="249">
        <v>111.90082646338089</v>
      </c>
      <c r="F1053" s="249">
        <v>226.79164281143014</v>
      </c>
      <c r="G1053" s="249">
        <v>255.3035052428431</v>
      </c>
      <c r="H1053" s="249">
        <v>377.73376397341332</v>
      </c>
      <c r="I1053" s="249">
        <v>340.49169364521811</v>
      </c>
      <c r="J1053" s="249">
        <v>190.08859716056438</v>
      </c>
      <c r="K1053" s="249">
        <v>129.97334823518167</v>
      </c>
      <c r="L1053" s="249">
        <v>108.04811913751945</v>
      </c>
      <c r="M1053" s="249">
        <v>133.55805668673375</v>
      </c>
      <c r="N1053" s="249">
        <v>86.356275457882177</v>
      </c>
      <c r="O1053" s="249">
        <v>72.005482271537844</v>
      </c>
      <c r="P1053" s="249">
        <v>72.781977834307682</v>
      </c>
    </row>
    <row r="1054" spans="1:16" x14ac:dyDescent="0.25">
      <c r="A1054" s="236" t="s">
        <v>4005</v>
      </c>
      <c r="B1054" s="237" t="s">
        <v>9558</v>
      </c>
      <c r="C1054" s="249">
        <v>0</v>
      </c>
      <c r="D1054" s="249">
        <v>0</v>
      </c>
      <c r="E1054" s="249">
        <v>0.12667570796205463</v>
      </c>
      <c r="F1054" s="249">
        <v>1.0952654543063289</v>
      </c>
      <c r="G1054" s="249">
        <v>0</v>
      </c>
      <c r="H1054" s="249">
        <v>4.1594055237059875</v>
      </c>
      <c r="I1054" s="249">
        <v>0.99264922542529244</v>
      </c>
      <c r="J1054" s="249">
        <v>1.2178398156115471</v>
      </c>
      <c r="K1054" s="249">
        <v>0</v>
      </c>
      <c r="L1054" s="249">
        <v>0</v>
      </c>
      <c r="M1054" s="249">
        <v>0.59061671122315795</v>
      </c>
      <c r="N1054" s="249">
        <v>0</v>
      </c>
      <c r="O1054" s="249">
        <v>0</v>
      </c>
      <c r="P1054" s="249">
        <v>0</v>
      </c>
    </row>
    <row r="1055" spans="1:16" x14ac:dyDescent="0.25">
      <c r="A1055" s="236" t="s">
        <v>3637</v>
      </c>
      <c r="B1055" s="237" t="s">
        <v>9843</v>
      </c>
      <c r="C1055" s="249">
        <v>0</v>
      </c>
      <c r="D1055" s="249">
        <v>0</v>
      </c>
      <c r="E1055" s="249">
        <v>0</v>
      </c>
      <c r="F1055" s="249">
        <v>0</v>
      </c>
      <c r="G1055" s="249">
        <v>0</v>
      </c>
      <c r="H1055" s="249">
        <v>0.36149847368623617</v>
      </c>
      <c r="I1055" s="249">
        <v>0</v>
      </c>
      <c r="J1055" s="249">
        <v>0</v>
      </c>
      <c r="K1055" s="249">
        <v>0</v>
      </c>
      <c r="L1055" s="249">
        <v>0</v>
      </c>
      <c r="M1055" s="249">
        <v>0</v>
      </c>
      <c r="N1055" s="249">
        <v>0</v>
      </c>
      <c r="O1055" s="249">
        <v>0</v>
      </c>
      <c r="P1055" s="249">
        <v>0</v>
      </c>
    </row>
    <row r="1056" spans="1:16" x14ac:dyDescent="0.25">
      <c r="A1056" s="236" t="s">
        <v>935</v>
      </c>
      <c r="B1056" s="237" t="s">
        <v>5215</v>
      </c>
      <c r="C1056" s="249">
        <v>12.811519646213396</v>
      </c>
      <c r="D1056" s="249">
        <v>5.5214769108782775</v>
      </c>
      <c r="E1056" s="249">
        <v>19.658713346788588</v>
      </c>
      <c r="F1056" s="249">
        <v>28.299657347755872</v>
      </c>
      <c r="G1056" s="249">
        <v>10.862324914711422</v>
      </c>
      <c r="H1056" s="249">
        <v>32.003567768088111</v>
      </c>
      <c r="I1056" s="249">
        <v>46.911430737692868</v>
      </c>
      <c r="J1056" s="249">
        <v>31.522249418309112</v>
      </c>
      <c r="K1056" s="249">
        <v>17.642500446364249</v>
      </c>
      <c r="L1056" s="249">
        <v>20.552553662415235</v>
      </c>
      <c r="M1056" s="249">
        <v>30.208063565819778</v>
      </c>
      <c r="N1056" s="249">
        <v>38.502790438268654</v>
      </c>
      <c r="O1056" s="249">
        <v>16.655838308221281</v>
      </c>
      <c r="P1056" s="249">
        <v>19.724900070625832</v>
      </c>
    </row>
    <row r="1057" spans="1:16" x14ac:dyDescent="0.25">
      <c r="A1057" s="236" t="s">
        <v>1059</v>
      </c>
      <c r="B1057" s="237" t="s">
        <v>7832</v>
      </c>
      <c r="C1057" s="249">
        <v>0</v>
      </c>
      <c r="D1057" s="249">
        <v>0</v>
      </c>
      <c r="E1057" s="249">
        <v>0</v>
      </c>
      <c r="F1057" s="249">
        <v>0</v>
      </c>
      <c r="G1057" s="249">
        <v>0</v>
      </c>
      <c r="H1057" s="249">
        <v>0</v>
      </c>
      <c r="I1057" s="249">
        <v>0</v>
      </c>
      <c r="J1057" s="249">
        <v>0</v>
      </c>
      <c r="K1057" s="249">
        <v>3.9313730598712016E-2</v>
      </c>
      <c r="L1057" s="249">
        <v>0</v>
      </c>
      <c r="M1057" s="249">
        <v>0</v>
      </c>
      <c r="N1057" s="249">
        <v>0</v>
      </c>
      <c r="O1057" s="249">
        <v>0</v>
      </c>
      <c r="P1057" s="249">
        <v>0</v>
      </c>
    </row>
    <row r="1058" spans="1:16" x14ac:dyDescent="0.25">
      <c r="A1058" s="236" t="s">
        <v>1229</v>
      </c>
      <c r="B1058" s="237" t="s">
        <v>6435</v>
      </c>
      <c r="C1058" s="249">
        <v>0.10282085013948961</v>
      </c>
      <c r="D1058" s="249">
        <v>0</v>
      </c>
      <c r="E1058" s="249">
        <v>0</v>
      </c>
      <c r="F1058" s="249">
        <v>0</v>
      </c>
      <c r="G1058" s="249">
        <v>2.928179122954897</v>
      </c>
      <c r="H1058" s="249">
        <v>0</v>
      </c>
      <c r="I1058" s="249">
        <v>18.607405807011016</v>
      </c>
      <c r="J1058" s="249">
        <v>4.7527342300644015</v>
      </c>
      <c r="K1058" s="249">
        <v>0</v>
      </c>
      <c r="L1058" s="249">
        <v>0</v>
      </c>
      <c r="M1058" s="249">
        <v>0</v>
      </c>
      <c r="N1058" s="249">
        <v>0</v>
      </c>
      <c r="O1058" s="249">
        <v>0</v>
      </c>
      <c r="P1058" s="249">
        <v>0</v>
      </c>
    </row>
    <row r="1059" spans="1:16" x14ac:dyDescent="0.25">
      <c r="A1059" s="236" t="s">
        <v>3351</v>
      </c>
      <c r="B1059" s="237" t="s">
        <v>9973</v>
      </c>
      <c r="C1059" s="249">
        <v>0.10494058987593159</v>
      </c>
      <c r="D1059" s="249">
        <v>0</v>
      </c>
      <c r="E1059" s="249">
        <v>0</v>
      </c>
      <c r="F1059" s="249">
        <v>0</v>
      </c>
      <c r="G1059" s="249">
        <v>0</v>
      </c>
      <c r="H1059" s="249">
        <v>0</v>
      </c>
      <c r="I1059" s="249">
        <v>0</v>
      </c>
      <c r="J1059" s="249">
        <v>0</v>
      </c>
      <c r="K1059" s="249">
        <v>0</v>
      </c>
      <c r="L1059" s="249">
        <v>0</v>
      </c>
      <c r="M1059" s="249">
        <v>0</v>
      </c>
      <c r="N1059" s="249">
        <v>0</v>
      </c>
      <c r="O1059" s="249">
        <v>0</v>
      </c>
      <c r="P1059" s="249">
        <v>0</v>
      </c>
    </row>
    <row r="1060" spans="1:16" x14ac:dyDescent="0.25">
      <c r="A1060" s="236" t="s">
        <v>373</v>
      </c>
      <c r="B1060" s="237" t="s">
        <v>5242</v>
      </c>
      <c r="C1060" s="249">
        <v>5.1529289471717345E-3</v>
      </c>
      <c r="D1060" s="249">
        <v>6.5460144677258483E-2</v>
      </c>
      <c r="E1060" s="249">
        <v>1.1462659320433626E-2</v>
      </c>
      <c r="F1060" s="249">
        <v>1.4017444164366396E-2</v>
      </c>
      <c r="G1060" s="249">
        <v>0.1135281294398628</v>
      </c>
      <c r="H1060" s="249">
        <v>5.6073609117659157E-2</v>
      </c>
      <c r="I1060" s="249">
        <v>5.5022267645469781E-2</v>
      </c>
      <c r="J1060" s="249">
        <v>0.45795671763152834</v>
      </c>
      <c r="K1060" s="249">
        <v>0.39773920873671864</v>
      </c>
      <c r="L1060" s="249">
        <v>0.18097885817613035</v>
      </c>
      <c r="M1060" s="249">
        <v>0.32837801355891838</v>
      </c>
      <c r="N1060" s="249">
        <v>0.34245174514459464</v>
      </c>
      <c r="O1060" s="249">
        <v>0.28322882887522677</v>
      </c>
      <c r="P1060" s="249">
        <v>0</v>
      </c>
    </row>
    <row r="1061" spans="1:16" x14ac:dyDescent="0.25">
      <c r="A1061" s="236" t="s">
        <v>5290</v>
      </c>
      <c r="B1061" s="237" t="s">
        <v>5291</v>
      </c>
      <c r="C1061" s="249">
        <v>0</v>
      </c>
      <c r="D1061" s="249"/>
      <c r="E1061" s="249"/>
      <c r="F1061" s="249"/>
      <c r="G1061" s="249"/>
      <c r="H1061" s="249"/>
      <c r="I1061" s="249">
        <v>42.980931603526109</v>
      </c>
      <c r="J1061" s="249">
        <v>20.256685117609447</v>
      </c>
      <c r="K1061" s="249">
        <v>67.265763391375899</v>
      </c>
      <c r="L1061" s="249">
        <v>129.04989371368529</v>
      </c>
      <c r="M1061" s="249">
        <v>48.78465967014472</v>
      </c>
      <c r="N1061" s="249">
        <v>10.096271352669703</v>
      </c>
      <c r="O1061" s="249">
        <v>49.192048883422174</v>
      </c>
      <c r="P1061" s="249">
        <v>18.092851372573008</v>
      </c>
    </row>
    <row r="1062" spans="1:16" x14ac:dyDescent="0.25">
      <c r="A1062" s="236" t="s">
        <v>10117</v>
      </c>
      <c r="B1062" s="237" t="s">
        <v>10118</v>
      </c>
      <c r="C1062" s="249">
        <v>0</v>
      </c>
      <c r="D1062" s="249"/>
      <c r="E1062" s="249"/>
      <c r="F1062" s="249"/>
      <c r="G1062" s="249"/>
      <c r="H1062" s="249"/>
      <c r="I1062" s="249">
        <v>0</v>
      </c>
      <c r="J1062" s="249">
        <v>5.0965675866102345</v>
      </c>
      <c r="K1062" s="249">
        <v>0.39961778296732553</v>
      </c>
      <c r="L1062" s="249">
        <v>4.7401094909194016E-2</v>
      </c>
      <c r="M1062" s="249">
        <v>0.12830276646908745</v>
      </c>
      <c r="N1062" s="249">
        <v>0.28305007758066414</v>
      </c>
      <c r="O1062" s="249">
        <v>0</v>
      </c>
      <c r="P1062" s="249">
        <v>2.3939446768879322</v>
      </c>
    </row>
    <row r="1063" spans="1:16" x14ac:dyDescent="0.25">
      <c r="A1063" s="236" t="s">
        <v>4648</v>
      </c>
      <c r="B1063" s="237" t="s">
        <v>9729</v>
      </c>
      <c r="C1063" s="249">
        <v>1.2116623326714386</v>
      </c>
      <c r="D1063" s="249">
        <v>1.9907884601788639</v>
      </c>
      <c r="E1063" s="249">
        <v>4.3061299189243583</v>
      </c>
      <c r="F1063" s="249">
        <v>13.508372971055042</v>
      </c>
      <c r="G1063" s="249">
        <v>23.277731823642402</v>
      </c>
      <c r="H1063" s="249">
        <v>45.368795284839507</v>
      </c>
      <c r="I1063" s="249">
        <v>3.6093341504991194</v>
      </c>
      <c r="J1063" s="249">
        <v>0.33009412837031626</v>
      </c>
      <c r="K1063" s="249">
        <v>1.608098803083327</v>
      </c>
      <c r="L1063" s="249">
        <v>0</v>
      </c>
      <c r="M1063" s="249">
        <v>0</v>
      </c>
      <c r="N1063" s="249">
        <v>0</v>
      </c>
      <c r="O1063" s="249">
        <v>0</v>
      </c>
      <c r="P1063" s="249">
        <v>0</v>
      </c>
    </row>
    <row r="1064" spans="1:16" x14ac:dyDescent="0.25">
      <c r="A1064" s="236" t="s">
        <v>2669</v>
      </c>
      <c r="B1064" s="237" t="s">
        <v>5559</v>
      </c>
      <c r="C1064" s="249">
        <v>0</v>
      </c>
      <c r="D1064" s="249">
        <v>0</v>
      </c>
      <c r="E1064" s="249">
        <v>0</v>
      </c>
      <c r="F1064" s="249">
        <v>0.58398266878139404</v>
      </c>
      <c r="G1064" s="249">
        <v>0</v>
      </c>
      <c r="H1064" s="249">
        <v>6.0064274346265441E-2</v>
      </c>
      <c r="I1064" s="249">
        <v>0.38239389753860226</v>
      </c>
      <c r="J1064" s="249">
        <v>2.762330705205847</v>
      </c>
      <c r="K1064" s="249">
        <v>0.47548248013773936</v>
      </c>
      <c r="L1064" s="249">
        <v>0.4750134223770166</v>
      </c>
      <c r="M1064" s="249">
        <v>3.3932307610446766</v>
      </c>
      <c r="N1064" s="249">
        <v>0.17939040828917671</v>
      </c>
      <c r="O1064" s="249">
        <v>0.3597933315878607</v>
      </c>
      <c r="P1064" s="249">
        <v>0</v>
      </c>
    </row>
    <row r="1065" spans="1:16" x14ac:dyDescent="0.25">
      <c r="A1065" s="236" t="s">
        <v>3608</v>
      </c>
      <c r="B1065" s="237" t="s">
        <v>10459</v>
      </c>
      <c r="C1065" s="249">
        <v>7.2751394555925927E-2</v>
      </c>
      <c r="D1065" s="249">
        <v>0</v>
      </c>
      <c r="E1065" s="249">
        <v>0</v>
      </c>
      <c r="F1065" s="249">
        <v>0</v>
      </c>
      <c r="G1065" s="249">
        <v>0</v>
      </c>
      <c r="H1065" s="249">
        <v>0</v>
      </c>
      <c r="I1065" s="249">
        <v>0</v>
      </c>
      <c r="J1065" s="249">
        <v>0</v>
      </c>
      <c r="K1065" s="249">
        <v>8.6813232550895042E-2</v>
      </c>
      <c r="L1065" s="249">
        <v>7.2467273536882679</v>
      </c>
      <c r="M1065" s="249">
        <v>0</v>
      </c>
      <c r="N1065" s="249">
        <v>6.8019773613912968E-2</v>
      </c>
      <c r="O1065" s="249">
        <v>0</v>
      </c>
      <c r="P1065" s="249">
        <v>0</v>
      </c>
    </row>
    <row r="1066" spans="1:16" x14ac:dyDescent="0.25">
      <c r="A1066" s="236" t="s">
        <v>5219</v>
      </c>
      <c r="B1066" s="237" t="s">
        <v>5220</v>
      </c>
      <c r="C1066" s="249"/>
      <c r="D1066" s="249"/>
      <c r="E1066" s="249"/>
      <c r="F1066" s="249"/>
      <c r="G1066" s="249"/>
      <c r="H1066" s="249"/>
      <c r="I1066" s="249">
        <v>2184.801972254545</v>
      </c>
      <c r="J1066" s="249">
        <v>1531.1035623745468</v>
      </c>
      <c r="K1066" s="249">
        <v>1167.9192991856412</v>
      </c>
      <c r="L1066" s="249">
        <v>600.5136459983263</v>
      </c>
      <c r="M1066" s="249">
        <v>661.24062124738759</v>
      </c>
      <c r="N1066" s="249">
        <v>524.86002218521878</v>
      </c>
      <c r="O1066" s="249">
        <v>214.32677610909641</v>
      </c>
      <c r="P1066" s="249">
        <v>202.9297443246175</v>
      </c>
    </row>
    <row r="1067" spans="1:16" x14ac:dyDescent="0.25">
      <c r="A1067" s="236" t="s">
        <v>5251</v>
      </c>
      <c r="B1067" s="237" t="s">
        <v>5252</v>
      </c>
      <c r="C1067" s="249"/>
      <c r="D1067" s="249"/>
      <c r="E1067" s="249"/>
      <c r="F1067" s="249"/>
      <c r="G1067" s="249"/>
      <c r="H1067" s="249"/>
      <c r="I1067" s="249">
        <v>664.36665817125447</v>
      </c>
      <c r="J1067" s="249">
        <v>224.81671096033011</v>
      </c>
      <c r="K1067" s="249">
        <v>390.67872118059495</v>
      </c>
      <c r="L1067" s="249">
        <v>163.84156119583261</v>
      </c>
      <c r="M1067" s="249">
        <v>170.32542704578259</v>
      </c>
      <c r="N1067" s="249">
        <v>149.20960447285128</v>
      </c>
      <c r="O1067" s="249">
        <v>73.277486385275679</v>
      </c>
      <c r="P1067" s="249">
        <v>119.50996940074204</v>
      </c>
    </row>
    <row r="1068" spans="1:16" x14ac:dyDescent="0.25">
      <c r="A1068" s="236" t="s">
        <v>1740</v>
      </c>
      <c r="B1068" s="237" t="s">
        <v>5221</v>
      </c>
      <c r="C1068" s="249">
        <v>35.249001552099358</v>
      </c>
      <c r="D1068" s="249">
        <v>46.922226603274268</v>
      </c>
      <c r="E1068" s="249">
        <v>60.157526397975751</v>
      </c>
      <c r="F1068" s="249">
        <v>66.784530418251464</v>
      </c>
      <c r="G1068" s="249">
        <v>104.81293507586747</v>
      </c>
      <c r="H1068" s="249">
        <v>182.23494939213464</v>
      </c>
      <c r="I1068" s="249">
        <v>82.515658795145598</v>
      </c>
      <c r="J1068" s="249">
        <v>65.642510245334961</v>
      </c>
      <c r="K1068" s="249">
        <v>65.274956685930903</v>
      </c>
      <c r="L1068" s="249">
        <v>32.703784391918418</v>
      </c>
      <c r="M1068" s="249">
        <v>27.891150700548618</v>
      </c>
      <c r="N1068" s="249">
        <v>30.390435246748954</v>
      </c>
      <c r="O1068" s="249">
        <v>31.593791195451647</v>
      </c>
      <c r="P1068" s="249">
        <v>29.14705439282265</v>
      </c>
    </row>
    <row r="1069" spans="1:16" x14ac:dyDescent="0.25">
      <c r="A1069" s="236" t="s">
        <v>3511</v>
      </c>
      <c r="B1069" s="237" t="s">
        <v>5482</v>
      </c>
      <c r="C1069" s="249">
        <v>6.1790880467285286E-2</v>
      </c>
      <c r="D1069" s="249">
        <v>0</v>
      </c>
      <c r="E1069" s="249">
        <v>0.4148965312183604</v>
      </c>
      <c r="F1069" s="249">
        <v>9.8717647119598906E-2</v>
      </c>
      <c r="G1069" s="249">
        <v>0.12303343518911106</v>
      </c>
      <c r="H1069" s="249">
        <v>0</v>
      </c>
      <c r="I1069" s="249">
        <v>0.52562896355619271</v>
      </c>
      <c r="J1069" s="249">
        <v>0.6914412958707129</v>
      </c>
      <c r="K1069" s="249">
        <v>0</v>
      </c>
      <c r="L1069" s="249">
        <v>5.0406135088150103E-2</v>
      </c>
      <c r="M1069" s="249">
        <v>0</v>
      </c>
      <c r="N1069" s="249">
        <v>0.17429151932524431</v>
      </c>
      <c r="O1069" s="249">
        <v>6.4334112487057504E-2</v>
      </c>
      <c r="P1069" s="249">
        <v>0</v>
      </c>
    </row>
    <row r="1070" spans="1:16" x14ac:dyDescent="0.25">
      <c r="A1070" s="236" t="s">
        <v>4102</v>
      </c>
      <c r="B1070" s="237" t="s">
        <v>9672</v>
      </c>
      <c r="C1070" s="249">
        <v>0</v>
      </c>
      <c r="D1070" s="249">
        <v>0</v>
      </c>
      <c r="E1070" s="249">
        <v>0</v>
      </c>
      <c r="F1070" s="249">
        <v>1.0329440298243682</v>
      </c>
      <c r="G1070" s="249">
        <v>3.760347246603675E-2</v>
      </c>
      <c r="H1070" s="249">
        <v>0.31373299735305449</v>
      </c>
      <c r="I1070" s="249">
        <v>0</v>
      </c>
      <c r="J1070" s="249">
        <v>0</v>
      </c>
      <c r="K1070" s="249">
        <v>0</v>
      </c>
      <c r="L1070" s="249">
        <v>0</v>
      </c>
      <c r="M1070" s="249">
        <v>0</v>
      </c>
      <c r="N1070" s="249">
        <v>0</v>
      </c>
      <c r="O1070" s="249">
        <v>0</v>
      </c>
      <c r="P1070" s="249">
        <v>0</v>
      </c>
    </row>
    <row r="1071" spans="1:16" x14ac:dyDescent="0.25">
      <c r="A1071" s="236" t="s">
        <v>5629</v>
      </c>
      <c r="B1071" s="237" t="s">
        <v>5630</v>
      </c>
      <c r="C1071" s="249"/>
      <c r="D1071" s="249"/>
      <c r="E1071" s="249"/>
      <c r="F1071" s="249"/>
      <c r="G1071" s="249"/>
      <c r="H1071" s="249"/>
      <c r="I1071" s="249">
        <v>0</v>
      </c>
      <c r="J1071" s="249">
        <v>9.8370124714111412E-2</v>
      </c>
      <c r="K1071" s="249">
        <v>0.42083258258494888</v>
      </c>
      <c r="L1071" s="249">
        <v>0</v>
      </c>
      <c r="M1071" s="249">
        <v>1.1754688014349878E-2</v>
      </c>
      <c r="N1071" s="249">
        <v>0.25253961150407533</v>
      </c>
      <c r="O1071" s="249">
        <v>0.18752886379636013</v>
      </c>
      <c r="P1071" s="249">
        <v>0</v>
      </c>
    </row>
    <row r="1072" spans="1:16" x14ac:dyDescent="0.25">
      <c r="A1072" s="236" t="s">
        <v>5540</v>
      </c>
      <c r="B1072" s="237" t="s">
        <v>5541</v>
      </c>
      <c r="C1072" s="249"/>
      <c r="D1072" s="249"/>
      <c r="E1072" s="249"/>
      <c r="F1072" s="249"/>
      <c r="G1072" s="249"/>
      <c r="H1072" s="249"/>
      <c r="I1072" s="249">
        <v>0</v>
      </c>
      <c r="J1072" s="249">
        <v>0</v>
      </c>
      <c r="K1072" s="249">
        <v>0</v>
      </c>
      <c r="L1072" s="249">
        <v>0</v>
      </c>
      <c r="M1072" s="249">
        <v>0</v>
      </c>
      <c r="N1072" s="249">
        <v>0</v>
      </c>
      <c r="O1072" s="249">
        <v>0.8395831002915578</v>
      </c>
      <c r="P1072" s="249">
        <v>0</v>
      </c>
    </row>
    <row r="1073" spans="1:16" x14ac:dyDescent="0.25">
      <c r="A1073" s="236" t="s">
        <v>780</v>
      </c>
      <c r="B1073" s="237" t="s">
        <v>5235</v>
      </c>
      <c r="C1073" s="249">
        <v>2.529181861985113</v>
      </c>
      <c r="D1073" s="249">
        <v>4.7557931048578359</v>
      </c>
      <c r="E1073" s="249">
        <v>10.487588106019158</v>
      </c>
      <c r="F1073" s="249">
        <v>12.807827138378657</v>
      </c>
      <c r="G1073" s="249">
        <v>20.505240898546475</v>
      </c>
      <c r="H1073" s="249">
        <v>25.929010513615506</v>
      </c>
      <c r="I1073" s="249">
        <v>26.804798609028964</v>
      </c>
      <c r="J1073" s="249">
        <v>23.358079519269612</v>
      </c>
      <c r="K1073" s="249">
        <v>16.16635743836504</v>
      </c>
      <c r="L1073" s="249">
        <v>6.9603874282612148</v>
      </c>
      <c r="M1073" s="249">
        <v>6.7805689125176984</v>
      </c>
      <c r="N1073" s="249">
        <v>4.3044951551617858</v>
      </c>
      <c r="O1073" s="249">
        <v>2.971610083220575</v>
      </c>
      <c r="P1073" s="249">
        <v>2.7391887594267197</v>
      </c>
    </row>
    <row r="1074" spans="1:16" x14ac:dyDescent="0.25">
      <c r="A1074" s="236" t="s">
        <v>2307</v>
      </c>
      <c r="B1074" s="237" t="s">
        <v>7548</v>
      </c>
      <c r="C1074" s="249">
        <v>0</v>
      </c>
      <c r="D1074" s="249">
        <v>0</v>
      </c>
      <c r="E1074" s="249">
        <v>0</v>
      </c>
      <c r="F1074" s="249">
        <v>0.20575375786882472</v>
      </c>
      <c r="G1074" s="249">
        <v>0</v>
      </c>
      <c r="H1074" s="249">
        <v>0</v>
      </c>
      <c r="I1074" s="249">
        <v>0.47856775962201742</v>
      </c>
      <c r="J1074" s="249">
        <v>9.9402591804341162E-2</v>
      </c>
      <c r="K1074" s="249">
        <v>0</v>
      </c>
      <c r="L1074" s="249">
        <v>0</v>
      </c>
      <c r="M1074" s="249">
        <v>0</v>
      </c>
      <c r="N1074" s="249">
        <v>0</v>
      </c>
      <c r="O1074" s="249">
        <v>0</v>
      </c>
      <c r="P1074" s="249">
        <v>0</v>
      </c>
    </row>
    <row r="1075" spans="1:16" x14ac:dyDescent="0.25">
      <c r="A1075" s="236" t="s">
        <v>2497</v>
      </c>
      <c r="B1075" s="237" t="s">
        <v>10212</v>
      </c>
      <c r="C1075" s="249">
        <v>0</v>
      </c>
      <c r="D1075" s="249">
        <v>0</v>
      </c>
      <c r="E1075" s="249">
        <v>0</v>
      </c>
      <c r="F1075" s="249">
        <v>0</v>
      </c>
      <c r="G1075" s="249">
        <v>89.24235364708008</v>
      </c>
      <c r="H1075" s="249">
        <v>76.173540961276473</v>
      </c>
      <c r="I1075" s="249">
        <v>0</v>
      </c>
      <c r="J1075" s="249">
        <v>0</v>
      </c>
      <c r="K1075" s="249">
        <v>0</v>
      </c>
      <c r="L1075" s="249">
        <v>0</v>
      </c>
      <c r="M1075" s="249">
        <v>0</v>
      </c>
      <c r="N1075" s="249">
        <v>0</v>
      </c>
      <c r="O1075" s="249">
        <v>0</v>
      </c>
      <c r="P1075" s="249">
        <v>0</v>
      </c>
    </row>
    <row r="1076" spans="1:16" x14ac:dyDescent="0.25">
      <c r="A1076" s="236" t="s">
        <v>2910</v>
      </c>
      <c r="B1076" s="237" t="s">
        <v>5250</v>
      </c>
      <c r="C1076" s="249">
        <v>1.7273768539879391</v>
      </c>
      <c r="D1076" s="249">
        <v>4.3234315346927099</v>
      </c>
      <c r="E1076" s="249">
        <v>17.241802386500591</v>
      </c>
      <c r="F1076" s="249">
        <v>16.571871934849504</v>
      </c>
      <c r="G1076" s="249">
        <v>23.828917156914045</v>
      </c>
      <c r="H1076" s="249">
        <v>71.324170682964052</v>
      </c>
      <c r="I1076" s="249">
        <v>41.638144077949534</v>
      </c>
      <c r="J1076" s="249">
        <v>17.751295348044202</v>
      </c>
      <c r="K1076" s="249">
        <v>34.939526048603696</v>
      </c>
      <c r="L1076" s="249">
        <v>1.0647627048553783</v>
      </c>
      <c r="M1076" s="249">
        <v>1.7472368677806296</v>
      </c>
      <c r="N1076" s="249">
        <v>3.6249786742986534</v>
      </c>
      <c r="O1076" s="249">
        <v>12.996034990984011</v>
      </c>
      <c r="P1076" s="249">
        <v>18.631589701675228</v>
      </c>
    </row>
    <row r="1077" spans="1:16" x14ac:dyDescent="0.25">
      <c r="A1077" s="236" t="s">
        <v>1177</v>
      </c>
      <c r="B1077" s="237" t="s">
        <v>5396</v>
      </c>
      <c r="C1077" s="249">
        <v>4.4898113812624568E-2</v>
      </c>
      <c r="D1077" s="249">
        <v>3.7958025290080563E-2</v>
      </c>
      <c r="E1077" s="249">
        <v>0.76163116603545966</v>
      </c>
      <c r="F1077" s="249">
        <v>9.8231751993481012E-2</v>
      </c>
      <c r="G1077" s="249">
        <v>0.65869720874534743</v>
      </c>
      <c r="H1077" s="249">
        <v>1.0698190677986272</v>
      </c>
      <c r="I1077" s="249">
        <v>0.90038309820936357</v>
      </c>
      <c r="J1077" s="249">
        <v>0.55183407207100876</v>
      </c>
      <c r="K1077" s="249">
        <v>0.11682834967752227</v>
      </c>
      <c r="L1077" s="249">
        <v>0.27519260173678312</v>
      </c>
      <c r="M1077" s="249">
        <v>4.9548646892094893E-2</v>
      </c>
      <c r="N1077" s="249">
        <v>0.56126392371232015</v>
      </c>
      <c r="O1077" s="249">
        <v>0.14285240457747364</v>
      </c>
      <c r="P1077" s="249">
        <v>0.15151897311930698</v>
      </c>
    </row>
    <row r="1078" spans="1:16" x14ac:dyDescent="0.25">
      <c r="A1078" s="236" t="s">
        <v>1911</v>
      </c>
      <c r="B1078" s="237" t="s">
        <v>5314</v>
      </c>
      <c r="C1078" s="249">
        <v>0</v>
      </c>
      <c r="D1078" s="249">
        <v>0</v>
      </c>
      <c r="E1078" s="249">
        <v>0</v>
      </c>
      <c r="F1078" s="249">
        <v>2.3258748267015475E-2</v>
      </c>
      <c r="G1078" s="249">
        <v>0</v>
      </c>
      <c r="H1078" s="249">
        <v>8.4593729529308485E-3</v>
      </c>
      <c r="I1078" s="249">
        <v>3.9719398102748507E-2</v>
      </c>
      <c r="J1078" s="249">
        <v>0</v>
      </c>
      <c r="K1078" s="249">
        <v>2.0973523485764919E-2</v>
      </c>
      <c r="L1078" s="249">
        <v>0</v>
      </c>
      <c r="M1078" s="249">
        <v>0.37088032483374711</v>
      </c>
      <c r="N1078" s="249">
        <v>0.37944297818119388</v>
      </c>
      <c r="O1078" s="249">
        <v>0.35387656192710365</v>
      </c>
      <c r="P1078" s="249">
        <v>0</v>
      </c>
    </row>
    <row r="1079" spans="1:16" x14ac:dyDescent="0.25">
      <c r="A1079" s="236" t="s">
        <v>4836</v>
      </c>
      <c r="B1079" s="237" t="s">
        <v>9815</v>
      </c>
      <c r="C1079" s="249">
        <v>7.1390033353626325</v>
      </c>
      <c r="D1079" s="249">
        <v>7.3050240710987477</v>
      </c>
      <c r="E1079" s="249">
        <v>14.128087709302186</v>
      </c>
      <c r="F1079" s="249">
        <v>13.593765115134889</v>
      </c>
      <c r="G1079" s="249">
        <v>9.8158916870529023</v>
      </c>
      <c r="H1079" s="249">
        <v>15.62672515920014</v>
      </c>
      <c r="I1079" s="249">
        <v>0</v>
      </c>
      <c r="J1079" s="249">
        <v>0</v>
      </c>
      <c r="K1079" s="249">
        <v>0</v>
      </c>
      <c r="L1079" s="249">
        <v>0.92280609727420604</v>
      </c>
      <c r="M1079" s="249">
        <v>0</v>
      </c>
      <c r="N1079" s="249">
        <v>0</v>
      </c>
      <c r="O1079" s="249">
        <v>0</v>
      </c>
      <c r="P1079" s="249">
        <v>0</v>
      </c>
    </row>
    <row r="1080" spans="1:16" x14ac:dyDescent="0.25">
      <c r="A1080" s="236" t="s">
        <v>8803</v>
      </c>
      <c r="B1080" s="237" t="s">
        <v>8804</v>
      </c>
      <c r="C1080" s="249"/>
      <c r="D1080" s="249"/>
      <c r="E1080" s="249"/>
      <c r="F1080" s="249"/>
      <c r="G1080" s="249"/>
      <c r="H1080" s="249"/>
      <c r="I1080" s="249">
        <v>2.9297431774103284</v>
      </c>
      <c r="J1080" s="249">
        <v>0</v>
      </c>
      <c r="K1080" s="249">
        <v>0</v>
      </c>
      <c r="L1080" s="249">
        <v>1.0348722703377632E-2</v>
      </c>
      <c r="M1080" s="249">
        <v>0</v>
      </c>
      <c r="N1080" s="249">
        <v>0</v>
      </c>
      <c r="O1080" s="249">
        <v>0</v>
      </c>
      <c r="P1080" s="249">
        <v>0</v>
      </c>
    </row>
    <row r="1081" spans="1:16" x14ac:dyDescent="0.25">
      <c r="A1081" s="236" t="s">
        <v>5284</v>
      </c>
      <c r="B1081" s="237" t="s">
        <v>5285</v>
      </c>
      <c r="C1081" s="249"/>
      <c r="D1081" s="249"/>
      <c r="E1081" s="249"/>
      <c r="F1081" s="249"/>
      <c r="G1081" s="249"/>
      <c r="H1081" s="249"/>
      <c r="I1081" s="249">
        <v>26.73145044073766</v>
      </c>
      <c r="J1081" s="249">
        <v>13.899537713806813</v>
      </c>
      <c r="K1081" s="249">
        <v>11.262649338134116</v>
      </c>
      <c r="L1081" s="249">
        <v>1.9977171234415756</v>
      </c>
      <c r="M1081" s="249">
        <v>1.3470679996778561</v>
      </c>
      <c r="N1081" s="249">
        <v>0.54205484664081149</v>
      </c>
      <c r="O1081" s="249">
        <v>0.49593687669500297</v>
      </c>
      <c r="P1081" s="249">
        <v>0.27374027326726608</v>
      </c>
    </row>
    <row r="1082" spans="1:16" x14ac:dyDescent="0.25">
      <c r="A1082" s="236" t="s">
        <v>8805</v>
      </c>
      <c r="B1082" s="237" t="s">
        <v>8806</v>
      </c>
      <c r="C1082" s="249"/>
      <c r="D1082" s="249"/>
      <c r="E1082" s="249"/>
      <c r="F1082" s="249"/>
      <c r="G1082" s="249"/>
      <c r="H1082" s="249"/>
      <c r="I1082" s="249">
        <v>0</v>
      </c>
      <c r="J1082" s="249">
        <v>0</v>
      </c>
      <c r="K1082" s="249">
        <v>0</v>
      </c>
      <c r="L1082" s="249">
        <v>0</v>
      </c>
      <c r="M1082" s="249">
        <v>0</v>
      </c>
      <c r="N1082" s="249">
        <v>6.2664785845567778E-3</v>
      </c>
      <c r="O1082" s="249">
        <v>0</v>
      </c>
      <c r="P1082" s="249">
        <v>0</v>
      </c>
    </row>
    <row r="1083" spans="1:16" x14ac:dyDescent="0.25">
      <c r="A1083" s="236" t="s">
        <v>7025</v>
      </c>
      <c r="B1083" s="237" t="s">
        <v>7026</v>
      </c>
      <c r="C1083" s="249">
        <v>0</v>
      </c>
      <c r="D1083" s="249">
        <v>0</v>
      </c>
      <c r="E1083" s="249">
        <v>0</v>
      </c>
      <c r="F1083" s="249">
        <v>0</v>
      </c>
      <c r="G1083" s="249">
        <v>0</v>
      </c>
      <c r="H1083" s="249">
        <v>0</v>
      </c>
      <c r="I1083" s="249">
        <v>0</v>
      </c>
      <c r="J1083" s="249">
        <v>0</v>
      </c>
      <c r="K1083" s="249">
        <v>0.6615421635791241</v>
      </c>
      <c r="L1083" s="249">
        <v>0</v>
      </c>
      <c r="M1083" s="249">
        <v>0</v>
      </c>
      <c r="N1083" s="249">
        <v>0</v>
      </c>
      <c r="O1083" s="249">
        <v>0</v>
      </c>
      <c r="P1083" s="249">
        <v>0</v>
      </c>
    </row>
    <row r="1084" spans="1:16" x14ac:dyDescent="0.25">
      <c r="A1084" s="236" t="s">
        <v>4401</v>
      </c>
      <c r="B1084" s="237" t="s">
        <v>10289</v>
      </c>
      <c r="C1084" s="249"/>
      <c r="D1084" s="249">
        <v>0</v>
      </c>
      <c r="E1084" s="249">
        <v>0</v>
      </c>
      <c r="F1084" s="249">
        <v>0</v>
      </c>
      <c r="G1084" s="249">
        <v>9.2694098725725899E-3</v>
      </c>
      <c r="H1084" s="249">
        <v>0</v>
      </c>
      <c r="I1084" s="249">
        <v>0</v>
      </c>
      <c r="J1084" s="249">
        <v>0</v>
      </c>
      <c r="K1084" s="249">
        <v>0</v>
      </c>
      <c r="L1084" s="249">
        <v>0</v>
      </c>
      <c r="M1084" s="249">
        <v>0</v>
      </c>
      <c r="N1084" s="249">
        <v>0</v>
      </c>
      <c r="O1084" s="249">
        <v>0</v>
      </c>
      <c r="P1084" s="249">
        <v>0</v>
      </c>
    </row>
    <row r="1085" spans="1:16" x14ac:dyDescent="0.25">
      <c r="A1085" s="236" t="s">
        <v>1044</v>
      </c>
      <c r="B1085" s="237" t="s">
        <v>7027</v>
      </c>
      <c r="C1085" s="249">
        <v>0</v>
      </c>
      <c r="D1085" s="249">
        <v>0</v>
      </c>
      <c r="E1085" s="249">
        <v>0</v>
      </c>
      <c r="F1085" s="249">
        <v>0</v>
      </c>
      <c r="G1085" s="249">
        <v>0</v>
      </c>
      <c r="H1085" s="249">
        <v>0</v>
      </c>
      <c r="I1085" s="249">
        <v>0</v>
      </c>
      <c r="J1085" s="249">
        <v>0</v>
      </c>
      <c r="K1085" s="249">
        <v>0.22914447260531517</v>
      </c>
      <c r="L1085" s="249">
        <v>1.9358564310086198E-2</v>
      </c>
      <c r="M1085" s="249">
        <v>0</v>
      </c>
      <c r="N1085" s="249">
        <v>0</v>
      </c>
      <c r="O1085" s="249">
        <v>0</v>
      </c>
      <c r="P1085" s="249">
        <v>0</v>
      </c>
    </row>
    <row r="1086" spans="1:16" x14ac:dyDescent="0.25">
      <c r="A1086" s="236" t="s">
        <v>7841</v>
      </c>
      <c r="B1086" s="237" t="s">
        <v>7842</v>
      </c>
      <c r="C1086" s="249"/>
      <c r="D1086" s="249"/>
      <c r="E1086" s="249"/>
      <c r="F1086" s="249"/>
      <c r="G1086" s="249"/>
      <c r="H1086" s="249"/>
      <c r="I1086" s="249">
        <v>0</v>
      </c>
      <c r="J1086" s="249">
        <v>7.7974412432363444E-2</v>
      </c>
      <c r="K1086" s="249">
        <v>0</v>
      </c>
      <c r="L1086" s="249">
        <v>0</v>
      </c>
      <c r="M1086" s="249">
        <v>0</v>
      </c>
      <c r="N1086" s="249">
        <v>0</v>
      </c>
      <c r="O1086" s="249">
        <v>0</v>
      </c>
      <c r="P1086" s="249">
        <v>0</v>
      </c>
    </row>
    <row r="1087" spans="1:16" x14ac:dyDescent="0.25">
      <c r="A1087" s="236" t="s">
        <v>4713</v>
      </c>
      <c r="B1087" s="237" t="s">
        <v>9927</v>
      </c>
      <c r="C1087" s="249">
        <v>0</v>
      </c>
      <c r="D1087" s="249">
        <v>0</v>
      </c>
      <c r="E1087" s="249">
        <v>0</v>
      </c>
      <c r="F1087" s="249">
        <v>1.9082959346172004E-2</v>
      </c>
      <c r="G1087" s="249">
        <v>0.17056366829184205</v>
      </c>
      <c r="H1087" s="249">
        <v>0.22562718830469589</v>
      </c>
      <c r="I1087" s="249">
        <v>1.7033629370435531E-2</v>
      </c>
      <c r="J1087" s="249">
        <v>0</v>
      </c>
      <c r="K1087" s="249">
        <v>0</v>
      </c>
      <c r="L1087" s="249">
        <v>0</v>
      </c>
      <c r="M1087" s="249">
        <v>0</v>
      </c>
      <c r="N1087" s="249">
        <v>0</v>
      </c>
      <c r="O1087" s="249">
        <v>0</v>
      </c>
      <c r="P1087" s="249">
        <v>0</v>
      </c>
    </row>
    <row r="1088" spans="1:16" x14ac:dyDescent="0.25">
      <c r="A1088" s="236" t="s">
        <v>4325</v>
      </c>
      <c r="B1088" s="237" t="s">
        <v>10458</v>
      </c>
      <c r="C1088" s="249">
        <v>0</v>
      </c>
      <c r="D1088" s="249">
        <v>0</v>
      </c>
      <c r="E1088" s="249">
        <v>0</v>
      </c>
      <c r="F1088" s="249">
        <v>0</v>
      </c>
      <c r="G1088" s="249">
        <v>0</v>
      </c>
      <c r="H1088" s="249">
        <v>0</v>
      </c>
      <c r="I1088" s="249">
        <v>4.1315691696140553E-3</v>
      </c>
      <c r="J1088" s="249">
        <v>6.9308698899510496E-3</v>
      </c>
      <c r="K1088" s="249">
        <v>0</v>
      </c>
      <c r="L1088" s="249">
        <v>0</v>
      </c>
      <c r="M1088" s="249">
        <v>0</v>
      </c>
      <c r="N1088" s="249">
        <v>0</v>
      </c>
      <c r="O1088" s="249">
        <v>0</v>
      </c>
      <c r="P1088" s="249">
        <v>0</v>
      </c>
    </row>
    <row r="1089" spans="1:16" x14ac:dyDescent="0.25">
      <c r="A1089" s="236" t="s">
        <v>4714</v>
      </c>
      <c r="B1089" s="237" t="s">
        <v>9928</v>
      </c>
      <c r="C1089" s="249">
        <v>0</v>
      </c>
      <c r="D1089" s="249">
        <v>2.9002098917566974E-2</v>
      </c>
      <c r="E1089" s="249">
        <v>0</v>
      </c>
      <c r="F1089" s="249">
        <v>0</v>
      </c>
      <c r="G1089" s="249">
        <v>6.0769161138526989E-3</v>
      </c>
      <c r="H1089" s="249">
        <v>0</v>
      </c>
      <c r="I1089" s="249">
        <v>2.9277095292664042E-2</v>
      </c>
      <c r="J1089" s="249">
        <v>8.1347339192022611E-3</v>
      </c>
      <c r="K1089" s="249">
        <v>0</v>
      </c>
      <c r="L1089" s="249">
        <v>0</v>
      </c>
      <c r="M1089" s="249">
        <v>0.66973179651571779</v>
      </c>
      <c r="N1089" s="249">
        <v>0</v>
      </c>
      <c r="O1089" s="249">
        <v>0</v>
      </c>
      <c r="P1089" s="249">
        <v>0</v>
      </c>
    </row>
    <row r="1090" spans="1:16" x14ac:dyDescent="0.25">
      <c r="A1090" s="236" t="s">
        <v>4449</v>
      </c>
      <c r="B1090" s="237" t="s">
        <v>10853</v>
      </c>
      <c r="C1090" s="249">
        <v>0</v>
      </c>
      <c r="D1090" s="249">
        <v>0</v>
      </c>
      <c r="E1090" s="249">
        <v>0</v>
      </c>
      <c r="F1090" s="249">
        <v>0</v>
      </c>
      <c r="G1090" s="249">
        <v>0</v>
      </c>
      <c r="H1090" s="249">
        <v>0</v>
      </c>
      <c r="I1090" s="249">
        <v>0</v>
      </c>
      <c r="J1090" s="249">
        <v>0</v>
      </c>
      <c r="K1090" s="249">
        <v>3581.9329654445496</v>
      </c>
      <c r="L1090" s="249">
        <v>0</v>
      </c>
      <c r="M1090" s="249">
        <v>0</v>
      </c>
      <c r="N1090" s="249"/>
      <c r="O1090" s="249"/>
      <c r="P1090" s="249">
        <v>0</v>
      </c>
    </row>
    <row r="1091" spans="1:16" x14ac:dyDescent="0.25">
      <c r="A1091" s="236" t="s">
        <v>10150</v>
      </c>
      <c r="B1091" s="237" t="s">
        <v>8143</v>
      </c>
      <c r="C1091" s="249"/>
      <c r="D1091" s="249"/>
      <c r="E1091" s="249"/>
      <c r="F1091" s="249"/>
      <c r="G1091" s="249"/>
      <c r="H1091" s="249"/>
      <c r="I1091" s="249">
        <v>2.2173733980836912</v>
      </c>
      <c r="J1091" s="249">
        <v>1.6799178449333121</v>
      </c>
      <c r="K1091" s="249">
        <v>0.37112045482110195</v>
      </c>
      <c r="L1091" s="249">
        <v>2.6599091364839351E-2</v>
      </c>
      <c r="M1091" s="249">
        <v>0</v>
      </c>
      <c r="N1091" s="249">
        <v>0</v>
      </c>
      <c r="O1091" s="249">
        <v>0</v>
      </c>
      <c r="P1091" s="249">
        <v>0</v>
      </c>
    </row>
    <row r="1092" spans="1:16" x14ac:dyDescent="0.25">
      <c r="A1092" s="236" t="s">
        <v>8142</v>
      </c>
      <c r="B1092" s="237" t="s">
        <v>8143</v>
      </c>
      <c r="C1092" s="249"/>
      <c r="D1092" s="249"/>
      <c r="E1092" s="249"/>
      <c r="F1092" s="249"/>
      <c r="G1092" s="249"/>
      <c r="H1092" s="249"/>
      <c r="I1092" s="249">
        <v>8.9698089628075198E-2</v>
      </c>
      <c r="J1092" s="249">
        <v>0</v>
      </c>
      <c r="K1092" s="249">
        <v>0</v>
      </c>
      <c r="L1092" s="249">
        <v>0</v>
      </c>
      <c r="M1092" s="249">
        <v>0</v>
      </c>
      <c r="N1092" s="249">
        <v>0</v>
      </c>
      <c r="O1092" s="249">
        <v>0</v>
      </c>
      <c r="P1092" s="249">
        <v>0</v>
      </c>
    </row>
    <row r="1093" spans="1:16" x14ac:dyDescent="0.25">
      <c r="A1093" s="236" t="s">
        <v>8807</v>
      </c>
      <c r="B1093" s="237" t="s">
        <v>8808</v>
      </c>
      <c r="C1093" s="249"/>
      <c r="D1093" s="249"/>
      <c r="E1093" s="249"/>
      <c r="F1093" s="249"/>
      <c r="G1093" s="249"/>
      <c r="H1093" s="249"/>
      <c r="I1093" s="249">
        <v>0</v>
      </c>
      <c r="J1093" s="249">
        <v>1.3590152406757958E-2</v>
      </c>
      <c r="K1093" s="249">
        <v>0</v>
      </c>
      <c r="L1093" s="249">
        <v>0</v>
      </c>
      <c r="M1093" s="249">
        <v>0</v>
      </c>
      <c r="N1093" s="249">
        <v>0</v>
      </c>
      <c r="O1093" s="249">
        <v>0</v>
      </c>
      <c r="P1093" s="249">
        <v>0</v>
      </c>
    </row>
    <row r="1094" spans="1:16" x14ac:dyDescent="0.25">
      <c r="A1094" s="236" t="s">
        <v>1145</v>
      </c>
      <c r="B1094" s="237" t="s">
        <v>9333</v>
      </c>
      <c r="C1094" s="249">
        <v>0</v>
      </c>
      <c r="D1094" s="249">
        <v>0</v>
      </c>
      <c r="E1094" s="249">
        <v>0</v>
      </c>
      <c r="F1094" s="249">
        <v>0</v>
      </c>
      <c r="G1094" s="249">
        <v>2.3789179540674731E-2</v>
      </c>
      <c r="H1094" s="249">
        <v>0</v>
      </c>
      <c r="I1094" s="249">
        <v>1.7167950997388465E-2</v>
      </c>
      <c r="J1094" s="249">
        <v>0</v>
      </c>
      <c r="K1094" s="249">
        <v>0.32317321781029501</v>
      </c>
      <c r="L1094" s="249">
        <v>0</v>
      </c>
      <c r="M1094" s="249">
        <v>1.5346010356571561E-3</v>
      </c>
      <c r="N1094" s="249">
        <v>0</v>
      </c>
      <c r="O1094" s="249">
        <v>0</v>
      </c>
      <c r="P1094" s="249">
        <v>0</v>
      </c>
    </row>
    <row r="1095" spans="1:16" x14ac:dyDescent="0.25">
      <c r="A1095" s="236" t="s">
        <v>2841</v>
      </c>
      <c r="B1095" s="237" t="s">
        <v>5729</v>
      </c>
      <c r="C1095" s="249">
        <v>0</v>
      </c>
      <c r="D1095" s="249">
        <v>0</v>
      </c>
      <c r="E1095" s="249">
        <v>0</v>
      </c>
      <c r="F1095" s="249">
        <v>6.0717744670410224E-2</v>
      </c>
      <c r="G1095" s="249">
        <v>0</v>
      </c>
      <c r="H1095" s="249">
        <v>0.15378120087768024</v>
      </c>
      <c r="I1095" s="249">
        <v>2.5711440392787073</v>
      </c>
      <c r="J1095" s="249">
        <v>1.0016526621798731</v>
      </c>
      <c r="K1095" s="249">
        <v>0.69570090500789772</v>
      </c>
      <c r="L1095" s="249">
        <v>3.7454357140857791E-2</v>
      </c>
      <c r="M1095" s="249">
        <v>7.0966676938978485E-2</v>
      </c>
      <c r="N1095" s="249">
        <v>1.1395519336900747E-2</v>
      </c>
      <c r="O1095" s="249">
        <v>9.3448957821016809E-2</v>
      </c>
      <c r="P1095" s="249">
        <v>0</v>
      </c>
    </row>
    <row r="1096" spans="1:16" x14ac:dyDescent="0.25">
      <c r="A1096" s="236" t="s">
        <v>1926</v>
      </c>
      <c r="B1096" s="237" t="s">
        <v>6203</v>
      </c>
      <c r="C1096" s="249">
        <v>0</v>
      </c>
      <c r="D1096" s="249">
        <v>0</v>
      </c>
      <c r="E1096" s="249">
        <v>0</v>
      </c>
      <c r="F1096" s="249">
        <v>0</v>
      </c>
      <c r="G1096" s="249">
        <v>0</v>
      </c>
      <c r="H1096" s="249">
        <v>0</v>
      </c>
      <c r="I1096" s="249">
        <v>0</v>
      </c>
      <c r="J1096" s="249">
        <v>0.33129854207028497</v>
      </c>
      <c r="K1096" s="249">
        <v>0</v>
      </c>
      <c r="L1096" s="249">
        <v>0</v>
      </c>
      <c r="M1096" s="249">
        <v>0</v>
      </c>
      <c r="N1096" s="249">
        <v>0</v>
      </c>
      <c r="O1096" s="249">
        <v>2.5466317068514703E-3</v>
      </c>
      <c r="P1096" s="249">
        <v>0</v>
      </c>
    </row>
    <row r="1097" spans="1:16" x14ac:dyDescent="0.25">
      <c r="A1097" s="236" t="s">
        <v>1476</v>
      </c>
      <c r="B1097" s="237" t="s">
        <v>6129</v>
      </c>
      <c r="C1097" s="249">
        <v>0</v>
      </c>
      <c r="D1097" s="249">
        <v>0</v>
      </c>
      <c r="E1097" s="249">
        <v>0</v>
      </c>
      <c r="F1097" s="249">
        <v>0</v>
      </c>
      <c r="G1097" s="249">
        <v>0</v>
      </c>
      <c r="H1097" s="249">
        <v>0</v>
      </c>
      <c r="I1097" s="249">
        <v>0</v>
      </c>
      <c r="J1097" s="249">
        <v>0</v>
      </c>
      <c r="K1097" s="249">
        <v>0</v>
      </c>
      <c r="L1097" s="249">
        <v>4.2600217954755224E-3</v>
      </c>
      <c r="M1097" s="249">
        <v>0</v>
      </c>
      <c r="N1097" s="249">
        <v>0</v>
      </c>
      <c r="O1097" s="249">
        <v>3.1269318710956348E-3</v>
      </c>
      <c r="P1097" s="249">
        <v>3.9996475088686237E-3</v>
      </c>
    </row>
    <row r="1098" spans="1:16" x14ac:dyDescent="0.25">
      <c r="A1098" s="236" t="s">
        <v>556</v>
      </c>
      <c r="B1098" s="237" t="s">
        <v>6831</v>
      </c>
      <c r="C1098" s="249">
        <v>0</v>
      </c>
      <c r="D1098" s="249">
        <v>0</v>
      </c>
      <c r="E1098" s="249">
        <v>0</v>
      </c>
      <c r="F1098" s="249">
        <v>4.8204624454785032E-3</v>
      </c>
      <c r="G1098" s="249">
        <v>0</v>
      </c>
      <c r="H1098" s="249">
        <v>0</v>
      </c>
      <c r="I1098" s="249">
        <v>0</v>
      </c>
      <c r="J1098" s="249">
        <v>1.7890729913698734E-3</v>
      </c>
      <c r="K1098" s="249">
        <v>2.5199978422340143E-3</v>
      </c>
      <c r="L1098" s="249">
        <v>1.3572181720205802E-3</v>
      </c>
      <c r="M1098" s="249">
        <v>1.1226381036730216E-3</v>
      </c>
      <c r="N1098" s="249">
        <v>1.4190701452236124E-2</v>
      </c>
      <c r="O1098" s="249">
        <v>0</v>
      </c>
      <c r="P1098" s="249">
        <v>0</v>
      </c>
    </row>
    <row r="1099" spans="1:16" x14ac:dyDescent="0.25">
      <c r="A1099" s="236" t="s">
        <v>2527</v>
      </c>
      <c r="B1099" s="237" t="s">
        <v>6265</v>
      </c>
      <c r="C1099" s="249">
        <v>0</v>
      </c>
      <c r="D1099" s="249">
        <v>0</v>
      </c>
      <c r="E1099" s="249">
        <v>0</v>
      </c>
      <c r="F1099" s="249">
        <v>0</v>
      </c>
      <c r="G1099" s="249">
        <v>0.20248999409364243</v>
      </c>
      <c r="H1099" s="249">
        <v>1.2673861276812304</v>
      </c>
      <c r="I1099" s="249">
        <v>1.0200924535470151</v>
      </c>
      <c r="J1099" s="249">
        <v>0</v>
      </c>
      <c r="K1099" s="249">
        <v>0</v>
      </c>
      <c r="L1099" s="249">
        <v>0</v>
      </c>
      <c r="M1099" s="249">
        <v>0</v>
      </c>
      <c r="N1099" s="249">
        <v>0</v>
      </c>
      <c r="O1099" s="249">
        <v>9.3239040785402551E-3</v>
      </c>
      <c r="P1099" s="249">
        <v>0</v>
      </c>
    </row>
    <row r="1100" spans="1:16" x14ac:dyDescent="0.25">
      <c r="A1100" s="236" t="s">
        <v>1932</v>
      </c>
      <c r="B1100" s="237" t="s">
        <v>7705</v>
      </c>
      <c r="C1100" s="249">
        <v>0</v>
      </c>
      <c r="D1100" s="249">
        <v>0</v>
      </c>
      <c r="E1100" s="249">
        <v>0</v>
      </c>
      <c r="F1100" s="249">
        <v>0</v>
      </c>
      <c r="G1100" s="249">
        <v>0</v>
      </c>
      <c r="H1100" s="249">
        <v>0</v>
      </c>
      <c r="I1100" s="249">
        <v>0</v>
      </c>
      <c r="J1100" s="249">
        <v>2.0467071608096499E-3</v>
      </c>
      <c r="K1100" s="249">
        <v>7.8023842898808813E-3</v>
      </c>
      <c r="L1100" s="249">
        <v>0</v>
      </c>
      <c r="M1100" s="249">
        <v>0</v>
      </c>
      <c r="N1100" s="249">
        <v>2.8315551388117593E-3</v>
      </c>
      <c r="O1100" s="249">
        <v>0</v>
      </c>
      <c r="P1100" s="249">
        <v>0</v>
      </c>
    </row>
    <row r="1101" spans="1:16" x14ac:dyDescent="0.25">
      <c r="A1101" s="236" t="s">
        <v>303</v>
      </c>
      <c r="B1101" s="237" t="s">
        <v>6130</v>
      </c>
      <c r="C1101" s="249">
        <v>0</v>
      </c>
      <c r="D1101" s="249">
        <v>0</v>
      </c>
      <c r="E1101" s="249">
        <v>0</v>
      </c>
      <c r="F1101" s="249">
        <v>0</v>
      </c>
      <c r="G1101" s="249">
        <v>0</v>
      </c>
      <c r="H1101" s="249">
        <v>2.3169007990775335E-3</v>
      </c>
      <c r="I1101" s="249">
        <v>1.7133762425492428E-3</v>
      </c>
      <c r="J1101" s="249">
        <v>1.1016482892075479E-3</v>
      </c>
      <c r="K1101" s="249">
        <v>0</v>
      </c>
      <c r="L1101" s="249">
        <v>8.7257533237332396E-4</v>
      </c>
      <c r="M1101" s="249">
        <v>3.1800820762439277E-3</v>
      </c>
      <c r="N1101" s="249">
        <v>7.898092490162495E-4</v>
      </c>
      <c r="O1101" s="249">
        <v>6.7101008717866846E-4</v>
      </c>
      <c r="P1101" s="249">
        <v>0</v>
      </c>
    </row>
    <row r="1102" spans="1:16" x14ac:dyDescent="0.25">
      <c r="A1102" s="236" t="s">
        <v>4400</v>
      </c>
      <c r="B1102" s="237" t="s">
        <v>10290</v>
      </c>
      <c r="C1102" s="249">
        <v>1.2408182412921422</v>
      </c>
      <c r="D1102" s="249">
        <v>0.11247872832043582</v>
      </c>
      <c r="E1102" s="249">
        <v>5.5318990783323647E-2</v>
      </c>
      <c r="F1102" s="249">
        <v>0.5815474112737381</v>
      </c>
      <c r="G1102" s="249">
        <v>1.1253176568675476</v>
      </c>
      <c r="H1102" s="249">
        <v>2.8404042549204966</v>
      </c>
      <c r="I1102" s="249">
        <v>0</v>
      </c>
      <c r="J1102" s="249">
        <v>0</v>
      </c>
      <c r="K1102" s="249">
        <v>0.6741668915082083</v>
      </c>
      <c r="L1102" s="249">
        <v>0</v>
      </c>
      <c r="M1102" s="249">
        <v>0</v>
      </c>
      <c r="N1102" s="249">
        <v>0</v>
      </c>
      <c r="O1102" s="249">
        <v>0</v>
      </c>
      <c r="P1102" s="249">
        <v>0</v>
      </c>
    </row>
    <row r="1103" spans="1:16" x14ac:dyDescent="0.25">
      <c r="A1103" s="236" t="s">
        <v>2559</v>
      </c>
      <c r="B1103" s="237" t="s">
        <v>9118</v>
      </c>
      <c r="C1103" s="249">
        <v>0</v>
      </c>
      <c r="D1103" s="249">
        <v>0</v>
      </c>
      <c r="E1103" s="249">
        <v>0</v>
      </c>
      <c r="F1103" s="249">
        <v>0</v>
      </c>
      <c r="G1103" s="249">
        <v>0</v>
      </c>
      <c r="H1103" s="249">
        <v>0</v>
      </c>
      <c r="I1103" s="249">
        <v>0</v>
      </c>
      <c r="J1103" s="249">
        <v>0</v>
      </c>
      <c r="K1103" s="249">
        <v>1.1430408952534514E-2</v>
      </c>
      <c r="L1103" s="249">
        <v>0</v>
      </c>
      <c r="M1103" s="249">
        <v>0</v>
      </c>
      <c r="N1103" s="249">
        <v>0</v>
      </c>
      <c r="O1103" s="249">
        <v>0</v>
      </c>
      <c r="P1103" s="249">
        <v>0</v>
      </c>
    </row>
    <row r="1104" spans="1:16" x14ac:dyDescent="0.25">
      <c r="A1104" s="236" t="s">
        <v>3151</v>
      </c>
      <c r="B1104" s="237" t="s">
        <v>6930</v>
      </c>
      <c r="C1104" s="249">
        <v>0</v>
      </c>
      <c r="D1104" s="249">
        <v>0</v>
      </c>
      <c r="E1104" s="249">
        <v>0</v>
      </c>
      <c r="F1104" s="249">
        <v>2.8667483042049153</v>
      </c>
      <c r="G1104" s="249">
        <v>30.307942927213539</v>
      </c>
      <c r="H1104" s="249">
        <v>6.9279562225259035</v>
      </c>
      <c r="I1104" s="249">
        <v>0</v>
      </c>
      <c r="J1104" s="249">
        <v>1.0238061871237942</v>
      </c>
      <c r="K1104" s="249">
        <v>1.4072313693913627</v>
      </c>
      <c r="L1104" s="249">
        <v>0</v>
      </c>
      <c r="M1104" s="249">
        <v>0</v>
      </c>
      <c r="N1104" s="249">
        <v>0</v>
      </c>
      <c r="O1104" s="249">
        <v>0</v>
      </c>
      <c r="P1104" s="249">
        <v>0</v>
      </c>
    </row>
    <row r="1105" spans="1:16" x14ac:dyDescent="0.25">
      <c r="A1105" s="236" t="s">
        <v>5487</v>
      </c>
      <c r="B1105" s="237" t="s">
        <v>5488</v>
      </c>
      <c r="C1105" s="249"/>
      <c r="D1105" s="249"/>
      <c r="E1105" s="249"/>
      <c r="F1105" s="249"/>
      <c r="G1105" s="249"/>
      <c r="H1105" s="249"/>
      <c r="I1105" s="249">
        <v>0</v>
      </c>
      <c r="J1105" s="249">
        <v>0</v>
      </c>
      <c r="K1105" s="249">
        <v>9.5490201952615206E-2</v>
      </c>
      <c r="L1105" s="249">
        <v>0</v>
      </c>
      <c r="M1105" s="249">
        <v>0</v>
      </c>
      <c r="N1105" s="249">
        <v>6.8983334899103133E-2</v>
      </c>
      <c r="O1105" s="249">
        <v>5.7912194042780099E-2</v>
      </c>
      <c r="P1105" s="249">
        <v>1.2406908897222997</v>
      </c>
    </row>
    <row r="1106" spans="1:16" x14ac:dyDescent="0.25">
      <c r="A1106" s="236" t="s">
        <v>7835</v>
      </c>
      <c r="B1106" s="237" t="s">
        <v>7836</v>
      </c>
      <c r="C1106" s="249"/>
      <c r="D1106" s="249"/>
      <c r="E1106" s="249"/>
      <c r="F1106" s="249"/>
      <c r="G1106" s="249"/>
      <c r="H1106" s="249"/>
      <c r="I1106" s="249">
        <v>11.209710455979337</v>
      </c>
      <c r="J1106" s="249">
        <v>0.67255104261799781</v>
      </c>
      <c r="K1106" s="249">
        <v>0.75622943143508015</v>
      </c>
      <c r="L1106" s="249">
        <v>0</v>
      </c>
      <c r="M1106" s="249">
        <v>0</v>
      </c>
      <c r="N1106" s="249">
        <v>0</v>
      </c>
      <c r="O1106" s="249">
        <v>0</v>
      </c>
      <c r="P1106" s="249">
        <v>0</v>
      </c>
    </row>
    <row r="1107" spans="1:16" x14ac:dyDescent="0.25">
      <c r="A1107" s="236" t="s">
        <v>843</v>
      </c>
      <c r="B1107" s="237" t="s">
        <v>5270</v>
      </c>
      <c r="C1107" s="249">
        <v>0</v>
      </c>
      <c r="D1107" s="249">
        <v>0</v>
      </c>
      <c r="E1107" s="249">
        <v>0</v>
      </c>
      <c r="F1107" s="249">
        <v>2.6471052754303736E-2</v>
      </c>
      <c r="G1107" s="249">
        <v>4.7971456027017436E-3</v>
      </c>
      <c r="H1107" s="249">
        <v>4.1785294674053376E-2</v>
      </c>
      <c r="I1107" s="249">
        <v>0</v>
      </c>
      <c r="J1107" s="249">
        <v>4.8783987659132159E-2</v>
      </c>
      <c r="K1107" s="249">
        <v>1.0115092829248188E-2</v>
      </c>
      <c r="L1107" s="249">
        <v>2.1786675626959432E-3</v>
      </c>
      <c r="M1107" s="249">
        <v>0</v>
      </c>
      <c r="N1107" s="249">
        <v>0.29295609423272512</v>
      </c>
      <c r="O1107" s="249">
        <v>0.30216419254527038</v>
      </c>
      <c r="P1107" s="249">
        <v>5.8192915827063631E-2</v>
      </c>
    </row>
    <row r="1108" spans="1:16" x14ac:dyDescent="0.25">
      <c r="A1108" s="236" t="s">
        <v>1989</v>
      </c>
      <c r="B1108" s="237" t="s">
        <v>6668</v>
      </c>
      <c r="C1108" s="249">
        <v>0</v>
      </c>
      <c r="D1108" s="249">
        <v>0</v>
      </c>
      <c r="E1108" s="249">
        <v>0</v>
      </c>
      <c r="F1108" s="249">
        <v>0</v>
      </c>
      <c r="G1108" s="249">
        <v>0</v>
      </c>
      <c r="H1108" s="249">
        <v>0</v>
      </c>
      <c r="I1108" s="249">
        <v>0</v>
      </c>
      <c r="J1108" s="249">
        <v>0</v>
      </c>
      <c r="K1108" s="249">
        <v>2.040882784042157E-2</v>
      </c>
      <c r="L1108" s="249">
        <v>1.2184365262398423E-2</v>
      </c>
      <c r="M1108" s="249">
        <v>0</v>
      </c>
      <c r="N1108" s="249">
        <v>0</v>
      </c>
      <c r="O1108" s="249">
        <v>0</v>
      </c>
      <c r="P1108" s="249">
        <v>3.1651376628610505E-3</v>
      </c>
    </row>
    <row r="1109" spans="1:16" x14ac:dyDescent="0.25">
      <c r="A1109" s="236" t="s">
        <v>1792</v>
      </c>
      <c r="B1109" s="237" t="s">
        <v>5539</v>
      </c>
      <c r="C1109" s="249">
        <v>1.0740757255004072</v>
      </c>
      <c r="D1109" s="249">
        <v>1.0254737784297991</v>
      </c>
      <c r="E1109" s="249">
        <v>0.66250183817036146</v>
      </c>
      <c r="F1109" s="249">
        <v>0.61800173132630765</v>
      </c>
      <c r="G1109" s="249">
        <v>0.89152132091021707</v>
      </c>
      <c r="H1109" s="249">
        <v>1.3929286796870464</v>
      </c>
      <c r="I1109" s="249">
        <v>0.86215267440384524</v>
      </c>
      <c r="J1109" s="249">
        <v>1.2500935555858248</v>
      </c>
      <c r="K1109" s="249">
        <v>0.62894140971805523</v>
      </c>
      <c r="L1109" s="249">
        <v>0.24682547317200013</v>
      </c>
      <c r="M1109" s="249">
        <v>0.29048357164842831</v>
      </c>
      <c r="N1109" s="249">
        <v>0.20332028073870118</v>
      </c>
      <c r="O1109" s="249">
        <v>9.6456747765606046E-2</v>
      </c>
      <c r="P1109" s="249">
        <v>0.10678828533196538</v>
      </c>
    </row>
    <row r="1110" spans="1:16" x14ac:dyDescent="0.25">
      <c r="A1110" s="236" t="s">
        <v>1108</v>
      </c>
      <c r="B1110" s="237" t="s">
        <v>5975</v>
      </c>
      <c r="C1110" s="249">
        <v>2.1488035069744046E-2</v>
      </c>
      <c r="D1110" s="249">
        <v>3.8701057018144372E-2</v>
      </c>
      <c r="E1110" s="249">
        <v>8.138581896271492E-2</v>
      </c>
      <c r="F1110" s="249">
        <v>6.8897172761782297E-2</v>
      </c>
      <c r="G1110" s="249">
        <v>3.3918853488331013E-2</v>
      </c>
      <c r="H1110" s="249">
        <v>3.6931596695080331E-2</v>
      </c>
      <c r="I1110" s="249">
        <v>2.5485591018655492E-2</v>
      </c>
      <c r="J1110" s="249">
        <v>0.20959357884936422</v>
      </c>
      <c r="K1110" s="249">
        <v>2.7835540055676393E-2</v>
      </c>
      <c r="L1110" s="249">
        <v>1.5722582419636463E-2</v>
      </c>
      <c r="M1110" s="249">
        <v>2.837415006556401E-2</v>
      </c>
      <c r="N1110" s="249">
        <v>0</v>
      </c>
      <c r="O1110" s="249">
        <v>1.0516726628735406E-2</v>
      </c>
      <c r="P1110" s="249">
        <v>4.3927162378988452E-3</v>
      </c>
    </row>
    <row r="1111" spans="1:16" x14ac:dyDescent="0.25">
      <c r="A1111" s="236" t="s">
        <v>3018</v>
      </c>
      <c r="B1111" s="237" t="s">
        <v>6931</v>
      </c>
      <c r="C1111" s="249">
        <v>0</v>
      </c>
      <c r="D1111" s="249">
        <v>0</v>
      </c>
      <c r="E1111" s="249">
        <v>0</v>
      </c>
      <c r="F1111" s="249">
        <v>0</v>
      </c>
      <c r="G1111" s="249">
        <v>0</v>
      </c>
      <c r="H1111" s="249">
        <v>3.559087642728341E-2</v>
      </c>
      <c r="I1111" s="249">
        <v>0</v>
      </c>
      <c r="J1111" s="249">
        <v>0</v>
      </c>
      <c r="K1111" s="249">
        <v>0</v>
      </c>
      <c r="L1111" s="249">
        <v>0</v>
      </c>
      <c r="M1111" s="249">
        <v>0</v>
      </c>
      <c r="N1111" s="249">
        <v>0</v>
      </c>
      <c r="O1111" s="249">
        <v>0</v>
      </c>
      <c r="P1111" s="249">
        <v>0</v>
      </c>
    </row>
    <row r="1112" spans="1:16" x14ac:dyDescent="0.25">
      <c r="A1112" s="236" t="s">
        <v>674</v>
      </c>
      <c r="B1112" s="237" t="s">
        <v>5845</v>
      </c>
      <c r="C1112" s="249">
        <v>3.755157906745174E-3</v>
      </c>
      <c r="D1112" s="249">
        <v>2.7702367754118697E-2</v>
      </c>
      <c r="E1112" s="249">
        <v>3.8233739882370256E-2</v>
      </c>
      <c r="F1112" s="249">
        <v>0.10109807474835766</v>
      </c>
      <c r="G1112" s="249">
        <v>5.1430860095886292E-3</v>
      </c>
      <c r="H1112" s="249">
        <v>0.16041666808125635</v>
      </c>
      <c r="I1112" s="249">
        <v>5.6974487376717162E-2</v>
      </c>
      <c r="J1112" s="249">
        <v>6.9668405364786551E-2</v>
      </c>
      <c r="K1112" s="249">
        <v>1.5884002772411449E-2</v>
      </c>
      <c r="L1112" s="249">
        <v>6.4752297503821471E-2</v>
      </c>
      <c r="M1112" s="249">
        <v>1.0573263473923594E-3</v>
      </c>
      <c r="N1112" s="249">
        <v>9.6466682710492375E-3</v>
      </c>
      <c r="O1112" s="249">
        <v>2.8217058423558091E-3</v>
      </c>
      <c r="P1112" s="249">
        <v>0</v>
      </c>
    </row>
    <row r="1113" spans="1:16" x14ac:dyDescent="0.25">
      <c r="A1113" s="236" t="s">
        <v>11227</v>
      </c>
      <c r="B1113" s="237" t="s">
        <v>11228</v>
      </c>
      <c r="C1113" s="249">
        <v>0</v>
      </c>
      <c r="D1113" s="249">
        <v>0</v>
      </c>
      <c r="E1113" s="249">
        <v>0</v>
      </c>
      <c r="F1113" s="249">
        <v>0</v>
      </c>
      <c r="G1113" s="249">
        <v>0</v>
      </c>
      <c r="H1113" s="249">
        <v>0</v>
      </c>
      <c r="I1113" s="249">
        <v>0</v>
      </c>
      <c r="J1113" s="249">
        <v>0</v>
      </c>
      <c r="K1113" s="249">
        <v>0</v>
      </c>
      <c r="L1113" s="249">
        <v>4.4227032663535122E-2</v>
      </c>
      <c r="M1113" s="249">
        <v>0</v>
      </c>
      <c r="N1113" s="249">
        <v>0</v>
      </c>
      <c r="O1113" s="249">
        <v>0</v>
      </c>
      <c r="P1113" s="249">
        <v>0</v>
      </c>
    </row>
    <row r="1114" spans="1:16" x14ac:dyDescent="0.25">
      <c r="A1114" s="236" t="s">
        <v>4399</v>
      </c>
      <c r="B1114" s="237" t="s">
        <v>10255</v>
      </c>
      <c r="C1114" s="249">
        <v>4.0320277994561907E-2</v>
      </c>
      <c r="D1114" s="249">
        <v>0.21170784549654309</v>
      </c>
      <c r="E1114" s="249">
        <v>6.5640932343733846E-2</v>
      </c>
      <c r="F1114" s="249">
        <v>0.12618243894572617</v>
      </c>
      <c r="G1114" s="249">
        <v>0</v>
      </c>
      <c r="H1114" s="249">
        <v>1.9755127008515668E-2</v>
      </c>
      <c r="I1114" s="249">
        <v>0</v>
      </c>
      <c r="J1114" s="249">
        <v>0</v>
      </c>
      <c r="K1114" s="249">
        <v>0</v>
      </c>
      <c r="L1114" s="249">
        <v>0</v>
      </c>
      <c r="M1114" s="249">
        <v>0</v>
      </c>
      <c r="N1114" s="249">
        <v>0</v>
      </c>
      <c r="O1114" s="249">
        <v>0</v>
      </c>
      <c r="P1114" s="249">
        <v>0</v>
      </c>
    </row>
    <row r="1115" spans="1:16" x14ac:dyDescent="0.25">
      <c r="A1115" s="236" t="s">
        <v>8144</v>
      </c>
      <c r="B1115" s="237" t="s">
        <v>8145</v>
      </c>
      <c r="C1115" s="249"/>
      <c r="D1115" s="249"/>
      <c r="E1115" s="249"/>
      <c r="F1115" s="249"/>
      <c r="G1115" s="249"/>
      <c r="H1115" s="249"/>
      <c r="I1115" s="249">
        <v>0</v>
      </c>
      <c r="J1115" s="249">
        <v>0.30514954173242392</v>
      </c>
      <c r="K1115" s="249">
        <v>0</v>
      </c>
      <c r="L1115" s="249">
        <v>0</v>
      </c>
      <c r="M1115" s="249">
        <v>0</v>
      </c>
      <c r="N1115" s="249">
        <v>0</v>
      </c>
      <c r="O1115" s="249">
        <v>0</v>
      </c>
      <c r="P1115" s="249">
        <v>0</v>
      </c>
    </row>
    <row r="1116" spans="1:16" x14ac:dyDescent="0.25">
      <c r="A1116" s="236" t="s">
        <v>10256</v>
      </c>
      <c r="B1116" s="237" t="s">
        <v>10257</v>
      </c>
      <c r="C1116" s="249"/>
      <c r="D1116" s="249"/>
      <c r="E1116" s="249"/>
      <c r="F1116" s="249"/>
      <c r="G1116" s="249"/>
      <c r="H1116" s="249"/>
      <c r="I1116" s="249">
        <v>0</v>
      </c>
      <c r="J1116" s="249">
        <v>0</v>
      </c>
      <c r="K1116" s="249">
        <v>2.3034475773040248</v>
      </c>
      <c r="L1116" s="249">
        <v>0.6873283468738971</v>
      </c>
      <c r="M1116" s="249">
        <v>0</v>
      </c>
      <c r="N1116" s="249">
        <v>0</v>
      </c>
      <c r="O1116" s="249">
        <v>0</v>
      </c>
      <c r="P1116" s="249">
        <v>0</v>
      </c>
    </row>
    <row r="1117" spans="1:16" x14ac:dyDescent="0.25">
      <c r="A1117" s="236" t="s">
        <v>9851</v>
      </c>
      <c r="B1117" s="237" t="s">
        <v>9852</v>
      </c>
      <c r="C1117" s="249"/>
      <c r="D1117" s="249"/>
      <c r="E1117" s="249"/>
      <c r="F1117" s="249"/>
      <c r="G1117" s="249"/>
      <c r="H1117" s="249"/>
      <c r="I1117" s="249">
        <v>0</v>
      </c>
      <c r="J1117" s="249">
        <v>3.3478239037799146E-2</v>
      </c>
      <c r="K1117" s="249">
        <v>0.13031273710456506</v>
      </c>
      <c r="L1117" s="249">
        <v>1.2452561959149866E-2</v>
      </c>
      <c r="M1117" s="249">
        <v>8.705814055819678E-3</v>
      </c>
      <c r="N1117" s="249">
        <v>7.8574774486868532E-3</v>
      </c>
      <c r="O1117" s="249">
        <v>0</v>
      </c>
      <c r="P1117" s="249">
        <v>0</v>
      </c>
    </row>
    <row r="1118" spans="1:16" x14ac:dyDescent="0.25">
      <c r="A1118" s="236" t="s">
        <v>4732</v>
      </c>
      <c r="B1118" s="237" t="s">
        <v>9976</v>
      </c>
      <c r="C1118" s="249">
        <v>0</v>
      </c>
      <c r="D1118" s="249">
        <v>0</v>
      </c>
      <c r="E1118" s="249">
        <v>0</v>
      </c>
      <c r="F1118" s="249">
        <v>0</v>
      </c>
      <c r="G1118" s="249">
        <v>0</v>
      </c>
      <c r="H1118" s="249">
        <v>1.1674699754365492</v>
      </c>
      <c r="I1118" s="249">
        <v>0</v>
      </c>
      <c r="J1118" s="249">
        <v>0</v>
      </c>
      <c r="K1118" s="249">
        <v>0</v>
      </c>
      <c r="L1118" s="249">
        <v>0</v>
      </c>
      <c r="M1118" s="249">
        <v>0</v>
      </c>
      <c r="N1118" s="249">
        <v>0</v>
      </c>
      <c r="O1118" s="249">
        <v>0</v>
      </c>
      <c r="P1118" s="249">
        <v>0</v>
      </c>
    </row>
    <row r="1119" spans="1:16" x14ac:dyDescent="0.25">
      <c r="A1119" s="236" t="s">
        <v>9662</v>
      </c>
      <c r="B1119" s="237" t="s">
        <v>9663</v>
      </c>
      <c r="C1119" s="249"/>
      <c r="D1119" s="249"/>
      <c r="E1119" s="249"/>
      <c r="F1119" s="249"/>
      <c r="G1119" s="249"/>
      <c r="H1119" s="249"/>
      <c r="I1119" s="249">
        <v>0.19016314638712406</v>
      </c>
      <c r="J1119" s="249">
        <v>0.11634381313253514</v>
      </c>
      <c r="K1119" s="249">
        <v>0</v>
      </c>
      <c r="L1119" s="249">
        <v>0</v>
      </c>
      <c r="M1119" s="249">
        <v>0.25287113125790439</v>
      </c>
      <c r="N1119" s="249">
        <v>0</v>
      </c>
      <c r="O1119" s="249">
        <v>0</v>
      </c>
      <c r="P1119" s="249">
        <v>0.17511636205922868</v>
      </c>
    </row>
    <row r="1120" spans="1:16" x14ac:dyDescent="0.25">
      <c r="A1120" s="236" t="s">
        <v>2033</v>
      </c>
      <c r="B1120" s="237" t="s">
        <v>5972</v>
      </c>
      <c r="C1120" s="249">
        <v>0</v>
      </c>
      <c r="D1120" s="249">
        <v>0</v>
      </c>
      <c r="E1120" s="249">
        <v>0</v>
      </c>
      <c r="F1120" s="249">
        <v>0</v>
      </c>
      <c r="G1120" s="249">
        <v>0</v>
      </c>
      <c r="H1120" s="249">
        <v>0</v>
      </c>
      <c r="I1120" s="249">
        <v>0.14210487049242043</v>
      </c>
      <c r="J1120" s="249">
        <v>0</v>
      </c>
      <c r="K1120" s="249">
        <v>0</v>
      </c>
      <c r="L1120" s="249">
        <v>2.7215891226106934E-2</v>
      </c>
      <c r="M1120" s="249">
        <v>8.999129762007077E-2</v>
      </c>
      <c r="N1120" s="249">
        <v>0.11633598401703324</v>
      </c>
      <c r="O1120" s="249">
        <v>4.9216790456977216E-2</v>
      </c>
      <c r="P1120" s="249">
        <v>0</v>
      </c>
    </row>
    <row r="1121" spans="1:16" x14ac:dyDescent="0.25">
      <c r="A1121" s="236" t="s">
        <v>4618</v>
      </c>
      <c r="B1121" s="237" t="s">
        <v>9664</v>
      </c>
      <c r="C1121" s="249">
        <v>5.9366771644904929E-3</v>
      </c>
      <c r="D1121" s="249">
        <v>4.6196609297232873E-3</v>
      </c>
      <c r="E1121" s="249">
        <v>1.2619963266728934E-2</v>
      </c>
      <c r="F1121" s="249">
        <v>0</v>
      </c>
      <c r="G1121" s="249">
        <v>0</v>
      </c>
      <c r="H1121" s="249">
        <v>2.7958470059628163E-2</v>
      </c>
      <c r="I1121" s="249">
        <v>0</v>
      </c>
      <c r="J1121" s="249">
        <v>0</v>
      </c>
      <c r="K1121" s="249">
        <v>0</v>
      </c>
      <c r="L1121" s="249">
        <v>0</v>
      </c>
      <c r="M1121" s="249">
        <v>0</v>
      </c>
      <c r="N1121" s="249">
        <v>0</v>
      </c>
      <c r="O1121" s="249">
        <v>0</v>
      </c>
      <c r="P1121" s="249">
        <v>0</v>
      </c>
    </row>
    <row r="1122" spans="1:16" x14ac:dyDescent="0.25">
      <c r="A1122" s="236" t="s">
        <v>6437</v>
      </c>
      <c r="B1122" s="237" t="s">
        <v>6438</v>
      </c>
      <c r="C1122" s="249"/>
      <c r="D1122" s="249"/>
      <c r="E1122" s="249"/>
      <c r="F1122" s="249"/>
      <c r="G1122" s="249"/>
      <c r="H1122" s="249"/>
      <c r="I1122" s="249">
        <v>0</v>
      </c>
      <c r="J1122" s="249">
        <v>0</v>
      </c>
      <c r="K1122" s="249">
        <v>0</v>
      </c>
      <c r="L1122" s="249">
        <v>2.5917577881989545E-2</v>
      </c>
      <c r="M1122" s="249">
        <v>0</v>
      </c>
      <c r="N1122" s="249">
        <v>0</v>
      </c>
      <c r="O1122" s="249">
        <v>0</v>
      </c>
      <c r="P1122" s="249">
        <v>0</v>
      </c>
    </row>
    <row r="1123" spans="1:16" x14ac:dyDescent="0.25">
      <c r="A1123" s="236" t="s">
        <v>2883</v>
      </c>
      <c r="B1123" s="237" t="s">
        <v>6024</v>
      </c>
      <c r="C1123" s="249">
        <v>0</v>
      </c>
      <c r="D1123" s="249">
        <v>0</v>
      </c>
      <c r="E1123" s="249">
        <v>0</v>
      </c>
      <c r="F1123" s="249">
        <v>0</v>
      </c>
      <c r="G1123" s="249">
        <v>0.14558700995548884</v>
      </c>
      <c r="H1123" s="249">
        <v>0</v>
      </c>
      <c r="I1123" s="249">
        <v>0</v>
      </c>
      <c r="J1123" s="249">
        <v>0</v>
      </c>
      <c r="K1123" s="249">
        <v>2.1456714539005512E-2</v>
      </c>
      <c r="L1123" s="249">
        <v>5.878108335291838E-2</v>
      </c>
      <c r="M1123" s="249">
        <v>0</v>
      </c>
      <c r="N1123" s="249">
        <v>0</v>
      </c>
      <c r="O1123" s="249">
        <v>1.2997537975711206E-2</v>
      </c>
      <c r="P1123" s="249">
        <v>8.0175865285127788E-3</v>
      </c>
    </row>
    <row r="1124" spans="1:16" x14ac:dyDescent="0.25">
      <c r="A1124" s="236" t="s">
        <v>3554</v>
      </c>
      <c r="B1124" s="237" t="s">
        <v>10151</v>
      </c>
      <c r="C1124" s="249">
        <v>2.3411068895380027</v>
      </c>
      <c r="D1124" s="249">
        <v>0</v>
      </c>
      <c r="E1124" s="249">
        <v>0</v>
      </c>
      <c r="F1124" s="249">
        <v>0</v>
      </c>
      <c r="G1124" s="249">
        <v>0</v>
      </c>
      <c r="H1124" s="249">
        <v>0</v>
      </c>
      <c r="I1124" s="249">
        <v>0</v>
      </c>
      <c r="J1124" s="249">
        <v>0</v>
      </c>
      <c r="K1124" s="249">
        <v>0</v>
      </c>
      <c r="L1124" s="249">
        <v>0</v>
      </c>
      <c r="M1124" s="249">
        <v>0</v>
      </c>
      <c r="N1124" s="249">
        <v>0</v>
      </c>
      <c r="O1124" s="249">
        <v>0</v>
      </c>
      <c r="P1124" s="249">
        <v>0</v>
      </c>
    </row>
    <row r="1125" spans="1:16" x14ac:dyDescent="0.25">
      <c r="A1125" s="236" t="s">
        <v>4210</v>
      </c>
      <c r="B1125" s="237" t="s">
        <v>9335</v>
      </c>
      <c r="C1125" s="249">
        <v>0.97418972867680964</v>
      </c>
      <c r="D1125" s="249">
        <v>5.942289048744882E-4</v>
      </c>
      <c r="E1125" s="249">
        <v>6.7324902252951693E-2</v>
      </c>
      <c r="F1125" s="249">
        <v>4.6568405297545384E-2</v>
      </c>
      <c r="G1125" s="249">
        <v>0</v>
      </c>
      <c r="H1125" s="249">
        <v>0</v>
      </c>
      <c r="I1125" s="249">
        <v>0</v>
      </c>
      <c r="J1125" s="249">
        <v>0</v>
      </c>
      <c r="K1125" s="249">
        <v>0</v>
      </c>
      <c r="L1125" s="249">
        <v>0</v>
      </c>
      <c r="M1125" s="249">
        <v>0</v>
      </c>
      <c r="N1125" s="249">
        <v>0</v>
      </c>
      <c r="O1125" s="249">
        <v>0</v>
      </c>
      <c r="P1125" s="249">
        <v>0</v>
      </c>
    </row>
    <row r="1126" spans="1:16" x14ac:dyDescent="0.25">
      <c r="A1126" s="236" t="s">
        <v>141</v>
      </c>
      <c r="B1126" s="237" t="s">
        <v>9853</v>
      </c>
      <c r="C1126" s="249">
        <v>9.4053842232344118E-4</v>
      </c>
      <c r="D1126" s="249">
        <v>0</v>
      </c>
      <c r="E1126" s="249">
        <v>0</v>
      </c>
      <c r="F1126" s="249">
        <v>0</v>
      </c>
      <c r="G1126" s="249">
        <v>3.4748054199778777E-2</v>
      </c>
      <c r="H1126" s="249">
        <v>0</v>
      </c>
      <c r="I1126" s="249">
        <v>0</v>
      </c>
      <c r="J1126" s="249">
        <v>0</v>
      </c>
      <c r="K1126" s="249">
        <v>0</v>
      </c>
      <c r="L1126" s="249">
        <v>0</v>
      </c>
      <c r="M1126" s="249">
        <v>0</v>
      </c>
      <c r="N1126" s="249">
        <v>0</v>
      </c>
      <c r="O1126" s="249">
        <v>0</v>
      </c>
      <c r="P1126" s="249">
        <v>0</v>
      </c>
    </row>
    <row r="1127" spans="1:16" x14ac:dyDescent="0.25">
      <c r="A1127" s="236" t="s">
        <v>4146</v>
      </c>
      <c r="B1127" s="237" t="s">
        <v>9561</v>
      </c>
      <c r="C1127" s="249">
        <v>0</v>
      </c>
      <c r="D1127" s="249">
        <v>0</v>
      </c>
      <c r="E1127" s="249">
        <v>0</v>
      </c>
      <c r="F1127" s="249">
        <v>0.25365379113237752</v>
      </c>
      <c r="G1127" s="249">
        <v>0</v>
      </c>
      <c r="H1127" s="249">
        <v>0</v>
      </c>
      <c r="I1127" s="249">
        <v>0</v>
      </c>
      <c r="J1127" s="249">
        <v>0</v>
      </c>
      <c r="K1127" s="249">
        <v>0</v>
      </c>
      <c r="L1127" s="249">
        <v>0</v>
      </c>
      <c r="M1127" s="249">
        <v>0</v>
      </c>
      <c r="N1127" s="249">
        <v>0</v>
      </c>
      <c r="O1127" s="249">
        <v>0</v>
      </c>
      <c r="P1127" s="249">
        <v>0</v>
      </c>
    </row>
    <row r="1128" spans="1:16" x14ac:dyDescent="0.25">
      <c r="A1128" s="236" t="s">
        <v>3834</v>
      </c>
      <c r="B1128" s="237" t="s">
        <v>9562</v>
      </c>
      <c r="C1128" s="249">
        <v>0</v>
      </c>
      <c r="D1128" s="249">
        <v>0</v>
      </c>
      <c r="E1128" s="249">
        <v>0</v>
      </c>
      <c r="F1128" s="249">
        <v>0</v>
      </c>
      <c r="G1128" s="249">
        <v>0</v>
      </c>
      <c r="H1128" s="249">
        <v>0</v>
      </c>
      <c r="I1128" s="249">
        <v>0</v>
      </c>
      <c r="J1128" s="249">
        <v>0</v>
      </c>
      <c r="K1128" s="249">
        <v>0</v>
      </c>
      <c r="L1128" s="249">
        <v>5.7276051919508824</v>
      </c>
      <c r="M1128" s="249">
        <v>0</v>
      </c>
      <c r="N1128" s="249">
        <v>0</v>
      </c>
      <c r="O1128" s="249">
        <v>0</v>
      </c>
      <c r="P1128" s="249">
        <v>0</v>
      </c>
    </row>
    <row r="1129" spans="1:16" x14ac:dyDescent="0.25">
      <c r="A1129" s="236" t="s">
        <v>747</v>
      </c>
      <c r="B1129" s="237" t="s">
        <v>8809</v>
      </c>
      <c r="C1129" s="249">
        <v>0</v>
      </c>
      <c r="D1129" s="249">
        <v>0</v>
      </c>
      <c r="E1129" s="249">
        <v>0</v>
      </c>
      <c r="F1129" s="249">
        <v>0</v>
      </c>
      <c r="G1129" s="249">
        <v>0</v>
      </c>
      <c r="H1129" s="249">
        <v>0</v>
      </c>
      <c r="I1129" s="249">
        <v>0</v>
      </c>
      <c r="J1129" s="249">
        <v>0</v>
      </c>
      <c r="K1129" s="249">
        <v>0</v>
      </c>
      <c r="L1129" s="249">
        <v>0</v>
      </c>
      <c r="M1129" s="249">
        <v>0</v>
      </c>
      <c r="N1129" s="249">
        <v>5.6544811042411767E-3</v>
      </c>
      <c r="O1129" s="249">
        <v>0</v>
      </c>
      <c r="P1129" s="249">
        <v>0</v>
      </c>
    </row>
    <row r="1130" spans="1:16" x14ac:dyDescent="0.25">
      <c r="A1130" s="236" t="s">
        <v>1941</v>
      </c>
      <c r="B1130" s="237" t="s">
        <v>5934</v>
      </c>
      <c r="C1130" s="249">
        <v>0</v>
      </c>
      <c r="D1130" s="249">
        <v>0</v>
      </c>
      <c r="E1130" s="249">
        <v>0</v>
      </c>
      <c r="F1130" s="249">
        <v>0</v>
      </c>
      <c r="G1130" s="249">
        <v>0</v>
      </c>
      <c r="H1130" s="249">
        <v>0</v>
      </c>
      <c r="I1130" s="249">
        <v>0.48127154299694758</v>
      </c>
      <c r="J1130" s="249">
        <v>0</v>
      </c>
      <c r="K1130" s="249">
        <v>0</v>
      </c>
      <c r="L1130" s="249">
        <v>0</v>
      </c>
      <c r="M1130" s="249">
        <v>0</v>
      </c>
      <c r="N1130" s="249">
        <v>0</v>
      </c>
      <c r="O1130" s="249">
        <v>4.2407990879380084E-3</v>
      </c>
      <c r="P1130" s="249">
        <v>0</v>
      </c>
    </row>
    <row r="1131" spans="1:16" x14ac:dyDescent="0.25">
      <c r="A1131" s="236" t="s">
        <v>278</v>
      </c>
      <c r="B1131" s="237" t="s">
        <v>6593</v>
      </c>
      <c r="C1131" s="249">
        <v>0</v>
      </c>
      <c r="D1131" s="249">
        <v>0</v>
      </c>
      <c r="E1131" s="249">
        <v>0.20860287768703364</v>
      </c>
      <c r="F1131" s="249">
        <v>0</v>
      </c>
      <c r="G1131" s="249">
        <v>0</v>
      </c>
      <c r="H1131" s="249">
        <v>8.6827927519345875E-3</v>
      </c>
      <c r="I1131" s="249">
        <v>0</v>
      </c>
      <c r="J1131" s="249">
        <v>0</v>
      </c>
      <c r="K1131" s="249">
        <v>0</v>
      </c>
      <c r="L1131" s="249">
        <v>0.40298602174790804</v>
      </c>
      <c r="M1131" s="249">
        <v>0</v>
      </c>
      <c r="N1131" s="249">
        <v>0</v>
      </c>
      <c r="O1131" s="249">
        <v>0</v>
      </c>
      <c r="P1131" s="249">
        <v>0</v>
      </c>
    </row>
    <row r="1132" spans="1:16" x14ac:dyDescent="0.25">
      <c r="A1132" s="236" t="s">
        <v>2463</v>
      </c>
      <c r="B1132" s="237" t="s">
        <v>5730</v>
      </c>
      <c r="C1132" s="249">
        <v>0</v>
      </c>
      <c r="D1132" s="249">
        <v>0</v>
      </c>
      <c r="E1132" s="249">
        <v>0</v>
      </c>
      <c r="F1132" s="249">
        <v>0</v>
      </c>
      <c r="G1132" s="249">
        <v>0</v>
      </c>
      <c r="H1132" s="249">
        <v>0</v>
      </c>
      <c r="I1132" s="249">
        <v>0</v>
      </c>
      <c r="J1132" s="249">
        <v>0</v>
      </c>
      <c r="K1132" s="249">
        <v>0</v>
      </c>
      <c r="L1132" s="249">
        <v>0</v>
      </c>
      <c r="M1132" s="249">
        <v>3.5453542498598258E-2</v>
      </c>
      <c r="N1132" s="249">
        <v>8.2955827160681048E-2</v>
      </c>
      <c r="O1132" s="249">
        <v>0.30255765361074533</v>
      </c>
      <c r="P1132" s="249">
        <v>0</v>
      </c>
    </row>
    <row r="1133" spans="1:16" x14ac:dyDescent="0.25">
      <c r="A1133" s="236" t="s">
        <v>1256</v>
      </c>
      <c r="B1133" s="237" t="s">
        <v>7560</v>
      </c>
      <c r="C1133" s="249">
        <v>0</v>
      </c>
      <c r="D1133" s="249">
        <v>0</v>
      </c>
      <c r="E1133" s="249">
        <v>0</v>
      </c>
      <c r="F1133" s="249">
        <v>0</v>
      </c>
      <c r="G1133" s="249">
        <v>0</v>
      </c>
      <c r="H1133" s="249">
        <v>0</v>
      </c>
      <c r="I1133" s="249">
        <v>0</v>
      </c>
      <c r="J1133" s="249">
        <v>3.9223601223636786E-2</v>
      </c>
      <c r="K1133" s="249">
        <v>0</v>
      </c>
      <c r="L1133" s="249">
        <v>0</v>
      </c>
      <c r="M1133" s="249">
        <v>0</v>
      </c>
      <c r="N1133" s="249">
        <v>0</v>
      </c>
      <c r="O1133" s="249">
        <v>0</v>
      </c>
      <c r="P1133" s="249">
        <v>0</v>
      </c>
    </row>
    <row r="1134" spans="1:16" x14ac:dyDescent="0.25">
      <c r="A1134" s="236" t="s">
        <v>2022</v>
      </c>
      <c r="B1134" s="237" t="s">
        <v>6439</v>
      </c>
      <c r="C1134" s="249">
        <v>0</v>
      </c>
      <c r="D1134" s="249">
        <v>0</v>
      </c>
      <c r="E1134" s="249">
        <v>0</v>
      </c>
      <c r="F1134" s="249">
        <v>0</v>
      </c>
      <c r="G1134" s="249">
        <v>0</v>
      </c>
      <c r="H1134" s="249">
        <v>0</v>
      </c>
      <c r="I1134" s="249">
        <v>0</v>
      </c>
      <c r="J1134" s="249">
        <v>0</v>
      </c>
      <c r="K1134" s="249">
        <v>0</v>
      </c>
      <c r="L1134" s="249">
        <v>0</v>
      </c>
      <c r="M1134" s="249">
        <v>0</v>
      </c>
      <c r="N1134" s="249">
        <v>3.9231611005999041E-2</v>
      </c>
      <c r="O1134" s="249">
        <v>0</v>
      </c>
      <c r="P1134" s="249">
        <v>0</v>
      </c>
    </row>
    <row r="1135" spans="1:16" x14ac:dyDescent="0.25">
      <c r="A1135" s="236" t="s">
        <v>10210</v>
      </c>
      <c r="B1135" s="237" t="s">
        <v>10211</v>
      </c>
      <c r="C1135" s="249">
        <v>0</v>
      </c>
      <c r="D1135" s="249">
        <v>0</v>
      </c>
      <c r="E1135" s="249">
        <v>1.0846236011269272</v>
      </c>
      <c r="F1135" s="249">
        <v>0</v>
      </c>
      <c r="G1135" s="249">
        <v>0</v>
      </c>
      <c r="H1135" s="249">
        <v>0</v>
      </c>
      <c r="I1135" s="249">
        <v>0</v>
      </c>
      <c r="J1135" s="249">
        <v>0</v>
      </c>
      <c r="K1135" s="249">
        <v>0</v>
      </c>
      <c r="L1135" s="249"/>
      <c r="M1135" s="249"/>
      <c r="N1135" s="249"/>
      <c r="O1135" s="249"/>
      <c r="P1135" s="249">
        <v>0</v>
      </c>
    </row>
    <row r="1136" spans="1:16" x14ac:dyDescent="0.25">
      <c r="A1136" s="236" t="s">
        <v>1489</v>
      </c>
      <c r="B1136" s="237" t="s">
        <v>6137</v>
      </c>
      <c r="C1136" s="249"/>
      <c r="D1136" s="249">
        <v>0</v>
      </c>
      <c r="E1136" s="249">
        <v>0</v>
      </c>
      <c r="F1136" s="249">
        <v>0</v>
      </c>
      <c r="G1136" s="249">
        <v>0</v>
      </c>
      <c r="H1136" s="249">
        <v>1.2401831169670088</v>
      </c>
      <c r="I1136" s="249">
        <v>0</v>
      </c>
      <c r="J1136" s="249">
        <v>0</v>
      </c>
      <c r="K1136" s="249">
        <v>0</v>
      </c>
      <c r="L1136" s="249">
        <v>1.8148228380322049</v>
      </c>
      <c r="M1136" s="249">
        <v>0</v>
      </c>
      <c r="N1136" s="249">
        <v>0</v>
      </c>
      <c r="O1136" s="249">
        <v>0</v>
      </c>
      <c r="P1136" s="249">
        <v>0</v>
      </c>
    </row>
    <row r="1137" spans="1:16" x14ac:dyDescent="0.25">
      <c r="A1137" s="236" t="s">
        <v>786</v>
      </c>
      <c r="B1137" s="237" t="s">
        <v>6137</v>
      </c>
      <c r="C1137" s="249"/>
      <c r="D1137" s="249">
        <v>0</v>
      </c>
      <c r="E1137" s="249">
        <v>0</v>
      </c>
      <c r="F1137" s="249">
        <v>0</v>
      </c>
      <c r="G1137" s="249">
        <v>0</v>
      </c>
      <c r="H1137" s="249">
        <v>0</v>
      </c>
      <c r="I1137" s="249">
        <v>0</v>
      </c>
      <c r="J1137" s="249">
        <v>0</v>
      </c>
      <c r="K1137" s="249">
        <v>0</v>
      </c>
      <c r="L1137" s="249">
        <v>0.1424657734543415</v>
      </c>
      <c r="M1137" s="249">
        <v>0</v>
      </c>
      <c r="N1137" s="249">
        <v>0</v>
      </c>
      <c r="O1137" s="249">
        <v>5.2641425959429463E-4</v>
      </c>
      <c r="P1137" s="249">
        <v>0</v>
      </c>
    </row>
    <row r="1138" spans="1:16" x14ac:dyDescent="0.25">
      <c r="A1138" s="236" t="s">
        <v>153</v>
      </c>
      <c r="B1138" s="237" t="s">
        <v>6137</v>
      </c>
      <c r="C1138" s="249"/>
      <c r="D1138" s="249">
        <v>0</v>
      </c>
      <c r="E1138" s="249">
        <v>0</v>
      </c>
      <c r="F1138" s="249">
        <v>0</v>
      </c>
      <c r="G1138" s="249">
        <v>0</v>
      </c>
      <c r="H1138" s="249">
        <v>0</v>
      </c>
      <c r="I1138" s="249">
        <v>0</v>
      </c>
      <c r="J1138" s="249">
        <v>0</v>
      </c>
      <c r="K1138" s="249">
        <v>0</v>
      </c>
      <c r="L1138" s="249">
        <v>4.7469195339662896E-4</v>
      </c>
      <c r="M1138" s="249">
        <v>0</v>
      </c>
      <c r="N1138" s="249">
        <v>0</v>
      </c>
      <c r="O1138" s="249">
        <v>0</v>
      </c>
      <c r="P1138" s="249">
        <v>0</v>
      </c>
    </row>
    <row r="1139" spans="1:16" x14ac:dyDescent="0.25">
      <c r="A1139" s="236" t="s">
        <v>646</v>
      </c>
      <c r="B1139" s="237" t="s">
        <v>6137</v>
      </c>
      <c r="C1139" s="249"/>
      <c r="D1139" s="249">
        <v>0</v>
      </c>
      <c r="E1139" s="249">
        <v>0</v>
      </c>
      <c r="F1139" s="249">
        <v>0</v>
      </c>
      <c r="G1139" s="249">
        <v>6.4698223778778541E-3</v>
      </c>
      <c r="H1139" s="249">
        <v>0</v>
      </c>
      <c r="I1139" s="249">
        <v>0</v>
      </c>
      <c r="J1139" s="249">
        <v>0</v>
      </c>
      <c r="K1139" s="249">
        <v>0</v>
      </c>
      <c r="L1139" s="249">
        <v>2.9058706159198628</v>
      </c>
      <c r="M1139" s="249">
        <v>0</v>
      </c>
      <c r="N1139" s="249">
        <v>0</v>
      </c>
      <c r="O1139" s="249">
        <v>0</v>
      </c>
      <c r="P1139" s="249">
        <v>0</v>
      </c>
    </row>
    <row r="1140" spans="1:16" x14ac:dyDescent="0.25">
      <c r="A1140" s="236" t="s">
        <v>1829</v>
      </c>
      <c r="B1140" s="237" t="s">
        <v>6137</v>
      </c>
      <c r="C1140" s="249"/>
      <c r="D1140" s="249">
        <v>0</v>
      </c>
      <c r="E1140" s="249">
        <v>0</v>
      </c>
      <c r="F1140" s="249">
        <v>0</v>
      </c>
      <c r="G1140" s="249">
        <v>0</v>
      </c>
      <c r="H1140" s="249">
        <v>0</v>
      </c>
      <c r="I1140" s="249">
        <v>0</v>
      </c>
      <c r="J1140" s="249">
        <v>0</v>
      </c>
      <c r="K1140" s="249">
        <v>0</v>
      </c>
      <c r="L1140" s="249">
        <v>0.21182017712789916</v>
      </c>
      <c r="M1140" s="249">
        <v>0</v>
      </c>
      <c r="N1140" s="249">
        <v>0</v>
      </c>
      <c r="O1140" s="249">
        <v>0</v>
      </c>
      <c r="P1140" s="249">
        <v>0</v>
      </c>
    </row>
    <row r="1141" spans="1:16" x14ac:dyDescent="0.25">
      <c r="A1141" s="236" t="s">
        <v>2053</v>
      </c>
      <c r="B1141" s="237" t="s">
        <v>6137</v>
      </c>
      <c r="C1141" s="249"/>
      <c r="D1141" s="249">
        <v>0</v>
      </c>
      <c r="E1141" s="249">
        <v>0</v>
      </c>
      <c r="F1141" s="249">
        <v>0</v>
      </c>
      <c r="G1141" s="249">
        <v>0</v>
      </c>
      <c r="H1141" s="249">
        <v>0</v>
      </c>
      <c r="I1141" s="249">
        <v>5.7104960600786236E-2</v>
      </c>
      <c r="J1141" s="249">
        <v>0</v>
      </c>
      <c r="K1141" s="249">
        <v>0</v>
      </c>
      <c r="L1141" s="249">
        <v>0</v>
      </c>
      <c r="M1141" s="249">
        <v>0</v>
      </c>
      <c r="N1141" s="249">
        <v>0</v>
      </c>
      <c r="O1141" s="249">
        <v>0</v>
      </c>
      <c r="P1141" s="249">
        <v>0</v>
      </c>
    </row>
    <row r="1142" spans="1:16" x14ac:dyDescent="0.25">
      <c r="A1142" s="236" t="s">
        <v>819</v>
      </c>
      <c r="B1142" s="237" t="s">
        <v>6137</v>
      </c>
      <c r="C1142" s="249"/>
      <c r="D1142" s="249">
        <v>3.4934383241979311E-2</v>
      </c>
      <c r="E1142" s="249">
        <v>0</v>
      </c>
      <c r="F1142" s="249">
        <v>0</v>
      </c>
      <c r="G1142" s="249">
        <v>0</v>
      </c>
      <c r="H1142" s="249">
        <v>0</v>
      </c>
      <c r="I1142" s="249">
        <v>0</v>
      </c>
      <c r="J1142" s="249">
        <v>7.2210851023144368E-3</v>
      </c>
      <c r="K1142" s="249">
        <v>8.7979248604152672E-3</v>
      </c>
      <c r="L1142" s="249">
        <v>5.0208423110894903E-3</v>
      </c>
      <c r="M1142" s="249">
        <v>0</v>
      </c>
      <c r="N1142" s="249">
        <v>0</v>
      </c>
      <c r="O1142" s="249">
        <v>1.1818178537828379E-2</v>
      </c>
      <c r="P1142" s="249">
        <v>0</v>
      </c>
    </row>
    <row r="1143" spans="1:16" x14ac:dyDescent="0.25">
      <c r="A1143" s="236" t="s">
        <v>792</v>
      </c>
      <c r="B1143" s="237" t="s">
        <v>9025</v>
      </c>
      <c r="C1143" s="249">
        <v>0</v>
      </c>
      <c r="D1143" s="249">
        <v>0</v>
      </c>
      <c r="E1143" s="249">
        <v>0</v>
      </c>
      <c r="F1143" s="249">
        <v>0</v>
      </c>
      <c r="G1143" s="249">
        <v>0</v>
      </c>
      <c r="H1143" s="249">
        <v>0</v>
      </c>
      <c r="I1143" s="249">
        <v>2.4689302966412847E-3</v>
      </c>
      <c r="J1143" s="249">
        <v>0</v>
      </c>
      <c r="K1143" s="249">
        <v>0</v>
      </c>
      <c r="L1143" s="249">
        <v>2.6753514056894693E-3</v>
      </c>
      <c r="M1143" s="249">
        <v>0</v>
      </c>
      <c r="N1143" s="249">
        <v>7.9873440477037081E-4</v>
      </c>
      <c r="O1143" s="249">
        <v>0</v>
      </c>
      <c r="P1143" s="249">
        <v>1.7070689816904446E-3</v>
      </c>
    </row>
    <row r="1144" spans="1:16" x14ac:dyDescent="0.25">
      <c r="A1144" s="236" t="s">
        <v>61</v>
      </c>
      <c r="B1144" s="237" t="s">
        <v>8810</v>
      </c>
      <c r="C1144" s="249">
        <v>0</v>
      </c>
      <c r="D1144" s="249">
        <v>0</v>
      </c>
      <c r="E1144" s="249">
        <v>0</v>
      </c>
      <c r="F1144" s="249">
        <v>0.37723341422829398</v>
      </c>
      <c r="G1144" s="249">
        <v>0</v>
      </c>
      <c r="H1144" s="249">
        <v>0</v>
      </c>
      <c r="I1144" s="249">
        <v>0</v>
      </c>
      <c r="J1144" s="249">
        <v>0</v>
      </c>
      <c r="K1144" s="249">
        <v>0</v>
      </c>
      <c r="L1144" s="249">
        <v>0</v>
      </c>
      <c r="M1144" s="249">
        <v>0</v>
      </c>
      <c r="N1144" s="249">
        <v>5.0476297534845241E-2</v>
      </c>
      <c r="O1144" s="249">
        <v>0</v>
      </c>
      <c r="P1144" s="249">
        <v>0</v>
      </c>
    </row>
    <row r="1145" spans="1:16" x14ac:dyDescent="0.25">
      <c r="A1145" s="236" t="s">
        <v>445</v>
      </c>
      <c r="B1145" s="237" t="s">
        <v>6384</v>
      </c>
      <c r="C1145" s="249"/>
      <c r="D1145" s="249">
        <v>0</v>
      </c>
      <c r="E1145" s="249">
        <v>0</v>
      </c>
      <c r="F1145" s="249">
        <v>0</v>
      </c>
      <c r="G1145" s="249">
        <v>0</v>
      </c>
      <c r="H1145" s="249">
        <v>0</v>
      </c>
      <c r="I1145" s="249">
        <v>0</v>
      </c>
      <c r="J1145" s="249">
        <v>0</v>
      </c>
      <c r="K1145" s="249">
        <v>0</v>
      </c>
      <c r="L1145" s="249">
        <v>0.2147934483068559</v>
      </c>
      <c r="M1145" s="249">
        <v>0</v>
      </c>
      <c r="N1145" s="249">
        <v>0</v>
      </c>
      <c r="O1145" s="249">
        <v>0</v>
      </c>
      <c r="P1145" s="249">
        <v>0</v>
      </c>
    </row>
    <row r="1146" spans="1:16" x14ac:dyDescent="0.25">
      <c r="A1146" s="236" t="s">
        <v>1113</v>
      </c>
      <c r="B1146" s="237" t="s">
        <v>10253</v>
      </c>
      <c r="C1146" s="249"/>
      <c r="D1146" s="249">
        <v>0</v>
      </c>
      <c r="E1146" s="249">
        <v>0</v>
      </c>
      <c r="F1146" s="249">
        <v>0</v>
      </c>
      <c r="G1146" s="249">
        <v>0</v>
      </c>
      <c r="H1146" s="249">
        <v>0</v>
      </c>
      <c r="I1146" s="249">
        <v>0</v>
      </c>
      <c r="J1146" s="249">
        <v>0</v>
      </c>
      <c r="K1146" s="249">
        <v>0</v>
      </c>
      <c r="L1146" s="249">
        <v>0.24758495532001201</v>
      </c>
      <c r="M1146" s="249">
        <v>0</v>
      </c>
      <c r="N1146" s="249">
        <v>1.0751495952773715E-3</v>
      </c>
      <c r="O1146" s="249">
        <v>0</v>
      </c>
      <c r="P1146" s="249">
        <v>0</v>
      </c>
    </row>
    <row r="1147" spans="1:16" x14ac:dyDescent="0.25">
      <c r="A1147" s="236" t="s">
        <v>1658</v>
      </c>
      <c r="B1147" s="237" t="s">
        <v>7632</v>
      </c>
      <c r="C1147" s="249">
        <v>0</v>
      </c>
      <c r="D1147" s="249">
        <v>0</v>
      </c>
      <c r="E1147" s="249">
        <v>0</v>
      </c>
      <c r="F1147" s="249">
        <v>0</v>
      </c>
      <c r="G1147" s="249">
        <v>6.0041457550280064E-2</v>
      </c>
      <c r="H1147" s="249">
        <v>0</v>
      </c>
      <c r="I1147" s="249">
        <v>0</v>
      </c>
      <c r="J1147" s="249">
        <v>0</v>
      </c>
      <c r="K1147" s="249">
        <v>0</v>
      </c>
      <c r="L1147" s="249">
        <v>0</v>
      </c>
      <c r="M1147" s="249">
        <v>0</v>
      </c>
      <c r="N1147" s="249">
        <v>0</v>
      </c>
      <c r="O1147" s="249">
        <v>0</v>
      </c>
      <c r="P1147" s="249">
        <v>0</v>
      </c>
    </row>
    <row r="1148" spans="1:16" x14ac:dyDescent="0.25">
      <c r="A1148" s="236" t="s">
        <v>2362</v>
      </c>
      <c r="B1148" s="237" t="s">
        <v>9330</v>
      </c>
      <c r="C1148" s="249">
        <v>0</v>
      </c>
      <c r="D1148" s="249">
        <v>0</v>
      </c>
      <c r="E1148" s="249">
        <v>0</v>
      </c>
      <c r="F1148" s="249">
        <v>0</v>
      </c>
      <c r="G1148" s="249">
        <v>0</v>
      </c>
      <c r="H1148" s="249">
        <v>0</v>
      </c>
      <c r="I1148" s="249">
        <v>0</v>
      </c>
      <c r="J1148" s="249">
        <v>1.2674795614080213E-2</v>
      </c>
      <c r="K1148" s="249">
        <v>0</v>
      </c>
      <c r="L1148" s="249">
        <v>0</v>
      </c>
      <c r="M1148" s="249">
        <v>0</v>
      </c>
      <c r="N1148" s="249">
        <v>0</v>
      </c>
      <c r="O1148" s="249">
        <v>0</v>
      </c>
      <c r="P1148" s="249">
        <v>0</v>
      </c>
    </row>
    <row r="1149" spans="1:16" x14ac:dyDescent="0.25">
      <c r="A1149" s="236" t="s">
        <v>3497</v>
      </c>
      <c r="B1149" s="237" t="s">
        <v>9602</v>
      </c>
      <c r="C1149" s="249">
        <v>0</v>
      </c>
      <c r="D1149" s="249">
        <v>0</v>
      </c>
      <c r="E1149" s="249">
        <v>0</v>
      </c>
      <c r="F1149" s="249">
        <v>0</v>
      </c>
      <c r="G1149" s="249">
        <v>0</v>
      </c>
      <c r="H1149" s="249">
        <v>0</v>
      </c>
      <c r="I1149" s="249">
        <v>0.28297390520181737</v>
      </c>
      <c r="J1149" s="249">
        <v>0</v>
      </c>
      <c r="K1149" s="249">
        <v>0</v>
      </c>
      <c r="L1149" s="249">
        <v>0</v>
      </c>
      <c r="M1149" s="249">
        <v>0</v>
      </c>
      <c r="N1149" s="249">
        <v>0</v>
      </c>
      <c r="O1149" s="249">
        <v>0</v>
      </c>
      <c r="P1149" s="249">
        <v>0</v>
      </c>
    </row>
    <row r="1150" spans="1:16" x14ac:dyDescent="0.25">
      <c r="A1150" s="236" t="s">
        <v>3949</v>
      </c>
      <c r="B1150" s="237" t="s">
        <v>9498</v>
      </c>
      <c r="C1150" s="249">
        <v>0</v>
      </c>
      <c r="D1150" s="249">
        <v>0</v>
      </c>
      <c r="E1150" s="249">
        <v>0</v>
      </c>
      <c r="F1150" s="249">
        <v>0</v>
      </c>
      <c r="G1150" s="249">
        <v>0</v>
      </c>
      <c r="H1150" s="249">
        <v>0</v>
      </c>
      <c r="I1150" s="249">
        <v>0</v>
      </c>
      <c r="J1150" s="249">
        <v>0</v>
      </c>
      <c r="K1150" s="249">
        <v>7.3675463545778766E-2</v>
      </c>
      <c r="L1150" s="249">
        <v>3.2442970015866518E-2</v>
      </c>
      <c r="M1150" s="249">
        <v>0</v>
      </c>
      <c r="N1150" s="249">
        <v>0</v>
      </c>
      <c r="O1150" s="249">
        <v>0</v>
      </c>
      <c r="P1150" s="249">
        <v>0</v>
      </c>
    </row>
    <row r="1151" spans="1:16" x14ac:dyDescent="0.25">
      <c r="A1151" s="236" t="s">
        <v>3067</v>
      </c>
      <c r="B1151" s="237" t="s">
        <v>6074</v>
      </c>
      <c r="C1151" s="249"/>
      <c r="D1151" s="249">
        <v>0</v>
      </c>
      <c r="E1151" s="249">
        <v>0</v>
      </c>
      <c r="F1151" s="249">
        <v>0</v>
      </c>
      <c r="G1151" s="249">
        <v>0</v>
      </c>
      <c r="H1151" s="249">
        <v>0</v>
      </c>
      <c r="I1151" s="249">
        <v>0</v>
      </c>
      <c r="J1151" s="249">
        <v>0</v>
      </c>
      <c r="K1151" s="249">
        <v>0</v>
      </c>
      <c r="L1151" s="249">
        <v>0</v>
      </c>
      <c r="M1151" s="249">
        <v>0</v>
      </c>
      <c r="N1151" s="249">
        <v>0</v>
      </c>
      <c r="O1151" s="249">
        <v>5.0164418875338597E-3</v>
      </c>
      <c r="P1151" s="249">
        <v>0</v>
      </c>
    </row>
    <row r="1152" spans="1:16" x14ac:dyDescent="0.25">
      <c r="A1152" s="236" t="s">
        <v>1826</v>
      </c>
      <c r="B1152" s="237" t="s">
        <v>7299</v>
      </c>
      <c r="C1152" s="249">
        <v>5.7966826108059324E-2</v>
      </c>
      <c r="D1152" s="249">
        <v>0</v>
      </c>
      <c r="E1152" s="249">
        <v>0</v>
      </c>
      <c r="F1152" s="249">
        <v>0</v>
      </c>
      <c r="G1152" s="249">
        <v>0</v>
      </c>
      <c r="H1152" s="249">
        <v>0</v>
      </c>
      <c r="I1152" s="249">
        <v>0</v>
      </c>
      <c r="J1152" s="249">
        <v>0</v>
      </c>
      <c r="K1152" s="249">
        <v>0</v>
      </c>
      <c r="L1152" s="249">
        <v>0</v>
      </c>
      <c r="M1152" s="249">
        <v>0</v>
      </c>
      <c r="N1152" s="249">
        <v>0</v>
      </c>
      <c r="O1152" s="249">
        <v>0</v>
      </c>
      <c r="P1152" s="249">
        <v>0</v>
      </c>
    </row>
    <row r="1153" spans="1:16" x14ac:dyDescent="0.25">
      <c r="A1153" s="236" t="s">
        <v>1757</v>
      </c>
      <c r="B1153" s="237" t="s">
        <v>8583</v>
      </c>
      <c r="C1153" s="249">
        <v>0</v>
      </c>
      <c r="D1153" s="249">
        <v>0</v>
      </c>
      <c r="E1153" s="249">
        <v>0</v>
      </c>
      <c r="F1153" s="249">
        <v>0</v>
      </c>
      <c r="G1153" s="249">
        <v>0</v>
      </c>
      <c r="H1153" s="249">
        <v>0</v>
      </c>
      <c r="I1153" s="249">
        <v>0</v>
      </c>
      <c r="J1153" s="249">
        <v>0</v>
      </c>
      <c r="K1153" s="249">
        <v>0</v>
      </c>
      <c r="L1153" s="249">
        <v>0</v>
      </c>
      <c r="M1153" s="249">
        <v>0</v>
      </c>
      <c r="N1153" s="249">
        <v>0.10300313082871132</v>
      </c>
      <c r="O1153" s="249">
        <v>0</v>
      </c>
      <c r="P1153" s="249">
        <v>0</v>
      </c>
    </row>
    <row r="1154" spans="1:16" x14ac:dyDescent="0.25">
      <c r="A1154" s="236" t="s">
        <v>1913</v>
      </c>
      <c r="B1154" s="237" t="s">
        <v>8813</v>
      </c>
      <c r="C1154" s="249">
        <v>0</v>
      </c>
      <c r="D1154" s="249">
        <v>0</v>
      </c>
      <c r="E1154" s="249">
        <v>0</v>
      </c>
      <c r="F1154" s="249">
        <v>0</v>
      </c>
      <c r="G1154" s="249">
        <v>0</v>
      </c>
      <c r="H1154" s="249">
        <v>0</v>
      </c>
      <c r="I1154" s="249">
        <v>0</v>
      </c>
      <c r="J1154" s="249">
        <v>0</v>
      </c>
      <c r="K1154" s="249">
        <v>0</v>
      </c>
      <c r="L1154" s="249">
        <v>0</v>
      </c>
      <c r="M1154" s="249">
        <v>0</v>
      </c>
      <c r="N1154" s="249">
        <v>3.3750720377701444E-3</v>
      </c>
      <c r="O1154" s="249">
        <v>0</v>
      </c>
      <c r="P1154" s="249">
        <v>0</v>
      </c>
    </row>
    <row r="1155" spans="1:16" x14ac:dyDescent="0.25">
      <c r="A1155" s="236" t="s">
        <v>1786</v>
      </c>
      <c r="B1155" s="237" t="s">
        <v>5649</v>
      </c>
      <c r="C1155" s="249">
        <v>0</v>
      </c>
      <c r="D1155" s="249">
        <v>0</v>
      </c>
      <c r="E1155" s="249">
        <v>0</v>
      </c>
      <c r="F1155" s="249">
        <v>0</v>
      </c>
      <c r="G1155" s="249">
        <v>0</v>
      </c>
      <c r="H1155" s="249">
        <v>0</v>
      </c>
      <c r="I1155" s="249">
        <v>0.14777816736155341</v>
      </c>
      <c r="J1155" s="249">
        <v>4.5811686411338995E-2</v>
      </c>
      <c r="K1155" s="249">
        <v>0</v>
      </c>
      <c r="L1155" s="249">
        <v>0</v>
      </c>
      <c r="M1155" s="249">
        <v>0.26562657770188719</v>
      </c>
      <c r="N1155" s="249">
        <v>4.7861572551934371E-2</v>
      </c>
      <c r="O1155" s="249">
        <v>0.11350179306637176</v>
      </c>
      <c r="P1155" s="249">
        <v>0</v>
      </c>
    </row>
    <row r="1156" spans="1:16" x14ac:dyDescent="0.25">
      <c r="A1156" s="236" t="s">
        <v>954</v>
      </c>
      <c r="B1156" s="237" t="s">
        <v>5746</v>
      </c>
      <c r="C1156" s="249"/>
      <c r="D1156" s="249">
        <v>0</v>
      </c>
      <c r="E1156" s="249">
        <v>0</v>
      </c>
      <c r="F1156" s="249">
        <v>2.4062171433822513E-2</v>
      </c>
      <c r="G1156" s="249">
        <v>0</v>
      </c>
      <c r="H1156" s="249">
        <v>3.7009943776627496E-3</v>
      </c>
      <c r="I1156" s="249">
        <v>0</v>
      </c>
      <c r="J1156" s="249">
        <v>0</v>
      </c>
      <c r="K1156" s="249">
        <v>0</v>
      </c>
      <c r="L1156" s="249">
        <v>8.9469790436714935E-2</v>
      </c>
      <c r="M1156" s="249">
        <v>0</v>
      </c>
      <c r="N1156" s="249">
        <v>0</v>
      </c>
      <c r="O1156" s="249">
        <v>0</v>
      </c>
      <c r="P1156" s="249">
        <v>0</v>
      </c>
    </row>
    <row r="1157" spans="1:16" x14ac:dyDescent="0.25">
      <c r="A1157" s="236" t="s">
        <v>1672</v>
      </c>
      <c r="B1157" s="237" t="s">
        <v>5746</v>
      </c>
      <c r="C1157" s="249"/>
      <c r="D1157" s="249">
        <v>0</v>
      </c>
      <c r="E1157" s="249">
        <v>0</v>
      </c>
      <c r="F1157" s="249">
        <v>0</v>
      </c>
      <c r="G1157" s="249">
        <v>0</v>
      </c>
      <c r="H1157" s="249">
        <v>0</v>
      </c>
      <c r="I1157" s="249">
        <v>0</v>
      </c>
      <c r="J1157" s="249">
        <v>6.2031703281535729E-3</v>
      </c>
      <c r="K1157" s="249">
        <v>4.3747103125400019E-2</v>
      </c>
      <c r="L1157" s="249">
        <v>2.0798285579260768E-2</v>
      </c>
      <c r="M1157" s="249">
        <v>3.7959356947392622E-2</v>
      </c>
      <c r="N1157" s="249">
        <v>3.42436822984186E-2</v>
      </c>
      <c r="O1157" s="249">
        <v>0</v>
      </c>
      <c r="P1157" s="249">
        <v>0</v>
      </c>
    </row>
    <row r="1158" spans="1:16" x14ac:dyDescent="0.25">
      <c r="A1158" s="236" t="s">
        <v>1338</v>
      </c>
      <c r="B1158" s="237" t="s">
        <v>5746</v>
      </c>
      <c r="C1158" s="249"/>
      <c r="D1158" s="249">
        <v>0</v>
      </c>
      <c r="E1158" s="249">
        <v>0</v>
      </c>
      <c r="F1158" s="249">
        <v>0</v>
      </c>
      <c r="G1158" s="249">
        <v>0</v>
      </c>
      <c r="H1158" s="249">
        <v>0</v>
      </c>
      <c r="I1158" s="249">
        <v>0</v>
      </c>
      <c r="J1158" s="249">
        <v>0</v>
      </c>
      <c r="K1158" s="249">
        <v>0</v>
      </c>
      <c r="L1158" s="249">
        <v>0</v>
      </c>
      <c r="M1158" s="249">
        <v>0</v>
      </c>
      <c r="N1158" s="249">
        <v>2.336435421883434E-2</v>
      </c>
      <c r="O1158" s="249">
        <v>3.7328330747330106E-3</v>
      </c>
      <c r="P1158" s="249">
        <v>0</v>
      </c>
    </row>
    <row r="1159" spans="1:16" x14ac:dyDescent="0.25">
      <c r="A1159" s="236" t="s">
        <v>2641</v>
      </c>
      <c r="B1159" s="237" t="s">
        <v>6924</v>
      </c>
      <c r="C1159" s="249"/>
      <c r="D1159" s="249">
        <v>0</v>
      </c>
      <c r="E1159" s="249">
        <v>0</v>
      </c>
      <c r="F1159" s="249">
        <v>0</v>
      </c>
      <c r="G1159" s="249">
        <v>0</v>
      </c>
      <c r="H1159" s="249">
        <v>0</v>
      </c>
      <c r="I1159" s="249">
        <v>0</v>
      </c>
      <c r="J1159" s="249">
        <v>0</v>
      </c>
      <c r="K1159" s="249">
        <v>0</v>
      </c>
      <c r="L1159" s="249">
        <v>0</v>
      </c>
      <c r="M1159" s="249">
        <v>0</v>
      </c>
      <c r="N1159" s="249">
        <v>1.1206626597716528E-3</v>
      </c>
      <c r="O1159" s="249">
        <v>0</v>
      </c>
      <c r="P1159" s="249">
        <v>0</v>
      </c>
    </row>
    <row r="1160" spans="1:16" x14ac:dyDescent="0.25">
      <c r="A1160" s="236" t="s">
        <v>1680</v>
      </c>
      <c r="B1160" s="237" t="s">
        <v>8584</v>
      </c>
      <c r="C1160" s="249">
        <v>0</v>
      </c>
      <c r="D1160" s="249">
        <v>0</v>
      </c>
      <c r="E1160" s="249">
        <v>0</v>
      </c>
      <c r="F1160" s="249">
        <v>0</v>
      </c>
      <c r="G1160" s="249">
        <v>0</v>
      </c>
      <c r="H1160" s="249">
        <v>0</v>
      </c>
      <c r="I1160" s="249">
        <v>0</v>
      </c>
      <c r="J1160" s="249">
        <v>0</v>
      </c>
      <c r="K1160" s="249">
        <v>1.2005258483551711E-3</v>
      </c>
      <c r="L1160" s="249">
        <v>6.8494177259443363E-4</v>
      </c>
      <c r="M1160" s="249">
        <v>0</v>
      </c>
      <c r="N1160" s="249">
        <v>6.3034495867239225E-4</v>
      </c>
      <c r="O1160" s="249">
        <v>0</v>
      </c>
      <c r="P1160" s="249">
        <v>0</v>
      </c>
    </row>
    <row r="1161" spans="1:16" x14ac:dyDescent="0.25">
      <c r="A1161" s="236" t="s">
        <v>2619</v>
      </c>
      <c r="B1161" s="237" t="s">
        <v>9289</v>
      </c>
      <c r="C1161" s="249"/>
      <c r="D1161" s="249">
        <v>0</v>
      </c>
      <c r="E1161" s="249">
        <v>0</v>
      </c>
      <c r="F1161" s="249">
        <v>0</v>
      </c>
      <c r="G1161" s="249">
        <v>0</v>
      </c>
      <c r="H1161" s="249">
        <v>0</v>
      </c>
      <c r="I1161" s="249">
        <v>0</v>
      </c>
      <c r="J1161" s="249">
        <v>0</v>
      </c>
      <c r="K1161" s="249">
        <v>0</v>
      </c>
      <c r="L1161" s="249">
        <v>0</v>
      </c>
      <c r="M1161" s="249">
        <v>8.6365729512141286E-3</v>
      </c>
      <c r="N1161" s="249">
        <v>0</v>
      </c>
      <c r="O1161" s="249">
        <v>0</v>
      </c>
      <c r="P1161" s="249">
        <v>2.6917092349479865E-2</v>
      </c>
    </row>
    <row r="1162" spans="1:16" x14ac:dyDescent="0.25">
      <c r="A1162" s="236" t="s">
        <v>10208</v>
      </c>
      <c r="B1162" s="237" t="s">
        <v>10209</v>
      </c>
      <c r="C1162" s="249">
        <v>0</v>
      </c>
      <c r="D1162" s="249">
        <v>0</v>
      </c>
      <c r="E1162" s="249">
        <v>0</v>
      </c>
      <c r="F1162" s="249">
        <v>5.239955462764577</v>
      </c>
      <c r="G1162" s="249">
        <v>0</v>
      </c>
      <c r="H1162" s="249">
        <v>0</v>
      </c>
      <c r="I1162" s="249">
        <v>0</v>
      </c>
      <c r="J1162" s="249">
        <v>0</v>
      </c>
      <c r="K1162" s="249">
        <v>0</v>
      </c>
      <c r="L1162" s="249"/>
      <c r="M1162" s="249"/>
      <c r="N1162" s="249"/>
      <c r="O1162" s="249"/>
      <c r="P1162" s="249">
        <v>0</v>
      </c>
    </row>
    <row r="1163" spans="1:16" x14ac:dyDescent="0.25">
      <c r="A1163" s="236" t="s">
        <v>1140</v>
      </c>
      <c r="B1163" s="237" t="s">
        <v>9027</v>
      </c>
      <c r="C1163" s="249"/>
      <c r="D1163" s="249">
        <v>0</v>
      </c>
      <c r="E1163" s="249">
        <v>0</v>
      </c>
      <c r="F1163" s="249">
        <v>0</v>
      </c>
      <c r="G1163" s="249">
        <v>0</v>
      </c>
      <c r="H1163" s="249">
        <v>0</v>
      </c>
      <c r="I1163" s="249">
        <v>0</v>
      </c>
      <c r="J1163" s="249">
        <v>6.3344537834801956E-2</v>
      </c>
      <c r="K1163" s="249">
        <v>0</v>
      </c>
      <c r="L1163" s="249">
        <v>0</v>
      </c>
      <c r="M1163" s="249">
        <v>0</v>
      </c>
      <c r="N1163" s="249">
        <v>0</v>
      </c>
      <c r="O1163" s="249">
        <v>0</v>
      </c>
      <c r="P1163" s="249">
        <v>0</v>
      </c>
    </row>
    <row r="1164" spans="1:16" x14ac:dyDescent="0.25">
      <c r="A1164" s="236" t="s">
        <v>2151</v>
      </c>
      <c r="B1164" s="237" t="s">
        <v>5846</v>
      </c>
      <c r="C1164" s="249"/>
      <c r="D1164" s="249">
        <v>0</v>
      </c>
      <c r="E1164" s="249">
        <v>0</v>
      </c>
      <c r="F1164" s="249">
        <v>0</v>
      </c>
      <c r="G1164" s="249">
        <v>0</v>
      </c>
      <c r="H1164" s="249">
        <v>0</v>
      </c>
      <c r="I1164" s="249">
        <v>0</v>
      </c>
      <c r="J1164" s="249">
        <v>0</v>
      </c>
      <c r="K1164" s="249">
        <v>0</v>
      </c>
      <c r="L1164" s="249">
        <v>0</v>
      </c>
      <c r="M1164" s="249">
        <v>2.9750776364277597E-2</v>
      </c>
      <c r="N1164" s="249">
        <v>0</v>
      </c>
      <c r="O1164" s="249">
        <v>3.5109200647980801E-2</v>
      </c>
      <c r="P1164" s="249">
        <v>0</v>
      </c>
    </row>
    <row r="1165" spans="1:16" x14ac:dyDescent="0.25">
      <c r="A1165" s="236" t="s">
        <v>523</v>
      </c>
      <c r="B1165" s="237" t="s">
        <v>9028</v>
      </c>
      <c r="C1165" s="249"/>
      <c r="D1165" s="249">
        <v>0</v>
      </c>
      <c r="E1165" s="249">
        <v>0</v>
      </c>
      <c r="F1165" s="249">
        <v>0</v>
      </c>
      <c r="G1165" s="249">
        <v>0</v>
      </c>
      <c r="H1165" s="249">
        <v>0</v>
      </c>
      <c r="I1165" s="249">
        <v>0</v>
      </c>
      <c r="J1165" s="249">
        <v>0</v>
      </c>
      <c r="K1165" s="249">
        <v>0</v>
      </c>
      <c r="L1165" s="249">
        <v>0.22771391628241441</v>
      </c>
      <c r="M1165" s="249">
        <v>0</v>
      </c>
      <c r="N1165" s="249">
        <v>0</v>
      </c>
      <c r="O1165" s="249">
        <v>0</v>
      </c>
      <c r="P1165" s="249">
        <v>0</v>
      </c>
    </row>
    <row r="1166" spans="1:16" x14ac:dyDescent="0.25">
      <c r="A1166" s="236" t="s">
        <v>2521</v>
      </c>
      <c r="B1166" s="237" t="s">
        <v>6385</v>
      </c>
      <c r="C1166" s="249"/>
      <c r="D1166" s="249">
        <v>0</v>
      </c>
      <c r="E1166" s="249">
        <v>0</v>
      </c>
      <c r="F1166" s="249">
        <v>0</v>
      </c>
      <c r="G1166" s="249">
        <v>0</v>
      </c>
      <c r="H1166" s="249">
        <v>0</v>
      </c>
      <c r="I1166" s="249">
        <v>0</v>
      </c>
      <c r="J1166" s="249">
        <v>0</v>
      </c>
      <c r="K1166" s="249">
        <v>0</v>
      </c>
      <c r="L1166" s="249">
        <v>4.2273932157516472E-2</v>
      </c>
      <c r="M1166" s="249">
        <v>0</v>
      </c>
      <c r="N1166" s="249">
        <v>0</v>
      </c>
      <c r="O1166" s="249">
        <v>0</v>
      </c>
      <c r="P1166" s="249">
        <v>0</v>
      </c>
    </row>
    <row r="1167" spans="1:16" x14ac:dyDescent="0.25">
      <c r="A1167" s="236" t="s">
        <v>1977</v>
      </c>
      <c r="B1167" s="237" t="s">
        <v>9029</v>
      </c>
      <c r="C1167" s="249">
        <v>0</v>
      </c>
      <c r="D1167" s="249">
        <v>0</v>
      </c>
      <c r="E1167" s="249">
        <v>0</v>
      </c>
      <c r="F1167" s="249">
        <v>6.2915261741387701E-2</v>
      </c>
      <c r="G1167" s="249">
        <v>0</v>
      </c>
      <c r="H1167" s="249">
        <v>0</v>
      </c>
      <c r="I1167" s="249">
        <v>0</v>
      </c>
      <c r="J1167" s="249">
        <v>0</v>
      </c>
      <c r="K1167" s="249">
        <v>0</v>
      </c>
      <c r="L1167" s="249">
        <v>6.4743423617729301E-4</v>
      </c>
      <c r="M1167" s="249">
        <v>0</v>
      </c>
      <c r="N1167" s="249">
        <v>0</v>
      </c>
      <c r="O1167" s="249">
        <v>0</v>
      </c>
      <c r="P1167" s="249">
        <v>8.7033019772154059E-3</v>
      </c>
    </row>
    <row r="1168" spans="1:16" x14ac:dyDescent="0.25">
      <c r="A1168" s="236" t="s">
        <v>2991</v>
      </c>
      <c r="B1168" s="237" t="s">
        <v>6138</v>
      </c>
      <c r="C1168" s="249">
        <v>0.12379507446462561</v>
      </c>
      <c r="D1168" s="249">
        <v>0</v>
      </c>
      <c r="E1168" s="249">
        <v>3.458378411177658E-2</v>
      </c>
      <c r="F1168" s="249">
        <v>0</v>
      </c>
      <c r="G1168" s="249">
        <v>0.11135677993316016</v>
      </c>
      <c r="H1168" s="249">
        <v>0</v>
      </c>
      <c r="I1168" s="249">
        <v>1.0140911867495579</v>
      </c>
      <c r="J1168" s="249">
        <v>8.253354113323369E-2</v>
      </c>
      <c r="K1168" s="249">
        <v>8.5510984101056717E-2</v>
      </c>
      <c r="L1168" s="249">
        <v>0</v>
      </c>
      <c r="M1168" s="249">
        <v>0</v>
      </c>
      <c r="N1168" s="249">
        <v>4.3515526378614534E-2</v>
      </c>
      <c r="O1168" s="249">
        <v>5.718128734689765E-3</v>
      </c>
      <c r="P1168" s="249">
        <v>7.3370643747037853E-3</v>
      </c>
    </row>
    <row r="1169" spans="1:16" x14ac:dyDescent="0.25">
      <c r="A1169" s="236" t="s">
        <v>1064</v>
      </c>
      <c r="B1169" s="237" t="s">
        <v>6167</v>
      </c>
      <c r="C1169" s="249">
        <v>0</v>
      </c>
      <c r="D1169" s="249">
        <v>0</v>
      </c>
      <c r="E1169" s="249">
        <v>0</v>
      </c>
      <c r="F1169" s="249">
        <v>0</v>
      </c>
      <c r="G1169" s="249">
        <v>0</v>
      </c>
      <c r="H1169" s="249">
        <v>0</v>
      </c>
      <c r="I1169" s="249">
        <v>0</v>
      </c>
      <c r="J1169" s="249">
        <v>0</v>
      </c>
      <c r="K1169" s="249">
        <v>0</v>
      </c>
      <c r="L1169" s="249">
        <v>3.4775719067722668</v>
      </c>
      <c r="M1169" s="249">
        <v>0</v>
      </c>
      <c r="N1169" s="249">
        <v>0</v>
      </c>
      <c r="O1169" s="249">
        <v>5.5648893260499561E-3</v>
      </c>
      <c r="P1169" s="249">
        <v>0</v>
      </c>
    </row>
    <row r="1170" spans="1:16" x14ac:dyDescent="0.25">
      <c r="A1170" s="236" t="s">
        <v>2929</v>
      </c>
      <c r="B1170" s="237" t="s">
        <v>6671</v>
      </c>
      <c r="C1170" s="249">
        <v>0</v>
      </c>
      <c r="D1170" s="249">
        <v>0</v>
      </c>
      <c r="E1170" s="249">
        <v>9.1688340905311753E-3</v>
      </c>
      <c r="F1170" s="249">
        <v>9.8572310982933658E-3</v>
      </c>
      <c r="G1170" s="249">
        <v>0</v>
      </c>
      <c r="H1170" s="249">
        <v>0</v>
      </c>
      <c r="I1170" s="249">
        <v>0</v>
      </c>
      <c r="J1170" s="249">
        <v>0</v>
      </c>
      <c r="K1170" s="249">
        <v>0</v>
      </c>
      <c r="L1170" s="249">
        <v>0</v>
      </c>
      <c r="M1170" s="249">
        <v>0</v>
      </c>
      <c r="N1170" s="249">
        <v>0.20584695328337549</v>
      </c>
      <c r="O1170" s="249">
        <v>0</v>
      </c>
      <c r="P1170" s="249">
        <v>0</v>
      </c>
    </row>
    <row r="1171" spans="1:16" x14ac:dyDescent="0.25">
      <c r="A1171" s="236" t="s">
        <v>877</v>
      </c>
      <c r="B1171" s="237" t="s">
        <v>5936</v>
      </c>
      <c r="C1171" s="249">
        <v>0</v>
      </c>
      <c r="D1171" s="249">
        <v>0</v>
      </c>
      <c r="E1171" s="249">
        <v>0</v>
      </c>
      <c r="F1171" s="249">
        <v>0</v>
      </c>
      <c r="G1171" s="249">
        <v>0</v>
      </c>
      <c r="H1171" s="249">
        <v>0</v>
      </c>
      <c r="I1171" s="249">
        <v>0</v>
      </c>
      <c r="J1171" s="249">
        <v>0</v>
      </c>
      <c r="K1171" s="249">
        <v>0</v>
      </c>
      <c r="L1171" s="249">
        <v>0</v>
      </c>
      <c r="M1171" s="249">
        <v>0</v>
      </c>
      <c r="N1171" s="249">
        <v>0</v>
      </c>
      <c r="O1171" s="249">
        <v>1.2803452169707808E-2</v>
      </c>
      <c r="P1171" s="249">
        <v>0</v>
      </c>
    </row>
    <row r="1172" spans="1:16" x14ac:dyDescent="0.25">
      <c r="A1172" s="236" t="s">
        <v>1387</v>
      </c>
      <c r="B1172" s="237" t="s">
        <v>9323</v>
      </c>
      <c r="C1172" s="249">
        <v>0</v>
      </c>
      <c r="D1172" s="249">
        <v>0</v>
      </c>
      <c r="E1172" s="249">
        <v>0</v>
      </c>
      <c r="F1172" s="249">
        <v>0</v>
      </c>
      <c r="G1172" s="249">
        <v>0</v>
      </c>
      <c r="H1172" s="249">
        <v>0</v>
      </c>
      <c r="I1172" s="249">
        <v>0.14474873778015154</v>
      </c>
      <c r="J1172" s="249">
        <v>0</v>
      </c>
      <c r="K1172" s="249">
        <v>0</v>
      </c>
      <c r="L1172" s="249">
        <v>0</v>
      </c>
      <c r="M1172" s="249">
        <v>0.10667214259443844</v>
      </c>
      <c r="N1172" s="249">
        <v>6.7004659217572385E-2</v>
      </c>
      <c r="O1172" s="249">
        <v>0</v>
      </c>
      <c r="P1172" s="249">
        <v>0</v>
      </c>
    </row>
    <row r="1173" spans="1:16" x14ac:dyDescent="0.25">
      <c r="A1173" s="236" t="s">
        <v>1297</v>
      </c>
      <c r="B1173" s="237" t="s">
        <v>5838</v>
      </c>
      <c r="C1173" s="249">
        <v>8.1477022380421153E-3</v>
      </c>
      <c r="D1173" s="249">
        <v>0</v>
      </c>
      <c r="E1173" s="249">
        <v>0</v>
      </c>
      <c r="F1173" s="249">
        <v>0</v>
      </c>
      <c r="G1173" s="249">
        <v>0</v>
      </c>
      <c r="H1173" s="249">
        <v>0</v>
      </c>
      <c r="I1173" s="249">
        <v>1.3028063239798333E-2</v>
      </c>
      <c r="J1173" s="249">
        <v>0</v>
      </c>
      <c r="K1173" s="249">
        <v>0</v>
      </c>
      <c r="L1173" s="249">
        <v>0</v>
      </c>
      <c r="M1173" s="249">
        <v>1.4660533240780947E-2</v>
      </c>
      <c r="N1173" s="249">
        <v>0</v>
      </c>
      <c r="O1173" s="249">
        <v>1.6945409129431412E-2</v>
      </c>
      <c r="P1173" s="249">
        <v>0</v>
      </c>
    </row>
    <row r="1174" spans="1:16" x14ac:dyDescent="0.25">
      <c r="A1174" s="236" t="s">
        <v>2074</v>
      </c>
      <c r="B1174" s="237" t="s">
        <v>7024</v>
      </c>
      <c r="C1174" s="249">
        <v>0.27903544931339364</v>
      </c>
      <c r="D1174" s="249">
        <v>0</v>
      </c>
      <c r="E1174" s="249">
        <v>0</v>
      </c>
      <c r="F1174" s="249">
        <v>0</v>
      </c>
      <c r="G1174" s="249">
        <v>0</v>
      </c>
      <c r="H1174" s="249">
        <v>0</v>
      </c>
      <c r="I1174" s="249">
        <v>0</v>
      </c>
      <c r="J1174" s="249">
        <v>0</v>
      </c>
      <c r="K1174" s="249">
        <v>0</v>
      </c>
      <c r="L1174" s="249">
        <v>0</v>
      </c>
      <c r="M1174" s="249">
        <v>0</v>
      </c>
      <c r="N1174" s="249">
        <v>0</v>
      </c>
      <c r="O1174" s="249">
        <v>0</v>
      </c>
      <c r="P1174" s="249">
        <v>0</v>
      </c>
    </row>
    <row r="1175" spans="1:16" x14ac:dyDescent="0.25">
      <c r="A1175" s="236" t="s">
        <v>365</v>
      </c>
      <c r="B1175" s="237" t="s">
        <v>5734</v>
      </c>
      <c r="C1175" s="249">
        <v>0</v>
      </c>
      <c r="D1175" s="249">
        <v>0</v>
      </c>
      <c r="E1175" s="249">
        <v>0</v>
      </c>
      <c r="F1175" s="249">
        <v>0</v>
      </c>
      <c r="G1175" s="249">
        <v>0</v>
      </c>
      <c r="H1175" s="249">
        <v>0</v>
      </c>
      <c r="I1175" s="249">
        <v>4.2433571790772475E-3</v>
      </c>
      <c r="J1175" s="249">
        <v>1.1617538223502014E-3</v>
      </c>
      <c r="K1175" s="249">
        <v>0</v>
      </c>
      <c r="L1175" s="249">
        <v>0</v>
      </c>
      <c r="M1175" s="249">
        <v>3.8885532171783967E-3</v>
      </c>
      <c r="N1175" s="249">
        <v>2.0805339865967282E-3</v>
      </c>
      <c r="O1175" s="249">
        <v>5.864747057558942E-3</v>
      </c>
      <c r="P1175" s="249">
        <v>0</v>
      </c>
    </row>
    <row r="1176" spans="1:16" x14ac:dyDescent="0.25">
      <c r="A1176" s="236" t="s">
        <v>1094</v>
      </c>
      <c r="B1176" s="237" t="s">
        <v>7022</v>
      </c>
      <c r="C1176" s="249">
        <v>0</v>
      </c>
      <c r="D1176" s="249">
        <v>0</v>
      </c>
      <c r="E1176" s="249">
        <v>0</v>
      </c>
      <c r="F1176" s="249">
        <v>0</v>
      </c>
      <c r="G1176" s="249">
        <v>0</v>
      </c>
      <c r="H1176" s="249">
        <v>0</v>
      </c>
      <c r="I1176" s="249">
        <v>1.0744615047021717E-2</v>
      </c>
      <c r="J1176" s="249">
        <v>0</v>
      </c>
      <c r="K1176" s="249">
        <v>0</v>
      </c>
      <c r="L1176" s="249">
        <v>0</v>
      </c>
      <c r="M1176" s="249">
        <v>0</v>
      </c>
      <c r="N1176" s="249">
        <v>0</v>
      </c>
      <c r="O1176" s="249">
        <v>0</v>
      </c>
      <c r="P1176" s="249">
        <v>0</v>
      </c>
    </row>
    <row r="1177" spans="1:16" x14ac:dyDescent="0.25">
      <c r="A1177" s="236" t="s">
        <v>1392</v>
      </c>
      <c r="B1177" s="237" t="s">
        <v>5636</v>
      </c>
      <c r="C1177" s="249">
        <v>0</v>
      </c>
      <c r="D1177" s="249">
        <v>0</v>
      </c>
      <c r="E1177" s="249">
        <v>0</v>
      </c>
      <c r="F1177" s="249">
        <v>0</v>
      </c>
      <c r="G1177" s="249">
        <v>0</v>
      </c>
      <c r="H1177" s="249">
        <v>0</v>
      </c>
      <c r="I1177" s="249">
        <v>0</v>
      </c>
      <c r="J1177" s="249">
        <v>0</v>
      </c>
      <c r="K1177" s="249">
        <v>0</v>
      </c>
      <c r="L1177" s="249">
        <v>0</v>
      </c>
      <c r="M1177" s="249">
        <v>0</v>
      </c>
      <c r="N1177" s="249">
        <v>0</v>
      </c>
      <c r="O1177" s="249">
        <v>3.7818330048197832E-2</v>
      </c>
      <c r="P1177" s="249">
        <v>0</v>
      </c>
    </row>
    <row r="1178" spans="1:16" x14ac:dyDescent="0.25">
      <c r="A1178" s="236" t="s">
        <v>4304</v>
      </c>
      <c r="B1178" s="237" t="s">
        <v>6672</v>
      </c>
      <c r="C1178" s="249">
        <v>3.6404727764699864E-2</v>
      </c>
      <c r="D1178" s="249">
        <v>0</v>
      </c>
      <c r="E1178" s="249">
        <v>0</v>
      </c>
      <c r="F1178" s="249">
        <v>0</v>
      </c>
      <c r="G1178" s="249">
        <v>0</v>
      </c>
      <c r="H1178" s="249">
        <v>0</v>
      </c>
      <c r="I1178" s="249">
        <v>0</v>
      </c>
      <c r="J1178" s="249">
        <v>1.1580615404817632E-3</v>
      </c>
      <c r="K1178" s="249">
        <v>4.0730466927172408E-4</v>
      </c>
      <c r="L1178" s="249">
        <v>5.3770301070055308E-3</v>
      </c>
      <c r="M1178" s="249">
        <v>5.5818252543644465E-3</v>
      </c>
      <c r="N1178" s="249">
        <v>4.1717587619131906E-2</v>
      </c>
      <c r="O1178" s="249">
        <v>0</v>
      </c>
      <c r="P1178" s="249">
        <v>0</v>
      </c>
    </row>
    <row r="1179" spans="1:16" x14ac:dyDescent="0.25">
      <c r="A1179" s="236" t="s">
        <v>507</v>
      </c>
      <c r="B1179" s="237" t="s">
        <v>5888</v>
      </c>
      <c r="C1179" s="249">
        <v>0</v>
      </c>
      <c r="D1179" s="249">
        <v>0</v>
      </c>
      <c r="E1179" s="249">
        <v>0</v>
      </c>
      <c r="F1179" s="249">
        <v>0</v>
      </c>
      <c r="G1179" s="249">
        <v>0</v>
      </c>
      <c r="H1179" s="249">
        <v>0</v>
      </c>
      <c r="I1179" s="249">
        <v>0</v>
      </c>
      <c r="J1179" s="249">
        <v>0</v>
      </c>
      <c r="K1179" s="249">
        <v>0</v>
      </c>
      <c r="L1179" s="249">
        <v>0</v>
      </c>
      <c r="M1179" s="249">
        <v>0</v>
      </c>
      <c r="N1179" s="249">
        <v>0</v>
      </c>
      <c r="O1179" s="249">
        <v>9.7117652048632815E-3</v>
      </c>
      <c r="P1179" s="249">
        <v>0</v>
      </c>
    </row>
    <row r="1180" spans="1:16" x14ac:dyDescent="0.25">
      <c r="A1180" s="236" t="s">
        <v>163</v>
      </c>
      <c r="B1180" s="237" t="s">
        <v>7561</v>
      </c>
      <c r="C1180" s="249">
        <v>0</v>
      </c>
      <c r="D1180" s="249">
        <v>0</v>
      </c>
      <c r="E1180" s="249">
        <v>0</v>
      </c>
      <c r="F1180" s="249">
        <v>0</v>
      </c>
      <c r="G1180" s="249">
        <v>1.7676960774852757E-2</v>
      </c>
      <c r="H1180" s="249">
        <v>0</v>
      </c>
      <c r="I1180" s="249">
        <v>1.0883508674026335E-3</v>
      </c>
      <c r="J1180" s="249">
        <v>6.6230539314620371E-4</v>
      </c>
      <c r="K1180" s="249">
        <v>7.7239504833799771E-4</v>
      </c>
      <c r="L1180" s="249">
        <v>0</v>
      </c>
      <c r="M1180" s="249">
        <v>0</v>
      </c>
      <c r="N1180" s="249">
        <v>0</v>
      </c>
      <c r="O1180" s="249">
        <v>0</v>
      </c>
      <c r="P1180" s="249">
        <v>2.4758824060370625E-3</v>
      </c>
    </row>
    <row r="1181" spans="1:16" x14ac:dyDescent="0.25">
      <c r="A1181" s="236" t="s">
        <v>404</v>
      </c>
      <c r="B1181" s="237" t="s">
        <v>5882</v>
      </c>
      <c r="C1181" s="249">
        <v>0</v>
      </c>
      <c r="D1181" s="249">
        <v>0</v>
      </c>
      <c r="E1181" s="249">
        <v>0</v>
      </c>
      <c r="F1181" s="249">
        <v>0</v>
      </c>
      <c r="G1181" s="249">
        <v>1.7286432754687251E-2</v>
      </c>
      <c r="H1181" s="249">
        <v>2.8025305854968121E-2</v>
      </c>
      <c r="I1181" s="249">
        <v>0</v>
      </c>
      <c r="J1181" s="249">
        <v>0</v>
      </c>
      <c r="K1181" s="249">
        <v>1.2964717265348277E-3</v>
      </c>
      <c r="L1181" s="249">
        <v>3.6451086736624135E-4</v>
      </c>
      <c r="M1181" s="249">
        <v>4.7880517812225305E-2</v>
      </c>
      <c r="N1181" s="249">
        <v>0</v>
      </c>
      <c r="O1181" s="249">
        <v>1.3306935747381661E-3</v>
      </c>
      <c r="P1181" s="249">
        <v>0</v>
      </c>
    </row>
    <row r="1182" spans="1:16" x14ac:dyDescent="0.25">
      <c r="A1182" s="236" t="s">
        <v>721</v>
      </c>
      <c r="B1182" s="237" t="s">
        <v>7840</v>
      </c>
      <c r="C1182" s="249">
        <v>0</v>
      </c>
      <c r="D1182" s="249">
        <v>0</v>
      </c>
      <c r="E1182" s="249">
        <v>0</v>
      </c>
      <c r="F1182" s="249">
        <v>0.13934989267405062</v>
      </c>
      <c r="G1182" s="249">
        <v>0</v>
      </c>
      <c r="H1182" s="249">
        <v>0</v>
      </c>
      <c r="I1182" s="249">
        <v>0</v>
      </c>
      <c r="J1182" s="249">
        <v>0</v>
      </c>
      <c r="K1182" s="249">
        <v>0</v>
      </c>
      <c r="L1182" s="249">
        <v>2.9687583387005929E-3</v>
      </c>
      <c r="M1182" s="249">
        <v>0</v>
      </c>
      <c r="N1182" s="249">
        <v>8.2262214563201086E-4</v>
      </c>
      <c r="O1182" s="249">
        <v>0</v>
      </c>
      <c r="P1182" s="249">
        <v>0</v>
      </c>
    </row>
    <row r="1183" spans="1:16" x14ac:dyDescent="0.25">
      <c r="A1183" s="236" t="s">
        <v>1053</v>
      </c>
      <c r="B1183" s="237" t="s">
        <v>8146</v>
      </c>
      <c r="C1183" s="249">
        <v>0</v>
      </c>
      <c r="D1183" s="249">
        <v>0</v>
      </c>
      <c r="E1183" s="249">
        <v>0</v>
      </c>
      <c r="F1183" s="249">
        <v>0.58476330505742025</v>
      </c>
      <c r="G1183" s="249">
        <v>0</v>
      </c>
      <c r="H1183" s="249">
        <v>0</v>
      </c>
      <c r="I1183" s="249">
        <v>6.8851559888446039E-3</v>
      </c>
      <c r="J1183" s="249">
        <v>0</v>
      </c>
      <c r="K1183" s="249">
        <v>0</v>
      </c>
      <c r="L1183" s="249">
        <v>0</v>
      </c>
      <c r="M1183" s="249">
        <v>0</v>
      </c>
      <c r="N1183" s="249">
        <v>0</v>
      </c>
      <c r="O1183" s="249">
        <v>0</v>
      </c>
      <c r="P1183" s="249">
        <v>0</v>
      </c>
    </row>
    <row r="1184" spans="1:16" x14ac:dyDescent="0.25">
      <c r="A1184" s="236" t="s">
        <v>1367</v>
      </c>
      <c r="B1184" s="237" t="s">
        <v>7562</v>
      </c>
      <c r="C1184" s="249">
        <v>0</v>
      </c>
      <c r="D1184" s="249">
        <v>0</v>
      </c>
      <c r="E1184" s="249">
        <v>0</v>
      </c>
      <c r="F1184" s="249">
        <v>0</v>
      </c>
      <c r="G1184" s="249">
        <v>0</v>
      </c>
      <c r="H1184" s="249">
        <v>0</v>
      </c>
      <c r="I1184" s="249">
        <v>0</v>
      </c>
      <c r="J1184" s="249">
        <v>8.1175490472220335E-3</v>
      </c>
      <c r="K1184" s="249">
        <v>1.0135208935093941E-2</v>
      </c>
      <c r="L1184" s="249">
        <v>5.7415071808373215E-3</v>
      </c>
      <c r="M1184" s="249">
        <v>0</v>
      </c>
      <c r="N1184" s="249">
        <v>0</v>
      </c>
      <c r="O1184" s="249">
        <v>0</v>
      </c>
      <c r="P1184" s="249">
        <v>0</v>
      </c>
    </row>
    <row r="1185" spans="1:16" x14ac:dyDescent="0.25">
      <c r="A1185" s="236" t="s">
        <v>686</v>
      </c>
      <c r="B1185" s="237" t="s">
        <v>8815</v>
      </c>
      <c r="C1185" s="249">
        <v>4.3099979194772169E-3</v>
      </c>
      <c r="D1185" s="249">
        <v>0</v>
      </c>
      <c r="E1185" s="249">
        <v>5.3693782335428345E-3</v>
      </c>
      <c r="F1185" s="249">
        <v>5.9738819041684633E-2</v>
      </c>
      <c r="G1185" s="249">
        <v>4.1699002118086694E-3</v>
      </c>
      <c r="H1185" s="249">
        <v>0</v>
      </c>
      <c r="I1185" s="249">
        <v>0</v>
      </c>
      <c r="J1185" s="249">
        <v>1.9925708676219174E-3</v>
      </c>
      <c r="K1185" s="249">
        <v>0</v>
      </c>
      <c r="L1185" s="249">
        <v>3.8744861965849847E-3</v>
      </c>
      <c r="M1185" s="249">
        <v>0</v>
      </c>
      <c r="N1185" s="249">
        <v>1.1123493311226424E-3</v>
      </c>
      <c r="O1185" s="249">
        <v>0</v>
      </c>
      <c r="P1185" s="249">
        <v>9.0758704023413701E-3</v>
      </c>
    </row>
    <row r="1186" spans="1:16" x14ac:dyDescent="0.25">
      <c r="A1186" s="236" t="s">
        <v>572</v>
      </c>
      <c r="B1186" s="237" t="s">
        <v>5590</v>
      </c>
      <c r="C1186" s="249">
        <v>0</v>
      </c>
      <c r="D1186" s="249">
        <v>0</v>
      </c>
      <c r="E1186" s="249">
        <v>0</v>
      </c>
      <c r="F1186" s="249">
        <v>0</v>
      </c>
      <c r="G1186" s="249">
        <v>0</v>
      </c>
      <c r="H1186" s="249">
        <v>0</v>
      </c>
      <c r="I1186" s="249">
        <v>0</v>
      </c>
      <c r="J1186" s="249">
        <v>0</v>
      </c>
      <c r="K1186" s="249">
        <v>1.6868368574544466E-2</v>
      </c>
      <c r="L1186" s="249">
        <v>4.9928906900659209E-3</v>
      </c>
      <c r="M1186" s="249">
        <v>2.2595495668612929E-2</v>
      </c>
      <c r="N1186" s="249">
        <v>8.2977442234328902E-2</v>
      </c>
      <c r="O1186" s="249">
        <v>0.10182101627080795</v>
      </c>
      <c r="P1186" s="249">
        <v>0</v>
      </c>
    </row>
    <row r="1187" spans="1:16" x14ac:dyDescent="0.25">
      <c r="A1187" s="236" t="s">
        <v>1365</v>
      </c>
      <c r="B1187" s="237" t="s">
        <v>6669</v>
      </c>
      <c r="C1187" s="249">
        <v>0</v>
      </c>
      <c r="D1187" s="249">
        <v>0</v>
      </c>
      <c r="E1187" s="249">
        <v>0</v>
      </c>
      <c r="F1187" s="249">
        <v>0</v>
      </c>
      <c r="G1187" s="249">
        <v>0</v>
      </c>
      <c r="H1187" s="249">
        <v>0</v>
      </c>
      <c r="I1187" s="249">
        <v>0</v>
      </c>
      <c r="J1187" s="249">
        <v>0</v>
      </c>
      <c r="K1187" s="249">
        <v>0</v>
      </c>
      <c r="L1187" s="249">
        <v>0</v>
      </c>
      <c r="M1187" s="249">
        <v>0</v>
      </c>
      <c r="N1187" s="249">
        <v>3.2196794211263461E-3</v>
      </c>
      <c r="O1187" s="249">
        <v>0</v>
      </c>
      <c r="P1187" s="249">
        <v>0</v>
      </c>
    </row>
    <row r="1188" spans="1:16" x14ac:dyDescent="0.25">
      <c r="A1188" s="236" t="s">
        <v>3281</v>
      </c>
      <c r="B1188" s="237" t="s">
        <v>8586</v>
      </c>
      <c r="C1188" s="249">
        <v>0</v>
      </c>
      <c r="D1188" s="249">
        <v>0</v>
      </c>
      <c r="E1188" s="249">
        <v>0</v>
      </c>
      <c r="F1188" s="249">
        <v>0.2019575686489968</v>
      </c>
      <c r="G1188" s="249">
        <v>0</v>
      </c>
      <c r="H1188" s="249">
        <v>2.1898820326340065E-2</v>
      </c>
      <c r="I1188" s="249">
        <v>0</v>
      </c>
      <c r="J1188" s="249">
        <v>0</v>
      </c>
      <c r="K1188" s="249">
        <v>0</v>
      </c>
      <c r="L1188" s="249">
        <v>0</v>
      </c>
      <c r="M1188" s="249">
        <v>0</v>
      </c>
      <c r="N1188" s="249">
        <v>0</v>
      </c>
      <c r="O1188" s="249">
        <v>0</v>
      </c>
      <c r="P1188" s="249">
        <v>0</v>
      </c>
    </row>
    <row r="1189" spans="1:16" x14ac:dyDescent="0.25">
      <c r="A1189" s="236" t="s">
        <v>697</v>
      </c>
      <c r="B1189" s="237" t="s">
        <v>5906</v>
      </c>
      <c r="C1189" s="249">
        <v>0</v>
      </c>
      <c r="D1189" s="249">
        <v>0</v>
      </c>
      <c r="E1189" s="249">
        <v>0</v>
      </c>
      <c r="F1189" s="249">
        <v>0</v>
      </c>
      <c r="G1189" s="249">
        <v>0</v>
      </c>
      <c r="H1189" s="249">
        <v>0</v>
      </c>
      <c r="I1189" s="249">
        <v>0</v>
      </c>
      <c r="J1189" s="249">
        <v>1.3492902527461083E-2</v>
      </c>
      <c r="K1189" s="249">
        <v>0</v>
      </c>
      <c r="L1189" s="249">
        <v>0</v>
      </c>
      <c r="M1189" s="249">
        <v>0</v>
      </c>
      <c r="N1189" s="249">
        <v>0.78193248721787112</v>
      </c>
      <c r="O1189" s="249">
        <v>3.4265762650133293E-2</v>
      </c>
      <c r="P1189" s="249">
        <v>0</v>
      </c>
    </row>
    <row r="1190" spans="1:16" x14ac:dyDescent="0.25">
      <c r="A1190" s="236" t="s">
        <v>468</v>
      </c>
      <c r="B1190" s="237" t="s">
        <v>6382</v>
      </c>
      <c r="C1190" s="249">
        <v>3.038417472270584E-2</v>
      </c>
      <c r="D1190" s="249">
        <v>0</v>
      </c>
      <c r="E1190" s="249">
        <v>6.0376112438916048E-3</v>
      </c>
      <c r="F1190" s="249">
        <v>2.886137439452852E-2</v>
      </c>
      <c r="G1190" s="249">
        <v>4.8498037759934325E-3</v>
      </c>
      <c r="H1190" s="249">
        <v>5.2947478288264795E-3</v>
      </c>
      <c r="I1190" s="249">
        <v>3.9005005805670535E-3</v>
      </c>
      <c r="J1190" s="249">
        <v>9.4220537586839626E-2</v>
      </c>
      <c r="K1190" s="249">
        <v>1.3448664606788108E-3</v>
      </c>
      <c r="L1190" s="249">
        <v>5.1830709287609125E-3</v>
      </c>
      <c r="M1190" s="249">
        <v>3.384395246866608E-3</v>
      </c>
      <c r="N1190" s="249">
        <v>0</v>
      </c>
      <c r="O1190" s="249">
        <v>0</v>
      </c>
      <c r="P1190" s="249">
        <v>0</v>
      </c>
    </row>
    <row r="1191" spans="1:16" x14ac:dyDescent="0.25">
      <c r="A1191" s="236" t="s">
        <v>644</v>
      </c>
      <c r="B1191" s="237" t="s">
        <v>7301</v>
      </c>
      <c r="C1191" s="249">
        <v>7.9832693463234405E-2</v>
      </c>
      <c r="D1191" s="249">
        <v>0</v>
      </c>
      <c r="E1191" s="249">
        <v>0</v>
      </c>
      <c r="F1191" s="249">
        <v>0</v>
      </c>
      <c r="G1191" s="249">
        <v>1.0145151340207241E-2</v>
      </c>
      <c r="H1191" s="249">
        <v>0</v>
      </c>
      <c r="I1191" s="249">
        <v>7.183628841203181E-3</v>
      </c>
      <c r="J1191" s="249">
        <v>2.2490652509627604E-2</v>
      </c>
      <c r="K1191" s="249">
        <v>2.6163441688728008E-2</v>
      </c>
      <c r="L1191" s="249">
        <v>0</v>
      </c>
      <c r="M1191" s="249">
        <v>0</v>
      </c>
      <c r="N1191" s="249">
        <v>2.3711782643303085E-2</v>
      </c>
      <c r="O1191" s="249">
        <v>0</v>
      </c>
      <c r="P1191" s="249">
        <v>0</v>
      </c>
    </row>
    <row r="1192" spans="1:16" x14ac:dyDescent="0.25">
      <c r="A1192" s="236" t="s">
        <v>3071</v>
      </c>
      <c r="B1192" s="237" t="s">
        <v>6299</v>
      </c>
      <c r="C1192" s="249">
        <v>0</v>
      </c>
      <c r="D1192" s="249">
        <v>0</v>
      </c>
      <c r="E1192" s="249">
        <v>0</v>
      </c>
      <c r="F1192" s="249">
        <v>0</v>
      </c>
      <c r="G1192" s="249">
        <v>0</v>
      </c>
      <c r="H1192" s="249">
        <v>0</v>
      </c>
      <c r="I1192" s="249">
        <v>0</v>
      </c>
      <c r="J1192" s="249">
        <v>0</v>
      </c>
      <c r="K1192" s="249">
        <v>0</v>
      </c>
      <c r="L1192" s="249">
        <v>0</v>
      </c>
      <c r="M1192" s="249">
        <v>0</v>
      </c>
      <c r="N1192" s="249">
        <v>0</v>
      </c>
      <c r="O1192" s="249">
        <v>2.4504467910525251E-2</v>
      </c>
      <c r="P1192" s="249">
        <v>0</v>
      </c>
    </row>
    <row r="1193" spans="1:16" x14ac:dyDescent="0.25">
      <c r="A1193" s="236" t="s">
        <v>4305</v>
      </c>
      <c r="B1193" s="237" t="s">
        <v>10347</v>
      </c>
      <c r="C1193" s="249"/>
      <c r="D1193" s="249">
        <v>0</v>
      </c>
      <c r="E1193" s="249">
        <v>0</v>
      </c>
      <c r="F1193" s="249">
        <v>0.22942008703498687</v>
      </c>
      <c r="G1193" s="249">
        <v>5.5984768154156865E-2</v>
      </c>
      <c r="H1193" s="249">
        <v>3.5680675751267009E-2</v>
      </c>
      <c r="I1193" s="249">
        <v>0</v>
      </c>
      <c r="J1193" s="249">
        <v>0</v>
      </c>
      <c r="K1193" s="249">
        <v>0</v>
      </c>
      <c r="L1193" s="249">
        <v>0</v>
      </c>
      <c r="M1193" s="249">
        <v>0</v>
      </c>
      <c r="N1193" s="249">
        <v>0</v>
      </c>
      <c r="O1193" s="249">
        <v>0</v>
      </c>
      <c r="P1193" s="249">
        <v>0</v>
      </c>
    </row>
    <row r="1194" spans="1:16" x14ac:dyDescent="0.25">
      <c r="A1194" s="236" t="s">
        <v>4306</v>
      </c>
      <c r="B1194" s="237" t="s">
        <v>10348</v>
      </c>
      <c r="C1194" s="249">
        <v>0</v>
      </c>
      <c r="D1194" s="249">
        <v>0</v>
      </c>
      <c r="E1194" s="249">
        <v>0</v>
      </c>
      <c r="F1194" s="249">
        <v>0</v>
      </c>
      <c r="G1194" s="249">
        <v>2.6662626756954532E-2</v>
      </c>
      <c r="H1194" s="249">
        <v>0</v>
      </c>
      <c r="I1194" s="249">
        <v>0</v>
      </c>
      <c r="J1194" s="249">
        <v>0</v>
      </c>
      <c r="K1194" s="249">
        <v>0</v>
      </c>
      <c r="L1194" s="249">
        <v>0</v>
      </c>
      <c r="M1194" s="249">
        <v>0</v>
      </c>
      <c r="N1194" s="249">
        <v>0</v>
      </c>
      <c r="O1194" s="249">
        <v>0</v>
      </c>
      <c r="P1194" s="249">
        <v>0</v>
      </c>
    </row>
    <row r="1195" spans="1:16" x14ac:dyDescent="0.25">
      <c r="A1195" s="236" t="s">
        <v>2142</v>
      </c>
      <c r="B1195" s="237" t="s">
        <v>7023</v>
      </c>
      <c r="C1195" s="249">
        <v>0</v>
      </c>
      <c r="D1195" s="249">
        <v>0</v>
      </c>
      <c r="E1195" s="249">
        <v>0</v>
      </c>
      <c r="F1195" s="249">
        <v>0</v>
      </c>
      <c r="G1195" s="249">
        <v>0</v>
      </c>
      <c r="H1195" s="249">
        <v>5.9662904833522559E-2</v>
      </c>
      <c r="I1195" s="249">
        <v>0</v>
      </c>
      <c r="J1195" s="249">
        <v>0</v>
      </c>
      <c r="K1195" s="249">
        <v>0</v>
      </c>
      <c r="L1195" s="249">
        <v>0</v>
      </c>
      <c r="M1195" s="249">
        <v>0</v>
      </c>
      <c r="N1195" s="249">
        <v>0</v>
      </c>
      <c r="O1195" s="249">
        <v>0</v>
      </c>
      <c r="P1195" s="249">
        <v>0</v>
      </c>
    </row>
    <row r="1196" spans="1:16" x14ac:dyDescent="0.25">
      <c r="A1196" s="236" t="s">
        <v>4307</v>
      </c>
      <c r="B1196" s="237" t="s">
        <v>6001</v>
      </c>
      <c r="C1196" s="249">
        <v>0</v>
      </c>
      <c r="D1196" s="249">
        <v>0</v>
      </c>
      <c r="E1196" s="249">
        <v>0</v>
      </c>
      <c r="F1196" s="249">
        <v>0</v>
      </c>
      <c r="G1196" s="249">
        <v>9.9203511298569646E-3</v>
      </c>
      <c r="H1196" s="249">
        <v>0</v>
      </c>
      <c r="I1196" s="249">
        <v>0</v>
      </c>
      <c r="J1196" s="249">
        <v>0</v>
      </c>
      <c r="K1196" s="249">
        <v>0</v>
      </c>
      <c r="L1196" s="249">
        <v>0</v>
      </c>
      <c r="M1196" s="249">
        <v>0</v>
      </c>
      <c r="N1196" s="249">
        <v>11.890634397302009</v>
      </c>
      <c r="O1196" s="249">
        <v>7.0084709610735549</v>
      </c>
      <c r="P1196" s="249">
        <v>0</v>
      </c>
    </row>
    <row r="1197" spans="1:16" x14ac:dyDescent="0.25">
      <c r="A1197" s="236" t="s">
        <v>8816</v>
      </c>
      <c r="B1197" s="237" t="s">
        <v>8817</v>
      </c>
      <c r="C1197" s="249"/>
      <c r="D1197" s="249"/>
      <c r="E1197" s="249"/>
      <c r="F1197" s="249"/>
      <c r="G1197" s="249"/>
      <c r="H1197" s="249"/>
      <c r="I1197" s="249">
        <v>0</v>
      </c>
      <c r="J1197" s="249">
        <v>0</v>
      </c>
      <c r="K1197" s="249">
        <v>0</v>
      </c>
      <c r="L1197" s="249">
        <v>0</v>
      </c>
      <c r="M1197" s="249">
        <v>0</v>
      </c>
      <c r="N1197" s="249">
        <v>0</v>
      </c>
      <c r="O1197" s="249">
        <v>0</v>
      </c>
      <c r="P1197" s="249">
        <v>6.7312527391497476E-3</v>
      </c>
    </row>
    <row r="1198" spans="1:16" x14ac:dyDescent="0.25">
      <c r="A1198" s="236" t="s">
        <v>1739</v>
      </c>
      <c r="B1198" s="237" t="s">
        <v>7637</v>
      </c>
      <c r="C1198" s="249">
        <v>0</v>
      </c>
      <c r="D1198" s="249">
        <v>0</v>
      </c>
      <c r="E1198" s="249">
        <v>0</v>
      </c>
      <c r="F1198" s="249">
        <v>0</v>
      </c>
      <c r="G1198" s="249">
        <v>0</v>
      </c>
      <c r="H1198" s="249">
        <v>9.3667638074506537E-2</v>
      </c>
      <c r="I1198" s="249">
        <v>0</v>
      </c>
      <c r="J1198" s="249">
        <v>0</v>
      </c>
      <c r="K1198" s="249">
        <v>0</v>
      </c>
      <c r="L1198" s="249">
        <v>0</v>
      </c>
      <c r="M1198" s="249">
        <v>0</v>
      </c>
      <c r="N1198" s="249">
        <v>0</v>
      </c>
      <c r="O1198" s="249">
        <v>0</v>
      </c>
      <c r="P1198" s="249">
        <v>4.3860789565714599E-3</v>
      </c>
    </row>
    <row r="1199" spans="1:16" x14ac:dyDescent="0.25">
      <c r="A1199" s="236" t="s">
        <v>891</v>
      </c>
      <c r="B1199" s="237" t="s">
        <v>5714</v>
      </c>
      <c r="C1199" s="249">
        <v>0</v>
      </c>
      <c r="D1199" s="249">
        <v>0</v>
      </c>
      <c r="E1199" s="249">
        <v>0</v>
      </c>
      <c r="F1199" s="249">
        <v>0.28945834082297872</v>
      </c>
      <c r="G1199" s="249">
        <v>2.8568719125941773E-3</v>
      </c>
      <c r="H1199" s="249">
        <v>3.143335673968674E-3</v>
      </c>
      <c r="I1199" s="249">
        <v>0</v>
      </c>
      <c r="J1199" s="249">
        <v>1.2253743538914567E-2</v>
      </c>
      <c r="K1199" s="249">
        <v>0</v>
      </c>
      <c r="L1199" s="249">
        <v>0</v>
      </c>
      <c r="M1199" s="249">
        <v>6.1131900865218922E-3</v>
      </c>
      <c r="N1199" s="249">
        <v>2.6310615632420074E-3</v>
      </c>
      <c r="O1199" s="249">
        <v>6.4491991807277479E-3</v>
      </c>
      <c r="P1199" s="249">
        <v>7.5990981007552241E-4</v>
      </c>
    </row>
    <row r="1200" spans="1:16" x14ac:dyDescent="0.25">
      <c r="A1200" s="236" t="s">
        <v>787</v>
      </c>
      <c r="B1200" s="237" t="s">
        <v>6261</v>
      </c>
      <c r="C1200" s="249">
        <v>6.5950504629955836E-3</v>
      </c>
      <c r="D1200" s="249">
        <v>1.0445965888140365E-2</v>
      </c>
      <c r="E1200" s="249">
        <v>3.5802420426125693E-3</v>
      </c>
      <c r="F1200" s="249">
        <v>0</v>
      </c>
      <c r="G1200" s="249">
        <v>2.8755174153934702E-3</v>
      </c>
      <c r="H1200" s="249">
        <v>0</v>
      </c>
      <c r="I1200" s="249">
        <v>2.4723369814132015E-3</v>
      </c>
      <c r="J1200" s="249">
        <v>1.1067124383771285E-2</v>
      </c>
      <c r="K1200" s="249">
        <v>3.4660976605209925E-3</v>
      </c>
      <c r="L1200" s="249">
        <v>0</v>
      </c>
      <c r="M1200" s="249">
        <v>9.017184698978567E-3</v>
      </c>
      <c r="N1200" s="249">
        <v>5.4509868330539554E-3</v>
      </c>
      <c r="O1200" s="249">
        <v>1.0100947057041427E-3</v>
      </c>
      <c r="P1200" s="249">
        <v>0</v>
      </c>
    </row>
    <row r="1201" spans="1:16" x14ac:dyDescent="0.25">
      <c r="A1201" s="236" t="s">
        <v>182</v>
      </c>
      <c r="B1201" s="237" t="s">
        <v>5677</v>
      </c>
      <c r="C1201" s="249">
        <v>2.1323050893984698E-2</v>
      </c>
      <c r="D1201" s="249">
        <v>1.0888326465922311E-2</v>
      </c>
      <c r="E1201" s="249">
        <v>1.1634497202289691E-2</v>
      </c>
      <c r="F1201" s="249">
        <v>2.5403639326222896E-3</v>
      </c>
      <c r="G1201" s="249">
        <v>7.1718983188183141E-3</v>
      </c>
      <c r="H1201" s="249">
        <v>0.11671841388594897</v>
      </c>
      <c r="I1201" s="249">
        <v>1.727620471422866E-3</v>
      </c>
      <c r="J1201" s="249">
        <v>6.7002060409762877E-3</v>
      </c>
      <c r="K1201" s="249">
        <v>9.5379430571401736E-4</v>
      </c>
      <c r="L1201" s="249">
        <v>1.0479125064740712E-2</v>
      </c>
      <c r="M1201" s="249">
        <v>2.4008634226188489E-2</v>
      </c>
      <c r="N1201" s="249">
        <v>9.8500382000146092E-3</v>
      </c>
      <c r="O1201" s="249">
        <v>2.459444029650822E-3</v>
      </c>
      <c r="P1201" s="249">
        <v>3.426802594691331E-3</v>
      </c>
    </row>
    <row r="1202" spans="1:16" x14ac:dyDescent="0.25">
      <c r="A1202" s="236" t="s">
        <v>2251</v>
      </c>
      <c r="B1202" s="237" t="s">
        <v>8298</v>
      </c>
      <c r="C1202" s="249">
        <v>0</v>
      </c>
      <c r="D1202" s="249">
        <v>0</v>
      </c>
      <c r="E1202" s="249">
        <v>0</v>
      </c>
      <c r="F1202" s="249">
        <v>0</v>
      </c>
      <c r="G1202" s="249">
        <v>0</v>
      </c>
      <c r="H1202" s="249">
        <v>0</v>
      </c>
      <c r="I1202" s="249">
        <v>0</v>
      </c>
      <c r="J1202" s="249">
        <v>0</v>
      </c>
      <c r="K1202" s="249">
        <v>0</v>
      </c>
      <c r="L1202" s="249">
        <v>5.0955414297901014E-2</v>
      </c>
      <c r="M1202" s="249">
        <v>0</v>
      </c>
      <c r="N1202" s="249">
        <v>3.1942650576072457E-2</v>
      </c>
      <c r="O1202" s="249">
        <v>0</v>
      </c>
      <c r="P1202" s="249">
        <v>0</v>
      </c>
    </row>
    <row r="1203" spans="1:16" x14ac:dyDescent="0.25">
      <c r="A1203" s="236" t="s">
        <v>736</v>
      </c>
      <c r="B1203" s="237" t="s">
        <v>9016</v>
      </c>
      <c r="C1203" s="249">
        <v>0</v>
      </c>
      <c r="D1203" s="249">
        <v>0</v>
      </c>
      <c r="E1203" s="249">
        <v>2.7816599867746543E-3</v>
      </c>
      <c r="F1203" s="249">
        <v>0</v>
      </c>
      <c r="G1203" s="249">
        <v>0</v>
      </c>
      <c r="H1203" s="249">
        <v>1.3750678828546076E-3</v>
      </c>
      <c r="I1203" s="249">
        <v>0</v>
      </c>
      <c r="J1203" s="249">
        <v>3.2624465266909682E-3</v>
      </c>
      <c r="K1203" s="249">
        <v>0</v>
      </c>
      <c r="L1203" s="249">
        <v>2.1749379947388365E-2</v>
      </c>
      <c r="M1203" s="249">
        <v>0</v>
      </c>
      <c r="N1203" s="249">
        <v>0</v>
      </c>
      <c r="O1203" s="249">
        <v>0</v>
      </c>
      <c r="P1203" s="249">
        <v>0</v>
      </c>
    </row>
    <row r="1204" spans="1:16" x14ac:dyDescent="0.25">
      <c r="A1204" s="236" t="s">
        <v>2850</v>
      </c>
      <c r="B1204" s="237" t="s">
        <v>6039</v>
      </c>
      <c r="C1204" s="249">
        <v>0</v>
      </c>
      <c r="D1204" s="249">
        <v>0</v>
      </c>
      <c r="E1204" s="249">
        <v>0</v>
      </c>
      <c r="F1204" s="249">
        <v>0</v>
      </c>
      <c r="G1204" s="249">
        <v>0</v>
      </c>
      <c r="H1204" s="249">
        <v>0</v>
      </c>
      <c r="I1204" s="249">
        <v>0</v>
      </c>
      <c r="J1204" s="249">
        <v>0</v>
      </c>
      <c r="K1204" s="249">
        <v>0.57341462960880429</v>
      </c>
      <c r="L1204" s="249">
        <v>0.29420832798879448</v>
      </c>
      <c r="M1204" s="249">
        <v>0</v>
      </c>
      <c r="N1204" s="249">
        <v>0</v>
      </c>
      <c r="O1204" s="249">
        <v>4.0376131246810682E-3</v>
      </c>
      <c r="P1204" s="249">
        <v>0</v>
      </c>
    </row>
    <row r="1205" spans="1:16" x14ac:dyDescent="0.25">
      <c r="A1205" s="236" t="s">
        <v>3160</v>
      </c>
      <c r="B1205" s="237" t="s">
        <v>6388</v>
      </c>
      <c r="C1205" s="249">
        <v>0</v>
      </c>
      <c r="D1205" s="249">
        <v>0</v>
      </c>
      <c r="E1205" s="249">
        <v>0</v>
      </c>
      <c r="F1205" s="249">
        <v>0</v>
      </c>
      <c r="G1205" s="249">
        <v>0.51599880592357017</v>
      </c>
      <c r="H1205" s="249">
        <v>0</v>
      </c>
      <c r="I1205" s="249">
        <v>0</v>
      </c>
      <c r="J1205" s="249">
        <v>0</v>
      </c>
      <c r="K1205" s="249">
        <v>0</v>
      </c>
      <c r="L1205" s="249">
        <v>0</v>
      </c>
      <c r="M1205" s="249">
        <v>0</v>
      </c>
      <c r="N1205" s="249">
        <v>0</v>
      </c>
      <c r="O1205" s="249">
        <v>0</v>
      </c>
      <c r="P1205" s="249">
        <v>0</v>
      </c>
    </row>
    <row r="1206" spans="1:16" x14ac:dyDescent="0.25">
      <c r="A1206" s="236" t="s">
        <v>3167</v>
      </c>
      <c r="B1206" s="237" t="s">
        <v>9326</v>
      </c>
      <c r="C1206" s="249">
        <v>0</v>
      </c>
      <c r="D1206" s="249">
        <v>0</v>
      </c>
      <c r="E1206" s="249">
        <v>0</v>
      </c>
      <c r="F1206" s="249">
        <v>0</v>
      </c>
      <c r="G1206" s="249">
        <v>0</v>
      </c>
      <c r="H1206" s="249">
        <v>0</v>
      </c>
      <c r="I1206" s="249">
        <v>0</v>
      </c>
      <c r="J1206" s="249">
        <v>0</v>
      </c>
      <c r="K1206" s="249">
        <v>0.190564539383062</v>
      </c>
      <c r="L1206" s="249">
        <v>0.18129699668414381</v>
      </c>
      <c r="M1206" s="249">
        <v>0</v>
      </c>
      <c r="N1206" s="249">
        <v>0</v>
      </c>
      <c r="O1206" s="249">
        <v>0</v>
      </c>
      <c r="P1206" s="249">
        <v>0</v>
      </c>
    </row>
    <row r="1207" spans="1:16" x14ac:dyDescent="0.25">
      <c r="A1207" s="236" t="s">
        <v>2946</v>
      </c>
      <c r="B1207" s="237" t="s">
        <v>8818</v>
      </c>
      <c r="C1207" s="249">
        <v>0</v>
      </c>
      <c r="D1207" s="249">
        <v>0</v>
      </c>
      <c r="E1207" s="249">
        <v>0</v>
      </c>
      <c r="F1207" s="249">
        <v>0</v>
      </c>
      <c r="G1207" s="249">
        <v>0</v>
      </c>
      <c r="H1207" s="249">
        <v>0</v>
      </c>
      <c r="I1207" s="249">
        <v>0</v>
      </c>
      <c r="J1207" s="249">
        <v>0</v>
      </c>
      <c r="K1207" s="249">
        <v>0</v>
      </c>
      <c r="L1207" s="249">
        <v>0</v>
      </c>
      <c r="M1207" s="249">
        <v>0</v>
      </c>
      <c r="N1207" s="249">
        <v>2.8091616979522203E-2</v>
      </c>
      <c r="O1207" s="249">
        <v>0</v>
      </c>
      <c r="P1207" s="249">
        <v>0</v>
      </c>
    </row>
    <row r="1208" spans="1:16" x14ac:dyDescent="0.25">
      <c r="A1208" s="236" t="s">
        <v>3292</v>
      </c>
      <c r="B1208" s="237" t="s">
        <v>7302</v>
      </c>
      <c r="C1208" s="249">
        <v>0</v>
      </c>
      <c r="D1208" s="249">
        <v>0</v>
      </c>
      <c r="E1208" s="249">
        <v>0</v>
      </c>
      <c r="F1208" s="249">
        <v>0</v>
      </c>
      <c r="G1208" s="249">
        <v>0</v>
      </c>
      <c r="H1208" s="249">
        <v>0</v>
      </c>
      <c r="I1208" s="249">
        <v>1.5355568811727491E-2</v>
      </c>
      <c r="J1208" s="249">
        <v>0</v>
      </c>
      <c r="K1208" s="249">
        <v>0</v>
      </c>
      <c r="L1208" s="249">
        <v>0</v>
      </c>
      <c r="M1208" s="249">
        <v>0</v>
      </c>
      <c r="N1208" s="249">
        <v>0</v>
      </c>
      <c r="O1208" s="249">
        <v>0</v>
      </c>
      <c r="P1208" s="249">
        <v>0</v>
      </c>
    </row>
    <row r="1209" spans="1:16" x14ac:dyDescent="0.25">
      <c r="A1209" s="236" t="s">
        <v>4367</v>
      </c>
      <c r="B1209" s="237" t="s">
        <v>5640</v>
      </c>
      <c r="C1209" s="249">
        <v>0</v>
      </c>
      <c r="D1209" s="249">
        <v>0</v>
      </c>
      <c r="E1209" s="249">
        <v>1.0603953052313193E-2</v>
      </c>
      <c r="F1209" s="249">
        <v>0</v>
      </c>
      <c r="G1209" s="249">
        <v>2.8523560215635412E-3</v>
      </c>
      <c r="H1209" s="249">
        <v>0.14242431999737457</v>
      </c>
      <c r="I1209" s="249">
        <v>0</v>
      </c>
      <c r="J1209" s="249">
        <v>0</v>
      </c>
      <c r="K1209" s="249">
        <v>1.30670318187707E-3</v>
      </c>
      <c r="L1209" s="249">
        <v>0</v>
      </c>
      <c r="M1209" s="249">
        <v>1.0847326580182999E-3</v>
      </c>
      <c r="N1209" s="249">
        <v>0</v>
      </c>
      <c r="O1209" s="249">
        <v>7.022321885620365E-3</v>
      </c>
      <c r="P1209" s="249">
        <v>4.7627339548941265E-2</v>
      </c>
    </row>
    <row r="1210" spans="1:16" x14ac:dyDescent="0.25">
      <c r="A1210" s="236" t="s">
        <v>840</v>
      </c>
      <c r="B1210" s="237" t="s">
        <v>8299</v>
      </c>
      <c r="C1210" s="249">
        <v>0</v>
      </c>
      <c r="D1210" s="249">
        <v>0</v>
      </c>
      <c r="E1210" s="249">
        <v>0</v>
      </c>
      <c r="F1210" s="249">
        <v>0</v>
      </c>
      <c r="G1210" s="249">
        <v>0</v>
      </c>
      <c r="H1210" s="249">
        <v>0</v>
      </c>
      <c r="I1210" s="249">
        <v>4.3699563345139969E-2</v>
      </c>
      <c r="J1210" s="249">
        <v>0</v>
      </c>
      <c r="K1210" s="249">
        <v>0</v>
      </c>
      <c r="L1210" s="249">
        <v>0</v>
      </c>
      <c r="M1210" s="249">
        <v>0</v>
      </c>
      <c r="N1210" s="249">
        <v>0</v>
      </c>
      <c r="O1210" s="249">
        <v>0</v>
      </c>
      <c r="P1210" s="249">
        <v>0</v>
      </c>
    </row>
    <row r="1211" spans="1:16" x14ac:dyDescent="0.25">
      <c r="A1211" s="236" t="s">
        <v>1979</v>
      </c>
      <c r="B1211" s="237" t="s">
        <v>7559</v>
      </c>
      <c r="C1211" s="249">
        <v>0</v>
      </c>
      <c r="D1211" s="249">
        <v>0</v>
      </c>
      <c r="E1211" s="249">
        <v>0</v>
      </c>
      <c r="F1211" s="249">
        <v>0</v>
      </c>
      <c r="G1211" s="249">
        <v>0</v>
      </c>
      <c r="H1211" s="249">
        <v>2.0974372620713812E-2</v>
      </c>
      <c r="I1211" s="249">
        <v>0</v>
      </c>
      <c r="J1211" s="249">
        <v>0</v>
      </c>
      <c r="K1211" s="249">
        <v>0</v>
      </c>
      <c r="L1211" s="249">
        <v>0</v>
      </c>
      <c r="M1211" s="249">
        <v>0</v>
      </c>
      <c r="N1211" s="249">
        <v>0</v>
      </c>
      <c r="O1211" s="249">
        <v>0</v>
      </c>
      <c r="P1211" s="249">
        <v>0</v>
      </c>
    </row>
    <row r="1212" spans="1:16" x14ac:dyDescent="0.25">
      <c r="A1212" s="236" t="s">
        <v>1838</v>
      </c>
      <c r="B1212" s="237" t="s">
        <v>8587</v>
      </c>
      <c r="C1212" s="249">
        <v>0</v>
      </c>
      <c r="D1212" s="249">
        <v>0</v>
      </c>
      <c r="E1212" s="249">
        <v>0</v>
      </c>
      <c r="F1212" s="249">
        <v>0</v>
      </c>
      <c r="G1212" s="249">
        <v>0</v>
      </c>
      <c r="H1212" s="249">
        <v>0</v>
      </c>
      <c r="I1212" s="249">
        <v>2.7753770777244464E-2</v>
      </c>
      <c r="J1212" s="249">
        <v>0</v>
      </c>
      <c r="K1212" s="249">
        <v>0</v>
      </c>
      <c r="L1212" s="249">
        <v>1.1263111579692972E-2</v>
      </c>
      <c r="M1212" s="249">
        <v>0</v>
      </c>
      <c r="N1212" s="249">
        <v>0</v>
      </c>
      <c r="O1212" s="249">
        <v>0</v>
      </c>
      <c r="P1212" s="249">
        <v>1.1804828631392339E-2</v>
      </c>
    </row>
    <row r="1213" spans="1:16" x14ac:dyDescent="0.25">
      <c r="A1213" s="236" t="s">
        <v>656</v>
      </c>
      <c r="B1213" s="237" t="s">
        <v>6389</v>
      </c>
      <c r="C1213" s="249">
        <v>1.4856400524413324E-2</v>
      </c>
      <c r="D1213" s="249">
        <v>4.778874555006629E-3</v>
      </c>
      <c r="E1213" s="249">
        <v>1.2734183153854071E-2</v>
      </c>
      <c r="F1213" s="249">
        <v>7.3918678194425397E-3</v>
      </c>
      <c r="G1213" s="249">
        <v>2.1295551225505626E-3</v>
      </c>
      <c r="H1213" s="249">
        <v>1.1884949207655732E-3</v>
      </c>
      <c r="I1213" s="249">
        <v>8.708808598556694E-4</v>
      </c>
      <c r="J1213" s="249">
        <v>1.1384116443925237E-2</v>
      </c>
      <c r="K1213" s="249">
        <v>2.9030195649569518E-2</v>
      </c>
      <c r="L1213" s="249">
        <v>2.5343157662630064E-2</v>
      </c>
      <c r="M1213" s="249">
        <v>1.9937423967037897E-2</v>
      </c>
      <c r="N1213" s="249">
        <v>2.9401855836414799E-3</v>
      </c>
      <c r="O1213" s="249">
        <v>0</v>
      </c>
      <c r="P1213" s="249">
        <v>3.0505888760302118E-3</v>
      </c>
    </row>
    <row r="1214" spans="1:16" x14ac:dyDescent="0.25">
      <c r="A1214" s="236" t="s">
        <v>1954</v>
      </c>
      <c r="B1214" s="237" t="s">
        <v>6066</v>
      </c>
      <c r="C1214" s="249">
        <v>0</v>
      </c>
      <c r="D1214" s="249">
        <v>0</v>
      </c>
      <c r="E1214" s="249">
        <v>1.5544735101065932E-2</v>
      </c>
      <c r="F1214" s="249">
        <v>0</v>
      </c>
      <c r="G1214" s="249">
        <v>0</v>
      </c>
      <c r="H1214" s="249">
        <v>2.5848630591913488E-2</v>
      </c>
      <c r="I1214" s="249">
        <v>0.15557400971850199</v>
      </c>
      <c r="J1214" s="249">
        <v>0</v>
      </c>
      <c r="K1214" s="249">
        <v>0</v>
      </c>
      <c r="L1214" s="249">
        <v>2.4199505424022287E-3</v>
      </c>
      <c r="M1214" s="249">
        <v>0</v>
      </c>
      <c r="N1214" s="249">
        <v>0</v>
      </c>
      <c r="O1214" s="249">
        <v>3.3152846687334345E-3</v>
      </c>
      <c r="P1214" s="249">
        <v>0.12794416711256351</v>
      </c>
    </row>
    <row r="1215" spans="1:16" x14ac:dyDescent="0.25">
      <c r="A1215" s="236" t="s">
        <v>583</v>
      </c>
      <c r="B1215" s="237" t="s">
        <v>5857</v>
      </c>
      <c r="C1215" s="249">
        <v>3.1990099257232091E-2</v>
      </c>
      <c r="D1215" s="249">
        <v>8.0022706836991048E-3</v>
      </c>
      <c r="E1215" s="249">
        <v>0.10920671878263416</v>
      </c>
      <c r="F1215" s="249">
        <v>1.4760942914925492E-2</v>
      </c>
      <c r="G1215" s="249">
        <v>2.348332666575462E-2</v>
      </c>
      <c r="H1215" s="249">
        <v>2.5644882561307307E-2</v>
      </c>
      <c r="I1215" s="249">
        <v>2.5318688051309036E-2</v>
      </c>
      <c r="J1215" s="249">
        <v>1.5621189530853901E-2</v>
      </c>
      <c r="K1215" s="249">
        <v>1.4493333414033619E-3</v>
      </c>
      <c r="L1215" s="249">
        <v>1.3119897666008713E-3</v>
      </c>
      <c r="M1215" s="249">
        <v>1.7458412318191393E-3</v>
      </c>
      <c r="N1215" s="249">
        <v>2.3004387173158219E-3</v>
      </c>
      <c r="O1215" s="249">
        <v>2.7126982063260686E-3</v>
      </c>
      <c r="P1215" s="249">
        <v>0</v>
      </c>
    </row>
    <row r="1216" spans="1:16" x14ac:dyDescent="0.25">
      <c r="A1216" s="236" t="s">
        <v>3526</v>
      </c>
      <c r="B1216" s="237" t="s">
        <v>9656</v>
      </c>
      <c r="C1216" s="249">
        <v>0</v>
      </c>
      <c r="D1216" s="249">
        <v>0</v>
      </c>
      <c r="E1216" s="249">
        <v>0.16509662604012984</v>
      </c>
      <c r="F1216" s="249">
        <v>3.4187493822305577E-2</v>
      </c>
      <c r="G1216" s="249">
        <v>0</v>
      </c>
      <c r="H1216" s="249">
        <v>2.4379328823247018E-2</v>
      </c>
      <c r="I1216" s="249">
        <v>0</v>
      </c>
      <c r="J1216" s="249">
        <v>0</v>
      </c>
      <c r="K1216" s="249">
        <v>0</v>
      </c>
      <c r="L1216" s="249">
        <v>0</v>
      </c>
      <c r="M1216" s="249">
        <v>0</v>
      </c>
      <c r="N1216" s="249">
        <v>0</v>
      </c>
      <c r="O1216" s="249">
        <v>0</v>
      </c>
      <c r="P1216" s="249">
        <v>0</v>
      </c>
    </row>
    <row r="1217" spans="1:16" x14ac:dyDescent="0.25">
      <c r="A1217" s="236" t="s">
        <v>1744</v>
      </c>
      <c r="B1217" s="237" t="s">
        <v>7123</v>
      </c>
      <c r="C1217" s="249">
        <v>0</v>
      </c>
      <c r="D1217" s="249">
        <v>0</v>
      </c>
      <c r="E1217" s="249">
        <v>0</v>
      </c>
      <c r="F1217" s="249">
        <v>0</v>
      </c>
      <c r="G1217" s="249">
        <v>0</v>
      </c>
      <c r="H1217" s="249">
        <v>0</v>
      </c>
      <c r="I1217" s="249">
        <v>2.2516737591520331E-2</v>
      </c>
      <c r="J1217" s="249">
        <v>0</v>
      </c>
      <c r="K1217" s="249">
        <v>0</v>
      </c>
      <c r="L1217" s="249">
        <v>9.4216026660260063E-3</v>
      </c>
      <c r="M1217" s="249">
        <v>0</v>
      </c>
      <c r="N1217" s="249">
        <v>0</v>
      </c>
      <c r="O1217" s="249">
        <v>0</v>
      </c>
      <c r="P1217" s="249">
        <v>0</v>
      </c>
    </row>
    <row r="1218" spans="1:16" x14ac:dyDescent="0.25">
      <c r="A1218" s="236" t="s">
        <v>4096</v>
      </c>
      <c r="B1218" s="237" t="s">
        <v>10258</v>
      </c>
      <c r="C1218" s="249">
        <v>0</v>
      </c>
      <c r="D1218" s="249">
        <v>0</v>
      </c>
      <c r="E1218" s="249">
        <v>0</v>
      </c>
      <c r="F1218" s="249">
        <v>0</v>
      </c>
      <c r="G1218" s="249">
        <v>0</v>
      </c>
      <c r="H1218" s="249">
        <v>0</v>
      </c>
      <c r="I1218" s="249">
        <v>0</v>
      </c>
      <c r="J1218" s="249">
        <v>0</v>
      </c>
      <c r="K1218" s="249">
        <v>3.5208875962453728E-3</v>
      </c>
      <c r="L1218" s="249">
        <v>0</v>
      </c>
      <c r="M1218" s="249">
        <v>0</v>
      </c>
      <c r="N1218" s="249">
        <v>0</v>
      </c>
      <c r="O1218" s="249">
        <v>0</v>
      </c>
      <c r="P1218" s="249">
        <v>0</v>
      </c>
    </row>
    <row r="1219" spans="1:16" x14ac:dyDescent="0.25">
      <c r="A1219" s="236" t="s">
        <v>2920</v>
      </c>
      <c r="B1219" s="237" t="s">
        <v>9726</v>
      </c>
      <c r="C1219" s="249">
        <v>0</v>
      </c>
      <c r="D1219" s="249">
        <v>0</v>
      </c>
      <c r="E1219" s="249">
        <v>6.0512163298685525E-3</v>
      </c>
      <c r="F1219" s="249">
        <v>0</v>
      </c>
      <c r="G1219" s="249">
        <v>0</v>
      </c>
      <c r="H1219" s="249">
        <v>0</v>
      </c>
      <c r="I1219" s="249">
        <v>0</v>
      </c>
      <c r="J1219" s="249">
        <v>0</v>
      </c>
      <c r="K1219" s="249">
        <v>0</v>
      </c>
      <c r="L1219" s="249">
        <v>0</v>
      </c>
      <c r="M1219" s="249">
        <v>0</v>
      </c>
      <c r="N1219" s="249">
        <v>0</v>
      </c>
      <c r="O1219" s="249">
        <v>0</v>
      </c>
      <c r="P1219" s="249">
        <v>0</v>
      </c>
    </row>
    <row r="1220" spans="1:16" x14ac:dyDescent="0.25">
      <c r="A1220" s="236" t="s">
        <v>4154</v>
      </c>
      <c r="B1220" s="237" t="s">
        <v>6390</v>
      </c>
      <c r="C1220" s="249">
        <v>0</v>
      </c>
      <c r="D1220" s="249">
        <v>0</v>
      </c>
      <c r="E1220" s="249">
        <v>0</v>
      </c>
      <c r="F1220" s="249">
        <v>0</v>
      </c>
      <c r="G1220" s="249">
        <v>0</v>
      </c>
      <c r="H1220" s="249">
        <v>0</v>
      </c>
      <c r="I1220" s="249">
        <v>0</v>
      </c>
      <c r="J1220" s="249">
        <v>0</v>
      </c>
      <c r="K1220" s="249">
        <v>0</v>
      </c>
      <c r="L1220" s="249">
        <v>0</v>
      </c>
      <c r="M1220" s="249">
        <v>0</v>
      </c>
      <c r="N1220" s="249">
        <v>0.17236741712494849</v>
      </c>
      <c r="O1220" s="249">
        <v>0</v>
      </c>
      <c r="P1220" s="249">
        <v>0</v>
      </c>
    </row>
    <row r="1221" spans="1:16" x14ac:dyDescent="0.25">
      <c r="A1221" s="236" t="s">
        <v>3318</v>
      </c>
      <c r="B1221" s="237" t="s">
        <v>6212</v>
      </c>
      <c r="C1221" s="249">
        <v>0</v>
      </c>
      <c r="D1221" s="249">
        <v>0</v>
      </c>
      <c r="E1221" s="249">
        <v>0</v>
      </c>
      <c r="F1221" s="249">
        <v>0</v>
      </c>
      <c r="G1221" s="249">
        <v>0</v>
      </c>
      <c r="H1221" s="249">
        <v>0</v>
      </c>
      <c r="I1221" s="249">
        <v>1.236973037109635</v>
      </c>
      <c r="J1221" s="249">
        <v>0</v>
      </c>
      <c r="K1221" s="249">
        <v>0</v>
      </c>
      <c r="L1221" s="249">
        <v>0</v>
      </c>
      <c r="M1221" s="249">
        <v>0</v>
      </c>
      <c r="N1221" s="249">
        <v>0</v>
      </c>
      <c r="O1221" s="249">
        <v>1.611219383174254E-2</v>
      </c>
      <c r="P1221" s="249">
        <v>0</v>
      </c>
    </row>
    <row r="1222" spans="1:16" x14ac:dyDescent="0.25">
      <c r="A1222" s="236" t="s">
        <v>751</v>
      </c>
      <c r="B1222" s="237" t="s">
        <v>9327</v>
      </c>
      <c r="C1222" s="249">
        <v>0.25902484154253003</v>
      </c>
      <c r="D1222" s="249">
        <v>7.9653703912357897E-3</v>
      </c>
      <c r="E1222" s="249">
        <v>1.6052093042296155E-3</v>
      </c>
      <c r="F1222" s="249">
        <v>0</v>
      </c>
      <c r="G1222" s="249">
        <v>0</v>
      </c>
      <c r="H1222" s="249">
        <v>0</v>
      </c>
      <c r="I1222" s="249">
        <v>0</v>
      </c>
      <c r="J1222" s="249">
        <v>0</v>
      </c>
      <c r="K1222" s="249">
        <v>1.9241658327661395E-3</v>
      </c>
      <c r="L1222" s="249">
        <v>1.7051246558094158E-4</v>
      </c>
      <c r="M1222" s="249">
        <v>0</v>
      </c>
      <c r="N1222" s="249">
        <v>1.2924560482170325E-4</v>
      </c>
      <c r="O1222" s="249">
        <v>5.6051610511691281E-2</v>
      </c>
      <c r="P1222" s="249">
        <v>1.0659373453127091E-2</v>
      </c>
    </row>
    <row r="1223" spans="1:16" x14ac:dyDescent="0.25">
      <c r="A1223" s="236" t="s">
        <v>3301</v>
      </c>
      <c r="B1223" s="237" t="s">
        <v>7167</v>
      </c>
      <c r="C1223" s="249">
        <v>0</v>
      </c>
      <c r="D1223" s="249">
        <v>0</v>
      </c>
      <c r="E1223" s="249">
        <v>0</v>
      </c>
      <c r="F1223" s="249">
        <v>0</v>
      </c>
      <c r="G1223" s="249">
        <v>0</v>
      </c>
      <c r="H1223" s="249">
        <v>0</v>
      </c>
      <c r="I1223" s="249">
        <v>0</v>
      </c>
      <c r="J1223" s="249">
        <v>0</v>
      </c>
      <c r="K1223" s="249">
        <v>0</v>
      </c>
      <c r="L1223" s="249">
        <v>8.1438378750173252E-3</v>
      </c>
      <c r="M1223" s="249">
        <v>0</v>
      </c>
      <c r="N1223" s="249">
        <v>0</v>
      </c>
      <c r="O1223" s="249">
        <v>0</v>
      </c>
      <c r="P1223" s="249">
        <v>0</v>
      </c>
    </row>
    <row r="1224" spans="1:16" x14ac:dyDescent="0.25">
      <c r="A1224" s="236" t="s">
        <v>3181</v>
      </c>
      <c r="B1224" s="237" t="s">
        <v>7635</v>
      </c>
      <c r="C1224" s="249">
        <v>0</v>
      </c>
      <c r="D1224" s="249">
        <v>0</v>
      </c>
      <c r="E1224" s="249">
        <v>0.15619154816029612</v>
      </c>
      <c r="F1224" s="249">
        <v>0</v>
      </c>
      <c r="G1224" s="249">
        <v>0</v>
      </c>
      <c r="H1224" s="249">
        <v>0</v>
      </c>
      <c r="I1224" s="249">
        <v>0</v>
      </c>
      <c r="J1224" s="249">
        <v>0</v>
      </c>
      <c r="K1224" s="249">
        <v>0</v>
      </c>
      <c r="L1224" s="249">
        <v>0</v>
      </c>
      <c r="M1224" s="249">
        <v>0</v>
      </c>
      <c r="N1224" s="249">
        <v>0</v>
      </c>
      <c r="O1224" s="249">
        <v>0</v>
      </c>
      <c r="P1224" s="249">
        <v>0</v>
      </c>
    </row>
    <row r="1225" spans="1:16" x14ac:dyDescent="0.25">
      <c r="A1225" s="236" t="s">
        <v>2852</v>
      </c>
      <c r="B1225" s="237" t="s">
        <v>9018</v>
      </c>
      <c r="C1225" s="249">
        <v>0</v>
      </c>
      <c r="D1225" s="249">
        <v>0</v>
      </c>
      <c r="E1225" s="249">
        <v>0</v>
      </c>
      <c r="F1225" s="249">
        <v>0</v>
      </c>
      <c r="G1225" s="249">
        <v>4.2363243607106797</v>
      </c>
      <c r="H1225" s="249">
        <v>0</v>
      </c>
      <c r="I1225" s="249">
        <v>0</v>
      </c>
      <c r="J1225" s="249">
        <v>0.1149081049154778</v>
      </c>
      <c r="K1225" s="249">
        <v>0</v>
      </c>
      <c r="L1225" s="249">
        <v>0</v>
      </c>
      <c r="M1225" s="249">
        <v>3.2986508066211497</v>
      </c>
      <c r="N1225" s="249">
        <v>0</v>
      </c>
      <c r="O1225" s="249">
        <v>0</v>
      </c>
      <c r="P1225" s="249">
        <v>0</v>
      </c>
    </row>
    <row r="1226" spans="1:16" x14ac:dyDescent="0.25">
      <c r="A1226" s="236" t="s">
        <v>2567</v>
      </c>
      <c r="B1226" s="237" t="s">
        <v>6391</v>
      </c>
      <c r="C1226" s="249">
        <v>0</v>
      </c>
      <c r="D1226" s="249">
        <v>0</v>
      </c>
      <c r="E1226" s="249">
        <v>0</v>
      </c>
      <c r="F1226" s="249">
        <v>0</v>
      </c>
      <c r="G1226" s="249">
        <v>0</v>
      </c>
      <c r="H1226" s="249">
        <v>0.23757986287427157</v>
      </c>
      <c r="I1226" s="249">
        <v>0</v>
      </c>
      <c r="J1226" s="249">
        <v>0</v>
      </c>
      <c r="K1226" s="249">
        <v>0</v>
      </c>
      <c r="L1226" s="249">
        <v>0</v>
      </c>
      <c r="M1226" s="249">
        <v>0</v>
      </c>
      <c r="N1226" s="249">
        <v>0</v>
      </c>
      <c r="O1226" s="249">
        <v>0</v>
      </c>
      <c r="P1226" s="249">
        <v>0</v>
      </c>
    </row>
    <row r="1227" spans="1:16" x14ac:dyDescent="0.25">
      <c r="A1227" s="236" t="s">
        <v>2884</v>
      </c>
      <c r="B1227" s="237" t="s">
        <v>6221</v>
      </c>
      <c r="C1227" s="249">
        <v>0</v>
      </c>
      <c r="D1227" s="249">
        <v>0</v>
      </c>
      <c r="E1227" s="249">
        <v>0</v>
      </c>
      <c r="F1227" s="249">
        <v>0.14607029372880961</v>
      </c>
      <c r="G1227" s="249">
        <v>0</v>
      </c>
      <c r="H1227" s="249">
        <v>0</v>
      </c>
      <c r="I1227" s="249">
        <v>0</v>
      </c>
      <c r="J1227" s="249">
        <v>0</v>
      </c>
      <c r="K1227" s="249">
        <v>0</v>
      </c>
      <c r="L1227" s="249">
        <v>0</v>
      </c>
      <c r="M1227" s="249">
        <v>0</v>
      </c>
      <c r="N1227" s="249">
        <v>0</v>
      </c>
      <c r="O1227" s="249">
        <v>3.6808434365567938E-2</v>
      </c>
      <c r="P1227" s="249">
        <v>0</v>
      </c>
    </row>
    <row r="1228" spans="1:16" x14ac:dyDescent="0.25">
      <c r="A1228" s="236" t="s">
        <v>4249</v>
      </c>
      <c r="B1228" s="237" t="s">
        <v>10260</v>
      </c>
      <c r="C1228" s="249">
        <v>0</v>
      </c>
      <c r="D1228" s="249">
        <v>0</v>
      </c>
      <c r="E1228" s="249">
        <v>0</v>
      </c>
      <c r="F1228" s="249">
        <v>7.9958003935471283E-2</v>
      </c>
      <c r="G1228" s="249">
        <v>0</v>
      </c>
      <c r="H1228" s="249">
        <v>0</v>
      </c>
      <c r="I1228" s="249">
        <v>0</v>
      </c>
      <c r="J1228" s="249">
        <v>0</v>
      </c>
      <c r="K1228" s="249">
        <v>0</v>
      </c>
      <c r="L1228" s="249">
        <v>0</v>
      </c>
      <c r="M1228" s="249">
        <v>0</v>
      </c>
      <c r="N1228" s="249">
        <v>0</v>
      </c>
      <c r="O1228" s="249">
        <v>0</v>
      </c>
      <c r="P1228" s="249">
        <v>0</v>
      </c>
    </row>
    <row r="1229" spans="1:16" x14ac:dyDescent="0.25">
      <c r="A1229" s="236" t="s">
        <v>3263</v>
      </c>
      <c r="B1229" s="237" t="s">
        <v>9022</v>
      </c>
      <c r="C1229" s="249">
        <v>0</v>
      </c>
      <c r="D1229" s="249">
        <v>0</v>
      </c>
      <c r="E1229" s="249">
        <v>0</v>
      </c>
      <c r="F1229" s="249">
        <v>0</v>
      </c>
      <c r="G1229" s="249">
        <v>5.8220211504646353E-2</v>
      </c>
      <c r="H1229" s="249">
        <v>0</v>
      </c>
      <c r="I1229" s="249">
        <v>0</v>
      </c>
      <c r="J1229" s="249">
        <v>0</v>
      </c>
      <c r="K1229" s="249">
        <v>0</v>
      </c>
      <c r="L1229" s="249">
        <v>0</v>
      </c>
      <c r="M1229" s="249">
        <v>0</v>
      </c>
      <c r="N1229" s="249">
        <v>0</v>
      </c>
      <c r="O1229" s="249">
        <v>0</v>
      </c>
      <c r="P1229" s="249">
        <v>0</v>
      </c>
    </row>
    <row r="1230" spans="1:16" x14ac:dyDescent="0.25">
      <c r="A1230" s="236" t="s">
        <v>3278</v>
      </c>
      <c r="B1230" s="237" t="s">
        <v>6057</v>
      </c>
      <c r="C1230" s="249">
        <v>0</v>
      </c>
      <c r="D1230" s="249">
        <v>0</v>
      </c>
      <c r="E1230" s="249">
        <v>0</v>
      </c>
      <c r="F1230" s="249">
        <v>0</v>
      </c>
      <c r="G1230" s="249">
        <v>0</v>
      </c>
      <c r="H1230" s="249">
        <v>1.5348798963421994E-2</v>
      </c>
      <c r="I1230" s="249">
        <v>0</v>
      </c>
      <c r="J1230" s="249">
        <v>0</v>
      </c>
      <c r="K1230" s="249">
        <v>0</v>
      </c>
      <c r="L1230" s="249">
        <v>1.85957466774931E-3</v>
      </c>
      <c r="M1230" s="249">
        <v>6.4027084978223467E-3</v>
      </c>
      <c r="N1230" s="249">
        <v>7.1626339635606218E-3</v>
      </c>
      <c r="O1230" s="249">
        <v>1.7904309787457136E-3</v>
      </c>
      <c r="P1230" s="249">
        <v>0</v>
      </c>
    </row>
    <row r="1231" spans="1:16" x14ac:dyDescent="0.25">
      <c r="A1231" s="236" t="s">
        <v>4114</v>
      </c>
      <c r="B1231" s="237" t="s">
        <v>9813</v>
      </c>
      <c r="C1231" s="249">
        <v>0</v>
      </c>
      <c r="D1231" s="249">
        <v>0</v>
      </c>
      <c r="E1231" s="249">
        <v>0</v>
      </c>
      <c r="F1231" s="249">
        <v>0</v>
      </c>
      <c r="G1231" s="249">
        <v>0</v>
      </c>
      <c r="H1231" s="249">
        <v>0</v>
      </c>
      <c r="I1231" s="249">
        <v>0</v>
      </c>
      <c r="J1231" s="249">
        <v>0</v>
      </c>
      <c r="K1231" s="249">
        <v>0</v>
      </c>
      <c r="L1231" s="249">
        <v>0</v>
      </c>
      <c r="M1231" s="249">
        <v>0</v>
      </c>
      <c r="N1231" s="249">
        <v>0.10025229030235552</v>
      </c>
      <c r="O1231" s="249">
        <v>0</v>
      </c>
      <c r="P1231" s="249">
        <v>0</v>
      </c>
    </row>
    <row r="1232" spans="1:16" x14ac:dyDescent="0.25">
      <c r="A1232" s="236" t="s">
        <v>1329</v>
      </c>
      <c r="B1232" s="237" t="s">
        <v>6860</v>
      </c>
      <c r="C1232" s="249">
        <v>0</v>
      </c>
      <c r="D1232" s="249">
        <v>0</v>
      </c>
      <c r="E1232" s="249">
        <v>2.6223321203175519E-2</v>
      </c>
      <c r="F1232" s="249">
        <v>0</v>
      </c>
      <c r="G1232" s="249">
        <v>0</v>
      </c>
      <c r="H1232" s="249">
        <v>0</v>
      </c>
      <c r="I1232" s="249">
        <v>8.9352530254327208E-3</v>
      </c>
      <c r="J1232" s="249">
        <v>7.486495135731696E-3</v>
      </c>
      <c r="K1232" s="249">
        <v>0</v>
      </c>
      <c r="L1232" s="249">
        <v>0</v>
      </c>
      <c r="M1232" s="249">
        <v>0</v>
      </c>
      <c r="N1232" s="249">
        <v>9.8692021436966329E-2</v>
      </c>
      <c r="O1232" s="249">
        <v>0</v>
      </c>
      <c r="P1232" s="249">
        <v>0</v>
      </c>
    </row>
    <row r="1233" spans="1:16" x14ac:dyDescent="0.25">
      <c r="A1233" s="236" t="s">
        <v>3291</v>
      </c>
      <c r="B1233" s="237" t="s">
        <v>9329</v>
      </c>
      <c r="C1233" s="249">
        <v>0</v>
      </c>
      <c r="D1233" s="249">
        <v>0</v>
      </c>
      <c r="E1233" s="249">
        <v>0</v>
      </c>
      <c r="F1233" s="249">
        <v>0</v>
      </c>
      <c r="G1233" s="249">
        <v>0</v>
      </c>
      <c r="H1233" s="249">
        <v>0</v>
      </c>
      <c r="I1233" s="249">
        <v>1.527364990002519E-2</v>
      </c>
      <c r="J1233" s="249">
        <v>0</v>
      </c>
      <c r="K1233" s="249">
        <v>0</v>
      </c>
      <c r="L1233" s="249">
        <v>0</v>
      </c>
      <c r="M1233" s="249">
        <v>3.924249984352219E-3</v>
      </c>
      <c r="N1233" s="249">
        <v>0</v>
      </c>
      <c r="O1233" s="249">
        <v>0</v>
      </c>
      <c r="P1233" s="249">
        <v>0</v>
      </c>
    </row>
    <row r="1234" spans="1:16" x14ac:dyDescent="0.25">
      <c r="A1234" s="236" t="s">
        <v>4099</v>
      </c>
      <c r="B1234" s="237" t="s">
        <v>5547</v>
      </c>
      <c r="C1234" s="249">
        <v>0</v>
      </c>
      <c r="D1234" s="249">
        <v>0</v>
      </c>
      <c r="E1234" s="249">
        <v>0</v>
      </c>
      <c r="F1234" s="249">
        <v>0</v>
      </c>
      <c r="G1234" s="249">
        <v>0</v>
      </c>
      <c r="H1234" s="249">
        <v>0</v>
      </c>
      <c r="I1234" s="249">
        <v>0</v>
      </c>
      <c r="J1234" s="249">
        <v>0</v>
      </c>
      <c r="K1234" s="249">
        <v>0</v>
      </c>
      <c r="L1234" s="249">
        <v>0</v>
      </c>
      <c r="M1234" s="249">
        <v>0</v>
      </c>
      <c r="N1234" s="249">
        <v>0</v>
      </c>
      <c r="O1234" s="249">
        <v>0.23871775166748296</v>
      </c>
      <c r="P1234" s="249">
        <v>0</v>
      </c>
    </row>
    <row r="1235" spans="1:16" x14ac:dyDescent="0.25">
      <c r="A1235" s="236" t="s">
        <v>3113</v>
      </c>
      <c r="B1235" s="237" t="s">
        <v>9024</v>
      </c>
      <c r="C1235" s="249">
        <v>0</v>
      </c>
      <c r="D1235" s="249">
        <v>0</v>
      </c>
      <c r="E1235" s="249">
        <v>0</v>
      </c>
      <c r="F1235" s="249">
        <v>0</v>
      </c>
      <c r="G1235" s="249">
        <v>0</v>
      </c>
      <c r="H1235" s="249">
        <v>0</v>
      </c>
      <c r="I1235" s="249">
        <v>0</v>
      </c>
      <c r="J1235" s="249">
        <v>0</v>
      </c>
      <c r="K1235" s="249">
        <v>9.6876935653630748E-3</v>
      </c>
      <c r="L1235" s="249">
        <v>5.1565396805804513E-3</v>
      </c>
      <c r="M1235" s="249">
        <v>0</v>
      </c>
      <c r="N1235" s="249">
        <v>0</v>
      </c>
      <c r="O1235" s="249">
        <v>0</v>
      </c>
      <c r="P1235" s="249">
        <v>0</v>
      </c>
    </row>
    <row r="1236" spans="1:16" x14ac:dyDescent="0.25">
      <c r="A1236" s="236" t="s">
        <v>2338</v>
      </c>
      <c r="B1236" s="237" t="s">
        <v>5718</v>
      </c>
      <c r="C1236" s="249">
        <v>0</v>
      </c>
      <c r="D1236" s="249">
        <v>0</v>
      </c>
      <c r="E1236" s="249">
        <v>0</v>
      </c>
      <c r="F1236" s="249">
        <v>0</v>
      </c>
      <c r="G1236" s="249">
        <v>0</v>
      </c>
      <c r="H1236" s="249">
        <v>0</v>
      </c>
      <c r="I1236" s="249">
        <v>0</v>
      </c>
      <c r="J1236" s="249">
        <v>1.4690452572289663E-2</v>
      </c>
      <c r="K1236" s="249">
        <v>0</v>
      </c>
      <c r="L1236" s="249">
        <v>1.3615143726917404E-2</v>
      </c>
      <c r="M1236" s="249">
        <v>1.0070159075369702E-2</v>
      </c>
      <c r="N1236" s="249">
        <v>2.7877569567379946E-2</v>
      </c>
      <c r="O1236" s="249">
        <v>2.4125370678802563E-2</v>
      </c>
      <c r="P1236" s="249">
        <v>0</v>
      </c>
    </row>
    <row r="1237" spans="1:16" x14ac:dyDescent="0.25">
      <c r="A1237" s="236" t="s">
        <v>3381</v>
      </c>
      <c r="B1237" s="237" t="s">
        <v>5744</v>
      </c>
      <c r="C1237" s="249">
        <v>0</v>
      </c>
      <c r="D1237" s="249">
        <v>0</v>
      </c>
      <c r="E1237" s="249">
        <v>0</v>
      </c>
      <c r="F1237" s="249">
        <v>0</v>
      </c>
      <c r="G1237" s="249">
        <v>0</v>
      </c>
      <c r="H1237" s="249">
        <v>0</v>
      </c>
      <c r="I1237" s="249">
        <v>0</v>
      </c>
      <c r="J1237" s="249">
        <v>1.7894794444508793</v>
      </c>
      <c r="K1237" s="249">
        <v>2.7796018839132768</v>
      </c>
      <c r="L1237" s="249">
        <v>1.1928118395276577</v>
      </c>
      <c r="M1237" s="249">
        <v>0</v>
      </c>
      <c r="N1237" s="249">
        <v>0</v>
      </c>
      <c r="O1237" s="249">
        <v>0.10780530942341447</v>
      </c>
      <c r="P1237" s="249">
        <v>0</v>
      </c>
    </row>
    <row r="1238" spans="1:16" x14ac:dyDescent="0.25">
      <c r="A1238" s="236" t="s">
        <v>3522</v>
      </c>
      <c r="B1238" s="237" t="s">
        <v>10021</v>
      </c>
      <c r="C1238" s="249">
        <v>0</v>
      </c>
      <c r="D1238" s="249">
        <v>0</v>
      </c>
      <c r="E1238" s="249">
        <v>4.5116522365979189E-3</v>
      </c>
      <c r="F1238" s="249">
        <v>0</v>
      </c>
      <c r="G1238" s="249">
        <v>0</v>
      </c>
      <c r="H1238" s="249">
        <v>0</v>
      </c>
      <c r="I1238" s="249">
        <v>0</v>
      </c>
      <c r="J1238" s="249">
        <v>0</v>
      </c>
      <c r="K1238" s="249">
        <v>0</v>
      </c>
      <c r="L1238" s="249">
        <v>0</v>
      </c>
      <c r="M1238" s="249">
        <v>0</v>
      </c>
      <c r="N1238" s="249">
        <v>0</v>
      </c>
      <c r="O1238" s="249">
        <v>0</v>
      </c>
      <c r="P1238" s="249">
        <v>0</v>
      </c>
    </row>
    <row r="1239" spans="1:16" x14ac:dyDescent="0.25">
      <c r="A1239" s="236" t="s">
        <v>1825</v>
      </c>
      <c r="B1239" s="237" t="s">
        <v>5528</v>
      </c>
      <c r="C1239" s="249">
        <v>1.2990547794872447E-2</v>
      </c>
      <c r="D1239" s="249">
        <v>3.2061709936513409E-2</v>
      </c>
      <c r="E1239" s="249">
        <v>0</v>
      </c>
      <c r="F1239" s="249">
        <v>3.3558107011665714E-2</v>
      </c>
      <c r="G1239" s="249">
        <v>0</v>
      </c>
      <c r="H1239" s="249">
        <v>0</v>
      </c>
      <c r="I1239" s="249">
        <v>1.4369743697337215E-2</v>
      </c>
      <c r="J1239" s="249">
        <v>2.0452793964143012</v>
      </c>
      <c r="K1239" s="249">
        <v>1.5341531978517269</v>
      </c>
      <c r="L1239" s="249">
        <v>2.9024527599354658E-2</v>
      </c>
      <c r="M1239" s="249">
        <v>0</v>
      </c>
      <c r="N1239" s="249">
        <v>7.2487003168127631E-2</v>
      </c>
      <c r="O1239" s="249">
        <v>0.13340014465422714</v>
      </c>
      <c r="P1239" s="249">
        <v>0</v>
      </c>
    </row>
    <row r="1240" spans="1:16" x14ac:dyDescent="0.25">
      <c r="A1240" s="236" t="s">
        <v>4052</v>
      </c>
      <c r="B1240" s="237" t="s">
        <v>5594</v>
      </c>
      <c r="C1240" s="249">
        <v>0</v>
      </c>
      <c r="D1240" s="249">
        <v>2.0982795841431985E-2</v>
      </c>
      <c r="E1240" s="249">
        <v>0</v>
      </c>
      <c r="F1240" s="249">
        <v>2.7801425427010321E-2</v>
      </c>
      <c r="G1240" s="249">
        <v>0</v>
      </c>
      <c r="H1240" s="249">
        <v>0</v>
      </c>
      <c r="I1240" s="249">
        <v>0</v>
      </c>
      <c r="J1240" s="249">
        <v>1.6064970290546387E-2</v>
      </c>
      <c r="K1240" s="249">
        <v>0.12709104308626609</v>
      </c>
      <c r="L1240" s="249">
        <v>0.57891420393779147</v>
      </c>
      <c r="M1240" s="249">
        <v>0.54866122498354919</v>
      </c>
      <c r="N1240" s="249">
        <v>0.14881725840113999</v>
      </c>
      <c r="O1240" s="249">
        <v>0.12417143625877111</v>
      </c>
      <c r="P1240" s="249">
        <v>7.2422761297925714E-3</v>
      </c>
    </row>
    <row r="1241" spans="1:16" x14ac:dyDescent="0.25">
      <c r="A1241" s="236" t="s">
        <v>2131</v>
      </c>
      <c r="B1241" s="237" t="s">
        <v>5283</v>
      </c>
      <c r="C1241" s="249">
        <v>1.932830651265997E-2</v>
      </c>
      <c r="D1241" s="249">
        <v>0</v>
      </c>
      <c r="E1241" s="249">
        <v>0</v>
      </c>
      <c r="F1241" s="249">
        <v>0</v>
      </c>
      <c r="G1241" s="249">
        <v>0</v>
      </c>
      <c r="H1241" s="249">
        <v>0</v>
      </c>
      <c r="I1241" s="249">
        <v>0.23339782367349071</v>
      </c>
      <c r="J1241" s="249">
        <v>1.853781354043383E-2</v>
      </c>
      <c r="K1241" s="249">
        <v>2.4084895654745097E-2</v>
      </c>
      <c r="L1241" s="249">
        <v>6.9233547621169733E-2</v>
      </c>
      <c r="M1241" s="249">
        <v>0.33248755832757237</v>
      </c>
      <c r="N1241" s="249">
        <v>0.62006784239682167</v>
      </c>
      <c r="O1241" s="249">
        <v>0.46279567080467654</v>
      </c>
      <c r="P1241" s="249">
        <v>6.2210635421719798E-3</v>
      </c>
    </row>
    <row r="1242" spans="1:16" x14ac:dyDescent="0.25">
      <c r="A1242" s="236" t="s">
        <v>4615</v>
      </c>
      <c r="B1242" s="237" t="s">
        <v>9660</v>
      </c>
      <c r="C1242" s="249">
        <v>0</v>
      </c>
      <c r="D1242" s="249">
        <v>0</v>
      </c>
      <c r="E1242" s="249">
        <v>0</v>
      </c>
      <c r="F1242" s="249">
        <v>0</v>
      </c>
      <c r="G1242" s="249">
        <v>0</v>
      </c>
      <c r="H1242" s="249">
        <v>0</v>
      </c>
      <c r="I1242" s="249">
        <v>0</v>
      </c>
      <c r="J1242" s="249">
        <v>0</v>
      </c>
      <c r="K1242" s="249">
        <v>0</v>
      </c>
      <c r="L1242" s="249">
        <v>0</v>
      </c>
      <c r="M1242" s="249">
        <v>43.48880588909023</v>
      </c>
      <c r="N1242" s="249">
        <v>0</v>
      </c>
      <c r="O1242" s="249">
        <v>0</v>
      </c>
      <c r="P1242" s="249">
        <v>0</v>
      </c>
    </row>
    <row r="1243" spans="1:16" x14ac:dyDescent="0.25">
      <c r="A1243" s="236" t="s">
        <v>2178</v>
      </c>
      <c r="B1243" s="237" t="s">
        <v>5879</v>
      </c>
      <c r="C1243" s="249">
        <v>0</v>
      </c>
      <c r="D1243" s="249">
        <v>0</v>
      </c>
      <c r="E1243" s="249">
        <v>0</v>
      </c>
      <c r="F1243" s="249">
        <v>0</v>
      </c>
      <c r="G1243" s="249">
        <v>1.5174043013386073E-2</v>
      </c>
      <c r="H1243" s="249">
        <v>0</v>
      </c>
      <c r="I1243" s="249">
        <v>0</v>
      </c>
      <c r="J1243" s="249">
        <v>9.015993967390324E-3</v>
      </c>
      <c r="K1243" s="249">
        <v>1.3652353354423222E-2</v>
      </c>
      <c r="L1243" s="249">
        <v>6.4348629336366597E-3</v>
      </c>
      <c r="M1243" s="249">
        <v>6.3452045035355925E-2</v>
      </c>
      <c r="N1243" s="249">
        <v>1.0380895936632231E-2</v>
      </c>
      <c r="O1243" s="249">
        <v>2.0212312379106149E-2</v>
      </c>
      <c r="P1243" s="249">
        <v>0</v>
      </c>
    </row>
    <row r="1244" spans="1:16" x14ac:dyDescent="0.25">
      <c r="A1244" s="236" t="s">
        <v>2970</v>
      </c>
      <c r="B1244" s="237" t="s">
        <v>9290</v>
      </c>
      <c r="C1244" s="249">
        <v>0</v>
      </c>
      <c r="D1244" s="249">
        <v>0</v>
      </c>
      <c r="E1244" s="249">
        <v>2.1086826913522958E-2</v>
      </c>
      <c r="F1244" s="249">
        <v>0</v>
      </c>
      <c r="G1244" s="249">
        <v>0</v>
      </c>
      <c r="H1244" s="249">
        <v>0</v>
      </c>
      <c r="I1244" s="249">
        <v>0</v>
      </c>
      <c r="J1244" s="249">
        <v>0</v>
      </c>
      <c r="K1244" s="249">
        <v>0</v>
      </c>
      <c r="L1244" s="249">
        <v>9.8895603471527253E-3</v>
      </c>
      <c r="M1244" s="249">
        <v>0.1795016836836206</v>
      </c>
      <c r="N1244" s="249">
        <v>6.1798121775400602E-2</v>
      </c>
      <c r="O1244" s="249">
        <v>0</v>
      </c>
      <c r="P1244" s="249">
        <v>0</v>
      </c>
    </row>
    <row r="1245" spans="1:16" x14ac:dyDescent="0.25">
      <c r="A1245" s="236" t="s">
        <v>2392</v>
      </c>
      <c r="B1245" s="237" t="s">
        <v>7125</v>
      </c>
      <c r="C1245" s="249">
        <v>0</v>
      </c>
      <c r="D1245" s="249">
        <v>0</v>
      </c>
      <c r="E1245" s="249">
        <v>0</v>
      </c>
      <c r="F1245" s="249">
        <v>0</v>
      </c>
      <c r="G1245" s="249">
        <v>0</v>
      </c>
      <c r="H1245" s="249">
        <v>0</v>
      </c>
      <c r="I1245" s="249">
        <v>0</v>
      </c>
      <c r="J1245" s="249">
        <v>0</v>
      </c>
      <c r="K1245" s="249">
        <v>0</v>
      </c>
      <c r="L1245" s="249">
        <v>0.12339964636777795</v>
      </c>
      <c r="M1245" s="249">
        <v>7.7352401894185366E-2</v>
      </c>
      <c r="N1245" s="249">
        <v>0.15735547812414188</v>
      </c>
      <c r="O1245" s="249">
        <v>0</v>
      </c>
      <c r="P1245" s="249">
        <v>0</v>
      </c>
    </row>
    <row r="1246" spans="1:16" x14ac:dyDescent="0.25">
      <c r="A1246" s="236" t="s">
        <v>3525</v>
      </c>
      <c r="B1246" s="237" t="s">
        <v>6136</v>
      </c>
      <c r="C1246" s="249">
        <v>0</v>
      </c>
      <c r="D1246" s="249">
        <v>0</v>
      </c>
      <c r="E1246" s="249">
        <v>0</v>
      </c>
      <c r="F1246" s="249">
        <v>0</v>
      </c>
      <c r="G1246" s="249">
        <v>0</v>
      </c>
      <c r="H1246" s="249">
        <v>0</v>
      </c>
      <c r="I1246" s="249">
        <v>0</v>
      </c>
      <c r="J1246" s="249">
        <v>0</v>
      </c>
      <c r="K1246" s="249">
        <v>0</v>
      </c>
      <c r="L1246" s="249">
        <v>0</v>
      </c>
      <c r="M1246" s="249">
        <v>0</v>
      </c>
      <c r="N1246" s="249">
        <v>0</v>
      </c>
      <c r="O1246" s="249">
        <v>9.7168353965901167E-3</v>
      </c>
      <c r="P1246" s="249">
        <v>0</v>
      </c>
    </row>
    <row r="1247" spans="1:16" x14ac:dyDescent="0.25">
      <c r="A1247" s="236" t="s">
        <v>2759</v>
      </c>
      <c r="B1247" s="237" t="s">
        <v>5921</v>
      </c>
      <c r="C1247" s="249">
        <v>0</v>
      </c>
      <c r="D1247" s="249">
        <v>0</v>
      </c>
      <c r="E1247" s="249">
        <v>0</v>
      </c>
      <c r="F1247" s="249">
        <v>1.2205826575280103E-2</v>
      </c>
      <c r="G1247" s="249">
        <v>1.1276444522870291E-2</v>
      </c>
      <c r="H1247" s="249">
        <v>0</v>
      </c>
      <c r="I1247" s="249">
        <v>0</v>
      </c>
      <c r="J1247" s="249">
        <v>0</v>
      </c>
      <c r="K1247" s="249">
        <v>0</v>
      </c>
      <c r="L1247" s="249">
        <v>0</v>
      </c>
      <c r="M1247" s="249">
        <v>0</v>
      </c>
      <c r="N1247" s="249">
        <v>0</v>
      </c>
      <c r="O1247" s="249">
        <v>2.7456274167159872E-2</v>
      </c>
      <c r="P1247" s="249">
        <v>0</v>
      </c>
    </row>
    <row r="1248" spans="1:16" x14ac:dyDescent="0.25">
      <c r="A1248" s="236" t="s">
        <v>3320</v>
      </c>
      <c r="B1248" s="237" t="s">
        <v>9517</v>
      </c>
      <c r="C1248" s="249">
        <v>0</v>
      </c>
      <c r="D1248" s="249">
        <v>0</v>
      </c>
      <c r="E1248" s="249">
        <v>0</v>
      </c>
      <c r="F1248" s="249">
        <v>0</v>
      </c>
      <c r="G1248" s="249">
        <v>0</v>
      </c>
      <c r="H1248" s="249">
        <v>0</v>
      </c>
      <c r="I1248" s="249">
        <v>4.4838737628535219E-3</v>
      </c>
      <c r="J1248" s="249">
        <v>9.6024058914878762E-3</v>
      </c>
      <c r="K1248" s="249">
        <v>0</v>
      </c>
      <c r="L1248" s="249">
        <v>0</v>
      </c>
      <c r="M1248" s="249">
        <v>0</v>
      </c>
      <c r="N1248" s="249">
        <v>0</v>
      </c>
      <c r="O1248" s="249">
        <v>0</v>
      </c>
      <c r="P1248" s="249">
        <v>0</v>
      </c>
    </row>
    <row r="1249" spans="1:16" x14ac:dyDescent="0.25">
      <c r="A1249" s="236" t="s">
        <v>2376</v>
      </c>
      <c r="B1249" s="237" t="s">
        <v>5440</v>
      </c>
      <c r="C1249" s="249">
        <v>0</v>
      </c>
      <c r="D1249" s="249">
        <v>0</v>
      </c>
      <c r="E1249" s="249">
        <v>0</v>
      </c>
      <c r="F1249" s="249">
        <v>0</v>
      </c>
      <c r="G1249" s="249">
        <v>0</v>
      </c>
      <c r="H1249" s="249">
        <v>0</v>
      </c>
      <c r="I1249" s="249">
        <v>0</v>
      </c>
      <c r="J1249" s="249">
        <v>0</v>
      </c>
      <c r="K1249" s="249">
        <v>0</v>
      </c>
      <c r="L1249" s="249">
        <v>0</v>
      </c>
      <c r="M1249" s="249">
        <v>0</v>
      </c>
      <c r="N1249" s="249">
        <v>4.1128767983206367E-2</v>
      </c>
      <c r="O1249" s="249">
        <v>9.7925254094687025E-2</v>
      </c>
      <c r="P1249" s="249">
        <v>0</v>
      </c>
    </row>
    <row r="1250" spans="1:16" x14ac:dyDescent="0.25">
      <c r="A1250" s="236" t="s">
        <v>3908</v>
      </c>
      <c r="B1250" s="237" t="s">
        <v>10172</v>
      </c>
      <c r="C1250" s="249">
        <v>0</v>
      </c>
      <c r="D1250" s="249">
        <v>0</v>
      </c>
      <c r="E1250" s="249">
        <v>5.083314898394789E-2</v>
      </c>
      <c r="F1250" s="249">
        <v>0.57077926094572196</v>
      </c>
      <c r="G1250" s="249">
        <v>0</v>
      </c>
      <c r="H1250" s="249">
        <v>0</v>
      </c>
      <c r="I1250" s="249">
        <v>0</v>
      </c>
      <c r="J1250" s="249">
        <v>0</v>
      </c>
      <c r="K1250" s="249">
        <v>0</v>
      </c>
      <c r="L1250" s="249">
        <v>0</v>
      </c>
      <c r="M1250" s="249">
        <v>0</v>
      </c>
      <c r="N1250" s="249">
        <v>0</v>
      </c>
      <c r="O1250" s="249">
        <v>0</v>
      </c>
      <c r="P1250" s="249">
        <v>0</v>
      </c>
    </row>
    <row r="1251" spans="1:16" x14ac:dyDescent="0.25">
      <c r="A1251" s="236" t="s">
        <v>1908</v>
      </c>
      <c r="B1251" s="237" t="s">
        <v>9728</v>
      </c>
      <c r="C1251" s="249">
        <v>0</v>
      </c>
      <c r="D1251" s="249">
        <v>0</v>
      </c>
      <c r="E1251" s="249">
        <v>0</v>
      </c>
      <c r="F1251" s="249">
        <v>0</v>
      </c>
      <c r="G1251" s="249">
        <v>0</v>
      </c>
      <c r="H1251" s="249">
        <v>0</v>
      </c>
      <c r="I1251" s="249">
        <v>0</v>
      </c>
      <c r="J1251" s="249">
        <v>0</v>
      </c>
      <c r="K1251" s="249">
        <v>0</v>
      </c>
      <c r="L1251" s="249">
        <v>4.4204981683184947E-3</v>
      </c>
      <c r="M1251" s="249">
        <v>0</v>
      </c>
      <c r="N1251" s="249">
        <v>0</v>
      </c>
      <c r="O1251" s="249">
        <v>0</v>
      </c>
      <c r="P1251" s="249">
        <v>0</v>
      </c>
    </row>
    <row r="1252" spans="1:16" x14ac:dyDescent="0.25">
      <c r="A1252" s="236" t="s">
        <v>1655</v>
      </c>
      <c r="B1252" s="237" t="s">
        <v>5720</v>
      </c>
      <c r="C1252" s="249">
        <v>0</v>
      </c>
      <c r="D1252" s="249">
        <v>0</v>
      </c>
      <c r="E1252" s="249">
        <v>0</v>
      </c>
      <c r="F1252" s="249">
        <v>0</v>
      </c>
      <c r="G1252" s="249">
        <v>6.2807375234202212E-2</v>
      </c>
      <c r="H1252" s="249">
        <v>7.4116032391802866E-2</v>
      </c>
      <c r="I1252" s="249">
        <v>2.6773347128104686E-2</v>
      </c>
      <c r="J1252" s="249">
        <v>6.8623013288399759E-2</v>
      </c>
      <c r="K1252" s="249">
        <v>2.6124639292131189E-2</v>
      </c>
      <c r="L1252" s="249">
        <v>0</v>
      </c>
      <c r="M1252" s="249">
        <v>3.5467588970891945E-2</v>
      </c>
      <c r="N1252" s="249">
        <v>0.29633222493542877</v>
      </c>
      <c r="O1252" s="249">
        <v>0.21346072378002445</v>
      </c>
      <c r="P1252" s="249">
        <v>0</v>
      </c>
    </row>
    <row r="1253" spans="1:16" x14ac:dyDescent="0.25">
      <c r="A1253" s="236" t="s">
        <v>3315</v>
      </c>
      <c r="B1253" s="237" t="s">
        <v>5439</v>
      </c>
      <c r="C1253" s="249">
        <v>0</v>
      </c>
      <c r="D1253" s="249">
        <v>0</v>
      </c>
      <c r="E1253" s="249">
        <v>0</v>
      </c>
      <c r="F1253" s="249">
        <v>0</v>
      </c>
      <c r="G1253" s="249">
        <v>0</v>
      </c>
      <c r="H1253" s="249">
        <v>0</v>
      </c>
      <c r="I1253" s="249">
        <v>9.2887351375719296E-2</v>
      </c>
      <c r="J1253" s="249">
        <v>0.25035790936610747</v>
      </c>
      <c r="K1253" s="249">
        <v>0</v>
      </c>
      <c r="L1253" s="249">
        <v>2.8329068720439846E-2</v>
      </c>
      <c r="M1253" s="249">
        <v>0</v>
      </c>
      <c r="N1253" s="249">
        <v>0</v>
      </c>
      <c r="O1253" s="249">
        <v>1.5619405750178565</v>
      </c>
      <c r="P1253" s="249">
        <v>0</v>
      </c>
    </row>
    <row r="1254" spans="1:16" x14ac:dyDescent="0.25">
      <c r="A1254" s="236" t="s">
        <v>4234</v>
      </c>
      <c r="B1254" s="237" t="s">
        <v>9291</v>
      </c>
      <c r="C1254" s="249">
        <v>0</v>
      </c>
      <c r="D1254" s="249">
        <v>0</v>
      </c>
      <c r="E1254" s="249">
        <v>0</v>
      </c>
      <c r="F1254" s="249">
        <v>0</v>
      </c>
      <c r="G1254" s="249">
        <v>0</v>
      </c>
      <c r="H1254" s="249">
        <v>0</v>
      </c>
      <c r="I1254" s="249">
        <v>0</v>
      </c>
      <c r="J1254" s="249">
        <v>0</v>
      </c>
      <c r="K1254" s="249">
        <v>0</v>
      </c>
      <c r="L1254" s="249">
        <v>0</v>
      </c>
      <c r="M1254" s="249">
        <v>0.34061509116023531</v>
      </c>
      <c r="N1254" s="249">
        <v>0</v>
      </c>
      <c r="O1254" s="249">
        <v>0</v>
      </c>
      <c r="P1254" s="249">
        <v>0</v>
      </c>
    </row>
    <row r="1255" spans="1:16" x14ac:dyDescent="0.25">
      <c r="A1255" s="236" t="s">
        <v>3239</v>
      </c>
      <c r="B1255" s="237" t="s">
        <v>8904</v>
      </c>
      <c r="C1255" s="249">
        <v>0</v>
      </c>
      <c r="D1255" s="249">
        <v>0.13619039533557623</v>
      </c>
      <c r="E1255" s="249">
        <v>0</v>
      </c>
      <c r="F1255" s="249">
        <v>0</v>
      </c>
      <c r="G1255" s="249">
        <v>0</v>
      </c>
      <c r="H1255" s="249">
        <v>0</v>
      </c>
      <c r="I1255" s="249">
        <v>0</v>
      </c>
      <c r="J1255" s="249">
        <v>0</v>
      </c>
      <c r="K1255" s="249">
        <v>0</v>
      </c>
      <c r="L1255" s="249">
        <v>4.3847723246411376E-2</v>
      </c>
      <c r="M1255" s="249">
        <v>2.2944559865702242E-2</v>
      </c>
      <c r="N1255" s="249">
        <v>9.7141657923236115E-3</v>
      </c>
      <c r="O1255" s="249">
        <v>0</v>
      </c>
      <c r="P1255" s="249">
        <v>0.30377932420409037</v>
      </c>
    </row>
    <row r="1256" spans="1:16" x14ac:dyDescent="0.25">
      <c r="A1256" s="236" t="s">
        <v>4835</v>
      </c>
      <c r="B1256" s="237" t="s">
        <v>9816</v>
      </c>
      <c r="C1256" s="249">
        <v>0</v>
      </c>
      <c r="D1256" s="249">
        <v>0</v>
      </c>
      <c r="E1256" s="249">
        <v>0</v>
      </c>
      <c r="F1256" s="249">
        <v>2.3914664685375664</v>
      </c>
      <c r="G1256" s="249">
        <v>0</v>
      </c>
      <c r="H1256" s="249">
        <v>0</v>
      </c>
      <c r="I1256" s="249">
        <v>0</v>
      </c>
      <c r="J1256" s="249">
        <v>0</v>
      </c>
      <c r="K1256" s="249">
        <v>0</v>
      </c>
      <c r="L1256" s="249">
        <v>0</v>
      </c>
      <c r="M1256" s="249"/>
      <c r="N1256" s="249"/>
      <c r="O1256" s="249">
        <v>0</v>
      </c>
      <c r="P1256" s="249">
        <v>0</v>
      </c>
    </row>
    <row r="1257" spans="1:16" x14ac:dyDescent="0.25">
      <c r="A1257" s="236" t="s">
        <v>3438</v>
      </c>
      <c r="B1257" s="237" t="s">
        <v>5864</v>
      </c>
      <c r="C1257" s="249">
        <v>0</v>
      </c>
      <c r="D1257" s="249">
        <v>0</v>
      </c>
      <c r="E1257" s="249">
        <v>0</v>
      </c>
      <c r="F1257" s="249">
        <v>0</v>
      </c>
      <c r="G1257" s="249">
        <v>0</v>
      </c>
      <c r="H1257" s="249">
        <v>0</v>
      </c>
      <c r="I1257" s="249">
        <v>0</v>
      </c>
      <c r="J1257" s="249">
        <v>0</v>
      </c>
      <c r="K1257" s="249">
        <v>0</v>
      </c>
      <c r="L1257" s="249">
        <v>0</v>
      </c>
      <c r="M1257" s="249">
        <v>0</v>
      </c>
      <c r="N1257" s="249">
        <v>2.014888034224107E-2</v>
      </c>
      <c r="O1257" s="249">
        <v>2.9075918945334091E-2</v>
      </c>
      <c r="P1257" s="249">
        <v>0</v>
      </c>
    </row>
    <row r="1258" spans="1:16" x14ac:dyDescent="0.25">
      <c r="A1258" s="236" t="s">
        <v>4254</v>
      </c>
      <c r="B1258" s="237" t="s">
        <v>10173</v>
      </c>
      <c r="C1258" s="249">
        <v>0</v>
      </c>
      <c r="D1258" s="249">
        <v>0</v>
      </c>
      <c r="E1258" s="249">
        <v>0</v>
      </c>
      <c r="F1258" s="249">
        <v>0</v>
      </c>
      <c r="G1258" s="249">
        <v>0</v>
      </c>
      <c r="H1258" s="249">
        <v>0</v>
      </c>
      <c r="I1258" s="249">
        <v>0</v>
      </c>
      <c r="J1258" s="249">
        <v>0</v>
      </c>
      <c r="K1258" s="249">
        <v>0</v>
      </c>
      <c r="L1258" s="249">
        <v>0</v>
      </c>
      <c r="M1258" s="249">
        <v>0</v>
      </c>
      <c r="N1258" s="249">
        <v>0.17756636788659003</v>
      </c>
      <c r="O1258" s="249">
        <v>0</v>
      </c>
      <c r="P1258" s="249">
        <v>0</v>
      </c>
    </row>
    <row r="1259" spans="1:16" x14ac:dyDescent="0.25">
      <c r="A1259" s="236" t="s">
        <v>3708</v>
      </c>
      <c r="B1259" s="237" t="s">
        <v>5894</v>
      </c>
      <c r="C1259" s="249">
        <v>0</v>
      </c>
      <c r="D1259" s="249">
        <v>0</v>
      </c>
      <c r="E1259" s="249">
        <v>0</v>
      </c>
      <c r="F1259" s="249">
        <v>0</v>
      </c>
      <c r="G1259" s="249">
        <v>0</v>
      </c>
      <c r="H1259" s="249">
        <v>0</v>
      </c>
      <c r="I1259" s="249">
        <v>0</v>
      </c>
      <c r="J1259" s="249">
        <v>0</v>
      </c>
      <c r="K1259" s="249">
        <v>0</v>
      </c>
      <c r="L1259" s="249">
        <v>0</v>
      </c>
      <c r="M1259" s="249">
        <v>0</v>
      </c>
      <c r="N1259" s="249">
        <v>0</v>
      </c>
      <c r="O1259" s="249">
        <v>1.8769920322250985E-2</v>
      </c>
      <c r="P1259" s="249">
        <v>0</v>
      </c>
    </row>
    <row r="1260" spans="1:16" x14ac:dyDescent="0.25">
      <c r="A1260" s="236" t="s">
        <v>4191</v>
      </c>
      <c r="B1260" s="237" t="s">
        <v>9509</v>
      </c>
      <c r="C1260" s="249">
        <v>0</v>
      </c>
      <c r="D1260" s="249">
        <v>0</v>
      </c>
      <c r="E1260" s="249">
        <v>0</v>
      </c>
      <c r="F1260" s="249">
        <v>0</v>
      </c>
      <c r="G1260" s="249">
        <v>0</v>
      </c>
      <c r="H1260" s="249">
        <v>0</v>
      </c>
      <c r="I1260" s="249">
        <v>0</v>
      </c>
      <c r="J1260" s="249">
        <v>0</v>
      </c>
      <c r="K1260" s="249">
        <v>0</v>
      </c>
      <c r="L1260" s="249">
        <v>1.5734466278812104E-2</v>
      </c>
      <c r="M1260" s="249">
        <v>0</v>
      </c>
      <c r="N1260" s="249">
        <v>0</v>
      </c>
      <c r="O1260" s="249">
        <v>0</v>
      </c>
      <c r="P1260" s="249">
        <v>0</v>
      </c>
    </row>
    <row r="1261" spans="1:16" x14ac:dyDescent="0.25">
      <c r="A1261" s="236" t="s">
        <v>2605</v>
      </c>
      <c r="B1261" s="237" t="s">
        <v>5985</v>
      </c>
      <c r="C1261" s="249">
        <v>0</v>
      </c>
      <c r="D1261" s="249">
        <v>0</v>
      </c>
      <c r="E1261" s="249">
        <v>0</v>
      </c>
      <c r="F1261" s="249">
        <v>0</v>
      </c>
      <c r="G1261" s="249">
        <v>0</v>
      </c>
      <c r="H1261" s="249">
        <v>0</v>
      </c>
      <c r="I1261" s="249">
        <v>0</v>
      </c>
      <c r="J1261" s="249">
        <v>0</v>
      </c>
      <c r="K1261" s="249">
        <v>0</v>
      </c>
      <c r="L1261" s="249">
        <v>0</v>
      </c>
      <c r="M1261" s="249">
        <v>5.8459392773792501E-2</v>
      </c>
      <c r="N1261" s="249">
        <v>0</v>
      </c>
      <c r="O1261" s="249">
        <v>0.10196367894805004</v>
      </c>
      <c r="P1261" s="249">
        <v>0.60048198714686685</v>
      </c>
    </row>
    <row r="1262" spans="1:16" x14ac:dyDescent="0.25">
      <c r="A1262" s="236" t="s">
        <v>4065</v>
      </c>
      <c r="B1262" s="237" t="s">
        <v>5775</v>
      </c>
      <c r="C1262" s="249">
        <v>0</v>
      </c>
      <c r="D1262" s="249">
        <v>0</v>
      </c>
      <c r="E1262" s="249">
        <v>0</v>
      </c>
      <c r="F1262" s="249">
        <v>0</v>
      </c>
      <c r="G1262" s="249">
        <v>0</v>
      </c>
      <c r="H1262" s="249">
        <v>0</v>
      </c>
      <c r="I1262" s="249">
        <v>0</v>
      </c>
      <c r="J1262" s="249">
        <v>0</v>
      </c>
      <c r="K1262" s="249">
        <v>0</v>
      </c>
      <c r="L1262" s="249">
        <v>0</v>
      </c>
      <c r="M1262" s="249">
        <v>0</v>
      </c>
      <c r="N1262" s="249">
        <v>0</v>
      </c>
      <c r="O1262" s="249">
        <v>0.40984324802072136</v>
      </c>
      <c r="P1262" s="249">
        <v>0</v>
      </c>
    </row>
    <row r="1263" spans="1:16" x14ac:dyDescent="0.25">
      <c r="A1263" s="236" t="s">
        <v>4163</v>
      </c>
      <c r="B1263" s="237" t="s">
        <v>10174</v>
      </c>
      <c r="C1263" s="249">
        <v>0</v>
      </c>
      <c r="D1263" s="249">
        <v>0</v>
      </c>
      <c r="E1263" s="249">
        <v>0</v>
      </c>
      <c r="F1263" s="249">
        <v>0</v>
      </c>
      <c r="G1263" s="249">
        <v>0</v>
      </c>
      <c r="H1263" s="249">
        <v>0</v>
      </c>
      <c r="I1263" s="249">
        <v>0</v>
      </c>
      <c r="J1263" s="249">
        <v>0</v>
      </c>
      <c r="K1263" s="249">
        <v>0</v>
      </c>
      <c r="L1263" s="249">
        <v>0</v>
      </c>
      <c r="M1263" s="249">
        <v>0.14636133097614643</v>
      </c>
      <c r="N1263" s="249">
        <v>0</v>
      </c>
      <c r="O1263" s="249">
        <v>0</v>
      </c>
      <c r="P1263" s="249">
        <v>0</v>
      </c>
    </row>
    <row r="1264" spans="1:16" x14ac:dyDescent="0.25">
      <c r="A1264" s="236" t="s">
        <v>3487</v>
      </c>
      <c r="B1264" s="237" t="s">
        <v>9038</v>
      </c>
      <c r="C1264" s="249">
        <v>0</v>
      </c>
      <c r="D1264" s="249">
        <v>0</v>
      </c>
      <c r="E1264" s="249">
        <v>0</v>
      </c>
      <c r="F1264" s="249">
        <v>0</v>
      </c>
      <c r="G1264" s="249">
        <v>0</v>
      </c>
      <c r="H1264" s="249">
        <v>0</v>
      </c>
      <c r="I1264" s="249">
        <v>0</v>
      </c>
      <c r="J1264" s="249">
        <v>0</v>
      </c>
      <c r="K1264" s="249">
        <v>0</v>
      </c>
      <c r="L1264" s="249">
        <v>0</v>
      </c>
      <c r="M1264" s="249">
        <v>0</v>
      </c>
      <c r="N1264" s="249">
        <v>0.21591531412974355</v>
      </c>
      <c r="O1264" s="249">
        <v>0</v>
      </c>
      <c r="P1264" s="249">
        <v>0</v>
      </c>
    </row>
    <row r="1265" spans="1:16" x14ac:dyDescent="0.25">
      <c r="A1265" s="236" t="s">
        <v>4183</v>
      </c>
      <c r="B1265" s="237" t="s">
        <v>8579</v>
      </c>
      <c r="C1265" s="249">
        <v>0</v>
      </c>
      <c r="D1265" s="249">
        <v>0</v>
      </c>
      <c r="E1265" s="249">
        <v>0</v>
      </c>
      <c r="F1265" s="249">
        <v>0</v>
      </c>
      <c r="G1265" s="249">
        <v>0</v>
      </c>
      <c r="H1265" s="249">
        <v>0</v>
      </c>
      <c r="I1265" s="249">
        <v>0</v>
      </c>
      <c r="J1265" s="249">
        <v>0</v>
      </c>
      <c r="K1265" s="249">
        <v>0</v>
      </c>
      <c r="L1265" s="249">
        <v>0.92976913438059805</v>
      </c>
      <c r="M1265" s="249">
        <v>0</v>
      </c>
      <c r="N1265" s="249">
        <v>0</v>
      </c>
      <c r="O1265" s="249">
        <v>0</v>
      </c>
      <c r="P1265" s="249">
        <v>0</v>
      </c>
    </row>
    <row r="1266" spans="1:16" x14ac:dyDescent="0.25">
      <c r="A1266" s="236" t="s">
        <v>3699</v>
      </c>
      <c r="B1266" s="237" t="s">
        <v>5757</v>
      </c>
      <c r="C1266" s="249">
        <v>0</v>
      </c>
      <c r="D1266" s="249">
        <v>0</v>
      </c>
      <c r="E1266" s="249">
        <v>0</v>
      </c>
      <c r="F1266" s="249">
        <v>0</v>
      </c>
      <c r="G1266" s="249">
        <v>0</v>
      </c>
      <c r="H1266" s="249">
        <v>0</v>
      </c>
      <c r="I1266" s="249">
        <v>0</v>
      </c>
      <c r="J1266" s="249">
        <v>0</v>
      </c>
      <c r="K1266" s="249">
        <v>0</v>
      </c>
      <c r="L1266" s="249">
        <v>0</v>
      </c>
      <c r="M1266" s="249">
        <v>0</v>
      </c>
      <c r="N1266" s="249">
        <v>0</v>
      </c>
      <c r="O1266" s="249">
        <v>0.18948204317320866</v>
      </c>
      <c r="P1266" s="249">
        <v>0</v>
      </c>
    </row>
    <row r="1267" spans="1:16" x14ac:dyDescent="0.25">
      <c r="A1267" s="236" t="s">
        <v>4034</v>
      </c>
      <c r="B1267" s="237" t="s">
        <v>6282</v>
      </c>
      <c r="C1267" s="249">
        <v>0</v>
      </c>
      <c r="D1267" s="249">
        <v>0</v>
      </c>
      <c r="E1267" s="249">
        <v>0</v>
      </c>
      <c r="F1267" s="249">
        <v>0</v>
      </c>
      <c r="G1267" s="249">
        <v>0</v>
      </c>
      <c r="H1267" s="249">
        <v>0</v>
      </c>
      <c r="I1267" s="249">
        <v>0</v>
      </c>
      <c r="J1267" s="249">
        <v>1.2289975326900773</v>
      </c>
      <c r="K1267" s="249">
        <v>5.1123088801958367</v>
      </c>
      <c r="L1267" s="249">
        <v>0.53484042960011524</v>
      </c>
      <c r="M1267" s="249">
        <v>4.5458232139449918E-2</v>
      </c>
      <c r="N1267" s="249">
        <v>0.14745494274017268</v>
      </c>
      <c r="O1267" s="249">
        <v>2.060944723199442E-2</v>
      </c>
      <c r="P1267" s="249">
        <v>0.10089109760485768</v>
      </c>
    </row>
    <row r="1268" spans="1:16" x14ac:dyDescent="0.25">
      <c r="A1268" s="236" t="s">
        <v>4122</v>
      </c>
      <c r="B1268" s="237" t="s">
        <v>9666</v>
      </c>
      <c r="C1268" s="249">
        <v>0</v>
      </c>
      <c r="D1268" s="249">
        <v>0</v>
      </c>
      <c r="E1268" s="249">
        <v>0</v>
      </c>
      <c r="F1268" s="249">
        <v>0</v>
      </c>
      <c r="G1268" s="249">
        <v>0</v>
      </c>
      <c r="H1268" s="249">
        <v>0</v>
      </c>
      <c r="I1268" s="249">
        <v>0</v>
      </c>
      <c r="J1268" s="249">
        <v>0</v>
      </c>
      <c r="K1268" s="249">
        <v>0</v>
      </c>
      <c r="L1268" s="249">
        <v>0</v>
      </c>
      <c r="M1268" s="249">
        <v>0</v>
      </c>
      <c r="N1268" s="249">
        <v>0</v>
      </c>
      <c r="O1268" s="249">
        <v>0</v>
      </c>
      <c r="P1268" s="249">
        <v>7.126572206097545E-2</v>
      </c>
    </row>
    <row r="1269" spans="1:16" x14ac:dyDescent="0.25">
      <c r="A1269" s="236" t="s">
        <v>4115</v>
      </c>
      <c r="B1269" s="237" t="s">
        <v>9850</v>
      </c>
      <c r="C1269" s="249">
        <v>0</v>
      </c>
      <c r="D1269" s="249">
        <v>0</v>
      </c>
      <c r="E1269" s="249">
        <v>0</v>
      </c>
      <c r="F1269" s="249">
        <v>0</v>
      </c>
      <c r="G1269" s="249">
        <v>0</v>
      </c>
      <c r="H1269" s="249">
        <v>0</v>
      </c>
      <c r="I1269" s="249">
        <v>0</v>
      </c>
      <c r="J1269" s="249">
        <v>0</v>
      </c>
      <c r="K1269" s="249">
        <v>0</v>
      </c>
      <c r="L1269" s="249">
        <v>0</v>
      </c>
      <c r="M1269" s="249">
        <v>0</v>
      </c>
      <c r="N1269" s="249">
        <v>0.14878980152783292</v>
      </c>
      <c r="O1269" s="249">
        <v>0</v>
      </c>
      <c r="P1269" s="249">
        <v>0</v>
      </c>
    </row>
    <row r="1270" spans="1:16" x14ac:dyDescent="0.25">
      <c r="A1270" s="236" t="s">
        <v>3943</v>
      </c>
      <c r="B1270" s="237" t="s">
        <v>9510</v>
      </c>
      <c r="C1270" s="249">
        <v>0</v>
      </c>
      <c r="D1270" s="249">
        <v>0</v>
      </c>
      <c r="E1270" s="249">
        <v>0</v>
      </c>
      <c r="F1270" s="249">
        <v>0</v>
      </c>
      <c r="G1270" s="249">
        <v>9.0980332002187164E-2</v>
      </c>
      <c r="H1270" s="249">
        <v>0</v>
      </c>
      <c r="I1270" s="249">
        <v>0</v>
      </c>
      <c r="J1270" s="249">
        <v>0</v>
      </c>
      <c r="K1270" s="249">
        <v>0</v>
      </c>
      <c r="L1270" s="249">
        <v>0</v>
      </c>
      <c r="M1270" s="249">
        <v>0</v>
      </c>
      <c r="N1270" s="249">
        <v>0</v>
      </c>
      <c r="O1270" s="249">
        <v>0</v>
      </c>
      <c r="P1270" s="249">
        <v>0</v>
      </c>
    </row>
    <row r="1271" spans="1:16" x14ac:dyDescent="0.25">
      <c r="A1271" s="236" t="s">
        <v>3577</v>
      </c>
      <c r="B1271" s="237" t="s">
        <v>9887</v>
      </c>
      <c r="C1271" s="249">
        <v>0</v>
      </c>
      <c r="D1271" s="249">
        <v>0</v>
      </c>
      <c r="E1271" s="249">
        <v>0</v>
      </c>
      <c r="F1271" s="249">
        <v>0.18825402088407436</v>
      </c>
      <c r="G1271" s="249">
        <v>0</v>
      </c>
      <c r="H1271" s="249">
        <v>0</v>
      </c>
      <c r="I1271" s="249">
        <v>0</v>
      </c>
      <c r="J1271" s="249">
        <v>0</v>
      </c>
      <c r="K1271" s="249">
        <v>0</v>
      </c>
      <c r="L1271" s="249">
        <v>0.15849875911349165</v>
      </c>
      <c r="M1271" s="249">
        <v>8.0793042119356423E-2</v>
      </c>
      <c r="N1271" s="249">
        <v>0</v>
      </c>
      <c r="O1271" s="249">
        <v>0</v>
      </c>
      <c r="P1271" s="249">
        <v>0</v>
      </c>
    </row>
    <row r="1272" spans="1:16" x14ac:dyDescent="0.25">
      <c r="A1272" s="236" t="s">
        <v>3614</v>
      </c>
      <c r="B1272" s="237" t="s">
        <v>5820</v>
      </c>
      <c r="C1272" s="249">
        <v>0</v>
      </c>
      <c r="D1272" s="249">
        <v>0</v>
      </c>
      <c r="E1272" s="249">
        <v>0</v>
      </c>
      <c r="F1272" s="249">
        <v>0</v>
      </c>
      <c r="G1272" s="249">
        <v>0</v>
      </c>
      <c r="H1272" s="249">
        <v>0</v>
      </c>
      <c r="I1272" s="249">
        <v>0</v>
      </c>
      <c r="J1272" s="249">
        <v>0</v>
      </c>
      <c r="K1272" s="249">
        <v>0</v>
      </c>
      <c r="L1272" s="249">
        <v>0</v>
      </c>
      <c r="M1272" s="249">
        <v>0</v>
      </c>
      <c r="N1272" s="249">
        <v>1.0988175771864217</v>
      </c>
      <c r="O1272" s="249">
        <v>0.11531227911610292</v>
      </c>
      <c r="P1272" s="249">
        <v>0</v>
      </c>
    </row>
    <row r="1273" spans="1:16" x14ac:dyDescent="0.25">
      <c r="A1273" s="236" t="s">
        <v>3704</v>
      </c>
      <c r="B1273" s="237" t="s">
        <v>9888</v>
      </c>
      <c r="C1273" s="249">
        <v>0</v>
      </c>
      <c r="D1273" s="249">
        <v>0</v>
      </c>
      <c r="E1273" s="249">
        <v>0</v>
      </c>
      <c r="F1273" s="249">
        <v>0</v>
      </c>
      <c r="G1273" s="249">
        <v>0</v>
      </c>
      <c r="H1273" s="249">
        <v>0</v>
      </c>
      <c r="I1273" s="249">
        <v>0</v>
      </c>
      <c r="J1273" s="249">
        <v>0</v>
      </c>
      <c r="K1273" s="249">
        <v>0</v>
      </c>
      <c r="L1273" s="249">
        <v>0</v>
      </c>
      <c r="M1273" s="249">
        <v>0</v>
      </c>
      <c r="N1273" s="249">
        <v>1.8529685759014933</v>
      </c>
      <c r="O1273" s="249">
        <v>0</v>
      </c>
      <c r="P1273" s="249">
        <v>0</v>
      </c>
    </row>
    <row r="1274" spans="1:16" x14ac:dyDescent="0.25">
      <c r="A1274" s="236" t="s">
        <v>3328</v>
      </c>
      <c r="B1274" s="237" t="s">
        <v>5353</v>
      </c>
      <c r="C1274" s="249">
        <v>8.5147776347926904E-2</v>
      </c>
      <c r="D1274" s="249">
        <v>0</v>
      </c>
      <c r="E1274" s="249">
        <v>0</v>
      </c>
      <c r="F1274" s="249">
        <v>0</v>
      </c>
      <c r="G1274" s="249">
        <v>0</v>
      </c>
      <c r="H1274" s="249">
        <v>0.39292986452828099</v>
      </c>
      <c r="I1274" s="249">
        <v>0</v>
      </c>
      <c r="J1274" s="249">
        <v>0</v>
      </c>
      <c r="K1274" s="249">
        <v>2.0473855244616921</v>
      </c>
      <c r="L1274" s="249">
        <v>4.7307964770166647E-2</v>
      </c>
      <c r="M1274" s="249">
        <v>6.1295986517817571</v>
      </c>
      <c r="N1274" s="249">
        <v>8.9853310617313706</v>
      </c>
      <c r="O1274" s="249">
        <v>7.1045961791944299</v>
      </c>
      <c r="P1274" s="249">
        <v>0.11820321179793715</v>
      </c>
    </row>
    <row r="1275" spans="1:16" x14ac:dyDescent="0.25">
      <c r="A1275" s="236" t="s">
        <v>4232</v>
      </c>
      <c r="B1275" s="237" t="s">
        <v>9727</v>
      </c>
      <c r="C1275" s="249">
        <v>0</v>
      </c>
      <c r="D1275" s="249">
        <v>0</v>
      </c>
      <c r="E1275" s="249">
        <v>0</v>
      </c>
      <c r="F1275" s="249">
        <v>5.3866129512974911E-2</v>
      </c>
      <c r="G1275" s="249">
        <v>0</v>
      </c>
      <c r="H1275" s="249">
        <v>0</v>
      </c>
      <c r="I1275" s="249">
        <v>0</v>
      </c>
      <c r="J1275" s="249">
        <v>0</v>
      </c>
      <c r="K1275" s="249">
        <v>0</v>
      </c>
      <c r="L1275" s="249">
        <v>0</v>
      </c>
      <c r="M1275" s="249">
        <v>0</v>
      </c>
      <c r="N1275" s="249">
        <v>0</v>
      </c>
      <c r="O1275" s="249">
        <v>0</v>
      </c>
      <c r="P1275" s="249">
        <v>0</v>
      </c>
    </row>
    <row r="1276" spans="1:16" x14ac:dyDescent="0.25">
      <c r="A1276" s="236" t="s">
        <v>3774</v>
      </c>
      <c r="B1276" s="237" t="s">
        <v>5585</v>
      </c>
      <c r="C1276" s="249">
        <v>0</v>
      </c>
      <c r="D1276" s="249">
        <v>0</v>
      </c>
      <c r="E1276" s="249">
        <v>0</v>
      </c>
      <c r="F1276" s="249">
        <v>0</v>
      </c>
      <c r="G1276" s="249">
        <v>0</v>
      </c>
      <c r="H1276" s="249">
        <v>0</v>
      </c>
      <c r="I1276" s="249">
        <v>0</v>
      </c>
      <c r="J1276" s="249">
        <v>0</v>
      </c>
      <c r="K1276" s="249">
        <v>0</v>
      </c>
      <c r="L1276" s="249">
        <v>0</v>
      </c>
      <c r="M1276" s="249">
        <v>0</v>
      </c>
      <c r="N1276" s="249">
        <v>0</v>
      </c>
      <c r="O1276" s="249">
        <v>0.23861325547349357</v>
      </c>
      <c r="P1276" s="249">
        <v>0</v>
      </c>
    </row>
    <row r="1277" spans="1:16" x14ac:dyDescent="0.25">
      <c r="A1277" s="236" t="s">
        <v>3572</v>
      </c>
      <c r="B1277" s="237" t="s">
        <v>7640</v>
      </c>
      <c r="C1277" s="249">
        <v>0</v>
      </c>
      <c r="D1277" s="249">
        <v>0</v>
      </c>
      <c r="E1277" s="249">
        <v>0</v>
      </c>
      <c r="F1277" s="249">
        <v>0</v>
      </c>
      <c r="G1277" s="249">
        <v>9.4145551749986785E-3</v>
      </c>
      <c r="H1277" s="249">
        <v>0</v>
      </c>
      <c r="I1277" s="249">
        <v>0</v>
      </c>
      <c r="J1277" s="249">
        <v>0</v>
      </c>
      <c r="K1277" s="249">
        <v>0</v>
      </c>
      <c r="L1277" s="249">
        <v>0</v>
      </c>
      <c r="M1277" s="249">
        <v>0</v>
      </c>
      <c r="N1277" s="249">
        <v>0</v>
      </c>
      <c r="O1277" s="249">
        <v>0</v>
      </c>
      <c r="P1277" s="249">
        <v>0</v>
      </c>
    </row>
    <row r="1278" spans="1:16" x14ac:dyDescent="0.25">
      <c r="A1278" s="236" t="s">
        <v>2757</v>
      </c>
      <c r="B1278" s="237" t="s">
        <v>7126</v>
      </c>
      <c r="C1278" s="249">
        <v>3.0122110079416439E-2</v>
      </c>
      <c r="D1278" s="249">
        <v>0</v>
      </c>
      <c r="E1278" s="249">
        <v>0</v>
      </c>
      <c r="F1278" s="249">
        <v>0</v>
      </c>
      <c r="G1278" s="249">
        <v>0</v>
      </c>
      <c r="H1278" s="249">
        <v>7.1020725547681962E-2</v>
      </c>
      <c r="I1278" s="249">
        <v>0</v>
      </c>
      <c r="J1278" s="249">
        <v>0.58897077659002095</v>
      </c>
      <c r="K1278" s="249">
        <v>0</v>
      </c>
      <c r="L1278" s="249">
        <v>7.1798583188162887E-2</v>
      </c>
      <c r="M1278" s="249">
        <v>0</v>
      </c>
      <c r="N1278" s="249">
        <v>0</v>
      </c>
      <c r="O1278" s="249">
        <v>0</v>
      </c>
      <c r="P1278" s="249">
        <v>0</v>
      </c>
    </row>
    <row r="1279" spans="1:16" x14ac:dyDescent="0.25">
      <c r="A1279" s="236" t="s">
        <v>2351</v>
      </c>
      <c r="B1279" s="237" t="s">
        <v>9033</v>
      </c>
      <c r="C1279" s="249">
        <v>0</v>
      </c>
      <c r="D1279" s="249">
        <v>0</v>
      </c>
      <c r="E1279" s="249">
        <v>2.7251237393793912E-2</v>
      </c>
      <c r="F1279" s="249">
        <v>0</v>
      </c>
      <c r="G1279" s="249">
        <v>0</v>
      </c>
      <c r="H1279" s="249">
        <v>0</v>
      </c>
      <c r="I1279" s="249">
        <v>0.61572704820452073</v>
      </c>
      <c r="J1279" s="249">
        <v>0</v>
      </c>
      <c r="K1279" s="249">
        <v>0</v>
      </c>
      <c r="L1279" s="249">
        <v>0</v>
      </c>
      <c r="M1279" s="249">
        <v>0</v>
      </c>
      <c r="N1279" s="249">
        <v>0</v>
      </c>
      <c r="O1279" s="249">
        <v>0</v>
      </c>
      <c r="P1279" s="249">
        <v>0</v>
      </c>
    </row>
    <row r="1280" spans="1:16" x14ac:dyDescent="0.25">
      <c r="A1280" s="236" t="s">
        <v>2157</v>
      </c>
      <c r="B1280" s="237" t="s">
        <v>8147</v>
      </c>
      <c r="C1280" s="249">
        <v>0</v>
      </c>
      <c r="D1280" s="249">
        <v>0</v>
      </c>
      <c r="E1280" s="249">
        <v>0</v>
      </c>
      <c r="F1280" s="249">
        <v>0</v>
      </c>
      <c r="G1280" s="249">
        <v>7.8827198050352487E-2</v>
      </c>
      <c r="H1280" s="249">
        <v>0</v>
      </c>
      <c r="I1280" s="249">
        <v>0</v>
      </c>
      <c r="J1280" s="249">
        <v>0</v>
      </c>
      <c r="K1280" s="249">
        <v>0</v>
      </c>
      <c r="L1280" s="249">
        <v>0</v>
      </c>
      <c r="M1280" s="249">
        <v>0</v>
      </c>
      <c r="N1280" s="249">
        <v>0</v>
      </c>
      <c r="O1280" s="249">
        <v>0</v>
      </c>
      <c r="P1280" s="249">
        <v>0</v>
      </c>
    </row>
    <row r="1281" spans="1:16" x14ac:dyDescent="0.25">
      <c r="A1281" s="236" t="s">
        <v>3601</v>
      </c>
      <c r="B1281" s="237" t="s">
        <v>9515</v>
      </c>
      <c r="C1281" s="249">
        <v>0</v>
      </c>
      <c r="D1281" s="249">
        <v>0</v>
      </c>
      <c r="E1281" s="249">
        <v>0</v>
      </c>
      <c r="F1281" s="249">
        <v>0</v>
      </c>
      <c r="G1281" s="249">
        <v>0</v>
      </c>
      <c r="H1281" s="249">
        <v>0</v>
      </c>
      <c r="I1281" s="249">
        <v>8.2536384206336275E-3</v>
      </c>
      <c r="J1281" s="249">
        <v>0</v>
      </c>
      <c r="K1281" s="249">
        <v>0</v>
      </c>
      <c r="L1281" s="249">
        <v>0</v>
      </c>
      <c r="M1281" s="249">
        <v>0</v>
      </c>
      <c r="N1281" s="249">
        <v>0</v>
      </c>
      <c r="O1281" s="249">
        <v>0</v>
      </c>
      <c r="P1281" s="249">
        <v>0</v>
      </c>
    </row>
    <row r="1282" spans="1:16" x14ac:dyDescent="0.25">
      <c r="A1282" s="236" t="s">
        <v>3375</v>
      </c>
      <c r="B1282" s="237" t="s">
        <v>10019</v>
      </c>
      <c r="C1282" s="249">
        <v>0</v>
      </c>
      <c r="D1282" s="249">
        <v>0</v>
      </c>
      <c r="E1282" s="249">
        <v>0</v>
      </c>
      <c r="F1282" s="249">
        <v>0</v>
      </c>
      <c r="G1282" s="249">
        <v>0</v>
      </c>
      <c r="H1282" s="249">
        <v>0</v>
      </c>
      <c r="I1282" s="249">
        <v>3.2568652782046223E-2</v>
      </c>
      <c r="J1282" s="249">
        <v>0</v>
      </c>
      <c r="K1282" s="249">
        <v>0</v>
      </c>
      <c r="L1282" s="249">
        <v>0</v>
      </c>
      <c r="M1282" s="249">
        <v>0</v>
      </c>
      <c r="N1282" s="249">
        <v>0</v>
      </c>
      <c r="O1282" s="249">
        <v>0</v>
      </c>
      <c r="P1282" s="249">
        <v>0</v>
      </c>
    </row>
    <row r="1283" spans="1:16" x14ac:dyDescent="0.25">
      <c r="A1283" s="236" t="s">
        <v>4579</v>
      </c>
      <c r="B1283" s="237" t="s">
        <v>9516</v>
      </c>
      <c r="C1283" s="249">
        <v>0</v>
      </c>
      <c r="D1283" s="249">
        <v>0</v>
      </c>
      <c r="E1283" s="249">
        <v>0</v>
      </c>
      <c r="F1283" s="249">
        <v>7.4807930032979031E-2</v>
      </c>
      <c r="G1283" s="249">
        <v>0</v>
      </c>
      <c r="H1283" s="249">
        <v>0</v>
      </c>
      <c r="I1283" s="249">
        <v>0</v>
      </c>
      <c r="J1283" s="249">
        <v>0</v>
      </c>
      <c r="K1283" s="249">
        <v>0</v>
      </c>
      <c r="L1283" s="249">
        <v>0</v>
      </c>
      <c r="M1283" s="249">
        <v>0</v>
      </c>
      <c r="N1283" s="249"/>
      <c r="O1283" s="249">
        <v>0</v>
      </c>
      <c r="P1283" s="249"/>
    </row>
    <row r="1284" spans="1:16" x14ac:dyDescent="0.25">
      <c r="A1284" s="236" t="s">
        <v>9845</v>
      </c>
      <c r="B1284" s="237" t="s">
        <v>9846</v>
      </c>
      <c r="C1284" s="249"/>
      <c r="D1284" s="249"/>
      <c r="E1284" s="249"/>
      <c r="F1284" s="249"/>
      <c r="G1284" s="249"/>
      <c r="H1284" s="249"/>
      <c r="I1284" s="249">
        <v>0</v>
      </c>
      <c r="J1284" s="249">
        <v>0</v>
      </c>
      <c r="K1284" s="249">
        <v>0</v>
      </c>
      <c r="L1284" s="249">
        <v>0</v>
      </c>
      <c r="M1284" s="249">
        <v>0.10017171920292609</v>
      </c>
      <c r="N1284" s="249">
        <v>0</v>
      </c>
      <c r="O1284" s="249">
        <v>0</v>
      </c>
      <c r="P1284" s="249">
        <v>0</v>
      </c>
    </row>
    <row r="1285" spans="1:16" x14ac:dyDescent="0.25">
      <c r="A1285" s="236" t="s">
        <v>3828</v>
      </c>
      <c r="B1285" s="237" t="s">
        <v>8308</v>
      </c>
      <c r="C1285" s="249">
        <v>0</v>
      </c>
      <c r="D1285" s="249">
        <v>0</v>
      </c>
      <c r="E1285" s="249">
        <v>0</v>
      </c>
      <c r="F1285" s="249">
        <v>0</v>
      </c>
      <c r="G1285" s="249">
        <v>0</v>
      </c>
      <c r="H1285" s="249">
        <v>0</v>
      </c>
      <c r="I1285" s="249">
        <v>0.46173867171909005</v>
      </c>
      <c r="J1285" s="249">
        <v>0</v>
      </c>
      <c r="K1285" s="249">
        <v>0</v>
      </c>
      <c r="L1285" s="249">
        <v>0</v>
      </c>
      <c r="M1285" s="249">
        <v>0</v>
      </c>
      <c r="N1285" s="249">
        <v>0</v>
      </c>
      <c r="O1285" s="249">
        <v>0</v>
      </c>
      <c r="P1285" s="249">
        <v>0</v>
      </c>
    </row>
    <row r="1286" spans="1:16" x14ac:dyDescent="0.25">
      <c r="A1286" s="236" t="s">
        <v>2624</v>
      </c>
      <c r="B1286" s="237" t="s">
        <v>8665</v>
      </c>
      <c r="C1286" s="249">
        <v>0</v>
      </c>
      <c r="D1286" s="249">
        <v>0</v>
      </c>
      <c r="E1286" s="249">
        <v>0</v>
      </c>
      <c r="F1286" s="249">
        <v>0</v>
      </c>
      <c r="G1286" s="249">
        <v>0</v>
      </c>
      <c r="H1286" s="249">
        <v>0</v>
      </c>
      <c r="I1286" s="249">
        <v>6.3617348181224526E-2</v>
      </c>
      <c r="J1286" s="249">
        <v>0</v>
      </c>
      <c r="K1286" s="249">
        <v>0</v>
      </c>
      <c r="L1286" s="249">
        <v>0</v>
      </c>
      <c r="M1286" s="249">
        <v>0</v>
      </c>
      <c r="N1286" s="249">
        <v>0</v>
      </c>
      <c r="O1286" s="249">
        <v>0</v>
      </c>
      <c r="P1286" s="249">
        <v>0</v>
      </c>
    </row>
    <row r="1287" spans="1:16" x14ac:dyDescent="0.25">
      <c r="A1287" s="236" t="s">
        <v>8666</v>
      </c>
      <c r="B1287" s="237" t="s">
        <v>8667</v>
      </c>
      <c r="C1287" s="249"/>
      <c r="D1287" s="249"/>
      <c r="E1287" s="249"/>
      <c r="F1287" s="249"/>
      <c r="G1287" s="249"/>
      <c r="H1287" s="249"/>
      <c r="I1287" s="249">
        <v>2.1243895054057167E-2</v>
      </c>
      <c r="J1287" s="249">
        <v>0</v>
      </c>
      <c r="K1287" s="249">
        <v>0</v>
      </c>
      <c r="L1287" s="249">
        <v>0</v>
      </c>
      <c r="M1287" s="249">
        <v>0</v>
      </c>
      <c r="N1287" s="249">
        <v>0</v>
      </c>
      <c r="O1287" s="249">
        <v>0</v>
      </c>
      <c r="P1287" s="249">
        <v>0</v>
      </c>
    </row>
    <row r="1288" spans="1:16" x14ac:dyDescent="0.25">
      <c r="A1288" s="236" t="s">
        <v>4577</v>
      </c>
      <c r="B1288" s="237" t="s">
        <v>9518</v>
      </c>
      <c r="C1288" s="249">
        <v>0</v>
      </c>
      <c r="D1288" s="249">
        <v>0</v>
      </c>
      <c r="E1288" s="249">
        <v>0</v>
      </c>
      <c r="F1288" s="249">
        <v>0</v>
      </c>
      <c r="G1288" s="249">
        <v>0</v>
      </c>
      <c r="H1288" s="249">
        <v>0</v>
      </c>
      <c r="I1288" s="249">
        <v>0</v>
      </c>
      <c r="J1288" s="249">
        <v>0</v>
      </c>
      <c r="K1288" s="249">
        <v>32.161014280085745</v>
      </c>
      <c r="L1288" s="249">
        <v>33.070063879337759</v>
      </c>
      <c r="M1288" s="249">
        <v>0</v>
      </c>
      <c r="N1288" s="249">
        <v>0</v>
      </c>
      <c r="O1288" s="249">
        <v>0</v>
      </c>
      <c r="P1288" s="249">
        <v>0</v>
      </c>
    </row>
    <row r="1289" spans="1:16" x14ac:dyDescent="0.25">
      <c r="A1289" s="236" t="s">
        <v>993</v>
      </c>
      <c r="B1289" s="237" t="s">
        <v>8931</v>
      </c>
      <c r="C1289" s="249">
        <v>0</v>
      </c>
      <c r="D1289" s="249">
        <v>0</v>
      </c>
      <c r="E1289" s="249">
        <v>4.498636511760841E-2</v>
      </c>
      <c r="F1289" s="249">
        <v>0</v>
      </c>
      <c r="G1289" s="249">
        <v>0</v>
      </c>
      <c r="H1289" s="249">
        <v>0</v>
      </c>
      <c r="I1289" s="249">
        <v>0</v>
      </c>
      <c r="J1289" s="249">
        <v>4.8274061009859537E-2</v>
      </c>
      <c r="K1289" s="249">
        <v>0</v>
      </c>
      <c r="L1289" s="249">
        <v>0</v>
      </c>
      <c r="M1289" s="249">
        <v>0</v>
      </c>
      <c r="N1289" s="249">
        <v>0</v>
      </c>
      <c r="O1289" s="249">
        <v>0</v>
      </c>
      <c r="P1289" s="249">
        <v>0</v>
      </c>
    </row>
    <row r="1290" spans="1:16" x14ac:dyDescent="0.25">
      <c r="A1290" s="236" t="s">
        <v>2465</v>
      </c>
      <c r="B1290" s="237" t="s">
        <v>9598</v>
      </c>
      <c r="C1290" s="249">
        <v>0</v>
      </c>
      <c r="D1290" s="249">
        <v>0</v>
      </c>
      <c r="E1290" s="249">
        <v>0</v>
      </c>
      <c r="F1290" s="249">
        <v>0</v>
      </c>
      <c r="G1290" s="249">
        <v>0</v>
      </c>
      <c r="H1290" s="249">
        <v>0</v>
      </c>
      <c r="I1290" s="249">
        <v>0</v>
      </c>
      <c r="J1290" s="249">
        <v>0</v>
      </c>
      <c r="K1290" s="249">
        <v>0</v>
      </c>
      <c r="L1290" s="249">
        <v>0</v>
      </c>
      <c r="M1290" s="249">
        <v>5.3075583083557858E-2</v>
      </c>
      <c r="N1290" s="249">
        <v>0</v>
      </c>
      <c r="O1290" s="249">
        <v>0</v>
      </c>
      <c r="P1290" s="249">
        <v>0</v>
      </c>
    </row>
    <row r="1291" spans="1:16" x14ac:dyDescent="0.25">
      <c r="A1291" s="236" t="s">
        <v>2611</v>
      </c>
      <c r="B1291" s="237" t="s">
        <v>6393</v>
      </c>
      <c r="C1291" s="249">
        <v>0</v>
      </c>
      <c r="D1291" s="249">
        <v>0</v>
      </c>
      <c r="E1291" s="249">
        <v>0</v>
      </c>
      <c r="F1291" s="249">
        <v>0</v>
      </c>
      <c r="G1291" s="249">
        <v>6.8570132421556301E-3</v>
      </c>
      <c r="H1291" s="249">
        <v>0</v>
      </c>
      <c r="I1291" s="249">
        <v>0</v>
      </c>
      <c r="J1291" s="249">
        <v>0</v>
      </c>
      <c r="K1291" s="249">
        <v>0</v>
      </c>
      <c r="L1291" s="249">
        <v>0</v>
      </c>
      <c r="M1291" s="249">
        <v>0</v>
      </c>
      <c r="N1291" s="249">
        <v>0</v>
      </c>
      <c r="O1291" s="249">
        <v>0</v>
      </c>
      <c r="P1291" s="249">
        <v>0</v>
      </c>
    </row>
    <row r="1292" spans="1:16" x14ac:dyDescent="0.25">
      <c r="A1292" s="236" t="s">
        <v>3023</v>
      </c>
      <c r="B1292" s="237" t="s">
        <v>7127</v>
      </c>
      <c r="C1292" s="249">
        <v>0</v>
      </c>
      <c r="D1292" s="249">
        <v>0</v>
      </c>
      <c r="E1292" s="249">
        <v>0</v>
      </c>
      <c r="F1292" s="249">
        <v>0</v>
      </c>
      <c r="G1292" s="249">
        <v>0</v>
      </c>
      <c r="H1292" s="249">
        <v>0</v>
      </c>
      <c r="I1292" s="249">
        <v>0</v>
      </c>
      <c r="J1292" s="249">
        <v>0</v>
      </c>
      <c r="K1292" s="249">
        <v>0</v>
      </c>
      <c r="L1292" s="249">
        <v>0</v>
      </c>
      <c r="M1292" s="249">
        <v>3.7765276692082808E-2</v>
      </c>
      <c r="N1292" s="249">
        <v>2.8531542836046354E-2</v>
      </c>
      <c r="O1292" s="249">
        <v>0</v>
      </c>
      <c r="P1292" s="249">
        <v>0</v>
      </c>
    </row>
    <row r="1293" spans="1:16" x14ac:dyDescent="0.25">
      <c r="A1293" s="236" t="s">
        <v>2725</v>
      </c>
      <c r="B1293" s="237" t="s">
        <v>5475</v>
      </c>
      <c r="C1293" s="249">
        <v>0</v>
      </c>
      <c r="D1293" s="249">
        <v>4.7110487694958401E-3</v>
      </c>
      <c r="E1293" s="249">
        <v>0</v>
      </c>
      <c r="F1293" s="249">
        <v>0</v>
      </c>
      <c r="G1293" s="249">
        <v>0</v>
      </c>
      <c r="H1293" s="249">
        <v>0</v>
      </c>
      <c r="I1293" s="249">
        <v>0</v>
      </c>
      <c r="J1293" s="249">
        <v>0</v>
      </c>
      <c r="K1293" s="249">
        <v>0</v>
      </c>
      <c r="L1293" s="249">
        <v>0</v>
      </c>
      <c r="M1293" s="249">
        <v>0</v>
      </c>
      <c r="N1293" s="249">
        <v>3.0672796735199129E-2</v>
      </c>
      <c r="O1293" s="249">
        <v>8.723879647181243E-2</v>
      </c>
      <c r="P1293" s="249">
        <v>0</v>
      </c>
    </row>
    <row r="1294" spans="1:16" x14ac:dyDescent="0.25">
      <c r="A1294" s="236" t="s">
        <v>4147</v>
      </c>
      <c r="B1294" s="237" t="s">
        <v>5749</v>
      </c>
      <c r="C1294" s="249">
        <v>0</v>
      </c>
      <c r="D1294" s="249">
        <v>0</v>
      </c>
      <c r="E1294" s="249">
        <v>0</v>
      </c>
      <c r="F1294" s="249">
        <v>0</v>
      </c>
      <c r="G1294" s="249">
        <v>0</v>
      </c>
      <c r="H1294" s="249">
        <v>0</v>
      </c>
      <c r="I1294" s="249">
        <v>0</v>
      </c>
      <c r="J1294" s="249">
        <v>0</v>
      </c>
      <c r="K1294" s="249">
        <v>0</v>
      </c>
      <c r="L1294" s="249">
        <v>0</v>
      </c>
      <c r="M1294" s="249">
        <v>0</v>
      </c>
      <c r="N1294" s="249">
        <v>0</v>
      </c>
      <c r="O1294" s="249">
        <v>0.15137408419227463</v>
      </c>
      <c r="P1294" s="249">
        <v>0</v>
      </c>
    </row>
    <row r="1295" spans="1:16" x14ac:dyDescent="0.25">
      <c r="A1295" s="236" t="s">
        <v>2510</v>
      </c>
      <c r="B1295" s="237" t="s">
        <v>5907</v>
      </c>
      <c r="C1295" s="249">
        <v>0</v>
      </c>
      <c r="D1295" s="249">
        <v>0</v>
      </c>
      <c r="E1295" s="249">
        <v>0</v>
      </c>
      <c r="F1295" s="249">
        <v>0</v>
      </c>
      <c r="G1295" s="249">
        <v>0</v>
      </c>
      <c r="H1295" s="249">
        <v>0</v>
      </c>
      <c r="I1295" s="249">
        <v>0</v>
      </c>
      <c r="J1295" s="249">
        <v>0</v>
      </c>
      <c r="K1295" s="249">
        <v>0</v>
      </c>
      <c r="L1295" s="249">
        <v>0</v>
      </c>
      <c r="M1295" s="249">
        <v>0</v>
      </c>
      <c r="N1295" s="249">
        <v>1.8189587253865786E-2</v>
      </c>
      <c r="O1295" s="249">
        <v>3.1478430483186957E-2</v>
      </c>
      <c r="P1295" s="249">
        <v>0</v>
      </c>
    </row>
    <row r="1296" spans="1:16" x14ac:dyDescent="0.25">
      <c r="A1296" s="236" t="s">
        <v>2814</v>
      </c>
      <c r="B1296" s="237" t="s">
        <v>9599</v>
      </c>
      <c r="C1296" s="249">
        <v>0</v>
      </c>
      <c r="D1296" s="249">
        <v>0</v>
      </c>
      <c r="E1296" s="249">
        <v>0</v>
      </c>
      <c r="F1296" s="249">
        <v>0</v>
      </c>
      <c r="G1296" s="249">
        <v>0</v>
      </c>
      <c r="H1296" s="249">
        <v>0</v>
      </c>
      <c r="I1296" s="249">
        <v>0</v>
      </c>
      <c r="J1296" s="249">
        <v>0</v>
      </c>
      <c r="K1296" s="249">
        <v>0</v>
      </c>
      <c r="L1296" s="249">
        <v>8.6104914636738802E-3</v>
      </c>
      <c r="M1296" s="249">
        <v>0</v>
      </c>
      <c r="N1296" s="249">
        <v>0</v>
      </c>
      <c r="O1296" s="249">
        <v>0</v>
      </c>
      <c r="P1296" s="249">
        <v>0</v>
      </c>
    </row>
    <row r="1297" spans="1:16" x14ac:dyDescent="0.25">
      <c r="A1297" s="236" t="s">
        <v>1909</v>
      </c>
      <c r="B1297" s="237" t="s">
        <v>9626</v>
      </c>
      <c r="C1297" s="249">
        <v>0</v>
      </c>
      <c r="D1297" s="249">
        <v>0</v>
      </c>
      <c r="E1297" s="249">
        <v>0</v>
      </c>
      <c r="F1297" s="249">
        <v>0</v>
      </c>
      <c r="G1297" s="249">
        <v>0</v>
      </c>
      <c r="H1297" s="249">
        <v>0</v>
      </c>
      <c r="I1297" s="249">
        <v>0</v>
      </c>
      <c r="J1297" s="249">
        <v>0</v>
      </c>
      <c r="K1297" s="249">
        <v>0</v>
      </c>
      <c r="L1297" s="249">
        <v>0</v>
      </c>
      <c r="M1297" s="249">
        <v>0.55415088655856914</v>
      </c>
      <c r="N1297" s="249">
        <v>0</v>
      </c>
      <c r="O1297" s="249">
        <v>0</v>
      </c>
      <c r="P1297" s="249">
        <v>0</v>
      </c>
    </row>
    <row r="1298" spans="1:16" x14ac:dyDescent="0.25">
      <c r="A1298" s="236" t="s">
        <v>3877</v>
      </c>
      <c r="B1298" s="237" t="s">
        <v>5859</v>
      </c>
      <c r="C1298" s="249">
        <v>0</v>
      </c>
      <c r="D1298" s="249">
        <v>0</v>
      </c>
      <c r="E1298" s="249">
        <v>0</v>
      </c>
      <c r="F1298" s="249">
        <v>0</v>
      </c>
      <c r="G1298" s="249">
        <v>0</v>
      </c>
      <c r="H1298" s="249">
        <v>0</v>
      </c>
      <c r="I1298" s="249">
        <v>0</v>
      </c>
      <c r="J1298" s="249">
        <v>0</v>
      </c>
      <c r="K1298" s="249">
        <v>0</v>
      </c>
      <c r="L1298" s="249">
        <v>0</v>
      </c>
      <c r="M1298" s="249">
        <v>0</v>
      </c>
      <c r="N1298" s="249">
        <v>0</v>
      </c>
      <c r="O1298" s="249">
        <v>0.23368476809203567</v>
      </c>
      <c r="P1298" s="249">
        <v>0</v>
      </c>
    </row>
    <row r="1299" spans="1:16" x14ac:dyDescent="0.25">
      <c r="A1299" s="236" t="s">
        <v>1074</v>
      </c>
      <c r="B1299" s="237" t="s">
        <v>8671</v>
      </c>
      <c r="C1299" s="249">
        <v>0</v>
      </c>
      <c r="D1299" s="249">
        <v>0</v>
      </c>
      <c r="E1299" s="249">
        <v>0</v>
      </c>
      <c r="F1299" s="249">
        <v>0</v>
      </c>
      <c r="G1299" s="249">
        <v>0</v>
      </c>
      <c r="H1299" s="249">
        <v>1.3955993917487027E-2</v>
      </c>
      <c r="I1299" s="249">
        <v>0</v>
      </c>
      <c r="J1299" s="249">
        <v>0</v>
      </c>
      <c r="K1299" s="249">
        <v>0</v>
      </c>
      <c r="L1299" s="249">
        <v>0</v>
      </c>
      <c r="M1299" s="249">
        <v>0</v>
      </c>
      <c r="N1299" s="249">
        <v>0</v>
      </c>
      <c r="O1299" s="249">
        <v>0</v>
      </c>
      <c r="P1299" s="249">
        <v>0</v>
      </c>
    </row>
    <row r="1300" spans="1:16" x14ac:dyDescent="0.25">
      <c r="A1300" s="236" t="s">
        <v>3121</v>
      </c>
      <c r="B1300" s="237" t="s">
        <v>7641</v>
      </c>
      <c r="C1300" s="249">
        <v>0</v>
      </c>
      <c r="D1300" s="249">
        <v>0</v>
      </c>
      <c r="E1300" s="249">
        <v>0</v>
      </c>
      <c r="F1300" s="249">
        <v>0</v>
      </c>
      <c r="G1300" s="249">
        <v>0</v>
      </c>
      <c r="H1300" s="249">
        <v>0.17895220440513898</v>
      </c>
      <c r="I1300" s="249">
        <v>0</v>
      </c>
      <c r="J1300" s="249">
        <v>0</v>
      </c>
      <c r="K1300" s="249">
        <v>0</v>
      </c>
      <c r="L1300" s="249">
        <v>0</v>
      </c>
      <c r="M1300" s="249">
        <v>0</v>
      </c>
      <c r="N1300" s="249">
        <v>0</v>
      </c>
      <c r="O1300" s="249">
        <v>0</v>
      </c>
      <c r="P1300" s="249">
        <v>0</v>
      </c>
    </row>
    <row r="1301" spans="1:16" x14ac:dyDescent="0.25">
      <c r="A1301" s="236" t="s">
        <v>2720</v>
      </c>
      <c r="B1301" s="237" t="s">
        <v>5466</v>
      </c>
      <c r="C1301" s="249">
        <v>0</v>
      </c>
      <c r="D1301" s="249">
        <v>0</v>
      </c>
      <c r="E1301" s="249">
        <v>0</v>
      </c>
      <c r="F1301" s="249">
        <v>0</v>
      </c>
      <c r="G1301" s="249">
        <v>0</v>
      </c>
      <c r="H1301" s="249">
        <v>0</v>
      </c>
      <c r="I1301" s="249">
        <v>2.166603355009649E-2</v>
      </c>
      <c r="J1301" s="249">
        <v>0</v>
      </c>
      <c r="K1301" s="249">
        <v>0</v>
      </c>
      <c r="L1301" s="249">
        <v>1.2343348106414924E-2</v>
      </c>
      <c r="M1301" s="249">
        <v>0</v>
      </c>
      <c r="N1301" s="249">
        <v>4.0537244625165683E-2</v>
      </c>
      <c r="O1301" s="249">
        <v>4.9398995978061751E-2</v>
      </c>
      <c r="P1301" s="249">
        <v>3.7962060923160595E-2</v>
      </c>
    </row>
    <row r="1302" spans="1:16" x14ac:dyDescent="0.25">
      <c r="A1302" s="236" t="s">
        <v>4480</v>
      </c>
      <c r="B1302" s="237" t="s">
        <v>6053</v>
      </c>
      <c r="C1302" s="249">
        <v>0</v>
      </c>
      <c r="D1302" s="249">
        <v>0</v>
      </c>
      <c r="E1302" s="249">
        <v>0</v>
      </c>
      <c r="F1302" s="249">
        <v>0</v>
      </c>
      <c r="G1302" s="249">
        <v>0</v>
      </c>
      <c r="H1302" s="249">
        <v>0</v>
      </c>
      <c r="I1302" s="249">
        <v>0</v>
      </c>
      <c r="J1302" s="249">
        <v>0</v>
      </c>
      <c r="K1302" s="249">
        <v>0</v>
      </c>
      <c r="L1302" s="249">
        <v>0</v>
      </c>
      <c r="M1302" s="249"/>
      <c r="N1302" s="249">
        <v>2564.4134850181331</v>
      </c>
      <c r="O1302" s="249">
        <v>2371.1993418298862</v>
      </c>
      <c r="P1302" s="249"/>
    </row>
    <row r="1303" spans="1:16" x14ac:dyDescent="0.25">
      <c r="A1303" s="236" t="s">
        <v>1846</v>
      </c>
      <c r="B1303" s="237" t="s">
        <v>10170</v>
      </c>
      <c r="C1303" s="249">
        <v>0</v>
      </c>
      <c r="D1303" s="249">
        <v>0</v>
      </c>
      <c r="E1303" s="249">
        <v>0</v>
      </c>
      <c r="F1303" s="249">
        <v>0</v>
      </c>
      <c r="G1303" s="249">
        <v>1.7769605701089958E-2</v>
      </c>
      <c r="H1303" s="249">
        <v>0</v>
      </c>
      <c r="I1303" s="249">
        <v>0</v>
      </c>
      <c r="J1303" s="249">
        <v>0</v>
      </c>
      <c r="K1303" s="249">
        <v>0</v>
      </c>
      <c r="L1303" s="249">
        <v>0</v>
      </c>
      <c r="M1303" s="249">
        <v>0</v>
      </c>
      <c r="N1303" s="249">
        <v>0</v>
      </c>
      <c r="O1303" s="249">
        <v>0</v>
      </c>
      <c r="P1303" s="249">
        <v>0</v>
      </c>
    </row>
    <row r="1304" spans="1:16" x14ac:dyDescent="0.25">
      <c r="A1304" s="236" t="s">
        <v>4205</v>
      </c>
      <c r="B1304" s="237" t="s">
        <v>10394</v>
      </c>
      <c r="C1304" s="249">
        <v>0</v>
      </c>
      <c r="D1304" s="249">
        <v>0</v>
      </c>
      <c r="E1304" s="249">
        <v>0</v>
      </c>
      <c r="F1304" s="249">
        <v>0</v>
      </c>
      <c r="G1304" s="249">
        <v>0</v>
      </c>
      <c r="H1304" s="249">
        <v>0</v>
      </c>
      <c r="I1304" s="249">
        <v>0</v>
      </c>
      <c r="J1304" s="249">
        <v>0.23956041703148426</v>
      </c>
      <c r="K1304" s="249">
        <v>0</v>
      </c>
      <c r="L1304" s="249">
        <v>0</v>
      </c>
      <c r="M1304" s="249">
        <v>0</v>
      </c>
      <c r="N1304" s="249">
        <v>0</v>
      </c>
      <c r="O1304" s="249">
        <v>0</v>
      </c>
      <c r="P1304" s="249">
        <v>0</v>
      </c>
    </row>
    <row r="1305" spans="1:16" x14ac:dyDescent="0.25">
      <c r="A1305" s="236" t="s">
        <v>3402</v>
      </c>
      <c r="B1305" s="237" t="s">
        <v>9519</v>
      </c>
      <c r="C1305" s="249">
        <v>0</v>
      </c>
      <c r="D1305" s="249">
        <v>0</v>
      </c>
      <c r="E1305" s="249">
        <v>0</v>
      </c>
      <c r="F1305" s="249">
        <v>0</v>
      </c>
      <c r="G1305" s="249">
        <v>0</v>
      </c>
      <c r="H1305" s="249">
        <v>0</v>
      </c>
      <c r="I1305" s="249">
        <v>0</v>
      </c>
      <c r="J1305" s="249">
        <v>0</v>
      </c>
      <c r="K1305" s="249">
        <v>0.30635615904824681</v>
      </c>
      <c r="L1305" s="249">
        <v>0</v>
      </c>
      <c r="M1305" s="249">
        <v>0</v>
      </c>
      <c r="N1305" s="249">
        <v>0</v>
      </c>
      <c r="O1305" s="249">
        <v>0</v>
      </c>
      <c r="P1305" s="249">
        <v>0</v>
      </c>
    </row>
    <row r="1306" spans="1:16" x14ac:dyDescent="0.25">
      <c r="A1306" s="236" t="s">
        <v>3903</v>
      </c>
      <c r="B1306" s="237" t="s">
        <v>6154</v>
      </c>
      <c r="C1306" s="249">
        <v>0</v>
      </c>
      <c r="D1306" s="249">
        <v>0</v>
      </c>
      <c r="E1306" s="249">
        <v>0</v>
      </c>
      <c r="F1306" s="249">
        <v>0</v>
      </c>
      <c r="G1306" s="249">
        <v>0</v>
      </c>
      <c r="H1306" s="249">
        <v>0</v>
      </c>
      <c r="I1306" s="249">
        <v>0</v>
      </c>
      <c r="J1306" s="249">
        <v>0</v>
      </c>
      <c r="K1306" s="249">
        <v>0</v>
      </c>
      <c r="L1306" s="249">
        <v>0</v>
      </c>
      <c r="M1306" s="249">
        <v>0</v>
      </c>
      <c r="N1306" s="249">
        <v>4.2139041097313874E-2</v>
      </c>
      <c r="O1306" s="249">
        <v>0.10527434478022936</v>
      </c>
      <c r="P1306" s="249">
        <v>0</v>
      </c>
    </row>
    <row r="1307" spans="1:16" x14ac:dyDescent="0.25">
      <c r="A1307" s="236" t="s">
        <v>3250</v>
      </c>
      <c r="B1307" s="237" t="s">
        <v>6596</v>
      </c>
      <c r="C1307" s="249">
        <v>0</v>
      </c>
      <c r="D1307" s="249">
        <v>0</v>
      </c>
      <c r="E1307" s="249">
        <v>0</v>
      </c>
      <c r="F1307" s="249">
        <v>0</v>
      </c>
      <c r="G1307" s="249">
        <v>0</v>
      </c>
      <c r="H1307" s="249">
        <v>0</v>
      </c>
      <c r="I1307" s="249">
        <v>0.1223349383337318</v>
      </c>
      <c r="J1307" s="249">
        <v>0</v>
      </c>
      <c r="K1307" s="249">
        <v>0</v>
      </c>
      <c r="L1307" s="249">
        <v>0</v>
      </c>
      <c r="M1307" s="249">
        <v>0</v>
      </c>
      <c r="N1307" s="249">
        <v>0</v>
      </c>
      <c r="O1307" s="249">
        <v>0</v>
      </c>
      <c r="P1307" s="249">
        <v>0</v>
      </c>
    </row>
    <row r="1308" spans="1:16" x14ac:dyDescent="0.25">
      <c r="A1308" s="236" t="s">
        <v>3700</v>
      </c>
      <c r="B1308" s="237" t="s">
        <v>9299</v>
      </c>
      <c r="C1308" s="249">
        <v>0</v>
      </c>
      <c r="D1308" s="249">
        <v>0</v>
      </c>
      <c r="E1308" s="249">
        <v>0</v>
      </c>
      <c r="F1308" s="249">
        <v>0</v>
      </c>
      <c r="G1308" s="249">
        <v>0</v>
      </c>
      <c r="H1308" s="249">
        <v>0.48339225926065521</v>
      </c>
      <c r="I1308" s="249">
        <v>0</v>
      </c>
      <c r="J1308" s="249">
        <v>0</v>
      </c>
      <c r="K1308" s="249">
        <v>0</v>
      </c>
      <c r="L1308" s="249">
        <v>0</v>
      </c>
      <c r="M1308" s="249">
        <v>0</v>
      </c>
      <c r="N1308" s="249">
        <v>0</v>
      </c>
      <c r="O1308" s="249">
        <v>0</v>
      </c>
      <c r="P1308" s="249">
        <v>0</v>
      </c>
    </row>
    <row r="1309" spans="1:16" x14ac:dyDescent="0.25">
      <c r="A1309" s="236" t="s">
        <v>3584</v>
      </c>
      <c r="B1309" s="237" t="s">
        <v>9593</v>
      </c>
      <c r="C1309" s="249">
        <v>0</v>
      </c>
      <c r="D1309" s="249">
        <v>0</v>
      </c>
      <c r="E1309" s="249">
        <v>0</v>
      </c>
      <c r="F1309" s="249">
        <v>0</v>
      </c>
      <c r="G1309" s="249">
        <v>0</v>
      </c>
      <c r="H1309" s="249">
        <v>0.10891862774876597</v>
      </c>
      <c r="I1309" s="249">
        <v>0</v>
      </c>
      <c r="J1309" s="249">
        <v>0</v>
      </c>
      <c r="K1309" s="249">
        <v>0</v>
      </c>
      <c r="L1309" s="249">
        <v>0</v>
      </c>
      <c r="M1309" s="249">
        <v>0</v>
      </c>
      <c r="N1309" s="249">
        <v>0</v>
      </c>
      <c r="O1309" s="249">
        <v>0</v>
      </c>
      <c r="P1309" s="249">
        <v>0</v>
      </c>
    </row>
    <row r="1310" spans="1:16" x14ac:dyDescent="0.25">
      <c r="A1310" s="236" t="s">
        <v>3840</v>
      </c>
      <c r="B1310" s="237" t="s">
        <v>7129</v>
      </c>
      <c r="C1310" s="249">
        <v>0</v>
      </c>
      <c r="D1310" s="249">
        <v>6.8937946614097606E-2</v>
      </c>
      <c r="E1310" s="249">
        <v>0</v>
      </c>
      <c r="F1310" s="249">
        <v>0</v>
      </c>
      <c r="G1310" s="249">
        <v>0</v>
      </c>
      <c r="H1310" s="249">
        <v>0</v>
      </c>
      <c r="I1310" s="249">
        <v>0</v>
      </c>
      <c r="J1310" s="249">
        <v>0</v>
      </c>
      <c r="K1310" s="249">
        <v>0</v>
      </c>
      <c r="L1310" s="249">
        <v>0</v>
      </c>
      <c r="M1310" s="249">
        <v>0</v>
      </c>
      <c r="N1310" s="249">
        <v>0</v>
      </c>
      <c r="O1310" s="249">
        <v>0</v>
      </c>
      <c r="P1310" s="249">
        <v>0</v>
      </c>
    </row>
    <row r="1311" spans="1:16" x14ac:dyDescent="0.25">
      <c r="A1311" s="236" t="s">
        <v>3888</v>
      </c>
      <c r="B1311" s="237" t="s">
        <v>10154</v>
      </c>
      <c r="C1311" s="249">
        <v>0</v>
      </c>
      <c r="D1311" s="249">
        <v>0</v>
      </c>
      <c r="E1311" s="249">
        <v>6.7967567090540151E-2</v>
      </c>
      <c r="F1311" s="249">
        <v>0</v>
      </c>
      <c r="G1311" s="249">
        <v>0</v>
      </c>
      <c r="H1311" s="249">
        <v>0</v>
      </c>
      <c r="I1311" s="249">
        <v>0</v>
      </c>
      <c r="J1311" s="249">
        <v>0</v>
      </c>
      <c r="K1311" s="249">
        <v>0</v>
      </c>
      <c r="L1311" s="249">
        <v>0</v>
      </c>
      <c r="M1311" s="249">
        <v>0</v>
      </c>
      <c r="N1311" s="249">
        <v>0</v>
      </c>
      <c r="O1311" s="249">
        <v>0</v>
      </c>
      <c r="P1311" s="249">
        <v>0</v>
      </c>
    </row>
    <row r="1312" spans="1:16" x14ac:dyDescent="0.25">
      <c r="A1312" s="236" t="s">
        <v>3383</v>
      </c>
      <c r="B1312" s="237" t="s">
        <v>7169</v>
      </c>
      <c r="C1312" s="249">
        <v>0</v>
      </c>
      <c r="D1312" s="249">
        <v>0</v>
      </c>
      <c r="E1312" s="249">
        <v>0</v>
      </c>
      <c r="F1312" s="249">
        <v>0</v>
      </c>
      <c r="G1312" s="249">
        <v>0</v>
      </c>
      <c r="H1312" s="249">
        <v>2.8654667522284401E-2</v>
      </c>
      <c r="I1312" s="249">
        <v>0</v>
      </c>
      <c r="J1312" s="249">
        <v>0</v>
      </c>
      <c r="K1312" s="249">
        <v>0</v>
      </c>
      <c r="L1312" s="249">
        <v>0</v>
      </c>
      <c r="M1312" s="249">
        <v>0</v>
      </c>
      <c r="N1312" s="249">
        <v>0</v>
      </c>
      <c r="O1312" s="249">
        <v>0</v>
      </c>
      <c r="P1312" s="249">
        <v>0</v>
      </c>
    </row>
    <row r="1313" spans="1:16" x14ac:dyDescent="0.25">
      <c r="A1313" s="236" t="s">
        <v>2533</v>
      </c>
      <c r="B1313" s="237" t="s">
        <v>8294</v>
      </c>
      <c r="C1313" s="249">
        <v>0</v>
      </c>
      <c r="D1313" s="249">
        <v>0</v>
      </c>
      <c r="E1313" s="249">
        <v>0</v>
      </c>
      <c r="F1313" s="249">
        <v>0</v>
      </c>
      <c r="G1313" s="249">
        <v>0</v>
      </c>
      <c r="H1313" s="249">
        <v>1.1786151762398045</v>
      </c>
      <c r="I1313" s="249">
        <v>0.41702120133114945</v>
      </c>
      <c r="J1313" s="249">
        <v>0.23661909463393771</v>
      </c>
      <c r="K1313" s="249">
        <v>1.5001743493310691</v>
      </c>
      <c r="L1313" s="249">
        <v>0</v>
      </c>
      <c r="M1313" s="249">
        <v>0</v>
      </c>
      <c r="N1313" s="249">
        <v>0</v>
      </c>
      <c r="O1313" s="249">
        <v>0</v>
      </c>
      <c r="P1313" s="249">
        <v>0</v>
      </c>
    </row>
    <row r="1314" spans="1:16" x14ac:dyDescent="0.25">
      <c r="A1314" s="236" t="s">
        <v>2723</v>
      </c>
      <c r="B1314" s="237" t="s">
        <v>9594</v>
      </c>
      <c r="C1314" s="249">
        <v>0</v>
      </c>
      <c r="D1314" s="249">
        <v>0.22436543744788937</v>
      </c>
      <c r="E1314" s="249">
        <v>0</v>
      </c>
      <c r="F1314" s="249">
        <v>0</v>
      </c>
      <c r="G1314" s="249">
        <v>0</v>
      </c>
      <c r="H1314" s="249">
        <v>0.24712767332593247</v>
      </c>
      <c r="I1314" s="249">
        <v>0</v>
      </c>
      <c r="J1314" s="249">
        <v>0</v>
      </c>
      <c r="K1314" s="249">
        <v>0</v>
      </c>
      <c r="L1314" s="249">
        <v>0</v>
      </c>
      <c r="M1314" s="249">
        <v>0</v>
      </c>
      <c r="N1314" s="249">
        <v>0</v>
      </c>
      <c r="O1314" s="249">
        <v>0</v>
      </c>
      <c r="P1314" s="249">
        <v>0</v>
      </c>
    </row>
    <row r="1315" spans="1:16" x14ac:dyDescent="0.25">
      <c r="A1315" s="236" t="s">
        <v>3773</v>
      </c>
      <c r="B1315" s="237" t="s">
        <v>6597</v>
      </c>
      <c r="C1315" s="249">
        <v>0</v>
      </c>
      <c r="D1315" s="249">
        <v>0</v>
      </c>
      <c r="E1315" s="249">
        <v>0</v>
      </c>
      <c r="F1315" s="249">
        <v>0</v>
      </c>
      <c r="G1315" s="249">
        <v>0</v>
      </c>
      <c r="H1315" s="249">
        <v>0</v>
      </c>
      <c r="I1315" s="249">
        <v>0</v>
      </c>
      <c r="J1315" s="249">
        <v>0</v>
      </c>
      <c r="K1315" s="249">
        <v>0</v>
      </c>
      <c r="L1315" s="249">
        <v>6.1726014513220004E-3</v>
      </c>
      <c r="M1315" s="249">
        <v>0</v>
      </c>
      <c r="N1315" s="249">
        <v>0</v>
      </c>
      <c r="O1315" s="249">
        <v>0</v>
      </c>
      <c r="P1315" s="249">
        <v>0</v>
      </c>
    </row>
    <row r="1316" spans="1:16" x14ac:dyDescent="0.25">
      <c r="A1316" s="236" t="s">
        <v>3962</v>
      </c>
      <c r="B1316" s="237" t="s">
        <v>7566</v>
      </c>
      <c r="C1316" s="249">
        <v>0</v>
      </c>
      <c r="D1316" s="249">
        <v>0</v>
      </c>
      <c r="E1316" s="249">
        <v>0</v>
      </c>
      <c r="F1316" s="249">
        <v>0</v>
      </c>
      <c r="G1316" s="249">
        <v>0</v>
      </c>
      <c r="H1316" s="249">
        <v>0</v>
      </c>
      <c r="I1316" s="249">
        <v>4.1466060764705368E-2</v>
      </c>
      <c r="J1316" s="249">
        <v>0</v>
      </c>
      <c r="K1316" s="249">
        <v>0</v>
      </c>
      <c r="L1316" s="249">
        <v>0</v>
      </c>
      <c r="M1316" s="249">
        <v>0</v>
      </c>
      <c r="N1316" s="249">
        <v>0</v>
      </c>
      <c r="O1316" s="249">
        <v>0</v>
      </c>
      <c r="P1316" s="249">
        <v>0</v>
      </c>
    </row>
    <row r="1317" spans="1:16" x14ac:dyDescent="0.25">
      <c r="A1317" s="236" t="s">
        <v>4309</v>
      </c>
      <c r="B1317" s="237" t="s">
        <v>10389</v>
      </c>
      <c r="C1317" s="249">
        <v>0</v>
      </c>
      <c r="D1317" s="249">
        <v>0</v>
      </c>
      <c r="E1317" s="249">
        <v>0</v>
      </c>
      <c r="F1317" s="249">
        <v>0</v>
      </c>
      <c r="G1317" s="249">
        <v>0.72936917165511794</v>
      </c>
      <c r="H1317" s="249">
        <v>0</v>
      </c>
      <c r="I1317" s="249">
        <v>0</v>
      </c>
      <c r="J1317" s="249">
        <v>0</v>
      </c>
      <c r="K1317" s="249">
        <v>0</v>
      </c>
      <c r="L1317" s="249">
        <v>0</v>
      </c>
      <c r="M1317" s="249">
        <v>0</v>
      </c>
      <c r="N1317" s="249"/>
      <c r="O1317" s="249"/>
      <c r="P1317" s="249"/>
    </row>
    <row r="1318" spans="1:16" x14ac:dyDescent="0.25">
      <c r="A1318" s="236" t="s">
        <v>2653</v>
      </c>
      <c r="B1318" s="237" t="s">
        <v>9856</v>
      </c>
      <c r="C1318" s="249">
        <v>0</v>
      </c>
      <c r="D1318" s="249">
        <v>0</v>
      </c>
      <c r="E1318" s="249">
        <v>0</v>
      </c>
      <c r="F1318" s="249">
        <v>0</v>
      </c>
      <c r="G1318" s="249">
        <v>0</v>
      </c>
      <c r="H1318" s="249">
        <v>0</v>
      </c>
      <c r="I1318" s="249">
        <v>0.11674195779074679</v>
      </c>
      <c r="J1318" s="249">
        <v>0</v>
      </c>
      <c r="K1318" s="249">
        <v>0</v>
      </c>
      <c r="L1318" s="249">
        <v>0</v>
      </c>
      <c r="M1318" s="249">
        <v>3.4031976934821413E-2</v>
      </c>
      <c r="N1318" s="249">
        <v>0</v>
      </c>
      <c r="O1318" s="249">
        <v>0</v>
      </c>
      <c r="P1318" s="249">
        <v>0</v>
      </c>
    </row>
    <row r="1319" spans="1:16" x14ac:dyDescent="0.25">
      <c r="A1319" s="236" t="s">
        <v>2462</v>
      </c>
      <c r="B1319" s="237" t="s">
        <v>8135</v>
      </c>
      <c r="C1319" s="249">
        <v>0</v>
      </c>
      <c r="D1319" s="249">
        <v>0</v>
      </c>
      <c r="E1319" s="249">
        <v>0</v>
      </c>
      <c r="F1319" s="249">
        <v>1.4575279468484064</v>
      </c>
      <c r="G1319" s="249">
        <v>0</v>
      </c>
      <c r="H1319" s="249">
        <v>0</v>
      </c>
      <c r="I1319" s="249">
        <v>0</v>
      </c>
      <c r="J1319" s="249">
        <v>0</v>
      </c>
      <c r="K1319" s="249">
        <v>0</v>
      </c>
      <c r="L1319" s="249">
        <v>0</v>
      </c>
      <c r="M1319" s="249">
        <v>0</v>
      </c>
      <c r="N1319" s="249">
        <v>0</v>
      </c>
      <c r="O1319" s="249">
        <v>0</v>
      </c>
      <c r="P1319" s="249">
        <v>0</v>
      </c>
    </row>
    <row r="1320" spans="1:16" x14ac:dyDescent="0.25">
      <c r="A1320" s="236" t="s">
        <v>1130</v>
      </c>
      <c r="B1320" s="237" t="s">
        <v>9714</v>
      </c>
      <c r="C1320" s="249">
        <v>0</v>
      </c>
      <c r="D1320" s="249">
        <v>0</v>
      </c>
      <c r="E1320" s="249">
        <v>0</v>
      </c>
      <c r="F1320" s="249">
        <v>0</v>
      </c>
      <c r="G1320" s="249">
        <v>0</v>
      </c>
      <c r="H1320" s="249">
        <v>0</v>
      </c>
      <c r="I1320" s="249">
        <v>0</v>
      </c>
      <c r="J1320" s="249">
        <v>0</v>
      </c>
      <c r="K1320" s="249">
        <v>0</v>
      </c>
      <c r="L1320" s="249">
        <v>0</v>
      </c>
      <c r="M1320" s="249">
        <v>1.2675592601483638E-2</v>
      </c>
      <c r="N1320" s="249">
        <v>0</v>
      </c>
      <c r="O1320" s="249">
        <v>0</v>
      </c>
      <c r="P1320" s="249">
        <v>0</v>
      </c>
    </row>
    <row r="1321" spans="1:16" x14ac:dyDescent="0.25">
      <c r="A1321" s="236" t="s">
        <v>4233</v>
      </c>
      <c r="B1321" s="237" t="s">
        <v>9507</v>
      </c>
      <c r="C1321" s="249">
        <v>0</v>
      </c>
      <c r="D1321" s="249">
        <v>0</v>
      </c>
      <c r="E1321" s="249">
        <v>0</v>
      </c>
      <c r="F1321" s="249">
        <v>0</v>
      </c>
      <c r="G1321" s="249">
        <v>0</v>
      </c>
      <c r="H1321" s="249">
        <v>0</v>
      </c>
      <c r="I1321" s="249">
        <v>0</v>
      </c>
      <c r="J1321" s="249">
        <v>0</v>
      </c>
      <c r="K1321" s="249">
        <v>6.4579367555126013E-2</v>
      </c>
      <c r="L1321" s="249">
        <v>0</v>
      </c>
      <c r="M1321" s="249">
        <v>0</v>
      </c>
      <c r="N1321" s="249">
        <v>0</v>
      </c>
      <c r="O1321" s="249">
        <v>0</v>
      </c>
      <c r="P1321" s="249">
        <v>0</v>
      </c>
    </row>
    <row r="1322" spans="1:16" x14ac:dyDescent="0.25">
      <c r="A1322" s="236" t="s">
        <v>4033</v>
      </c>
      <c r="B1322" s="237" t="s">
        <v>10392</v>
      </c>
      <c r="C1322" s="249">
        <v>0.85627242781619217</v>
      </c>
      <c r="D1322" s="249">
        <v>0</v>
      </c>
      <c r="E1322" s="249">
        <v>0</v>
      </c>
      <c r="F1322" s="249">
        <v>0</v>
      </c>
      <c r="G1322" s="249">
        <v>0</v>
      </c>
      <c r="H1322" s="249">
        <v>0</v>
      </c>
      <c r="I1322" s="249">
        <v>0</v>
      </c>
      <c r="J1322" s="249">
        <v>0</v>
      </c>
      <c r="K1322" s="249">
        <v>0</v>
      </c>
      <c r="L1322" s="249">
        <v>0</v>
      </c>
      <c r="M1322" s="249">
        <v>0</v>
      </c>
      <c r="N1322" s="249">
        <v>0</v>
      </c>
      <c r="O1322" s="249">
        <v>0</v>
      </c>
      <c r="P1322" s="249">
        <v>0</v>
      </c>
    </row>
    <row r="1323" spans="1:16" x14ac:dyDescent="0.25">
      <c r="A1323" s="236" t="s">
        <v>4442</v>
      </c>
      <c r="B1323" s="237" t="s">
        <v>10157</v>
      </c>
      <c r="C1323" s="249">
        <v>0</v>
      </c>
      <c r="D1323" s="249">
        <v>0</v>
      </c>
      <c r="E1323" s="249">
        <v>0</v>
      </c>
      <c r="F1323" s="249">
        <v>1.477909354120769E-2</v>
      </c>
      <c r="G1323" s="249">
        <v>0</v>
      </c>
      <c r="H1323" s="249">
        <v>1.1948724597516563E-2</v>
      </c>
      <c r="I1323" s="249">
        <v>0</v>
      </c>
      <c r="J1323" s="249">
        <v>5.3036618470235931E-3</v>
      </c>
      <c r="K1323" s="249">
        <v>0</v>
      </c>
      <c r="L1323" s="249">
        <v>0</v>
      </c>
      <c r="M1323" s="249">
        <v>2.8681247942238569E-3</v>
      </c>
      <c r="N1323" s="249">
        <v>0</v>
      </c>
      <c r="O1323" s="249">
        <v>0</v>
      </c>
      <c r="P1323" s="249">
        <v>0</v>
      </c>
    </row>
    <row r="1324" spans="1:16" x14ac:dyDescent="0.25">
      <c r="A1324" s="236" t="s">
        <v>2262</v>
      </c>
      <c r="B1324" s="237" t="s">
        <v>7646</v>
      </c>
      <c r="C1324" s="249">
        <v>0</v>
      </c>
      <c r="D1324" s="249">
        <v>0.34785255279420679</v>
      </c>
      <c r="E1324" s="249">
        <v>0</v>
      </c>
      <c r="F1324" s="249">
        <v>0</v>
      </c>
      <c r="G1324" s="249">
        <v>0</v>
      </c>
      <c r="H1324" s="249">
        <v>0</v>
      </c>
      <c r="I1324" s="249">
        <v>0</v>
      </c>
      <c r="J1324" s="249">
        <v>0</v>
      </c>
      <c r="K1324" s="249">
        <v>0</v>
      </c>
      <c r="L1324" s="249">
        <v>0</v>
      </c>
      <c r="M1324" s="249">
        <v>0</v>
      </c>
      <c r="N1324" s="249">
        <v>0</v>
      </c>
      <c r="O1324" s="249">
        <v>0</v>
      </c>
      <c r="P1324" s="249">
        <v>0</v>
      </c>
    </row>
    <row r="1325" spans="1:16" x14ac:dyDescent="0.25">
      <c r="A1325" s="236" t="s">
        <v>3288</v>
      </c>
      <c r="B1325" s="237" t="s">
        <v>9272</v>
      </c>
      <c r="C1325" s="249">
        <v>0</v>
      </c>
      <c r="D1325" s="249">
        <v>0</v>
      </c>
      <c r="E1325" s="249">
        <v>0</v>
      </c>
      <c r="F1325" s="249">
        <v>0</v>
      </c>
      <c r="G1325" s="249">
        <v>0</v>
      </c>
      <c r="H1325" s="249">
        <v>0</v>
      </c>
      <c r="I1325" s="249">
        <v>0.84509656067697481</v>
      </c>
      <c r="J1325" s="249">
        <v>2.3550868572261421</v>
      </c>
      <c r="K1325" s="249">
        <v>2.7845495045064026</v>
      </c>
      <c r="L1325" s="249">
        <v>0</v>
      </c>
      <c r="M1325" s="249">
        <v>0</v>
      </c>
      <c r="N1325" s="249">
        <v>0</v>
      </c>
      <c r="O1325" s="249">
        <v>0</v>
      </c>
      <c r="P1325" s="249">
        <v>0</v>
      </c>
    </row>
    <row r="1326" spans="1:16" x14ac:dyDescent="0.25">
      <c r="A1326" s="236" t="s">
        <v>3719</v>
      </c>
      <c r="B1326" s="237" t="s">
        <v>8137</v>
      </c>
      <c r="C1326" s="249">
        <v>0</v>
      </c>
      <c r="D1326" s="249">
        <v>0</v>
      </c>
      <c r="E1326" s="249">
        <v>0</v>
      </c>
      <c r="F1326" s="249">
        <v>0</v>
      </c>
      <c r="G1326" s="249">
        <v>0</v>
      </c>
      <c r="H1326" s="249">
        <v>0.23421470900919691</v>
      </c>
      <c r="I1326" s="249">
        <v>0</v>
      </c>
      <c r="J1326" s="249">
        <v>0</v>
      </c>
      <c r="K1326" s="249">
        <v>0</v>
      </c>
      <c r="L1326" s="249">
        <v>0</v>
      </c>
      <c r="M1326" s="249">
        <v>0</v>
      </c>
      <c r="N1326" s="249">
        <v>0</v>
      </c>
      <c r="O1326" s="249">
        <v>0</v>
      </c>
      <c r="P1326" s="249">
        <v>0</v>
      </c>
    </row>
    <row r="1327" spans="1:16" x14ac:dyDescent="0.25">
      <c r="A1327" s="236" t="s">
        <v>2254</v>
      </c>
      <c r="B1327" s="237" t="s">
        <v>6916</v>
      </c>
      <c r="C1327" s="249">
        <v>0</v>
      </c>
      <c r="D1327" s="249">
        <v>0</v>
      </c>
      <c r="E1327" s="249">
        <v>0</v>
      </c>
      <c r="F1327" s="249">
        <v>0</v>
      </c>
      <c r="G1327" s="249">
        <v>0</v>
      </c>
      <c r="H1327" s="249">
        <v>0</v>
      </c>
      <c r="I1327" s="249">
        <v>0</v>
      </c>
      <c r="J1327" s="249">
        <v>0</v>
      </c>
      <c r="K1327" s="249">
        <v>0</v>
      </c>
      <c r="L1327" s="249">
        <v>1.3573888223674326E-3</v>
      </c>
      <c r="M1327" s="249">
        <v>0</v>
      </c>
      <c r="N1327" s="249">
        <v>0</v>
      </c>
      <c r="O1327" s="249">
        <v>0</v>
      </c>
      <c r="P1327" s="249">
        <v>0</v>
      </c>
    </row>
    <row r="1328" spans="1:16" x14ac:dyDescent="0.25">
      <c r="A1328" s="236" t="s">
        <v>3573</v>
      </c>
      <c r="B1328" s="237" t="s">
        <v>7647</v>
      </c>
      <c r="C1328" s="249">
        <v>0</v>
      </c>
      <c r="D1328" s="249">
        <v>0</v>
      </c>
      <c r="E1328" s="249">
        <v>0</v>
      </c>
      <c r="F1328" s="249">
        <v>0</v>
      </c>
      <c r="G1328" s="249">
        <v>0</v>
      </c>
      <c r="H1328" s="249">
        <v>0</v>
      </c>
      <c r="I1328" s="249">
        <v>0</v>
      </c>
      <c r="J1328" s="249">
        <v>0</v>
      </c>
      <c r="K1328" s="249">
        <v>0</v>
      </c>
      <c r="L1328" s="249">
        <v>0.43761056054735054</v>
      </c>
      <c r="M1328" s="249">
        <v>0</v>
      </c>
      <c r="N1328" s="249">
        <v>0</v>
      </c>
      <c r="O1328" s="249">
        <v>0</v>
      </c>
      <c r="P1328" s="249">
        <v>0</v>
      </c>
    </row>
    <row r="1329" spans="1:16" x14ac:dyDescent="0.25">
      <c r="A1329" s="236" t="s">
        <v>2953</v>
      </c>
      <c r="B1329" s="237" t="s">
        <v>8663</v>
      </c>
      <c r="C1329" s="249">
        <v>0</v>
      </c>
      <c r="D1329" s="249">
        <v>0</v>
      </c>
      <c r="E1329" s="249">
        <v>0</v>
      </c>
      <c r="F1329" s="249">
        <v>0</v>
      </c>
      <c r="G1329" s="249">
        <v>0</v>
      </c>
      <c r="H1329" s="249">
        <v>0</v>
      </c>
      <c r="I1329" s="249">
        <v>0</v>
      </c>
      <c r="J1329" s="249">
        <v>0</v>
      </c>
      <c r="K1329" s="249">
        <v>2.8678915907039377E-2</v>
      </c>
      <c r="L1329" s="249">
        <v>0</v>
      </c>
      <c r="M1329" s="249">
        <v>0</v>
      </c>
      <c r="N1329" s="249">
        <v>0</v>
      </c>
      <c r="O1329" s="249">
        <v>0</v>
      </c>
      <c r="P1329" s="249">
        <v>0</v>
      </c>
    </row>
    <row r="1330" spans="1:16" x14ac:dyDescent="0.25">
      <c r="A1330" s="236" t="s">
        <v>4067</v>
      </c>
      <c r="B1330" s="237" t="s">
        <v>6584</v>
      </c>
      <c r="C1330" s="249">
        <v>0</v>
      </c>
      <c r="D1330" s="249">
        <v>0</v>
      </c>
      <c r="E1330" s="249">
        <v>0</v>
      </c>
      <c r="F1330" s="249">
        <v>0</v>
      </c>
      <c r="G1330" s="249">
        <v>0</v>
      </c>
      <c r="H1330" s="249">
        <v>0</v>
      </c>
      <c r="I1330" s="249">
        <v>5.5045386189819058E-2</v>
      </c>
      <c r="J1330" s="249">
        <v>0</v>
      </c>
      <c r="K1330" s="249">
        <v>0</v>
      </c>
      <c r="L1330" s="249">
        <v>0</v>
      </c>
      <c r="M1330" s="249">
        <v>0</v>
      </c>
      <c r="N1330" s="249">
        <v>0</v>
      </c>
      <c r="O1330" s="249">
        <v>0</v>
      </c>
      <c r="P1330" s="249">
        <v>0</v>
      </c>
    </row>
    <row r="1331" spans="1:16" x14ac:dyDescent="0.25">
      <c r="A1331" s="236" t="s">
        <v>4831</v>
      </c>
      <c r="B1331" s="237" t="s">
        <v>5955</v>
      </c>
      <c r="C1331" s="249">
        <v>0</v>
      </c>
      <c r="D1331" s="249">
        <v>0</v>
      </c>
      <c r="E1331" s="249">
        <v>0</v>
      </c>
      <c r="F1331" s="249">
        <v>0</v>
      </c>
      <c r="G1331" s="249">
        <v>0</v>
      </c>
      <c r="H1331" s="249">
        <v>0</v>
      </c>
      <c r="I1331" s="249">
        <v>0</v>
      </c>
      <c r="J1331" s="249">
        <v>0</v>
      </c>
      <c r="K1331" s="249">
        <v>0</v>
      </c>
      <c r="L1331" s="249">
        <v>0</v>
      </c>
      <c r="M1331" s="249">
        <v>0</v>
      </c>
      <c r="N1331" s="249">
        <v>0</v>
      </c>
      <c r="O1331" s="249">
        <v>177.83995063724146</v>
      </c>
      <c r="P1331" s="249">
        <v>0</v>
      </c>
    </row>
    <row r="1332" spans="1:16" x14ac:dyDescent="0.25">
      <c r="A1332" s="236" t="s">
        <v>1609</v>
      </c>
      <c r="B1332" s="237" t="s">
        <v>5818</v>
      </c>
      <c r="C1332" s="249">
        <v>0</v>
      </c>
      <c r="D1332" s="249">
        <v>0</v>
      </c>
      <c r="E1332" s="249">
        <v>0</v>
      </c>
      <c r="F1332" s="249">
        <v>0</v>
      </c>
      <c r="G1332" s="249">
        <v>0</v>
      </c>
      <c r="H1332" s="249">
        <v>0</v>
      </c>
      <c r="I1332" s="249">
        <v>0</v>
      </c>
      <c r="J1332" s="249">
        <v>1.7227883312586775E-2</v>
      </c>
      <c r="K1332" s="249">
        <v>0</v>
      </c>
      <c r="L1332" s="249">
        <v>0</v>
      </c>
      <c r="M1332" s="249">
        <v>0</v>
      </c>
      <c r="N1332" s="249">
        <v>0</v>
      </c>
      <c r="O1332" s="249">
        <v>1.8444055098395435E-2</v>
      </c>
      <c r="P1332" s="249">
        <v>0</v>
      </c>
    </row>
    <row r="1333" spans="1:16" x14ac:dyDescent="0.25">
      <c r="A1333" s="236" t="s">
        <v>1350</v>
      </c>
      <c r="B1333" s="237" t="s">
        <v>7650</v>
      </c>
      <c r="C1333" s="249">
        <v>0</v>
      </c>
      <c r="D1333" s="249">
        <v>0</v>
      </c>
      <c r="E1333" s="249">
        <v>0</v>
      </c>
      <c r="F1333" s="249">
        <v>0</v>
      </c>
      <c r="G1333" s="249">
        <v>0</v>
      </c>
      <c r="H1333" s="249">
        <v>0</v>
      </c>
      <c r="I1333" s="249">
        <v>0</v>
      </c>
      <c r="J1333" s="249">
        <v>0</v>
      </c>
      <c r="K1333" s="249">
        <v>0</v>
      </c>
      <c r="L1333" s="249">
        <v>2.1854445460549037E-2</v>
      </c>
      <c r="M1333" s="249">
        <v>0</v>
      </c>
      <c r="N1333" s="249">
        <v>1.8443246070604762E-2</v>
      </c>
      <c r="O1333" s="249">
        <v>0</v>
      </c>
      <c r="P1333" s="249">
        <v>0</v>
      </c>
    </row>
    <row r="1334" spans="1:16" x14ac:dyDescent="0.25">
      <c r="A1334" s="236" t="s">
        <v>2835</v>
      </c>
      <c r="B1334" s="237" t="s">
        <v>6918</v>
      </c>
      <c r="C1334" s="249">
        <v>0</v>
      </c>
      <c r="D1334" s="249">
        <v>0</v>
      </c>
      <c r="E1334" s="249">
        <v>0</v>
      </c>
      <c r="F1334" s="249">
        <v>0</v>
      </c>
      <c r="G1334" s="249">
        <v>0</v>
      </c>
      <c r="H1334" s="249">
        <v>0</v>
      </c>
      <c r="I1334" s="249">
        <v>0</v>
      </c>
      <c r="J1334" s="249">
        <v>0</v>
      </c>
      <c r="K1334" s="249">
        <v>0</v>
      </c>
      <c r="L1334" s="249">
        <v>0</v>
      </c>
      <c r="M1334" s="249">
        <v>0</v>
      </c>
      <c r="N1334" s="249">
        <v>2.2890125723810835E-2</v>
      </c>
      <c r="O1334" s="249">
        <v>0</v>
      </c>
      <c r="P1334" s="249">
        <v>0</v>
      </c>
    </row>
    <row r="1335" spans="1:16" x14ac:dyDescent="0.25">
      <c r="A1335" s="236" t="s">
        <v>1835</v>
      </c>
      <c r="B1335" s="237" t="s">
        <v>6253</v>
      </c>
      <c r="C1335" s="249">
        <v>0</v>
      </c>
      <c r="D1335" s="249">
        <v>0</v>
      </c>
      <c r="E1335" s="249">
        <v>0</v>
      </c>
      <c r="F1335" s="249">
        <v>0</v>
      </c>
      <c r="G1335" s="249">
        <v>0</v>
      </c>
      <c r="H1335" s="249">
        <v>0</v>
      </c>
      <c r="I1335" s="249">
        <v>0</v>
      </c>
      <c r="J1335" s="249">
        <v>0</v>
      </c>
      <c r="K1335" s="249">
        <v>0</v>
      </c>
      <c r="L1335" s="249">
        <v>0</v>
      </c>
      <c r="M1335" s="249">
        <v>0</v>
      </c>
      <c r="N1335" s="249">
        <v>0</v>
      </c>
      <c r="O1335" s="249">
        <v>1.5244164771195298E-2</v>
      </c>
      <c r="P1335" s="249">
        <v>0</v>
      </c>
    </row>
    <row r="1336" spans="1:16" x14ac:dyDescent="0.25">
      <c r="A1336" s="236" t="s">
        <v>2468</v>
      </c>
      <c r="B1336" s="237" t="s">
        <v>6252</v>
      </c>
      <c r="C1336" s="249">
        <v>0</v>
      </c>
      <c r="D1336" s="249">
        <v>0</v>
      </c>
      <c r="E1336" s="249">
        <v>0</v>
      </c>
      <c r="F1336" s="249">
        <v>0</v>
      </c>
      <c r="G1336" s="249">
        <v>0</v>
      </c>
      <c r="H1336" s="249">
        <v>0</v>
      </c>
      <c r="I1336" s="249">
        <v>0</v>
      </c>
      <c r="J1336" s="249">
        <v>0</v>
      </c>
      <c r="K1336" s="249">
        <v>0</v>
      </c>
      <c r="L1336" s="249">
        <v>0</v>
      </c>
      <c r="M1336" s="249">
        <v>0</v>
      </c>
      <c r="N1336" s="249">
        <v>0</v>
      </c>
      <c r="O1336" s="249">
        <v>5.160199387247667E-3</v>
      </c>
      <c r="P1336" s="249">
        <v>0</v>
      </c>
    </row>
    <row r="1337" spans="1:16" x14ac:dyDescent="0.25">
      <c r="A1337" s="236" t="s">
        <v>3047</v>
      </c>
      <c r="B1337" s="237" t="s">
        <v>8928</v>
      </c>
      <c r="C1337" s="249">
        <v>0</v>
      </c>
      <c r="D1337" s="249">
        <v>0</v>
      </c>
      <c r="E1337" s="249">
        <v>0</v>
      </c>
      <c r="F1337" s="249">
        <v>0</v>
      </c>
      <c r="G1337" s="249">
        <v>0</v>
      </c>
      <c r="H1337" s="249">
        <v>0</v>
      </c>
      <c r="I1337" s="249">
        <v>0</v>
      </c>
      <c r="J1337" s="249">
        <v>3.1457692144353016E-3</v>
      </c>
      <c r="K1337" s="249">
        <v>0</v>
      </c>
      <c r="L1337" s="249">
        <v>0</v>
      </c>
      <c r="M1337" s="249">
        <v>0</v>
      </c>
      <c r="N1337" s="249">
        <v>0</v>
      </c>
      <c r="O1337" s="249">
        <v>0</v>
      </c>
      <c r="P1337" s="249">
        <v>0</v>
      </c>
    </row>
    <row r="1338" spans="1:16" x14ac:dyDescent="0.25">
      <c r="A1338" s="236" t="s">
        <v>1357</v>
      </c>
      <c r="B1338" s="237" t="s">
        <v>5983</v>
      </c>
      <c r="C1338" s="249">
        <v>0</v>
      </c>
      <c r="D1338" s="249">
        <v>0</v>
      </c>
      <c r="E1338" s="249">
        <v>0</v>
      </c>
      <c r="F1338" s="249">
        <v>0</v>
      </c>
      <c r="G1338" s="249">
        <v>6.0597641965176856E-2</v>
      </c>
      <c r="H1338" s="249">
        <v>0</v>
      </c>
      <c r="I1338" s="249">
        <v>0</v>
      </c>
      <c r="J1338" s="249">
        <v>0</v>
      </c>
      <c r="K1338" s="249">
        <v>0</v>
      </c>
      <c r="L1338" s="249">
        <v>0</v>
      </c>
      <c r="M1338" s="249">
        <v>6.9709499375721533E-3</v>
      </c>
      <c r="N1338" s="249">
        <v>0</v>
      </c>
      <c r="O1338" s="249">
        <v>9.2811443114090668E-3</v>
      </c>
      <c r="P1338" s="249">
        <v>1.7077467775738056E-2</v>
      </c>
    </row>
    <row r="1339" spans="1:16" x14ac:dyDescent="0.25">
      <c r="A1339" s="236" t="s">
        <v>3452</v>
      </c>
      <c r="B1339" s="237" t="s">
        <v>6041</v>
      </c>
      <c r="C1339" s="249">
        <v>0</v>
      </c>
      <c r="D1339" s="249">
        <v>0</v>
      </c>
      <c r="E1339" s="249">
        <v>0</v>
      </c>
      <c r="F1339" s="249">
        <v>0</v>
      </c>
      <c r="G1339" s="249">
        <v>0</v>
      </c>
      <c r="H1339" s="249">
        <v>0</v>
      </c>
      <c r="I1339" s="249">
        <v>0</v>
      </c>
      <c r="J1339" s="249">
        <v>0</v>
      </c>
      <c r="K1339" s="249">
        <v>0</v>
      </c>
      <c r="L1339" s="249">
        <v>0</v>
      </c>
      <c r="M1339" s="249">
        <v>0</v>
      </c>
      <c r="N1339" s="249">
        <v>0</v>
      </c>
      <c r="O1339" s="249">
        <v>1.6894178673016375E-2</v>
      </c>
      <c r="P1339" s="249">
        <v>0</v>
      </c>
    </row>
    <row r="1340" spans="1:16" x14ac:dyDescent="0.25">
      <c r="A1340" s="236" t="s">
        <v>3073</v>
      </c>
      <c r="B1340" s="237" t="s">
        <v>10262</v>
      </c>
      <c r="C1340" s="249">
        <v>0</v>
      </c>
      <c r="D1340" s="249">
        <v>0</v>
      </c>
      <c r="E1340" s="249">
        <v>0</v>
      </c>
      <c r="F1340" s="249">
        <v>0</v>
      </c>
      <c r="G1340" s="249">
        <v>0</v>
      </c>
      <c r="H1340" s="249">
        <v>0</v>
      </c>
      <c r="I1340" s="249">
        <v>0.16795155892258068</v>
      </c>
      <c r="J1340" s="249">
        <v>0</v>
      </c>
      <c r="K1340" s="249">
        <v>0</v>
      </c>
      <c r="L1340" s="249">
        <v>0</v>
      </c>
      <c r="M1340" s="249">
        <v>0.1546831137884459</v>
      </c>
      <c r="N1340" s="249">
        <v>0.27702425029903138</v>
      </c>
      <c r="O1340" s="249">
        <v>0</v>
      </c>
      <c r="P1340" s="249">
        <v>0</v>
      </c>
    </row>
    <row r="1341" spans="1:16" x14ac:dyDescent="0.25">
      <c r="A1341" s="236" t="s">
        <v>2311</v>
      </c>
      <c r="B1341" s="237" t="s">
        <v>10263</v>
      </c>
      <c r="C1341" s="249">
        <v>0</v>
      </c>
      <c r="D1341" s="249">
        <v>0</v>
      </c>
      <c r="E1341" s="249">
        <v>0</v>
      </c>
      <c r="F1341" s="249">
        <v>0</v>
      </c>
      <c r="G1341" s="249">
        <v>0</v>
      </c>
      <c r="H1341" s="249">
        <v>0</v>
      </c>
      <c r="I1341" s="249">
        <v>0</v>
      </c>
      <c r="J1341" s="249">
        <v>0</v>
      </c>
      <c r="K1341" s="249">
        <v>0</v>
      </c>
      <c r="L1341" s="249">
        <v>0</v>
      </c>
      <c r="M1341" s="249">
        <v>1.976689880280795E-2</v>
      </c>
      <c r="N1341" s="249">
        <v>0</v>
      </c>
      <c r="O1341" s="249">
        <v>0</v>
      </c>
      <c r="P1341" s="249">
        <v>0</v>
      </c>
    </row>
    <row r="1342" spans="1:16" x14ac:dyDescent="0.25">
      <c r="A1342" s="236" t="s">
        <v>3204</v>
      </c>
      <c r="B1342" s="237" t="s">
        <v>5984</v>
      </c>
      <c r="C1342" s="249">
        <v>0</v>
      </c>
      <c r="D1342" s="249">
        <v>0</v>
      </c>
      <c r="E1342" s="249">
        <v>0</v>
      </c>
      <c r="F1342" s="249">
        <v>0</v>
      </c>
      <c r="G1342" s="249">
        <v>0</v>
      </c>
      <c r="H1342" s="249">
        <v>0</v>
      </c>
      <c r="I1342" s="249">
        <v>0</v>
      </c>
      <c r="J1342" s="249">
        <v>0</v>
      </c>
      <c r="K1342" s="249">
        <v>0</v>
      </c>
      <c r="L1342" s="249">
        <v>0</v>
      </c>
      <c r="M1342" s="249">
        <v>2.7194893023936243E-2</v>
      </c>
      <c r="N1342" s="249">
        <v>0</v>
      </c>
      <c r="O1342" s="249">
        <v>6.1669149166367516E-2</v>
      </c>
      <c r="P1342" s="249">
        <v>0</v>
      </c>
    </row>
    <row r="1343" spans="1:16" x14ac:dyDescent="0.25">
      <c r="A1343" s="236" t="s">
        <v>4477</v>
      </c>
      <c r="B1343" s="237" t="s">
        <v>5674</v>
      </c>
      <c r="C1343" s="249">
        <v>0</v>
      </c>
      <c r="D1343" s="249">
        <v>0</v>
      </c>
      <c r="E1343" s="249">
        <v>0</v>
      </c>
      <c r="F1343" s="249">
        <v>0</v>
      </c>
      <c r="G1343" s="249">
        <v>0</v>
      </c>
      <c r="H1343" s="249">
        <v>0</v>
      </c>
      <c r="I1343" s="249">
        <v>0</v>
      </c>
      <c r="J1343" s="249">
        <v>0</v>
      </c>
      <c r="K1343" s="249">
        <v>0</v>
      </c>
      <c r="L1343" s="249">
        <v>0</v>
      </c>
      <c r="M1343" s="249">
        <v>0</v>
      </c>
      <c r="N1343" s="249">
        <v>0</v>
      </c>
      <c r="O1343" s="249">
        <v>2371.1993418298862</v>
      </c>
      <c r="P1343" s="249"/>
    </row>
    <row r="1344" spans="1:16" x14ac:dyDescent="0.25">
      <c r="A1344" s="236" t="s">
        <v>3651</v>
      </c>
      <c r="B1344" s="237" t="s">
        <v>6084</v>
      </c>
      <c r="C1344" s="249">
        <v>0</v>
      </c>
      <c r="D1344" s="249">
        <v>0</v>
      </c>
      <c r="E1344" s="249">
        <v>0</v>
      </c>
      <c r="F1344" s="249">
        <v>0</v>
      </c>
      <c r="G1344" s="249">
        <v>0</v>
      </c>
      <c r="H1344" s="249">
        <v>0</v>
      </c>
      <c r="I1344" s="249">
        <v>0</v>
      </c>
      <c r="J1344" s="249">
        <v>0</v>
      </c>
      <c r="K1344" s="249">
        <v>0</v>
      </c>
      <c r="L1344" s="249">
        <v>0</v>
      </c>
      <c r="M1344" s="249">
        <v>1.4421212772313563E-2</v>
      </c>
      <c r="N1344" s="249">
        <v>0</v>
      </c>
      <c r="O1344" s="249">
        <v>2.0820815041619568E-2</v>
      </c>
      <c r="P1344" s="249">
        <v>0</v>
      </c>
    </row>
    <row r="1345" spans="1:16" x14ac:dyDescent="0.25">
      <c r="A1345" s="236" t="s">
        <v>2184</v>
      </c>
      <c r="B1345" s="237" t="s">
        <v>7963</v>
      </c>
      <c r="C1345" s="249">
        <v>0</v>
      </c>
      <c r="D1345" s="249">
        <v>0</v>
      </c>
      <c r="E1345" s="249">
        <v>0</v>
      </c>
      <c r="F1345" s="249">
        <v>0</v>
      </c>
      <c r="G1345" s="249">
        <v>0</v>
      </c>
      <c r="H1345" s="249">
        <v>0</v>
      </c>
      <c r="I1345" s="249">
        <v>0</v>
      </c>
      <c r="J1345" s="249">
        <v>0</v>
      </c>
      <c r="K1345" s="249">
        <v>0</v>
      </c>
      <c r="L1345" s="249">
        <v>0</v>
      </c>
      <c r="M1345" s="249">
        <v>5.7183209960925803E-2</v>
      </c>
      <c r="N1345" s="249">
        <v>0</v>
      </c>
      <c r="O1345" s="249">
        <v>0</v>
      </c>
      <c r="P1345" s="249">
        <v>0</v>
      </c>
    </row>
    <row r="1346" spans="1:16" x14ac:dyDescent="0.25">
      <c r="A1346" s="236" t="s">
        <v>3362</v>
      </c>
      <c r="B1346" s="237" t="s">
        <v>6283</v>
      </c>
      <c r="C1346" s="249">
        <v>0</v>
      </c>
      <c r="D1346" s="249">
        <v>0</v>
      </c>
      <c r="E1346" s="249">
        <v>0</v>
      </c>
      <c r="F1346" s="249">
        <v>0</v>
      </c>
      <c r="G1346" s="249">
        <v>0</v>
      </c>
      <c r="H1346" s="249">
        <v>0</v>
      </c>
      <c r="I1346" s="249">
        <v>0</v>
      </c>
      <c r="J1346" s="249">
        <v>0</v>
      </c>
      <c r="K1346" s="249">
        <v>2.0565566330543981E-2</v>
      </c>
      <c r="L1346" s="249">
        <v>7.5918089373431582E-3</v>
      </c>
      <c r="M1346" s="249">
        <v>0</v>
      </c>
      <c r="N1346" s="249">
        <v>0</v>
      </c>
      <c r="O1346" s="249">
        <v>3.3024278559280439E-3</v>
      </c>
      <c r="P1346" s="249">
        <v>0</v>
      </c>
    </row>
    <row r="1347" spans="1:16" x14ac:dyDescent="0.25">
      <c r="A1347" s="236" t="s">
        <v>823</v>
      </c>
      <c r="B1347" s="237" t="s">
        <v>5825</v>
      </c>
      <c r="C1347" s="249">
        <v>0</v>
      </c>
      <c r="D1347" s="249">
        <v>0</v>
      </c>
      <c r="E1347" s="249">
        <v>9.1792205228201241E-3</v>
      </c>
      <c r="F1347" s="249">
        <v>0</v>
      </c>
      <c r="G1347" s="249">
        <v>0</v>
      </c>
      <c r="H1347" s="249">
        <v>0</v>
      </c>
      <c r="I1347" s="249">
        <v>0</v>
      </c>
      <c r="J1347" s="249">
        <v>0</v>
      </c>
      <c r="K1347" s="249">
        <v>4.7281893990043643E-2</v>
      </c>
      <c r="L1347" s="249">
        <v>3.5458928394222808E-2</v>
      </c>
      <c r="M1347" s="249">
        <v>2.4673860620198614E-2</v>
      </c>
      <c r="N1347" s="249">
        <v>2.0955891839177797E-2</v>
      </c>
      <c r="O1347" s="249">
        <v>5.6927573556195014E-3</v>
      </c>
      <c r="P1347" s="249">
        <v>0</v>
      </c>
    </row>
    <row r="1348" spans="1:16" x14ac:dyDescent="0.25">
      <c r="A1348" s="236" t="s">
        <v>2410</v>
      </c>
      <c r="B1348" s="237" t="s">
        <v>6038</v>
      </c>
      <c r="C1348" s="249">
        <v>0</v>
      </c>
      <c r="D1348" s="249">
        <v>3.1734736798340376E-3</v>
      </c>
      <c r="E1348" s="249">
        <v>0</v>
      </c>
      <c r="F1348" s="249">
        <v>0</v>
      </c>
      <c r="G1348" s="249">
        <v>0</v>
      </c>
      <c r="H1348" s="249">
        <v>0</v>
      </c>
      <c r="I1348" s="249">
        <v>0</v>
      </c>
      <c r="J1348" s="249">
        <v>0</v>
      </c>
      <c r="K1348" s="249">
        <v>2.057123003254527E-3</v>
      </c>
      <c r="L1348" s="249">
        <v>1.1279606341483106E-3</v>
      </c>
      <c r="M1348" s="249">
        <v>0</v>
      </c>
      <c r="N1348" s="249">
        <v>0</v>
      </c>
      <c r="O1348" s="249">
        <v>1.6821245780090713E-3</v>
      </c>
      <c r="P1348" s="249">
        <v>0</v>
      </c>
    </row>
    <row r="1349" spans="1:16" x14ac:dyDescent="0.25">
      <c r="A1349" s="236" t="s">
        <v>1877</v>
      </c>
      <c r="B1349" s="237" t="s">
        <v>5747</v>
      </c>
      <c r="C1349" s="249">
        <v>0</v>
      </c>
      <c r="D1349" s="249">
        <v>0</v>
      </c>
      <c r="E1349" s="249">
        <v>0</v>
      </c>
      <c r="F1349" s="249">
        <v>0</v>
      </c>
      <c r="G1349" s="249">
        <v>0</v>
      </c>
      <c r="H1349" s="249">
        <v>0</v>
      </c>
      <c r="I1349" s="249">
        <v>2.9423118054476113E-2</v>
      </c>
      <c r="J1349" s="249">
        <v>0</v>
      </c>
      <c r="K1349" s="249">
        <v>1.9185246930188488E-2</v>
      </c>
      <c r="L1349" s="249">
        <v>1.116482282451349E-2</v>
      </c>
      <c r="M1349" s="249">
        <v>1.0765706613105417E-2</v>
      </c>
      <c r="N1349" s="249">
        <v>2.6459074339848669E-2</v>
      </c>
      <c r="O1349" s="249">
        <v>8.2885013853667852E-2</v>
      </c>
      <c r="P1349" s="249">
        <v>0</v>
      </c>
    </row>
    <row r="1350" spans="1:16" x14ac:dyDescent="0.25">
      <c r="A1350" s="236" t="s">
        <v>1864</v>
      </c>
      <c r="B1350" s="237" t="s">
        <v>8658</v>
      </c>
      <c r="C1350" s="249">
        <v>0</v>
      </c>
      <c r="D1350" s="249">
        <v>0</v>
      </c>
      <c r="E1350" s="249">
        <v>0.8314929930945808</v>
      </c>
      <c r="F1350" s="249">
        <v>0</v>
      </c>
      <c r="G1350" s="249">
        <v>0</v>
      </c>
      <c r="H1350" s="249">
        <v>0</v>
      </c>
      <c r="I1350" s="249">
        <v>0</v>
      </c>
      <c r="J1350" s="249">
        <v>0</v>
      </c>
      <c r="K1350" s="249">
        <v>0</v>
      </c>
      <c r="L1350" s="249">
        <v>0</v>
      </c>
      <c r="M1350" s="249">
        <v>0</v>
      </c>
      <c r="N1350" s="249">
        <v>0</v>
      </c>
      <c r="O1350" s="249">
        <v>0</v>
      </c>
      <c r="P1350" s="249">
        <v>0</v>
      </c>
    </row>
    <row r="1351" spans="1:16" x14ac:dyDescent="0.25">
      <c r="A1351" s="236" t="s">
        <v>1011</v>
      </c>
      <c r="B1351" s="237" t="s">
        <v>7651</v>
      </c>
      <c r="C1351" s="249">
        <v>0</v>
      </c>
      <c r="D1351" s="249">
        <v>0</v>
      </c>
      <c r="E1351" s="249">
        <v>0</v>
      </c>
      <c r="F1351" s="249">
        <v>0</v>
      </c>
      <c r="G1351" s="249">
        <v>0</v>
      </c>
      <c r="H1351" s="249">
        <v>0</v>
      </c>
      <c r="I1351" s="249">
        <v>0</v>
      </c>
      <c r="J1351" s="249">
        <v>0</v>
      </c>
      <c r="K1351" s="249">
        <v>0</v>
      </c>
      <c r="L1351" s="249">
        <v>0</v>
      </c>
      <c r="M1351" s="249">
        <v>0</v>
      </c>
      <c r="N1351" s="249">
        <v>8.1376368007429738E-3</v>
      </c>
      <c r="O1351" s="249">
        <v>0</v>
      </c>
      <c r="P1351" s="249">
        <v>0</v>
      </c>
    </row>
    <row r="1352" spans="1:16" x14ac:dyDescent="0.25">
      <c r="A1352" s="236" t="s">
        <v>1065</v>
      </c>
      <c r="B1352" s="237" t="s">
        <v>5752</v>
      </c>
      <c r="C1352" s="249">
        <v>0</v>
      </c>
      <c r="D1352" s="249">
        <v>0</v>
      </c>
      <c r="E1352" s="249">
        <v>0</v>
      </c>
      <c r="F1352" s="249">
        <v>1.0769650888493165E-2</v>
      </c>
      <c r="G1352" s="249">
        <v>4.9748503263449581E-2</v>
      </c>
      <c r="H1352" s="249">
        <v>7.8456893560506502E-3</v>
      </c>
      <c r="I1352" s="249">
        <v>5.2241223267639244E-3</v>
      </c>
      <c r="J1352" s="249">
        <v>2.9125032791818802E-3</v>
      </c>
      <c r="K1352" s="249">
        <v>2.2383513037098162E-2</v>
      </c>
      <c r="L1352" s="249">
        <v>9.687184029805904E-3</v>
      </c>
      <c r="M1352" s="249">
        <v>2.2566975616851986E-2</v>
      </c>
      <c r="N1352" s="249">
        <v>7.4016746138740014E-2</v>
      </c>
      <c r="O1352" s="249">
        <v>1.2242766094690872E-2</v>
      </c>
      <c r="P1352" s="249">
        <v>1.8166509746345722E-3</v>
      </c>
    </row>
    <row r="1353" spans="1:16" x14ac:dyDescent="0.25">
      <c r="A1353" s="236" t="s">
        <v>3555</v>
      </c>
      <c r="B1353" s="237" t="s">
        <v>10179</v>
      </c>
      <c r="C1353" s="249">
        <v>0</v>
      </c>
      <c r="D1353" s="249">
        <v>0</v>
      </c>
      <c r="E1353" s="249">
        <v>0</v>
      </c>
      <c r="F1353" s="249">
        <v>0</v>
      </c>
      <c r="G1353" s="249">
        <v>0</v>
      </c>
      <c r="H1353" s="249">
        <v>0</v>
      </c>
      <c r="I1353" s="249">
        <v>0.13353122864524605</v>
      </c>
      <c r="J1353" s="249">
        <v>0</v>
      </c>
      <c r="K1353" s="249">
        <v>0</v>
      </c>
      <c r="L1353" s="249">
        <v>0</v>
      </c>
      <c r="M1353" s="249">
        <v>0</v>
      </c>
      <c r="N1353" s="249">
        <v>0</v>
      </c>
      <c r="O1353" s="249">
        <v>0</v>
      </c>
      <c r="P1353" s="249">
        <v>0</v>
      </c>
    </row>
    <row r="1354" spans="1:16" x14ac:dyDescent="0.25">
      <c r="A1354" s="236" t="s">
        <v>4363</v>
      </c>
      <c r="B1354" s="237" t="s">
        <v>10180</v>
      </c>
      <c r="C1354" s="249">
        <v>0</v>
      </c>
      <c r="D1354" s="249">
        <v>0</v>
      </c>
      <c r="E1354" s="249">
        <v>0</v>
      </c>
      <c r="F1354" s="249">
        <v>0</v>
      </c>
      <c r="G1354" s="249">
        <v>2.3665962114825943E-2</v>
      </c>
      <c r="H1354" s="249">
        <v>0</v>
      </c>
      <c r="I1354" s="249">
        <v>0</v>
      </c>
      <c r="J1354" s="249">
        <v>0</v>
      </c>
      <c r="K1354" s="249">
        <v>0</v>
      </c>
      <c r="L1354" s="249">
        <v>0</v>
      </c>
      <c r="M1354" s="249">
        <v>0</v>
      </c>
      <c r="N1354" s="249">
        <v>0</v>
      </c>
      <c r="O1354" s="249">
        <v>0</v>
      </c>
      <c r="P1354" s="249">
        <v>0</v>
      </c>
    </row>
    <row r="1355" spans="1:16" x14ac:dyDescent="0.25">
      <c r="A1355" s="236" t="s">
        <v>3533</v>
      </c>
      <c r="B1355" s="237" t="s">
        <v>7174</v>
      </c>
      <c r="C1355" s="249">
        <v>0</v>
      </c>
      <c r="D1355" s="249">
        <v>0</v>
      </c>
      <c r="E1355" s="249">
        <v>0</v>
      </c>
      <c r="F1355" s="249">
        <v>0</v>
      </c>
      <c r="G1355" s="249">
        <v>0</v>
      </c>
      <c r="H1355" s="249">
        <v>0</v>
      </c>
      <c r="I1355" s="249">
        <v>0</v>
      </c>
      <c r="J1355" s="249">
        <v>0</v>
      </c>
      <c r="K1355" s="249">
        <v>0</v>
      </c>
      <c r="L1355" s="249">
        <v>0</v>
      </c>
      <c r="M1355" s="249">
        <v>4.4507884717700386E-3</v>
      </c>
      <c r="N1355" s="249">
        <v>0</v>
      </c>
      <c r="O1355" s="249">
        <v>0</v>
      </c>
      <c r="P1355" s="249">
        <v>0</v>
      </c>
    </row>
    <row r="1356" spans="1:16" x14ac:dyDescent="0.25">
      <c r="A1356" s="236" t="s">
        <v>3190</v>
      </c>
      <c r="B1356" s="237" t="s">
        <v>9035</v>
      </c>
      <c r="C1356" s="249">
        <v>0</v>
      </c>
      <c r="D1356" s="249">
        <v>0</v>
      </c>
      <c r="E1356" s="249">
        <v>0</v>
      </c>
      <c r="F1356" s="249">
        <v>0</v>
      </c>
      <c r="G1356" s="249">
        <v>0</v>
      </c>
      <c r="H1356" s="249">
        <v>0</v>
      </c>
      <c r="I1356" s="249">
        <v>8.6375615526397068E-3</v>
      </c>
      <c r="J1356" s="249">
        <v>0</v>
      </c>
      <c r="K1356" s="249">
        <v>0</v>
      </c>
      <c r="L1356" s="249">
        <v>0</v>
      </c>
      <c r="M1356" s="249">
        <v>0</v>
      </c>
      <c r="N1356" s="249">
        <v>0</v>
      </c>
      <c r="O1356" s="249">
        <v>0</v>
      </c>
      <c r="P1356" s="249">
        <v>0</v>
      </c>
    </row>
    <row r="1357" spans="1:16" x14ac:dyDescent="0.25">
      <c r="A1357" s="236" t="s">
        <v>3978</v>
      </c>
      <c r="B1357" s="237" t="s">
        <v>9592</v>
      </c>
      <c r="C1357" s="249">
        <v>0</v>
      </c>
      <c r="D1357" s="249">
        <v>0</v>
      </c>
      <c r="E1357" s="249">
        <v>0</v>
      </c>
      <c r="F1357" s="249">
        <v>0</v>
      </c>
      <c r="G1357" s="249">
        <v>0</v>
      </c>
      <c r="H1357" s="249">
        <v>0</v>
      </c>
      <c r="I1357" s="249">
        <v>0</v>
      </c>
      <c r="J1357" s="249">
        <v>0.26598826089848865</v>
      </c>
      <c r="K1357" s="249">
        <v>0.23073285966472731</v>
      </c>
      <c r="L1357" s="249">
        <v>0.15704105833539814</v>
      </c>
      <c r="M1357" s="249">
        <v>0.12694513279065711</v>
      </c>
      <c r="N1357" s="249">
        <v>0.14208064075672522</v>
      </c>
      <c r="O1357" s="249">
        <v>0</v>
      </c>
      <c r="P1357" s="249">
        <v>0</v>
      </c>
    </row>
    <row r="1358" spans="1:16" x14ac:dyDescent="0.25">
      <c r="A1358" s="236" t="s">
        <v>3974</v>
      </c>
      <c r="B1358" s="237" t="s">
        <v>9292</v>
      </c>
      <c r="C1358" s="249">
        <v>0</v>
      </c>
      <c r="D1358" s="249">
        <v>0</v>
      </c>
      <c r="E1358" s="249">
        <v>0</v>
      </c>
      <c r="F1358" s="249">
        <v>0.3109605994405697</v>
      </c>
      <c r="G1358" s="249">
        <v>0.71085023291777816</v>
      </c>
      <c r="H1358" s="249">
        <v>0</v>
      </c>
      <c r="I1358" s="249">
        <v>0</v>
      </c>
      <c r="J1358" s="249">
        <v>0</v>
      </c>
      <c r="K1358" s="249">
        <v>0</v>
      </c>
      <c r="L1358" s="249">
        <v>0</v>
      </c>
      <c r="M1358" s="249">
        <v>0.16624377916378616</v>
      </c>
      <c r="N1358" s="249">
        <v>0</v>
      </c>
      <c r="O1358" s="249">
        <v>0</v>
      </c>
      <c r="P1358" s="249">
        <v>0</v>
      </c>
    </row>
    <row r="1359" spans="1:16" x14ac:dyDescent="0.25">
      <c r="A1359" s="236" t="s">
        <v>1084</v>
      </c>
      <c r="B1359" s="237" t="s">
        <v>7569</v>
      </c>
      <c r="C1359" s="249">
        <v>0</v>
      </c>
      <c r="D1359" s="249">
        <v>0</v>
      </c>
      <c r="E1359" s="249">
        <v>0</v>
      </c>
      <c r="F1359" s="249">
        <v>0</v>
      </c>
      <c r="G1359" s="249">
        <v>0</v>
      </c>
      <c r="H1359" s="249">
        <v>0</v>
      </c>
      <c r="I1359" s="249">
        <v>0</v>
      </c>
      <c r="J1359" s="249">
        <v>0</v>
      </c>
      <c r="K1359" s="249">
        <v>0</v>
      </c>
      <c r="L1359" s="249">
        <v>3.1103124618517954</v>
      </c>
      <c r="M1359" s="249">
        <v>0</v>
      </c>
      <c r="N1359" s="249">
        <v>0</v>
      </c>
      <c r="O1359" s="249">
        <v>0</v>
      </c>
      <c r="P1359" s="249">
        <v>0</v>
      </c>
    </row>
    <row r="1360" spans="1:16" x14ac:dyDescent="0.25">
      <c r="A1360" s="236" t="s">
        <v>2032</v>
      </c>
      <c r="B1360" s="237" t="s">
        <v>7570</v>
      </c>
      <c r="C1360" s="249">
        <v>5.8333591628757595E-3</v>
      </c>
      <c r="D1360" s="249">
        <v>0</v>
      </c>
      <c r="E1360" s="249">
        <v>0</v>
      </c>
      <c r="F1360" s="249">
        <v>0</v>
      </c>
      <c r="G1360" s="249">
        <v>0</v>
      </c>
      <c r="H1360" s="249">
        <v>0</v>
      </c>
      <c r="I1360" s="249">
        <v>0</v>
      </c>
      <c r="J1360" s="249">
        <v>0</v>
      </c>
      <c r="K1360" s="249">
        <v>0</v>
      </c>
      <c r="L1360" s="249">
        <v>0</v>
      </c>
      <c r="M1360" s="249">
        <v>0</v>
      </c>
      <c r="N1360" s="249">
        <v>0</v>
      </c>
      <c r="O1360" s="249">
        <v>0</v>
      </c>
      <c r="P1360" s="249">
        <v>0</v>
      </c>
    </row>
    <row r="1361" spans="1:16" x14ac:dyDescent="0.25">
      <c r="A1361" s="236" t="s">
        <v>1666</v>
      </c>
      <c r="B1361" s="237" t="s">
        <v>9036</v>
      </c>
      <c r="C1361" s="249">
        <v>0</v>
      </c>
      <c r="D1361" s="249">
        <v>0</v>
      </c>
      <c r="E1361" s="249">
        <v>0</v>
      </c>
      <c r="F1361" s="249">
        <v>0.42220600415811921</v>
      </c>
      <c r="G1361" s="249">
        <v>0</v>
      </c>
      <c r="H1361" s="249">
        <v>0</v>
      </c>
      <c r="I1361" s="249">
        <v>0</v>
      </c>
      <c r="J1361" s="249">
        <v>1.8169854760924545E-2</v>
      </c>
      <c r="K1361" s="249">
        <v>0</v>
      </c>
      <c r="L1361" s="249">
        <v>0</v>
      </c>
      <c r="M1361" s="249">
        <v>0</v>
      </c>
      <c r="N1361" s="249">
        <v>0</v>
      </c>
      <c r="O1361" s="249">
        <v>0</v>
      </c>
      <c r="P1361" s="249">
        <v>0</v>
      </c>
    </row>
    <row r="1362" spans="1:16" x14ac:dyDescent="0.25">
      <c r="A1362" s="236" t="s">
        <v>2441</v>
      </c>
      <c r="B1362" s="237" t="s">
        <v>7175</v>
      </c>
      <c r="C1362" s="249">
        <v>0</v>
      </c>
      <c r="D1362" s="249">
        <v>0</v>
      </c>
      <c r="E1362" s="249">
        <v>0</v>
      </c>
      <c r="F1362" s="249">
        <v>0</v>
      </c>
      <c r="G1362" s="249">
        <v>0.40681980919129962</v>
      </c>
      <c r="H1362" s="249">
        <v>0</v>
      </c>
      <c r="I1362" s="249">
        <v>2.981540085179657E-2</v>
      </c>
      <c r="J1362" s="249">
        <v>0</v>
      </c>
      <c r="K1362" s="249">
        <v>0</v>
      </c>
      <c r="L1362" s="249">
        <v>0</v>
      </c>
      <c r="M1362" s="249">
        <v>0</v>
      </c>
      <c r="N1362" s="249">
        <v>0</v>
      </c>
      <c r="O1362" s="249">
        <v>0</v>
      </c>
      <c r="P1362" s="249">
        <v>0</v>
      </c>
    </row>
    <row r="1363" spans="1:16" x14ac:dyDescent="0.25">
      <c r="A1363" s="236" t="s">
        <v>3020</v>
      </c>
      <c r="B1363" s="237" t="s">
        <v>9629</v>
      </c>
      <c r="C1363" s="249">
        <v>0</v>
      </c>
      <c r="D1363" s="249">
        <v>0</v>
      </c>
      <c r="E1363" s="249">
        <v>0</v>
      </c>
      <c r="F1363" s="249">
        <v>0</v>
      </c>
      <c r="G1363" s="249">
        <v>0</v>
      </c>
      <c r="H1363" s="249">
        <v>0.18731712853023308</v>
      </c>
      <c r="I1363" s="249">
        <v>0</v>
      </c>
      <c r="J1363" s="249">
        <v>0</v>
      </c>
      <c r="K1363" s="249">
        <v>0</v>
      </c>
      <c r="L1363" s="249">
        <v>0</v>
      </c>
      <c r="M1363" s="249">
        <v>0</v>
      </c>
      <c r="N1363" s="249">
        <v>0</v>
      </c>
      <c r="O1363" s="249">
        <v>0</v>
      </c>
      <c r="P1363" s="249">
        <v>0</v>
      </c>
    </row>
    <row r="1364" spans="1:16" x14ac:dyDescent="0.25">
      <c r="A1364" s="236" t="s">
        <v>3777</v>
      </c>
      <c r="B1364" s="237" t="s">
        <v>6934</v>
      </c>
      <c r="C1364" s="249">
        <v>0</v>
      </c>
      <c r="D1364" s="249">
        <v>0</v>
      </c>
      <c r="E1364" s="249">
        <v>0</v>
      </c>
      <c r="F1364" s="249">
        <v>0</v>
      </c>
      <c r="G1364" s="249">
        <v>0</v>
      </c>
      <c r="H1364" s="249">
        <v>0</v>
      </c>
      <c r="I1364" s="249">
        <v>0</v>
      </c>
      <c r="J1364" s="249">
        <v>0</v>
      </c>
      <c r="K1364" s="249">
        <v>0</v>
      </c>
      <c r="L1364" s="249">
        <v>4.2540770143988322E-3</v>
      </c>
      <c r="M1364" s="249">
        <v>0</v>
      </c>
      <c r="N1364" s="249">
        <v>0</v>
      </c>
      <c r="O1364" s="249">
        <v>0</v>
      </c>
      <c r="P1364" s="249">
        <v>0</v>
      </c>
    </row>
    <row r="1365" spans="1:16" x14ac:dyDescent="0.25">
      <c r="A1365" s="236" t="s">
        <v>1716</v>
      </c>
      <c r="B1365" s="237" t="s">
        <v>6401</v>
      </c>
      <c r="C1365" s="249">
        <v>0</v>
      </c>
      <c r="D1365" s="249">
        <v>0</v>
      </c>
      <c r="E1365" s="249">
        <v>0</v>
      </c>
      <c r="F1365" s="249">
        <v>0</v>
      </c>
      <c r="G1365" s="249">
        <v>0</v>
      </c>
      <c r="H1365" s="249">
        <v>0</v>
      </c>
      <c r="I1365" s="249">
        <v>0</v>
      </c>
      <c r="J1365" s="249">
        <v>0</v>
      </c>
      <c r="K1365" s="249">
        <v>0</v>
      </c>
      <c r="L1365" s="249">
        <v>0</v>
      </c>
      <c r="M1365" s="249">
        <v>0</v>
      </c>
      <c r="N1365" s="249">
        <v>6.4679060100920731E-4</v>
      </c>
      <c r="O1365" s="249">
        <v>0</v>
      </c>
      <c r="P1365" s="249">
        <v>0</v>
      </c>
    </row>
    <row r="1366" spans="1:16" x14ac:dyDescent="0.25">
      <c r="A1366" s="236" t="s">
        <v>1390</v>
      </c>
      <c r="B1366" s="237" t="s">
        <v>6935</v>
      </c>
      <c r="C1366" s="249">
        <v>0</v>
      </c>
      <c r="D1366" s="249">
        <v>0</v>
      </c>
      <c r="E1366" s="249">
        <v>0</v>
      </c>
      <c r="F1366" s="249">
        <v>0</v>
      </c>
      <c r="G1366" s="249">
        <v>0</v>
      </c>
      <c r="H1366" s="249">
        <v>0</v>
      </c>
      <c r="I1366" s="249">
        <v>0</v>
      </c>
      <c r="J1366" s="249">
        <v>0</v>
      </c>
      <c r="K1366" s="249">
        <v>0</v>
      </c>
      <c r="L1366" s="249">
        <v>0</v>
      </c>
      <c r="M1366" s="249">
        <v>0</v>
      </c>
      <c r="N1366" s="249">
        <v>4.2891098159476152E-3</v>
      </c>
      <c r="O1366" s="249">
        <v>0</v>
      </c>
      <c r="P1366" s="249">
        <v>0</v>
      </c>
    </row>
    <row r="1367" spans="1:16" x14ac:dyDescent="0.25">
      <c r="A1367" s="236" t="s">
        <v>1248</v>
      </c>
      <c r="B1367" s="237" t="s">
        <v>6054</v>
      </c>
      <c r="C1367" s="249">
        <v>0</v>
      </c>
      <c r="D1367" s="249">
        <v>0</v>
      </c>
      <c r="E1367" s="249">
        <v>0</v>
      </c>
      <c r="F1367" s="249">
        <v>0</v>
      </c>
      <c r="G1367" s="249">
        <v>0</v>
      </c>
      <c r="H1367" s="249">
        <v>0</v>
      </c>
      <c r="I1367" s="249">
        <v>0</v>
      </c>
      <c r="J1367" s="249">
        <v>0</v>
      </c>
      <c r="K1367" s="249">
        <v>0</v>
      </c>
      <c r="L1367" s="249">
        <v>0</v>
      </c>
      <c r="M1367" s="249">
        <v>0</v>
      </c>
      <c r="N1367" s="249">
        <v>0</v>
      </c>
      <c r="O1367" s="249">
        <v>1.4874898206034123E-3</v>
      </c>
      <c r="P1367" s="249">
        <v>0</v>
      </c>
    </row>
    <row r="1368" spans="1:16" x14ac:dyDescent="0.25">
      <c r="A1368" s="236" t="s">
        <v>3666</v>
      </c>
      <c r="B1368" s="237" t="s">
        <v>10148</v>
      </c>
      <c r="C1368" s="249">
        <v>0</v>
      </c>
      <c r="D1368" s="249">
        <v>0</v>
      </c>
      <c r="E1368" s="249">
        <v>0.10012084654203404</v>
      </c>
      <c r="F1368" s="249">
        <v>0</v>
      </c>
      <c r="G1368" s="249">
        <v>0</v>
      </c>
      <c r="H1368" s="249">
        <v>0</v>
      </c>
      <c r="I1368" s="249">
        <v>0</v>
      </c>
      <c r="J1368" s="249">
        <v>0</v>
      </c>
      <c r="K1368" s="249">
        <v>0</v>
      </c>
      <c r="L1368" s="249">
        <v>0</v>
      </c>
      <c r="M1368" s="249">
        <v>0</v>
      </c>
      <c r="N1368" s="249">
        <v>0</v>
      </c>
      <c r="O1368" s="249">
        <v>0</v>
      </c>
      <c r="P1368" s="249">
        <v>0</v>
      </c>
    </row>
    <row r="1369" spans="1:16" x14ac:dyDescent="0.25">
      <c r="A1369" s="236" t="s">
        <v>2222</v>
      </c>
      <c r="B1369" s="237" t="s">
        <v>7178</v>
      </c>
      <c r="C1369" s="249">
        <v>0</v>
      </c>
      <c r="D1369" s="249">
        <v>0</v>
      </c>
      <c r="E1369" s="249">
        <v>0</v>
      </c>
      <c r="F1369" s="249">
        <v>0</v>
      </c>
      <c r="G1369" s="249">
        <v>0</v>
      </c>
      <c r="H1369" s="249">
        <v>0</v>
      </c>
      <c r="I1369" s="249">
        <v>5.565530033412594E-2</v>
      </c>
      <c r="J1369" s="249">
        <v>0</v>
      </c>
      <c r="K1369" s="249">
        <v>0</v>
      </c>
      <c r="L1369" s="249">
        <v>0</v>
      </c>
      <c r="M1369" s="249">
        <v>0</v>
      </c>
      <c r="N1369" s="249">
        <v>0</v>
      </c>
      <c r="O1369" s="249">
        <v>0</v>
      </c>
      <c r="P1369" s="249">
        <v>0</v>
      </c>
    </row>
    <row r="1370" spans="1:16" x14ac:dyDescent="0.25">
      <c r="A1370" s="236" t="s">
        <v>1492</v>
      </c>
      <c r="B1370" s="237" t="s">
        <v>7960</v>
      </c>
      <c r="C1370" s="249">
        <v>0</v>
      </c>
      <c r="D1370" s="249">
        <v>0</v>
      </c>
      <c r="E1370" s="249">
        <v>0</v>
      </c>
      <c r="F1370" s="249">
        <v>0</v>
      </c>
      <c r="G1370" s="249">
        <v>0</v>
      </c>
      <c r="H1370" s="249">
        <v>0</v>
      </c>
      <c r="I1370" s="249">
        <v>8.8200231454127656E-2</v>
      </c>
      <c r="J1370" s="249">
        <v>0</v>
      </c>
      <c r="K1370" s="249">
        <v>0</v>
      </c>
      <c r="L1370" s="249">
        <v>0</v>
      </c>
      <c r="M1370" s="249">
        <v>0</v>
      </c>
      <c r="N1370" s="249">
        <v>0</v>
      </c>
      <c r="O1370" s="249">
        <v>0</v>
      </c>
      <c r="P1370" s="249">
        <v>0</v>
      </c>
    </row>
    <row r="1371" spans="1:16" x14ac:dyDescent="0.25">
      <c r="A1371" s="236" t="s">
        <v>2278</v>
      </c>
      <c r="B1371" s="237" t="s">
        <v>6220</v>
      </c>
      <c r="C1371" s="249">
        <v>0</v>
      </c>
      <c r="D1371" s="249">
        <v>0</v>
      </c>
      <c r="E1371" s="249">
        <v>0</v>
      </c>
      <c r="F1371" s="249">
        <v>0</v>
      </c>
      <c r="G1371" s="249">
        <v>0</v>
      </c>
      <c r="H1371" s="249">
        <v>0</v>
      </c>
      <c r="I1371" s="249">
        <v>0</v>
      </c>
      <c r="J1371" s="249">
        <v>0</v>
      </c>
      <c r="K1371" s="249">
        <v>0</v>
      </c>
      <c r="L1371" s="249">
        <v>0</v>
      </c>
      <c r="M1371" s="249">
        <v>0</v>
      </c>
      <c r="N1371" s="249">
        <v>0</v>
      </c>
      <c r="O1371" s="249">
        <v>2.2225173745099216E-3</v>
      </c>
      <c r="P1371" s="249">
        <v>0</v>
      </c>
    </row>
    <row r="1372" spans="1:16" x14ac:dyDescent="0.25">
      <c r="A1372" s="236" t="s">
        <v>683</v>
      </c>
      <c r="B1372" s="237" t="s">
        <v>7961</v>
      </c>
      <c r="C1372" s="249">
        <v>0</v>
      </c>
      <c r="D1372" s="249">
        <v>0</v>
      </c>
      <c r="E1372" s="249">
        <v>0</v>
      </c>
      <c r="F1372" s="249">
        <v>0</v>
      </c>
      <c r="G1372" s="249">
        <v>6.0994798516751415E-3</v>
      </c>
      <c r="H1372" s="249">
        <v>0</v>
      </c>
      <c r="I1372" s="249">
        <v>9.1942396494131731E-2</v>
      </c>
      <c r="J1372" s="249">
        <v>1.389025928953121E-2</v>
      </c>
      <c r="K1372" s="249">
        <v>0</v>
      </c>
      <c r="L1372" s="249">
        <v>5.6714162209395274E-3</v>
      </c>
      <c r="M1372" s="249">
        <v>9.6901111452680246E-3</v>
      </c>
      <c r="N1372" s="249">
        <v>0</v>
      </c>
      <c r="O1372" s="249">
        <v>0</v>
      </c>
      <c r="P1372" s="249">
        <v>0</v>
      </c>
    </row>
    <row r="1373" spans="1:16" x14ac:dyDescent="0.25">
      <c r="A1373" s="236" t="s">
        <v>2532</v>
      </c>
      <c r="B1373" s="237" t="s">
        <v>9993</v>
      </c>
      <c r="C1373" s="249">
        <v>0</v>
      </c>
      <c r="D1373" s="249">
        <v>0</v>
      </c>
      <c r="E1373" s="249">
        <v>0</v>
      </c>
      <c r="F1373" s="249">
        <v>0</v>
      </c>
      <c r="G1373" s="249">
        <v>0</v>
      </c>
      <c r="H1373" s="249">
        <v>0</v>
      </c>
      <c r="I1373" s="249">
        <v>8.8349325849333041E-2</v>
      </c>
      <c r="J1373" s="249">
        <v>0</v>
      </c>
      <c r="K1373" s="249">
        <v>0</v>
      </c>
      <c r="L1373" s="249">
        <v>0</v>
      </c>
      <c r="M1373" s="249">
        <v>0</v>
      </c>
      <c r="N1373" s="249">
        <v>0</v>
      </c>
      <c r="O1373" s="249">
        <v>0</v>
      </c>
      <c r="P1373" s="249">
        <v>0</v>
      </c>
    </row>
    <row r="1374" spans="1:16" x14ac:dyDescent="0.25">
      <c r="A1374" s="236" t="s">
        <v>2686</v>
      </c>
      <c r="B1374" s="237" t="s">
        <v>9037</v>
      </c>
      <c r="C1374" s="249">
        <v>0</v>
      </c>
      <c r="D1374" s="249">
        <v>0</v>
      </c>
      <c r="E1374" s="249">
        <v>0</v>
      </c>
      <c r="F1374" s="249">
        <v>0</v>
      </c>
      <c r="G1374" s="249">
        <v>0</v>
      </c>
      <c r="H1374" s="249">
        <v>0</v>
      </c>
      <c r="I1374" s="249">
        <v>0</v>
      </c>
      <c r="J1374" s="249">
        <v>2.4285128129953367E-2</v>
      </c>
      <c r="K1374" s="249">
        <v>0</v>
      </c>
      <c r="L1374" s="249">
        <v>0</v>
      </c>
      <c r="M1374" s="249">
        <v>0</v>
      </c>
      <c r="N1374" s="249">
        <v>0</v>
      </c>
      <c r="O1374" s="249">
        <v>0</v>
      </c>
      <c r="P1374" s="249">
        <v>0</v>
      </c>
    </row>
    <row r="1375" spans="1:16" x14ac:dyDescent="0.25">
      <c r="A1375" s="236" t="s">
        <v>2751</v>
      </c>
      <c r="B1375" s="237" t="s">
        <v>6587</v>
      </c>
      <c r="C1375" s="249"/>
      <c r="D1375" s="249">
        <v>0</v>
      </c>
      <c r="E1375" s="249">
        <v>0</v>
      </c>
      <c r="F1375" s="249">
        <v>0</v>
      </c>
      <c r="G1375" s="249">
        <v>0</v>
      </c>
      <c r="H1375" s="249">
        <v>0</v>
      </c>
      <c r="I1375" s="249">
        <v>0</v>
      </c>
      <c r="J1375" s="249">
        <v>3.1660567104485125E-3</v>
      </c>
      <c r="K1375" s="249">
        <v>0</v>
      </c>
      <c r="L1375" s="249">
        <v>0</v>
      </c>
      <c r="M1375" s="249">
        <v>0</v>
      </c>
      <c r="N1375" s="249">
        <v>0</v>
      </c>
      <c r="O1375" s="249">
        <v>0</v>
      </c>
      <c r="P1375" s="249">
        <v>0</v>
      </c>
    </row>
    <row r="1376" spans="1:16" x14ac:dyDescent="0.25">
      <c r="A1376" s="236" t="s">
        <v>1780</v>
      </c>
      <c r="B1376" s="237" t="s">
        <v>8309</v>
      </c>
      <c r="C1376" s="249">
        <v>0</v>
      </c>
      <c r="D1376" s="249">
        <v>0</v>
      </c>
      <c r="E1376" s="249">
        <v>0</v>
      </c>
      <c r="F1376" s="249">
        <v>0</v>
      </c>
      <c r="G1376" s="249">
        <v>0</v>
      </c>
      <c r="H1376" s="249">
        <v>0</v>
      </c>
      <c r="I1376" s="249">
        <v>3.4894196416673851E-2</v>
      </c>
      <c r="J1376" s="249">
        <v>0</v>
      </c>
      <c r="K1376" s="249">
        <v>0</v>
      </c>
      <c r="L1376" s="249">
        <v>0</v>
      </c>
      <c r="M1376" s="249">
        <v>3.4766550096431512E-3</v>
      </c>
      <c r="N1376" s="249">
        <v>0</v>
      </c>
      <c r="O1376" s="249">
        <v>0</v>
      </c>
      <c r="P1376" s="249">
        <v>0</v>
      </c>
    </row>
    <row r="1377" spans="1:16" x14ac:dyDescent="0.25">
      <c r="A1377" s="236" t="s">
        <v>2534</v>
      </c>
      <c r="B1377" s="237" t="s">
        <v>6357</v>
      </c>
      <c r="C1377" s="249">
        <v>0</v>
      </c>
      <c r="D1377" s="249">
        <v>0</v>
      </c>
      <c r="E1377" s="249">
        <v>0</v>
      </c>
      <c r="F1377" s="249">
        <v>0</v>
      </c>
      <c r="G1377" s="249">
        <v>0</v>
      </c>
      <c r="H1377" s="249">
        <v>0</v>
      </c>
      <c r="I1377" s="249">
        <v>0</v>
      </c>
      <c r="J1377" s="249">
        <v>0</v>
      </c>
      <c r="K1377" s="249">
        <v>0</v>
      </c>
      <c r="L1377" s="249">
        <v>0</v>
      </c>
      <c r="M1377" s="249">
        <v>0</v>
      </c>
      <c r="N1377" s="249">
        <v>6.4940243924515959E-2</v>
      </c>
      <c r="O1377" s="249">
        <v>0</v>
      </c>
      <c r="P1377" s="249">
        <v>0</v>
      </c>
    </row>
    <row r="1378" spans="1:16" x14ac:dyDescent="0.25">
      <c r="A1378" s="236" t="s">
        <v>3299</v>
      </c>
      <c r="B1378" s="237" t="s">
        <v>9628</v>
      </c>
      <c r="C1378" s="249">
        <v>0</v>
      </c>
      <c r="D1378" s="249">
        <v>0</v>
      </c>
      <c r="E1378" s="249">
        <v>0</v>
      </c>
      <c r="F1378" s="249">
        <v>0</v>
      </c>
      <c r="G1378" s="249">
        <v>0</v>
      </c>
      <c r="H1378" s="249">
        <v>0</v>
      </c>
      <c r="I1378" s="249">
        <v>0</v>
      </c>
      <c r="J1378" s="249">
        <v>0</v>
      </c>
      <c r="K1378" s="249">
        <v>0</v>
      </c>
      <c r="L1378" s="249">
        <v>0</v>
      </c>
      <c r="M1378" s="249">
        <v>0</v>
      </c>
      <c r="N1378" s="249">
        <v>0</v>
      </c>
      <c r="O1378" s="249">
        <v>0</v>
      </c>
      <c r="P1378" s="249">
        <v>0.36829915981696948</v>
      </c>
    </row>
    <row r="1379" spans="1:16" x14ac:dyDescent="0.25">
      <c r="A1379" s="236" t="s">
        <v>2470</v>
      </c>
      <c r="B1379" s="237" t="s">
        <v>10013</v>
      </c>
      <c r="C1379" s="249">
        <v>0</v>
      </c>
      <c r="D1379" s="249">
        <v>0</v>
      </c>
      <c r="E1379" s="249">
        <v>0</v>
      </c>
      <c r="F1379" s="249">
        <v>0</v>
      </c>
      <c r="G1379" s="249">
        <v>0</v>
      </c>
      <c r="H1379" s="249">
        <v>0.17889419336587711</v>
      </c>
      <c r="I1379" s="249">
        <v>0.51829079993974869</v>
      </c>
      <c r="J1379" s="249">
        <v>0</v>
      </c>
      <c r="K1379" s="249">
        <v>0</v>
      </c>
      <c r="L1379" s="249">
        <v>0</v>
      </c>
      <c r="M1379" s="249">
        <v>0</v>
      </c>
      <c r="N1379" s="249">
        <v>0</v>
      </c>
      <c r="O1379" s="249">
        <v>0</v>
      </c>
      <c r="P1379" s="249">
        <v>0.14620916758151722</v>
      </c>
    </row>
    <row r="1380" spans="1:16" x14ac:dyDescent="0.25">
      <c r="A1380" s="236" t="s">
        <v>9293</v>
      </c>
      <c r="B1380" s="237" t="s">
        <v>9294</v>
      </c>
      <c r="C1380" s="249"/>
      <c r="D1380" s="249"/>
      <c r="E1380" s="249"/>
      <c r="F1380" s="249"/>
      <c r="G1380" s="249"/>
      <c r="H1380" s="249"/>
      <c r="I1380" s="249">
        <v>0</v>
      </c>
      <c r="J1380" s="249">
        <v>0</v>
      </c>
      <c r="K1380" s="249">
        <v>0</v>
      </c>
      <c r="L1380" s="249">
        <v>0</v>
      </c>
      <c r="M1380" s="249">
        <v>0</v>
      </c>
      <c r="N1380" s="249">
        <v>0</v>
      </c>
      <c r="O1380" s="249">
        <v>0</v>
      </c>
      <c r="P1380" s="249">
        <v>1.2478517222294599E-2</v>
      </c>
    </row>
    <row r="1381" spans="1:16" x14ac:dyDescent="0.25">
      <c r="A1381" s="236" t="s">
        <v>4333</v>
      </c>
      <c r="B1381" s="237" t="s">
        <v>10489</v>
      </c>
      <c r="C1381" s="249">
        <v>0</v>
      </c>
      <c r="D1381" s="249">
        <v>0</v>
      </c>
      <c r="E1381" s="249">
        <v>0</v>
      </c>
      <c r="F1381" s="249">
        <v>0</v>
      </c>
      <c r="G1381" s="249">
        <v>0.32740258250768856</v>
      </c>
      <c r="H1381" s="249">
        <v>0</v>
      </c>
      <c r="I1381" s="249">
        <v>0</v>
      </c>
      <c r="J1381" s="249">
        <v>0</v>
      </c>
      <c r="K1381" s="249">
        <v>0</v>
      </c>
      <c r="L1381" s="249">
        <v>0</v>
      </c>
      <c r="M1381" s="249">
        <v>0</v>
      </c>
      <c r="N1381" s="249">
        <v>0</v>
      </c>
      <c r="O1381" s="249">
        <v>0</v>
      </c>
      <c r="P1381" s="249">
        <v>0</v>
      </c>
    </row>
    <row r="1382" spans="1:16" x14ac:dyDescent="0.25">
      <c r="A1382" s="236" t="s">
        <v>3376</v>
      </c>
      <c r="B1382" s="237" t="s">
        <v>6590</v>
      </c>
      <c r="C1382" s="249">
        <v>0</v>
      </c>
      <c r="D1382" s="249">
        <v>0</v>
      </c>
      <c r="E1382" s="249">
        <v>0</v>
      </c>
      <c r="F1382" s="249">
        <v>0</v>
      </c>
      <c r="G1382" s="249">
        <v>0</v>
      </c>
      <c r="H1382" s="249">
        <v>0</v>
      </c>
      <c r="I1382" s="249">
        <v>0</v>
      </c>
      <c r="J1382" s="249">
        <v>8.3144935628522668E-2</v>
      </c>
      <c r="K1382" s="249">
        <v>0</v>
      </c>
      <c r="L1382" s="249">
        <v>0</v>
      </c>
      <c r="M1382" s="249">
        <v>0</v>
      </c>
      <c r="N1382" s="249">
        <v>0</v>
      </c>
      <c r="O1382" s="249">
        <v>0</v>
      </c>
      <c r="P1382" s="249">
        <v>0</v>
      </c>
    </row>
    <row r="1383" spans="1:16" x14ac:dyDescent="0.25">
      <c r="A1383" s="236" t="s">
        <v>2289</v>
      </c>
      <c r="B1383" s="237" t="s">
        <v>9295</v>
      </c>
      <c r="C1383" s="249">
        <v>0</v>
      </c>
      <c r="D1383" s="249">
        <v>0</v>
      </c>
      <c r="E1383" s="249">
        <v>0</v>
      </c>
      <c r="F1383" s="249">
        <v>0</v>
      </c>
      <c r="G1383" s="249">
        <v>0</v>
      </c>
      <c r="H1383" s="249">
        <v>0.54588343200890199</v>
      </c>
      <c r="I1383" s="249">
        <v>0</v>
      </c>
      <c r="J1383" s="249">
        <v>0</v>
      </c>
      <c r="K1383" s="249">
        <v>0</v>
      </c>
      <c r="L1383" s="249">
        <v>0</v>
      </c>
      <c r="M1383" s="249">
        <v>0</v>
      </c>
      <c r="N1383" s="249">
        <v>0</v>
      </c>
      <c r="O1383" s="249">
        <v>0</v>
      </c>
      <c r="P1383" s="249">
        <v>0</v>
      </c>
    </row>
    <row r="1384" spans="1:16" x14ac:dyDescent="0.25">
      <c r="A1384" s="236" t="s">
        <v>2893</v>
      </c>
      <c r="B1384" s="237" t="s">
        <v>8649</v>
      </c>
      <c r="C1384" s="249">
        <v>0</v>
      </c>
      <c r="D1384" s="249">
        <v>0</v>
      </c>
      <c r="E1384" s="249">
        <v>0</v>
      </c>
      <c r="F1384" s="249">
        <v>0</v>
      </c>
      <c r="G1384" s="249">
        <v>0</v>
      </c>
      <c r="H1384" s="249">
        <v>0</v>
      </c>
      <c r="I1384" s="249">
        <v>0</v>
      </c>
      <c r="J1384" s="249">
        <v>2.5193068653983929E-2</v>
      </c>
      <c r="K1384" s="249">
        <v>0</v>
      </c>
      <c r="L1384" s="249">
        <v>0</v>
      </c>
      <c r="M1384" s="249">
        <v>5.8041714657948912E-2</v>
      </c>
      <c r="N1384" s="249">
        <v>0</v>
      </c>
      <c r="O1384" s="249">
        <v>0</v>
      </c>
      <c r="P1384" s="249">
        <v>0</v>
      </c>
    </row>
    <row r="1385" spans="1:16" x14ac:dyDescent="0.25">
      <c r="A1385" s="236" t="s">
        <v>1418</v>
      </c>
      <c r="B1385" s="237" t="s">
        <v>8310</v>
      </c>
      <c r="C1385" s="249">
        <v>0</v>
      </c>
      <c r="D1385" s="249">
        <v>0</v>
      </c>
      <c r="E1385" s="249">
        <v>0</v>
      </c>
      <c r="F1385" s="249">
        <v>0</v>
      </c>
      <c r="G1385" s="249">
        <v>0</v>
      </c>
      <c r="H1385" s="249">
        <v>0</v>
      </c>
      <c r="I1385" s="249">
        <v>0</v>
      </c>
      <c r="J1385" s="249">
        <v>1.0622893724380921E-2</v>
      </c>
      <c r="K1385" s="249">
        <v>0</v>
      </c>
      <c r="L1385" s="249">
        <v>0</v>
      </c>
      <c r="M1385" s="249">
        <v>0</v>
      </c>
      <c r="N1385" s="249">
        <v>0</v>
      </c>
      <c r="O1385" s="249">
        <v>0</v>
      </c>
      <c r="P1385" s="249">
        <v>0</v>
      </c>
    </row>
    <row r="1386" spans="1:16" x14ac:dyDescent="0.25">
      <c r="A1386" s="236" t="s">
        <v>1360</v>
      </c>
      <c r="B1386" s="237" t="s">
        <v>9296</v>
      </c>
      <c r="C1386" s="249">
        <v>0</v>
      </c>
      <c r="D1386" s="249">
        <v>0</v>
      </c>
      <c r="E1386" s="249">
        <v>0</v>
      </c>
      <c r="F1386" s="249">
        <v>0</v>
      </c>
      <c r="G1386" s="249">
        <v>0</v>
      </c>
      <c r="H1386" s="249">
        <v>0</v>
      </c>
      <c r="I1386" s="249">
        <v>0</v>
      </c>
      <c r="J1386" s="249">
        <v>0</v>
      </c>
      <c r="K1386" s="249">
        <v>0</v>
      </c>
      <c r="L1386" s="249">
        <v>0</v>
      </c>
      <c r="M1386" s="249">
        <v>0</v>
      </c>
      <c r="N1386" s="249">
        <v>6.129518709629163E-4</v>
      </c>
      <c r="O1386" s="249">
        <v>0</v>
      </c>
      <c r="P1386" s="249">
        <v>0</v>
      </c>
    </row>
    <row r="1387" spans="1:16" x14ac:dyDescent="0.25">
      <c r="A1387" s="236" t="s">
        <v>1399</v>
      </c>
      <c r="B1387" s="237" t="s">
        <v>8944</v>
      </c>
      <c r="C1387" s="249">
        <v>0</v>
      </c>
      <c r="D1387" s="249">
        <v>0</v>
      </c>
      <c r="E1387" s="249">
        <v>0</v>
      </c>
      <c r="F1387" s="249">
        <v>0</v>
      </c>
      <c r="G1387" s="249">
        <v>0</v>
      </c>
      <c r="H1387" s="249">
        <v>0</v>
      </c>
      <c r="I1387" s="249">
        <v>0</v>
      </c>
      <c r="J1387" s="249">
        <v>0</v>
      </c>
      <c r="K1387" s="249">
        <v>6.8027899946018697E-3</v>
      </c>
      <c r="L1387" s="249">
        <v>0</v>
      </c>
      <c r="M1387" s="249">
        <v>0</v>
      </c>
      <c r="N1387" s="249">
        <v>0</v>
      </c>
      <c r="O1387" s="249">
        <v>0</v>
      </c>
      <c r="P1387" s="249">
        <v>0</v>
      </c>
    </row>
    <row r="1388" spans="1:16" x14ac:dyDescent="0.25">
      <c r="A1388" s="236" t="s">
        <v>1127</v>
      </c>
      <c r="B1388" s="237" t="s">
        <v>8131</v>
      </c>
      <c r="C1388" s="249">
        <v>0</v>
      </c>
      <c r="D1388" s="249">
        <v>0</v>
      </c>
      <c r="E1388" s="249">
        <v>0</v>
      </c>
      <c r="F1388" s="249">
        <v>0</v>
      </c>
      <c r="G1388" s="249">
        <v>0</v>
      </c>
      <c r="H1388" s="249">
        <v>0</v>
      </c>
      <c r="I1388" s="249">
        <v>1.0796006544414294E-2</v>
      </c>
      <c r="J1388" s="249">
        <v>1.3339993730862792E-2</v>
      </c>
      <c r="K1388" s="249">
        <v>0</v>
      </c>
      <c r="L1388" s="249">
        <v>3.6598276737644419E-3</v>
      </c>
      <c r="M1388" s="249">
        <v>2.9860528531947127E-3</v>
      </c>
      <c r="N1388" s="249">
        <v>0</v>
      </c>
      <c r="O1388" s="249">
        <v>0</v>
      </c>
      <c r="P1388" s="249">
        <v>2.832251839244361E-2</v>
      </c>
    </row>
    <row r="1389" spans="1:16" x14ac:dyDescent="0.25">
      <c r="A1389" s="236" t="s">
        <v>2030</v>
      </c>
      <c r="B1389" s="237" t="s">
        <v>6370</v>
      </c>
      <c r="C1389" s="249">
        <v>0</v>
      </c>
      <c r="D1389" s="249">
        <v>0</v>
      </c>
      <c r="E1389" s="249">
        <v>6.397794116559094E-2</v>
      </c>
      <c r="F1389" s="249">
        <v>0</v>
      </c>
      <c r="G1389" s="249">
        <v>0</v>
      </c>
      <c r="H1389" s="249">
        <v>0</v>
      </c>
      <c r="I1389" s="249">
        <v>3.7724104176639059E-2</v>
      </c>
      <c r="J1389" s="249">
        <v>0</v>
      </c>
      <c r="K1389" s="249">
        <v>0</v>
      </c>
      <c r="L1389" s="249">
        <v>0</v>
      </c>
      <c r="M1389" s="249">
        <v>0</v>
      </c>
      <c r="N1389" s="249">
        <v>0</v>
      </c>
      <c r="O1389" s="249">
        <v>0</v>
      </c>
      <c r="P1389" s="249">
        <v>0</v>
      </c>
    </row>
    <row r="1390" spans="1:16" x14ac:dyDescent="0.25">
      <c r="A1390" s="236" t="s">
        <v>2300</v>
      </c>
      <c r="B1390" s="237" t="s">
        <v>8650</v>
      </c>
      <c r="C1390" s="249">
        <v>0</v>
      </c>
      <c r="D1390" s="249">
        <v>0</v>
      </c>
      <c r="E1390" s="249">
        <v>0</v>
      </c>
      <c r="F1390" s="249">
        <v>5.9086752448214638E-3</v>
      </c>
      <c r="G1390" s="249">
        <v>0</v>
      </c>
      <c r="H1390" s="249">
        <v>0</v>
      </c>
      <c r="I1390" s="249">
        <v>0</v>
      </c>
      <c r="J1390" s="249">
        <v>0</v>
      </c>
      <c r="K1390" s="249">
        <v>0</v>
      </c>
      <c r="L1390" s="249">
        <v>0</v>
      </c>
      <c r="M1390" s="249">
        <v>0</v>
      </c>
      <c r="N1390" s="249">
        <v>0</v>
      </c>
      <c r="O1390" s="249">
        <v>0</v>
      </c>
      <c r="P1390" s="249">
        <v>0</v>
      </c>
    </row>
    <row r="1391" spans="1:16" x14ac:dyDescent="0.25">
      <c r="A1391" s="236" t="s">
        <v>1690</v>
      </c>
      <c r="B1391" s="237" t="s">
        <v>6591</v>
      </c>
      <c r="C1391" s="249">
        <v>7.2329136944934744E-2</v>
      </c>
      <c r="D1391" s="249">
        <v>0</v>
      </c>
      <c r="E1391" s="249">
        <v>0</v>
      </c>
      <c r="F1391" s="249">
        <v>0</v>
      </c>
      <c r="G1391" s="249">
        <v>0</v>
      </c>
      <c r="H1391" s="249">
        <v>0</v>
      </c>
      <c r="I1391" s="249">
        <v>0</v>
      </c>
      <c r="J1391" s="249">
        <v>0</v>
      </c>
      <c r="K1391" s="249">
        <v>0</v>
      </c>
      <c r="L1391" s="249">
        <v>0</v>
      </c>
      <c r="M1391" s="249">
        <v>0</v>
      </c>
      <c r="N1391" s="249">
        <v>0</v>
      </c>
      <c r="O1391" s="249">
        <v>0</v>
      </c>
      <c r="P1391" s="249">
        <v>0</v>
      </c>
    </row>
    <row r="1392" spans="1:16" x14ac:dyDescent="0.25">
      <c r="A1392" s="236" t="s">
        <v>1520</v>
      </c>
      <c r="B1392" s="237" t="s">
        <v>6592</v>
      </c>
      <c r="C1392" s="249">
        <v>0</v>
      </c>
      <c r="D1392" s="249">
        <v>0</v>
      </c>
      <c r="E1392" s="249">
        <v>1.9594228113893768E-2</v>
      </c>
      <c r="F1392" s="249">
        <v>0</v>
      </c>
      <c r="G1392" s="249">
        <v>1.6666285105890855E-2</v>
      </c>
      <c r="H1392" s="249">
        <v>0</v>
      </c>
      <c r="I1392" s="249">
        <v>0</v>
      </c>
      <c r="J1392" s="249">
        <v>0</v>
      </c>
      <c r="K1392" s="249">
        <v>0</v>
      </c>
      <c r="L1392" s="249">
        <v>0</v>
      </c>
      <c r="M1392" s="249">
        <v>0</v>
      </c>
      <c r="N1392" s="249">
        <v>0</v>
      </c>
      <c r="O1392" s="249">
        <v>0</v>
      </c>
      <c r="P1392" s="249">
        <v>0</v>
      </c>
    </row>
    <row r="1393" spans="1:16" x14ac:dyDescent="0.25">
      <c r="A1393" s="236" t="s">
        <v>1558</v>
      </c>
      <c r="B1393" s="237" t="s">
        <v>7958</v>
      </c>
      <c r="C1393" s="249">
        <v>0</v>
      </c>
      <c r="D1393" s="249">
        <v>0</v>
      </c>
      <c r="E1393" s="249">
        <v>0</v>
      </c>
      <c r="F1393" s="249">
        <v>0</v>
      </c>
      <c r="G1393" s="249">
        <v>0</v>
      </c>
      <c r="H1393" s="249">
        <v>0</v>
      </c>
      <c r="I1393" s="249">
        <v>0</v>
      </c>
      <c r="J1393" s="249">
        <v>0</v>
      </c>
      <c r="K1393" s="249">
        <v>0</v>
      </c>
      <c r="L1393" s="249">
        <v>0</v>
      </c>
      <c r="M1393" s="249">
        <v>0</v>
      </c>
      <c r="N1393" s="249">
        <v>3.5572881923984704E-3</v>
      </c>
      <c r="O1393" s="249">
        <v>0</v>
      </c>
      <c r="P1393" s="249">
        <v>0</v>
      </c>
    </row>
    <row r="1394" spans="1:16" x14ac:dyDescent="0.25">
      <c r="A1394" s="236" t="s">
        <v>2196</v>
      </c>
      <c r="B1394" s="237" t="s">
        <v>9588</v>
      </c>
      <c r="C1394" s="249">
        <v>0</v>
      </c>
      <c r="D1394" s="249">
        <v>0</v>
      </c>
      <c r="E1394" s="249">
        <v>0</v>
      </c>
      <c r="F1394" s="249">
        <v>0</v>
      </c>
      <c r="G1394" s="249">
        <v>0</v>
      </c>
      <c r="H1394" s="249">
        <v>0</v>
      </c>
      <c r="I1394" s="249">
        <v>2.9599299528477806E-2</v>
      </c>
      <c r="J1394" s="249">
        <v>0</v>
      </c>
      <c r="K1394" s="249">
        <v>0</v>
      </c>
      <c r="L1394" s="249">
        <v>0</v>
      </c>
      <c r="M1394" s="249">
        <v>0</v>
      </c>
      <c r="N1394" s="249">
        <v>3.0844446910377091E-2</v>
      </c>
      <c r="O1394" s="249">
        <v>0</v>
      </c>
      <c r="P1394" s="249">
        <v>0</v>
      </c>
    </row>
    <row r="1395" spans="1:16" x14ac:dyDescent="0.25">
      <c r="A1395" s="236" t="s">
        <v>1805</v>
      </c>
      <c r="B1395" s="237" t="s">
        <v>8652</v>
      </c>
      <c r="C1395" s="249">
        <v>0</v>
      </c>
      <c r="D1395" s="249">
        <v>0</v>
      </c>
      <c r="E1395" s="249">
        <v>0</v>
      </c>
      <c r="F1395" s="249">
        <v>0</v>
      </c>
      <c r="G1395" s="249">
        <v>0</v>
      </c>
      <c r="H1395" s="249">
        <v>0</v>
      </c>
      <c r="I1395" s="249">
        <v>0</v>
      </c>
      <c r="J1395" s="249">
        <v>4.6366931896015835E-3</v>
      </c>
      <c r="K1395" s="249">
        <v>0</v>
      </c>
      <c r="L1395" s="249">
        <v>0</v>
      </c>
      <c r="M1395" s="249">
        <v>0</v>
      </c>
      <c r="N1395" s="249">
        <v>6.5585536194696589E-4</v>
      </c>
      <c r="O1395" s="249">
        <v>0</v>
      </c>
      <c r="P1395" s="249">
        <v>2.6288478232553938E-2</v>
      </c>
    </row>
    <row r="1396" spans="1:16" x14ac:dyDescent="0.25">
      <c r="A1396" s="236" t="s">
        <v>1667</v>
      </c>
      <c r="B1396" s="237" t="s">
        <v>6614</v>
      </c>
      <c r="C1396" s="249">
        <v>0</v>
      </c>
      <c r="D1396" s="249">
        <v>0</v>
      </c>
      <c r="E1396" s="249">
        <v>0</v>
      </c>
      <c r="F1396" s="249">
        <v>5.6330906608866383E-3</v>
      </c>
      <c r="G1396" s="249">
        <v>5.7906042895975564E-3</v>
      </c>
      <c r="H1396" s="249">
        <v>0</v>
      </c>
      <c r="I1396" s="249">
        <v>0</v>
      </c>
      <c r="J1396" s="249">
        <v>7.0757723442215655E-3</v>
      </c>
      <c r="K1396" s="249">
        <v>0</v>
      </c>
      <c r="L1396" s="249">
        <v>0</v>
      </c>
      <c r="M1396" s="249">
        <v>0</v>
      </c>
      <c r="N1396" s="249">
        <v>0</v>
      </c>
      <c r="O1396" s="249">
        <v>0</v>
      </c>
      <c r="P1396" s="249">
        <v>0</v>
      </c>
    </row>
    <row r="1397" spans="1:16" x14ac:dyDescent="0.25">
      <c r="A1397" s="236" t="s">
        <v>1656</v>
      </c>
      <c r="B1397" s="237" t="s">
        <v>6615</v>
      </c>
      <c r="C1397" s="249">
        <v>0</v>
      </c>
      <c r="D1397" s="249">
        <v>0</v>
      </c>
      <c r="E1397" s="249">
        <v>0</v>
      </c>
      <c r="F1397" s="249">
        <v>0</v>
      </c>
      <c r="G1397" s="249">
        <v>0</v>
      </c>
      <c r="H1397" s="249">
        <v>6.7208491259881473E-2</v>
      </c>
      <c r="I1397" s="249">
        <v>0</v>
      </c>
      <c r="J1397" s="249">
        <v>0</v>
      </c>
      <c r="K1397" s="249">
        <v>0</v>
      </c>
      <c r="L1397" s="249">
        <v>0</v>
      </c>
      <c r="M1397" s="249">
        <v>0</v>
      </c>
      <c r="N1397" s="249">
        <v>3.4764896708619573E-3</v>
      </c>
      <c r="O1397" s="249">
        <v>0</v>
      </c>
      <c r="P1397" s="249">
        <v>0</v>
      </c>
    </row>
    <row r="1398" spans="1:16" x14ac:dyDescent="0.25">
      <c r="A1398" s="236" t="s">
        <v>943</v>
      </c>
      <c r="B1398" s="237" t="s">
        <v>7459</v>
      </c>
      <c r="C1398" s="249">
        <v>1.6431432941991801E-3</v>
      </c>
      <c r="D1398" s="249">
        <v>1.540861123524987E-3</v>
      </c>
      <c r="E1398" s="249">
        <v>0</v>
      </c>
      <c r="F1398" s="249">
        <v>0</v>
      </c>
      <c r="G1398" s="249">
        <v>0</v>
      </c>
      <c r="H1398" s="249">
        <v>0</v>
      </c>
      <c r="I1398" s="249">
        <v>1.168610429363718E-3</v>
      </c>
      <c r="J1398" s="249">
        <v>1.418628260087358E-3</v>
      </c>
      <c r="K1398" s="249">
        <v>1.721069571635923E-3</v>
      </c>
      <c r="L1398" s="249">
        <v>4.7691246112511549E-4</v>
      </c>
      <c r="M1398" s="249">
        <v>0</v>
      </c>
      <c r="N1398" s="249">
        <v>4.4070962142516215E-4</v>
      </c>
      <c r="O1398" s="249">
        <v>0</v>
      </c>
      <c r="P1398" s="249">
        <v>0</v>
      </c>
    </row>
    <row r="1399" spans="1:16" x14ac:dyDescent="0.25">
      <c r="A1399" s="236" t="s">
        <v>1884</v>
      </c>
      <c r="B1399" s="237" t="s">
        <v>6616</v>
      </c>
      <c r="C1399" s="249">
        <v>0</v>
      </c>
      <c r="D1399" s="249">
        <v>0</v>
      </c>
      <c r="E1399" s="249">
        <v>0</v>
      </c>
      <c r="F1399" s="249">
        <v>0</v>
      </c>
      <c r="G1399" s="249">
        <v>0</v>
      </c>
      <c r="H1399" s="249">
        <v>0</v>
      </c>
      <c r="I1399" s="249">
        <v>0</v>
      </c>
      <c r="J1399" s="249">
        <v>1.5241793421023929E-2</v>
      </c>
      <c r="K1399" s="249">
        <v>1.4411477860342012E-2</v>
      </c>
      <c r="L1399" s="249">
        <v>1.8843395606231205E-3</v>
      </c>
      <c r="M1399" s="249">
        <v>0</v>
      </c>
      <c r="N1399" s="249">
        <v>0</v>
      </c>
      <c r="O1399" s="249">
        <v>0</v>
      </c>
      <c r="P1399" s="249">
        <v>0</v>
      </c>
    </row>
    <row r="1400" spans="1:16" x14ac:dyDescent="0.25">
      <c r="A1400" s="236" t="s">
        <v>923</v>
      </c>
      <c r="B1400" s="237" t="s">
        <v>6187</v>
      </c>
      <c r="C1400" s="249">
        <v>0</v>
      </c>
      <c r="D1400" s="249">
        <v>0</v>
      </c>
      <c r="E1400" s="249">
        <v>0</v>
      </c>
      <c r="F1400" s="249">
        <v>0</v>
      </c>
      <c r="G1400" s="249">
        <v>0</v>
      </c>
      <c r="H1400" s="249">
        <v>5.5488743661557247E-2</v>
      </c>
      <c r="I1400" s="249">
        <v>0</v>
      </c>
      <c r="J1400" s="249">
        <v>1.0862591965534404E-2</v>
      </c>
      <c r="K1400" s="249">
        <v>2.3007552484096118E-2</v>
      </c>
      <c r="L1400" s="249">
        <v>8.7290069662979072E-3</v>
      </c>
      <c r="M1400" s="249">
        <v>0</v>
      </c>
      <c r="N1400" s="249">
        <v>0</v>
      </c>
      <c r="O1400" s="249">
        <v>3.5162270271915795E-3</v>
      </c>
      <c r="P1400" s="249">
        <v>0</v>
      </c>
    </row>
    <row r="1401" spans="1:16" x14ac:dyDescent="0.25">
      <c r="A1401" s="236" t="s">
        <v>1542</v>
      </c>
      <c r="B1401" s="237" t="s">
        <v>8132</v>
      </c>
      <c r="C1401" s="249">
        <v>0</v>
      </c>
      <c r="D1401" s="249">
        <v>0</v>
      </c>
      <c r="E1401" s="249">
        <v>0</v>
      </c>
      <c r="F1401" s="249">
        <v>0</v>
      </c>
      <c r="G1401" s="249">
        <v>0</v>
      </c>
      <c r="H1401" s="249">
        <v>0</v>
      </c>
      <c r="I1401" s="249">
        <v>0</v>
      </c>
      <c r="J1401" s="249">
        <v>6.6579125775451768E-3</v>
      </c>
      <c r="K1401" s="249">
        <v>0</v>
      </c>
      <c r="L1401" s="249">
        <v>0</v>
      </c>
      <c r="M1401" s="249">
        <v>0</v>
      </c>
      <c r="N1401" s="249">
        <v>0</v>
      </c>
      <c r="O1401" s="249">
        <v>0</v>
      </c>
      <c r="P1401" s="249">
        <v>0</v>
      </c>
    </row>
    <row r="1402" spans="1:16" x14ac:dyDescent="0.25">
      <c r="A1402" s="236" t="s">
        <v>1755</v>
      </c>
      <c r="B1402" s="237" t="s">
        <v>8133</v>
      </c>
      <c r="C1402" s="249">
        <v>0</v>
      </c>
      <c r="D1402" s="249">
        <v>0</v>
      </c>
      <c r="E1402" s="249">
        <v>0</v>
      </c>
      <c r="F1402" s="249">
        <v>7.8989993112979912E-3</v>
      </c>
      <c r="G1402" s="249">
        <v>0</v>
      </c>
      <c r="H1402" s="249">
        <v>0</v>
      </c>
      <c r="I1402" s="249">
        <v>0</v>
      </c>
      <c r="J1402" s="249">
        <v>0</v>
      </c>
      <c r="K1402" s="249">
        <v>0</v>
      </c>
      <c r="L1402" s="249">
        <v>0</v>
      </c>
      <c r="M1402" s="249">
        <v>0</v>
      </c>
      <c r="N1402" s="249">
        <v>0</v>
      </c>
      <c r="O1402" s="249">
        <v>0</v>
      </c>
      <c r="P1402" s="249">
        <v>0</v>
      </c>
    </row>
    <row r="1403" spans="1:16" x14ac:dyDescent="0.25">
      <c r="A1403" s="236" t="s">
        <v>1193</v>
      </c>
      <c r="B1403" s="237" t="s">
        <v>7618</v>
      </c>
      <c r="C1403" s="249">
        <v>0</v>
      </c>
      <c r="D1403" s="249">
        <v>0</v>
      </c>
      <c r="E1403" s="249">
        <v>0</v>
      </c>
      <c r="F1403" s="249">
        <v>0</v>
      </c>
      <c r="G1403" s="249">
        <v>1.4618541593307189E-2</v>
      </c>
      <c r="H1403" s="249">
        <v>0</v>
      </c>
      <c r="I1403" s="249">
        <v>0</v>
      </c>
      <c r="J1403" s="249">
        <v>4.6248871005502663E-3</v>
      </c>
      <c r="K1403" s="249">
        <v>0</v>
      </c>
      <c r="L1403" s="249">
        <v>0</v>
      </c>
      <c r="M1403" s="249">
        <v>0</v>
      </c>
      <c r="N1403" s="249">
        <v>0</v>
      </c>
      <c r="O1403" s="249">
        <v>0</v>
      </c>
      <c r="P1403" s="249">
        <v>0</v>
      </c>
    </row>
    <row r="1404" spans="1:16" x14ac:dyDescent="0.25">
      <c r="A1404" s="236" t="s">
        <v>1311</v>
      </c>
      <c r="B1404" s="237" t="s">
        <v>8653</v>
      </c>
      <c r="C1404" s="249">
        <v>0</v>
      </c>
      <c r="D1404" s="249">
        <v>1.1007406594045104E-2</v>
      </c>
      <c r="E1404" s="249">
        <v>0</v>
      </c>
      <c r="F1404" s="249">
        <v>0</v>
      </c>
      <c r="G1404" s="249">
        <v>0</v>
      </c>
      <c r="H1404" s="249">
        <v>0</v>
      </c>
      <c r="I1404" s="249">
        <v>0</v>
      </c>
      <c r="J1404" s="249">
        <v>0</v>
      </c>
      <c r="K1404" s="249">
        <v>0</v>
      </c>
      <c r="L1404" s="249">
        <v>0</v>
      </c>
      <c r="M1404" s="249">
        <v>1.8136156761321378E-2</v>
      </c>
      <c r="N1404" s="249">
        <v>0</v>
      </c>
      <c r="O1404" s="249">
        <v>0</v>
      </c>
      <c r="P1404" s="249">
        <v>0</v>
      </c>
    </row>
    <row r="1405" spans="1:16" x14ac:dyDescent="0.25">
      <c r="A1405" s="236" t="s">
        <v>1967</v>
      </c>
      <c r="B1405" s="237" t="s">
        <v>10486</v>
      </c>
      <c r="C1405" s="249">
        <v>0</v>
      </c>
      <c r="D1405" s="249">
        <v>0</v>
      </c>
      <c r="E1405" s="249">
        <v>0</v>
      </c>
      <c r="F1405" s="249">
        <v>0</v>
      </c>
      <c r="G1405" s="249">
        <v>0</v>
      </c>
      <c r="H1405" s="249">
        <v>6.4034136188828847E-2</v>
      </c>
      <c r="I1405" s="249">
        <v>6.0241973187867635E-2</v>
      </c>
      <c r="J1405" s="249">
        <v>3.0088742988162366E-2</v>
      </c>
      <c r="K1405" s="249">
        <v>0</v>
      </c>
      <c r="L1405" s="249">
        <v>0</v>
      </c>
      <c r="M1405" s="249">
        <v>0</v>
      </c>
      <c r="N1405" s="249">
        <v>0</v>
      </c>
      <c r="O1405" s="249">
        <v>0</v>
      </c>
      <c r="P1405" s="249">
        <v>0</v>
      </c>
    </row>
    <row r="1406" spans="1:16" x14ac:dyDescent="0.25">
      <c r="A1406" s="236" t="s">
        <v>2821</v>
      </c>
      <c r="B1406" s="237" t="s">
        <v>7181</v>
      </c>
      <c r="C1406" s="249">
        <v>0</v>
      </c>
      <c r="D1406" s="249">
        <v>0</v>
      </c>
      <c r="E1406" s="249">
        <v>0</v>
      </c>
      <c r="F1406" s="249">
        <v>0</v>
      </c>
      <c r="G1406" s="249">
        <v>0</v>
      </c>
      <c r="H1406" s="249">
        <v>0</v>
      </c>
      <c r="I1406" s="249">
        <v>0</v>
      </c>
      <c r="J1406" s="249">
        <v>0</v>
      </c>
      <c r="K1406" s="249">
        <v>0</v>
      </c>
      <c r="L1406" s="249">
        <v>0</v>
      </c>
      <c r="M1406" s="249">
        <v>2.1161324295836816E-2</v>
      </c>
      <c r="N1406" s="249">
        <v>0</v>
      </c>
      <c r="O1406" s="249">
        <v>0</v>
      </c>
      <c r="P1406" s="249">
        <v>0</v>
      </c>
    </row>
    <row r="1407" spans="1:16" x14ac:dyDescent="0.25">
      <c r="A1407" s="236" t="s">
        <v>2636</v>
      </c>
      <c r="B1407" s="237" t="s">
        <v>7956</v>
      </c>
      <c r="C1407" s="249">
        <v>0</v>
      </c>
      <c r="D1407" s="249">
        <v>0</v>
      </c>
      <c r="E1407" s="249">
        <v>0</v>
      </c>
      <c r="F1407" s="249">
        <v>0</v>
      </c>
      <c r="G1407" s="249">
        <v>0</v>
      </c>
      <c r="H1407" s="249">
        <v>0</v>
      </c>
      <c r="I1407" s="249">
        <v>0</v>
      </c>
      <c r="J1407" s="249">
        <v>0</v>
      </c>
      <c r="K1407" s="249">
        <v>0</v>
      </c>
      <c r="L1407" s="249">
        <v>0</v>
      </c>
      <c r="M1407" s="249">
        <v>0</v>
      </c>
      <c r="N1407" s="249">
        <v>1.5087891536599497E-2</v>
      </c>
      <c r="O1407" s="249">
        <v>0</v>
      </c>
      <c r="P1407" s="249">
        <v>0</v>
      </c>
    </row>
    <row r="1408" spans="1:16" x14ac:dyDescent="0.25">
      <c r="A1408" s="236" t="s">
        <v>2154</v>
      </c>
      <c r="B1408" s="237" t="s">
        <v>9050</v>
      </c>
      <c r="C1408" s="249">
        <v>0</v>
      </c>
      <c r="D1408" s="249">
        <v>0</v>
      </c>
      <c r="E1408" s="249">
        <v>0</v>
      </c>
      <c r="F1408" s="249">
        <v>0</v>
      </c>
      <c r="G1408" s="249">
        <v>0</v>
      </c>
      <c r="H1408" s="249">
        <v>0</v>
      </c>
      <c r="I1408" s="249">
        <v>5.9090440505992652E-2</v>
      </c>
      <c r="J1408" s="249">
        <v>8.7803313610919836E-2</v>
      </c>
      <c r="K1408" s="249">
        <v>0</v>
      </c>
      <c r="L1408" s="249">
        <v>0</v>
      </c>
      <c r="M1408" s="249">
        <v>0</v>
      </c>
      <c r="N1408" s="249">
        <v>0</v>
      </c>
      <c r="O1408" s="249">
        <v>0</v>
      </c>
      <c r="P1408" s="249">
        <v>0</v>
      </c>
    </row>
    <row r="1409" spans="1:16" x14ac:dyDescent="0.25">
      <c r="A1409" s="236" t="s">
        <v>2241</v>
      </c>
      <c r="B1409" s="237" t="s">
        <v>6922</v>
      </c>
      <c r="C1409" s="249">
        <v>0</v>
      </c>
      <c r="D1409" s="249">
        <v>0</v>
      </c>
      <c r="E1409" s="249">
        <v>0</v>
      </c>
      <c r="F1409" s="249">
        <v>0</v>
      </c>
      <c r="G1409" s="249">
        <v>0</v>
      </c>
      <c r="H1409" s="249">
        <v>0</v>
      </c>
      <c r="I1409" s="249">
        <v>7.3738849157800587E-2</v>
      </c>
      <c r="J1409" s="249">
        <v>0</v>
      </c>
      <c r="K1409" s="249">
        <v>0</v>
      </c>
      <c r="L1409" s="249">
        <v>0</v>
      </c>
      <c r="M1409" s="249">
        <v>0</v>
      </c>
      <c r="N1409" s="249">
        <v>0</v>
      </c>
      <c r="O1409" s="249">
        <v>0</v>
      </c>
      <c r="P1409" s="249">
        <v>0</v>
      </c>
    </row>
    <row r="1410" spans="1:16" x14ac:dyDescent="0.25">
      <c r="A1410" s="236" t="s">
        <v>2685</v>
      </c>
      <c r="B1410" s="237" t="s">
        <v>10487</v>
      </c>
      <c r="C1410" s="249">
        <v>0</v>
      </c>
      <c r="D1410" s="249">
        <v>0</v>
      </c>
      <c r="E1410" s="249">
        <v>0</v>
      </c>
      <c r="F1410" s="249">
        <v>0</v>
      </c>
      <c r="G1410" s="249">
        <v>0</v>
      </c>
      <c r="H1410" s="249">
        <v>0</v>
      </c>
      <c r="I1410" s="249">
        <v>0</v>
      </c>
      <c r="J1410" s="249">
        <v>0</v>
      </c>
      <c r="K1410" s="249">
        <v>0</v>
      </c>
      <c r="L1410" s="249">
        <v>0</v>
      </c>
      <c r="M1410" s="249">
        <v>0</v>
      </c>
      <c r="N1410" s="249">
        <v>0</v>
      </c>
      <c r="O1410" s="249">
        <v>0</v>
      </c>
      <c r="P1410" s="249">
        <v>3.1522979884106689E-3</v>
      </c>
    </row>
    <row r="1411" spans="1:16" x14ac:dyDescent="0.25">
      <c r="A1411" s="236" t="s">
        <v>2557</v>
      </c>
      <c r="B1411" s="237" t="s">
        <v>8134</v>
      </c>
      <c r="C1411" s="249">
        <v>0</v>
      </c>
      <c r="D1411" s="249">
        <v>0</v>
      </c>
      <c r="E1411" s="249">
        <v>0</v>
      </c>
      <c r="F1411" s="249">
        <v>0</v>
      </c>
      <c r="G1411" s="249">
        <v>0</v>
      </c>
      <c r="H1411" s="249">
        <v>0</v>
      </c>
      <c r="I1411" s="249">
        <v>0</v>
      </c>
      <c r="J1411" s="249">
        <v>4.6271518404429829E-3</v>
      </c>
      <c r="K1411" s="249">
        <v>0</v>
      </c>
      <c r="L1411" s="249">
        <v>0</v>
      </c>
      <c r="M1411" s="249">
        <v>0</v>
      </c>
      <c r="N1411" s="249">
        <v>0</v>
      </c>
      <c r="O1411" s="249">
        <v>0</v>
      </c>
      <c r="P1411" s="249">
        <v>0</v>
      </c>
    </row>
    <row r="1412" spans="1:16" x14ac:dyDescent="0.25">
      <c r="A1412" s="236" t="s">
        <v>421</v>
      </c>
      <c r="B1412" s="237" t="s">
        <v>5843</v>
      </c>
      <c r="C1412" s="249">
        <v>4.1094672216325252E-4</v>
      </c>
      <c r="D1412" s="249">
        <v>2.089882582573629E-3</v>
      </c>
      <c r="E1412" s="249">
        <v>0</v>
      </c>
      <c r="F1412" s="249">
        <v>5.8049233736127338E-2</v>
      </c>
      <c r="G1412" s="249">
        <v>0.12487932521487929</v>
      </c>
      <c r="H1412" s="249">
        <v>3.4008834859232975E-4</v>
      </c>
      <c r="I1412" s="249">
        <v>7.528925901742077E-4</v>
      </c>
      <c r="J1412" s="249">
        <v>3.6734370720244063E-3</v>
      </c>
      <c r="K1412" s="249">
        <v>2.3307639872582869E-3</v>
      </c>
      <c r="L1412" s="249">
        <v>1.1187623441245595E-3</v>
      </c>
      <c r="M1412" s="249">
        <v>4.5225345582156708E-4</v>
      </c>
      <c r="N1412" s="249">
        <v>5.9117422489126086E-4</v>
      </c>
      <c r="O1412" s="249">
        <v>5.1951763089273263E-4</v>
      </c>
      <c r="P1412" s="249">
        <v>2.1118134149601844E-3</v>
      </c>
    </row>
    <row r="1413" spans="1:16" x14ac:dyDescent="0.25">
      <c r="A1413" s="236" t="s">
        <v>443</v>
      </c>
      <c r="B1413" s="237" t="s">
        <v>6012</v>
      </c>
      <c r="C1413" s="249">
        <v>0</v>
      </c>
      <c r="D1413" s="249">
        <v>2.0625826239298083E-3</v>
      </c>
      <c r="E1413" s="249">
        <v>0</v>
      </c>
      <c r="F1413" s="249">
        <v>1.2670586817022803E-3</v>
      </c>
      <c r="G1413" s="249">
        <v>1.0492895958189173E-3</v>
      </c>
      <c r="H1413" s="249">
        <v>1.3917754745636902E-2</v>
      </c>
      <c r="I1413" s="249">
        <v>1.5322053664558109E-2</v>
      </c>
      <c r="J1413" s="249">
        <v>1.0817600660687886E-2</v>
      </c>
      <c r="K1413" s="249">
        <v>3.9257191234970734E-2</v>
      </c>
      <c r="L1413" s="249">
        <v>1.6485601661612271E-2</v>
      </c>
      <c r="M1413" s="249">
        <v>1.1042049525202204E-3</v>
      </c>
      <c r="N1413" s="249">
        <v>8.2633298541047993E-4</v>
      </c>
      <c r="O1413" s="249">
        <v>3.2342884619057964E-4</v>
      </c>
      <c r="P1413" s="249">
        <v>1.8707241598110971E-4</v>
      </c>
    </row>
    <row r="1414" spans="1:16" x14ac:dyDescent="0.25">
      <c r="A1414" s="236" t="s">
        <v>2027</v>
      </c>
      <c r="B1414" s="237" t="s">
        <v>6068</v>
      </c>
      <c r="C1414" s="249"/>
      <c r="D1414" s="249">
        <v>0</v>
      </c>
      <c r="E1414" s="249">
        <v>0</v>
      </c>
      <c r="F1414" s="249">
        <v>0</v>
      </c>
      <c r="G1414" s="249">
        <v>1.8549855953870825E-3</v>
      </c>
      <c r="H1414" s="249">
        <v>0</v>
      </c>
      <c r="I1414" s="249">
        <v>0</v>
      </c>
      <c r="J1414" s="249">
        <v>1.9355925643116641E-3</v>
      </c>
      <c r="K1414" s="249">
        <v>0</v>
      </c>
      <c r="L1414" s="249">
        <v>0</v>
      </c>
      <c r="M1414" s="249">
        <v>0</v>
      </c>
      <c r="N1414" s="249">
        <v>0</v>
      </c>
      <c r="O1414" s="249">
        <v>1.1414149283317566E-3</v>
      </c>
      <c r="P1414" s="249">
        <v>6.8845312288689673E-4</v>
      </c>
    </row>
    <row r="1415" spans="1:16" x14ac:dyDescent="0.25">
      <c r="A1415" s="236" t="s">
        <v>1746</v>
      </c>
      <c r="B1415" s="237" t="s">
        <v>5657</v>
      </c>
      <c r="C1415" s="249">
        <v>0</v>
      </c>
      <c r="D1415" s="249">
        <v>0</v>
      </c>
      <c r="E1415" s="249">
        <v>2.0107017403435145E-3</v>
      </c>
      <c r="F1415" s="249">
        <v>2.7311106173655572E-3</v>
      </c>
      <c r="G1415" s="249">
        <v>4.8974164923786942E-3</v>
      </c>
      <c r="H1415" s="249">
        <v>5.251329330075088E-4</v>
      </c>
      <c r="I1415" s="249">
        <v>3.3159794318167641E-4</v>
      </c>
      <c r="J1415" s="249">
        <v>2.1220005965889651E-4</v>
      </c>
      <c r="K1415" s="249">
        <v>4.5213724052687351E-2</v>
      </c>
      <c r="L1415" s="249">
        <v>1.4181979720425595E-2</v>
      </c>
      <c r="M1415" s="249">
        <v>0</v>
      </c>
      <c r="N1415" s="249">
        <v>5.152646107196002E-4</v>
      </c>
      <c r="O1415" s="249">
        <v>1.7767704577210301E-3</v>
      </c>
      <c r="P1415" s="249">
        <v>2.4905298905662848E-3</v>
      </c>
    </row>
    <row r="1416" spans="1:16" x14ac:dyDescent="0.25">
      <c r="A1416" s="236" t="s">
        <v>909</v>
      </c>
      <c r="B1416" s="237" t="s">
        <v>5693</v>
      </c>
      <c r="C1416" s="249">
        <v>0</v>
      </c>
      <c r="D1416" s="249">
        <v>0</v>
      </c>
      <c r="E1416" s="249">
        <v>1.3422073136003328E-3</v>
      </c>
      <c r="F1416" s="249">
        <v>0</v>
      </c>
      <c r="G1416" s="249">
        <v>3.9470667132279636E-3</v>
      </c>
      <c r="H1416" s="249">
        <v>0</v>
      </c>
      <c r="I1416" s="249">
        <v>0</v>
      </c>
      <c r="J1416" s="249">
        <v>0</v>
      </c>
      <c r="K1416" s="249">
        <v>0</v>
      </c>
      <c r="L1416" s="249">
        <v>0</v>
      </c>
      <c r="M1416" s="249">
        <v>0</v>
      </c>
      <c r="N1416" s="249">
        <v>0</v>
      </c>
      <c r="O1416" s="249">
        <v>1.0053850677732923E-3</v>
      </c>
      <c r="P1416" s="249">
        <v>1.2832261443247538E-4</v>
      </c>
    </row>
    <row r="1417" spans="1:16" x14ac:dyDescent="0.25">
      <c r="A1417" s="236" t="s">
        <v>1040</v>
      </c>
      <c r="B1417" s="237" t="s">
        <v>5626</v>
      </c>
      <c r="C1417" s="249">
        <v>0</v>
      </c>
      <c r="D1417" s="249">
        <v>0</v>
      </c>
      <c r="E1417" s="249">
        <v>0</v>
      </c>
      <c r="F1417" s="249">
        <v>0</v>
      </c>
      <c r="G1417" s="249">
        <v>0</v>
      </c>
      <c r="H1417" s="249">
        <v>0</v>
      </c>
      <c r="I1417" s="249">
        <v>3.3054365451445468E-3</v>
      </c>
      <c r="J1417" s="249">
        <v>0</v>
      </c>
      <c r="K1417" s="249">
        <v>0</v>
      </c>
      <c r="L1417" s="249">
        <v>0</v>
      </c>
      <c r="M1417" s="249">
        <v>0</v>
      </c>
      <c r="N1417" s="249">
        <v>1.9863006738841508E-2</v>
      </c>
      <c r="O1417" s="249">
        <v>2.0039774821475374E-2</v>
      </c>
      <c r="P1417" s="249">
        <v>0</v>
      </c>
    </row>
    <row r="1418" spans="1:16" x14ac:dyDescent="0.25">
      <c r="A1418" s="236" t="s">
        <v>1128</v>
      </c>
      <c r="B1418" s="237" t="s">
        <v>5807</v>
      </c>
      <c r="C1418" s="249">
        <v>0</v>
      </c>
      <c r="D1418" s="249">
        <v>0</v>
      </c>
      <c r="E1418" s="249">
        <v>6.2383380241002845E-2</v>
      </c>
      <c r="F1418" s="249">
        <v>0</v>
      </c>
      <c r="G1418" s="249">
        <v>0</v>
      </c>
      <c r="H1418" s="249">
        <v>0</v>
      </c>
      <c r="I1418" s="249">
        <v>0</v>
      </c>
      <c r="J1418" s="249">
        <v>0</v>
      </c>
      <c r="K1418" s="249">
        <v>0</v>
      </c>
      <c r="L1418" s="249">
        <v>7.5684174880477715E-3</v>
      </c>
      <c r="M1418" s="249">
        <v>0</v>
      </c>
      <c r="N1418" s="249">
        <v>0</v>
      </c>
      <c r="O1418" s="249">
        <v>3.468369464868541E-3</v>
      </c>
      <c r="P1418" s="249">
        <v>0</v>
      </c>
    </row>
    <row r="1419" spans="1:16" x14ac:dyDescent="0.25">
      <c r="A1419" s="236" t="s">
        <v>1079</v>
      </c>
      <c r="B1419" s="237" t="s">
        <v>7177</v>
      </c>
      <c r="C1419" s="249">
        <v>0</v>
      </c>
      <c r="D1419" s="249">
        <v>0</v>
      </c>
      <c r="E1419" s="249">
        <v>0</v>
      </c>
      <c r="F1419" s="249">
        <v>0</v>
      </c>
      <c r="G1419" s="249">
        <v>0</v>
      </c>
      <c r="H1419" s="249">
        <v>0</v>
      </c>
      <c r="I1419" s="249">
        <v>1.1356925140543407E-2</v>
      </c>
      <c r="J1419" s="249">
        <v>0</v>
      </c>
      <c r="K1419" s="249">
        <v>0</v>
      </c>
      <c r="L1419" s="249">
        <v>0</v>
      </c>
      <c r="M1419" s="249">
        <v>0</v>
      </c>
      <c r="N1419" s="249">
        <v>0</v>
      </c>
      <c r="O1419" s="249">
        <v>0</v>
      </c>
      <c r="P1419" s="249">
        <v>0</v>
      </c>
    </row>
    <row r="1420" spans="1:16" x14ac:dyDescent="0.25">
      <c r="A1420" s="236" t="s">
        <v>1208</v>
      </c>
      <c r="B1420" s="237" t="s">
        <v>6174</v>
      </c>
      <c r="C1420" s="249">
        <v>0</v>
      </c>
      <c r="D1420" s="249">
        <v>0</v>
      </c>
      <c r="E1420" s="249">
        <v>0</v>
      </c>
      <c r="F1420" s="249">
        <v>7.2476915982833082E-2</v>
      </c>
      <c r="G1420" s="249">
        <v>0</v>
      </c>
      <c r="H1420" s="249">
        <v>0</v>
      </c>
      <c r="I1420" s="249">
        <v>2.9183901373805582E-2</v>
      </c>
      <c r="J1420" s="249">
        <v>0</v>
      </c>
      <c r="K1420" s="249">
        <v>3.2950963709313955E-2</v>
      </c>
      <c r="L1420" s="249">
        <v>1.9689086525065531E-2</v>
      </c>
      <c r="M1420" s="249">
        <v>0</v>
      </c>
      <c r="N1420" s="249">
        <v>6.8838592326740292E-2</v>
      </c>
      <c r="O1420" s="249">
        <v>5.4620952822380187E-3</v>
      </c>
      <c r="P1420" s="249">
        <v>0</v>
      </c>
    </row>
    <row r="1421" spans="1:16" x14ac:dyDescent="0.25">
      <c r="A1421" s="236" t="s">
        <v>2899</v>
      </c>
      <c r="B1421" s="237" t="s">
        <v>9899</v>
      </c>
      <c r="C1421" s="249">
        <v>0</v>
      </c>
      <c r="D1421" s="249">
        <v>0</v>
      </c>
      <c r="E1421" s="249">
        <v>0</v>
      </c>
      <c r="F1421" s="249">
        <v>0</v>
      </c>
      <c r="G1421" s="249">
        <v>0</v>
      </c>
      <c r="H1421" s="249">
        <v>1.6524726541060086E-2</v>
      </c>
      <c r="I1421" s="249">
        <v>7.3091579111125146E-3</v>
      </c>
      <c r="J1421" s="249">
        <v>0</v>
      </c>
      <c r="K1421" s="249">
        <v>0</v>
      </c>
      <c r="L1421" s="249">
        <v>0</v>
      </c>
      <c r="M1421" s="249">
        <v>0</v>
      </c>
      <c r="N1421" s="249">
        <v>0</v>
      </c>
      <c r="O1421" s="249">
        <v>0</v>
      </c>
      <c r="P1421" s="249">
        <v>0</v>
      </c>
    </row>
    <row r="1422" spans="1:16" x14ac:dyDescent="0.25">
      <c r="A1422" s="236" t="s">
        <v>3692</v>
      </c>
      <c r="B1422" s="237" t="s">
        <v>8935</v>
      </c>
      <c r="C1422" s="249">
        <v>0</v>
      </c>
      <c r="D1422" s="249">
        <v>0</v>
      </c>
      <c r="E1422" s="249">
        <v>0</v>
      </c>
      <c r="F1422" s="249">
        <v>0.47236371978777764</v>
      </c>
      <c r="G1422" s="249">
        <v>1.9915368789028851</v>
      </c>
      <c r="H1422" s="249">
        <v>0</v>
      </c>
      <c r="I1422" s="249">
        <v>0</v>
      </c>
      <c r="J1422" s="249">
        <v>0</v>
      </c>
      <c r="K1422" s="249">
        <v>0</v>
      </c>
      <c r="L1422" s="249">
        <v>0</v>
      </c>
      <c r="M1422" s="249">
        <v>0</v>
      </c>
      <c r="N1422" s="249">
        <v>0</v>
      </c>
      <c r="O1422" s="249">
        <v>0</v>
      </c>
      <c r="P1422" s="249">
        <v>0</v>
      </c>
    </row>
    <row r="1423" spans="1:16" x14ac:dyDescent="0.25">
      <c r="A1423" s="236" t="s">
        <v>3583</v>
      </c>
      <c r="B1423" s="237" t="s">
        <v>10145</v>
      </c>
      <c r="C1423" s="249">
        <v>0</v>
      </c>
      <c r="D1423" s="249">
        <v>2.4933146964803234E-2</v>
      </c>
      <c r="E1423" s="249">
        <v>0</v>
      </c>
      <c r="F1423" s="249">
        <v>0</v>
      </c>
      <c r="G1423" s="249">
        <v>0</v>
      </c>
      <c r="H1423" s="249">
        <v>0</v>
      </c>
      <c r="I1423" s="249">
        <v>0</v>
      </c>
      <c r="J1423" s="249">
        <v>0</v>
      </c>
      <c r="K1423" s="249">
        <v>0</v>
      </c>
      <c r="L1423" s="249">
        <v>0</v>
      </c>
      <c r="M1423" s="249">
        <v>0</v>
      </c>
      <c r="N1423" s="249">
        <v>0</v>
      </c>
      <c r="O1423" s="249">
        <v>0</v>
      </c>
      <c r="P1423" s="249">
        <v>0</v>
      </c>
    </row>
    <row r="1424" spans="1:16" x14ac:dyDescent="0.25">
      <c r="A1424" s="236" t="s">
        <v>3164</v>
      </c>
      <c r="B1424" s="237" t="s">
        <v>8655</v>
      </c>
      <c r="C1424" s="249">
        <v>0</v>
      </c>
      <c r="D1424" s="249">
        <v>0</v>
      </c>
      <c r="E1424" s="249">
        <v>3.7540375959957246E-2</v>
      </c>
      <c r="F1424" s="249">
        <v>0</v>
      </c>
      <c r="G1424" s="249">
        <v>0</v>
      </c>
      <c r="H1424" s="249">
        <v>8.3607985839984564E-3</v>
      </c>
      <c r="I1424" s="249">
        <v>3.0956222760324718E-2</v>
      </c>
      <c r="J1424" s="249">
        <v>1.7830859437867517E-3</v>
      </c>
      <c r="K1424" s="249">
        <v>0</v>
      </c>
      <c r="L1424" s="249">
        <v>0</v>
      </c>
      <c r="M1424" s="249">
        <v>0</v>
      </c>
      <c r="N1424" s="249">
        <v>0</v>
      </c>
      <c r="O1424" s="249">
        <v>0</v>
      </c>
      <c r="P1424" s="249">
        <v>0</v>
      </c>
    </row>
    <row r="1425" spans="1:16" x14ac:dyDescent="0.25">
      <c r="A1425" s="236" t="s">
        <v>3306</v>
      </c>
      <c r="B1425" s="237" t="s">
        <v>7944</v>
      </c>
      <c r="C1425" s="249">
        <v>0</v>
      </c>
      <c r="D1425" s="249">
        <v>0</v>
      </c>
      <c r="E1425" s="249">
        <v>0</v>
      </c>
      <c r="F1425" s="249">
        <v>0</v>
      </c>
      <c r="G1425" s="249">
        <v>1.3097414320939377E-2</v>
      </c>
      <c r="H1425" s="249">
        <v>0</v>
      </c>
      <c r="I1425" s="249">
        <v>0</v>
      </c>
      <c r="J1425" s="249">
        <v>0</v>
      </c>
      <c r="K1425" s="249">
        <v>0</v>
      </c>
      <c r="L1425" s="249">
        <v>0</v>
      </c>
      <c r="M1425" s="249">
        <v>1.4173830101512448E-2</v>
      </c>
      <c r="N1425" s="249">
        <v>0</v>
      </c>
      <c r="O1425" s="249">
        <v>0</v>
      </c>
      <c r="P1425" s="249">
        <v>9.6002768996544495E-3</v>
      </c>
    </row>
    <row r="1426" spans="1:16" x14ac:dyDescent="0.25">
      <c r="A1426" s="236" t="s">
        <v>1930</v>
      </c>
      <c r="B1426" s="237" t="s">
        <v>6214</v>
      </c>
      <c r="C1426" s="249">
        <v>0</v>
      </c>
      <c r="D1426" s="249">
        <v>0</v>
      </c>
      <c r="E1426" s="249">
        <v>0</v>
      </c>
      <c r="F1426" s="249">
        <v>0</v>
      </c>
      <c r="G1426" s="249">
        <v>1.2115834507830494E-2</v>
      </c>
      <c r="H1426" s="249">
        <v>0</v>
      </c>
      <c r="I1426" s="249">
        <v>9.1793209281796229E-3</v>
      </c>
      <c r="J1426" s="249">
        <v>0</v>
      </c>
      <c r="K1426" s="249">
        <v>0</v>
      </c>
      <c r="L1426" s="249">
        <v>0</v>
      </c>
      <c r="M1426" s="249">
        <v>1.5467373621258723E-3</v>
      </c>
      <c r="N1426" s="249">
        <v>2.9918571198779805E-3</v>
      </c>
      <c r="O1426" s="249">
        <v>7.080087969131758E-3</v>
      </c>
      <c r="P1426" s="249">
        <v>1.4930327871317665E-3</v>
      </c>
    </row>
    <row r="1427" spans="1:16" x14ac:dyDescent="0.25">
      <c r="A1427" s="236" t="s">
        <v>2460</v>
      </c>
      <c r="B1427" s="237" t="s">
        <v>5508</v>
      </c>
      <c r="C1427" s="249">
        <v>0</v>
      </c>
      <c r="D1427" s="249">
        <v>0</v>
      </c>
      <c r="E1427" s="249">
        <v>0</v>
      </c>
      <c r="F1427" s="249">
        <v>0</v>
      </c>
      <c r="G1427" s="249">
        <v>0</v>
      </c>
      <c r="H1427" s="249">
        <v>0</v>
      </c>
      <c r="I1427" s="249">
        <v>0</v>
      </c>
      <c r="J1427" s="249">
        <v>0</v>
      </c>
      <c r="K1427" s="249">
        <v>0</v>
      </c>
      <c r="L1427" s="249">
        <v>0</v>
      </c>
      <c r="M1427" s="249">
        <v>0</v>
      </c>
      <c r="N1427" s="249">
        <v>1.9764522332444651E-2</v>
      </c>
      <c r="O1427" s="249">
        <v>3.6767280772650943E-2</v>
      </c>
      <c r="P1427" s="249">
        <v>1.0589092778722617E-3</v>
      </c>
    </row>
    <row r="1428" spans="1:16" x14ac:dyDescent="0.25">
      <c r="A1428" s="236" t="s">
        <v>1258</v>
      </c>
      <c r="B1428" s="237" t="s">
        <v>5731</v>
      </c>
      <c r="C1428" s="249">
        <v>0</v>
      </c>
      <c r="D1428" s="249">
        <v>0</v>
      </c>
      <c r="E1428" s="249">
        <v>0</v>
      </c>
      <c r="F1428" s="249">
        <v>4.3110582989320939E-2</v>
      </c>
      <c r="G1428" s="249">
        <v>0</v>
      </c>
      <c r="H1428" s="249">
        <v>0</v>
      </c>
      <c r="I1428" s="249">
        <v>0.18724353711325009</v>
      </c>
      <c r="J1428" s="249">
        <v>7.8200213247045527E-2</v>
      </c>
      <c r="K1428" s="249">
        <v>1.1278495453593742E-2</v>
      </c>
      <c r="L1428" s="249">
        <v>0</v>
      </c>
      <c r="M1428" s="249">
        <v>0</v>
      </c>
      <c r="N1428" s="249">
        <v>7.7048467560314401E-2</v>
      </c>
      <c r="O1428" s="249">
        <v>1.7479566562578635E-2</v>
      </c>
      <c r="P1428" s="249">
        <v>6.4490999503962643E-2</v>
      </c>
    </row>
    <row r="1429" spans="1:16" x14ac:dyDescent="0.25">
      <c r="A1429" s="236" t="s">
        <v>4364</v>
      </c>
      <c r="B1429" s="237" t="s">
        <v>10182</v>
      </c>
      <c r="C1429" s="249">
        <v>0</v>
      </c>
      <c r="D1429" s="249">
        <v>0</v>
      </c>
      <c r="E1429" s="249">
        <v>0</v>
      </c>
      <c r="F1429" s="249">
        <v>0</v>
      </c>
      <c r="G1429" s="249">
        <v>6.483206667407539E-3</v>
      </c>
      <c r="H1429" s="249">
        <v>0</v>
      </c>
      <c r="I1429" s="249">
        <v>0</v>
      </c>
      <c r="J1429" s="249">
        <v>0</v>
      </c>
      <c r="K1429" s="249">
        <v>0</v>
      </c>
      <c r="L1429" s="249">
        <v>0</v>
      </c>
      <c r="M1429" s="249">
        <v>0</v>
      </c>
      <c r="N1429" s="249">
        <v>0</v>
      </c>
      <c r="O1429" s="249">
        <v>0</v>
      </c>
      <c r="P1429" s="249">
        <v>0</v>
      </c>
    </row>
    <row r="1430" spans="1:16" x14ac:dyDescent="0.25">
      <c r="A1430" s="236" t="s">
        <v>3296</v>
      </c>
      <c r="B1430" s="237" t="s">
        <v>5632</v>
      </c>
      <c r="C1430" s="249">
        <v>0</v>
      </c>
      <c r="D1430" s="249">
        <v>0</v>
      </c>
      <c r="E1430" s="249">
        <v>0</v>
      </c>
      <c r="F1430" s="249">
        <v>0</v>
      </c>
      <c r="G1430" s="249">
        <v>0</v>
      </c>
      <c r="H1430" s="249">
        <v>0</v>
      </c>
      <c r="I1430" s="249">
        <v>0</v>
      </c>
      <c r="J1430" s="249">
        <v>5.5296447946953072E-3</v>
      </c>
      <c r="K1430" s="249">
        <v>0</v>
      </c>
      <c r="L1430" s="249">
        <v>0</v>
      </c>
      <c r="M1430" s="249">
        <v>0</v>
      </c>
      <c r="N1430" s="249">
        <v>0</v>
      </c>
      <c r="O1430" s="249">
        <v>4.3178621583851828E-2</v>
      </c>
      <c r="P1430" s="249">
        <v>0</v>
      </c>
    </row>
    <row r="1431" spans="1:16" x14ac:dyDescent="0.25">
      <c r="A1431" s="236" t="s">
        <v>2453</v>
      </c>
      <c r="B1431" s="237" t="s">
        <v>8128</v>
      </c>
      <c r="C1431" s="249">
        <v>2.638286327092839E-2</v>
      </c>
      <c r="D1431" s="249">
        <v>0</v>
      </c>
      <c r="E1431" s="249">
        <v>0</v>
      </c>
      <c r="F1431" s="249">
        <v>0</v>
      </c>
      <c r="G1431" s="249">
        <v>0</v>
      </c>
      <c r="H1431" s="249">
        <v>0</v>
      </c>
      <c r="I1431" s="249">
        <v>0</v>
      </c>
      <c r="J1431" s="249">
        <v>0</v>
      </c>
      <c r="K1431" s="249">
        <v>0</v>
      </c>
      <c r="L1431" s="249">
        <v>5.5185774754954149E-3</v>
      </c>
      <c r="M1431" s="249">
        <v>0</v>
      </c>
      <c r="N1431" s="249">
        <v>0</v>
      </c>
      <c r="O1431" s="249">
        <v>0</v>
      </c>
      <c r="P1431" s="249">
        <v>3.1635207552560204E-3</v>
      </c>
    </row>
    <row r="1432" spans="1:16" x14ac:dyDescent="0.25">
      <c r="A1432" s="236" t="s">
        <v>715</v>
      </c>
      <c r="B1432" s="237" t="s">
        <v>7945</v>
      </c>
      <c r="C1432" s="249">
        <v>0</v>
      </c>
      <c r="D1432" s="249">
        <v>0</v>
      </c>
      <c r="E1432" s="249">
        <v>0</v>
      </c>
      <c r="F1432" s="249">
        <v>0</v>
      </c>
      <c r="G1432" s="249">
        <v>0</v>
      </c>
      <c r="H1432" s="249">
        <v>0</v>
      </c>
      <c r="I1432" s="249">
        <v>0</v>
      </c>
      <c r="J1432" s="249">
        <v>0</v>
      </c>
      <c r="K1432" s="249">
        <v>0</v>
      </c>
      <c r="L1432" s="249">
        <v>0</v>
      </c>
      <c r="M1432" s="249">
        <v>8.4982880096550559E-3</v>
      </c>
      <c r="N1432" s="249">
        <v>7.8869235808921578E-3</v>
      </c>
      <c r="O1432" s="249">
        <v>0</v>
      </c>
      <c r="P1432" s="249">
        <v>0</v>
      </c>
    </row>
    <row r="1433" spans="1:16" x14ac:dyDescent="0.25">
      <c r="A1433" s="236" t="s">
        <v>815</v>
      </c>
      <c r="B1433" s="237" t="s">
        <v>8937</v>
      </c>
      <c r="C1433" s="249">
        <v>0</v>
      </c>
      <c r="D1433" s="249">
        <v>0</v>
      </c>
      <c r="E1433" s="249">
        <v>0</v>
      </c>
      <c r="F1433" s="249">
        <v>0</v>
      </c>
      <c r="G1433" s="249">
        <v>0</v>
      </c>
      <c r="H1433" s="249">
        <v>0</v>
      </c>
      <c r="I1433" s="249">
        <v>0</v>
      </c>
      <c r="J1433" s="249">
        <v>3.9067487754651846E-2</v>
      </c>
      <c r="K1433" s="249">
        <v>0</v>
      </c>
      <c r="L1433" s="249">
        <v>0</v>
      </c>
      <c r="M1433" s="249">
        <v>0</v>
      </c>
      <c r="N1433" s="249">
        <v>0</v>
      </c>
      <c r="O1433" s="249">
        <v>0</v>
      </c>
      <c r="P1433" s="249">
        <v>0</v>
      </c>
    </row>
    <row r="1434" spans="1:16" x14ac:dyDescent="0.25">
      <c r="A1434" s="236" t="s">
        <v>3604</v>
      </c>
      <c r="B1434" s="237" t="s">
        <v>10261</v>
      </c>
      <c r="C1434" s="249">
        <v>0</v>
      </c>
      <c r="D1434" s="249">
        <v>0</v>
      </c>
      <c r="E1434" s="249">
        <v>0</v>
      </c>
      <c r="F1434" s="249">
        <v>0</v>
      </c>
      <c r="G1434" s="249">
        <v>0</v>
      </c>
      <c r="H1434" s="249">
        <v>0</v>
      </c>
      <c r="I1434" s="249">
        <v>2.3271166779558101E-2</v>
      </c>
      <c r="J1434" s="249">
        <v>0</v>
      </c>
      <c r="K1434" s="249">
        <v>0</v>
      </c>
      <c r="L1434" s="249">
        <v>0</v>
      </c>
      <c r="M1434" s="249">
        <v>0</v>
      </c>
      <c r="N1434" s="249">
        <v>0</v>
      </c>
      <c r="O1434" s="249">
        <v>0</v>
      </c>
      <c r="P1434" s="249">
        <v>0</v>
      </c>
    </row>
    <row r="1435" spans="1:16" x14ac:dyDescent="0.25">
      <c r="A1435" s="236" t="s">
        <v>3103</v>
      </c>
      <c r="B1435" s="237" t="s">
        <v>6367</v>
      </c>
      <c r="C1435" s="249">
        <v>0</v>
      </c>
      <c r="D1435" s="249">
        <v>0</v>
      </c>
      <c r="E1435" s="249">
        <v>0</v>
      </c>
      <c r="F1435" s="249">
        <v>0</v>
      </c>
      <c r="G1435" s="249">
        <v>0</v>
      </c>
      <c r="H1435" s="249">
        <v>0</v>
      </c>
      <c r="I1435" s="249">
        <v>2.4830284003712212E-2</v>
      </c>
      <c r="J1435" s="249">
        <v>2.2158836572532512E-2</v>
      </c>
      <c r="K1435" s="249">
        <v>0</v>
      </c>
      <c r="L1435" s="249">
        <v>0</v>
      </c>
      <c r="M1435" s="249">
        <v>0</v>
      </c>
      <c r="N1435" s="249">
        <v>4.8459953003279271E-3</v>
      </c>
      <c r="O1435" s="249">
        <v>0</v>
      </c>
      <c r="P1435" s="249">
        <v>0</v>
      </c>
    </row>
    <row r="1436" spans="1:16" x14ac:dyDescent="0.25">
      <c r="A1436" s="236" t="s">
        <v>2464</v>
      </c>
      <c r="B1436" s="237" t="s">
        <v>6611</v>
      </c>
      <c r="C1436" s="249">
        <v>0</v>
      </c>
      <c r="D1436" s="249">
        <v>0</v>
      </c>
      <c r="E1436" s="249">
        <v>0</v>
      </c>
      <c r="F1436" s="249">
        <v>0</v>
      </c>
      <c r="G1436" s="249">
        <v>0.1504755161319975</v>
      </c>
      <c r="H1436" s="249">
        <v>0</v>
      </c>
      <c r="I1436" s="249">
        <v>0</v>
      </c>
      <c r="J1436" s="249">
        <v>0</v>
      </c>
      <c r="K1436" s="249">
        <v>0</v>
      </c>
      <c r="L1436" s="249">
        <v>0</v>
      </c>
      <c r="M1436" s="249">
        <v>0</v>
      </c>
      <c r="N1436" s="249">
        <v>0</v>
      </c>
      <c r="O1436" s="249">
        <v>0</v>
      </c>
      <c r="P1436" s="249">
        <v>0</v>
      </c>
    </row>
    <row r="1437" spans="1:16" x14ac:dyDescent="0.25">
      <c r="A1437" s="236" t="s">
        <v>1998</v>
      </c>
      <c r="B1437" s="237" t="s">
        <v>8129</v>
      </c>
      <c r="C1437" s="249">
        <v>0</v>
      </c>
      <c r="D1437" s="249">
        <v>2.0752518339834446E-2</v>
      </c>
      <c r="E1437" s="249">
        <v>0</v>
      </c>
      <c r="F1437" s="249">
        <v>0</v>
      </c>
      <c r="G1437" s="249">
        <v>0</v>
      </c>
      <c r="H1437" s="249">
        <v>0</v>
      </c>
      <c r="I1437" s="249">
        <v>0</v>
      </c>
      <c r="J1437" s="249">
        <v>0</v>
      </c>
      <c r="K1437" s="249">
        <v>0</v>
      </c>
      <c r="L1437" s="249">
        <v>0</v>
      </c>
      <c r="M1437" s="249">
        <v>0</v>
      </c>
      <c r="N1437" s="249">
        <v>0</v>
      </c>
      <c r="O1437" s="249">
        <v>0</v>
      </c>
      <c r="P1437" s="249">
        <v>0</v>
      </c>
    </row>
    <row r="1438" spans="1:16" x14ac:dyDescent="0.25">
      <c r="A1438" s="236" t="s">
        <v>3899</v>
      </c>
      <c r="B1438" s="237" t="s">
        <v>9858</v>
      </c>
      <c r="C1438" s="249">
        <v>0</v>
      </c>
      <c r="D1438" s="249">
        <v>0</v>
      </c>
      <c r="E1438" s="249">
        <v>0</v>
      </c>
      <c r="F1438" s="249">
        <v>0</v>
      </c>
      <c r="G1438" s="249">
        <v>0</v>
      </c>
      <c r="H1438" s="249">
        <v>0</v>
      </c>
      <c r="I1438" s="249">
        <v>7.219252272224487E-2</v>
      </c>
      <c r="J1438" s="249">
        <v>0</v>
      </c>
      <c r="K1438" s="249">
        <v>0</v>
      </c>
      <c r="L1438" s="249">
        <v>0</v>
      </c>
      <c r="M1438" s="249">
        <v>0</v>
      </c>
      <c r="N1438" s="249">
        <v>0</v>
      </c>
      <c r="O1438" s="249">
        <v>0</v>
      </c>
      <c r="P1438" s="249">
        <v>0</v>
      </c>
    </row>
    <row r="1439" spans="1:16" x14ac:dyDescent="0.25">
      <c r="A1439" s="236" t="s">
        <v>2997</v>
      </c>
      <c r="B1439" s="237" t="s">
        <v>6368</v>
      </c>
      <c r="C1439" s="249">
        <v>2.2186208780881411E-2</v>
      </c>
      <c r="D1439" s="249">
        <v>0</v>
      </c>
      <c r="E1439" s="249">
        <v>0</v>
      </c>
      <c r="F1439" s="249">
        <v>0</v>
      </c>
      <c r="G1439" s="249">
        <v>0</v>
      </c>
      <c r="H1439" s="249">
        <v>0</v>
      </c>
      <c r="I1439" s="249">
        <v>1.339146436710059E-2</v>
      </c>
      <c r="J1439" s="249">
        <v>0</v>
      </c>
      <c r="K1439" s="249">
        <v>0</v>
      </c>
      <c r="L1439" s="249">
        <v>0</v>
      </c>
      <c r="M1439" s="249">
        <v>0</v>
      </c>
      <c r="N1439" s="249">
        <v>1.8303093502151431E-3</v>
      </c>
      <c r="O1439" s="249">
        <v>0</v>
      </c>
      <c r="P1439" s="249">
        <v>0</v>
      </c>
    </row>
    <row r="1440" spans="1:16" x14ac:dyDescent="0.25">
      <c r="A1440" s="236" t="s">
        <v>2002</v>
      </c>
      <c r="B1440" s="237" t="s">
        <v>5448</v>
      </c>
      <c r="C1440" s="249">
        <v>0</v>
      </c>
      <c r="D1440" s="249">
        <v>0</v>
      </c>
      <c r="E1440" s="249">
        <v>0</v>
      </c>
      <c r="F1440" s="249">
        <v>0</v>
      </c>
      <c r="G1440" s="249">
        <v>0</v>
      </c>
      <c r="H1440" s="249">
        <v>6.6715958465836962E-3</v>
      </c>
      <c r="I1440" s="249">
        <v>0</v>
      </c>
      <c r="J1440" s="249">
        <v>2.4245485655296967E-2</v>
      </c>
      <c r="K1440" s="249">
        <v>0</v>
      </c>
      <c r="L1440" s="249">
        <v>0</v>
      </c>
      <c r="M1440" s="249">
        <v>0</v>
      </c>
      <c r="N1440" s="249">
        <v>0</v>
      </c>
      <c r="O1440" s="249">
        <v>0</v>
      </c>
      <c r="P1440" s="249">
        <v>3.2314831286789152E-4</v>
      </c>
    </row>
    <row r="1441" spans="1:16" x14ac:dyDescent="0.25">
      <c r="A1441" s="236" t="s">
        <v>3753</v>
      </c>
      <c r="B1441" s="237" t="s">
        <v>5758</v>
      </c>
      <c r="C1441" s="249">
        <v>0</v>
      </c>
      <c r="D1441" s="249">
        <v>0</v>
      </c>
      <c r="E1441" s="249">
        <v>0</v>
      </c>
      <c r="F1441" s="249">
        <v>0</v>
      </c>
      <c r="G1441" s="249">
        <v>0</v>
      </c>
      <c r="H1441" s="249">
        <v>0</v>
      </c>
      <c r="I1441" s="249">
        <v>0</v>
      </c>
      <c r="J1441" s="249">
        <v>0</v>
      </c>
      <c r="K1441" s="249">
        <v>0</v>
      </c>
      <c r="L1441" s="249">
        <v>0</v>
      </c>
      <c r="M1441" s="249">
        <v>0</v>
      </c>
      <c r="N1441" s="249">
        <v>5.3632997066098351E-3</v>
      </c>
      <c r="O1441" s="249">
        <v>1.4998614806799149E-2</v>
      </c>
      <c r="P1441" s="249">
        <v>0</v>
      </c>
    </row>
    <row r="1442" spans="1:16" x14ac:dyDescent="0.25">
      <c r="A1442" s="236" t="s">
        <v>3183</v>
      </c>
      <c r="B1442" s="237" t="s">
        <v>9717</v>
      </c>
      <c r="C1442" s="249">
        <v>0</v>
      </c>
      <c r="D1442" s="249">
        <v>0</v>
      </c>
      <c r="E1442" s="249">
        <v>0</v>
      </c>
      <c r="F1442" s="249">
        <v>0</v>
      </c>
      <c r="G1442" s="249">
        <v>0</v>
      </c>
      <c r="H1442" s="249">
        <v>0</v>
      </c>
      <c r="I1442" s="249">
        <v>1.9262524360633221E-2</v>
      </c>
      <c r="J1442" s="249">
        <v>0</v>
      </c>
      <c r="K1442" s="249">
        <v>0</v>
      </c>
      <c r="L1442" s="249">
        <v>0</v>
      </c>
      <c r="M1442" s="249">
        <v>0</v>
      </c>
      <c r="N1442" s="249">
        <v>0</v>
      </c>
      <c r="O1442" s="249">
        <v>0</v>
      </c>
      <c r="P1442" s="249">
        <v>0</v>
      </c>
    </row>
    <row r="1443" spans="1:16" x14ac:dyDescent="0.25">
      <c r="A1443" s="236" t="s">
        <v>2705</v>
      </c>
      <c r="B1443" s="237" t="s">
        <v>9810</v>
      </c>
      <c r="C1443" s="249">
        <v>0</v>
      </c>
      <c r="D1443" s="249">
        <v>0</v>
      </c>
      <c r="E1443" s="249">
        <v>0</v>
      </c>
      <c r="F1443" s="249">
        <v>0.12940491873637311</v>
      </c>
      <c r="G1443" s="249">
        <v>0.18076441153782408</v>
      </c>
      <c r="H1443" s="249">
        <v>0</v>
      </c>
      <c r="I1443" s="249">
        <v>3.9419709203090169E-3</v>
      </c>
      <c r="J1443" s="249">
        <v>4.1575876695262243E-3</v>
      </c>
      <c r="K1443" s="249">
        <v>0</v>
      </c>
      <c r="L1443" s="249">
        <v>0</v>
      </c>
      <c r="M1443" s="249">
        <v>0</v>
      </c>
      <c r="N1443" s="249">
        <v>0</v>
      </c>
      <c r="O1443" s="249">
        <v>0</v>
      </c>
      <c r="P1443" s="249">
        <v>0</v>
      </c>
    </row>
    <row r="1444" spans="1:16" x14ac:dyDescent="0.25">
      <c r="A1444" s="236" t="s">
        <v>3132</v>
      </c>
      <c r="B1444" s="237" t="s">
        <v>9859</v>
      </c>
      <c r="C1444" s="249">
        <v>0</v>
      </c>
      <c r="D1444" s="249">
        <v>0</v>
      </c>
      <c r="E1444" s="249">
        <v>0</v>
      </c>
      <c r="F1444" s="249">
        <v>0</v>
      </c>
      <c r="G1444" s="249">
        <v>0</v>
      </c>
      <c r="H1444" s="249">
        <v>0</v>
      </c>
      <c r="I1444" s="249">
        <v>1.0698853226488201E-2</v>
      </c>
      <c r="J1444" s="249">
        <v>0</v>
      </c>
      <c r="K1444" s="249">
        <v>0</v>
      </c>
      <c r="L1444" s="249">
        <v>0</v>
      </c>
      <c r="M1444" s="249">
        <v>0</v>
      </c>
      <c r="N1444" s="249">
        <v>0</v>
      </c>
      <c r="O1444" s="249">
        <v>0</v>
      </c>
      <c r="P1444" s="249">
        <v>7.9726724077176844E-3</v>
      </c>
    </row>
    <row r="1445" spans="1:16" x14ac:dyDescent="0.25">
      <c r="A1445" s="236" t="s">
        <v>2599</v>
      </c>
      <c r="B1445" s="237" t="s">
        <v>7946</v>
      </c>
      <c r="C1445" s="249">
        <v>0</v>
      </c>
      <c r="D1445" s="249">
        <v>0</v>
      </c>
      <c r="E1445" s="249">
        <v>0</v>
      </c>
      <c r="F1445" s="249">
        <v>0</v>
      </c>
      <c r="G1445" s="249">
        <v>4.6241062691837059E-3</v>
      </c>
      <c r="H1445" s="249">
        <v>4.6800474794320923E-2</v>
      </c>
      <c r="I1445" s="249">
        <v>0</v>
      </c>
      <c r="J1445" s="249">
        <v>0</v>
      </c>
      <c r="K1445" s="249">
        <v>0</v>
      </c>
      <c r="L1445" s="249">
        <v>0</v>
      </c>
      <c r="M1445" s="249">
        <v>0</v>
      </c>
      <c r="N1445" s="249">
        <v>0</v>
      </c>
      <c r="O1445" s="249">
        <v>0</v>
      </c>
      <c r="P1445" s="249">
        <v>9.8289066389513889E-4</v>
      </c>
    </row>
    <row r="1446" spans="1:16" x14ac:dyDescent="0.25">
      <c r="A1446" s="236" t="s">
        <v>1313</v>
      </c>
      <c r="B1446" s="237" t="s">
        <v>7118</v>
      </c>
      <c r="C1446" s="249">
        <v>0</v>
      </c>
      <c r="D1446" s="249">
        <v>0</v>
      </c>
      <c r="E1446" s="249">
        <v>0</v>
      </c>
      <c r="F1446" s="249">
        <v>1.5219485372688232E-2</v>
      </c>
      <c r="G1446" s="249">
        <v>0</v>
      </c>
      <c r="H1446" s="249">
        <v>8.583443216731268E-3</v>
      </c>
      <c r="I1446" s="249">
        <v>8.2687499003376977E-2</v>
      </c>
      <c r="J1446" s="249">
        <v>0</v>
      </c>
      <c r="K1446" s="249">
        <v>7.0040865204085033E-3</v>
      </c>
      <c r="L1446" s="249">
        <v>4.2592508815392817E-3</v>
      </c>
      <c r="M1446" s="249">
        <v>0</v>
      </c>
      <c r="N1446" s="249">
        <v>0</v>
      </c>
      <c r="O1446" s="249">
        <v>0</v>
      </c>
      <c r="P1446" s="249">
        <v>0</v>
      </c>
    </row>
    <row r="1447" spans="1:16" x14ac:dyDescent="0.25">
      <c r="A1447" s="236" t="s">
        <v>1973</v>
      </c>
      <c r="B1447" s="237" t="s">
        <v>9301</v>
      </c>
      <c r="C1447" s="249">
        <v>0</v>
      </c>
      <c r="D1447" s="249">
        <v>2.0247438956130234E-2</v>
      </c>
      <c r="E1447" s="249">
        <v>0</v>
      </c>
      <c r="F1447" s="249">
        <v>0</v>
      </c>
      <c r="G1447" s="249">
        <v>0</v>
      </c>
      <c r="H1447" s="249">
        <v>0</v>
      </c>
      <c r="I1447" s="249">
        <v>0.31442800191441822</v>
      </c>
      <c r="J1447" s="249">
        <v>8.1823455326125324E-2</v>
      </c>
      <c r="K1447" s="249">
        <v>0</v>
      </c>
      <c r="L1447" s="249">
        <v>0</v>
      </c>
      <c r="M1447" s="249">
        <v>0.13364208777809772</v>
      </c>
      <c r="N1447" s="249">
        <v>0</v>
      </c>
      <c r="O1447" s="249">
        <v>0</v>
      </c>
      <c r="P1447" s="249">
        <v>0</v>
      </c>
    </row>
    <row r="1448" spans="1:16" x14ac:dyDescent="0.25">
      <c r="A1448" s="236" t="s">
        <v>1574</v>
      </c>
      <c r="B1448" s="237" t="s">
        <v>7461</v>
      </c>
      <c r="C1448" s="249">
        <v>0</v>
      </c>
      <c r="D1448" s="249">
        <v>0</v>
      </c>
      <c r="E1448" s="249">
        <v>0</v>
      </c>
      <c r="F1448" s="249">
        <v>0</v>
      </c>
      <c r="G1448" s="249">
        <v>0</v>
      </c>
      <c r="H1448" s="249">
        <v>0</v>
      </c>
      <c r="I1448" s="249">
        <v>2.4624982790145578E-2</v>
      </c>
      <c r="J1448" s="249">
        <v>4.7972048718476969E-2</v>
      </c>
      <c r="K1448" s="249">
        <v>0</v>
      </c>
      <c r="L1448" s="249">
        <v>0</v>
      </c>
      <c r="M1448" s="249">
        <v>1.8100602530810705E-2</v>
      </c>
      <c r="N1448" s="249">
        <v>4.3705012910297027E-2</v>
      </c>
      <c r="O1448" s="249">
        <v>0</v>
      </c>
      <c r="P1448" s="249">
        <v>0</v>
      </c>
    </row>
    <row r="1449" spans="1:16" x14ac:dyDescent="0.25">
      <c r="A1449" s="236" t="s">
        <v>1549</v>
      </c>
      <c r="B1449" s="237" t="s">
        <v>8316</v>
      </c>
      <c r="C1449" s="249">
        <v>0</v>
      </c>
      <c r="D1449" s="249">
        <v>0</v>
      </c>
      <c r="E1449" s="249">
        <v>0</v>
      </c>
      <c r="F1449" s="249">
        <v>0</v>
      </c>
      <c r="G1449" s="249">
        <v>4.596860345696837E-3</v>
      </c>
      <c r="H1449" s="249">
        <v>0</v>
      </c>
      <c r="I1449" s="249">
        <v>0</v>
      </c>
      <c r="J1449" s="249">
        <v>2.2653573818364812E-3</v>
      </c>
      <c r="K1449" s="249">
        <v>0</v>
      </c>
      <c r="L1449" s="249">
        <v>0</v>
      </c>
      <c r="M1449" s="249">
        <v>0</v>
      </c>
      <c r="N1449" s="249">
        <v>0</v>
      </c>
      <c r="O1449" s="249">
        <v>0</v>
      </c>
      <c r="P1449" s="249">
        <v>0</v>
      </c>
    </row>
    <row r="1450" spans="1:16" x14ac:dyDescent="0.25">
      <c r="A1450" s="236" t="s">
        <v>346</v>
      </c>
      <c r="B1450" s="237" t="s">
        <v>5909</v>
      </c>
      <c r="C1450" s="249">
        <v>0</v>
      </c>
      <c r="D1450" s="249">
        <v>2.766330723983117E-2</v>
      </c>
      <c r="E1450" s="249">
        <v>6.3195983632948871E-2</v>
      </c>
      <c r="F1450" s="249">
        <v>9.8326074918817776E-4</v>
      </c>
      <c r="G1450" s="249">
        <v>4.008401695228524E-3</v>
      </c>
      <c r="H1450" s="249">
        <v>1.2665951383685977E-2</v>
      </c>
      <c r="I1450" s="249">
        <v>0</v>
      </c>
      <c r="J1450" s="249">
        <v>5.9422634745534217E-4</v>
      </c>
      <c r="K1450" s="249">
        <v>0</v>
      </c>
      <c r="L1450" s="249">
        <v>0</v>
      </c>
      <c r="M1450" s="249">
        <v>0</v>
      </c>
      <c r="N1450" s="249">
        <v>2.305505739412093E-3</v>
      </c>
      <c r="O1450" s="249">
        <v>3.7227975795841206E-4</v>
      </c>
      <c r="P1450" s="249">
        <v>4.8057547892016977E-3</v>
      </c>
    </row>
    <row r="1451" spans="1:16" x14ac:dyDescent="0.25">
      <c r="A1451" s="236" t="s">
        <v>639</v>
      </c>
      <c r="B1451" s="237" t="s">
        <v>6612</v>
      </c>
      <c r="C1451" s="249">
        <v>0</v>
      </c>
      <c r="D1451" s="249">
        <v>5.4003112086216517E-3</v>
      </c>
      <c r="E1451" s="249">
        <v>2.0209501164554357E-2</v>
      </c>
      <c r="F1451" s="249">
        <v>0</v>
      </c>
      <c r="G1451" s="249">
        <v>4.0921942461652518E-3</v>
      </c>
      <c r="H1451" s="249">
        <v>0</v>
      </c>
      <c r="I1451" s="249">
        <v>0</v>
      </c>
      <c r="J1451" s="249">
        <v>0</v>
      </c>
      <c r="K1451" s="249">
        <v>0</v>
      </c>
      <c r="L1451" s="249">
        <v>0</v>
      </c>
      <c r="M1451" s="249">
        <v>0</v>
      </c>
      <c r="N1451" s="249">
        <v>0</v>
      </c>
      <c r="O1451" s="249">
        <v>0</v>
      </c>
      <c r="P1451" s="249">
        <v>0</v>
      </c>
    </row>
    <row r="1452" spans="1:16" x14ac:dyDescent="0.25">
      <c r="A1452" s="236" t="s">
        <v>2923</v>
      </c>
      <c r="B1452" s="237" t="s">
        <v>9302</v>
      </c>
      <c r="C1452" s="249">
        <v>0</v>
      </c>
      <c r="D1452" s="249">
        <v>5.0784219129535881E-2</v>
      </c>
      <c r="E1452" s="249">
        <v>0</v>
      </c>
      <c r="F1452" s="249">
        <v>0</v>
      </c>
      <c r="G1452" s="249">
        <v>0</v>
      </c>
      <c r="H1452" s="249">
        <v>0</v>
      </c>
      <c r="I1452" s="249">
        <v>0</v>
      </c>
      <c r="J1452" s="249">
        <v>0</v>
      </c>
      <c r="K1452" s="249">
        <v>0</v>
      </c>
      <c r="L1452" s="249">
        <v>0</v>
      </c>
      <c r="M1452" s="249">
        <v>8.0255906047059494E-3</v>
      </c>
      <c r="N1452" s="249">
        <v>2.7123591128272981E-2</v>
      </c>
      <c r="O1452" s="249">
        <v>0</v>
      </c>
      <c r="P1452" s="249">
        <v>0</v>
      </c>
    </row>
    <row r="1453" spans="1:16" x14ac:dyDescent="0.25">
      <c r="A1453" s="236" t="s">
        <v>2938</v>
      </c>
      <c r="B1453" s="237" t="s">
        <v>9901</v>
      </c>
      <c r="C1453" s="249">
        <v>0</v>
      </c>
      <c r="D1453" s="249">
        <v>0</v>
      </c>
      <c r="E1453" s="249">
        <v>1.5078775282742771E-2</v>
      </c>
      <c r="F1453" s="249">
        <v>0</v>
      </c>
      <c r="G1453" s="249">
        <v>0</v>
      </c>
      <c r="H1453" s="249">
        <v>0</v>
      </c>
      <c r="I1453" s="249">
        <v>0</v>
      </c>
      <c r="J1453" s="249">
        <v>0</v>
      </c>
      <c r="K1453" s="249">
        <v>0</v>
      </c>
      <c r="L1453" s="249">
        <v>0</v>
      </c>
      <c r="M1453" s="249">
        <v>0</v>
      </c>
      <c r="N1453" s="249">
        <v>0</v>
      </c>
      <c r="O1453" s="249">
        <v>0</v>
      </c>
      <c r="P1453" s="249">
        <v>0</v>
      </c>
    </row>
    <row r="1454" spans="1:16" x14ac:dyDescent="0.25">
      <c r="A1454" s="236" t="s">
        <v>2208</v>
      </c>
      <c r="B1454" s="237" t="s">
        <v>7947</v>
      </c>
      <c r="C1454" s="249">
        <v>0</v>
      </c>
      <c r="D1454" s="249">
        <v>1.4063306718690993E-2</v>
      </c>
      <c r="E1454" s="249">
        <v>0</v>
      </c>
      <c r="F1454" s="249">
        <v>0</v>
      </c>
      <c r="G1454" s="249">
        <v>0</v>
      </c>
      <c r="H1454" s="249">
        <v>0</v>
      </c>
      <c r="I1454" s="249">
        <v>0</v>
      </c>
      <c r="J1454" s="249">
        <v>0</v>
      </c>
      <c r="K1454" s="249">
        <v>0</v>
      </c>
      <c r="L1454" s="249">
        <v>0</v>
      </c>
      <c r="M1454" s="249">
        <v>0</v>
      </c>
      <c r="N1454" s="249">
        <v>0</v>
      </c>
      <c r="O1454" s="249">
        <v>0</v>
      </c>
      <c r="P1454" s="249">
        <v>0</v>
      </c>
    </row>
    <row r="1455" spans="1:16" x14ac:dyDescent="0.25">
      <c r="A1455" s="236" t="s">
        <v>3039</v>
      </c>
      <c r="B1455" s="237" t="s">
        <v>9718</v>
      </c>
      <c r="C1455" s="249">
        <v>0</v>
      </c>
      <c r="D1455" s="249">
        <v>0</v>
      </c>
      <c r="E1455" s="249">
        <v>0</v>
      </c>
      <c r="F1455" s="249">
        <v>0</v>
      </c>
      <c r="G1455" s="249">
        <v>0</v>
      </c>
      <c r="H1455" s="249">
        <v>0</v>
      </c>
      <c r="I1455" s="249">
        <v>4.9089972029137993E-2</v>
      </c>
      <c r="J1455" s="249">
        <v>0</v>
      </c>
      <c r="K1455" s="249">
        <v>0</v>
      </c>
      <c r="L1455" s="249">
        <v>0</v>
      </c>
      <c r="M1455" s="249">
        <v>0</v>
      </c>
      <c r="N1455" s="249">
        <v>0</v>
      </c>
      <c r="O1455" s="249">
        <v>0</v>
      </c>
      <c r="P1455" s="249">
        <v>0</v>
      </c>
    </row>
    <row r="1456" spans="1:16" x14ac:dyDescent="0.25">
      <c r="A1456" s="236" t="s">
        <v>3638</v>
      </c>
      <c r="B1456" s="237" t="s">
        <v>8098</v>
      </c>
      <c r="C1456" s="249">
        <v>0</v>
      </c>
      <c r="D1456" s="249">
        <v>0</v>
      </c>
      <c r="E1456" s="249">
        <v>0</v>
      </c>
      <c r="F1456" s="249">
        <v>2.7529905935669147E-2</v>
      </c>
      <c r="G1456" s="249">
        <v>0</v>
      </c>
      <c r="H1456" s="249">
        <v>0</v>
      </c>
      <c r="I1456" s="249">
        <v>0</v>
      </c>
      <c r="J1456" s="249">
        <v>0</v>
      </c>
      <c r="K1456" s="249">
        <v>0</v>
      </c>
      <c r="L1456" s="249">
        <v>0</v>
      </c>
      <c r="M1456" s="249">
        <v>0</v>
      </c>
      <c r="N1456" s="249">
        <v>0</v>
      </c>
      <c r="O1456" s="249">
        <v>0</v>
      </c>
      <c r="P1456" s="249">
        <v>0</v>
      </c>
    </row>
    <row r="1457" spans="1:16" x14ac:dyDescent="0.25">
      <c r="A1457" s="236" t="s">
        <v>2127</v>
      </c>
      <c r="B1457" s="237" t="s">
        <v>9303</v>
      </c>
      <c r="C1457" s="249">
        <v>0</v>
      </c>
      <c r="D1457" s="249">
        <v>0</v>
      </c>
      <c r="E1457" s="249">
        <v>0</v>
      </c>
      <c r="F1457" s="249">
        <v>0</v>
      </c>
      <c r="G1457" s="249">
        <v>0</v>
      </c>
      <c r="H1457" s="249">
        <v>0</v>
      </c>
      <c r="I1457" s="249">
        <v>0</v>
      </c>
      <c r="J1457" s="249">
        <v>0</v>
      </c>
      <c r="K1457" s="249">
        <v>0</v>
      </c>
      <c r="L1457" s="249">
        <v>0</v>
      </c>
      <c r="M1457" s="249">
        <v>0</v>
      </c>
      <c r="N1457" s="249">
        <v>3.7074231708654703E-3</v>
      </c>
      <c r="O1457" s="249">
        <v>0</v>
      </c>
      <c r="P1457" s="249">
        <v>0</v>
      </c>
    </row>
    <row r="1458" spans="1:16" x14ac:dyDescent="0.25">
      <c r="A1458" s="236" t="s">
        <v>2273</v>
      </c>
      <c r="B1458" s="237" t="s">
        <v>6372</v>
      </c>
      <c r="C1458" s="249">
        <v>5.382581443828258E-3</v>
      </c>
      <c r="D1458" s="249">
        <v>0</v>
      </c>
      <c r="E1458" s="249">
        <v>0</v>
      </c>
      <c r="F1458" s="249">
        <v>0</v>
      </c>
      <c r="G1458" s="249">
        <v>0</v>
      </c>
      <c r="H1458" s="249">
        <v>0</v>
      </c>
      <c r="I1458" s="249">
        <v>0</v>
      </c>
      <c r="J1458" s="249">
        <v>0</v>
      </c>
      <c r="K1458" s="249">
        <v>0</v>
      </c>
      <c r="L1458" s="249">
        <v>0</v>
      </c>
      <c r="M1458" s="249">
        <v>0</v>
      </c>
      <c r="N1458" s="249">
        <v>0</v>
      </c>
      <c r="O1458" s="249">
        <v>0</v>
      </c>
      <c r="P1458" s="249">
        <v>0</v>
      </c>
    </row>
    <row r="1459" spans="1:16" x14ac:dyDescent="0.25">
      <c r="A1459" s="236" t="s">
        <v>1775</v>
      </c>
      <c r="B1459" s="237" t="s">
        <v>9047</v>
      </c>
      <c r="C1459" s="249">
        <v>0</v>
      </c>
      <c r="D1459" s="249">
        <v>0</v>
      </c>
      <c r="E1459" s="249">
        <v>0</v>
      </c>
      <c r="F1459" s="249">
        <v>6.674016791900432E-3</v>
      </c>
      <c r="G1459" s="249">
        <v>1.8040336681691495E-2</v>
      </c>
      <c r="H1459" s="249">
        <v>0</v>
      </c>
      <c r="I1459" s="249">
        <v>0</v>
      </c>
      <c r="J1459" s="249">
        <v>0</v>
      </c>
      <c r="K1459" s="249">
        <v>0</v>
      </c>
      <c r="L1459" s="249">
        <v>0</v>
      </c>
      <c r="M1459" s="249">
        <v>0</v>
      </c>
      <c r="N1459" s="249">
        <v>0</v>
      </c>
      <c r="O1459" s="249">
        <v>0</v>
      </c>
      <c r="P1459" s="249">
        <v>0</v>
      </c>
    </row>
    <row r="1460" spans="1:16" x14ac:dyDescent="0.25">
      <c r="A1460" s="236" t="s">
        <v>1474</v>
      </c>
      <c r="B1460" s="237" t="s">
        <v>5874</v>
      </c>
      <c r="C1460" s="249">
        <v>0</v>
      </c>
      <c r="D1460" s="249">
        <v>4.2969620359230264E-3</v>
      </c>
      <c r="E1460" s="249">
        <v>0</v>
      </c>
      <c r="F1460" s="249">
        <v>0</v>
      </c>
      <c r="G1460" s="249">
        <v>0</v>
      </c>
      <c r="H1460" s="249">
        <v>0</v>
      </c>
      <c r="I1460" s="249">
        <v>0</v>
      </c>
      <c r="J1460" s="249">
        <v>0</v>
      </c>
      <c r="K1460" s="249">
        <v>0</v>
      </c>
      <c r="L1460" s="249">
        <v>0</v>
      </c>
      <c r="M1460" s="249">
        <v>0</v>
      </c>
      <c r="N1460" s="249">
        <v>0</v>
      </c>
      <c r="O1460" s="249">
        <v>8.8450392186502583E-3</v>
      </c>
      <c r="P1460" s="249">
        <v>0</v>
      </c>
    </row>
    <row r="1461" spans="1:16" x14ac:dyDescent="0.25">
      <c r="A1461" s="236" t="s">
        <v>3442</v>
      </c>
      <c r="B1461" s="237" t="s">
        <v>6373</v>
      </c>
      <c r="C1461" s="249">
        <v>0</v>
      </c>
      <c r="D1461" s="249">
        <v>0</v>
      </c>
      <c r="E1461" s="249">
        <v>0</v>
      </c>
      <c r="F1461" s="249">
        <v>0</v>
      </c>
      <c r="G1461" s="249">
        <v>0</v>
      </c>
      <c r="H1461" s="249">
        <v>0</v>
      </c>
      <c r="I1461" s="249">
        <v>0</v>
      </c>
      <c r="J1461" s="249">
        <v>0</v>
      </c>
      <c r="K1461" s="249">
        <v>1.8883069349301736E-2</v>
      </c>
      <c r="L1461" s="249">
        <v>0</v>
      </c>
      <c r="M1461" s="249">
        <v>0</v>
      </c>
      <c r="N1461" s="249">
        <v>0</v>
      </c>
      <c r="O1461" s="249">
        <v>0</v>
      </c>
      <c r="P1461" s="249">
        <v>0</v>
      </c>
    </row>
    <row r="1462" spans="1:16" x14ac:dyDescent="0.25">
      <c r="A1462" s="236" t="s">
        <v>1577</v>
      </c>
      <c r="B1462" s="237" t="s">
        <v>7630</v>
      </c>
      <c r="C1462" s="249">
        <v>5.7063271420788658E-3</v>
      </c>
      <c r="D1462" s="249">
        <v>5.1071466397012086E-3</v>
      </c>
      <c r="E1462" s="249">
        <v>1.646293908176201E-2</v>
      </c>
      <c r="F1462" s="249">
        <v>8.3226039771297933E-3</v>
      </c>
      <c r="G1462" s="249">
        <v>6.957749459677965E-3</v>
      </c>
      <c r="H1462" s="249">
        <v>0</v>
      </c>
      <c r="I1462" s="249">
        <v>2.7536458615860047E-3</v>
      </c>
      <c r="J1462" s="249">
        <v>1.4162596625854581E-3</v>
      </c>
      <c r="K1462" s="249">
        <v>0</v>
      </c>
      <c r="L1462" s="249">
        <v>1.5111194028412035E-3</v>
      </c>
      <c r="M1462" s="249">
        <v>6.6260756933825976E-4</v>
      </c>
      <c r="N1462" s="249">
        <v>0</v>
      </c>
      <c r="O1462" s="249">
        <v>0</v>
      </c>
      <c r="P1462" s="249">
        <v>9.2781099031212391E-4</v>
      </c>
    </row>
    <row r="1463" spans="1:16" x14ac:dyDescent="0.25">
      <c r="A1463" s="236" t="s">
        <v>1712</v>
      </c>
      <c r="B1463" s="237" t="s">
        <v>7948</v>
      </c>
      <c r="C1463" s="249">
        <v>0</v>
      </c>
      <c r="D1463" s="249">
        <v>0</v>
      </c>
      <c r="E1463" s="249">
        <v>0</v>
      </c>
      <c r="F1463" s="249">
        <v>0</v>
      </c>
      <c r="G1463" s="249">
        <v>0</v>
      </c>
      <c r="H1463" s="249">
        <v>0</v>
      </c>
      <c r="I1463" s="249">
        <v>1.9959605342898718E-2</v>
      </c>
      <c r="J1463" s="249">
        <v>7.6271543343736231E-3</v>
      </c>
      <c r="K1463" s="249">
        <v>1.7636108801309933E-2</v>
      </c>
      <c r="L1463" s="249">
        <v>0</v>
      </c>
      <c r="M1463" s="249">
        <v>0</v>
      </c>
      <c r="N1463" s="249">
        <v>0</v>
      </c>
      <c r="O1463" s="249">
        <v>0</v>
      </c>
      <c r="P1463" s="249">
        <v>3.8965834200588794E-4</v>
      </c>
    </row>
    <row r="1464" spans="1:16" x14ac:dyDescent="0.25">
      <c r="A1464" s="236" t="s">
        <v>1063</v>
      </c>
      <c r="B1464" s="237" t="s">
        <v>8941</v>
      </c>
      <c r="C1464" s="249">
        <v>0</v>
      </c>
      <c r="D1464" s="249">
        <v>0</v>
      </c>
      <c r="E1464" s="249">
        <v>0</v>
      </c>
      <c r="F1464" s="249">
        <v>0</v>
      </c>
      <c r="G1464" s="249">
        <v>0</v>
      </c>
      <c r="H1464" s="249">
        <v>0</v>
      </c>
      <c r="I1464" s="249">
        <v>0</v>
      </c>
      <c r="J1464" s="249">
        <v>0</v>
      </c>
      <c r="K1464" s="249">
        <v>0</v>
      </c>
      <c r="L1464" s="249">
        <v>0</v>
      </c>
      <c r="M1464" s="249">
        <v>0</v>
      </c>
      <c r="N1464" s="249">
        <v>0</v>
      </c>
      <c r="O1464" s="249">
        <v>0</v>
      </c>
      <c r="P1464" s="249">
        <v>1.6948759970874384E-3</v>
      </c>
    </row>
    <row r="1465" spans="1:16" x14ac:dyDescent="0.25">
      <c r="A1465" s="236" t="s">
        <v>1442</v>
      </c>
      <c r="B1465" s="237" t="s">
        <v>7213</v>
      </c>
      <c r="C1465" s="249">
        <v>0</v>
      </c>
      <c r="D1465" s="249">
        <v>2.3379057214118086E-2</v>
      </c>
      <c r="E1465" s="249">
        <v>0</v>
      </c>
      <c r="F1465" s="249">
        <v>0</v>
      </c>
      <c r="G1465" s="249">
        <v>0</v>
      </c>
      <c r="H1465" s="249">
        <v>0</v>
      </c>
      <c r="I1465" s="249">
        <v>0</v>
      </c>
      <c r="J1465" s="249">
        <v>4.8917110331716723E-2</v>
      </c>
      <c r="K1465" s="249">
        <v>0</v>
      </c>
      <c r="L1465" s="249">
        <v>0</v>
      </c>
      <c r="M1465" s="249">
        <v>0</v>
      </c>
      <c r="N1465" s="249">
        <v>0</v>
      </c>
      <c r="O1465" s="249">
        <v>0</v>
      </c>
      <c r="P1465" s="249">
        <v>0</v>
      </c>
    </row>
    <row r="1466" spans="1:16" x14ac:dyDescent="0.25">
      <c r="A1466" s="236" t="s">
        <v>1501</v>
      </c>
      <c r="B1466" s="237" t="s">
        <v>6613</v>
      </c>
      <c r="C1466" s="249">
        <v>0</v>
      </c>
      <c r="D1466" s="249">
        <v>0</v>
      </c>
      <c r="E1466" s="249">
        <v>0</v>
      </c>
      <c r="F1466" s="249">
        <v>1.0321201484027312E-2</v>
      </c>
      <c r="G1466" s="249">
        <v>0</v>
      </c>
      <c r="H1466" s="249">
        <v>2.6149803382115987E-2</v>
      </c>
      <c r="I1466" s="249">
        <v>0</v>
      </c>
      <c r="J1466" s="249">
        <v>0</v>
      </c>
      <c r="K1466" s="249">
        <v>0</v>
      </c>
      <c r="L1466" s="249">
        <v>0</v>
      </c>
      <c r="M1466" s="249">
        <v>0</v>
      </c>
      <c r="N1466" s="249">
        <v>0</v>
      </c>
      <c r="O1466" s="249">
        <v>0</v>
      </c>
      <c r="P1466" s="249">
        <v>0</v>
      </c>
    </row>
    <row r="1467" spans="1:16" x14ac:dyDescent="0.25">
      <c r="A1467" s="236" t="s">
        <v>1124</v>
      </c>
      <c r="B1467" s="237" t="s">
        <v>9304</v>
      </c>
      <c r="C1467" s="249">
        <v>0</v>
      </c>
      <c r="D1467" s="249">
        <v>0</v>
      </c>
      <c r="E1467" s="249">
        <v>2.3441536940378906E-2</v>
      </c>
      <c r="F1467" s="249">
        <v>4.8872722965247082E-3</v>
      </c>
      <c r="G1467" s="249">
        <v>0</v>
      </c>
      <c r="H1467" s="249">
        <v>0</v>
      </c>
      <c r="I1467" s="249">
        <v>0</v>
      </c>
      <c r="J1467" s="249">
        <v>0</v>
      </c>
      <c r="K1467" s="249">
        <v>0</v>
      </c>
      <c r="L1467" s="249">
        <v>0</v>
      </c>
      <c r="M1467" s="249">
        <v>0</v>
      </c>
      <c r="N1467" s="249">
        <v>0</v>
      </c>
      <c r="O1467" s="249">
        <v>0</v>
      </c>
      <c r="P1467" s="249">
        <v>0</v>
      </c>
    </row>
    <row r="1468" spans="1:16" x14ac:dyDescent="0.25">
      <c r="A1468" s="236" t="s">
        <v>2801</v>
      </c>
      <c r="B1468" s="237" t="s">
        <v>9589</v>
      </c>
      <c r="C1468" s="249">
        <v>0</v>
      </c>
      <c r="D1468" s="249">
        <v>8.4552523159161178E-3</v>
      </c>
      <c r="E1468" s="249">
        <v>0</v>
      </c>
      <c r="F1468" s="249">
        <v>0</v>
      </c>
      <c r="G1468" s="249">
        <v>0</v>
      </c>
      <c r="H1468" s="249">
        <v>0</v>
      </c>
      <c r="I1468" s="249">
        <v>0</v>
      </c>
      <c r="J1468" s="249">
        <v>0</v>
      </c>
      <c r="K1468" s="249">
        <v>2.0026388365912917E-2</v>
      </c>
      <c r="L1468" s="249">
        <v>0</v>
      </c>
      <c r="M1468" s="249">
        <v>0</v>
      </c>
      <c r="N1468" s="249">
        <v>0</v>
      </c>
      <c r="O1468" s="249">
        <v>0</v>
      </c>
      <c r="P1468" s="249">
        <v>0</v>
      </c>
    </row>
    <row r="1469" spans="1:16" x14ac:dyDescent="0.25">
      <c r="A1469" s="236" t="s">
        <v>545</v>
      </c>
      <c r="B1469" s="237" t="s">
        <v>6254</v>
      </c>
      <c r="C1469" s="249">
        <v>0</v>
      </c>
      <c r="D1469" s="249">
        <v>3.3530937953892858E-3</v>
      </c>
      <c r="E1469" s="249">
        <v>0</v>
      </c>
      <c r="F1469" s="249">
        <v>0</v>
      </c>
      <c r="G1469" s="249">
        <v>4.0748440951215591E-4</v>
      </c>
      <c r="H1469" s="249">
        <v>3.1300292892119976E-3</v>
      </c>
      <c r="I1469" s="249">
        <v>0</v>
      </c>
      <c r="J1469" s="249">
        <v>2.1564740219763866E-4</v>
      </c>
      <c r="K1469" s="249">
        <v>5.0795699470545651E-4</v>
      </c>
      <c r="L1469" s="249">
        <v>0</v>
      </c>
      <c r="M1469" s="249">
        <v>2.5866949926169747E-4</v>
      </c>
      <c r="N1469" s="249">
        <v>0</v>
      </c>
      <c r="O1469" s="249">
        <v>1.0510804969680744E-4</v>
      </c>
      <c r="P1469" s="249">
        <v>0</v>
      </c>
    </row>
    <row r="1470" spans="1:16" x14ac:dyDescent="0.25">
      <c r="A1470" s="236" t="s">
        <v>1891</v>
      </c>
      <c r="B1470" s="237" t="s">
        <v>8315</v>
      </c>
      <c r="C1470" s="249">
        <v>0</v>
      </c>
      <c r="D1470" s="249">
        <v>4.8422907076899179E-3</v>
      </c>
      <c r="E1470" s="249">
        <v>0</v>
      </c>
      <c r="F1470" s="249">
        <v>5.6402858036025197E-3</v>
      </c>
      <c r="G1470" s="249">
        <v>0</v>
      </c>
      <c r="H1470" s="249">
        <v>0</v>
      </c>
      <c r="I1470" s="249">
        <v>0</v>
      </c>
      <c r="J1470" s="249">
        <v>0</v>
      </c>
      <c r="K1470" s="249">
        <v>2.8282630073805707E-3</v>
      </c>
      <c r="L1470" s="249">
        <v>0</v>
      </c>
      <c r="M1470" s="249">
        <v>0</v>
      </c>
      <c r="N1470" s="249">
        <v>0</v>
      </c>
      <c r="O1470" s="249">
        <v>0</v>
      </c>
      <c r="P1470" s="249">
        <v>0</v>
      </c>
    </row>
    <row r="1471" spans="1:16" x14ac:dyDescent="0.25">
      <c r="A1471" s="236" t="s">
        <v>932</v>
      </c>
      <c r="B1471" s="237" t="s">
        <v>7631</v>
      </c>
      <c r="C1471" s="249">
        <v>0</v>
      </c>
      <c r="D1471" s="249">
        <v>4.4065245323275676E-3</v>
      </c>
      <c r="E1471" s="249">
        <v>0</v>
      </c>
      <c r="F1471" s="249">
        <v>4.4789855050013094E-3</v>
      </c>
      <c r="G1471" s="249">
        <v>1.1934380260990436E-2</v>
      </c>
      <c r="H1471" s="249">
        <v>0</v>
      </c>
      <c r="I1471" s="249">
        <v>0</v>
      </c>
      <c r="J1471" s="249">
        <v>0</v>
      </c>
      <c r="K1471" s="249">
        <v>0</v>
      </c>
      <c r="L1471" s="249">
        <v>0</v>
      </c>
      <c r="M1471" s="249">
        <v>0</v>
      </c>
      <c r="N1471" s="249">
        <v>0</v>
      </c>
      <c r="O1471" s="249">
        <v>0</v>
      </c>
      <c r="P1471" s="249">
        <v>6.2151207920998104E-3</v>
      </c>
    </row>
    <row r="1472" spans="1:16" x14ac:dyDescent="0.25">
      <c r="A1472" s="236" t="s">
        <v>862</v>
      </c>
      <c r="B1472" s="237" t="s">
        <v>7458</v>
      </c>
      <c r="C1472" s="249">
        <v>0</v>
      </c>
      <c r="D1472" s="249">
        <v>1.4312500663315776E-3</v>
      </c>
      <c r="E1472" s="249">
        <v>1.969322493787464E-3</v>
      </c>
      <c r="F1472" s="249">
        <v>1.9325279431127418E-3</v>
      </c>
      <c r="G1472" s="249">
        <v>0</v>
      </c>
      <c r="H1472" s="249">
        <v>0</v>
      </c>
      <c r="I1472" s="249">
        <v>2.5790560180965543E-3</v>
      </c>
      <c r="J1472" s="249">
        <v>8.0594534830293366E-4</v>
      </c>
      <c r="K1472" s="249">
        <v>0</v>
      </c>
      <c r="L1472" s="249">
        <v>0</v>
      </c>
      <c r="M1472" s="249">
        <v>8.3663224399342685E-3</v>
      </c>
      <c r="N1472" s="249">
        <v>0</v>
      </c>
      <c r="O1472" s="249">
        <v>0</v>
      </c>
      <c r="P1472" s="249">
        <v>5.0922780705124305E-3</v>
      </c>
    </row>
    <row r="1473" spans="1:16" x14ac:dyDescent="0.25">
      <c r="A1473" s="236" t="s">
        <v>1095</v>
      </c>
      <c r="B1473" s="237" t="s">
        <v>8639</v>
      </c>
      <c r="C1473" s="249">
        <v>0</v>
      </c>
      <c r="D1473" s="249">
        <v>0</v>
      </c>
      <c r="E1473" s="249">
        <v>0</v>
      </c>
      <c r="F1473" s="249">
        <v>0</v>
      </c>
      <c r="G1473" s="249">
        <v>0.18939926175038968</v>
      </c>
      <c r="H1473" s="249">
        <v>0</v>
      </c>
      <c r="I1473" s="249">
        <v>0</v>
      </c>
      <c r="J1473" s="249">
        <v>1.1797573486800146E-2</v>
      </c>
      <c r="K1473" s="249">
        <v>3.4892459446384046E-3</v>
      </c>
      <c r="L1473" s="249">
        <v>0</v>
      </c>
      <c r="M1473" s="249">
        <v>0</v>
      </c>
      <c r="N1473" s="249">
        <v>0</v>
      </c>
      <c r="O1473" s="249">
        <v>0</v>
      </c>
      <c r="P1473" s="249">
        <v>0</v>
      </c>
    </row>
    <row r="1474" spans="1:16" x14ac:dyDescent="0.25">
      <c r="A1474" s="236" t="s">
        <v>810</v>
      </c>
      <c r="B1474" s="237" t="s">
        <v>5760</v>
      </c>
      <c r="C1474" s="249">
        <v>0</v>
      </c>
      <c r="D1474" s="249">
        <v>1.8880080329416207E-2</v>
      </c>
      <c r="E1474" s="249">
        <v>0</v>
      </c>
      <c r="F1474" s="249">
        <v>0.1326150900491273</v>
      </c>
      <c r="G1474" s="249">
        <v>1.0256776528984339E-2</v>
      </c>
      <c r="H1474" s="249">
        <v>1.0836114157442697E-2</v>
      </c>
      <c r="I1474" s="249">
        <v>0</v>
      </c>
      <c r="J1474" s="249">
        <v>8.9894239341852342E-3</v>
      </c>
      <c r="K1474" s="249">
        <v>3.7996329344222738E-3</v>
      </c>
      <c r="L1474" s="249">
        <v>6.4201618140885723E-3</v>
      </c>
      <c r="M1474" s="249">
        <v>0</v>
      </c>
      <c r="N1474" s="249">
        <v>2.8581386809856685E-2</v>
      </c>
      <c r="O1474" s="249">
        <v>2.0446771760474575E-2</v>
      </c>
      <c r="P1474" s="249">
        <v>1.4936247258291702E-2</v>
      </c>
    </row>
    <row r="1475" spans="1:16" x14ac:dyDescent="0.25">
      <c r="A1475" s="236" t="s">
        <v>3646</v>
      </c>
      <c r="B1475" s="237" t="s">
        <v>10265</v>
      </c>
      <c r="C1475" s="249">
        <v>0</v>
      </c>
      <c r="D1475" s="249">
        <v>0</v>
      </c>
      <c r="E1475" s="249">
        <v>0</v>
      </c>
      <c r="F1475" s="249">
        <v>0</v>
      </c>
      <c r="G1475" s="249">
        <v>0</v>
      </c>
      <c r="H1475" s="249">
        <v>0</v>
      </c>
      <c r="I1475" s="249">
        <v>0</v>
      </c>
      <c r="J1475" s="249">
        <v>8.2047253149628532E-2</v>
      </c>
      <c r="K1475" s="249">
        <v>0</v>
      </c>
      <c r="L1475" s="249">
        <v>0</v>
      </c>
      <c r="M1475" s="249">
        <v>0</v>
      </c>
      <c r="N1475" s="249">
        <v>0</v>
      </c>
      <c r="O1475" s="249">
        <v>0</v>
      </c>
      <c r="P1475" s="249">
        <v>0</v>
      </c>
    </row>
    <row r="1476" spans="1:16" x14ac:dyDescent="0.25">
      <c r="A1476" s="236" t="s">
        <v>1362</v>
      </c>
      <c r="B1476" s="237" t="s">
        <v>8640</v>
      </c>
      <c r="C1476" s="249">
        <v>0</v>
      </c>
      <c r="D1476" s="249">
        <v>8.612832986803081E-3</v>
      </c>
      <c r="E1476" s="249">
        <v>0</v>
      </c>
      <c r="F1476" s="249">
        <v>0</v>
      </c>
      <c r="G1476" s="249">
        <v>0</v>
      </c>
      <c r="H1476" s="249">
        <v>3.1275912295957052E-3</v>
      </c>
      <c r="I1476" s="249">
        <v>0</v>
      </c>
      <c r="J1476" s="249">
        <v>1.3344050434540968E-3</v>
      </c>
      <c r="K1476" s="249">
        <v>0</v>
      </c>
      <c r="L1476" s="249">
        <v>4.1406201455825411E-4</v>
      </c>
      <c r="M1476" s="249">
        <v>0</v>
      </c>
      <c r="N1476" s="249">
        <v>0</v>
      </c>
      <c r="O1476" s="249">
        <v>0</v>
      </c>
      <c r="P1476" s="249">
        <v>0</v>
      </c>
    </row>
    <row r="1477" spans="1:16" x14ac:dyDescent="0.25">
      <c r="A1477" s="236" t="s">
        <v>737</v>
      </c>
      <c r="B1477" s="237" t="s">
        <v>6915</v>
      </c>
      <c r="C1477" s="249">
        <v>0</v>
      </c>
      <c r="D1477" s="249">
        <v>0</v>
      </c>
      <c r="E1477" s="249">
        <v>0</v>
      </c>
      <c r="F1477" s="249">
        <v>2.2223912409244186E-2</v>
      </c>
      <c r="G1477" s="249">
        <v>0</v>
      </c>
      <c r="H1477" s="249">
        <v>0</v>
      </c>
      <c r="I1477" s="249">
        <v>4.6729085333156763E-3</v>
      </c>
      <c r="J1477" s="249">
        <v>0</v>
      </c>
      <c r="K1477" s="249">
        <v>0</v>
      </c>
      <c r="L1477" s="249">
        <v>0</v>
      </c>
      <c r="M1477" s="249">
        <v>0</v>
      </c>
      <c r="N1477" s="249">
        <v>0</v>
      </c>
      <c r="O1477" s="249">
        <v>0</v>
      </c>
      <c r="P1477" s="249">
        <v>4.7858281879219558E-4</v>
      </c>
    </row>
    <row r="1478" spans="1:16" x14ac:dyDescent="0.25">
      <c r="A1478" s="236" t="s">
        <v>783</v>
      </c>
      <c r="B1478" s="237" t="s">
        <v>6374</v>
      </c>
      <c r="C1478" s="249">
        <v>0</v>
      </c>
      <c r="D1478" s="249">
        <v>2.7028069123530514E-2</v>
      </c>
      <c r="E1478" s="249">
        <v>0</v>
      </c>
      <c r="F1478" s="249">
        <v>0</v>
      </c>
      <c r="G1478" s="249">
        <v>0</v>
      </c>
      <c r="H1478" s="249">
        <v>0</v>
      </c>
      <c r="I1478" s="249">
        <v>0</v>
      </c>
      <c r="J1478" s="249">
        <v>3.6464198565381951E-3</v>
      </c>
      <c r="K1478" s="249">
        <v>4.51941035598615E-3</v>
      </c>
      <c r="L1478" s="249">
        <v>0</v>
      </c>
      <c r="M1478" s="249">
        <v>0</v>
      </c>
      <c r="N1478" s="249">
        <v>0</v>
      </c>
      <c r="O1478" s="249">
        <v>0</v>
      </c>
      <c r="P1478" s="249">
        <v>5.1923976429146985E-2</v>
      </c>
    </row>
    <row r="1479" spans="1:16" x14ac:dyDescent="0.25">
      <c r="A1479" s="236" t="s">
        <v>2097</v>
      </c>
      <c r="B1479" s="237" t="s">
        <v>8942</v>
      </c>
      <c r="C1479" s="249">
        <v>0.10598524314240033</v>
      </c>
      <c r="D1479" s="249">
        <v>0</v>
      </c>
      <c r="E1479" s="249">
        <v>0</v>
      </c>
      <c r="F1479" s="249">
        <v>0</v>
      </c>
      <c r="G1479" s="249">
        <v>0</v>
      </c>
      <c r="H1479" s="249">
        <v>0</v>
      </c>
      <c r="I1479" s="249">
        <v>2.3004332706543309E-2</v>
      </c>
      <c r="J1479" s="249">
        <v>0</v>
      </c>
      <c r="K1479" s="249">
        <v>0</v>
      </c>
      <c r="L1479" s="249">
        <v>0</v>
      </c>
      <c r="M1479" s="249">
        <v>0</v>
      </c>
      <c r="N1479" s="249">
        <v>0</v>
      </c>
      <c r="O1479" s="249">
        <v>2.3606566492344053E-2</v>
      </c>
      <c r="P1479" s="249">
        <v>0</v>
      </c>
    </row>
    <row r="1480" spans="1:16" x14ac:dyDescent="0.25">
      <c r="A1480" s="236" t="s">
        <v>2094</v>
      </c>
      <c r="B1480" s="237" t="s">
        <v>6375</v>
      </c>
      <c r="C1480" s="249">
        <v>0</v>
      </c>
      <c r="D1480" s="249">
        <v>0</v>
      </c>
      <c r="E1480" s="249">
        <v>0</v>
      </c>
      <c r="F1480" s="249">
        <v>0</v>
      </c>
      <c r="G1480" s="249">
        <v>0</v>
      </c>
      <c r="H1480" s="249">
        <v>1.0964057084802461</v>
      </c>
      <c r="I1480" s="249">
        <v>0.10846550140252309</v>
      </c>
      <c r="J1480" s="249">
        <v>0</v>
      </c>
      <c r="K1480" s="249">
        <v>0</v>
      </c>
      <c r="L1480" s="249">
        <v>0</v>
      </c>
      <c r="M1480" s="249">
        <v>0</v>
      </c>
      <c r="N1480" s="249">
        <v>0</v>
      </c>
      <c r="O1480" s="249">
        <v>0</v>
      </c>
      <c r="P1480" s="249">
        <v>0</v>
      </c>
    </row>
    <row r="1481" spans="1:16" x14ac:dyDescent="0.25">
      <c r="A1481" s="236" t="s">
        <v>2728</v>
      </c>
      <c r="B1481" s="237" t="s">
        <v>7949</v>
      </c>
      <c r="C1481" s="249">
        <v>0</v>
      </c>
      <c r="D1481" s="249">
        <v>0</v>
      </c>
      <c r="E1481" s="249">
        <v>0</v>
      </c>
      <c r="F1481" s="249">
        <v>0</v>
      </c>
      <c r="G1481" s="249">
        <v>0</v>
      </c>
      <c r="H1481" s="249">
        <v>0</v>
      </c>
      <c r="I1481" s="249">
        <v>1.7948824915770902E-2</v>
      </c>
      <c r="J1481" s="249">
        <v>1.1551180233332433E-2</v>
      </c>
      <c r="K1481" s="249">
        <v>0</v>
      </c>
      <c r="L1481" s="249">
        <v>0</v>
      </c>
      <c r="M1481" s="249">
        <v>0</v>
      </c>
      <c r="N1481" s="249">
        <v>0</v>
      </c>
      <c r="O1481" s="249">
        <v>0</v>
      </c>
      <c r="P1481" s="249">
        <v>0</v>
      </c>
    </row>
    <row r="1482" spans="1:16" x14ac:dyDescent="0.25">
      <c r="A1482" s="236" t="s">
        <v>3419</v>
      </c>
      <c r="B1482" s="237" t="s">
        <v>10060</v>
      </c>
      <c r="C1482" s="249">
        <v>0</v>
      </c>
      <c r="D1482" s="249">
        <v>1.2290076606409198E-2</v>
      </c>
      <c r="E1482" s="249">
        <v>0</v>
      </c>
      <c r="F1482" s="249">
        <v>0</v>
      </c>
      <c r="G1482" s="249">
        <v>0</v>
      </c>
      <c r="H1482" s="249">
        <v>0</v>
      </c>
      <c r="I1482" s="249">
        <v>0</v>
      </c>
      <c r="J1482" s="249">
        <v>0</v>
      </c>
      <c r="K1482" s="249">
        <v>0</v>
      </c>
      <c r="L1482" s="249">
        <v>0</v>
      </c>
      <c r="M1482" s="249">
        <v>0</v>
      </c>
      <c r="N1482" s="249">
        <v>0</v>
      </c>
      <c r="O1482" s="249">
        <v>0</v>
      </c>
      <c r="P1482" s="249">
        <v>0</v>
      </c>
    </row>
    <row r="1483" spans="1:16" x14ac:dyDescent="0.25">
      <c r="A1483" s="236" t="s">
        <v>2741</v>
      </c>
      <c r="B1483" s="237" t="s">
        <v>7117</v>
      </c>
      <c r="C1483" s="249">
        <v>0</v>
      </c>
      <c r="D1483" s="249">
        <v>0</v>
      </c>
      <c r="E1483" s="249">
        <v>0</v>
      </c>
      <c r="F1483" s="249">
        <v>0</v>
      </c>
      <c r="G1483" s="249">
        <v>0</v>
      </c>
      <c r="H1483" s="249">
        <v>0</v>
      </c>
      <c r="I1483" s="249">
        <v>0</v>
      </c>
      <c r="J1483" s="249">
        <v>7.9227274575932788E-2</v>
      </c>
      <c r="K1483" s="249">
        <v>0</v>
      </c>
      <c r="L1483" s="249">
        <v>0</v>
      </c>
      <c r="M1483" s="249">
        <v>0</v>
      </c>
      <c r="N1483" s="249">
        <v>0</v>
      </c>
      <c r="O1483" s="249">
        <v>0</v>
      </c>
      <c r="P1483" s="249">
        <v>0</v>
      </c>
    </row>
    <row r="1484" spans="1:16" x14ac:dyDescent="0.25">
      <c r="A1484" s="236" t="s">
        <v>3194</v>
      </c>
      <c r="B1484" s="237" t="s">
        <v>10485</v>
      </c>
      <c r="C1484" s="249">
        <v>0</v>
      </c>
      <c r="D1484" s="249">
        <v>5.1531887483436858E-2</v>
      </c>
      <c r="E1484" s="249">
        <v>0</v>
      </c>
      <c r="F1484" s="249">
        <v>0</v>
      </c>
      <c r="G1484" s="249">
        <v>0</v>
      </c>
      <c r="H1484" s="249">
        <v>0</v>
      </c>
      <c r="I1484" s="249">
        <v>0</v>
      </c>
      <c r="J1484" s="249">
        <v>0</v>
      </c>
      <c r="K1484" s="249">
        <v>0</v>
      </c>
      <c r="L1484" s="249">
        <v>0</v>
      </c>
      <c r="M1484" s="249">
        <v>0</v>
      </c>
      <c r="N1484" s="249">
        <v>0</v>
      </c>
      <c r="O1484" s="249">
        <v>0</v>
      </c>
      <c r="P1484" s="249">
        <v>0</v>
      </c>
    </row>
    <row r="1485" spans="1:16" x14ac:dyDescent="0.25">
      <c r="A1485" s="236" t="s">
        <v>2773</v>
      </c>
      <c r="B1485" s="237" t="s">
        <v>9860</v>
      </c>
      <c r="C1485" s="249">
        <v>0</v>
      </c>
      <c r="D1485" s="249">
        <v>5.3332537287694194E-2</v>
      </c>
      <c r="E1485" s="249">
        <v>0</v>
      </c>
      <c r="F1485" s="249">
        <v>0</v>
      </c>
      <c r="G1485" s="249">
        <v>0</v>
      </c>
      <c r="H1485" s="249">
        <v>1.5787164216860099E-2</v>
      </c>
      <c r="I1485" s="249">
        <v>0</v>
      </c>
      <c r="J1485" s="249">
        <v>7.1759555015020607E-3</v>
      </c>
      <c r="K1485" s="249">
        <v>0</v>
      </c>
      <c r="L1485" s="249">
        <v>5.1377893278341203E-3</v>
      </c>
      <c r="M1485" s="249">
        <v>0</v>
      </c>
      <c r="N1485" s="249">
        <v>0</v>
      </c>
      <c r="O1485" s="249">
        <v>0</v>
      </c>
      <c r="P1485" s="249">
        <v>0</v>
      </c>
    </row>
    <row r="1486" spans="1:16" x14ac:dyDescent="0.25">
      <c r="A1486" s="236" t="s">
        <v>1873</v>
      </c>
      <c r="B1486" s="237" t="s">
        <v>8947</v>
      </c>
      <c r="C1486" s="249">
        <v>0</v>
      </c>
      <c r="D1486" s="249">
        <v>1.5904813131226766E-2</v>
      </c>
      <c r="E1486" s="249">
        <v>0</v>
      </c>
      <c r="F1486" s="249">
        <v>0</v>
      </c>
      <c r="G1486" s="249">
        <v>4.6843106283022663E-2</v>
      </c>
      <c r="H1486" s="249">
        <v>0</v>
      </c>
      <c r="I1486" s="249">
        <v>0</v>
      </c>
      <c r="J1486" s="249">
        <v>0</v>
      </c>
      <c r="K1486" s="249">
        <v>0</v>
      </c>
      <c r="L1486" s="249">
        <v>6.6055468060686351E-2</v>
      </c>
      <c r="M1486" s="249">
        <v>0</v>
      </c>
      <c r="N1486" s="249">
        <v>0</v>
      </c>
      <c r="O1486" s="249">
        <v>0</v>
      </c>
      <c r="P1486" s="249">
        <v>0</v>
      </c>
    </row>
    <row r="1487" spans="1:16" x14ac:dyDescent="0.25">
      <c r="A1487" s="236" t="s">
        <v>1471</v>
      </c>
      <c r="B1487" s="237" t="s">
        <v>9055</v>
      </c>
      <c r="C1487" s="249">
        <v>0</v>
      </c>
      <c r="D1487" s="249">
        <v>0</v>
      </c>
      <c r="E1487" s="249">
        <v>0</v>
      </c>
      <c r="F1487" s="249">
        <v>0</v>
      </c>
      <c r="G1487" s="249">
        <v>0</v>
      </c>
      <c r="H1487" s="249">
        <v>5.0206429280734797E-3</v>
      </c>
      <c r="I1487" s="249">
        <v>0</v>
      </c>
      <c r="J1487" s="249">
        <v>0</v>
      </c>
      <c r="K1487" s="249">
        <v>0</v>
      </c>
      <c r="L1487" s="249">
        <v>0</v>
      </c>
      <c r="M1487" s="249">
        <v>0</v>
      </c>
      <c r="N1487" s="249">
        <v>0</v>
      </c>
      <c r="O1487" s="249">
        <v>0</v>
      </c>
      <c r="P1487" s="249">
        <v>0</v>
      </c>
    </row>
    <row r="1488" spans="1:16" x14ac:dyDescent="0.25">
      <c r="A1488" s="236" t="s">
        <v>2080</v>
      </c>
      <c r="B1488" s="237" t="s">
        <v>10264</v>
      </c>
      <c r="C1488" s="249">
        <v>0</v>
      </c>
      <c r="D1488" s="249">
        <v>0</v>
      </c>
      <c r="E1488" s="249">
        <v>0</v>
      </c>
      <c r="F1488" s="249">
        <v>0</v>
      </c>
      <c r="G1488" s="249">
        <v>0</v>
      </c>
      <c r="H1488" s="249">
        <v>0</v>
      </c>
      <c r="I1488" s="249">
        <v>0</v>
      </c>
      <c r="J1488" s="249">
        <v>1.1375273614512382E-2</v>
      </c>
      <c r="K1488" s="249">
        <v>0</v>
      </c>
      <c r="L1488" s="249">
        <v>0</v>
      </c>
      <c r="M1488" s="249">
        <v>0.13958455677206555</v>
      </c>
      <c r="N1488" s="249">
        <v>0</v>
      </c>
      <c r="O1488" s="249">
        <v>0</v>
      </c>
      <c r="P1488" s="249">
        <v>0</v>
      </c>
    </row>
    <row r="1489" spans="1:16" x14ac:dyDescent="0.25">
      <c r="A1489" s="236" t="s">
        <v>1796</v>
      </c>
      <c r="B1489" s="237" t="s">
        <v>6052</v>
      </c>
      <c r="C1489" s="249">
        <v>0</v>
      </c>
      <c r="D1489" s="249">
        <v>2.9549761173615668E-2</v>
      </c>
      <c r="E1489" s="249">
        <v>0.20699917429234738</v>
      </c>
      <c r="F1489" s="249">
        <v>0.37270964566673009</v>
      </c>
      <c r="G1489" s="249">
        <v>0</v>
      </c>
      <c r="H1489" s="249">
        <v>0</v>
      </c>
      <c r="I1489" s="249">
        <v>0</v>
      </c>
      <c r="J1489" s="249">
        <v>1.9416262351455757E-2</v>
      </c>
      <c r="K1489" s="249">
        <v>2.3469482568780647E-2</v>
      </c>
      <c r="L1489" s="249">
        <v>1.2739971747962524E-2</v>
      </c>
      <c r="M1489" s="249">
        <v>0</v>
      </c>
      <c r="N1489" s="249">
        <v>0</v>
      </c>
      <c r="O1489" s="249">
        <v>2.4217410781304689E-2</v>
      </c>
      <c r="P1489" s="249">
        <v>0</v>
      </c>
    </row>
    <row r="1490" spans="1:16" x14ac:dyDescent="0.25">
      <c r="A1490" s="236" t="s">
        <v>2449</v>
      </c>
      <c r="B1490" s="237" t="s">
        <v>8641</v>
      </c>
      <c r="C1490" s="249">
        <v>0</v>
      </c>
      <c r="D1490" s="249">
        <v>0</v>
      </c>
      <c r="E1490" s="249">
        <v>0</v>
      </c>
      <c r="F1490" s="249">
        <v>0</v>
      </c>
      <c r="G1490" s="249">
        <v>0</v>
      </c>
      <c r="H1490" s="249">
        <v>0</v>
      </c>
      <c r="I1490" s="249">
        <v>0</v>
      </c>
      <c r="J1490" s="249">
        <v>0</v>
      </c>
      <c r="K1490" s="249">
        <v>0</v>
      </c>
      <c r="L1490" s="249">
        <v>0</v>
      </c>
      <c r="M1490" s="249">
        <v>0</v>
      </c>
      <c r="N1490" s="249">
        <v>0</v>
      </c>
      <c r="O1490" s="249">
        <v>0</v>
      </c>
      <c r="P1490" s="249">
        <v>0.53150843994755481</v>
      </c>
    </row>
    <row r="1491" spans="1:16" x14ac:dyDescent="0.25">
      <c r="A1491" s="236" t="s">
        <v>3368</v>
      </c>
      <c r="B1491" s="237" t="s">
        <v>7186</v>
      </c>
      <c r="C1491" s="249">
        <v>1.8383653334221831E-2</v>
      </c>
      <c r="D1491" s="249">
        <v>0</v>
      </c>
      <c r="E1491" s="249">
        <v>0</v>
      </c>
      <c r="F1491" s="249">
        <v>0</v>
      </c>
      <c r="G1491" s="249">
        <v>0</v>
      </c>
      <c r="H1491" s="249">
        <v>0</v>
      </c>
      <c r="I1491" s="249">
        <v>0</v>
      </c>
      <c r="J1491" s="249">
        <v>0</v>
      </c>
      <c r="K1491" s="249">
        <v>0</v>
      </c>
      <c r="L1491" s="249">
        <v>0</v>
      </c>
      <c r="M1491" s="249">
        <v>0</v>
      </c>
      <c r="N1491" s="249">
        <v>0</v>
      </c>
      <c r="O1491" s="249">
        <v>0</v>
      </c>
      <c r="P1491" s="249">
        <v>0</v>
      </c>
    </row>
    <row r="1492" spans="1:16" x14ac:dyDescent="0.25">
      <c r="A1492" s="236" t="s">
        <v>3531</v>
      </c>
      <c r="B1492" s="237" t="s">
        <v>5899</v>
      </c>
      <c r="C1492" s="249">
        <v>0</v>
      </c>
      <c r="D1492" s="249">
        <v>0</v>
      </c>
      <c r="E1492" s="249">
        <v>0</v>
      </c>
      <c r="F1492" s="249">
        <v>8.3991819789233577E-2</v>
      </c>
      <c r="G1492" s="249">
        <v>0</v>
      </c>
      <c r="H1492" s="249">
        <v>5.5762768196359634E-2</v>
      </c>
      <c r="I1492" s="249">
        <v>0</v>
      </c>
      <c r="J1492" s="249">
        <v>0</v>
      </c>
      <c r="K1492" s="249">
        <v>0</v>
      </c>
      <c r="L1492" s="249">
        <v>0</v>
      </c>
      <c r="M1492" s="249">
        <v>0</v>
      </c>
      <c r="N1492" s="249">
        <v>0</v>
      </c>
      <c r="O1492" s="249">
        <v>2.257613178772876E-2</v>
      </c>
      <c r="P1492" s="249">
        <v>0</v>
      </c>
    </row>
    <row r="1493" spans="1:16" x14ac:dyDescent="0.25">
      <c r="A1493" s="236" t="s">
        <v>1678</v>
      </c>
      <c r="B1493" s="237" t="s">
        <v>9056</v>
      </c>
      <c r="C1493" s="249">
        <v>0</v>
      </c>
      <c r="D1493" s="249">
        <v>0</v>
      </c>
      <c r="E1493" s="249">
        <v>0</v>
      </c>
      <c r="F1493" s="249">
        <v>0</v>
      </c>
      <c r="G1493" s="249">
        <v>3.8026589655425287E-3</v>
      </c>
      <c r="H1493" s="249">
        <v>0</v>
      </c>
      <c r="I1493" s="249">
        <v>0</v>
      </c>
      <c r="J1493" s="249">
        <v>1.3942343181527666E-3</v>
      </c>
      <c r="K1493" s="249">
        <v>4.2018681952328074E-3</v>
      </c>
      <c r="L1493" s="249">
        <v>0</v>
      </c>
      <c r="M1493" s="249">
        <v>1.161920759025478E-3</v>
      </c>
      <c r="N1493" s="249">
        <v>0</v>
      </c>
      <c r="O1493" s="249">
        <v>0</v>
      </c>
      <c r="P1493" s="249">
        <v>0</v>
      </c>
    </row>
    <row r="1494" spans="1:16" x14ac:dyDescent="0.25">
      <c r="A1494" s="236" t="s">
        <v>2608</v>
      </c>
      <c r="B1494" s="237" t="s">
        <v>8642</v>
      </c>
      <c r="C1494" s="249">
        <v>0</v>
      </c>
      <c r="D1494" s="249">
        <v>0</v>
      </c>
      <c r="E1494" s="249">
        <v>0</v>
      </c>
      <c r="F1494" s="249">
        <v>0.16680383493718637</v>
      </c>
      <c r="G1494" s="249">
        <v>0</v>
      </c>
      <c r="H1494" s="249">
        <v>1.9189262691847057E-2</v>
      </c>
      <c r="I1494" s="249">
        <v>1.5992989824516947E-2</v>
      </c>
      <c r="J1494" s="249">
        <v>5.3883115548414824E-3</v>
      </c>
      <c r="K1494" s="249">
        <v>5.7728003614023575E-3</v>
      </c>
      <c r="L1494" s="249">
        <v>5.2915239368197323E-2</v>
      </c>
      <c r="M1494" s="249">
        <v>3.6152723910932391E-3</v>
      </c>
      <c r="N1494" s="249">
        <v>2.1395442201446267E-3</v>
      </c>
      <c r="O1494" s="249">
        <v>0</v>
      </c>
      <c r="P1494" s="249">
        <v>0</v>
      </c>
    </row>
    <row r="1495" spans="1:16" x14ac:dyDescent="0.25">
      <c r="A1495" s="236" t="s">
        <v>2670</v>
      </c>
      <c r="B1495" s="237" t="s">
        <v>8101</v>
      </c>
      <c r="C1495" s="249">
        <v>0</v>
      </c>
      <c r="D1495" s="249">
        <v>0</v>
      </c>
      <c r="E1495" s="249">
        <v>0</v>
      </c>
      <c r="F1495" s="249">
        <v>0</v>
      </c>
      <c r="G1495" s="249">
        <v>0</v>
      </c>
      <c r="H1495" s="249">
        <v>0</v>
      </c>
      <c r="I1495" s="249">
        <v>0</v>
      </c>
      <c r="J1495" s="249">
        <v>0</v>
      </c>
      <c r="K1495" s="249">
        <v>0</v>
      </c>
      <c r="L1495" s="249">
        <v>0</v>
      </c>
      <c r="M1495" s="249">
        <v>0</v>
      </c>
      <c r="N1495" s="249">
        <v>2.3213033818382165E-2</v>
      </c>
      <c r="O1495" s="249">
        <v>0</v>
      </c>
      <c r="P1495" s="249">
        <v>1.3266702139519537E-2</v>
      </c>
    </row>
    <row r="1496" spans="1:16" x14ac:dyDescent="0.25">
      <c r="A1496" s="236" t="s">
        <v>2590</v>
      </c>
      <c r="B1496" s="237" t="s">
        <v>7187</v>
      </c>
      <c r="C1496" s="249">
        <v>0</v>
      </c>
      <c r="D1496" s="249">
        <v>0</v>
      </c>
      <c r="E1496" s="249">
        <v>0</v>
      </c>
      <c r="F1496" s="249">
        <v>0</v>
      </c>
      <c r="G1496" s="249">
        <v>0</v>
      </c>
      <c r="H1496" s="249">
        <v>0</v>
      </c>
      <c r="I1496" s="249">
        <v>4.8088702265599803E-2</v>
      </c>
      <c r="J1496" s="249">
        <v>0</v>
      </c>
      <c r="K1496" s="249">
        <v>0</v>
      </c>
      <c r="L1496" s="249">
        <v>0</v>
      </c>
      <c r="M1496" s="249">
        <v>0</v>
      </c>
      <c r="N1496" s="249">
        <v>0</v>
      </c>
      <c r="O1496" s="249">
        <v>0</v>
      </c>
      <c r="P1496" s="249">
        <v>0</v>
      </c>
    </row>
    <row r="1497" spans="1:16" x14ac:dyDescent="0.25">
      <c r="A1497" s="236" t="s">
        <v>3737</v>
      </c>
      <c r="B1497" s="237" t="s">
        <v>8948</v>
      </c>
      <c r="C1497" s="249">
        <v>0</v>
      </c>
      <c r="D1497" s="249">
        <v>2.1709335965745057E-2</v>
      </c>
      <c r="E1497" s="249">
        <v>0</v>
      </c>
      <c r="F1497" s="249">
        <v>0</v>
      </c>
      <c r="G1497" s="249">
        <v>3.0156299238474082E-2</v>
      </c>
      <c r="H1497" s="249">
        <v>0</v>
      </c>
      <c r="I1497" s="249">
        <v>0</v>
      </c>
      <c r="J1497" s="249">
        <v>0</v>
      </c>
      <c r="K1497" s="249">
        <v>0</v>
      </c>
      <c r="L1497" s="249">
        <v>0</v>
      </c>
      <c r="M1497" s="249">
        <v>0</v>
      </c>
      <c r="N1497" s="249">
        <v>0</v>
      </c>
      <c r="O1497" s="249">
        <v>0</v>
      </c>
      <c r="P1497" s="249">
        <v>0</v>
      </c>
    </row>
    <row r="1498" spans="1:16" x14ac:dyDescent="0.25">
      <c r="A1498" s="236" t="s">
        <v>1594</v>
      </c>
      <c r="B1498" s="237" t="s">
        <v>8313</v>
      </c>
      <c r="C1498" s="249">
        <v>0</v>
      </c>
      <c r="D1498" s="249">
        <v>7.7105550851879678E-3</v>
      </c>
      <c r="E1498" s="249">
        <v>0</v>
      </c>
      <c r="F1498" s="249">
        <v>0</v>
      </c>
      <c r="G1498" s="249">
        <v>0</v>
      </c>
      <c r="H1498" s="249">
        <v>0</v>
      </c>
      <c r="I1498" s="249">
        <v>0</v>
      </c>
      <c r="J1498" s="249">
        <v>9.3608509341819076E-3</v>
      </c>
      <c r="K1498" s="249">
        <v>0</v>
      </c>
      <c r="L1498" s="249">
        <v>0</v>
      </c>
      <c r="M1498" s="249">
        <v>0</v>
      </c>
      <c r="N1498" s="249">
        <v>0</v>
      </c>
      <c r="O1498" s="249">
        <v>9.4494639317858099E-3</v>
      </c>
      <c r="P1498" s="249">
        <v>0</v>
      </c>
    </row>
    <row r="1499" spans="1:16" x14ac:dyDescent="0.25">
      <c r="A1499" s="236" t="s">
        <v>1537</v>
      </c>
      <c r="B1499" s="237" t="s">
        <v>9057</v>
      </c>
      <c r="C1499" s="249">
        <v>0</v>
      </c>
      <c r="D1499" s="249">
        <v>0</v>
      </c>
      <c r="E1499" s="249">
        <v>0</v>
      </c>
      <c r="F1499" s="249">
        <v>0</v>
      </c>
      <c r="G1499" s="249">
        <v>7.5532858372367694E-3</v>
      </c>
      <c r="H1499" s="249">
        <v>0</v>
      </c>
      <c r="I1499" s="249">
        <v>0</v>
      </c>
      <c r="J1499" s="249">
        <v>0</v>
      </c>
      <c r="K1499" s="249">
        <v>0</v>
      </c>
      <c r="L1499" s="249">
        <v>0</v>
      </c>
      <c r="M1499" s="249">
        <v>0</v>
      </c>
      <c r="N1499" s="249">
        <v>0</v>
      </c>
      <c r="O1499" s="249">
        <v>0</v>
      </c>
      <c r="P1499" s="249">
        <v>0</v>
      </c>
    </row>
    <row r="1500" spans="1:16" x14ac:dyDescent="0.25">
      <c r="A1500" s="236" t="s">
        <v>1612</v>
      </c>
      <c r="B1500" s="237" t="s">
        <v>8314</v>
      </c>
      <c r="C1500" s="249">
        <v>0</v>
      </c>
      <c r="D1500" s="249">
        <v>0</v>
      </c>
      <c r="E1500" s="249">
        <v>0</v>
      </c>
      <c r="F1500" s="249">
        <v>1.118550684127931E-2</v>
      </c>
      <c r="G1500" s="249">
        <v>6.668262406909807E-2</v>
      </c>
      <c r="H1500" s="249">
        <v>0</v>
      </c>
      <c r="I1500" s="249">
        <v>0</v>
      </c>
      <c r="J1500" s="249">
        <v>6.6074246689333269E-3</v>
      </c>
      <c r="K1500" s="249">
        <v>0</v>
      </c>
      <c r="L1500" s="249">
        <v>0</v>
      </c>
      <c r="M1500" s="249">
        <v>0</v>
      </c>
      <c r="N1500" s="249">
        <v>0</v>
      </c>
      <c r="O1500" s="249">
        <v>0</v>
      </c>
      <c r="P1500" s="249">
        <v>0</v>
      </c>
    </row>
    <row r="1501" spans="1:16" x14ac:dyDescent="0.25">
      <c r="A1501" s="236" t="s">
        <v>2610</v>
      </c>
      <c r="B1501" s="237" t="s">
        <v>5763</v>
      </c>
      <c r="C1501" s="249">
        <v>1.4933833104655863E-2</v>
      </c>
      <c r="D1501" s="249">
        <v>4.9668281235240253E-2</v>
      </c>
      <c r="E1501" s="249">
        <v>0</v>
      </c>
      <c r="F1501" s="249">
        <v>0.12645909756904683</v>
      </c>
      <c r="G1501" s="249">
        <v>0.12460816543160294</v>
      </c>
      <c r="H1501" s="249">
        <v>0.19067261523401219</v>
      </c>
      <c r="I1501" s="249">
        <v>1.0428158451594853E-2</v>
      </c>
      <c r="J1501" s="249">
        <v>1.7017543884634263</v>
      </c>
      <c r="K1501" s="249">
        <v>1.6183938955108197</v>
      </c>
      <c r="L1501" s="249">
        <v>0.47828348355370998</v>
      </c>
      <c r="M1501" s="249">
        <v>0.50075520508433735</v>
      </c>
      <c r="N1501" s="249">
        <v>1.8145954331210277E-2</v>
      </c>
      <c r="O1501" s="249">
        <v>1.8306712734674893E-2</v>
      </c>
      <c r="P1501" s="249">
        <v>0</v>
      </c>
    </row>
    <row r="1502" spans="1:16" x14ac:dyDescent="0.25">
      <c r="A1502" s="236" t="s">
        <v>2652</v>
      </c>
      <c r="B1502" s="237" t="s">
        <v>8102</v>
      </c>
      <c r="C1502" s="249">
        <v>0</v>
      </c>
      <c r="D1502" s="249">
        <v>0</v>
      </c>
      <c r="E1502" s="249">
        <v>0</v>
      </c>
      <c r="F1502" s="249">
        <v>7.363951967733369E-2</v>
      </c>
      <c r="G1502" s="249">
        <v>0</v>
      </c>
      <c r="H1502" s="249">
        <v>9.2275292288315734E-3</v>
      </c>
      <c r="I1502" s="249">
        <v>0</v>
      </c>
      <c r="J1502" s="249">
        <v>0</v>
      </c>
      <c r="K1502" s="249">
        <v>0</v>
      </c>
      <c r="L1502" s="249">
        <v>0</v>
      </c>
      <c r="M1502" s="249">
        <v>7.8670030965957496E-3</v>
      </c>
      <c r="N1502" s="249">
        <v>7.6729061576072876E-3</v>
      </c>
      <c r="O1502" s="249">
        <v>0</v>
      </c>
      <c r="P1502" s="249">
        <v>0</v>
      </c>
    </row>
    <row r="1503" spans="1:16" x14ac:dyDescent="0.25">
      <c r="A1503" s="236" t="s">
        <v>2404</v>
      </c>
      <c r="B1503" s="237" t="s">
        <v>9305</v>
      </c>
      <c r="C1503" s="249">
        <v>0</v>
      </c>
      <c r="D1503" s="249">
        <v>0</v>
      </c>
      <c r="E1503" s="249">
        <v>0</v>
      </c>
      <c r="F1503" s="249">
        <v>6.0167826867342081E-2</v>
      </c>
      <c r="G1503" s="249">
        <v>1.0352743725160656</v>
      </c>
      <c r="H1503" s="249">
        <v>0.66526322972424889</v>
      </c>
      <c r="I1503" s="249">
        <v>0.16552735059457668</v>
      </c>
      <c r="J1503" s="249">
        <v>4.261335792602057E-2</v>
      </c>
      <c r="K1503" s="249">
        <v>0</v>
      </c>
      <c r="L1503" s="249">
        <v>0</v>
      </c>
      <c r="M1503" s="249">
        <v>1.5917492716600232E-3</v>
      </c>
      <c r="N1503" s="249">
        <v>6.1011632571678492E-3</v>
      </c>
      <c r="O1503" s="249">
        <v>0</v>
      </c>
      <c r="P1503" s="249">
        <v>0</v>
      </c>
    </row>
    <row r="1504" spans="1:16" x14ac:dyDescent="0.25">
      <c r="A1504" s="236" t="s">
        <v>1097</v>
      </c>
      <c r="B1504" s="237" t="s">
        <v>6376</v>
      </c>
      <c r="C1504" s="249">
        <v>0</v>
      </c>
      <c r="D1504" s="249">
        <v>2.7902667713745541E-3</v>
      </c>
      <c r="E1504" s="249">
        <v>0</v>
      </c>
      <c r="F1504" s="249">
        <v>0</v>
      </c>
      <c r="G1504" s="249">
        <v>0</v>
      </c>
      <c r="H1504" s="249">
        <v>0</v>
      </c>
      <c r="I1504" s="249">
        <v>0</v>
      </c>
      <c r="J1504" s="249">
        <v>0</v>
      </c>
      <c r="K1504" s="249">
        <v>0</v>
      </c>
      <c r="L1504" s="249">
        <v>0</v>
      </c>
      <c r="M1504" s="249">
        <v>0</v>
      </c>
      <c r="N1504" s="249">
        <v>0</v>
      </c>
      <c r="O1504" s="249">
        <v>1.1240431939119881E-2</v>
      </c>
      <c r="P1504" s="249">
        <v>2.9412132665111664E-4</v>
      </c>
    </row>
    <row r="1505" spans="1:16" x14ac:dyDescent="0.25">
      <c r="A1505" s="236" t="s">
        <v>3356</v>
      </c>
      <c r="B1505" s="237" t="s">
        <v>9058</v>
      </c>
      <c r="C1505" s="249">
        <v>0</v>
      </c>
      <c r="D1505" s="249">
        <v>2.3514426115215217E-2</v>
      </c>
      <c r="E1505" s="249">
        <v>0</v>
      </c>
      <c r="F1505" s="249">
        <v>0</v>
      </c>
      <c r="G1505" s="249">
        <v>0</v>
      </c>
      <c r="H1505" s="249">
        <v>0</v>
      </c>
      <c r="I1505" s="249">
        <v>0</v>
      </c>
      <c r="J1505" s="249">
        <v>0</v>
      </c>
      <c r="K1505" s="249">
        <v>0</v>
      </c>
      <c r="L1505" s="249">
        <v>0</v>
      </c>
      <c r="M1505" s="249">
        <v>0</v>
      </c>
      <c r="N1505" s="249">
        <v>0</v>
      </c>
      <c r="O1505" s="249">
        <v>0</v>
      </c>
      <c r="P1505" s="249">
        <v>0</v>
      </c>
    </row>
    <row r="1506" spans="1:16" x14ac:dyDescent="0.25">
      <c r="A1506" s="236" t="s">
        <v>3886</v>
      </c>
      <c r="B1506" s="237" t="s">
        <v>10382</v>
      </c>
      <c r="C1506" s="249">
        <v>3.3896696626144758E-2</v>
      </c>
      <c r="D1506" s="249">
        <v>0</v>
      </c>
      <c r="E1506" s="249">
        <v>0</v>
      </c>
      <c r="F1506" s="249">
        <v>0</v>
      </c>
      <c r="G1506" s="249">
        <v>0</v>
      </c>
      <c r="H1506" s="249">
        <v>0</v>
      </c>
      <c r="I1506" s="249">
        <v>0</v>
      </c>
      <c r="J1506" s="249">
        <v>0</v>
      </c>
      <c r="K1506" s="249">
        <v>0</v>
      </c>
      <c r="L1506" s="249">
        <v>0</v>
      </c>
      <c r="M1506" s="249">
        <v>0</v>
      </c>
      <c r="N1506" s="249">
        <v>0</v>
      </c>
      <c r="O1506" s="249">
        <v>0</v>
      </c>
      <c r="P1506" s="249">
        <v>0</v>
      </c>
    </row>
    <row r="1507" spans="1:16" x14ac:dyDescent="0.25">
      <c r="A1507" s="236" t="s">
        <v>3026</v>
      </c>
      <c r="B1507" s="237" t="s">
        <v>9306</v>
      </c>
      <c r="C1507" s="249">
        <v>0</v>
      </c>
      <c r="D1507" s="249">
        <v>0</v>
      </c>
      <c r="E1507" s="249">
        <v>0</v>
      </c>
      <c r="F1507" s="249">
        <v>0</v>
      </c>
      <c r="G1507" s="249">
        <v>0</v>
      </c>
      <c r="H1507" s="249">
        <v>0</v>
      </c>
      <c r="I1507" s="249">
        <v>3.6630872033683488E-2</v>
      </c>
      <c r="J1507" s="249">
        <v>0</v>
      </c>
      <c r="K1507" s="249">
        <v>0</v>
      </c>
      <c r="L1507" s="249">
        <v>0</v>
      </c>
      <c r="M1507" s="249">
        <v>0</v>
      </c>
      <c r="N1507" s="249">
        <v>0</v>
      </c>
      <c r="O1507" s="249">
        <v>0</v>
      </c>
      <c r="P1507" s="249">
        <v>0</v>
      </c>
    </row>
    <row r="1508" spans="1:16" x14ac:dyDescent="0.25">
      <c r="A1508" s="236" t="s">
        <v>4008</v>
      </c>
      <c r="B1508" s="237" t="s">
        <v>6907</v>
      </c>
      <c r="C1508" s="249">
        <v>0</v>
      </c>
      <c r="D1508" s="249">
        <v>0</v>
      </c>
      <c r="E1508" s="249">
        <v>0</v>
      </c>
      <c r="F1508" s="249">
        <v>0</v>
      </c>
      <c r="G1508" s="249">
        <v>0</v>
      </c>
      <c r="H1508" s="249">
        <v>0</v>
      </c>
      <c r="I1508" s="249">
        <v>0</v>
      </c>
      <c r="J1508" s="249">
        <v>8.5863089217799254E-2</v>
      </c>
      <c r="K1508" s="249">
        <v>0</v>
      </c>
      <c r="L1508" s="249">
        <v>5.8744295335769629E-2</v>
      </c>
      <c r="M1508" s="249">
        <v>0</v>
      </c>
      <c r="N1508" s="249">
        <v>0</v>
      </c>
      <c r="O1508" s="249">
        <v>0</v>
      </c>
      <c r="P1508" s="249">
        <v>0</v>
      </c>
    </row>
    <row r="1509" spans="1:16" x14ac:dyDescent="0.25">
      <c r="A1509" s="236" t="s">
        <v>3847</v>
      </c>
      <c r="B1509" s="237" t="s">
        <v>8103</v>
      </c>
      <c r="C1509" s="249">
        <v>0</v>
      </c>
      <c r="D1509" s="249">
        <v>0</v>
      </c>
      <c r="E1509" s="249">
        <v>0</v>
      </c>
      <c r="F1509" s="249">
        <v>1.9812340889519903E-2</v>
      </c>
      <c r="G1509" s="249">
        <v>0</v>
      </c>
      <c r="H1509" s="249">
        <v>0</v>
      </c>
      <c r="I1509" s="249">
        <v>0</v>
      </c>
      <c r="J1509" s="249">
        <v>0</v>
      </c>
      <c r="K1509" s="249">
        <v>0</v>
      </c>
      <c r="L1509" s="249">
        <v>0</v>
      </c>
      <c r="M1509" s="249">
        <v>0</v>
      </c>
      <c r="N1509" s="249">
        <v>0</v>
      </c>
      <c r="O1509" s="249">
        <v>0</v>
      </c>
      <c r="P1509" s="249">
        <v>0</v>
      </c>
    </row>
    <row r="1510" spans="1:16" x14ac:dyDescent="0.25">
      <c r="A1510" s="236" t="s">
        <v>3231</v>
      </c>
      <c r="B1510" s="237" t="s">
        <v>7453</v>
      </c>
      <c r="C1510" s="249">
        <v>0</v>
      </c>
      <c r="D1510" s="249">
        <v>0</v>
      </c>
      <c r="E1510" s="249">
        <v>0</v>
      </c>
      <c r="F1510" s="249">
        <v>0</v>
      </c>
      <c r="G1510" s="249">
        <v>0</v>
      </c>
      <c r="H1510" s="249">
        <v>0</v>
      </c>
      <c r="I1510" s="249">
        <v>0</v>
      </c>
      <c r="J1510" s="249">
        <v>0</v>
      </c>
      <c r="K1510" s="249">
        <v>0</v>
      </c>
      <c r="L1510" s="249">
        <v>0</v>
      </c>
      <c r="M1510" s="249">
        <v>3.7357113315142332E-3</v>
      </c>
      <c r="N1510" s="249">
        <v>0</v>
      </c>
      <c r="O1510" s="249">
        <v>0</v>
      </c>
      <c r="P1510" s="249">
        <v>0</v>
      </c>
    </row>
    <row r="1511" spans="1:16" x14ac:dyDescent="0.25">
      <c r="A1511" s="236" t="s">
        <v>2421</v>
      </c>
      <c r="B1511" s="237" t="s">
        <v>9307</v>
      </c>
      <c r="C1511" s="249">
        <v>0</v>
      </c>
      <c r="D1511" s="249">
        <v>0</v>
      </c>
      <c r="E1511" s="249">
        <v>0</v>
      </c>
      <c r="F1511" s="249">
        <v>4.6491578537388271E-2</v>
      </c>
      <c r="G1511" s="249">
        <v>1.7615825710733765E-2</v>
      </c>
      <c r="H1511" s="249">
        <v>8.8763930690299739E-2</v>
      </c>
      <c r="I1511" s="249">
        <v>0</v>
      </c>
      <c r="J1511" s="249">
        <v>0</v>
      </c>
      <c r="K1511" s="249">
        <v>0</v>
      </c>
      <c r="L1511" s="249">
        <v>0</v>
      </c>
      <c r="M1511" s="249">
        <v>0</v>
      </c>
      <c r="N1511" s="249">
        <v>0</v>
      </c>
      <c r="O1511" s="249">
        <v>0</v>
      </c>
      <c r="P1511" s="249">
        <v>0</v>
      </c>
    </row>
    <row r="1512" spans="1:16" x14ac:dyDescent="0.25">
      <c r="A1512" s="236" t="s">
        <v>3660</v>
      </c>
      <c r="B1512" s="237" t="s">
        <v>7950</v>
      </c>
      <c r="C1512" s="249">
        <v>0</v>
      </c>
      <c r="D1512" s="249">
        <v>0</v>
      </c>
      <c r="E1512" s="249">
        <v>0</v>
      </c>
      <c r="F1512" s="249">
        <v>8.7361612764194057E-3</v>
      </c>
      <c r="G1512" s="249">
        <v>0</v>
      </c>
      <c r="H1512" s="249">
        <v>0</v>
      </c>
      <c r="I1512" s="249">
        <v>0</v>
      </c>
      <c r="J1512" s="249">
        <v>0</v>
      </c>
      <c r="K1512" s="249">
        <v>0</v>
      </c>
      <c r="L1512" s="249">
        <v>0</v>
      </c>
      <c r="M1512" s="249">
        <v>0</v>
      </c>
      <c r="N1512" s="249">
        <v>0</v>
      </c>
      <c r="O1512" s="249">
        <v>0</v>
      </c>
      <c r="P1512" s="249">
        <v>0</v>
      </c>
    </row>
    <row r="1513" spans="1:16" x14ac:dyDescent="0.25">
      <c r="A1513" s="236" t="s">
        <v>806</v>
      </c>
      <c r="B1513" s="237" t="s">
        <v>7149</v>
      </c>
      <c r="C1513" s="249">
        <v>0</v>
      </c>
      <c r="D1513" s="249">
        <v>0</v>
      </c>
      <c r="E1513" s="249">
        <v>0</v>
      </c>
      <c r="F1513" s="249">
        <v>0</v>
      </c>
      <c r="G1513" s="249">
        <v>0</v>
      </c>
      <c r="H1513" s="249">
        <v>6.0790809330535517E-3</v>
      </c>
      <c r="I1513" s="249">
        <v>4.9054452346769147E-3</v>
      </c>
      <c r="J1513" s="249">
        <v>0</v>
      </c>
      <c r="K1513" s="249">
        <v>6.9748172156310654E-3</v>
      </c>
      <c r="L1513" s="249">
        <v>0</v>
      </c>
      <c r="M1513" s="249">
        <v>0</v>
      </c>
      <c r="N1513" s="249">
        <v>3.5054880407059509E-3</v>
      </c>
      <c r="O1513" s="249">
        <v>0</v>
      </c>
      <c r="P1513" s="249">
        <v>0</v>
      </c>
    </row>
    <row r="1514" spans="1:16" x14ac:dyDescent="0.25">
      <c r="A1514" s="236" t="s">
        <v>1604</v>
      </c>
      <c r="B1514" s="237" t="s">
        <v>7150</v>
      </c>
      <c r="C1514" s="249">
        <v>0</v>
      </c>
      <c r="D1514" s="249">
        <v>3.3363344000125468E-3</v>
      </c>
      <c r="E1514" s="249">
        <v>0</v>
      </c>
      <c r="F1514" s="249">
        <v>0</v>
      </c>
      <c r="G1514" s="249">
        <v>7.7172413611046792E-2</v>
      </c>
      <c r="H1514" s="249">
        <v>0</v>
      </c>
      <c r="I1514" s="249">
        <v>0</v>
      </c>
      <c r="J1514" s="249">
        <v>0</v>
      </c>
      <c r="K1514" s="249">
        <v>0</v>
      </c>
      <c r="L1514" s="249">
        <v>0</v>
      </c>
      <c r="M1514" s="249">
        <v>2.9189433254620104E-3</v>
      </c>
      <c r="N1514" s="249">
        <v>0</v>
      </c>
      <c r="O1514" s="249">
        <v>0</v>
      </c>
      <c r="P1514" s="249">
        <v>0</v>
      </c>
    </row>
    <row r="1515" spans="1:16" x14ac:dyDescent="0.25">
      <c r="A1515" s="236" t="s">
        <v>1278</v>
      </c>
      <c r="B1515" s="237" t="s">
        <v>6908</v>
      </c>
      <c r="C1515" s="249">
        <v>0</v>
      </c>
      <c r="D1515" s="249">
        <v>0</v>
      </c>
      <c r="E1515" s="249">
        <v>0</v>
      </c>
      <c r="F1515" s="249">
        <v>0</v>
      </c>
      <c r="G1515" s="249">
        <v>5.7049221534286536E-2</v>
      </c>
      <c r="H1515" s="249">
        <v>0</v>
      </c>
      <c r="I1515" s="249">
        <v>0.10029955023839132</v>
      </c>
      <c r="J1515" s="249">
        <v>0</v>
      </c>
      <c r="K1515" s="249">
        <v>0</v>
      </c>
      <c r="L1515" s="249">
        <v>0</v>
      </c>
      <c r="M1515" s="249">
        <v>0</v>
      </c>
      <c r="N1515" s="249">
        <v>0</v>
      </c>
      <c r="O1515" s="249">
        <v>0</v>
      </c>
      <c r="P1515" s="249">
        <v>0</v>
      </c>
    </row>
    <row r="1516" spans="1:16" x14ac:dyDescent="0.25">
      <c r="A1516" s="236" t="s">
        <v>689</v>
      </c>
      <c r="B1516" s="237" t="s">
        <v>9059</v>
      </c>
      <c r="C1516" s="249">
        <v>0</v>
      </c>
      <c r="D1516" s="249">
        <v>3.9831151806177703E-2</v>
      </c>
      <c r="E1516" s="249">
        <v>0.23994128378695159</v>
      </c>
      <c r="F1516" s="249">
        <v>0</v>
      </c>
      <c r="G1516" s="249">
        <v>4.4311754195794861E-2</v>
      </c>
      <c r="H1516" s="249">
        <v>0.14790348909037374</v>
      </c>
      <c r="I1516" s="249">
        <v>0</v>
      </c>
      <c r="J1516" s="249">
        <v>0</v>
      </c>
      <c r="K1516" s="249">
        <v>0</v>
      </c>
      <c r="L1516" s="249">
        <v>0</v>
      </c>
      <c r="M1516" s="249">
        <v>0</v>
      </c>
      <c r="N1516" s="249">
        <v>0.15661496793808069</v>
      </c>
      <c r="O1516" s="249">
        <v>0</v>
      </c>
      <c r="P1516" s="249">
        <v>0</v>
      </c>
    </row>
    <row r="1517" spans="1:16" x14ac:dyDescent="0.25">
      <c r="A1517" s="236" t="s">
        <v>1883</v>
      </c>
      <c r="B1517" s="237" t="s">
        <v>7952</v>
      </c>
      <c r="C1517" s="249">
        <v>0</v>
      </c>
      <c r="D1517" s="249">
        <v>0</v>
      </c>
      <c r="E1517" s="249">
        <v>0</v>
      </c>
      <c r="F1517" s="249">
        <v>0</v>
      </c>
      <c r="G1517" s="249">
        <v>0</v>
      </c>
      <c r="H1517" s="249">
        <v>0</v>
      </c>
      <c r="I1517" s="249">
        <v>0</v>
      </c>
      <c r="J1517" s="249">
        <v>0</v>
      </c>
      <c r="K1517" s="249">
        <v>0</v>
      </c>
      <c r="L1517" s="249">
        <v>2.2596441585783444E-3</v>
      </c>
      <c r="M1517" s="249">
        <v>0</v>
      </c>
      <c r="N1517" s="249">
        <v>0</v>
      </c>
      <c r="O1517" s="249">
        <v>0</v>
      </c>
      <c r="P1517" s="249">
        <v>0</v>
      </c>
    </row>
    <row r="1518" spans="1:16" x14ac:dyDescent="0.25">
      <c r="A1518" s="236" t="s">
        <v>1317</v>
      </c>
      <c r="B1518" s="237" t="s">
        <v>7188</v>
      </c>
      <c r="C1518" s="249">
        <v>0</v>
      </c>
      <c r="D1518" s="249">
        <v>8.7989146354963618E-2</v>
      </c>
      <c r="E1518" s="249">
        <v>0</v>
      </c>
      <c r="F1518" s="249">
        <v>0</v>
      </c>
      <c r="G1518" s="249">
        <v>0</v>
      </c>
      <c r="H1518" s="249">
        <v>0</v>
      </c>
      <c r="I1518" s="249">
        <v>3.7106207491912446E-3</v>
      </c>
      <c r="J1518" s="249">
        <v>0</v>
      </c>
      <c r="K1518" s="249">
        <v>0</v>
      </c>
      <c r="L1518" s="249">
        <v>0</v>
      </c>
      <c r="M1518" s="249">
        <v>0</v>
      </c>
      <c r="N1518" s="249">
        <v>7.2924475383468555E-3</v>
      </c>
      <c r="O1518" s="249">
        <v>0</v>
      </c>
      <c r="P1518" s="249">
        <v>0</v>
      </c>
    </row>
    <row r="1519" spans="1:16" x14ac:dyDescent="0.25">
      <c r="A1519" s="236" t="s">
        <v>1491</v>
      </c>
      <c r="B1519" s="237" t="s">
        <v>6909</v>
      </c>
      <c r="C1519" s="249">
        <v>0</v>
      </c>
      <c r="D1519" s="249">
        <v>0</v>
      </c>
      <c r="E1519" s="249">
        <v>0</v>
      </c>
      <c r="F1519" s="249">
        <v>0</v>
      </c>
      <c r="G1519" s="249">
        <v>0</v>
      </c>
      <c r="H1519" s="249">
        <v>0</v>
      </c>
      <c r="I1519" s="249">
        <v>0</v>
      </c>
      <c r="J1519" s="249">
        <v>0</v>
      </c>
      <c r="K1519" s="249">
        <v>0.11087470562427131</v>
      </c>
      <c r="L1519" s="249">
        <v>0</v>
      </c>
      <c r="M1519" s="249">
        <v>0</v>
      </c>
      <c r="N1519" s="249">
        <v>0</v>
      </c>
      <c r="O1519" s="249">
        <v>0</v>
      </c>
      <c r="P1519" s="249">
        <v>0</v>
      </c>
    </row>
    <row r="1520" spans="1:16" x14ac:dyDescent="0.25">
      <c r="A1520" s="236" t="s">
        <v>1401</v>
      </c>
      <c r="B1520" s="237" t="s">
        <v>6377</v>
      </c>
      <c r="C1520" s="249">
        <v>0</v>
      </c>
      <c r="D1520" s="249">
        <v>0</v>
      </c>
      <c r="E1520" s="249">
        <v>0</v>
      </c>
      <c r="F1520" s="249">
        <v>0</v>
      </c>
      <c r="G1520" s="249">
        <v>4.0706408325146555E-2</v>
      </c>
      <c r="H1520" s="249">
        <v>7.6145174199281742E-3</v>
      </c>
      <c r="I1520" s="249">
        <v>3.6478336351749119E-3</v>
      </c>
      <c r="J1520" s="249">
        <v>0</v>
      </c>
      <c r="K1520" s="249">
        <v>0</v>
      </c>
      <c r="L1520" s="249">
        <v>0</v>
      </c>
      <c r="M1520" s="249">
        <v>0</v>
      </c>
      <c r="N1520" s="249">
        <v>0</v>
      </c>
      <c r="O1520" s="249">
        <v>0</v>
      </c>
      <c r="P1520" s="249">
        <v>0</v>
      </c>
    </row>
    <row r="1521" spans="1:16" x14ac:dyDescent="0.25">
      <c r="A1521" s="236" t="s">
        <v>1828</v>
      </c>
      <c r="B1521" s="237" t="s">
        <v>7953</v>
      </c>
      <c r="C1521" s="249">
        <v>0</v>
      </c>
      <c r="D1521" s="249">
        <v>0</v>
      </c>
      <c r="E1521" s="249">
        <v>0</v>
      </c>
      <c r="F1521" s="249">
        <v>0</v>
      </c>
      <c r="G1521" s="249">
        <v>1.394223438229073E-2</v>
      </c>
      <c r="H1521" s="249">
        <v>6.7016493810043336E-3</v>
      </c>
      <c r="I1521" s="249">
        <v>0</v>
      </c>
      <c r="J1521" s="249">
        <v>0</v>
      </c>
      <c r="K1521" s="249">
        <v>8.1182844288785559E-3</v>
      </c>
      <c r="L1521" s="249">
        <v>0</v>
      </c>
      <c r="M1521" s="249">
        <v>0</v>
      </c>
      <c r="N1521" s="249">
        <v>0</v>
      </c>
      <c r="O1521" s="249">
        <v>0</v>
      </c>
      <c r="P1521" s="249">
        <v>0</v>
      </c>
    </row>
    <row r="1522" spans="1:16" x14ac:dyDescent="0.25">
      <c r="A1522" s="236" t="s">
        <v>1488</v>
      </c>
      <c r="B1522" s="237" t="s">
        <v>7954</v>
      </c>
      <c r="C1522" s="249">
        <v>0</v>
      </c>
      <c r="D1522" s="249">
        <v>0</v>
      </c>
      <c r="E1522" s="249">
        <v>0</v>
      </c>
      <c r="F1522" s="249">
        <v>0.19465262387023338</v>
      </c>
      <c r="G1522" s="249">
        <v>0</v>
      </c>
      <c r="H1522" s="249">
        <v>0</v>
      </c>
      <c r="I1522" s="249">
        <v>0</v>
      </c>
      <c r="J1522" s="249">
        <v>0</v>
      </c>
      <c r="K1522" s="249">
        <v>0</v>
      </c>
      <c r="L1522" s="249">
        <v>0</v>
      </c>
      <c r="M1522" s="249">
        <v>0</v>
      </c>
      <c r="N1522" s="249">
        <v>0</v>
      </c>
      <c r="O1522" s="249">
        <v>0</v>
      </c>
      <c r="P1522" s="249">
        <v>0</v>
      </c>
    </row>
    <row r="1523" spans="1:16" x14ac:dyDescent="0.25">
      <c r="A1523" s="236" t="s">
        <v>3468</v>
      </c>
      <c r="B1523" s="237" t="s">
        <v>9060</v>
      </c>
      <c r="C1523" s="249">
        <v>0</v>
      </c>
      <c r="D1523" s="249">
        <v>0</v>
      </c>
      <c r="E1523" s="249">
        <v>0</v>
      </c>
      <c r="F1523" s="249">
        <v>0</v>
      </c>
      <c r="G1523" s="249">
        <v>0.12426070389034338</v>
      </c>
      <c r="H1523" s="249">
        <v>0</v>
      </c>
      <c r="I1523" s="249">
        <v>0</v>
      </c>
      <c r="J1523" s="249">
        <v>0.10722672132727115</v>
      </c>
      <c r="K1523" s="249">
        <v>0</v>
      </c>
      <c r="L1523" s="249">
        <v>0</v>
      </c>
      <c r="M1523" s="249">
        <v>0</v>
      </c>
      <c r="N1523" s="249">
        <v>0</v>
      </c>
      <c r="O1523" s="249">
        <v>0</v>
      </c>
      <c r="P1523" s="249">
        <v>0</v>
      </c>
    </row>
    <row r="1524" spans="1:16" x14ac:dyDescent="0.25">
      <c r="A1524" s="236" t="s">
        <v>2764</v>
      </c>
      <c r="B1524" s="237" t="s">
        <v>5732</v>
      </c>
      <c r="C1524" s="249">
        <v>0</v>
      </c>
      <c r="D1524" s="249">
        <v>0</v>
      </c>
      <c r="E1524" s="249">
        <v>0</v>
      </c>
      <c r="F1524" s="249">
        <v>0</v>
      </c>
      <c r="G1524" s="249">
        <v>0</v>
      </c>
      <c r="H1524" s="249">
        <v>1.7047335534342064E-2</v>
      </c>
      <c r="I1524" s="249">
        <v>0</v>
      </c>
      <c r="J1524" s="249">
        <v>0.12391771845636526</v>
      </c>
      <c r="K1524" s="249">
        <v>1.0188674531448165E-2</v>
      </c>
      <c r="L1524" s="249">
        <v>4.501159813094853E-2</v>
      </c>
      <c r="M1524" s="249">
        <v>5.0542666828317255E-2</v>
      </c>
      <c r="N1524" s="249">
        <v>0.14017493796950234</v>
      </c>
      <c r="O1524" s="249">
        <v>4.1221832380319595E-2</v>
      </c>
      <c r="P1524" s="249">
        <v>0</v>
      </c>
    </row>
    <row r="1525" spans="1:16" x14ac:dyDescent="0.25">
      <c r="A1525" s="236" t="s">
        <v>2514</v>
      </c>
      <c r="B1525" s="237" t="s">
        <v>7619</v>
      </c>
      <c r="C1525" s="249">
        <v>0</v>
      </c>
      <c r="D1525" s="249">
        <v>0</v>
      </c>
      <c r="E1525" s="249">
        <v>0</v>
      </c>
      <c r="F1525" s="249">
        <v>0</v>
      </c>
      <c r="G1525" s="249">
        <v>0.2346069779857235</v>
      </c>
      <c r="H1525" s="249">
        <v>0</v>
      </c>
      <c r="I1525" s="249">
        <v>0</v>
      </c>
      <c r="J1525" s="249">
        <v>0</v>
      </c>
      <c r="K1525" s="249">
        <v>0</v>
      </c>
      <c r="L1525" s="249">
        <v>0</v>
      </c>
      <c r="M1525" s="249">
        <v>0</v>
      </c>
      <c r="N1525" s="249">
        <v>2.6566799807495656E-2</v>
      </c>
      <c r="O1525" s="249">
        <v>2.4106128621256405E-2</v>
      </c>
      <c r="P1525" s="249">
        <v>0</v>
      </c>
    </row>
    <row r="1526" spans="1:16" x14ac:dyDescent="0.25">
      <c r="A1526" s="236" t="s">
        <v>906</v>
      </c>
      <c r="B1526" s="237" t="s">
        <v>7620</v>
      </c>
      <c r="C1526" s="249">
        <v>0</v>
      </c>
      <c r="D1526" s="249">
        <v>0</v>
      </c>
      <c r="E1526" s="249">
        <v>0</v>
      </c>
      <c r="F1526" s="249">
        <v>2.1478252155488525E-3</v>
      </c>
      <c r="G1526" s="249">
        <v>0</v>
      </c>
      <c r="H1526" s="249">
        <v>0</v>
      </c>
      <c r="I1526" s="249">
        <v>0</v>
      </c>
      <c r="J1526" s="249">
        <v>0</v>
      </c>
      <c r="K1526" s="249">
        <v>1.2680584529906017E-2</v>
      </c>
      <c r="L1526" s="249">
        <v>0</v>
      </c>
      <c r="M1526" s="249">
        <v>0</v>
      </c>
      <c r="N1526" s="249">
        <v>5.5264490258884512E-3</v>
      </c>
      <c r="O1526" s="249">
        <v>0</v>
      </c>
      <c r="P1526" s="249">
        <v>0</v>
      </c>
    </row>
    <row r="1527" spans="1:16" x14ac:dyDescent="0.25">
      <c r="A1527" s="236" t="s">
        <v>1880</v>
      </c>
      <c r="B1527" s="237" t="s">
        <v>6910</v>
      </c>
      <c r="C1527" s="249">
        <v>0</v>
      </c>
      <c r="D1527" s="249">
        <v>9.8203290975933787E-3</v>
      </c>
      <c r="E1527" s="249">
        <v>0</v>
      </c>
      <c r="F1527" s="249">
        <v>0</v>
      </c>
      <c r="G1527" s="249">
        <v>0</v>
      </c>
      <c r="H1527" s="249">
        <v>0</v>
      </c>
      <c r="I1527" s="249">
        <v>0</v>
      </c>
      <c r="J1527" s="249">
        <v>0</v>
      </c>
      <c r="K1527" s="249">
        <v>0</v>
      </c>
      <c r="L1527" s="249">
        <v>0</v>
      </c>
      <c r="M1527" s="249">
        <v>7.684398579666722E-3</v>
      </c>
      <c r="N1527" s="249">
        <v>0</v>
      </c>
      <c r="O1527" s="249">
        <v>0</v>
      </c>
      <c r="P1527" s="249">
        <v>0</v>
      </c>
    </row>
    <row r="1528" spans="1:16" x14ac:dyDescent="0.25">
      <c r="A1528" s="236" t="s">
        <v>2020</v>
      </c>
      <c r="B1528" s="237" t="s">
        <v>8645</v>
      </c>
      <c r="C1528" s="249">
        <v>0</v>
      </c>
      <c r="D1528" s="249">
        <v>0</v>
      </c>
      <c r="E1528" s="249">
        <v>0</v>
      </c>
      <c r="F1528" s="249">
        <v>0</v>
      </c>
      <c r="G1528" s="249">
        <v>0</v>
      </c>
      <c r="H1528" s="249">
        <v>0</v>
      </c>
      <c r="I1528" s="249">
        <v>0</v>
      </c>
      <c r="J1528" s="249">
        <v>0</v>
      </c>
      <c r="K1528" s="249">
        <v>0</v>
      </c>
      <c r="L1528" s="249">
        <v>0</v>
      </c>
      <c r="M1528" s="249">
        <v>3.2313072670271496E-2</v>
      </c>
      <c r="N1528" s="249">
        <v>0</v>
      </c>
      <c r="O1528" s="249">
        <v>0</v>
      </c>
      <c r="P1528" s="249">
        <v>0</v>
      </c>
    </row>
    <row r="1529" spans="1:16" x14ac:dyDescent="0.25">
      <c r="A1529" s="236" t="s">
        <v>2121</v>
      </c>
      <c r="B1529" s="237" t="s">
        <v>8106</v>
      </c>
      <c r="C1529" s="249">
        <v>0</v>
      </c>
      <c r="D1529" s="249">
        <v>0</v>
      </c>
      <c r="E1529" s="249">
        <v>0</v>
      </c>
      <c r="F1529" s="249">
        <v>0</v>
      </c>
      <c r="G1529" s="249">
        <v>0</v>
      </c>
      <c r="H1529" s="249">
        <v>0</v>
      </c>
      <c r="I1529" s="249">
        <v>0</v>
      </c>
      <c r="J1529" s="249">
        <v>3.9725667186966815E-3</v>
      </c>
      <c r="K1529" s="249">
        <v>0</v>
      </c>
      <c r="L1529" s="249">
        <v>0</v>
      </c>
      <c r="M1529" s="249">
        <v>0</v>
      </c>
      <c r="N1529" s="249">
        <v>0</v>
      </c>
      <c r="O1529" s="249">
        <v>0</v>
      </c>
      <c r="P1529" s="249">
        <v>8.6038929255601825E-3</v>
      </c>
    </row>
    <row r="1530" spans="1:16" x14ac:dyDescent="0.25">
      <c r="A1530" s="236" t="s">
        <v>1100</v>
      </c>
      <c r="B1530" s="237" t="s">
        <v>6083</v>
      </c>
      <c r="C1530" s="249">
        <v>0</v>
      </c>
      <c r="D1530" s="249">
        <v>2.6274061103567198E-2</v>
      </c>
      <c r="E1530" s="249">
        <v>0</v>
      </c>
      <c r="F1530" s="249">
        <v>0</v>
      </c>
      <c r="G1530" s="249">
        <v>0</v>
      </c>
      <c r="H1530" s="249">
        <v>0</v>
      </c>
      <c r="I1530" s="249">
        <v>0</v>
      </c>
      <c r="J1530" s="249">
        <v>0</v>
      </c>
      <c r="K1530" s="249">
        <v>0</v>
      </c>
      <c r="L1530" s="249">
        <v>1.5497117405581158E-2</v>
      </c>
      <c r="M1530" s="249">
        <v>0</v>
      </c>
      <c r="N1530" s="249">
        <v>0</v>
      </c>
      <c r="O1530" s="249">
        <v>1.4710950962427792E-2</v>
      </c>
      <c r="P1530" s="249">
        <v>0</v>
      </c>
    </row>
    <row r="1531" spans="1:16" x14ac:dyDescent="0.25">
      <c r="A1531" s="236" t="s">
        <v>3849</v>
      </c>
      <c r="B1531" s="237" t="s">
        <v>6119</v>
      </c>
      <c r="C1531" s="249">
        <v>0</v>
      </c>
      <c r="D1531" s="249">
        <v>0</v>
      </c>
      <c r="E1531" s="249">
        <v>0</v>
      </c>
      <c r="F1531" s="249">
        <v>0</v>
      </c>
      <c r="G1531" s="249">
        <v>0</v>
      </c>
      <c r="H1531" s="249">
        <v>0</v>
      </c>
      <c r="I1531" s="249">
        <v>0</v>
      </c>
      <c r="J1531" s="249">
        <v>0</v>
      </c>
      <c r="K1531" s="249">
        <v>0</v>
      </c>
      <c r="L1531" s="249">
        <v>0</v>
      </c>
      <c r="M1531" s="249">
        <v>0</v>
      </c>
      <c r="N1531" s="249">
        <v>0</v>
      </c>
      <c r="O1531" s="249">
        <v>9.0366517345021168E-3</v>
      </c>
      <c r="P1531" s="249">
        <v>0</v>
      </c>
    </row>
    <row r="1532" spans="1:16" x14ac:dyDescent="0.25">
      <c r="A1532" s="236" t="s">
        <v>2859</v>
      </c>
      <c r="B1532" s="237" t="s">
        <v>5853</v>
      </c>
      <c r="C1532" s="249">
        <v>0</v>
      </c>
      <c r="D1532" s="249">
        <v>0</v>
      </c>
      <c r="E1532" s="249">
        <v>0</v>
      </c>
      <c r="F1532" s="249">
        <v>0</v>
      </c>
      <c r="G1532" s="249">
        <v>0</v>
      </c>
      <c r="H1532" s="249">
        <v>0</v>
      </c>
      <c r="I1532" s="249">
        <v>0</v>
      </c>
      <c r="J1532" s="249">
        <v>0</v>
      </c>
      <c r="K1532" s="249">
        <v>0</v>
      </c>
      <c r="L1532" s="249">
        <v>9.7070343496257171E-3</v>
      </c>
      <c r="M1532" s="249">
        <v>1.3187553775994886E-2</v>
      </c>
      <c r="N1532" s="249">
        <v>4.5919211781967851E-3</v>
      </c>
      <c r="O1532" s="249">
        <v>9.1230150812572092E-3</v>
      </c>
      <c r="P1532" s="249">
        <v>0</v>
      </c>
    </row>
    <row r="1533" spans="1:16" x14ac:dyDescent="0.25">
      <c r="A1533" s="236" t="s">
        <v>2763</v>
      </c>
      <c r="B1533" s="237" t="s">
        <v>6379</v>
      </c>
      <c r="C1533" s="249">
        <v>0</v>
      </c>
      <c r="D1533" s="249">
        <v>0</v>
      </c>
      <c r="E1533" s="249">
        <v>0</v>
      </c>
      <c r="F1533" s="249">
        <v>0</v>
      </c>
      <c r="G1533" s="249">
        <v>0</v>
      </c>
      <c r="H1533" s="249">
        <v>0</v>
      </c>
      <c r="I1533" s="249">
        <v>0</v>
      </c>
      <c r="J1533" s="249">
        <v>0</v>
      </c>
      <c r="K1533" s="249">
        <v>0.8471575227103636</v>
      </c>
      <c r="L1533" s="249">
        <v>2.4825063299191764E-3</v>
      </c>
      <c r="M1533" s="249">
        <v>0</v>
      </c>
      <c r="N1533" s="249">
        <v>1.5162829179708102E-2</v>
      </c>
      <c r="O1533" s="249">
        <v>0</v>
      </c>
      <c r="P1533" s="249">
        <v>1.0545639176336306E-2</v>
      </c>
    </row>
    <row r="1534" spans="1:16" x14ac:dyDescent="0.25">
      <c r="A1534" s="236" t="s">
        <v>3172</v>
      </c>
      <c r="B1534" s="237" t="s">
        <v>9257</v>
      </c>
      <c r="C1534" s="249">
        <v>8.2954052218313368E-3</v>
      </c>
      <c r="D1534" s="249">
        <v>0</v>
      </c>
      <c r="E1534" s="249">
        <v>0</v>
      </c>
      <c r="F1534" s="249">
        <v>0</v>
      </c>
      <c r="G1534" s="249">
        <v>0</v>
      </c>
      <c r="H1534" s="249">
        <v>0</v>
      </c>
      <c r="I1534" s="249">
        <v>5.8774602362393199E-3</v>
      </c>
      <c r="J1534" s="249">
        <v>3.0912419828189246E-2</v>
      </c>
      <c r="K1534" s="249">
        <v>0</v>
      </c>
      <c r="L1534" s="249">
        <v>0</v>
      </c>
      <c r="M1534" s="249">
        <v>1.5529746808653285E-2</v>
      </c>
      <c r="N1534" s="249">
        <v>5.2289882397690427E-3</v>
      </c>
      <c r="O1534" s="249">
        <v>0</v>
      </c>
      <c r="P1534" s="249">
        <v>6.3123684711844262E-3</v>
      </c>
    </row>
    <row r="1535" spans="1:16" x14ac:dyDescent="0.25">
      <c r="A1535" s="236" t="s">
        <v>2321</v>
      </c>
      <c r="B1535" s="237" t="s">
        <v>7153</v>
      </c>
      <c r="C1535" s="249">
        <v>0</v>
      </c>
      <c r="D1535" s="249">
        <v>0</v>
      </c>
      <c r="E1535" s="249">
        <v>0</v>
      </c>
      <c r="F1535" s="249">
        <v>0</v>
      </c>
      <c r="G1535" s="249">
        <v>0</v>
      </c>
      <c r="H1535" s="249">
        <v>0</v>
      </c>
      <c r="I1535" s="249">
        <v>0</v>
      </c>
      <c r="J1535" s="249">
        <v>0</v>
      </c>
      <c r="K1535" s="249">
        <v>3.2615406189037563E-2</v>
      </c>
      <c r="L1535" s="249">
        <v>0</v>
      </c>
      <c r="M1535" s="249">
        <v>0</v>
      </c>
      <c r="N1535" s="249">
        <v>0</v>
      </c>
      <c r="O1535" s="249">
        <v>0</v>
      </c>
      <c r="P1535" s="249">
        <v>0</v>
      </c>
    </row>
    <row r="1536" spans="1:16" x14ac:dyDescent="0.25">
      <c r="A1536" s="236" t="s">
        <v>2760</v>
      </c>
      <c r="B1536" s="237" t="s">
        <v>8107</v>
      </c>
      <c r="C1536" s="249">
        <v>2.536798776491998E-2</v>
      </c>
      <c r="D1536" s="249">
        <v>0</v>
      </c>
      <c r="E1536" s="249">
        <v>0</v>
      </c>
      <c r="F1536" s="249">
        <v>0</v>
      </c>
      <c r="G1536" s="249">
        <v>0</v>
      </c>
      <c r="H1536" s="249">
        <v>0</v>
      </c>
      <c r="I1536" s="249">
        <v>0.1003261293885913</v>
      </c>
      <c r="J1536" s="249">
        <v>0.19731846267426575</v>
      </c>
      <c r="K1536" s="249">
        <v>0</v>
      </c>
      <c r="L1536" s="249">
        <v>0</v>
      </c>
      <c r="M1536" s="249">
        <v>0</v>
      </c>
      <c r="N1536" s="249">
        <v>0</v>
      </c>
      <c r="O1536" s="249">
        <v>0</v>
      </c>
      <c r="P1536" s="249">
        <v>0</v>
      </c>
    </row>
    <row r="1537" spans="1:16" x14ac:dyDescent="0.25">
      <c r="A1537" s="236" t="s">
        <v>1878</v>
      </c>
      <c r="B1537" s="237" t="s">
        <v>5661</v>
      </c>
      <c r="C1537" s="249">
        <v>0</v>
      </c>
      <c r="D1537" s="249">
        <v>0</v>
      </c>
      <c r="E1537" s="249">
        <v>0</v>
      </c>
      <c r="F1537" s="249">
        <v>0</v>
      </c>
      <c r="G1537" s="249">
        <v>0</v>
      </c>
      <c r="H1537" s="249">
        <v>0</v>
      </c>
      <c r="I1537" s="249">
        <v>3.5714881716427296E-2</v>
      </c>
      <c r="J1537" s="249">
        <v>0</v>
      </c>
      <c r="K1537" s="249">
        <v>1.6033863174444489E-2</v>
      </c>
      <c r="L1537" s="249">
        <v>1.686240812268364E-2</v>
      </c>
      <c r="M1537" s="249">
        <v>0</v>
      </c>
      <c r="N1537" s="249">
        <v>0</v>
      </c>
      <c r="O1537" s="249">
        <v>8.8258697031115094E-2</v>
      </c>
      <c r="P1537" s="249">
        <v>0</v>
      </c>
    </row>
    <row r="1538" spans="1:16" x14ac:dyDescent="0.25">
      <c r="A1538" s="236" t="s">
        <v>2962</v>
      </c>
      <c r="B1538" s="237" t="s">
        <v>7454</v>
      </c>
      <c r="C1538" s="249">
        <v>0</v>
      </c>
      <c r="D1538" s="249">
        <v>0</v>
      </c>
      <c r="E1538" s="249">
        <v>0</v>
      </c>
      <c r="F1538" s="249">
        <v>0</v>
      </c>
      <c r="G1538" s="249">
        <v>0</v>
      </c>
      <c r="H1538" s="249">
        <v>0</v>
      </c>
      <c r="I1538" s="249">
        <v>0</v>
      </c>
      <c r="J1538" s="249">
        <v>6.5489438712539386E-2</v>
      </c>
      <c r="K1538" s="249">
        <v>0</v>
      </c>
      <c r="L1538" s="249">
        <v>0</v>
      </c>
      <c r="M1538" s="249">
        <v>0</v>
      </c>
      <c r="N1538" s="249">
        <v>1.9745699496566876E-2</v>
      </c>
      <c r="O1538" s="249">
        <v>0</v>
      </c>
      <c r="P1538" s="249">
        <v>0</v>
      </c>
    </row>
    <row r="1539" spans="1:16" x14ac:dyDescent="0.25">
      <c r="A1539" s="236" t="s">
        <v>653</v>
      </c>
      <c r="B1539" s="237" t="s">
        <v>7189</v>
      </c>
      <c r="C1539" s="249">
        <v>0</v>
      </c>
      <c r="D1539" s="249">
        <v>0</v>
      </c>
      <c r="E1539" s="249">
        <v>2.0683944803326151E-2</v>
      </c>
      <c r="F1539" s="249">
        <v>0</v>
      </c>
      <c r="G1539" s="249">
        <v>0.10196351794977694</v>
      </c>
      <c r="H1539" s="249">
        <v>5.4783754510706682E-2</v>
      </c>
      <c r="I1539" s="249">
        <v>0</v>
      </c>
      <c r="J1539" s="249">
        <v>0.18633642353092153</v>
      </c>
      <c r="K1539" s="249">
        <v>0.4055987651441143</v>
      </c>
      <c r="L1539" s="249">
        <v>1.6558853632267707E-3</v>
      </c>
      <c r="M1539" s="249">
        <v>0.17946696475207821</v>
      </c>
      <c r="N1539" s="249">
        <v>0</v>
      </c>
      <c r="O1539" s="249">
        <v>0</v>
      </c>
      <c r="P1539" s="249">
        <v>0</v>
      </c>
    </row>
    <row r="1540" spans="1:16" x14ac:dyDescent="0.25">
      <c r="A1540" s="236" t="s">
        <v>1470</v>
      </c>
      <c r="B1540" s="237" t="s">
        <v>6042</v>
      </c>
      <c r="C1540" s="249">
        <v>0</v>
      </c>
      <c r="D1540" s="249">
        <v>0</v>
      </c>
      <c r="E1540" s="249">
        <v>0</v>
      </c>
      <c r="F1540" s="249">
        <v>0</v>
      </c>
      <c r="G1540" s="249">
        <v>0</v>
      </c>
      <c r="H1540" s="249">
        <v>0</v>
      </c>
      <c r="I1540" s="249">
        <v>0</v>
      </c>
      <c r="J1540" s="249">
        <v>0</v>
      </c>
      <c r="K1540" s="249">
        <v>0</v>
      </c>
      <c r="L1540" s="249">
        <v>0</v>
      </c>
      <c r="M1540" s="249">
        <v>0</v>
      </c>
      <c r="N1540" s="249">
        <v>1.7346222427525808E-2</v>
      </c>
      <c r="O1540" s="249">
        <v>1.5435033746764913E-2</v>
      </c>
      <c r="P1540" s="249">
        <v>0</v>
      </c>
    </row>
    <row r="1541" spans="1:16" x14ac:dyDescent="0.25">
      <c r="A1541" s="236" t="s">
        <v>953</v>
      </c>
      <c r="B1541" s="237" t="s">
        <v>6166</v>
      </c>
      <c r="C1541" s="249">
        <v>0</v>
      </c>
      <c r="D1541" s="249">
        <v>0</v>
      </c>
      <c r="E1541" s="249">
        <v>0</v>
      </c>
      <c r="F1541" s="249">
        <v>0</v>
      </c>
      <c r="G1541" s="249">
        <v>0.11260633076659503</v>
      </c>
      <c r="H1541" s="249">
        <v>0</v>
      </c>
      <c r="I1541" s="249">
        <v>5.7909588712184754E-2</v>
      </c>
      <c r="J1541" s="249">
        <v>6.3245243000900997</v>
      </c>
      <c r="K1541" s="249">
        <v>5.0225753581608945</v>
      </c>
      <c r="L1541" s="249">
        <v>2.2697367110046506E-2</v>
      </c>
      <c r="M1541" s="249">
        <v>0.18859025603922286</v>
      </c>
      <c r="N1541" s="249">
        <v>0</v>
      </c>
      <c r="O1541" s="249">
        <v>1.3787726070217214E-2</v>
      </c>
      <c r="P1541" s="249">
        <v>0.12321509475127176</v>
      </c>
    </row>
    <row r="1542" spans="1:16" x14ac:dyDescent="0.25">
      <c r="A1542" s="236" t="s">
        <v>4331</v>
      </c>
      <c r="B1542" s="237" t="s">
        <v>11058</v>
      </c>
      <c r="C1542" s="249">
        <v>0</v>
      </c>
      <c r="D1542" s="249">
        <v>0</v>
      </c>
      <c r="E1542" s="249">
        <v>0</v>
      </c>
      <c r="F1542" s="249">
        <v>0.38385114397135839</v>
      </c>
      <c r="G1542" s="249">
        <v>0</v>
      </c>
      <c r="H1542" s="249">
        <v>0</v>
      </c>
      <c r="I1542" s="249">
        <v>0</v>
      </c>
      <c r="J1542" s="249">
        <v>0</v>
      </c>
      <c r="K1542" s="249">
        <v>0</v>
      </c>
      <c r="L1542" s="249">
        <v>0</v>
      </c>
      <c r="M1542" s="249">
        <v>0</v>
      </c>
      <c r="N1542" s="249">
        <v>0</v>
      </c>
      <c r="O1542" s="249"/>
      <c r="P1542" s="249">
        <v>0</v>
      </c>
    </row>
    <row r="1543" spans="1:16" x14ac:dyDescent="0.25">
      <c r="A1543" s="236" t="s">
        <v>1632</v>
      </c>
      <c r="B1543" s="237" t="s">
        <v>7955</v>
      </c>
      <c r="C1543" s="249">
        <v>0</v>
      </c>
      <c r="D1543" s="249">
        <v>0</v>
      </c>
      <c r="E1543" s="249">
        <v>0</v>
      </c>
      <c r="F1543" s="249">
        <v>0</v>
      </c>
      <c r="G1543" s="249">
        <v>0</v>
      </c>
      <c r="H1543" s="249">
        <v>0</v>
      </c>
      <c r="I1543" s="249">
        <v>0</v>
      </c>
      <c r="J1543" s="249">
        <v>0</v>
      </c>
      <c r="K1543" s="249">
        <v>0</v>
      </c>
      <c r="L1543" s="249">
        <v>0</v>
      </c>
      <c r="M1543" s="249">
        <v>9.4254592087766431E-2</v>
      </c>
      <c r="N1543" s="249">
        <v>0</v>
      </c>
      <c r="O1543" s="249">
        <v>0</v>
      </c>
      <c r="P1543" s="249">
        <v>0</v>
      </c>
    </row>
    <row r="1544" spans="1:16" x14ac:dyDescent="0.25">
      <c r="A1544" s="236" t="s">
        <v>1254</v>
      </c>
      <c r="B1544" s="237" t="s">
        <v>6380</v>
      </c>
      <c r="C1544" s="249">
        <v>0</v>
      </c>
      <c r="D1544" s="249">
        <v>0</v>
      </c>
      <c r="E1544" s="249">
        <v>0</v>
      </c>
      <c r="F1544" s="249">
        <v>0</v>
      </c>
      <c r="G1544" s="249">
        <v>0</v>
      </c>
      <c r="H1544" s="249">
        <v>0</v>
      </c>
      <c r="I1544" s="249">
        <v>0</v>
      </c>
      <c r="J1544" s="249">
        <v>0.10193922149440307</v>
      </c>
      <c r="K1544" s="249">
        <v>8.1528851489459986E-2</v>
      </c>
      <c r="L1544" s="249">
        <v>0</v>
      </c>
      <c r="M1544" s="249">
        <v>0</v>
      </c>
      <c r="N1544" s="249">
        <v>0</v>
      </c>
      <c r="O1544" s="249">
        <v>0</v>
      </c>
      <c r="P1544" s="249">
        <v>0</v>
      </c>
    </row>
    <row r="1545" spans="1:16" x14ac:dyDescent="0.25">
      <c r="A1545" s="236" t="s">
        <v>1098</v>
      </c>
      <c r="B1545" s="237" t="s">
        <v>6608</v>
      </c>
      <c r="C1545" s="249">
        <v>0</v>
      </c>
      <c r="D1545" s="249">
        <v>0</v>
      </c>
      <c r="E1545" s="249">
        <v>0</v>
      </c>
      <c r="F1545" s="249">
        <v>0</v>
      </c>
      <c r="G1545" s="249">
        <v>0</v>
      </c>
      <c r="H1545" s="249">
        <v>0</v>
      </c>
      <c r="I1545" s="249">
        <v>0.55432755903000608</v>
      </c>
      <c r="J1545" s="249">
        <v>0</v>
      </c>
      <c r="K1545" s="249">
        <v>8.0634589219758732E-3</v>
      </c>
      <c r="L1545" s="249">
        <v>0</v>
      </c>
      <c r="M1545" s="249">
        <v>0</v>
      </c>
      <c r="N1545" s="249">
        <v>0</v>
      </c>
      <c r="O1545" s="249">
        <v>0</v>
      </c>
      <c r="P1545" s="249">
        <v>0</v>
      </c>
    </row>
    <row r="1546" spans="1:16" x14ac:dyDescent="0.25">
      <c r="A1546" s="236" t="s">
        <v>526</v>
      </c>
      <c r="B1546" s="237" t="s">
        <v>5886</v>
      </c>
      <c r="C1546" s="249">
        <v>0</v>
      </c>
      <c r="D1546" s="249">
        <v>0</v>
      </c>
      <c r="E1546" s="249">
        <v>0</v>
      </c>
      <c r="F1546" s="249">
        <v>0</v>
      </c>
      <c r="G1546" s="249">
        <v>0</v>
      </c>
      <c r="H1546" s="249">
        <v>0</v>
      </c>
      <c r="I1546" s="249">
        <v>0</v>
      </c>
      <c r="J1546" s="249">
        <v>0</v>
      </c>
      <c r="K1546" s="249">
        <v>0.27319224939585607</v>
      </c>
      <c r="L1546" s="249">
        <v>2.5647117218934427E-2</v>
      </c>
      <c r="M1546" s="249">
        <v>8.2704245804616893E-3</v>
      </c>
      <c r="N1546" s="249">
        <v>0</v>
      </c>
      <c r="O1546" s="249">
        <v>3.656888038354595E-2</v>
      </c>
      <c r="P1546" s="249">
        <v>0</v>
      </c>
    </row>
    <row r="1547" spans="1:16" x14ac:dyDescent="0.25">
      <c r="A1547" s="236" t="s">
        <v>4622</v>
      </c>
      <c r="B1547" s="237" t="s">
        <v>9621</v>
      </c>
      <c r="C1547" s="249">
        <v>0</v>
      </c>
      <c r="D1547" s="249">
        <v>0</v>
      </c>
      <c r="E1547" s="249">
        <v>0</v>
      </c>
      <c r="F1547" s="249">
        <v>0</v>
      </c>
      <c r="G1547" s="249">
        <v>0</v>
      </c>
      <c r="H1547" s="249">
        <v>0.69906703719426944</v>
      </c>
      <c r="I1547" s="249">
        <v>0</v>
      </c>
      <c r="J1547" s="249">
        <v>0</v>
      </c>
      <c r="K1547" s="249">
        <v>0</v>
      </c>
      <c r="L1547" s="249">
        <v>0</v>
      </c>
      <c r="M1547" s="249">
        <v>0</v>
      </c>
      <c r="N1547" s="249">
        <v>0</v>
      </c>
      <c r="O1547" s="249">
        <v>0</v>
      </c>
      <c r="P1547" s="249">
        <v>0</v>
      </c>
    </row>
    <row r="1548" spans="1:16" x14ac:dyDescent="0.25">
      <c r="A1548" s="236" t="s">
        <v>5802</v>
      </c>
      <c r="B1548" s="237" t="s">
        <v>5803</v>
      </c>
      <c r="C1548" s="249"/>
      <c r="D1548" s="249"/>
      <c r="E1548" s="249"/>
      <c r="F1548" s="249"/>
      <c r="G1548" s="249"/>
      <c r="H1548" s="249"/>
      <c r="I1548" s="249">
        <v>0</v>
      </c>
      <c r="J1548" s="249"/>
      <c r="K1548" s="249"/>
      <c r="L1548" s="249"/>
      <c r="M1548" s="249"/>
      <c r="N1548" s="249">
        <v>0</v>
      </c>
      <c r="O1548" s="249">
        <v>6.0463750409227822E-2</v>
      </c>
      <c r="P1548" s="249">
        <v>0</v>
      </c>
    </row>
    <row r="1549" spans="1:16" x14ac:dyDescent="0.25">
      <c r="A1549" s="236" t="s">
        <v>4702</v>
      </c>
      <c r="B1549" s="237" t="s">
        <v>9900</v>
      </c>
      <c r="C1549" s="249">
        <v>0</v>
      </c>
      <c r="D1549" s="249">
        <v>0</v>
      </c>
      <c r="E1549" s="249">
        <v>0</v>
      </c>
      <c r="F1549" s="249">
        <v>0</v>
      </c>
      <c r="G1549" s="249">
        <v>0</v>
      </c>
      <c r="H1549" s="249">
        <v>4.3609561529720481E-2</v>
      </c>
      <c r="I1549" s="249">
        <v>0</v>
      </c>
      <c r="J1549" s="249">
        <v>0</v>
      </c>
      <c r="K1549" s="249">
        <v>2.0250305930534482E-2</v>
      </c>
      <c r="L1549" s="249">
        <v>2.8147262127502414E-2</v>
      </c>
      <c r="M1549" s="249">
        <v>0</v>
      </c>
      <c r="N1549" s="249">
        <v>0</v>
      </c>
      <c r="O1549" s="249">
        <v>0</v>
      </c>
      <c r="P1549" s="249">
        <v>0</v>
      </c>
    </row>
    <row r="1550" spans="1:16" x14ac:dyDescent="0.25">
      <c r="A1550" s="236" t="s">
        <v>1398</v>
      </c>
      <c r="B1550" s="237" t="s">
        <v>7182</v>
      </c>
      <c r="C1550" s="249">
        <v>0</v>
      </c>
      <c r="D1550" s="249">
        <v>0</v>
      </c>
      <c r="E1550" s="249">
        <v>0</v>
      </c>
      <c r="F1550" s="249">
        <v>8.3942987503530329E-3</v>
      </c>
      <c r="G1550" s="249">
        <v>1.9695681707302754E-2</v>
      </c>
      <c r="H1550" s="249">
        <v>2.7741739865761148E-2</v>
      </c>
      <c r="I1550" s="249">
        <v>3.72970741128952E-2</v>
      </c>
      <c r="J1550" s="249">
        <v>4.1949768249623154E-2</v>
      </c>
      <c r="K1550" s="249">
        <v>8.4931009967803214E-3</v>
      </c>
      <c r="L1550" s="249">
        <v>2.8937698798310065E-2</v>
      </c>
      <c r="M1550" s="249">
        <v>4.1339580757063926E-2</v>
      </c>
      <c r="N1550" s="249">
        <v>2.4489351714748237E-3</v>
      </c>
      <c r="O1550" s="249">
        <v>0</v>
      </c>
      <c r="P1550" s="249">
        <v>0</v>
      </c>
    </row>
    <row r="1551" spans="1:16" x14ac:dyDescent="0.25">
      <c r="A1551" s="236" t="s">
        <v>1806</v>
      </c>
      <c r="B1551" s="237" t="s">
        <v>7183</v>
      </c>
      <c r="C1551" s="249">
        <v>0</v>
      </c>
      <c r="D1551" s="249">
        <v>0</v>
      </c>
      <c r="E1551" s="249">
        <v>0</v>
      </c>
      <c r="F1551" s="249">
        <v>0</v>
      </c>
      <c r="G1551" s="249">
        <v>0</v>
      </c>
      <c r="H1551" s="249">
        <v>0</v>
      </c>
      <c r="I1551" s="249">
        <v>0</v>
      </c>
      <c r="J1551" s="249">
        <v>0</v>
      </c>
      <c r="K1551" s="249">
        <v>0</v>
      </c>
      <c r="L1551" s="249">
        <v>0</v>
      </c>
      <c r="M1551" s="249">
        <v>0</v>
      </c>
      <c r="N1551" s="249">
        <v>6.6886634089941581E-3</v>
      </c>
      <c r="O1551" s="249">
        <v>0</v>
      </c>
      <c r="P1551" s="249">
        <v>0</v>
      </c>
    </row>
    <row r="1552" spans="1:16" x14ac:dyDescent="0.25">
      <c r="A1552" s="236" t="s">
        <v>508</v>
      </c>
      <c r="B1552" s="237" t="s">
        <v>5624</v>
      </c>
      <c r="C1552" s="249">
        <v>0</v>
      </c>
      <c r="D1552" s="249">
        <v>0</v>
      </c>
      <c r="E1552" s="249">
        <v>1.8157563054503471E-3</v>
      </c>
      <c r="F1552" s="249">
        <v>0</v>
      </c>
      <c r="G1552" s="249">
        <v>0.3385265470178152</v>
      </c>
      <c r="H1552" s="249">
        <v>0.34248114105481997</v>
      </c>
      <c r="I1552" s="249">
        <v>1.4350170256553735E-2</v>
      </c>
      <c r="J1552" s="249">
        <v>0</v>
      </c>
      <c r="K1552" s="249">
        <v>6.3830495063037576E-4</v>
      </c>
      <c r="L1552" s="249">
        <v>3.8566417957341505E-3</v>
      </c>
      <c r="M1552" s="249">
        <v>0</v>
      </c>
      <c r="N1552" s="249">
        <v>8.9131719790920463E-3</v>
      </c>
      <c r="O1552" s="249">
        <v>5.1316125052139848E-4</v>
      </c>
      <c r="P1552" s="249">
        <v>0</v>
      </c>
    </row>
    <row r="1553" spans="1:16" x14ac:dyDescent="0.25">
      <c r="A1553" s="236" t="s">
        <v>3075</v>
      </c>
      <c r="B1553" s="237" t="s">
        <v>7455</v>
      </c>
      <c r="C1553" s="249">
        <v>0</v>
      </c>
      <c r="D1553" s="249">
        <v>0</v>
      </c>
      <c r="E1553" s="249">
        <v>0</v>
      </c>
      <c r="F1553" s="249">
        <v>0</v>
      </c>
      <c r="G1553" s="249">
        <v>0</v>
      </c>
      <c r="H1553" s="249">
        <v>8.2054009963664104E-2</v>
      </c>
      <c r="I1553" s="249">
        <v>0</v>
      </c>
      <c r="J1553" s="249">
        <v>3.8572233772502532E-2</v>
      </c>
      <c r="K1553" s="249">
        <v>0</v>
      </c>
      <c r="L1553" s="249">
        <v>0</v>
      </c>
      <c r="M1553" s="249">
        <v>0</v>
      </c>
      <c r="N1553" s="249">
        <v>0</v>
      </c>
      <c r="O1553" s="249">
        <v>0</v>
      </c>
      <c r="P1553" s="249">
        <v>0</v>
      </c>
    </row>
    <row r="1554" spans="1:16" x14ac:dyDescent="0.25">
      <c r="A1554" s="236" t="s">
        <v>1235</v>
      </c>
      <c r="B1554" s="237" t="s">
        <v>5336</v>
      </c>
      <c r="C1554" s="249">
        <v>0.1522573203332678</v>
      </c>
      <c r="D1554" s="249">
        <v>2.4431232223871672E-2</v>
      </c>
      <c r="E1554" s="249">
        <v>0.10100343894830352</v>
      </c>
      <c r="F1554" s="249">
        <v>8.1372397844557381E-2</v>
      </c>
      <c r="G1554" s="249">
        <v>7.0701217157935259E-2</v>
      </c>
      <c r="H1554" s="249">
        <v>0.14064259685879907</v>
      </c>
      <c r="I1554" s="249">
        <v>0.3511158623800783</v>
      </c>
      <c r="J1554" s="249">
        <v>0.29074629279452091</v>
      </c>
      <c r="K1554" s="249">
        <v>0.35059963175447639</v>
      </c>
      <c r="L1554" s="249">
        <v>0.21749912774672786</v>
      </c>
      <c r="M1554" s="249">
        <v>0.13554653295910818</v>
      </c>
      <c r="N1554" s="249">
        <v>0.20065572357068384</v>
      </c>
      <c r="O1554" s="249">
        <v>0.12005232419440784</v>
      </c>
      <c r="P1554" s="249">
        <v>2.1082280952248369E-3</v>
      </c>
    </row>
    <row r="1555" spans="1:16" x14ac:dyDescent="0.25">
      <c r="A1555" s="236" t="s">
        <v>3087</v>
      </c>
      <c r="B1555" s="237" t="s">
        <v>8914</v>
      </c>
      <c r="C1555" s="249">
        <v>0</v>
      </c>
      <c r="D1555" s="249">
        <v>0</v>
      </c>
      <c r="E1555" s="249">
        <v>0</v>
      </c>
      <c r="F1555" s="249">
        <v>0</v>
      </c>
      <c r="G1555" s="249">
        <v>0</v>
      </c>
      <c r="H1555" s="249">
        <v>0</v>
      </c>
      <c r="I1555" s="249">
        <v>0</v>
      </c>
      <c r="J1555" s="249">
        <v>0</v>
      </c>
      <c r="K1555" s="249">
        <v>0</v>
      </c>
      <c r="L1555" s="249">
        <v>0</v>
      </c>
      <c r="M1555" s="249">
        <v>0</v>
      </c>
      <c r="N1555" s="249">
        <v>0</v>
      </c>
      <c r="O1555" s="249">
        <v>0</v>
      </c>
      <c r="P1555" s="249">
        <v>1.8355774584685087E-2</v>
      </c>
    </row>
    <row r="1556" spans="1:16" x14ac:dyDescent="0.25">
      <c r="A1556" s="236" t="s">
        <v>2098</v>
      </c>
      <c r="B1556" s="237" t="s">
        <v>7184</v>
      </c>
      <c r="C1556" s="249">
        <v>0</v>
      </c>
      <c r="D1556" s="249">
        <v>0</v>
      </c>
      <c r="E1556" s="249">
        <v>3.9594577567145253E-2</v>
      </c>
      <c r="F1556" s="249">
        <v>0</v>
      </c>
      <c r="G1556" s="249">
        <v>0</v>
      </c>
      <c r="H1556" s="249">
        <v>0</v>
      </c>
      <c r="I1556" s="249">
        <v>0.59181615370425478</v>
      </c>
      <c r="J1556" s="249">
        <v>1.5894481231690141E-2</v>
      </c>
      <c r="K1556" s="249">
        <v>0</v>
      </c>
      <c r="L1556" s="249">
        <v>0</v>
      </c>
      <c r="M1556" s="249">
        <v>0</v>
      </c>
      <c r="N1556" s="249">
        <v>0</v>
      </c>
      <c r="O1556" s="249">
        <v>0</v>
      </c>
      <c r="P1556" s="249">
        <v>0</v>
      </c>
    </row>
    <row r="1557" spans="1:16" x14ac:dyDescent="0.25">
      <c r="A1557" s="236" t="s">
        <v>1159</v>
      </c>
      <c r="B1557" s="237" t="s">
        <v>7185</v>
      </c>
      <c r="C1557" s="249">
        <v>0</v>
      </c>
      <c r="D1557" s="249">
        <v>0</v>
      </c>
      <c r="E1557" s="249">
        <v>0</v>
      </c>
      <c r="F1557" s="249">
        <v>0</v>
      </c>
      <c r="G1557" s="249">
        <v>0</v>
      </c>
      <c r="H1557" s="249">
        <v>0</v>
      </c>
      <c r="I1557" s="249">
        <v>3.8139458074157868E-2</v>
      </c>
      <c r="J1557" s="249">
        <v>0.14292002083488872</v>
      </c>
      <c r="K1557" s="249">
        <v>3.096487855470367E-2</v>
      </c>
      <c r="L1557" s="249">
        <v>1.524090543746023E-2</v>
      </c>
      <c r="M1557" s="249">
        <v>7.4805923039136427E-2</v>
      </c>
      <c r="N1557" s="249">
        <v>0</v>
      </c>
      <c r="O1557" s="249">
        <v>0</v>
      </c>
      <c r="P1557" s="249">
        <v>0</v>
      </c>
    </row>
    <row r="1558" spans="1:16" x14ac:dyDescent="0.25">
      <c r="A1558" s="236" t="s">
        <v>1364</v>
      </c>
      <c r="B1558" s="237" t="s">
        <v>6188</v>
      </c>
      <c r="C1558" s="249">
        <v>0</v>
      </c>
      <c r="D1558" s="249">
        <v>0</v>
      </c>
      <c r="E1558" s="249">
        <v>0</v>
      </c>
      <c r="F1558" s="249">
        <v>0</v>
      </c>
      <c r="G1558" s="249">
        <v>0</v>
      </c>
      <c r="H1558" s="249">
        <v>0</v>
      </c>
      <c r="I1558" s="249">
        <v>0</v>
      </c>
      <c r="J1558" s="249">
        <v>0</v>
      </c>
      <c r="K1558" s="249">
        <v>0</v>
      </c>
      <c r="L1558" s="249">
        <v>0</v>
      </c>
      <c r="M1558" s="249">
        <v>0</v>
      </c>
      <c r="N1558" s="249">
        <v>0</v>
      </c>
      <c r="O1558" s="249">
        <v>2.2932051417537012E-3</v>
      </c>
      <c r="P1558" s="249">
        <v>0</v>
      </c>
    </row>
    <row r="1559" spans="1:16" x14ac:dyDescent="0.25">
      <c r="A1559" s="236" t="s">
        <v>1383</v>
      </c>
      <c r="B1559" s="237" t="s">
        <v>5916</v>
      </c>
      <c r="C1559" s="249">
        <v>0.40636191208616557</v>
      </c>
      <c r="D1559" s="249">
        <v>0</v>
      </c>
      <c r="E1559" s="249">
        <v>0</v>
      </c>
      <c r="F1559" s="249">
        <v>3.4064955014349883E-2</v>
      </c>
      <c r="G1559" s="249">
        <v>0</v>
      </c>
      <c r="H1559" s="249">
        <v>0.12448857180249021</v>
      </c>
      <c r="I1559" s="249">
        <v>6.758733633117231E-2</v>
      </c>
      <c r="J1559" s="249">
        <v>6.0878289755729231E-2</v>
      </c>
      <c r="K1559" s="249">
        <v>0</v>
      </c>
      <c r="L1559" s="249">
        <v>0</v>
      </c>
      <c r="M1559" s="249">
        <v>9.6420462076696172E-3</v>
      </c>
      <c r="N1559" s="249">
        <v>3.2515671764085527E-2</v>
      </c>
      <c r="O1559" s="249">
        <v>2.9052495833686746E-2</v>
      </c>
      <c r="P1559" s="249">
        <v>0</v>
      </c>
    </row>
    <row r="1560" spans="1:16" x14ac:dyDescent="0.25">
      <c r="A1560" s="236" t="s">
        <v>2530</v>
      </c>
      <c r="B1560" s="237" t="s">
        <v>8915</v>
      </c>
      <c r="C1560" s="249">
        <v>0</v>
      </c>
      <c r="D1560" s="249">
        <v>0</v>
      </c>
      <c r="E1560" s="249">
        <v>0</v>
      </c>
      <c r="F1560" s="249">
        <v>0</v>
      </c>
      <c r="G1560" s="249">
        <v>0</v>
      </c>
      <c r="H1560" s="249">
        <v>0</v>
      </c>
      <c r="I1560" s="249">
        <v>0</v>
      </c>
      <c r="J1560" s="249">
        <v>0</v>
      </c>
      <c r="K1560" s="249">
        <v>6.1757501523425247E-3</v>
      </c>
      <c r="L1560" s="249">
        <v>3.3158290114553954E-3</v>
      </c>
      <c r="M1560" s="249">
        <v>0</v>
      </c>
      <c r="N1560" s="249">
        <v>0</v>
      </c>
      <c r="O1560" s="249">
        <v>0</v>
      </c>
      <c r="P1560" s="249">
        <v>0</v>
      </c>
    </row>
    <row r="1561" spans="1:16" x14ac:dyDescent="0.25">
      <c r="A1561" s="236" t="s">
        <v>982</v>
      </c>
      <c r="B1561" s="237" t="s">
        <v>7456</v>
      </c>
      <c r="C1561" s="249">
        <v>0</v>
      </c>
      <c r="D1561" s="249">
        <v>0</v>
      </c>
      <c r="E1561" s="249">
        <v>0</v>
      </c>
      <c r="F1561" s="249">
        <v>0</v>
      </c>
      <c r="G1561" s="249">
        <v>0</v>
      </c>
      <c r="H1561" s="249">
        <v>6.0334988064125262E-3</v>
      </c>
      <c r="I1561" s="249">
        <v>1.1258234879344789E-2</v>
      </c>
      <c r="J1561" s="249">
        <v>1.5172704818415554E-3</v>
      </c>
      <c r="K1561" s="249">
        <v>0</v>
      </c>
      <c r="L1561" s="249">
        <v>0</v>
      </c>
      <c r="M1561" s="249">
        <v>0</v>
      </c>
      <c r="N1561" s="249">
        <v>2.3599071494978533E-2</v>
      </c>
      <c r="O1561" s="249">
        <v>0</v>
      </c>
      <c r="P1561" s="249">
        <v>0</v>
      </c>
    </row>
    <row r="1562" spans="1:16" x14ac:dyDescent="0.25">
      <c r="A1562" s="236" t="s">
        <v>1611</v>
      </c>
      <c r="B1562" s="237" t="s">
        <v>6605</v>
      </c>
      <c r="C1562" s="249">
        <v>1.0992955260281314E-2</v>
      </c>
      <c r="D1562" s="249">
        <v>0</v>
      </c>
      <c r="E1562" s="249">
        <v>0</v>
      </c>
      <c r="F1562" s="249">
        <v>0</v>
      </c>
      <c r="G1562" s="249">
        <v>0</v>
      </c>
      <c r="H1562" s="249">
        <v>0</v>
      </c>
      <c r="I1562" s="249">
        <v>0</v>
      </c>
      <c r="J1562" s="249">
        <v>2.923702268763546E-3</v>
      </c>
      <c r="K1562" s="249">
        <v>0</v>
      </c>
      <c r="L1562" s="249">
        <v>0</v>
      </c>
      <c r="M1562" s="249">
        <v>4.7127446406006719E-3</v>
      </c>
      <c r="N1562" s="249">
        <v>2.1095718605275739E-3</v>
      </c>
      <c r="O1562" s="249">
        <v>0</v>
      </c>
      <c r="P1562" s="249">
        <v>0</v>
      </c>
    </row>
    <row r="1563" spans="1:16" x14ac:dyDescent="0.25">
      <c r="A1563" s="236" t="s">
        <v>4440</v>
      </c>
      <c r="B1563" s="237" t="s">
        <v>10143</v>
      </c>
      <c r="C1563" s="249">
        <v>0</v>
      </c>
      <c r="D1563" s="249">
        <v>0</v>
      </c>
      <c r="E1563" s="249">
        <v>0</v>
      </c>
      <c r="F1563" s="249">
        <v>0</v>
      </c>
      <c r="G1563" s="249">
        <v>0.19507563427185812</v>
      </c>
      <c r="H1563" s="249">
        <v>0</v>
      </c>
      <c r="I1563" s="249">
        <v>0</v>
      </c>
      <c r="J1563" s="249">
        <v>0</v>
      </c>
      <c r="K1563" s="249">
        <v>0</v>
      </c>
      <c r="L1563" s="249">
        <v>0</v>
      </c>
      <c r="M1563" s="249">
        <v>0</v>
      </c>
      <c r="N1563" s="249">
        <v>20.352487976334391</v>
      </c>
      <c r="O1563" s="249">
        <v>0</v>
      </c>
      <c r="P1563" s="249">
        <v>0</v>
      </c>
    </row>
    <row r="1564" spans="1:16" x14ac:dyDescent="0.25">
      <c r="A1564" s="236" t="s">
        <v>1320</v>
      </c>
      <c r="B1564" s="237" t="s">
        <v>8318</v>
      </c>
      <c r="C1564" s="249">
        <v>0</v>
      </c>
      <c r="D1564" s="249">
        <v>0</v>
      </c>
      <c r="E1564" s="249">
        <v>0</v>
      </c>
      <c r="F1564" s="249">
        <v>0</v>
      </c>
      <c r="G1564" s="249">
        <v>0</v>
      </c>
      <c r="H1564" s="249">
        <v>0</v>
      </c>
      <c r="I1564" s="249">
        <v>6.2066670679728686E-3</v>
      </c>
      <c r="J1564" s="249">
        <v>3.1948056036615506E-3</v>
      </c>
      <c r="K1564" s="249">
        <v>0</v>
      </c>
      <c r="L1564" s="249">
        <v>1.419876066981209E-3</v>
      </c>
      <c r="M1564" s="249">
        <v>0</v>
      </c>
      <c r="N1564" s="249">
        <v>7.9358296994468322E-3</v>
      </c>
      <c r="O1564" s="249">
        <v>0</v>
      </c>
      <c r="P1564" s="249">
        <v>7.231324982722334E-3</v>
      </c>
    </row>
    <row r="1565" spans="1:16" x14ac:dyDescent="0.25">
      <c r="A1565" s="236" t="s">
        <v>254</v>
      </c>
      <c r="B1565" s="237" t="s">
        <v>8916</v>
      </c>
      <c r="C1565" s="249">
        <v>0</v>
      </c>
      <c r="D1565" s="249">
        <v>7.2140881888472217E-4</v>
      </c>
      <c r="E1565" s="249">
        <v>4.120654184394109E-3</v>
      </c>
      <c r="F1565" s="249">
        <v>2.0228037287128653E-3</v>
      </c>
      <c r="G1565" s="249">
        <v>0</v>
      </c>
      <c r="H1565" s="249">
        <v>0</v>
      </c>
      <c r="I1565" s="249">
        <v>2.7997225754099286E-3</v>
      </c>
      <c r="J1565" s="249">
        <v>6.202119596662839E-4</v>
      </c>
      <c r="K1565" s="249">
        <v>1.0417194183566849E-2</v>
      </c>
      <c r="L1565" s="249">
        <v>4.715663491550324E-3</v>
      </c>
      <c r="M1565" s="249">
        <v>3.5808678524934658E-4</v>
      </c>
      <c r="N1565" s="249">
        <v>7.3373667926903861E-4</v>
      </c>
      <c r="O1565" s="249">
        <v>3.3916530771804405E-3</v>
      </c>
      <c r="P1565" s="249">
        <v>0</v>
      </c>
    </row>
    <row r="1566" spans="1:16" x14ac:dyDescent="0.25">
      <c r="A1566" s="236" t="s">
        <v>2716</v>
      </c>
      <c r="B1566" s="237" t="s">
        <v>7194</v>
      </c>
      <c r="C1566" s="249">
        <v>0</v>
      </c>
      <c r="D1566" s="249">
        <v>0</v>
      </c>
      <c r="E1566" s="249">
        <v>0</v>
      </c>
      <c r="F1566" s="249">
        <v>0</v>
      </c>
      <c r="G1566" s="249">
        <v>0</v>
      </c>
      <c r="H1566" s="249">
        <v>0</v>
      </c>
      <c r="I1566" s="249">
        <v>0</v>
      </c>
      <c r="J1566" s="249">
        <v>0</v>
      </c>
      <c r="K1566" s="249">
        <v>7.958930782949443E-2</v>
      </c>
      <c r="L1566" s="249">
        <v>0</v>
      </c>
      <c r="M1566" s="249">
        <v>0</v>
      </c>
      <c r="N1566" s="249">
        <v>0</v>
      </c>
      <c r="O1566" s="249">
        <v>0</v>
      </c>
      <c r="P1566" s="249">
        <v>0</v>
      </c>
    </row>
    <row r="1567" spans="1:16" x14ac:dyDescent="0.25">
      <c r="A1567" s="236" t="s">
        <v>998</v>
      </c>
      <c r="B1567" s="237" t="s">
        <v>6037</v>
      </c>
      <c r="C1567" s="249">
        <v>0</v>
      </c>
      <c r="D1567" s="249">
        <v>0</v>
      </c>
      <c r="E1567" s="249">
        <v>0</v>
      </c>
      <c r="F1567" s="249">
        <v>0</v>
      </c>
      <c r="G1567" s="249">
        <v>1.4269868811544596E-3</v>
      </c>
      <c r="H1567" s="249">
        <v>0</v>
      </c>
      <c r="I1567" s="249">
        <v>0</v>
      </c>
      <c r="J1567" s="249">
        <v>5.0894231995757466E-3</v>
      </c>
      <c r="K1567" s="249">
        <v>1.1384597748079733E-3</v>
      </c>
      <c r="L1567" s="249">
        <v>0</v>
      </c>
      <c r="M1567" s="249">
        <v>0</v>
      </c>
      <c r="N1567" s="249">
        <v>0</v>
      </c>
      <c r="O1567" s="249">
        <v>1.3746832243785379E-3</v>
      </c>
      <c r="P1567" s="249">
        <v>1.9078511284953477E-3</v>
      </c>
    </row>
    <row r="1568" spans="1:16" x14ac:dyDescent="0.25">
      <c r="A1568" s="236" t="s">
        <v>1943</v>
      </c>
      <c r="B1568" s="237" t="s">
        <v>6381</v>
      </c>
      <c r="C1568" s="249">
        <v>0</v>
      </c>
      <c r="D1568" s="249">
        <v>0</v>
      </c>
      <c r="E1568" s="249">
        <v>0</v>
      </c>
      <c r="F1568" s="249">
        <v>0</v>
      </c>
      <c r="G1568" s="249">
        <v>0</v>
      </c>
      <c r="H1568" s="249">
        <v>0.77329715912444863</v>
      </c>
      <c r="I1568" s="249">
        <v>0.21955624239176552</v>
      </c>
      <c r="J1568" s="249">
        <v>0</v>
      </c>
      <c r="K1568" s="249">
        <v>1.1666920103474358E-2</v>
      </c>
      <c r="L1568" s="249">
        <v>0</v>
      </c>
      <c r="M1568" s="249">
        <v>0</v>
      </c>
      <c r="N1568" s="249">
        <v>0</v>
      </c>
      <c r="O1568" s="249">
        <v>0</v>
      </c>
      <c r="P1568" s="249">
        <v>0</v>
      </c>
    </row>
    <row r="1569" spans="1:16" x14ac:dyDescent="0.25">
      <c r="A1569" s="236" t="s">
        <v>670</v>
      </c>
      <c r="B1569" s="237" t="s">
        <v>6899</v>
      </c>
      <c r="C1569" s="249">
        <v>0</v>
      </c>
      <c r="D1569" s="249">
        <v>0</v>
      </c>
      <c r="E1569" s="249">
        <v>0</v>
      </c>
      <c r="F1569" s="249">
        <v>0</v>
      </c>
      <c r="G1569" s="249">
        <v>0</v>
      </c>
      <c r="H1569" s="249">
        <v>6.4593504782206584E-3</v>
      </c>
      <c r="I1569" s="249">
        <v>0</v>
      </c>
      <c r="J1569" s="249">
        <v>0</v>
      </c>
      <c r="K1569" s="249">
        <v>0</v>
      </c>
      <c r="L1569" s="249">
        <v>1.1572639972658739E-2</v>
      </c>
      <c r="M1569" s="249">
        <v>0</v>
      </c>
      <c r="N1569" s="249">
        <v>0</v>
      </c>
      <c r="O1569" s="249">
        <v>0</v>
      </c>
      <c r="P1569" s="249">
        <v>0</v>
      </c>
    </row>
    <row r="1570" spans="1:16" x14ac:dyDescent="0.25">
      <c r="A1570" s="236" t="s">
        <v>2016</v>
      </c>
      <c r="B1570" s="237" t="s">
        <v>8094</v>
      </c>
      <c r="C1570" s="249">
        <v>4.4650134458954572E-3</v>
      </c>
      <c r="D1570" s="249">
        <v>0</v>
      </c>
      <c r="E1570" s="249">
        <v>0</v>
      </c>
      <c r="F1570" s="249">
        <v>0</v>
      </c>
      <c r="G1570" s="249">
        <v>0</v>
      </c>
      <c r="H1570" s="249">
        <v>0</v>
      </c>
      <c r="I1570" s="249">
        <v>0</v>
      </c>
      <c r="J1570" s="249">
        <v>0</v>
      </c>
      <c r="K1570" s="249">
        <v>0</v>
      </c>
      <c r="L1570" s="249">
        <v>0</v>
      </c>
      <c r="M1570" s="249">
        <v>0</v>
      </c>
      <c r="N1570" s="249">
        <v>0</v>
      </c>
      <c r="O1570" s="249">
        <v>0</v>
      </c>
      <c r="P1570" s="249">
        <v>0</v>
      </c>
    </row>
    <row r="1571" spans="1:16" x14ac:dyDescent="0.25">
      <c r="A1571" s="236" t="s">
        <v>938</v>
      </c>
      <c r="B1571" s="237" t="s">
        <v>6026</v>
      </c>
      <c r="C1571" s="249">
        <v>0</v>
      </c>
      <c r="D1571" s="249">
        <v>0</v>
      </c>
      <c r="E1571" s="249">
        <v>0</v>
      </c>
      <c r="F1571" s="249">
        <v>0</v>
      </c>
      <c r="G1571" s="249">
        <v>0</v>
      </c>
      <c r="H1571" s="249">
        <v>1.9976150155072317E-3</v>
      </c>
      <c r="I1571" s="249">
        <v>1.2107936187859032E-2</v>
      </c>
      <c r="J1571" s="249">
        <v>8.0617725901221027E-4</v>
      </c>
      <c r="K1571" s="249">
        <v>1.041022894015572E-3</v>
      </c>
      <c r="L1571" s="249">
        <v>5.9953764425546986E-4</v>
      </c>
      <c r="M1571" s="249">
        <v>0</v>
      </c>
      <c r="N1571" s="249">
        <v>0</v>
      </c>
      <c r="O1571" s="249">
        <v>7.9725336919827508E-4</v>
      </c>
      <c r="P1571" s="249">
        <v>0</v>
      </c>
    </row>
    <row r="1572" spans="1:16" x14ac:dyDescent="0.25">
      <c r="A1572" s="236" t="s">
        <v>1441</v>
      </c>
      <c r="B1572" s="237" t="s">
        <v>6118</v>
      </c>
      <c r="C1572" s="249">
        <v>0</v>
      </c>
      <c r="D1572" s="249">
        <v>0</v>
      </c>
      <c r="E1572" s="249">
        <v>0</v>
      </c>
      <c r="F1572" s="249">
        <v>0</v>
      </c>
      <c r="G1572" s="249">
        <v>0</v>
      </c>
      <c r="H1572" s="249">
        <v>0.92582009177972602</v>
      </c>
      <c r="I1572" s="249">
        <v>1.176392086141103E-3</v>
      </c>
      <c r="J1572" s="249">
        <v>0</v>
      </c>
      <c r="K1572" s="249">
        <v>7.1308895777175434E-4</v>
      </c>
      <c r="L1572" s="249">
        <v>3.4751236315581457E-4</v>
      </c>
      <c r="M1572" s="249">
        <v>0</v>
      </c>
      <c r="N1572" s="249">
        <v>0</v>
      </c>
      <c r="O1572" s="249">
        <v>1.9784340795292725E-4</v>
      </c>
      <c r="P1572" s="249">
        <v>1.0554898259073263E-2</v>
      </c>
    </row>
    <row r="1573" spans="1:16" x14ac:dyDescent="0.25">
      <c r="A1573" s="236" t="s">
        <v>515</v>
      </c>
      <c r="B1573" s="237" t="s">
        <v>5917</v>
      </c>
      <c r="C1573" s="249">
        <v>0</v>
      </c>
      <c r="D1573" s="249">
        <v>0</v>
      </c>
      <c r="E1573" s="249">
        <v>4.192548145640805E-4</v>
      </c>
      <c r="F1573" s="249">
        <v>1.2441685214424939E-3</v>
      </c>
      <c r="G1573" s="249">
        <v>2.695530611827486E-3</v>
      </c>
      <c r="H1573" s="249">
        <v>4.5797479062385751E-2</v>
      </c>
      <c r="I1573" s="249">
        <v>6.4642688812319035E-2</v>
      </c>
      <c r="J1573" s="249">
        <v>1.1045391356186666E-3</v>
      </c>
      <c r="K1573" s="249">
        <v>1.8525946053975218E-4</v>
      </c>
      <c r="L1573" s="249">
        <v>0</v>
      </c>
      <c r="M1573" s="249">
        <v>1.8336673370234795E-4</v>
      </c>
      <c r="N1573" s="249">
        <v>1.177531096923928E-3</v>
      </c>
      <c r="O1573" s="249">
        <v>3.4173599205842436E-4</v>
      </c>
      <c r="P1573" s="249">
        <v>2.6403908889367153E-3</v>
      </c>
    </row>
    <row r="1574" spans="1:16" x14ac:dyDescent="0.25">
      <c r="A1574" s="236" t="s">
        <v>664</v>
      </c>
      <c r="B1574" s="237" t="s">
        <v>9039</v>
      </c>
      <c r="C1574" s="249">
        <v>0</v>
      </c>
      <c r="D1574" s="249">
        <v>0</v>
      </c>
      <c r="E1574" s="249">
        <v>0</v>
      </c>
      <c r="F1574" s="249">
        <v>0</v>
      </c>
      <c r="G1574" s="249">
        <v>0</v>
      </c>
      <c r="H1574" s="249">
        <v>0</v>
      </c>
      <c r="I1574" s="249">
        <v>1.7887616352901879E-3</v>
      </c>
      <c r="J1574" s="249">
        <v>0</v>
      </c>
      <c r="K1574" s="249">
        <v>1.1782052788131168E-3</v>
      </c>
      <c r="L1574" s="249">
        <v>0</v>
      </c>
      <c r="M1574" s="249">
        <v>0</v>
      </c>
      <c r="N1574" s="249">
        <v>1.7711135112696192E-2</v>
      </c>
      <c r="O1574" s="249">
        <v>0</v>
      </c>
      <c r="P1574" s="249">
        <v>0</v>
      </c>
    </row>
    <row r="1575" spans="1:16" x14ac:dyDescent="0.25">
      <c r="A1575" s="236" t="s">
        <v>342</v>
      </c>
      <c r="B1575" s="237" t="s">
        <v>8676</v>
      </c>
      <c r="C1575" s="249">
        <v>0</v>
      </c>
      <c r="D1575" s="249">
        <v>0</v>
      </c>
      <c r="E1575" s="249">
        <v>2.8418641033286104E-3</v>
      </c>
      <c r="F1575" s="249">
        <v>0</v>
      </c>
      <c r="G1575" s="249">
        <v>1.8848868067817585E-3</v>
      </c>
      <c r="H1575" s="249">
        <v>0</v>
      </c>
      <c r="I1575" s="249">
        <v>1.0355937856975028E-2</v>
      </c>
      <c r="J1575" s="249">
        <v>5.0394024297498018E-3</v>
      </c>
      <c r="K1575" s="249">
        <v>6.7544258094505362E-4</v>
      </c>
      <c r="L1575" s="249">
        <v>0</v>
      </c>
      <c r="M1575" s="249">
        <v>0</v>
      </c>
      <c r="N1575" s="249">
        <v>1.023269680188062E-3</v>
      </c>
      <c r="O1575" s="249">
        <v>0</v>
      </c>
      <c r="P1575" s="249">
        <v>0</v>
      </c>
    </row>
    <row r="1576" spans="1:16" x14ac:dyDescent="0.25">
      <c r="A1576" s="236" t="s">
        <v>1192</v>
      </c>
      <c r="B1576" s="237" t="s">
        <v>6165</v>
      </c>
      <c r="C1576" s="249">
        <v>0</v>
      </c>
      <c r="D1576" s="249">
        <v>0</v>
      </c>
      <c r="E1576" s="249">
        <v>0</v>
      </c>
      <c r="F1576" s="249">
        <v>0</v>
      </c>
      <c r="G1576" s="249">
        <v>0</v>
      </c>
      <c r="H1576" s="249">
        <v>0.12150681980054558</v>
      </c>
      <c r="I1576" s="249">
        <v>0</v>
      </c>
      <c r="J1576" s="249">
        <v>0</v>
      </c>
      <c r="K1576" s="249">
        <v>0</v>
      </c>
      <c r="L1576" s="249">
        <v>0</v>
      </c>
      <c r="M1576" s="249">
        <v>0</v>
      </c>
      <c r="N1576" s="249">
        <v>0</v>
      </c>
      <c r="O1576" s="249">
        <v>4.9068670535610311E-3</v>
      </c>
      <c r="P1576" s="249">
        <v>0</v>
      </c>
    </row>
    <row r="1577" spans="1:16" x14ac:dyDescent="0.25">
      <c r="A1577" s="236" t="s">
        <v>1184</v>
      </c>
      <c r="B1577" s="237" t="s">
        <v>8317</v>
      </c>
      <c r="C1577" s="249">
        <v>0</v>
      </c>
      <c r="D1577" s="249">
        <v>0</v>
      </c>
      <c r="E1577" s="249">
        <v>0</v>
      </c>
      <c r="F1577" s="249">
        <v>0</v>
      </c>
      <c r="G1577" s="249">
        <v>0</v>
      </c>
      <c r="H1577" s="249">
        <v>0</v>
      </c>
      <c r="I1577" s="249">
        <v>0</v>
      </c>
      <c r="J1577" s="249">
        <v>1.3438648482305882E-2</v>
      </c>
      <c r="K1577" s="249">
        <v>0</v>
      </c>
      <c r="L1577" s="249">
        <v>0</v>
      </c>
      <c r="M1577" s="249">
        <v>0</v>
      </c>
      <c r="N1577" s="249">
        <v>0</v>
      </c>
      <c r="O1577" s="249">
        <v>0</v>
      </c>
      <c r="P1577" s="249">
        <v>0</v>
      </c>
    </row>
    <row r="1578" spans="1:16" x14ac:dyDescent="0.25">
      <c r="A1578" s="236" t="s">
        <v>1724</v>
      </c>
      <c r="B1578" s="237" t="s">
        <v>5671</v>
      </c>
      <c r="C1578" s="249">
        <v>0</v>
      </c>
      <c r="D1578" s="249">
        <v>0</v>
      </c>
      <c r="E1578" s="249">
        <v>0</v>
      </c>
      <c r="F1578" s="249">
        <v>1.12747972185957E-2</v>
      </c>
      <c r="G1578" s="249">
        <v>0</v>
      </c>
      <c r="H1578" s="249">
        <v>1.0707365584136312E-2</v>
      </c>
      <c r="I1578" s="249">
        <v>0</v>
      </c>
      <c r="J1578" s="249">
        <v>4.7846805363515356E-3</v>
      </c>
      <c r="K1578" s="249">
        <v>0</v>
      </c>
      <c r="L1578" s="249">
        <v>0</v>
      </c>
      <c r="M1578" s="249">
        <v>0</v>
      </c>
      <c r="N1578" s="249">
        <v>2.4029294192558803E-3</v>
      </c>
      <c r="O1578" s="249">
        <v>3.1045959805952476E-2</v>
      </c>
      <c r="P1578" s="249">
        <v>0</v>
      </c>
    </row>
    <row r="1579" spans="1:16" x14ac:dyDescent="0.25">
      <c r="A1579" s="236" t="s">
        <v>341</v>
      </c>
      <c r="B1579" s="237" t="s">
        <v>5866</v>
      </c>
      <c r="C1579" s="249">
        <v>2.8285856631517992E-2</v>
      </c>
      <c r="D1579" s="249">
        <v>1.0299239027188236E-2</v>
      </c>
      <c r="E1579" s="249">
        <v>0</v>
      </c>
      <c r="F1579" s="249">
        <v>0</v>
      </c>
      <c r="G1579" s="249">
        <v>0</v>
      </c>
      <c r="H1579" s="249">
        <v>4.4991217196417342E-3</v>
      </c>
      <c r="I1579" s="249">
        <v>3.2645166260056528E-2</v>
      </c>
      <c r="J1579" s="249">
        <v>2.5172337831802876E-2</v>
      </c>
      <c r="K1579" s="249">
        <v>3.1573981765119379E-2</v>
      </c>
      <c r="L1579" s="249">
        <v>1.7679045191889897E-2</v>
      </c>
      <c r="M1579" s="249">
        <v>1.041800458896733E-2</v>
      </c>
      <c r="N1579" s="249">
        <v>3.3393448099130543E-3</v>
      </c>
      <c r="O1579" s="249">
        <v>2.8798457642862665E-3</v>
      </c>
      <c r="P1579" s="249">
        <v>0</v>
      </c>
    </row>
    <row r="1580" spans="1:16" x14ac:dyDescent="0.25">
      <c r="A1580" s="236" t="s">
        <v>2326</v>
      </c>
      <c r="B1580" s="237" t="s">
        <v>8917</v>
      </c>
      <c r="C1580" s="249">
        <v>2.0421585117047308E-3</v>
      </c>
      <c r="D1580" s="249">
        <v>0</v>
      </c>
      <c r="E1580" s="249">
        <v>0</v>
      </c>
      <c r="F1580" s="249">
        <v>0</v>
      </c>
      <c r="G1580" s="249">
        <v>0</v>
      </c>
      <c r="H1580" s="249">
        <v>0</v>
      </c>
      <c r="I1580" s="249">
        <v>0</v>
      </c>
      <c r="J1580" s="249">
        <v>0</v>
      </c>
      <c r="K1580" s="249">
        <v>0</v>
      </c>
      <c r="L1580" s="249">
        <v>0</v>
      </c>
      <c r="M1580" s="249">
        <v>0</v>
      </c>
      <c r="N1580" s="249">
        <v>0</v>
      </c>
      <c r="O1580" s="249">
        <v>0</v>
      </c>
      <c r="P1580" s="249">
        <v>0</v>
      </c>
    </row>
    <row r="1581" spans="1:16" x14ac:dyDescent="0.25">
      <c r="A1581" s="236" t="s">
        <v>1683</v>
      </c>
      <c r="B1581" s="237" t="s">
        <v>6279</v>
      </c>
      <c r="C1581" s="249">
        <v>0</v>
      </c>
      <c r="D1581" s="249">
        <v>0</v>
      </c>
      <c r="E1581" s="249">
        <v>0</v>
      </c>
      <c r="F1581" s="249">
        <v>0</v>
      </c>
      <c r="G1581" s="249">
        <v>0</v>
      </c>
      <c r="H1581" s="249">
        <v>1.3839518760085819E-2</v>
      </c>
      <c r="I1581" s="249">
        <v>9.6895081522425392E-3</v>
      </c>
      <c r="J1581" s="249">
        <v>0</v>
      </c>
      <c r="K1581" s="249">
        <v>0</v>
      </c>
      <c r="L1581" s="249">
        <v>4.8603705672948727E-3</v>
      </c>
      <c r="M1581" s="249">
        <v>0</v>
      </c>
      <c r="N1581" s="249">
        <v>0</v>
      </c>
      <c r="O1581" s="249">
        <v>1.1014464114631312E-3</v>
      </c>
      <c r="P1581" s="249">
        <v>4.4992239451085089E-3</v>
      </c>
    </row>
    <row r="1582" spans="1:16" x14ac:dyDescent="0.25">
      <c r="A1582" s="236" t="s">
        <v>5726</v>
      </c>
      <c r="B1582" s="237" t="s">
        <v>5727</v>
      </c>
      <c r="C1582" s="249"/>
      <c r="D1582" s="249"/>
      <c r="E1582" s="249"/>
      <c r="F1582" s="249"/>
      <c r="G1582" s="249"/>
      <c r="H1582" s="249"/>
      <c r="I1582" s="249"/>
      <c r="J1582" s="249"/>
      <c r="K1582" s="249"/>
      <c r="L1582" s="249"/>
      <c r="M1582" s="249"/>
      <c r="N1582" s="249">
        <v>1.2650543308567368E-2</v>
      </c>
      <c r="O1582" s="249">
        <v>1.0655181922775217E-2</v>
      </c>
      <c r="P1582" s="249">
        <v>0</v>
      </c>
    </row>
    <row r="1583" spans="1:16" x14ac:dyDescent="0.25">
      <c r="A1583" s="236" t="s">
        <v>4789</v>
      </c>
      <c r="B1583" s="237" t="s">
        <v>9861</v>
      </c>
      <c r="C1583" s="249">
        <v>0</v>
      </c>
      <c r="D1583" s="249">
        <v>0</v>
      </c>
      <c r="E1583" s="249">
        <v>0</v>
      </c>
      <c r="F1583" s="249">
        <v>0</v>
      </c>
      <c r="G1583" s="249">
        <v>0</v>
      </c>
      <c r="H1583" s="249">
        <v>0</v>
      </c>
      <c r="I1583" s="249">
        <v>0</v>
      </c>
      <c r="J1583" s="249">
        <v>0</v>
      </c>
      <c r="K1583" s="249">
        <v>6.4973640102323209</v>
      </c>
      <c r="L1583" s="249">
        <v>0</v>
      </c>
      <c r="M1583" s="249">
        <v>0</v>
      </c>
      <c r="N1583" s="249">
        <v>0</v>
      </c>
      <c r="O1583" s="249">
        <v>0</v>
      </c>
      <c r="P1583" s="249">
        <v>0</v>
      </c>
    </row>
    <row r="1584" spans="1:16" x14ac:dyDescent="0.25">
      <c r="A1584" s="236" t="s">
        <v>4311</v>
      </c>
      <c r="B1584" s="237" t="s">
        <v>10383</v>
      </c>
      <c r="C1584" s="249">
        <v>0</v>
      </c>
      <c r="D1584" s="249">
        <v>0</v>
      </c>
      <c r="E1584" s="249">
        <v>0</v>
      </c>
      <c r="F1584" s="249">
        <v>0</v>
      </c>
      <c r="G1584" s="249">
        <v>0</v>
      </c>
      <c r="H1584" s="249">
        <v>3.1052478218132041E-3</v>
      </c>
      <c r="I1584" s="249">
        <v>0</v>
      </c>
      <c r="J1584" s="249">
        <v>0</v>
      </c>
      <c r="K1584" s="249">
        <v>0</v>
      </c>
      <c r="L1584" s="249">
        <v>0</v>
      </c>
      <c r="M1584" s="249">
        <v>0</v>
      </c>
      <c r="N1584" s="249">
        <v>0</v>
      </c>
      <c r="O1584" s="249">
        <v>0</v>
      </c>
      <c r="P1584" s="249">
        <v>0</v>
      </c>
    </row>
    <row r="1585" spans="1:16" x14ac:dyDescent="0.25">
      <c r="A1585" s="236" t="s">
        <v>1917</v>
      </c>
      <c r="B1585" s="237" t="s">
        <v>8677</v>
      </c>
      <c r="C1585" s="249">
        <v>0</v>
      </c>
      <c r="D1585" s="249">
        <v>0</v>
      </c>
      <c r="E1585" s="249">
        <v>0.27770077812384603</v>
      </c>
      <c r="F1585" s="249">
        <v>0</v>
      </c>
      <c r="G1585" s="249">
        <v>0</v>
      </c>
      <c r="H1585" s="249">
        <v>0</v>
      </c>
      <c r="I1585" s="249">
        <v>0</v>
      </c>
      <c r="J1585" s="249">
        <v>0</v>
      </c>
      <c r="K1585" s="249">
        <v>0</v>
      </c>
      <c r="L1585" s="249">
        <v>0</v>
      </c>
      <c r="M1585" s="249">
        <v>0</v>
      </c>
      <c r="N1585" s="249">
        <v>0</v>
      </c>
      <c r="O1585" s="249">
        <v>0</v>
      </c>
      <c r="P1585" s="249">
        <v>0</v>
      </c>
    </row>
    <row r="1586" spans="1:16" x14ac:dyDescent="0.25">
      <c r="A1586" s="236" t="s">
        <v>6010</v>
      </c>
      <c r="B1586" s="237" t="s">
        <v>6011</v>
      </c>
      <c r="C1586" s="249"/>
      <c r="D1586" s="249"/>
      <c r="E1586" s="249"/>
      <c r="F1586" s="249"/>
      <c r="G1586" s="249"/>
      <c r="H1586" s="249"/>
      <c r="I1586" s="249"/>
      <c r="J1586" s="249"/>
      <c r="K1586" s="249"/>
      <c r="L1586" s="249"/>
      <c r="M1586" s="249"/>
      <c r="N1586" s="249">
        <v>0</v>
      </c>
      <c r="O1586" s="249">
        <v>1.0245521166629052E-3</v>
      </c>
      <c r="P1586" s="249">
        <v>0</v>
      </c>
    </row>
    <row r="1587" spans="1:16" x14ac:dyDescent="0.25">
      <c r="A1587" s="236" t="s">
        <v>4312</v>
      </c>
      <c r="B1587" s="237" t="s">
        <v>10384</v>
      </c>
      <c r="C1587" s="249">
        <v>0</v>
      </c>
      <c r="D1587" s="249">
        <v>0.13333245793659373</v>
      </c>
      <c r="E1587" s="249">
        <v>0</v>
      </c>
      <c r="F1587" s="249">
        <v>0</v>
      </c>
      <c r="G1587" s="249">
        <v>0</v>
      </c>
      <c r="H1587" s="249">
        <v>0</v>
      </c>
      <c r="I1587" s="249">
        <v>0</v>
      </c>
      <c r="J1587" s="249">
        <v>0</v>
      </c>
      <c r="K1587" s="249">
        <v>0</v>
      </c>
      <c r="L1587" s="249">
        <v>0</v>
      </c>
      <c r="M1587" s="249">
        <v>0</v>
      </c>
      <c r="N1587" s="249">
        <v>0</v>
      </c>
      <c r="O1587" s="249">
        <v>0</v>
      </c>
      <c r="P1587" s="249">
        <v>0</v>
      </c>
    </row>
    <row r="1588" spans="1:16" x14ac:dyDescent="0.25">
      <c r="A1588" s="236" t="s">
        <v>4833</v>
      </c>
      <c r="B1588" s="237" t="s">
        <v>9807</v>
      </c>
      <c r="C1588" s="249">
        <v>0</v>
      </c>
      <c r="D1588" s="249">
        <v>0</v>
      </c>
      <c r="E1588" s="249">
        <v>3.3778026466014482E-3</v>
      </c>
      <c r="F1588" s="249">
        <v>9.2076665308137295E-3</v>
      </c>
      <c r="G1588" s="249">
        <v>8.2510303608107054E-3</v>
      </c>
      <c r="H1588" s="249">
        <v>0</v>
      </c>
      <c r="I1588" s="249">
        <v>0</v>
      </c>
      <c r="J1588" s="249">
        <v>1.2670801537760029E-3</v>
      </c>
      <c r="K1588" s="249">
        <v>0</v>
      </c>
      <c r="L1588" s="249">
        <v>7.5063139722383106E-4</v>
      </c>
      <c r="M1588" s="249">
        <v>9.1211569934951889E-3</v>
      </c>
      <c r="N1588" s="249">
        <v>1.8384825298369241</v>
      </c>
      <c r="O1588" s="249">
        <v>0</v>
      </c>
      <c r="P1588" s="249">
        <v>0</v>
      </c>
    </row>
    <row r="1589" spans="1:16" x14ac:dyDescent="0.25">
      <c r="A1589" s="236" t="s">
        <v>543</v>
      </c>
      <c r="B1589" s="237" t="s">
        <v>6262</v>
      </c>
      <c r="C1589" s="249">
        <v>0</v>
      </c>
      <c r="D1589" s="249">
        <v>0</v>
      </c>
      <c r="E1589" s="249">
        <v>0</v>
      </c>
      <c r="F1589" s="249">
        <v>0.47193473754825083</v>
      </c>
      <c r="G1589" s="249">
        <v>0</v>
      </c>
      <c r="H1589" s="249">
        <v>0</v>
      </c>
      <c r="I1589" s="249">
        <v>0</v>
      </c>
      <c r="J1589" s="249">
        <v>0</v>
      </c>
      <c r="K1589" s="249">
        <v>2.7456969740098092E-3</v>
      </c>
      <c r="L1589" s="249">
        <v>2.5708866822157873E-2</v>
      </c>
      <c r="M1589" s="249">
        <v>0</v>
      </c>
      <c r="N1589" s="249">
        <v>5.8837409827590594E-2</v>
      </c>
      <c r="O1589" s="249">
        <v>1.0418073384477128E-3</v>
      </c>
      <c r="P1589" s="249">
        <v>0</v>
      </c>
    </row>
    <row r="1590" spans="1:16" x14ac:dyDescent="0.25">
      <c r="A1590" s="236" t="s">
        <v>1638</v>
      </c>
      <c r="B1590" s="237" t="s">
        <v>8678</v>
      </c>
      <c r="C1590" s="249">
        <v>0</v>
      </c>
      <c r="D1590" s="249">
        <v>0</v>
      </c>
      <c r="E1590" s="249">
        <v>0</v>
      </c>
      <c r="F1590" s="249">
        <v>0</v>
      </c>
      <c r="G1590" s="249">
        <v>0</v>
      </c>
      <c r="H1590" s="249">
        <v>0.62735372133316647</v>
      </c>
      <c r="I1590" s="249">
        <v>0</v>
      </c>
      <c r="J1590" s="249">
        <v>0</v>
      </c>
      <c r="K1590" s="249">
        <v>0</v>
      </c>
      <c r="L1590" s="249">
        <v>0</v>
      </c>
      <c r="M1590" s="249">
        <v>0</v>
      </c>
      <c r="N1590" s="249">
        <v>0</v>
      </c>
      <c r="O1590" s="249">
        <v>0</v>
      </c>
      <c r="P1590" s="249">
        <v>0</v>
      </c>
    </row>
    <row r="1591" spans="1:16" x14ac:dyDescent="0.25">
      <c r="A1591" s="236" t="s">
        <v>2828</v>
      </c>
      <c r="B1591" s="237" t="s">
        <v>8111</v>
      </c>
      <c r="C1591" s="249">
        <v>0</v>
      </c>
      <c r="D1591" s="249">
        <v>0</v>
      </c>
      <c r="E1591" s="249">
        <v>0</v>
      </c>
      <c r="F1591" s="249">
        <v>0.86913469119619824</v>
      </c>
      <c r="G1591" s="249">
        <v>0</v>
      </c>
      <c r="H1591" s="249">
        <v>0</v>
      </c>
      <c r="I1591" s="249">
        <v>0</v>
      </c>
      <c r="J1591" s="249">
        <v>0</v>
      </c>
      <c r="K1591" s="249">
        <v>0</v>
      </c>
      <c r="L1591" s="249">
        <v>0</v>
      </c>
      <c r="M1591" s="249">
        <v>0</v>
      </c>
      <c r="N1591" s="249">
        <v>0</v>
      </c>
      <c r="O1591" s="249">
        <v>0</v>
      </c>
      <c r="P1591" s="249">
        <v>0</v>
      </c>
    </row>
    <row r="1592" spans="1:16" x14ac:dyDescent="0.25">
      <c r="A1592" s="236" t="s">
        <v>1421</v>
      </c>
      <c r="B1592" s="237" t="s">
        <v>8112</v>
      </c>
      <c r="C1592" s="249">
        <v>0</v>
      </c>
      <c r="D1592" s="249">
        <v>0</v>
      </c>
      <c r="E1592" s="249">
        <v>0</v>
      </c>
      <c r="F1592" s="249">
        <v>0</v>
      </c>
      <c r="G1592" s="249">
        <v>0</v>
      </c>
      <c r="H1592" s="249">
        <v>3.178391814943117E-2</v>
      </c>
      <c r="I1592" s="249">
        <v>0</v>
      </c>
      <c r="J1592" s="249">
        <v>5.9018807293265176E-3</v>
      </c>
      <c r="K1592" s="249">
        <v>1.5194886966721138E-2</v>
      </c>
      <c r="L1592" s="249">
        <v>7.2129924515636681E-3</v>
      </c>
      <c r="M1592" s="249">
        <v>2.8509718693831916E-3</v>
      </c>
      <c r="N1592" s="249">
        <v>0</v>
      </c>
      <c r="O1592" s="249">
        <v>0</v>
      </c>
      <c r="P1592" s="249">
        <v>0</v>
      </c>
    </row>
    <row r="1593" spans="1:16" x14ac:dyDescent="0.25">
      <c r="A1593" s="236" t="s">
        <v>1458</v>
      </c>
      <c r="B1593" s="237" t="s">
        <v>6894</v>
      </c>
      <c r="C1593" s="249">
        <v>0</v>
      </c>
      <c r="D1593" s="249">
        <v>0</v>
      </c>
      <c r="E1593" s="249">
        <v>0</v>
      </c>
      <c r="F1593" s="249">
        <v>0</v>
      </c>
      <c r="G1593" s="249">
        <v>1.2051397801011592E-2</v>
      </c>
      <c r="H1593" s="249">
        <v>0.20279453475572301</v>
      </c>
      <c r="I1593" s="249">
        <v>8.9652241900564766E-3</v>
      </c>
      <c r="J1593" s="249">
        <v>0</v>
      </c>
      <c r="K1593" s="249">
        <v>0</v>
      </c>
      <c r="L1593" s="249">
        <v>0</v>
      </c>
      <c r="M1593" s="249">
        <v>0</v>
      </c>
      <c r="N1593" s="249">
        <v>0</v>
      </c>
      <c r="O1593" s="249">
        <v>0</v>
      </c>
      <c r="P1593" s="249">
        <v>0</v>
      </c>
    </row>
    <row r="1594" spans="1:16" x14ac:dyDescent="0.25">
      <c r="A1594" s="236" t="s">
        <v>4701</v>
      </c>
      <c r="B1594" s="237" t="s">
        <v>10525</v>
      </c>
      <c r="C1594" s="249">
        <v>0</v>
      </c>
      <c r="D1594" s="249">
        <v>0</v>
      </c>
      <c r="E1594" s="249">
        <v>0</v>
      </c>
      <c r="F1594" s="249">
        <v>0</v>
      </c>
      <c r="G1594" s="249">
        <v>0</v>
      </c>
      <c r="H1594" s="249">
        <v>1.438551408252801</v>
      </c>
      <c r="I1594" s="249">
        <v>0</v>
      </c>
      <c r="J1594" s="249">
        <v>0</v>
      </c>
      <c r="K1594" s="249">
        <v>0</v>
      </c>
      <c r="L1594" s="249">
        <v>0</v>
      </c>
      <c r="M1594" s="249">
        <v>0</v>
      </c>
      <c r="N1594" s="249">
        <v>0</v>
      </c>
      <c r="O1594" s="249">
        <v>0</v>
      </c>
      <c r="P1594" s="249">
        <v>0</v>
      </c>
    </row>
    <row r="1595" spans="1:16" x14ac:dyDescent="0.25">
      <c r="A1595" s="236" t="s">
        <v>2564</v>
      </c>
      <c r="B1595" s="237" t="s">
        <v>7622</v>
      </c>
      <c r="C1595" s="249">
        <v>0</v>
      </c>
      <c r="D1595" s="249">
        <v>1.333404008373208E-2</v>
      </c>
      <c r="E1595" s="249">
        <v>0</v>
      </c>
      <c r="F1595" s="249">
        <v>0.12851502137152981</v>
      </c>
      <c r="G1595" s="249">
        <v>0</v>
      </c>
      <c r="H1595" s="249">
        <v>0</v>
      </c>
      <c r="I1595" s="249">
        <v>0</v>
      </c>
      <c r="J1595" s="249">
        <v>0</v>
      </c>
      <c r="K1595" s="249">
        <v>0</v>
      </c>
      <c r="L1595" s="249">
        <v>0</v>
      </c>
      <c r="M1595" s="249">
        <v>0</v>
      </c>
      <c r="N1595" s="249">
        <v>0</v>
      </c>
      <c r="O1595" s="249">
        <v>0</v>
      </c>
      <c r="P1595" s="249">
        <v>0</v>
      </c>
    </row>
    <row r="1596" spans="1:16" x14ac:dyDescent="0.25">
      <c r="A1596" s="236" t="s">
        <v>1306</v>
      </c>
      <c r="B1596" s="237" t="s">
        <v>7197</v>
      </c>
      <c r="C1596" s="249">
        <v>0</v>
      </c>
      <c r="D1596" s="249">
        <v>0</v>
      </c>
      <c r="E1596" s="249">
        <v>0</v>
      </c>
      <c r="F1596" s="249">
        <v>0</v>
      </c>
      <c r="G1596" s="249">
        <v>0</v>
      </c>
      <c r="H1596" s="249">
        <v>0</v>
      </c>
      <c r="I1596" s="249">
        <v>1.7537983616153004E-2</v>
      </c>
      <c r="J1596" s="249">
        <v>0</v>
      </c>
      <c r="K1596" s="249">
        <v>0</v>
      </c>
      <c r="L1596" s="249">
        <v>0</v>
      </c>
      <c r="M1596" s="249">
        <v>5.9486292220646188E-3</v>
      </c>
      <c r="N1596" s="249">
        <v>1.0203331403679345E-2</v>
      </c>
      <c r="O1596" s="249">
        <v>0</v>
      </c>
      <c r="P1596" s="249">
        <v>0</v>
      </c>
    </row>
    <row r="1597" spans="1:16" x14ac:dyDescent="0.25">
      <c r="A1597" s="236" t="s">
        <v>2102</v>
      </c>
      <c r="B1597" s="237" t="s">
        <v>6224</v>
      </c>
      <c r="C1597" s="249">
        <v>0</v>
      </c>
      <c r="D1597" s="249">
        <v>0</v>
      </c>
      <c r="E1597" s="249">
        <v>0.15466079927756674</v>
      </c>
      <c r="F1597" s="249">
        <v>0</v>
      </c>
      <c r="G1597" s="249">
        <v>3.9103205295947317E-2</v>
      </c>
      <c r="H1597" s="249">
        <v>0.11513837439867507</v>
      </c>
      <c r="I1597" s="249">
        <v>5.354001264009562E-2</v>
      </c>
      <c r="J1597" s="249">
        <v>0</v>
      </c>
      <c r="K1597" s="249">
        <v>0</v>
      </c>
      <c r="L1597" s="249">
        <v>7.2696627379970312E-3</v>
      </c>
      <c r="M1597" s="249">
        <v>0</v>
      </c>
      <c r="N1597" s="249">
        <v>0</v>
      </c>
      <c r="O1597" s="249">
        <v>3.8756359559314413E-3</v>
      </c>
      <c r="P1597" s="249">
        <v>9.5248841575018769E-3</v>
      </c>
    </row>
    <row r="1598" spans="1:16" x14ac:dyDescent="0.25">
      <c r="A1598" s="236" t="s">
        <v>2043</v>
      </c>
      <c r="B1598" s="237" t="s">
        <v>8320</v>
      </c>
      <c r="C1598" s="249">
        <v>1.6417302806759668E-2</v>
      </c>
      <c r="D1598" s="249">
        <v>0</v>
      </c>
      <c r="E1598" s="249">
        <v>0</v>
      </c>
      <c r="F1598" s="249">
        <v>0</v>
      </c>
      <c r="G1598" s="249">
        <v>1.2495850255094433E-2</v>
      </c>
      <c r="H1598" s="249">
        <v>0</v>
      </c>
      <c r="I1598" s="249">
        <v>6.7657959913128545E-3</v>
      </c>
      <c r="J1598" s="249">
        <v>0</v>
      </c>
      <c r="K1598" s="249">
        <v>0</v>
      </c>
      <c r="L1598" s="249">
        <v>0</v>
      </c>
      <c r="M1598" s="249">
        <v>0</v>
      </c>
      <c r="N1598" s="249">
        <v>0</v>
      </c>
      <c r="O1598" s="249">
        <v>0</v>
      </c>
      <c r="P1598" s="249">
        <v>1.2700115065995871E-3</v>
      </c>
    </row>
    <row r="1599" spans="1:16" x14ac:dyDescent="0.25">
      <c r="A1599" s="236" t="s">
        <v>1222</v>
      </c>
      <c r="B1599" s="237" t="s">
        <v>6356</v>
      </c>
      <c r="C1599" s="249">
        <v>0</v>
      </c>
      <c r="D1599" s="249">
        <v>0</v>
      </c>
      <c r="E1599" s="249">
        <v>0</v>
      </c>
      <c r="F1599" s="249">
        <v>0</v>
      </c>
      <c r="G1599" s="249">
        <v>0</v>
      </c>
      <c r="H1599" s="249">
        <v>0.45218363409229201</v>
      </c>
      <c r="I1599" s="249">
        <v>0.1054575076105557</v>
      </c>
      <c r="J1599" s="249">
        <v>8.6413935972792205E-2</v>
      </c>
      <c r="K1599" s="249">
        <v>0</v>
      </c>
      <c r="L1599" s="249">
        <v>0</v>
      </c>
      <c r="M1599" s="249">
        <v>0</v>
      </c>
      <c r="N1599" s="249">
        <v>0</v>
      </c>
      <c r="O1599" s="249">
        <v>0</v>
      </c>
      <c r="P1599" s="249">
        <v>0</v>
      </c>
    </row>
    <row r="1600" spans="1:16" x14ac:dyDescent="0.25">
      <c r="A1600" s="236" t="s">
        <v>2099</v>
      </c>
      <c r="B1600" s="237" t="s">
        <v>6296</v>
      </c>
      <c r="C1600" s="249">
        <v>0</v>
      </c>
      <c r="D1600" s="249">
        <v>0</v>
      </c>
      <c r="E1600" s="249">
        <v>0</v>
      </c>
      <c r="F1600" s="249">
        <v>0</v>
      </c>
      <c r="G1600" s="249">
        <v>0</v>
      </c>
      <c r="H1600" s="249">
        <v>0</v>
      </c>
      <c r="I1600" s="249">
        <v>0</v>
      </c>
      <c r="J1600" s="249">
        <v>9.5382639916316066E-3</v>
      </c>
      <c r="K1600" s="249">
        <v>2.0058939443917793E-2</v>
      </c>
      <c r="L1600" s="249">
        <v>0</v>
      </c>
      <c r="M1600" s="249">
        <v>1.7911013537294098E-2</v>
      </c>
      <c r="N1600" s="249">
        <v>0</v>
      </c>
      <c r="O1600" s="249">
        <v>8.9805570500720959E-3</v>
      </c>
      <c r="P1600" s="249">
        <v>0</v>
      </c>
    </row>
    <row r="1601" spans="1:16" x14ac:dyDescent="0.25">
      <c r="A1601" s="236" t="s">
        <v>1048</v>
      </c>
      <c r="B1601" s="237" t="s">
        <v>8321</v>
      </c>
      <c r="C1601" s="249">
        <v>0</v>
      </c>
      <c r="D1601" s="249">
        <v>0</v>
      </c>
      <c r="E1601" s="249">
        <v>0</v>
      </c>
      <c r="F1601" s="249">
        <v>1.809976985845364E-2</v>
      </c>
      <c r="G1601" s="249">
        <v>0</v>
      </c>
      <c r="H1601" s="249">
        <v>0</v>
      </c>
      <c r="I1601" s="249">
        <v>0</v>
      </c>
      <c r="J1601" s="249">
        <v>0</v>
      </c>
      <c r="K1601" s="249">
        <v>0</v>
      </c>
      <c r="L1601" s="249">
        <v>0.58090429851493242</v>
      </c>
      <c r="M1601" s="249">
        <v>0</v>
      </c>
      <c r="N1601" s="249">
        <v>0</v>
      </c>
      <c r="O1601" s="249">
        <v>0</v>
      </c>
      <c r="P1601" s="249">
        <v>0</v>
      </c>
    </row>
    <row r="1602" spans="1:16" x14ac:dyDescent="0.25">
      <c r="A1602" s="236" t="s">
        <v>3082</v>
      </c>
      <c r="B1602" s="237" t="s">
        <v>7154</v>
      </c>
      <c r="C1602" s="249">
        <v>0</v>
      </c>
      <c r="D1602" s="249">
        <v>3.7277005978071397E-2</v>
      </c>
      <c r="E1602" s="249">
        <v>0</v>
      </c>
      <c r="F1602" s="249">
        <v>0</v>
      </c>
      <c r="G1602" s="249">
        <v>0</v>
      </c>
      <c r="H1602" s="249">
        <v>8.099841108784353E-3</v>
      </c>
      <c r="I1602" s="249">
        <v>0</v>
      </c>
      <c r="J1602" s="249">
        <v>0</v>
      </c>
      <c r="K1602" s="249">
        <v>0</v>
      </c>
      <c r="L1602" s="249">
        <v>0</v>
      </c>
      <c r="M1602" s="249">
        <v>0</v>
      </c>
      <c r="N1602" s="249">
        <v>0</v>
      </c>
      <c r="O1602" s="249">
        <v>0</v>
      </c>
      <c r="P1602" s="249">
        <v>0</v>
      </c>
    </row>
    <row r="1603" spans="1:16" x14ac:dyDescent="0.25">
      <c r="A1603" s="236" t="s">
        <v>2480</v>
      </c>
      <c r="B1603" s="237" t="s">
        <v>6065</v>
      </c>
      <c r="C1603" s="249">
        <v>0</v>
      </c>
      <c r="D1603" s="249">
        <v>3.3339516683160354E-2</v>
      </c>
      <c r="E1603" s="249">
        <v>2.2471670532089063E-2</v>
      </c>
      <c r="F1603" s="249">
        <v>0</v>
      </c>
      <c r="G1603" s="249">
        <v>0</v>
      </c>
      <c r="H1603" s="249">
        <v>9.0134923489577995E-2</v>
      </c>
      <c r="I1603" s="249">
        <v>5.1676261698265814E-2</v>
      </c>
      <c r="J1603" s="249">
        <v>7.8285755018081306E-3</v>
      </c>
      <c r="K1603" s="249">
        <v>0</v>
      </c>
      <c r="L1603" s="249">
        <v>0</v>
      </c>
      <c r="M1603" s="249">
        <v>0</v>
      </c>
      <c r="N1603" s="249">
        <v>0</v>
      </c>
      <c r="O1603" s="249">
        <v>8.2118177961897961E-3</v>
      </c>
      <c r="P1603" s="249">
        <v>0</v>
      </c>
    </row>
    <row r="1604" spans="1:16" x14ac:dyDescent="0.25">
      <c r="A1604" s="236" t="s">
        <v>2613</v>
      </c>
      <c r="B1604" s="237" t="s">
        <v>7623</v>
      </c>
      <c r="C1604" s="249">
        <v>0</v>
      </c>
      <c r="D1604" s="249">
        <v>0.18931668187686829</v>
      </c>
      <c r="E1604" s="249">
        <v>0</v>
      </c>
      <c r="F1604" s="249">
        <v>0</v>
      </c>
      <c r="G1604" s="249">
        <v>0</v>
      </c>
      <c r="H1604" s="249">
        <v>0</v>
      </c>
      <c r="I1604" s="249">
        <v>0</v>
      </c>
      <c r="J1604" s="249">
        <v>0</v>
      </c>
      <c r="K1604" s="249">
        <v>0</v>
      </c>
      <c r="L1604" s="249">
        <v>0</v>
      </c>
      <c r="M1604" s="249">
        <v>0</v>
      </c>
      <c r="N1604" s="249">
        <v>0</v>
      </c>
      <c r="O1604" s="249">
        <v>0</v>
      </c>
      <c r="P1604" s="249">
        <v>0</v>
      </c>
    </row>
    <row r="1605" spans="1:16" x14ac:dyDescent="0.25">
      <c r="A1605" s="236" t="s">
        <v>2439</v>
      </c>
      <c r="B1605" s="237" t="s">
        <v>8322</v>
      </c>
      <c r="C1605" s="249">
        <v>0</v>
      </c>
      <c r="D1605" s="249">
        <v>0</v>
      </c>
      <c r="E1605" s="249">
        <v>0.66016524913331476</v>
      </c>
      <c r="F1605" s="249">
        <v>0</v>
      </c>
      <c r="G1605" s="249">
        <v>0</v>
      </c>
      <c r="H1605" s="249">
        <v>0</v>
      </c>
      <c r="I1605" s="249">
        <v>0</v>
      </c>
      <c r="J1605" s="249">
        <v>0</v>
      </c>
      <c r="K1605" s="249">
        <v>0</v>
      </c>
      <c r="L1605" s="249">
        <v>0</v>
      </c>
      <c r="M1605" s="249">
        <v>0.11554735077677709</v>
      </c>
      <c r="N1605" s="249">
        <v>0</v>
      </c>
      <c r="O1605" s="249">
        <v>0</v>
      </c>
      <c r="P1605" s="249">
        <v>0</v>
      </c>
    </row>
    <row r="1606" spans="1:16" x14ac:dyDescent="0.25">
      <c r="A1606" s="236" t="s">
        <v>1596</v>
      </c>
      <c r="B1606" s="237" t="s">
        <v>7452</v>
      </c>
      <c r="C1606" s="249">
        <v>0</v>
      </c>
      <c r="D1606" s="249">
        <v>0</v>
      </c>
      <c r="E1606" s="249">
        <v>0</v>
      </c>
      <c r="F1606" s="249">
        <v>0</v>
      </c>
      <c r="G1606" s="249">
        <v>0</v>
      </c>
      <c r="H1606" s="249">
        <v>0</v>
      </c>
      <c r="I1606" s="249">
        <v>0</v>
      </c>
      <c r="J1606" s="249">
        <v>0</v>
      </c>
      <c r="K1606" s="249">
        <v>0</v>
      </c>
      <c r="L1606" s="249">
        <v>0</v>
      </c>
      <c r="M1606" s="249">
        <v>0</v>
      </c>
      <c r="N1606" s="249">
        <v>0</v>
      </c>
      <c r="O1606" s="249">
        <v>0</v>
      </c>
      <c r="P1606" s="249">
        <v>2.8883951382233902E-2</v>
      </c>
    </row>
    <row r="1607" spans="1:16" x14ac:dyDescent="0.25">
      <c r="A1607" s="236" t="s">
        <v>709</v>
      </c>
      <c r="B1607" s="237" t="s">
        <v>6075</v>
      </c>
      <c r="C1607" s="249">
        <v>0</v>
      </c>
      <c r="D1607" s="249">
        <v>0</v>
      </c>
      <c r="E1607" s="249">
        <v>2.7824368702184816E-2</v>
      </c>
      <c r="F1607" s="249">
        <v>0</v>
      </c>
      <c r="G1607" s="249">
        <v>0</v>
      </c>
      <c r="H1607" s="249">
        <v>0</v>
      </c>
      <c r="I1607" s="249">
        <v>0</v>
      </c>
      <c r="J1607" s="249">
        <v>3.6830597443832992E-3</v>
      </c>
      <c r="K1607" s="249">
        <v>2.6505800864189263E-3</v>
      </c>
      <c r="L1607" s="249">
        <v>0</v>
      </c>
      <c r="M1607" s="249">
        <v>0</v>
      </c>
      <c r="N1607" s="249">
        <v>0</v>
      </c>
      <c r="O1607" s="249">
        <v>1.8881598930981145E-3</v>
      </c>
      <c r="P1607" s="249">
        <v>0</v>
      </c>
    </row>
    <row r="1608" spans="1:16" x14ac:dyDescent="0.25">
      <c r="A1608" s="236" t="s">
        <v>2643</v>
      </c>
      <c r="B1608" s="237" t="s">
        <v>8680</v>
      </c>
      <c r="C1608" s="249">
        <v>0</v>
      </c>
      <c r="D1608" s="249">
        <v>0</v>
      </c>
      <c r="E1608" s="249">
        <v>0</v>
      </c>
      <c r="F1608" s="249">
        <v>0</v>
      </c>
      <c r="G1608" s="249">
        <v>0</v>
      </c>
      <c r="H1608" s="249">
        <v>0</v>
      </c>
      <c r="I1608" s="249">
        <v>0.2683541472042118</v>
      </c>
      <c r="J1608" s="249">
        <v>0.14379906983378674</v>
      </c>
      <c r="K1608" s="249">
        <v>7.8732453356292989E-2</v>
      </c>
      <c r="L1608" s="249">
        <v>7.4964062107220356E-2</v>
      </c>
      <c r="M1608" s="249">
        <v>2.9533196110924149E-2</v>
      </c>
      <c r="N1608" s="249">
        <v>5.4324463992927383E-2</v>
      </c>
      <c r="O1608" s="249">
        <v>0</v>
      </c>
      <c r="P1608" s="249">
        <v>0</v>
      </c>
    </row>
    <row r="1609" spans="1:16" x14ac:dyDescent="0.25">
      <c r="A1609" s="236" t="s">
        <v>2677</v>
      </c>
      <c r="B1609" s="237" t="s">
        <v>9042</v>
      </c>
      <c r="C1609" s="249">
        <v>0</v>
      </c>
      <c r="D1609" s="249">
        <v>0</v>
      </c>
      <c r="E1609" s="249">
        <v>0</v>
      </c>
      <c r="F1609" s="249">
        <v>0</v>
      </c>
      <c r="G1609" s="249">
        <v>0</v>
      </c>
      <c r="H1609" s="249">
        <v>0</v>
      </c>
      <c r="I1609" s="249">
        <v>5.6581745376825419E-3</v>
      </c>
      <c r="J1609" s="249">
        <v>0</v>
      </c>
      <c r="K1609" s="249">
        <v>0</v>
      </c>
      <c r="L1609" s="249">
        <v>0</v>
      </c>
      <c r="M1609" s="249">
        <v>6.1130175750406159E-3</v>
      </c>
      <c r="N1609" s="249">
        <v>0</v>
      </c>
      <c r="O1609" s="249">
        <v>0</v>
      </c>
      <c r="P1609" s="249">
        <v>0</v>
      </c>
    </row>
    <row r="1610" spans="1:16" x14ac:dyDescent="0.25">
      <c r="A1610" s="236" t="s">
        <v>2139</v>
      </c>
      <c r="B1610" s="237" t="s">
        <v>8325</v>
      </c>
      <c r="C1610" s="249">
        <v>0</v>
      </c>
      <c r="D1610" s="249">
        <v>0</v>
      </c>
      <c r="E1610" s="249">
        <v>0</v>
      </c>
      <c r="F1610" s="249">
        <v>0</v>
      </c>
      <c r="G1610" s="249">
        <v>0</v>
      </c>
      <c r="H1610" s="249">
        <v>0</v>
      </c>
      <c r="I1610" s="249">
        <v>0</v>
      </c>
      <c r="J1610" s="249">
        <v>0</v>
      </c>
      <c r="K1610" s="249">
        <v>0</v>
      </c>
      <c r="L1610" s="249">
        <v>0</v>
      </c>
      <c r="M1610" s="249">
        <v>4.0121264063773792E-3</v>
      </c>
      <c r="N1610" s="249">
        <v>0</v>
      </c>
      <c r="O1610" s="249">
        <v>0</v>
      </c>
      <c r="P1610" s="249">
        <v>0</v>
      </c>
    </row>
    <row r="1611" spans="1:16" x14ac:dyDescent="0.25">
      <c r="A1611" s="236" t="s">
        <v>2260</v>
      </c>
      <c r="B1611" s="237" t="s">
        <v>5579</v>
      </c>
      <c r="C1611" s="249">
        <v>0</v>
      </c>
      <c r="D1611" s="249">
        <v>0</v>
      </c>
      <c r="E1611" s="249">
        <v>0</v>
      </c>
      <c r="F1611" s="249">
        <v>2.871025372386412E-2</v>
      </c>
      <c r="G1611" s="249">
        <v>0</v>
      </c>
      <c r="H1611" s="249">
        <v>0</v>
      </c>
      <c r="I1611" s="249">
        <v>0</v>
      </c>
      <c r="J1611" s="249">
        <v>0</v>
      </c>
      <c r="K1611" s="249">
        <v>0</v>
      </c>
      <c r="L1611" s="249">
        <v>0</v>
      </c>
      <c r="M1611" s="249">
        <v>0</v>
      </c>
      <c r="N1611" s="249">
        <v>0</v>
      </c>
      <c r="O1611" s="249">
        <v>4.2886555007554457E-2</v>
      </c>
      <c r="P1611" s="249">
        <v>0</v>
      </c>
    </row>
    <row r="1612" spans="1:16" x14ac:dyDescent="0.25">
      <c r="A1612" s="236" t="s">
        <v>1726</v>
      </c>
      <c r="B1612" s="237" t="s">
        <v>6896</v>
      </c>
      <c r="C1612" s="249">
        <v>3.794700790033094E-2</v>
      </c>
      <c r="D1612" s="249">
        <v>0</v>
      </c>
      <c r="E1612" s="249">
        <v>0</v>
      </c>
      <c r="F1612" s="249">
        <v>0</v>
      </c>
      <c r="G1612" s="249">
        <v>0</v>
      </c>
      <c r="H1612" s="249">
        <v>0</v>
      </c>
      <c r="I1612" s="249">
        <v>2.8003131344675785E-2</v>
      </c>
      <c r="J1612" s="249">
        <v>0</v>
      </c>
      <c r="K1612" s="249">
        <v>0</v>
      </c>
      <c r="L1612" s="249">
        <v>0</v>
      </c>
      <c r="M1612" s="249">
        <v>4.9871590189786132E-2</v>
      </c>
      <c r="N1612" s="249">
        <v>0</v>
      </c>
      <c r="O1612" s="249">
        <v>0</v>
      </c>
      <c r="P1612" s="249">
        <v>0</v>
      </c>
    </row>
    <row r="1613" spans="1:16" x14ac:dyDescent="0.25">
      <c r="A1613" s="236" t="s">
        <v>1271</v>
      </c>
      <c r="B1613" s="237" t="s">
        <v>7624</v>
      </c>
      <c r="C1613" s="249">
        <v>0</v>
      </c>
      <c r="D1613" s="249">
        <v>0</v>
      </c>
      <c r="E1613" s="249">
        <v>0</v>
      </c>
      <c r="F1613" s="249">
        <v>0</v>
      </c>
      <c r="G1613" s="249">
        <v>0</v>
      </c>
      <c r="H1613" s="249">
        <v>0</v>
      </c>
      <c r="I1613" s="249">
        <v>0</v>
      </c>
      <c r="J1613" s="249">
        <v>0</v>
      </c>
      <c r="K1613" s="249">
        <v>5.743182554215228E-2</v>
      </c>
      <c r="L1613" s="249">
        <v>0</v>
      </c>
      <c r="M1613" s="249">
        <v>0</v>
      </c>
      <c r="N1613" s="249">
        <v>0</v>
      </c>
      <c r="O1613" s="249">
        <v>0</v>
      </c>
      <c r="P1613" s="249">
        <v>0</v>
      </c>
    </row>
    <row r="1614" spans="1:16" x14ac:dyDescent="0.25">
      <c r="A1614" s="236" t="s">
        <v>1226</v>
      </c>
      <c r="B1614" s="237" t="s">
        <v>6897</v>
      </c>
      <c r="C1614" s="249">
        <v>0</v>
      </c>
      <c r="D1614" s="249">
        <v>0</v>
      </c>
      <c r="E1614" s="249">
        <v>0</v>
      </c>
      <c r="F1614" s="249">
        <v>1.8826360447504173E-2</v>
      </c>
      <c r="G1614" s="249">
        <v>0</v>
      </c>
      <c r="H1614" s="249">
        <v>0</v>
      </c>
      <c r="I1614" s="249">
        <v>0</v>
      </c>
      <c r="J1614" s="249">
        <v>0</v>
      </c>
      <c r="K1614" s="249">
        <v>0</v>
      </c>
      <c r="L1614" s="249">
        <v>0</v>
      </c>
      <c r="M1614" s="249">
        <v>0</v>
      </c>
      <c r="N1614" s="249">
        <v>4.3827025412980607E-3</v>
      </c>
      <c r="O1614" s="249">
        <v>0</v>
      </c>
      <c r="P1614" s="249">
        <v>0</v>
      </c>
    </row>
    <row r="1615" spans="1:16" x14ac:dyDescent="0.25">
      <c r="A1615" s="236" t="s">
        <v>591</v>
      </c>
      <c r="B1615" s="237" t="s">
        <v>7156</v>
      </c>
      <c r="C1615" s="249">
        <v>0</v>
      </c>
      <c r="D1615" s="249">
        <v>1.7152977745291426E-2</v>
      </c>
      <c r="E1615" s="249">
        <v>0</v>
      </c>
      <c r="F1615" s="249">
        <v>0</v>
      </c>
      <c r="G1615" s="249">
        <v>0</v>
      </c>
      <c r="H1615" s="249">
        <v>2.0312336409327192</v>
      </c>
      <c r="I1615" s="249">
        <v>2.5785991301153256E-2</v>
      </c>
      <c r="J1615" s="249">
        <v>0</v>
      </c>
      <c r="K1615" s="249">
        <v>0</v>
      </c>
      <c r="L1615" s="249">
        <v>0</v>
      </c>
      <c r="M1615" s="249">
        <v>0</v>
      </c>
      <c r="N1615" s="249">
        <v>0</v>
      </c>
      <c r="O1615" s="249">
        <v>0</v>
      </c>
      <c r="P1615" s="249">
        <v>0</v>
      </c>
    </row>
    <row r="1616" spans="1:16" x14ac:dyDescent="0.25">
      <c r="A1616" s="236" t="s">
        <v>4487</v>
      </c>
      <c r="B1616" s="237" t="s">
        <v>10061</v>
      </c>
      <c r="C1616" s="249">
        <v>0.16071539551218794</v>
      </c>
      <c r="D1616" s="249">
        <v>0</v>
      </c>
      <c r="E1616" s="249">
        <v>0</v>
      </c>
      <c r="F1616" s="249">
        <v>0</v>
      </c>
      <c r="G1616" s="249">
        <v>0</v>
      </c>
      <c r="H1616" s="249">
        <v>0</v>
      </c>
      <c r="I1616" s="249">
        <v>0</v>
      </c>
      <c r="J1616" s="249">
        <v>0</v>
      </c>
      <c r="K1616" s="249">
        <v>0</v>
      </c>
      <c r="L1616" s="249">
        <v>0</v>
      </c>
      <c r="M1616" s="249">
        <v>0</v>
      </c>
      <c r="N1616" s="249">
        <v>0</v>
      </c>
      <c r="O1616" s="249"/>
      <c r="P1616" s="249">
        <v>0</v>
      </c>
    </row>
    <row r="1617" spans="1:16" x14ac:dyDescent="0.25">
      <c r="A1617" s="236" t="s">
        <v>4382</v>
      </c>
      <c r="B1617" s="237" t="s">
        <v>10267</v>
      </c>
      <c r="C1617" s="249">
        <v>0</v>
      </c>
      <c r="D1617" s="249">
        <v>0</v>
      </c>
      <c r="E1617" s="249">
        <v>0</v>
      </c>
      <c r="F1617" s="249">
        <v>0</v>
      </c>
      <c r="G1617" s="249">
        <v>0</v>
      </c>
      <c r="H1617" s="249">
        <v>0.32892019007554851</v>
      </c>
      <c r="I1617" s="249">
        <v>0</v>
      </c>
      <c r="J1617" s="249">
        <v>0</v>
      </c>
      <c r="K1617" s="249">
        <v>0</v>
      </c>
      <c r="L1617" s="249">
        <v>0</v>
      </c>
      <c r="M1617" s="249">
        <v>0</v>
      </c>
      <c r="N1617" s="249">
        <v>0</v>
      </c>
      <c r="O1617" s="249">
        <v>0</v>
      </c>
      <c r="P1617" s="249">
        <v>0</v>
      </c>
    </row>
    <row r="1618" spans="1:16" x14ac:dyDescent="0.25">
      <c r="A1618" s="236" t="s">
        <v>4383</v>
      </c>
      <c r="B1618" s="237" t="s">
        <v>10268</v>
      </c>
      <c r="C1618" s="249">
        <v>0</v>
      </c>
      <c r="D1618" s="249">
        <v>0</v>
      </c>
      <c r="E1618" s="249">
        <v>0</v>
      </c>
      <c r="F1618" s="249">
        <v>0</v>
      </c>
      <c r="G1618" s="249">
        <v>0</v>
      </c>
      <c r="H1618" s="249">
        <v>2.3229565056674146</v>
      </c>
      <c r="I1618" s="249">
        <v>0</v>
      </c>
      <c r="J1618" s="249">
        <v>0</v>
      </c>
      <c r="K1618" s="249">
        <v>0</v>
      </c>
      <c r="L1618" s="249">
        <v>0</v>
      </c>
      <c r="M1618" s="249">
        <v>0</v>
      </c>
      <c r="N1618" s="249">
        <v>0</v>
      </c>
      <c r="O1618" s="249">
        <v>0</v>
      </c>
      <c r="P1618" s="249">
        <v>0</v>
      </c>
    </row>
    <row r="1619" spans="1:16" x14ac:dyDescent="0.25">
      <c r="A1619" s="236" t="s">
        <v>8918</v>
      </c>
      <c r="B1619" s="237" t="s">
        <v>8919</v>
      </c>
      <c r="C1619" s="249"/>
      <c r="D1619" s="249"/>
      <c r="E1619" s="249"/>
      <c r="F1619" s="249"/>
      <c r="G1619" s="249"/>
      <c r="H1619" s="249"/>
      <c r="I1619" s="249">
        <v>0</v>
      </c>
      <c r="J1619" s="249">
        <v>0</v>
      </c>
      <c r="K1619" s="249">
        <v>5.5609531584473199E-3</v>
      </c>
      <c r="L1619" s="249">
        <v>0</v>
      </c>
      <c r="M1619" s="249">
        <v>0</v>
      </c>
      <c r="N1619" s="249">
        <v>0</v>
      </c>
      <c r="O1619" s="249">
        <v>0</v>
      </c>
      <c r="P1619" s="249">
        <v>0</v>
      </c>
    </row>
    <row r="1620" spans="1:16" x14ac:dyDescent="0.25">
      <c r="A1620" s="236" t="s">
        <v>4703</v>
      </c>
      <c r="B1620" s="237" t="s">
        <v>9902</v>
      </c>
      <c r="C1620" s="249">
        <v>0</v>
      </c>
      <c r="D1620" s="249">
        <v>0</v>
      </c>
      <c r="E1620" s="249">
        <v>7.1487709559133153E-2</v>
      </c>
      <c r="F1620" s="249">
        <v>0</v>
      </c>
      <c r="G1620" s="249">
        <v>0.10634918923472697</v>
      </c>
      <c r="H1620" s="249">
        <v>0</v>
      </c>
      <c r="I1620" s="249">
        <v>0</v>
      </c>
      <c r="J1620" s="249">
        <v>0</v>
      </c>
      <c r="K1620" s="249">
        <v>0</v>
      </c>
      <c r="L1620" s="249">
        <v>0</v>
      </c>
      <c r="M1620" s="249">
        <v>0</v>
      </c>
      <c r="N1620" s="249">
        <v>0</v>
      </c>
      <c r="O1620" s="249">
        <v>0</v>
      </c>
      <c r="P1620" s="249">
        <v>0</v>
      </c>
    </row>
    <row r="1621" spans="1:16" x14ac:dyDescent="0.25">
      <c r="A1621" s="236" t="s">
        <v>812</v>
      </c>
      <c r="B1621" s="237" t="s">
        <v>5721</v>
      </c>
      <c r="C1621" s="249">
        <v>8.9300121402241583E-2</v>
      </c>
      <c r="D1621" s="249">
        <v>0</v>
      </c>
      <c r="E1621" s="249">
        <v>3.1805430124073664E-2</v>
      </c>
      <c r="F1621" s="249">
        <v>4.8435507565202825E-2</v>
      </c>
      <c r="G1621" s="249">
        <v>7.1671532137196486E-2</v>
      </c>
      <c r="H1621" s="249">
        <v>0.56592594718949341</v>
      </c>
      <c r="I1621" s="249">
        <v>4.3917669252812819E-2</v>
      </c>
      <c r="J1621" s="249">
        <v>0.14426014675945417</v>
      </c>
      <c r="K1621" s="249">
        <v>5.2656140429947563E-3</v>
      </c>
      <c r="L1621" s="249">
        <v>0</v>
      </c>
      <c r="M1621" s="249">
        <v>5.3779682023363841E-2</v>
      </c>
      <c r="N1621" s="249">
        <v>1.5895551853777886E-2</v>
      </c>
      <c r="O1621" s="249">
        <v>2.1833919093910147E-2</v>
      </c>
      <c r="P1621" s="249">
        <v>6.703753151567024E-2</v>
      </c>
    </row>
    <row r="1622" spans="1:16" x14ac:dyDescent="0.25">
      <c r="A1622" s="236" t="s">
        <v>1380</v>
      </c>
      <c r="B1622" s="237" t="s">
        <v>6903</v>
      </c>
      <c r="C1622" s="249">
        <v>0</v>
      </c>
      <c r="D1622" s="249">
        <v>0</v>
      </c>
      <c r="E1622" s="249">
        <v>0</v>
      </c>
      <c r="F1622" s="249">
        <v>0</v>
      </c>
      <c r="G1622" s="249">
        <v>0</v>
      </c>
      <c r="H1622" s="249">
        <v>0</v>
      </c>
      <c r="I1622" s="249">
        <v>0</v>
      </c>
      <c r="J1622" s="249">
        <v>0</v>
      </c>
      <c r="K1622" s="249">
        <v>0</v>
      </c>
      <c r="L1622" s="249">
        <v>6.1028418339060773E-2</v>
      </c>
      <c r="M1622" s="249">
        <v>5.0843321187047291E-2</v>
      </c>
      <c r="N1622" s="249">
        <v>0</v>
      </c>
      <c r="O1622" s="249">
        <v>0</v>
      </c>
      <c r="P1622" s="249">
        <v>0</v>
      </c>
    </row>
    <row r="1623" spans="1:16" x14ac:dyDescent="0.25">
      <c r="A1623" s="236" t="s">
        <v>3397</v>
      </c>
      <c r="B1623" s="237" t="s">
        <v>7936</v>
      </c>
      <c r="C1623" s="249">
        <v>0</v>
      </c>
      <c r="D1623" s="249">
        <v>0</v>
      </c>
      <c r="E1623" s="249">
        <v>0</v>
      </c>
      <c r="F1623" s="249">
        <v>0</v>
      </c>
      <c r="G1623" s="249">
        <v>0</v>
      </c>
      <c r="H1623" s="249">
        <v>0</v>
      </c>
      <c r="I1623" s="249">
        <v>0</v>
      </c>
      <c r="J1623" s="249">
        <v>0.20522165694175046</v>
      </c>
      <c r="K1623" s="249">
        <v>0.83023688718552036</v>
      </c>
      <c r="L1623" s="249">
        <v>0.40186383324562502</v>
      </c>
      <c r="M1623" s="249">
        <v>0</v>
      </c>
      <c r="N1623" s="249">
        <v>0</v>
      </c>
      <c r="O1623" s="249">
        <v>0</v>
      </c>
      <c r="P1623" s="249">
        <v>0</v>
      </c>
    </row>
    <row r="1624" spans="1:16" x14ac:dyDescent="0.25">
      <c r="A1624" s="236" t="s">
        <v>1347</v>
      </c>
      <c r="B1624" s="237" t="s">
        <v>8920</v>
      </c>
      <c r="C1624" s="249">
        <v>0</v>
      </c>
      <c r="D1624" s="249">
        <v>0</v>
      </c>
      <c r="E1624" s="249">
        <v>0</v>
      </c>
      <c r="F1624" s="249">
        <v>0</v>
      </c>
      <c r="G1624" s="249">
        <v>0</v>
      </c>
      <c r="H1624" s="249">
        <v>0</v>
      </c>
      <c r="I1624" s="249">
        <v>0</v>
      </c>
      <c r="J1624" s="249">
        <v>0</v>
      </c>
      <c r="K1624" s="249">
        <v>0</v>
      </c>
      <c r="L1624" s="249">
        <v>0</v>
      </c>
      <c r="M1624" s="249">
        <v>1.1289679049983081E-2</v>
      </c>
      <c r="N1624" s="249">
        <v>0</v>
      </c>
      <c r="O1624" s="249">
        <v>0</v>
      </c>
      <c r="P1624" s="249">
        <v>0</v>
      </c>
    </row>
    <row r="1625" spans="1:16" x14ac:dyDescent="0.25">
      <c r="A1625" s="236" t="s">
        <v>629</v>
      </c>
      <c r="B1625" s="237" t="s">
        <v>6354</v>
      </c>
      <c r="C1625" s="249">
        <v>0</v>
      </c>
      <c r="D1625" s="249">
        <v>0</v>
      </c>
      <c r="E1625" s="249">
        <v>0</v>
      </c>
      <c r="F1625" s="249">
        <v>0</v>
      </c>
      <c r="G1625" s="249">
        <v>0</v>
      </c>
      <c r="H1625" s="249">
        <v>0</v>
      </c>
      <c r="I1625" s="249">
        <v>0</v>
      </c>
      <c r="J1625" s="249">
        <v>0</v>
      </c>
      <c r="K1625" s="249">
        <v>0</v>
      </c>
      <c r="L1625" s="249">
        <v>0.18384775154509694</v>
      </c>
      <c r="M1625" s="249">
        <v>0</v>
      </c>
      <c r="N1625" s="249">
        <v>0</v>
      </c>
      <c r="O1625" s="249">
        <v>0</v>
      </c>
      <c r="P1625" s="249">
        <v>0</v>
      </c>
    </row>
    <row r="1626" spans="1:16" x14ac:dyDescent="0.25">
      <c r="A1626" s="236" t="s">
        <v>1942</v>
      </c>
      <c r="B1626" s="237" t="s">
        <v>5393</v>
      </c>
      <c r="C1626" s="249">
        <v>0</v>
      </c>
      <c r="D1626" s="249">
        <v>0</v>
      </c>
      <c r="E1626" s="249">
        <v>0</v>
      </c>
      <c r="F1626" s="249">
        <v>0</v>
      </c>
      <c r="G1626" s="249">
        <v>0</v>
      </c>
      <c r="H1626" s="249">
        <v>0</v>
      </c>
      <c r="I1626" s="249">
        <v>0</v>
      </c>
      <c r="J1626" s="249">
        <v>4.3329295045638851E-2</v>
      </c>
      <c r="K1626" s="249">
        <v>0.11856374368036675</v>
      </c>
      <c r="L1626" s="249">
        <v>0.12130356266923145</v>
      </c>
      <c r="M1626" s="249">
        <v>0.60632916002111503</v>
      </c>
      <c r="N1626" s="249">
        <v>8.3518461639262118E-2</v>
      </c>
      <c r="O1626" s="249">
        <v>1.8550885049559327</v>
      </c>
      <c r="P1626" s="249">
        <v>0</v>
      </c>
    </row>
    <row r="1627" spans="1:16" x14ac:dyDescent="0.25">
      <c r="A1627" s="236" t="s">
        <v>2056</v>
      </c>
      <c r="B1627" s="237" t="s">
        <v>5628</v>
      </c>
      <c r="C1627" s="249">
        <v>0</v>
      </c>
      <c r="D1627" s="249">
        <v>0</v>
      </c>
      <c r="E1627" s="249">
        <v>0</v>
      </c>
      <c r="F1627" s="249">
        <v>0</v>
      </c>
      <c r="G1627" s="249">
        <v>0</v>
      </c>
      <c r="H1627" s="249">
        <v>0</v>
      </c>
      <c r="I1627" s="249">
        <v>5.1535271342983977E-3</v>
      </c>
      <c r="J1627" s="249">
        <v>0</v>
      </c>
      <c r="K1627" s="249">
        <v>6.9084741077434855E-3</v>
      </c>
      <c r="L1627" s="249">
        <v>3.0344928016032627E-3</v>
      </c>
      <c r="M1627" s="249">
        <v>0</v>
      </c>
      <c r="N1627" s="249">
        <v>8.5859471366983367E-3</v>
      </c>
      <c r="O1627" s="249">
        <v>7.9101690563250626E-3</v>
      </c>
      <c r="P1627" s="249">
        <v>0</v>
      </c>
    </row>
    <row r="1628" spans="1:16" x14ac:dyDescent="0.25">
      <c r="A1628" s="236" t="s">
        <v>910</v>
      </c>
      <c r="B1628" s="237" t="s">
        <v>5612</v>
      </c>
      <c r="C1628" s="249">
        <v>0</v>
      </c>
      <c r="D1628" s="249">
        <v>0</v>
      </c>
      <c r="E1628" s="249">
        <v>0</v>
      </c>
      <c r="F1628" s="249">
        <v>0</v>
      </c>
      <c r="G1628" s="249">
        <v>0</v>
      </c>
      <c r="H1628" s="249">
        <v>0</v>
      </c>
      <c r="I1628" s="249">
        <v>0</v>
      </c>
      <c r="J1628" s="249">
        <v>7.2172034499533202E-2</v>
      </c>
      <c r="K1628" s="249">
        <v>0.24965534342540471</v>
      </c>
      <c r="L1628" s="249">
        <v>0.1685979407091939</v>
      </c>
      <c r="M1628" s="249">
        <v>0.12561423208601755</v>
      </c>
      <c r="N1628" s="249">
        <v>2.4321391644218846E-2</v>
      </c>
      <c r="O1628" s="249">
        <v>9.9428105688371779E-2</v>
      </c>
      <c r="P1628" s="249">
        <v>0</v>
      </c>
    </row>
    <row r="1629" spans="1:16" x14ac:dyDescent="0.25">
      <c r="A1629" s="236" t="s">
        <v>318</v>
      </c>
      <c r="B1629" s="237" t="s">
        <v>5318</v>
      </c>
      <c r="C1629" s="249">
        <v>0</v>
      </c>
      <c r="D1629" s="249">
        <v>0</v>
      </c>
      <c r="E1629" s="249">
        <v>0</v>
      </c>
      <c r="F1629" s="249">
        <v>0</v>
      </c>
      <c r="G1629" s="249">
        <v>1.2086525449630058E-2</v>
      </c>
      <c r="H1629" s="249">
        <v>0</v>
      </c>
      <c r="I1629" s="249">
        <v>1.8464782576371409E-3</v>
      </c>
      <c r="J1629" s="249">
        <v>3.0224073804952399E-3</v>
      </c>
      <c r="K1629" s="249">
        <v>1.3803586134940916E-2</v>
      </c>
      <c r="L1629" s="249">
        <v>6.7565758688048977E-3</v>
      </c>
      <c r="M1629" s="249">
        <v>2.9400417038838181E-2</v>
      </c>
      <c r="N1629" s="249">
        <v>6.8290496256604355E-2</v>
      </c>
      <c r="O1629" s="249">
        <v>4.328806158395633E-2</v>
      </c>
      <c r="P1629" s="249">
        <v>6.6607422791600107E-4</v>
      </c>
    </row>
    <row r="1630" spans="1:16" x14ac:dyDescent="0.25">
      <c r="A1630" s="236" t="s">
        <v>2671</v>
      </c>
      <c r="B1630" s="237" t="s">
        <v>8117</v>
      </c>
      <c r="C1630" s="249">
        <v>0</v>
      </c>
      <c r="D1630" s="249">
        <v>0</v>
      </c>
      <c r="E1630" s="249">
        <v>4.2976676171313892E-2</v>
      </c>
      <c r="F1630" s="249">
        <v>0</v>
      </c>
      <c r="G1630" s="249">
        <v>0</v>
      </c>
      <c r="H1630" s="249">
        <v>0</v>
      </c>
      <c r="I1630" s="249">
        <v>0</v>
      </c>
      <c r="J1630" s="249">
        <v>0</v>
      </c>
      <c r="K1630" s="249">
        <v>0</v>
      </c>
      <c r="L1630" s="249">
        <v>0</v>
      </c>
      <c r="M1630" s="249">
        <v>0</v>
      </c>
      <c r="N1630" s="249">
        <v>0</v>
      </c>
      <c r="O1630" s="249">
        <v>0</v>
      </c>
      <c r="P1630" s="249">
        <v>0</v>
      </c>
    </row>
    <row r="1631" spans="1:16" x14ac:dyDescent="0.25">
      <c r="A1631" s="236" t="s">
        <v>1621</v>
      </c>
      <c r="B1631" s="237" t="s">
        <v>5963</v>
      </c>
      <c r="C1631" s="249">
        <v>0</v>
      </c>
      <c r="D1631" s="249">
        <v>0</v>
      </c>
      <c r="E1631" s="249">
        <v>0</v>
      </c>
      <c r="F1631" s="249">
        <v>0</v>
      </c>
      <c r="G1631" s="249">
        <v>0</v>
      </c>
      <c r="H1631" s="249">
        <v>0</v>
      </c>
      <c r="I1631" s="249">
        <v>0</v>
      </c>
      <c r="J1631" s="249">
        <v>0</v>
      </c>
      <c r="K1631" s="249">
        <v>0</v>
      </c>
      <c r="L1631" s="249">
        <v>0</v>
      </c>
      <c r="M1631" s="249">
        <v>0</v>
      </c>
      <c r="N1631" s="249">
        <v>0</v>
      </c>
      <c r="O1631" s="249">
        <v>5.9620316183963948E-2</v>
      </c>
      <c r="P1631" s="249">
        <v>0</v>
      </c>
    </row>
    <row r="1632" spans="1:16" x14ac:dyDescent="0.25">
      <c r="A1632" s="236" t="s">
        <v>1287</v>
      </c>
      <c r="B1632" s="237" t="s">
        <v>5456</v>
      </c>
      <c r="C1632" s="249">
        <v>0</v>
      </c>
      <c r="D1632" s="249">
        <v>0</v>
      </c>
      <c r="E1632" s="249">
        <v>0</v>
      </c>
      <c r="F1632" s="249">
        <v>0</v>
      </c>
      <c r="G1632" s="249">
        <v>0</v>
      </c>
      <c r="H1632" s="249">
        <v>0</v>
      </c>
      <c r="I1632" s="249">
        <v>0</v>
      </c>
      <c r="J1632" s="249">
        <v>2.8663848121009286E-3</v>
      </c>
      <c r="K1632" s="249">
        <v>1.7876326316595095E-2</v>
      </c>
      <c r="L1632" s="249">
        <v>9.0869519953380926E-3</v>
      </c>
      <c r="M1632" s="249">
        <v>1.9023116755125514E-2</v>
      </c>
      <c r="N1632" s="249">
        <v>4.0918792883099193E-2</v>
      </c>
      <c r="O1632" s="249">
        <v>3.869951829086065E-2</v>
      </c>
      <c r="P1632" s="249">
        <v>0</v>
      </c>
    </row>
    <row r="1633" spans="1:16" x14ac:dyDescent="0.25">
      <c r="A1633" s="236" t="s">
        <v>581</v>
      </c>
      <c r="B1633" s="237" t="s">
        <v>5819</v>
      </c>
      <c r="C1633" s="249">
        <v>0</v>
      </c>
      <c r="D1633" s="249">
        <v>0</v>
      </c>
      <c r="E1633" s="249">
        <v>0</v>
      </c>
      <c r="F1633" s="249">
        <v>0</v>
      </c>
      <c r="G1633" s="249">
        <v>0</v>
      </c>
      <c r="H1633" s="249">
        <v>0</v>
      </c>
      <c r="I1633" s="249">
        <v>0</v>
      </c>
      <c r="J1633" s="249">
        <v>2.2797551976410325E-3</v>
      </c>
      <c r="K1633" s="249">
        <v>9.563651478063831E-3</v>
      </c>
      <c r="L1633" s="249">
        <v>0.15096663018610051</v>
      </c>
      <c r="M1633" s="249">
        <v>4.970133107671651E-3</v>
      </c>
      <c r="N1633" s="249">
        <v>3.124850485643919E-2</v>
      </c>
      <c r="O1633" s="249">
        <v>9.6353902581484685E-3</v>
      </c>
      <c r="P1633" s="249">
        <v>0</v>
      </c>
    </row>
    <row r="1634" spans="1:16" x14ac:dyDescent="0.25">
      <c r="A1634" s="236" t="s">
        <v>1121</v>
      </c>
      <c r="B1634" s="237" t="s">
        <v>6025</v>
      </c>
      <c r="C1634" s="249">
        <v>0</v>
      </c>
      <c r="D1634" s="249">
        <v>3.9366456540644301E-3</v>
      </c>
      <c r="E1634" s="249">
        <v>0</v>
      </c>
      <c r="F1634" s="249">
        <v>0</v>
      </c>
      <c r="G1634" s="249">
        <v>6.2048839226678401E-3</v>
      </c>
      <c r="H1634" s="249">
        <v>2.745022172051351E-2</v>
      </c>
      <c r="I1634" s="249">
        <v>8.750509769261873E-3</v>
      </c>
      <c r="J1634" s="249">
        <v>5.5423632034317391E-3</v>
      </c>
      <c r="K1634" s="249">
        <v>1.7843675688327024E-2</v>
      </c>
      <c r="L1634" s="249">
        <v>1.1358708586173523E-2</v>
      </c>
      <c r="M1634" s="249">
        <v>0</v>
      </c>
      <c r="N1634" s="249">
        <v>3.6542920939058635E-3</v>
      </c>
      <c r="O1634" s="249">
        <v>1.1168736862846801E-3</v>
      </c>
      <c r="P1634" s="249">
        <v>0</v>
      </c>
    </row>
    <row r="1635" spans="1:16" x14ac:dyDescent="0.25">
      <c r="A1635" s="236" t="s">
        <v>1895</v>
      </c>
      <c r="B1635" s="237" t="s">
        <v>6135</v>
      </c>
      <c r="C1635" s="249">
        <v>0</v>
      </c>
      <c r="D1635" s="249">
        <v>0</v>
      </c>
      <c r="E1635" s="249">
        <v>0</v>
      </c>
      <c r="F1635" s="249">
        <v>0</v>
      </c>
      <c r="G1635" s="249">
        <v>0</v>
      </c>
      <c r="H1635" s="249">
        <v>5.2961613337202798E-2</v>
      </c>
      <c r="I1635" s="249">
        <v>0</v>
      </c>
      <c r="J1635" s="249">
        <v>7.8358740016288855E-2</v>
      </c>
      <c r="K1635" s="249">
        <v>3.1526659673325498E-2</v>
      </c>
      <c r="L1635" s="249">
        <v>1.7731336001545289E-2</v>
      </c>
      <c r="M1635" s="249">
        <v>5.1967124074792446E-2</v>
      </c>
      <c r="N1635" s="249">
        <v>4.5980578280814033E-2</v>
      </c>
      <c r="O1635" s="249">
        <v>1.1445724707026081E-2</v>
      </c>
      <c r="P1635" s="249">
        <v>0</v>
      </c>
    </row>
    <row r="1636" spans="1:16" x14ac:dyDescent="0.25">
      <c r="A1636" s="236" t="s">
        <v>983</v>
      </c>
      <c r="B1636" s="237" t="s">
        <v>5827</v>
      </c>
      <c r="C1636" s="249">
        <v>0</v>
      </c>
      <c r="D1636" s="249">
        <v>0</v>
      </c>
      <c r="E1636" s="249">
        <v>0</v>
      </c>
      <c r="F1636" s="249">
        <v>0</v>
      </c>
      <c r="G1636" s="249">
        <v>0</v>
      </c>
      <c r="H1636" s="249">
        <v>0</v>
      </c>
      <c r="I1636" s="249">
        <v>5.5246119948716345E-2</v>
      </c>
      <c r="J1636" s="249">
        <v>0</v>
      </c>
      <c r="K1636" s="249">
        <v>2.2549931619299805E-2</v>
      </c>
      <c r="L1636" s="249">
        <v>1.3567391902090395E-2</v>
      </c>
      <c r="M1636" s="249">
        <v>1.9565884234500296E-2</v>
      </c>
      <c r="N1636" s="249">
        <v>0</v>
      </c>
      <c r="O1636" s="249">
        <v>1.1124661464474854E-2</v>
      </c>
      <c r="P1636" s="249">
        <v>0</v>
      </c>
    </row>
    <row r="1637" spans="1:16" x14ac:dyDescent="0.25">
      <c r="A1637" s="236" t="s">
        <v>3445</v>
      </c>
      <c r="B1637" s="237" t="s">
        <v>8686</v>
      </c>
      <c r="C1637" s="249">
        <v>0</v>
      </c>
      <c r="D1637" s="249">
        <v>5.383937306425615E-3</v>
      </c>
      <c r="E1637" s="249">
        <v>0</v>
      </c>
      <c r="F1637" s="249">
        <v>0</v>
      </c>
      <c r="G1637" s="249">
        <v>0</v>
      </c>
      <c r="H1637" s="249">
        <v>0</v>
      </c>
      <c r="I1637" s="249">
        <v>0</v>
      </c>
      <c r="J1637" s="249">
        <v>0</v>
      </c>
      <c r="K1637" s="249">
        <v>0</v>
      </c>
      <c r="L1637" s="249">
        <v>0</v>
      </c>
      <c r="M1637" s="249">
        <v>0</v>
      </c>
      <c r="N1637" s="249">
        <v>0</v>
      </c>
      <c r="O1637" s="249">
        <v>0</v>
      </c>
      <c r="P1637" s="249">
        <v>3.88310780846434E-3</v>
      </c>
    </row>
    <row r="1638" spans="1:16" x14ac:dyDescent="0.25">
      <c r="A1638" s="236" t="s">
        <v>2256</v>
      </c>
      <c r="B1638" s="237" t="s">
        <v>7163</v>
      </c>
      <c r="C1638" s="249">
        <v>5.0066144170778419E-2</v>
      </c>
      <c r="D1638" s="249">
        <v>3.1944745910700102E-2</v>
      </c>
      <c r="E1638" s="249">
        <v>8.6092318457685925E-3</v>
      </c>
      <c r="F1638" s="249">
        <v>0.14312568227080308</v>
      </c>
      <c r="G1638" s="249">
        <v>8.0107481999954586E-2</v>
      </c>
      <c r="H1638" s="249">
        <v>2.8760094229074364E-2</v>
      </c>
      <c r="I1638" s="249">
        <v>0</v>
      </c>
      <c r="J1638" s="249">
        <v>1.3807128969221824E-2</v>
      </c>
      <c r="K1638" s="249">
        <v>0</v>
      </c>
      <c r="L1638" s="249">
        <v>4.7972820598154442E-3</v>
      </c>
      <c r="M1638" s="249">
        <v>0</v>
      </c>
      <c r="N1638" s="249">
        <v>2.0889173960011776E-3</v>
      </c>
      <c r="O1638" s="249">
        <v>0</v>
      </c>
      <c r="P1638" s="249">
        <v>0</v>
      </c>
    </row>
    <row r="1639" spans="1:16" x14ac:dyDescent="0.25">
      <c r="A1639" s="236" t="s">
        <v>1649</v>
      </c>
      <c r="B1639" s="237" t="s">
        <v>6164</v>
      </c>
      <c r="C1639" s="249">
        <v>0</v>
      </c>
      <c r="D1639" s="249">
        <v>0</v>
      </c>
      <c r="E1639" s="249">
        <v>0</v>
      </c>
      <c r="F1639" s="249">
        <v>0</v>
      </c>
      <c r="G1639" s="249">
        <v>0</v>
      </c>
      <c r="H1639" s="249">
        <v>0</v>
      </c>
      <c r="I1639" s="249">
        <v>0</v>
      </c>
      <c r="J1639" s="249">
        <v>1.0795029692906782E-2</v>
      </c>
      <c r="K1639" s="249">
        <v>9.1659166717325963E-3</v>
      </c>
      <c r="L1639" s="249">
        <v>0</v>
      </c>
      <c r="M1639" s="249">
        <v>2.9367743555754099E-3</v>
      </c>
      <c r="N1639" s="249">
        <v>0</v>
      </c>
      <c r="O1639" s="249">
        <v>1.6866035767997244E-3</v>
      </c>
      <c r="P1639" s="249">
        <v>6.6695433934199997E-3</v>
      </c>
    </row>
    <row r="1640" spans="1:16" x14ac:dyDescent="0.25">
      <c r="A1640" s="236" t="s">
        <v>3882</v>
      </c>
      <c r="B1640" s="237" t="s">
        <v>8921</v>
      </c>
      <c r="C1640" s="249">
        <v>0</v>
      </c>
      <c r="D1640" s="249">
        <v>0</v>
      </c>
      <c r="E1640" s="249">
        <v>0</v>
      </c>
      <c r="F1640" s="249">
        <v>0</v>
      </c>
      <c r="G1640" s="249">
        <v>0</v>
      </c>
      <c r="H1640" s="249">
        <v>0</v>
      </c>
      <c r="I1640" s="249">
        <v>0</v>
      </c>
      <c r="J1640" s="249">
        <v>0</v>
      </c>
      <c r="K1640" s="249">
        <v>0</v>
      </c>
      <c r="L1640" s="249">
        <v>4.9591599371076538E-2</v>
      </c>
      <c r="M1640" s="249">
        <v>0</v>
      </c>
      <c r="N1640" s="249">
        <v>0</v>
      </c>
      <c r="O1640" s="249">
        <v>0</v>
      </c>
      <c r="P1640" s="249">
        <v>0</v>
      </c>
    </row>
    <row r="1641" spans="1:16" x14ac:dyDescent="0.25">
      <c r="A1641" s="236" t="s">
        <v>3634</v>
      </c>
      <c r="B1641" s="237" t="s">
        <v>5741</v>
      </c>
      <c r="C1641" s="249">
        <v>0</v>
      </c>
      <c r="D1641" s="249">
        <v>0</v>
      </c>
      <c r="E1641" s="249">
        <v>0</v>
      </c>
      <c r="F1641" s="249">
        <v>0</v>
      </c>
      <c r="G1641" s="249">
        <v>0</v>
      </c>
      <c r="H1641" s="249">
        <v>0</v>
      </c>
      <c r="I1641" s="249">
        <v>0</v>
      </c>
      <c r="J1641" s="249">
        <v>0</v>
      </c>
      <c r="K1641" s="249">
        <v>0</v>
      </c>
      <c r="L1641" s="249">
        <v>0</v>
      </c>
      <c r="M1641" s="249">
        <v>0</v>
      </c>
      <c r="N1641" s="249">
        <v>1.0582537852133016E-2</v>
      </c>
      <c r="O1641" s="249">
        <v>0.10140177307027336</v>
      </c>
      <c r="P1641" s="249">
        <v>0</v>
      </c>
    </row>
    <row r="1642" spans="1:16" x14ac:dyDescent="0.25">
      <c r="A1642" s="236" t="s">
        <v>837</v>
      </c>
      <c r="B1642" s="237" t="s">
        <v>6905</v>
      </c>
      <c r="C1642" s="249">
        <v>0</v>
      </c>
      <c r="D1642" s="249">
        <v>0</v>
      </c>
      <c r="E1642" s="249">
        <v>0</v>
      </c>
      <c r="F1642" s="249">
        <v>0</v>
      </c>
      <c r="G1642" s="249">
        <v>0</v>
      </c>
      <c r="H1642" s="249">
        <v>0</v>
      </c>
      <c r="I1642" s="249">
        <v>0</v>
      </c>
      <c r="J1642" s="249">
        <v>7.9344250053993513E-3</v>
      </c>
      <c r="K1642" s="249">
        <v>0</v>
      </c>
      <c r="L1642" s="249">
        <v>0</v>
      </c>
      <c r="M1642" s="249">
        <v>0</v>
      </c>
      <c r="N1642" s="249">
        <v>0</v>
      </c>
      <c r="O1642" s="249">
        <v>2.7366565644285166E-2</v>
      </c>
      <c r="P1642" s="249">
        <v>0</v>
      </c>
    </row>
    <row r="1643" spans="1:16" x14ac:dyDescent="0.25">
      <c r="A1643" s="236" t="s">
        <v>4170</v>
      </c>
      <c r="B1643" s="237" t="s">
        <v>5847</v>
      </c>
      <c r="C1643" s="249">
        <v>0</v>
      </c>
      <c r="D1643" s="249">
        <v>0</v>
      </c>
      <c r="E1643" s="249">
        <v>0</v>
      </c>
      <c r="F1643" s="249">
        <v>0</v>
      </c>
      <c r="G1643" s="249">
        <v>0</v>
      </c>
      <c r="H1643" s="249">
        <v>0</v>
      </c>
      <c r="I1643" s="249">
        <v>0</v>
      </c>
      <c r="J1643" s="249">
        <v>0</v>
      </c>
      <c r="K1643" s="249">
        <v>0</v>
      </c>
      <c r="L1643" s="249">
        <v>0</v>
      </c>
      <c r="M1643" s="249">
        <v>0</v>
      </c>
      <c r="N1643" s="249">
        <v>0</v>
      </c>
      <c r="O1643" s="249">
        <v>0.6380766942180256</v>
      </c>
      <c r="P1643" s="249">
        <v>0</v>
      </c>
    </row>
    <row r="1644" spans="1:16" x14ac:dyDescent="0.25">
      <c r="A1644" s="236" t="s">
        <v>3542</v>
      </c>
      <c r="B1644" s="237" t="s">
        <v>7462</v>
      </c>
      <c r="C1644" s="249">
        <v>0</v>
      </c>
      <c r="D1644" s="249">
        <v>0</v>
      </c>
      <c r="E1644" s="249">
        <v>0</v>
      </c>
      <c r="F1644" s="249">
        <v>0</v>
      </c>
      <c r="G1644" s="249">
        <v>0</v>
      </c>
      <c r="H1644" s="249">
        <v>0</v>
      </c>
      <c r="I1644" s="249">
        <v>0</v>
      </c>
      <c r="J1644" s="249">
        <v>3.7922956754051995E-2</v>
      </c>
      <c r="K1644" s="249">
        <v>0</v>
      </c>
      <c r="L1644" s="249">
        <v>0</v>
      </c>
      <c r="M1644" s="249">
        <v>0</v>
      </c>
      <c r="N1644" s="249">
        <v>0</v>
      </c>
      <c r="O1644" s="249">
        <v>0</v>
      </c>
      <c r="P1644" s="249">
        <v>0</v>
      </c>
    </row>
    <row r="1645" spans="1:16" x14ac:dyDescent="0.25">
      <c r="A1645" s="236" t="s">
        <v>2419</v>
      </c>
      <c r="B1645" s="237" t="s">
        <v>8687</v>
      </c>
      <c r="C1645" s="249">
        <v>0</v>
      </c>
      <c r="D1645" s="249">
        <v>0</v>
      </c>
      <c r="E1645" s="249">
        <v>0</v>
      </c>
      <c r="F1645" s="249">
        <v>0</v>
      </c>
      <c r="G1645" s="249">
        <v>0</v>
      </c>
      <c r="H1645" s="249">
        <v>0</v>
      </c>
      <c r="I1645" s="249">
        <v>0</v>
      </c>
      <c r="J1645" s="249">
        <v>0</v>
      </c>
      <c r="K1645" s="249">
        <v>0</v>
      </c>
      <c r="L1645" s="249">
        <v>1.2100285106532875E-2</v>
      </c>
      <c r="M1645" s="249">
        <v>0</v>
      </c>
      <c r="N1645" s="249">
        <v>0</v>
      </c>
      <c r="O1645" s="249">
        <v>0</v>
      </c>
      <c r="P1645" s="249">
        <v>0</v>
      </c>
    </row>
    <row r="1646" spans="1:16" x14ac:dyDescent="0.25">
      <c r="A1646" s="236" t="s">
        <v>4109</v>
      </c>
      <c r="B1646" s="237" t="s">
        <v>7938</v>
      </c>
      <c r="C1646" s="249">
        <v>0</v>
      </c>
      <c r="D1646" s="249">
        <v>0</v>
      </c>
      <c r="E1646" s="249">
        <v>0</v>
      </c>
      <c r="F1646" s="249">
        <v>0</v>
      </c>
      <c r="G1646" s="249">
        <v>0</v>
      </c>
      <c r="H1646" s="249">
        <v>0</v>
      </c>
      <c r="I1646" s="249">
        <v>0</v>
      </c>
      <c r="J1646" s="249">
        <v>0</v>
      </c>
      <c r="K1646" s="249">
        <v>0</v>
      </c>
      <c r="L1646" s="249">
        <v>0</v>
      </c>
      <c r="M1646" s="249">
        <v>0</v>
      </c>
      <c r="N1646" s="249">
        <v>2.3878930810999019</v>
      </c>
      <c r="O1646" s="249">
        <v>0</v>
      </c>
      <c r="P1646" s="249">
        <v>0</v>
      </c>
    </row>
    <row r="1647" spans="1:16" x14ac:dyDescent="0.25">
      <c r="A1647" s="236" t="s">
        <v>2258</v>
      </c>
      <c r="B1647" s="237" t="s">
        <v>5384</v>
      </c>
      <c r="C1647" s="249">
        <v>0</v>
      </c>
      <c r="D1647" s="249">
        <v>0</v>
      </c>
      <c r="E1647" s="249">
        <v>0</v>
      </c>
      <c r="F1647" s="249">
        <v>0</v>
      </c>
      <c r="G1647" s="249">
        <v>0</v>
      </c>
      <c r="H1647" s="249">
        <v>0</v>
      </c>
      <c r="I1647" s="249">
        <v>0</v>
      </c>
      <c r="J1647" s="249">
        <v>0</v>
      </c>
      <c r="K1647" s="249">
        <v>0</v>
      </c>
      <c r="L1647" s="249">
        <v>0</v>
      </c>
      <c r="M1647" s="249">
        <v>3.0261141031054728E-3</v>
      </c>
      <c r="N1647" s="249">
        <v>2.9708089225697443E-2</v>
      </c>
      <c r="O1647" s="249">
        <v>7.5665656638699938E-2</v>
      </c>
      <c r="P1647" s="249">
        <v>0</v>
      </c>
    </row>
    <row r="1648" spans="1:16" x14ac:dyDescent="0.25">
      <c r="A1648" s="236" t="s">
        <v>782</v>
      </c>
      <c r="B1648" s="237" t="s">
        <v>7939</v>
      </c>
      <c r="C1648" s="249">
        <v>0</v>
      </c>
      <c r="D1648" s="249">
        <v>0</v>
      </c>
      <c r="E1648" s="249">
        <v>0</v>
      </c>
      <c r="F1648" s="249">
        <v>3.7220465236323724E-3</v>
      </c>
      <c r="G1648" s="249">
        <v>0</v>
      </c>
      <c r="H1648" s="249">
        <v>3.4425138724480191E-3</v>
      </c>
      <c r="I1648" s="249">
        <v>2.5213284892733924E-3</v>
      </c>
      <c r="J1648" s="249">
        <v>0</v>
      </c>
      <c r="K1648" s="249">
        <v>0</v>
      </c>
      <c r="L1648" s="249">
        <v>0</v>
      </c>
      <c r="M1648" s="249">
        <v>2.1658905645130597E-3</v>
      </c>
      <c r="N1648" s="249">
        <v>0</v>
      </c>
      <c r="O1648" s="249">
        <v>0</v>
      </c>
      <c r="P1648" s="249">
        <v>0</v>
      </c>
    </row>
    <row r="1649" spans="1:16" x14ac:dyDescent="0.25">
      <c r="A1649" s="236" t="s">
        <v>314</v>
      </c>
      <c r="B1649" s="237" t="s">
        <v>7463</v>
      </c>
      <c r="C1649" s="249">
        <v>0</v>
      </c>
      <c r="D1649" s="249">
        <v>2.1799138230989925E-3</v>
      </c>
      <c r="E1649" s="249">
        <v>1.8151825075210203E-2</v>
      </c>
      <c r="F1649" s="249">
        <v>2.7882147977157591E-3</v>
      </c>
      <c r="G1649" s="249">
        <v>0</v>
      </c>
      <c r="H1649" s="249">
        <v>0</v>
      </c>
      <c r="I1649" s="249">
        <v>0</v>
      </c>
      <c r="J1649" s="249">
        <v>0</v>
      </c>
      <c r="K1649" s="249">
        <v>0</v>
      </c>
      <c r="L1649" s="249">
        <v>0</v>
      </c>
      <c r="M1649" s="249">
        <v>0</v>
      </c>
      <c r="N1649" s="249">
        <v>0</v>
      </c>
      <c r="O1649" s="249">
        <v>0</v>
      </c>
      <c r="P1649" s="249">
        <v>7.8055798962250924E-4</v>
      </c>
    </row>
    <row r="1650" spans="1:16" x14ac:dyDescent="0.25">
      <c r="A1650" s="236" t="s">
        <v>963</v>
      </c>
      <c r="B1650" s="237" t="s">
        <v>8907</v>
      </c>
      <c r="C1650" s="249">
        <v>0</v>
      </c>
      <c r="D1650" s="249">
        <v>0</v>
      </c>
      <c r="E1650" s="249">
        <v>0</v>
      </c>
      <c r="F1650" s="249">
        <v>0</v>
      </c>
      <c r="G1650" s="249">
        <v>0</v>
      </c>
      <c r="H1650" s="249">
        <v>0</v>
      </c>
      <c r="I1650" s="249">
        <v>5.1893425262304104E-3</v>
      </c>
      <c r="J1650" s="249">
        <v>2.9555259643234337E-3</v>
      </c>
      <c r="K1650" s="249">
        <v>0</v>
      </c>
      <c r="L1650" s="249">
        <v>0</v>
      </c>
      <c r="M1650" s="249">
        <v>0</v>
      </c>
      <c r="N1650" s="249">
        <v>0</v>
      </c>
      <c r="O1650" s="249">
        <v>0</v>
      </c>
      <c r="P1650" s="249">
        <v>0</v>
      </c>
    </row>
    <row r="1651" spans="1:16" x14ac:dyDescent="0.25">
      <c r="A1651" s="236" t="s">
        <v>2633</v>
      </c>
      <c r="B1651" s="237" t="s">
        <v>7192</v>
      </c>
      <c r="C1651" s="249">
        <v>0</v>
      </c>
      <c r="D1651" s="249">
        <v>0</v>
      </c>
      <c r="E1651" s="249">
        <v>0</v>
      </c>
      <c r="F1651" s="249">
        <v>0</v>
      </c>
      <c r="G1651" s="249">
        <v>0</v>
      </c>
      <c r="H1651" s="249">
        <v>0</v>
      </c>
      <c r="I1651" s="249">
        <v>0</v>
      </c>
      <c r="J1651" s="249">
        <v>2.9090064118812097E-3</v>
      </c>
      <c r="K1651" s="249">
        <v>1.1085506625589018E-2</v>
      </c>
      <c r="L1651" s="249">
        <v>6.5599938559968195E-3</v>
      </c>
      <c r="M1651" s="249">
        <v>1.0831789971760018E-2</v>
      </c>
      <c r="N1651" s="249">
        <v>9.5549308199600769E-3</v>
      </c>
      <c r="O1651" s="249">
        <v>0</v>
      </c>
      <c r="P1651" s="249">
        <v>0</v>
      </c>
    </row>
    <row r="1652" spans="1:16" x14ac:dyDescent="0.25">
      <c r="A1652" s="236" t="s">
        <v>1824</v>
      </c>
      <c r="B1652" s="237" t="s">
        <v>7940</v>
      </c>
      <c r="C1652" s="249">
        <v>0</v>
      </c>
      <c r="D1652" s="249">
        <v>0</v>
      </c>
      <c r="E1652" s="249">
        <v>0</v>
      </c>
      <c r="F1652" s="249">
        <v>0</v>
      </c>
      <c r="G1652" s="249">
        <v>0</v>
      </c>
      <c r="H1652" s="249">
        <v>0</v>
      </c>
      <c r="I1652" s="249">
        <v>0</v>
      </c>
      <c r="J1652" s="249">
        <v>0</v>
      </c>
      <c r="K1652" s="249">
        <v>0</v>
      </c>
      <c r="L1652" s="249">
        <v>0</v>
      </c>
      <c r="M1652" s="249">
        <v>9.0054603614569679E-4</v>
      </c>
      <c r="N1652" s="249">
        <v>8.6250174810673162E-4</v>
      </c>
      <c r="O1652" s="249">
        <v>0</v>
      </c>
      <c r="P1652" s="249">
        <v>0</v>
      </c>
    </row>
    <row r="1653" spans="1:16" x14ac:dyDescent="0.25">
      <c r="A1653" s="236" t="s">
        <v>1698</v>
      </c>
      <c r="B1653" s="237" t="s">
        <v>7193</v>
      </c>
      <c r="C1653" s="249">
        <v>0</v>
      </c>
      <c r="D1653" s="249">
        <v>0</v>
      </c>
      <c r="E1653" s="249">
        <v>0</v>
      </c>
      <c r="F1653" s="249">
        <v>0</v>
      </c>
      <c r="G1653" s="249">
        <v>0</v>
      </c>
      <c r="H1653" s="249">
        <v>0</v>
      </c>
      <c r="I1653" s="249">
        <v>0</v>
      </c>
      <c r="J1653" s="249">
        <v>0</v>
      </c>
      <c r="K1653" s="249">
        <v>1.1949053871589321E-2</v>
      </c>
      <c r="L1653" s="249">
        <v>2.7059890855253878E-3</v>
      </c>
      <c r="M1653" s="249">
        <v>2.2720736216901975E-3</v>
      </c>
      <c r="N1653" s="249">
        <v>6.1312006074858401E-3</v>
      </c>
      <c r="O1653" s="249">
        <v>0</v>
      </c>
      <c r="P1653" s="249">
        <v>0</v>
      </c>
    </row>
    <row r="1654" spans="1:16" x14ac:dyDescent="0.25">
      <c r="A1654" s="236" t="s">
        <v>637</v>
      </c>
      <c r="B1654" s="237" t="s">
        <v>5867</v>
      </c>
      <c r="C1654" s="249">
        <v>0</v>
      </c>
      <c r="D1654" s="249">
        <v>0</v>
      </c>
      <c r="E1654" s="249">
        <v>0</v>
      </c>
      <c r="F1654" s="249">
        <v>0.64610884945425617</v>
      </c>
      <c r="G1654" s="249">
        <v>0</v>
      </c>
      <c r="H1654" s="249">
        <v>0</v>
      </c>
      <c r="I1654" s="249">
        <v>0</v>
      </c>
      <c r="J1654" s="249">
        <v>5.6676720254974285E-2</v>
      </c>
      <c r="K1654" s="249">
        <v>0</v>
      </c>
      <c r="L1654" s="249">
        <v>0</v>
      </c>
      <c r="M1654" s="249">
        <v>0</v>
      </c>
      <c r="N1654" s="249">
        <v>0.20811982693440054</v>
      </c>
      <c r="O1654" s="249">
        <v>5.5906844106576842E-2</v>
      </c>
      <c r="P1654" s="249">
        <v>0</v>
      </c>
    </row>
    <row r="1655" spans="1:16" x14ac:dyDescent="0.25">
      <c r="A1655" s="236" t="s">
        <v>3063</v>
      </c>
      <c r="B1655" s="237" t="s">
        <v>5264</v>
      </c>
      <c r="C1655" s="249">
        <v>0</v>
      </c>
      <c r="D1655" s="249">
        <v>0</v>
      </c>
      <c r="E1655" s="249">
        <v>0</v>
      </c>
      <c r="F1655" s="249">
        <v>0</v>
      </c>
      <c r="G1655" s="249">
        <v>0</v>
      </c>
      <c r="H1655" s="249">
        <v>0</v>
      </c>
      <c r="I1655" s="249">
        <v>0</v>
      </c>
      <c r="J1655" s="249">
        <v>0</v>
      </c>
      <c r="K1655" s="249">
        <v>0</v>
      </c>
      <c r="L1655" s="249">
        <v>0</v>
      </c>
      <c r="M1655" s="249">
        <v>0</v>
      </c>
      <c r="N1655" s="249">
        <v>0</v>
      </c>
      <c r="O1655" s="249">
        <v>20.251433664161443</v>
      </c>
      <c r="P1655" s="249">
        <v>0</v>
      </c>
    </row>
    <row r="1656" spans="1:16" x14ac:dyDescent="0.25">
      <c r="A1656" s="236" t="s">
        <v>220</v>
      </c>
      <c r="B1656" s="237" t="s">
        <v>5262</v>
      </c>
      <c r="C1656" s="249">
        <v>0</v>
      </c>
      <c r="D1656" s="249">
        <v>0</v>
      </c>
      <c r="E1656" s="249">
        <v>0</v>
      </c>
      <c r="F1656" s="249">
        <v>1.2579274843890034E-2</v>
      </c>
      <c r="G1656" s="249">
        <v>1.1061516172629498E-2</v>
      </c>
      <c r="H1656" s="249">
        <v>0</v>
      </c>
      <c r="I1656" s="249">
        <v>0.75304379346081585</v>
      </c>
      <c r="J1656" s="249">
        <v>0.57092244553753857</v>
      </c>
      <c r="K1656" s="249">
        <v>6.3351342020100771E-4</v>
      </c>
      <c r="L1656" s="249">
        <v>3.4491629854757963E-4</v>
      </c>
      <c r="M1656" s="249">
        <v>0.97909610474907349</v>
      </c>
      <c r="N1656" s="249">
        <v>1.0338613787592184</v>
      </c>
      <c r="O1656" s="249">
        <v>0.34584499179097589</v>
      </c>
      <c r="P1656" s="249">
        <v>6.4993788026020615E-4</v>
      </c>
    </row>
    <row r="1657" spans="1:16" x14ac:dyDescent="0.25">
      <c r="A1657" s="236" t="s">
        <v>10385</v>
      </c>
      <c r="B1657" s="237" t="s">
        <v>10386</v>
      </c>
      <c r="C1657" s="249">
        <v>2.8011175431898176E-2</v>
      </c>
      <c r="D1657" s="249">
        <v>0</v>
      </c>
      <c r="E1657" s="249">
        <v>0</v>
      </c>
      <c r="F1657" s="249">
        <v>0</v>
      </c>
      <c r="G1657" s="249">
        <v>0</v>
      </c>
      <c r="H1657" s="249">
        <v>0</v>
      </c>
      <c r="I1657" s="249">
        <v>0</v>
      </c>
      <c r="J1657" s="249">
        <v>0</v>
      </c>
      <c r="K1657" s="249">
        <v>0</v>
      </c>
      <c r="L1657" s="249">
        <v>0</v>
      </c>
      <c r="M1657" s="249">
        <v>0</v>
      </c>
      <c r="N1657" s="249">
        <v>0</v>
      </c>
      <c r="O1657" s="249"/>
      <c r="P1657" s="249"/>
    </row>
    <row r="1658" spans="1:16" x14ac:dyDescent="0.25">
      <c r="A1658" s="236" t="s">
        <v>10141</v>
      </c>
      <c r="B1658" s="237" t="s">
        <v>10142</v>
      </c>
      <c r="C1658" s="249">
        <v>1.5293099848886913E-2</v>
      </c>
      <c r="D1658" s="249">
        <v>0</v>
      </c>
      <c r="E1658" s="249">
        <v>0</v>
      </c>
      <c r="F1658" s="249">
        <v>0</v>
      </c>
      <c r="G1658" s="249">
        <v>0</v>
      </c>
      <c r="H1658" s="249">
        <v>0</v>
      </c>
      <c r="I1658" s="249">
        <v>0</v>
      </c>
      <c r="J1658" s="249">
        <v>0</v>
      </c>
      <c r="K1658" s="249">
        <v>0</v>
      </c>
      <c r="L1658" s="249"/>
      <c r="M1658" s="249"/>
      <c r="N1658" s="249"/>
      <c r="O1658" s="249"/>
      <c r="P1658" s="249">
        <v>0</v>
      </c>
    </row>
    <row r="1659" spans="1:16" x14ac:dyDescent="0.25">
      <c r="A1659" s="236" t="s">
        <v>1759</v>
      </c>
      <c r="B1659" s="237" t="s">
        <v>5619</v>
      </c>
      <c r="C1659" s="249">
        <v>0</v>
      </c>
      <c r="D1659" s="249">
        <v>0</v>
      </c>
      <c r="E1659" s="249">
        <v>0</v>
      </c>
      <c r="F1659" s="249">
        <v>0</v>
      </c>
      <c r="G1659" s="249">
        <v>1.3485696345224663E-2</v>
      </c>
      <c r="H1659" s="249">
        <v>0</v>
      </c>
      <c r="I1659" s="249">
        <v>0</v>
      </c>
      <c r="J1659" s="249">
        <v>0</v>
      </c>
      <c r="K1659" s="249">
        <v>1.3585942782347711E-2</v>
      </c>
      <c r="L1659" s="249">
        <v>1.1301896298511775E-2</v>
      </c>
      <c r="M1659" s="249">
        <v>8.4095299978746554E-2</v>
      </c>
      <c r="N1659" s="249">
        <v>0.20507807881833992</v>
      </c>
      <c r="O1659" s="249">
        <v>0.27750690102343412</v>
      </c>
      <c r="P1659" s="249">
        <v>0</v>
      </c>
    </row>
    <row r="1660" spans="1:16" x14ac:dyDescent="0.25">
      <c r="A1660" s="236" t="s">
        <v>3991</v>
      </c>
      <c r="B1660" s="237" t="s">
        <v>5962</v>
      </c>
      <c r="C1660" s="249">
        <v>0</v>
      </c>
      <c r="D1660" s="249">
        <v>0</v>
      </c>
      <c r="E1660" s="249">
        <v>0</v>
      </c>
      <c r="F1660" s="249">
        <v>0</v>
      </c>
      <c r="G1660" s="249">
        <v>0</v>
      </c>
      <c r="H1660" s="249">
        <v>0</v>
      </c>
      <c r="I1660" s="249">
        <v>0</v>
      </c>
      <c r="J1660" s="249">
        <v>0</v>
      </c>
      <c r="K1660" s="249">
        <v>0</v>
      </c>
      <c r="L1660" s="249">
        <v>0</v>
      </c>
      <c r="M1660" s="249">
        <v>0</v>
      </c>
      <c r="N1660" s="249">
        <v>0</v>
      </c>
      <c r="O1660" s="249">
        <v>6.3403877405318054E-2</v>
      </c>
      <c r="P1660" s="249">
        <v>0</v>
      </c>
    </row>
    <row r="1661" spans="1:16" x14ac:dyDescent="0.25">
      <c r="A1661" s="236" t="s">
        <v>2165</v>
      </c>
      <c r="B1661" s="237" t="s">
        <v>7164</v>
      </c>
      <c r="C1661" s="249">
        <v>0</v>
      </c>
      <c r="D1661" s="249">
        <v>0</v>
      </c>
      <c r="E1661" s="249">
        <v>0</v>
      </c>
      <c r="F1661" s="249">
        <v>0</v>
      </c>
      <c r="G1661" s="249">
        <v>0</v>
      </c>
      <c r="H1661" s="249">
        <v>0</v>
      </c>
      <c r="I1661" s="249">
        <v>0</v>
      </c>
      <c r="J1661" s="249">
        <v>0</v>
      </c>
      <c r="K1661" s="249">
        <v>2.0860378387932258E-2</v>
      </c>
      <c r="L1661" s="249">
        <v>0</v>
      </c>
      <c r="M1661" s="249">
        <v>0</v>
      </c>
      <c r="N1661" s="249">
        <v>0</v>
      </c>
      <c r="O1661" s="249">
        <v>0</v>
      </c>
      <c r="P1661" s="249">
        <v>0</v>
      </c>
    </row>
    <row r="1662" spans="1:16" x14ac:dyDescent="0.25">
      <c r="A1662" s="236" t="s">
        <v>4738</v>
      </c>
      <c r="B1662" s="237" t="s">
        <v>10000</v>
      </c>
      <c r="C1662" s="249">
        <v>0</v>
      </c>
      <c r="D1662" s="249">
        <v>0</v>
      </c>
      <c r="E1662" s="249">
        <v>0</v>
      </c>
      <c r="F1662" s="249">
        <v>0</v>
      </c>
      <c r="G1662" s="249">
        <v>0</v>
      </c>
      <c r="H1662" s="249">
        <v>0</v>
      </c>
      <c r="I1662" s="249">
        <v>0</v>
      </c>
      <c r="J1662" s="249">
        <v>0</v>
      </c>
      <c r="K1662" s="249">
        <v>12.083265327242842</v>
      </c>
      <c r="L1662" s="249">
        <v>326.56688080846033</v>
      </c>
      <c r="M1662" s="249">
        <v>1457.9104450437865</v>
      </c>
      <c r="N1662" s="249">
        <v>0</v>
      </c>
      <c r="O1662" s="249">
        <v>0</v>
      </c>
      <c r="P1662" s="249">
        <v>0</v>
      </c>
    </row>
    <row r="1663" spans="1:16" x14ac:dyDescent="0.25">
      <c r="A1663" s="236" t="s">
        <v>1548</v>
      </c>
      <c r="B1663" s="237" t="s">
        <v>9261</v>
      </c>
      <c r="C1663" s="249">
        <v>0</v>
      </c>
      <c r="D1663" s="249">
        <v>0</v>
      </c>
      <c r="E1663" s="249">
        <v>0</v>
      </c>
      <c r="F1663" s="249">
        <v>0</v>
      </c>
      <c r="G1663" s="249">
        <v>0</v>
      </c>
      <c r="H1663" s="249">
        <v>0</v>
      </c>
      <c r="I1663" s="249">
        <v>0</v>
      </c>
      <c r="J1663" s="249">
        <v>2.5287918267437953E-2</v>
      </c>
      <c r="K1663" s="249">
        <v>0</v>
      </c>
      <c r="L1663" s="249">
        <v>0</v>
      </c>
      <c r="M1663" s="249">
        <v>0</v>
      </c>
      <c r="N1663" s="249">
        <v>0</v>
      </c>
      <c r="O1663" s="249">
        <v>0</v>
      </c>
      <c r="P1663" s="249">
        <v>0</v>
      </c>
    </row>
    <row r="1664" spans="1:16" x14ac:dyDescent="0.25">
      <c r="A1664" s="236" t="s">
        <v>4535</v>
      </c>
      <c r="B1664" s="237" t="s">
        <v>5815</v>
      </c>
      <c r="C1664" s="249">
        <v>0</v>
      </c>
      <c r="D1664" s="249">
        <v>0</v>
      </c>
      <c r="E1664" s="249">
        <v>0</v>
      </c>
      <c r="F1664" s="249">
        <v>0</v>
      </c>
      <c r="G1664" s="249">
        <v>0</v>
      </c>
      <c r="H1664" s="249">
        <v>0</v>
      </c>
      <c r="I1664" s="249">
        <v>0</v>
      </c>
      <c r="J1664" s="249">
        <v>0</v>
      </c>
      <c r="K1664" s="249">
        <v>16.141649752742655</v>
      </c>
      <c r="L1664" s="249">
        <v>12.039332011371812</v>
      </c>
      <c r="M1664" s="249">
        <v>0</v>
      </c>
      <c r="N1664" s="249">
        <v>0</v>
      </c>
      <c r="O1664" s="249">
        <v>691.59980803371684</v>
      </c>
      <c r="P1664" s="249">
        <v>0</v>
      </c>
    </row>
    <row r="1665" spans="1:16" x14ac:dyDescent="0.25">
      <c r="A1665" s="236" t="s">
        <v>4536</v>
      </c>
      <c r="B1665" s="237" t="s">
        <v>6099</v>
      </c>
      <c r="C1665" s="249">
        <v>0</v>
      </c>
      <c r="D1665" s="249">
        <v>0</v>
      </c>
      <c r="E1665" s="249">
        <v>1.6205928223714916E-2</v>
      </c>
      <c r="F1665" s="249">
        <v>0</v>
      </c>
      <c r="G1665" s="249">
        <v>0</v>
      </c>
      <c r="H1665" s="249">
        <v>0</v>
      </c>
      <c r="I1665" s="249">
        <v>3.8234392091059423E-2</v>
      </c>
      <c r="J1665" s="249">
        <v>0</v>
      </c>
      <c r="K1665" s="249">
        <v>1.6516661402178316</v>
      </c>
      <c r="L1665" s="249">
        <v>0.97102213211956245</v>
      </c>
      <c r="M1665" s="249">
        <v>3.0683623317217394</v>
      </c>
      <c r="N1665" s="249">
        <v>2.8588779097192121</v>
      </c>
      <c r="O1665" s="249">
        <v>1.8510533503746185</v>
      </c>
      <c r="P1665" s="249">
        <v>0</v>
      </c>
    </row>
    <row r="1666" spans="1:16" x14ac:dyDescent="0.25">
      <c r="A1666" s="236" t="s">
        <v>6280</v>
      </c>
      <c r="B1666" s="237" t="s">
        <v>6281</v>
      </c>
      <c r="C1666" s="249"/>
      <c r="D1666" s="249"/>
      <c r="E1666" s="249"/>
      <c r="F1666" s="249"/>
      <c r="G1666" s="249"/>
      <c r="H1666" s="249"/>
      <c r="I1666" s="249">
        <v>0</v>
      </c>
      <c r="J1666" s="249">
        <v>0</v>
      </c>
      <c r="K1666" s="249">
        <v>0</v>
      </c>
      <c r="L1666" s="249">
        <v>0</v>
      </c>
      <c r="M1666" s="249">
        <v>0</v>
      </c>
      <c r="N1666" s="249">
        <v>0</v>
      </c>
      <c r="O1666" s="249">
        <v>1.5961975468889125E-2</v>
      </c>
      <c r="P1666" s="249">
        <v>0</v>
      </c>
    </row>
    <row r="1667" spans="1:16" x14ac:dyDescent="0.25">
      <c r="A1667" s="236" t="s">
        <v>7214</v>
      </c>
      <c r="B1667" s="237" t="s">
        <v>7215</v>
      </c>
      <c r="C1667" s="249"/>
      <c r="D1667" s="249"/>
      <c r="E1667" s="249"/>
      <c r="F1667" s="249"/>
      <c r="G1667" s="249"/>
      <c r="H1667" s="249"/>
      <c r="I1667" s="249">
        <v>0</v>
      </c>
      <c r="J1667" s="249">
        <v>0</v>
      </c>
      <c r="K1667" s="249">
        <v>0</v>
      </c>
      <c r="L1667" s="249">
        <v>0</v>
      </c>
      <c r="M1667" s="249">
        <v>2.2183915467496166E-3</v>
      </c>
      <c r="N1667" s="249">
        <v>0</v>
      </c>
      <c r="O1667" s="249">
        <v>0</v>
      </c>
      <c r="P1667" s="249">
        <v>0</v>
      </c>
    </row>
    <row r="1668" spans="1:16" x14ac:dyDescent="0.25">
      <c r="A1668" s="236" t="s">
        <v>3824</v>
      </c>
      <c r="B1668" s="237" t="s">
        <v>7165</v>
      </c>
      <c r="C1668" s="249">
        <v>7.2587489852981163E-2</v>
      </c>
      <c r="D1668" s="249">
        <v>0</v>
      </c>
      <c r="E1668" s="249">
        <v>0</v>
      </c>
      <c r="F1668" s="249">
        <v>0</v>
      </c>
      <c r="G1668" s="249">
        <v>0</v>
      </c>
      <c r="H1668" s="249">
        <v>0</v>
      </c>
      <c r="I1668" s="249">
        <v>0</v>
      </c>
      <c r="J1668" s="249">
        <v>0</v>
      </c>
      <c r="K1668" s="249">
        <v>0</v>
      </c>
      <c r="L1668" s="249">
        <v>0</v>
      </c>
      <c r="M1668" s="249">
        <v>0</v>
      </c>
      <c r="N1668" s="249">
        <v>0</v>
      </c>
      <c r="O1668" s="249">
        <v>0</v>
      </c>
      <c r="P1668" s="249">
        <v>0</v>
      </c>
    </row>
    <row r="1669" spans="1:16" x14ac:dyDescent="0.25">
      <c r="A1669" s="236" t="s">
        <v>1386</v>
      </c>
      <c r="B1669" s="237" t="s">
        <v>7941</v>
      </c>
      <c r="C1669" s="249">
        <v>0</v>
      </c>
      <c r="D1669" s="249">
        <v>0</v>
      </c>
      <c r="E1669" s="249">
        <v>0</v>
      </c>
      <c r="F1669" s="249">
        <v>0</v>
      </c>
      <c r="G1669" s="249">
        <v>0</v>
      </c>
      <c r="H1669" s="249">
        <v>0</v>
      </c>
      <c r="I1669" s="249">
        <v>0</v>
      </c>
      <c r="J1669" s="249">
        <v>7.5156951336911885E-3</v>
      </c>
      <c r="K1669" s="249">
        <v>6.1119153409565519E-3</v>
      </c>
      <c r="L1669" s="249">
        <v>0</v>
      </c>
      <c r="M1669" s="249">
        <v>0</v>
      </c>
      <c r="N1669" s="249">
        <v>0</v>
      </c>
      <c r="O1669" s="249">
        <v>0</v>
      </c>
      <c r="P1669" s="249">
        <v>0</v>
      </c>
    </row>
    <row r="1670" spans="1:16" x14ac:dyDescent="0.25">
      <c r="A1670" s="236" t="s">
        <v>3875</v>
      </c>
      <c r="B1670" s="237" t="s">
        <v>9633</v>
      </c>
      <c r="C1670" s="249">
        <v>0</v>
      </c>
      <c r="D1670" s="249">
        <v>0</v>
      </c>
      <c r="E1670" s="249">
        <v>0</v>
      </c>
      <c r="F1670" s="249">
        <v>0</v>
      </c>
      <c r="G1670" s="249">
        <v>0</v>
      </c>
      <c r="H1670" s="249">
        <v>0</v>
      </c>
      <c r="I1670" s="249">
        <v>0</v>
      </c>
      <c r="J1670" s="249">
        <v>0</v>
      </c>
      <c r="K1670" s="249">
        <v>0</v>
      </c>
      <c r="L1670" s="249">
        <v>0</v>
      </c>
      <c r="M1670" s="249">
        <v>0</v>
      </c>
      <c r="N1670" s="249">
        <v>2.3467393315782601E-3</v>
      </c>
      <c r="O1670" s="249">
        <v>0</v>
      </c>
      <c r="P1670" s="249">
        <v>0</v>
      </c>
    </row>
    <row r="1671" spans="1:16" x14ac:dyDescent="0.25">
      <c r="A1671" s="236" t="s">
        <v>1673</v>
      </c>
      <c r="B1671" s="237" t="s">
        <v>8324</v>
      </c>
      <c r="C1671" s="249">
        <v>0</v>
      </c>
      <c r="D1671" s="249">
        <v>1.1972557299472407E-2</v>
      </c>
      <c r="E1671" s="249">
        <v>0</v>
      </c>
      <c r="F1671" s="249">
        <v>0</v>
      </c>
      <c r="G1671" s="249">
        <v>0</v>
      </c>
      <c r="H1671" s="249">
        <v>0</v>
      </c>
      <c r="I1671" s="249">
        <v>0</v>
      </c>
      <c r="J1671" s="249">
        <v>0</v>
      </c>
      <c r="K1671" s="249">
        <v>0</v>
      </c>
      <c r="L1671" s="249">
        <v>0</v>
      </c>
      <c r="M1671" s="249">
        <v>0</v>
      </c>
      <c r="N1671" s="249">
        <v>5.3611469102448159E-3</v>
      </c>
      <c r="O1671" s="249">
        <v>0</v>
      </c>
      <c r="P1671" s="249">
        <v>6.2041049850919171E-3</v>
      </c>
    </row>
    <row r="1672" spans="1:16" x14ac:dyDescent="0.25">
      <c r="A1672" s="236" t="s">
        <v>2778</v>
      </c>
      <c r="B1672" s="237" t="s">
        <v>7942</v>
      </c>
      <c r="C1672" s="249">
        <v>0</v>
      </c>
      <c r="D1672" s="249">
        <v>0</v>
      </c>
      <c r="E1672" s="249">
        <v>1.2130308071874566E-2</v>
      </c>
      <c r="F1672" s="249">
        <v>0</v>
      </c>
      <c r="G1672" s="249">
        <v>0</v>
      </c>
      <c r="H1672" s="249">
        <v>0</v>
      </c>
      <c r="I1672" s="249">
        <v>0</v>
      </c>
      <c r="J1672" s="249">
        <v>0</v>
      </c>
      <c r="K1672" s="249">
        <v>0</v>
      </c>
      <c r="L1672" s="249">
        <v>0</v>
      </c>
      <c r="M1672" s="249">
        <v>2.4680562525287901E-3</v>
      </c>
      <c r="N1672" s="249">
        <v>0</v>
      </c>
      <c r="O1672" s="249">
        <v>0</v>
      </c>
      <c r="P1672" s="249">
        <v>0</v>
      </c>
    </row>
    <row r="1673" spans="1:16" x14ac:dyDescent="0.25">
      <c r="A1673" s="236" t="s">
        <v>2502</v>
      </c>
      <c r="B1673" s="237" t="s">
        <v>5351</v>
      </c>
      <c r="C1673" s="249">
        <v>0</v>
      </c>
      <c r="D1673" s="249">
        <v>0</v>
      </c>
      <c r="E1673" s="249">
        <v>0</v>
      </c>
      <c r="F1673" s="249">
        <v>0</v>
      </c>
      <c r="G1673" s="249">
        <v>0</v>
      </c>
      <c r="H1673" s="249">
        <v>0</v>
      </c>
      <c r="I1673" s="249">
        <v>0</v>
      </c>
      <c r="J1673" s="249">
        <v>0</v>
      </c>
      <c r="K1673" s="249">
        <v>0</v>
      </c>
      <c r="L1673" s="249">
        <v>0</v>
      </c>
      <c r="M1673" s="249">
        <v>0</v>
      </c>
      <c r="N1673" s="249">
        <v>0</v>
      </c>
      <c r="O1673" s="249">
        <v>0.7139142032586473</v>
      </c>
      <c r="P1673" s="249">
        <v>0</v>
      </c>
    </row>
    <row r="1674" spans="1:16" x14ac:dyDescent="0.25">
      <c r="A1674" s="236" t="s">
        <v>1837</v>
      </c>
      <c r="B1674" s="237" t="s">
        <v>8896</v>
      </c>
      <c r="C1674" s="249">
        <v>1.9711282589071493E-2</v>
      </c>
      <c r="D1674" s="249">
        <v>0</v>
      </c>
      <c r="E1674" s="249">
        <v>0</v>
      </c>
      <c r="F1674" s="249">
        <v>0</v>
      </c>
      <c r="G1674" s="249">
        <v>0</v>
      </c>
      <c r="H1674" s="249">
        <v>0</v>
      </c>
      <c r="I1674" s="249">
        <v>0</v>
      </c>
      <c r="J1674" s="249">
        <v>0</v>
      </c>
      <c r="K1674" s="249">
        <v>0</v>
      </c>
      <c r="L1674" s="249">
        <v>0</v>
      </c>
      <c r="M1674" s="249">
        <v>0</v>
      </c>
      <c r="N1674" s="249">
        <v>0</v>
      </c>
      <c r="O1674" s="249">
        <v>0</v>
      </c>
      <c r="P1674" s="249">
        <v>0</v>
      </c>
    </row>
    <row r="1675" spans="1:16" x14ac:dyDescent="0.25">
      <c r="A1675" s="236" t="s">
        <v>795</v>
      </c>
      <c r="B1675" s="237" t="s">
        <v>6867</v>
      </c>
      <c r="C1675" s="249">
        <v>0</v>
      </c>
      <c r="D1675" s="249">
        <v>1.8153448521973099E-2</v>
      </c>
      <c r="E1675" s="249">
        <v>0</v>
      </c>
      <c r="F1675" s="249">
        <v>0</v>
      </c>
      <c r="G1675" s="249">
        <v>0</v>
      </c>
      <c r="H1675" s="249">
        <v>0</v>
      </c>
      <c r="I1675" s="249">
        <v>0</v>
      </c>
      <c r="J1675" s="249">
        <v>0</v>
      </c>
      <c r="K1675" s="249">
        <v>0</v>
      </c>
      <c r="L1675" s="249">
        <v>0</v>
      </c>
      <c r="M1675" s="249">
        <v>0</v>
      </c>
      <c r="N1675" s="249">
        <v>0</v>
      </c>
      <c r="O1675" s="249">
        <v>0</v>
      </c>
      <c r="P1675" s="249">
        <v>0</v>
      </c>
    </row>
    <row r="1676" spans="1:16" x14ac:dyDescent="0.25">
      <c r="A1676" s="236" t="s">
        <v>1358</v>
      </c>
      <c r="B1676" s="237" t="s">
        <v>5530</v>
      </c>
      <c r="C1676" s="249">
        <v>0</v>
      </c>
      <c r="D1676" s="249">
        <v>0</v>
      </c>
      <c r="E1676" s="249">
        <v>5.2693404265775502E-3</v>
      </c>
      <c r="F1676" s="249">
        <v>0</v>
      </c>
      <c r="G1676" s="249">
        <v>0</v>
      </c>
      <c r="H1676" s="249">
        <v>0</v>
      </c>
      <c r="I1676" s="249">
        <v>0</v>
      </c>
      <c r="J1676" s="249">
        <v>0</v>
      </c>
      <c r="K1676" s="249">
        <v>0</v>
      </c>
      <c r="L1676" s="249">
        <v>0</v>
      </c>
      <c r="M1676" s="249">
        <v>3.2817638088891887E-3</v>
      </c>
      <c r="N1676" s="249">
        <v>1.2610928947192297E-2</v>
      </c>
      <c r="O1676" s="249">
        <v>2.7011929636383176E-2</v>
      </c>
      <c r="P1676" s="249">
        <v>2.5457790554806936E-3</v>
      </c>
    </row>
    <row r="1677" spans="1:16" x14ac:dyDescent="0.25">
      <c r="A1677" s="236" t="s">
        <v>83</v>
      </c>
      <c r="B1677" s="237" t="s">
        <v>9525</v>
      </c>
      <c r="C1677" s="249">
        <v>113.16079340180551</v>
      </c>
      <c r="D1677" s="249">
        <v>58.261776748504886</v>
      </c>
      <c r="E1677" s="249">
        <v>16.786325583019462</v>
      </c>
      <c r="F1677" s="249">
        <v>3.5663289618549743</v>
      </c>
      <c r="G1677" s="249">
        <v>0</v>
      </c>
      <c r="H1677" s="249">
        <v>0.1725669558662839</v>
      </c>
      <c r="I1677" s="249">
        <v>2.5815822401764145E-2</v>
      </c>
      <c r="J1677" s="249">
        <v>0</v>
      </c>
      <c r="K1677" s="249">
        <v>0</v>
      </c>
      <c r="L1677" s="249">
        <v>0</v>
      </c>
      <c r="M1677" s="249">
        <v>5.3731973724764293E-2</v>
      </c>
      <c r="N1677" s="249">
        <v>0.30035123653347945</v>
      </c>
      <c r="O1677" s="249">
        <v>0</v>
      </c>
      <c r="P1677" s="249">
        <v>0</v>
      </c>
    </row>
    <row r="1678" spans="1:16" x14ac:dyDescent="0.25">
      <c r="A1678" s="236" t="s">
        <v>483</v>
      </c>
      <c r="B1678" s="237" t="s">
        <v>5232</v>
      </c>
      <c r="C1678" s="249">
        <v>26.004662813275669</v>
      </c>
      <c r="D1678" s="249">
        <v>124.72476422437852</v>
      </c>
      <c r="E1678" s="249">
        <v>1915.7901791652291</v>
      </c>
      <c r="F1678" s="249">
        <v>853.16181992259408</v>
      </c>
      <c r="G1678" s="249">
        <v>835.65383097770223</v>
      </c>
      <c r="H1678" s="249">
        <v>2019.8267483388581</v>
      </c>
      <c r="I1678" s="249">
        <v>1029.2246029677212</v>
      </c>
      <c r="J1678" s="249">
        <v>726.42806322446086</v>
      </c>
      <c r="K1678" s="249">
        <v>230.84641029328134</v>
      </c>
      <c r="L1678" s="249">
        <v>78.992515609191003</v>
      </c>
      <c r="M1678" s="249">
        <v>55.257938797011654</v>
      </c>
      <c r="N1678" s="249">
        <v>38.711180150440548</v>
      </c>
      <c r="O1678" s="249">
        <v>26.337879567229894</v>
      </c>
      <c r="P1678" s="249">
        <v>123.23291012531023</v>
      </c>
    </row>
    <row r="1679" spans="1:16" x14ac:dyDescent="0.25">
      <c r="A1679" s="236" t="s">
        <v>4097</v>
      </c>
      <c r="B1679" s="237" t="s">
        <v>10058</v>
      </c>
      <c r="C1679" s="249">
        <v>24.440727792657608</v>
      </c>
      <c r="D1679" s="249">
        <v>21.795996079534039</v>
      </c>
      <c r="E1679" s="249">
        <v>28.41790740343415</v>
      </c>
      <c r="F1679" s="249">
        <v>13.903144134331445</v>
      </c>
      <c r="G1679" s="249">
        <v>0.42012391932139853</v>
      </c>
      <c r="H1679" s="249">
        <v>0.39148105311305914</v>
      </c>
      <c r="I1679" s="249">
        <v>0.27979628667989864</v>
      </c>
      <c r="J1679" s="249">
        <v>0</v>
      </c>
      <c r="K1679" s="249">
        <v>0</v>
      </c>
      <c r="L1679" s="249">
        <v>0</v>
      </c>
      <c r="M1679" s="249">
        <v>0</v>
      </c>
      <c r="N1679" s="249">
        <v>0.98824315772077276</v>
      </c>
      <c r="O1679" s="249">
        <v>0</v>
      </c>
      <c r="P1679" s="249">
        <v>0</v>
      </c>
    </row>
    <row r="1680" spans="1:16" x14ac:dyDescent="0.25">
      <c r="A1680" s="236" t="s">
        <v>15</v>
      </c>
      <c r="B1680" s="237" t="s">
        <v>5211</v>
      </c>
      <c r="C1680" s="249">
        <v>228.03099278909929</v>
      </c>
      <c r="D1680" s="249">
        <v>203.20459142272975</v>
      </c>
      <c r="E1680" s="249">
        <v>151.47950822899242</v>
      </c>
      <c r="F1680" s="249">
        <v>126.06705396922706</v>
      </c>
      <c r="G1680" s="249">
        <v>121.57842853629055</v>
      </c>
      <c r="H1680" s="249">
        <v>106.79910980490573</v>
      </c>
      <c r="I1680" s="249">
        <v>93.69714583933829</v>
      </c>
      <c r="J1680" s="249">
        <v>54.621820126945899</v>
      </c>
      <c r="K1680" s="249">
        <v>30.194605486851742</v>
      </c>
      <c r="L1680" s="249">
        <v>12.797212003901787</v>
      </c>
      <c r="M1680" s="249">
        <v>12.572331004949941</v>
      </c>
      <c r="N1680" s="249">
        <v>13.430094702835907</v>
      </c>
      <c r="O1680" s="249">
        <v>9.7477814774909994</v>
      </c>
      <c r="P1680" s="249">
        <v>12.140585800818499</v>
      </c>
    </row>
    <row r="1681" spans="1:16" x14ac:dyDescent="0.25">
      <c r="A1681" s="236" t="s">
        <v>19</v>
      </c>
      <c r="B1681" s="237" t="s">
        <v>5247</v>
      </c>
      <c r="C1681" s="249">
        <v>3.5639037562187577E-4</v>
      </c>
      <c r="D1681" s="249">
        <v>4.018771414443717E-2</v>
      </c>
      <c r="E1681" s="249">
        <v>2.2321801600293978</v>
      </c>
      <c r="F1681" s="249">
        <v>5.8101610016753048E-2</v>
      </c>
      <c r="G1681" s="249">
        <v>0.20645428214719591</v>
      </c>
      <c r="H1681" s="249">
        <v>0.16615570988708384</v>
      </c>
      <c r="I1681" s="249">
        <v>6.7939936257290223E-2</v>
      </c>
      <c r="J1681" s="249">
        <v>0.43850138531240185</v>
      </c>
      <c r="K1681" s="249">
        <v>4.5368897760041133E-2</v>
      </c>
      <c r="L1681" s="249">
        <v>3.7029764394182515E-3</v>
      </c>
      <c r="M1681" s="249">
        <v>4.9584716249059203E-3</v>
      </c>
      <c r="N1681" s="249">
        <v>0.15354752016150736</v>
      </c>
      <c r="O1681" s="249">
        <v>5.2220789307401136E-2</v>
      </c>
      <c r="P1681" s="249">
        <v>1.8120946475634345E-3</v>
      </c>
    </row>
    <row r="1682" spans="1:16" x14ac:dyDescent="0.25">
      <c r="A1682" s="236" t="s">
        <v>1092</v>
      </c>
      <c r="B1682" s="237" t="s">
        <v>5329</v>
      </c>
      <c r="C1682" s="249">
        <v>5.0458634070747443</v>
      </c>
      <c r="D1682" s="249">
        <v>4.0912430466814325</v>
      </c>
      <c r="E1682" s="249">
        <v>3.3159529950788134</v>
      </c>
      <c r="F1682" s="249">
        <v>6.3563873639945019</v>
      </c>
      <c r="G1682" s="249">
        <v>5.1235967547328469</v>
      </c>
      <c r="H1682" s="249">
        <v>3.5660255390469024</v>
      </c>
      <c r="I1682" s="249">
        <v>17.060385874357461</v>
      </c>
      <c r="J1682" s="249">
        <v>1.453089321668491</v>
      </c>
      <c r="K1682" s="249">
        <v>0.5763440052003147</v>
      </c>
      <c r="L1682" s="249">
        <v>8.4905036433148534E-2</v>
      </c>
      <c r="M1682" s="249">
        <v>0.87001009777022009</v>
      </c>
      <c r="N1682" s="249">
        <v>0.91698250127729475</v>
      </c>
      <c r="O1682" s="249">
        <v>0.2842929882210205</v>
      </c>
      <c r="P1682" s="249">
        <v>1.3731686702761934</v>
      </c>
    </row>
    <row r="1683" spans="1:16" x14ac:dyDescent="0.25">
      <c r="A1683" s="236" t="s">
        <v>3428</v>
      </c>
      <c r="B1683" s="237" t="s">
        <v>10974</v>
      </c>
      <c r="C1683" s="249">
        <v>0</v>
      </c>
      <c r="D1683" s="249">
        <v>0</v>
      </c>
      <c r="E1683" s="249">
        <v>0</v>
      </c>
      <c r="F1683" s="249">
        <v>0</v>
      </c>
      <c r="G1683" s="249">
        <v>0</v>
      </c>
      <c r="H1683" s="249">
        <v>0</v>
      </c>
      <c r="I1683" s="249">
        <v>0</v>
      </c>
      <c r="J1683" s="249">
        <v>0</v>
      </c>
      <c r="K1683" s="249">
        <v>0</v>
      </c>
      <c r="L1683" s="249">
        <v>0</v>
      </c>
      <c r="M1683" s="249">
        <v>0</v>
      </c>
      <c r="N1683" s="249">
        <v>0</v>
      </c>
      <c r="O1683" s="249">
        <v>0</v>
      </c>
      <c r="P1683" s="249">
        <v>4.0121033510445291E-2</v>
      </c>
    </row>
    <row r="1684" spans="1:16" x14ac:dyDescent="0.25">
      <c r="A1684" s="236" t="s">
        <v>1429</v>
      </c>
      <c r="B1684" s="237" t="s">
        <v>5598</v>
      </c>
      <c r="C1684" s="249">
        <v>0.28888038526917176</v>
      </c>
      <c r="D1684" s="249">
        <v>0.20686621980746789</v>
      </c>
      <c r="E1684" s="249">
        <v>0.26004830552341218</v>
      </c>
      <c r="F1684" s="249">
        <v>0.14559994057341238</v>
      </c>
      <c r="G1684" s="249">
        <v>1.9622597111416396</v>
      </c>
      <c r="H1684" s="249">
        <v>9.6823496575942496</v>
      </c>
      <c r="I1684" s="249">
        <v>1.1302477374753108</v>
      </c>
      <c r="J1684" s="249">
        <v>0.14632226707709806</v>
      </c>
      <c r="K1684" s="249">
        <v>4.9427680435930939E-2</v>
      </c>
      <c r="L1684" s="249">
        <v>1.0956766457860246E-2</v>
      </c>
      <c r="M1684" s="249">
        <v>2.1679847327725498E-2</v>
      </c>
      <c r="N1684" s="249">
        <v>5.6224681394083396E-2</v>
      </c>
      <c r="O1684" s="249">
        <v>2.2882253075368928E-2</v>
      </c>
      <c r="P1684" s="249">
        <v>5.1872708858209542E-2</v>
      </c>
    </row>
    <row r="1685" spans="1:16" x14ac:dyDescent="0.25">
      <c r="A1685" s="236" t="s">
        <v>2389</v>
      </c>
      <c r="B1685" s="237" t="s">
        <v>9526</v>
      </c>
      <c r="C1685" s="249">
        <v>0</v>
      </c>
      <c r="D1685" s="249">
        <v>0</v>
      </c>
      <c r="E1685" s="249">
        <v>0.59712934734033962</v>
      </c>
      <c r="F1685" s="249">
        <v>0</v>
      </c>
      <c r="G1685" s="249">
        <v>0</v>
      </c>
      <c r="H1685" s="249">
        <v>0</v>
      </c>
      <c r="I1685" s="249">
        <v>0</v>
      </c>
      <c r="J1685" s="249">
        <v>0</v>
      </c>
      <c r="K1685" s="249">
        <v>0</v>
      </c>
      <c r="L1685" s="249">
        <v>0</v>
      </c>
      <c r="M1685" s="249">
        <v>0</v>
      </c>
      <c r="N1685" s="249">
        <v>0</v>
      </c>
      <c r="O1685" s="249">
        <v>0</v>
      </c>
      <c r="P1685" s="249">
        <v>0</v>
      </c>
    </row>
    <row r="1686" spans="1:16" x14ac:dyDescent="0.25">
      <c r="A1686" s="236" t="s">
        <v>3256</v>
      </c>
      <c r="B1686" s="237" t="s">
        <v>9713</v>
      </c>
      <c r="C1686" s="249">
        <v>3.6232522586138856E-2</v>
      </c>
      <c r="D1686" s="249">
        <v>0.11219046964321872</v>
      </c>
      <c r="E1686" s="249">
        <v>0</v>
      </c>
      <c r="F1686" s="249">
        <v>2.1941437645475126E-2</v>
      </c>
      <c r="G1686" s="249">
        <v>2.0249964409578672E-2</v>
      </c>
      <c r="H1686" s="249">
        <v>0</v>
      </c>
      <c r="I1686" s="249">
        <v>0</v>
      </c>
      <c r="J1686" s="249">
        <v>0.23138939552289597</v>
      </c>
      <c r="K1686" s="249">
        <v>0</v>
      </c>
      <c r="L1686" s="249">
        <v>0</v>
      </c>
      <c r="M1686" s="249">
        <v>4.1878902535712345E-2</v>
      </c>
      <c r="N1686" s="249">
        <v>0</v>
      </c>
      <c r="O1686" s="249">
        <v>0</v>
      </c>
      <c r="P1686" s="249">
        <v>0</v>
      </c>
    </row>
    <row r="1687" spans="1:16" x14ac:dyDescent="0.25">
      <c r="A1687" s="236" t="s">
        <v>1934</v>
      </c>
      <c r="B1687" s="237" t="s">
        <v>5519</v>
      </c>
      <c r="C1687" s="249">
        <v>3.1750458815818345</v>
      </c>
      <c r="D1687" s="249">
        <v>5.1354538935729041E-2</v>
      </c>
      <c r="E1687" s="249">
        <v>0</v>
      </c>
      <c r="F1687" s="249">
        <v>0.44469638739385242</v>
      </c>
      <c r="G1687" s="249">
        <v>0</v>
      </c>
      <c r="H1687" s="249">
        <v>7.7721264451967614E-2</v>
      </c>
      <c r="I1687" s="249">
        <v>0</v>
      </c>
      <c r="J1687" s="249">
        <v>0</v>
      </c>
      <c r="K1687" s="249">
        <v>0</v>
      </c>
      <c r="L1687" s="249">
        <v>0</v>
      </c>
      <c r="M1687" s="249">
        <v>0</v>
      </c>
      <c r="N1687" s="249">
        <v>0</v>
      </c>
      <c r="O1687" s="249">
        <v>0.21398889168820545</v>
      </c>
      <c r="P1687" s="249">
        <v>0</v>
      </c>
    </row>
    <row r="1688" spans="1:16" x14ac:dyDescent="0.25">
      <c r="A1688" s="236" t="s">
        <v>1250</v>
      </c>
      <c r="B1688" s="237" t="s">
        <v>10275</v>
      </c>
      <c r="C1688" s="249">
        <v>0</v>
      </c>
      <c r="D1688" s="249">
        <v>0</v>
      </c>
      <c r="E1688" s="249">
        <v>0</v>
      </c>
      <c r="F1688" s="249">
        <v>0</v>
      </c>
      <c r="G1688" s="249">
        <v>0</v>
      </c>
      <c r="H1688" s="249">
        <v>0.77400572610996754</v>
      </c>
      <c r="I1688" s="249">
        <v>0</v>
      </c>
      <c r="J1688" s="249">
        <v>0</v>
      </c>
      <c r="K1688" s="249">
        <v>0</v>
      </c>
      <c r="L1688" s="249">
        <v>0</v>
      </c>
      <c r="M1688" s="249">
        <v>0</v>
      </c>
      <c r="N1688" s="249">
        <v>0</v>
      </c>
      <c r="O1688" s="249">
        <v>0</v>
      </c>
      <c r="P1688" s="249">
        <v>0</v>
      </c>
    </row>
    <row r="1689" spans="1:16" x14ac:dyDescent="0.25">
      <c r="A1689" s="236" t="s">
        <v>3253</v>
      </c>
      <c r="B1689" s="237" t="s">
        <v>5668</v>
      </c>
      <c r="C1689" s="249">
        <v>0</v>
      </c>
      <c r="D1689" s="249">
        <v>0</v>
      </c>
      <c r="E1689" s="249">
        <v>0</v>
      </c>
      <c r="F1689" s="249">
        <v>0</v>
      </c>
      <c r="G1689" s="249">
        <v>0</v>
      </c>
      <c r="H1689" s="249">
        <v>0</v>
      </c>
      <c r="I1689" s="249">
        <v>0</v>
      </c>
      <c r="J1689" s="249">
        <v>0</v>
      </c>
      <c r="K1689" s="249">
        <v>0</v>
      </c>
      <c r="L1689" s="249">
        <v>0</v>
      </c>
      <c r="M1689" s="249">
        <v>0</v>
      </c>
      <c r="N1689" s="249">
        <v>0</v>
      </c>
      <c r="O1689" s="249">
        <v>1.7507111344259017E-3</v>
      </c>
      <c r="P1689" s="249">
        <v>0</v>
      </c>
    </row>
    <row r="1690" spans="1:16" x14ac:dyDescent="0.25">
      <c r="A1690" s="236" t="s">
        <v>3748</v>
      </c>
      <c r="B1690" s="237" t="s">
        <v>10387</v>
      </c>
      <c r="C1690" s="249">
        <v>0</v>
      </c>
      <c r="D1690" s="249">
        <v>0</v>
      </c>
      <c r="E1690" s="249">
        <v>0</v>
      </c>
      <c r="F1690" s="249">
        <v>8.5138860102899824E-2</v>
      </c>
      <c r="G1690" s="249">
        <v>0</v>
      </c>
      <c r="H1690" s="249">
        <v>0</v>
      </c>
      <c r="I1690" s="249">
        <v>0</v>
      </c>
      <c r="J1690" s="249">
        <v>14.689857253176244</v>
      </c>
      <c r="K1690" s="249">
        <v>1.332192641727401</v>
      </c>
      <c r="L1690" s="249">
        <v>5.1902969374814267</v>
      </c>
      <c r="M1690" s="249">
        <v>4.0778178916208754</v>
      </c>
      <c r="N1690" s="249">
        <v>0.50242245844717159</v>
      </c>
      <c r="O1690" s="249">
        <v>0</v>
      </c>
      <c r="P1690" s="249">
        <v>0</v>
      </c>
    </row>
    <row r="1691" spans="1:16" x14ac:dyDescent="0.25">
      <c r="A1691" s="236" t="s">
        <v>3857</v>
      </c>
      <c r="B1691" s="237" t="s">
        <v>5444</v>
      </c>
      <c r="C1691" s="249">
        <v>3.1893120334943998</v>
      </c>
      <c r="D1691" s="249">
        <v>0.94316915192805795</v>
      </c>
      <c r="E1691" s="249">
        <v>1.9833723138877896E-3</v>
      </c>
      <c r="F1691" s="249">
        <v>9.7381377682242837E-2</v>
      </c>
      <c r="G1691" s="249">
        <v>5.2234297976364724E-3</v>
      </c>
      <c r="H1691" s="249">
        <v>0</v>
      </c>
      <c r="I1691" s="249">
        <v>2.6160622322527992E-3</v>
      </c>
      <c r="J1691" s="249">
        <v>3.7487938675988111E-2</v>
      </c>
      <c r="K1691" s="249">
        <v>2.5096576731719195E-2</v>
      </c>
      <c r="L1691" s="249">
        <v>6.2168276013587842E-3</v>
      </c>
      <c r="M1691" s="249">
        <v>4.5389219541041047E-2</v>
      </c>
      <c r="N1691" s="249">
        <v>1.5205084325052222E-2</v>
      </c>
      <c r="O1691" s="249">
        <v>8.2846376556023683E-4</v>
      </c>
      <c r="P1691" s="249">
        <v>2.8644120444758767E-2</v>
      </c>
    </row>
    <row r="1692" spans="1:16" x14ac:dyDescent="0.25">
      <c r="A1692" s="236" t="s">
        <v>3</v>
      </c>
      <c r="B1692" s="237" t="s">
        <v>5245</v>
      </c>
      <c r="C1692" s="249">
        <v>0</v>
      </c>
      <c r="D1692" s="249">
        <v>0</v>
      </c>
      <c r="E1692" s="249">
        <v>2.9248826064813816E-2</v>
      </c>
      <c r="F1692" s="249">
        <v>0</v>
      </c>
      <c r="G1692" s="249">
        <v>3.3987335152341085E-2</v>
      </c>
      <c r="H1692" s="249">
        <v>0</v>
      </c>
      <c r="I1692" s="249">
        <v>2.4883353819912173E-2</v>
      </c>
      <c r="J1692" s="249">
        <v>1.3460884096633652E-2</v>
      </c>
      <c r="K1692" s="249">
        <v>9.5026045372571435E-2</v>
      </c>
      <c r="L1692" s="249">
        <v>2.0247016912406592E-3</v>
      </c>
      <c r="M1692" s="249">
        <v>9.2778920543308049E-3</v>
      </c>
      <c r="N1692" s="249">
        <v>0</v>
      </c>
      <c r="O1692" s="249">
        <v>4.8362950695538434E-2</v>
      </c>
      <c r="P1692" s="249">
        <v>0.77989631585780061</v>
      </c>
    </row>
    <row r="1693" spans="1:16" x14ac:dyDescent="0.25">
      <c r="A1693" s="236" t="s">
        <v>54</v>
      </c>
      <c r="B1693" s="237" t="s">
        <v>9590</v>
      </c>
      <c r="C1693" s="249"/>
      <c r="D1693" s="249">
        <v>0</v>
      </c>
      <c r="E1693" s="249">
        <v>0</v>
      </c>
      <c r="F1693" s="249">
        <v>0.22842500291328108</v>
      </c>
      <c r="G1693" s="249">
        <v>0</v>
      </c>
      <c r="H1693" s="249">
        <v>4.2399826491334509E-2</v>
      </c>
      <c r="I1693" s="249">
        <v>0</v>
      </c>
      <c r="J1693" s="249">
        <v>0</v>
      </c>
      <c r="K1693" s="249">
        <v>0</v>
      </c>
      <c r="L1693" s="249">
        <v>0</v>
      </c>
      <c r="M1693" s="249">
        <v>0</v>
      </c>
      <c r="N1693" s="249">
        <v>2.9880016236859715E-2</v>
      </c>
      <c r="O1693" s="249">
        <v>0</v>
      </c>
      <c r="P1693" s="249">
        <v>0</v>
      </c>
    </row>
    <row r="1694" spans="1:16" x14ac:dyDescent="0.25">
      <c r="A1694" s="236" t="s">
        <v>292</v>
      </c>
      <c r="B1694" s="237" t="s">
        <v>9712</v>
      </c>
      <c r="C1694" s="249"/>
      <c r="D1694" s="249">
        <v>0</v>
      </c>
      <c r="E1694" s="249">
        <v>0</v>
      </c>
      <c r="F1694" s="249">
        <v>0</v>
      </c>
      <c r="G1694" s="249">
        <v>0</v>
      </c>
      <c r="H1694" s="249">
        <v>0</v>
      </c>
      <c r="I1694" s="249">
        <v>0</v>
      </c>
      <c r="J1694" s="249">
        <v>0.42154748991914515</v>
      </c>
      <c r="K1694" s="249">
        <v>7.346228906316872E-2</v>
      </c>
      <c r="L1694" s="249">
        <v>9.3033656331821993E-2</v>
      </c>
      <c r="M1694" s="249">
        <v>9.6701367353221518E-2</v>
      </c>
      <c r="N1694" s="249">
        <v>7.4544027464055213E-3</v>
      </c>
      <c r="O1694" s="249">
        <v>0</v>
      </c>
      <c r="P1694" s="249">
        <v>0</v>
      </c>
    </row>
    <row r="1695" spans="1:16" x14ac:dyDescent="0.25">
      <c r="A1695" s="236" t="s">
        <v>207</v>
      </c>
      <c r="B1695" s="237" t="s">
        <v>10062</v>
      </c>
      <c r="C1695" s="249"/>
      <c r="D1695" s="249">
        <v>0</v>
      </c>
      <c r="E1695" s="249">
        <v>0</v>
      </c>
      <c r="F1695" s="249">
        <v>0</v>
      </c>
      <c r="G1695" s="249">
        <v>0</v>
      </c>
      <c r="H1695" s="249">
        <v>0</v>
      </c>
      <c r="I1695" s="249">
        <v>0</v>
      </c>
      <c r="J1695" s="249">
        <v>0</v>
      </c>
      <c r="K1695" s="249">
        <v>4.0002132791700652E-2</v>
      </c>
      <c r="L1695" s="249">
        <v>4.3322850814497812E-2</v>
      </c>
      <c r="M1695" s="249">
        <v>2.0951478513191266E-2</v>
      </c>
      <c r="N1695" s="249">
        <v>3.1762206323567208E-3</v>
      </c>
      <c r="O1695" s="249">
        <v>0</v>
      </c>
      <c r="P1695" s="249">
        <v>0</v>
      </c>
    </row>
    <row r="1696" spans="1:16" x14ac:dyDescent="0.25">
      <c r="A1696" s="236" t="s">
        <v>1525</v>
      </c>
      <c r="B1696" s="237" t="s">
        <v>6359</v>
      </c>
      <c r="C1696" s="249">
        <v>0</v>
      </c>
      <c r="D1696" s="249">
        <v>0</v>
      </c>
      <c r="E1696" s="249">
        <v>9.6707084210357532E-3</v>
      </c>
      <c r="F1696" s="249">
        <v>0</v>
      </c>
      <c r="G1696" s="249">
        <v>0</v>
      </c>
      <c r="H1696" s="249">
        <v>0</v>
      </c>
      <c r="I1696" s="249">
        <v>0</v>
      </c>
      <c r="J1696" s="249">
        <v>0</v>
      </c>
      <c r="K1696" s="249">
        <v>0</v>
      </c>
      <c r="L1696" s="249">
        <v>0</v>
      </c>
      <c r="M1696" s="249">
        <v>0</v>
      </c>
      <c r="N1696" s="249">
        <v>0</v>
      </c>
      <c r="O1696" s="249">
        <v>0</v>
      </c>
      <c r="P1696" s="249">
        <v>0</v>
      </c>
    </row>
    <row r="1697" spans="1:16" x14ac:dyDescent="0.25">
      <c r="A1697" s="236" t="s">
        <v>226</v>
      </c>
      <c r="B1697" s="237" t="s">
        <v>7148</v>
      </c>
      <c r="C1697" s="249">
        <v>2.7342463499236254E-4</v>
      </c>
      <c r="D1697" s="249">
        <v>0</v>
      </c>
      <c r="E1697" s="249">
        <v>2.1851758856329319E-2</v>
      </c>
      <c r="F1697" s="249">
        <v>3.7582280299625466E-2</v>
      </c>
      <c r="G1697" s="249">
        <v>0</v>
      </c>
      <c r="H1697" s="249">
        <v>1.7770787536908923E-2</v>
      </c>
      <c r="I1697" s="249">
        <v>0</v>
      </c>
      <c r="J1697" s="249">
        <v>0</v>
      </c>
      <c r="K1697" s="249">
        <v>2.6843731378619728E-2</v>
      </c>
      <c r="L1697" s="249">
        <v>3.2851413590532191E-3</v>
      </c>
      <c r="M1697" s="249">
        <v>2.0468700764124533E-4</v>
      </c>
      <c r="N1697" s="249">
        <v>0</v>
      </c>
      <c r="O1697" s="249">
        <v>0</v>
      </c>
      <c r="P1697" s="249">
        <v>0</v>
      </c>
    </row>
    <row r="1698" spans="1:16" x14ac:dyDescent="0.25">
      <c r="A1698" s="236" t="s">
        <v>3114</v>
      </c>
      <c r="B1698" s="237" t="s">
        <v>9805</v>
      </c>
      <c r="C1698" s="249">
        <v>0</v>
      </c>
      <c r="D1698" s="249">
        <v>0</v>
      </c>
      <c r="E1698" s="249">
        <v>0</v>
      </c>
      <c r="F1698" s="249">
        <v>0</v>
      </c>
      <c r="G1698" s="249">
        <v>0</v>
      </c>
      <c r="H1698" s="249">
        <v>0</v>
      </c>
      <c r="I1698" s="249">
        <v>1.1931997436896481E-2</v>
      </c>
      <c r="J1698" s="249">
        <v>0</v>
      </c>
      <c r="K1698" s="249">
        <v>0</v>
      </c>
      <c r="L1698" s="249">
        <v>0</v>
      </c>
      <c r="M1698" s="249">
        <v>0</v>
      </c>
      <c r="N1698" s="249">
        <v>0</v>
      </c>
      <c r="O1698" s="249">
        <v>0</v>
      </c>
      <c r="P1698" s="249">
        <v>0</v>
      </c>
    </row>
    <row r="1699" spans="1:16" x14ac:dyDescent="0.25">
      <c r="A1699" s="236" t="s">
        <v>2999</v>
      </c>
      <c r="B1699" s="237" t="s">
        <v>7469</v>
      </c>
      <c r="C1699" s="249">
        <v>0</v>
      </c>
      <c r="D1699" s="249">
        <v>0</v>
      </c>
      <c r="E1699" s="249">
        <v>0</v>
      </c>
      <c r="F1699" s="249">
        <v>1.8156397166298226E-2</v>
      </c>
      <c r="G1699" s="249">
        <v>0</v>
      </c>
      <c r="H1699" s="249">
        <v>0</v>
      </c>
      <c r="I1699" s="249">
        <v>0</v>
      </c>
      <c r="J1699" s="249">
        <v>0</v>
      </c>
      <c r="K1699" s="249">
        <v>0</v>
      </c>
      <c r="L1699" s="249">
        <v>0</v>
      </c>
      <c r="M1699" s="249">
        <v>0</v>
      </c>
      <c r="N1699" s="249">
        <v>0</v>
      </c>
      <c r="O1699" s="249">
        <v>0</v>
      </c>
      <c r="P1699" s="249">
        <v>0</v>
      </c>
    </row>
    <row r="1700" spans="1:16" x14ac:dyDescent="0.25">
      <c r="A1700" s="236" t="s">
        <v>3827</v>
      </c>
      <c r="B1700" s="237" t="s">
        <v>9867</v>
      </c>
      <c r="C1700" s="249">
        <v>0</v>
      </c>
      <c r="D1700" s="249">
        <v>0</v>
      </c>
      <c r="E1700" s="249">
        <v>0</v>
      </c>
      <c r="F1700" s="249">
        <v>0</v>
      </c>
      <c r="G1700" s="249">
        <v>9.3763131709132627E-2</v>
      </c>
      <c r="H1700" s="249">
        <v>0</v>
      </c>
      <c r="I1700" s="249">
        <v>0</v>
      </c>
      <c r="J1700" s="249">
        <v>0</v>
      </c>
      <c r="K1700" s="249">
        <v>0</v>
      </c>
      <c r="L1700" s="249">
        <v>0</v>
      </c>
      <c r="M1700" s="249">
        <v>0</v>
      </c>
      <c r="N1700" s="249">
        <v>0</v>
      </c>
      <c r="O1700" s="249">
        <v>0</v>
      </c>
      <c r="P1700" s="249">
        <v>0</v>
      </c>
    </row>
    <row r="1701" spans="1:16" x14ac:dyDescent="0.25">
      <c r="A1701" s="236" t="s">
        <v>2440</v>
      </c>
      <c r="B1701" s="237" t="s">
        <v>5354</v>
      </c>
      <c r="C1701" s="249">
        <v>0.46240589795982484</v>
      </c>
      <c r="D1701" s="249">
        <v>0.69259680379264044</v>
      </c>
      <c r="E1701" s="249">
        <v>1.927540053507149</v>
      </c>
      <c r="F1701" s="249">
        <v>1.105863542612501</v>
      </c>
      <c r="G1701" s="249">
        <v>0.92200870024135273</v>
      </c>
      <c r="H1701" s="249">
        <v>0.92529646333376447</v>
      </c>
      <c r="I1701" s="249">
        <v>0.59397008503938076</v>
      </c>
      <c r="J1701" s="249">
        <v>0.69868133986851466</v>
      </c>
      <c r="K1701" s="249">
        <v>0.53256742864414108</v>
      </c>
      <c r="L1701" s="249">
        <v>0.38805851881397757</v>
      </c>
      <c r="M1701" s="249">
        <v>0.19042036640329082</v>
      </c>
      <c r="N1701" s="249">
        <v>0.26436991077100452</v>
      </c>
      <c r="O1701" s="249">
        <v>0.18259632145095994</v>
      </c>
      <c r="P1701" s="249">
        <v>0.24841271883937888</v>
      </c>
    </row>
    <row r="1702" spans="1:16" x14ac:dyDescent="0.25">
      <c r="A1702" s="236" t="s">
        <v>899</v>
      </c>
      <c r="B1702" s="237" t="s">
        <v>5970</v>
      </c>
      <c r="C1702" s="249">
        <v>0.10032481839727084</v>
      </c>
      <c r="D1702" s="249">
        <v>0</v>
      </c>
      <c r="E1702" s="249">
        <v>0</v>
      </c>
      <c r="F1702" s="249">
        <v>0</v>
      </c>
      <c r="G1702" s="249">
        <v>6.1541970724255388E-3</v>
      </c>
      <c r="H1702" s="249">
        <v>2.5194482687336279E-3</v>
      </c>
      <c r="I1702" s="249">
        <v>6.4092626593769908E-2</v>
      </c>
      <c r="J1702" s="249">
        <v>3.258532401912232E-3</v>
      </c>
      <c r="K1702" s="249">
        <v>7.4333145229956163E-3</v>
      </c>
      <c r="L1702" s="249">
        <v>1.3089056225160226E-3</v>
      </c>
      <c r="M1702" s="249">
        <v>0</v>
      </c>
      <c r="N1702" s="249">
        <v>1.2732781974688656E-3</v>
      </c>
      <c r="O1702" s="249">
        <v>1.4197432553374424E-3</v>
      </c>
      <c r="P1702" s="249">
        <v>0</v>
      </c>
    </row>
    <row r="1703" spans="1:16" x14ac:dyDescent="0.25">
      <c r="A1703" s="236" t="s">
        <v>1129</v>
      </c>
      <c r="B1703" s="237" t="s">
        <v>6213</v>
      </c>
      <c r="C1703" s="249">
        <v>0</v>
      </c>
      <c r="D1703" s="249">
        <v>5.451922413108895E-2</v>
      </c>
      <c r="E1703" s="249">
        <v>9.6522290829247574E-3</v>
      </c>
      <c r="F1703" s="249">
        <v>5.1180807274333398E-2</v>
      </c>
      <c r="G1703" s="249">
        <v>6.1091855743642797E-3</v>
      </c>
      <c r="H1703" s="249">
        <v>0.18178019113530197</v>
      </c>
      <c r="I1703" s="249">
        <v>9.1927334357990043E-3</v>
      </c>
      <c r="J1703" s="249">
        <v>0</v>
      </c>
      <c r="K1703" s="249">
        <v>3.1142946635928951E-3</v>
      </c>
      <c r="L1703" s="249">
        <v>1.6483078944009913E-3</v>
      </c>
      <c r="M1703" s="249">
        <v>0</v>
      </c>
      <c r="N1703" s="249">
        <v>0</v>
      </c>
      <c r="O1703" s="249">
        <v>1.2871080943281826E-3</v>
      </c>
      <c r="P1703" s="249">
        <v>8.2013644803521461E-3</v>
      </c>
    </row>
    <row r="1704" spans="1:16" x14ac:dyDescent="0.25">
      <c r="A1704" s="236" t="s">
        <v>3015</v>
      </c>
      <c r="B1704" s="237" t="s">
        <v>10162</v>
      </c>
      <c r="C1704" s="249">
        <v>0.10510126007040481</v>
      </c>
      <c r="D1704" s="249">
        <v>0</v>
      </c>
      <c r="E1704" s="249">
        <v>0.21329570712153911</v>
      </c>
      <c r="F1704" s="249">
        <v>3.3691135860050514E-2</v>
      </c>
      <c r="G1704" s="249">
        <v>0.18033456290781835</v>
      </c>
      <c r="H1704" s="249">
        <v>0</v>
      </c>
      <c r="I1704" s="249">
        <v>0</v>
      </c>
      <c r="J1704" s="249">
        <v>0</v>
      </c>
      <c r="K1704" s="249">
        <v>0</v>
      </c>
      <c r="L1704" s="249">
        <v>4.4894703724151445E-3</v>
      </c>
      <c r="M1704" s="249">
        <v>0</v>
      </c>
      <c r="N1704" s="249">
        <v>0</v>
      </c>
      <c r="O1704" s="249">
        <v>0</v>
      </c>
      <c r="P1704" s="249">
        <v>0</v>
      </c>
    </row>
    <row r="1705" spans="1:16" x14ac:dyDescent="0.25">
      <c r="A1705" s="236" t="s">
        <v>26</v>
      </c>
      <c r="B1705" s="237" t="s">
        <v>6601</v>
      </c>
      <c r="C1705" s="249">
        <v>0</v>
      </c>
      <c r="D1705" s="249">
        <v>0</v>
      </c>
      <c r="E1705" s="249">
        <v>0</v>
      </c>
      <c r="F1705" s="249">
        <v>0</v>
      </c>
      <c r="G1705" s="249">
        <v>0</v>
      </c>
      <c r="H1705" s="249">
        <v>0</v>
      </c>
      <c r="I1705" s="249">
        <v>0</v>
      </c>
      <c r="J1705" s="249">
        <v>0</v>
      </c>
      <c r="K1705" s="249">
        <v>0</v>
      </c>
      <c r="L1705" s="249">
        <v>7.536150262830689E-2</v>
      </c>
      <c r="M1705" s="249">
        <v>0</v>
      </c>
      <c r="N1705" s="249">
        <v>0</v>
      </c>
      <c r="O1705" s="249">
        <v>0</v>
      </c>
      <c r="P1705" s="249">
        <v>0</v>
      </c>
    </row>
    <row r="1706" spans="1:16" x14ac:dyDescent="0.25">
      <c r="A1706" s="236" t="s">
        <v>265</v>
      </c>
      <c r="B1706" s="237" t="s">
        <v>5325</v>
      </c>
      <c r="C1706" s="249">
        <v>0</v>
      </c>
      <c r="D1706" s="249">
        <v>0.32892148588587927</v>
      </c>
      <c r="E1706" s="249">
        <v>0</v>
      </c>
      <c r="F1706" s="249">
        <v>0</v>
      </c>
      <c r="G1706" s="249">
        <v>0</v>
      </c>
      <c r="H1706" s="249">
        <v>0</v>
      </c>
      <c r="I1706" s="249">
        <v>0</v>
      </c>
      <c r="J1706" s="249">
        <v>0</v>
      </c>
      <c r="K1706" s="249">
        <v>0</v>
      </c>
      <c r="L1706" s="249">
        <v>0</v>
      </c>
      <c r="M1706" s="249">
        <v>0</v>
      </c>
      <c r="N1706" s="249">
        <v>0</v>
      </c>
      <c r="O1706" s="249">
        <v>1.1032927205204059</v>
      </c>
      <c r="P1706" s="249">
        <v>0</v>
      </c>
    </row>
    <row r="1707" spans="1:16" x14ac:dyDescent="0.25">
      <c r="A1707" s="236" t="s">
        <v>7</v>
      </c>
      <c r="B1707" s="237" t="s">
        <v>6602</v>
      </c>
      <c r="C1707" s="249">
        <v>0</v>
      </c>
      <c r="D1707" s="249">
        <v>6.1648785000053906E-2</v>
      </c>
      <c r="E1707" s="249">
        <v>4.0784895575087375E-2</v>
      </c>
      <c r="F1707" s="249">
        <v>0</v>
      </c>
      <c r="G1707" s="249">
        <v>0</v>
      </c>
      <c r="H1707" s="249">
        <v>0</v>
      </c>
      <c r="I1707" s="249">
        <v>0</v>
      </c>
      <c r="J1707" s="249">
        <v>0</v>
      </c>
      <c r="K1707" s="249">
        <v>0</v>
      </c>
      <c r="L1707" s="249">
        <v>0</v>
      </c>
      <c r="M1707" s="249">
        <v>0</v>
      </c>
      <c r="N1707" s="249">
        <v>0</v>
      </c>
      <c r="O1707" s="249">
        <v>0</v>
      </c>
      <c r="P1707" s="249">
        <v>0</v>
      </c>
    </row>
    <row r="1708" spans="1:16" x14ac:dyDescent="0.25">
      <c r="A1708" s="236" t="s">
        <v>3413</v>
      </c>
      <c r="B1708" s="237" t="s">
        <v>9906</v>
      </c>
      <c r="C1708" s="249">
        <v>0</v>
      </c>
      <c r="D1708" s="249">
        <v>0</v>
      </c>
      <c r="E1708" s="249">
        <v>0</v>
      </c>
      <c r="F1708" s="249">
        <v>0</v>
      </c>
      <c r="G1708" s="249">
        <v>0</v>
      </c>
      <c r="H1708" s="249">
        <v>0</v>
      </c>
      <c r="I1708" s="249">
        <v>0</v>
      </c>
      <c r="J1708" s="249">
        <v>2.0409296591237531</v>
      </c>
      <c r="K1708" s="249">
        <v>3.1013529996871454</v>
      </c>
      <c r="L1708" s="249">
        <v>0</v>
      </c>
      <c r="M1708" s="249">
        <v>0</v>
      </c>
      <c r="N1708" s="249">
        <v>0</v>
      </c>
      <c r="O1708" s="249">
        <v>0</v>
      </c>
      <c r="P1708" s="249">
        <v>0</v>
      </c>
    </row>
    <row r="1709" spans="1:16" x14ac:dyDescent="0.25">
      <c r="A1709" s="236" t="s">
        <v>2406</v>
      </c>
      <c r="B1709" s="237" t="s">
        <v>7211</v>
      </c>
      <c r="C1709" s="249">
        <v>0</v>
      </c>
      <c r="D1709" s="249">
        <v>0</v>
      </c>
      <c r="E1709" s="249">
        <v>0</v>
      </c>
      <c r="F1709" s="249">
        <v>0</v>
      </c>
      <c r="G1709" s="249">
        <v>0</v>
      </c>
      <c r="H1709" s="249">
        <v>0</v>
      </c>
      <c r="I1709" s="249">
        <v>0</v>
      </c>
      <c r="J1709" s="249">
        <v>0</v>
      </c>
      <c r="K1709" s="249">
        <v>0</v>
      </c>
      <c r="L1709" s="249">
        <v>0</v>
      </c>
      <c r="M1709" s="249">
        <v>6.4747510533736674E-2</v>
      </c>
      <c r="N1709" s="249">
        <v>0</v>
      </c>
      <c r="O1709" s="249">
        <v>0</v>
      </c>
      <c r="P1709" s="249">
        <v>0</v>
      </c>
    </row>
    <row r="1710" spans="1:16" x14ac:dyDescent="0.25">
      <c r="A1710" s="236" t="s">
        <v>2284</v>
      </c>
      <c r="B1710" s="237" t="s">
        <v>5272</v>
      </c>
      <c r="C1710" s="249">
        <v>0</v>
      </c>
      <c r="D1710" s="249">
        <v>0</v>
      </c>
      <c r="E1710" s="249">
        <v>0</v>
      </c>
      <c r="F1710" s="249">
        <v>0.1688056303810154</v>
      </c>
      <c r="G1710" s="249">
        <v>0.24984004605436166</v>
      </c>
      <c r="H1710" s="249">
        <v>9.439198600286608E-3</v>
      </c>
      <c r="I1710" s="249">
        <v>1.3206966390886173E-2</v>
      </c>
      <c r="J1710" s="249">
        <v>5.4740850848753179E-2</v>
      </c>
      <c r="K1710" s="249">
        <v>1.0471103589382567</v>
      </c>
      <c r="L1710" s="249">
        <v>1.3803427863614712</v>
      </c>
      <c r="M1710" s="249">
        <v>0.75014260829794333</v>
      </c>
      <c r="N1710" s="249">
        <v>1.6028895998571846</v>
      </c>
      <c r="O1710" s="249">
        <v>1.2118379026667909</v>
      </c>
      <c r="P1710" s="249">
        <v>5.3744657677203227</v>
      </c>
    </row>
    <row r="1711" spans="1:16" x14ac:dyDescent="0.25">
      <c r="A1711" s="236" t="s">
        <v>316</v>
      </c>
      <c r="B1711" s="237" t="s">
        <v>5269</v>
      </c>
      <c r="C1711" s="249">
        <v>0</v>
      </c>
      <c r="D1711" s="249">
        <v>0</v>
      </c>
      <c r="E1711" s="249">
        <v>2.3369679491513962E-2</v>
      </c>
      <c r="F1711" s="249">
        <v>0.11679340958995746</v>
      </c>
      <c r="G1711" s="249">
        <v>0.18924952849753868</v>
      </c>
      <c r="H1711" s="249">
        <v>3.0724221219810787E-2</v>
      </c>
      <c r="I1711" s="249">
        <v>4.8931860326428857E-3</v>
      </c>
      <c r="J1711" s="249">
        <v>9.9738491931267007E-2</v>
      </c>
      <c r="K1711" s="249">
        <v>1.5012098261610681E-2</v>
      </c>
      <c r="L1711" s="249">
        <v>7.0464013707667757E-3</v>
      </c>
      <c r="M1711" s="249">
        <v>0.21261274237383296</v>
      </c>
      <c r="N1711" s="249">
        <v>0.54830719263480687</v>
      </c>
      <c r="O1711" s="249">
        <v>0.31630030334207954</v>
      </c>
      <c r="P1711" s="249">
        <v>0.36021863625827644</v>
      </c>
    </row>
    <row r="1712" spans="1:16" x14ac:dyDescent="0.25">
      <c r="A1712" s="236" t="s">
        <v>34</v>
      </c>
      <c r="B1712" s="237" t="s">
        <v>5277</v>
      </c>
      <c r="C1712" s="249">
        <v>0</v>
      </c>
      <c r="D1712" s="249">
        <v>0.49805946799123124</v>
      </c>
      <c r="E1712" s="249">
        <v>1.719674600713909E-2</v>
      </c>
      <c r="F1712" s="249">
        <v>0.53509958549347347</v>
      </c>
      <c r="G1712" s="249">
        <v>2.4612815639288139</v>
      </c>
      <c r="H1712" s="249">
        <v>0.35195354421079722</v>
      </c>
      <c r="I1712" s="249">
        <v>6.2823031991994224E-2</v>
      </c>
      <c r="J1712" s="249">
        <v>6.0846266348146882E-2</v>
      </c>
      <c r="K1712" s="249">
        <v>6.1454920169200698E-2</v>
      </c>
      <c r="L1712" s="249">
        <v>9.4937348960156737E-2</v>
      </c>
      <c r="M1712" s="249">
        <v>0.14346265807234576</v>
      </c>
      <c r="N1712" s="249">
        <v>0.1515952971716302</v>
      </c>
      <c r="O1712" s="249">
        <v>0.6033435402237175</v>
      </c>
      <c r="P1712" s="249">
        <v>0.96877172148478907</v>
      </c>
    </row>
    <row r="1713" spans="1:16" x14ac:dyDescent="0.25">
      <c r="A1713" s="236" t="s">
        <v>719</v>
      </c>
      <c r="B1713" s="237" t="s">
        <v>5397</v>
      </c>
      <c r="C1713" s="249">
        <v>0</v>
      </c>
      <c r="D1713" s="249">
        <v>0</v>
      </c>
      <c r="E1713" s="249">
        <v>0</v>
      </c>
      <c r="F1713" s="249">
        <v>0</v>
      </c>
      <c r="G1713" s="249">
        <v>2.6539214020277804</v>
      </c>
      <c r="H1713" s="249">
        <v>8.2091226825741631E-2</v>
      </c>
      <c r="I1713" s="249">
        <v>0.13625557210254441</v>
      </c>
      <c r="J1713" s="249">
        <v>2.192254384425334E-2</v>
      </c>
      <c r="K1713" s="249">
        <v>0.84258483205879187</v>
      </c>
      <c r="L1713" s="249">
        <v>1.9481813440200988</v>
      </c>
      <c r="M1713" s="249">
        <v>0.62108873068606596</v>
      </c>
      <c r="N1713" s="249">
        <v>0.2884180976534344</v>
      </c>
      <c r="O1713" s="249">
        <v>0.18684026547658028</v>
      </c>
      <c r="P1713" s="249">
        <v>0.11960463463198991</v>
      </c>
    </row>
    <row r="1714" spans="1:16" x14ac:dyDescent="0.25">
      <c r="A1714" s="236" t="s">
        <v>93</v>
      </c>
      <c r="B1714" s="237" t="s">
        <v>5246</v>
      </c>
      <c r="C1714" s="249">
        <v>0</v>
      </c>
      <c r="D1714" s="249">
        <v>0</v>
      </c>
      <c r="E1714" s="249">
        <v>0</v>
      </c>
      <c r="F1714" s="249">
        <v>0.19044435338784821</v>
      </c>
      <c r="G1714" s="249">
        <v>1.7759953456064002</v>
      </c>
      <c r="H1714" s="249">
        <v>1.2760120665490755</v>
      </c>
      <c r="I1714" s="249">
        <v>1.5931523777960463</v>
      </c>
      <c r="J1714" s="249">
        <v>0.51920870137351594</v>
      </c>
      <c r="K1714" s="249">
        <v>0.15421660489256059</v>
      </c>
      <c r="L1714" s="249">
        <v>1.1774637944560488E-2</v>
      </c>
      <c r="M1714" s="249">
        <v>4.2845893604791024E-3</v>
      </c>
      <c r="N1714" s="249">
        <v>0.11485280698691756</v>
      </c>
      <c r="O1714" s="249">
        <v>0.20725157256967436</v>
      </c>
      <c r="P1714" s="249">
        <v>0.30940534181252527</v>
      </c>
    </row>
    <row r="1715" spans="1:16" x14ac:dyDescent="0.25">
      <c r="A1715" s="236" t="s">
        <v>4384</v>
      </c>
      <c r="B1715" s="237" t="s">
        <v>10277</v>
      </c>
      <c r="C1715" s="249">
        <v>0</v>
      </c>
      <c r="D1715" s="249">
        <v>0</v>
      </c>
      <c r="E1715" s="249">
        <v>0</v>
      </c>
      <c r="F1715" s="249">
        <v>0</v>
      </c>
      <c r="G1715" s="249">
        <v>16.168320722480683</v>
      </c>
      <c r="H1715" s="249">
        <v>0</v>
      </c>
      <c r="I1715" s="249">
        <v>0</v>
      </c>
      <c r="J1715" s="249">
        <v>0</v>
      </c>
      <c r="K1715" s="249">
        <v>0</v>
      </c>
      <c r="L1715" s="249">
        <v>0</v>
      </c>
      <c r="M1715" s="249">
        <v>0</v>
      </c>
      <c r="N1715" s="249">
        <v>0</v>
      </c>
      <c r="O1715" s="249">
        <v>0</v>
      </c>
      <c r="P1715" s="249">
        <v>0</v>
      </c>
    </row>
    <row r="1716" spans="1:16" x14ac:dyDescent="0.25">
      <c r="A1716" s="236" t="s">
        <v>1142</v>
      </c>
      <c r="B1716" s="237" t="s">
        <v>5567</v>
      </c>
      <c r="C1716" s="249">
        <v>0</v>
      </c>
      <c r="D1716" s="249">
        <v>0.79622661643016768</v>
      </c>
      <c r="E1716" s="249">
        <v>0</v>
      </c>
      <c r="F1716" s="249">
        <v>0</v>
      </c>
      <c r="G1716" s="249">
        <v>0</v>
      </c>
      <c r="H1716" s="249">
        <v>0</v>
      </c>
      <c r="I1716" s="249">
        <v>0</v>
      </c>
      <c r="J1716" s="249">
        <v>0</v>
      </c>
      <c r="K1716" s="249">
        <v>0</v>
      </c>
      <c r="L1716" s="249">
        <v>0</v>
      </c>
      <c r="M1716" s="249">
        <v>0</v>
      </c>
      <c r="N1716" s="249">
        <v>0</v>
      </c>
      <c r="O1716" s="249">
        <v>7.2141059805979166E-2</v>
      </c>
      <c r="P1716" s="249">
        <v>0</v>
      </c>
    </row>
    <row r="1717" spans="1:16" x14ac:dyDescent="0.25">
      <c r="A1717" s="236" t="s">
        <v>1627</v>
      </c>
      <c r="B1717" s="237" t="s">
        <v>8279</v>
      </c>
      <c r="C1717" s="249">
        <v>0</v>
      </c>
      <c r="D1717" s="249">
        <v>0</v>
      </c>
      <c r="E1717" s="249">
        <v>0</v>
      </c>
      <c r="F1717" s="249">
        <v>0</v>
      </c>
      <c r="G1717" s="249">
        <v>0</v>
      </c>
      <c r="H1717" s="249">
        <v>0</v>
      </c>
      <c r="I1717" s="249">
        <v>0</v>
      </c>
      <c r="J1717" s="249">
        <v>0</v>
      </c>
      <c r="K1717" s="249">
        <v>0.29705146487443762</v>
      </c>
      <c r="L1717" s="249">
        <v>0</v>
      </c>
      <c r="M1717" s="249">
        <v>0</v>
      </c>
      <c r="N1717" s="249">
        <v>0</v>
      </c>
      <c r="O1717" s="249">
        <v>0</v>
      </c>
      <c r="P1717" s="249">
        <v>0</v>
      </c>
    </row>
    <row r="1718" spans="1:16" x14ac:dyDescent="0.25">
      <c r="A1718" s="236" t="s">
        <v>1791</v>
      </c>
      <c r="B1718" s="237" t="s">
        <v>7212</v>
      </c>
      <c r="C1718" s="249">
        <v>0</v>
      </c>
      <c r="D1718" s="249">
        <v>0</v>
      </c>
      <c r="E1718" s="249">
        <v>0</v>
      </c>
      <c r="F1718" s="249">
        <v>0</v>
      </c>
      <c r="G1718" s="249">
        <v>0</v>
      </c>
      <c r="H1718" s="249">
        <v>0</v>
      </c>
      <c r="I1718" s="249">
        <v>0</v>
      </c>
      <c r="J1718" s="249">
        <v>0</v>
      </c>
      <c r="K1718" s="249">
        <v>0</v>
      </c>
      <c r="L1718" s="249">
        <v>0</v>
      </c>
      <c r="M1718" s="249">
        <v>0</v>
      </c>
      <c r="N1718" s="249">
        <v>1.6477915410844585E-3</v>
      </c>
      <c r="O1718" s="249">
        <v>0</v>
      </c>
      <c r="P1718" s="249">
        <v>0</v>
      </c>
    </row>
    <row r="1719" spans="1:16" x14ac:dyDescent="0.25">
      <c r="A1719" s="236" t="s">
        <v>1132</v>
      </c>
      <c r="B1719" s="237" t="s">
        <v>6599</v>
      </c>
      <c r="C1719" s="249">
        <v>0</v>
      </c>
      <c r="D1719" s="249">
        <v>0</v>
      </c>
      <c r="E1719" s="249">
        <v>0</v>
      </c>
      <c r="F1719" s="249">
        <v>0</v>
      </c>
      <c r="G1719" s="249">
        <v>0</v>
      </c>
      <c r="H1719" s="249">
        <v>0</v>
      </c>
      <c r="I1719" s="249">
        <v>0.31446790259818935</v>
      </c>
      <c r="J1719" s="249">
        <v>1.3940482035151804</v>
      </c>
      <c r="K1719" s="249">
        <v>0.80512312456913171</v>
      </c>
      <c r="L1719" s="249">
        <v>2.5357115446900377E-2</v>
      </c>
      <c r="M1719" s="249">
        <v>0</v>
      </c>
      <c r="N1719" s="249">
        <v>0</v>
      </c>
      <c r="O1719" s="249">
        <v>7.0024169658403967E-2</v>
      </c>
      <c r="P1719" s="249">
        <v>0</v>
      </c>
    </row>
    <row r="1720" spans="1:16" x14ac:dyDescent="0.25">
      <c r="A1720" s="236" t="s">
        <v>520</v>
      </c>
      <c r="B1720" s="237" t="s">
        <v>6600</v>
      </c>
      <c r="C1720" s="249">
        <v>0</v>
      </c>
      <c r="D1720" s="249">
        <v>0</v>
      </c>
      <c r="E1720" s="249">
        <v>0</v>
      </c>
      <c r="F1720" s="249">
        <v>0</v>
      </c>
      <c r="G1720" s="249">
        <v>0</v>
      </c>
      <c r="H1720" s="249">
        <v>0.36756590554561469</v>
      </c>
      <c r="I1720" s="249">
        <v>0</v>
      </c>
      <c r="J1720" s="249">
        <v>0</v>
      </c>
      <c r="K1720" s="249">
        <v>0</v>
      </c>
      <c r="L1720" s="249">
        <v>0</v>
      </c>
      <c r="M1720" s="249">
        <v>0</v>
      </c>
      <c r="N1720" s="249">
        <v>0</v>
      </c>
      <c r="O1720" s="249">
        <v>0</v>
      </c>
      <c r="P1720" s="249">
        <v>0</v>
      </c>
    </row>
    <row r="1721" spans="1:16" x14ac:dyDescent="0.25">
      <c r="A1721" s="236" t="s">
        <v>641</v>
      </c>
      <c r="B1721" s="237" t="s">
        <v>5385</v>
      </c>
      <c r="C1721" s="249">
        <v>0</v>
      </c>
      <c r="D1721" s="249">
        <v>0</v>
      </c>
      <c r="E1721" s="249">
        <v>0</v>
      </c>
      <c r="F1721" s="249">
        <v>0</v>
      </c>
      <c r="G1721" s="249">
        <v>0</v>
      </c>
      <c r="H1721" s="249">
        <v>0</v>
      </c>
      <c r="I1721" s="249">
        <v>0</v>
      </c>
      <c r="J1721" s="249">
        <v>0</v>
      </c>
      <c r="K1721" s="249">
        <v>0</v>
      </c>
      <c r="L1721" s="249">
        <v>0</v>
      </c>
      <c r="M1721" s="249">
        <v>1.21730408241863E-2</v>
      </c>
      <c r="N1721" s="249">
        <v>4.9214857785699666E-2</v>
      </c>
      <c r="O1721" s="249">
        <v>0.10409480077595942</v>
      </c>
      <c r="P1721" s="249">
        <v>0</v>
      </c>
    </row>
    <row r="1722" spans="1:16" x14ac:dyDescent="0.25">
      <c r="A1722" s="236" t="s">
        <v>1088</v>
      </c>
      <c r="B1722" s="237" t="s">
        <v>5452</v>
      </c>
      <c r="C1722" s="249">
        <v>0</v>
      </c>
      <c r="D1722" s="249">
        <v>0</v>
      </c>
      <c r="E1722" s="249">
        <v>0</v>
      </c>
      <c r="F1722" s="249">
        <v>0</v>
      </c>
      <c r="G1722" s="249">
        <v>0</v>
      </c>
      <c r="H1722" s="249">
        <v>0</v>
      </c>
      <c r="I1722" s="249">
        <v>0</v>
      </c>
      <c r="J1722" s="249">
        <v>0</v>
      </c>
      <c r="K1722" s="249">
        <v>0</v>
      </c>
      <c r="L1722" s="249">
        <v>0</v>
      </c>
      <c r="M1722" s="249">
        <v>8.956860636656799E-3</v>
      </c>
      <c r="N1722" s="249">
        <v>2.8059770655055188E-2</v>
      </c>
      <c r="O1722" s="249">
        <v>3.6893848392390294E-2</v>
      </c>
      <c r="P1722" s="249">
        <v>0</v>
      </c>
    </row>
    <row r="1723" spans="1:16" x14ac:dyDescent="0.25">
      <c r="A1723" s="236" t="s">
        <v>2328</v>
      </c>
      <c r="B1723" s="237" t="s">
        <v>8694</v>
      </c>
      <c r="C1723" s="249">
        <v>0</v>
      </c>
      <c r="D1723" s="249">
        <v>0</v>
      </c>
      <c r="E1723" s="249">
        <v>0</v>
      </c>
      <c r="F1723" s="249">
        <v>0</v>
      </c>
      <c r="G1723" s="249">
        <v>0</v>
      </c>
      <c r="H1723" s="249">
        <v>0</v>
      </c>
      <c r="I1723" s="249">
        <v>0</v>
      </c>
      <c r="J1723" s="249">
        <v>5.1548975391540249E-4</v>
      </c>
      <c r="K1723" s="249">
        <v>0</v>
      </c>
      <c r="L1723" s="249">
        <v>0</v>
      </c>
      <c r="M1723" s="249">
        <v>0</v>
      </c>
      <c r="N1723" s="249">
        <v>0</v>
      </c>
      <c r="O1723" s="249">
        <v>0</v>
      </c>
      <c r="P1723" s="249">
        <v>0</v>
      </c>
    </row>
    <row r="1724" spans="1:16" x14ac:dyDescent="0.25">
      <c r="A1724" s="236" t="s">
        <v>40</v>
      </c>
      <c r="B1724" s="237" t="s">
        <v>6861</v>
      </c>
      <c r="C1724" s="249">
        <v>0</v>
      </c>
      <c r="D1724" s="249">
        <v>9.0625978178050209E-2</v>
      </c>
      <c r="E1724" s="249">
        <v>3.4019576270780012E-2</v>
      </c>
      <c r="F1724" s="249">
        <v>0</v>
      </c>
      <c r="G1724" s="249">
        <v>0</v>
      </c>
      <c r="H1724" s="249">
        <v>0</v>
      </c>
      <c r="I1724" s="249">
        <v>0</v>
      </c>
      <c r="J1724" s="249">
        <v>0</v>
      </c>
      <c r="K1724" s="249">
        <v>0</v>
      </c>
      <c r="L1724" s="249">
        <v>0</v>
      </c>
      <c r="M1724" s="249">
        <v>0</v>
      </c>
      <c r="N1724" s="249">
        <v>0</v>
      </c>
      <c r="O1724" s="249">
        <v>0</v>
      </c>
      <c r="P1724" s="249">
        <v>0</v>
      </c>
    </row>
    <row r="1725" spans="1:16" x14ac:dyDescent="0.25">
      <c r="A1725" s="236" t="s">
        <v>1991</v>
      </c>
      <c r="B1725" s="237" t="s">
        <v>8913</v>
      </c>
      <c r="C1725" s="249">
        <v>0</v>
      </c>
      <c r="D1725" s="249">
        <v>0</v>
      </c>
      <c r="E1725" s="249">
        <v>0</v>
      </c>
      <c r="F1725" s="249">
        <v>0</v>
      </c>
      <c r="G1725" s="249">
        <v>0</v>
      </c>
      <c r="H1725" s="249">
        <v>0</v>
      </c>
      <c r="I1725" s="249">
        <v>0</v>
      </c>
      <c r="J1725" s="249">
        <v>0</v>
      </c>
      <c r="K1725" s="249">
        <v>1.4252657768564507E-2</v>
      </c>
      <c r="L1725" s="249">
        <v>0</v>
      </c>
      <c r="M1725" s="249">
        <v>5.2080039712949971E-2</v>
      </c>
      <c r="N1725" s="249">
        <v>0</v>
      </c>
      <c r="O1725" s="249">
        <v>0</v>
      </c>
      <c r="P1725" s="249">
        <v>0</v>
      </c>
    </row>
    <row r="1726" spans="1:16" x14ac:dyDescent="0.25">
      <c r="A1726" s="236" t="s">
        <v>412</v>
      </c>
      <c r="B1726" s="237" t="s">
        <v>6363</v>
      </c>
      <c r="C1726" s="249">
        <v>0</v>
      </c>
      <c r="D1726" s="249">
        <v>2.7106375300616722E-3</v>
      </c>
      <c r="E1726" s="249">
        <v>0</v>
      </c>
      <c r="F1726" s="249">
        <v>0</v>
      </c>
      <c r="G1726" s="249">
        <v>0</v>
      </c>
      <c r="H1726" s="249">
        <v>0</v>
      </c>
      <c r="I1726" s="249">
        <v>0</v>
      </c>
      <c r="J1726" s="249">
        <v>0</v>
      </c>
      <c r="K1726" s="249">
        <v>0</v>
      </c>
      <c r="L1726" s="249">
        <v>0</v>
      </c>
      <c r="M1726" s="249">
        <v>0</v>
      </c>
      <c r="N1726" s="249">
        <v>0</v>
      </c>
      <c r="O1726" s="249">
        <v>0</v>
      </c>
      <c r="P1726" s="249">
        <v>0</v>
      </c>
    </row>
    <row r="1727" spans="1:16" x14ac:dyDescent="0.25">
      <c r="A1727" s="236" t="s">
        <v>606</v>
      </c>
      <c r="B1727" s="237" t="s">
        <v>5266</v>
      </c>
      <c r="C1727" s="249">
        <v>0</v>
      </c>
      <c r="D1727" s="249">
        <v>0</v>
      </c>
      <c r="E1727" s="249">
        <v>0</v>
      </c>
      <c r="F1727" s="249">
        <v>0</v>
      </c>
      <c r="G1727" s="249">
        <v>0</v>
      </c>
      <c r="H1727" s="249">
        <v>0</v>
      </c>
      <c r="I1727" s="249">
        <v>0</v>
      </c>
      <c r="J1727" s="249">
        <v>0</v>
      </c>
      <c r="K1727" s="249">
        <v>0</v>
      </c>
      <c r="L1727" s="249">
        <v>5.3009024473910989E-2</v>
      </c>
      <c r="M1727" s="249">
        <v>0.12941649169946562</v>
      </c>
      <c r="N1727" s="249">
        <v>0.65856599733264942</v>
      </c>
      <c r="O1727" s="249">
        <v>0.63811751876885003</v>
      </c>
      <c r="P1727" s="249">
        <v>0.2333536219475438</v>
      </c>
    </row>
    <row r="1728" spans="1:16" x14ac:dyDescent="0.25">
      <c r="A1728" s="236" t="s">
        <v>1339</v>
      </c>
      <c r="B1728" s="237" t="s">
        <v>5280</v>
      </c>
      <c r="C1728" s="249">
        <v>0</v>
      </c>
      <c r="D1728" s="249">
        <v>0</v>
      </c>
      <c r="E1728" s="249">
        <v>0</v>
      </c>
      <c r="F1728" s="249">
        <v>0</v>
      </c>
      <c r="G1728" s="249">
        <v>0</v>
      </c>
      <c r="H1728" s="249">
        <v>0</v>
      </c>
      <c r="I1728" s="249">
        <v>0</v>
      </c>
      <c r="J1728" s="249">
        <v>0</v>
      </c>
      <c r="K1728" s="249">
        <v>9.6454075301408593E-2</v>
      </c>
      <c r="L1728" s="249">
        <v>0.42865499789452133</v>
      </c>
      <c r="M1728" s="249">
        <v>0.68964998701266256</v>
      </c>
      <c r="N1728" s="249">
        <v>2.875083721938851</v>
      </c>
      <c r="O1728" s="249">
        <v>1.853228248586422</v>
      </c>
      <c r="P1728" s="249">
        <v>1.6567132365038582</v>
      </c>
    </row>
    <row r="1729" spans="1:16" x14ac:dyDescent="0.25">
      <c r="A1729" s="236" t="s">
        <v>312</v>
      </c>
      <c r="B1729" s="237" t="s">
        <v>5303</v>
      </c>
      <c r="C1729" s="249">
        <v>0</v>
      </c>
      <c r="D1729" s="249">
        <v>0</v>
      </c>
      <c r="E1729" s="249">
        <v>0</v>
      </c>
      <c r="F1729" s="249">
        <v>0</v>
      </c>
      <c r="G1729" s="249">
        <v>0</v>
      </c>
      <c r="H1729" s="249">
        <v>0</v>
      </c>
      <c r="I1729" s="249">
        <v>0</v>
      </c>
      <c r="J1729" s="249">
        <v>0</v>
      </c>
      <c r="K1729" s="249">
        <v>0</v>
      </c>
      <c r="L1729" s="249">
        <v>0.10450470200719175</v>
      </c>
      <c r="M1729" s="249">
        <v>0.32094879161244921</v>
      </c>
      <c r="N1729" s="249">
        <v>1.3132414827079011</v>
      </c>
      <c r="O1729" s="249">
        <v>1.393477608934591</v>
      </c>
      <c r="P1729" s="249">
        <v>0.17993374196203377</v>
      </c>
    </row>
    <row r="1730" spans="1:16" x14ac:dyDescent="0.25">
      <c r="A1730" s="236" t="s">
        <v>574</v>
      </c>
      <c r="B1730" s="237" t="s">
        <v>5312</v>
      </c>
      <c r="C1730" s="249">
        <v>0</v>
      </c>
      <c r="D1730" s="249">
        <v>0</v>
      </c>
      <c r="E1730" s="249">
        <v>0</v>
      </c>
      <c r="F1730" s="249">
        <v>1.0435507366411918E-2</v>
      </c>
      <c r="G1730" s="249">
        <v>0</v>
      </c>
      <c r="H1730" s="249">
        <v>0</v>
      </c>
      <c r="I1730" s="249">
        <v>0</v>
      </c>
      <c r="J1730" s="249">
        <v>0</v>
      </c>
      <c r="K1730" s="249">
        <v>0</v>
      </c>
      <c r="L1730" s="249">
        <v>0</v>
      </c>
      <c r="M1730" s="249">
        <v>0.27220535841174692</v>
      </c>
      <c r="N1730" s="249">
        <v>1.1920654245915905</v>
      </c>
      <c r="O1730" s="249">
        <v>1.525512575835072</v>
      </c>
      <c r="P1730" s="249">
        <v>0.32927588692154808</v>
      </c>
    </row>
    <row r="1731" spans="1:16" x14ac:dyDescent="0.25">
      <c r="A1731" s="236" t="s">
        <v>944</v>
      </c>
      <c r="B1731" s="237" t="s">
        <v>7471</v>
      </c>
      <c r="C1731" s="249">
        <v>0</v>
      </c>
      <c r="D1731" s="249">
        <v>4.1919056089043033E-2</v>
      </c>
      <c r="E1731" s="249">
        <v>0.16978721781466047</v>
      </c>
      <c r="F1731" s="249">
        <v>0</v>
      </c>
      <c r="G1731" s="249">
        <v>0</v>
      </c>
      <c r="H1731" s="249">
        <v>0</v>
      </c>
      <c r="I1731" s="249">
        <v>0</v>
      </c>
      <c r="J1731" s="249">
        <v>0</v>
      </c>
      <c r="K1731" s="249">
        <v>1.4259003199002696E-3</v>
      </c>
      <c r="L1731" s="249">
        <v>0</v>
      </c>
      <c r="M1731" s="249">
        <v>0</v>
      </c>
      <c r="N1731" s="249">
        <v>0</v>
      </c>
      <c r="O1731" s="249">
        <v>0</v>
      </c>
      <c r="P1731" s="249">
        <v>0</v>
      </c>
    </row>
    <row r="1732" spans="1:16" x14ac:dyDescent="0.25">
      <c r="A1732" s="236" t="s">
        <v>1166</v>
      </c>
      <c r="B1732" s="237" t="s">
        <v>9279</v>
      </c>
      <c r="C1732" s="249">
        <v>0</v>
      </c>
      <c r="D1732" s="249">
        <v>0</v>
      </c>
      <c r="E1732" s="249">
        <v>0</v>
      </c>
      <c r="F1732" s="249">
        <v>0</v>
      </c>
      <c r="G1732" s="249">
        <v>0</v>
      </c>
      <c r="H1732" s="249">
        <v>1.586342008684772E-2</v>
      </c>
      <c r="I1732" s="249">
        <v>0</v>
      </c>
      <c r="J1732" s="249">
        <v>0</v>
      </c>
      <c r="K1732" s="249">
        <v>0</v>
      </c>
      <c r="L1732" s="249">
        <v>2.5606308437564067</v>
      </c>
      <c r="M1732" s="249">
        <v>0</v>
      </c>
      <c r="N1732" s="249">
        <v>0</v>
      </c>
      <c r="O1732" s="249">
        <v>0</v>
      </c>
      <c r="P1732" s="249">
        <v>0</v>
      </c>
    </row>
    <row r="1733" spans="1:16" x14ac:dyDescent="0.25">
      <c r="A1733" s="236" t="s">
        <v>1831</v>
      </c>
      <c r="B1733" s="237" t="s">
        <v>5461</v>
      </c>
      <c r="C1733" s="249">
        <v>0</v>
      </c>
      <c r="D1733" s="249">
        <v>0</v>
      </c>
      <c r="E1733" s="249">
        <v>0</v>
      </c>
      <c r="F1733" s="249">
        <v>0</v>
      </c>
      <c r="G1733" s="249">
        <v>0</v>
      </c>
      <c r="H1733" s="249">
        <v>0</v>
      </c>
      <c r="I1733" s="249">
        <v>0</v>
      </c>
      <c r="J1733" s="249">
        <v>0</v>
      </c>
      <c r="K1733" s="249">
        <v>0</v>
      </c>
      <c r="L1733" s="249">
        <v>0</v>
      </c>
      <c r="M1733" s="249">
        <v>0</v>
      </c>
      <c r="N1733" s="249">
        <v>4.5556114631687315E-2</v>
      </c>
      <c r="O1733" s="249">
        <v>0.20667228434558285</v>
      </c>
      <c r="P1733" s="249">
        <v>0</v>
      </c>
    </row>
    <row r="1734" spans="1:16" x14ac:dyDescent="0.25">
      <c r="A1734" s="236" t="s">
        <v>691</v>
      </c>
      <c r="B1734" s="237" t="s">
        <v>6364</v>
      </c>
      <c r="C1734" s="249">
        <v>0</v>
      </c>
      <c r="D1734" s="249">
        <v>0</v>
      </c>
      <c r="E1734" s="249">
        <v>0</v>
      </c>
      <c r="F1734" s="249">
        <v>0</v>
      </c>
      <c r="G1734" s="249">
        <v>0</v>
      </c>
      <c r="H1734" s="249">
        <v>0</v>
      </c>
      <c r="I1734" s="249">
        <v>0</v>
      </c>
      <c r="J1734" s="249">
        <v>0</v>
      </c>
      <c r="K1734" s="249">
        <v>0</v>
      </c>
      <c r="L1734" s="249">
        <v>0.31927689141128363</v>
      </c>
      <c r="M1734" s="249">
        <v>4.0422934762295866E-2</v>
      </c>
      <c r="N1734" s="249">
        <v>0</v>
      </c>
      <c r="O1734" s="249">
        <v>0</v>
      </c>
      <c r="P1734" s="249">
        <v>0</v>
      </c>
    </row>
    <row r="1735" spans="1:16" x14ac:dyDescent="0.25">
      <c r="A1735" s="236" t="s">
        <v>495</v>
      </c>
      <c r="B1735" s="237" t="s">
        <v>5920</v>
      </c>
      <c r="C1735" s="249">
        <v>0</v>
      </c>
      <c r="D1735" s="249">
        <v>0</v>
      </c>
      <c r="E1735" s="249">
        <v>0</v>
      </c>
      <c r="F1735" s="249">
        <v>0</v>
      </c>
      <c r="G1735" s="249">
        <v>0</v>
      </c>
      <c r="H1735" s="249">
        <v>0</v>
      </c>
      <c r="I1735" s="249">
        <v>0</v>
      </c>
      <c r="J1735" s="249">
        <v>0</v>
      </c>
      <c r="K1735" s="249">
        <v>2.2326872610175179E-2</v>
      </c>
      <c r="L1735" s="249">
        <v>0</v>
      </c>
      <c r="M1735" s="249">
        <v>0.34832819736340592</v>
      </c>
      <c r="N1735" s="249">
        <v>0</v>
      </c>
      <c r="O1735" s="249">
        <v>4.7825964064560349E-2</v>
      </c>
      <c r="P1735" s="249">
        <v>0</v>
      </c>
    </row>
    <row r="1736" spans="1:16" x14ac:dyDescent="0.25">
      <c r="A1736" s="236" t="s">
        <v>1125</v>
      </c>
      <c r="B1736" s="237" t="s">
        <v>7908</v>
      </c>
      <c r="C1736" s="249">
        <v>0</v>
      </c>
      <c r="D1736" s="249">
        <v>0</v>
      </c>
      <c r="E1736" s="249">
        <v>0</v>
      </c>
      <c r="F1736" s="249">
        <v>0</v>
      </c>
      <c r="G1736" s="249">
        <v>0</v>
      </c>
      <c r="H1736" s="249">
        <v>0</v>
      </c>
      <c r="I1736" s="249">
        <v>0</v>
      </c>
      <c r="J1736" s="249">
        <v>3.5853972508897609E-2</v>
      </c>
      <c r="K1736" s="249">
        <v>0.11663105813267721</v>
      </c>
      <c r="L1736" s="249">
        <v>0</v>
      </c>
      <c r="M1736" s="249">
        <v>0</v>
      </c>
      <c r="N1736" s="249">
        <v>1.8348562796618038E-2</v>
      </c>
      <c r="O1736" s="249">
        <v>0</v>
      </c>
      <c r="P1736" s="249">
        <v>0</v>
      </c>
    </row>
    <row r="1737" spans="1:16" x14ac:dyDescent="0.25">
      <c r="A1737" s="236" t="s">
        <v>471</v>
      </c>
      <c r="B1737" s="237" t="s">
        <v>8898</v>
      </c>
      <c r="C1737" s="249">
        <v>0</v>
      </c>
      <c r="D1737" s="249">
        <v>0</v>
      </c>
      <c r="E1737" s="249">
        <v>0</v>
      </c>
      <c r="F1737" s="249">
        <v>5.7161338158084996E-2</v>
      </c>
      <c r="G1737" s="249">
        <v>0</v>
      </c>
      <c r="H1737" s="249">
        <v>0</v>
      </c>
      <c r="I1737" s="249">
        <v>0</v>
      </c>
      <c r="J1737" s="249">
        <v>6.5017888503320531E-4</v>
      </c>
      <c r="K1737" s="249">
        <v>0</v>
      </c>
      <c r="L1737" s="249">
        <v>0</v>
      </c>
      <c r="M1737" s="249">
        <v>0</v>
      </c>
      <c r="N1737" s="249">
        <v>0</v>
      </c>
      <c r="O1737" s="249">
        <v>0</v>
      </c>
      <c r="P1737" s="249">
        <v>0</v>
      </c>
    </row>
    <row r="1738" spans="1:16" x14ac:dyDescent="0.25">
      <c r="A1738" s="236" t="s">
        <v>2626</v>
      </c>
      <c r="B1738" s="237" t="s">
        <v>7105</v>
      </c>
      <c r="C1738" s="249">
        <v>0</v>
      </c>
      <c r="D1738" s="249">
        <v>0</v>
      </c>
      <c r="E1738" s="249">
        <v>0</v>
      </c>
      <c r="F1738" s="249">
        <v>0</v>
      </c>
      <c r="G1738" s="249">
        <v>0</v>
      </c>
      <c r="H1738" s="249">
        <v>0</v>
      </c>
      <c r="I1738" s="249">
        <v>0</v>
      </c>
      <c r="J1738" s="249">
        <v>8.3960954504418012E-2</v>
      </c>
      <c r="K1738" s="249">
        <v>0</v>
      </c>
      <c r="L1738" s="249">
        <v>0</v>
      </c>
      <c r="M1738" s="249">
        <v>7.0043741354197012E-2</v>
      </c>
      <c r="N1738" s="249">
        <v>0</v>
      </c>
      <c r="O1738" s="249">
        <v>0</v>
      </c>
      <c r="P1738" s="249">
        <v>0</v>
      </c>
    </row>
    <row r="1739" spans="1:16" x14ac:dyDescent="0.25">
      <c r="A1739" s="236" t="s">
        <v>470</v>
      </c>
      <c r="B1739" s="237" t="s">
        <v>5430</v>
      </c>
      <c r="C1739" s="249">
        <v>0</v>
      </c>
      <c r="D1739" s="249">
        <v>0</v>
      </c>
      <c r="E1739" s="249">
        <v>0</v>
      </c>
      <c r="F1739" s="249">
        <v>0</v>
      </c>
      <c r="G1739" s="249">
        <v>0</v>
      </c>
      <c r="H1739" s="249">
        <v>0</v>
      </c>
      <c r="I1739" s="249">
        <v>0</v>
      </c>
      <c r="J1739" s="249">
        <v>2.9290446887147957E-3</v>
      </c>
      <c r="K1739" s="249">
        <v>0</v>
      </c>
      <c r="L1739" s="249">
        <v>0</v>
      </c>
      <c r="M1739" s="249">
        <v>0</v>
      </c>
      <c r="N1739" s="249">
        <v>0</v>
      </c>
      <c r="O1739" s="249">
        <v>4.8667420468228306E-2</v>
      </c>
      <c r="P1739" s="249">
        <v>0</v>
      </c>
    </row>
    <row r="1740" spans="1:16" x14ac:dyDescent="0.25">
      <c r="A1740" s="236" t="s">
        <v>286</v>
      </c>
      <c r="B1740" s="237" t="s">
        <v>7628</v>
      </c>
      <c r="C1740" s="249">
        <v>0</v>
      </c>
      <c r="D1740" s="249">
        <v>0</v>
      </c>
      <c r="E1740" s="249">
        <v>0</v>
      </c>
      <c r="F1740" s="249">
        <v>0</v>
      </c>
      <c r="G1740" s="249">
        <v>0</v>
      </c>
      <c r="H1740" s="249">
        <v>0</v>
      </c>
      <c r="I1740" s="249">
        <v>0</v>
      </c>
      <c r="J1740" s="249">
        <v>0.1122181794065564</v>
      </c>
      <c r="K1740" s="249">
        <v>0</v>
      </c>
      <c r="L1740" s="249">
        <v>0</v>
      </c>
      <c r="M1740" s="249">
        <v>0</v>
      </c>
      <c r="N1740" s="249">
        <v>0</v>
      </c>
      <c r="O1740" s="249">
        <v>0</v>
      </c>
      <c r="P1740" s="249">
        <v>0</v>
      </c>
    </row>
    <row r="1741" spans="1:16" x14ac:dyDescent="0.25">
      <c r="A1741" s="236" t="s">
        <v>116</v>
      </c>
      <c r="B1741" s="237" t="s">
        <v>5339</v>
      </c>
      <c r="C1741" s="249">
        <v>0</v>
      </c>
      <c r="D1741" s="249">
        <v>0</v>
      </c>
      <c r="E1741" s="249">
        <v>0</v>
      </c>
      <c r="F1741" s="249">
        <v>0</v>
      </c>
      <c r="G1741" s="249">
        <v>0</v>
      </c>
      <c r="H1741" s="249">
        <v>0</v>
      </c>
      <c r="I1741" s="249">
        <v>0</v>
      </c>
      <c r="J1741" s="249">
        <v>0</v>
      </c>
      <c r="K1741" s="249">
        <v>3.1289490558482299E-3</v>
      </c>
      <c r="L1741" s="249">
        <v>5.063034857170628E-3</v>
      </c>
      <c r="M1741" s="249">
        <v>1.0851463733904408E-2</v>
      </c>
      <c r="N1741" s="249">
        <v>2.5456121416741799E-2</v>
      </c>
      <c r="O1741" s="249">
        <v>2.1457231902391436E-2</v>
      </c>
      <c r="P1741" s="249">
        <v>1.1809568135782504E-2</v>
      </c>
    </row>
    <row r="1742" spans="1:16" x14ac:dyDescent="0.25">
      <c r="A1742" s="236" t="s">
        <v>1674</v>
      </c>
      <c r="B1742" s="237" t="s">
        <v>7202</v>
      </c>
      <c r="C1742" s="249">
        <v>0</v>
      </c>
      <c r="D1742" s="249">
        <v>0</v>
      </c>
      <c r="E1742" s="249">
        <v>0</v>
      </c>
      <c r="F1742" s="249">
        <v>0</v>
      </c>
      <c r="G1742" s="249">
        <v>0</v>
      </c>
      <c r="H1742" s="249">
        <v>0</v>
      </c>
      <c r="I1742" s="249">
        <v>0</v>
      </c>
      <c r="J1742" s="249">
        <v>5.9586963557052564E-3</v>
      </c>
      <c r="K1742" s="249">
        <v>0</v>
      </c>
      <c r="L1742" s="249">
        <v>1.3136089552826776E-2</v>
      </c>
      <c r="M1742" s="249">
        <v>7.0791104961969858E-3</v>
      </c>
      <c r="N1742" s="249">
        <v>0</v>
      </c>
      <c r="O1742" s="249">
        <v>0</v>
      </c>
      <c r="P1742" s="249">
        <v>0</v>
      </c>
    </row>
    <row r="1743" spans="1:16" x14ac:dyDescent="0.25">
      <c r="A1743" s="236" t="s">
        <v>296</v>
      </c>
      <c r="B1743" s="237" t="s">
        <v>5595</v>
      </c>
      <c r="C1743" s="249">
        <v>0</v>
      </c>
      <c r="D1743" s="249">
        <v>0</v>
      </c>
      <c r="E1743" s="249">
        <v>0</v>
      </c>
      <c r="F1743" s="249">
        <v>0</v>
      </c>
      <c r="G1743" s="249">
        <v>0</v>
      </c>
      <c r="H1743" s="249">
        <v>0</v>
      </c>
      <c r="I1743" s="249">
        <v>0</v>
      </c>
      <c r="J1743" s="249">
        <v>0</v>
      </c>
      <c r="K1743" s="249">
        <v>0</v>
      </c>
      <c r="L1743" s="249">
        <v>0</v>
      </c>
      <c r="M1743" s="249">
        <v>2.1442180286627882E-4</v>
      </c>
      <c r="N1743" s="249">
        <v>0</v>
      </c>
      <c r="O1743" s="249">
        <v>4.9511063282268938E-3</v>
      </c>
      <c r="P1743" s="249">
        <v>0</v>
      </c>
    </row>
    <row r="1744" spans="1:16" x14ac:dyDescent="0.25">
      <c r="A1744" s="236" t="s">
        <v>1156</v>
      </c>
      <c r="B1744" s="237" t="s">
        <v>5449</v>
      </c>
      <c r="C1744" s="249">
        <v>0</v>
      </c>
      <c r="D1744" s="249">
        <v>0</v>
      </c>
      <c r="E1744" s="249">
        <v>0</v>
      </c>
      <c r="F1744" s="249">
        <v>0</v>
      </c>
      <c r="G1744" s="249">
        <v>0</v>
      </c>
      <c r="H1744" s="249">
        <v>0</v>
      </c>
      <c r="I1744" s="249">
        <v>0</v>
      </c>
      <c r="J1744" s="249">
        <v>0</v>
      </c>
      <c r="K1744" s="249">
        <v>4.7414780073036936E-3</v>
      </c>
      <c r="L1744" s="249">
        <v>0</v>
      </c>
      <c r="M1744" s="249">
        <v>0</v>
      </c>
      <c r="N1744" s="249">
        <v>3.7913385210082459E-2</v>
      </c>
      <c r="O1744" s="249">
        <v>0.13498647071249822</v>
      </c>
      <c r="P1744" s="249">
        <v>0</v>
      </c>
    </row>
    <row r="1745" spans="1:16" x14ac:dyDescent="0.25">
      <c r="A1745" s="236" t="s">
        <v>3095</v>
      </c>
      <c r="B1745" s="237" t="s">
        <v>5427</v>
      </c>
      <c r="C1745" s="249">
        <v>0</v>
      </c>
      <c r="D1745" s="249">
        <v>0</v>
      </c>
      <c r="E1745" s="249">
        <v>0</v>
      </c>
      <c r="F1745" s="249">
        <v>0</v>
      </c>
      <c r="G1745" s="249">
        <v>0</v>
      </c>
      <c r="H1745" s="249">
        <v>3.0211958402658338E-2</v>
      </c>
      <c r="I1745" s="249">
        <v>0</v>
      </c>
      <c r="J1745" s="249">
        <v>0</v>
      </c>
      <c r="K1745" s="249">
        <v>0</v>
      </c>
      <c r="L1745" s="249">
        <v>0</v>
      </c>
      <c r="M1745" s="249">
        <v>0.10437475638076323</v>
      </c>
      <c r="N1745" s="249">
        <v>0.32769302204519229</v>
      </c>
      <c r="O1745" s="249">
        <v>0.334636297693996</v>
      </c>
      <c r="P1745" s="249">
        <v>0</v>
      </c>
    </row>
    <row r="1746" spans="1:16" x14ac:dyDescent="0.25">
      <c r="A1746" s="236" t="s">
        <v>1236</v>
      </c>
      <c r="B1746" s="237" t="s">
        <v>5352</v>
      </c>
      <c r="C1746" s="249">
        <v>0</v>
      </c>
      <c r="D1746" s="249">
        <v>0</v>
      </c>
      <c r="E1746" s="249">
        <v>0.1069831259423899</v>
      </c>
      <c r="F1746" s="249">
        <v>0</v>
      </c>
      <c r="G1746" s="249">
        <v>0</v>
      </c>
      <c r="H1746" s="249">
        <v>0</v>
      </c>
      <c r="I1746" s="249">
        <v>0</v>
      </c>
      <c r="J1746" s="249">
        <v>0</v>
      </c>
      <c r="K1746" s="249">
        <v>1.271502345166429E-2</v>
      </c>
      <c r="L1746" s="249">
        <v>1.8044612220218556E-3</v>
      </c>
      <c r="M1746" s="249">
        <v>4.4358786998236192E-2</v>
      </c>
      <c r="N1746" s="249">
        <v>0.19165933253370776</v>
      </c>
      <c r="O1746" s="249">
        <v>0.31928736505590338</v>
      </c>
      <c r="P1746" s="249">
        <v>0</v>
      </c>
    </row>
    <row r="1747" spans="1:16" x14ac:dyDescent="0.25">
      <c r="A1747" s="236" t="s">
        <v>1693</v>
      </c>
      <c r="B1747" s="237" t="s">
        <v>9045</v>
      </c>
      <c r="C1747" s="249">
        <v>0</v>
      </c>
      <c r="D1747" s="249">
        <v>0</v>
      </c>
      <c r="E1747" s="249">
        <v>0</v>
      </c>
      <c r="F1747" s="249">
        <v>0</v>
      </c>
      <c r="G1747" s="249">
        <v>0</v>
      </c>
      <c r="H1747" s="249">
        <v>0</v>
      </c>
      <c r="I1747" s="249">
        <v>0</v>
      </c>
      <c r="J1747" s="249">
        <v>0</v>
      </c>
      <c r="K1747" s="249">
        <v>2.6941933197973722E-2</v>
      </c>
      <c r="L1747" s="249">
        <v>0</v>
      </c>
      <c r="M1747" s="249">
        <v>0</v>
      </c>
      <c r="N1747" s="249">
        <v>1.2534065925292263E-2</v>
      </c>
      <c r="O1747" s="249">
        <v>0</v>
      </c>
      <c r="P1747" s="249">
        <v>0</v>
      </c>
    </row>
    <row r="1748" spans="1:16" x14ac:dyDescent="0.25">
      <c r="A1748" s="236" t="s">
        <v>2721</v>
      </c>
      <c r="B1748" s="237" t="s">
        <v>6139</v>
      </c>
      <c r="C1748" s="249">
        <v>0</v>
      </c>
      <c r="D1748" s="249">
        <v>0</v>
      </c>
      <c r="E1748" s="249">
        <v>0</v>
      </c>
      <c r="F1748" s="249">
        <v>0</v>
      </c>
      <c r="G1748" s="249">
        <v>0</v>
      </c>
      <c r="H1748" s="249">
        <v>0</v>
      </c>
      <c r="I1748" s="249">
        <v>0</v>
      </c>
      <c r="J1748" s="249">
        <v>0</v>
      </c>
      <c r="K1748" s="249">
        <v>0</v>
      </c>
      <c r="L1748" s="249">
        <v>0</v>
      </c>
      <c r="M1748" s="249">
        <v>0</v>
      </c>
      <c r="N1748" s="249">
        <v>0</v>
      </c>
      <c r="O1748" s="249">
        <v>2.7773117528972929E-3</v>
      </c>
      <c r="P1748" s="249">
        <v>0</v>
      </c>
    </row>
    <row r="1749" spans="1:16" x14ac:dyDescent="0.25">
      <c r="A1749" s="236" t="s">
        <v>711</v>
      </c>
      <c r="B1749" s="237" t="s">
        <v>6056</v>
      </c>
      <c r="C1749" s="249">
        <v>0</v>
      </c>
      <c r="D1749" s="249">
        <v>0</v>
      </c>
      <c r="E1749" s="249">
        <v>0</v>
      </c>
      <c r="F1749" s="249">
        <v>0</v>
      </c>
      <c r="G1749" s="249">
        <v>0</v>
      </c>
      <c r="H1749" s="249">
        <v>0</v>
      </c>
      <c r="I1749" s="249">
        <v>0</v>
      </c>
      <c r="J1749" s="249">
        <v>0</v>
      </c>
      <c r="K1749" s="249">
        <v>0</v>
      </c>
      <c r="L1749" s="249">
        <v>0</v>
      </c>
      <c r="M1749" s="249">
        <v>1.36723466104625E-3</v>
      </c>
      <c r="N1749" s="249">
        <v>0</v>
      </c>
      <c r="O1749" s="249">
        <v>3.1271112547812839E-3</v>
      </c>
      <c r="P1749" s="249">
        <v>0</v>
      </c>
    </row>
    <row r="1750" spans="1:16" x14ac:dyDescent="0.25">
      <c r="A1750" s="236" t="s">
        <v>388</v>
      </c>
      <c r="B1750" s="237" t="s">
        <v>7473</v>
      </c>
      <c r="C1750" s="249">
        <v>0</v>
      </c>
      <c r="D1750" s="249">
        <v>0</v>
      </c>
      <c r="E1750" s="249">
        <v>0</v>
      </c>
      <c r="F1750" s="249">
        <v>0</v>
      </c>
      <c r="G1750" s="249">
        <v>0</v>
      </c>
      <c r="H1750" s="249">
        <v>0</v>
      </c>
      <c r="I1750" s="249">
        <v>0.1217190708848509</v>
      </c>
      <c r="J1750" s="249">
        <v>0.48154319958443176</v>
      </c>
      <c r="K1750" s="249">
        <v>0</v>
      </c>
      <c r="L1750" s="249">
        <v>0</v>
      </c>
      <c r="M1750" s="249">
        <v>5.5675389424189536E-2</v>
      </c>
      <c r="N1750" s="249">
        <v>6.0718308804111635E-3</v>
      </c>
      <c r="O1750" s="249">
        <v>0</v>
      </c>
      <c r="P1750" s="249">
        <v>0</v>
      </c>
    </row>
    <row r="1751" spans="1:16" x14ac:dyDescent="0.25">
      <c r="A1751" s="236" t="s">
        <v>162</v>
      </c>
      <c r="B1751" s="237" t="s">
        <v>5451</v>
      </c>
      <c r="C1751" s="249">
        <v>1.5068465295796325E-2</v>
      </c>
      <c r="D1751" s="249">
        <v>0</v>
      </c>
      <c r="E1751" s="249">
        <v>0</v>
      </c>
      <c r="F1751" s="249">
        <v>0</v>
      </c>
      <c r="G1751" s="249">
        <v>0</v>
      </c>
      <c r="H1751" s="249">
        <v>2.0645831472786169E-3</v>
      </c>
      <c r="I1751" s="249">
        <v>4.1230521305486628E-2</v>
      </c>
      <c r="J1751" s="249">
        <v>3.1481742328638256E-2</v>
      </c>
      <c r="K1751" s="249">
        <v>0.27941764790487794</v>
      </c>
      <c r="L1751" s="249">
        <v>0.13057411597073301</v>
      </c>
      <c r="M1751" s="249">
        <v>3.5274080722679874E-2</v>
      </c>
      <c r="N1751" s="249">
        <v>7.9603216213837105E-2</v>
      </c>
      <c r="O1751" s="249">
        <v>9.743727481212279E-3</v>
      </c>
      <c r="P1751" s="249">
        <v>0</v>
      </c>
    </row>
    <row r="1752" spans="1:16" x14ac:dyDescent="0.25">
      <c r="A1752" s="236" t="s">
        <v>649</v>
      </c>
      <c r="B1752" s="237" t="s">
        <v>5360</v>
      </c>
      <c r="C1752" s="249">
        <v>0</v>
      </c>
      <c r="D1752" s="249">
        <v>0</v>
      </c>
      <c r="E1752" s="249">
        <v>0</v>
      </c>
      <c r="F1752" s="249">
        <v>0</v>
      </c>
      <c r="G1752" s="249">
        <v>0</v>
      </c>
      <c r="H1752" s="249">
        <v>0</v>
      </c>
      <c r="I1752" s="249">
        <v>3.5580050016458709E-3</v>
      </c>
      <c r="J1752" s="249">
        <v>5.088983043797052E-3</v>
      </c>
      <c r="K1752" s="249">
        <v>0.51846492775110542</v>
      </c>
      <c r="L1752" s="249">
        <v>0</v>
      </c>
      <c r="M1752" s="249">
        <v>2.3401218727715209E-2</v>
      </c>
      <c r="N1752" s="249">
        <v>3.546353328302491E-3</v>
      </c>
      <c r="O1752" s="249">
        <v>0.12346745101722292</v>
      </c>
      <c r="P1752" s="249">
        <v>1.312823796996737E-2</v>
      </c>
    </row>
    <row r="1753" spans="1:16" x14ac:dyDescent="0.25">
      <c r="A1753" s="236" t="s">
        <v>1160</v>
      </c>
      <c r="B1753" s="237" t="s">
        <v>8698</v>
      </c>
      <c r="C1753" s="249">
        <v>0</v>
      </c>
      <c r="D1753" s="249">
        <v>0.55889665011020517</v>
      </c>
      <c r="E1753" s="249">
        <v>0</v>
      </c>
      <c r="F1753" s="249">
        <v>0</v>
      </c>
      <c r="G1753" s="249">
        <v>0.64516898708144932</v>
      </c>
      <c r="H1753" s="249">
        <v>0</v>
      </c>
      <c r="I1753" s="249">
        <v>0</v>
      </c>
      <c r="J1753" s="249">
        <v>0</v>
      </c>
      <c r="K1753" s="249">
        <v>0</v>
      </c>
      <c r="L1753" s="249">
        <v>0</v>
      </c>
      <c r="M1753" s="249">
        <v>0</v>
      </c>
      <c r="N1753" s="249">
        <v>0</v>
      </c>
      <c r="O1753" s="249">
        <v>0</v>
      </c>
      <c r="P1753" s="249">
        <v>0</v>
      </c>
    </row>
    <row r="1754" spans="1:16" x14ac:dyDescent="0.25">
      <c r="A1754" s="236" t="s">
        <v>490</v>
      </c>
      <c r="B1754" s="237" t="s">
        <v>6117</v>
      </c>
      <c r="C1754" s="249">
        <v>0</v>
      </c>
      <c r="D1754" s="249">
        <v>0</v>
      </c>
      <c r="E1754" s="249">
        <v>0</v>
      </c>
      <c r="F1754" s="249">
        <v>0</v>
      </c>
      <c r="G1754" s="249">
        <v>0</v>
      </c>
      <c r="H1754" s="249">
        <v>1.2267772421920586</v>
      </c>
      <c r="I1754" s="249">
        <v>1.8787994294399028E-2</v>
      </c>
      <c r="J1754" s="249">
        <v>0</v>
      </c>
      <c r="K1754" s="249">
        <v>0</v>
      </c>
      <c r="L1754" s="249">
        <v>0</v>
      </c>
      <c r="M1754" s="249">
        <v>5.7422271010305276E-3</v>
      </c>
      <c r="N1754" s="249">
        <v>2.045639346696022E-2</v>
      </c>
      <c r="O1754" s="249">
        <v>3.7606089768544323E-3</v>
      </c>
      <c r="P1754" s="249">
        <v>0</v>
      </c>
    </row>
    <row r="1755" spans="1:16" x14ac:dyDescent="0.25">
      <c r="A1755" s="236" t="s">
        <v>985</v>
      </c>
      <c r="B1755" s="237" t="s">
        <v>8331</v>
      </c>
      <c r="C1755" s="249">
        <v>0</v>
      </c>
      <c r="D1755" s="249">
        <v>0</v>
      </c>
      <c r="E1755" s="249">
        <v>0</v>
      </c>
      <c r="F1755" s="249">
        <v>0</v>
      </c>
      <c r="G1755" s="249">
        <v>0</v>
      </c>
      <c r="H1755" s="249">
        <v>0</v>
      </c>
      <c r="I1755" s="249">
        <v>0</v>
      </c>
      <c r="J1755" s="249">
        <v>0</v>
      </c>
      <c r="K1755" s="249">
        <v>1.0686739631641224E-2</v>
      </c>
      <c r="L1755" s="249">
        <v>0</v>
      </c>
      <c r="M1755" s="249">
        <v>0</v>
      </c>
      <c r="N1755" s="249">
        <v>0</v>
      </c>
      <c r="O1755" s="249">
        <v>0</v>
      </c>
      <c r="P1755" s="249">
        <v>0</v>
      </c>
    </row>
    <row r="1756" spans="1:16" x14ac:dyDescent="0.25">
      <c r="A1756" s="236" t="s">
        <v>408</v>
      </c>
      <c r="B1756" s="237" t="s">
        <v>8332</v>
      </c>
      <c r="C1756" s="249">
        <v>0</v>
      </c>
      <c r="D1756" s="249">
        <v>0</v>
      </c>
      <c r="E1756" s="249">
        <v>0</v>
      </c>
      <c r="F1756" s="249">
        <v>0</v>
      </c>
      <c r="G1756" s="249">
        <v>0</v>
      </c>
      <c r="H1756" s="249">
        <v>0</v>
      </c>
      <c r="I1756" s="249">
        <v>0</v>
      </c>
      <c r="J1756" s="249">
        <v>0</v>
      </c>
      <c r="K1756" s="249">
        <v>3.3234306125403804E-2</v>
      </c>
      <c r="L1756" s="249">
        <v>0</v>
      </c>
      <c r="M1756" s="249">
        <v>0</v>
      </c>
      <c r="N1756" s="249">
        <v>0</v>
      </c>
      <c r="O1756" s="249">
        <v>0</v>
      </c>
      <c r="P1756" s="249">
        <v>0</v>
      </c>
    </row>
    <row r="1757" spans="1:16" x14ac:dyDescent="0.25">
      <c r="A1757" s="236" t="s">
        <v>331</v>
      </c>
      <c r="B1757" s="237" t="s">
        <v>6542</v>
      </c>
      <c r="C1757" s="249">
        <v>0</v>
      </c>
      <c r="D1757" s="249">
        <v>4.794638103626999E-2</v>
      </c>
      <c r="E1757" s="249">
        <v>0</v>
      </c>
      <c r="F1757" s="249">
        <v>0</v>
      </c>
      <c r="G1757" s="249">
        <v>0</v>
      </c>
      <c r="H1757" s="249">
        <v>0</v>
      </c>
      <c r="I1757" s="249">
        <v>0</v>
      </c>
      <c r="J1757" s="249">
        <v>0</v>
      </c>
      <c r="K1757" s="249">
        <v>0</v>
      </c>
      <c r="L1757" s="249">
        <v>0</v>
      </c>
      <c r="M1757" s="249">
        <v>0</v>
      </c>
      <c r="N1757" s="249">
        <v>0</v>
      </c>
      <c r="O1757" s="249">
        <v>0</v>
      </c>
      <c r="P1757" s="249">
        <v>0</v>
      </c>
    </row>
    <row r="1758" spans="1:16" x14ac:dyDescent="0.25">
      <c r="A1758" s="236" t="s">
        <v>454</v>
      </c>
      <c r="B1758" s="237" t="s">
        <v>7629</v>
      </c>
      <c r="C1758" s="249">
        <v>0</v>
      </c>
      <c r="D1758" s="249">
        <v>0</v>
      </c>
      <c r="E1758" s="249">
        <v>0</v>
      </c>
      <c r="F1758" s="249">
        <v>0</v>
      </c>
      <c r="G1758" s="249">
        <v>0</v>
      </c>
      <c r="H1758" s="249">
        <v>0</v>
      </c>
      <c r="I1758" s="249">
        <v>0</v>
      </c>
      <c r="J1758" s="249">
        <v>8.8895567986299162E-2</v>
      </c>
      <c r="K1758" s="249">
        <v>0</v>
      </c>
      <c r="L1758" s="249">
        <v>0</v>
      </c>
      <c r="M1758" s="249">
        <v>0</v>
      </c>
      <c r="N1758" s="249">
        <v>0</v>
      </c>
      <c r="O1758" s="249">
        <v>0</v>
      </c>
      <c r="P1758" s="249">
        <v>0</v>
      </c>
    </row>
    <row r="1759" spans="1:16" x14ac:dyDescent="0.25">
      <c r="A1759" s="236" t="s">
        <v>902</v>
      </c>
      <c r="B1759" s="237" t="s">
        <v>7138</v>
      </c>
      <c r="C1759" s="249">
        <v>0</v>
      </c>
      <c r="D1759" s="249">
        <v>0</v>
      </c>
      <c r="E1759" s="249">
        <v>0</v>
      </c>
      <c r="F1759" s="249">
        <v>0</v>
      </c>
      <c r="G1759" s="249">
        <v>0</v>
      </c>
      <c r="H1759" s="249">
        <v>0</v>
      </c>
      <c r="I1759" s="249">
        <v>0</v>
      </c>
      <c r="J1759" s="249">
        <v>0</v>
      </c>
      <c r="K1759" s="249">
        <v>1.3723925459795618E-2</v>
      </c>
      <c r="L1759" s="249">
        <v>0</v>
      </c>
      <c r="M1759" s="249">
        <v>0</v>
      </c>
      <c r="N1759" s="249">
        <v>0</v>
      </c>
      <c r="O1759" s="249">
        <v>0</v>
      </c>
      <c r="P1759" s="249">
        <v>0</v>
      </c>
    </row>
    <row r="1760" spans="1:16" x14ac:dyDescent="0.25">
      <c r="A1760" s="236" t="s">
        <v>643</v>
      </c>
      <c r="B1760" s="237" t="s">
        <v>9276</v>
      </c>
      <c r="C1760" s="249">
        <v>0</v>
      </c>
      <c r="D1760" s="249">
        <v>0</v>
      </c>
      <c r="E1760" s="249">
        <v>0</v>
      </c>
      <c r="F1760" s="249">
        <v>0</v>
      </c>
      <c r="G1760" s="249">
        <v>0</v>
      </c>
      <c r="H1760" s="249">
        <v>0</v>
      </c>
      <c r="I1760" s="249">
        <v>0</v>
      </c>
      <c r="J1760" s="249">
        <v>0</v>
      </c>
      <c r="K1760" s="249">
        <v>1.594979734250308E-2</v>
      </c>
      <c r="L1760" s="249">
        <v>0.23116038523821408</v>
      </c>
      <c r="M1760" s="249">
        <v>0</v>
      </c>
      <c r="N1760" s="249">
        <v>0</v>
      </c>
      <c r="O1760" s="249">
        <v>0</v>
      </c>
      <c r="P1760" s="249">
        <v>0</v>
      </c>
    </row>
    <row r="1761" spans="1:16" x14ac:dyDescent="0.25">
      <c r="A1761" s="236" t="s">
        <v>729</v>
      </c>
      <c r="B1761" s="237" t="s">
        <v>6308</v>
      </c>
      <c r="C1761" s="249">
        <v>0</v>
      </c>
      <c r="D1761" s="249">
        <v>0</v>
      </c>
      <c r="E1761" s="249">
        <v>0</v>
      </c>
      <c r="F1761" s="249">
        <v>0</v>
      </c>
      <c r="G1761" s="249">
        <v>0</v>
      </c>
      <c r="H1761" s="249">
        <v>0</v>
      </c>
      <c r="I1761" s="249">
        <v>0</v>
      </c>
      <c r="J1761" s="249">
        <v>0</v>
      </c>
      <c r="K1761" s="249">
        <v>1.8363623119019934</v>
      </c>
      <c r="L1761" s="249">
        <v>0</v>
      </c>
      <c r="M1761" s="249">
        <v>0</v>
      </c>
      <c r="N1761" s="249">
        <v>0</v>
      </c>
      <c r="O1761" s="249">
        <v>0</v>
      </c>
      <c r="P1761" s="249">
        <v>0</v>
      </c>
    </row>
    <row r="1762" spans="1:16" x14ac:dyDescent="0.25">
      <c r="A1762" s="236" t="s">
        <v>498</v>
      </c>
      <c r="B1762" s="237" t="s">
        <v>6308</v>
      </c>
      <c r="C1762" s="249">
        <v>0</v>
      </c>
      <c r="D1762" s="249">
        <v>0</v>
      </c>
      <c r="E1762" s="249">
        <v>0</v>
      </c>
      <c r="F1762" s="249">
        <v>0</v>
      </c>
      <c r="G1762" s="249">
        <v>0</v>
      </c>
      <c r="H1762" s="249">
        <v>0.47870823576376265</v>
      </c>
      <c r="I1762" s="249">
        <v>0</v>
      </c>
      <c r="J1762" s="249">
        <v>0</v>
      </c>
      <c r="K1762" s="249">
        <v>1.576180815544527E-2</v>
      </c>
      <c r="L1762" s="249">
        <v>0</v>
      </c>
      <c r="M1762" s="249">
        <v>6.9314723629489879E-3</v>
      </c>
      <c r="N1762" s="249">
        <v>0</v>
      </c>
      <c r="O1762" s="249">
        <v>0</v>
      </c>
      <c r="P1762" s="249">
        <v>0</v>
      </c>
    </row>
    <row r="1763" spans="1:16" x14ac:dyDescent="0.25">
      <c r="A1763" s="236" t="s">
        <v>638</v>
      </c>
      <c r="B1763" s="237" t="s">
        <v>5928</v>
      </c>
      <c r="C1763" s="249">
        <v>0</v>
      </c>
      <c r="D1763" s="249">
        <v>0</v>
      </c>
      <c r="E1763" s="249">
        <v>0</v>
      </c>
      <c r="F1763" s="249">
        <v>0</v>
      </c>
      <c r="G1763" s="249">
        <v>0</v>
      </c>
      <c r="H1763" s="249">
        <v>0</v>
      </c>
      <c r="I1763" s="249">
        <v>0</v>
      </c>
      <c r="J1763" s="249">
        <v>2.167877357479967E-3</v>
      </c>
      <c r="K1763" s="249">
        <v>0</v>
      </c>
      <c r="L1763" s="249">
        <v>0</v>
      </c>
      <c r="M1763" s="249">
        <v>0</v>
      </c>
      <c r="N1763" s="249">
        <v>1.5763414091523912E-3</v>
      </c>
      <c r="O1763" s="249">
        <v>3.0614420062442305E-3</v>
      </c>
      <c r="P1763" s="249">
        <v>0</v>
      </c>
    </row>
    <row r="1764" spans="1:16" x14ac:dyDescent="0.25">
      <c r="A1764" s="236" t="s">
        <v>256</v>
      </c>
      <c r="B1764" s="237" t="s">
        <v>7474</v>
      </c>
      <c r="C1764" s="249">
        <v>0</v>
      </c>
      <c r="D1764" s="249">
        <v>0</v>
      </c>
      <c r="E1764" s="249">
        <v>4.8793779902297676E-2</v>
      </c>
      <c r="F1764" s="249">
        <v>0</v>
      </c>
      <c r="G1764" s="249">
        <v>0</v>
      </c>
      <c r="H1764" s="249">
        <v>0</v>
      </c>
      <c r="I1764" s="249">
        <v>0</v>
      </c>
      <c r="J1764" s="249">
        <v>0</v>
      </c>
      <c r="K1764" s="249">
        <v>4.942845016403929E-3</v>
      </c>
      <c r="L1764" s="249">
        <v>1.2257941380695741E-3</v>
      </c>
      <c r="M1764" s="249">
        <v>2.7444337997366709E-2</v>
      </c>
      <c r="N1764" s="249">
        <v>0</v>
      </c>
      <c r="O1764" s="249">
        <v>0</v>
      </c>
      <c r="P1764" s="249">
        <v>0</v>
      </c>
    </row>
    <row r="1765" spans="1:16" x14ac:dyDescent="0.25">
      <c r="A1765" s="236" t="s">
        <v>1507</v>
      </c>
      <c r="B1765" s="237" t="s">
        <v>5872</v>
      </c>
      <c r="C1765" s="249">
        <v>0</v>
      </c>
      <c r="D1765" s="249">
        <v>0</v>
      </c>
      <c r="E1765" s="249">
        <v>0</v>
      </c>
      <c r="F1765" s="249">
        <v>0</v>
      </c>
      <c r="G1765" s="249">
        <v>0</v>
      </c>
      <c r="H1765" s="249">
        <v>0</v>
      </c>
      <c r="I1765" s="249">
        <v>0</v>
      </c>
      <c r="J1765" s="249">
        <v>0</v>
      </c>
      <c r="K1765" s="249">
        <v>0</v>
      </c>
      <c r="L1765" s="249">
        <v>0</v>
      </c>
      <c r="M1765" s="249">
        <v>1.3369689938430283E-3</v>
      </c>
      <c r="N1765" s="249">
        <v>0</v>
      </c>
      <c r="O1765" s="249">
        <v>9.2082192926456388E-3</v>
      </c>
      <c r="P1765" s="249">
        <v>0</v>
      </c>
    </row>
    <row r="1766" spans="1:16" x14ac:dyDescent="0.25">
      <c r="A1766" s="236" t="s">
        <v>763</v>
      </c>
      <c r="B1766" s="237" t="s">
        <v>5592</v>
      </c>
      <c r="C1766" s="249">
        <v>0</v>
      </c>
      <c r="D1766" s="249">
        <v>0</v>
      </c>
      <c r="E1766" s="249">
        <v>0</v>
      </c>
      <c r="F1766" s="249">
        <v>0</v>
      </c>
      <c r="G1766" s="249">
        <v>0</v>
      </c>
      <c r="H1766" s="249">
        <v>2.7234259095690664E-2</v>
      </c>
      <c r="I1766" s="249">
        <v>0</v>
      </c>
      <c r="J1766" s="249">
        <v>0</v>
      </c>
      <c r="K1766" s="249">
        <v>0</v>
      </c>
      <c r="L1766" s="249">
        <v>1.5128730283505318E-2</v>
      </c>
      <c r="M1766" s="249">
        <v>0.16054086072721716</v>
      </c>
      <c r="N1766" s="249">
        <v>0.15907038753310898</v>
      </c>
      <c r="O1766" s="249">
        <v>0.1550479081405767</v>
      </c>
      <c r="P1766" s="249">
        <v>0</v>
      </c>
    </row>
    <row r="1767" spans="1:16" x14ac:dyDescent="0.25">
      <c r="A1767" s="236" t="s">
        <v>193</v>
      </c>
      <c r="B1767" s="237" t="s">
        <v>8121</v>
      </c>
      <c r="C1767" s="249">
        <v>0</v>
      </c>
      <c r="D1767" s="249">
        <v>0</v>
      </c>
      <c r="E1767" s="249">
        <v>0</v>
      </c>
      <c r="F1767" s="249">
        <v>0</v>
      </c>
      <c r="G1767" s="249">
        <v>0</v>
      </c>
      <c r="H1767" s="249">
        <v>0</v>
      </c>
      <c r="I1767" s="249">
        <v>0</v>
      </c>
      <c r="J1767" s="249">
        <v>0</v>
      </c>
      <c r="K1767" s="249">
        <v>0</v>
      </c>
      <c r="L1767" s="249">
        <v>1.3760623905860749E-2</v>
      </c>
      <c r="M1767" s="249">
        <v>0</v>
      </c>
      <c r="N1767" s="249">
        <v>0</v>
      </c>
      <c r="O1767" s="249">
        <v>0</v>
      </c>
      <c r="P1767" s="249">
        <v>0</v>
      </c>
    </row>
    <row r="1768" spans="1:16" x14ac:dyDescent="0.25">
      <c r="A1768" s="236" t="s">
        <v>466</v>
      </c>
      <c r="B1768" s="237" t="s">
        <v>7139</v>
      </c>
      <c r="C1768" s="249">
        <v>0</v>
      </c>
      <c r="D1768" s="249">
        <v>0</v>
      </c>
      <c r="E1768" s="249">
        <v>0</v>
      </c>
      <c r="F1768" s="249">
        <v>0</v>
      </c>
      <c r="G1768" s="249">
        <v>0</v>
      </c>
      <c r="H1768" s="249">
        <v>0</v>
      </c>
      <c r="I1768" s="249">
        <v>0</v>
      </c>
      <c r="J1768" s="249">
        <v>7.8228161528569821E-3</v>
      </c>
      <c r="K1768" s="249">
        <v>0</v>
      </c>
      <c r="L1768" s="249">
        <v>0</v>
      </c>
      <c r="M1768" s="249">
        <v>0</v>
      </c>
      <c r="N1768" s="249">
        <v>0</v>
      </c>
      <c r="O1768" s="249">
        <v>0</v>
      </c>
      <c r="P1768" s="249">
        <v>0</v>
      </c>
    </row>
    <row r="1769" spans="1:16" x14ac:dyDescent="0.25">
      <c r="A1769" s="236" t="s">
        <v>790</v>
      </c>
      <c r="B1769" s="237" t="s">
        <v>7477</v>
      </c>
      <c r="C1769" s="249">
        <v>0</v>
      </c>
      <c r="D1769" s="249">
        <v>0</v>
      </c>
      <c r="E1769" s="249">
        <v>0</v>
      </c>
      <c r="F1769" s="249">
        <v>0</v>
      </c>
      <c r="G1769" s="249">
        <v>0</v>
      </c>
      <c r="H1769" s="249">
        <v>0</v>
      </c>
      <c r="I1769" s="249">
        <v>0</v>
      </c>
      <c r="J1769" s="249">
        <v>1.1529574333672878E-2</v>
      </c>
      <c r="K1769" s="249">
        <v>3.4427863018317052E-2</v>
      </c>
      <c r="L1769" s="249">
        <v>0</v>
      </c>
      <c r="M1769" s="249">
        <v>0</v>
      </c>
      <c r="N1769" s="249">
        <v>0</v>
      </c>
      <c r="O1769" s="249">
        <v>0</v>
      </c>
      <c r="P1769" s="249">
        <v>0</v>
      </c>
    </row>
    <row r="1770" spans="1:16" x14ac:dyDescent="0.25">
      <c r="A1770" s="236" t="s">
        <v>1962</v>
      </c>
      <c r="B1770" s="237" t="s">
        <v>8334</v>
      </c>
      <c r="C1770" s="249">
        <v>0</v>
      </c>
      <c r="D1770" s="249">
        <v>0</v>
      </c>
      <c r="E1770" s="249">
        <v>0</v>
      </c>
      <c r="F1770" s="249">
        <v>0</v>
      </c>
      <c r="G1770" s="249">
        <v>0</v>
      </c>
      <c r="H1770" s="249">
        <v>0</v>
      </c>
      <c r="I1770" s="249">
        <v>0</v>
      </c>
      <c r="J1770" s="249">
        <v>0</v>
      </c>
      <c r="K1770" s="249">
        <v>2.8135766572409102E-2</v>
      </c>
      <c r="L1770" s="249">
        <v>0</v>
      </c>
      <c r="M1770" s="249">
        <v>0</v>
      </c>
      <c r="N1770" s="249">
        <v>0</v>
      </c>
      <c r="O1770" s="249">
        <v>0</v>
      </c>
      <c r="P1770" s="249">
        <v>0</v>
      </c>
    </row>
    <row r="1771" spans="1:16" x14ac:dyDescent="0.25">
      <c r="A1771" s="236" t="s">
        <v>2894</v>
      </c>
      <c r="B1771" s="237" t="s">
        <v>8701</v>
      </c>
      <c r="C1771" s="249">
        <v>0</v>
      </c>
      <c r="D1771" s="249">
        <v>0</v>
      </c>
      <c r="E1771" s="249">
        <v>0</v>
      </c>
      <c r="F1771" s="249">
        <v>0</v>
      </c>
      <c r="G1771" s="249">
        <v>0</v>
      </c>
      <c r="H1771" s="249">
        <v>0</v>
      </c>
      <c r="I1771" s="249">
        <v>0</v>
      </c>
      <c r="J1771" s="249">
        <v>0</v>
      </c>
      <c r="K1771" s="249">
        <v>2.0424603728512476E-2</v>
      </c>
      <c r="L1771" s="249">
        <v>0</v>
      </c>
      <c r="M1771" s="249">
        <v>0</v>
      </c>
      <c r="N1771" s="249">
        <v>0</v>
      </c>
      <c r="O1771" s="249">
        <v>0</v>
      </c>
      <c r="P1771" s="249">
        <v>0</v>
      </c>
    </row>
    <row r="1772" spans="1:16" x14ac:dyDescent="0.25">
      <c r="A1772" s="236" t="s">
        <v>960</v>
      </c>
      <c r="B1772" s="237" t="s">
        <v>5622</v>
      </c>
      <c r="C1772" s="249">
        <v>0</v>
      </c>
      <c r="D1772" s="249">
        <v>0</v>
      </c>
      <c r="E1772" s="249">
        <v>0</v>
      </c>
      <c r="F1772" s="249">
        <v>0</v>
      </c>
      <c r="G1772" s="249">
        <v>0</v>
      </c>
      <c r="H1772" s="249">
        <v>0</v>
      </c>
      <c r="I1772" s="249">
        <v>0</v>
      </c>
      <c r="J1772" s="249">
        <v>0</v>
      </c>
      <c r="K1772" s="249">
        <v>0</v>
      </c>
      <c r="L1772" s="249">
        <v>0</v>
      </c>
      <c r="M1772" s="249">
        <v>0</v>
      </c>
      <c r="N1772" s="249">
        <v>0</v>
      </c>
      <c r="O1772" s="249">
        <v>8.8624578520340114E-2</v>
      </c>
      <c r="P1772" s="249">
        <v>0</v>
      </c>
    </row>
    <row r="1773" spans="1:16" x14ac:dyDescent="0.25">
      <c r="A1773" s="236" t="s">
        <v>1620</v>
      </c>
      <c r="B1773" s="237" t="s">
        <v>8993</v>
      </c>
      <c r="C1773" s="249">
        <v>0</v>
      </c>
      <c r="D1773" s="249">
        <v>0</v>
      </c>
      <c r="E1773" s="249">
        <v>0</v>
      </c>
      <c r="F1773" s="249">
        <v>0</v>
      </c>
      <c r="G1773" s="249">
        <v>0</v>
      </c>
      <c r="H1773" s="249">
        <v>5.5805017554612778E-2</v>
      </c>
      <c r="I1773" s="249">
        <v>0</v>
      </c>
      <c r="J1773" s="249">
        <v>3.7459523727230329E-3</v>
      </c>
      <c r="K1773" s="249">
        <v>0</v>
      </c>
      <c r="L1773" s="249">
        <v>0</v>
      </c>
      <c r="M1773" s="249">
        <v>0</v>
      </c>
      <c r="N1773" s="249">
        <v>0</v>
      </c>
      <c r="O1773" s="249">
        <v>0</v>
      </c>
      <c r="P1773" s="249">
        <v>0</v>
      </c>
    </row>
    <row r="1774" spans="1:16" x14ac:dyDescent="0.25">
      <c r="A1774" s="236" t="s">
        <v>1106</v>
      </c>
      <c r="B1774" s="237" t="s">
        <v>5816</v>
      </c>
      <c r="C1774" s="249">
        <v>0</v>
      </c>
      <c r="D1774" s="249">
        <v>0</v>
      </c>
      <c r="E1774" s="249">
        <v>0</v>
      </c>
      <c r="F1774" s="249">
        <v>0</v>
      </c>
      <c r="G1774" s="249">
        <v>0</v>
      </c>
      <c r="H1774" s="249">
        <v>0</v>
      </c>
      <c r="I1774" s="249">
        <v>0</v>
      </c>
      <c r="J1774" s="249">
        <v>4.5821481263843999E-2</v>
      </c>
      <c r="K1774" s="249">
        <v>0</v>
      </c>
      <c r="L1774" s="249">
        <v>0</v>
      </c>
      <c r="M1774" s="249">
        <v>0</v>
      </c>
      <c r="N1774" s="249">
        <v>6.1503142054821864E-3</v>
      </c>
      <c r="O1774" s="249">
        <v>2.1703178244525893E-2</v>
      </c>
      <c r="P1774" s="249">
        <v>1.2261082392019692E-2</v>
      </c>
    </row>
    <row r="1775" spans="1:16" x14ac:dyDescent="0.25">
      <c r="A1775" s="236" t="s">
        <v>1432</v>
      </c>
      <c r="B1775" s="237" t="s">
        <v>9285</v>
      </c>
      <c r="C1775" s="249">
        <v>0</v>
      </c>
      <c r="D1775" s="249">
        <v>0</v>
      </c>
      <c r="E1775" s="249">
        <v>0</v>
      </c>
      <c r="F1775" s="249">
        <v>2.9343792518672227E-2</v>
      </c>
      <c r="G1775" s="249">
        <v>0</v>
      </c>
      <c r="H1775" s="249">
        <v>0</v>
      </c>
      <c r="I1775" s="249">
        <v>2.169177205739992E-2</v>
      </c>
      <c r="J1775" s="249">
        <v>0</v>
      </c>
      <c r="K1775" s="249">
        <v>0</v>
      </c>
      <c r="L1775" s="249">
        <v>0</v>
      </c>
      <c r="M1775" s="249">
        <v>0</v>
      </c>
      <c r="N1775" s="249">
        <v>0</v>
      </c>
      <c r="O1775" s="249">
        <v>0</v>
      </c>
      <c r="P1775" s="249">
        <v>0</v>
      </c>
    </row>
    <row r="1776" spans="1:16" x14ac:dyDescent="0.25">
      <c r="A1776" s="236" t="s">
        <v>1496</v>
      </c>
      <c r="B1776" s="237" t="s">
        <v>6143</v>
      </c>
      <c r="C1776" s="249">
        <v>0</v>
      </c>
      <c r="D1776" s="249">
        <v>0</v>
      </c>
      <c r="E1776" s="249">
        <v>1.4589615357531137E-2</v>
      </c>
      <c r="F1776" s="249">
        <v>0</v>
      </c>
      <c r="G1776" s="249">
        <v>1.4107177434399053E-2</v>
      </c>
      <c r="H1776" s="249">
        <v>0</v>
      </c>
      <c r="I1776" s="249">
        <v>0</v>
      </c>
      <c r="J1776" s="249">
        <v>1.8892875363264216E-3</v>
      </c>
      <c r="K1776" s="249">
        <v>0</v>
      </c>
      <c r="L1776" s="249">
        <v>0</v>
      </c>
      <c r="M1776" s="249">
        <v>4.0523241404488985E-3</v>
      </c>
      <c r="N1776" s="249">
        <v>1.1762690143996941E-3</v>
      </c>
      <c r="O1776" s="249">
        <v>1.109977461454761E-3</v>
      </c>
      <c r="P1776" s="249">
        <v>0</v>
      </c>
    </row>
    <row r="1777" spans="1:16" x14ac:dyDescent="0.25">
      <c r="A1777" s="236" t="s">
        <v>3676</v>
      </c>
      <c r="B1777" s="237" t="s">
        <v>9520</v>
      </c>
      <c r="C1777" s="249">
        <v>0</v>
      </c>
      <c r="D1777" s="249">
        <v>0</v>
      </c>
      <c r="E1777" s="249">
        <v>0</v>
      </c>
      <c r="F1777" s="249">
        <v>0</v>
      </c>
      <c r="G1777" s="249">
        <v>0</v>
      </c>
      <c r="H1777" s="249">
        <v>0</v>
      </c>
      <c r="I1777" s="249">
        <v>0</v>
      </c>
      <c r="J1777" s="249">
        <v>0</v>
      </c>
      <c r="K1777" s="249">
        <v>0</v>
      </c>
      <c r="L1777" s="249">
        <v>0.18276400664933767</v>
      </c>
      <c r="M1777" s="249">
        <v>0.1579235547773673</v>
      </c>
      <c r="N1777" s="249">
        <v>0</v>
      </c>
      <c r="O1777" s="249">
        <v>0</v>
      </c>
      <c r="P1777" s="249">
        <v>0</v>
      </c>
    </row>
    <row r="1778" spans="1:16" x14ac:dyDescent="0.25">
      <c r="A1778" s="236" t="s">
        <v>1974</v>
      </c>
      <c r="B1778" s="237" t="s">
        <v>5794</v>
      </c>
      <c r="C1778" s="249">
        <v>0</v>
      </c>
      <c r="D1778" s="249">
        <v>0</v>
      </c>
      <c r="E1778" s="249">
        <v>0</v>
      </c>
      <c r="F1778" s="249">
        <v>0</v>
      </c>
      <c r="G1778" s="249">
        <v>0</v>
      </c>
      <c r="H1778" s="249">
        <v>0</v>
      </c>
      <c r="I1778" s="249">
        <v>0</v>
      </c>
      <c r="J1778" s="249">
        <v>0</v>
      </c>
      <c r="K1778" s="249">
        <v>0</v>
      </c>
      <c r="L1778" s="249">
        <v>0</v>
      </c>
      <c r="M1778" s="249">
        <v>0</v>
      </c>
      <c r="N1778" s="249">
        <v>0</v>
      </c>
      <c r="O1778" s="249">
        <v>2.7807238413448216E-3</v>
      </c>
      <c r="P1778" s="249">
        <v>0</v>
      </c>
    </row>
    <row r="1779" spans="1:16" x14ac:dyDescent="0.25">
      <c r="A1779" s="236" t="s">
        <v>1465</v>
      </c>
      <c r="B1779" s="237" t="s">
        <v>9286</v>
      </c>
      <c r="C1779" s="249">
        <v>0</v>
      </c>
      <c r="D1779" s="249">
        <v>0</v>
      </c>
      <c r="E1779" s="249">
        <v>0</v>
      </c>
      <c r="F1779" s="249">
        <v>0</v>
      </c>
      <c r="G1779" s="249">
        <v>0</v>
      </c>
      <c r="H1779" s="249">
        <v>0</v>
      </c>
      <c r="I1779" s="249">
        <v>0</v>
      </c>
      <c r="J1779" s="249">
        <v>0</v>
      </c>
      <c r="K1779" s="249">
        <v>4.1746357466804713E-3</v>
      </c>
      <c r="L1779" s="249">
        <v>0</v>
      </c>
      <c r="M1779" s="249">
        <v>0</v>
      </c>
      <c r="N1779" s="249">
        <v>0</v>
      </c>
      <c r="O1779" s="249">
        <v>0</v>
      </c>
      <c r="P1779" s="249">
        <v>0</v>
      </c>
    </row>
    <row r="1780" spans="1:16" x14ac:dyDescent="0.25">
      <c r="A1780" s="236" t="s">
        <v>4669</v>
      </c>
      <c r="B1780" s="237" t="s">
        <v>9711</v>
      </c>
      <c r="C1780" s="249">
        <v>0</v>
      </c>
      <c r="D1780" s="249">
        <v>0</v>
      </c>
      <c r="E1780" s="249">
        <v>0</v>
      </c>
      <c r="F1780" s="249">
        <v>0</v>
      </c>
      <c r="G1780" s="249">
        <v>0</v>
      </c>
      <c r="H1780" s="249">
        <v>0</v>
      </c>
      <c r="I1780" s="249">
        <v>0</v>
      </c>
      <c r="J1780" s="249">
        <v>0</v>
      </c>
      <c r="K1780" s="249"/>
      <c r="L1780" s="249">
        <v>0</v>
      </c>
      <c r="M1780" s="249">
        <v>1785.9402951786385</v>
      </c>
      <c r="N1780" s="249">
        <v>1282.2067425090665</v>
      </c>
      <c r="O1780" s="249"/>
      <c r="P1780" s="249"/>
    </row>
    <row r="1781" spans="1:16" x14ac:dyDescent="0.25">
      <c r="A1781" s="236" t="s">
        <v>1472</v>
      </c>
      <c r="B1781" s="237" t="s">
        <v>5974</v>
      </c>
      <c r="C1781" s="249">
        <v>0</v>
      </c>
      <c r="D1781" s="249">
        <v>0</v>
      </c>
      <c r="E1781" s="249">
        <v>0</v>
      </c>
      <c r="F1781" s="249">
        <v>0</v>
      </c>
      <c r="G1781" s="249">
        <v>0</v>
      </c>
      <c r="H1781" s="249">
        <v>0</v>
      </c>
      <c r="I1781" s="249">
        <v>4.8465429278527886E-2</v>
      </c>
      <c r="J1781" s="249">
        <v>0</v>
      </c>
      <c r="K1781" s="249">
        <v>0</v>
      </c>
      <c r="L1781" s="249">
        <v>0</v>
      </c>
      <c r="M1781" s="249">
        <v>0</v>
      </c>
      <c r="N1781" s="249">
        <v>0</v>
      </c>
      <c r="O1781" s="249">
        <v>1.1760365338339832E-2</v>
      </c>
      <c r="P1781" s="249">
        <v>0</v>
      </c>
    </row>
    <row r="1782" spans="1:16" x14ac:dyDescent="0.25">
      <c r="A1782" s="236" t="s">
        <v>808</v>
      </c>
      <c r="B1782" s="237" t="s">
        <v>6869</v>
      </c>
      <c r="C1782" s="249">
        <v>0</v>
      </c>
      <c r="D1782" s="249">
        <v>0</v>
      </c>
      <c r="E1782" s="249">
        <v>0</v>
      </c>
      <c r="F1782" s="249">
        <v>0</v>
      </c>
      <c r="G1782" s="249">
        <v>0</v>
      </c>
      <c r="H1782" s="249">
        <v>0</v>
      </c>
      <c r="I1782" s="249">
        <v>0</v>
      </c>
      <c r="J1782" s="249">
        <v>2.5470046717893022E-2</v>
      </c>
      <c r="K1782" s="249">
        <v>0.18800392156880452</v>
      </c>
      <c r="L1782" s="249">
        <v>0</v>
      </c>
      <c r="M1782" s="249">
        <v>1.076614443244635</v>
      </c>
      <c r="N1782" s="249">
        <v>0.20211117093805234</v>
      </c>
      <c r="O1782" s="249">
        <v>0</v>
      </c>
      <c r="P1782" s="249">
        <v>0.62213025191403082</v>
      </c>
    </row>
    <row r="1783" spans="1:16" x14ac:dyDescent="0.25">
      <c r="A1783" s="236" t="s">
        <v>714</v>
      </c>
      <c r="B1783" s="237" t="s">
        <v>7207</v>
      </c>
      <c r="C1783" s="249">
        <v>0</v>
      </c>
      <c r="D1783" s="249">
        <v>0</v>
      </c>
      <c r="E1783" s="249">
        <v>0</v>
      </c>
      <c r="F1783" s="249">
        <v>0</v>
      </c>
      <c r="G1783" s="249">
        <v>0</v>
      </c>
      <c r="H1783" s="249">
        <v>0</v>
      </c>
      <c r="I1783" s="249">
        <v>0</v>
      </c>
      <c r="J1783" s="249">
        <v>0</v>
      </c>
      <c r="K1783" s="249">
        <v>0</v>
      </c>
      <c r="L1783" s="249">
        <v>0</v>
      </c>
      <c r="M1783" s="249">
        <v>1.4495000317168989E-3</v>
      </c>
      <c r="N1783" s="249">
        <v>0</v>
      </c>
      <c r="O1783" s="249">
        <v>0</v>
      </c>
      <c r="P1783" s="249">
        <v>0</v>
      </c>
    </row>
    <row r="1784" spans="1:16" x14ac:dyDescent="0.25">
      <c r="A1784" s="236" t="s">
        <v>663</v>
      </c>
      <c r="B1784" s="237" t="s">
        <v>5529</v>
      </c>
      <c r="C1784" s="249">
        <v>0</v>
      </c>
      <c r="D1784" s="249">
        <v>0</v>
      </c>
      <c r="E1784" s="249">
        <v>0</v>
      </c>
      <c r="F1784" s="249">
        <v>0</v>
      </c>
      <c r="G1784" s="249">
        <v>0</v>
      </c>
      <c r="H1784" s="249">
        <v>0</v>
      </c>
      <c r="I1784" s="249">
        <v>4.8046879447214821E-2</v>
      </c>
      <c r="J1784" s="249">
        <v>0.28793341301306186</v>
      </c>
      <c r="K1784" s="249">
        <v>4.064160740619049</v>
      </c>
      <c r="L1784" s="249">
        <v>0.36627820658671212</v>
      </c>
      <c r="M1784" s="249">
        <v>0.42147816258533261</v>
      </c>
      <c r="N1784" s="249">
        <v>3.0062230565195254E-2</v>
      </c>
      <c r="O1784" s="249">
        <v>0.59666941208585178</v>
      </c>
      <c r="P1784" s="249">
        <v>1.9356576003494119</v>
      </c>
    </row>
    <row r="1785" spans="1:16" x14ac:dyDescent="0.25">
      <c r="A1785" s="236" t="s">
        <v>1490</v>
      </c>
      <c r="B1785" s="237" t="s">
        <v>6284</v>
      </c>
      <c r="C1785" s="249">
        <v>0</v>
      </c>
      <c r="D1785" s="249">
        <v>0</v>
      </c>
      <c r="E1785" s="249">
        <v>0</v>
      </c>
      <c r="F1785" s="249">
        <v>0</v>
      </c>
      <c r="G1785" s="249">
        <v>0</v>
      </c>
      <c r="H1785" s="249">
        <v>0</v>
      </c>
      <c r="I1785" s="249">
        <v>0</v>
      </c>
      <c r="J1785" s="249">
        <v>0</v>
      </c>
      <c r="K1785" s="249">
        <v>2.2868329849715405E-2</v>
      </c>
      <c r="L1785" s="249">
        <v>0</v>
      </c>
      <c r="M1785" s="249">
        <v>8.5787463049853518E-2</v>
      </c>
      <c r="N1785" s="249">
        <v>4.9895024515795132E-2</v>
      </c>
      <c r="O1785" s="249">
        <v>1.4007234839402247E-3</v>
      </c>
      <c r="P1785" s="249">
        <v>0</v>
      </c>
    </row>
    <row r="1786" spans="1:16" x14ac:dyDescent="0.25">
      <c r="A1786" s="236" t="s">
        <v>698</v>
      </c>
      <c r="B1786" s="237" t="s">
        <v>8278</v>
      </c>
      <c r="C1786" s="249">
        <v>0</v>
      </c>
      <c r="D1786" s="249">
        <v>0</v>
      </c>
      <c r="E1786" s="249">
        <v>0</v>
      </c>
      <c r="F1786" s="249">
        <v>0</v>
      </c>
      <c r="G1786" s="249">
        <v>0</v>
      </c>
      <c r="H1786" s="249">
        <v>0</v>
      </c>
      <c r="I1786" s="249">
        <v>0</v>
      </c>
      <c r="J1786" s="249">
        <v>0</v>
      </c>
      <c r="K1786" s="249">
        <v>0.17874430653762174</v>
      </c>
      <c r="L1786" s="249">
        <v>0</v>
      </c>
      <c r="M1786" s="249">
        <v>0</v>
      </c>
      <c r="N1786" s="249">
        <v>0</v>
      </c>
      <c r="O1786" s="249">
        <v>0</v>
      </c>
      <c r="P1786" s="249">
        <v>0</v>
      </c>
    </row>
    <row r="1787" spans="1:16" x14ac:dyDescent="0.25">
      <c r="A1787" s="236" t="s">
        <v>1498</v>
      </c>
      <c r="B1787" s="237" t="s">
        <v>8996</v>
      </c>
      <c r="C1787" s="249">
        <v>0</v>
      </c>
      <c r="D1787" s="249">
        <v>0</v>
      </c>
      <c r="E1787" s="249">
        <v>0</v>
      </c>
      <c r="F1787" s="249">
        <v>0</v>
      </c>
      <c r="G1787" s="249">
        <v>0</v>
      </c>
      <c r="H1787" s="249">
        <v>0</v>
      </c>
      <c r="I1787" s="249">
        <v>0</v>
      </c>
      <c r="J1787" s="249">
        <v>0</v>
      </c>
      <c r="K1787" s="249">
        <v>0</v>
      </c>
      <c r="L1787" s="249">
        <v>0</v>
      </c>
      <c r="M1787" s="249">
        <v>0.15208606362631094</v>
      </c>
      <c r="N1787" s="249">
        <v>0</v>
      </c>
      <c r="O1787" s="249">
        <v>0</v>
      </c>
      <c r="P1787" s="249">
        <v>0</v>
      </c>
    </row>
    <row r="1788" spans="1:16" x14ac:dyDescent="0.25">
      <c r="A1788" s="236" t="s">
        <v>567</v>
      </c>
      <c r="B1788" s="237" t="s">
        <v>6310</v>
      </c>
      <c r="C1788" s="249">
        <v>0</v>
      </c>
      <c r="D1788" s="249">
        <v>0</v>
      </c>
      <c r="E1788" s="249">
        <v>0</v>
      </c>
      <c r="F1788" s="249">
        <v>0</v>
      </c>
      <c r="G1788" s="249">
        <v>0</v>
      </c>
      <c r="H1788" s="249">
        <v>0</v>
      </c>
      <c r="I1788" s="249">
        <v>0</v>
      </c>
      <c r="J1788" s="249">
        <v>0</v>
      </c>
      <c r="K1788" s="249">
        <v>0</v>
      </c>
      <c r="L1788" s="249">
        <v>0</v>
      </c>
      <c r="M1788" s="249">
        <v>0.74991804795543837</v>
      </c>
      <c r="N1788" s="249">
        <v>0</v>
      </c>
      <c r="O1788" s="249">
        <v>0</v>
      </c>
      <c r="P1788" s="249">
        <v>0</v>
      </c>
    </row>
    <row r="1789" spans="1:16" x14ac:dyDescent="0.25">
      <c r="A1789" s="236" t="s">
        <v>855</v>
      </c>
      <c r="B1789" s="237" t="s">
        <v>5645</v>
      </c>
      <c r="C1789" s="249">
        <v>0</v>
      </c>
      <c r="D1789" s="249">
        <v>0.23355292488010987</v>
      </c>
      <c r="E1789" s="249">
        <v>0.37653310012396424</v>
      </c>
      <c r="F1789" s="249">
        <v>0</v>
      </c>
      <c r="G1789" s="249">
        <v>0</v>
      </c>
      <c r="H1789" s="249">
        <v>0</v>
      </c>
      <c r="I1789" s="249">
        <v>1.6438763197278834E-2</v>
      </c>
      <c r="J1789" s="249">
        <v>9.6981277014569385E-3</v>
      </c>
      <c r="K1789" s="249">
        <v>0</v>
      </c>
      <c r="L1789" s="249">
        <v>0</v>
      </c>
      <c r="M1789" s="249">
        <v>0</v>
      </c>
      <c r="N1789" s="249">
        <v>1.7059603027947779E-2</v>
      </c>
      <c r="O1789" s="249">
        <v>2.5062150431827111E-2</v>
      </c>
      <c r="P1789" s="249">
        <v>0.26277361924241216</v>
      </c>
    </row>
    <row r="1790" spans="1:16" x14ac:dyDescent="0.25">
      <c r="A1790" s="236" t="s">
        <v>4586</v>
      </c>
      <c r="B1790" s="237" t="s">
        <v>9287</v>
      </c>
      <c r="C1790" s="249">
        <v>0</v>
      </c>
      <c r="D1790" s="249">
        <v>0</v>
      </c>
      <c r="E1790" s="249">
        <v>9.0933297596339308E-2</v>
      </c>
      <c r="F1790" s="249">
        <v>0</v>
      </c>
      <c r="G1790" s="249">
        <v>0</v>
      </c>
      <c r="H1790" s="249">
        <v>0</v>
      </c>
      <c r="I1790" s="249">
        <v>0</v>
      </c>
      <c r="J1790" s="249">
        <v>0</v>
      </c>
      <c r="K1790" s="249">
        <v>0</v>
      </c>
      <c r="L1790" s="249">
        <v>0</v>
      </c>
      <c r="M1790" s="249">
        <v>0</v>
      </c>
      <c r="N1790" s="249">
        <v>4.9543352814244955E-2</v>
      </c>
      <c r="O1790" s="249">
        <v>0</v>
      </c>
      <c r="P1790" s="249">
        <v>0</v>
      </c>
    </row>
    <row r="1791" spans="1:16" x14ac:dyDescent="0.25">
      <c r="A1791" s="236" t="s">
        <v>5574</v>
      </c>
      <c r="B1791" s="237" t="s">
        <v>5575</v>
      </c>
      <c r="C1791" s="249"/>
      <c r="D1791" s="249"/>
      <c r="E1791" s="249"/>
      <c r="F1791" s="249"/>
      <c r="G1791" s="249"/>
      <c r="H1791" s="249"/>
      <c r="I1791" s="249">
        <v>0</v>
      </c>
      <c r="J1791" s="249">
        <v>0</v>
      </c>
      <c r="K1791" s="249">
        <v>0</v>
      </c>
      <c r="L1791" s="249">
        <v>0</v>
      </c>
      <c r="M1791" s="249">
        <v>0</v>
      </c>
      <c r="N1791" s="249">
        <v>0</v>
      </c>
      <c r="O1791" s="249">
        <v>8.237995725086994E-2</v>
      </c>
      <c r="P1791" s="249">
        <v>0</v>
      </c>
    </row>
    <row r="1792" spans="1:16" x14ac:dyDescent="0.25">
      <c r="A1792" s="236" t="s">
        <v>4362</v>
      </c>
      <c r="B1792" s="237" t="s">
        <v>5698</v>
      </c>
      <c r="C1792" s="249">
        <v>0</v>
      </c>
      <c r="D1792" s="249">
        <v>0</v>
      </c>
      <c r="E1792" s="249">
        <v>0.30001808717240247</v>
      </c>
      <c r="F1792" s="249">
        <v>0</v>
      </c>
      <c r="G1792" s="249">
        <v>0</v>
      </c>
      <c r="H1792" s="249">
        <v>0</v>
      </c>
      <c r="I1792" s="249">
        <v>0</v>
      </c>
      <c r="J1792" s="249">
        <v>0</v>
      </c>
      <c r="K1792" s="249">
        <v>0</v>
      </c>
      <c r="L1792" s="249">
        <v>0.82126136082916668</v>
      </c>
      <c r="M1792" s="249">
        <v>443.75582385296713</v>
      </c>
      <c r="N1792" s="249">
        <v>15.799445733062646</v>
      </c>
      <c r="O1792" s="249">
        <v>44.321483024857685</v>
      </c>
      <c r="P1792" s="249">
        <v>0</v>
      </c>
    </row>
    <row r="1793" spans="1:16" x14ac:dyDescent="0.25">
      <c r="A1793" s="236" t="s">
        <v>5688</v>
      </c>
      <c r="B1793" s="237" t="s">
        <v>5689</v>
      </c>
      <c r="C1793" s="249"/>
      <c r="D1793" s="249"/>
      <c r="E1793" s="249"/>
      <c r="F1793" s="249"/>
      <c r="G1793" s="249"/>
      <c r="H1793" s="249"/>
      <c r="I1793" s="249">
        <v>0</v>
      </c>
      <c r="J1793" s="249">
        <v>0</v>
      </c>
      <c r="K1793" s="249">
        <v>0</v>
      </c>
      <c r="L1793" s="249">
        <v>0</v>
      </c>
      <c r="M1793" s="249">
        <v>0</v>
      </c>
      <c r="N1793" s="249">
        <v>1.5062634273234263E-2</v>
      </c>
      <c r="O1793" s="249">
        <v>0.20742609140561546</v>
      </c>
      <c r="P1793" s="249">
        <v>0</v>
      </c>
    </row>
    <row r="1794" spans="1:16" x14ac:dyDescent="0.25">
      <c r="A1794" s="236" t="s">
        <v>6531</v>
      </c>
      <c r="B1794" s="237" t="s">
        <v>6532</v>
      </c>
      <c r="C1794" s="249"/>
      <c r="D1794" s="249"/>
      <c r="E1794" s="249"/>
      <c r="F1794" s="249"/>
      <c r="G1794" s="249"/>
      <c r="H1794" s="249"/>
      <c r="I1794" s="249">
        <v>0</v>
      </c>
      <c r="J1794" s="249">
        <v>0</v>
      </c>
      <c r="K1794" s="249">
        <v>0</v>
      </c>
      <c r="L1794" s="249">
        <v>0</v>
      </c>
      <c r="M1794" s="249">
        <v>0</v>
      </c>
      <c r="N1794" s="249">
        <v>0.51544795807384347</v>
      </c>
      <c r="O1794" s="249">
        <v>0</v>
      </c>
      <c r="P1794" s="249">
        <v>0</v>
      </c>
    </row>
    <row r="1795" spans="1:16" x14ac:dyDescent="0.25">
      <c r="A1795" s="236" t="s">
        <v>1405</v>
      </c>
      <c r="B1795" s="237" t="s">
        <v>5327</v>
      </c>
      <c r="C1795" s="249">
        <v>1.9767416340799922E-3</v>
      </c>
      <c r="D1795" s="249">
        <v>1.873516570847257E-3</v>
      </c>
      <c r="E1795" s="249">
        <v>0</v>
      </c>
      <c r="F1795" s="249">
        <v>0</v>
      </c>
      <c r="G1795" s="249">
        <v>0</v>
      </c>
      <c r="H1795" s="249">
        <v>0</v>
      </c>
      <c r="I1795" s="249">
        <v>0</v>
      </c>
      <c r="J1795" s="249">
        <v>0</v>
      </c>
      <c r="K1795" s="249">
        <v>0</v>
      </c>
      <c r="L1795" s="249">
        <v>1.7350206970988418E-2</v>
      </c>
      <c r="M1795" s="249">
        <v>1.5437954623159021E-3</v>
      </c>
      <c r="N1795" s="249">
        <v>3.7458726002075095E-2</v>
      </c>
      <c r="O1795" s="249">
        <v>5.0108457064305126E-2</v>
      </c>
      <c r="P1795" s="249">
        <v>0</v>
      </c>
    </row>
    <row r="1796" spans="1:16" x14ac:dyDescent="0.25">
      <c r="A1796" s="236" t="s">
        <v>748</v>
      </c>
      <c r="B1796" s="237" t="s">
        <v>6097</v>
      </c>
      <c r="C1796" s="249">
        <v>0</v>
      </c>
      <c r="D1796" s="249">
        <v>0</v>
      </c>
      <c r="E1796" s="249">
        <v>0</v>
      </c>
      <c r="F1796" s="249">
        <v>0</v>
      </c>
      <c r="G1796" s="249">
        <v>3.4767697472465595E-2</v>
      </c>
      <c r="H1796" s="249">
        <v>2.9993045305500215E-2</v>
      </c>
      <c r="I1796" s="249">
        <v>0</v>
      </c>
      <c r="J1796" s="249">
        <v>0</v>
      </c>
      <c r="K1796" s="249">
        <v>0.22349659074177949</v>
      </c>
      <c r="L1796" s="249">
        <v>0</v>
      </c>
      <c r="M1796" s="249">
        <v>0</v>
      </c>
      <c r="N1796" s="249">
        <v>0</v>
      </c>
      <c r="O1796" s="249">
        <v>1.4026926606357055E-3</v>
      </c>
      <c r="P1796" s="249">
        <v>0</v>
      </c>
    </row>
    <row r="1797" spans="1:16" x14ac:dyDescent="0.25">
      <c r="A1797" s="236" t="s">
        <v>2695</v>
      </c>
      <c r="B1797" s="237" t="s">
        <v>5604</v>
      </c>
      <c r="C1797" s="249">
        <v>0</v>
      </c>
      <c r="D1797" s="249">
        <v>0</v>
      </c>
      <c r="E1797" s="249">
        <v>0</v>
      </c>
      <c r="F1797" s="249">
        <v>0</v>
      </c>
      <c r="G1797" s="249">
        <v>0</v>
      </c>
      <c r="H1797" s="249">
        <v>0</v>
      </c>
      <c r="I1797" s="249">
        <v>0</v>
      </c>
      <c r="J1797" s="249">
        <v>0</v>
      </c>
      <c r="K1797" s="249">
        <v>0</v>
      </c>
      <c r="L1797" s="249">
        <v>0</v>
      </c>
      <c r="M1797" s="249">
        <v>0</v>
      </c>
      <c r="N1797" s="249">
        <v>0</v>
      </c>
      <c r="O1797" s="249">
        <v>1.6942612809726816E-2</v>
      </c>
      <c r="P1797" s="249">
        <v>0</v>
      </c>
    </row>
    <row r="1798" spans="1:16" x14ac:dyDescent="0.25">
      <c r="A1798" s="236" t="s">
        <v>816</v>
      </c>
      <c r="B1798" s="237" t="s">
        <v>6109</v>
      </c>
      <c r="C1798" s="249">
        <v>0</v>
      </c>
      <c r="D1798" s="249">
        <v>0</v>
      </c>
      <c r="E1798" s="249">
        <v>0</v>
      </c>
      <c r="F1798" s="249">
        <v>0</v>
      </c>
      <c r="G1798" s="249">
        <v>0</v>
      </c>
      <c r="H1798" s="249">
        <v>0</v>
      </c>
      <c r="I1798" s="249">
        <v>0</v>
      </c>
      <c r="J1798" s="249">
        <v>0</v>
      </c>
      <c r="K1798" s="249">
        <v>0</v>
      </c>
      <c r="L1798" s="249">
        <v>0</v>
      </c>
      <c r="M1798" s="249">
        <v>1.3894646237005142E-3</v>
      </c>
      <c r="N1798" s="249">
        <v>0</v>
      </c>
      <c r="O1798" s="249">
        <v>2.6262778955767232E-3</v>
      </c>
      <c r="P1798" s="249">
        <v>0</v>
      </c>
    </row>
    <row r="1799" spans="1:16" x14ac:dyDescent="0.25">
      <c r="A1799" s="236" t="s">
        <v>2951</v>
      </c>
      <c r="B1799" s="237" t="s">
        <v>9002</v>
      </c>
      <c r="C1799" s="249">
        <v>0</v>
      </c>
      <c r="D1799" s="249">
        <v>0</v>
      </c>
      <c r="E1799" s="249">
        <v>0</v>
      </c>
      <c r="F1799" s="249">
        <v>0</v>
      </c>
      <c r="G1799" s="249">
        <v>0</v>
      </c>
      <c r="H1799" s="249">
        <v>0</v>
      </c>
      <c r="I1799" s="249">
        <v>0</v>
      </c>
      <c r="J1799" s="249">
        <v>0</v>
      </c>
      <c r="K1799" s="249">
        <v>0</v>
      </c>
      <c r="L1799" s="249">
        <v>3.7267270571747384E-2</v>
      </c>
      <c r="M1799" s="249">
        <v>0</v>
      </c>
      <c r="N1799" s="249">
        <v>0</v>
      </c>
      <c r="O1799" s="249">
        <v>0</v>
      </c>
      <c r="P1799" s="249">
        <v>0</v>
      </c>
    </row>
    <row r="1800" spans="1:16" x14ac:dyDescent="0.25">
      <c r="A1800" s="236" t="s">
        <v>534</v>
      </c>
      <c r="B1800" s="237" t="s">
        <v>6298</v>
      </c>
      <c r="C1800" s="249">
        <v>0</v>
      </c>
      <c r="D1800" s="249">
        <v>0</v>
      </c>
      <c r="E1800" s="249">
        <v>1.7865413031713285E-2</v>
      </c>
      <c r="F1800" s="249">
        <v>0</v>
      </c>
      <c r="G1800" s="249">
        <v>0</v>
      </c>
      <c r="H1800" s="249">
        <v>0</v>
      </c>
      <c r="I1800" s="249">
        <v>0</v>
      </c>
      <c r="J1800" s="249">
        <v>0</v>
      </c>
      <c r="K1800" s="249">
        <v>1.2272203704388104E-2</v>
      </c>
      <c r="L1800" s="249">
        <v>2.3850251156597811E-3</v>
      </c>
      <c r="M1800" s="249">
        <v>0</v>
      </c>
      <c r="N1800" s="249">
        <v>6.4133157840785002E-3</v>
      </c>
      <c r="O1800" s="249">
        <v>1.8275463394186457E-3</v>
      </c>
      <c r="P1800" s="249">
        <v>0</v>
      </c>
    </row>
    <row r="1801" spans="1:16" x14ac:dyDescent="0.25">
      <c r="A1801" s="236" t="s">
        <v>2201</v>
      </c>
      <c r="B1801" s="237" t="s">
        <v>9003</v>
      </c>
      <c r="C1801" s="249">
        <v>0</v>
      </c>
      <c r="D1801" s="249">
        <v>0</v>
      </c>
      <c r="E1801" s="249">
        <v>0</v>
      </c>
      <c r="F1801" s="249">
        <v>0</v>
      </c>
      <c r="G1801" s="249">
        <v>0</v>
      </c>
      <c r="H1801" s="249">
        <v>0</v>
      </c>
      <c r="I1801" s="249">
        <v>0</v>
      </c>
      <c r="J1801" s="249">
        <v>0</v>
      </c>
      <c r="K1801" s="249">
        <v>4.2216170511021967E-3</v>
      </c>
      <c r="L1801" s="249">
        <v>0</v>
      </c>
      <c r="M1801" s="249">
        <v>0</v>
      </c>
      <c r="N1801" s="249">
        <v>0</v>
      </c>
      <c r="O1801" s="249">
        <v>0</v>
      </c>
      <c r="P1801" s="249">
        <v>0</v>
      </c>
    </row>
    <row r="1802" spans="1:16" x14ac:dyDescent="0.25">
      <c r="A1802" s="236" t="s">
        <v>3624</v>
      </c>
      <c r="B1802" s="237" t="s">
        <v>8594</v>
      </c>
      <c r="C1802" s="249">
        <v>0</v>
      </c>
      <c r="D1802" s="249">
        <v>0</v>
      </c>
      <c r="E1802" s="249">
        <v>0</v>
      </c>
      <c r="F1802" s="249">
        <v>0</v>
      </c>
      <c r="G1802" s="249">
        <v>0</v>
      </c>
      <c r="H1802" s="249">
        <v>0</v>
      </c>
      <c r="I1802" s="249">
        <v>0</v>
      </c>
      <c r="J1802" s="249">
        <v>0</v>
      </c>
      <c r="K1802" s="249">
        <v>0</v>
      </c>
      <c r="L1802" s="249">
        <v>7.706835553727402E-3</v>
      </c>
      <c r="M1802" s="249">
        <v>0</v>
      </c>
      <c r="N1802" s="249">
        <v>0</v>
      </c>
      <c r="O1802" s="249">
        <v>0</v>
      </c>
      <c r="P1802" s="249">
        <v>0</v>
      </c>
    </row>
    <row r="1803" spans="1:16" x14ac:dyDescent="0.25">
      <c r="A1803" s="236" t="s">
        <v>3332</v>
      </c>
      <c r="B1803" s="237" t="s">
        <v>8126</v>
      </c>
      <c r="C1803" s="249">
        <v>1.3872482069094054</v>
      </c>
      <c r="D1803" s="249">
        <v>0</v>
      </c>
      <c r="E1803" s="249">
        <v>0</v>
      </c>
      <c r="F1803" s="249">
        <v>0</v>
      </c>
      <c r="G1803" s="249">
        <v>0</v>
      </c>
      <c r="H1803" s="249">
        <v>0.66054990513864054</v>
      </c>
      <c r="I1803" s="249">
        <v>0</v>
      </c>
      <c r="J1803" s="249">
        <v>12.89841499635101</v>
      </c>
      <c r="K1803" s="249">
        <v>0</v>
      </c>
      <c r="L1803" s="249">
        <v>0</v>
      </c>
      <c r="M1803" s="249">
        <v>0</v>
      </c>
      <c r="N1803" s="249">
        <v>0</v>
      </c>
      <c r="O1803" s="249">
        <v>0</v>
      </c>
      <c r="P1803" s="249">
        <v>0</v>
      </c>
    </row>
    <row r="1804" spans="1:16" x14ac:dyDescent="0.25">
      <c r="A1804" s="236" t="s">
        <v>2592</v>
      </c>
      <c r="B1804" s="237" t="s">
        <v>6320</v>
      </c>
      <c r="C1804" s="249">
        <v>0</v>
      </c>
      <c r="D1804" s="249">
        <v>0</v>
      </c>
      <c r="E1804" s="249">
        <v>0</v>
      </c>
      <c r="F1804" s="249">
        <v>0</v>
      </c>
      <c r="G1804" s="249">
        <v>0</v>
      </c>
      <c r="H1804" s="249">
        <v>0</v>
      </c>
      <c r="I1804" s="249">
        <v>0</v>
      </c>
      <c r="J1804" s="249">
        <v>0</v>
      </c>
      <c r="K1804" s="249">
        <v>0</v>
      </c>
      <c r="L1804" s="249">
        <v>0</v>
      </c>
      <c r="M1804" s="249">
        <v>0</v>
      </c>
      <c r="N1804" s="249">
        <v>0</v>
      </c>
      <c r="O1804" s="249">
        <v>0</v>
      </c>
      <c r="P1804" s="249">
        <v>4.4976697378987872E-2</v>
      </c>
    </row>
    <row r="1805" spans="1:16" x14ac:dyDescent="0.25">
      <c r="A1805" s="236" t="s">
        <v>1273</v>
      </c>
      <c r="B1805" s="237" t="s">
        <v>8595</v>
      </c>
      <c r="C1805" s="249">
        <v>0</v>
      </c>
      <c r="D1805" s="249">
        <v>0</v>
      </c>
      <c r="E1805" s="249">
        <v>9.1144597880261122E-2</v>
      </c>
      <c r="F1805" s="249">
        <v>0</v>
      </c>
      <c r="G1805" s="249">
        <v>0</v>
      </c>
      <c r="H1805" s="249">
        <v>0</v>
      </c>
      <c r="I1805" s="249">
        <v>0</v>
      </c>
      <c r="J1805" s="249">
        <v>0</v>
      </c>
      <c r="K1805" s="249">
        <v>1.5243281454116042</v>
      </c>
      <c r="L1805" s="249">
        <v>0.9475262057029793</v>
      </c>
      <c r="M1805" s="249">
        <v>1.2954860993021395E-2</v>
      </c>
      <c r="N1805" s="249">
        <v>0</v>
      </c>
      <c r="O1805" s="249">
        <v>0</v>
      </c>
      <c r="P1805" s="249">
        <v>0</v>
      </c>
    </row>
    <row r="1806" spans="1:16" x14ac:dyDescent="0.25">
      <c r="A1806" s="236" t="s">
        <v>5669</v>
      </c>
      <c r="B1806" s="237" t="s">
        <v>5670</v>
      </c>
      <c r="C1806" s="249"/>
      <c r="D1806" s="249"/>
      <c r="E1806" s="249"/>
      <c r="F1806" s="249"/>
      <c r="G1806" s="249"/>
      <c r="H1806" s="249"/>
      <c r="I1806" s="249">
        <v>0</v>
      </c>
      <c r="J1806" s="249">
        <v>0</v>
      </c>
      <c r="K1806" s="249">
        <v>6.5607838753027696</v>
      </c>
      <c r="L1806" s="249">
        <v>0</v>
      </c>
      <c r="M1806" s="249">
        <v>0</v>
      </c>
      <c r="N1806" s="249">
        <v>0</v>
      </c>
      <c r="O1806" s="249">
        <v>0.15166939630484111</v>
      </c>
      <c r="P1806" s="249">
        <v>0</v>
      </c>
    </row>
    <row r="1807" spans="1:16" x14ac:dyDescent="0.25">
      <c r="A1807" s="236" t="s">
        <v>6300</v>
      </c>
      <c r="B1807" s="237" t="s">
        <v>5670</v>
      </c>
      <c r="C1807" s="249"/>
      <c r="D1807" s="249"/>
      <c r="E1807" s="249"/>
      <c r="F1807" s="249"/>
      <c r="G1807" s="249"/>
      <c r="H1807" s="249"/>
      <c r="I1807" s="249">
        <v>0</v>
      </c>
      <c r="J1807" s="249">
        <v>0</v>
      </c>
      <c r="K1807" s="249">
        <v>0</v>
      </c>
      <c r="L1807" s="249">
        <v>0</v>
      </c>
      <c r="M1807" s="249">
        <v>0</v>
      </c>
      <c r="N1807" s="249">
        <v>8.9187467112838146E-4</v>
      </c>
      <c r="O1807" s="249">
        <v>9.5173696130833611E-4</v>
      </c>
      <c r="P1807" s="249">
        <v>0</v>
      </c>
    </row>
    <row r="1808" spans="1:16" x14ac:dyDescent="0.25">
      <c r="A1808" s="236" t="s">
        <v>4635</v>
      </c>
      <c r="B1808" s="237" t="s">
        <v>9634</v>
      </c>
      <c r="C1808" s="249">
        <v>0</v>
      </c>
      <c r="D1808" s="249">
        <v>0</v>
      </c>
      <c r="E1808" s="249">
        <v>0</v>
      </c>
      <c r="F1808" s="249">
        <v>0</v>
      </c>
      <c r="G1808" s="249">
        <v>0</v>
      </c>
      <c r="H1808" s="249">
        <v>0</v>
      </c>
      <c r="I1808" s="249">
        <v>0.25776396783596423</v>
      </c>
      <c r="J1808" s="249">
        <v>0</v>
      </c>
      <c r="K1808" s="249">
        <v>0</v>
      </c>
      <c r="L1808" s="249">
        <v>0</v>
      </c>
      <c r="M1808" s="249">
        <v>0</v>
      </c>
      <c r="N1808" s="249">
        <v>0</v>
      </c>
      <c r="O1808" s="249">
        <v>0</v>
      </c>
      <c r="P1808" s="249">
        <v>0</v>
      </c>
    </row>
    <row r="1809" spans="1:16" x14ac:dyDescent="0.25">
      <c r="A1809" s="236" t="s">
        <v>9281</v>
      </c>
      <c r="B1809" s="237" t="s">
        <v>7449</v>
      </c>
      <c r="C1809" s="249"/>
      <c r="D1809" s="249"/>
      <c r="E1809" s="249"/>
      <c r="F1809" s="249"/>
      <c r="G1809" s="249"/>
      <c r="H1809" s="249"/>
      <c r="I1809" s="249">
        <v>0</v>
      </c>
      <c r="J1809" s="249">
        <v>1.0790403874196459</v>
      </c>
      <c r="K1809" s="249">
        <v>0</v>
      </c>
      <c r="L1809" s="249">
        <v>0</v>
      </c>
      <c r="M1809" s="249">
        <v>0</v>
      </c>
      <c r="N1809" s="249">
        <v>0</v>
      </c>
      <c r="O1809" s="249">
        <v>0</v>
      </c>
      <c r="P1809" s="249">
        <v>0</v>
      </c>
    </row>
    <row r="1810" spans="1:16" x14ac:dyDescent="0.25">
      <c r="A1810" s="236" t="s">
        <v>7448</v>
      </c>
      <c r="B1810" s="237" t="s">
        <v>7449</v>
      </c>
      <c r="C1810" s="249"/>
      <c r="D1810" s="249"/>
      <c r="E1810" s="249"/>
      <c r="F1810" s="249"/>
      <c r="G1810" s="249"/>
      <c r="H1810" s="249"/>
      <c r="I1810" s="249">
        <v>0</v>
      </c>
      <c r="J1810" s="249">
        <v>0</v>
      </c>
      <c r="K1810" s="249">
        <v>0</v>
      </c>
      <c r="L1810" s="249">
        <v>0</v>
      </c>
      <c r="M1810" s="249">
        <v>0</v>
      </c>
      <c r="N1810" s="249">
        <v>0</v>
      </c>
      <c r="O1810" s="249">
        <v>0</v>
      </c>
      <c r="P1810" s="249">
        <v>6.6792565395958235E-3</v>
      </c>
    </row>
    <row r="1811" spans="1:16" x14ac:dyDescent="0.25">
      <c r="A1811" s="236" t="s">
        <v>366</v>
      </c>
      <c r="B1811" s="237" t="s">
        <v>7208</v>
      </c>
      <c r="C1811" s="249">
        <v>0</v>
      </c>
      <c r="D1811" s="249">
        <v>0</v>
      </c>
      <c r="E1811" s="249">
        <v>0</v>
      </c>
      <c r="F1811" s="249">
        <v>0</v>
      </c>
      <c r="G1811" s="249">
        <v>0</v>
      </c>
      <c r="H1811" s="249">
        <v>0</v>
      </c>
      <c r="I1811" s="249">
        <v>0</v>
      </c>
      <c r="J1811" s="249">
        <v>1.9473170882870115E-2</v>
      </c>
      <c r="K1811" s="249">
        <v>1.6716749730479308E-2</v>
      </c>
      <c r="L1811" s="249">
        <v>0</v>
      </c>
      <c r="M1811" s="249">
        <v>0</v>
      </c>
      <c r="N1811" s="249">
        <v>0</v>
      </c>
      <c r="O1811" s="249">
        <v>0</v>
      </c>
      <c r="P1811" s="249">
        <v>0</v>
      </c>
    </row>
    <row r="1812" spans="1:16" x14ac:dyDescent="0.25">
      <c r="A1812" s="236" t="s">
        <v>1198</v>
      </c>
      <c r="B1812" s="237" t="s">
        <v>7907</v>
      </c>
      <c r="C1812" s="249">
        <v>0</v>
      </c>
      <c r="D1812" s="249">
        <v>0</v>
      </c>
      <c r="E1812" s="249">
        <v>0</v>
      </c>
      <c r="F1812" s="249">
        <v>0</v>
      </c>
      <c r="G1812" s="249">
        <v>0</v>
      </c>
      <c r="H1812" s="249">
        <v>0</v>
      </c>
      <c r="I1812" s="249">
        <v>0</v>
      </c>
      <c r="J1812" s="249">
        <v>0</v>
      </c>
      <c r="K1812" s="249">
        <v>0</v>
      </c>
      <c r="L1812" s="249">
        <v>0</v>
      </c>
      <c r="M1812" s="249">
        <v>0</v>
      </c>
      <c r="N1812" s="249">
        <v>0</v>
      </c>
      <c r="O1812" s="249">
        <v>0</v>
      </c>
      <c r="P1812" s="249">
        <v>6.8338145037595717E-4</v>
      </c>
    </row>
    <row r="1813" spans="1:16" x14ac:dyDescent="0.25">
      <c r="A1813" s="236" t="s">
        <v>1552</v>
      </c>
      <c r="B1813" s="237" t="s">
        <v>8596</v>
      </c>
      <c r="C1813" s="249">
        <v>0</v>
      </c>
      <c r="D1813" s="249">
        <v>0</v>
      </c>
      <c r="E1813" s="249">
        <v>0</v>
      </c>
      <c r="F1813" s="249">
        <v>0</v>
      </c>
      <c r="G1813" s="249">
        <v>0</v>
      </c>
      <c r="H1813" s="249">
        <v>0</v>
      </c>
      <c r="I1813" s="249">
        <v>0</v>
      </c>
      <c r="J1813" s="249">
        <v>0</v>
      </c>
      <c r="K1813" s="249">
        <v>0</v>
      </c>
      <c r="L1813" s="249">
        <v>0</v>
      </c>
      <c r="M1813" s="249">
        <v>3.3018175073423542E-2</v>
      </c>
      <c r="N1813" s="249">
        <v>0</v>
      </c>
      <c r="O1813" s="249">
        <v>0</v>
      </c>
      <c r="P1813" s="249">
        <v>0</v>
      </c>
    </row>
    <row r="1814" spans="1:16" x14ac:dyDescent="0.25">
      <c r="A1814" s="236" t="s">
        <v>4800</v>
      </c>
      <c r="B1814" s="237" t="s">
        <v>5465</v>
      </c>
      <c r="C1814" s="249">
        <v>0</v>
      </c>
      <c r="D1814" s="249">
        <v>0</v>
      </c>
      <c r="E1814" s="249">
        <v>0</v>
      </c>
      <c r="F1814" s="249">
        <v>0</v>
      </c>
      <c r="G1814" s="249">
        <v>0</v>
      </c>
      <c r="H1814" s="249">
        <v>0</v>
      </c>
      <c r="I1814" s="249">
        <v>0</v>
      </c>
      <c r="J1814" s="249">
        <v>0</v>
      </c>
      <c r="K1814" s="249">
        <v>0</v>
      </c>
      <c r="L1814" s="249">
        <v>0</v>
      </c>
      <c r="M1814" s="249">
        <v>10.655968348321233</v>
      </c>
      <c r="N1814" s="249">
        <v>0</v>
      </c>
      <c r="O1814" s="249">
        <v>28.281724729923315</v>
      </c>
      <c r="P1814" s="249">
        <v>0</v>
      </c>
    </row>
    <row r="1815" spans="1:16" x14ac:dyDescent="0.25">
      <c r="A1815" s="236" t="s">
        <v>6301</v>
      </c>
      <c r="B1815" s="237" t="s">
        <v>6302</v>
      </c>
      <c r="C1815" s="249"/>
      <c r="D1815" s="249"/>
      <c r="E1815" s="249"/>
      <c r="F1815" s="249"/>
      <c r="G1815" s="249"/>
      <c r="H1815" s="249"/>
      <c r="I1815" s="249">
        <v>0</v>
      </c>
      <c r="J1815" s="249">
        <v>0</v>
      </c>
      <c r="K1815" s="249">
        <v>1.0367256706671183E-2</v>
      </c>
      <c r="L1815" s="249">
        <v>0</v>
      </c>
      <c r="M1815" s="249">
        <v>0</v>
      </c>
      <c r="N1815" s="249">
        <v>0</v>
      </c>
      <c r="O1815" s="249">
        <v>0</v>
      </c>
      <c r="P1815" s="249">
        <v>0</v>
      </c>
    </row>
    <row r="1816" spans="1:16" x14ac:dyDescent="0.25">
      <c r="A1816" s="236" t="s">
        <v>217</v>
      </c>
      <c r="B1816" s="237" t="s">
        <v>6215</v>
      </c>
      <c r="C1816" s="249">
        <v>0</v>
      </c>
      <c r="D1816" s="249">
        <v>0</v>
      </c>
      <c r="E1816" s="249">
        <v>0</v>
      </c>
      <c r="F1816" s="249">
        <v>0</v>
      </c>
      <c r="G1816" s="249">
        <v>0</v>
      </c>
      <c r="H1816" s="249">
        <v>0</v>
      </c>
      <c r="I1816" s="249">
        <v>0</v>
      </c>
      <c r="J1816" s="249">
        <v>5.0349038786974979E-3</v>
      </c>
      <c r="K1816" s="249">
        <v>1.275567326087418E-2</v>
      </c>
      <c r="L1816" s="249">
        <v>3.7704195918731526E-3</v>
      </c>
      <c r="M1816" s="249">
        <v>4.7381315569102111E-3</v>
      </c>
      <c r="N1816" s="249">
        <v>4.5510553261917967E-3</v>
      </c>
      <c r="O1816" s="249">
        <v>1.5351095829979615E-3</v>
      </c>
      <c r="P1816" s="249">
        <v>1.9599766916606632E-3</v>
      </c>
    </row>
    <row r="1817" spans="1:16" x14ac:dyDescent="0.25">
      <c r="A1817" s="236" t="s">
        <v>1176</v>
      </c>
      <c r="B1817" s="237" t="s">
        <v>8127</v>
      </c>
      <c r="C1817" s="249">
        <v>0</v>
      </c>
      <c r="D1817" s="249">
        <v>0</v>
      </c>
      <c r="E1817" s="249">
        <v>0</v>
      </c>
      <c r="F1817" s="249">
        <v>0</v>
      </c>
      <c r="G1817" s="249">
        <v>0.13686413091602753</v>
      </c>
      <c r="H1817" s="249">
        <v>0</v>
      </c>
      <c r="I1817" s="249">
        <v>0</v>
      </c>
      <c r="J1817" s="249">
        <v>0</v>
      </c>
      <c r="K1817" s="249">
        <v>0</v>
      </c>
      <c r="L1817" s="249">
        <v>0</v>
      </c>
      <c r="M1817" s="249">
        <v>0</v>
      </c>
      <c r="N1817" s="249">
        <v>4.5307978943634458E-3</v>
      </c>
      <c r="O1817" s="249">
        <v>0</v>
      </c>
      <c r="P1817" s="249">
        <v>0</v>
      </c>
    </row>
    <row r="1818" spans="1:16" x14ac:dyDescent="0.25">
      <c r="A1818" s="236" t="s">
        <v>668</v>
      </c>
      <c r="B1818" s="237" t="s">
        <v>6534</v>
      </c>
      <c r="C1818" s="249">
        <v>6.5045849520726463E-3</v>
      </c>
      <c r="D1818" s="249">
        <v>0</v>
      </c>
      <c r="E1818" s="249">
        <v>7.34581792019748E-3</v>
      </c>
      <c r="F1818" s="249">
        <v>0</v>
      </c>
      <c r="G1818" s="249">
        <v>0</v>
      </c>
      <c r="H1818" s="249">
        <v>0</v>
      </c>
      <c r="I1818" s="249">
        <v>0</v>
      </c>
      <c r="J1818" s="249">
        <v>1.2202369469405096E-2</v>
      </c>
      <c r="K1818" s="249">
        <v>0</v>
      </c>
      <c r="L1818" s="249">
        <v>6.1603245571254066E-2</v>
      </c>
      <c r="M1818" s="249">
        <v>2.6824817648656114E-3</v>
      </c>
      <c r="N1818" s="249">
        <v>7.7430994535868075E-2</v>
      </c>
      <c r="O1818" s="249">
        <v>0</v>
      </c>
      <c r="P1818" s="249">
        <v>0</v>
      </c>
    </row>
    <row r="1819" spans="1:16" x14ac:dyDescent="0.25">
      <c r="A1819" s="236" t="s">
        <v>861</v>
      </c>
      <c r="B1819" s="237" t="s">
        <v>5646</v>
      </c>
      <c r="C1819" s="249">
        <v>0</v>
      </c>
      <c r="D1819" s="249">
        <v>0</v>
      </c>
      <c r="E1819" s="249">
        <v>0</v>
      </c>
      <c r="F1819" s="249">
        <v>0</v>
      </c>
      <c r="G1819" s="249">
        <v>0</v>
      </c>
      <c r="H1819" s="249">
        <v>0</v>
      </c>
      <c r="I1819" s="249">
        <v>0</v>
      </c>
      <c r="J1819" s="249">
        <v>0</v>
      </c>
      <c r="K1819" s="249">
        <v>1.3920706076884434E-2</v>
      </c>
      <c r="L1819" s="249">
        <v>0</v>
      </c>
      <c r="M1819" s="249">
        <v>0</v>
      </c>
      <c r="N1819" s="249">
        <v>1.4686664293840175E-2</v>
      </c>
      <c r="O1819" s="249">
        <v>2.6414802638642342E-2</v>
      </c>
      <c r="P1819" s="249">
        <v>0</v>
      </c>
    </row>
    <row r="1820" spans="1:16" x14ac:dyDescent="0.25">
      <c r="A1820" s="236" t="s">
        <v>1352</v>
      </c>
      <c r="B1820" s="237" t="s">
        <v>5903</v>
      </c>
      <c r="C1820" s="249">
        <v>0</v>
      </c>
      <c r="D1820" s="249">
        <v>0</v>
      </c>
      <c r="E1820" s="249">
        <v>0</v>
      </c>
      <c r="F1820" s="249">
        <v>0</v>
      </c>
      <c r="G1820" s="249">
        <v>0</v>
      </c>
      <c r="H1820" s="249">
        <v>0</v>
      </c>
      <c r="I1820" s="249">
        <v>0</v>
      </c>
      <c r="J1820" s="249">
        <v>4.5923312513785029E-3</v>
      </c>
      <c r="K1820" s="249">
        <v>0</v>
      </c>
      <c r="L1820" s="249">
        <v>0</v>
      </c>
      <c r="M1820" s="249">
        <v>5.4766015269025227E-3</v>
      </c>
      <c r="N1820" s="249">
        <v>1.0954608010944868E-2</v>
      </c>
      <c r="O1820" s="249">
        <v>9.726869980524867E-3</v>
      </c>
      <c r="P1820" s="249">
        <v>0</v>
      </c>
    </row>
    <row r="1821" spans="1:16" x14ac:dyDescent="0.25">
      <c r="A1821" s="236" t="s">
        <v>2299</v>
      </c>
      <c r="B1821" s="237" t="s">
        <v>7133</v>
      </c>
      <c r="C1821" s="249">
        <v>0</v>
      </c>
      <c r="D1821" s="249">
        <v>0</v>
      </c>
      <c r="E1821" s="249">
        <v>0</v>
      </c>
      <c r="F1821" s="249">
        <v>0</v>
      </c>
      <c r="G1821" s="249">
        <v>0</v>
      </c>
      <c r="H1821" s="249">
        <v>1.1596427488652181E-2</v>
      </c>
      <c r="I1821" s="249">
        <v>0</v>
      </c>
      <c r="J1821" s="249">
        <v>0</v>
      </c>
      <c r="K1821" s="249">
        <v>0</v>
      </c>
      <c r="L1821" s="249">
        <v>0</v>
      </c>
      <c r="M1821" s="249">
        <v>0</v>
      </c>
      <c r="N1821" s="249">
        <v>0</v>
      </c>
      <c r="O1821" s="249">
        <v>0</v>
      </c>
      <c r="P1821" s="249">
        <v>0</v>
      </c>
    </row>
    <row r="1822" spans="1:16" x14ac:dyDescent="0.25">
      <c r="A1822" s="236" t="s">
        <v>797</v>
      </c>
      <c r="B1822" s="237" t="s">
        <v>5514</v>
      </c>
      <c r="C1822" s="249">
        <v>0</v>
      </c>
      <c r="D1822" s="249">
        <v>0</v>
      </c>
      <c r="E1822" s="249">
        <v>0</v>
      </c>
      <c r="F1822" s="249">
        <v>0</v>
      </c>
      <c r="G1822" s="249">
        <v>0</v>
      </c>
      <c r="H1822" s="249">
        <v>0</v>
      </c>
      <c r="I1822" s="249">
        <v>0</v>
      </c>
      <c r="J1822" s="249">
        <v>0</v>
      </c>
      <c r="K1822" s="249">
        <v>0</v>
      </c>
      <c r="L1822" s="249">
        <v>1.6430934688886757E-3</v>
      </c>
      <c r="M1822" s="249">
        <v>1.3065218874814693E-3</v>
      </c>
      <c r="N1822" s="249">
        <v>0</v>
      </c>
      <c r="O1822" s="249">
        <v>3.9759783508604728E-2</v>
      </c>
      <c r="P1822" s="249">
        <v>0</v>
      </c>
    </row>
    <row r="1823" spans="1:16" x14ac:dyDescent="0.25">
      <c r="A1823" s="236" t="s">
        <v>692</v>
      </c>
      <c r="B1823" s="237" t="s">
        <v>5513</v>
      </c>
      <c r="C1823" s="249">
        <v>0</v>
      </c>
      <c r="D1823" s="249">
        <v>0</v>
      </c>
      <c r="E1823" s="249">
        <v>0</v>
      </c>
      <c r="F1823" s="249">
        <v>2.4667172976067141E-2</v>
      </c>
      <c r="G1823" s="249">
        <v>0</v>
      </c>
      <c r="H1823" s="249">
        <v>0</v>
      </c>
      <c r="I1823" s="249">
        <v>0</v>
      </c>
      <c r="J1823" s="249">
        <v>0</v>
      </c>
      <c r="K1823" s="249">
        <v>0</v>
      </c>
      <c r="L1823" s="249">
        <v>1.444363875557867E-3</v>
      </c>
      <c r="M1823" s="249">
        <v>0</v>
      </c>
      <c r="N1823" s="249">
        <v>0</v>
      </c>
      <c r="O1823" s="249">
        <v>3.365592860208684E-2</v>
      </c>
      <c r="P1823" s="249">
        <v>0</v>
      </c>
    </row>
    <row r="1824" spans="1:16" x14ac:dyDescent="0.25">
      <c r="A1824" s="236" t="s">
        <v>1136</v>
      </c>
      <c r="B1824" s="237" t="s">
        <v>6095</v>
      </c>
      <c r="C1824" s="249">
        <v>0</v>
      </c>
      <c r="D1824" s="249">
        <v>0</v>
      </c>
      <c r="E1824" s="249">
        <v>0</v>
      </c>
      <c r="F1824" s="249">
        <v>0</v>
      </c>
      <c r="G1824" s="249">
        <v>0</v>
      </c>
      <c r="H1824" s="249">
        <v>1.2335110908516989E-2</v>
      </c>
      <c r="I1824" s="249">
        <v>0</v>
      </c>
      <c r="J1824" s="249">
        <v>0</v>
      </c>
      <c r="K1824" s="249">
        <v>0.11806841070676877</v>
      </c>
      <c r="L1824" s="249">
        <v>0</v>
      </c>
      <c r="M1824" s="249">
        <v>0</v>
      </c>
      <c r="N1824" s="249">
        <v>0</v>
      </c>
      <c r="O1824" s="249">
        <v>4.2077307524122521E-3</v>
      </c>
      <c r="P1824" s="249">
        <v>2.48137880385473E-3</v>
      </c>
    </row>
    <row r="1825" spans="1:16" x14ac:dyDescent="0.25">
      <c r="A1825" s="236" t="s">
        <v>1469</v>
      </c>
      <c r="B1825" s="237" t="s">
        <v>5915</v>
      </c>
      <c r="C1825" s="249">
        <v>0</v>
      </c>
      <c r="D1825" s="249">
        <v>0</v>
      </c>
      <c r="E1825" s="249">
        <v>0.11768157603317608</v>
      </c>
      <c r="F1825" s="249">
        <v>0</v>
      </c>
      <c r="G1825" s="249">
        <v>0</v>
      </c>
      <c r="H1825" s="249">
        <v>0</v>
      </c>
      <c r="I1825" s="249">
        <v>0</v>
      </c>
      <c r="J1825" s="249">
        <v>0</v>
      </c>
      <c r="K1825" s="249">
        <v>0</v>
      </c>
      <c r="L1825" s="249">
        <v>0</v>
      </c>
      <c r="M1825" s="249">
        <v>0</v>
      </c>
      <c r="N1825" s="249">
        <v>0</v>
      </c>
      <c r="O1825" s="249">
        <v>5.0573906758170214E-3</v>
      </c>
      <c r="P1825" s="249">
        <v>0.11691060302255835</v>
      </c>
    </row>
    <row r="1826" spans="1:16" x14ac:dyDescent="0.25">
      <c r="A1826" s="236" t="s">
        <v>236</v>
      </c>
      <c r="B1826" s="237" t="s">
        <v>8597</v>
      </c>
      <c r="C1826" s="249">
        <v>0</v>
      </c>
      <c r="D1826" s="249">
        <v>0</v>
      </c>
      <c r="E1826" s="249">
        <v>0.11994945594429207</v>
      </c>
      <c r="F1826" s="249">
        <v>0</v>
      </c>
      <c r="G1826" s="249">
        <v>0</v>
      </c>
      <c r="H1826" s="249">
        <v>0</v>
      </c>
      <c r="I1826" s="249">
        <v>0</v>
      </c>
      <c r="J1826" s="249">
        <v>0</v>
      </c>
      <c r="K1826" s="249">
        <v>0</v>
      </c>
      <c r="L1826" s="249">
        <v>0</v>
      </c>
      <c r="M1826" s="249">
        <v>5.3989678774512986E-4</v>
      </c>
      <c r="N1826" s="249">
        <v>2.5899566737169998E-2</v>
      </c>
      <c r="O1826" s="249">
        <v>0</v>
      </c>
      <c r="P1826" s="249">
        <v>1.2400876854681241E-3</v>
      </c>
    </row>
    <row r="1827" spans="1:16" x14ac:dyDescent="0.25">
      <c r="A1827" s="236" t="s">
        <v>273</v>
      </c>
      <c r="B1827" s="237" t="s">
        <v>6098</v>
      </c>
      <c r="C1827" s="249">
        <v>0</v>
      </c>
      <c r="D1827" s="249">
        <v>0</v>
      </c>
      <c r="E1827" s="249">
        <v>0</v>
      </c>
      <c r="F1827" s="249">
        <v>0</v>
      </c>
      <c r="G1827" s="249">
        <v>0</v>
      </c>
      <c r="H1827" s="249">
        <v>0</v>
      </c>
      <c r="I1827" s="249">
        <v>0</v>
      </c>
      <c r="J1827" s="249">
        <v>0</v>
      </c>
      <c r="K1827" s="249">
        <v>0</v>
      </c>
      <c r="L1827" s="249">
        <v>0.52809543608753151</v>
      </c>
      <c r="M1827" s="249">
        <v>3.8772534606428548E-3</v>
      </c>
      <c r="N1827" s="249">
        <v>6.3110710799423562E-4</v>
      </c>
      <c r="O1827" s="249">
        <v>1.3403955908196478E-3</v>
      </c>
      <c r="P1827" s="249">
        <v>0</v>
      </c>
    </row>
    <row r="1828" spans="1:16" x14ac:dyDescent="0.25">
      <c r="A1828" s="236" t="s">
        <v>302</v>
      </c>
      <c r="B1828" s="237" t="s">
        <v>9282</v>
      </c>
      <c r="C1828" s="249">
        <v>4.071735044328448E-3</v>
      </c>
      <c r="D1828" s="249">
        <v>0</v>
      </c>
      <c r="E1828" s="249">
        <v>0</v>
      </c>
      <c r="F1828" s="249">
        <v>0</v>
      </c>
      <c r="G1828" s="249">
        <v>0</v>
      </c>
      <c r="H1828" s="249">
        <v>0</v>
      </c>
      <c r="I1828" s="249">
        <v>0</v>
      </c>
      <c r="J1828" s="249">
        <v>0.26745336132543934</v>
      </c>
      <c r="K1828" s="249">
        <v>9.2621127735070356E-3</v>
      </c>
      <c r="L1828" s="249">
        <v>9.1007628042711979E-4</v>
      </c>
      <c r="M1828" s="249">
        <v>3.7506406232291254E-3</v>
      </c>
      <c r="N1828" s="249">
        <v>0</v>
      </c>
      <c r="O1828" s="249">
        <v>0</v>
      </c>
      <c r="P1828" s="249">
        <v>5.722575490184191E-2</v>
      </c>
    </row>
    <row r="1829" spans="1:16" x14ac:dyDescent="0.25">
      <c r="A1829" s="236" t="s">
        <v>87</v>
      </c>
      <c r="B1829" s="237" t="s">
        <v>5531</v>
      </c>
      <c r="C1829" s="249">
        <v>0</v>
      </c>
      <c r="D1829" s="249">
        <v>3.4096616359601028E-3</v>
      </c>
      <c r="E1829" s="249">
        <v>0</v>
      </c>
      <c r="F1829" s="249">
        <v>0</v>
      </c>
      <c r="G1829" s="249">
        <v>0</v>
      </c>
      <c r="H1829" s="249">
        <v>0</v>
      </c>
      <c r="I1829" s="249">
        <v>0</v>
      </c>
      <c r="J1829" s="249">
        <v>7.6308933955923988E-4</v>
      </c>
      <c r="K1829" s="249">
        <v>6.675506469373782E-2</v>
      </c>
      <c r="L1829" s="249">
        <v>6.3733827401783891E-2</v>
      </c>
      <c r="M1829" s="249">
        <v>5.1389573184065672E-3</v>
      </c>
      <c r="N1829" s="249">
        <v>8.174527435729299E-3</v>
      </c>
      <c r="O1829" s="249">
        <v>1.6885698907783138E-2</v>
      </c>
      <c r="P1829" s="249">
        <v>3.0654618398502777E-3</v>
      </c>
    </row>
    <row r="1830" spans="1:16" x14ac:dyDescent="0.25">
      <c r="A1830" s="236" t="s">
        <v>42</v>
      </c>
      <c r="B1830" s="237" t="s">
        <v>5462</v>
      </c>
      <c r="C1830" s="249">
        <v>3.7935733730602378E-3</v>
      </c>
      <c r="D1830" s="249">
        <v>0</v>
      </c>
      <c r="E1830" s="249">
        <v>8.4121160730807557E-3</v>
      </c>
      <c r="F1830" s="249">
        <v>5.8467883989721855E-4</v>
      </c>
      <c r="G1830" s="249">
        <v>0</v>
      </c>
      <c r="H1830" s="249">
        <v>0</v>
      </c>
      <c r="I1830" s="249">
        <v>0</v>
      </c>
      <c r="J1830" s="249">
        <v>2.6951867797450939E-2</v>
      </c>
      <c r="K1830" s="249">
        <v>2.7672328094313574E-2</v>
      </c>
      <c r="L1830" s="249">
        <v>1.0698871211991527E-2</v>
      </c>
      <c r="M1830" s="249">
        <v>1.5480224373401249E-3</v>
      </c>
      <c r="N1830" s="249">
        <v>9.1307821173701432E-4</v>
      </c>
      <c r="O1830" s="249">
        <v>3.8255824237884224E-3</v>
      </c>
      <c r="P1830" s="249">
        <v>5.1868193914372113E-3</v>
      </c>
    </row>
    <row r="1831" spans="1:16" x14ac:dyDescent="0.25">
      <c r="A1831" s="236" t="s">
        <v>267</v>
      </c>
      <c r="B1831" s="237" t="s">
        <v>5357</v>
      </c>
      <c r="C1831" s="249">
        <v>3.9001556014019658E-3</v>
      </c>
      <c r="D1831" s="249">
        <v>0</v>
      </c>
      <c r="E1831" s="249">
        <v>0</v>
      </c>
      <c r="F1831" s="249">
        <v>0</v>
      </c>
      <c r="G1831" s="249">
        <v>0</v>
      </c>
      <c r="H1831" s="249">
        <v>0</v>
      </c>
      <c r="I1831" s="249">
        <v>4.934009525081739E-3</v>
      </c>
      <c r="J1831" s="249">
        <v>0</v>
      </c>
      <c r="K1831" s="249">
        <v>7.9901809049455833E-3</v>
      </c>
      <c r="L1831" s="249">
        <v>3.5919330685320401E-3</v>
      </c>
      <c r="M1831" s="249">
        <v>0.19985836790733449</v>
      </c>
      <c r="N1831" s="249">
        <v>4.2082347131431566E-2</v>
      </c>
      <c r="O1831" s="249">
        <v>9.3569150723239389E-2</v>
      </c>
      <c r="P1831" s="249">
        <v>0</v>
      </c>
    </row>
    <row r="1832" spans="1:16" x14ac:dyDescent="0.25">
      <c r="A1832" s="236" t="s">
        <v>564</v>
      </c>
      <c r="B1832" s="237" t="s">
        <v>6192</v>
      </c>
      <c r="C1832" s="249">
        <v>0</v>
      </c>
      <c r="D1832" s="249">
        <v>7.0689732706775534E-3</v>
      </c>
      <c r="E1832" s="249">
        <v>0</v>
      </c>
      <c r="F1832" s="249">
        <v>0</v>
      </c>
      <c r="G1832" s="249">
        <v>0</v>
      </c>
      <c r="H1832" s="249">
        <v>0</v>
      </c>
      <c r="I1832" s="249">
        <v>0</v>
      </c>
      <c r="J1832" s="249">
        <v>2.7254657077407252E-3</v>
      </c>
      <c r="K1832" s="249">
        <v>1.5623892950425421E-2</v>
      </c>
      <c r="L1832" s="249">
        <v>4.1853262371461071E-3</v>
      </c>
      <c r="M1832" s="249">
        <v>1.7036247260288492E-3</v>
      </c>
      <c r="N1832" s="249">
        <v>7.062549488793062E-3</v>
      </c>
      <c r="O1832" s="249">
        <v>1.6401103241694215E-3</v>
      </c>
      <c r="P1832" s="249">
        <v>0</v>
      </c>
    </row>
    <row r="1833" spans="1:16" x14ac:dyDescent="0.25">
      <c r="A1833" s="236" t="s">
        <v>227</v>
      </c>
      <c r="B1833" s="237" t="s">
        <v>9239</v>
      </c>
      <c r="C1833" s="249">
        <v>0</v>
      </c>
      <c r="D1833" s="249">
        <v>0</v>
      </c>
      <c r="E1833" s="249">
        <v>0</v>
      </c>
      <c r="F1833" s="249">
        <v>0</v>
      </c>
      <c r="G1833" s="249">
        <v>0</v>
      </c>
      <c r="H1833" s="249">
        <v>0</v>
      </c>
      <c r="I1833" s="249">
        <v>0</v>
      </c>
      <c r="J1833" s="249">
        <v>0</v>
      </c>
      <c r="K1833" s="249">
        <v>0</v>
      </c>
      <c r="L1833" s="249">
        <v>0</v>
      </c>
      <c r="M1833" s="249">
        <v>4.1546749132787622E-3</v>
      </c>
      <c r="N1833" s="249">
        <v>9.7598136534604379E-4</v>
      </c>
      <c r="O1833" s="249">
        <v>0</v>
      </c>
      <c r="P1833" s="249">
        <v>0</v>
      </c>
    </row>
    <row r="1834" spans="1:16" x14ac:dyDescent="0.25">
      <c r="A1834" s="236" t="s">
        <v>794</v>
      </c>
      <c r="B1834" s="237" t="s">
        <v>5454</v>
      </c>
      <c r="C1834" s="249">
        <v>0</v>
      </c>
      <c r="D1834" s="249">
        <v>6.0674761990830633E-2</v>
      </c>
      <c r="E1834" s="249">
        <v>1.6230416939346501E-2</v>
      </c>
      <c r="F1834" s="249">
        <v>9.798231231299713E-3</v>
      </c>
      <c r="G1834" s="249">
        <v>0</v>
      </c>
      <c r="H1834" s="249">
        <v>0</v>
      </c>
      <c r="I1834" s="249">
        <v>6.584209826355384E-3</v>
      </c>
      <c r="J1834" s="249">
        <v>0</v>
      </c>
      <c r="K1834" s="249">
        <v>7.3695824829534441E-3</v>
      </c>
      <c r="L1834" s="249">
        <v>1.6836593443565191E-3</v>
      </c>
      <c r="M1834" s="249">
        <v>0.56204163160781717</v>
      </c>
      <c r="N1834" s="249">
        <v>0.27988958136609676</v>
      </c>
      <c r="O1834" s="249">
        <v>4.1185178739003361E-2</v>
      </c>
      <c r="P1834" s="249">
        <v>0</v>
      </c>
    </row>
    <row r="1835" spans="1:16" x14ac:dyDescent="0.25">
      <c r="A1835" s="236" t="s">
        <v>197</v>
      </c>
      <c r="B1835" s="237" t="s">
        <v>5712</v>
      </c>
      <c r="C1835" s="249">
        <v>0</v>
      </c>
      <c r="D1835" s="249">
        <v>0</v>
      </c>
      <c r="E1835" s="249">
        <v>0</v>
      </c>
      <c r="F1835" s="249">
        <v>0</v>
      </c>
      <c r="G1835" s="249">
        <v>0</v>
      </c>
      <c r="H1835" s="249">
        <v>3.7736818068046375E-3</v>
      </c>
      <c r="I1835" s="249">
        <v>3.6088693012063411E-2</v>
      </c>
      <c r="J1835" s="249">
        <v>1.2868360827127877E-2</v>
      </c>
      <c r="K1835" s="249">
        <v>6.2212989103904687E-2</v>
      </c>
      <c r="L1835" s="249">
        <v>2.9734736902025511E-2</v>
      </c>
      <c r="M1835" s="249">
        <v>2.7765617732634109E-2</v>
      </c>
      <c r="N1835" s="249">
        <v>6.8519916178183824E-3</v>
      </c>
      <c r="O1835" s="249">
        <v>2.5637367005363672E-3</v>
      </c>
      <c r="P1835" s="249">
        <v>1.4288994796023951E-3</v>
      </c>
    </row>
    <row r="1836" spans="1:16" x14ac:dyDescent="0.25">
      <c r="A1836" s="236" t="s">
        <v>970</v>
      </c>
      <c r="B1836" s="237" t="s">
        <v>6122</v>
      </c>
      <c r="C1836" s="249">
        <v>0</v>
      </c>
      <c r="D1836" s="249">
        <v>0</v>
      </c>
      <c r="E1836" s="249">
        <v>0</v>
      </c>
      <c r="F1836" s="249">
        <v>0</v>
      </c>
      <c r="G1836" s="249">
        <v>0</v>
      </c>
      <c r="H1836" s="249">
        <v>0.19384849396963819</v>
      </c>
      <c r="I1836" s="249">
        <v>0</v>
      </c>
      <c r="J1836" s="249">
        <v>3.9802622190032992E-2</v>
      </c>
      <c r="K1836" s="249">
        <v>3.4143309289893689E-2</v>
      </c>
      <c r="L1836" s="249">
        <v>1.3450313260506204E-2</v>
      </c>
      <c r="M1836" s="249">
        <v>0</v>
      </c>
      <c r="N1836" s="249">
        <v>0</v>
      </c>
      <c r="O1836" s="249">
        <v>5.151869251792218E-3</v>
      </c>
      <c r="P1836" s="249">
        <v>0</v>
      </c>
    </row>
    <row r="1837" spans="1:16" x14ac:dyDescent="0.25">
      <c r="A1837" s="236" t="s">
        <v>585</v>
      </c>
      <c r="B1837" s="237" t="s">
        <v>6873</v>
      </c>
      <c r="C1837" s="249">
        <v>1.8758520901454769</v>
      </c>
      <c r="D1837" s="249">
        <v>0</v>
      </c>
      <c r="E1837" s="249">
        <v>0</v>
      </c>
      <c r="F1837" s="249">
        <v>0</v>
      </c>
      <c r="G1837" s="249">
        <v>0</v>
      </c>
      <c r="H1837" s="249">
        <v>0</v>
      </c>
      <c r="I1837" s="249">
        <v>0</v>
      </c>
      <c r="J1837" s="249">
        <v>0</v>
      </c>
      <c r="K1837" s="249">
        <v>6.4611802705639196E-2</v>
      </c>
      <c r="L1837" s="249">
        <v>0.13972494191626153</v>
      </c>
      <c r="M1837" s="249">
        <v>1.1440744731403451E-2</v>
      </c>
      <c r="N1837" s="249">
        <v>0</v>
      </c>
      <c r="O1837" s="249">
        <v>0</v>
      </c>
      <c r="P1837" s="249">
        <v>0</v>
      </c>
    </row>
    <row r="1838" spans="1:16" x14ac:dyDescent="0.25">
      <c r="A1838" s="236" t="s">
        <v>4634</v>
      </c>
      <c r="B1838" s="237" t="s">
        <v>9635</v>
      </c>
      <c r="C1838" s="249">
        <v>0</v>
      </c>
      <c r="D1838" s="249">
        <v>0</v>
      </c>
      <c r="E1838" s="249">
        <v>0</v>
      </c>
      <c r="F1838" s="249">
        <v>2.7410629681736713</v>
      </c>
      <c r="G1838" s="249">
        <v>0</v>
      </c>
      <c r="H1838" s="249">
        <v>0</v>
      </c>
      <c r="I1838" s="249">
        <v>0</v>
      </c>
      <c r="J1838" s="249">
        <v>0</v>
      </c>
      <c r="K1838" s="249">
        <v>0</v>
      </c>
      <c r="L1838" s="249">
        <v>0</v>
      </c>
      <c r="M1838" s="249">
        <v>0</v>
      </c>
      <c r="N1838" s="249"/>
      <c r="O1838" s="249"/>
      <c r="P1838" s="249"/>
    </row>
    <row r="1839" spans="1:16" x14ac:dyDescent="0.25">
      <c r="A1839" s="236" t="s">
        <v>1872</v>
      </c>
      <c r="B1839" s="237" t="s">
        <v>8997</v>
      </c>
      <c r="C1839" s="249">
        <v>0</v>
      </c>
      <c r="D1839" s="249">
        <v>0</v>
      </c>
      <c r="E1839" s="249">
        <v>0</v>
      </c>
      <c r="F1839" s="249">
        <v>0</v>
      </c>
      <c r="G1839" s="249">
        <v>0</v>
      </c>
      <c r="H1839" s="249">
        <v>0</v>
      </c>
      <c r="I1839" s="249">
        <v>0</v>
      </c>
      <c r="J1839" s="249">
        <v>0</v>
      </c>
      <c r="K1839" s="249">
        <v>0</v>
      </c>
      <c r="L1839" s="249">
        <v>2.3537677089635077E-2</v>
      </c>
      <c r="M1839" s="249">
        <v>0</v>
      </c>
      <c r="N1839" s="249">
        <v>0</v>
      </c>
      <c r="O1839" s="249">
        <v>0</v>
      </c>
      <c r="P1839" s="249">
        <v>0</v>
      </c>
    </row>
    <row r="1840" spans="1:16" x14ac:dyDescent="0.25">
      <c r="A1840" s="236" t="s">
        <v>552</v>
      </c>
      <c r="B1840" s="237" t="s">
        <v>8998</v>
      </c>
      <c r="C1840" s="249">
        <v>0</v>
      </c>
      <c r="D1840" s="249">
        <v>0</v>
      </c>
      <c r="E1840" s="249">
        <v>0</v>
      </c>
      <c r="F1840" s="249">
        <v>0</v>
      </c>
      <c r="G1840" s="249">
        <v>0</v>
      </c>
      <c r="H1840" s="249">
        <v>0</v>
      </c>
      <c r="I1840" s="249">
        <v>0</v>
      </c>
      <c r="J1840" s="249">
        <v>0</v>
      </c>
      <c r="K1840" s="249">
        <v>0</v>
      </c>
      <c r="L1840" s="249">
        <v>0</v>
      </c>
      <c r="M1840" s="249">
        <v>2.7953095066374205E-3</v>
      </c>
      <c r="N1840" s="249">
        <v>0</v>
      </c>
      <c r="O1840" s="249">
        <v>0</v>
      </c>
      <c r="P1840" s="249">
        <v>0</v>
      </c>
    </row>
    <row r="1841" spans="1:16" x14ac:dyDescent="0.25">
      <c r="A1841" s="236" t="s">
        <v>559</v>
      </c>
      <c r="B1841" s="237" t="s">
        <v>8901</v>
      </c>
      <c r="C1841" s="249">
        <v>0</v>
      </c>
      <c r="D1841" s="249">
        <v>0</v>
      </c>
      <c r="E1841" s="249">
        <v>0.24958272439763779</v>
      </c>
      <c r="F1841" s="249">
        <v>0</v>
      </c>
      <c r="G1841" s="249">
        <v>0</v>
      </c>
      <c r="H1841" s="249">
        <v>0</v>
      </c>
      <c r="I1841" s="249">
        <v>0</v>
      </c>
      <c r="J1841" s="249">
        <v>0</v>
      </c>
      <c r="K1841" s="249">
        <v>7.3140708239311319E-2</v>
      </c>
      <c r="L1841" s="249">
        <v>0</v>
      </c>
      <c r="M1841" s="249">
        <v>0</v>
      </c>
      <c r="N1841" s="249">
        <v>0</v>
      </c>
      <c r="O1841" s="249">
        <v>0</v>
      </c>
      <c r="P1841" s="249">
        <v>0</v>
      </c>
    </row>
    <row r="1842" spans="1:16" x14ac:dyDescent="0.25">
      <c r="A1842" s="236" t="s">
        <v>1448</v>
      </c>
      <c r="B1842" s="237" t="s">
        <v>6217</v>
      </c>
      <c r="C1842" s="249">
        <v>0</v>
      </c>
      <c r="D1842" s="249">
        <v>0</v>
      </c>
      <c r="E1842" s="249">
        <v>0</v>
      </c>
      <c r="F1842" s="249">
        <v>0</v>
      </c>
      <c r="G1842" s="249">
        <v>0</v>
      </c>
      <c r="H1842" s="249">
        <v>0</v>
      </c>
      <c r="I1842" s="249">
        <v>0</v>
      </c>
      <c r="J1842" s="249">
        <v>0</v>
      </c>
      <c r="K1842" s="249">
        <v>0</v>
      </c>
      <c r="L1842" s="249">
        <v>0</v>
      </c>
      <c r="M1842" s="249">
        <v>0</v>
      </c>
      <c r="N1842" s="249">
        <v>0</v>
      </c>
      <c r="O1842" s="249">
        <v>4.8376717919300432E-3</v>
      </c>
      <c r="P1842" s="249">
        <v>0</v>
      </c>
    </row>
    <row r="1843" spans="1:16" x14ac:dyDescent="0.25">
      <c r="A1843" s="236" t="s">
        <v>727</v>
      </c>
      <c r="B1843" s="237" t="s">
        <v>8999</v>
      </c>
      <c r="C1843" s="249">
        <v>0</v>
      </c>
      <c r="D1843" s="249">
        <v>0</v>
      </c>
      <c r="E1843" s="249">
        <v>0</v>
      </c>
      <c r="F1843" s="249">
        <v>0</v>
      </c>
      <c r="G1843" s="249">
        <v>0</v>
      </c>
      <c r="H1843" s="249">
        <v>0</v>
      </c>
      <c r="I1843" s="249">
        <v>0</v>
      </c>
      <c r="J1843" s="249">
        <v>0</v>
      </c>
      <c r="K1843" s="249">
        <v>1.4021891619972712E-2</v>
      </c>
      <c r="L1843" s="249">
        <v>0</v>
      </c>
      <c r="M1843" s="249">
        <v>0</v>
      </c>
      <c r="N1843" s="249">
        <v>0</v>
      </c>
      <c r="O1843" s="249">
        <v>0</v>
      </c>
      <c r="P1843" s="249">
        <v>0</v>
      </c>
    </row>
    <row r="1844" spans="1:16" x14ac:dyDescent="0.25">
      <c r="A1844" s="236" t="s">
        <v>1276</v>
      </c>
      <c r="B1844" s="237" t="s">
        <v>6874</v>
      </c>
      <c r="C1844" s="249">
        <v>0</v>
      </c>
      <c r="D1844" s="249">
        <v>0</v>
      </c>
      <c r="E1844" s="249">
        <v>0</v>
      </c>
      <c r="F1844" s="249">
        <v>0</v>
      </c>
      <c r="G1844" s="249">
        <v>0</v>
      </c>
      <c r="H1844" s="249">
        <v>0</v>
      </c>
      <c r="I1844" s="249">
        <v>0</v>
      </c>
      <c r="J1844" s="249">
        <v>0</v>
      </c>
      <c r="K1844" s="249">
        <v>6.282253709397885E-2</v>
      </c>
      <c r="L1844" s="249">
        <v>2.2898494604947611E-2</v>
      </c>
      <c r="M1844" s="249">
        <v>7.7979507652917959E-2</v>
      </c>
      <c r="N1844" s="249">
        <v>0</v>
      </c>
      <c r="O1844" s="249">
        <v>0</v>
      </c>
      <c r="P1844" s="249">
        <v>0</v>
      </c>
    </row>
    <row r="1845" spans="1:16" x14ac:dyDescent="0.25">
      <c r="A1845" s="236" t="s">
        <v>1368</v>
      </c>
      <c r="B1845" s="237" t="s">
        <v>6537</v>
      </c>
      <c r="C1845" s="249">
        <v>0</v>
      </c>
      <c r="D1845" s="249">
        <v>0</v>
      </c>
      <c r="E1845" s="249">
        <v>0</v>
      </c>
      <c r="F1845" s="249">
        <v>0</v>
      </c>
      <c r="G1845" s="249">
        <v>0</v>
      </c>
      <c r="H1845" s="249">
        <v>0</v>
      </c>
      <c r="I1845" s="249">
        <v>0</v>
      </c>
      <c r="J1845" s="249">
        <v>0</v>
      </c>
      <c r="K1845" s="249">
        <v>3.6390968078768818E-3</v>
      </c>
      <c r="L1845" s="249">
        <v>0</v>
      </c>
      <c r="M1845" s="249">
        <v>0</v>
      </c>
      <c r="N1845" s="249">
        <v>0</v>
      </c>
      <c r="O1845" s="249">
        <v>0</v>
      </c>
      <c r="P1845" s="249">
        <v>0</v>
      </c>
    </row>
    <row r="1846" spans="1:16" x14ac:dyDescent="0.25">
      <c r="A1846" s="236" t="s">
        <v>1169</v>
      </c>
      <c r="B1846" s="237" t="s">
        <v>8902</v>
      </c>
      <c r="C1846" s="249">
        <v>0</v>
      </c>
      <c r="D1846" s="249">
        <v>4.1932489100671898E-2</v>
      </c>
      <c r="E1846" s="249">
        <v>0</v>
      </c>
      <c r="F1846" s="249">
        <v>0</v>
      </c>
      <c r="G1846" s="249">
        <v>0</v>
      </c>
      <c r="H1846" s="249">
        <v>0</v>
      </c>
      <c r="I1846" s="249">
        <v>0</v>
      </c>
      <c r="J1846" s="249">
        <v>0</v>
      </c>
      <c r="K1846" s="249">
        <v>0</v>
      </c>
      <c r="L1846" s="249">
        <v>0</v>
      </c>
      <c r="M1846" s="249">
        <v>0</v>
      </c>
      <c r="N1846" s="249">
        <v>0</v>
      </c>
      <c r="O1846" s="249">
        <v>0</v>
      </c>
      <c r="P1846" s="249">
        <v>0</v>
      </c>
    </row>
    <row r="1847" spans="1:16" x14ac:dyDescent="0.25">
      <c r="A1847" s="236" t="s">
        <v>1902</v>
      </c>
      <c r="B1847" s="237" t="s">
        <v>7592</v>
      </c>
      <c r="C1847" s="249">
        <v>0</v>
      </c>
      <c r="D1847" s="249">
        <v>0</v>
      </c>
      <c r="E1847" s="249">
        <v>0</v>
      </c>
      <c r="F1847" s="249">
        <v>0</v>
      </c>
      <c r="G1847" s="249">
        <v>0</v>
      </c>
      <c r="H1847" s="249">
        <v>0</v>
      </c>
      <c r="I1847" s="249">
        <v>0</v>
      </c>
      <c r="J1847" s="249">
        <v>0</v>
      </c>
      <c r="K1847" s="249">
        <v>0.16717283672665303</v>
      </c>
      <c r="L1847" s="249">
        <v>0</v>
      </c>
      <c r="M1847" s="249">
        <v>7.7210151579862371E-2</v>
      </c>
      <c r="N1847" s="249">
        <v>0</v>
      </c>
      <c r="O1847" s="249">
        <v>0</v>
      </c>
      <c r="P1847" s="249">
        <v>0</v>
      </c>
    </row>
    <row r="1848" spans="1:16" x14ac:dyDescent="0.25">
      <c r="A1848" s="236" t="s">
        <v>1266</v>
      </c>
      <c r="B1848" s="237" t="s">
        <v>7593</v>
      </c>
      <c r="C1848" s="249">
        <v>0</v>
      </c>
      <c r="D1848" s="249">
        <v>0</v>
      </c>
      <c r="E1848" s="249">
        <v>0</v>
      </c>
      <c r="F1848" s="249">
        <v>0</v>
      </c>
      <c r="G1848" s="249">
        <v>0</v>
      </c>
      <c r="H1848" s="249">
        <v>0</v>
      </c>
      <c r="I1848" s="249">
        <v>0</v>
      </c>
      <c r="J1848" s="249">
        <v>0</v>
      </c>
      <c r="K1848" s="249">
        <v>0</v>
      </c>
      <c r="L1848" s="249">
        <v>0</v>
      </c>
      <c r="M1848" s="249">
        <v>0</v>
      </c>
      <c r="N1848" s="249">
        <v>0.18167221327644106</v>
      </c>
      <c r="O1848" s="249">
        <v>0</v>
      </c>
      <c r="P1848" s="249">
        <v>0</v>
      </c>
    </row>
    <row r="1849" spans="1:16" x14ac:dyDescent="0.25">
      <c r="A1849" s="236" t="s">
        <v>1468</v>
      </c>
      <c r="B1849" s="237" t="s">
        <v>6538</v>
      </c>
      <c r="C1849" s="249">
        <v>0</v>
      </c>
      <c r="D1849" s="249">
        <v>0</v>
      </c>
      <c r="E1849" s="249">
        <v>0</v>
      </c>
      <c r="F1849" s="249">
        <v>0</v>
      </c>
      <c r="G1849" s="249">
        <v>0</v>
      </c>
      <c r="H1849" s="249">
        <v>0</v>
      </c>
      <c r="I1849" s="249">
        <v>0</v>
      </c>
      <c r="J1849" s="249">
        <v>0</v>
      </c>
      <c r="K1849" s="249">
        <v>0.14330592862281777</v>
      </c>
      <c r="L1849" s="249">
        <v>0</v>
      </c>
      <c r="M1849" s="249">
        <v>0</v>
      </c>
      <c r="N1849" s="249">
        <v>3.5602143350742341E-2</v>
      </c>
      <c r="O1849" s="249">
        <v>0</v>
      </c>
      <c r="P1849" s="249">
        <v>0</v>
      </c>
    </row>
    <row r="1850" spans="1:16" x14ac:dyDescent="0.25">
      <c r="A1850" s="236" t="s">
        <v>1929</v>
      </c>
      <c r="B1850" s="237" t="s">
        <v>5680</v>
      </c>
      <c r="C1850" s="249">
        <v>0</v>
      </c>
      <c r="D1850" s="249">
        <v>0</v>
      </c>
      <c r="E1850" s="249">
        <v>0</v>
      </c>
      <c r="F1850" s="249">
        <v>0</v>
      </c>
      <c r="G1850" s="249">
        <v>0</v>
      </c>
      <c r="H1850" s="249">
        <v>0</v>
      </c>
      <c r="I1850" s="249">
        <v>4.8788796663600704E-2</v>
      </c>
      <c r="J1850" s="249">
        <v>0</v>
      </c>
      <c r="K1850" s="249">
        <v>0</v>
      </c>
      <c r="L1850" s="249">
        <v>0.47805063243169371</v>
      </c>
      <c r="M1850" s="249">
        <v>0</v>
      </c>
      <c r="N1850" s="249">
        <v>0.14418106790179858</v>
      </c>
      <c r="O1850" s="249">
        <v>0.13740621030819386</v>
      </c>
      <c r="P1850" s="249">
        <v>0</v>
      </c>
    </row>
    <row r="1851" spans="1:16" x14ac:dyDescent="0.25">
      <c r="A1851" s="236" t="s">
        <v>920</v>
      </c>
      <c r="B1851" s="237" t="s">
        <v>5434</v>
      </c>
      <c r="C1851" s="249">
        <v>0</v>
      </c>
      <c r="D1851" s="249">
        <v>1.8409471790596051E-2</v>
      </c>
      <c r="E1851" s="249">
        <v>0</v>
      </c>
      <c r="F1851" s="249">
        <v>0</v>
      </c>
      <c r="G1851" s="249">
        <v>0</v>
      </c>
      <c r="H1851" s="249">
        <v>0</v>
      </c>
      <c r="I1851" s="249">
        <v>0</v>
      </c>
      <c r="J1851" s="249">
        <v>0</v>
      </c>
      <c r="K1851" s="249">
        <v>2.2636585279214878E-3</v>
      </c>
      <c r="L1851" s="249">
        <v>3.6045854492152566E-3</v>
      </c>
      <c r="M1851" s="249">
        <v>2.9362921597314768E-3</v>
      </c>
      <c r="N1851" s="249">
        <v>1.8267545959691805E-2</v>
      </c>
      <c r="O1851" s="249">
        <v>6.5685987590147044E-2</v>
      </c>
      <c r="P1851" s="249">
        <v>0</v>
      </c>
    </row>
    <row r="1852" spans="1:16" x14ac:dyDescent="0.25">
      <c r="A1852" s="236" t="s">
        <v>2263</v>
      </c>
      <c r="B1852" s="237" t="s">
        <v>6875</v>
      </c>
      <c r="C1852" s="249">
        <v>0</v>
      </c>
      <c r="D1852" s="249">
        <v>0</v>
      </c>
      <c r="E1852" s="249">
        <v>0</v>
      </c>
      <c r="F1852" s="249">
        <v>0</v>
      </c>
      <c r="G1852" s="249">
        <v>0</v>
      </c>
      <c r="H1852" s="249">
        <v>0</v>
      </c>
      <c r="I1852" s="249">
        <v>0</v>
      </c>
      <c r="J1852" s="249">
        <v>0</v>
      </c>
      <c r="K1852" s="249">
        <v>0</v>
      </c>
      <c r="L1852" s="249">
        <v>0</v>
      </c>
      <c r="M1852" s="249">
        <v>0.27016863774635869</v>
      </c>
      <c r="N1852" s="249">
        <v>0</v>
      </c>
      <c r="O1852" s="249">
        <v>0</v>
      </c>
      <c r="P1852" s="249">
        <v>0</v>
      </c>
    </row>
    <row r="1853" spans="1:16" x14ac:dyDescent="0.25">
      <c r="A1853" s="236" t="s">
        <v>2318</v>
      </c>
      <c r="B1853" s="237" t="s">
        <v>6539</v>
      </c>
      <c r="C1853" s="249">
        <v>0</v>
      </c>
      <c r="D1853" s="249">
        <v>0</v>
      </c>
      <c r="E1853" s="249">
        <v>0</v>
      </c>
      <c r="F1853" s="249">
        <v>0</v>
      </c>
      <c r="G1853" s="249">
        <v>0</v>
      </c>
      <c r="H1853" s="249">
        <v>0</v>
      </c>
      <c r="I1853" s="249">
        <v>0</v>
      </c>
      <c r="J1853" s="249">
        <v>0</v>
      </c>
      <c r="K1853" s="249">
        <v>3.9214590141712018E-2</v>
      </c>
      <c r="L1853" s="249">
        <v>0</v>
      </c>
      <c r="M1853" s="249">
        <v>0</v>
      </c>
      <c r="N1853" s="249">
        <v>0</v>
      </c>
      <c r="O1853" s="249">
        <v>0</v>
      </c>
      <c r="P1853" s="249">
        <v>0</v>
      </c>
    </row>
    <row r="1854" spans="1:16" x14ac:dyDescent="0.25">
      <c r="A1854" s="236" t="s">
        <v>199</v>
      </c>
      <c r="B1854" s="237" t="s">
        <v>5653</v>
      </c>
      <c r="C1854" s="249">
        <v>1.9573890494179063E-3</v>
      </c>
      <c r="D1854" s="249">
        <v>0</v>
      </c>
      <c r="E1854" s="249">
        <v>0</v>
      </c>
      <c r="F1854" s="249">
        <v>9.0829266353345105E-4</v>
      </c>
      <c r="G1854" s="249">
        <v>0</v>
      </c>
      <c r="H1854" s="249">
        <v>0</v>
      </c>
      <c r="I1854" s="249">
        <v>0</v>
      </c>
      <c r="J1854" s="249">
        <v>1.1552020315491267E-3</v>
      </c>
      <c r="K1854" s="249">
        <v>1.674782221295651E-3</v>
      </c>
      <c r="L1854" s="249">
        <v>1.6995798556324602E-3</v>
      </c>
      <c r="M1854" s="249">
        <v>7.4560252441676852E-4</v>
      </c>
      <c r="N1854" s="249">
        <v>4.1945403373162115E-3</v>
      </c>
      <c r="O1854" s="249">
        <v>2.3536553334248507E-3</v>
      </c>
      <c r="P1854" s="249">
        <v>7.5926735884038216E-3</v>
      </c>
    </row>
    <row r="1855" spans="1:16" x14ac:dyDescent="0.25">
      <c r="A1855" s="236" t="s">
        <v>799</v>
      </c>
      <c r="B1855" s="237" t="s">
        <v>5805</v>
      </c>
      <c r="C1855" s="249">
        <v>0</v>
      </c>
      <c r="D1855" s="249">
        <v>0</v>
      </c>
      <c r="E1855" s="249">
        <v>0</v>
      </c>
      <c r="F1855" s="249">
        <v>1.8558842214433321E-2</v>
      </c>
      <c r="G1855" s="249">
        <v>0</v>
      </c>
      <c r="H1855" s="249">
        <v>0</v>
      </c>
      <c r="I1855" s="249">
        <v>0</v>
      </c>
      <c r="J1855" s="249">
        <v>9.8321226388557769E-4</v>
      </c>
      <c r="K1855" s="249">
        <v>0</v>
      </c>
      <c r="L1855" s="249">
        <v>0</v>
      </c>
      <c r="M1855" s="249">
        <v>4.4433101872850536E-3</v>
      </c>
      <c r="N1855" s="249">
        <v>7.8841714346882443E-3</v>
      </c>
      <c r="O1855" s="249">
        <v>3.3779326244994367E-3</v>
      </c>
      <c r="P1855" s="249">
        <v>1.0027279386265217E-3</v>
      </c>
    </row>
    <row r="1856" spans="1:16" x14ac:dyDescent="0.25">
      <c r="A1856" s="236" t="s">
        <v>894</v>
      </c>
      <c r="B1856" s="237" t="s">
        <v>7594</v>
      </c>
      <c r="C1856" s="249">
        <v>0</v>
      </c>
      <c r="D1856" s="249">
        <v>0</v>
      </c>
      <c r="E1856" s="249">
        <v>0</v>
      </c>
      <c r="F1856" s="249">
        <v>0</v>
      </c>
      <c r="G1856" s="249">
        <v>0</v>
      </c>
      <c r="H1856" s="249">
        <v>0</v>
      </c>
      <c r="I1856" s="249">
        <v>0</v>
      </c>
      <c r="J1856" s="249">
        <v>0.17262256821220193</v>
      </c>
      <c r="K1856" s="249">
        <v>0</v>
      </c>
      <c r="L1856" s="249">
        <v>0</v>
      </c>
      <c r="M1856" s="249">
        <v>0</v>
      </c>
      <c r="N1856" s="249">
        <v>4.1955980074419499E-3</v>
      </c>
      <c r="O1856" s="249">
        <v>0</v>
      </c>
      <c r="P1856" s="249">
        <v>0</v>
      </c>
    </row>
    <row r="1857" spans="1:16" x14ac:dyDescent="0.25">
      <c r="A1857" s="236" t="s">
        <v>1233</v>
      </c>
      <c r="B1857" s="237" t="s">
        <v>6156</v>
      </c>
      <c r="C1857" s="249">
        <v>0</v>
      </c>
      <c r="D1857" s="249">
        <v>0</v>
      </c>
      <c r="E1857" s="249">
        <v>0</v>
      </c>
      <c r="F1857" s="249">
        <v>0</v>
      </c>
      <c r="G1857" s="249">
        <v>0</v>
      </c>
      <c r="H1857" s="249">
        <v>0</v>
      </c>
      <c r="I1857" s="249">
        <v>0</v>
      </c>
      <c r="J1857" s="249">
        <v>3.242562679507162E-3</v>
      </c>
      <c r="K1857" s="249">
        <v>4.7003773197065437E-3</v>
      </c>
      <c r="L1857" s="249">
        <v>0.1059670533672403</v>
      </c>
      <c r="M1857" s="249">
        <v>1.6806216204036154E-3</v>
      </c>
      <c r="N1857" s="249">
        <v>0</v>
      </c>
      <c r="O1857" s="249">
        <v>1.0572852654844653E-2</v>
      </c>
      <c r="P1857" s="249">
        <v>0</v>
      </c>
    </row>
    <row r="1858" spans="1:16" x14ac:dyDescent="0.25">
      <c r="A1858" s="236" t="s">
        <v>2100</v>
      </c>
      <c r="B1858" s="237" t="s">
        <v>6540</v>
      </c>
      <c r="C1858" s="249">
        <v>0</v>
      </c>
      <c r="D1858" s="249">
        <v>0</v>
      </c>
      <c r="E1858" s="249">
        <v>0</v>
      </c>
      <c r="F1858" s="249">
        <v>0</v>
      </c>
      <c r="G1858" s="249">
        <v>0</v>
      </c>
      <c r="H1858" s="249">
        <v>0</v>
      </c>
      <c r="I1858" s="249">
        <v>0</v>
      </c>
      <c r="J1858" s="249">
        <v>0</v>
      </c>
      <c r="K1858" s="249">
        <v>0</v>
      </c>
      <c r="L1858" s="249">
        <v>0</v>
      </c>
      <c r="M1858" s="249">
        <v>5.8504836807607274E-3</v>
      </c>
      <c r="N1858" s="249">
        <v>2.6558875645151647E-2</v>
      </c>
      <c r="O1858" s="249">
        <v>0</v>
      </c>
      <c r="P1858" s="249">
        <v>0</v>
      </c>
    </row>
    <row r="1859" spans="1:16" x14ac:dyDescent="0.25">
      <c r="A1859" s="236" t="s">
        <v>1000</v>
      </c>
      <c r="B1859" s="237" t="s">
        <v>7595</v>
      </c>
      <c r="C1859" s="249">
        <v>0</v>
      </c>
      <c r="D1859" s="249">
        <v>0.42515183142712837</v>
      </c>
      <c r="E1859" s="249">
        <v>7.8306480708254703E-2</v>
      </c>
      <c r="F1859" s="249">
        <v>0</v>
      </c>
      <c r="G1859" s="249">
        <v>1.7326456510363041E-2</v>
      </c>
      <c r="H1859" s="249">
        <v>0</v>
      </c>
      <c r="I1859" s="249">
        <v>2.7317881734777436E-2</v>
      </c>
      <c r="J1859" s="249">
        <v>0</v>
      </c>
      <c r="K1859" s="249">
        <v>0</v>
      </c>
      <c r="L1859" s="249">
        <v>0</v>
      </c>
      <c r="M1859" s="249">
        <v>0</v>
      </c>
      <c r="N1859" s="249">
        <v>2.9347383327691648E-3</v>
      </c>
      <c r="O1859" s="249">
        <v>0</v>
      </c>
      <c r="P1859" s="249">
        <v>1.0501406581758992E-3</v>
      </c>
    </row>
    <row r="1860" spans="1:16" x14ac:dyDescent="0.25">
      <c r="A1860" s="236" t="s">
        <v>4494</v>
      </c>
      <c r="B1860" s="237" t="s">
        <v>10063</v>
      </c>
      <c r="C1860" s="249">
        <v>0</v>
      </c>
      <c r="D1860" s="249">
        <v>0</v>
      </c>
      <c r="E1860" s="249">
        <v>0</v>
      </c>
      <c r="F1860" s="249">
        <v>0</v>
      </c>
      <c r="G1860" s="249">
        <v>0</v>
      </c>
      <c r="H1860" s="249">
        <v>0</v>
      </c>
      <c r="I1860" s="249">
        <v>3.7002953358585521E-2</v>
      </c>
      <c r="J1860" s="249">
        <v>0</v>
      </c>
      <c r="K1860" s="249">
        <v>0</v>
      </c>
      <c r="L1860" s="249">
        <v>0</v>
      </c>
      <c r="M1860" s="249">
        <v>8.8430834732724894E-2</v>
      </c>
      <c r="N1860" s="249">
        <v>0</v>
      </c>
      <c r="O1860" s="249">
        <v>0</v>
      </c>
      <c r="P1860" s="249">
        <v>0</v>
      </c>
    </row>
    <row r="1861" spans="1:16" x14ac:dyDescent="0.25">
      <c r="A1861" s="236" t="s">
        <v>1925</v>
      </c>
      <c r="B1861" s="237" t="s">
        <v>6305</v>
      </c>
      <c r="C1861" s="249">
        <v>0</v>
      </c>
      <c r="D1861" s="249">
        <v>0</v>
      </c>
      <c r="E1861" s="249">
        <v>0</v>
      </c>
      <c r="F1861" s="249">
        <v>0</v>
      </c>
      <c r="G1861" s="249">
        <v>0</v>
      </c>
      <c r="H1861" s="249">
        <v>0</v>
      </c>
      <c r="I1861" s="249">
        <v>0</v>
      </c>
      <c r="J1861" s="249">
        <v>0</v>
      </c>
      <c r="K1861" s="249">
        <v>0</v>
      </c>
      <c r="L1861" s="249">
        <v>0</v>
      </c>
      <c r="M1861" s="249">
        <v>0</v>
      </c>
      <c r="N1861" s="249">
        <v>0</v>
      </c>
      <c r="O1861" s="249">
        <v>0</v>
      </c>
      <c r="P1861" s="249">
        <v>1.6677498495574167E-3</v>
      </c>
    </row>
    <row r="1862" spans="1:16" x14ac:dyDescent="0.25">
      <c r="A1862" s="236" t="s">
        <v>1842</v>
      </c>
      <c r="B1862" s="237" t="s">
        <v>6180</v>
      </c>
      <c r="C1862" s="249">
        <v>0</v>
      </c>
      <c r="D1862" s="249">
        <v>0</v>
      </c>
      <c r="E1862" s="249">
        <v>0</v>
      </c>
      <c r="F1862" s="249">
        <v>0</v>
      </c>
      <c r="G1862" s="249">
        <v>0</v>
      </c>
      <c r="H1862" s="249">
        <v>1.6358560543902556E-2</v>
      </c>
      <c r="I1862" s="249">
        <v>0</v>
      </c>
      <c r="J1862" s="249">
        <v>0</v>
      </c>
      <c r="K1862" s="249">
        <v>0</v>
      </c>
      <c r="L1862" s="249">
        <v>0</v>
      </c>
      <c r="M1862" s="249">
        <v>0</v>
      </c>
      <c r="N1862" s="249">
        <v>0</v>
      </c>
      <c r="O1862" s="249">
        <v>7.9425802132488462E-4</v>
      </c>
      <c r="P1862" s="249">
        <v>9.6324645255439116E-4</v>
      </c>
    </row>
    <row r="1863" spans="1:16" x14ac:dyDescent="0.25">
      <c r="A1863" s="236" t="s">
        <v>1022</v>
      </c>
      <c r="B1863" s="237" t="s">
        <v>5725</v>
      </c>
      <c r="C1863" s="249">
        <v>0</v>
      </c>
      <c r="D1863" s="249">
        <v>0</v>
      </c>
      <c r="E1863" s="249">
        <v>0</v>
      </c>
      <c r="F1863" s="249">
        <v>0</v>
      </c>
      <c r="G1863" s="249">
        <v>0</v>
      </c>
      <c r="H1863" s="249">
        <v>0</v>
      </c>
      <c r="I1863" s="249">
        <v>0</v>
      </c>
      <c r="J1863" s="249">
        <v>2.4558046313833811E-3</v>
      </c>
      <c r="K1863" s="249">
        <v>0</v>
      </c>
      <c r="L1863" s="249">
        <v>0</v>
      </c>
      <c r="M1863" s="249">
        <v>2.949901523806614E-3</v>
      </c>
      <c r="N1863" s="249">
        <v>3.0860779253661821E-3</v>
      </c>
      <c r="O1863" s="249">
        <v>1.4952503957014949E-2</v>
      </c>
      <c r="P1863" s="249">
        <v>0</v>
      </c>
    </row>
    <row r="1864" spans="1:16" x14ac:dyDescent="0.25">
      <c r="A1864" s="236" t="s">
        <v>1052</v>
      </c>
      <c r="B1864" s="237" t="s">
        <v>6022</v>
      </c>
      <c r="C1864" s="249">
        <v>0</v>
      </c>
      <c r="D1864" s="249">
        <v>0</v>
      </c>
      <c r="E1864" s="249">
        <v>0</v>
      </c>
      <c r="F1864" s="249">
        <v>2.9487576231383762E-3</v>
      </c>
      <c r="G1864" s="249">
        <v>0</v>
      </c>
      <c r="H1864" s="249">
        <v>0</v>
      </c>
      <c r="I1864" s="249">
        <v>0</v>
      </c>
      <c r="J1864" s="249">
        <v>1.1068136608888175E-3</v>
      </c>
      <c r="K1864" s="249">
        <v>1.2449417580902645E-3</v>
      </c>
      <c r="L1864" s="249">
        <v>6.3300177322138775E-4</v>
      </c>
      <c r="M1864" s="249">
        <v>0</v>
      </c>
      <c r="N1864" s="249">
        <v>0</v>
      </c>
      <c r="O1864" s="249">
        <v>9.9154076572203738E-4</v>
      </c>
      <c r="P1864" s="249">
        <v>6.2852282301491562E-4</v>
      </c>
    </row>
    <row r="1865" spans="1:16" x14ac:dyDescent="0.25">
      <c r="A1865" s="236" t="s">
        <v>1443</v>
      </c>
      <c r="B1865" s="237" t="s">
        <v>5836</v>
      </c>
      <c r="C1865" s="249">
        <v>0</v>
      </c>
      <c r="D1865" s="249">
        <v>0</v>
      </c>
      <c r="E1865" s="249">
        <v>0</v>
      </c>
      <c r="F1865" s="249">
        <v>0</v>
      </c>
      <c r="G1865" s="249">
        <v>0</v>
      </c>
      <c r="H1865" s="249">
        <v>0</v>
      </c>
      <c r="I1865" s="249">
        <v>0</v>
      </c>
      <c r="J1865" s="249">
        <v>0</v>
      </c>
      <c r="K1865" s="249">
        <v>0</v>
      </c>
      <c r="L1865" s="249">
        <v>0</v>
      </c>
      <c r="M1865" s="249">
        <v>0.14846955650333682</v>
      </c>
      <c r="N1865" s="249">
        <v>6.7839831883234128E-2</v>
      </c>
      <c r="O1865" s="249">
        <v>0.13135261742338702</v>
      </c>
      <c r="P1865" s="249">
        <v>0</v>
      </c>
    </row>
    <row r="1866" spans="1:16" x14ac:dyDescent="0.25">
      <c r="A1866" s="236" t="s">
        <v>7596</v>
      </c>
      <c r="B1866" s="237" t="s">
        <v>7597</v>
      </c>
      <c r="C1866" s="249"/>
      <c r="D1866" s="249"/>
      <c r="E1866" s="249"/>
      <c r="F1866" s="249"/>
      <c r="G1866" s="249"/>
      <c r="H1866" s="249"/>
      <c r="I1866" s="249">
        <v>0</v>
      </c>
      <c r="J1866" s="249">
        <v>0</v>
      </c>
      <c r="K1866" s="249">
        <v>0</v>
      </c>
      <c r="L1866" s="249">
        <v>0</v>
      </c>
      <c r="M1866" s="249">
        <v>0</v>
      </c>
      <c r="N1866" s="249">
        <v>3.7540875993349915E-3</v>
      </c>
      <c r="O1866" s="249">
        <v>0</v>
      </c>
      <c r="P1866" s="249">
        <v>0</v>
      </c>
    </row>
    <row r="1867" spans="1:16" x14ac:dyDescent="0.25">
      <c r="A1867" s="236" t="s">
        <v>2059</v>
      </c>
      <c r="B1867" s="237" t="s">
        <v>5869</v>
      </c>
      <c r="C1867" s="249">
        <v>0</v>
      </c>
      <c r="D1867" s="249">
        <v>0</v>
      </c>
      <c r="E1867" s="249">
        <v>0</v>
      </c>
      <c r="F1867" s="249">
        <v>0</v>
      </c>
      <c r="G1867" s="249">
        <v>0</v>
      </c>
      <c r="H1867" s="249">
        <v>0</v>
      </c>
      <c r="I1867" s="249">
        <v>0</v>
      </c>
      <c r="J1867" s="249">
        <v>0</v>
      </c>
      <c r="K1867" s="249">
        <v>0</v>
      </c>
      <c r="L1867" s="249">
        <v>0</v>
      </c>
      <c r="M1867" s="249">
        <v>2.9021998985636479E-2</v>
      </c>
      <c r="N1867" s="249">
        <v>9.9266978342777146E-3</v>
      </c>
      <c r="O1867" s="249">
        <v>2.0892065927648567E-2</v>
      </c>
      <c r="P1867" s="249">
        <v>0</v>
      </c>
    </row>
    <row r="1868" spans="1:16" x14ac:dyDescent="0.25">
      <c r="A1868" s="236" t="s">
        <v>4495</v>
      </c>
      <c r="B1868" s="237" t="s">
        <v>10064</v>
      </c>
      <c r="C1868" s="249">
        <v>0</v>
      </c>
      <c r="D1868" s="249">
        <v>0</v>
      </c>
      <c r="E1868" s="249">
        <v>0</v>
      </c>
      <c r="F1868" s="249">
        <v>0</v>
      </c>
      <c r="G1868" s="249">
        <v>0</v>
      </c>
      <c r="H1868" s="249">
        <v>1.2131905444046723E-2</v>
      </c>
      <c r="I1868" s="249">
        <v>0</v>
      </c>
      <c r="J1868" s="249">
        <v>0</v>
      </c>
      <c r="K1868" s="249">
        <v>0</v>
      </c>
      <c r="L1868" s="249">
        <v>0</v>
      </c>
      <c r="M1868" s="249">
        <v>0</v>
      </c>
      <c r="N1868" s="249">
        <v>0</v>
      </c>
      <c r="O1868" s="249">
        <v>0</v>
      </c>
      <c r="P1868" s="249">
        <v>0</v>
      </c>
    </row>
    <row r="1869" spans="1:16" x14ac:dyDescent="0.25">
      <c r="A1869" s="236" t="s">
        <v>632</v>
      </c>
      <c r="B1869" s="237" t="s">
        <v>7443</v>
      </c>
      <c r="C1869" s="249">
        <v>0</v>
      </c>
      <c r="D1869" s="249">
        <v>0</v>
      </c>
      <c r="E1869" s="249">
        <v>2.969058669156734E-2</v>
      </c>
      <c r="F1869" s="249">
        <v>1.1779480242399346E-2</v>
      </c>
      <c r="G1869" s="249">
        <v>0</v>
      </c>
      <c r="H1869" s="249">
        <v>8.6272981652852337E-3</v>
      </c>
      <c r="I1869" s="249">
        <v>7.9610921287894109E-3</v>
      </c>
      <c r="J1869" s="249">
        <v>2.050457534306784E-3</v>
      </c>
      <c r="K1869" s="249">
        <v>1.2212151025130264E-3</v>
      </c>
      <c r="L1869" s="249">
        <v>6.4025409021118739E-3</v>
      </c>
      <c r="M1869" s="249">
        <v>1.642269999389543E-2</v>
      </c>
      <c r="N1869" s="249">
        <v>0</v>
      </c>
      <c r="O1869" s="249">
        <v>0</v>
      </c>
      <c r="P1869" s="249">
        <v>0</v>
      </c>
    </row>
    <row r="1870" spans="1:16" x14ac:dyDescent="0.25">
      <c r="A1870" s="236" t="s">
        <v>1717</v>
      </c>
      <c r="B1870" s="237" t="s">
        <v>6193</v>
      </c>
      <c r="C1870" s="249">
        <v>0</v>
      </c>
      <c r="D1870" s="249">
        <v>0</v>
      </c>
      <c r="E1870" s="249">
        <v>0</v>
      </c>
      <c r="F1870" s="249">
        <v>0</v>
      </c>
      <c r="G1870" s="249">
        <v>0</v>
      </c>
      <c r="H1870" s="249">
        <v>0</v>
      </c>
      <c r="I1870" s="249">
        <v>0</v>
      </c>
      <c r="J1870" s="249">
        <v>0</v>
      </c>
      <c r="K1870" s="249">
        <v>7.0845622268915541E-3</v>
      </c>
      <c r="L1870" s="249">
        <v>1.1384173689879731E-2</v>
      </c>
      <c r="M1870" s="249">
        <v>0</v>
      </c>
      <c r="N1870" s="249">
        <v>7.3154522140883426E-3</v>
      </c>
      <c r="O1870" s="249">
        <v>3.1008959826828489E-3</v>
      </c>
      <c r="P1870" s="249">
        <v>7.6346670341739887E-3</v>
      </c>
    </row>
    <row r="1871" spans="1:16" x14ac:dyDescent="0.25">
      <c r="A1871" s="236" t="s">
        <v>820</v>
      </c>
      <c r="B1871" s="237" t="s">
        <v>5591</v>
      </c>
      <c r="C1871" s="249">
        <v>0</v>
      </c>
      <c r="D1871" s="249">
        <v>6.7377744797599958E-3</v>
      </c>
      <c r="E1871" s="249">
        <v>7.4875060834656476E-2</v>
      </c>
      <c r="F1871" s="249">
        <v>2.9122075371855235E-2</v>
      </c>
      <c r="G1871" s="249">
        <v>1.2876402525149214E-2</v>
      </c>
      <c r="H1871" s="249">
        <v>0</v>
      </c>
      <c r="I1871" s="249">
        <v>3.3771130672105251E-3</v>
      </c>
      <c r="J1871" s="249">
        <v>0.17045116731817392</v>
      </c>
      <c r="K1871" s="249">
        <v>0.78819578989902028</v>
      </c>
      <c r="L1871" s="249">
        <v>0</v>
      </c>
      <c r="M1871" s="249">
        <v>4.7324101664683272E-3</v>
      </c>
      <c r="N1871" s="249">
        <v>2.2698354954396899E-2</v>
      </c>
      <c r="O1871" s="249">
        <v>1.1838526426579919E-2</v>
      </c>
      <c r="P1871" s="249">
        <v>0</v>
      </c>
    </row>
    <row r="1872" spans="1:16" x14ac:dyDescent="0.25">
      <c r="A1872" s="236" t="s">
        <v>1201</v>
      </c>
      <c r="B1872" s="237" t="s">
        <v>6023</v>
      </c>
      <c r="C1872" s="249">
        <v>0</v>
      </c>
      <c r="D1872" s="249">
        <v>0</v>
      </c>
      <c r="E1872" s="249">
        <v>0</v>
      </c>
      <c r="F1872" s="249">
        <v>0</v>
      </c>
      <c r="G1872" s="249">
        <v>0</v>
      </c>
      <c r="H1872" s="249">
        <v>0</v>
      </c>
      <c r="I1872" s="249">
        <v>0</v>
      </c>
      <c r="J1872" s="249">
        <v>0</v>
      </c>
      <c r="K1872" s="249">
        <v>0</v>
      </c>
      <c r="L1872" s="249">
        <v>0</v>
      </c>
      <c r="M1872" s="249">
        <v>0</v>
      </c>
      <c r="N1872" s="249">
        <v>0</v>
      </c>
      <c r="O1872" s="249">
        <v>3.2906176596389732E-3</v>
      </c>
      <c r="P1872" s="249">
        <v>0</v>
      </c>
    </row>
    <row r="1873" spans="1:16" x14ac:dyDescent="0.25">
      <c r="A1873" s="236" t="s">
        <v>2423</v>
      </c>
      <c r="B1873" s="237" t="s">
        <v>7222</v>
      </c>
      <c r="C1873" s="249">
        <v>0</v>
      </c>
      <c r="D1873" s="249">
        <v>0</v>
      </c>
      <c r="E1873" s="249">
        <v>0</v>
      </c>
      <c r="F1873" s="249">
        <v>0</v>
      </c>
      <c r="G1873" s="249">
        <v>0</v>
      </c>
      <c r="H1873" s="249">
        <v>0</v>
      </c>
      <c r="I1873" s="249">
        <v>0</v>
      </c>
      <c r="J1873" s="249">
        <v>0</v>
      </c>
      <c r="K1873" s="249">
        <v>0</v>
      </c>
      <c r="L1873" s="249">
        <v>0</v>
      </c>
      <c r="M1873" s="249">
        <v>2.0991453808779075E-2</v>
      </c>
      <c r="N1873" s="249">
        <v>0</v>
      </c>
      <c r="O1873" s="249">
        <v>0</v>
      </c>
      <c r="P1873" s="249">
        <v>0</v>
      </c>
    </row>
    <row r="1874" spans="1:16" x14ac:dyDescent="0.25">
      <c r="A1874" s="236" t="s">
        <v>1031</v>
      </c>
      <c r="B1874" s="237" t="s">
        <v>7887</v>
      </c>
      <c r="C1874" s="249">
        <v>0</v>
      </c>
      <c r="D1874" s="249">
        <v>0</v>
      </c>
      <c r="E1874" s="249">
        <v>0</v>
      </c>
      <c r="F1874" s="249">
        <v>0</v>
      </c>
      <c r="G1874" s="249">
        <v>0</v>
      </c>
      <c r="H1874" s="249">
        <v>8.3084077770495951E-3</v>
      </c>
      <c r="I1874" s="249">
        <v>0</v>
      </c>
      <c r="J1874" s="249">
        <v>0</v>
      </c>
      <c r="K1874" s="249">
        <v>0</v>
      </c>
      <c r="L1874" s="249">
        <v>2.3127761319992591E-3</v>
      </c>
      <c r="M1874" s="249">
        <v>0.20932340279247519</v>
      </c>
      <c r="N1874" s="249">
        <v>0</v>
      </c>
      <c r="O1874" s="249">
        <v>0</v>
      </c>
      <c r="P1874" s="249">
        <v>0</v>
      </c>
    </row>
    <row r="1875" spans="1:16" x14ac:dyDescent="0.25">
      <c r="A1875" s="236" t="s">
        <v>358</v>
      </c>
      <c r="B1875" s="237" t="s">
        <v>9012</v>
      </c>
      <c r="C1875" s="249">
        <v>0</v>
      </c>
      <c r="D1875" s="249">
        <v>0</v>
      </c>
      <c r="E1875" s="249">
        <v>0</v>
      </c>
      <c r="F1875" s="249">
        <v>0</v>
      </c>
      <c r="G1875" s="249">
        <v>0</v>
      </c>
      <c r="H1875" s="249">
        <v>0</v>
      </c>
      <c r="I1875" s="249">
        <v>1.4907626635470268</v>
      </c>
      <c r="J1875" s="249">
        <v>0</v>
      </c>
      <c r="K1875" s="249">
        <v>0</v>
      </c>
      <c r="L1875" s="249">
        <v>0</v>
      </c>
      <c r="M1875" s="249">
        <v>0</v>
      </c>
      <c r="N1875" s="249">
        <v>0</v>
      </c>
      <c r="O1875" s="249">
        <v>0</v>
      </c>
      <c r="P1875" s="249">
        <v>0</v>
      </c>
    </row>
    <row r="1876" spans="1:16" x14ac:dyDescent="0.25">
      <c r="A1876" s="236" t="s">
        <v>549</v>
      </c>
      <c r="B1876" s="237" t="s">
        <v>9013</v>
      </c>
      <c r="C1876" s="249">
        <v>0</v>
      </c>
      <c r="D1876" s="249">
        <v>0</v>
      </c>
      <c r="E1876" s="249">
        <v>0</v>
      </c>
      <c r="F1876" s="249">
        <v>0</v>
      </c>
      <c r="G1876" s="249">
        <v>0</v>
      </c>
      <c r="H1876" s="249">
        <v>0</v>
      </c>
      <c r="I1876" s="249">
        <v>0</v>
      </c>
      <c r="J1876" s="249">
        <v>0</v>
      </c>
      <c r="K1876" s="249">
        <v>4.5412560887358726E-2</v>
      </c>
      <c r="L1876" s="249">
        <v>0</v>
      </c>
      <c r="M1876" s="249">
        <v>0</v>
      </c>
      <c r="N1876" s="249">
        <v>6.0365971722917155E-4</v>
      </c>
      <c r="O1876" s="249">
        <v>0</v>
      </c>
      <c r="P1876" s="249">
        <v>0</v>
      </c>
    </row>
    <row r="1877" spans="1:16" x14ac:dyDescent="0.25">
      <c r="A1877" s="236" t="s">
        <v>1260</v>
      </c>
      <c r="B1877" s="237" t="s">
        <v>9014</v>
      </c>
      <c r="C1877" s="249">
        <v>0</v>
      </c>
      <c r="D1877" s="249">
        <v>0</v>
      </c>
      <c r="E1877" s="249">
        <v>0</v>
      </c>
      <c r="F1877" s="249">
        <v>3.0591323213860749E-3</v>
      </c>
      <c r="G1877" s="249">
        <v>2.2589136246815435E-3</v>
      </c>
      <c r="H1877" s="249">
        <v>0</v>
      </c>
      <c r="I1877" s="249">
        <v>0</v>
      </c>
      <c r="J1877" s="249">
        <v>0</v>
      </c>
      <c r="K1877" s="249">
        <v>0</v>
      </c>
      <c r="L1877" s="249">
        <v>0</v>
      </c>
      <c r="M1877" s="249">
        <v>0</v>
      </c>
      <c r="N1877" s="249">
        <v>0</v>
      </c>
      <c r="O1877" s="249">
        <v>0</v>
      </c>
      <c r="P1877" s="249">
        <v>0</v>
      </c>
    </row>
    <row r="1878" spans="1:16" x14ac:dyDescent="0.25">
      <c r="A1878" s="236" t="s">
        <v>749</v>
      </c>
      <c r="B1878" s="237" t="s">
        <v>6250</v>
      </c>
      <c r="C1878" s="249">
        <v>0</v>
      </c>
      <c r="D1878" s="249">
        <v>0</v>
      </c>
      <c r="E1878" s="249">
        <v>0</v>
      </c>
      <c r="F1878" s="249">
        <v>0</v>
      </c>
      <c r="G1878" s="249">
        <v>0</v>
      </c>
      <c r="H1878" s="249">
        <v>0</v>
      </c>
      <c r="I1878" s="249">
        <v>4.4800924474962568E-3</v>
      </c>
      <c r="J1878" s="249">
        <v>0</v>
      </c>
      <c r="K1878" s="249">
        <v>2.0307856756951823E-3</v>
      </c>
      <c r="L1878" s="249">
        <v>0</v>
      </c>
      <c r="M1878" s="249">
        <v>1.7692210676284958E-3</v>
      </c>
      <c r="N1878" s="249">
        <v>8.9389979863243295E-4</v>
      </c>
      <c r="O1878" s="249">
        <v>7.9828981100533514E-4</v>
      </c>
      <c r="P1878" s="249">
        <v>0</v>
      </c>
    </row>
    <row r="1879" spans="1:16" x14ac:dyDescent="0.25">
      <c r="A1879" s="236" t="s">
        <v>79</v>
      </c>
      <c r="B1879" s="237" t="s">
        <v>5305</v>
      </c>
      <c r="C1879" s="249">
        <v>4.0376565623521411E-3</v>
      </c>
      <c r="D1879" s="249">
        <v>0</v>
      </c>
      <c r="E1879" s="249">
        <v>4.1678291434388949E-3</v>
      </c>
      <c r="F1879" s="249">
        <v>5.5491882815226429E-3</v>
      </c>
      <c r="G1879" s="249">
        <v>6.6899076375154601E-4</v>
      </c>
      <c r="H1879" s="249">
        <v>5.2193699822311842E-3</v>
      </c>
      <c r="I1879" s="249">
        <v>1.538290983841586E-3</v>
      </c>
      <c r="J1879" s="249">
        <v>3.7899729053731202E-3</v>
      </c>
      <c r="K1879" s="249">
        <v>5.3561432743784937E-3</v>
      </c>
      <c r="L1879" s="249">
        <v>9.8465499273930734E-3</v>
      </c>
      <c r="M1879" s="249">
        <v>1.3254122870375822E-2</v>
      </c>
      <c r="N1879" s="249">
        <v>6.0709423774733366E-3</v>
      </c>
      <c r="O1879" s="249">
        <v>2.1884108769676523E-2</v>
      </c>
      <c r="P1879" s="249">
        <v>3.136857404336872E-4</v>
      </c>
    </row>
    <row r="1880" spans="1:16" x14ac:dyDescent="0.25">
      <c r="A1880" s="236" t="s">
        <v>5225</v>
      </c>
      <c r="B1880" s="237" t="s">
        <v>5226</v>
      </c>
      <c r="C1880" s="249"/>
      <c r="D1880" s="249"/>
      <c r="E1880" s="249"/>
      <c r="F1880" s="249"/>
      <c r="G1880" s="249"/>
      <c r="H1880" s="249">
        <v>0</v>
      </c>
      <c r="I1880" s="249">
        <v>2.8589966141007954</v>
      </c>
      <c r="J1880" s="249">
        <v>54.231278383251002</v>
      </c>
      <c r="K1880" s="249">
        <v>146.30185823509589</v>
      </c>
      <c r="L1880" s="249">
        <v>120.81487351199897</v>
      </c>
      <c r="M1880" s="249">
        <v>80.202349024799673</v>
      </c>
      <c r="N1880" s="249">
        <v>32.425844758338442</v>
      </c>
      <c r="O1880" s="249">
        <v>32.044332356749614</v>
      </c>
      <c r="P1880" s="249">
        <v>54.846400101449127</v>
      </c>
    </row>
    <row r="1881" spans="1:16" x14ac:dyDescent="0.25">
      <c r="A1881" s="236" t="s">
        <v>4437</v>
      </c>
      <c r="B1881" s="237" t="s">
        <v>10134</v>
      </c>
      <c r="C1881" s="249">
        <v>0</v>
      </c>
      <c r="D1881" s="249">
        <v>0</v>
      </c>
      <c r="E1881" s="249">
        <v>1.4807991914142575</v>
      </c>
      <c r="F1881" s="249">
        <v>6.0211425015121502</v>
      </c>
      <c r="G1881" s="249">
        <v>9.026792560752428</v>
      </c>
      <c r="H1881" s="249">
        <v>9.0983531627807448</v>
      </c>
      <c r="I1881" s="249">
        <v>0</v>
      </c>
      <c r="J1881" s="249">
        <v>0</v>
      </c>
      <c r="K1881" s="249">
        <v>0</v>
      </c>
      <c r="L1881" s="249">
        <v>0</v>
      </c>
      <c r="M1881" s="249">
        <v>0</v>
      </c>
      <c r="N1881" s="249">
        <v>0</v>
      </c>
      <c r="O1881" s="249"/>
      <c r="P1881" s="249"/>
    </row>
    <row r="1882" spans="1:16" x14ac:dyDescent="0.25">
      <c r="A1882" s="236" t="s">
        <v>4740</v>
      </c>
      <c r="B1882" s="237" t="s">
        <v>10007</v>
      </c>
      <c r="C1882" s="249">
        <v>0</v>
      </c>
      <c r="D1882" s="249">
        <v>0</v>
      </c>
      <c r="E1882" s="249">
        <v>0</v>
      </c>
      <c r="F1882" s="249">
        <v>0</v>
      </c>
      <c r="G1882" s="249">
        <v>70.023259367615353</v>
      </c>
      <c r="H1882" s="249">
        <v>0</v>
      </c>
      <c r="I1882" s="249">
        <v>40.301648655398523</v>
      </c>
      <c r="J1882" s="249">
        <v>0</v>
      </c>
      <c r="K1882" s="249">
        <v>0</v>
      </c>
      <c r="L1882" s="249">
        <v>0</v>
      </c>
      <c r="M1882" s="249">
        <v>0</v>
      </c>
      <c r="N1882" s="249"/>
      <c r="O1882" s="249"/>
      <c r="P1882" s="249"/>
    </row>
    <row r="1883" spans="1:16" x14ac:dyDescent="0.25">
      <c r="A1883" s="236" t="s">
        <v>369</v>
      </c>
      <c r="B1883" s="237" t="s">
        <v>5208</v>
      </c>
      <c r="C1883" s="249">
        <v>0.10271542546847982</v>
      </c>
      <c r="D1883" s="249">
        <v>7.0106206053005637</v>
      </c>
      <c r="E1883" s="249">
        <v>0.41740301006344954</v>
      </c>
      <c r="F1883" s="249">
        <v>1.7291537461676265</v>
      </c>
      <c r="G1883" s="249">
        <v>17.673810106161639</v>
      </c>
      <c r="H1883" s="249">
        <v>41.738962451127733</v>
      </c>
      <c r="I1883" s="249">
        <v>112.47917867655445</v>
      </c>
      <c r="J1883" s="249">
        <v>225.73153297183171</v>
      </c>
      <c r="K1883" s="249">
        <v>176.95230228157499</v>
      </c>
      <c r="L1883" s="249">
        <v>199.60714086539218</v>
      </c>
      <c r="M1883" s="249">
        <v>243.25895539248754</v>
      </c>
      <c r="N1883" s="249">
        <v>263.28516632042619</v>
      </c>
      <c r="O1883" s="249">
        <v>190.26054972759366</v>
      </c>
      <c r="P1883" s="249">
        <v>207.66967476916625</v>
      </c>
    </row>
    <row r="1884" spans="1:16" x14ac:dyDescent="0.25">
      <c r="A1884" s="236" t="s">
        <v>171</v>
      </c>
      <c r="B1884" s="237" t="s">
        <v>5204</v>
      </c>
      <c r="C1884" s="249">
        <v>7.6855368507581625</v>
      </c>
      <c r="D1884" s="249">
        <v>3.351796812214868</v>
      </c>
      <c r="E1884" s="249">
        <v>1.2214764724106022</v>
      </c>
      <c r="F1884" s="249">
        <v>7.7049163055017481E-2</v>
      </c>
      <c r="G1884" s="249">
        <v>5.2180674395219251</v>
      </c>
      <c r="H1884" s="249">
        <v>3.4117604751135633</v>
      </c>
      <c r="I1884" s="249">
        <v>5.3536205975986357</v>
      </c>
      <c r="J1884" s="249">
        <v>14.595274443295015</v>
      </c>
      <c r="K1884" s="249">
        <v>36.650395224678384</v>
      </c>
      <c r="L1884" s="249">
        <v>59.420093928378421</v>
      </c>
      <c r="M1884" s="249">
        <v>61.484300497818957</v>
      </c>
      <c r="N1884" s="249">
        <v>93.675560360639295</v>
      </c>
      <c r="O1884" s="249">
        <v>88.095016870962937</v>
      </c>
      <c r="P1884" s="249">
        <v>99.126621137131664</v>
      </c>
    </row>
    <row r="1885" spans="1:16" x14ac:dyDescent="0.25">
      <c r="A1885" s="236" t="s">
        <v>4077</v>
      </c>
      <c r="B1885" s="237" t="s">
        <v>9865</v>
      </c>
      <c r="C1885" s="249">
        <v>0</v>
      </c>
      <c r="D1885" s="249">
        <v>0</v>
      </c>
      <c r="E1885" s="249">
        <v>0</v>
      </c>
      <c r="F1885" s="249">
        <v>0.15291465030083531</v>
      </c>
      <c r="G1885" s="249">
        <v>2.5202341820825955</v>
      </c>
      <c r="H1885" s="249">
        <v>0</v>
      </c>
      <c r="I1885" s="249">
        <v>0</v>
      </c>
      <c r="J1885" s="249">
        <v>0</v>
      </c>
      <c r="K1885" s="249">
        <v>8.404446240440526E-2</v>
      </c>
      <c r="L1885" s="249">
        <v>0</v>
      </c>
      <c r="M1885" s="249">
        <v>0</v>
      </c>
      <c r="N1885" s="249">
        <v>0</v>
      </c>
      <c r="O1885" s="249">
        <v>0</v>
      </c>
      <c r="P1885" s="249">
        <v>0</v>
      </c>
    </row>
    <row r="1886" spans="1:16" x14ac:dyDescent="0.25">
      <c r="A1886" s="236" t="s">
        <v>2566</v>
      </c>
      <c r="B1886" s="237" t="s">
        <v>9818</v>
      </c>
      <c r="C1886" s="249">
        <v>0</v>
      </c>
      <c r="D1886" s="249">
        <v>0</v>
      </c>
      <c r="E1886" s="249">
        <v>0</v>
      </c>
      <c r="F1886" s="249">
        <v>0.17156301393168744</v>
      </c>
      <c r="G1886" s="249">
        <v>0</v>
      </c>
      <c r="H1886" s="249">
        <v>0</v>
      </c>
      <c r="I1886" s="249">
        <v>0</v>
      </c>
      <c r="J1886" s="249">
        <v>0</v>
      </c>
      <c r="K1886" s="249">
        <v>0</v>
      </c>
      <c r="L1886" s="249">
        <v>0</v>
      </c>
      <c r="M1886" s="249">
        <v>0</v>
      </c>
      <c r="N1886" s="249">
        <v>0</v>
      </c>
      <c r="O1886" s="249">
        <v>0</v>
      </c>
      <c r="P1886" s="249">
        <v>0</v>
      </c>
    </row>
    <row r="1887" spans="1:16" x14ac:dyDescent="0.25">
      <c r="A1887" s="236" t="s">
        <v>3997</v>
      </c>
      <c r="B1887" s="237" t="s">
        <v>5234</v>
      </c>
      <c r="C1887" s="249">
        <v>0.24520230700713927</v>
      </c>
      <c r="D1887" s="249">
        <v>0</v>
      </c>
      <c r="E1887" s="249">
        <v>0</v>
      </c>
      <c r="F1887" s="249">
        <v>1.7076468105245546E-2</v>
      </c>
      <c r="G1887" s="249">
        <v>1.3914126659524571</v>
      </c>
      <c r="H1887" s="249">
        <v>0.23901163784484608</v>
      </c>
      <c r="I1887" s="249">
        <v>8.2646958413940634</v>
      </c>
      <c r="J1887" s="249">
        <v>12.243100031150664</v>
      </c>
      <c r="K1887" s="249">
        <v>68.163779111744304</v>
      </c>
      <c r="L1887" s="249">
        <v>20.394981277739955</v>
      </c>
      <c r="M1887" s="249">
        <v>2.4771322868911052</v>
      </c>
      <c r="N1887" s="249">
        <v>31.952277919931433</v>
      </c>
      <c r="O1887" s="249">
        <v>4.7077161886645955</v>
      </c>
      <c r="P1887" s="249">
        <v>1.2330895950776559</v>
      </c>
    </row>
    <row r="1888" spans="1:16" x14ac:dyDescent="0.25">
      <c r="A1888" s="236" t="s">
        <v>969</v>
      </c>
      <c r="B1888" s="237" t="s">
        <v>8287</v>
      </c>
      <c r="C1888" s="249">
        <v>0</v>
      </c>
      <c r="D1888" s="249">
        <v>0</v>
      </c>
      <c r="E1888" s="249">
        <v>0</v>
      </c>
      <c r="F1888" s="249">
        <v>0</v>
      </c>
      <c r="G1888" s="249">
        <v>0</v>
      </c>
      <c r="H1888" s="249">
        <v>0</v>
      </c>
      <c r="I1888" s="249">
        <v>0</v>
      </c>
      <c r="J1888" s="249">
        <v>0</v>
      </c>
      <c r="K1888" s="249">
        <v>0</v>
      </c>
      <c r="L1888" s="249">
        <v>0</v>
      </c>
      <c r="M1888" s="249">
        <v>0</v>
      </c>
      <c r="N1888" s="249">
        <v>3.8309363740119946E-3</v>
      </c>
      <c r="O1888" s="249">
        <v>0</v>
      </c>
      <c r="P1888" s="249">
        <v>0</v>
      </c>
    </row>
    <row r="1889" spans="1:16" x14ac:dyDescent="0.25">
      <c r="A1889" s="236" t="s">
        <v>1523</v>
      </c>
      <c r="B1889" s="237" t="s">
        <v>8082</v>
      </c>
      <c r="C1889" s="249">
        <v>0</v>
      </c>
      <c r="D1889" s="249">
        <v>0</v>
      </c>
      <c r="E1889" s="249">
        <v>0</v>
      </c>
      <c r="F1889" s="249">
        <v>0</v>
      </c>
      <c r="G1889" s="249">
        <v>0</v>
      </c>
      <c r="H1889" s="249">
        <v>0</v>
      </c>
      <c r="I1889" s="249">
        <v>4.8285143927079541E-2</v>
      </c>
      <c r="J1889" s="249">
        <v>1.4625853652075311</v>
      </c>
      <c r="K1889" s="249">
        <v>0</v>
      </c>
      <c r="L1889" s="249">
        <v>0</v>
      </c>
      <c r="M1889" s="249">
        <v>0</v>
      </c>
      <c r="N1889" s="249">
        <v>5.6314446696959708E-3</v>
      </c>
      <c r="O1889" s="249">
        <v>0</v>
      </c>
      <c r="P1889" s="249">
        <v>7.5312858174443859E-2</v>
      </c>
    </row>
    <row r="1890" spans="1:16" x14ac:dyDescent="0.25">
      <c r="A1890" s="236" t="s">
        <v>4118</v>
      </c>
      <c r="B1890" s="237" t="s">
        <v>5332</v>
      </c>
      <c r="C1890" s="249">
        <v>0</v>
      </c>
      <c r="D1890" s="249">
        <v>0</v>
      </c>
      <c r="E1890" s="249">
        <v>2.7947673658067589</v>
      </c>
      <c r="F1890" s="249">
        <v>0</v>
      </c>
      <c r="G1890" s="249">
        <v>0.71496424418712401</v>
      </c>
      <c r="H1890" s="249">
        <v>0</v>
      </c>
      <c r="I1890" s="249">
        <v>7.4042859662209457</v>
      </c>
      <c r="J1890" s="249">
        <v>10.768472143969017</v>
      </c>
      <c r="K1890" s="249">
        <v>10.930925939301009</v>
      </c>
      <c r="L1890" s="249">
        <v>0</v>
      </c>
      <c r="M1890" s="249">
        <v>0.63892055422969585</v>
      </c>
      <c r="N1890" s="249">
        <v>0</v>
      </c>
      <c r="O1890" s="249">
        <v>0.74798237983358129</v>
      </c>
      <c r="P1890" s="249">
        <v>0</v>
      </c>
    </row>
    <row r="1891" spans="1:16" x14ac:dyDescent="0.25">
      <c r="A1891" s="236" t="s">
        <v>29</v>
      </c>
      <c r="B1891" s="237" t="s">
        <v>5224</v>
      </c>
      <c r="C1891" s="249">
        <v>0.47356733692827063</v>
      </c>
      <c r="D1891" s="249">
        <v>0.35975790641258881</v>
      </c>
      <c r="E1891" s="249">
        <v>0.92741214868301436</v>
      </c>
      <c r="F1891" s="249">
        <v>1.0421123071846168</v>
      </c>
      <c r="G1891" s="249">
        <v>0.68980979479649085</v>
      </c>
      <c r="H1891" s="249">
        <v>2.7930133345373713</v>
      </c>
      <c r="I1891" s="249">
        <v>3.0861734794394544</v>
      </c>
      <c r="J1891" s="249">
        <v>0.7539650729999271</v>
      </c>
      <c r="K1891" s="249">
        <v>0.74481223490503623</v>
      </c>
      <c r="L1891" s="249">
        <v>0.78184854102695245</v>
      </c>
      <c r="M1891" s="249">
        <v>0.94108184882519075</v>
      </c>
      <c r="N1891" s="249">
        <v>1.1720102762961078</v>
      </c>
      <c r="O1891" s="249">
        <v>1.142023757802042</v>
      </c>
      <c r="P1891" s="249">
        <v>2.2780149198674988</v>
      </c>
    </row>
    <row r="1892" spans="1:16" x14ac:dyDescent="0.25">
      <c r="A1892" s="236" t="s">
        <v>2969</v>
      </c>
      <c r="B1892" s="237" t="s">
        <v>9242</v>
      </c>
      <c r="C1892" s="249">
        <v>0</v>
      </c>
      <c r="D1892" s="249">
        <v>0</v>
      </c>
      <c r="E1892" s="249">
        <v>0</v>
      </c>
      <c r="F1892" s="249">
        <v>1.3172449125297947</v>
      </c>
      <c r="G1892" s="249">
        <v>0</v>
      </c>
      <c r="H1892" s="249">
        <v>0</v>
      </c>
      <c r="I1892" s="249">
        <v>0</v>
      </c>
      <c r="J1892" s="249">
        <v>0</v>
      </c>
      <c r="K1892" s="249">
        <v>0</v>
      </c>
      <c r="L1892" s="249">
        <v>0</v>
      </c>
      <c r="M1892" s="249">
        <v>0</v>
      </c>
      <c r="N1892" s="249">
        <v>0</v>
      </c>
      <c r="O1892" s="249">
        <v>0</v>
      </c>
      <c r="P1892" s="249">
        <v>0</v>
      </c>
    </row>
    <row r="1893" spans="1:16" x14ac:dyDescent="0.25">
      <c r="A1893" s="236" t="s">
        <v>2024</v>
      </c>
      <c r="B1893" s="237" t="s">
        <v>5267</v>
      </c>
      <c r="C1893" s="249">
        <v>0</v>
      </c>
      <c r="D1893" s="249">
        <v>0</v>
      </c>
      <c r="E1893" s="249">
        <v>0</v>
      </c>
      <c r="F1893" s="249">
        <v>0</v>
      </c>
      <c r="G1893" s="249">
        <v>0</v>
      </c>
      <c r="H1893" s="249">
        <v>0</v>
      </c>
      <c r="I1893" s="249">
        <v>0.1116021586605153</v>
      </c>
      <c r="J1893" s="249">
        <v>0</v>
      </c>
      <c r="K1893" s="249">
        <v>0</v>
      </c>
      <c r="L1893" s="249">
        <v>0</v>
      </c>
      <c r="M1893" s="249">
        <v>0</v>
      </c>
      <c r="N1893" s="249">
        <v>0</v>
      </c>
      <c r="O1893" s="249">
        <v>4.6128728673064927</v>
      </c>
      <c r="P1893" s="249">
        <v>0</v>
      </c>
    </row>
    <row r="1894" spans="1:16" x14ac:dyDescent="0.25">
      <c r="A1894" s="236" t="s">
        <v>2758</v>
      </c>
      <c r="B1894" s="237" t="s">
        <v>5214</v>
      </c>
      <c r="C1894" s="249">
        <v>0</v>
      </c>
      <c r="D1894" s="249">
        <v>0</v>
      </c>
      <c r="E1894" s="249">
        <v>0</v>
      </c>
      <c r="F1894" s="249">
        <v>0</v>
      </c>
      <c r="G1894" s="249">
        <v>0</v>
      </c>
      <c r="H1894" s="249">
        <v>0</v>
      </c>
      <c r="I1894" s="249">
        <v>0</v>
      </c>
      <c r="J1894" s="249">
        <v>0</v>
      </c>
      <c r="K1894" s="249">
        <v>0</v>
      </c>
      <c r="L1894" s="249">
        <v>0</v>
      </c>
      <c r="M1894" s="249">
        <v>0</v>
      </c>
      <c r="N1894" s="249">
        <v>766.96879334744051</v>
      </c>
      <c r="O1894" s="249">
        <v>423.4002378750555</v>
      </c>
      <c r="P1894" s="249">
        <v>0</v>
      </c>
    </row>
    <row r="1895" spans="1:16" x14ac:dyDescent="0.25">
      <c r="A1895" s="236" t="s">
        <v>1118</v>
      </c>
      <c r="B1895" s="237" t="s">
        <v>7894</v>
      </c>
      <c r="C1895" s="249">
        <v>0</v>
      </c>
      <c r="D1895" s="249">
        <v>0</v>
      </c>
      <c r="E1895" s="249">
        <v>0</v>
      </c>
      <c r="F1895" s="249">
        <v>0</v>
      </c>
      <c r="G1895" s="249">
        <v>0</v>
      </c>
      <c r="H1895" s="249">
        <v>0.38181961145831006</v>
      </c>
      <c r="I1895" s="249">
        <v>0</v>
      </c>
      <c r="J1895" s="249">
        <v>0</v>
      </c>
      <c r="K1895" s="249">
        <v>0</v>
      </c>
      <c r="L1895" s="249">
        <v>0.39246208887813966</v>
      </c>
      <c r="M1895" s="249">
        <v>0</v>
      </c>
      <c r="N1895" s="249">
        <v>0</v>
      </c>
      <c r="O1895" s="249">
        <v>0</v>
      </c>
      <c r="P1895" s="249">
        <v>0</v>
      </c>
    </row>
    <row r="1896" spans="1:16" x14ac:dyDescent="0.25">
      <c r="A1896" s="236" t="s">
        <v>775</v>
      </c>
      <c r="B1896" s="237" t="s">
        <v>9015</v>
      </c>
      <c r="C1896" s="249">
        <v>0</v>
      </c>
      <c r="D1896" s="249">
        <v>0</v>
      </c>
      <c r="E1896" s="249">
        <v>0</v>
      </c>
      <c r="F1896" s="249">
        <v>0</v>
      </c>
      <c r="G1896" s="249">
        <v>0</v>
      </c>
      <c r="H1896" s="249">
        <v>0</v>
      </c>
      <c r="I1896" s="249">
        <v>0</v>
      </c>
      <c r="J1896" s="249">
        <v>0.82426603048932567</v>
      </c>
      <c r="K1896" s="249">
        <v>0</v>
      </c>
      <c r="L1896" s="249">
        <v>0</v>
      </c>
      <c r="M1896" s="249">
        <v>0</v>
      </c>
      <c r="N1896" s="249">
        <v>0</v>
      </c>
      <c r="O1896" s="249">
        <v>0</v>
      </c>
      <c r="P1896" s="249">
        <v>0</v>
      </c>
    </row>
    <row r="1897" spans="1:16" x14ac:dyDescent="0.25">
      <c r="A1897" s="236" t="s">
        <v>1896</v>
      </c>
      <c r="B1897" s="237" t="s">
        <v>8591</v>
      </c>
      <c r="C1897" s="249">
        <v>0</v>
      </c>
      <c r="D1897" s="249">
        <v>0</v>
      </c>
      <c r="E1897" s="249">
        <v>0</v>
      </c>
      <c r="F1897" s="249">
        <v>9.4380811369534232E-2</v>
      </c>
      <c r="G1897" s="249">
        <v>7.5845627352125601E-4</v>
      </c>
      <c r="H1897" s="249">
        <v>0.1896098983557685</v>
      </c>
      <c r="I1897" s="249">
        <v>0</v>
      </c>
      <c r="J1897" s="249">
        <v>0</v>
      </c>
      <c r="K1897" s="249">
        <v>0</v>
      </c>
      <c r="L1897" s="249">
        <v>0.12190917045991365</v>
      </c>
      <c r="M1897" s="249">
        <v>3.7176720777682921E-2</v>
      </c>
      <c r="N1897" s="249">
        <v>0</v>
      </c>
      <c r="O1897" s="249">
        <v>0</v>
      </c>
      <c r="P1897" s="249">
        <v>0</v>
      </c>
    </row>
    <row r="1898" spans="1:16" x14ac:dyDescent="0.25">
      <c r="A1898" s="236" t="s">
        <v>1668</v>
      </c>
      <c r="B1898" s="237" t="s">
        <v>5710</v>
      </c>
      <c r="C1898" s="249">
        <v>0.45598795892688121</v>
      </c>
      <c r="D1898" s="249">
        <v>0</v>
      </c>
      <c r="E1898" s="249">
        <v>0</v>
      </c>
      <c r="F1898" s="249">
        <v>0</v>
      </c>
      <c r="G1898" s="249">
        <v>0</v>
      </c>
      <c r="H1898" s="249">
        <v>0</v>
      </c>
      <c r="I1898" s="249">
        <v>0</v>
      </c>
      <c r="J1898" s="249">
        <v>0</v>
      </c>
      <c r="K1898" s="249">
        <v>0</v>
      </c>
      <c r="L1898" s="249">
        <v>0</v>
      </c>
      <c r="M1898" s="249">
        <v>0</v>
      </c>
      <c r="N1898" s="249">
        <v>0</v>
      </c>
      <c r="O1898" s="249">
        <v>7.7302040785256886E-3</v>
      </c>
      <c r="P1898" s="249">
        <v>0</v>
      </c>
    </row>
    <row r="1899" spans="1:16" x14ac:dyDescent="0.25">
      <c r="A1899" s="236" t="s">
        <v>2784</v>
      </c>
      <c r="B1899" s="237" t="s">
        <v>5912</v>
      </c>
      <c r="C1899" s="249">
        <v>0</v>
      </c>
      <c r="D1899" s="249">
        <v>0</v>
      </c>
      <c r="E1899" s="249">
        <v>0</v>
      </c>
      <c r="F1899" s="249">
        <v>0</v>
      </c>
      <c r="G1899" s="249">
        <v>0</v>
      </c>
      <c r="H1899" s="249">
        <v>0</v>
      </c>
      <c r="I1899" s="249">
        <v>0</v>
      </c>
      <c r="J1899" s="249">
        <v>0</v>
      </c>
      <c r="K1899" s="249">
        <v>0</v>
      </c>
      <c r="L1899" s="249">
        <v>0</v>
      </c>
      <c r="M1899" s="249">
        <v>7.350509908428361E-3</v>
      </c>
      <c r="N1899" s="249">
        <v>3.2676168942169805E-3</v>
      </c>
      <c r="O1899" s="249">
        <v>3.220670513891979E-3</v>
      </c>
      <c r="P1899" s="249">
        <v>0</v>
      </c>
    </row>
    <row r="1900" spans="1:16" x14ac:dyDescent="0.25">
      <c r="A1900" s="236" t="s">
        <v>2617</v>
      </c>
      <c r="B1900" s="237" t="s">
        <v>6854</v>
      </c>
      <c r="C1900" s="249">
        <v>0</v>
      </c>
      <c r="D1900" s="249">
        <v>0</v>
      </c>
      <c r="E1900" s="249">
        <v>0</v>
      </c>
      <c r="F1900" s="249">
        <v>0</v>
      </c>
      <c r="G1900" s="249">
        <v>0</v>
      </c>
      <c r="H1900" s="249">
        <v>0</v>
      </c>
      <c r="I1900" s="249">
        <v>0</v>
      </c>
      <c r="J1900" s="249">
        <v>0</v>
      </c>
      <c r="K1900" s="249">
        <v>0</v>
      </c>
      <c r="L1900" s="249">
        <v>0</v>
      </c>
      <c r="M1900" s="249">
        <v>1.9548051616666297E-3</v>
      </c>
      <c r="N1900" s="249">
        <v>0</v>
      </c>
      <c r="O1900" s="249">
        <v>0</v>
      </c>
      <c r="P1900" s="249">
        <v>0</v>
      </c>
    </row>
    <row r="1901" spans="1:16" x14ac:dyDescent="0.25">
      <c r="A1901" s="236" t="s">
        <v>3197</v>
      </c>
      <c r="B1901" s="237" t="s">
        <v>6251</v>
      </c>
      <c r="C1901" s="249">
        <v>0</v>
      </c>
      <c r="D1901" s="249">
        <v>0</v>
      </c>
      <c r="E1901" s="249">
        <v>0</v>
      </c>
      <c r="F1901" s="249">
        <v>0</v>
      </c>
      <c r="G1901" s="249">
        <v>0</v>
      </c>
      <c r="H1901" s="249">
        <v>0</v>
      </c>
      <c r="I1901" s="249">
        <v>0</v>
      </c>
      <c r="J1901" s="249">
        <v>0</v>
      </c>
      <c r="K1901" s="249">
        <v>0</v>
      </c>
      <c r="L1901" s="249">
        <v>0</v>
      </c>
      <c r="M1901" s="249">
        <v>0</v>
      </c>
      <c r="N1901" s="249">
        <v>0</v>
      </c>
      <c r="O1901" s="249">
        <v>2.9065226910714205E-2</v>
      </c>
      <c r="P1901" s="249">
        <v>0</v>
      </c>
    </row>
    <row r="1902" spans="1:16" x14ac:dyDescent="0.25">
      <c r="A1902" s="236" t="s">
        <v>3157</v>
      </c>
      <c r="B1902" s="237" t="s">
        <v>8084</v>
      </c>
      <c r="C1902" s="249">
        <v>0</v>
      </c>
      <c r="D1902" s="249">
        <v>0</v>
      </c>
      <c r="E1902" s="249">
        <v>0</v>
      </c>
      <c r="F1902" s="249">
        <v>0</v>
      </c>
      <c r="G1902" s="249">
        <v>0</v>
      </c>
      <c r="H1902" s="249">
        <v>0</v>
      </c>
      <c r="I1902" s="249">
        <v>0</v>
      </c>
      <c r="J1902" s="249">
        <v>0</v>
      </c>
      <c r="K1902" s="249">
        <v>0</v>
      </c>
      <c r="L1902" s="249">
        <v>2.1820093313307974E-3</v>
      </c>
      <c r="M1902" s="249">
        <v>2.1122682002987295E-3</v>
      </c>
      <c r="N1902" s="249">
        <v>0.17730923558534481</v>
      </c>
      <c r="O1902" s="249">
        <v>0</v>
      </c>
      <c r="P1902" s="249">
        <v>3.1463902903023353E-3</v>
      </c>
    </row>
    <row r="1903" spans="1:16" x14ac:dyDescent="0.25">
      <c r="A1903" s="236" t="s">
        <v>3906</v>
      </c>
      <c r="B1903" s="237" t="s">
        <v>10500</v>
      </c>
      <c r="C1903" s="249">
        <v>0</v>
      </c>
      <c r="D1903" s="249">
        <v>0</v>
      </c>
      <c r="E1903" s="249">
        <v>0</v>
      </c>
      <c r="F1903" s="249">
        <v>0</v>
      </c>
      <c r="G1903" s="249">
        <v>0</v>
      </c>
      <c r="H1903" s="249">
        <v>0</v>
      </c>
      <c r="I1903" s="249">
        <v>7.4001311789397718E-3</v>
      </c>
      <c r="J1903" s="249">
        <v>0</v>
      </c>
      <c r="K1903" s="249">
        <v>0</v>
      </c>
      <c r="L1903" s="249">
        <v>0</v>
      </c>
      <c r="M1903" s="249">
        <v>0</v>
      </c>
      <c r="N1903" s="249">
        <v>0</v>
      </c>
      <c r="O1903" s="249">
        <v>0</v>
      </c>
      <c r="P1903" s="249">
        <v>0</v>
      </c>
    </row>
    <row r="1904" spans="1:16" x14ac:dyDescent="0.25">
      <c r="A1904" s="236" t="s">
        <v>1629</v>
      </c>
      <c r="B1904" s="237" t="s">
        <v>9010</v>
      </c>
      <c r="C1904" s="249">
        <v>0</v>
      </c>
      <c r="D1904" s="249">
        <v>0</v>
      </c>
      <c r="E1904" s="249">
        <v>0</v>
      </c>
      <c r="F1904" s="249">
        <v>0</v>
      </c>
      <c r="G1904" s="249">
        <v>0</v>
      </c>
      <c r="H1904" s="249">
        <v>0</v>
      </c>
      <c r="I1904" s="249">
        <v>0</v>
      </c>
      <c r="J1904" s="249">
        <v>0</v>
      </c>
      <c r="K1904" s="249">
        <v>0</v>
      </c>
      <c r="L1904" s="249">
        <v>0</v>
      </c>
      <c r="M1904" s="249">
        <v>0</v>
      </c>
      <c r="N1904" s="249">
        <v>2.954092788197207E-2</v>
      </c>
      <c r="O1904" s="249">
        <v>0</v>
      </c>
      <c r="P1904" s="249">
        <v>0</v>
      </c>
    </row>
    <row r="1905" spans="1:16" x14ac:dyDescent="0.25">
      <c r="A1905" s="236" t="s">
        <v>1430</v>
      </c>
      <c r="B1905" s="237" t="s">
        <v>8289</v>
      </c>
      <c r="C1905" s="249">
        <v>0</v>
      </c>
      <c r="D1905" s="249">
        <v>0</v>
      </c>
      <c r="E1905" s="249">
        <v>0</v>
      </c>
      <c r="F1905" s="249">
        <v>0</v>
      </c>
      <c r="G1905" s="249">
        <v>0</v>
      </c>
      <c r="H1905" s="249">
        <v>0</v>
      </c>
      <c r="I1905" s="249">
        <v>0</v>
      </c>
      <c r="J1905" s="249">
        <v>0</v>
      </c>
      <c r="K1905" s="249">
        <v>0</v>
      </c>
      <c r="L1905" s="249">
        <v>0</v>
      </c>
      <c r="M1905" s="249">
        <v>0</v>
      </c>
      <c r="N1905" s="249">
        <v>7.8514583324958576E-4</v>
      </c>
      <c r="O1905" s="249">
        <v>0</v>
      </c>
      <c r="P1905" s="249">
        <v>3.3092187480425014E-2</v>
      </c>
    </row>
    <row r="1906" spans="1:16" x14ac:dyDescent="0.25">
      <c r="A1906" s="236" t="s">
        <v>760</v>
      </c>
      <c r="B1906" s="237" t="s">
        <v>8884</v>
      </c>
      <c r="C1906" s="249">
        <v>0</v>
      </c>
      <c r="D1906" s="249">
        <v>0</v>
      </c>
      <c r="E1906" s="249">
        <v>0</v>
      </c>
      <c r="F1906" s="249">
        <v>0</v>
      </c>
      <c r="G1906" s="249">
        <v>0</v>
      </c>
      <c r="H1906" s="249">
        <v>0</v>
      </c>
      <c r="I1906" s="249">
        <v>0</v>
      </c>
      <c r="J1906" s="249">
        <v>0</v>
      </c>
      <c r="K1906" s="249">
        <v>0</v>
      </c>
      <c r="L1906" s="249">
        <v>0</v>
      </c>
      <c r="M1906" s="249">
        <v>0</v>
      </c>
      <c r="N1906" s="249">
        <v>2.6624986022767061E-3</v>
      </c>
      <c r="O1906" s="249">
        <v>0</v>
      </c>
      <c r="P1906" s="249">
        <v>0</v>
      </c>
    </row>
    <row r="1907" spans="1:16" x14ac:dyDescent="0.25">
      <c r="A1907" s="236" t="s">
        <v>3014</v>
      </c>
      <c r="B1907" s="237" t="s">
        <v>6856</v>
      </c>
      <c r="C1907" s="249">
        <v>0</v>
      </c>
      <c r="D1907" s="249">
        <v>0</v>
      </c>
      <c r="E1907" s="249">
        <v>0</v>
      </c>
      <c r="F1907" s="249">
        <v>0</v>
      </c>
      <c r="G1907" s="249">
        <v>0</v>
      </c>
      <c r="H1907" s="249">
        <v>0</v>
      </c>
      <c r="I1907" s="249">
        <v>0</v>
      </c>
      <c r="J1907" s="249">
        <v>0</v>
      </c>
      <c r="K1907" s="249">
        <v>0</v>
      </c>
      <c r="L1907" s="249">
        <v>0</v>
      </c>
      <c r="M1907" s="249">
        <v>0</v>
      </c>
      <c r="N1907" s="249">
        <v>7.8451220173095124E-2</v>
      </c>
      <c r="O1907" s="249">
        <v>0</v>
      </c>
      <c r="P1907" s="249">
        <v>0</v>
      </c>
    </row>
    <row r="1908" spans="1:16" x14ac:dyDescent="0.25">
      <c r="A1908" s="236" t="s">
        <v>2132</v>
      </c>
      <c r="B1908" s="237" t="s">
        <v>7900</v>
      </c>
      <c r="C1908" s="249"/>
      <c r="D1908" s="249">
        <v>0</v>
      </c>
      <c r="E1908" s="249">
        <v>0</v>
      </c>
      <c r="F1908" s="249">
        <v>0</v>
      </c>
      <c r="G1908" s="249">
        <v>0</v>
      </c>
      <c r="H1908" s="249">
        <v>0</v>
      </c>
      <c r="I1908" s="249">
        <v>0</v>
      </c>
      <c r="J1908" s="249">
        <v>0</v>
      </c>
      <c r="K1908" s="249">
        <v>1.8504207918940804E-2</v>
      </c>
      <c r="L1908" s="249">
        <v>4.4207724385545114E-2</v>
      </c>
      <c r="M1908" s="249">
        <v>6.8525365983294695E-3</v>
      </c>
      <c r="N1908" s="249">
        <v>0</v>
      </c>
      <c r="O1908" s="249">
        <v>0</v>
      </c>
      <c r="P1908" s="249">
        <v>0</v>
      </c>
    </row>
    <row r="1909" spans="1:16" x14ac:dyDescent="0.25">
      <c r="A1909" s="236" t="s">
        <v>2840</v>
      </c>
      <c r="B1909" s="237" t="s">
        <v>6319</v>
      </c>
      <c r="C1909" s="249">
        <v>0</v>
      </c>
      <c r="D1909" s="249">
        <v>0</v>
      </c>
      <c r="E1909" s="249">
        <v>0</v>
      </c>
      <c r="F1909" s="249">
        <v>0</v>
      </c>
      <c r="G1909" s="249">
        <v>0</v>
      </c>
      <c r="H1909" s="249">
        <v>0</v>
      </c>
      <c r="I1909" s="249">
        <v>0</v>
      </c>
      <c r="J1909" s="249">
        <v>0</v>
      </c>
      <c r="K1909" s="249">
        <v>0</v>
      </c>
      <c r="L1909" s="249">
        <v>0</v>
      </c>
      <c r="M1909" s="249">
        <v>0</v>
      </c>
      <c r="N1909" s="249">
        <v>3.6237419772183831E-2</v>
      </c>
      <c r="O1909" s="249">
        <v>0</v>
      </c>
      <c r="P1909" s="249">
        <v>0</v>
      </c>
    </row>
    <row r="1910" spans="1:16" x14ac:dyDescent="0.25">
      <c r="A1910" s="236" t="s">
        <v>4633</v>
      </c>
      <c r="B1910" s="237" t="s">
        <v>9636</v>
      </c>
      <c r="C1910" s="249">
        <v>0</v>
      </c>
      <c r="D1910" s="249">
        <v>0</v>
      </c>
      <c r="E1910" s="249">
        <v>0</v>
      </c>
      <c r="F1910" s="249">
        <v>0</v>
      </c>
      <c r="G1910" s="249">
        <v>0</v>
      </c>
      <c r="H1910" s="249">
        <v>0</v>
      </c>
      <c r="I1910" s="249">
        <v>0</v>
      </c>
      <c r="J1910" s="249">
        <v>0</v>
      </c>
      <c r="K1910" s="249">
        <v>0</v>
      </c>
      <c r="L1910" s="249">
        <v>0</v>
      </c>
      <c r="M1910" s="249">
        <v>0.1418831764445905</v>
      </c>
      <c r="N1910" s="249">
        <v>0</v>
      </c>
      <c r="O1910" s="249">
        <v>0</v>
      </c>
      <c r="P1910" s="249">
        <v>0</v>
      </c>
    </row>
    <row r="1911" spans="1:16" x14ac:dyDescent="0.25">
      <c r="A1911" s="236" t="s">
        <v>3119</v>
      </c>
      <c r="B1911" s="237" t="s">
        <v>8284</v>
      </c>
      <c r="C1911" s="249">
        <v>0</v>
      </c>
      <c r="D1911" s="249">
        <v>0</v>
      </c>
      <c r="E1911" s="249">
        <v>0</v>
      </c>
      <c r="F1911" s="249">
        <v>0</v>
      </c>
      <c r="G1911" s="249">
        <v>0</v>
      </c>
      <c r="H1911" s="249">
        <v>0</v>
      </c>
      <c r="I1911" s="249">
        <v>0</v>
      </c>
      <c r="J1911" s="249">
        <v>5.4998373012685514E-3</v>
      </c>
      <c r="K1911" s="249">
        <v>0</v>
      </c>
      <c r="L1911" s="249">
        <v>0</v>
      </c>
      <c r="M1911" s="249">
        <v>0</v>
      </c>
      <c r="N1911" s="249">
        <v>0</v>
      </c>
      <c r="O1911" s="249">
        <v>0</v>
      </c>
      <c r="P1911" s="249">
        <v>0</v>
      </c>
    </row>
    <row r="1912" spans="1:16" x14ac:dyDescent="0.25">
      <c r="A1912" s="236" t="s">
        <v>3535</v>
      </c>
      <c r="B1912" s="237" t="s">
        <v>7217</v>
      </c>
      <c r="C1912" s="249">
        <v>0</v>
      </c>
      <c r="D1912" s="249">
        <v>0</v>
      </c>
      <c r="E1912" s="249">
        <v>0</v>
      </c>
      <c r="F1912" s="249">
        <v>0</v>
      </c>
      <c r="G1912" s="249">
        <v>0</v>
      </c>
      <c r="H1912" s="249">
        <v>0</v>
      </c>
      <c r="I1912" s="249">
        <v>0</v>
      </c>
      <c r="J1912" s="249">
        <v>0</v>
      </c>
      <c r="K1912" s="249">
        <v>0</v>
      </c>
      <c r="L1912" s="249">
        <v>0</v>
      </c>
      <c r="M1912" s="249">
        <v>0</v>
      </c>
      <c r="N1912" s="249">
        <v>0</v>
      </c>
      <c r="O1912" s="249">
        <v>0</v>
      </c>
      <c r="P1912" s="249">
        <v>6.3973885814573694E-2</v>
      </c>
    </row>
    <row r="1913" spans="1:16" x14ac:dyDescent="0.25">
      <c r="A1913" s="236" t="s">
        <v>3580</v>
      </c>
      <c r="B1913" s="237" t="s">
        <v>8592</v>
      </c>
      <c r="C1913" s="249">
        <v>0</v>
      </c>
      <c r="D1913" s="249">
        <v>0.16516261129929682</v>
      </c>
      <c r="E1913" s="249">
        <v>0</v>
      </c>
      <c r="F1913" s="249">
        <v>0</v>
      </c>
      <c r="G1913" s="249">
        <v>0</v>
      </c>
      <c r="H1913" s="249">
        <v>0</v>
      </c>
      <c r="I1913" s="249">
        <v>0</v>
      </c>
      <c r="J1913" s="249">
        <v>0</v>
      </c>
      <c r="K1913" s="249">
        <v>0</v>
      </c>
      <c r="L1913" s="249">
        <v>0</v>
      </c>
      <c r="M1913" s="249">
        <v>0</v>
      </c>
      <c r="N1913" s="249">
        <v>5.4469159687811483E-3</v>
      </c>
      <c r="O1913" s="249">
        <v>0</v>
      </c>
      <c r="P1913" s="249">
        <v>0</v>
      </c>
    </row>
    <row r="1914" spans="1:16" x14ac:dyDescent="0.25">
      <c r="A1914" s="236" t="s">
        <v>1433</v>
      </c>
      <c r="B1914" s="237" t="s">
        <v>7901</v>
      </c>
      <c r="C1914" s="249">
        <v>0</v>
      </c>
      <c r="D1914" s="249">
        <v>1.6788287591103325E-2</v>
      </c>
      <c r="E1914" s="249">
        <v>0</v>
      </c>
      <c r="F1914" s="249">
        <v>0</v>
      </c>
      <c r="G1914" s="249">
        <v>1.6345364744957517E-2</v>
      </c>
      <c r="H1914" s="249">
        <v>0</v>
      </c>
      <c r="I1914" s="249">
        <v>0</v>
      </c>
      <c r="J1914" s="249">
        <v>8.6285977586327244E-3</v>
      </c>
      <c r="K1914" s="249">
        <v>0</v>
      </c>
      <c r="L1914" s="249">
        <v>3.7633548457029842E-3</v>
      </c>
      <c r="M1914" s="249">
        <v>0</v>
      </c>
      <c r="N1914" s="249">
        <v>0</v>
      </c>
      <c r="O1914" s="249">
        <v>0</v>
      </c>
      <c r="P1914" s="249">
        <v>0</v>
      </c>
    </row>
    <row r="1915" spans="1:16" x14ac:dyDescent="0.25">
      <c r="A1915" s="236" t="s">
        <v>82</v>
      </c>
      <c r="B1915" s="237" t="s">
        <v>9605</v>
      </c>
      <c r="C1915" s="249">
        <v>0</v>
      </c>
      <c r="D1915" s="249">
        <v>0</v>
      </c>
      <c r="E1915" s="249">
        <v>0</v>
      </c>
      <c r="F1915" s="249">
        <v>0</v>
      </c>
      <c r="G1915" s="249">
        <v>0</v>
      </c>
      <c r="H1915" s="249">
        <v>0</v>
      </c>
      <c r="I1915" s="249">
        <v>0</v>
      </c>
      <c r="J1915" s="249">
        <v>0</v>
      </c>
      <c r="K1915" s="249">
        <v>14.741444923376047</v>
      </c>
      <c r="L1915" s="249">
        <v>0</v>
      </c>
      <c r="M1915" s="249">
        <v>0</v>
      </c>
      <c r="N1915" s="249">
        <v>0</v>
      </c>
      <c r="O1915" s="249">
        <v>0</v>
      </c>
      <c r="P1915" s="249">
        <v>0</v>
      </c>
    </row>
    <row r="1916" spans="1:16" x14ac:dyDescent="0.25">
      <c r="A1916" s="236" t="s">
        <v>4360</v>
      </c>
      <c r="B1916" s="237" t="s">
        <v>10164</v>
      </c>
      <c r="C1916" s="249">
        <v>0</v>
      </c>
      <c r="D1916" s="249">
        <v>0</v>
      </c>
      <c r="E1916" s="249">
        <v>0</v>
      </c>
      <c r="F1916" s="249">
        <v>0</v>
      </c>
      <c r="G1916" s="249">
        <v>0</v>
      </c>
      <c r="H1916" s="249">
        <v>0</v>
      </c>
      <c r="I1916" s="249">
        <v>0</v>
      </c>
      <c r="J1916" s="249">
        <v>0</v>
      </c>
      <c r="K1916" s="249">
        <v>0.17051288161219699</v>
      </c>
      <c r="L1916" s="249">
        <v>0</v>
      </c>
      <c r="M1916" s="249">
        <v>0.13845679051536477</v>
      </c>
      <c r="N1916" s="249">
        <v>3.3753391837757261</v>
      </c>
      <c r="O1916" s="249">
        <v>0</v>
      </c>
      <c r="P1916" s="249">
        <v>2.2441778094328537</v>
      </c>
    </row>
    <row r="1917" spans="1:16" x14ac:dyDescent="0.25">
      <c r="A1917" s="236" t="s">
        <v>169</v>
      </c>
      <c r="B1917" s="237" t="s">
        <v>7599</v>
      </c>
      <c r="C1917" s="249">
        <v>0</v>
      </c>
      <c r="D1917" s="249">
        <v>0</v>
      </c>
      <c r="E1917" s="249">
        <v>0</v>
      </c>
      <c r="F1917" s="249">
        <v>0</v>
      </c>
      <c r="G1917" s="249">
        <v>0.48826609364192697</v>
      </c>
      <c r="H1917" s="249">
        <v>0</v>
      </c>
      <c r="I1917" s="249">
        <v>0</v>
      </c>
      <c r="J1917" s="249">
        <v>0</v>
      </c>
      <c r="K1917" s="249">
        <v>0</v>
      </c>
      <c r="L1917" s="249">
        <v>0</v>
      </c>
      <c r="M1917" s="249">
        <v>0</v>
      </c>
      <c r="N1917" s="249">
        <v>0</v>
      </c>
      <c r="O1917" s="249">
        <v>0</v>
      </c>
      <c r="P1917" s="249">
        <v>0</v>
      </c>
    </row>
    <row r="1918" spans="1:16" x14ac:dyDescent="0.25">
      <c r="A1918" s="236" t="s">
        <v>2149</v>
      </c>
      <c r="B1918" s="237" t="s">
        <v>8882</v>
      </c>
      <c r="C1918" s="249">
        <v>0</v>
      </c>
      <c r="D1918" s="249">
        <v>0</v>
      </c>
      <c r="E1918" s="249">
        <v>0</v>
      </c>
      <c r="F1918" s="249">
        <v>0</v>
      </c>
      <c r="G1918" s="249">
        <v>0</v>
      </c>
      <c r="H1918" s="249">
        <v>0</v>
      </c>
      <c r="I1918" s="249">
        <v>0</v>
      </c>
      <c r="J1918" s="249">
        <v>0</v>
      </c>
      <c r="K1918" s="249">
        <v>0</v>
      </c>
      <c r="L1918" s="249">
        <v>0</v>
      </c>
      <c r="M1918" s="249">
        <v>3.2655252255258067</v>
      </c>
      <c r="N1918" s="249">
        <v>0</v>
      </c>
      <c r="O1918" s="249">
        <v>0</v>
      </c>
      <c r="P1918" s="249">
        <v>0</v>
      </c>
    </row>
    <row r="1919" spans="1:16" x14ac:dyDescent="0.25">
      <c r="A1919" s="236" t="s">
        <v>16</v>
      </c>
      <c r="B1919" s="237" t="s">
        <v>8286</v>
      </c>
      <c r="C1919" s="249">
        <v>0</v>
      </c>
      <c r="D1919" s="249">
        <v>0</v>
      </c>
      <c r="E1919" s="249">
        <v>0</v>
      </c>
      <c r="F1919" s="249">
        <v>0</v>
      </c>
      <c r="G1919" s="249">
        <v>0</v>
      </c>
      <c r="H1919" s="249">
        <v>0</v>
      </c>
      <c r="I1919" s="249">
        <v>3.1591268768344952E-3</v>
      </c>
      <c r="J1919" s="249">
        <v>0</v>
      </c>
      <c r="K1919" s="249">
        <v>0</v>
      </c>
      <c r="L1919" s="249">
        <v>0.12741095068932062</v>
      </c>
      <c r="M1919" s="249">
        <v>0</v>
      </c>
      <c r="N1919" s="249">
        <v>1.0998057230331719E-4</v>
      </c>
      <c r="O1919" s="249">
        <v>0</v>
      </c>
      <c r="P1919" s="249">
        <v>0</v>
      </c>
    </row>
    <row r="1920" spans="1:16" x14ac:dyDescent="0.25">
      <c r="A1920" s="236" t="s">
        <v>109</v>
      </c>
      <c r="B1920" s="237" t="s">
        <v>10137</v>
      </c>
      <c r="C1920" s="249">
        <v>0</v>
      </c>
      <c r="D1920" s="249">
        <v>0</v>
      </c>
      <c r="E1920" s="249">
        <v>0</v>
      </c>
      <c r="F1920" s="249">
        <v>0</v>
      </c>
      <c r="G1920" s="249">
        <v>0</v>
      </c>
      <c r="H1920" s="249">
        <v>0</v>
      </c>
      <c r="I1920" s="249">
        <v>0</v>
      </c>
      <c r="J1920" s="249">
        <v>0</v>
      </c>
      <c r="K1920" s="249">
        <v>0</v>
      </c>
      <c r="L1920" s="249">
        <v>6.59281867199411E-3</v>
      </c>
      <c r="M1920" s="249">
        <v>1.1231397034484733E-2</v>
      </c>
      <c r="N1920" s="249">
        <v>9.4923455241694484E-3</v>
      </c>
      <c r="O1920" s="249">
        <v>0</v>
      </c>
      <c r="P1920" s="249">
        <v>0</v>
      </c>
    </row>
    <row r="1921" spans="1:16" x14ac:dyDescent="0.25">
      <c r="A1921" s="236" t="s">
        <v>114</v>
      </c>
      <c r="B1921" s="237" t="s">
        <v>5311</v>
      </c>
      <c r="C1921" s="249">
        <v>8.665683118809598E-3</v>
      </c>
      <c r="D1921" s="249">
        <v>0</v>
      </c>
      <c r="E1921" s="249">
        <v>3.2859719492837683E-2</v>
      </c>
      <c r="F1921" s="249">
        <v>8.5313606607012524E-2</v>
      </c>
      <c r="G1921" s="249">
        <v>4.3139440643458274E-2</v>
      </c>
      <c r="H1921" s="249">
        <v>1.9387913104310605E-2</v>
      </c>
      <c r="I1921" s="249">
        <v>0.24254353330354184</v>
      </c>
      <c r="J1921" s="249">
        <v>2.296474305831199E-2</v>
      </c>
      <c r="K1921" s="249">
        <v>0</v>
      </c>
      <c r="L1921" s="249">
        <v>1.1332144588560611E-2</v>
      </c>
      <c r="M1921" s="249">
        <v>3.2822805298913559E-3</v>
      </c>
      <c r="N1921" s="249">
        <v>1.236279074588046E-2</v>
      </c>
      <c r="O1921" s="249">
        <v>5.8260149185106004E-2</v>
      </c>
      <c r="P1921" s="249">
        <v>0.37499136909882097</v>
      </c>
    </row>
    <row r="1922" spans="1:16" x14ac:dyDescent="0.25">
      <c r="A1922" s="236" t="s">
        <v>1207</v>
      </c>
      <c r="B1922" s="237" t="s">
        <v>8085</v>
      </c>
      <c r="C1922" s="249">
        <v>0</v>
      </c>
      <c r="D1922" s="249">
        <v>0</v>
      </c>
      <c r="E1922" s="249">
        <v>0</v>
      </c>
      <c r="F1922" s="249">
        <v>0</v>
      </c>
      <c r="G1922" s="249">
        <v>0</v>
      </c>
      <c r="H1922" s="249">
        <v>0</v>
      </c>
      <c r="I1922" s="249">
        <v>0</v>
      </c>
      <c r="J1922" s="249">
        <v>0</v>
      </c>
      <c r="K1922" s="249">
        <v>0</v>
      </c>
      <c r="L1922" s="249">
        <v>0</v>
      </c>
      <c r="M1922" s="249">
        <v>0</v>
      </c>
      <c r="N1922" s="249">
        <v>7.7075703698860918E-4</v>
      </c>
      <c r="O1922" s="249">
        <v>0</v>
      </c>
      <c r="P1922" s="249">
        <v>0</v>
      </c>
    </row>
    <row r="1923" spans="1:16" x14ac:dyDescent="0.25">
      <c r="A1923" s="236" t="s">
        <v>2926</v>
      </c>
      <c r="B1923" s="237" t="s">
        <v>7902</v>
      </c>
      <c r="C1923" s="249">
        <v>0</v>
      </c>
      <c r="D1923" s="249">
        <v>0</v>
      </c>
      <c r="E1923" s="249">
        <v>0</v>
      </c>
      <c r="F1923" s="249">
        <v>0</v>
      </c>
      <c r="G1923" s="249">
        <v>0</v>
      </c>
      <c r="H1923" s="249">
        <v>0</v>
      </c>
      <c r="I1923" s="249">
        <v>5.3529120042288221E-2</v>
      </c>
      <c r="J1923" s="249">
        <v>0</v>
      </c>
      <c r="K1923" s="249">
        <v>1.3607586087985069E-3</v>
      </c>
      <c r="L1923" s="249">
        <v>0</v>
      </c>
      <c r="M1923" s="249">
        <v>0</v>
      </c>
      <c r="N1923" s="249">
        <v>0</v>
      </c>
      <c r="O1923" s="249">
        <v>0</v>
      </c>
      <c r="P1923" s="249">
        <v>0</v>
      </c>
    </row>
    <row r="1924" spans="1:16" x14ac:dyDescent="0.25">
      <c r="A1924" s="236" t="s">
        <v>1247</v>
      </c>
      <c r="B1924" s="237" t="s">
        <v>7145</v>
      </c>
      <c r="C1924" s="249">
        <v>0</v>
      </c>
      <c r="D1924" s="249">
        <v>0</v>
      </c>
      <c r="E1924" s="249">
        <v>1.4180046025849186E-3</v>
      </c>
      <c r="F1924" s="249">
        <v>0</v>
      </c>
      <c r="G1924" s="249">
        <v>0</v>
      </c>
      <c r="H1924" s="249">
        <v>0</v>
      </c>
      <c r="I1924" s="249">
        <v>1.8949488228478389E-2</v>
      </c>
      <c r="J1924" s="249">
        <v>0</v>
      </c>
      <c r="K1924" s="249">
        <v>4.5782495994058144E-3</v>
      </c>
      <c r="L1924" s="249">
        <v>0</v>
      </c>
      <c r="M1924" s="249">
        <v>0</v>
      </c>
      <c r="N1924" s="249">
        <v>8.4240698708778761E-3</v>
      </c>
      <c r="O1924" s="249">
        <v>0</v>
      </c>
      <c r="P1924" s="249">
        <v>0</v>
      </c>
    </row>
    <row r="1925" spans="1:16" x14ac:dyDescent="0.25">
      <c r="A1925" s="236" t="s">
        <v>3120</v>
      </c>
      <c r="B1925" s="237" t="s">
        <v>5956</v>
      </c>
      <c r="C1925" s="249">
        <v>0</v>
      </c>
      <c r="D1925" s="249">
        <v>0</v>
      </c>
      <c r="E1925" s="249">
        <v>0</v>
      </c>
      <c r="F1925" s="249">
        <v>0</v>
      </c>
      <c r="G1925" s="249">
        <v>0</v>
      </c>
      <c r="H1925" s="249">
        <v>0</v>
      </c>
      <c r="I1925" s="249">
        <v>0</v>
      </c>
      <c r="J1925" s="249">
        <v>0</v>
      </c>
      <c r="K1925" s="249">
        <v>0</v>
      </c>
      <c r="L1925" s="249">
        <v>0</v>
      </c>
      <c r="M1925" s="249">
        <v>0</v>
      </c>
      <c r="N1925" s="249">
        <v>0</v>
      </c>
      <c r="O1925" s="249">
        <v>3.6455686083583551E-2</v>
      </c>
      <c r="P1925" s="249">
        <v>0</v>
      </c>
    </row>
    <row r="1926" spans="1:16" x14ac:dyDescent="0.25">
      <c r="A1926" s="236" t="s">
        <v>3302</v>
      </c>
      <c r="B1926" s="237" t="s">
        <v>7445</v>
      </c>
      <c r="C1926" s="249">
        <v>0</v>
      </c>
      <c r="D1926" s="249">
        <v>0</v>
      </c>
      <c r="E1926" s="249">
        <v>0</v>
      </c>
      <c r="F1926" s="249">
        <v>0</v>
      </c>
      <c r="G1926" s="249">
        <v>0</v>
      </c>
      <c r="H1926" s="249">
        <v>0</v>
      </c>
      <c r="I1926" s="249">
        <v>0</v>
      </c>
      <c r="J1926" s="249">
        <v>8.2597955864516348E-2</v>
      </c>
      <c r="K1926" s="249">
        <v>0</v>
      </c>
      <c r="L1926" s="249">
        <v>2.1437328320835024E-2</v>
      </c>
      <c r="M1926" s="249">
        <v>0</v>
      </c>
      <c r="N1926" s="249">
        <v>0</v>
      </c>
      <c r="O1926" s="249">
        <v>0</v>
      </c>
      <c r="P1926" s="249">
        <v>0</v>
      </c>
    </row>
    <row r="1927" spans="1:16" x14ac:dyDescent="0.25">
      <c r="A1927" s="236" t="s">
        <v>1748</v>
      </c>
      <c r="B1927" s="237" t="s">
        <v>5389</v>
      </c>
      <c r="C1927" s="249">
        <v>0</v>
      </c>
      <c r="D1927" s="249">
        <v>0</v>
      </c>
      <c r="E1927" s="249">
        <v>0</v>
      </c>
      <c r="F1927" s="249">
        <v>8.4016613587601124E-2</v>
      </c>
      <c r="G1927" s="249">
        <v>2.4675038892622139E-2</v>
      </c>
      <c r="H1927" s="249">
        <v>0</v>
      </c>
      <c r="I1927" s="249">
        <v>1.2182201935866256E-3</v>
      </c>
      <c r="J1927" s="249">
        <v>6.3795257811991996E-2</v>
      </c>
      <c r="K1927" s="249">
        <v>0.1529457700054066</v>
      </c>
      <c r="L1927" s="249">
        <v>5.6640857550808589E-2</v>
      </c>
      <c r="M1927" s="249">
        <v>1.7326550869617599E-3</v>
      </c>
      <c r="N1927" s="249">
        <v>0.16726950399946683</v>
      </c>
      <c r="O1927" s="249">
        <v>4.3765353349241205E-2</v>
      </c>
      <c r="P1927" s="249">
        <v>0</v>
      </c>
    </row>
    <row r="1928" spans="1:16" x14ac:dyDescent="0.25">
      <c r="A1928" s="236" t="s">
        <v>30</v>
      </c>
      <c r="B1928" s="237" t="s">
        <v>5745</v>
      </c>
      <c r="C1928" s="249">
        <v>0</v>
      </c>
      <c r="D1928" s="249">
        <v>0</v>
      </c>
      <c r="E1928" s="249">
        <v>0</v>
      </c>
      <c r="F1928" s="249">
        <v>0</v>
      </c>
      <c r="G1928" s="249">
        <v>0</v>
      </c>
      <c r="H1928" s="249">
        <v>0</v>
      </c>
      <c r="I1928" s="249">
        <v>0</v>
      </c>
      <c r="J1928" s="249">
        <v>2.0004732172507311E-4</v>
      </c>
      <c r="K1928" s="249">
        <v>0</v>
      </c>
      <c r="L1928" s="249">
        <v>0</v>
      </c>
      <c r="M1928" s="249">
        <v>3.3499015106884728E-4</v>
      </c>
      <c r="N1928" s="249">
        <v>1.898374115488309E-3</v>
      </c>
      <c r="O1928" s="249">
        <v>1.1183097435073857E-3</v>
      </c>
      <c r="P1928" s="249">
        <v>0</v>
      </c>
    </row>
    <row r="1929" spans="1:16" x14ac:dyDescent="0.25">
      <c r="A1929" s="236" t="s">
        <v>1677</v>
      </c>
      <c r="B1929" s="237" t="s">
        <v>5633</v>
      </c>
      <c r="C1929" s="249">
        <v>0</v>
      </c>
      <c r="D1929" s="249">
        <v>0</v>
      </c>
      <c r="E1929" s="249">
        <v>0</v>
      </c>
      <c r="F1929" s="249">
        <v>0</v>
      </c>
      <c r="G1929" s="249">
        <v>0</v>
      </c>
      <c r="H1929" s="249">
        <v>0</v>
      </c>
      <c r="I1929" s="249">
        <v>1.167896220524552E-2</v>
      </c>
      <c r="J1929" s="249">
        <v>0</v>
      </c>
      <c r="K1929" s="249">
        <v>0</v>
      </c>
      <c r="L1929" s="249">
        <v>0</v>
      </c>
      <c r="M1929" s="249">
        <v>0</v>
      </c>
      <c r="N1929" s="249">
        <v>2.0009208304756752E-2</v>
      </c>
      <c r="O1929" s="249">
        <v>6.6490551391386002E-2</v>
      </c>
      <c r="P1929" s="249">
        <v>0</v>
      </c>
    </row>
    <row r="1930" spans="1:16" x14ac:dyDescent="0.25">
      <c r="A1930" s="236" t="s">
        <v>368</v>
      </c>
      <c r="B1930" s="237" t="s">
        <v>5978</v>
      </c>
      <c r="C1930" s="249">
        <v>0</v>
      </c>
      <c r="D1930" s="249">
        <v>0</v>
      </c>
      <c r="E1930" s="249">
        <v>0</v>
      </c>
      <c r="F1930" s="249">
        <v>0</v>
      </c>
      <c r="G1930" s="249">
        <v>0</v>
      </c>
      <c r="H1930" s="249">
        <v>0</v>
      </c>
      <c r="I1930" s="249">
        <v>0</v>
      </c>
      <c r="J1930" s="249">
        <v>5.3184654586420259E-3</v>
      </c>
      <c r="K1930" s="249">
        <v>0</v>
      </c>
      <c r="L1930" s="249">
        <v>0</v>
      </c>
      <c r="M1930" s="249">
        <v>1.8790826647026183E-2</v>
      </c>
      <c r="N1930" s="249">
        <v>0.30799409571275255</v>
      </c>
      <c r="O1930" s="249">
        <v>5.9000762437511631E-3</v>
      </c>
      <c r="P1930" s="249">
        <v>0</v>
      </c>
    </row>
    <row r="1931" spans="1:16" x14ac:dyDescent="0.25">
      <c r="A1931" s="236" t="s">
        <v>669</v>
      </c>
      <c r="B1931" s="237" t="s">
        <v>8593</v>
      </c>
      <c r="C1931" s="249">
        <v>0</v>
      </c>
      <c r="D1931" s="249">
        <v>0</v>
      </c>
      <c r="E1931" s="249">
        <v>0</v>
      </c>
      <c r="F1931" s="249">
        <v>0</v>
      </c>
      <c r="G1931" s="249">
        <v>0</v>
      </c>
      <c r="H1931" s="249">
        <v>0</v>
      </c>
      <c r="I1931" s="249">
        <v>0</v>
      </c>
      <c r="J1931" s="249">
        <v>0</v>
      </c>
      <c r="K1931" s="249">
        <v>0</v>
      </c>
      <c r="L1931" s="249">
        <v>0</v>
      </c>
      <c r="M1931" s="249">
        <v>4.7356183601942079E-4</v>
      </c>
      <c r="N1931" s="249">
        <v>3.1338713344482875E-3</v>
      </c>
      <c r="O1931" s="249">
        <v>0</v>
      </c>
      <c r="P1931" s="249">
        <v>0</v>
      </c>
    </row>
    <row r="1932" spans="1:16" x14ac:dyDescent="0.25">
      <c r="A1932" s="236" t="s">
        <v>1519</v>
      </c>
      <c r="B1932" s="237" t="s">
        <v>9011</v>
      </c>
      <c r="C1932" s="249">
        <v>0</v>
      </c>
      <c r="D1932" s="249">
        <v>0</v>
      </c>
      <c r="E1932" s="249">
        <v>0</v>
      </c>
      <c r="F1932" s="249">
        <v>0</v>
      </c>
      <c r="G1932" s="249">
        <v>0</v>
      </c>
      <c r="H1932" s="249">
        <v>0</v>
      </c>
      <c r="I1932" s="249">
        <v>4.0845638015417941E-3</v>
      </c>
      <c r="J1932" s="249">
        <v>0</v>
      </c>
      <c r="K1932" s="249">
        <v>0</v>
      </c>
      <c r="L1932" s="249">
        <v>4.2269159561496121E-2</v>
      </c>
      <c r="M1932" s="249">
        <v>0</v>
      </c>
      <c r="N1932" s="249">
        <v>0</v>
      </c>
      <c r="O1932" s="249">
        <v>0</v>
      </c>
      <c r="P1932" s="249">
        <v>0</v>
      </c>
    </row>
    <row r="1933" spans="1:16" x14ac:dyDescent="0.25">
      <c r="A1933" s="236" t="s">
        <v>768</v>
      </c>
      <c r="B1933" s="237" t="s">
        <v>7219</v>
      </c>
      <c r="C1933" s="249">
        <v>0</v>
      </c>
      <c r="D1933" s="249">
        <v>0</v>
      </c>
      <c r="E1933" s="249">
        <v>1.0059522165101703E-2</v>
      </c>
      <c r="F1933" s="249">
        <v>0</v>
      </c>
      <c r="G1933" s="249">
        <v>0</v>
      </c>
      <c r="H1933" s="249">
        <v>0</v>
      </c>
      <c r="I1933" s="249">
        <v>2.2078504364271413E-3</v>
      </c>
      <c r="J1933" s="249">
        <v>0</v>
      </c>
      <c r="K1933" s="249">
        <v>2.3859490254096252E-2</v>
      </c>
      <c r="L1933" s="249">
        <v>0.23413502083999771</v>
      </c>
      <c r="M1933" s="249">
        <v>0</v>
      </c>
      <c r="N1933" s="249">
        <v>0</v>
      </c>
      <c r="O1933" s="249">
        <v>0</v>
      </c>
      <c r="P1933" s="249">
        <v>0</v>
      </c>
    </row>
    <row r="1934" spans="1:16" x14ac:dyDescent="0.25">
      <c r="A1934" s="236" t="s">
        <v>99</v>
      </c>
      <c r="B1934" s="237" t="s">
        <v>6264</v>
      </c>
      <c r="C1934" s="249">
        <v>0</v>
      </c>
      <c r="D1934" s="249">
        <v>0</v>
      </c>
      <c r="E1934" s="249">
        <v>0</v>
      </c>
      <c r="F1934" s="249">
        <v>0</v>
      </c>
      <c r="G1934" s="249">
        <v>0</v>
      </c>
      <c r="H1934" s="249">
        <v>0</v>
      </c>
      <c r="I1934" s="249">
        <v>1.4269529903316395E-2</v>
      </c>
      <c r="J1934" s="249">
        <v>0</v>
      </c>
      <c r="K1934" s="249">
        <v>4.9933772721956454E-2</v>
      </c>
      <c r="L1934" s="249">
        <v>0</v>
      </c>
      <c r="M1934" s="249">
        <v>0</v>
      </c>
      <c r="N1934" s="249">
        <v>0</v>
      </c>
      <c r="O1934" s="249">
        <v>1.2116811067374672E-3</v>
      </c>
      <c r="P1934" s="249">
        <v>0</v>
      </c>
    </row>
    <row r="1935" spans="1:16" x14ac:dyDescent="0.25">
      <c r="A1935" s="236" t="s">
        <v>2485</v>
      </c>
      <c r="B1935" s="237" t="s">
        <v>9243</v>
      </c>
      <c r="C1935" s="249">
        <v>0</v>
      </c>
      <c r="D1935" s="249">
        <v>0</v>
      </c>
      <c r="E1935" s="249">
        <v>2.4729786780079321E-2</v>
      </c>
      <c r="F1935" s="249">
        <v>0</v>
      </c>
      <c r="G1935" s="249">
        <v>1.6775999421745791E-2</v>
      </c>
      <c r="H1935" s="249">
        <v>0</v>
      </c>
      <c r="I1935" s="249">
        <v>0</v>
      </c>
      <c r="J1935" s="249">
        <v>0</v>
      </c>
      <c r="K1935" s="249">
        <v>0</v>
      </c>
      <c r="L1935" s="249">
        <v>0</v>
      </c>
      <c r="M1935" s="249">
        <v>0</v>
      </c>
      <c r="N1935" s="249">
        <v>0</v>
      </c>
      <c r="O1935" s="249">
        <v>0</v>
      </c>
      <c r="P1935" s="249">
        <v>0</v>
      </c>
    </row>
    <row r="1936" spans="1:16" x14ac:dyDescent="0.25">
      <c r="A1936" s="236" t="s">
        <v>592</v>
      </c>
      <c r="B1936" s="237" t="s">
        <v>6574</v>
      </c>
      <c r="C1936" s="249">
        <v>4.1971909516371388E-3</v>
      </c>
      <c r="D1936" s="249">
        <v>0</v>
      </c>
      <c r="E1936" s="249">
        <v>0</v>
      </c>
      <c r="F1936" s="249">
        <v>0</v>
      </c>
      <c r="G1936" s="249">
        <v>0</v>
      </c>
      <c r="H1936" s="249">
        <v>0</v>
      </c>
      <c r="I1936" s="249">
        <v>0</v>
      </c>
      <c r="J1936" s="249">
        <v>2.1620857428391316E-2</v>
      </c>
      <c r="K1936" s="249">
        <v>0</v>
      </c>
      <c r="L1936" s="249">
        <v>0.19660609133132761</v>
      </c>
      <c r="M1936" s="249">
        <v>1.0159305283710916E-2</v>
      </c>
      <c r="N1936" s="249">
        <v>7.1191363887191635E-3</v>
      </c>
      <c r="O1936" s="249">
        <v>0</v>
      </c>
      <c r="P1936" s="249">
        <v>0</v>
      </c>
    </row>
    <row r="1937" spans="1:16" x14ac:dyDescent="0.25">
      <c r="A1937" s="236" t="s">
        <v>535</v>
      </c>
      <c r="B1937" s="237" t="s">
        <v>5289</v>
      </c>
      <c r="C1937" s="249">
        <v>0</v>
      </c>
      <c r="D1937" s="249">
        <v>4.1629603712952691E-2</v>
      </c>
      <c r="E1937" s="249">
        <v>0</v>
      </c>
      <c r="F1937" s="249">
        <v>0</v>
      </c>
      <c r="G1937" s="249">
        <v>1.75334055212209E-3</v>
      </c>
      <c r="H1937" s="249">
        <v>0</v>
      </c>
      <c r="I1937" s="249">
        <v>0</v>
      </c>
      <c r="J1937" s="249">
        <v>7.5707222154855064E-2</v>
      </c>
      <c r="K1937" s="249">
        <v>0.57200478109580566</v>
      </c>
      <c r="L1937" s="249">
        <v>0.28113054256503828</v>
      </c>
      <c r="M1937" s="249">
        <v>6.1599995226302676E-2</v>
      </c>
      <c r="N1937" s="249">
        <v>5.5962018688817922E-2</v>
      </c>
      <c r="O1937" s="249">
        <v>0.17402076341404721</v>
      </c>
      <c r="P1937" s="249">
        <v>0</v>
      </c>
    </row>
    <row r="1938" spans="1:16" x14ac:dyDescent="0.25">
      <c r="A1938" s="236" t="s">
        <v>2535</v>
      </c>
      <c r="B1938" s="237" t="s">
        <v>5511</v>
      </c>
      <c r="C1938" s="249">
        <v>0</v>
      </c>
      <c r="D1938" s="249">
        <v>0</v>
      </c>
      <c r="E1938" s="249">
        <v>0</v>
      </c>
      <c r="F1938" s="249">
        <v>0</v>
      </c>
      <c r="G1938" s="249">
        <v>0</v>
      </c>
      <c r="H1938" s="249">
        <v>0.47729602543511335</v>
      </c>
      <c r="I1938" s="249">
        <v>0</v>
      </c>
      <c r="J1938" s="249">
        <v>0</v>
      </c>
      <c r="K1938" s="249">
        <v>0</v>
      </c>
      <c r="L1938" s="249">
        <v>0.17120291263641957</v>
      </c>
      <c r="M1938" s="249">
        <v>1.400805604020461E-2</v>
      </c>
      <c r="N1938" s="249">
        <v>1.3341103038815796E-2</v>
      </c>
      <c r="O1938" s="249">
        <v>0.40603643282128599</v>
      </c>
      <c r="P1938" s="249">
        <v>0</v>
      </c>
    </row>
    <row r="1939" spans="1:16" x14ac:dyDescent="0.25">
      <c r="A1939" s="236" t="s">
        <v>712</v>
      </c>
      <c r="B1939" s="237" t="s">
        <v>7147</v>
      </c>
      <c r="C1939" s="249">
        <v>0</v>
      </c>
      <c r="D1939" s="249">
        <v>0</v>
      </c>
      <c r="E1939" s="249">
        <v>7.4279385925341751E-2</v>
      </c>
      <c r="F1939" s="249">
        <v>1.2178427837976595</v>
      </c>
      <c r="G1939" s="249">
        <v>1.1330839688504355</v>
      </c>
      <c r="H1939" s="249">
        <v>0</v>
      </c>
      <c r="I1939" s="249">
        <v>0</v>
      </c>
      <c r="J1939" s="249">
        <v>0</v>
      </c>
      <c r="K1939" s="249">
        <v>2.0014780331077661E-2</v>
      </c>
      <c r="L1939" s="249">
        <v>8.0355434448423982E-3</v>
      </c>
      <c r="M1939" s="249">
        <v>0</v>
      </c>
      <c r="N1939" s="249">
        <v>0</v>
      </c>
      <c r="O1939" s="249">
        <v>0</v>
      </c>
      <c r="P1939" s="249">
        <v>0</v>
      </c>
    </row>
    <row r="1940" spans="1:16" x14ac:dyDescent="0.25">
      <c r="A1940" s="236" t="s">
        <v>1900</v>
      </c>
      <c r="B1940" s="237" t="s">
        <v>8086</v>
      </c>
      <c r="C1940" s="249">
        <v>0</v>
      </c>
      <c r="D1940" s="249">
        <v>0</v>
      </c>
      <c r="E1940" s="249">
        <v>0</v>
      </c>
      <c r="F1940" s="249">
        <v>0</v>
      </c>
      <c r="G1940" s="249">
        <v>0</v>
      </c>
      <c r="H1940" s="249">
        <v>0</v>
      </c>
      <c r="I1940" s="249">
        <v>0</v>
      </c>
      <c r="J1940" s="249">
        <v>0</v>
      </c>
      <c r="K1940" s="249">
        <v>0</v>
      </c>
      <c r="L1940" s="249">
        <v>0</v>
      </c>
      <c r="M1940" s="249">
        <v>0</v>
      </c>
      <c r="N1940" s="249">
        <v>3.2805344784588237E-3</v>
      </c>
      <c r="O1940" s="249">
        <v>0</v>
      </c>
      <c r="P1940" s="249">
        <v>0</v>
      </c>
    </row>
    <row r="1941" spans="1:16" x14ac:dyDescent="0.25">
      <c r="A1941" s="236" t="s">
        <v>5705</v>
      </c>
      <c r="B1941" s="237" t="s">
        <v>5706</v>
      </c>
      <c r="C1941" s="249">
        <v>0</v>
      </c>
      <c r="D1941" s="249">
        <v>0</v>
      </c>
      <c r="E1941" s="249">
        <v>0</v>
      </c>
      <c r="F1941" s="249">
        <v>0</v>
      </c>
      <c r="G1941" s="249">
        <v>0</v>
      </c>
      <c r="H1941" s="249">
        <v>0</v>
      </c>
      <c r="I1941" s="249">
        <v>0</v>
      </c>
      <c r="J1941" s="249"/>
      <c r="K1941" s="249"/>
      <c r="L1941" s="249"/>
      <c r="M1941" s="249"/>
      <c r="N1941" s="249">
        <v>6.9463904454511519E-3</v>
      </c>
      <c r="O1941" s="249">
        <v>5.5258671848641867E-3</v>
      </c>
      <c r="P1941" s="249">
        <v>0</v>
      </c>
    </row>
    <row r="1942" spans="1:16" x14ac:dyDescent="0.25">
      <c r="A1942" s="236" t="s">
        <v>4795</v>
      </c>
      <c r="B1942" s="237" t="s">
        <v>6169</v>
      </c>
      <c r="C1942" s="249">
        <v>0</v>
      </c>
      <c r="D1942" s="249">
        <v>0</v>
      </c>
      <c r="E1942" s="249">
        <v>0</v>
      </c>
      <c r="F1942" s="249">
        <v>0</v>
      </c>
      <c r="G1942" s="249">
        <v>0</v>
      </c>
      <c r="H1942" s="249">
        <v>0</v>
      </c>
      <c r="I1942" s="249">
        <v>0</v>
      </c>
      <c r="J1942" s="249">
        <v>3.146674130338821E-2</v>
      </c>
      <c r="K1942" s="249">
        <v>4.4430123653531883E-3</v>
      </c>
      <c r="L1942" s="249">
        <v>7.1720864396200318E-4</v>
      </c>
      <c r="M1942" s="249">
        <v>6.0702678239307837E-4</v>
      </c>
      <c r="N1942" s="249">
        <v>2.5642339886389285E-2</v>
      </c>
      <c r="O1942" s="249">
        <v>3.6959323874711819E-2</v>
      </c>
      <c r="P1942" s="249">
        <v>0</v>
      </c>
    </row>
    <row r="1943" spans="1:16" x14ac:dyDescent="0.25">
      <c r="A1943" s="236" t="s">
        <v>2014</v>
      </c>
      <c r="B1943" s="237" t="s">
        <v>9244</v>
      </c>
      <c r="C1943" s="249">
        <v>0</v>
      </c>
      <c r="D1943" s="249">
        <v>0</v>
      </c>
      <c r="E1943" s="249">
        <v>0</v>
      </c>
      <c r="F1943" s="249">
        <v>0</v>
      </c>
      <c r="G1943" s="249">
        <v>0</v>
      </c>
      <c r="H1943" s="249">
        <v>0</v>
      </c>
      <c r="I1943" s="249">
        <v>0</v>
      </c>
      <c r="J1943" s="249">
        <v>5.9561952124581336E-3</v>
      </c>
      <c r="K1943" s="249">
        <v>0</v>
      </c>
      <c r="L1943" s="249">
        <v>4.1460452360677818E-3</v>
      </c>
      <c r="M1943" s="249">
        <v>0</v>
      </c>
      <c r="N1943" s="249">
        <v>3.53968526866784E-3</v>
      </c>
      <c r="O1943" s="249">
        <v>0</v>
      </c>
      <c r="P1943" s="249">
        <v>0</v>
      </c>
    </row>
    <row r="1944" spans="1:16" x14ac:dyDescent="0.25">
      <c r="A1944" s="236" t="s">
        <v>3247</v>
      </c>
      <c r="B1944" s="237" t="s">
        <v>5911</v>
      </c>
      <c r="C1944" s="249">
        <v>0</v>
      </c>
      <c r="D1944" s="249">
        <v>0</v>
      </c>
      <c r="E1944" s="249">
        <v>0</v>
      </c>
      <c r="F1944" s="249">
        <v>0</v>
      </c>
      <c r="G1944" s="249">
        <v>0</v>
      </c>
      <c r="H1944" s="249">
        <v>0</v>
      </c>
      <c r="I1944" s="249">
        <v>0</v>
      </c>
      <c r="J1944" s="249">
        <v>3.5453760604624171E-2</v>
      </c>
      <c r="K1944" s="249">
        <v>0</v>
      </c>
      <c r="L1944" s="249">
        <v>0</v>
      </c>
      <c r="M1944" s="249">
        <v>0</v>
      </c>
      <c r="N1944" s="249">
        <v>0</v>
      </c>
      <c r="O1944" s="249">
        <v>6.1729084992838003E-2</v>
      </c>
      <c r="P1944" s="249">
        <v>0</v>
      </c>
    </row>
    <row r="1945" spans="1:16" x14ac:dyDescent="0.25">
      <c r="A1945" s="236" t="s">
        <v>355</v>
      </c>
      <c r="B1945" s="237" t="s">
        <v>5875</v>
      </c>
      <c r="C1945" s="249">
        <v>0</v>
      </c>
      <c r="D1945" s="249">
        <v>0</v>
      </c>
      <c r="E1945" s="249">
        <v>0</v>
      </c>
      <c r="F1945" s="249">
        <v>0</v>
      </c>
      <c r="G1945" s="249">
        <v>7.4740304102594761E-4</v>
      </c>
      <c r="H1945" s="249">
        <v>0</v>
      </c>
      <c r="I1945" s="249">
        <v>2.6156244650042734E-2</v>
      </c>
      <c r="J1945" s="249">
        <v>2.1030660853051577E-3</v>
      </c>
      <c r="K1945" s="249">
        <v>4.2302567786396846E-4</v>
      </c>
      <c r="L1945" s="249">
        <v>1.2171494425618847E-2</v>
      </c>
      <c r="M1945" s="249">
        <v>0</v>
      </c>
      <c r="N1945" s="249">
        <v>1.2660004001015662E-3</v>
      </c>
      <c r="O1945" s="249">
        <v>7.8138489102982489E-4</v>
      </c>
      <c r="P1945" s="249">
        <v>3.8927632942368259E-4</v>
      </c>
    </row>
    <row r="1946" spans="1:16" x14ac:dyDescent="0.25">
      <c r="A1946" s="236" t="s">
        <v>696</v>
      </c>
      <c r="B1946" s="237" t="s">
        <v>5222</v>
      </c>
      <c r="C1946" s="249">
        <v>0</v>
      </c>
      <c r="D1946" s="249">
        <v>0</v>
      </c>
      <c r="E1946" s="249">
        <v>0</v>
      </c>
      <c r="F1946" s="249">
        <v>0</v>
      </c>
      <c r="G1946" s="249">
        <v>0</v>
      </c>
      <c r="H1946" s="249">
        <v>0</v>
      </c>
      <c r="I1946" s="249">
        <v>0</v>
      </c>
      <c r="J1946" s="249">
        <v>0</v>
      </c>
      <c r="K1946" s="249">
        <v>0</v>
      </c>
      <c r="L1946" s="249">
        <v>0</v>
      </c>
      <c r="M1946" s="249">
        <v>0</v>
      </c>
      <c r="N1946" s="249">
        <v>0</v>
      </c>
      <c r="O1946" s="249">
        <v>7.9669443119841734</v>
      </c>
      <c r="P1946" s="249">
        <v>3.6294947208199362E-2</v>
      </c>
    </row>
    <row r="1947" spans="1:16" x14ac:dyDescent="0.25">
      <c r="A1947" s="236" t="s">
        <v>3042</v>
      </c>
      <c r="B1947" s="237" t="s">
        <v>5478</v>
      </c>
      <c r="C1947" s="249">
        <v>0</v>
      </c>
      <c r="D1947" s="249">
        <v>0</v>
      </c>
      <c r="E1947" s="249">
        <v>0</v>
      </c>
      <c r="F1947" s="249">
        <v>0</v>
      </c>
      <c r="G1947" s="249">
        <v>0</v>
      </c>
      <c r="H1947" s="249">
        <v>0</v>
      </c>
      <c r="I1947" s="249">
        <v>0</v>
      </c>
      <c r="J1947" s="249">
        <v>0</v>
      </c>
      <c r="K1947" s="249">
        <v>0</v>
      </c>
      <c r="L1947" s="249">
        <v>0</v>
      </c>
      <c r="M1947" s="249">
        <v>0</v>
      </c>
      <c r="N1947" s="249">
        <v>0</v>
      </c>
      <c r="O1947" s="249">
        <v>0.17225119045627912</v>
      </c>
      <c r="P1947" s="249">
        <v>0</v>
      </c>
    </row>
    <row r="1948" spans="1:16" x14ac:dyDescent="0.25">
      <c r="A1948" s="236" t="s">
        <v>731</v>
      </c>
      <c r="B1948" s="237" t="s">
        <v>9821</v>
      </c>
      <c r="C1948" s="249">
        <v>0</v>
      </c>
      <c r="D1948" s="249">
        <v>0</v>
      </c>
      <c r="E1948" s="249">
        <v>0</v>
      </c>
      <c r="F1948" s="249">
        <v>0</v>
      </c>
      <c r="G1948" s="249">
        <v>0</v>
      </c>
      <c r="H1948" s="249">
        <v>5.3493638333342366</v>
      </c>
      <c r="I1948" s="249">
        <v>0</v>
      </c>
      <c r="J1948" s="249">
        <v>0</v>
      </c>
      <c r="K1948" s="249">
        <v>0</v>
      </c>
      <c r="L1948" s="249">
        <v>0.32887292727859335</v>
      </c>
      <c r="M1948" s="249">
        <v>0</v>
      </c>
      <c r="N1948" s="249">
        <v>0</v>
      </c>
      <c r="O1948" s="249">
        <v>0</v>
      </c>
      <c r="P1948" s="249">
        <v>0.10811933401024504</v>
      </c>
    </row>
    <row r="1949" spans="1:16" x14ac:dyDescent="0.25">
      <c r="A1949" s="236" t="s">
        <v>1571</v>
      </c>
      <c r="B1949" s="237" t="s">
        <v>5931</v>
      </c>
      <c r="C1949" s="249">
        <v>0</v>
      </c>
      <c r="D1949" s="249">
        <v>0</v>
      </c>
      <c r="E1949" s="249">
        <v>0</v>
      </c>
      <c r="F1949" s="249">
        <v>0</v>
      </c>
      <c r="G1949" s="249">
        <v>0</v>
      </c>
      <c r="H1949" s="249">
        <v>1.6026799219326671</v>
      </c>
      <c r="I1949" s="249">
        <v>3.743071735124162</v>
      </c>
      <c r="J1949" s="249">
        <v>0.84056516909196233</v>
      </c>
      <c r="K1949" s="249">
        <v>0</v>
      </c>
      <c r="L1949" s="249">
        <v>3.0682715574369007E-2</v>
      </c>
      <c r="M1949" s="249">
        <v>0.46342349206948175</v>
      </c>
      <c r="N1949" s="249">
        <v>1.4184252072912851E-2</v>
      </c>
      <c r="O1949" s="249">
        <v>2.4595972676284529E-2</v>
      </c>
      <c r="P1949" s="249">
        <v>0</v>
      </c>
    </row>
    <row r="1950" spans="1:16" x14ac:dyDescent="0.25">
      <c r="A1950" s="236" t="s">
        <v>661</v>
      </c>
      <c r="B1950" s="237" t="s">
        <v>6249</v>
      </c>
      <c r="C1950" s="249">
        <v>0</v>
      </c>
      <c r="D1950" s="249">
        <v>0</v>
      </c>
      <c r="E1950" s="249">
        <v>0</v>
      </c>
      <c r="F1950" s="249">
        <v>0</v>
      </c>
      <c r="G1950" s="249">
        <v>0</v>
      </c>
      <c r="H1950" s="249">
        <v>0</v>
      </c>
      <c r="I1950" s="249">
        <v>0</v>
      </c>
      <c r="J1950" s="249">
        <v>0</v>
      </c>
      <c r="K1950" s="249">
        <v>0</v>
      </c>
      <c r="L1950" s="249">
        <v>0</v>
      </c>
      <c r="M1950" s="249">
        <v>1.5464654767131736E-2</v>
      </c>
      <c r="N1950" s="249">
        <v>0</v>
      </c>
      <c r="O1950" s="249">
        <v>5.2332688337255627E-3</v>
      </c>
      <c r="P1950" s="249">
        <v>0</v>
      </c>
    </row>
    <row r="1951" spans="1:16" x14ac:dyDescent="0.25">
      <c r="A1951" s="236" t="s">
        <v>3182</v>
      </c>
      <c r="B1951" s="237" t="s">
        <v>9606</v>
      </c>
      <c r="C1951" s="249">
        <v>0.12073017599204698</v>
      </c>
      <c r="D1951" s="249">
        <v>0</v>
      </c>
      <c r="E1951" s="249">
        <v>0</v>
      </c>
      <c r="F1951" s="249">
        <v>0</v>
      </c>
      <c r="G1951" s="249">
        <v>0</v>
      </c>
      <c r="H1951" s="249">
        <v>0</v>
      </c>
      <c r="I1951" s="249">
        <v>0</v>
      </c>
      <c r="J1951" s="249">
        <v>0</v>
      </c>
      <c r="K1951" s="249">
        <v>0</v>
      </c>
      <c r="L1951" s="249">
        <v>0</v>
      </c>
      <c r="M1951" s="249">
        <v>0</v>
      </c>
      <c r="N1951" s="249">
        <v>0</v>
      </c>
      <c r="O1951" s="249">
        <v>0</v>
      </c>
      <c r="P1951" s="249">
        <v>0.39737422061641209</v>
      </c>
    </row>
    <row r="1952" spans="1:16" x14ac:dyDescent="0.25">
      <c r="A1952" s="236" t="s">
        <v>3030</v>
      </c>
      <c r="B1952" s="237" t="s">
        <v>9607</v>
      </c>
      <c r="C1952" s="249">
        <v>4.3062071833174856E-2</v>
      </c>
      <c r="D1952" s="249">
        <v>0</v>
      </c>
      <c r="E1952" s="249">
        <v>0</v>
      </c>
      <c r="F1952" s="249">
        <v>0</v>
      </c>
      <c r="G1952" s="249">
        <v>0</v>
      </c>
      <c r="H1952" s="249">
        <v>0</v>
      </c>
      <c r="I1952" s="249">
        <v>0</v>
      </c>
      <c r="J1952" s="249">
        <v>0</v>
      </c>
      <c r="K1952" s="249">
        <v>0</v>
      </c>
      <c r="L1952" s="249">
        <v>0</v>
      </c>
      <c r="M1952" s="249">
        <v>0</v>
      </c>
      <c r="N1952" s="249">
        <v>0</v>
      </c>
      <c r="O1952" s="249">
        <v>0</v>
      </c>
      <c r="P1952" s="249">
        <v>0</v>
      </c>
    </row>
    <row r="1953" spans="1:16" x14ac:dyDescent="0.25">
      <c r="A1953" s="236" t="s">
        <v>3810</v>
      </c>
      <c r="B1953" s="237" t="s">
        <v>10068</v>
      </c>
      <c r="C1953" s="249">
        <v>0</v>
      </c>
      <c r="D1953" s="249">
        <v>0.55722448268021829</v>
      </c>
      <c r="E1953" s="249">
        <v>0</v>
      </c>
      <c r="F1953" s="249">
        <v>0</v>
      </c>
      <c r="G1953" s="249">
        <v>0</v>
      </c>
      <c r="H1953" s="249">
        <v>0.15289210997289732</v>
      </c>
      <c r="I1953" s="249">
        <v>0</v>
      </c>
      <c r="J1953" s="249">
        <v>0</v>
      </c>
      <c r="K1953" s="249">
        <v>0</v>
      </c>
      <c r="L1953" s="249">
        <v>0</v>
      </c>
      <c r="M1953" s="249">
        <v>0</v>
      </c>
      <c r="N1953" s="249">
        <v>0</v>
      </c>
      <c r="O1953" s="249">
        <v>0</v>
      </c>
      <c r="P1953" s="249">
        <v>0</v>
      </c>
    </row>
    <row r="1954" spans="1:16" x14ac:dyDescent="0.25">
      <c r="A1954" s="236" t="s">
        <v>1839</v>
      </c>
      <c r="B1954" s="237" t="s">
        <v>9909</v>
      </c>
      <c r="C1954" s="249">
        <v>0</v>
      </c>
      <c r="D1954" s="249">
        <v>1.8865703413931152</v>
      </c>
      <c r="E1954" s="249">
        <v>0</v>
      </c>
      <c r="F1954" s="249">
        <v>0</v>
      </c>
      <c r="G1954" s="249">
        <v>0</v>
      </c>
      <c r="H1954" s="249">
        <v>1.8707111274556987E-2</v>
      </c>
      <c r="I1954" s="249">
        <v>0</v>
      </c>
      <c r="J1954" s="249">
        <v>0</v>
      </c>
      <c r="K1954" s="249">
        <v>0</v>
      </c>
      <c r="L1954" s="249">
        <v>0</v>
      </c>
      <c r="M1954" s="249">
        <v>0</v>
      </c>
      <c r="N1954" s="249">
        <v>0</v>
      </c>
      <c r="O1954" s="249">
        <v>0</v>
      </c>
      <c r="P1954" s="249">
        <v>0</v>
      </c>
    </row>
    <row r="1955" spans="1:16" x14ac:dyDescent="0.25">
      <c r="A1955" s="236" t="s">
        <v>918</v>
      </c>
      <c r="B1955" s="237" t="s">
        <v>5580</v>
      </c>
      <c r="C1955" s="249">
        <v>0</v>
      </c>
      <c r="D1955" s="249">
        <v>22.813380214834016</v>
      </c>
      <c r="E1955" s="249">
        <v>127.49317843955433</v>
      </c>
      <c r="F1955" s="249">
        <v>123.98772140095035</v>
      </c>
      <c r="G1955" s="249">
        <v>115.53474860572729</v>
      </c>
      <c r="H1955" s="249">
        <v>75.623099758236862</v>
      </c>
      <c r="I1955" s="249">
        <v>1.9602019856298165</v>
      </c>
      <c r="J1955" s="249">
        <v>0</v>
      </c>
      <c r="K1955" s="249">
        <v>0</v>
      </c>
      <c r="L1955" s="249">
        <v>6.0245306403532926</v>
      </c>
      <c r="M1955" s="249">
        <v>0.43132634888871518</v>
      </c>
      <c r="N1955" s="249">
        <v>0</v>
      </c>
      <c r="O1955" s="249">
        <v>0.36307056571007723</v>
      </c>
      <c r="P1955" s="249">
        <v>2.8297375955804238</v>
      </c>
    </row>
    <row r="1956" spans="1:16" x14ac:dyDescent="0.25">
      <c r="A1956" s="236" t="s">
        <v>2770</v>
      </c>
      <c r="B1956" s="237" t="s">
        <v>10281</v>
      </c>
      <c r="C1956" s="249">
        <v>0</v>
      </c>
      <c r="D1956" s="249">
        <v>4.9435440869196308</v>
      </c>
      <c r="E1956" s="249">
        <v>0</v>
      </c>
      <c r="F1956" s="249">
        <v>0</v>
      </c>
      <c r="G1956" s="249">
        <v>0</v>
      </c>
      <c r="H1956" s="249">
        <v>0</v>
      </c>
      <c r="I1956" s="249">
        <v>0</v>
      </c>
      <c r="J1956" s="249">
        <v>0</v>
      </c>
      <c r="K1956" s="249">
        <v>0</v>
      </c>
      <c r="L1956" s="249">
        <v>0</v>
      </c>
      <c r="M1956" s="249">
        <v>0</v>
      </c>
      <c r="N1956" s="249">
        <v>0</v>
      </c>
      <c r="O1956" s="249">
        <v>0</v>
      </c>
      <c r="P1956" s="249">
        <v>0</v>
      </c>
    </row>
    <row r="1957" spans="1:16" x14ac:dyDescent="0.25">
      <c r="A1957" s="236" t="s">
        <v>1804</v>
      </c>
      <c r="B1957" s="237" t="s">
        <v>9723</v>
      </c>
      <c r="C1957" s="249">
        <v>0</v>
      </c>
      <c r="D1957" s="249">
        <v>2.6597323728955327</v>
      </c>
      <c r="E1957" s="249">
        <v>0</v>
      </c>
      <c r="F1957" s="249">
        <v>0</v>
      </c>
      <c r="G1957" s="249">
        <v>0</v>
      </c>
      <c r="H1957" s="249">
        <v>0</v>
      </c>
      <c r="I1957" s="249">
        <v>0</v>
      </c>
      <c r="J1957" s="249">
        <v>0</v>
      </c>
      <c r="K1957" s="249">
        <v>0</v>
      </c>
      <c r="L1957" s="249">
        <v>0</v>
      </c>
      <c r="M1957" s="249">
        <v>0</v>
      </c>
      <c r="N1957" s="249">
        <v>0</v>
      </c>
      <c r="O1957" s="249">
        <v>0</v>
      </c>
      <c r="P1957" s="249">
        <v>0</v>
      </c>
    </row>
    <row r="1958" spans="1:16" x14ac:dyDescent="0.25">
      <c r="A1958" s="236" t="s">
        <v>1037</v>
      </c>
      <c r="B1958" s="237" t="s">
        <v>7446</v>
      </c>
      <c r="C1958" s="249">
        <v>0</v>
      </c>
      <c r="D1958" s="249">
        <v>0</v>
      </c>
      <c r="E1958" s="249">
        <v>0</v>
      </c>
      <c r="F1958" s="249">
        <v>0</v>
      </c>
      <c r="G1958" s="249">
        <v>0</v>
      </c>
      <c r="H1958" s="249">
        <v>0</v>
      </c>
      <c r="I1958" s="249">
        <v>0</v>
      </c>
      <c r="J1958" s="249">
        <v>0</v>
      </c>
      <c r="K1958" s="249">
        <v>0</v>
      </c>
      <c r="L1958" s="249">
        <v>0</v>
      </c>
      <c r="M1958" s="249">
        <v>0</v>
      </c>
      <c r="N1958" s="249">
        <v>2.1169758254735251E-3</v>
      </c>
      <c r="O1958" s="249">
        <v>0</v>
      </c>
      <c r="P1958" s="249">
        <v>4.0323563114121504E-3</v>
      </c>
    </row>
    <row r="1959" spans="1:16" x14ac:dyDescent="0.25">
      <c r="A1959" s="236" t="s">
        <v>3092</v>
      </c>
      <c r="B1959" s="237" t="s">
        <v>8087</v>
      </c>
      <c r="C1959" s="249">
        <v>0</v>
      </c>
      <c r="D1959" s="249">
        <v>0</v>
      </c>
      <c r="E1959" s="249">
        <v>0</v>
      </c>
      <c r="F1959" s="249">
        <v>0</v>
      </c>
      <c r="G1959" s="249">
        <v>0</v>
      </c>
      <c r="H1959" s="249">
        <v>0</v>
      </c>
      <c r="I1959" s="249">
        <v>1.037960743916482</v>
      </c>
      <c r="J1959" s="249">
        <v>0</v>
      </c>
      <c r="K1959" s="249">
        <v>0</v>
      </c>
      <c r="L1959" s="249">
        <v>0</v>
      </c>
      <c r="M1959" s="249">
        <v>0</v>
      </c>
      <c r="N1959" s="249">
        <v>0</v>
      </c>
      <c r="O1959" s="249">
        <v>0</v>
      </c>
      <c r="P1959" s="249">
        <v>0</v>
      </c>
    </row>
    <row r="1960" spans="1:16" x14ac:dyDescent="0.25">
      <c r="A1960" s="236" t="s">
        <v>3484</v>
      </c>
      <c r="B1960" s="237" t="s">
        <v>6575</v>
      </c>
      <c r="C1960" s="249">
        <v>0</v>
      </c>
      <c r="D1960" s="249">
        <v>0</v>
      </c>
      <c r="E1960" s="249">
        <v>0</v>
      </c>
      <c r="F1960" s="249">
        <v>0</v>
      </c>
      <c r="G1960" s="249">
        <v>0</v>
      </c>
      <c r="H1960" s="249">
        <v>0.18730305728714877</v>
      </c>
      <c r="I1960" s="249">
        <v>0</v>
      </c>
      <c r="J1960" s="249">
        <v>0</v>
      </c>
      <c r="K1960" s="249">
        <v>0</v>
      </c>
      <c r="L1960" s="249">
        <v>0</v>
      </c>
      <c r="M1960" s="249">
        <v>0</v>
      </c>
      <c r="N1960" s="249">
        <v>0</v>
      </c>
      <c r="O1960" s="249">
        <v>0</v>
      </c>
      <c r="P1960" s="249">
        <v>0</v>
      </c>
    </row>
    <row r="1961" spans="1:16" x14ac:dyDescent="0.25">
      <c r="A1961" s="236" t="s">
        <v>4107</v>
      </c>
      <c r="B1961" s="237" t="s">
        <v>9529</v>
      </c>
      <c r="C1961" s="249">
        <v>0</v>
      </c>
      <c r="D1961" s="249">
        <v>0</v>
      </c>
      <c r="E1961" s="249">
        <v>0</v>
      </c>
      <c r="F1961" s="249">
        <v>0</v>
      </c>
      <c r="G1961" s="249">
        <v>0</v>
      </c>
      <c r="H1961" s="249">
        <v>0</v>
      </c>
      <c r="I1961" s="249">
        <v>9.1538932099000476</v>
      </c>
      <c r="J1961" s="249">
        <v>0</v>
      </c>
      <c r="K1961" s="249">
        <v>0</v>
      </c>
      <c r="L1961" s="249">
        <v>0</v>
      </c>
      <c r="M1961" s="249">
        <v>0</v>
      </c>
      <c r="N1961" s="249">
        <v>0</v>
      </c>
      <c r="O1961" s="249">
        <v>0</v>
      </c>
      <c r="P1961" s="249">
        <v>0</v>
      </c>
    </row>
    <row r="1962" spans="1:16" x14ac:dyDescent="0.25">
      <c r="A1962" s="236" t="s">
        <v>3138</v>
      </c>
      <c r="B1962" s="237" t="s">
        <v>6889</v>
      </c>
      <c r="C1962" s="249">
        <v>0</v>
      </c>
      <c r="D1962" s="249">
        <v>0</v>
      </c>
      <c r="E1962" s="249">
        <v>0</v>
      </c>
      <c r="F1962" s="249">
        <v>0</v>
      </c>
      <c r="G1962" s="249">
        <v>0</v>
      </c>
      <c r="H1962" s="249">
        <v>0</v>
      </c>
      <c r="I1962" s="249">
        <v>0</v>
      </c>
      <c r="J1962" s="249">
        <v>0</v>
      </c>
      <c r="K1962" s="249">
        <v>0</v>
      </c>
      <c r="L1962" s="249">
        <v>0</v>
      </c>
      <c r="M1962" s="249">
        <v>4.9663744773728018E-3</v>
      </c>
      <c r="N1962" s="249">
        <v>2.6946315549091163E-3</v>
      </c>
      <c r="O1962" s="249">
        <v>0</v>
      </c>
      <c r="P1962" s="249">
        <v>0</v>
      </c>
    </row>
    <row r="1963" spans="1:16" x14ac:dyDescent="0.25">
      <c r="A1963" s="236" t="s">
        <v>2809</v>
      </c>
      <c r="B1963" s="237" t="s">
        <v>5374</v>
      </c>
      <c r="C1963" s="249">
        <v>0</v>
      </c>
      <c r="D1963" s="249">
        <v>0</v>
      </c>
      <c r="E1963" s="249">
        <v>0</v>
      </c>
      <c r="F1963" s="249">
        <v>0</v>
      </c>
      <c r="G1963" s="249">
        <v>0</v>
      </c>
      <c r="H1963" s="249">
        <v>0</v>
      </c>
      <c r="I1963" s="249">
        <v>0</v>
      </c>
      <c r="J1963" s="249">
        <v>0</v>
      </c>
      <c r="K1963" s="249">
        <v>0</v>
      </c>
      <c r="L1963" s="249">
        <v>0</v>
      </c>
      <c r="M1963" s="249">
        <v>5.0963670624957578E-3</v>
      </c>
      <c r="N1963" s="249">
        <v>0</v>
      </c>
      <c r="O1963" s="249">
        <v>0.80053785824107182</v>
      </c>
      <c r="P1963" s="249">
        <v>0</v>
      </c>
    </row>
    <row r="1964" spans="1:16" x14ac:dyDescent="0.25">
      <c r="A1964" s="236" t="s">
        <v>3914</v>
      </c>
      <c r="B1964" s="237" t="s">
        <v>9637</v>
      </c>
      <c r="C1964" s="249">
        <v>0</v>
      </c>
      <c r="D1964" s="249">
        <v>1.0729259910768814</v>
      </c>
      <c r="E1964" s="249">
        <v>0</v>
      </c>
      <c r="F1964" s="249">
        <v>0</v>
      </c>
      <c r="G1964" s="249">
        <v>0</v>
      </c>
      <c r="H1964" s="249">
        <v>0</v>
      </c>
      <c r="I1964" s="249">
        <v>0</v>
      </c>
      <c r="J1964" s="249">
        <v>0</v>
      </c>
      <c r="K1964" s="249">
        <v>0</v>
      </c>
      <c r="L1964" s="249">
        <v>0</v>
      </c>
      <c r="M1964" s="249">
        <v>0</v>
      </c>
      <c r="N1964" s="249">
        <v>0</v>
      </c>
      <c r="O1964" s="249">
        <v>0</v>
      </c>
      <c r="P1964" s="249">
        <v>0</v>
      </c>
    </row>
    <row r="1965" spans="1:16" x14ac:dyDescent="0.25">
      <c r="A1965" s="236" t="s">
        <v>10065</v>
      </c>
      <c r="B1965" s="237" t="s">
        <v>10066</v>
      </c>
      <c r="C1965" s="249">
        <v>0.96576874910950194</v>
      </c>
      <c r="D1965" s="249">
        <v>0</v>
      </c>
      <c r="E1965" s="249">
        <v>0</v>
      </c>
      <c r="F1965" s="249">
        <v>0</v>
      </c>
      <c r="G1965" s="249">
        <v>0</v>
      </c>
      <c r="H1965" s="249">
        <v>0</v>
      </c>
      <c r="I1965" s="249">
        <v>0</v>
      </c>
      <c r="J1965" s="249">
        <v>0</v>
      </c>
      <c r="K1965" s="249"/>
      <c r="L1965" s="249"/>
      <c r="M1965" s="249"/>
      <c r="N1965" s="249"/>
      <c r="O1965" s="249"/>
      <c r="P1965" s="249"/>
    </row>
    <row r="1966" spans="1:16" x14ac:dyDescent="0.25">
      <c r="A1966" s="236" t="s">
        <v>4438</v>
      </c>
      <c r="B1966" s="237" t="s">
        <v>10132</v>
      </c>
      <c r="C1966" s="249"/>
      <c r="D1966" s="249">
        <v>0</v>
      </c>
      <c r="E1966" s="249">
        <v>3.5267094744130576</v>
      </c>
      <c r="F1966" s="249">
        <v>0</v>
      </c>
      <c r="G1966" s="249">
        <v>0</v>
      </c>
      <c r="H1966" s="249">
        <v>0</v>
      </c>
      <c r="I1966" s="249">
        <v>0</v>
      </c>
      <c r="J1966" s="249">
        <v>0</v>
      </c>
      <c r="K1966" s="249">
        <v>0</v>
      </c>
      <c r="L1966" s="249">
        <v>0</v>
      </c>
      <c r="M1966" s="249">
        <v>0</v>
      </c>
      <c r="N1966" s="249">
        <v>0</v>
      </c>
      <c r="O1966" s="249">
        <v>0</v>
      </c>
      <c r="P1966" s="249">
        <v>0</v>
      </c>
    </row>
    <row r="1967" spans="1:16" x14ac:dyDescent="0.25">
      <c r="A1967" s="236" t="s">
        <v>11229</v>
      </c>
      <c r="B1967" s="237" t="s">
        <v>11230</v>
      </c>
      <c r="C1967" s="249"/>
      <c r="D1967" s="249">
        <v>0</v>
      </c>
      <c r="E1967" s="249">
        <v>0</v>
      </c>
      <c r="F1967" s="249">
        <v>0</v>
      </c>
      <c r="G1967" s="249">
        <v>0</v>
      </c>
      <c r="H1967" s="249">
        <v>0</v>
      </c>
      <c r="I1967" s="249">
        <v>0</v>
      </c>
      <c r="J1967" s="249">
        <v>0</v>
      </c>
      <c r="K1967" s="249">
        <v>0</v>
      </c>
      <c r="L1967" s="249">
        <v>0</v>
      </c>
      <c r="M1967" s="249">
        <v>0</v>
      </c>
      <c r="N1967" s="249">
        <v>0</v>
      </c>
      <c r="O1967" s="249">
        <v>0</v>
      </c>
      <c r="P1967" s="249">
        <v>20.104763253045451</v>
      </c>
    </row>
    <row r="1968" spans="1:16" x14ac:dyDescent="0.25">
      <c r="A1968" s="236" t="s">
        <v>3653</v>
      </c>
      <c r="B1968" s="237" t="s">
        <v>9531</v>
      </c>
      <c r="C1968" s="249">
        <v>0</v>
      </c>
      <c r="D1968" s="249">
        <v>0</v>
      </c>
      <c r="E1968" s="249">
        <v>0</v>
      </c>
      <c r="F1968" s="249">
        <v>0</v>
      </c>
      <c r="G1968" s="249">
        <v>0</v>
      </c>
      <c r="H1968" s="249">
        <v>0</v>
      </c>
      <c r="I1968" s="249">
        <v>6.1906733960526858E-2</v>
      </c>
      <c r="J1968" s="249">
        <v>2.9501614319905455E-2</v>
      </c>
      <c r="K1968" s="249">
        <v>0</v>
      </c>
      <c r="L1968" s="249">
        <v>0</v>
      </c>
      <c r="M1968" s="249">
        <v>0</v>
      </c>
      <c r="N1968" s="249">
        <v>0</v>
      </c>
      <c r="O1968" s="249">
        <v>0</v>
      </c>
      <c r="P1968" s="249">
        <v>0</v>
      </c>
    </row>
    <row r="1969" spans="1:16" x14ac:dyDescent="0.25">
      <c r="A1969" s="236" t="s">
        <v>4104</v>
      </c>
      <c r="B1969" s="237" t="s">
        <v>9609</v>
      </c>
      <c r="C1969" s="249">
        <v>0</v>
      </c>
      <c r="D1969" s="249">
        <v>0</v>
      </c>
      <c r="E1969" s="249">
        <v>0</v>
      </c>
      <c r="F1969" s="249">
        <v>8.913069094216306</v>
      </c>
      <c r="G1969" s="249">
        <v>0</v>
      </c>
      <c r="H1969" s="249">
        <v>0</v>
      </c>
      <c r="I1969" s="249">
        <v>0</v>
      </c>
      <c r="J1969" s="249">
        <v>0</v>
      </c>
      <c r="K1969" s="249">
        <v>0</v>
      </c>
      <c r="L1969" s="249">
        <v>0</v>
      </c>
      <c r="M1969" s="249">
        <v>0</v>
      </c>
      <c r="N1969" s="249">
        <v>0</v>
      </c>
      <c r="O1969" s="249">
        <v>0</v>
      </c>
      <c r="P1969" s="249">
        <v>0</v>
      </c>
    </row>
    <row r="1970" spans="1:16" x14ac:dyDescent="0.25">
      <c r="A1970" s="236" t="s">
        <v>9638</v>
      </c>
      <c r="B1970" s="237" t="s">
        <v>9639</v>
      </c>
      <c r="C1970" s="249">
        <v>183.43079655176564</v>
      </c>
      <c r="D1970" s="249">
        <v>0</v>
      </c>
      <c r="E1970" s="249">
        <v>0</v>
      </c>
      <c r="F1970" s="249">
        <v>0</v>
      </c>
      <c r="G1970" s="249">
        <v>0</v>
      </c>
      <c r="H1970" s="249">
        <v>0</v>
      </c>
      <c r="I1970" s="249">
        <v>0</v>
      </c>
      <c r="J1970" s="249">
        <v>0</v>
      </c>
      <c r="K1970" s="249"/>
      <c r="L1970" s="249"/>
      <c r="M1970" s="249"/>
      <c r="N1970" s="249"/>
      <c r="O1970" s="249"/>
      <c r="P1970" s="249"/>
    </row>
    <row r="1971" spans="1:16" x14ac:dyDescent="0.25">
      <c r="A1971" s="236" t="s">
        <v>1102</v>
      </c>
      <c r="B1971" s="237" t="s">
        <v>5207</v>
      </c>
      <c r="C1971" s="249"/>
      <c r="D1971" s="249">
        <v>210.92953759072495</v>
      </c>
      <c r="E1971" s="249">
        <v>254.62482318007463</v>
      </c>
      <c r="F1971" s="249">
        <v>458.77749040170755</v>
      </c>
      <c r="G1971" s="249">
        <v>296.07197463680671</v>
      </c>
      <c r="H1971" s="249">
        <v>606.06616703456939</v>
      </c>
      <c r="I1971" s="249">
        <v>532.76727803298547</v>
      </c>
      <c r="J1971" s="249">
        <v>648.86041031661603</v>
      </c>
      <c r="K1971" s="249">
        <v>887.16148205848947</v>
      </c>
      <c r="L1971" s="249">
        <v>655.59512013728386</v>
      </c>
      <c r="M1971" s="249">
        <v>595.18732189500031</v>
      </c>
      <c r="N1971" s="249">
        <v>717.12217385240865</v>
      </c>
      <c r="O1971" s="249">
        <v>751.64840255521096</v>
      </c>
      <c r="P1971" s="249">
        <v>1086.6195653331856</v>
      </c>
    </row>
    <row r="1972" spans="1:16" x14ac:dyDescent="0.25">
      <c r="A1972" s="236" t="s">
        <v>2550</v>
      </c>
      <c r="B1972" s="237" t="s">
        <v>9724</v>
      </c>
      <c r="C1972" s="249"/>
      <c r="D1972" s="249">
        <v>27.688342022455533</v>
      </c>
      <c r="E1972" s="249">
        <v>2.6476892926282867</v>
      </c>
      <c r="F1972" s="249">
        <v>0</v>
      </c>
      <c r="G1972" s="249">
        <v>0</v>
      </c>
      <c r="H1972" s="249">
        <v>0</v>
      </c>
      <c r="I1972" s="249">
        <v>0</v>
      </c>
      <c r="J1972" s="249">
        <v>0</v>
      </c>
      <c r="K1972" s="249">
        <v>0</v>
      </c>
      <c r="L1972" s="249">
        <v>0</v>
      </c>
      <c r="M1972" s="249">
        <v>0</v>
      </c>
      <c r="N1972" s="249">
        <v>0</v>
      </c>
      <c r="O1972" s="249">
        <v>0</v>
      </c>
      <c r="P1972" s="249">
        <v>0</v>
      </c>
    </row>
    <row r="1973" spans="1:16" x14ac:dyDescent="0.25">
      <c r="A1973" s="236" t="s">
        <v>940</v>
      </c>
      <c r="B1973" s="237" t="s">
        <v>8612</v>
      </c>
      <c r="C1973" s="249">
        <v>12.017400290151723</v>
      </c>
      <c r="D1973" s="249">
        <v>16.363467502002315</v>
      </c>
      <c r="E1973" s="249">
        <v>139.02431287956486</v>
      </c>
      <c r="F1973" s="249">
        <v>27.661229618644768</v>
      </c>
      <c r="G1973" s="249">
        <v>100.93384823987159</v>
      </c>
      <c r="H1973" s="249">
        <v>10.380225971619121</v>
      </c>
      <c r="I1973" s="249">
        <v>0.72350359652328855</v>
      </c>
      <c r="J1973" s="249">
        <v>10.155385214551657</v>
      </c>
      <c r="K1973" s="249">
        <v>21.429354971873966</v>
      </c>
      <c r="L1973" s="249">
        <v>2.0859573527519379</v>
      </c>
      <c r="M1973" s="249">
        <v>7.2622599308782672</v>
      </c>
      <c r="N1973" s="249">
        <v>0</v>
      </c>
      <c r="O1973" s="249">
        <v>0</v>
      </c>
      <c r="P1973" s="249">
        <v>0.51332254838537961</v>
      </c>
    </row>
    <row r="1974" spans="1:16" x14ac:dyDescent="0.25">
      <c r="A1974" s="236" t="s">
        <v>3473</v>
      </c>
      <c r="B1974" s="237" t="s">
        <v>10498</v>
      </c>
      <c r="C1974" s="249">
        <v>0</v>
      </c>
      <c r="D1974" s="249">
        <v>0</v>
      </c>
      <c r="E1974" s="249">
        <v>0</v>
      </c>
      <c r="F1974" s="249">
        <v>7.9615422424378197</v>
      </c>
      <c r="G1974" s="249">
        <v>0</v>
      </c>
      <c r="H1974" s="249">
        <v>0</v>
      </c>
      <c r="I1974" s="249">
        <v>0</v>
      </c>
      <c r="J1974" s="249">
        <v>0</v>
      </c>
      <c r="K1974" s="249">
        <v>0</v>
      </c>
      <c r="L1974" s="249">
        <v>0</v>
      </c>
      <c r="M1974" s="249">
        <v>0</v>
      </c>
      <c r="N1974" s="249">
        <v>0</v>
      </c>
      <c r="O1974" s="249">
        <v>0</v>
      </c>
      <c r="P1974" s="249">
        <v>0</v>
      </c>
    </row>
    <row r="1975" spans="1:16" x14ac:dyDescent="0.25">
      <c r="A1975" s="236" t="s">
        <v>4439</v>
      </c>
      <c r="B1975" s="237" t="s">
        <v>10133</v>
      </c>
      <c r="C1975" s="249"/>
      <c r="D1975" s="249">
        <v>0</v>
      </c>
      <c r="E1975" s="249">
        <v>0</v>
      </c>
      <c r="F1975" s="249">
        <v>0</v>
      </c>
      <c r="G1975" s="249">
        <v>0</v>
      </c>
      <c r="H1975" s="249">
        <v>3.1382850976081644</v>
      </c>
      <c r="I1975" s="249">
        <v>10.130364544256913</v>
      </c>
      <c r="J1975" s="249">
        <v>0</v>
      </c>
      <c r="K1975" s="249">
        <v>0.32861393474336759</v>
      </c>
      <c r="L1975" s="249">
        <v>0</v>
      </c>
      <c r="M1975" s="249">
        <v>0</v>
      </c>
      <c r="N1975" s="249">
        <v>0</v>
      </c>
      <c r="O1975" s="249">
        <v>0</v>
      </c>
      <c r="P1975" s="249">
        <v>0</v>
      </c>
    </row>
    <row r="1976" spans="1:16" x14ac:dyDescent="0.25">
      <c r="A1976" s="236" t="s">
        <v>2144</v>
      </c>
      <c r="B1976" s="237" t="s">
        <v>10163</v>
      </c>
      <c r="C1976" s="249"/>
      <c r="D1976" s="249">
        <v>0</v>
      </c>
      <c r="E1976" s="249">
        <v>0</v>
      </c>
      <c r="F1976" s="249">
        <v>0</v>
      </c>
      <c r="G1976" s="249">
        <v>0.39350644071483726</v>
      </c>
      <c r="H1976" s="249">
        <v>0</v>
      </c>
      <c r="I1976" s="249">
        <v>0</v>
      </c>
      <c r="J1976" s="249">
        <v>0</v>
      </c>
      <c r="K1976" s="249">
        <v>0</v>
      </c>
      <c r="L1976" s="249">
        <v>0</v>
      </c>
      <c r="M1976" s="249">
        <v>0</v>
      </c>
      <c r="N1976" s="249">
        <v>0</v>
      </c>
      <c r="O1976" s="249">
        <v>0</v>
      </c>
      <c r="P1976" s="249">
        <v>0</v>
      </c>
    </row>
    <row r="1977" spans="1:16" x14ac:dyDescent="0.25">
      <c r="A1977" s="236" t="s">
        <v>3686</v>
      </c>
      <c r="B1977" s="237" t="s">
        <v>5944</v>
      </c>
      <c r="C1977" s="249">
        <v>0</v>
      </c>
      <c r="D1977" s="249">
        <v>5.0589287314166089</v>
      </c>
      <c r="E1977" s="249">
        <v>0</v>
      </c>
      <c r="F1977" s="249">
        <v>0</v>
      </c>
      <c r="G1977" s="249">
        <v>0</v>
      </c>
      <c r="H1977" s="249">
        <v>0</v>
      </c>
      <c r="I1977" s="249">
        <v>0</v>
      </c>
      <c r="J1977" s="249">
        <v>0</v>
      </c>
      <c r="K1977" s="249">
        <v>0</v>
      </c>
      <c r="L1977" s="249">
        <v>0</v>
      </c>
      <c r="M1977" s="249">
        <v>0</v>
      </c>
      <c r="N1977" s="249">
        <v>1.2365134488621152E-2</v>
      </c>
      <c r="O1977" s="249">
        <v>1.2083550096720845E-2</v>
      </c>
      <c r="P1977" s="249">
        <v>0</v>
      </c>
    </row>
    <row r="1978" spans="1:16" x14ac:dyDescent="0.25">
      <c r="A1978" s="236" t="s">
        <v>1285</v>
      </c>
      <c r="B1978" s="237" t="s">
        <v>5556</v>
      </c>
      <c r="C1978" s="249">
        <v>0</v>
      </c>
      <c r="D1978" s="249">
        <v>0</v>
      </c>
      <c r="E1978" s="249">
        <v>0</v>
      </c>
      <c r="F1978" s="249">
        <v>0</v>
      </c>
      <c r="G1978" s="249">
        <v>0</v>
      </c>
      <c r="H1978" s="249">
        <v>0</v>
      </c>
      <c r="I1978" s="249">
        <v>0</v>
      </c>
      <c r="J1978" s="249">
        <v>0</v>
      </c>
      <c r="K1978" s="249">
        <v>1.9816522046470667E-2</v>
      </c>
      <c r="L1978" s="249">
        <v>9.3473074622451944E-3</v>
      </c>
      <c r="M1978" s="249">
        <v>2.1971104798603432E-2</v>
      </c>
      <c r="N1978" s="249">
        <v>0.15342244106269054</v>
      </c>
      <c r="O1978" s="249">
        <v>0.21243892624181848</v>
      </c>
      <c r="P1978" s="249">
        <v>0</v>
      </c>
    </row>
    <row r="1979" spans="1:16" x14ac:dyDescent="0.25">
      <c r="A1979" s="236" t="s">
        <v>1618</v>
      </c>
      <c r="B1979" s="237" t="s">
        <v>5765</v>
      </c>
      <c r="C1979" s="249">
        <v>0</v>
      </c>
      <c r="D1979" s="249">
        <v>0</v>
      </c>
      <c r="E1979" s="249">
        <v>0</v>
      </c>
      <c r="F1979" s="249">
        <v>0</v>
      </c>
      <c r="G1979" s="249">
        <v>0</v>
      </c>
      <c r="H1979" s="249">
        <v>0</v>
      </c>
      <c r="I1979" s="249">
        <v>0</v>
      </c>
      <c r="J1979" s="249">
        <v>0</v>
      </c>
      <c r="K1979" s="249">
        <v>2.4078896265421017E-2</v>
      </c>
      <c r="L1979" s="249">
        <v>0</v>
      </c>
      <c r="M1979" s="249">
        <v>0.22905440191221257</v>
      </c>
      <c r="N1979" s="249">
        <v>1.0489685789741618E-2</v>
      </c>
      <c r="O1979" s="249">
        <v>8.2374306952414489E-2</v>
      </c>
      <c r="P1979" s="249">
        <v>0</v>
      </c>
    </row>
    <row r="1980" spans="1:16" x14ac:dyDescent="0.25">
      <c r="A1980" s="236" t="s">
        <v>2275</v>
      </c>
      <c r="B1980" s="237" t="s">
        <v>7607</v>
      </c>
      <c r="C1980" s="249">
        <v>0</v>
      </c>
      <c r="D1980" s="249">
        <v>0</v>
      </c>
      <c r="E1980" s="249">
        <v>4.8347981251862358</v>
      </c>
      <c r="F1980" s="249">
        <v>0</v>
      </c>
      <c r="G1980" s="249">
        <v>0</v>
      </c>
      <c r="H1980" s="249">
        <v>0</v>
      </c>
      <c r="I1980" s="249">
        <v>0</v>
      </c>
      <c r="J1980" s="249">
        <v>0</v>
      </c>
      <c r="K1980" s="249">
        <v>0</v>
      </c>
      <c r="L1980" s="249">
        <v>0</v>
      </c>
      <c r="M1980" s="249">
        <v>0</v>
      </c>
      <c r="N1980" s="249">
        <v>0</v>
      </c>
      <c r="O1980" s="249">
        <v>0</v>
      </c>
      <c r="P1980" s="249">
        <v>0</v>
      </c>
    </row>
    <row r="1981" spans="1:16" x14ac:dyDescent="0.25">
      <c r="A1981" s="236" t="s">
        <v>3398</v>
      </c>
      <c r="B1981" s="237" t="s">
        <v>9864</v>
      </c>
      <c r="C1981" s="249">
        <v>0</v>
      </c>
      <c r="D1981" s="249">
        <v>0</v>
      </c>
      <c r="E1981" s="249">
        <v>0</v>
      </c>
      <c r="F1981" s="249">
        <v>0</v>
      </c>
      <c r="G1981" s="249">
        <v>0</v>
      </c>
      <c r="H1981" s="249">
        <v>0</v>
      </c>
      <c r="I1981" s="249">
        <v>0</v>
      </c>
      <c r="J1981" s="249">
        <v>0</v>
      </c>
      <c r="K1981" s="249">
        <v>0</v>
      </c>
      <c r="L1981" s="249">
        <v>7.4725415924457056E-2</v>
      </c>
      <c r="M1981" s="249">
        <v>0</v>
      </c>
      <c r="N1981" s="249">
        <v>0</v>
      </c>
      <c r="O1981" s="249">
        <v>0</v>
      </c>
      <c r="P1981" s="249">
        <v>0</v>
      </c>
    </row>
    <row r="1982" spans="1:16" x14ac:dyDescent="0.25">
      <c r="A1982" s="236" t="s">
        <v>1910</v>
      </c>
      <c r="B1982" s="237" t="s">
        <v>9252</v>
      </c>
      <c r="C1982" s="249">
        <v>0</v>
      </c>
      <c r="D1982" s="249">
        <v>0</v>
      </c>
      <c r="E1982" s="249">
        <v>0</v>
      </c>
      <c r="F1982" s="249">
        <v>0</v>
      </c>
      <c r="G1982" s="249">
        <v>0</v>
      </c>
      <c r="H1982" s="249">
        <v>0</v>
      </c>
      <c r="I1982" s="249">
        <v>0</v>
      </c>
      <c r="J1982" s="249">
        <v>0</v>
      </c>
      <c r="K1982" s="249">
        <v>0</v>
      </c>
      <c r="L1982" s="249">
        <v>9.1317365847158032E-3</v>
      </c>
      <c r="M1982" s="249">
        <v>0</v>
      </c>
      <c r="N1982" s="249">
        <v>1.5780957504857727E-2</v>
      </c>
      <c r="O1982" s="249">
        <v>0</v>
      </c>
      <c r="P1982" s="249">
        <v>0</v>
      </c>
    </row>
    <row r="1983" spans="1:16" x14ac:dyDescent="0.25">
      <c r="A1983" s="236" t="s">
        <v>1966</v>
      </c>
      <c r="B1983" s="237" t="s">
        <v>7107</v>
      </c>
      <c r="C1983" s="249">
        <v>0</v>
      </c>
      <c r="D1983" s="249">
        <v>0</v>
      </c>
      <c r="E1983" s="249">
        <v>0</v>
      </c>
      <c r="F1983" s="249">
        <v>0</v>
      </c>
      <c r="G1983" s="249">
        <v>0</v>
      </c>
      <c r="H1983" s="249">
        <v>0</v>
      </c>
      <c r="I1983" s="249">
        <v>0</v>
      </c>
      <c r="J1983" s="249">
        <v>0</v>
      </c>
      <c r="K1983" s="249">
        <v>0</v>
      </c>
      <c r="L1983" s="249">
        <v>0</v>
      </c>
      <c r="M1983" s="249">
        <v>0.16803562086900814</v>
      </c>
      <c r="N1983" s="249">
        <v>0</v>
      </c>
      <c r="O1983" s="249">
        <v>0</v>
      </c>
      <c r="P1983" s="249">
        <v>0</v>
      </c>
    </row>
    <row r="1984" spans="1:16" x14ac:dyDescent="0.25">
      <c r="A1984" s="236" t="s">
        <v>2593</v>
      </c>
      <c r="B1984" s="237" t="s">
        <v>7224</v>
      </c>
      <c r="C1984" s="249">
        <v>0</v>
      </c>
      <c r="D1984" s="249">
        <v>0</v>
      </c>
      <c r="E1984" s="249">
        <v>0.56612786079520971</v>
      </c>
      <c r="F1984" s="249">
        <v>0</v>
      </c>
      <c r="G1984" s="249">
        <v>0</v>
      </c>
      <c r="H1984" s="249">
        <v>0</v>
      </c>
      <c r="I1984" s="249">
        <v>0</v>
      </c>
      <c r="J1984" s="249">
        <v>0</v>
      </c>
      <c r="K1984" s="249">
        <v>0</v>
      </c>
      <c r="L1984" s="249">
        <v>0</v>
      </c>
      <c r="M1984" s="249">
        <v>0</v>
      </c>
      <c r="N1984" s="249">
        <v>0</v>
      </c>
      <c r="O1984" s="249">
        <v>0</v>
      </c>
      <c r="P1984" s="249">
        <v>0</v>
      </c>
    </row>
    <row r="1985" spans="1:16" x14ac:dyDescent="0.25">
      <c r="A1985" s="236" t="s">
        <v>1795</v>
      </c>
      <c r="B1985" s="237" t="s">
        <v>8276</v>
      </c>
      <c r="C1985" s="249">
        <v>0</v>
      </c>
      <c r="D1985" s="249">
        <v>0</v>
      </c>
      <c r="E1985" s="249">
        <v>0</v>
      </c>
      <c r="F1985" s="249">
        <v>0</v>
      </c>
      <c r="G1985" s="249">
        <v>0</v>
      </c>
      <c r="H1985" s="249">
        <v>0</v>
      </c>
      <c r="I1985" s="249">
        <v>0</v>
      </c>
      <c r="J1985" s="249">
        <v>3.7117943457090172E-2</v>
      </c>
      <c r="K1985" s="249">
        <v>0</v>
      </c>
      <c r="L1985" s="249">
        <v>0.10333663482116519</v>
      </c>
      <c r="M1985" s="249">
        <v>0</v>
      </c>
      <c r="N1985" s="249">
        <v>0</v>
      </c>
      <c r="O1985" s="249">
        <v>0</v>
      </c>
      <c r="P1985" s="249">
        <v>0</v>
      </c>
    </row>
    <row r="1986" spans="1:16" x14ac:dyDescent="0.25">
      <c r="A1986" s="236" t="s">
        <v>2270</v>
      </c>
      <c r="B1986" s="237" t="s">
        <v>7108</v>
      </c>
      <c r="C1986" s="249">
        <v>0</v>
      </c>
      <c r="D1986" s="249">
        <v>0</v>
      </c>
      <c r="E1986" s="249">
        <v>0</v>
      </c>
      <c r="F1986" s="249">
        <v>0</v>
      </c>
      <c r="G1986" s="249">
        <v>3.5986585811070532E-2</v>
      </c>
      <c r="H1986" s="249">
        <v>0</v>
      </c>
      <c r="I1986" s="249">
        <v>0</v>
      </c>
      <c r="J1986" s="249">
        <v>0</v>
      </c>
      <c r="K1986" s="249">
        <v>0</v>
      </c>
      <c r="L1986" s="249">
        <v>0</v>
      </c>
      <c r="M1986" s="249">
        <v>0</v>
      </c>
      <c r="N1986" s="249">
        <v>0</v>
      </c>
      <c r="O1986" s="249">
        <v>0</v>
      </c>
      <c r="P1986" s="249">
        <v>0</v>
      </c>
    </row>
    <row r="1987" spans="1:16" x14ac:dyDescent="0.25">
      <c r="A1987" s="236" t="s">
        <v>1533</v>
      </c>
      <c r="B1987" s="237" t="s">
        <v>6034</v>
      </c>
      <c r="C1987" s="249">
        <v>2.5916031452373093E-2</v>
      </c>
      <c r="D1987" s="249">
        <v>7.8057293018620475E-3</v>
      </c>
      <c r="E1987" s="249">
        <v>1.0911391425711977E-2</v>
      </c>
      <c r="F1987" s="249">
        <v>0</v>
      </c>
      <c r="G1987" s="249">
        <v>3.4183557169292639E-2</v>
      </c>
      <c r="H1987" s="249">
        <v>0</v>
      </c>
      <c r="I1987" s="249">
        <v>1.8511179224545392E-2</v>
      </c>
      <c r="J1987" s="249">
        <v>0</v>
      </c>
      <c r="K1987" s="249">
        <v>1.4232079832235721E-2</v>
      </c>
      <c r="L1987" s="249">
        <v>2.2819829676540854E-3</v>
      </c>
      <c r="M1987" s="249">
        <v>0</v>
      </c>
      <c r="N1987" s="249">
        <v>0</v>
      </c>
      <c r="O1987" s="249">
        <v>3.4016294340728061E-3</v>
      </c>
      <c r="P1987" s="249">
        <v>0</v>
      </c>
    </row>
    <row r="1988" spans="1:16" x14ac:dyDescent="0.25">
      <c r="A1988" s="236" t="s">
        <v>2787</v>
      </c>
      <c r="B1988" s="237" t="s">
        <v>6883</v>
      </c>
      <c r="C1988" s="249">
        <v>0</v>
      </c>
      <c r="D1988" s="249">
        <v>0</v>
      </c>
      <c r="E1988" s="249">
        <v>0</v>
      </c>
      <c r="F1988" s="249">
        <v>0</v>
      </c>
      <c r="G1988" s="249">
        <v>0</v>
      </c>
      <c r="H1988" s="249">
        <v>0</v>
      </c>
      <c r="I1988" s="249">
        <v>0</v>
      </c>
      <c r="J1988" s="249">
        <v>3.0557341972382062E-2</v>
      </c>
      <c r="K1988" s="249">
        <v>0</v>
      </c>
      <c r="L1988" s="249">
        <v>0</v>
      </c>
      <c r="M1988" s="249">
        <v>0</v>
      </c>
      <c r="N1988" s="249">
        <v>0</v>
      </c>
      <c r="O1988" s="249">
        <v>0</v>
      </c>
      <c r="P1988" s="249">
        <v>0</v>
      </c>
    </row>
    <row r="1989" spans="1:16" x14ac:dyDescent="0.25">
      <c r="A1989" s="236" t="s">
        <v>2693</v>
      </c>
      <c r="B1989" s="237" t="s">
        <v>5842</v>
      </c>
      <c r="C1989" s="249">
        <v>0</v>
      </c>
      <c r="D1989" s="249">
        <v>0</v>
      </c>
      <c r="E1989" s="249">
        <v>0</v>
      </c>
      <c r="F1989" s="249">
        <v>0</v>
      </c>
      <c r="G1989" s="249">
        <v>0</v>
      </c>
      <c r="H1989" s="249">
        <v>0</v>
      </c>
      <c r="I1989" s="249">
        <v>0</v>
      </c>
      <c r="J1989" s="249">
        <v>0</v>
      </c>
      <c r="K1989" s="249">
        <v>0</v>
      </c>
      <c r="L1989" s="249">
        <v>1.3962114658648554E-2</v>
      </c>
      <c r="M1989" s="249">
        <v>0</v>
      </c>
      <c r="N1989" s="249">
        <v>0</v>
      </c>
      <c r="O1989" s="249">
        <v>7.6252524659552567E-2</v>
      </c>
      <c r="P1989" s="249">
        <v>0</v>
      </c>
    </row>
    <row r="1990" spans="1:16" x14ac:dyDescent="0.25">
      <c r="A1990" s="236" t="s">
        <v>1274</v>
      </c>
      <c r="B1990" s="237" t="s">
        <v>8277</v>
      </c>
      <c r="C1990" s="249">
        <v>0</v>
      </c>
      <c r="D1990" s="249">
        <v>0</v>
      </c>
      <c r="E1990" s="249">
        <v>0.15010248877908466</v>
      </c>
      <c r="F1990" s="249">
        <v>0</v>
      </c>
      <c r="G1990" s="249">
        <v>0</v>
      </c>
      <c r="H1990" s="249">
        <v>0</v>
      </c>
      <c r="I1990" s="249">
        <v>0</v>
      </c>
      <c r="J1990" s="249">
        <v>0</v>
      </c>
      <c r="K1990" s="249">
        <v>5.6473345841925567E-3</v>
      </c>
      <c r="L1990" s="249">
        <v>0</v>
      </c>
      <c r="M1990" s="249">
        <v>0</v>
      </c>
      <c r="N1990" s="249">
        <v>4.00704633457838E-3</v>
      </c>
      <c r="O1990" s="249">
        <v>0</v>
      </c>
      <c r="P1990" s="249">
        <v>4.3406883208733406E-3</v>
      </c>
    </row>
    <row r="1991" spans="1:16" x14ac:dyDescent="0.25">
      <c r="A1991" s="236" t="s">
        <v>1310</v>
      </c>
      <c r="B1991" s="237" t="s">
        <v>5526</v>
      </c>
      <c r="C1991" s="249">
        <v>2.7097210391855479E-2</v>
      </c>
      <c r="D1991" s="249">
        <v>0</v>
      </c>
      <c r="E1991" s="249">
        <v>0</v>
      </c>
      <c r="F1991" s="249">
        <v>0</v>
      </c>
      <c r="G1991" s="249">
        <v>0</v>
      </c>
      <c r="H1991" s="249">
        <v>0</v>
      </c>
      <c r="I1991" s="249">
        <v>0</v>
      </c>
      <c r="J1991" s="249">
        <v>0.31792302970952147</v>
      </c>
      <c r="K1991" s="249">
        <v>1.311263180563985E-2</v>
      </c>
      <c r="L1991" s="249">
        <v>0</v>
      </c>
      <c r="M1991" s="249">
        <v>0</v>
      </c>
      <c r="N1991" s="249">
        <v>0</v>
      </c>
      <c r="O1991" s="249">
        <v>0.16331566417951207</v>
      </c>
      <c r="P1991" s="249">
        <v>0</v>
      </c>
    </row>
    <row r="1992" spans="1:16" x14ac:dyDescent="0.25">
      <c r="A1992" s="236" t="s">
        <v>1196</v>
      </c>
      <c r="B1992" s="237" t="s">
        <v>6248</v>
      </c>
      <c r="C1992" s="249">
        <v>0</v>
      </c>
      <c r="D1992" s="249">
        <v>0</v>
      </c>
      <c r="E1992" s="249">
        <v>0</v>
      </c>
      <c r="F1992" s="249">
        <v>0</v>
      </c>
      <c r="G1992" s="249">
        <v>3.587631300732913E-2</v>
      </c>
      <c r="H1992" s="249">
        <v>0</v>
      </c>
      <c r="I1992" s="249">
        <v>0</v>
      </c>
      <c r="J1992" s="249">
        <v>0</v>
      </c>
      <c r="K1992" s="249">
        <v>3.7767986628275081E-2</v>
      </c>
      <c r="L1992" s="249">
        <v>9.1535731617951015E-3</v>
      </c>
      <c r="M1992" s="249">
        <v>5.3272515181493193E-3</v>
      </c>
      <c r="N1992" s="249">
        <v>9.8397278971860506E-3</v>
      </c>
      <c r="O1992" s="249">
        <v>2.9244640785257873E-3</v>
      </c>
      <c r="P1992" s="249">
        <v>0</v>
      </c>
    </row>
    <row r="1993" spans="1:16" x14ac:dyDescent="0.25">
      <c r="A1993" s="236" t="s">
        <v>1635</v>
      </c>
      <c r="B1993" s="237" t="s">
        <v>5534</v>
      </c>
      <c r="C1993" s="249">
        <v>0</v>
      </c>
      <c r="D1993" s="249">
        <v>0</v>
      </c>
      <c r="E1993" s="249">
        <v>0</v>
      </c>
      <c r="F1993" s="249">
        <v>0</v>
      </c>
      <c r="G1993" s="249">
        <v>0</v>
      </c>
      <c r="H1993" s="249">
        <v>0</v>
      </c>
      <c r="I1993" s="249">
        <v>0</v>
      </c>
      <c r="J1993" s="249">
        <v>0.16817600588044934</v>
      </c>
      <c r="K1993" s="249">
        <v>1.8461378323249871</v>
      </c>
      <c r="L1993" s="249">
        <v>1.2658235687860779</v>
      </c>
      <c r="M1993" s="249">
        <v>0</v>
      </c>
      <c r="N1993" s="249">
        <v>0</v>
      </c>
      <c r="O1993" s="249">
        <v>0.46464839899045307</v>
      </c>
      <c r="P1993" s="249">
        <v>0.18700328372728053</v>
      </c>
    </row>
    <row r="1994" spans="1:16" x14ac:dyDescent="0.25">
      <c r="A1994" s="236" t="s">
        <v>1151</v>
      </c>
      <c r="B1994" s="237" t="s">
        <v>5672</v>
      </c>
      <c r="C1994" s="249">
        <v>0</v>
      </c>
      <c r="D1994" s="249">
        <v>0</v>
      </c>
      <c r="E1994" s="249">
        <v>0</v>
      </c>
      <c r="F1994" s="249">
        <v>0</v>
      </c>
      <c r="G1994" s="249">
        <v>0</v>
      </c>
      <c r="H1994" s="249">
        <v>0</v>
      </c>
      <c r="I1994" s="249">
        <v>0</v>
      </c>
      <c r="J1994" s="249">
        <v>1.1005279432126685E-2</v>
      </c>
      <c r="K1994" s="249">
        <v>0</v>
      </c>
      <c r="L1994" s="249">
        <v>1.5336908745693588E-2</v>
      </c>
      <c r="M1994" s="249">
        <v>0</v>
      </c>
      <c r="N1994" s="249">
        <v>1.2575462603437263E-2</v>
      </c>
      <c r="O1994" s="249">
        <v>8.4628264457328448E-2</v>
      </c>
      <c r="P1994" s="249">
        <v>0</v>
      </c>
    </row>
    <row r="1995" spans="1:16" x14ac:dyDescent="0.25">
      <c r="A1995" s="236" t="s">
        <v>2496</v>
      </c>
      <c r="B1995" s="237" t="s">
        <v>5830</v>
      </c>
      <c r="C1995" s="249">
        <v>0</v>
      </c>
      <c r="D1995" s="249">
        <v>0</v>
      </c>
      <c r="E1995" s="249">
        <v>0</v>
      </c>
      <c r="F1995" s="249">
        <v>0.11781209597321934</v>
      </c>
      <c r="G1995" s="249">
        <v>0</v>
      </c>
      <c r="H1995" s="249">
        <v>0</v>
      </c>
      <c r="I1995" s="249">
        <v>4.2325869324425974E-2</v>
      </c>
      <c r="J1995" s="249">
        <v>0</v>
      </c>
      <c r="K1995" s="249">
        <v>0</v>
      </c>
      <c r="L1995" s="249">
        <v>0</v>
      </c>
      <c r="M1995" s="249">
        <v>0.18466717903478069</v>
      </c>
      <c r="N1995" s="249">
        <v>0</v>
      </c>
      <c r="O1995" s="249">
        <v>9.966093229692144E-2</v>
      </c>
      <c r="P1995" s="249">
        <v>0</v>
      </c>
    </row>
    <row r="1996" spans="1:16" x14ac:dyDescent="0.25">
      <c r="A1996" s="236" t="s">
        <v>2005</v>
      </c>
      <c r="B1996" s="237" t="s">
        <v>7891</v>
      </c>
      <c r="C1996" s="249">
        <v>0</v>
      </c>
      <c r="D1996" s="249">
        <v>0</v>
      </c>
      <c r="E1996" s="249">
        <v>0</v>
      </c>
      <c r="F1996" s="249">
        <v>1.8009383669692649E-2</v>
      </c>
      <c r="G1996" s="249">
        <v>3.0567060401124068E-2</v>
      </c>
      <c r="H1996" s="249">
        <v>0</v>
      </c>
      <c r="I1996" s="249">
        <v>0</v>
      </c>
      <c r="J1996" s="249">
        <v>0</v>
      </c>
      <c r="K1996" s="249">
        <v>0</v>
      </c>
      <c r="L1996" s="249">
        <v>0</v>
      </c>
      <c r="M1996" s="249">
        <v>0</v>
      </c>
      <c r="N1996" s="249">
        <v>0</v>
      </c>
      <c r="O1996" s="249">
        <v>0</v>
      </c>
      <c r="P1996" s="249">
        <v>0</v>
      </c>
    </row>
    <row r="1997" spans="1:16" x14ac:dyDescent="0.25">
      <c r="A1997" s="236" t="s">
        <v>1684</v>
      </c>
      <c r="B1997" s="237" t="s">
        <v>8871</v>
      </c>
      <c r="C1997" s="249">
        <v>0</v>
      </c>
      <c r="D1997" s="249">
        <v>0</v>
      </c>
      <c r="E1997" s="249">
        <v>0</v>
      </c>
      <c r="F1997" s="249">
        <v>2.5197416091109402E-2</v>
      </c>
      <c r="G1997" s="249">
        <v>0</v>
      </c>
      <c r="H1997" s="249">
        <v>0</v>
      </c>
      <c r="I1997" s="249">
        <v>0</v>
      </c>
      <c r="J1997" s="249">
        <v>4.9648414669613916E-3</v>
      </c>
      <c r="K1997" s="249">
        <v>0</v>
      </c>
      <c r="L1997" s="249">
        <v>0.15936779706674112</v>
      </c>
      <c r="M1997" s="249">
        <v>0</v>
      </c>
      <c r="N1997" s="249">
        <v>1.0147241802024703E-2</v>
      </c>
      <c r="O1997" s="249">
        <v>0</v>
      </c>
      <c r="P1997" s="249">
        <v>0</v>
      </c>
    </row>
    <row r="1998" spans="1:16" x14ac:dyDescent="0.25">
      <c r="A1998" s="236" t="s">
        <v>524</v>
      </c>
      <c r="B1998" s="237" t="s">
        <v>5735</v>
      </c>
      <c r="C1998" s="249">
        <v>0</v>
      </c>
      <c r="D1998" s="249">
        <v>0</v>
      </c>
      <c r="E1998" s="249">
        <v>0</v>
      </c>
      <c r="F1998" s="249">
        <v>5.9744098669554914E-2</v>
      </c>
      <c r="G1998" s="249">
        <v>9.8981098607314799E-2</v>
      </c>
      <c r="H1998" s="249">
        <v>9.5320578101191558E-2</v>
      </c>
      <c r="I1998" s="249">
        <v>6.9332014955997598E-2</v>
      </c>
      <c r="J1998" s="249">
        <v>0.15275600826995467</v>
      </c>
      <c r="K1998" s="249">
        <v>1.2967893431280594E-2</v>
      </c>
      <c r="L1998" s="249">
        <v>8.4160621297350649E-3</v>
      </c>
      <c r="M1998" s="249">
        <v>5.1697701119113988E-2</v>
      </c>
      <c r="N1998" s="249">
        <v>2.3316608783762716E-3</v>
      </c>
      <c r="O1998" s="249">
        <v>6.860795547627991E-3</v>
      </c>
      <c r="P1998" s="249">
        <v>1.1734604985208303E-2</v>
      </c>
    </row>
    <row r="1999" spans="1:16" x14ac:dyDescent="0.25">
      <c r="A1999" s="236" t="s">
        <v>911</v>
      </c>
      <c r="B1999" s="237" t="s">
        <v>7893</v>
      </c>
      <c r="C1999" s="249">
        <v>0</v>
      </c>
      <c r="D1999" s="249">
        <v>0</v>
      </c>
      <c r="E1999" s="249">
        <v>0</v>
      </c>
      <c r="F1999" s="249">
        <v>0</v>
      </c>
      <c r="G1999" s="249">
        <v>0</v>
      </c>
      <c r="H1999" s="249">
        <v>0</v>
      </c>
      <c r="I1999" s="249">
        <v>5.6220544287355886E-2</v>
      </c>
      <c r="J1999" s="249">
        <v>0</v>
      </c>
      <c r="K1999" s="249">
        <v>0</v>
      </c>
      <c r="L1999" s="249">
        <v>3.5716473740612098E-2</v>
      </c>
      <c r="M1999" s="249">
        <v>0</v>
      </c>
      <c r="N1999" s="249">
        <v>0</v>
      </c>
      <c r="O1999" s="249">
        <v>0</v>
      </c>
      <c r="P1999" s="249">
        <v>4.9940423520115247E-3</v>
      </c>
    </row>
    <row r="2000" spans="1:16" x14ac:dyDescent="0.25">
      <c r="A2000" s="236" t="s">
        <v>4803</v>
      </c>
      <c r="B2000" s="237" t="s">
        <v>9819</v>
      </c>
      <c r="C2000" s="249">
        <v>0</v>
      </c>
      <c r="D2000" s="249">
        <v>0</v>
      </c>
      <c r="E2000" s="249">
        <v>0</v>
      </c>
      <c r="F2000" s="249">
        <v>0</v>
      </c>
      <c r="G2000" s="249">
        <v>0</v>
      </c>
      <c r="H2000" s="249">
        <v>0</v>
      </c>
      <c r="I2000" s="249">
        <v>0</v>
      </c>
      <c r="J2000" s="249">
        <v>4.1990531730962246</v>
      </c>
      <c r="K2000" s="249">
        <v>0</v>
      </c>
      <c r="L2000" s="249">
        <v>0</v>
      </c>
      <c r="M2000" s="249">
        <v>0</v>
      </c>
      <c r="N2000" s="249">
        <v>0</v>
      </c>
      <c r="O2000" s="249">
        <v>0</v>
      </c>
      <c r="P2000" s="249">
        <v>0</v>
      </c>
    </row>
    <row r="2001" spans="1:16" x14ac:dyDescent="0.25">
      <c r="A2001" s="236" t="s">
        <v>1559</v>
      </c>
      <c r="B2001" s="237" t="s">
        <v>6144</v>
      </c>
      <c r="C2001" s="249">
        <v>0</v>
      </c>
      <c r="D2001" s="249">
        <v>0</v>
      </c>
      <c r="E2001" s="249">
        <v>0</v>
      </c>
      <c r="F2001" s="249">
        <v>0</v>
      </c>
      <c r="G2001" s="249">
        <v>0.21906685910406126</v>
      </c>
      <c r="H2001" s="249">
        <v>0</v>
      </c>
      <c r="I2001" s="249">
        <v>0.2540635799995799</v>
      </c>
      <c r="J2001" s="249">
        <v>0</v>
      </c>
      <c r="K2001" s="249">
        <v>0.70163479973199994</v>
      </c>
      <c r="L2001" s="249">
        <v>0</v>
      </c>
      <c r="M2001" s="249">
        <v>0</v>
      </c>
      <c r="N2001" s="249">
        <v>5.7459667868064238E-3</v>
      </c>
      <c r="O2001" s="249">
        <v>5.3262038922941325E-3</v>
      </c>
      <c r="P2001" s="249">
        <v>0</v>
      </c>
    </row>
    <row r="2002" spans="1:16" x14ac:dyDescent="0.25">
      <c r="A2002" s="236" t="s">
        <v>785</v>
      </c>
      <c r="B2002" s="237" t="s">
        <v>5804</v>
      </c>
      <c r="C2002" s="249">
        <v>0</v>
      </c>
      <c r="D2002" s="249">
        <v>0</v>
      </c>
      <c r="E2002" s="249">
        <v>0</v>
      </c>
      <c r="F2002" s="249">
        <v>0</v>
      </c>
      <c r="G2002" s="249">
        <v>0</v>
      </c>
      <c r="H2002" s="249">
        <v>0</v>
      </c>
      <c r="I2002" s="249">
        <v>0</v>
      </c>
      <c r="J2002" s="249">
        <v>1.5857894810310663E-2</v>
      </c>
      <c r="K2002" s="249">
        <v>1.1041273909876128E-2</v>
      </c>
      <c r="L2002" s="249">
        <v>4.7610778506803023E-2</v>
      </c>
      <c r="M2002" s="249">
        <v>0</v>
      </c>
      <c r="N2002" s="249">
        <v>0</v>
      </c>
      <c r="O2002" s="249">
        <v>1.6551300735478988E-2</v>
      </c>
      <c r="P2002" s="249">
        <v>2.4280441113692436E-3</v>
      </c>
    </row>
    <row r="2003" spans="1:16" x14ac:dyDescent="0.25">
      <c r="A2003" s="236" t="s">
        <v>313</v>
      </c>
      <c r="B2003" s="237" t="s">
        <v>5515</v>
      </c>
      <c r="C2003" s="249">
        <v>0</v>
      </c>
      <c r="D2003" s="249">
        <v>0</v>
      </c>
      <c r="E2003" s="249">
        <v>0</v>
      </c>
      <c r="F2003" s="249">
        <v>2.8382365506824946E-2</v>
      </c>
      <c r="G2003" s="249">
        <v>0</v>
      </c>
      <c r="H2003" s="249">
        <v>0</v>
      </c>
      <c r="I2003" s="249">
        <v>0</v>
      </c>
      <c r="J2003" s="249">
        <v>0</v>
      </c>
      <c r="K2003" s="249">
        <v>4.0529933885943635E-2</v>
      </c>
      <c r="L2003" s="249">
        <v>0.1188162156338366</v>
      </c>
      <c r="M2003" s="249">
        <v>0</v>
      </c>
      <c r="N2003" s="249">
        <v>0.17644198385449528</v>
      </c>
      <c r="O2003" s="249">
        <v>9.388818269421545E-2</v>
      </c>
      <c r="P2003" s="249">
        <v>0.82648117838038315</v>
      </c>
    </row>
    <row r="2004" spans="1:16" x14ac:dyDescent="0.25">
      <c r="A2004" s="236" t="s">
        <v>206</v>
      </c>
      <c r="B2004" s="237" t="s">
        <v>5276</v>
      </c>
      <c r="C2004" s="249">
        <v>6.7079622754594947E-2</v>
      </c>
      <c r="D2004" s="249">
        <v>0</v>
      </c>
      <c r="E2004" s="249">
        <v>7.7429493689305975E-2</v>
      </c>
      <c r="F2004" s="249">
        <v>0</v>
      </c>
      <c r="G2004" s="249">
        <v>8.6661865874935184E-3</v>
      </c>
      <c r="H2004" s="249">
        <v>0</v>
      </c>
      <c r="I2004" s="249">
        <v>0.12438760017972778</v>
      </c>
      <c r="J2004" s="249">
        <v>6.3209223185654931E-3</v>
      </c>
      <c r="K2004" s="249">
        <v>7.4547523285250758E-2</v>
      </c>
      <c r="L2004" s="249">
        <v>8.0240650425592641E-2</v>
      </c>
      <c r="M2004" s="249">
        <v>0.3714636646558947</v>
      </c>
      <c r="N2004" s="249">
        <v>0.28752905250672028</v>
      </c>
      <c r="O2004" s="249">
        <v>0.58457283250588132</v>
      </c>
      <c r="P2004" s="249">
        <v>1.013280467449387E-3</v>
      </c>
    </row>
    <row r="2005" spans="1:16" x14ac:dyDescent="0.25">
      <c r="A2005" s="236" t="s">
        <v>2886</v>
      </c>
      <c r="B2005" s="237" t="s">
        <v>9253</v>
      </c>
      <c r="C2005" s="249">
        <v>0</v>
      </c>
      <c r="D2005" s="249">
        <v>0</v>
      </c>
      <c r="E2005" s="249">
        <v>0</v>
      </c>
      <c r="F2005" s="249">
        <v>0</v>
      </c>
      <c r="G2005" s="249">
        <v>0</v>
      </c>
      <c r="H2005" s="249">
        <v>0</v>
      </c>
      <c r="I2005" s="249">
        <v>0</v>
      </c>
      <c r="J2005" s="249">
        <v>0</v>
      </c>
      <c r="K2005" s="249">
        <v>0.10177210847781648</v>
      </c>
      <c r="L2005" s="249">
        <v>0</v>
      </c>
      <c r="M2005" s="249">
        <v>0</v>
      </c>
      <c r="N2005" s="249">
        <v>0</v>
      </c>
      <c r="O2005" s="249">
        <v>0</v>
      </c>
      <c r="P2005" s="249">
        <v>0</v>
      </c>
    </row>
    <row r="2006" spans="1:16" x14ac:dyDescent="0.25">
      <c r="A2006" s="236" t="s">
        <v>2747</v>
      </c>
      <c r="B2006" s="237" t="s">
        <v>8613</v>
      </c>
      <c r="C2006" s="249">
        <v>0</v>
      </c>
      <c r="D2006" s="249">
        <v>0</v>
      </c>
      <c r="E2006" s="249">
        <v>0</v>
      </c>
      <c r="F2006" s="249">
        <v>0</v>
      </c>
      <c r="G2006" s="249">
        <v>0</v>
      </c>
      <c r="H2006" s="249">
        <v>0</v>
      </c>
      <c r="I2006" s="249">
        <v>0</v>
      </c>
      <c r="J2006" s="249">
        <v>0</v>
      </c>
      <c r="K2006" s="249">
        <v>0</v>
      </c>
      <c r="L2006" s="249">
        <v>0</v>
      </c>
      <c r="M2006" s="249">
        <v>0</v>
      </c>
      <c r="N2006" s="249">
        <v>0</v>
      </c>
      <c r="O2006" s="249">
        <v>0</v>
      </c>
      <c r="P2006" s="249">
        <v>2.8282340274649489E-3</v>
      </c>
    </row>
    <row r="2007" spans="1:16" x14ac:dyDescent="0.25">
      <c r="A2007" s="236" t="s">
        <v>898</v>
      </c>
      <c r="B2007" s="237" t="s">
        <v>5814</v>
      </c>
      <c r="C2007" s="249">
        <v>0</v>
      </c>
      <c r="D2007" s="249">
        <v>0</v>
      </c>
      <c r="E2007" s="249">
        <v>0</v>
      </c>
      <c r="F2007" s="249">
        <v>0</v>
      </c>
      <c r="G2007" s="249">
        <v>1.8230899063821096E-2</v>
      </c>
      <c r="H2007" s="249">
        <v>0</v>
      </c>
      <c r="I2007" s="249">
        <v>0</v>
      </c>
      <c r="J2007" s="249">
        <v>0</v>
      </c>
      <c r="K2007" s="249">
        <v>1.7550798709840504E-3</v>
      </c>
      <c r="L2007" s="249">
        <v>0.3582829612816596</v>
      </c>
      <c r="M2007" s="249">
        <v>1.9667675236607019E-3</v>
      </c>
      <c r="N2007" s="249">
        <v>0</v>
      </c>
      <c r="O2007" s="249">
        <v>4.1653218970331262E-3</v>
      </c>
      <c r="P2007" s="249">
        <v>0</v>
      </c>
    </row>
    <row r="2008" spans="1:16" x14ac:dyDescent="0.25">
      <c r="A2008" s="236" t="s">
        <v>1709</v>
      </c>
      <c r="B2008" s="237" t="s">
        <v>8614</v>
      </c>
      <c r="C2008" s="249">
        <v>0</v>
      </c>
      <c r="D2008" s="249">
        <v>0</v>
      </c>
      <c r="E2008" s="249">
        <v>0</v>
      </c>
      <c r="F2008" s="249">
        <v>0</v>
      </c>
      <c r="G2008" s="249">
        <v>0</v>
      </c>
      <c r="H2008" s="249">
        <v>0</v>
      </c>
      <c r="I2008" s="249">
        <v>0</v>
      </c>
      <c r="J2008" s="249">
        <v>0</v>
      </c>
      <c r="K2008" s="249">
        <v>1.2538592291135844E-2</v>
      </c>
      <c r="L2008" s="249">
        <v>0</v>
      </c>
      <c r="M2008" s="249">
        <v>0</v>
      </c>
      <c r="N2008" s="249">
        <v>3.649705576986028E-2</v>
      </c>
      <c r="O2008" s="249">
        <v>0</v>
      </c>
      <c r="P2008" s="249">
        <v>0</v>
      </c>
    </row>
    <row r="2009" spans="1:16" x14ac:dyDescent="0.25">
      <c r="A2009" s="236" t="s">
        <v>720</v>
      </c>
      <c r="B2009" s="237" t="s">
        <v>6884</v>
      </c>
      <c r="C2009" s="249">
        <v>0</v>
      </c>
      <c r="D2009" s="249">
        <v>0</v>
      </c>
      <c r="E2009" s="249">
        <v>0</v>
      </c>
      <c r="F2009" s="249">
        <v>0.20862370301981226</v>
      </c>
      <c r="G2009" s="249">
        <v>5.5706891806122774E-2</v>
      </c>
      <c r="H2009" s="249">
        <v>0.80208181181834615</v>
      </c>
      <c r="I2009" s="249">
        <v>2.5871782904039967E-3</v>
      </c>
      <c r="J2009" s="249">
        <v>9.8465324136807322E-2</v>
      </c>
      <c r="K2009" s="249">
        <v>1.9549166021074621E-3</v>
      </c>
      <c r="L2009" s="249">
        <v>5.1400637191480938E-3</v>
      </c>
      <c r="M2009" s="249">
        <v>6.9203585132090644E-3</v>
      </c>
      <c r="N2009" s="249">
        <v>1.2603278449727905E-2</v>
      </c>
      <c r="O2009" s="249">
        <v>0</v>
      </c>
      <c r="P2009" s="249">
        <v>0.21305515719008544</v>
      </c>
    </row>
    <row r="2010" spans="1:16" x14ac:dyDescent="0.25">
      <c r="A2010" s="236" t="s">
        <v>2195</v>
      </c>
      <c r="B2010" s="237" t="s">
        <v>7225</v>
      </c>
      <c r="C2010" s="249">
        <v>0</v>
      </c>
      <c r="D2010" s="249">
        <v>5.1509418000140424E-2</v>
      </c>
      <c r="E2010" s="249">
        <v>0</v>
      </c>
      <c r="F2010" s="249">
        <v>0.12067998287202858</v>
      </c>
      <c r="G2010" s="249">
        <v>0</v>
      </c>
      <c r="H2010" s="249">
        <v>0</v>
      </c>
      <c r="I2010" s="249">
        <v>0</v>
      </c>
      <c r="J2010" s="249">
        <v>0</v>
      </c>
      <c r="K2010" s="249">
        <v>0</v>
      </c>
      <c r="L2010" s="249">
        <v>0</v>
      </c>
      <c r="M2010" s="249">
        <v>0</v>
      </c>
      <c r="N2010" s="249">
        <v>0</v>
      </c>
      <c r="O2010" s="249">
        <v>0</v>
      </c>
      <c r="P2010" s="249">
        <v>0</v>
      </c>
    </row>
    <row r="2011" spans="1:16" x14ac:dyDescent="0.25">
      <c r="A2011" s="236" t="s">
        <v>1503</v>
      </c>
      <c r="B2011" s="237" t="s">
        <v>8272</v>
      </c>
      <c r="C2011" s="249">
        <v>9.9682185858852353E-3</v>
      </c>
      <c r="D2011" s="249">
        <v>0</v>
      </c>
      <c r="E2011" s="249">
        <v>0</v>
      </c>
      <c r="F2011" s="249">
        <v>0</v>
      </c>
      <c r="G2011" s="249">
        <v>0</v>
      </c>
      <c r="H2011" s="249">
        <v>1.8897509714776974E-2</v>
      </c>
      <c r="I2011" s="249">
        <v>0</v>
      </c>
      <c r="J2011" s="249">
        <v>8.1499143505497935E-3</v>
      </c>
      <c r="K2011" s="249">
        <v>0</v>
      </c>
      <c r="L2011" s="249">
        <v>0</v>
      </c>
      <c r="M2011" s="249">
        <v>2.2986151412738493E-3</v>
      </c>
      <c r="N2011" s="249">
        <v>0</v>
      </c>
      <c r="O2011" s="249">
        <v>0</v>
      </c>
      <c r="P2011" s="249">
        <v>0</v>
      </c>
    </row>
    <row r="2012" spans="1:16" x14ac:dyDescent="0.25">
      <c r="A2012" s="236" t="s">
        <v>1373</v>
      </c>
      <c r="B2012" s="237" t="s">
        <v>6549</v>
      </c>
      <c r="C2012" s="249">
        <v>0</v>
      </c>
      <c r="D2012" s="249">
        <v>1.6784517468972212E-3</v>
      </c>
      <c r="E2012" s="249">
        <v>0</v>
      </c>
      <c r="F2012" s="249">
        <v>4.6107231055816256E-3</v>
      </c>
      <c r="G2012" s="249">
        <v>5.4983662244713766E-3</v>
      </c>
      <c r="H2012" s="249">
        <v>0</v>
      </c>
      <c r="I2012" s="249">
        <v>0</v>
      </c>
      <c r="J2012" s="249">
        <v>0</v>
      </c>
      <c r="K2012" s="249">
        <v>0</v>
      </c>
      <c r="L2012" s="249">
        <v>0</v>
      </c>
      <c r="M2012" s="249">
        <v>6.8244348199067103E-4</v>
      </c>
      <c r="N2012" s="249">
        <v>0</v>
      </c>
      <c r="O2012" s="249">
        <v>0</v>
      </c>
      <c r="P2012" s="249">
        <v>3.9163820500798843E-4</v>
      </c>
    </row>
    <row r="2013" spans="1:16" x14ac:dyDescent="0.25">
      <c r="A2013" s="236" t="s">
        <v>2124</v>
      </c>
      <c r="B2013" s="237" t="s">
        <v>7102</v>
      </c>
      <c r="C2013" s="249">
        <v>0</v>
      </c>
      <c r="D2013" s="249">
        <v>0</v>
      </c>
      <c r="E2013" s="249">
        <v>0</v>
      </c>
      <c r="F2013" s="249">
        <v>0</v>
      </c>
      <c r="G2013" s="249">
        <v>0</v>
      </c>
      <c r="H2013" s="249">
        <v>5.1803637813252118E-2</v>
      </c>
      <c r="I2013" s="249">
        <v>1.9353929048829977E-2</v>
      </c>
      <c r="J2013" s="249">
        <v>0</v>
      </c>
      <c r="K2013" s="249">
        <v>0</v>
      </c>
      <c r="L2013" s="249">
        <v>0</v>
      </c>
      <c r="M2013" s="249">
        <v>0</v>
      </c>
      <c r="N2013" s="249">
        <v>0</v>
      </c>
      <c r="O2013" s="249">
        <v>0</v>
      </c>
      <c r="P2013" s="249">
        <v>0</v>
      </c>
    </row>
    <row r="2014" spans="1:16" x14ac:dyDescent="0.25">
      <c r="A2014" s="236" t="s">
        <v>2336</v>
      </c>
      <c r="B2014" s="237" t="s">
        <v>9250</v>
      </c>
      <c r="C2014" s="249">
        <v>0</v>
      </c>
      <c r="D2014" s="249">
        <v>0.36819698566251063</v>
      </c>
      <c r="E2014" s="249">
        <v>0</v>
      </c>
      <c r="F2014" s="249">
        <v>0</v>
      </c>
      <c r="G2014" s="249">
        <v>0</v>
      </c>
      <c r="H2014" s="249">
        <v>0</v>
      </c>
      <c r="I2014" s="249">
        <v>0</v>
      </c>
      <c r="J2014" s="249">
        <v>0</v>
      </c>
      <c r="K2014" s="249">
        <v>0</v>
      </c>
      <c r="L2014" s="249">
        <v>0</v>
      </c>
      <c r="M2014" s="249">
        <v>0</v>
      </c>
      <c r="N2014" s="249">
        <v>0</v>
      </c>
      <c r="O2014" s="249">
        <v>0</v>
      </c>
      <c r="P2014" s="249">
        <v>0</v>
      </c>
    </row>
    <row r="2015" spans="1:16" x14ac:dyDescent="0.25">
      <c r="A2015" s="236" t="s">
        <v>2870</v>
      </c>
      <c r="B2015" s="237" t="s">
        <v>7226</v>
      </c>
      <c r="C2015" s="249">
        <v>0</v>
      </c>
      <c r="D2015" s="249">
        <v>0</v>
      </c>
      <c r="E2015" s="249">
        <v>0</v>
      </c>
      <c r="F2015" s="249">
        <v>0</v>
      </c>
      <c r="G2015" s="249">
        <v>0</v>
      </c>
      <c r="H2015" s="249">
        <v>0</v>
      </c>
      <c r="I2015" s="249">
        <v>2.8273647239977214E-2</v>
      </c>
      <c r="J2015" s="249">
        <v>0</v>
      </c>
      <c r="K2015" s="249">
        <v>0</v>
      </c>
      <c r="L2015" s="249">
        <v>0</v>
      </c>
      <c r="M2015" s="249">
        <v>0</v>
      </c>
      <c r="N2015" s="249">
        <v>0</v>
      </c>
      <c r="O2015" s="249">
        <v>0</v>
      </c>
      <c r="P2015" s="249">
        <v>0</v>
      </c>
    </row>
    <row r="2016" spans="1:16" x14ac:dyDescent="0.25">
      <c r="A2016" s="236" t="s">
        <v>1610</v>
      </c>
      <c r="B2016" s="237" t="s">
        <v>6550</v>
      </c>
      <c r="C2016" s="249">
        <v>0</v>
      </c>
      <c r="D2016" s="249">
        <v>0</v>
      </c>
      <c r="E2016" s="249">
        <v>0</v>
      </c>
      <c r="F2016" s="249">
        <v>0</v>
      </c>
      <c r="G2016" s="249">
        <v>0</v>
      </c>
      <c r="H2016" s="249">
        <v>0</v>
      </c>
      <c r="I2016" s="249">
        <v>0</v>
      </c>
      <c r="J2016" s="249">
        <v>0</v>
      </c>
      <c r="K2016" s="249">
        <v>0</v>
      </c>
      <c r="L2016" s="249">
        <v>3.5461276079368164E-3</v>
      </c>
      <c r="M2016" s="249">
        <v>0</v>
      </c>
      <c r="N2016" s="249">
        <v>0</v>
      </c>
      <c r="O2016" s="249">
        <v>0</v>
      </c>
      <c r="P2016" s="249">
        <v>0</v>
      </c>
    </row>
    <row r="2017" spans="1:16" x14ac:dyDescent="0.25">
      <c r="A2017" s="236" t="s">
        <v>2782</v>
      </c>
      <c r="B2017" s="237" t="s">
        <v>7227</v>
      </c>
      <c r="C2017" s="249">
        <v>0</v>
      </c>
      <c r="D2017" s="249">
        <v>0</v>
      </c>
      <c r="E2017" s="249">
        <v>0</v>
      </c>
      <c r="F2017" s="249">
        <v>0</v>
      </c>
      <c r="G2017" s="249">
        <v>0</v>
      </c>
      <c r="H2017" s="249">
        <v>0</v>
      </c>
      <c r="I2017" s="249">
        <v>2.0454311023696398E-2</v>
      </c>
      <c r="J2017" s="249">
        <v>0</v>
      </c>
      <c r="K2017" s="249">
        <v>1.5484302828484009E-2</v>
      </c>
      <c r="L2017" s="249">
        <v>0</v>
      </c>
      <c r="M2017" s="249">
        <v>0</v>
      </c>
      <c r="N2017" s="249">
        <v>0</v>
      </c>
      <c r="O2017" s="249">
        <v>0</v>
      </c>
      <c r="P2017" s="249">
        <v>0</v>
      </c>
    </row>
    <row r="2018" spans="1:16" x14ac:dyDescent="0.25">
      <c r="A2018" s="236" t="s">
        <v>2739</v>
      </c>
      <c r="B2018" s="237" t="s">
        <v>8886</v>
      </c>
      <c r="C2018" s="249">
        <v>0</v>
      </c>
      <c r="D2018" s="249">
        <v>0</v>
      </c>
      <c r="E2018" s="249">
        <v>0</v>
      </c>
      <c r="F2018" s="249">
        <v>0</v>
      </c>
      <c r="G2018" s="249">
        <v>0</v>
      </c>
      <c r="H2018" s="249">
        <v>0</v>
      </c>
      <c r="I2018" s="249">
        <v>0</v>
      </c>
      <c r="J2018" s="249">
        <v>0</v>
      </c>
      <c r="K2018" s="249">
        <v>0</v>
      </c>
      <c r="L2018" s="249">
        <v>0</v>
      </c>
      <c r="M2018" s="249">
        <v>0</v>
      </c>
      <c r="N2018" s="249">
        <v>1.5164443133744512E-2</v>
      </c>
      <c r="O2018" s="249">
        <v>0</v>
      </c>
      <c r="P2018" s="249">
        <v>0</v>
      </c>
    </row>
    <row r="2019" spans="1:16" x14ac:dyDescent="0.25">
      <c r="A2019" s="236" t="s">
        <v>1369</v>
      </c>
      <c r="B2019" s="237" t="s">
        <v>6073</v>
      </c>
      <c r="C2019" s="249">
        <v>0</v>
      </c>
      <c r="D2019" s="249">
        <v>0</v>
      </c>
      <c r="E2019" s="249">
        <v>0</v>
      </c>
      <c r="F2019" s="249">
        <v>0</v>
      </c>
      <c r="G2019" s="249">
        <v>0</v>
      </c>
      <c r="H2019" s="249">
        <v>0</v>
      </c>
      <c r="I2019" s="249">
        <v>0</v>
      </c>
      <c r="J2019" s="249">
        <v>1.9840085408547943E-3</v>
      </c>
      <c r="K2019" s="249">
        <v>2.4435281659331638E-3</v>
      </c>
      <c r="L2019" s="249">
        <v>1.1441064512582957E-3</v>
      </c>
      <c r="M2019" s="249">
        <v>3.7224938065171008E-3</v>
      </c>
      <c r="N2019" s="249">
        <v>2.0122942694314246E-3</v>
      </c>
      <c r="O2019" s="249">
        <v>1.7596367199818384E-3</v>
      </c>
      <c r="P2019" s="249">
        <v>2.1423940754325874E-3</v>
      </c>
    </row>
    <row r="2020" spans="1:16" x14ac:dyDescent="0.25">
      <c r="A2020" s="236" t="s">
        <v>1623</v>
      </c>
      <c r="B2020" s="237" t="s">
        <v>5851</v>
      </c>
      <c r="C2020" s="249">
        <v>0</v>
      </c>
      <c r="D2020" s="249">
        <v>0</v>
      </c>
      <c r="E2020" s="249">
        <v>0</v>
      </c>
      <c r="F2020" s="249">
        <v>5.3057355916862588E-3</v>
      </c>
      <c r="G2020" s="249">
        <v>0.48936600136838976</v>
      </c>
      <c r="H2020" s="249">
        <v>0</v>
      </c>
      <c r="I2020" s="249">
        <v>0</v>
      </c>
      <c r="J2020" s="249">
        <v>0</v>
      </c>
      <c r="K2020" s="249">
        <v>0</v>
      </c>
      <c r="L2020" s="249">
        <v>1.4471417030276195E-3</v>
      </c>
      <c r="M2020" s="249">
        <v>1.2634390227946159E-3</v>
      </c>
      <c r="N2020" s="249">
        <v>6.1990899274700943E-3</v>
      </c>
      <c r="O2020" s="249">
        <v>6.5888458684144596E-3</v>
      </c>
      <c r="P2020" s="249">
        <v>7.3549261126808849E-3</v>
      </c>
    </row>
    <row r="2021" spans="1:16" x14ac:dyDescent="0.25">
      <c r="A2021" s="236" t="s">
        <v>3040</v>
      </c>
      <c r="B2021" s="237" t="s">
        <v>6121</v>
      </c>
      <c r="C2021" s="249">
        <v>0</v>
      </c>
      <c r="D2021" s="249">
        <v>0</v>
      </c>
      <c r="E2021" s="249">
        <v>0</v>
      </c>
      <c r="F2021" s="249">
        <v>0</v>
      </c>
      <c r="G2021" s="249">
        <v>0</v>
      </c>
      <c r="H2021" s="249">
        <v>0</v>
      </c>
      <c r="I2021" s="249">
        <v>0</v>
      </c>
      <c r="J2021" s="249">
        <v>0</v>
      </c>
      <c r="K2021" s="249">
        <v>0</v>
      </c>
      <c r="L2021" s="249">
        <v>0</v>
      </c>
      <c r="M2021" s="249">
        <v>0</v>
      </c>
      <c r="N2021" s="249">
        <v>1.7344462604619033E-2</v>
      </c>
      <c r="O2021" s="249">
        <v>1.4880914630706243E-2</v>
      </c>
      <c r="P2021" s="249">
        <v>1.8102804317658212E-2</v>
      </c>
    </row>
    <row r="2022" spans="1:16" x14ac:dyDescent="0.25">
      <c r="A2022" s="236" t="s">
        <v>2546</v>
      </c>
      <c r="B2022" s="237" t="s">
        <v>7228</v>
      </c>
      <c r="C2022" s="249">
        <v>0</v>
      </c>
      <c r="D2022" s="249">
        <v>0</v>
      </c>
      <c r="E2022" s="249">
        <v>0</v>
      </c>
      <c r="F2022" s="249">
        <v>0</v>
      </c>
      <c r="G2022" s="249">
        <v>0</v>
      </c>
      <c r="H2022" s="249">
        <v>1.773914555037619E-2</v>
      </c>
      <c r="I2022" s="249">
        <v>2.5670816879978357E-2</v>
      </c>
      <c r="J2022" s="249">
        <v>0</v>
      </c>
      <c r="K2022" s="249">
        <v>0</v>
      </c>
      <c r="L2022" s="249">
        <v>0</v>
      </c>
      <c r="M2022" s="249">
        <v>0</v>
      </c>
      <c r="N2022" s="249">
        <v>0</v>
      </c>
      <c r="O2022" s="249">
        <v>0</v>
      </c>
      <c r="P2022" s="249">
        <v>0</v>
      </c>
    </row>
    <row r="2023" spans="1:16" x14ac:dyDescent="0.25">
      <c r="A2023" s="236" t="s">
        <v>2698</v>
      </c>
      <c r="B2023" s="237" t="s">
        <v>7103</v>
      </c>
      <c r="C2023" s="249">
        <v>0</v>
      </c>
      <c r="D2023" s="249">
        <v>0</v>
      </c>
      <c r="E2023" s="249">
        <v>0</v>
      </c>
      <c r="F2023" s="249">
        <v>0</v>
      </c>
      <c r="G2023" s="249">
        <v>7.2354587271204154E-2</v>
      </c>
      <c r="H2023" s="249">
        <v>0</v>
      </c>
      <c r="I2023" s="249">
        <v>0</v>
      </c>
      <c r="J2023" s="249">
        <v>0</v>
      </c>
      <c r="K2023" s="249">
        <v>0</v>
      </c>
      <c r="L2023" s="249">
        <v>0</v>
      </c>
      <c r="M2023" s="249">
        <v>0</v>
      </c>
      <c r="N2023" s="249">
        <v>0</v>
      </c>
      <c r="O2023" s="249">
        <v>0</v>
      </c>
      <c r="P2023" s="249">
        <v>0</v>
      </c>
    </row>
    <row r="2024" spans="1:16" x14ac:dyDescent="0.25">
      <c r="A2024" s="236" t="s">
        <v>3176</v>
      </c>
      <c r="B2024" s="237" t="s">
        <v>6051</v>
      </c>
      <c r="C2024" s="249">
        <v>0</v>
      </c>
      <c r="D2024" s="249">
        <v>0</v>
      </c>
      <c r="E2024" s="249">
        <v>0</v>
      </c>
      <c r="F2024" s="249">
        <v>0</v>
      </c>
      <c r="G2024" s="249">
        <v>0</v>
      </c>
      <c r="H2024" s="249">
        <v>0</v>
      </c>
      <c r="I2024" s="249">
        <v>0</v>
      </c>
      <c r="J2024" s="249">
        <v>0</v>
      </c>
      <c r="K2024" s="249">
        <v>0</v>
      </c>
      <c r="L2024" s="249">
        <v>0</v>
      </c>
      <c r="M2024" s="249">
        <v>0</v>
      </c>
      <c r="N2024" s="249">
        <v>0.21581248927155111</v>
      </c>
      <c r="O2024" s="249">
        <v>7.81130366922482E-2</v>
      </c>
      <c r="P2024" s="249">
        <v>0</v>
      </c>
    </row>
    <row r="2025" spans="1:16" x14ac:dyDescent="0.25">
      <c r="A2025" s="236" t="s">
        <v>2130</v>
      </c>
      <c r="B2025" s="237" t="s">
        <v>5982</v>
      </c>
      <c r="C2025" s="249">
        <v>0</v>
      </c>
      <c r="D2025" s="249">
        <v>7.4727502852652474E-3</v>
      </c>
      <c r="E2025" s="249">
        <v>0</v>
      </c>
      <c r="F2025" s="249">
        <v>0</v>
      </c>
      <c r="G2025" s="249">
        <v>0</v>
      </c>
      <c r="H2025" s="249">
        <v>0</v>
      </c>
      <c r="I2025" s="249">
        <v>0</v>
      </c>
      <c r="J2025" s="249">
        <v>0</v>
      </c>
      <c r="K2025" s="249">
        <v>0</v>
      </c>
      <c r="L2025" s="249">
        <v>0</v>
      </c>
      <c r="M2025" s="249">
        <v>0</v>
      </c>
      <c r="N2025" s="249">
        <v>4.228418976370071E-3</v>
      </c>
      <c r="O2025" s="249">
        <v>5.9575278342062646E-3</v>
      </c>
      <c r="P2025" s="249">
        <v>0</v>
      </c>
    </row>
    <row r="2026" spans="1:16" x14ac:dyDescent="0.25">
      <c r="A2026" s="236" t="s">
        <v>3728</v>
      </c>
      <c r="B2026" s="237" t="s">
        <v>6885</v>
      </c>
      <c r="C2026" s="249">
        <v>0</v>
      </c>
      <c r="D2026" s="249">
        <v>0</v>
      </c>
      <c r="E2026" s="249">
        <v>0</v>
      </c>
      <c r="F2026" s="249">
        <v>0</v>
      </c>
      <c r="G2026" s="249">
        <v>0</v>
      </c>
      <c r="H2026" s="249">
        <v>0</v>
      </c>
      <c r="I2026" s="249">
        <v>0</v>
      </c>
      <c r="J2026" s="249">
        <v>9.5278376288568778E-2</v>
      </c>
      <c r="K2026" s="249">
        <v>0</v>
      </c>
      <c r="L2026" s="249">
        <v>0</v>
      </c>
      <c r="M2026" s="249">
        <v>0</v>
      </c>
      <c r="N2026" s="249">
        <v>0</v>
      </c>
      <c r="O2026" s="249">
        <v>0</v>
      </c>
      <c r="P2026" s="249">
        <v>0</v>
      </c>
    </row>
    <row r="2027" spans="1:16" x14ac:dyDescent="0.25">
      <c r="A2027" s="236" t="s">
        <v>1324</v>
      </c>
      <c r="B2027" s="237" t="s">
        <v>6551</v>
      </c>
      <c r="C2027" s="249">
        <v>7.5783180729422145E-3</v>
      </c>
      <c r="D2027" s="249">
        <v>0</v>
      </c>
      <c r="E2027" s="249">
        <v>0</v>
      </c>
      <c r="F2027" s="249">
        <v>0</v>
      </c>
      <c r="G2027" s="249">
        <v>4.8375748070985922E-2</v>
      </c>
      <c r="H2027" s="249">
        <v>0</v>
      </c>
      <c r="I2027" s="249">
        <v>0</v>
      </c>
      <c r="J2027" s="249">
        <v>0</v>
      </c>
      <c r="K2027" s="249">
        <v>3.9205970818199706E-3</v>
      </c>
      <c r="L2027" s="249">
        <v>0</v>
      </c>
      <c r="M2027" s="249">
        <v>0</v>
      </c>
      <c r="N2027" s="249">
        <v>1.0911445959046693E-2</v>
      </c>
      <c r="O2027" s="249">
        <v>0</v>
      </c>
      <c r="P2027" s="249">
        <v>0</v>
      </c>
    </row>
    <row r="2028" spans="1:16" x14ac:dyDescent="0.25">
      <c r="A2028" s="236" t="s">
        <v>1189</v>
      </c>
      <c r="B2028" s="237" t="s">
        <v>5837</v>
      </c>
      <c r="C2028" s="249">
        <v>0</v>
      </c>
      <c r="D2028" s="249">
        <v>0</v>
      </c>
      <c r="E2028" s="249">
        <v>1.4209152134470516E-2</v>
      </c>
      <c r="F2028" s="249">
        <v>1.1240946492837793E-2</v>
      </c>
      <c r="G2028" s="249">
        <v>2.0393752879921002E-2</v>
      </c>
      <c r="H2028" s="249">
        <v>4.3101487465905024E-2</v>
      </c>
      <c r="I2028" s="249">
        <v>3.1550878973246092E-2</v>
      </c>
      <c r="J2028" s="249">
        <v>4.8070741943962358E-3</v>
      </c>
      <c r="K2028" s="249">
        <v>0</v>
      </c>
      <c r="L2028" s="249">
        <v>0</v>
      </c>
      <c r="M2028" s="249">
        <v>4.8092864209691851E-3</v>
      </c>
      <c r="N2028" s="249">
        <v>6.7474858485747653E-3</v>
      </c>
      <c r="O2028" s="249">
        <v>1.267061143605942E-2</v>
      </c>
      <c r="P2028" s="249">
        <v>0</v>
      </c>
    </row>
    <row r="2029" spans="1:16" x14ac:dyDescent="0.25">
      <c r="A2029" s="236" t="s">
        <v>2529</v>
      </c>
      <c r="B2029" s="237" t="s">
        <v>7609</v>
      </c>
      <c r="C2029" s="249">
        <v>0</v>
      </c>
      <c r="D2029" s="249">
        <v>0</v>
      </c>
      <c r="E2029" s="249">
        <v>0</v>
      </c>
      <c r="F2029" s="249">
        <v>0</v>
      </c>
      <c r="G2029" s="249">
        <v>0</v>
      </c>
      <c r="H2029" s="249">
        <v>0</v>
      </c>
      <c r="I2029" s="249">
        <v>0</v>
      </c>
      <c r="J2029" s="249">
        <v>1.4521247189656582E-3</v>
      </c>
      <c r="K2029" s="249">
        <v>0</v>
      </c>
      <c r="L2029" s="249">
        <v>1.9656510724355711E-3</v>
      </c>
      <c r="M2029" s="249">
        <v>0</v>
      </c>
      <c r="N2029" s="249">
        <v>0</v>
      </c>
      <c r="O2029" s="249">
        <v>0</v>
      </c>
      <c r="P2029" s="249">
        <v>0</v>
      </c>
    </row>
    <row r="2030" spans="1:16" x14ac:dyDescent="0.25">
      <c r="A2030" s="236" t="s">
        <v>2673</v>
      </c>
      <c r="B2030" s="237" t="s">
        <v>6552</v>
      </c>
      <c r="C2030" s="249">
        <v>0</v>
      </c>
      <c r="D2030" s="249">
        <v>0</v>
      </c>
      <c r="E2030" s="249">
        <v>0</v>
      </c>
      <c r="F2030" s="249">
        <v>3.3358170137599619E-2</v>
      </c>
      <c r="G2030" s="249">
        <v>0</v>
      </c>
      <c r="H2030" s="249">
        <v>0</v>
      </c>
      <c r="I2030" s="249">
        <v>0</v>
      </c>
      <c r="J2030" s="249">
        <v>0</v>
      </c>
      <c r="K2030" s="249">
        <v>0</v>
      </c>
      <c r="L2030" s="249">
        <v>0</v>
      </c>
      <c r="M2030" s="249">
        <v>0</v>
      </c>
      <c r="N2030" s="249">
        <v>0</v>
      </c>
      <c r="O2030" s="249">
        <v>0</v>
      </c>
      <c r="P2030" s="249">
        <v>0</v>
      </c>
    </row>
    <row r="2031" spans="1:16" x14ac:dyDescent="0.25">
      <c r="A2031" s="236" t="s">
        <v>550</v>
      </c>
      <c r="B2031" s="237" t="s">
        <v>6311</v>
      </c>
      <c r="C2031" s="249">
        <v>0</v>
      </c>
      <c r="D2031" s="249">
        <v>0</v>
      </c>
      <c r="E2031" s="249">
        <v>8.4832598722484387E-2</v>
      </c>
      <c r="F2031" s="249">
        <v>2.6352377772535161E-2</v>
      </c>
      <c r="G2031" s="249">
        <v>5.2931955532415581E-3</v>
      </c>
      <c r="H2031" s="249">
        <v>0</v>
      </c>
      <c r="I2031" s="249">
        <v>0</v>
      </c>
      <c r="J2031" s="249">
        <v>2.3710379728228226E-3</v>
      </c>
      <c r="K2031" s="249">
        <v>1.4568865896106066E-3</v>
      </c>
      <c r="L2031" s="249">
        <v>4.980127501882764E-2</v>
      </c>
      <c r="M2031" s="249">
        <v>0</v>
      </c>
      <c r="N2031" s="249">
        <v>0</v>
      </c>
      <c r="O2031" s="249">
        <v>0</v>
      </c>
      <c r="P2031" s="249">
        <v>2.1761739431213935E-3</v>
      </c>
    </row>
    <row r="2032" spans="1:16" x14ac:dyDescent="0.25">
      <c r="A2032" s="236" t="s">
        <v>2188</v>
      </c>
      <c r="B2032" s="237" t="s">
        <v>9004</v>
      </c>
      <c r="C2032" s="249">
        <v>0</v>
      </c>
      <c r="D2032" s="249">
        <v>0</v>
      </c>
      <c r="E2032" s="249">
        <v>0</v>
      </c>
      <c r="F2032" s="249">
        <v>0.30158210805718288</v>
      </c>
      <c r="G2032" s="249">
        <v>0</v>
      </c>
      <c r="H2032" s="249">
        <v>0</v>
      </c>
      <c r="I2032" s="249">
        <v>0</v>
      </c>
      <c r="J2032" s="249">
        <v>0</v>
      </c>
      <c r="K2032" s="249">
        <v>0</v>
      </c>
      <c r="L2032" s="249">
        <v>0</v>
      </c>
      <c r="M2032" s="249">
        <v>0</v>
      </c>
      <c r="N2032" s="249">
        <v>0</v>
      </c>
      <c r="O2032" s="249">
        <v>0</v>
      </c>
      <c r="P2032" s="249">
        <v>0</v>
      </c>
    </row>
    <row r="2033" spans="1:16" x14ac:dyDescent="0.25">
      <c r="A2033" s="236" t="s">
        <v>2359</v>
      </c>
      <c r="B2033" s="237" t="s">
        <v>7610</v>
      </c>
      <c r="C2033" s="249">
        <v>0</v>
      </c>
      <c r="D2033" s="249">
        <v>0</v>
      </c>
      <c r="E2033" s="249">
        <v>0</v>
      </c>
      <c r="F2033" s="249">
        <v>0</v>
      </c>
      <c r="G2033" s="249">
        <v>0</v>
      </c>
      <c r="H2033" s="249">
        <v>0</v>
      </c>
      <c r="I2033" s="249">
        <v>9.8883793086465346E-3</v>
      </c>
      <c r="J2033" s="249">
        <v>0</v>
      </c>
      <c r="K2033" s="249">
        <v>0</v>
      </c>
      <c r="L2033" s="249">
        <v>0</v>
      </c>
      <c r="M2033" s="249">
        <v>0</v>
      </c>
      <c r="N2033" s="249">
        <v>9.3864144591095512E-4</v>
      </c>
      <c r="O2033" s="249">
        <v>0</v>
      </c>
      <c r="P2033" s="249">
        <v>0</v>
      </c>
    </row>
    <row r="2034" spans="1:16" x14ac:dyDescent="0.25">
      <c r="A2034" s="236" t="s">
        <v>2261</v>
      </c>
      <c r="B2034" s="237" t="s">
        <v>8090</v>
      </c>
      <c r="C2034" s="249">
        <v>0</v>
      </c>
      <c r="D2034" s="249">
        <v>0</v>
      </c>
      <c r="E2034" s="249">
        <v>0</v>
      </c>
      <c r="F2034" s="249">
        <v>0</v>
      </c>
      <c r="G2034" s="249">
        <v>0</v>
      </c>
      <c r="H2034" s="249">
        <v>0</v>
      </c>
      <c r="I2034" s="249">
        <v>0</v>
      </c>
      <c r="J2034" s="249">
        <v>0</v>
      </c>
      <c r="K2034" s="249">
        <v>0</v>
      </c>
      <c r="L2034" s="249">
        <v>0</v>
      </c>
      <c r="M2034" s="249">
        <v>5.5169069665129801E-3</v>
      </c>
      <c r="N2034" s="249">
        <v>0</v>
      </c>
      <c r="O2034" s="249">
        <v>0</v>
      </c>
      <c r="P2034" s="249">
        <v>0</v>
      </c>
    </row>
    <row r="2035" spans="1:16" x14ac:dyDescent="0.25">
      <c r="A2035" s="236" t="s">
        <v>913</v>
      </c>
      <c r="B2035" s="237" t="s">
        <v>6312</v>
      </c>
      <c r="C2035" s="249">
        <v>0</v>
      </c>
      <c r="D2035" s="249">
        <v>0</v>
      </c>
      <c r="E2035" s="249">
        <v>0</v>
      </c>
      <c r="F2035" s="249">
        <v>0</v>
      </c>
      <c r="G2035" s="249">
        <v>1.8251092910612308E-2</v>
      </c>
      <c r="H2035" s="249">
        <v>0</v>
      </c>
      <c r="I2035" s="249">
        <v>0</v>
      </c>
      <c r="J2035" s="249">
        <v>0</v>
      </c>
      <c r="K2035" s="249">
        <v>0</v>
      </c>
      <c r="L2035" s="249">
        <v>0</v>
      </c>
      <c r="M2035" s="249">
        <v>0</v>
      </c>
      <c r="N2035" s="249">
        <v>1.8888374143241238E-3</v>
      </c>
      <c r="O2035" s="249">
        <v>0</v>
      </c>
      <c r="P2035" s="249">
        <v>0</v>
      </c>
    </row>
    <row r="2036" spans="1:16" x14ac:dyDescent="0.25">
      <c r="A2036" s="236" t="s">
        <v>1001</v>
      </c>
      <c r="B2036" s="237" t="s">
        <v>5987</v>
      </c>
      <c r="C2036" s="249">
        <v>0</v>
      </c>
      <c r="D2036" s="249">
        <v>0</v>
      </c>
      <c r="E2036" s="249">
        <v>0</v>
      </c>
      <c r="F2036" s="249">
        <v>0</v>
      </c>
      <c r="G2036" s="249">
        <v>0</v>
      </c>
      <c r="H2036" s="249">
        <v>0</v>
      </c>
      <c r="I2036" s="249">
        <v>0</v>
      </c>
      <c r="J2036" s="249">
        <v>0</v>
      </c>
      <c r="K2036" s="249">
        <v>0</v>
      </c>
      <c r="L2036" s="249">
        <v>0</v>
      </c>
      <c r="M2036" s="249">
        <v>1.8424834086820927E-3</v>
      </c>
      <c r="N2036" s="249">
        <v>0</v>
      </c>
      <c r="O2036" s="249">
        <v>1.4839599615845973E-3</v>
      </c>
      <c r="P2036" s="249">
        <v>0</v>
      </c>
    </row>
    <row r="2037" spans="1:16" x14ac:dyDescent="0.25">
      <c r="A2037" s="236" t="s">
        <v>946</v>
      </c>
      <c r="B2037" s="237" t="s">
        <v>6886</v>
      </c>
      <c r="C2037" s="249">
        <v>0</v>
      </c>
      <c r="D2037" s="249">
        <v>0</v>
      </c>
      <c r="E2037" s="249">
        <v>0</v>
      </c>
      <c r="F2037" s="249">
        <v>2.0223926654709223E-3</v>
      </c>
      <c r="G2037" s="249">
        <v>0</v>
      </c>
      <c r="H2037" s="249">
        <v>0</v>
      </c>
      <c r="I2037" s="249">
        <v>0</v>
      </c>
      <c r="J2037" s="249">
        <v>6.764868552887694E-4</v>
      </c>
      <c r="K2037" s="249">
        <v>9.5428085356639579E-4</v>
      </c>
      <c r="L2037" s="249">
        <v>5.2455950572754737E-4</v>
      </c>
      <c r="M2037" s="249">
        <v>0</v>
      </c>
      <c r="N2037" s="249">
        <v>0</v>
      </c>
      <c r="O2037" s="249">
        <v>0</v>
      </c>
      <c r="P2037" s="249">
        <v>0</v>
      </c>
    </row>
    <row r="2038" spans="1:16" x14ac:dyDescent="0.25">
      <c r="A2038" s="236" t="s">
        <v>1221</v>
      </c>
      <c r="B2038" s="237" t="s">
        <v>8887</v>
      </c>
      <c r="C2038" s="249">
        <v>0</v>
      </c>
      <c r="D2038" s="249">
        <v>0</v>
      </c>
      <c r="E2038" s="249">
        <v>0</v>
      </c>
      <c r="F2038" s="249">
        <v>0</v>
      </c>
      <c r="G2038" s="249">
        <v>0</v>
      </c>
      <c r="H2038" s="249">
        <v>6.1679395124965307E-2</v>
      </c>
      <c r="I2038" s="249">
        <v>0</v>
      </c>
      <c r="J2038" s="249">
        <v>0</v>
      </c>
      <c r="K2038" s="249">
        <v>0</v>
      </c>
      <c r="L2038" s="249">
        <v>5.3796810503872869E-4</v>
      </c>
      <c r="M2038" s="249">
        <v>0</v>
      </c>
      <c r="N2038" s="249">
        <v>1.2800502844631742E-3</v>
      </c>
      <c r="O2038" s="249">
        <v>0</v>
      </c>
      <c r="P2038" s="249">
        <v>0</v>
      </c>
    </row>
    <row r="2039" spans="1:16" x14ac:dyDescent="0.25">
      <c r="A2039" s="236" t="s">
        <v>566</v>
      </c>
      <c r="B2039" s="237" t="s">
        <v>8273</v>
      </c>
      <c r="C2039" s="249">
        <v>0</v>
      </c>
      <c r="D2039" s="249">
        <v>0</v>
      </c>
      <c r="E2039" s="249">
        <v>0</v>
      </c>
      <c r="F2039" s="249">
        <v>0</v>
      </c>
      <c r="G2039" s="249">
        <v>3.6518623264421356E-3</v>
      </c>
      <c r="H2039" s="249">
        <v>0</v>
      </c>
      <c r="I2039" s="249">
        <v>5.0327458651731874E-3</v>
      </c>
      <c r="J2039" s="249">
        <v>1.4855304471296086E-3</v>
      </c>
      <c r="K2039" s="249">
        <v>2.0816343578928544E-3</v>
      </c>
      <c r="L2039" s="249">
        <v>6.479959636203657E-3</v>
      </c>
      <c r="M2039" s="249">
        <v>9.0587942766726299E-4</v>
      </c>
      <c r="N2039" s="249">
        <v>2.974651661915054E-3</v>
      </c>
      <c r="O2039" s="249">
        <v>0</v>
      </c>
      <c r="P2039" s="249">
        <v>4.3040177617416431E-3</v>
      </c>
    </row>
    <row r="2040" spans="1:16" x14ac:dyDescent="0.25">
      <c r="A2040" s="236" t="s">
        <v>846</v>
      </c>
      <c r="B2040" s="237" t="s">
        <v>7231</v>
      </c>
      <c r="C2040" s="249">
        <v>0</v>
      </c>
      <c r="D2040" s="249">
        <v>0</v>
      </c>
      <c r="E2040" s="249">
        <v>0</v>
      </c>
      <c r="F2040" s="249">
        <v>0</v>
      </c>
      <c r="G2040" s="249">
        <v>0</v>
      </c>
      <c r="H2040" s="249">
        <v>0</v>
      </c>
      <c r="I2040" s="249">
        <v>0</v>
      </c>
      <c r="J2040" s="249">
        <v>0</v>
      </c>
      <c r="K2040" s="249">
        <v>0</v>
      </c>
      <c r="L2040" s="249">
        <v>9.7096709681673225E-3</v>
      </c>
      <c r="M2040" s="249">
        <v>1.9972923763380696E-3</v>
      </c>
      <c r="N2040" s="249">
        <v>3.7084230608474249E-3</v>
      </c>
      <c r="O2040" s="249">
        <v>0</v>
      </c>
      <c r="P2040" s="249">
        <v>0</v>
      </c>
    </row>
    <row r="2041" spans="1:16" x14ac:dyDescent="0.25">
      <c r="A2041" s="236" t="s">
        <v>2266</v>
      </c>
      <c r="B2041" s="237" t="s">
        <v>6553</v>
      </c>
      <c r="C2041" s="249">
        <v>0</v>
      </c>
      <c r="D2041" s="249">
        <v>0</v>
      </c>
      <c r="E2041" s="249">
        <v>0</v>
      </c>
      <c r="F2041" s="249">
        <v>0</v>
      </c>
      <c r="G2041" s="249">
        <v>7.3215099672385656E-3</v>
      </c>
      <c r="H2041" s="249">
        <v>0</v>
      </c>
      <c r="I2041" s="249">
        <v>0</v>
      </c>
      <c r="J2041" s="249">
        <v>0</v>
      </c>
      <c r="K2041" s="249">
        <v>9.2572637861935855E-2</v>
      </c>
      <c r="L2041" s="249">
        <v>0</v>
      </c>
      <c r="M2041" s="249">
        <v>0</v>
      </c>
      <c r="N2041" s="249">
        <v>0</v>
      </c>
      <c r="O2041" s="249">
        <v>0</v>
      </c>
      <c r="P2041" s="249">
        <v>0</v>
      </c>
    </row>
    <row r="2042" spans="1:16" x14ac:dyDescent="0.25">
      <c r="A2042" s="236" t="s">
        <v>832</v>
      </c>
      <c r="B2042" s="237" t="s">
        <v>9006</v>
      </c>
      <c r="C2042" s="249">
        <v>0</v>
      </c>
      <c r="D2042" s="249">
        <v>0</v>
      </c>
      <c r="E2042" s="249">
        <v>0</v>
      </c>
      <c r="F2042" s="249">
        <v>0</v>
      </c>
      <c r="G2042" s="249">
        <v>0</v>
      </c>
      <c r="H2042" s="249">
        <v>0</v>
      </c>
      <c r="I2042" s="249">
        <v>0</v>
      </c>
      <c r="J2042" s="249">
        <v>0</v>
      </c>
      <c r="K2042" s="249">
        <v>0</v>
      </c>
      <c r="L2042" s="249">
        <v>0</v>
      </c>
      <c r="M2042" s="249">
        <v>7.4775669909085657E-2</v>
      </c>
      <c r="N2042" s="249">
        <v>0</v>
      </c>
      <c r="O2042" s="249">
        <v>0</v>
      </c>
      <c r="P2042" s="249">
        <v>0</v>
      </c>
    </row>
    <row r="2043" spans="1:16" x14ac:dyDescent="0.25">
      <c r="A2043" s="236" t="s">
        <v>1204</v>
      </c>
      <c r="B2043" s="237" t="s">
        <v>6313</v>
      </c>
      <c r="C2043" s="249">
        <v>0</v>
      </c>
      <c r="D2043" s="249">
        <v>0</v>
      </c>
      <c r="E2043" s="249">
        <v>0</v>
      </c>
      <c r="F2043" s="249">
        <v>0</v>
      </c>
      <c r="G2043" s="249">
        <v>0</v>
      </c>
      <c r="H2043" s="249">
        <v>0</v>
      </c>
      <c r="I2043" s="249">
        <v>0</v>
      </c>
      <c r="J2043" s="249">
        <v>0</v>
      </c>
      <c r="K2043" s="249">
        <v>0</v>
      </c>
      <c r="L2043" s="249">
        <v>0</v>
      </c>
      <c r="M2043" s="249">
        <v>3.7248797131292699</v>
      </c>
      <c r="N2043" s="249">
        <v>5.5958327914822061E-2</v>
      </c>
      <c r="O2043" s="249">
        <v>0</v>
      </c>
      <c r="P2043" s="249">
        <v>0</v>
      </c>
    </row>
    <row r="2044" spans="1:16" x14ac:dyDescent="0.25">
      <c r="A2044" s="236" t="s">
        <v>2746</v>
      </c>
      <c r="B2044" s="237" t="s">
        <v>5388</v>
      </c>
      <c r="C2044" s="249">
        <v>0</v>
      </c>
      <c r="D2044" s="249">
        <v>0</v>
      </c>
      <c r="E2044" s="249">
        <v>0</v>
      </c>
      <c r="F2044" s="249">
        <v>0</v>
      </c>
      <c r="G2044" s="249">
        <v>0</v>
      </c>
      <c r="H2044" s="249">
        <v>0</v>
      </c>
      <c r="I2044" s="249">
        <v>0</v>
      </c>
      <c r="J2044" s="249">
        <v>0</v>
      </c>
      <c r="K2044" s="249">
        <v>0</v>
      </c>
      <c r="L2044" s="249">
        <v>0</v>
      </c>
      <c r="M2044" s="249">
        <v>0</v>
      </c>
      <c r="N2044" s="249">
        <v>0</v>
      </c>
      <c r="O2044" s="249">
        <v>0.93255699220223842</v>
      </c>
      <c r="P2044" s="249">
        <v>0</v>
      </c>
    </row>
    <row r="2045" spans="1:16" x14ac:dyDescent="0.25">
      <c r="A2045" s="236" t="s">
        <v>2719</v>
      </c>
      <c r="B2045" s="237" t="s">
        <v>8888</v>
      </c>
      <c r="C2045" s="249">
        <v>0</v>
      </c>
      <c r="D2045" s="249">
        <v>0</v>
      </c>
      <c r="E2045" s="249">
        <v>0</v>
      </c>
      <c r="F2045" s="249">
        <v>0</v>
      </c>
      <c r="G2045" s="249">
        <v>0</v>
      </c>
      <c r="H2045" s="249">
        <v>0</v>
      </c>
      <c r="I2045" s="249">
        <v>0</v>
      </c>
      <c r="J2045" s="249">
        <v>3.3321945990536984E-2</v>
      </c>
      <c r="K2045" s="249">
        <v>0</v>
      </c>
      <c r="L2045" s="249">
        <v>0</v>
      </c>
      <c r="M2045" s="249">
        <v>0</v>
      </c>
      <c r="N2045" s="249">
        <v>0</v>
      </c>
      <c r="O2045" s="249">
        <v>0</v>
      </c>
      <c r="P2045" s="249">
        <v>0</v>
      </c>
    </row>
    <row r="2046" spans="1:16" x14ac:dyDescent="0.25">
      <c r="A2046" s="236" t="s">
        <v>3766</v>
      </c>
      <c r="B2046" s="237" t="s">
        <v>6120</v>
      </c>
      <c r="C2046" s="249">
        <v>0</v>
      </c>
      <c r="D2046" s="249">
        <v>0</v>
      </c>
      <c r="E2046" s="249">
        <v>0</v>
      </c>
      <c r="F2046" s="249">
        <v>0</v>
      </c>
      <c r="G2046" s="249">
        <v>0</v>
      </c>
      <c r="H2046" s="249">
        <v>0</v>
      </c>
      <c r="I2046" s="249">
        <v>0</v>
      </c>
      <c r="J2046" s="249">
        <v>0</v>
      </c>
      <c r="K2046" s="249">
        <v>0</v>
      </c>
      <c r="L2046" s="249">
        <v>0</v>
      </c>
      <c r="M2046" s="249">
        <v>0</v>
      </c>
      <c r="N2046" s="249">
        <v>0</v>
      </c>
      <c r="O2046" s="249">
        <v>2.3020905825419762E-2</v>
      </c>
      <c r="P2046" s="249">
        <v>0</v>
      </c>
    </row>
    <row r="2047" spans="1:16" x14ac:dyDescent="0.25">
      <c r="A2047" s="236" t="s">
        <v>2290</v>
      </c>
      <c r="B2047" s="237" t="s">
        <v>6082</v>
      </c>
      <c r="C2047" s="249">
        <v>0</v>
      </c>
      <c r="D2047" s="249">
        <v>7.1424263690170256E-3</v>
      </c>
      <c r="E2047" s="249">
        <v>4.0847541563716089E-2</v>
      </c>
      <c r="F2047" s="249">
        <v>9.8194359180731206E-3</v>
      </c>
      <c r="G2047" s="249">
        <v>8.9897892294391921E-2</v>
      </c>
      <c r="H2047" s="249">
        <v>1.7157523162176405E-2</v>
      </c>
      <c r="I2047" s="249">
        <v>6.3683254434052691E-2</v>
      </c>
      <c r="J2047" s="249">
        <v>1.1507836757313686E-2</v>
      </c>
      <c r="K2047" s="249">
        <v>4.4536354383733164E-2</v>
      </c>
      <c r="L2047" s="249">
        <v>4.3199534467684422E-3</v>
      </c>
      <c r="M2047" s="249">
        <v>1.743253082619233E-3</v>
      </c>
      <c r="N2047" s="249">
        <v>1.4520928991525162E-3</v>
      </c>
      <c r="O2047" s="249">
        <v>2.6212263255009577E-3</v>
      </c>
      <c r="P2047" s="249">
        <v>1.4050310252778139E-3</v>
      </c>
    </row>
    <row r="2048" spans="1:16" x14ac:dyDescent="0.25">
      <c r="A2048" s="236" t="s">
        <v>2955</v>
      </c>
      <c r="B2048" s="237" t="s">
        <v>6055</v>
      </c>
      <c r="C2048" s="249">
        <v>0</v>
      </c>
      <c r="D2048" s="249">
        <v>0</v>
      </c>
      <c r="E2048" s="249">
        <v>0</v>
      </c>
      <c r="F2048" s="249">
        <v>0</v>
      </c>
      <c r="G2048" s="249">
        <v>1.7008702388645519E-2</v>
      </c>
      <c r="H2048" s="249">
        <v>0</v>
      </c>
      <c r="I2048" s="249">
        <v>0</v>
      </c>
      <c r="J2048" s="249">
        <v>0</v>
      </c>
      <c r="K2048" s="249">
        <v>0</v>
      </c>
      <c r="L2048" s="249">
        <v>0</v>
      </c>
      <c r="M2048" s="249">
        <v>4.1931732931292161E-2</v>
      </c>
      <c r="N2048" s="249">
        <v>3.7927143780716675E-2</v>
      </c>
      <c r="O2048" s="249">
        <v>1.373099894220486E-2</v>
      </c>
      <c r="P2048" s="249">
        <v>0</v>
      </c>
    </row>
    <row r="2049" spans="1:16" x14ac:dyDescent="0.25">
      <c r="A2049" s="236" t="s">
        <v>2488</v>
      </c>
      <c r="B2049" s="237" t="s">
        <v>7888</v>
      </c>
      <c r="C2049" s="249">
        <v>0</v>
      </c>
      <c r="D2049" s="249">
        <v>0</v>
      </c>
      <c r="E2049" s="249">
        <v>0</v>
      </c>
      <c r="F2049" s="249">
        <v>0</v>
      </c>
      <c r="G2049" s="249">
        <v>0</v>
      </c>
      <c r="H2049" s="249">
        <v>0</v>
      </c>
      <c r="I2049" s="249">
        <v>0</v>
      </c>
      <c r="J2049" s="249">
        <v>0</v>
      </c>
      <c r="K2049" s="249">
        <v>0</v>
      </c>
      <c r="L2049" s="249">
        <v>0</v>
      </c>
      <c r="M2049" s="249">
        <v>0</v>
      </c>
      <c r="N2049" s="249">
        <v>7.7486822767445064E-3</v>
      </c>
      <c r="O2049" s="249">
        <v>0</v>
      </c>
      <c r="P2049" s="249">
        <v>0</v>
      </c>
    </row>
    <row r="2050" spans="1:16" x14ac:dyDescent="0.25">
      <c r="A2050" s="236" t="s">
        <v>2159</v>
      </c>
      <c r="B2050" s="237" t="s">
        <v>8889</v>
      </c>
      <c r="C2050" s="249">
        <v>0</v>
      </c>
      <c r="D2050" s="249">
        <v>3.3863245129623055E-2</v>
      </c>
      <c r="E2050" s="249">
        <v>0</v>
      </c>
      <c r="F2050" s="249">
        <v>0</v>
      </c>
      <c r="G2050" s="249">
        <v>0</v>
      </c>
      <c r="H2050" s="249">
        <v>1.2707970860092515E-2</v>
      </c>
      <c r="I2050" s="249">
        <v>0</v>
      </c>
      <c r="J2050" s="249">
        <v>0</v>
      </c>
      <c r="K2050" s="249">
        <v>0</v>
      </c>
      <c r="L2050" s="249">
        <v>0</v>
      </c>
      <c r="M2050" s="249">
        <v>0</v>
      </c>
      <c r="N2050" s="249">
        <v>0</v>
      </c>
      <c r="O2050" s="249">
        <v>0</v>
      </c>
      <c r="P2050" s="249">
        <v>0</v>
      </c>
    </row>
    <row r="2051" spans="1:16" x14ac:dyDescent="0.25">
      <c r="A2051" s="236" t="s">
        <v>1186</v>
      </c>
      <c r="B2051" s="237" t="s">
        <v>8890</v>
      </c>
      <c r="C2051" s="249">
        <v>0</v>
      </c>
      <c r="D2051" s="249">
        <v>0</v>
      </c>
      <c r="E2051" s="249">
        <v>0</v>
      </c>
      <c r="F2051" s="249">
        <v>0</v>
      </c>
      <c r="G2051" s="249">
        <v>0</v>
      </c>
      <c r="H2051" s="249">
        <v>0</v>
      </c>
      <c r="I2051" s="249">
        <v>0</v>
      </c>
      <c r="J2051" s="249">
        <v>0</v>
      </c>
      <c r="K2051" s="249">
        <v>8.7651913360311806E-3</v>
      </c>
      <c r="L2051" s="249">
        <v>0</v>
      </c>
      <c r="M2051" s="249">
        <v>0</v>
      </c>
      <c r="N2051" s="249">
        <v>0</v>
      </c>
      <c r="O2051" s="249">
        <v>0</v>
      </c>
      <c r="P2051" s="249">
        <v>0</v>
      </c>
    </row>
    <row r="2052" spans="1:16" x14ac:dyDescent="0.25">
      <c r="A2052" s="236" t="s">
        <v>870</v>
      </c>
      <c r="B2052" s="237" t="s">
        <v>7233</v>
      </c>
      <c r="C2052" s="249">
        <v>0</v>
      </c>
      <c r="D2052" s="249">
        <v>0</v>
      </c>
      <c r="E2052" s="249">
        <v>0</v>
      </c>
      <c r="F2052" s="249">
        <v>0</v>
      </c>
      <c r="G2052" s="249">
        <v>1.4945042004919593E-2</v>
      </c>
      <c r="H2052" s="249">
        <v>0</v>
      </c>
      <c r="I2052" s="249">
        <v>1.0312283897846419E-2</v>
      </c>
      <c r="J2052" s="249">
        <v>0</v>
      </c>
      <c r="K2052" s="249">
        <v>0</v>
      </c>
      <c r="L2052" s="249">
        <v>0</v>
      </c>
      <c r="M2052" s="249">
        <v>3.5363221637364742E-3</v>
      </c>
      <c r="N2052" s="249">
        <v>0</v>
      </c>
      <c r="O2052" s="249">
        <v>0</v>
      </c>
      <c r="P2052" s="249">
        <v>0</v>
      </c>
    </row>
    <row r="2053" spans="1:16" x14ac:dyDescent="0.25">
      <c r="A2053" s="236" t="s">
        <v>684</v>
      </c>
      <c r="B2053" s="237" t="s">
        <v>5785</v>
      </c>
      <c r="C2053" s="249">
        <v>0</v>
      </c>
      <c r="D2053" s="249">
        <v>0</v>
      </c>
      <c r="E2053" s="249">
        <v>0</v>
      </c>
      <c r="F2053" s="249">
        <v>0</v>
      </c>
      <c r="G2053" s="249">
        <v>0</v>
      </c>
      <c r="H2053" s="249">
        <v>0</v>
      </c>
      <c r="I2053" s="249">
        <v>2.3025195384537993E-2</v>
      </c>
      <c r="J2053" s="249">
        <v>0</v>
      </c>
      <c r="K2053" s="249">
        <v>0</v>
      </c>
      <c r="L2053" s="249">
        <v>0</v>
      </c>
      <c r="M2053" s="249">
        <v>1.8404268688002165E-3</v>
      </c>
      <c r="N2053" s="249">
        <v>3.8338831093671045E-3</v>
      </c>
      <c r="O2053" s="249">
        <v>1.3220280032447938E-2</v>
      </c>
      <c r="P2053" s="249">
        <v>0</v>
      </c>
    </row>
    <row r="2054" spans="1:16" x14ac:dyDescent="0.25">
      <c r="A2054" s="236" t="s">
        <v>2320</v>
      </c>
      <c r="B2054" s="237" t="s">
        <v>8608</v>
      </c>
      <c r="C2054" s="249">
        <v>0</v>
      </c>
      <c r="D2054" s="249">
        <v>0</v>
      </c>
      <c r="E2054" s="249">
        <v>0</v>
      </c>
      <c r="F2054" s="249">
        <v>0</v>
      </c>
      <c r="G2054" s="249">
        <v>0</v>
      </c>
      <c r="H2054" s="249">
        <v>0.1105435688031812</v>
      </c>
      <c r="I2054" s="249">
        <v>2.156352230251431E-2</v>
      </c>
      <c r="J2054" s="249">
        <v>3.88908610853496E-3</v>
      </c>
      <c r="K2054" s="249">
        <v>0</v>
      </c>
      <c r="L2054" s="249">
        <v>6.0544020914177722E-3</v>
      </c>
      <c r="M2054" s="249">
        <v>0</v>
      </c>
      <c r="N2054" s="249">
        <v>0</v>
      </c>
      <c r="O2054" s="249">
        <v>0</v>
      </c>
      <c r="P2054" s="249">
        <v>0</v>
      </c>
    </row>
    <row r="2055" spans="1:16" x14ac:dyDescent="0.25">
      <c r="A2055" s="236" t="s">
        <v>997</v>
      </c>
      <c r="B2055" s="237" t="s">
        <v>5555</v>
      </c>
      <c r="C2055" s="249">
        <v>0</v>
      </c>
      <c r="D2055" s="249">
        <v>0</v>
      </c>
      <c r="E2055" s="249">
        <v>0</v>
      </c>
      <c r="F2055" s="249">
        <v>0</v>
      </c>
      <c r="G2055" s="249">
        <v>0</v>
      </c>
      <c r="H2055" s="249">
        <v>0</v>
      </c>
      <c r="I2055" s="249">
        <v>0</v>
      </c>
      <c r="J2055" s="249">
        <v>0</v>
      </c>
      <c r="K2055" s="249">
        <v>1.4833327690266908E-2</v>
      </c>
      <c r="L2055" s="249">
        <v>4.078116218848969E-3</v>
      </c>
      <c r="M2055" s="249">
        <v>0</v>
      </c>
      <c r="N2055" s="249">
        <v>2.0731412120084829E-2</v>
      </c>
      <c r="O2055" s="249">
        <v>0.1431353132336147</v>
      </c>
      <c r="P2055" s="249">
        <v>0</v>
      </c>
    </row>
    <row r="2056" spans="1:16" x14ac:dyDescent="0.25">
      <c r="A2056" s="236" t="s">
        <v>1451</v>
      </c>
      <c r="B2056" s="237" t="s">
        <v>6555</v>
      </c>
      <c r="C2056" s="249">
        <v>0</v>
      </c>
      <c r="D2056" s="249">
        <v>0</v>
      </c>
      <c r="E2056" s="249">
        <v>0</v>
      </c>
      <c r="F2056" s="249">
        <v>0</v>
      </c>
      <c r="G2056" s="249">
        <v>0</v>
      </c>
      <c r="H2056" s="249">
        <v>0</v>
      </c>
      <c r="I2056" s="249">
        <v>0</v>
      </c>
      <c r="J2056" s="249">
        <v>0</v>
      </c>
      <c r="K2056" s="249">
        <v>0</v>
      </c>
      <c r="L2056" s="249">
        <v>0</v>
      </c>
      <c r="M2056" s="249">
        <v>0</v>
      </c>
      <c r="N2056" s="249">
        <v>0.18072825726025182</v>
      </c>
      <c r="O2056" s="249">
        <v>0</v>
      </c>
      <c r="P2056" s="249">
        <v>0</v>
      </c>
    </row>
    <row r="2057" spans="1:16" x14ac:dyDescent="0.25">
      <c r="A2057" s="236" t="s">
        <v>3139</v>
      </c>
      <c r="B2057" s="237" t="s">
        <v>6572</v>
      </c>
      <c r="C2057" s="249">
        <v>0</v>
      </c>
      <c r="D2057" s="249">
        <v>0</v>
      </c>
      <c r="E2057" s="249">
        <v>0</v>
      </c>
      <c r="F2057" s="249">
        <v>0</v>
      </c>
      <c r="G2057" s="249">
        <v>0</v>
      </c>
      <c r="H2057" s="249">
        <v>0</v>
      </c>
      <c r="I2057" s="249">
        <v>0</v>
      </c>
      <c r="J2057" s="249">
        <v>2.9725000025768583E-3</v>
      </c>
      <c r="K2057" s="249">
        <v>0</v>
      </c>
      <c r="L2057" s="249">
        <v>0</v>
      </c>
      <c r="M2057" s="249">
        <v>0</v>
      </c>
      <c r="N2057" s="249">
        <v>0</v>
      </c>
      <c r="O2057" s="249">
        <v>0</v>
      </c>
      <c r="P2057" s="249">
        <v>0</v>
      </c>
    </row>
    <row r="2058" spans="1:16" x14ac:dyDescent="0.25">
      <c r="A2058" s="236" t="s">
        <v>1242</v>
      </c>
      <c r="B2058" s="237" t="s">
        <v>5498</v>
      </c>
      <c r="C2058" s="249">
        <v>0</v>
      </c>
      <c r="D2058" s="249">
        <v>0</v>
      </c>
      <c r="E2058" s="249">
        <v>0</v>
      </c>
      <c r="F2058" s="249">
        <v>0</v>
      </c>
      <c r="G2058" s="249">
        <v>0</v>
      </c>
      <c r="H2058" s="249">
        <v>0</v>
      </c>
      <c r="I2058" s="249">
        <v>0</v>
      </c>
      <c r="J2058" s="249">
        <v>0</v>
      </c>
      <c r="K2058" s="249">
        <v>1.8062969340406267E-3</v>
      </c>
      <c r="L2058" s="249">
        <v>0</v>
      </c>
      <c r="M2058" s="249">
        <v>0</v>
      </c>
      <c r="N2058" s="249">
        <v>0</v>
      </c>
      <c r="O2058" s="249">
        <v>2.4444505826809463E-2</v>
      </c>
      <c r="P2058" s="249">
        <v>0</v>
      </c>
    </row>
    <row r="2059" spans="1:16" x14ac:dyDescent="0.25">
      <c r="A2059" s="236" t="s">
        <v>1353</v>
      </c>
      <c r="B2059" s="237" t="s">
        <v>6168</v>
      </c>
      <c r="C2059" s="249">
        <v>0</v>
      </c>
      <c r="D2059" s="249">
        <v>0</v>
      </c>
      <c r="E2059" s="249">
        <v>0</v>
      </c>
      <c r="F2059" s="249">
        <v>0</v>
      </c>
      <c r="G2059" s="249">
        <v>0</v>
      </c>
      <c r="H2059" s="249">
        <v>0</v>
      </c>
      <c r="I2059" s="249">
        <v>0</v>
      </c>
      <c r="J2059" s="249">
        <v>0</v>
      </c>
      <c r="K2059" s="249">
        <v>0.10336629863577596</v>
      </c>
      <c r="L2059" s="249">
        <v>4.5000724247316925E-3</v>
      </c>
      <c r="M2059" s="249">
        <v>0</v>
      </c>
      <c r="N2059" s="249">
        <v>0</v>
      </c>
      <c r="O2059" s="249">
        <v>4.4510674189543716E-3</v>
      </c>
      <c r="P2059" s="249">
        <v>0</v>
      </c>
    </row>
    <row r="2060" spans="1:16" x14ac:dyDescent="0.25">
      <c r="A2060" s="236" t="s">
        <v>2667</v>
      </c>
      <c r="B2060" s="237" t="s">
        <v>6315</v>
      </c>
      <c r="C2060" s="249">
        <v>0</v>
      </c>
      <c r="D2060" s="249">
        <v>0</v>
      </c>
      <c r="E2060" s="249">
        <v>0</v>
      </c>
      <c r="F2060" s="249">
        <v>0</v>
      </c>
      <c r="G2060" s="249">
        <v>0</v>
      </c>
      <c r="H2060" s="249">
        <v>0</v>
      </c>
      <c r="I2060" s="249">
        <v>0.65490010259127973</v>
      </c>
      <c r="J2060" s="249">
        <v>0</v>
      </c>
      <c r="K2060" s="249">
        <v>0</v>
      </c>
      <c r="L2060" s="249">
        <v>0</v>
      </c>
      <c r="M2060" s="249">
        <v>0</v>
      </c>
      <c r="N2060" s="249">
        <v>0</v>
      </c>
      <c r="O2060" s="249">
        <v>0</v>
      </c>
      <c r="P2060" s="249">
        <v>0</v>
      </c>
    </row>
    <row r="2061" spans="1:16" x14ac:dyDescent="0.25">
      <c r="A2061" s="236" t="s">
        <v>2133</v>
      </c>
      <c r="B2061" s="237" t="s">
        <v>7608</v>
      </c>
      <c r="C2061" s="249">
        <v>0</v>
      </c>
      <c r="D2061" s="249">
        <v>0</v>
      </c>
      <c r="E2061" s="249">
        <v>0</v>
      </c>
      <c r="F2061" s="249">
        <v>0</v>
      </c>
      <c r="G2061" s="249">
        <v>0</v>
      </c>
      <c r="H2061" s="249">
        <v>0</v>
      </c>
      <c r="I2061" s="249">
        <v>0</v>
      </c>
      <c r="J2061" s="249">
        <v>0</v>
      </c>
      <c r="K2061" s="249">
        <v>0</v>
      </c>
      <c r="L2061" s="249">
        <v>0</v>
      </c>
      <c r="M2061" s="249">
        <v>2.7232657701627724E-3</v>
      </c>
      <c r="N2061" s="249">
        <v>0</v>
      </c>
      <c r="O2061" s="249">
        <v>0</v>
      </c>
      <c r="P2061" s="249">
        <v>0</v>
      </c>
    </row>
    <row r="2062" spans="1:16" x14ac:dyDescent="0.25">
      <c r="A2062" s="236" t="s">
        <v>828</v>
      </c>
      <c r="B2062" s="237" t="s">
        <v>6573</v>
      </c>
      <c r="C2062" s="249">
        <v>1.3663952803802714E-2</v>
      </c>
      <c r="D2062" s="249">
        <v>0</v>
      </c>
      <c r="E2062" s="249">
        <v>0</v>
      </c>
      <c r="F2062" s="249">
        <v>0</v>
      </c>
      <c r="G2062" s="249">
        <v>9.053644856259882E-2</v>
      </c>
      <c r="H2062" s="249">
        <v>7.912366231492959E-3</v>
      </c>
      <c r="I2062" s="249">
        <v>0</v>
      </c>
      <c r="J2062" s="249">
        <v>0</v>
      </c>
      <c r="K2062" s="249">
        <v>0</v>
      </c>
      <c r="L2062" s="249">
        <v>0</v>
      </c>
      <c r="M2062" s="249">
        <v>1.5068532539984055E-3</v>
      </c>
      <c r="N2062" s="249">
        <v>0</v>
      </c>
      <c r="O2062" s="249">
        <v>0</v>
      </c>
      <c r="P2062" s="249">
        <v>0</v>
      </c>
    </row>
    <row r="2063" spans="1:16" x14ac:dyDescent="0.25">
      <c r="A2063" s="236" t="s">
        <v>126</v>
      </c>
      <c r="B2063" s="237" t="s">
        <v>6316</v>
      </c>
      <c r="C2063" s="249">
        <v>9.4868643520591878E-2</v>
      </c>
      <c r="D2063" s="249">
        <v>0</v>
      </c>
      <c r="E2063" s="249">
        <v>8.2196602054480206E-2</v>
      </c>
      <c r="F2063" s="249">
        <v>0</v>
      </c>
      <c r="G2063" s="249">
        <v>6.2689334931289989E-2</v>
      </c>
      <c r="H2063" s="249">
        <v>0.10250473668628467</v>
      </c>
      <c r="I2063" s="249">
        <v>0</v>
      </c>
      <c r="J2063" s="249">
        <v>2.8174157983766483E-2</v>
      </c>
      <c r="K2063" s="249">
        <v>8.4731716607247924E-3</v>
      </c>
      <c r="L2063" s="249">
        <v>3.0351955056098032E-2</v>
      </c>
      <c r="M2063" s="249">
        <v>1.6483451761066858E-2</v>
      </c>
      <c r="N2063" s="249">
        <v>1.475169200061513E-2</v>
      </c>
      <c r="O2063" s="249">
        <v>0</v>
      </c>
      <c r="P2063" s="249">
        <v>0</v>
      </c>
    </row>
    <row r="2064" spans="1:16" x14ac:dyDescent="0.25">
      <c r="A2064" s="236" t="s">
        <v>1527</v>
      </c>
      <c r="B2064" s="237" t="s">
        <v>7442</v>
      </c>
      <c r="C2064" s="249">
        <v>0</v>
      </c>
      <c r="D2064" s="249">
        <v>0</v>
      </c>
      <c r="E2064" s="249">
        <v>0</v>
      </c>
      <c r="F2064" s="249">
        <v>0</v>
      </c>
      <c r="G2064" s="249">
        <v>0</v>
      </c>
      <c r="H2064" s="249">
        <v>0</v>
      </c>
      <c r="I2064" s="249">
        <v>2.4704702974826949E-3</v>
      </c>
      <c r="J2064" s="249">
        <v>0</v>
      </c>
      <c r="K2064" s="249">
        <v>0</v>
      </c>
      <c r="L2064" s="249">
        <v>2.2485141040987241E-3</v>
      </c>
      <c r="M2064" s="249">
        <v>0</v>
      </c>
      <c r="N2064" s="249">
        <v>8.967309862047539E-3</v>
      </c>
      <c r="O2064" s="249">
        <v>0</v>
      </c>
      <c r="P2064" s="249">
        <v>0</v>
      </c>
    </row>
    <row r="2065" spans="1:16" x14ac:dyDescent="0.25">
      <c r="A2065" s="236" t="s">
        <v>2420</v>
      </c>
      <c r="B2065" s="237" t="s">
        <v>10069</v>
      </c>
      <c r="C2065" s="249">
        <v>0</v>
      </c>
      <c r="D2065" s="249">
        <v>0</v>
      </c>
      <c r="E2065" s="249">
        <v>0</v>
      </c>
      <c r="F2065" s="249">
        <v>0</v>
      </c>
      <c r="G2065" s="249">
        <v>0</v>
      </c>
      <c r="H2065" s="249">
        <v>0</v>
      </c>
      <c r="I2065" s="249">
        <v>0</v>
      </c>
      <c r="J2065" s="249">
        <v>0</v>
      </c>
      <c r="K2065" s="249">
        <v>0</v>
      </c>
      <c r="L2065" s="249">
        <v>2.0183055317962353E-2</v>
      </c>
      <c r="M2065" s="249">
        <v>2.0489219942994682E-2</v>
      </c>
      <c r="N2065" s="249">
        <v>0</v>
      </c>
      <c r="O2065" s="249">
        <v>0</v>
      </c>
      <c r="P2065" s="249">
        <v>0</v>
      </c>
    </row>
    <row r="2066" spans="1:16" x14ac:dyDescent="0.25">
      <c r="A2066" s="236" t="s">
        <v>3807</v>
      </c>
      <c r="B2066" s="237" t="s">
        <v>7889</v>
      </c>
      <c r="C2066" s="249">
        <v>0</v>
      </c>
      <c r="D2066" s="249">
        <v>0</v>
      </c>
      <c r="E2066" s="249">
        <v>0</v>
      </c>
      <c r="F2066" s="249">
        <v>0</v>
      </c>
      <c r="G2066" s="249">
        <v>0</v>
      </c>
      <c r="H2066" s="249">
        <v>0</v>
      </c>
      <c r="I2066" s="249">
        <v>0</v>
      </c>
      <c r="J2066" s="249">
        <v>0</v>
      </c>
      <c r="K2066" s="249">
        <v>0</v>
      </c>
      <c r="L2066" s="249">
        <v>0</v>
      </c>
      <c r="M2066" s="249">
        <v>0</v>
      </c>
      <c r="N2066" s="249">
        <v>3.2518784812956888E-3</v>
      </c>
      <c r="O2066" s="249">
        <v>0</v>
      </c>
      <c r="P2066" s="249">
        <v>0</v>
      </c>
    </row>
    <row r="2067" spans="1:16" x14ac:dyDescent="0.25">
      <c r="A2067" s="236" t="s">
        <v>2112</v>
      </c>
      <c r="B2067" s="237" t="s">
        <v>5871</v>
      </c>
      <c r="C2067" s="249">
        <v>0</v>
      </c>
      <c r="D2067" s="249">
        <v>2.0108535541864681E-4</v>
      </c>
      <c r="E2067" s="249">
        <v>0</v>
      </c>
      <c r="F2067" s="249">
        <v>0</v>
      </c>
      <c r="G2067" s="249">
        <v>0</v>
      </c>
      <c r="H2067" s="249">
        <v>0</v>
      </c>
      <c r="I2067" s="249">
        <v>0</v>
      </c>
      <c r="J2067" s="249">
        <v>0</v>
      </c>
      <c r="K2067" s="249">
        <v>0</v>
      </c>
      <c r="L2067" s="249">
        <v>7.8150858717749563E-4</v>
      </c>
      <c r="M2067" s="249">
        <v>3.2640107264509137E-4</v>
      </c>
      <c r="N2067" s="249">
        <v>8.2459753572493866E-5</v>
      </c>
      <c r="O2067" s="249">
        <v>3.6976651150616121E-4</v>
      </c>
      <c r="P2067" s="249">
        <v>0</v>
      </c>
    </row>
    <row r="2068" spans="1:16" x14ac:dyDescent="0.25">
      <c r="A2068" s="236" t="s">
        <v>872</v>
      </c>
      <c r="B2068" s="237" t="s">
        <v>5713</v>
      </c>
      <c r="C2068" s="249">
        <v>0</v>
      </c>
      <c r="D2068" s="249">
        <v>0</v>
      </c>
      <c r="E2068" s="249">
        <v>0</v>
      </c>
      <c r="F2068" s="249">
        <v>0</v>
      </c>
      <c r="G2068" s="249">
        <v>4.7551553016295191E-2</v>
      </c>
      <c r="H2068" s="249">
        <v>6.4588643614564862E-3</v>
      </c>
      <c r="I2068" s="249">
        <v>0</v>
      </c>
      <c r="J2068" s="249">
        <v>1.6136918413859299E-3</v>
      </c>
      <c r="K2068" s="249">
        <v>1.2823002955521847E-2</v>
      </c>
      <c r="L2068" s="249">
        <v>7.7207754679893591E-3</v>
      </c>
      <c r="M2068" s="249">
        <v>9.8576040148298655E-3</v>
      </c>
      <c r="N2068" s="249">
        <v>7.9430411563814387E-3</v>
      </c>
      <c r="O2068" s="249">
        <v>7.9400238598126439E-3</v>
      </c>
      <c r="P2068" s="249">
        <v>0</v>
      </c>
    </row>
    <row r="2069" spans="1:16" x14ac:dyDescent="0.25">
      <c r="A2069" s="236" t="s">
        <v>2209</v>
      </c>
      <c r="B2069" s="237" t="s">
        <v>8893</v>
      </c>
      <c r="C2069" s="249">
        <v>0</v>
      </c>
      <c r="D2069" s="249">
        <v>0</v>
      </c>
      <c r="E2069" s="249">
        <v>0</v>
      </c>
      <c r="F2069" s="249">
        <v>0</v>
      </c>
      <c r="G2069" s="249">
        <v>0</v>
      </c>
      <c r="H2069" s="249">
        <v>0</v>
      </c>
      <c r="I2069" s="249">
        <v>0</v>
      </c>
      <c r="J2069" s="249">
        <v>2.8720072927167191E-3</v>
      </c>
      <c r="K2069" s="249">
        <v>0</v>
      </c>
      <c r="L2069" s="249">
        <v>0</v>
      </c>
      <c r="M2069" s="249">
        <v>0</v>
      </c>
      <c r="N2069" s="249">
        <v>3.3024881624142327E-2</v>
      </c>
      <c r="O2069" s="249">
        <v>0</v>
      </c>
      <c r="P2069" s="249">
        <v>0</v>
      </c>
    </row>
    <row r="2070" spans="1:16" x14ac:dyDescent="0.25">
      <c r="A2070" s="236" t="s">
        <v>56</v>
      </c>
      <c r="B2070" s="237" t="s">
        <v>5776</v>
      </c>
      <c r="C2070" s="249">
        <v>0</v>
      </c>
      <c r="D2070" s="249">
        <v>0</v>
      </c>
      <c r="E2070" s="249">
        <v>0</v>
      </c>
      <c r="F2070" s="249">
        <v>3.2485280493322629E-4</v>
      </c>
      <c r="G2070" s="249">
        <v>2.6395934956522844E-3</v>
      </c>
      <c r="H2070" s="249">
        <v>2.2795434918316025E-3</v>
      </c>
      <c r="I2070" s="249">
        <v>1.9020379475608465E-4</v>
      </c>
      <c r="J2070" s="249">
        <v>0</v>
      </c>
      <c r="K2070" s="249">
        <v>1.0483906412619107E-2</v>
      </c>
      <c r="L2070" s="249">
        <v>5.6344741797011535E-4</v>
      </c>
      <c r="M2070" s="249">
        <v>0</v>
      </c>
      <c r="N2070" s="249">
        <v>8.0902786462885086E-4</v>
      </c>
      <c r="O2070" s="249">
        <v>5.6277813677530766E-4</v>
      </c>
      <c r="P2070" s="249">
        <v>3.4355404732292746E-2</v>
      </c>
    </row>
    <row r="2071" spans="1:16" x14ac:dyDescent="0.25">
      <c r="A2071" s="236" t="s">
        <v>332</v>
      </c>
      <c r="B2071" s="237" t="s">
        <v>5627</v>
      </c>
      <c r="C2071" s="249">
        <v>0</v>
      </c>
      <c r="D2071" s="249">
        <v>2.3269900323900632E-2</v>
      </c>
      <c r="E2071" s="249">
        <v>1.4409940970175807E-3</v>
      </c>
      <c r="F2071" s="249">
        <v>2.4020355817346673E-2</v>
      </c>
      <c r="G2071" s="249">
        <v>3.3080426089792545E-2</v>
      </c>
      <c r="H2071" s="249">
        <v>0</v>
      </c>
      <c r="I2071" s="249">
        <v>3.9461377144245878E-3</v>
      </c>
      <c r="J2071" s="249">
        <v>6.0883535521485356E-3</v>
      </c>
      <c r="K2071" s="249">
        <v>3.3020439107017192E-2</v>
      </c>
      <c r="L2071" s="249">
        <v>2.3459513191077398E-2</v>
      </c>
      <c r="M2071" s="249">
        <v>3.1775175689351197E-2</v>
      </c>
      <c r="N2071" s="249">
        <v>1.6488099983495444E-2</v>
      </c>
      <c r="O2071" s="249">
        <v>3.3894031690326447E-3</v>
      </c>
      <c r="P2071" s="249">
        <v>1.5191802674618731E-2</v>
      </c>
    </row>
    <row r="2072" spans="1:16" x14ac:dyDescent="0.25">
      <c r="A2072" s="236" t="s">
        <v>796</v>
      </c>
      <c r="B2072" s="237" t="s">
        <v>5349</v>
      </c>
      <c r="C2072" s="249">
        <v>0</v>
      </c>
      <c r="D2072" s="249">
        <v>0</v>
      </c>
      <c r="E2072" s="249">
        <v>0</v>
      </c>
      <c r="F2072" s="249">
        <v>1.7828046408759925E-2</v>
      </c>
      <c r="G2072" s="249">
        <v>0</v>
      </c>
      <c r="H2072" s="249">
        <v>0</v>
      </c>
      <c r="I2072" s="249">
        <v>0</v>
      </c>
      <c r="J2072" s="249">
        <v>1.0246396819130811E-2</v>
      </c>
      <c r="K2072" s="249">
        <v>4.0252918138058952E-2</v>
      </c>
      <c r="L2072" s="249">
        <v>3.078130500929533E-2</v>
      </c>
      <c r="M2072" s="249">
        <v>0</v>
      </c>
      <c r="N2072" s="249">
        <v>2.6457108892221515E-3</v>
      </c>
      <c r="O2072" s="249">
        <v>0.41661028081782125</v>
      </c>
      <c r="P2072" s="249">
        <v>0</v>
      </c>
    </row>
    <row r="2073" spans="1:16" x14ac:dyDescent="0.25">
      <c r="A2073" s="236" t="s">
        <v>170</v>
      </c>
      <c r="B2073" s="237" t="s">
        <v>5708</v>
      </c>
      <c r="C2073" s="249">
        <v>0</v>
      </c>
      <c r="D2073" s="249">
        <v>0</v>
      </c>
      <c r="E2073" s="249">
        <v>5.4719368332638442E-2</v>
      </c>
      <c r="F2073" s="249">
        <v>0</v>
      </c>
      <c r="G2073" s="249">
        <v>0</v>
      </c>
      <c r="H2073" s="249">
        <v>0</v>
      </c>
      <c r="I2073" s="249">
        <v>3.4505867855613485E-3</v>
      </c>
      <c r="J2073" s="249">
        <v>0</v>
      </c>
      <c r="K2073" s="249">
        <v>1.1718602576110957E-2</v>
      </c>
      <c r="L2073" s="249">
        <v>9.1364022833099415E-4</v>
      </c>
      <c r="M2073" s="249">
        <v>1.7144110213575896E-4</v>
      </c>
      <c r="N2073" s="249">
        <v>1.0078959365959074E-3</v>
      </c>
      <c r="O2073" s="249">
        <v>8.3099655609155819E-4</v>
      </c>
      <c r="P2073" s="249">
        <v>9.6217662348754217E-5</v>
      </c>
    </row>
    <row r="2074" spans="1:16" x14ac:dyDescent="0.25">
      <c r="A2074" s="236" t="s">
        <v>48</v>
      </c>
      <c r="B2074" s="237" t="s">
        <v>5611</v>
      </c>
      <c r="C2074" s="249">
        <v>4.3952077150172887E-4</v>
      </c>
      <c r="D2074" s="249">
        <v>0</v>
      </c>
      <c r="E2074" s="249">
        <v>3.2214467691073006E-3</v>
      </c>
      <c r="F2074" s="249">
        <v>8.4883664232533063E-3</v>
      </c>
      <c r="G2074" s="249">
        <v>6.7082655331473957E-3</v>
      </c>
      <c r="H2074" s="249">
        <v>6.7719750469479173E-3</v>
      </c>
      <c r="I2074" s="249">
        <v>1.1360140565460867E-2</v>
      </c>
      <c r="J2074" s="249">
        <v>1.8723983255527446E-2</v>
      </c>
      <c r="K2074" s="249">
        <v>7.9473839223359617E-3</v>
      </c>
      <c r="L2074" s="249">
        <v>6.171271475871211E-4</v>
      </c>
      <c r="M2074" s="249">
        <v>2.6326600034601699E-3</v>
      </c>
      <c r="N2074" s="249">
        <v>3.1336749886818529E-3</v>
      </c>
      <c r="O2074" s="249">
        <v>1.6108425351766095E-3</v>
      </c>
      <c r="P2074" s="249">
        <v>2.9023290911573047E-3</v>
      </c>
    </row>
    <row r="2075" spans="1:16" x14ac:dyDescent="0.25">
      <c r="A2075" s="236" t="s">
        <v>3685</v>
      </c>
      <c r="B2075" s="237" t="s">
        <v>9254</v>
      </c>
      <c r="C2075" s="249">
        <v>0</v>
      </c>
      <c r="D2075" s="249">
        <v>0</v>
      </c>
      <c r="E2075" s="249">
        <v>0</v>
      </c>
      <c r="F2075" s="249">
        <v>0</v>
      </c>
      <c r="G2075" s="249">
        <v>0</v>
      </c>
      <c r="H2075" s="249">
        <v>0</v>
      </c>
      <c r="I2075" s="249">
        <v>0</v>
      </c>
      <c r="J2075" s="249">
        <v>0</v>
      </c>
      <c r="K2075" s="249">
        <v>0</v>
      </c>
      <c r="L2075" s="249">
        <v>56.447245643198009</v>
      </c>
      <c r="M2075" s="249">
        <v>0</v>
      </c>
      <c r="N2075" s="249">
        <v>0</v>
      </c>
      <c r="O2075" s="249">
        <v>0</v>
      </c>
      <c r="P2075" s="249">
        <v>0</v>
      </c>
    </row>
    <row r="2076" spans="1:16" x14ac:dyDescent="0.25">
      <c r="A2076" s="236" t="s">
        <v>2105</v>
      </c>
      <c r="B2076" s="237" t="s">
        <v>6317</v>
      </c>
      <c r="C2076" s="249">
        <v>0</v>
      </c>
      <c r="D2076" s="249">
        <v>0</v>
      </c>
      <c r="E2076" s="249">
        <v>0</v>
      </c>
      <c r="F2076" s="249">
        <v>0</v>
      </c>
      <c r="G2076" s="249">
        <v>0</v>
      </c>
      <c r="H2076" s="249">
        <v>0</v>
      </c>
      <c r="I2076" s="249">
        <v>0</v>
      </c>
      <c r="J2076" s="249">
        <v>0</v>
      </c>
      <c r="K2076" s="249">
        <v>0</v>
      </c>
      <c r="L2076" s="249">
        <v>8.5326355029301276E-2</v>
      </c>
      <c r="M2076" s="249">
        <v>3.7008546341877951E-3</v>
      </c>
      <c r="N2076" s="249">
        <v>1.0821740785778146E-2</v>
      </c>
      <c r="O2076" s="249">
        <v>0</v>
      </c>
      <c r="P2076" s="249">
        <v>1.7221450813961585E-2</v>
      </c>
    </row>
    <row r="2077" spans="1:16" x14ac:dyDescent="0.25">
      <c r="A2077" s="236" t="s">
        <v>130</v>
      </c>
      <c r="B2077" s="237" t="s">
        <v>9905</v>
      </c>
      <c r="C2077" s="249">
        <v>0</v>
      </c>
      <c r="D2077" s="249">
        <v>0</v>
      </c>
      <c r="E2077" s="249">
        <v>0</v>
      </c>
      <c r="F2077" s="249">
        <v>0</v>
      </c>
      <c r="G2077" s="249">
        <v>0</v>
      </c>
      <c r="H2077" s="249">
        <v>0</v>
      </c>
      <c r="I2077" s="249">
        <v>0</v>
      </c>
      <c r="J2077" s="249">
        <v>0</v>
      </c>
      <c r="K2077" s="249">
        <v>4.8352347197739799E-3</v>
      </c>
      <c r="L2077" s="249">
        <v>0</v>
      </c>
      <c r="M2077" s="249">
        <v>0</v>
      </c>
      <c r="N2077" s="249">
        <v>1.0585712218877011E-2</v>
      </c>
      <c r="O2077" s="249">
        <v>0</v>
      </c>
      <c r="P2077" s="249">
        <v>0</v>
      </c>
    </row>
    <row r="2078" spans="1:16" x14ac:dyDescent="0.25">
      <c r="A2078" s="236" t="s">
        <v>3426</v>
      </c>
      <c r="B2078" s="237" t="s">
        <v>6318</v>
      </c>
      <c r="C2078" s="249">
        <v>0</v>
      </c>
      <c r="D2078" s="249">
        <v>0</v>
      </c>
      <c r="E2078" s="249">
        <v>0</v>
      </c>
      <c r="F2078" s="249">
        <v>0</v>
      </c>
      <c r="G2078" s="249">
        <v>0</v>
      </c>
      <c r="H2078" s="249">
        <v>0</v>
      </c>
      <c r="I2078" s="249">
        <v>0</v>
      </c>
      <c r="J2078" s="249">
        <v>0</v>
      </c>
      <c r="K2078" s="249">
        <v>0</v>
      </c>
      <c r="L2078" s="249">
        <v>0</v>
      </c>
      <c r="M2078" s="249">
        <v>0</v>
      </c>
      <c r="N2078" s="249">
        <v>0</v>
      </c>
      <c r="O2078" s="249">
        <v>0</v>
      </c>
      <c r="P2078" s="249">
        <v>6.8401096153914648E-3</v>
      </c>
    </row>
    <row r="2079" spans="1:16" x14ac:dyDescent="0.25">
      <c r="A2079" s="236" t="s">
        <v>3108</v>
      </c>
      <c r="B2079" s="237" t="s">
        <v>5323</v>
      </c>
      <c r="C2079" s="249">
        <v>0</v>
      </c>
      <c r="D2079" s="249">
        <v>0</v>
      </c>
      <c r="E2079" s="249">
        <v>0</v>
      </c>
      <c r="F2079" s="249">
        <v>0</v>
      </c>
      <c r="G2079" s="249">
        <v>0</v>
      </c>
      <c r="H2079" s="249">
        <v>0</v>
      </c>
      <c r="I2079" s="249">
        <v>7.9845224029585951E-2</v>
      </c>
      <c r="J2079" s="249">
        <v>3.0355755102040579E-2</v>
      </c>
      <c r="K2079" s="249">
        <v>1.7343494576534852E-2</v>
      </c>
      <c r="L2079" s="249">
        <v>5.3377987845290568E-2</v>
      </c>
      <c r="M2079" s="249">
        <v>0</v>
      </c>
      <c r="N2079" s="249">
        <v>0.19584568822739468</v>
      </c>
      <c r="O2079" s="249">
        <v>0.53082078434707969</v>
      </c>
      <c r="P2079" s="249">
        <v>0.3211294171268374</v>
      </c>
    </row>
    <row r="2080" spans="1:16" x14ac:dyDescent="0.25">
      <c r="A2080" s="236" t="s">
        <v>2109</v>
      </c>
      <c r="B2080" s="237" t="s">
        <v>5390</v>
      </c>
      <c r="C2080" s="249">
        <v>0</v>
      </c>
      <c r="D2080" s="249">
        <v>0</v>
      </c>
      <c r="E2080" s="249">
        <v>9.1938186537249997</v>
      </c>
      <c r="F2080" s="249">
        <v>2.0130441951984182</v>
      </c>
      <c r="G2080" s="249">
        <v>0.31536460520829396</v>
      </c>
      <c r="H2080" s="249">
        <v>7.2600533681873447</v>
      </c>
      <c r="I2080" s="249">
        <v>0</v>
      </c>
      <c r="J2080" s="249">
        <v>0</v>
      </c>
      <c r="K2080" s="249">
        <v>0</v>
      </c>
      <c r="L2080" s="249">
        <v>0</v>
      </c>
      <c r="M2080" s="249">
        <v>0</v>
      </c>
      <c r="N2080" s="249">
        <v>0.13873757719165031</v>
      </c>
      <c r="O2080" s="249">
        <v>0.12649872594431691</v>
      </c>
      <c r="P2080" s="249">
        <v>0</v>
      </c>
    </row>
    <row r="2081" spans="1:16" x14ac:dyDescent="0.25">
      <c r="A2081" s="236" t="s">
        <v>2240</v>
      </c>
      <c r="B2081" s="237" t="s">
        <v>8611</v>
      </c>
      <c r="C2081" s="249">
        <v>0</v>
      </c>
      <c r="D2081" s="249">
        <v>0</v>
      </c>
      <c r="E2081" s="249">
        <v>0</v>
      </c>
      <c r="F2081" s="249">
        <v>0</v>
      </c>
      <c r="G2081" s="249">
        <v>0</v>
      </c>
      <c r="H2081" s="249">
        <v>0</v>
      </c>
      <c r="I2081" s="249">
        <v>6.8836342744326331E-2</v>
      </c>
      <c r="J2081" s="249">
        <v>3.8834264738434036E-2</v>
      </c>
      <c r="K2081" s="249">
        <v>0</v>
      </c>
      <c r="L2081" s="249">
        <v>0</v>
      </c>
      <c r="M2081" s="249">
        <v>0</v>
      </c>
      <c r="N2081" s="249">
        <v>0</v>
      </c>
      <c r="O2081" s="249">
        <v>0</v>
      </c>
      <c r="P2081" s="249">
        <v>0</v>
      </c>
    </row>
    <row r="2082" spans="1:16" x14ac:dyDescent="0.25">
      <c r="A2082" s="236" t="s">
        <v>291</v>
      </c>
      <c r="B2082" s="237" t="s">
        <v>5861</v>
      </c>
      <c r="C2082" s="249">
        <v>0</v>
      </c>
      <c r="D2082" s="249">
        <v>1.5558955011701752E-2</v>
      </c>
      <c r="E2082" s="249">
        <v>0</v>
      </c>
      <c r="F2082" s="249">
        <v>4.0552257409816111E-3</v>
      </c>
      <c r="G2082" s="249">
        <v>2.8630364726821549E-4</v>
      </c>
      <c r="H2082" s="249">
        <v>1.8290295174873952E-3</v>
      </c>
      <c r="I2082" s="249">
        <v>1.8207935559880889E-4</v>
      </c>
      <c r="J2082" s="249">
        <v>7.2971832288085895E-4</v>
      </c>
      <c r="K2082" s="249">
        <v>1.2496530047426458E-3</v>
      </c>
      <c r="L2082" s="249">
        <v>1.1525488367802792E-3</v>
      </c>
      <c r="M2082" s="249">
        <v>8.9264008945304354E-5</v>
      </c>
      <c r="N2082" s="249">
        <v>0</v>
      </c>
      <c r="O2082" s="249">
        <v>2.0559333996842338E-4</v>
      </c>
      <c r="P2082" s="249">
        <v>0</v>
      </c>
    </row>
    <row r="2083" spans="1:16" x14ac:dyDescent="0.25">
      <c r="A2083" s="236" t="s">
        <v>1282</v>
      </c>
      <c r="B2083" s="237" t="s">
        <v>7604</v>
      </c>
      <c r="C2083" s="249">
        <v>4.6980487950143299E-4</v>
      </c>
      <c r="D2083" s="249">
        <v>0</v>
      </c>
      <c r="E2083" s="249">
        <v>0</v>
      </c>
      <c r="F2083" s="249">
        <v>0</v>
      </c>
      <c r="G2083" s="249">
        <v>6.8177690367386093E-2</v>
      </c>
      <c r="H2083" s="249">
        <v>0</v>
      </c>
      <c r="I2083" s="249">
        <v>0</v>
      </c>
      <c r="J2083" s="249">
        <v>1.974123355454177E-4</v>
      </c>
      <c r="K2083" s="249">
        <v>0</v>
      </c>
      <c r="L2083" s="249">
        <v>1.3078447185722037E-4</v>
      </c>
      <c r="M2083" s="249">
        <v>0</v>
      </c>
      <c r="N2083" s="249">
        <v>0</v>
      </c>
      <c r="O2083" s="249">
        <v>0</v>
      </c>
      <c r="P2083" s="249">
        <v>0</v>
      </c>
    </row>
    <row r="2084" spans="1:16" x14ac:dyDescent="0.25">
      <c r="A2084" s="236" t="s">
        <v>482</v>
      </c>
      <c r="B2084" s="237" t="s">
        <v>5516</v>
      </c>
      <c r="C2084" s="249">
        <v>0</v>
      </c>
      <c r="D2084" s="249">
        <v>0</v>
      </c>
      <c r="E2084" s="249">
        <v>7.8549509446506363E-2</v>
      </c>
      <c r="F2084" s="249">
        <v>4.7798222343754873E-3</v>
      </c>
      <c r="G2084" s="249">
        <v>0</v>
      </c>
      <c r="H2084" s="249">
        <v>0</v>
      </c>
      <c r="I2084" s="249">
        <v>0</v>
      </c>
      <c r="J2084" s="249">
        <v>1.2181270453492587E-3</v>
      </c>
      <c r="K2084" s="249">
        <v>1.6971735394971303E-3</v>
      </c>
      <c r="L2084" s="249">
        <v>9.4454833557109083E-2</v>
      </c>
      <c r="M2084" s="249">
        <v>3.6189142175730549E-2</v>
      </c>
      <c r="N2084" s="249">
        <v>3.0213879793767575E-2</v>
      </c>
      <c r="O2084" s="249">
        <v>1.8392607695098727E-2</v>
      </c>
      <c r="P2084" s="249">
        <v>1.515635597260296E-2</v>
      </c>
    </row>
    <row r="2085" spans="1:16" x14ac:dyDescent="0.25">
      <c r="A2085" s="236" t="s">
        <v>939</v>
      </c>
      <c r="B2085" s="237" t="s">
        <v>5322</v>
      </c>
      <c r="C2085" s="249">
        <v>4.8347943780406256E-3</v>
      </c>
      <c r="D2085" s="249">
        <v>0</v>
      </c>
      <c r="E2085" s="249">
        <v>0</v>
      </c>
      <c r="F2085" s="249">
        <v>0</v>
      </c>
      <c r="G2085" s="249">
        <v>5.8676740082849788E-2</v>
      </c>
      <c r="H2085" s="249">
        <v>7.6332189465811431E-3</v>
      </c>
      <c r="I2085" s="249">
        <v>2.3507458090724098E-3</v>
      </c>
      <c r="J2085" s="249">
        <v>3.6224218986739727E-3</v>
      </c>
      <c r="K2085" s="249">
        <v>0</v>
      </c>
      <c r="L2085" s="249">
        <v>6.0493152168706339E-3</v>
      </c>
      <c r="M2085" s="249">
        <v>2.2507968136004156E-2</v>
      </c>
      <c r="N2085" s="249">
        <v>8.0229516771797797E-3</v>
      </c>
      <c r="O2085" s="249">
        <v>0.16670543307350111</v>
      </c>
      <c r="P2085" s="249">
        <v>1.0332147000945879E-2</v>
      </c>
    </row>
    <row r="2086" spans="1:16" x14ac:dyDescent="0.25">
      <c r="A2086" s="236" t="s">
        <v>1939</v>
      </c>
      <c r="B2086" s="237" t="s">
        <v>7248</v>
      </c>
      <c r="C2086" s="249">
        <v>0</v>
      </c>
      <c r="D2086" s="249">
        <v>0</v>
      </c>
      <c r="E2086" s="249">
        <v>0</v>
      </c>
      <c r="F2086" s="249">
        <v>0</v>
      </c>
      <c r="G2086" s="249">
        <v>1.608971099453993E-2</v>
      </c>
      <c r="H2086" s="249">
        <v>0</v>
      </c>
      <c r="I2086" s="249">
        <v>0</v>
      </c>
      <c r="J2086" s="249">
        <v>0</v>
      </c>
      <c r="K2086" s="249">
        <v>9.0661205343082543E-2</v>
      </c>
      <c r="L2086" s="249">
        <v>0</v>
      </c>
      <c r="M2086" s="249">
        <v>1.5936950878985584E-3</v>
      </c>
      <c r="N2086" s="249">
        <v>3.3229412942585271E-3</v>
      </c>
      <c r="O2086" s="249">
        <v>0</v>
      </c>
      <c r="P2086" s="249">
        <v>0</v>
      </c>
    </row>
    <row r="2087" spans="1:16" x14ac:dyDescent="0.25">
      <c r="A2087" s="236" t="s">
        <v>1154</v>
      </c>
      <c r="B2087" s="237" t="s">
        <v>5876</v>
      </c>
      <c r="C2087" s="249">
        <v>0</v>
      </c>
      <c r="D2087" s="249">
        <v>0</v>
      </c>
      <c r="E2087" s="249">
        <v>0</v>
      </c>
      <c r="F2087" s="249">
        <v>0</v>
      </c>
      <c r="G2087" s="249">
        <v>0</v>
      </c>
      <c r="H2087" s="249">
        <v>0</v>
      </c>
      <c r="I2087" s="249">
        <v>0</v>
      </c>
      <c r="J2087" s="249">
        <v>6.0905061188137773E-2</v>
      </c>
      <c r="K2087" s="249">
        <v>0</v>
      </c>
      <c r="L2087" s="249">
        <v>0.22641034573290891</v>
      </c>
      <c r="M2087" s="249">
        <v>4.0385437431466012E-2</v>
      </c>
      <c r="N2087" s="249">
        <v>0.9758485905083687</v>
      </c>
      <c r="O2087" s="249">
        <v>1.2719716326590212E-2</v>
      </c>
      <c r="P2087" s="249">
        <v>0</v>
      </c>
    </row>
    <row r="2088" spans="1:16" x14ac:dyDescent="0.25">
      <c r="A2088" s="236" t="s">
        <v>874</v>
      </c>
      <c r="B2088" s="237" t="s">
        <v>5420</v>
      </c>
      <c r="C2088" s="249">
        <v>0</v>
      </c>
      <c r="D2088" s="249">
        <v>4.4323371365917678E-2</v>
      </c>
      <c r="E2088" s="249">
        <v>0.1059436428507799</v>
      </c>
      <c r="F2088" s="249">
        <v>0.10609668874983692</v>
      </c>
      <c r="G2088" s="249">
        <v>0.21967230797314655</v>
      </c>
      <c r="H2088" s="249">
        <v>5.7103456286177554E-3</v>
      </c>
      <c r="I2088" s="249">
        <v>6.1433531963715052E-2</v>
      </c>
      <c r="J2088" s="249">
        <v>3.5641801729635898E-3</v>
      </c>
      <c r="K2088" s="249">
        <v>0</v>
      </c>
      <c r="L2088" s="249">
        <v>5.003884391935518E-3</v>
      </c>
      <c r="M2088" s="249">
        <v>3.3021335068944425E-2</v>
      </c>
      <c r="N2088" s="249">
        <v>1.2745528402777253E-2</v>
      </c>
      <c r="O2088" s="249">
        <v>3.0363658978528503E-2</v>
      </c>
      <c r="P2088" s="249">
        <v>1.3376681029545314E-3</v>
      </c>
    </row>
    <row r="2089" spans="1:16" x14ac:dyDescent="0.25">
      <c r="A2089" s="236" t="s">
        <v>1162</v>
      </c>
      <c r="B2089" s="237" t="s">
        <v>7917</v>
      </c>
      <c r="C2089" s="249">
        <v>0</v>
      </c>
      <c r="D2089" s="249">
        <v>0</v>
      </c>
      <c r="E2089" s="249">
        <v>0</v>
      </c>
      <c r="F2089" s="249">
        <v>0</v>
      </c>
      <c r="G2089" s="249">
        <v>0</v>
      </c>
      <c r="H2089" s="249">
        <v>0</v>
      </c>
      <c r="I2089" s="249">
        <v>0</v>
      </c>
      <c r="J2089" s="249">
        <v>0</v>
      </c>
      <c r="K2089" s="249">
        <v>7.3189994430847239E-3</v>
      </c>
      <c r="L2089" s="249">
        <v>0</v>
      </c>
      <c r="M2089" s="249">
        <v>0</v>
      </c>
      <c r="N2089" s="249">
        <v>0</v>
      </c>
      <c r="O2089" s="249">
        <v>0</v>
      </c>
      <c r="P2089" s="249">
        <v>1.4875148055314188E-2</v>
      </c>
    </row>
    <row r="2090" spans="1:16" x14ac:dyDescent="0.25">
      <c r="A2090" s="236" t="s">
        <v>420</v>
      </c>
      <c r="B2090" s="237" t="s">
        <v>5993</v>
      </c>
      <c r="C2090" s="249">
        <v>0</v>
      </c>
      <c r="D2090" s="249">
        <v>0</v>
      </c>
      <c r="E2090" s="249">
        <v>0</v>
      </c>
      <c r="F2090" s="249">
        <v>0</v>
      </c>
      <c r="G2090" s="249">
        <v>3.2352358193708443E-2</v>
      </c>
      <c r="H2090" s="249">
        <v>0</v>
      </c>
      <c r="I2090" s="249">
        <v>9.2953682874352378E-2</v>
      </c>
      <c r="J2090" s="249">
        <v>2.4159814667350087E-2</v>
      </c>
      <c r="K2090" s="249">
        <v>2.0170862654561104E-2</v>
      </c>
      <c r="L2090" s="249">
        <v>3.7635230308338916E-2</v>
      </c>
      <c r="M2090" s="249">
        <v>0</v>
      </c>
      <c r="N2090" s="249">
        <v>0.24642154063275956</v>
      </c>
      <c r="O2090" s="249">
        <v>7.5385937889346387E-3</v>
      </c>
      <c r="P2090" s="249">
        <v>3.3568547210071298E-2</v>
      </c>
    </row>
    <row r="2091" spans="1:16" x14ac:dyDescent="0.25">
      <c r="A2091" s="236" t="s">
        <v>551</v>
      </c>
      <c r="B2091" s="237" t="s">
        <v>5801</v>
      </c>
      <c r="C2091" s="249">
        <v>2.2362506176940669E-3</v>
      </c>
      <c r="D2091" s="249">
        <v>0</v>
      </c>
      <c r="E2091" s="249">
        <v>1.2171886195147376E-3</v>
      </c>
      <c r="F2091" s="249">
        <v>6.3865765593671634E-3</v>
      </c>
      <c r="G2091" s="249">
        <v>0</v>
      </c>
      <c r="H2091" s="249">
        <v>3.3619543787651719E-3</v>
      </c>
      <c r="I2091" s="249">
        <v>0</v>
      </c>
      <c r="J2091" s="249">
        <v>1.5266439266799943E-2</v>
      </c>
      <c r="K2091" s="249">
        <v>5.9777439653338591E-4</v>
      </c>
      <c r="L2091" s="249">
        <v>3.973724609648864E-3</v>
      </c>
      <c r="M2091" s="249">
        <v>1.3630898919843986E-2</v>
      </c>
      <c r="N2091" s="249">
        <v>1.6150634773465282E-2</v>
      </c>
      <c r="O2091" s="249">
        <v>1.7743966154742891E-3</v>
      </c>
      <c r="P2091" s="249">
        <v>2.0869989878216566E-3</v>
      </c>
    </row>
    <row r="2092" spans="1:16" x14ac:dyDescent="0.25">
      <c r="A2092" s="236" t="s">
        <v>1811</v>
      </c>
      <c r="B2092" s="237" t="s">
        <v>6191</v>
      </c>
      <c r="C2092" s="249">
        <v>0</v>
      </c>
      <c r="D2092" s="249">
        <v>0</v>
      </c>
      <c r="E2092" s="249">
        <v>0</v>
      </c>
      <c r="F2092" s="249">
        <v>0</v>
      </c>
      <c r="G2092" s="249">
        <v>0</v>
      </c>
      <c r="H2092" s="249">
        <v>0</v>
      </c>
      <c r="I2092" s="249">
        <v>0</v>
      </c>
      <c r="J2092" s="249">
        <v>0</v>
      </c>
      <c r="K2092" s="249">
        <v>0</v>
      </c>
      <c r="L2092" s="249">
        <v>0</v>
      </c>
      <c r="M2092" s="249">
        <v>0.77277242247688116</v>
      </c>
      <c r="N2092" s="249">
        <v>0</v>
      </c>
      <c r="O2092" s="249">
        <v>4.6880269471269937E-3</v>
      </c>
      <c r="P2092" s="249">
        <v>0</v>
      </c>
    </row>
    <row r="2093" spans="1:16" x14ac:dyDescent="0.25">
      <c r="A2093" s="236" t="s">
        <v>1434</v>
      </c>
      <c r="B2093" s="237" t="s">
        <v>8988</v>
      </c>
      <c r="C2093" s="249">
        <v>0</v>
      </c>
      <c r="D2093" s="249">
        <v>5.139472403428021E-3</v>
      </c>
      <c r="E2093" s="249">
        <v>2.9217231650436676E-2</v>
      </c>
      <c r="F2093" s="249">
        <v>0</v>
      </c>
      <c r="G2093" s="249">
        <v>0</v>
      </c>
      <c r="H2093" s="249">
        <v>0</v>
      </c>
      <c r="I2093" s="249">
        <v>1.5027284372714098E-2</v>
      </c>
      <c r="J2093" s="249">
        <v>3.8268764870658706E-3</v>
      </c>
      <c r="K2093" s="249">
        <v>1.5323629306782849E-2</v>
      </c>
      <c r="L2093" s="249">
        <v>5.0656844117412229E-4</v>
      </c>
      <c r="M2093" s="249">
        <v>3.7862746035062132E-4</v>
      </c>
      <c r="N2093" s="249">
        <v>0</v>
      </c>
      <c r="O2093" s="249">
        <v>0</v>
      </c>
      <c r="P2093" s="249">
        <v>5.0195210159734976E-3</v>
      </c>
    </row>
    <row r="2094" spans="1:16" x14ac:dyDescent="0.25">
      <c r="A2094" s="236" t="s">
        <v>1445</v>
      </c>
      <c r="B2094" s="237" t="s">
        <v>7912</v>
      </c>
      <c r="C2094" s="249">
        <v>0</v>
      </c>
      <c r="D2094" s="249">
        <v>0</v>
      </c>
      <c r="E2094" s="249">
        <v>0</v>
      </c>
      <c r="F2094" s="249">
        <v>0</v>
      </c>
      <c r="G2094" s="249">
        <v>0</v>
      </c>
      <c r="H2094" s="249">
        <v>3.7138467420124001E-3</v>
      </c>
      <c r="I2094" s="249">
        <v>0</v>
      </c>
      <c r="J2094" s="249">
        <v>1.4593066804340774E-3</v>
      </c>
      <c r="K2094" s="249">
        <v>0</v>
      </c>
      <c r="L2094" s="249">
        <v>0</v>
      </c>
      <c r="M2094" s="249">
        <v>0</v>
      </c>
      <c r="N2094" s="249">
        <v>4.4682802833360949E-3</v>
      </c>
      <c r="O2094" s="249">
        <v>0</v>
      </c>
      <c r="P2094" s="249">
        <v>0</v>
      </c>
    </row>
    <row r="2095" spans="1:16" x14ac:dyDescent="0.25">
      <c r="A2095" s="236" t="s">
        <v>250</v>
      </c>
      <c r="B2095" s="237" t="s">
        <v>5375</v>
      </c>
      <c r="C2095" s="249">
        <v>4.1657206702795952E-3</v>
      </c>
      <c r="D2095" s="249">
        <v>1.8259095331136704E-2</v>
      </c>
      <c r="E2095" s="249">
        <v>8.3349753905662006E-3</v>
      </c>
      <c r="F2095" s="249">
        <v>4.7019739076744643E-2</v>
      </c>
      <c r="G2095" s="249">
        <v>2.396896376461332E-2</v>
      </c>
      <c r="H2095" s="249">
        <v>1.0469449682350221E-3</v>
      </c>
      <c r="I2095" s="249">
        <v>6.6920722281079228E-4</v>
      </c>
      <c r="J2095" s="249">
        <v>2.7530419302550964E-3</v>
      </c>
      <c r="K2095" s="249">
        <v>2.6973834897869751E-3</v>
      </c>
      <c r="L2095" s="249">
        <v>3.4588096365835423E-2</v>
      </c>
      <c r="M2095" s="249">
        <v>1.084443026432525E-2</v>
      </c>
      <c r="N2095" s="249">
        <v>4.256895257971645E-3</v>
      </c>
      <c r="O2095" s="249">
        <v>1.8971075121585867E-2</v>
      </c>
      <c r="P2095" s="249">
        <v>1.6725860773066741E-3</v>
      </c>
    </row>
    <row r="2096" spans="1:16" x14ac:dyDescent="0.25">
      <c r="A2096" s="236" t="s">
        <v>84</v>
      </c>
      <c r="B2096" s="237" t="s">
        <v>5319</v>
      </c>
      <c r="C2096" s="249">
        <v>1.496988132276619E-2</v>
      </c>
      <c r="D2096" s="249">
        <v>1.0525371336453726E-2</v>
      </c>
      <c r="E2096" s="249">
        <v>0</v>
      </c>
      <c r="F2096" s="249">
        <v>2.5500670001118528E-3</v>
      </c>
      <c r="G2096" s="249">
        <v>0.9784504296418679</v>
      </c>
      <c r="H2096" s="249">
        <v>1.8691981951920927E-2</v>
      </c>
      <c r="I2096" s="249">
        <v>0.87099979155862295</v>
      </c>
      <c r="J2096" s="249">
        <v>6.9250184827544846E-3</v>
      </c>
      <c r="K2096" s="249">
        <v>7.3051974271585496E-2</v>
      </c>
      <c r="L2096" s="249">
        <v>0.20713000327117115</v>
      </c>
      <c r="M2096" s="249">
        <v>2.2379923750061259E-2</v>
      </c>
      <c r="N2096" s="249">
        <v>0.21512335946968042</v>
      </c>
      <c r="O2096" s="249">
        <v>0.13435492472127</v>
      </c>
      <c r="P2096" s="249">
        <v>5.4570747590995186E-2</v>
      </c>
    </row>
    <row r="2097" spans="1:16" x14ac:dyDescent="0.25">
      <c r="A2097" s="236" t="s">
        <v>2054</v>
      </c>
      <c r="B2097" s="237" t="s">
        <v>6080</v>
      </c>
      <c r="C2097" s="249">
        <v>0</v>
      </c>
      <c r="D2097" s="249">
        <v>0</v>
      </c>
      <c r="E2097" s="249">
        <v>0</v>
      </c>
      <c r="F2097" s="249">
        <v>0</v>
      </c>
      <c r="G2097" s="249">
        <v>0</v>
      </c>
      <c r="H2097" s="249">
        <v>0</v>
      </c>
      <c r="I2097" s="249">
        <v>4.3293612241759538E-2</v>
      </c>
      <c r="J2097" s="249">
        <v>0</v>
      </c>
      <c r="K2097" s="249">
        <v>0</v>
      </c>
      <c r="L2097" s="249">
        <v>0</v>
      </c>
      <c r="M2097" s="249">
        <v>0</v>
      </c>
      <c r="N2097" s="249">
        <v>0</v>
      </c>
      <c r="O2097" s="249">
        <v>2.0782948562625272E-2</v>
      </c>
      <c r="P2097" s="249">
        <v>0</v>
      </c>
    </row>
    <row r="2098" spans="1:16" x14ac:dyDescent="0.25">
      <c r="A2098" s="236" t="s">
        <v>67</v>
      </c>
      <c r="B2098" s="237" t="s">
        <v>5617</v>
      </c>
      <c r="C2098" s="249">
        <v>0</v>
      </c>
      <c r="D2098" s="249">
        <v>0</v>
      </c>
      <c r="E2098" s="249">
        <v>2.0628110634505941E-3</v>
      </c>
      <c r="F2098" s="249">
        <v>9.5820732308807906E-4</v>
      </c>
      <c r="G2098" s="249">
        <v>0</v>
      </c>
      <c r="H2098" s="249">
        <v>0</v>
      </c>
      <c r="I2098" s="249">
        <v>4.7584699656349039E-2</v>
      </c>
      <c r="J2098" s="249">
        <v>1.1537146702208111E-2</v>
      </c>
      <c r="K2098" s="249">
        <v>3.9808513138942982E-3</v>
      </c>
      <c r="L2098" s="249">
        <v>5.7402190843986959E-3</v>
      </c>
      <c r="M2098" s="249">
        <v>5.2180955020019997E-3</v>
      </c>
      <c r="N2098" s="249">
        <v>6.4925354253537685E-3</v>
      </c>
      <c r="O2098" s="249">
        <v>2.9862168170447217E-3</v>
      </c>
      <c r="P2098" s="249">
        <v>1.6155154085621466E-2</v>
      </c>
    </row>
    <row r="2099" spans="1:16" x14ac:dyDescent="0.25">
      <c r="A2099" s="236" t="s">
        <v>1675</v>
      </c>
      <c r="B2099" s="237" t="s">
        <v>7913</v>
      </c>
      <c r="C2099" s="249">
        <v>0</v>
      </c>
      <c r="D2099" s="249">
        <v>0</v>
      </c>
      <c r="E2099" s="249">
        <v>0</v>
      </c>
      <c r="F2099" s="249">
        <v>0</v>
      </c>
      <c r="G2099" s="249">
        <v>0</v>
      </c>
      <c r="H2099" s="249">
        <v>0</v>
      </c>
      <c r="I2099" s="249">
        <v>0</v>
      </c>
      <c r="J2099" s="249">
        <v>0</v>
      </c>
      <c r="K2099" s="249">
        <v>2.9975525934667274E-2</v>
      </c>
      <c r="L2099" s="249">
        <v>0</v>
      </c>
      <c r="M2099" s="249">
        <v>0</v>
      </c>
      <c r="N2099" s="249">
        <v>0</v>
      </c>
      <c r="O2099" s="249">
        <v>0</v>
      </c>
      <c r="P2099" s="249">
        <v>0</v>
      </c>
    </row>
    <row r="2100" spans="1:16" x14ac:dyDescent="0.25">
      <c r="A2100" s="236" t="s">
        <v>1309</v>
      </c>
      <c r="B2100" s="237" t="s">
        <v>6108</v>
      </c>
      <c r="C2100" s="249">
        <v>0</v>
      </c>
      <c r="D2100" s="249">
        <v>0</v>
      </c>
      <c r="E2100" s="249">
        <v>0</v>
      </c>
      <c r="F2100" s="249">
        <v>0</v>
      </c>
      <c r="G2100" s="249">
        <v>3.505027754065549E-2</v>
      </c>
      <c r="H2100" s="249">
        <v>3.0338154314780456E-3</v>
      </c>
      <c r="I2100" s="249">
        <v>0</v>
      </c>
      <c r="J2100" s="249">
        <v>0</v>
      </c>
      <c r="K2100" s="249">
        <v>0</v>
      </c>
      <c r="L2100" s="249">
        <v>8.2720787018525821E-4</v>
      </c>
      <c r="M2100" s="249">
        <v>0</v>
      </c>
      <c r="N2100" s="249">
        <v>1.6280608996061784E-2</v>
      </c>
      <c r="O2100" s="249">
        <v>1.271671142613832E-3</v>
      </c>
      <c r="P2100" s="249">
        <v>0</v>
      </c>
    </row>
    <row r="2101" spans="1:16" x14ac:dyDescent="0.25">
      <c r="A2101" s="236" t="s">
        <v>2226</v>
      </c>
      <c r="B2101" s="237" t="s">
        <v>7109</v>
      </c>
      <c r="C2101" s="249">
        <v>0</v>
      </c>
      <c r="D2101" s="249">
        <v>0</v>
      </c>
      <c r="E2101" s="249">
        <v>0</v>
      </c>
      <c r="F2101" s="249">
        <v>0</v>
      </c>
      <c r="G2101" s="249">
        <v>0</v>
      </c>
      <c r="H2101" s="249">
        <v>9.9682222509608023E-2</v>
      </c>
      <c r="I2101" s="249">
        <v>2.4059901195027378E-2</v>
      </c>
      <c r="J2101" s="249">
        <v>2.6931354489598883E-2</v>
      </c>
      <c r="K2101" s="249">
        <v>0</v>
      </c>
      <c r="L2101" s="249">
        <v>0</v>
      </c>
      <c r="M2101" s="249">
        <v>0</v>
      </c>
      <c r="N2101" s="249">
        <v>0</v>
      </c>
      <c r="O2101" s="249">
        <v>0</v>
      </c>
      <c r="P2101" s="249">
        <v>0</v>
      </c>
    </row>
    <row r="2102" spans="1:16" x14ac:dyDescent="0.25">
      <c r="A2102" s="236" t="s">
        <v>755</v>
      </c>
      <c r="B2102" s="237" t="s">
        <v>6069</v>
      </c>
      <c r="C2102" s="249">
        <v>7.8573237229784059E-4</v>
      </c>
      <c r="D2102" s="249">
        <v>0</v>
      </c>
      <c r="E2102" s="249">
        <v>0</v>
      </c>
      <c r="F2102" s="249">
        <v>0</v>
      </c>
      <c r="G2102" s="249">
        <v>0</v>
      </c>
      <c r="H2102" s="249">
        <v>1.5669415515840409E-3</v>
      </c>
      <c r="I2102" s="249">
        <v>5.4251955459204177E-4</v>
      </c>
      <c r="J2102" s="249">
        <v>1.6778319368846192E-3</v>
      </c>
      <c r="K2102" s="249">
        <v>1.2700909046602931E-2</v>
      </c>
      <c r="L2102" s="249">
        <v>0</v>
      </c>
      <c r="M2102" s="249">
        <v>3.634567650527036E-4</v>
      </c>
      <c r="N2102" s="249">
        <v>1.8640054296164172E-4</v>
      </c>
      <c r="O2102" s="249">
        <v>3.2964159416202328E-4</v>
      </c>
      <c r="P2102" s="249">
        <v>0</v>
      </c>
    </row>
    <row r="2103" spans="1:16" x14ac:dyDescent="0.25">
      <c r="A2103" s="236" t="s">
        <v>822</v>
      </c>
      <c r="B2103" s="237" t="s">
        <v>5425</v>
      </c>
      <c r="C2103" s="249">
        <v>0</v>
      </c>
      <c r="D2103" s="249">
        <v>0</v>
      </c>
      <c r="E2103" s="249">
        <v>0</v>
      </c>
      <c r="F2103" s="249">
        <v>0</v>
      </c>
      <c r="G2103" s="249">
        <v>1.1674472800814313</v>
      </c>
      <c r="H2103" s="249">
        <v>1.9239528066559798E-2</v>
      </c>
      <c r="I2103" s="249">
        <v>0.5287117382126667</v>
      </c>
      <c r="J2103" s="249">
        <v>0</v>
      </c>
      <c r="K2103" s="249">
        <v>1.0819957918741347</v>
      </c>
      <c r="L2103" s="249">
        <v>1.7935228410858359E-2</v>
      </c>
      <c r="M2103" s="249">
        <v>3.6734976161137385E-3</v>
      </c>
      <c r="N2103" s="249">
        <v>0.25299167694422803</v>
      </c>
      <c r="O2103" s="249">
        <v>0.178956940205692</v>
      </c>
      <c r="P2103" s="249">
        <v>0.20993622680838905</v>
      </c>
    </row>
    <row r="2104" spans="1:16" x14ac:dyDescent="0.25">
      <c r="A2104" s="236" t="s">
        <v>1117</v>
      </c>
      <c r="B2104" s="237" t="s">
        <v>5424</v>
      </c>
      <c r="C2104" s="249">
        <v>0</v>
      </c>
      <c r="D2104" s="249">
        <v>0</v>
      </c>
      <c r="E2104" s="249">
        <v>0</v>
      </c>
      <c r="F2104" s="249">
        <v>0</v>
      </c>
      <c r="G2104" s="249">
        <v>0</v>
      </c>
      <c r="H2104" s="249">
        <v>0</v>
      </c>
      <c r="I2104" s="249">
        <v>0</v>
      </c>
      <c r="J2104" s="249">
        <v>0</v>
      </c>
      <c r="K2104" s="249">
        <v>1.4441462667594737E-2</v>
      </c>
      <c r="L2104" s="249">
        <v>8.2955382045500209E-3</v>
      </c>
      <c r="M2104" s="249">
        <v>2.8139242389215596E-2</v>
      </c>
      <c r="N2104" s="249">
        <v>2.8883289337233452E-2</v>
      </c>
      <c r="O2104" s="249">
        <v>5.2204189087110497E-2</v>
      </c>
      <c r="P2104" s="249">
        <v>0</v>
      </c>
    </row>
    <row r="2105" spans="1:16" x14ac:dyDescent="0.25">
      <c r="A2105" s="236" t="s">
        <v>565</v>
      </c>
      <c r="B2105" s="237" t="s">
        <v>5577</v>
      </c>
      <c r="C2105" s="249">
        <v>0</v>
      </c>
      <c r="D2105" s="249">
        <v>0</v>
      </c>
      <c r="E2105" s="249">
        <v>0</v>
      </c>
      <c r="F2105" s="249">
        <v>1.2398244142026208E-2</v>
      </c>
      <c r="G2105" s="249">
        <v>1.2178921261101658E-2</v>
      </c>
      <c r="H2105" s="249">
        <v>1.4124577397975305E-3</v>
      </c>
      <c r="I2105" s="249">
        <v>9.62623189189577E-4</v>
      </c>
      <c r="J2105" s="249">
        <v>5.6498224144450914E-4</v>
      </c>
      <c r="K2105" s="249">
        <v>0</v>
      </c>
      <c r="L2105" s="249">
        <v>1.4310573325737735E-3</v>
      </c>
      <c r="M2105" s="249">
        <v>2.7150592392400606E-3</v>
      </c>
      <c r="N2105" s="249">
        <v>2.1178709785464969E-3</v>
      </c>
      <c r="O2105" s="249">
        <v>6.4078238974007613E-3</v>
      </c>
      <c r="P2105" s="249">
        <v>3.2329398450887432E-4</v>
      </c>
    </row>
    <row r="2106" spans="1:16" x14ac:dyDescent="0.25">
      <c r="A2106" s="236" t="s">
        <v>1779</v>
      </c>
      <c r="B2106" s="237" t="s">
        <v>8989</v>
      </c>
      <c r="C2106" s="249">
        <v>0</v>
      </c>
      <c r="D2106" s="249">
        <v>0</v>
      </c>
      <c r="E2106" s="249">
        <v>0</v>
      </c>
      <c r="F2106" s="249">
        <v>0</v>
      </c>
      <c r="G2106" s="249">
        <v>0</v>
      </c>
      <c r="H2106" s="249">
        <v>0</v>
      </c>
      <c r="I2106" s="249">
        <v>0</v>
      </c>
      <c r="J2106" s="249">
        <v>0</v>
      </c>
      <c r="K2106" s="249">
        <v>1.3917158633568599E-2</v>
      </c>
      <c r="L2106" s="249">
        <v>0</v>
      </c>
      <c r="M2106" s="249">
        <v>0</v>
      </c>
      <c r="N2106" s="249">
        <v>7.3373020621765655E-3</v>
      </c>
      <c r="O2106" s="249">
        <v>0</v>
      </c>
      <c r="P2106" s="249">
        <v>0.123831580083738</v>
      </c>
    </row>
    <row r="2107" spans="1:16" x14ac:dyDescent="0.25">
      <c r="A2107" s="236" t="s">
        <v>440</v>
      </c>
      <c r="B2107" s="237" t="s">
        <v>5432</v>
      </c>
      <c r="C2107" s="249">
        <v>0</v>
      </c>
      <c r="D2107" s="249">
        <v>0</v>
      </c>
      <c r="E2107" s="249">
        <v>0</v>
      </c>
      <c r="F2107" s="249">
        <v>0</v>
      </c>
      <c r="G2107" s="249">
        <v>4.4794235361360971E-3</v>
      </c>
      <c r="H2107" s="249">
        <v>6.388833369014343E-4</v>
      </c>
      <c r="I2107" s="249">
        <v>6.2460299812623268E-3</v>
      </c>
      <c r="J2107" s="249">
        <v>1.6361964747313221E-2</v>
      </c>
      <c r="K2107" s="249">
        <v>8.4306786160757931E-4</v>
      </c>
      <c r="L2107" s="249">
        <v>2.999295722007473E-2</v>
      </c>
      <c r="M2107" s="249">
        <v>2.1051524929672338E-3</v>
      </c>
      <c r="N2107" s="249">
        <v>2.2960534198896063E-3</v>
      </c>
      <c r="O2107" s="249">
        <v>8.2138999658597899E-3</v>
      </c>
      <c r="P2107" s="249">
        <v>1.3420400348952973E-4</v>
      </c>
    </row>
    <row r="2108" spans="1:16" x14ac:dyDescent="0.25">
      <c r="A2108" s="236" t="s">
        <v>411</v>
      </c>
      <c r="B2108" s="237" t="s">
        <v>5683</v>
      </c>
      <c r="C2108" s="249">
        <v>2.6707728644021281E-3</v>
      </c>
      <c r="D2108" s="249">
        <v>0</v>
      </c>
      <c r="E2108" s="249">
        <v>0</v>
      </c>
      <c r="F2108" s="249">
        <v>1.3746539475524093E-2</v>
      </c>
      <c r="G2108" s="249">
        <v>0</v>
      </c>
      <c r="H2108" s="249">
        <v>3.1281283744420225E-3</v>
      </c>
      <c r="I2108" s="249">
        <v>0</v>
      </c>
      <c r="J2108" s="249">
        <v>7.3721276309740942E-3</v>
      </c>
      <c r="K2108" s="249">
        <v>3.6543901579009461E-4</v>
      </c>
      <c r="L2108" s="249">
        <v>2.7759516168848726E-3</v>
      </c>
      <c r="M2108" s="249">
        <v>0</v>
      </c>
      <c r="N2108" s="249">
        <v>4.7595870882893442E-4</v>
      </c>
      <c r="O2108" s="249">
        <v>1.8335505562072849E-3</v>
      </c>
      <c r="P2108" s="249">
        <v>0</v>
      </c>
    </row>
    <row r="2109" spans="1:16" x14ac:dyDescent="0.25">
      <c r="A2109" s="236" t="s">
        <v>410</v>
      </c>
      <c r="B2109" s="237" t="s">
        <v>5368</v>
      </c>
      <c r="C2109" s="249">
        <v>0.12682318442254883</v>
      </c>
      <c r="D2109" s="249">
        <v>0</v>
      </c>
      <c r="E2109" s="249">
        <v>0</v>
      </c>
      <c r="F2109" s="249">
        <v>0</v>
      </c>
      <c r="G2109" s="249">
        <v>0</v>
      </c>
      <c r="H2109" s="249">
        <v>1.0010692083527158E-3</v>
      </c>
      <c r="I2109" s="249">
        <v>0</v>
      </c>
      <c r="J2109" s="249">
        <v>1.7918218826294477E-3</v>
      </c>
      <c r="K2109" s="249">
        <v>1.016375882661316E-2</v>
      </c>
      <c r="L2109" s="249">
        <v>6.289078806606071E-3</v>
      </c>
      <c r="M2109" s="249">
        <v>1.1161166367035378E-2</v>
      </c>
      <c r="N2109" s="249">
        <v>1.1346373029378869E-2</v>
      </c>
      <c r="O2109" s="249">
        <v>2.3185966765722973E-2</v>
      </c>
      <c r="P2109" s="249">
        <v>0</v>
      </c>
    </row>
    <row r="2110" spans="1:16" x14ac:dyDescent="0.25">
      <c r="A2110" s="236" t="s">
        <v>1375</v>
      </c>
      <c r="B2110" s="237" t="s">
        <v>5933</v>
      </c>
      <c r="C2110" s="249">
        <v>0</v>
      </c>
      <c r="D2110" s="249">
        <v>0</v>
      </c>
      <c r="E2110" s="249">
        <v>0</v>
      </c>
      <c r="F2110" s="249">
        <v>0</v>
      </c>
      <c r="G2110" s="249">
        <v>3.6410651385636462E-2</v>
      </c>
      <c r="H2110" s="249">
        <v>0</v>
      </c>
      <c r="I2110" s="249">
        <v>0</v>
      </c>
      <c r="J2110" s="249">
        <v>0</v>
      </c>
      <c r="K2110" s="249">
        <v>0</v>
      </c>
      <c r="L2110" s="249">
        <v>0</v>
      </c>
      <c r="M2110" s="249">
        <v>0</v>
      </c>
      <c r="N2110" s="249">
        <v>0</v>
      </c>
      <c r="O2110" s="249">
        <v>3.6346681430413472E-3</v>
      </c>
      <c r="P2110" s="249">
        <v>0</v>
      </c>
    </row>
    <row r="2111" spans="1:16" x14ac:dyDescent="0.25">
      <c r="A2111" s="236" t="s">
        <v>1606</v>
      </c>
      <c r="B2111" s="237" t="s">
        <v>8241</v>
      </c>
      <c r="C2111" s="249">
        <v>2.0180552128721443E-3</v>
      </c>
      <c r="D2111" s="249">
        <v>0</v>
      </c>
      <c r="E2111" s="249">
        <v>0</v>
      </c>
      <c r="F2111" s="249">
        <v>0</v>
      </c>
      <c r="G2111" s="249">
        <v>0</v>
      </c>
      <c r="H2111" s="249">
        <v>0</v>
      </c>
      <c r="I2111" s="249">
        <v>0</v>
      </c>
      <c r="J2111" s="249">
        <v>0</v>
      </c>
      <c r="K2111" s="249">
        <v>5.5730186001943793E-3</v>
      </c>
      <c r="L2111" s="249">
        <v>7.2636315236758767E-4</v>
      </c>
      <c r="M2111" s="249">
        <v>4.34420880137579E-3</v>
      </c>
      <c r="N2111" s="249">
        <v>5.4126567349033622E-2</v>
      </c>
      <c r="O2111" s="249">
        <v>0</v>
      </c>
      <c r="P2111" s="249">
        <v>0</v>
      </c>
    </row>
    <row r="2112" spans="1:16" x14ac:dyDescent="0.25">
      <c r="A2112" s="236" t="s">
        <v>229</v>
      </c>
      <c r="B2112" s="237" t="s">
        <v>7605</v>
      </c>
      <c r="C2112" s="249">
        <v>1.9321824739193594E-3</v>
      </c>
      <c r="D2112" s="249">
        <v>0</v>
      </c>
      <c r="E2112" s="249">
        <v>2.8607021295977895E-2</v>
      </c>
      <c r="F2112" s="249">
        <v>0</v>
      </c>
      <c r="G2112" s="249">
        <v>8.7693190202728767E-4</v>
      </c>
      <c r="H2112" s="249">
        <v>0</v>
      </c>
      <c r="I2112" s="249">
        <v>0</v>
      </c>
      <c r="J2112" s="249">
        <v>9.7309394113442652E-3</v>
      </c>
      <c r="K2112" s="249">
        <v>1.6934160411442853E-3</v>
      </c>
      <c r="L2112" s="249">
        <v>1.8840914792937935E-3</v>
      </c>
      <c r="M2112" s="249">
        <v>5.2843954264957069E-4</v>
      </c>
      <c r="N2112" s="249">
        <v>1.7810340354051463E-4</v>
      </c>
      <c r="O2112" s="249">
        <v>0</v>
      </c>
      <c r="P2112" s="249">
        <v>0</v>
      </c>
    </row>
    <row r="2113" spans="1:16" x14ac:dyDescent="0.25">
      <c r="A2113" s="236" t="s">
        <v>3323</v>
      </c>
      <c r="B2113" s="237" t="s">
        <v>9256</v>
      </c>
      <c r="C2113" s="249">
        <v>0</v>
      </c>
      <c r="D2113" s="249">
        <v>0</v>
      </c>
      <c r="E2113" s="249">
        <v>0</v>
      </c>
      <c r="F2113" s="249">
        <v>0</v>
      </c>
      <c r="G2113" s="249">
        <v>0</v>
      </c>
      <c r="H2113" s="249">
        <v>0</v>
      </c>
      <c r="I2113" s="249">
        <v>0</v>
      </c>
      <c r="J2113" s="249">
        <v>0</v>
      </c>
      <c r="K2113" s="249">
        <v>0</v>
      </c>
      <c r="L2113" s="249">
        <v>0</v>
      </c>
      <c r="M2113" s="249">
        <v>0</v>
      </c>
      <c r="N2113" s="249">
        <v>6.8805079727993655E-3</v>
      </c>
      <c r="O2113" s="249">
        <v>0</v>
      </c>
      <c r="P2113" s="249">
        <v>0</v>
      </c>
    </row>
    <row r="2114" spans="1:16" x14ac:dyDescent="0.25">
      <c r="A2114" s="236" t="s">
        <v>2129</v>
      </c>
      <c r="B2114" s="237" t="s">
        <v>7110</v>
      </c>
      <c r="C2114" s="249">
        <v>0</v>
      </c>
      <c r="D2114" s="249">
        <v>0</v>
      </c>
      <c r="E2114" s="249">
        <v>0</v>
      </c>
      <c r="F2114" s="249">
        <v>0</v>
      </c>
      <c r="G2114" s="249">
        <v>0</v>
      </c>
      <c r="H2114" s="249">
        <v>9.9614185702597332E-3</v>
      </c>
      <c r="I2114" s="249">
        <v>0</v>
      </c>
      <c r="J2114" s="249">
        <v>0</v>
      </c>
      <c r="K2114" s="249">
        <v>0</v>
      </c>
      <c r="L2114" s="249">
        <v>0</v>
      </c>
      <c r="M2114" s="249">
        <v>1.0778372979650695E-2</v>
      </c>
      <c r="N2114" s="249">
        <v>0</v>
      </c>
      <c r="O2114" s="249">
        <v>0</v>
      </c>
      <c r="P2114" s="249">
        <v>0</v>
      </c>
    </row>
    <row r="2115" spans="1:16" x14ac:dyDescent="0.25">
      <c r="A2115" s="236" t="s">
        <v>3378</v>
      </c>
      <c r="B2115" s="237" t="s">
        <v>8242</v>
      </c>
      <c r="C2115" s="249">
        <v>0</v>
      </c>
      <c r="D2115" s="249">
        <v>0</v>
      </c>
      <c r="E2115" s="249">
        <v>0</v>
      </c>
      <c r="F2115" s="249">
        <v>0</v>
      </c>
      <c r="G2115" s="249">
        <v>0</v>
      </c>
      <c r="H2115" s="249">
        <v>0</v>
      </c>
      <c r="I2115" s="249">
        <v>0</v>
      </c>
      <c r="J2115" s="249">
        <v>0</v>
      </c>
      <c r="K2115" s="249">
        <v>2.1762162680873092E-2</v>
      </c>
      <c r="L2115" s="249">
        <v>1.8178709426135819E-2</v>
      </c>
      <c r="M2115" s="249">
        <v>0</v>
      </c>
      <c r="N2115" s="249">
        <v>0</v>
      </c>
      <c r="O2115" s="249">
        <v>0</v>
      </c>
      <c r="P2115" s="249">
        <v>0</v>
      </c>
    </row>
    <row r="2116" spans="1:16" x14ac:dyDescent="0.25">
      <c r="A2116" s="236" t="s">
        <v>1444</v>
      </c>
      <c r="B2116" s="237" t="s">
        <v>8066</v>
      </c>
      <c r="C2116" s="249">
        <v>0</v>
      </c>
      <c r="D2116" s="249">
        <v>0</v>
      </c>
      <c r="E2116" s="249">
        <v>0</v>
      </c>
      <c r="F2116" s="249">
        <v>1.1149493890656016E-2</v>
      </c>
      <c r="G2116" s="249">
        <v>0</v>
      </c>
      <c r="H2116" s="249">
        <v>0</v>
      </c>
      <c r="I2116" s="249">
        <v>0</v>
      </c>
      <c r="J2116" s="249">
        <v>0</v>
      </c>
      <c r="K2116" s="249">
        <v>7.5550693084478569E-3</v>
      </c>
      <c r="L2116" s="249">
        <v>0</v>
      </c>
      <c r="M2116" s="249">
        <v>0</v>
      </c>
      <c r="N2116" s="249">
        <v>0</v>
      </c>
      <c r="O2116" s="249">
        <v>0</v>
      </c>
      <c r="P2116" s="249">
        <v>0</v>
      </c>
    </row>
    <row r="2117" spans="1:16" x14ac:dyDescent="0.25">
      <c r="A2117" s="236" t="s">
        <v>1328</v>
      </c>
      <c r="B2117" s="237" t="s">
        <v>7111</v>
      </c>
      <c r="C2117" s="249">
        <v>0</v>
      </c>
      <c r="D2117" s="249">
        <v>0</v>
      </c>
      <c r="E2117" s="249">
        <v>0</v>
      </c>
      <c r="F2117" s="249">
        <v>3.3382462094097884E-2</v>
      </c>
      <c r="G2117" s="249">
        <v>0</v>
      </c>
      <c r="H2117" s="249">
        <v>0</v>
      </c>
      <c r="I2117" s="249">
        <v>0</v>
      </c>
      <c r="J2117" s="249">
        <v>0</v>
      </c>
      <c r="K2117" s="249">
        <v>0</v>
      </c>
      <c r="L2117" s="249">
        <v>4.9675667190409563E-2</v>
      </c>
      <c r="M2117" s="249">
        <v>0</v>
      </c>
      <c r="N2117" s="249">
        <v>0</v>
      </c>
      <c r="O2117" s="249">
        <v>0</v>
      </c>
      <c r="P2117" s="249">
        <v>0</v>
      </c>
    </row>
    <row r="2118" spans="1:16" x14ac:dyDescent="0.25">
      <c r="A2118" s="236" t="s">
        <v>2414</v>
      </c>
      <c r="B2118" s="237" t="s">
        <v>8990</v>
      </c>
      <c r="C2118" s="249">
        <v>0</v>
      </c>
      <c r="D2118" s="249">
        <v>0</v>
      </c>
      <c r="E2118" s="249">
        <v>5.7148977331534102E-2</v>
      </c>
      <c r="F2118" s="249">
        <v>0</v>
      </c>
      <c r="G2118" s="249">
        <v>0</v>
      </c>
      <c r="H2118" s="249">
        <v>0</v>
      </c>
      <c r="I2118" s="249">
        <v>0</v>
      </c>
      <c r="J2118" s="249">
        <v>0</v>
      </c>
      <c r="K2118" s="249">
        <v>0</v>
      </c>
      <c r="L2118" s="249">
        <v>0</v>
      </c>
      <c r="M2118" s="249">
        <v>0</v>
      </c>
      <c r="N2118" s="249">
        <v>0</v>
      </c>
      <c r="O2118" s="249">
        <v>0</v>
      </c>
      <c r="P2118" s="249">
        <v>0</v>
      </c>
    </row>
    <row r="2119" spans="1:16" x14ac:dyDescent="0.25">
      <c r="A2119" s="236" t="s">
        <v>1639</v>
      </c>
      <c r="B2119" s="237" t="s">
        <v>6890</v>
      </c>
      <c r="C2119" s="249">
        <v>0</v>
      </c>
      <c r="D2119" s="249">
        <v>0</v>
      </c>
      <c r="E2119" s="249">
        <v>0</v>
      </c>
      <c r="F2119" s="249">
        <v>0</v>
      </c>
      <c r="G2119" s="249">
        <v>0</v>
      </c>
      <c r="H2119" s="249">
        <v>0</v>
      </c>
      <c r="I2119" s="249">
        <v>0</v>
      </c>
      <c r="J2119" s="249">
        <v>0</v>
      </c>
      <c r="K2119" s="249">
        <v>0</v>
      </c>
      <c r="L2119" s="249">
        <v>0.30441528418004299</v>
      </c>
      <c r="M2119" s="249">
        <v>0</v>
      </c>
      <c r="N2119" s="249">
        <v>0</v>
      </c>
      <c r="O2119" s="249">
        <v>0</v>
      </c>
      <c r="P2119" s="249">
        <v>0</v>
      </c>
    </row>
    <row r="2120" spans="1:16" x14ac:dyDescent="0.25">
      <c r="A2120" s="236" t="s">
        <v>1179</v>
      </c>
      <c r="B2120" s="237" t="s">
        <v>6081</v>
      </c>
      <c r="C2120" s="249">
        <v>0</v>
      </c>
      <c r="D2120" s="249">
        <v>0</v>
      </c>
      <c r="E2120" s="249">
        <v>0</v>
      </c>
      <c r="F2120" s="249">
        <v>0</v>
      </c>
      <c r="G2120" s="249">
        <v>0</v>
      </c>
      <c r="H2120" s="249">
        <v>0</v>
      </c>
      <c r="I2120" s="249">
        <v>0</v>
      </c>
      <c r="J2120" s="249">
        <v>0</v>
      </c>
      <c r="K2120" s="249">
        <v>0</v>
      </c>
      <c r="L2120" s="249">
        <v>0</v>
      </c>
      <c r="M2120" s="249">
        <v>0</v>
      </c>
      <c r="N2120" s="249">
        <v>1.0383935051014937E-3</v>
      </c>
      <c r="O2120" s="249">
        <v>1.9560413100249505E-3</v>
      </c>
      <c r="P2120" s="249">
        <v>0</v>
      </c>
    </row>
    <row r="2121" spans="1:16" x14ac:dyDescent="0.25">
      <c r="A2121" s="236" t="s">
        <v>547</v>
      </c>
      <c r="B2121" s="237" t="s">
        <v>5344</v>
      </c>
      <c r="C2121" s="249">
        <v>3.0787952012935492E-3</v>
      </c>
      <c r="D2121" s="249">
        <v>0</v>
      </c>
      <c r="E2121" s="249">
        <v>0</v>
      </c>
      <c r="F2121" s="249">
        <v>0</v>
      </c>
      <c r="G2121" s="249">
        <v>0</v>
      </c>
      <c r="H2121" s="249">
        <v>0</v>
      </c>
      <c r="I2121" s="249">
        <v>0</v>
      </c>
      <c r="J2121" s="249">
        <v>0</v>
      </c>
      <c r="K2121" s="249">
        <v>0</v>
      </c>
      <c r="L2121" s="249">
        <v>1.7559771628834361E-3</v>
      </c>
      <c r="M2121" s="249">
        <v>3.5033007440097783E-2</v>
      </c>
      <c r="N2121" s="249">
        <v>4.7418099273831118E-3</v>
      </c>
      <c r="O2121" s="249">
        <v>3.7300131913880694E-2</v>
      </c>
      <c r="P2121" s="249">
        <v>0</v>
      </c>
    </row>
    <row r="2122" spans="1:16" x14ac:dyDescent="0.25">
      <c r="A2122" s="236" t="s">
        <v>472</v>
      </c>
      <c r="B2122" s="237" t="s">
        <v>5445</v>
      </c>
      <c r="C2122" s="249">
        <v>0</v>
      </c>
      <c r="D2122" s="249">
        <v>0</v>
      </c>
      <c r="E2122" s="249">
        <v>0</v>
      </c>
      <c r="F2122" s="249">
        <v>0</v>
      </c>
      <c r="G2122" s="249">
        <v>0</v>
      </c>
      <c r="H2122" s="249">
        <v>0</v>
      </c>
      <c r="I2122" s="249">
        <v>0</v>
      </c>
      <c r="J2122" s="249">
        <v>1.475326202403038E-3</v>
      </c>
      <c r="K2122" s="249">
        <v>9.5979781580972086E-4</v>
      </c>
      <c r="L2122" s="249">
        <v>7.1098467002756773E-3</v>
      </c>
      <c r="M2122" s="249">
        <v>5.2973735099412077E-4</v>
      </c>
      <c r="N2122" s="249">
        <v>0</v>
      </c>
      <c r="O2122" s="249">
        <v>3.4881441288903178E-2</v>
      </c>
      <c r="P2122" s="249">
        <v>0</v>
      </c>
    </row>
    <row r="2123" spans="1:16" x14ac:dyDescent="0.25">
      <c r="A2123" s="236" t="s">
        <v>4467</v>
      </c>
      <c r="B2123" s="237" t="s">
        <v>10070</v>
      </c>
      <c r="C2123" s="249">
        <v>0</v>
      </c>
      <c r="D2123" s="249">
        <v>0</v>
      </c>
      <c r="E2123" s="249">
        <v>0</v>
      </c>
      <c r="F2123" s="249">
        <v>0</v>
      </c>
      <c r="G2123" s="249">
        <v>0</v>
      </c>
      <c r="H2123" s="249">
        <v>2.2985977265819534E-2</v>
      </c>
      <c r="I2123" s="249">
        <v>0</v>
      </c>
      <c r="J2123" s="249">
        <v>0</v>
      </c>
      <c r="K2123" s="249">
        <v>0</v>
      </c>
      <c r="L2123" s="249">
        <v>0</v>
      </c>
      <c r="M2123" s="249">
        <v>13.75387212305459</v>
      </c>
      <c r="N2123" s="249">
        <v>245.90266294694425</v>
      </c>
      <c r="O2123" s="249">
        <v>0</v>
      </c>
      <c r="P2123" s="249">
        <v>0</v>
      </c>
    </row>
    <row r="2124" spans="1:16" x14ac:dyDescent="0.25">
      <c r="A2124" s="236" t="s">
        <v>372</v>
      </c>
      <c r="B2124" s="237" t="s">
        <v>5506</v>
      </c>
      <c r="C2124" s="249">
        <v>0</v>
      </c>
      <c r="D2124" s="249">
        <v>0</v>
      </c>
      <c r="E2124" s="249">
        <v>0</v>
      </c>
      <c r="F2124" s="249">
        <v>0</v>
      </c>
      <c r="G2124" s="249">
        <v>0</v>
      </c>
      <c r="H2124" s="249">
        <v>0</v>
      </c>
      <c r="I2124" s="249">
        <v>0</v>
      </c>
      <c r="J2124" s="249">
        <v>2.037650339687062E-2</v>
      </c>
      <c r="K2124" s="249">
        <v>0.16507128883886654</v>
      </c>
      <c r="L2124" s="249">
        <v>0.1013256314024837</v>
      </c>
      <c r="M2124" s="249">
        <v>0.17185391882167766</v>
      </c>
      <c r="N2124" s="249">
        <v>0.131587266399355</v>
      </c>
      <c r="O2124" s="249">
        <v>9.3405033554833483E-2</v>
      </c>
      <c r="P2124" s="249">
        <v>0</v>
      </c>
    </row>
    <row r="2125" spans="1:16" x14ac:dyDescent="0.25">
      <c r="A2125" s="236" t="s">
        <v>401</v>
      </c>
      <c r="B2125" s="237" t="s">
        <v>5413</v>
      </c>
      <c r="C2125" s="249">
        <v>0</v>
      </c>
      <c r="D2125" s="249">
        <v>0</v>
      </c>
      <c r="E2125" s="249">
        <v>0</v>
      </c>
      <c r="F2125" s="249">
        <v>0</v>
      </c>
      <c r="G2125" s="249">
        <v>0</v>
      </c>
      <c r="H2125" s="249">
        <v>0</v>
      </c>
      <c r="I2125" s="249">
        <v>0</v>
      </c>
      <c r="J2125" s="249">
        <v>0</v>
      </c>
      <c r="K2125" s="249">
        <v>1.4870126703666321E-2</v>
      </c>
      <c r="L2125" s="249">
        <v>7.6057218904082811E-3</v>
      </c>
      <c r="M2125" s="249">
        <v>6.2754490891739678E-2</v>
      </c>
      <c r="N2125" s="249">
        <v>0.34330459698375704</v>
      </c>
      <c r="O2125" s="249">
        <v>0.12965797756454961</v>
      </c>
      <c r="P2125" s="249">
        <v>0</v>
      </c>
    </row>
    <row r="2126" spans="1:16" x14ac:dyDescent="0.25">
      <c r="A2126" s="236" t="s">
        <v>835</v>
      </c>
      <c r="B2126" s="237" t="s">
        <v>5468</v>
      </c>
      <c r="C2126" s="249">
        <v>0</v>
      </c>
      <c r="D2126" s="249">
        <v>0</v>
      </c>
      <c r="E2126" s="249">
        <v>0</v>
      </c>
      <c r="F2126" s="249">
        <v>0</v>
      </c>
      <c r="G2126" s="249">
        <v>0</v>
      </c>
      <c r="H2126" s="249">
        <v>0</v>
      </c>
      <c r="I2126" s="249">
        <v>0</v>
      </c>
      <c r="J2126" s="249">
        <v>0</v>
      </c>
      <c r="K2126" s="249">
        <v>0</v>
      </c>
      <c r="L2126" s="249">
        <v>0</v>
      </c>
      <c r="M2126" s="249">
        <v>1.8664536948591471E-3</v>
      </c>
      <c r="N2126" s="249">
        <v>3.8802537123841872E-2</v>
      </c>
      <c r="O2126" s="249">
        <v>8.5707890206024526E-2</v>
      </c>
      <c r="P2126" s="249">
        <v>0</v>
      </c>
    </row>
    <row r="2127" spans="1:16" x14ac:dyDescent="0.25">
      <c r="A2127" s="236" t="s">
        <v>356</v>
      </c>
      <c r="B2127" s="237" t="s">
        <v>6273</v>
      </c>
      <c r="C2127" s="249">
        <v>0.11429568574049814</v>
      </c>
      <c r="D2127" s="249">
        <v>0</v>
      </c>
      <c r="E2127" s="249">
        <v>0</v>
      </c>
      <c r="F2127" s="249">
        <v>0</v>
      </c>
      <c r="G2127" s="249">
        <v>0</v>
      </c>
      <c r="H2127" s="249">
        <v>0</v>
      </c>
      <c r="I2127" s="249">
        <v>0</v>
      </c>
      <c r="J2127" s="249">
        <v>0</v>
      </c>
      <c r="K2127" s="249">
        <v>0</v>
      </c>
      <c r="L2127" s="249">
        <v>0</v>
      </c>
      <c r="M2127" s="249">
        <v>0</v>
      </c>
      <c r="N2127" s="249">
        <v>0</v>
      </c>
      <c r="O2127" s="249">
        <v>4.5177611428039052E-4</v>
      </c>
      <c r="P2127" s="249">
        <v>0</v>
      </c>
    </row>
    <row r="2128" spans="1:16" x14ac:dyDescent="0.25">
      <c r="A2128" s="236" t="s">
        <v>990</v>
      </c>
      <c r="B2128" s="237" t="s">
        <v>7606</v>
      </c>
      <c r="C2128" s="249">
        <v>0</v>
      </c>
      <c r="D2128" s="249">
        <v>0</v>
      </c>
      <c r="E2128" s="249">
        <v>0</v>
      </c>
      <c r="F2128" s="249">
        <v>0</v>
      </c>
      <c r="G2128" s="249">
        <v>0</v>
      </c>
      <c r="H2128" s="249">
        <v>0</v>
      </c>
      <c r="I2128" s="249">
        <v>0</v>
      </c>
      <c r="J2128" s="249">
        <v>0</v>
      </c>
      <c r="K2128" s="249">
        <v>0</v>
      </c>
      <c r="L2128" s="249">
        <v>1.2209762287729098E-3</v>
      </c>
      <c r="M2128" s="249">
        <v>0</v>
      </c>
      <c r="N2128" s="249">
        <v>0</v>
      </c>
      <c r="O2128" s="249">
        <v>0</v>
      </c>
      <c r="P2128" s="249">
        <v>0</v>
      </c>
    </row>
    <row r="2129" spans="1:16" x14ac:dyDescent="0.25">
      <c r="A2129" s="236" t="s">
        <v>601</v>
      </c>
      <c r="B2129" s="237" t="s">
        <v>8603</v>
      </c>
      <c r="C2129" s="249">
        <v>0</v>
      </c>
      <c r="D2129" s="249">
        <v>0</v>
      </c>
      <c r="E2129" s="249">
        <v>4.7324840014377097E-2</v>
      </c>
      <c r="F2129" s="249">
        <v>0</v>
      </c>
      <c r="G2129" s="249">
        <v>0</v>
      </c>
      <c r="H2129" s="249">
        <v>1.0755054511326726E-2</v>
      </c>
      <c r="I2129" s="249">
        <v>0</v>
      </c>
      <c r="J2129" s="249">
        <v>0</v>
      </c>
      <c r="K2129" s="249">
        <v>0</v>
      </c>
      <c r="L2129" s="249">
        <v>1.4686690278868256E-3</v>
      </c>
      <c r="M2129" s="249">
        <v>0</v>
      </c>
      <c r="N2129" s="249">
        <v>8.3877886231527275E-3</v>
      </c>
      <c r="O2129" s="249">
        <v>0</v>
      </c>
      <c r="P2129" s="249">
        <v>0</v>
      </c>
    </row>
    <row r="2130" spans="1:16" x14ac:dyDescent="0.25">
      <c r="A2130" s="236" t="s">
        <v>459</v>
      </c>
      <c r="B2130" s="237" t="s">
        <v>6093</v>
      </c>
      <c r="C2130" s="249">
        <v>0</v>
      </c>
      <c r="D2130" s="249">
        <v>0</v>
      </c>
      <c r="E2130" s="249">
        <v>0</v>
      </c>
      <c r="F2130" s="249">
        <v>0</v>
      </c>
      <c r="G2130" s="249">
        <v>0</v>
      </c>
      <c r="H2130" s="249">
        <v>0</v>
      </c>
      <c r="I2130" s="249">
        <v>1.1658943981485408E-3</v>
      </c>
      <c r="J2130" s="249">
        <v>0</v>
      </c>
      <c r="K2130" s="249">
        <v>0</v>
      </c>
      <c r="L2130" s="249">
        <v>4.2778060335876078E-3</v>
      </c>
      <c r="M2130" s="249">
        <v>4.5085281288604158E-3</v>
      </c>
      <c r="N2130" s="249">
        <v>0</v>
      </c>
      <c r="O2130" s="249">
        <v>7.4709503923963598E-4</v>
      </c>
      <c r="P2130" s="249">
        <v>0</v>
      </c>
    </row>
    <row r="2131" spans="1:16" x14ac:dyDescent="0.25">
      <c r="A2131" s="236" t="s">
        <v>1532</v>
      </c>
      <c r="B2131" s="237" t="s">
        <v>5782</v>
      </c>
      <c r="C2131" s="249">
        <v>0</v>
      </c>
      <c r="D2131" s="249">
        <v>0</v>
      </c>
      <c r="E2131" s="249">
        <v>0</v>
      </c>
      <c r="F2131" s="249">
        <v>0</v>
      </c>
      <c r="G2131" s="249">
        <v>0</v>
      </c>
      <c r="H2131" s="249">
        <v>0</v>
      </c>
      <c r="I2131" s="249">
        <v>0</v>
      </c>
      <c r="J2131" s="249">
        <v>0</v>
      </c>
      <c r="K2131" s="249">
        <v>0</v>
      </c>
      <c r="L2131" s="249">
        <v>0</v>
      </c>
      <c r="M2131" s="249">
        <v>0</v>
      </c>
      <c r="N2131" s="249">
        <v>0</v>
      </c>
      <c r="O2131" s="249">
        <v>1.8188385393598634E-2</v>
      </c>
      <c r="P2131" s="249">
        <v>0</v>
      </c>
    </row>
    <row r="2132" spans="1:16" x14ac:dyDescent="0.25">
      <c r="A2132" s="236" t="s">
        <v>1449</v>
      </c>
      <c r="B2132" s="237" t="s">
        <v>8876</v>
      </c>
      <c r="C2132" s="249">
        <v>0</v>
      </c>
      <c r="D2132" s="249">
        <v>0.13955847578853048</v>
      </c>
      <c r="E2132" s="249">
        <v>0</v>
      </c>
      <c r="F2132" s="249">
        <v>0</v>
      </c>
      <c r="G2132" s="249">
        <v>0</v>
      </c>
      <c r="H2132" s="249">
        <v>0</v>
      </c>
      <c r="I2132" s="249">
        <v>0</v>
      </c>
      <c r="J2132" s="249">
        <v>0</v>
      </c>
      <c r="K2132" s="249">
        <v>0</v>
      </c>
      <c r="L2132" s="249">
        <v>0</v>
      </c>
      <c r="M2132" s="249">
        <v>0</v>
      </c>
      <c r="N2132" s="249">
        <v>0</v>
      </c>
      <c r="O2132" s="249">
        <v>0</v>
      </c>
      <c r="P2132" s="249">
        <v>0</v>
      </c>
    </row>
    <row r="2133" spans="1:16" x14ac:dyDescent="0.25">
      <c r="A2133" s="236" t="s">
        <v>1580</v>
      </c>
      <c r="B2133" s="237" t="s">
        <v>7919</v>
      </c>
      <c r="C2133" s="249">
        <v>0</v>
      </c>
      <c r="D2133" s="249">
        <v>0</v>
      </c>
      <c r="E2133" s="249">
        <v>0</v>
      </c>
      <c r="F2133" s="249">
        <v>0</v>
      </c>
      <c r="G2133" s="249">
        <v>0</v>
      </c>
      <c r="H2133" s="249">
        <v>0</v>
      </c>
      <c r="I2133" s="249">
        <v>0</v>
      </c>
      <c r="J2133" s="249">
        <v>0</v>
      </c>
      <c r="K2133" s="249">
        <v>0</v>
      </c>
      <c r="L2133" s="249">
        <v>0</v>
      </c>
      <c r="M2133" s="249">
        <v>5.092572708254659E-3</v>
      </c>
      <c r="N2133" s="249">
        <v>0</v>
      </c>
      <c r="O2133" s="249">
        <v>0</v>
      </c>
      <c r="P2133" s="249">
        <v>0</v>
      </c>
    </row>
    <row r="2134" spans="1:16" x14ac:dyDescent="0.25">
      <c r="A2134" s="236" t="s">
        <v>2791</v>
      </c>
      <c r="B2134" s="237" t="s">
        <v>7920</v>
      </c>
      <c r="C2134" s="249">
        <v>0</v>
      </c>
      <c r="D2134" s="249">
        <v>0</v>
      </c>
      <c r="E2134" s="249">
        <v>0</v>
      </c>
      <c r="F2134" s="249">
        <v>0</v>
      </c>
      <c r="G2134" s="249">
        <v>0</v>
      </c>
      <c r="H2134" s="249">
        <v>0</v>
      </c>
      <c r="I2134" s="249">
        <v>0</v>
      </c>
      <c r="J2134" s="249">
        <v>0</v>
      </c>
      <c r="K2134" s="249">
        <v>1.2945688946876503E-2</v>
      </c>
      <c r="L2134" s="249">
        <v>1.3138781624900652E-2</v>
      </c>
      <c r="M2134" s="249">
        <v>0</v>
      </c>
      <c r="N2134" s="249">
        <v>0</v>
      </c>
      <c r="O2134" s="249">
        <v>0</v>
      </c>
      <c r="P2134" s="249">
        <v>0</v>
      </c>
    </row>
    <row r="2135" spans="1:16" x14ac:dyDescent="0.25">
      <c r="A2135" s="236" t="s">
        <v>3631</v>
      </c>
      <c r="B2135" s="237" t="s">
        <v>7921</v>
      </c>
      <c r="C2135" s="249">
        <v>0</v>
      </c>
      <c r="D2135" s="249">
        <v>0</v>
      </c>
      <c r="E2135" s="249">
        <v>0</v>
      </c>
      <c r="F2135" s="249">
        <v>0</v>
      </c>
      <c r="G2135" s="249">
        <v>0</v>
      </c>
      <c r="H2135" s="249">
        <v>0</v>
      </c>
      <c r="I2135" s="249">
        <v>0</v>
      </c>
      <c r="J2135" s="249">
        <v>1.8477952532240268E-2</v>
      </c>
      <c r="K2135" s="249">
        <v>0</v>
      </c>
      <c r="L2135" s="249">
        <v>0</v>
      </c>
      <c r="M2135" s="249">
        <v>0</v>
      </c>
      <c r="N2135" s="249">
        <v>0</v>
      </c>
      <c r="O2135" s="249">
        <v>0</v>
      </c>
      <c r="P2135" s="249">
        <v>0</v>
      </c>
    </row>
    <row r="2136" spans="1:16" x14ac:dyDescent="0.25">
      <c r="A2136" s="236" t="s">
        <v>1264</v>
      </c>
      <c r="B2136" s="237" t="s">
        <v>5773</v>
      </c>
      <c r="C2136" s="249">
        <v>0</v>
      </c>
      <c r="D2136" s="249">
        <v>0</v>
      </c>
      <c r="E2136" s="249">
        <v>0</v>
      </c>
      <c r="F2136" s="249">
        <v>0</v>
      </c>
      <c r="G2136" s="249">
        <v>0</v>
      </c>
      <c r="H2136" s="249">
        <v>0</v>
      </c>
      <c r="I2136" s="249">
        <v>0</v>
      </c>
      <c r="J2136" s="249">
        <v>0</v>
      </c>
      <c r="K2136" s="249">
        <v>0</v>
      </c>
      <c r="L2136" s="249">
        <v>0</v>
      </c>
      <c r="M2136" s="249">
        <v>0</v>
      </c>
      <c r="N2136" s="249">
        <v>0</v>
      </c>
      <c r="O2136" s="249">
        <v>1.0674939224874671E-2</v>
      </c>
      <c r="P2136" s="249">
        <v>0</v>
      </c>
    </row>
    <row r="2137" spans="1:16" x14ac:dyDescent="0.25">
      <c r="A2137" s="236" t="s">
        <v>2247</v>
      </c>
      <c r="B2137" s="237" t="s">
        <v>8877</v>
      </c>
      <c r="C2137" s="249">
        <v>0</v>
      </c>
      <c r="D2137" s="249">
        <v>0</v>
      </c>
      <c r="E2137" s="249">
        <v>1.5873530066107189E-2</v>
      </c>
      <c r="F2137" s="249">
        <v>0</v>
      </c>
      <c r="G2137" s="249">
        <v>0</v>
      </c>
      <c r="H2137" s="249">
        <v>0</v>
      </c>
      <c r="I2137" s="249">
        <v>0</v>
      </c>
      <c r="J2137" s="249">
        <v>0</v>
      </c>
      <c r="K2137" s="249">
        <v>0</v>
      </c>
      <c r="L2137" s="249">
        <v>0</v>
      </c>
      <c r="M2137" s="249">
        <v>0</v>
      </c>
      <c r="N2137" s="249">
        <v>0</v>
      </c>
      <c r="O2137" s="249">
        <v>0</v>
      </c>
      <c r="P2137" s="249">
        <v>0</v>
      </c>
    </row>
    <row r="2138" spans="1:16" x14ac:dyDescent="0.25">
      <c r="A2138" s="236" t="s">
        <v>730</v>
      </c>
      <c r="B2138" s="237" t="s">
        <v>8878</v>
      </c>
      <c r="C2138" s="249">
        <v>0</v>
      </c>
      <c r="D2138" s="249">
        <v>0.26147897770458256</v>
      </c>
      <c r="E2138" s="249">
        <v>0</v>
      </c>
      <c r="F2138" s="249">
        <v>0</v>
      </c>
      <c r="G2138" s="249">
        <v>0</v>
      </c>
      <c r="H2138" s="249">
        <v>0</v>
      </c>
      <c r="I2138" s="249">
        <v>0</v>
      </c>
      <c r="J2138" s="249">
        <v>7.8807497367975601E-4</v>
      </c>
      <c r="K2138" s="249">
        <v>0</v>
      </c>
      <c r="L2138" s="249">
        <v>8.2870589615971196E-3</v>
      </c>
      <c r="M2138" s="249">
        <v>5.6973726136984868E-4</v>
      </c>
      <c r="N2138" s="249">
        <v>0</v>
      </c>
      <c r="O2138" s="249">
        <v>0</v>
      </c>
      <c r="P2138" s="249">
        <v>0</v>
      </c>
    </row>
    <row r="2139" spans="1:16" x14ac:dyDescent="0.25">
      <c r="A2139" s="236" t="s">
        <v>2191</v>
      </c>
      <c r="B2139" s="237" t="s">
        <v>8984</v>
      </c>
      <c r="C2139" s="249">
        <v>0</v>
      </c>
      <c r="D2139" s="249">
        <v>0</v>
      </c>
      <c r="E2139" s="249">
        <v>0</v>
      </c>
      <c r="F2139" s="249">
        <v>0</v>
      </c>
      <c r="G2139" s="249">
        <v>0</v>
      </c>
      <c r="H2139" s="249">
        <v>0</v>
      </c>
      <c r="I2139" s="249">
        <v>0</v>
      </c>
      <c r="J2139" s="249">
        <v>0</v>
      </c>
      <c r="K2139" s="249">
        <v>0</v>
      </c>
      <c r="L2139" s="249">
        <v>0</v>
      </c>
      <c r="M2139" s="249">
        <v>0.13757333087353296</v>
      </c>
      <c r="N2139" s="249">
        <v>0</v>
      </c>
      <c r="O2139" s="249">
        <v>0</v>
      </c>
      <c r="P2139" s="249">
        <v>0</v>
      </c>
    </row>
    <row r="2140" spans="1:16" x14ac:dyDescent="0.25">
      <c r="A2140" s="236" t="s">
        <v>955</v>
      </c>
      <c r="B2140" s="237" t="s">
        <v>6263</v>
      </c>
      <c r="C2140" s="249">
        <v>0</v>
      </c>
      <c r="D2140" s="249">
        <v>0</v>
      </c>
      <c r="E2140" s="249">
        <v>2.7083579633824992E-2</v>
      </c>
      <c r="F2140" s="249">
        <v>0</v>
      </c>
      <c r="G2140" s="249">
        <v>0</v>
      </c>
      <c r="H2140" s="249">
        <v>0</v>
      </c>
      <c r="I2140" s="249">
        <v>0</v>
      </c>
      <c r="J2140" s="249">
        <v>0</v>
      </c>
      <c r="K2140" s="249">
        <v>0</v>
      </c>
      <c r="L2140" s="249">
        <v>0</v>
      </c>
      <c r="M2140" s="249">
        <v>0</v>
      </c>
      <c r="N2140" s="249">
        <v>1.3401308847059926E-2</v>
      </c>
      <c r="O2140" s="249">
        <v>1.1548106858150842E-3</v>
      </c>
      <c r="P2140" s="249">
        <v>7.0067726806156451E-4</v>
      </c>
    </row>
    <row r="2141" spans="1:16" x14ac:dyDescent="0.25">
      <c r="A2141" s="236" t="s">
        <v>434</v>
      </c>
      <c r="B2141" s="237" t="s">
        <v>8985</v>
      </c>
      <c r="C2141" s="249">
        <v>0</v>
      </c>
      <c r="D2141" s="249">
        <v>0</v>
      </c>
      <c r="E2141" s="249">
        <v>0</v>
      </c>
      <c r="F2141" s="249">
        <v>0</v>
      </c>
      <c r="G2141" s="249">
        <v>0</v>
      </c>
      <c r="H2141" s="249">
        <v>0</v>
      </c>
      <c r="I2141" s="249">
        <v>9.7059850537219595E-3</v>
      </c>
      <c r="J2141" s="249">
        <v>0</v>
      </c>
      <c r="K2141" s="249">
        <v>1.7161677664774195E-3</v>
      </c>
      <c r="L2141" s="249">
        <v>0</v>
      </c>
      <c r="M2141" s="249">
        <v>6.2187865880025993E-3</v>
      </c>
      <c r="N2141" s="249">
        <v>3.4725359280333708E-3</v>
      </c>
      <c r="O2141" s="249">
        <v>0</v>
      </c>
      <c r="P2141" s="249">
        <v>0</v>
      </c>
    </row>
    <row r="2142" spans="1:16" x14ac:dyDescent="0.25">
      <c r="A2142" s="236" t="s">
        <v>577</v>
      </c>
      <c r="B2142" s="237" t="s">
        <v>6578</v>
      </c>
      <c r="C2142" s="249">
        <v>0</v>
      </c>
      <c r="D2142" s="249">
        <v>0</v>
      </c>
      <c r="E2142" s="249">
        <v>0</v>
      </c>
      <c r="F2142" s="249">
        <v>0</v>
      </c>
      <c r="G2142" s="249">
        <v>0</v>
      </c>
      <c r="H2142" s="249">
        <v>7.9360729833818627E-3</v>
      </c>
      <c r="I2142" s="249">
        <v>0</v>
      </c>
      <c r="J2142" s="249">
        <v>5.9144179211228522E-4</v>
      </c>
      <c r="K2142" s="249">
        <v>7.5395141663728619E-4</v>
      </c>
      <c r="L2142" s="249">
        <v>2.904228756400672E-2</v>
      </c>
      <c r="M2142" s="249">
        <v>0</v>
      </c>
      <c r="N2142" s="249">
        <v>4.9382990361020052E-3</v>
      </c>
      <c r="O2142" s="249">
        <v>0</v>
      </c>
      <c r="P2142" s="249">
        <v>0</v>
      </c>
    </row>
    <row r="2143" spans="1:16" x14ac:dyDescent="0.25">
      <c r="A2143" s="236" t="s">
        <v>3348</v>
      </c>
      <c r="B2143" s="237" t="s">
        <v>7922</v>
      </c>
      <c r="C2143" s="249">
        <v>0</v>
      </c>
      <c r="D2143" s="249">
        <v>0</v>
      </c>
      <c r="E2143" s="249">
        <v>0</v>
      </c>
      <c r="F2143" s="249">
        <v>0</v>
      </c>
      <c r="G2143" s="249">
        <v>0</v>
      </c>
      <c r="H2143" s="249">
        <v>0</v>
      </c>
      <c r="I2143" s="249">
        <v>0</v>
      </c>
      <c r="J2143" s="249">
        <v>0</v>
      </c>
      <c r="K2143" s="249">
        <v>0.84448034699507213</v>
      </c>
      <c r="L2143" s="249">
        <v>0</v>
      </c>
      <c r="M2143" s="249">
        <v>0</v>
      </c>
      <c r="N2143" s="249">
        <v>0</v>
      </c>
      <c r="O2143" s="249">
        <v>0</v>
      </c>
      <c r="P2143" s="249">
        <v>0</v>
      </c>
    </row>
    <row r="2144" spans="1:16" x14ac:dyDescent="0.25">
      <c r="A2144" s="236" t="s">
        <v>1351</v>
      </c>
      <c r="B2144" s="237" t="s">
        <v>5702</v>
      </c>
      <c r="C2144" s="249">
        <v>0</v>
      </c>
      <c r="D2144" s="249">
        <v>0</v>
      </c>
      <c r="E2144" s="249">
        <v>0</v>
      </c>
      <c r="F2144" s="249">
        <v>0</v>
      </c>
      <c r="G2144" s="249">
        <v>0</v>
      </c>
      <c r="H2144" s="249">
        <v>0</v>
      </c>
      <c r="I2144" s="249">
        <v>0</v>
      </c>
      <c r="J2144" s="249">
        <v>8.5264571440084903E-3</v>
      </c>
      <c r="K2144" s="249">
        <v>0</v>
      </c>
      <c r="L2144" s="249">
        <v>0.25637445460940406</v>
      </c>
      <c r="M2144" s="249">
        <v>5.3145898855707294E-3</v>
      </c>
      <c r="N2144" s="249">
        <v>6.2800322400185463E-3</v>
      </c>
      <c r="O2144" s="249">
        <v>6.4169860611557439E-2</v>
      </c>
      <c r="P2144" s="249">
        <v>0.17142660682869354</v>
      </c>
    </row>
    <row r="2145" spans="1:16" x14ac:dyDescent="0.25">
      <c r="A2145" s="236" t="s">
        <v>2431</v>
      </c>
      <c r="B2145" s="237" t="s">
        <v>6094</v>
      </c>
      <c r="C2145" s="249">
        <v>0</v>
      </c>
      <c r="D2145" s="249">
        <v>0</v>
      </c>
      <c r="E2145" s="249">
        <v>0</v>
      </c>
      <c r="F2145" s="249">
        <v>0</v>
      </c>
      <c r="G2145" s="249">
        <v>0</v>
      </c>
      <c r="H2145" s="249">
        <v>0</v>
      </c>
      <c r="I2145" s="249">
        <v>0</v>
      </c>
      <c r="J2145" s="249">
        <v>0</v>
      </c>
      <c r="K2145" s="249">
        <v>3.5600807448227349E-2</v>
      </c>
      <c r="L2145" s="249">
        <v>1.8020465776871226E-2</v>
      </c>
      <c r="M2145" s="249">
        <v>0</v>
      </c>
      <c r="N2145" s="249">
        <v>0</v>
      </c>
      <c r="O2145" s="249">
        <v>2.9926160684418331E-2</v>
      </c>
      <c r="P2145" s="249">
        <v>0</v>
      </c>
    </row>
    <row r="2146" spans="1:16" x14ac:dyDescent="0.25">
      <c r="A2146" s="236" t="s">
        <v>2941</v>
      </c>
      <c r="B2146" s="237" t="s">
        <v>8872</v>
      </c>
      <c r="C2146" s="249">
        <v>0</v>
      </c>
      <c r="D2146" s="249">
        <v>0</v>
      </c>
      <c r="E2146" s="249">
        <v>0</v>
      </c>
      <c r="F2146" s="249">
        <v>0</v>
      </c>
      <c r="G2146" s="249">
        <v>0</v>
      </c>
      <c r="H2146" s="249">
        <v>0</v>
      </c>
      <c r="I2146" s="249">
        <v>0</v>
      </c>
      <c r="J2146" s="249">
        <v>0.11125817862439358</v>
      </c>
      <c r="K2146" s="249">
        <v>0</v>
      </c>
      <c r="L2146" s="249">
        <v>0</v>
      </c>
      <c r="M2146" s="249">
        <v>0</v>
      </c>
      <c r="N2146" s="249">
        <v>0</v>
      </c>
      <c r="O2146" s="249">
        <v>0</v>
      </c>
      <c r="P2146" s="249">
        <v>0</v>
      </c>
    </row>
    <row r="2147" spans="1:16" x14ac:dyDescent="0.25">
      <c r="A2147" s="236" t="s">
        <v>1566</v>
      </c>
      <c r="B2147" s="237" t="s">
        <v>8243</v>
      </c>
      <c r="C2147" s="249">
        <v>0</v>
      </c>
      <c r="D2147" s="249">
        <v>0</v>
      </c>
      <c r="E2147" s="249">
        <v>0</v>
      </c>
      <c r="F2147" s="249">
        <v>0</v>
      </c>
      <c r="G2147" s="249">
        <v>0</v>
      </c>
      <c r="H2147" s="249">
        <v>0</v>
      </c>
      <c r="I2147" s="249">
        <v>0</v>
      </c>
      <c r="J2147" s="249">
        <v>0</v>
      </c>
      <c r="K2147" s="249">
        <v>0</v>
      </c>
      <c r="L2147" s="249">
        <v>0</v>
      </c>
      <c r="M2147" s="249">
        <v>0</v>
      </c>
      <c r="N2147" s="249">
        <v>0.67441946738500214</v>
      </c>
      <c r="O2147" s="249">
        <v>0</v>
      </c>
      <c r="P2147" s="249">
        <v>2.6830768328289997E-3</v>
      </c>
    </row>
    <row r="2148" spans="1:16" x14ac:dyDescent="0.25">
      <c r="A2148" s="236" t="s">
        <v>282</v>
      </c>
      <c r="B2148" s="237" t="s">
        <v>5572</v>
      </c>
      <c r="C2148" s="249">
        <v>6.0700653048263971E-3</v>
      </c>
      <c r="D2148" s="249">
        <v>0</v>
      </c>
      <c r="E2148" s="249">
        <v>0</v>
      </c>
      <c r="F2148" s="249">
        <v>0</v>
      </c>
      <c r="G2148" s="249">
        <v>0</v>
      </c>
      <c r="H2148" s="249">
        <v>0</v>
      </c>
      <c r="I2148" s="249">
        <v>0</v>
      </c>
      <c r="J2148" s="249">
        <v>0</v>
      </c>
      <c r="K2148" s="249">
        <v>1.6378888296764303E-3</v>
      </c>
      <c r="L2148" s="249">
        <v>2.144001027814256E-2</v>
      </c>
      <c r="M2148" s="249">
        <v>0</v>
      </c>
      <c r="N2148" s="249">
        <v>1.1624773843118658E-3</v>
      </c>
      <c r="O2148" s="249">
        <v>8.918173610042773E-3</v>
      </c>
      <c r="P2148" s="249">
        <v>1.9130703413957728E-2</v>
      </c>
    </row>
    <row r="2149" spans="1:16" x14ac:dyDescent="0.25">
      <c r="A2149" s="236" t="s">
        <v>2023</v>
      </c>
      <c r="B2149" s="237" t="s">
        <v>6579</v>
      </c>
      <c r="C2149" s="249">
        <v>0</v>
      </c>
      <c r="D2149" s="249">
        <v>0</v>
      </c>
      <c r="E2149" s="249">
        <v>0</v>
      </c>
      <c r="F2149" s="249">
        <v>0</v>
      </c>
      <c r="G2149" s="249">
        <v>0</v>
      </c>
      <c r="H2149" s="249">
        <v>0</v>
      </c>
      <c r="I2149" s="249">
        <v>0</v>
      </c>
      <c r="J2149" s="249">
        <v>0</v>
      </c>
      <c r="K2149" s="249">
        <v>0</v>
      </c>
      <c r="L2149" s="249">
        <v>0</v>
      </c>
      <c r="M2149" s="249">
        <v>0</v>
      </c>
      <c r="N2149" s="249">
        <v>7.4649546761044504E-3</v>
      </c>
      <c r="O2149" s="249">
        <v>0</v>
      </c>
      <c r="P2149" s="249">
        <v>0</v>
      </c>
    </row>
    <row r="2150" spans="1:16" x14ac:dyDescent="0.25">
      <c r="A2150" s="236" t="s">
        <v>213</v>
      </c>
      <c r="B2150" s="237" t="s">
        <v>5808</v>
      </c>
      <c r="C2150" s="249">
        <v>0</v>
      </c>
      <c r="D2150" s="249">
        <v>0</v>
      </c>
      <c r="E2150" s="249">
        <v>0</v>
      </c>
      <c r="F2150" s="249">
        <v>0</v>
      </c>
      <c r="G2150" s="249">
        <v>2.1110586723248389E-3</v>
      </c>
      <c r="H2150" s="249">
        <v>0</v>
      </c>
      <c r="I2150" s="249">
        <v>0</v>
      </c>
      <c r="J2150" s="249">
        <v>4.4116358821716287E-2</v>
      </c>
      <c r="K2150" s="249">
        <v>2.8289070751451286E-2</v>
      </c>
      <c r="L2150" s="249">
        <v>4.171133186236296E-3</v>
      </c>
      <c r="M2150" s="249">
        <v>3.0260576540880806E-2</v>
      </c>
      <c r="N2150" s="249">
        <v>6.914465579705307E-3</v>
      </c>
      <c r="O2150" s="249">
        <v>3.2050905993274217E-3</v>
      </c>
      <c r="P2150" s="249">
        <v>0.10365857618418985</v>
      </c>
    </row>
    <row r="2151" spans="1:16" x14ac:dyDescent="0.25">
      <c r="A2151" s="236" t="s">
        <v>625</v>
      </c>
      <c r="B2151" s="237" t="s">
        <v>5823</v>
      </c>
      <c r="C2151" s="249">
        <v>0</v>
      </c>
      <c r="D2151" s="249">
        <v>0</v>
      </c>
      <c r="E2151" s="249">
        <v>0</v>
      </c>
      <c r="F2151" s="249">
        <v>0</v>
      </c>
      <c r="G2151" s="249">
        <v>2.0252112952082839E-3</v>
      </c>
      <c r="H2151" s="249">
        <v>0</v>
      </c>
      <c r="I2151" s="249">
        <v>0</v>
      </c>
      <c r="J2151" s="249">
        <v>0</v>
      </c>
      <c r="K2151" s="249">
        <v>4.1574591569699219E-3</v>
      </c>
      <c r="L2151" s="249">
        <v>1.4052847966404826E-2</v>
      </c>
      <c r="M2151" s="249">
        <v>3.3730686839776951E-3</v>
      </c>
      <c r="N2151" s="249">
        <v>1.0151298112989534E-3</v>
      </c>
      <c r="O2151" s="249">
        <v>2.0998121236414516E-3</v>
      </c>
      <c r="P2151" s="249">
        <v>7.2316140290199296E-4</v>
      </c>
    </row>
    <row r="2152" spans="1:16" x14ac:dyDescent="0.25">
      <c r="A2152" s="236" t="s">
        <v>354</v>
      </c>
      <c r="B2152" s="237" t="s">
        <v>6170</v>
      </c>
      <c r="C2152" s="249">
        <v>0</v>
      </c>
      <c r="D2152" s="249">
        <v>4.3565583683549125E-3</v>
      </c>
      <c r="E2152" s="249">
        <v>0</v>
      </c>
      <c r="F2152" s="249">
        <v>0</v>
      </c>
      <c r="G2152" s="249">
        <v>0.37936085273004116</v>
      </c>
      <c r="H2152" s="249">
        <v>1.5209736599710168E-2</v>
      </c>
      <c r="I2152" s="249">
        <v>0</v>
      </c>
      <c r="J2152" s="249">
        <v>1.511997449289732E-2</v>
      </c>
      <c r="K2152" s="249">
        <v>3.266285351843868E-2</v>
      </c>
      <c r="L2152" s="249">
        <v>1.2553161247062037E-3</v>
      </c>
      <c r="M2152" s="249">
        <v>7.3607057137855272E-2</v>
      </c>
      <c r="N2152" s="249">
        <v>3.220876410655982E-3</v>
      </c>
      <c r="O2152" s="249">
        <v>9.2815826834157661E-4</v>
      </c>
      <c r="P2152" s="249">
        <v>0.10633040982633692</v>
      </c>
    </row>
    <row r="2153" spans="1:16" x14ac:dyDescent="0.25">
      <c r="A2153" s="236" t="s">
        <v>12</v>
      </c>
      <c r="B2153" s="237" t="s">
        <v>6225</v>
      </c>
      <c r="C2153" s="249">
        <v>0</v>
      </c>
      <c r="D2153" s="249">
        <v>7.7232794412382638E-4</v>
      </c>
      <c r="E2153" s="249">
        <v>5.1917973055950542E-3</v>
      </c>
      <c r="F2153" s="249">
        <v>6.8947486076228965E-3</v>
      </c>
      <c r="G2153" s="249">
        <v>0</v>
      </c>
      <c r="H2153" s="249">
        <v>0</v>
      </c>
      <c r="I2153" s="249">
        <v>0</v>
      </c>
      <c r="J2153" s="249">
        <v>0</v>
      </c>
      <c r="K2153" s="249">
        <v>1.1834211318510577E-3</v>
      </c>
      <c r="L2153" s="249">
        <v>0</v>
      </c>
      <c r="M2153" s="249">
        <v>8.0365960804284358E-4</v>
      </c>
      <c r="N2153" s="249">
        <v>6.1386621045168531E-3</v>
      </c>
      <c r="O2153" s="249">
        <v>1.4242517866850117E-4</v>
      </c>
      <c r="P2153" s="249">
        <v>2.0310537547718808E-2</v>
      </c>
    </row>
    <row r="2154" spans="1:16" x14ac:dyDescent="0.25">
      <c r="A2154" s="236" t="s">
        <v>2223</v>
      </c>
      <c r="B2154" s="237" t="s">
        <v>8071</v>
      </c>
      <c r="C2154" s="249">
        <v>0</v>
      </c>
      <c r="D2154" s="249">
        <v>0</v>
      </c>
      <c r="E2154" s="249">
        <v>1.8073287940297462E-2</v>
      </c>
      <c r="F2154" s="249">
        <v>0.1022642086240648</v>
      </c>
      <c r="G2154" s="249">
        <v>0</v>
      </c>
      <c r="H2154" s="249">
        <v>0</v>
      </c>
      <c r="I2154" s="249">
        <v>1.6177395607750819E-2</v>
      </c>
      <c r="J2154" s="249">
        <v>0</v>
      </c>
      <c r="K2154" s="249">
        <v>0</v>
      </c>
      <c r="L2154" s="249">
        <v>0</v>
      </c>
      <c r="M2154" s="249">
        <v>7.8866058427835683E-3</v>
      </c>
      <c r="N2154" s="249">
        <v>7.9581760954479577E-3</v>
      </c>
      <c r="O2154" s="249">
        <v>0</v>
      </c>
      <c r="P2154" s="249">
        <v>0</v>
      </c>
    </row>
    <row r="2155" spans="1:16" x14ac:dyDescent="0.25">
      <c r="A2155" s="236" t="s">
        <v>201</v>
      </c>
      <c r="B2155" s="237" t="s">
        <v>5992</v>
      </c>
      <c r="C2155" s="249">
        <v>7.4172767887153305E-3</v>
      </c>
      <c r="D2155" s="249">
        <v>0</v>
      </c>
      <c r="E2155" s="249">
        <v>0</v>
      </c>
      <c r="F2155" s="249">
        <v>2.4753611971585114E-3</v>
      </c>
      <c r="G2155" s="249">
        <v>0</v>
      </c>
      <c r="H2155" s="249">
        <v>0</v>
      </c>
      <c r="I2155" s="249">
        <v>0</v>
      </c>
      <c r="J2155" s="249">
        <v>4.9125663784596995E-3</v>
      </c>
      <c r="K2155" s="249">
        <v>1.3651672864931506E-3</v>
      </c>
      <c r="L2155" s="249">
        <v>1.4959214407764389E-3</v>
      </c>
      <c r="M2155" s="249">
        <v>6.3380119971954204E-4</v>
      </c>
      <c r="N2155" s="249">
        <v>0</v>
      </c>
      <c r="O2155" s="249">
        <v>5.433959095490047E-4</v>
      </c>
      <c r="P2155" s="249">
        <v>4.1495975114191654E-3</v>
      </c>
    </row>
    <row r="2156" spans="1:16" x14ac:dyDescent="0.25">
      <c r="A2156" s="236" t="s">
        <v>2348</v>
      </c>
      <c r="B2156" s="237" t="s">
        <v>8072</v>
      </c>
      <c r="C2156" s="249">
        <v>0</v>
      </c>
      <c r="D2156" s="249">
        <v>0</v>
      </c>
      <c r="E2156" s="249">
        <v>0</v>
      </c>
      <c r="F2156" s="249">
        <v>0</v>
      </c>
      <c r="G2156" s="249">
        <v>0</v>
      </c>
      <c r="H2156" s="249">
        <v>0</v>
      </c>
      <c r="I2156" s="249">
        <v>0</v>
      </c>
      <c r="J2156" s="249">
        <v>0</v>
      </c>
      <c r="K2156" s="249">
        <v>0</v>
      </c>
      <c r="L2156" s="249">
        <v>7.435182574236799E-4</v>
      </c>
      <c r="M2156" s="249">
        <v>0</v>
      </c>
      <c r="N2156" s="249">
        <v>0</v>
      </c>
      <c r="O2156" s="249">
        <v>0</v>
      </c>
      <c r="P2156" s="249">
        <v>0</v>
      </c>
    </row>
    <row r="2157" spans="1:16" x14ac:dyDescent="0.25">
      <c r="A2157" s="236" t="s">
        <v>1916</v>
      </c>
      <c r="B2157" s="237" t="s">
        <v>8986</v>
      </c>
      <c r="C2157" s="249">
        <v>0</v>
      </c>
      <c r="D2157" s="249">
        <v>0</v>
      </c>
      <c r="E2157" s="249">
        <v>3.1012972782771698E-2</v>
      </c>
      <c r="F2157" s="249">
        <v>0</v>
      </c>
      <c r="G2157" s="249">
        <v>0</v>
      </c>
      <c r="H2157" s="249">
        <v>0</v>
      </c>
      <c r="I2157" s="249">
        <v>0</v>
      </c>
      <c r="J2157" s="249">
        <v>0</v>
      </c>
      <c r="K2157" s="249">
        <v>0</v>
      </c>
      <c r="L2157" s="249">
        <v>0</v>
      </c>
      <c r="M2157" s="249">
        <v>0</v>
      </c>
      <c r="N2157" s="249">
        <v>0</v>
      </c>
      <c r="O2157" s="249">
        <v>0</v>
      </c>
      <c r="P2157" s="249">
        <v>0</v>
      </c>
    </row>
    <row r="2158" spans="1:16" x14ac:dyDescent="0.25">
      <c r="A2158" s="236" t="s">
        <v>2075</v>
      </c>
      <c r="B2158" s="237" t="s">
        <v>8873</v>
      </c>
      <c r="C2158" s="249">
        <v>0</v>
      </c>
      <c r="D2158" s="249">
        <v>0</v>
      </c>
      <c r="E2158" s="249">
        <v>0</v>
      </c>
      <c r="F2158" s="249">
        <v>0</v>
      </c>
      <c r="G2158" s="249">
        <v>0</v>
      </c>
      <c r="H2158" s="249">
        <v>0</v>
      </c>
      <c r="I2158" s="249">
        <v>0</v>
      </c>
      <c r="J2158" s="249">
        <v>0</v>
      </c>
      <c r="K2158" s="249">
        <v>0</v>
      </c>
      <c r="L2158" s="249">
        <v>1.2683482831814845</v>
      </c>
      <c r="M2158" s="249">
        <v>0</v>
      </c>
      <c r="N2158" s="249">
        <v>4.1848996129035719E-2</v>
      </c>
      <c r="O2158" s="249">
        <v>0</v>
      </c>
      <c r="P2158" s="249">
        <v>0</v>
      </c>
    </row>
    <row r="2159" spans="1:16" x14ac:dyDescent="0.25">
      <c r="A2159" s="236" t="s">
        <v>856</v>
      </c>
      <c r="B2159" s="237" t="s">
        <v>5279</v>
      </c>
      <c r="C2159" s="249">
        <v>0</v>
      </c>
      <c r="D2159" s="249">
        <v>0</v>
      </c>
      <c r="E2159" s="249">
        <v>1.6690080224164602E-3</v>
      </c>
      <c r="F2159" s="249">
        <v>0</v>
      </c>
      <c r="G2159" s="249">
        <v>0</v>
      </c>
      <c r="H2159" s="249">
        <v>0</v>
      </c>
      <c r="I2159" s="249">
        <v>7.7646540334826439E-3</v>
      </c>
      <c r="J2159" s="249">
        <v>0</v>
      </c>
      <c r="K2159" s="249">
        <v>1.4148056758046933E-2</v>
      </c>
      <c r="L2159" s="249">
        <v>0</v>
      </c>
      <c r="M2159" s="249">
        <v>2.1183779046572804E-3</v>
      </c>
      <c r="N2159" s="249">
        <v>2.338826639188486E-3</v>
      </c>
      <c r="O2159" s="249">
        <v>0.20896664150827979</v>
      </c>
      <c r="P2159" s="249">
        <v>0.15978641715048292</v>
      </c>
    </row>
    <row r="2160" spans="1:16" x14ac:dyDescent="0.25">
      <c r="A2160" s="236" t="s">
        <v>739</v>
      </c>
      <c r="B2160" s="237" t="s">
        <v>5703</v>
      </c>
      <c r="C2160" s="249">
        <v>0</v>
      </c>
      <c r="D2160" s="249">
        <v>1.7417409846714697E-2</v>
      </c>
      <c r="E2160" s="249">
        <v>0</v>
      </c>
      <c r="F2160" s="249">
        <v>0</v>
      </c>
      <c r="G2160" s="249">
        <v>0</v>
      </c>
      <c r="H2160" s="249">
        <v>1.2098898654094694E-3</v>
      </c>
      <c r="I2160" s="249">
        <v>0</v>
      </c>
      <c r="J2160" s="249">
        <v>3.0367440846824256E-3</v>
      </c>
      <c r="K2160" s="249">
        <v>5.2129869104094555E-3</v>
      </c>
      <c r="L2160" s="249">
        <v>2.379183603403549E-2</v>
      </c>
      <c r="M2160" s="249">
        <v>8.6128288975823183E-4</v>
      </c>
      <c r="N2160" s="249">
        <v>0</v>
      </c>
      <c r="O2160" s="249">
        <v>3.132432693581831E-3</v>
      </c>
      <c r="P2160" s="249">
        <v>0</v>
      </c>
    </row>
    <row r="2161" spans="1:16" x14ac:dyDescent="0.25">
      <c r="A2161" s="236" t="s">
        <v>537</v>
      </c>
      <c r="B2161" s="237" t="s">
        <v>5504</v>
      </c>
      <c r="C2161" s="249">
        <v>0</v>
      </c>
      <c r="D2161" s="249">
        <v>3.0567273211980106E-2</v>
      </c>
      <c r="E2161" s="249">
        <v>1.1088228228022539E-2</v>
      </c>
      <c r="F2161" s="249">
        <v>0</v>
      </c>
      <c r="G2161" s="249">
        <v>0</v>
      </c>
      <c r="H2161" s="249">
        <v>0.33293437277321947</v>
      </c>
      <c r="I2161" s="249">
        <v>1.1446990515934868E-2</v>
      </c>
      <c r="J2161" s="249">
        <v>9.0494216365502016E-3</v>
      </c>
      <c r="K2161" s="249">
        <v>1.5359605035944926E-2</v>
      </c>
      <c r="L2161" s="249">
        <v>9.6484138682775642E-3</v>
      </c>
      <c r="M2161" s="249">
        <v>1.8823229295853953E-2</v>
      </c>
      <c r="N2161" s="249">
        <v>0</v>
      </c>
      <c r="O2161" s="249">
        <v>1.4333550999394824E-2</v>
      </c>
      <c r="P2161" s="249">
        <v>9.3194773473348122E-4</v>
      </c>
    </row>
    <row r="2162" spans="1:16" x14ac:dyDescent="0.25">
      <c r="A2162" s="236" t="s">
        <v>2731</v>
      </c>
      <c r="B2162" s="237" t="s">
        <v>8604</v>
      </c>
      <c r="C2162" s="249">
        <v>0</v>
      </c>
      <c r="D2162" s="249">
        <v>0</v>
      </c>
      <c r="E2162" s="249">
        <v>0</v>
      </c>
      <c r="F2162" s="249">
        <v>0</v>
      </c>
      <c r="G2162" s="249">
        <v>0</v>
      </c>
      <c r="H2162" s="249">
        <v>0</v>
      </c>
      <c r="I2162" s="249">
        <v>0</v>
      </c>
      <c r="J2162" s="249">
        <v>0</v>
      </c>
      <c r="K2162" s="249">
        <v>0</v>
      </c>
      <c r="L2162" s="249">
        <v>1.4875432642767694E-2</v>
      </c>
      <c r="M2162" s="249">
        <v>0</v>
      </c>
      <c r="N2162" s="249">
        <v>0</v>
      </c>
      <c r="O2162" s="249">
        <v>0</v>
      </c>
      <c r="P2162" s="249">
        <v>0</v>
      </c>
    </row>
    <row r="2163" spans="1:16" x14ac:dyDescent="0.25">
      <c r="A2163" s="236" t="s">
        <v>1868</v>
      </c>
      <c r="B2163" s="237" t="s">
        <v>7113</v>
      </c>
      <c r="C2163" s="249">
        <v>0</v>
      </c>
      <c r="D2163" s="249">
        <v>0</v>
      </c>
      <c r="E2163" s="249">
        <v>0.178291919847827</v>
      </c>
      <c r="F2163" s="249">
        <v>0</v>
      </c>
      <c r="G2163" s="249">
        <v>0</v>
      </c>
      <c r="H2163" s="249">
        <v>0</v>
      </c>
      <c r="I2163" s="249">
        <v>0</v>
      </c>
      <c r="J2163" s="249">
        <v>0</v>
      </c>
      <c r="K2163" s="249">
        <v>0</v>
      </c>
      <c r="L2163" s="249">
        <v>0</v>
      </c>
      <c r="M2163" s="249">
        <v>0</v>
      </c>
      <c r="N2163" s="249">
        <v>0</v>
      </c>
      <c r="O2163" s="249">
        <v>0</v>
      </c>
      <c r="P2163" s="249">
        <v>0</v>
      </c>
    </row>
    <row r="2164" spans="1:16" x14ac:dyDescent="0.25">
      <c r="A2164" s="236" t="s">
        <v>2528</v>
      </c>
      <c r="B2164" s="237" t="s">
        <v>6321</v>
      </c>
      <c r="C2164" s="249">
        <v>0</v>
      </c>
      <c r="D2164" s="249">
        <v>0</v>
      </c>
      <c r="E2164" s="249">
        <v>0</v>
      </c>
      <c r="F2164" s="249">
        <v>0</v>
      </c>
      <c r="G2164" s="249">
        <v>1.2768839699043327E-2</v>
      </c>
      <c r="H2164" s="249">
        <v>0.19454488353321564</v>
      </c>
      <c r="I2164" s="249">
        <v>0</v>
      </c>
      <c r="J2164" s="249">
        <v>0</v>
      </c>
      <c r="K2164" s="249">
        <v>0</v>
      </c>
      <c r="L2164" s="249">
        <v>0</v>
      </c>
      <c r="M2164" s="249">
        <v>0</v>
      </c>
      <c r="N2164" s="249">
        <v>0</v>
      </c>
      <c r="O2164" s="249">
        <v>0</v>
      </c>
      <c r="P2164" s="249">
        <v>0</v>
      </c>
    </row>
    <row r="2165" spans="1:16" x14ac:dyDescent="0.25">
      <c r="A2165" s="236" t="s">
        <v>1038</v>
      </c>
      <c r="B2165" s="237" t="s">
        <v>8240</v>
      </c>
      <c r="C2165" s="249">
        <v>0</v>
      </c>
      <c r="D2165" s="249">
        <v>0</v>
      </c>
      <c r="E2165" s="249">
        <v>0</v>
      </c>
      <c r="F2165" s="249">
        <v>0</v>
      </c>
      <c r="G2165" s="249">
        <v>0</v>
      </c>
      <c r="H2165" s="249">
        <v>0</v>
      </c>
      <c r="I2165" s="249">
        <v>0</v>
      </c>
      <c r="J2165" s="249">
        <v>0</v>
      </c>
      <c r="K2165" s="249">
        <v>0.24863056508723513</v>
      </c>
      <c r="L2165" s="249">
        <v>0.10562342440712356</v>
      </c>
      <c r="M2165" s="249">
        <v>5.0468182793013863E-2</v>
      </c>
      <c r="N2165" s="249">
        <v>2.2257732186644331E-2</v>
      </c>
      <c r="O2165" s="249">
        <v>0</v>
      </c>
      <c r="P2165" s="249">
        <v>0</v>
      </c>
    </row>
    <row r="2166" spans="1:16" x14ac:dyDescent="0.25">
      <c r="A2166" s="236" t="s">
        <v>1332</v>
      </c>
      <c r="B2166" s="237" t="s">
        <v>6190</v>
      </c>
      <c r="C2166" s="249">
        <v>3.4158295534532764E-2</v>
      </c>
      <c r="D2166" s="249">
        <v>0</v>
      </c>
      <c r="E2166" s="249">
        <v>0</v>
      </c>
      <c r="F2166" s="249">
        <v>0</v>
      </c>
      <c r="G2166" s="249">
        <v>1.9581717702678293E-2</v>
      </c>
      <c r="H2166" s="249">
        <v>0</v>
      </c>
      <c r="I2166" s="249">
        <v>0</v>
      </c>
      <c r="J2166" s="249">
        <v>8.0971158375036639E-3</v>
      </c>
      <c r="K2166" s="249">
        <v>0</v>
      </c>
      <c r="L2166" s="249">
        <v>0</v>
      </c>
      <c r="M2166" s="249">
        <v>4.9528192014369711E-3</v>
      </c>
      <c r="N2166" s="249">
        <v>0</v>
      </c>
      <c r="O2166" s="249">
        <v>2.2788686976748904E-3</v>
      </c>
      <c r="P2166" s="249">
        <v>0</v>
      </c>
    </row>
    <row r="2167" spans="1:16" x14ac:dyDescent="0.25">
      <c r="A2167" s="236" t="s">
        <v>991</v>
      </c>
      <c r="B2167" s="237" t="s">
        <v>5971</v>
      </c>
      <c r="C2167" s="249">
        <v>0</v>
      </c>
      <c r="D2167" s="249">
        <v>0</v>
      </c>
      <c r="E2167" s="249">
        <v>0</v>
      </c>
      <c r="F2167" s="249">
        <v>0</v>
      </c>
      <c r="G2167" s="249">
        <v>0</v>
      </c>
      <c r="H2167" s="249">
        <v>0</v>
      </c>
      <c r="I2167" s="249">
        <v>0</v>
      </c>
      <c r="J2167" s="249">
        <v>3.1717688937762337E-3</v>
      </c>
      <c r="K2167" s="249">
        <v>3.7797544463737168E-3</v>
      </c>
      <c r="L2167" s="249">
        <v>0</v>
      </c>
      <c r="M2167" s="249">
        <v>4.1553668093025128E-3</v>
      </c>
      <c r="N2167" s="249">
        <v>4.0371431034361086E-3</v>
      </c>
      <c r="O2167" s="249">
        <v>5.4355634810123975E-3</v>
      </c>
      <c r="P2167" s="249">
        <v>0</v>
      </c>
    </row>
    <row r="2168" spans="1:16" x14ac:dyDescent="0.25">
      <c r="A2168" s="236" t="s">
        <v>1587</v>
      </c>
      <c r="B2168" s="237" t="s">
        <v>6322</v>
      </c>
      <c r="C2168" s="249">
        <v>0</v>
      </c>
      <c r="D2168" s="249">
        <v>0</v>
      </c>
      <c r="E2168" s="249">
        <v>0</v>
      </c>
      <c r="F2168" s="249">
        <v>0</v>
      </c>
      <c r="G2168" s="249">
        <v>0</v>
      </c>
      <c r="H2168" s="249">
        <v>0</v>
      </c>
      <c r="I2168" s="249">
        <v>0</v>
      </c>
      <c r="J2168" s="249">
        <v>2.4780013375047612E-3</v>
      </c>
      <c r="K2168" s="249">
        <v>0</v>
      </c>
      <c r="L2168" s="249">
        <v>0</v>
      </c>
      <c r="M2168" s="249">
        <v>0</v>
      </c>
      <c r="N2168" s="249">
        <v>0</v>
      </c>
      <c r="O2168" s="249">
        <v>0</v>
      </c>
      <c r="P2168" s="249">
        <v>0</v>
      </c>
    </row>
    <row r="2169" spans="1:16" x14ac:dyDescent="0.25">
      <c r="A2169" s="236" t="s">
        <v>1903</v>
      </c>
      <c r="B2169" s="237" t="s">
        <v>6580</v>
      </c>
      <c r="C2169" s="249">
        <v>0</v>
      </c>
      <c r="D2169" s="249">
        <v>0</v>
      </c>
      <c r="E2169" s="249">
        <v>0</v>
      </c>
      <c r="F2169" s="249">
        <v>0</v>
      </c>
      <c r="G2169" s="249">
        <v>3.6344157472629492E-3</v>
      </c>
      <c r="H2169" s="249">
        <v>0</v>
      </c>
      <c r="I2169" s="249">
        <v>2.5716194387140341E-3</v>
      </c>
      <c r="J2169" s="249">
        <v>0</v>
      </c>
      <c r="K2169" s="249">
        <v>0</v>
      </c>
      <c r="L2169" s="249">
        <v>0</v>
      </c>
      <c r="M2169" s="249">
        <v>9.3135554736392722E-4</v>
      </c>
      <c r="N2169" s="249">
        <v>0</v>
      </c>
      <c r="O2169" s="249">
        <v>0</v>
      </c>
      <c r="P2169" s="249">
        <v>0</v>
      </c>
    </row>
    <row r="2170" spans="1:16" x14ac:dyDescent="0.25">
      <c r="A2170" s="236" t="s">
        <v>383</v>
      </c>
      <c r="B2170" s="237" t="s">
        <v>8605</v>
      </c>
      <c r="C2170" s="249">
        <v>8.1836878092191798E-2</v>
      </c>
      <c r="D2170" s="249">
        <v>0</v>
      </c>
      <c r="E2170" s="249">
        <v>0</v>
      </c>
      <c r="F2170" s="249">
        <v>0</v>
      </c>
      <c r="G2170" s="249">
        <v>0</v>
      </c>
      <c r="H2170" s="249">
        <v>0</v>
      </c>
      <c r="I2170" s="249">
        <v>0</v>
      </c>
      <c r="J2170" s="249">
        <v>0</v>
      </c>
      <c r="K2170" s="249">
        <v>1.7866733857440484E-3</v>
      </c>
      <c r="L2170" s="249">
        <v>9.3990145520613259E-4</v>
      </c>
      <c r="M2170" s="249">
        <v>0</v>
      </c>
      <c r="N2170" s="249">
        <v>0</v>
      </c>
      <c r="O2170" s="249">
        <v>0</v>
      </c>
      <c r="P2170" s="249">
        <v>0</v>
      </c>
    </row>
    <row r="2171" spans="1:16" x14ac:dyDescent="0.25">
      <c r="A2171" s="236" t="s">
        <v>525</v>
      </c>
      <c r="B2171" s="237" t="s">
        <v>5428</v>
      </c>
      <c r="C2171" s="249">
        <v>0</v>
      </c>
      <c r="D2171" s="249">
        <v>0</v>
      </c>
      <c r="E2171" s="249">
        <v>0</v>
      </c>
      <c r="F2171" s="249">
        <v>0</v>
      </c>
      <c r="G2171" s="249">
        <v>2.6523809966712852E-3</v>
      </c>
      <c r="H2171" s="249">
        <v>0</v>
      </c>
      <c r="I2171" s="249">
        <v>0</v>
      </c>
      <c r="J2171" s="249">
        <v>0</v>
      </c>
      <c r="K2171" s="249">
        <v>0</v>
      </c>
      <c r="L2171" s="249">
        <v>1.7052132460282498E-3</v>
      </c>
      <c r="M2171" s="249">
        <v>3.8468502397888513E-3</v>
      </c>
      <c r="N2171" s="249">
        <v>0</v>
      </c>
      <c r="O2171" s="249">
        <v>4.54133482100125E-2</v>
      </c>
      <c r="P2171" s="249">
        <v>0</v>
      </c>
    </row>
    <row r="2172" spans="1:16" x14ac:dyDescent="0.25">
      <c r="A2172" s="236" t="s">
        <v>488</v>
      </c>
      <c r="B2172" s="237" t="s">
        <v>6216</v>
      </c>
      <c r="C2172" s="249">
        <v>0</v>
      </c>
      <c r="D2172" s="249">
        <v>0</v>
      </c>
      <c r="E2172" s="249">
        <v>0</v>
      </c>
      <c r="F2172" s="249">
        <v>0</v>
      </c>
      <c r="G2172" s="249">
        <v>6.4743398733909429E-3</v>
      </c>
      <c r="H2172" s="249">
        <v>0</v>
      </c>
      <c r="I2172" s="249">
        <v>4.7379181288662673E-3</v>
      </c>
      <c r="J2172" s="249">
        <v>0</v>
      </c>
      <c r="K2172" s="249">
        <v>1.1052070773205825E-2</v>
      </c>
      <c r="L2172" s="249">
        <v>6.4339327005326677E-4</v>
      </c>
      <c r="M2172" s="249">
        <v>5.5777990155593885E-4</v>
      </c>
      <c r="N2172" s="249">
        <v>0</v>
      </c>
      <c r="O2172" s="249">
        <v>4.8672654586419574E-4</v>
      </c>
      <c r="P2172" s="249">
        <v>0</v>
      </c>
    </row>
    <row r="2173" spans="1:16" x14ac:dyDescent="0.25">
      <c r="A2173" s="236" t="s">
        <v>890</v>
      </c>
      <c r="B2173" s="237" t="s">
        <v>6226</v>
      </c>
      <c r="C2173" s="249">
        <v>0</v>
      </c>
      <c r="D2173" s="249">
        <v>0</v>
      </c>
      <c r="E2173" s="249">
        <v>0</v>
      </c>
      <c r="F2173" s="249">
        <v>0</v>
      </c>
      <c r="G2173" s="249">
        <v>2.5748770087588149E-2</v>
      </c>
      <c r="H2173" s="249">
        <v>0</v>
      </c>
      <c r="I2173" s="249">
        <v>0</v>
      </c>
      <c r="J2173" s="249">
        <v>0</v>
      </c>
      <c r="K2173" s="249">
        <v>0</v>
      </c>
      <c r="L2173" s="249">
        <v>0</v>
      </c>
      <c r="M2173" s="249">
        <v>0</v>
      </c>
      <c r="N2173" s="249">
        <v>0</v>
      </c>
      <c r="O2173" s="249">
        <v>3.6334985332839198E-3</v>
      </c>
      <c r="P2173" s="249">
        <v>0.13676640664046141</v>
      </c>
    </row>
    <row r="2174" spans="1:16" x14ac:dyDescent="0.25">
      <c r="A2174" s="236" t="s">
        <v>761</v>
      </c>
      <c r="B2174" s="237" t="s">
        <v>6876</v>
      </c>
      <c r="C2174" s="249">
        <v>0</v>
      </c>
      <c r="D2174" s="249">
        <v>0</v>
      </c>
      <c r="E2174" s="249">
        <v>0</v>
      </c>
      <c r="F2174" s="249">
        <v>0</v>
      </c>
      <c r="G2174" s="249">
        <v>5.5429152985381418E-2</v>
      </c>
      <c r="H2174" s="249">
        <v>0</v>
      </c>
      <c r="I2174" s="249">
        <v>0</v>
      </c>
      <c r="J2174" s="249">
        <v>4.2891442742194384E-2</v>
      </c>
      <c r="K2174" s="249">
        <v>0</v>
      </c>
      <c r="L2174" s="249">
        <v>0.23674837396317763</v>
      </c>
      <c r="M2174" s="249">
        <v>0</v>
      </c>
      <c r="N2174" s="249">
        <v>0</v>
      </c>
      <c r="O2174" s="249">
        <v>0</v>
      </c>
      <c r="P2174" s="249">
        <v>0</v>
      </c>
    </row>
    <row r="2175" spans="1:16" x14ac:dyDescent="0.25">
      <c r="A2175" s="236" t="s">
        <v>1122</v>
      </c>
      <c r="B2175" s="237" t="s">
        <v>5945</v>
      </c>
      <c r="C2175" s="249">
        <v>0</v>
      </c>
      <c r="D2175" s="249">
        <v>0</v>
      </c>
      <c r="E2175" s="249">
        <v>0</v>
      </c>
      <c r="F2175" s="249">
        <v>0</v>
      </c>
      <c r="G2175" s="249">
        <v>0</v>
      </c>
      <c r="H2175" s="249">
        <v>0</v>
      </c>
      <c r="I2175" s="249">
        <v>0</v>
      </c>
      <c r="J2175" s="249">
        <v>0</v>
      </c>
      <c r="K2175" s="249">
        <v>3.6947797363863287E-3</v>
      </c>
      <c r="L2175" s="249">
        <v>0</v>
      </c>
      <c r="M2175" s="249">
        <v>4.0586188067348511E-2</v>
      </c>
      <c r="N2175" s="249">
        <v>0</v>
      </c>
      <c r="O2175" s="249">
        <v>5.2315292280518608E-3</v>
      </c>
      <c r="P2175" s="249">
        <v>0</v>
      </c>
    </row>
    <row r="2176" spans="1:16" x14ac:dyDescent="0.25">
      <c r="A2176" s="236" t="s">
        <v>1112</v>
      </c>
      <c r="B2176" s="237" t="s">
        <v>5455</v>
      </c>
      <c r="C2176" s="249">
        <v>0</v>
      </c>
      <c r="D2176" s="249">
        <v>0</v>
      </c>
      <c r="E2176" s="249">
        <v>6.7353379739437336E-2</v>
      </c>
      <c r="F2176" s="249">
        <v>0</v>
      </c>
      <c r="G2176" s="249">
        <v>0</v>
      </c>
      <c r="H2176" s="249">
        <v>0</v>
      </c>
      <c r="I2176" s="249">
        <v>0</v>
      </c>
      <c r="J2176" s="249">
        <v>0</v>
      </c>
      <c r="K2176" s="249">
        <v>0</v>
      </c>
      <c r="L2176" s="249">
        <v>0.10163550643395086</v>
      </c>
      <c r="M2176" s="249">
        <v>1.5035558222840639E-3</v>
      </c>
      <c r="N2176" s="249">
        <v>1.509328183582248E-3</v>
      </c>
      <c r="O2176" s="249">
        <v>8.460310203717393E-2</v>
      </c>
      <c r="P2176" s="249">
        <v>0</v>
      </c>
    </row>
    <row r="2177" spans="1:16" x14ac:dyDescent="0.25">
      <c r="A2177" s="236" t="s">
        <v>1025</v>
      </c>
      <c r="B2177" s="237" t="s">
        <v>5841</v>
      </c>
      <c r="C2177" s="249">
        <v>0</v>
      </c>
      <c r="D2177" s="249">
        <v>0</v>
      </c>
      <c r="E2177" s="249">
        <v>0</v>
      </c>
      <c r="F2177" s="249">
        <v>1.2719904511771438E-2</v>
      </c>
      <c r="G2177" s="249">
        <v>1.0146342958906596E-2</v>
      </c>
      <c r="H2177" s="249">
        <v>0</v>
      </c>
      <c r="I2177" s="249">
        <v>0</v>
      </c>
      <c r="J2177" s="249">
        <v>0</v>
      </c>
      <c r="K2177" s="249">
        <v>3.5706808573926906E-2</v>
      </c>
      <c r="L2177" s="249">
        <v>3.6634551653571726E-2</v>
      </c>
      <c r="M2177" s="249">
        <v>7.6835963151003868E-3</v>
      </c>
      <c r="N2177" s="249">
        <v>0</v>
      </c>
      <c r="O2177" s="249">
        <v>1.4166125882300718E-2</v>
      </c>
      <c r="P2177" s="249">
        <v>0</v>
      </c>
    </row>
    <row r="2178" spans="1:16" x14ac:dyDescent="0.25">
      <c r="A2178" s="236" t="s">
        <v>1727</v>
      </c>
      <c r="B2178" s="237" t="s">
        <v>7115</v>
      </c>
      <c r="C2178" s="249">
        <v>0</v>
      </c>
      <c r="D2178" s="249">
        <v>0</v>
      </c>
      <c r="E2178" s="249">
        <v>0</v>
      </c>
      <c r="F2178" s="249">
        <v>0</v>
      </c>
      <c r="G2178" s="249">
        <v>0</v>
      </c>
      <c r="H2178" s="249">
        <v>0</v>
      </c>
      <c r="I2178" s="249">
        <v>0</v>
      </c>
      <c r="J2178" s="249">
        <v>0</v>
      </c>
      <c r="K2178" s="249">
        <v>0</v>
      </c>
      <c r="L2178" s="249">
        <v>1.5747362912952918</v>
      </c>
      <c r="M2178" s="249">
        <v>0</v>
      </c>
      <c r="N2178" s="249">
        <v>0</v>
      </c>
      <c r="O2178" s="249">
        <v>0</v>
      </c>
      <c r="P2178" s="249">
        <v>0</v>
      </c>
    </row>
    <row r="2179" spans="1:16" x14ac:dyDescent="0.25">
      <c r="A2179" s="236" t="s">
        <v>555</v>
      </c>
      <c r="B2179" s="237" t="s">
        <v>5301</v>
      </c>
      <c r="C2179" s="249">
        <v>0</v>
      </c>
      <c r="D2179" s="249">
        <v>0</v>
      </c>
      <c r="E2179" s="249">
        <v>0</v>
      </c>
      <c r="F2179" s="249">
        <v>0</v>
      </c>
      <c r="G2179" s="249">
        <v>0</v>
      </c>
      <c r="H2179" s="249">
        <v>0</v>
      </c>
      <c r="I2179" s="249">
        <v>0</v>
      </c>
      <c r="J2179" s="249">
        <v>0</v>
      </c>
      <c r="K2179" s="249">
        <v>0</v>
      </c>
      <c r="L2179" s="249">
        <v>4.51117728937553E-2</v>
      </c>
      <c r="M2179" s="249">
        <v>0.10053637059169</v>
      </c>
      <c r="N2179" s="249">
        <v>0</v>
      </c>
      <c r="O2179" s="249">
        <v>0.24604847441027011</v>
      </c>
      <c r="P2179" s="249">
        <v>0</v>
      </c>
    </row>
    <row r="2180" spans="1:16" x14ac:dyDescent="0.25">
      <c r="A2180" s="236" t="s">
        <v>2126</v>
      </c>
      <c r="B2180" s="237" t="s">
        <v>7601</v>
      </c>
      <c r="C2180" s="249">
        <v>0</v>
      </c>
      <c r="D2180" s="249">
        <v>0</v>
      </c>
      <c r="E2180" s="249">
        <v>0</v>
      </c>
      <c r="F2180" s="249">
        <v>0</v>
      </c>
      <c r="G2180" s="249">
        <v>0</v>
      </c>
      <c r="H2180" s="249">
        <v>0</v>
      </c>
      <c r="I2180" s="249">
        <v>0</v>
      </c>
      <c r="J2180" s="249">
        <v>0</v>
      </c>
      <c r="K2180" s="249">
        <v>0.11951737626403257</v>
      </c>
      <c r="L2180" s="249">
        <v>2.3018833347199459E-2</v>
      </c>
      <c r="M2180" s="249">
        <v>0</v>
      </c>
      <c r="N2180" s="249">
        <v>0</v>
      </c>
      <c r="O2180" s="249">
        <v>0</v>
      </c>
      <c r="P2180" s="249">
        <v>0</v>
      </c>
    </row>
    <row r="2181" spans="1:16" x14ac:dyDescent="0.25">
      <c r="A2181" s="236" t="s">
        <v>895</v>
      </c>
      <c r="B2181" s="237" t="s">
        <v>9235</v>
      </c>
      <c r="C2181" s="249">
        <v>0</v>
      </c>
      <c r="D2181" s="249">
        <v>0</v>
      </c>
      <c r="E2181" s="249">
        <v>0</v>
      </c>
      <c r="F2181" s="249">
        <v>0</v>
      </c>
      <c r="G2181" s="249">
        <v>0</v>
      </c>
      <c r="H2181" s="249">
        <v>0</v>
      </c>
      <c r="I2181" s="249">
        <v>0</v>
      </c>
      <c r="J2181" s="249">
        <v>0.89622575380354363</v>
      </c>
      <c r="K2181" s="249">
        <v>0.29046173660414415</v>
      </c>
      <c r="L2181" s="249">
        <v>6.1685978152784302E-2</v>
      </c>
      <c r="M2181" s="249">
        <v>0.67862776936396707</v>
      </c>
      <c r="N2181" s="249">
        <v>0.10013602421847272</v>
      </c>
      <c r="O2181" s="249">
        <v>0</v>
      </c>
      <c r="P2181" s="249">
        <v>0</v>
      </c>
    </row>
    <row r="2182" spans="1:16" x14ac:dyDescent="0.25">
      <c r="A2182" s="236" t="s">
        <v>1069</v>
      </c>
      <c r="B2182" s="237" t="s">
        <v>5346</v>
      </c>
      <c r="C2182" s="249">
        <v>0</v>
      </c>
      <c r="D2182" s="249">
        <v>0</v>
      </c>
      <c r="E2182" s="249">
        <v>0</v>
      </c>
      <c r="F2182" s="249">
        <v>0</v>
      </c>
      <c r="G2182" s="249">
        <v>0</v>
      </c>
      <c r="H2182" s="249">
        <v>0</v>
      </c>
      <c r="I2182" s="249">
        <v>0</v>
      </c>
      <c r="J2182" s="249">
        <v>0</v>
      </c>
      <c r="K2182" s="249">
        <v>0</v>
      </c>
      <c r="L2182" s="249">
        <v>0</v>
      </c>
      <c r="M2182" s="249">
        <v>0</v>
      </c>
      <c r="N2182" s="249">
        <v>0</v>
      </c>
      <c r="O2182" s="249">
        <v>0.16654385354573109</v>
      </c>
      <c r="P2182" s="249">
        <v>2.7730517669549197E-2</v>
      </c>
    </row>
    <row r="2183" spans="1:16" x14ac:dyDescent="0.25">
      <c r="A2183" s="236" t="s">
        <v>3070</v>
      </c>
      <c r="B2183" s="237" t="s">
        <v>5793</v>
      </c>
      <c r="C2183" s="249">
        <v>0</v>
      </c>
      <c r="D2183" s="249">
        <v>0</v>
      </c>
      <c r="E2183" s="249">
        <v>0</v>
      </c>
      <c r="F2183" s="249">
        <v>0</v>
      </c>
      <c r="G2183" s="249">
        <v>0</v>
      </c>
      <c r="H2183" s="249">
        <v>0</v>
      </c>
      <c r="I2183" s="249">
        <v>0</v>
      </c>
      <c r="J2183" s="249">
        <v>0</v>
      </c>
      <c r="K2183" s="249">
        <v>0</v>
      </c>
      <c r="L2183" s="249">
        <v>0</v>
      </c>
      <c r="M2183" s="249">
        <v>0</v>
      </c>
      <c r="N2183" s="249">
        <v>0</v>
      </c>
      <c r="O2183" s="249">
        <v>1.1230200789054843E-2</v>
      </c>
      <c r="P2183" s="249">
        <v>0</v>
      </c>
    </row>
    <row r="2184" spans="1:16" x14ac:dyDescent="0.25">
      <c r="A2184" s="236" t="s">
        <v>1457</v>
      </c>
      <c r="B2184" s="237" t="s">
        <v>8074</v>
      </c>
      <c r="C2184" s="249">
        <v>0</v>
      </c>
      <c r="D2184" s="249">
        <v>0</v>
      </c>
      <c r="E2184" s="249">
        <v>8.8260015466670227E-2</v>
      </c>
      <c r="F2184" s="249">
        <v>0</v>
      </c>
      <c r="G2184" s="249">
        <v>0</v>
      </c>
      <c r="H2184" s="249">
        <v>0</v>
      </c>
      <c r="I2184" s="249">
        <v>1.6000840246539721E-2</v>
      </c>
      <c r="J2184" s="249">
        <v>0</v>
      </c>
      <c r="K2184" s="249">
        <v>0</v>
      </c>
      <c r="L2184" s="249">
        <v>0</v>
      </c>
      <c r="M2184" s="249">
        <v>0</v>
      </c>
      <c r="N2184" s="249">
        <v>0</v>
      </c>
      <c r="O2184" s="249">
        <v>0</v>
      </c>
      <c r="P2184" s="249">
        <v>0</v>
      </c>
    </row>
    <row r="2185" spans="1:16" x14ac:dyDescent="0.25">
      <c r="A2185" s="236" t="s">
        <v>285</v>
      </c>
      <c r="B2185" s="237" t="s">
        <v>5460</v>
      </c>
      <c r="C2185" s="249">
        <v>0</v>
      </c>
      <c r="D2185" s="249">
        <v>0</v>
      </c>
      <c r="E2185" s="249">
        <v>3.7776438184325918E-2</v>
      </c>
      <c r="F2185" s="249">
        <v>0</v>
      </c>
      <c r="G2185" s="249">
        <v>0.24066823525943451</v>
      </c>
      <c r="H2185" s="249">
        <v>0</v>
      </c>
      <c r="I2185" s="249">
        <v>0</v>
      </c>
      <c r="J2185" s="249">
        <v>1.6975679002576574E-3</v>
      </c>
      <c r="K2185" s="249">
        <v>4.6892493425593651E-2</v>
      </c>
      <c r="L2185" s="249">
        <v>6.6086565374225744E-3</v>
      </c>
      <c r="M2185" s="249">
        <v>0</v>
      </c>
      <c r="N2185" s="249">
        <v>7.7441136223935702E-3</v>
      </c>
      <c r="O2185" s="249">
        <v>1.7419115285267676E-2</v>
      </c>
      <c r="P2185" s="249">
        <v>0</v>
      </c>
    </row>
    <row r="2186" spans="1:16" x14ac:dyDescent="0.25">
      <c r="A2186" s="236" t="s">
        <v>621</v>
      </c>
      <c r="B2186" s="237" t="s">
        <v>5510</v>
      </c>
      <c r="C2186" s="249">
        <v>0</v>
      </c>
      <c r="D2186" s="249">
        <v>0</v>
      </c>
      <c r="E2186" s="249">
        <v>0</v>
      </c>
      <c r="F2186" s="249">
        <v>0</v>
      </c>
      <c r="G2186" s="249">
        <v>0</v>
      </c>
      <c r="H2186" s="249">
        <v>0</v>
      </c>
      <c r="I2186" s="249">
        <v>0.1921963760813567</v>
      </c>
      <c r="J2186" s="249">
        <v>0</v>
      </c>
      <c r="K2186" s="249">
        <v>0</v>
      </c>
      <c r="L2186" s="249">
        <v>4.510181300278452E-2</v>
      </c>
      <c r="M2186" s="249">
        <v>0</v>
      </c>
      <c r="N2186" s="249">
        <v>0</v>
      </c>
      <c r="O2186" s="249">
        <v>8.7890728628107373E-2</v>
      </c>
      <c r="P2186" s="249">
        <v>0.21698836574351013</v>
      </c>
    </row>
    <row r="2187" spans="1:16" x14ac:dyDescent="0.25">
      <c r="A2187" s="236" t="s">
        <v>1422</v>
      </c>
      <c r="B2187" s="237" t="s">
        <v>7244</v>
      </c>
      <c r="C2187" s="249">
        <v>0</v>
      </c>
      <c r="D2187" s="249">
        <v>0</v>
      </c>
      <c r="E2187" s="249">
        <v>0</v>
      </c>
      <c r="F2187" s="249">
        <v>0</v>
      </c>
      <c r="G2187" s="249">
        <v>0</v>
      </c>
      <c r="H2187" s="249">
        <v>5.7771038891343891E-2</v>
      </c>
      <c r="I2187" s="249">
        <v>0</v>
      </c>
      <c r="J2187" s="249">
        <v>0</v>
      </c>
      <c r="K2187" s="249">
        <v>1.0224934836428454E-3</v>
      </c>
      <c r="L2187" s="249">
        <v>6.3399472874555004E-4</v>
      </c>
      <c r="M2187" s="249">
        <v>0</v>
      </c>
      <c r="N2187" s="249">
        <v>0</v>
      </c>
      <c r="O2187" s="249">
        <v>0</v>
      </c>
      <c r="P2187" s="249">
        <v>0</v>
      </c>
    </row>
    <row r="2188" spans="1:16" x14ac:dyDescent="0.25">
      <c r="A2188" s="236" t="s">
        <v>1356</v>
      </c>
      <c r="B2188" s="237" t="s">
        <v>6035</v>
      </c>
      <c r="C2188" s="249">
        <v>0</v>
      </c>
      <c r="D2188" s="249">
        <v>0</v>
      </c>
      <c r="E2188" s="249">
        <v>0</v>
      </c>
      <c r="F2188" s="249">
        <v>0</v>
      </c>
      <c r="G2188" s="249">
        <v>0</v>
      </c>
      <c r="H2188" s="249">
        <v>0</v>
      </c>
      <c r="I2188" s="249">
        <v>0</v>
      </c>
      <c r="J2188" s="249">
        <v>0</v>
      </c>
      <c r="K2188" s="249">
        <v>0</v>
      </c>
      <c r="L2188" s="249">
        <v>1.0238286413167497</v>
      </c>
      <c r="M2188" s="249">
        <v>0</v>
      </c>
      <c r="N2188" s="249">
        <v>0</v>
      </c>
      <c r="O2188" s="249">
        <v>1.4223711241725097E-2</v>
      </c>
      <c r="P2188" s="249">
        <v>0</v>
      </c>
    </row>
    <row r="2189" spans="1:16" x14ac:dyDescent="0.25">
      <c r="A2189" s="236" t="s">
        <v>1601</v>
      </c>
      <c r="B2189" s="237" t="s">
        <v>6877</v>
      </c>
      <c r="C2189" s="249">
        <v>0</v>
      </c>
      <c r="D2189" s="249">
        <v>0</v>
      </c>
      <c r="E2189" s="249">
        <v>0</v>
      </c>
      <c r="F2189" s="249">
        <v>0</v>
      </c>
      <c r="G2189" s="249">
        <v>0</v>
      </c>
      <c r="H2189" s="249">
        <v>0</v>
      </c>
      <c r="I2189" s="249">
        <v>0</v>
      </c>
      <c r="J2189" s="249">
        <v>5.1277888853174927E-2</v>
      </c>
      <c r="K2189" s="249">
        <v>0</v>
      </c>
      <c r="L2189" s="249">
        <v>0</v>
      </c>
      <c r="M2189" s="249">
        <v>0</v>
      </c>
      <c r="N2189" s="249">
        <v>0</v>
      </c>
      <c r="O2189" s="249">
        <v>0</v>
      </c>
      <c r="P2189" s="249">
        <v>0</v>
      </c>
    </row>
    <row r="2190" spans="1:16" x14ac:dyDescent="0.25">
      <c r="A2190" s="236" t="s">
        <v>738</v>
      </c>
      <c r="B2190" s="237" t="s">
        <v>7925</v>
      </c>
      <c r="C2190" s="249">
        <v>0</v>
      </c>
      <c r="D2190" s="249">
        <v>0</v>
      </c>
      <c r="E2190" s="249">
        <v>9.9486941842543784E-3</v>
      </c>
      <c r="F2190" s="249">
        <v>7.083830541862203E-2</v>
      </c>
      <c r="G2190" s="249">
        <v>0</v>
      </c>
      <c r="H2190" s="249">
        <v>0</v>
      </c>
      <c r="I2190" s="249">
        <v>0</v>
      </c>
      <c r="J2190" s="249">
        <v>0</v>
      </c>
      <c r="K2190" s="249">
        <v>0</v>
      </c>
      <c r="L2190" s="249">
        <v>0</v>
      </c>
      <c r="M2190" s="249">
        <v>4.5866521525142069E-2</v>
      </c>
      <c r="N2190" s="249">
        <v>0</v>
      </c>
      <c r="O2190" s="249">
        <v>0</v>
      </c>
      <c r="P2190" s="249">
        <v>0</v>
      </c>
    </row>
    <row r="2191" spans="1:16" x14ac:dyDescent="0.25">
      <c r="A2191" s="236" t="s">
        <v>2604</v>
      </c>
      <c r="B2191" s="237" t="s">
        <v>8607</v>
      </c>
      <c r="C2191" s="249">
        <v>0</v>
      </c>
      <c r="D2191" s="249">
        <v>0</v>
      </c>
      <c r="E2191" s="249">
        <v>0</v>
      </c>
      <c r="F2191" s="249">
        <v>0</v>
      </c>
      <c r="G2191" s="249">
        <v>0</v>
      </c>
      <c r="H2191" s="249">
        <v>0</v>
      </c>
      <c r="I2191" s="249">
        <v>0</v>
      </c>
      <c r="J2191" s="249">
        <v>0</v>
      </c>
      <c r="K2191" s="249">
        <v>0</v>
      </c>
      <c r="L2191" s="249">
        <v>0</v>
      </c>
      <c r="M2191" s="249">
        <v>0</v>
      </c>
      <c r="N2191" s="249">
        <v>9.4400105711247521E-3</v>
      </c>
      <c r="O2191" s="249">
        <v>0</v>
      </c>
      <c r="P2191" s="249">
        <v>0</v>
      </c>
    </row>
    <row r="2192" spans="1:16" x14ac:dyDescent="0.25">
      <c r="A2192" s="236" t="s">
        <v>310</v>
      </c>
      <c r="B2192" s="237" t="s">
        <v>5345</v>
      </c>
      <c r="C2192" s="249">
        <v>0</v>
      </c>
      <c r="D2192" s="249">
        <v>4.9632921687651713E-3</v>
      </c>
      <c r="E2192" s="249">
        <v>0</v>
      </c>
      <c r="F2192" s="249">
        <v>1.4160518853472055E-3</v>
      </c>
      <c r="G2192" s="249">
        <v>0</v>
      </c>
      <c r="H2192" s="249">
        <v>3.22369631865859E-2</v>
      </c>
      <c r="I2192" s="249">
        <v>0</v>
      </c>
      <c r="J2192" s="249">
        <v>9.3790087065251469E-4</v>
      </c>
      <c r="K2192" s="249">
        <v>2.2515730287961276E-3</v>
      </c>
      <c r="L2192" s="249">
        <v>6.2841515618427173E-3</v>
      </c>
      <c r="M2192" s="249">
        <v>9.7134641807397212E-2</v>
      </c>
      <c r="N2192" s="249">
        <v>1.5490252590654005E-3</v>
      </c>
      <c r="O2192" s="249">
        <v>5.005207532678764E-2</v>
      </c>
      <c r="P2192" s="249">
        <v>0</v>
      </c>
    </row>
    <row r="2193" spans="1:16" x14ac:dyDescent="0.25">
      <c r="A2193" s="236" t="s">
        <v>522</v>
      </c>
      <c r="B2193" s="237" t="s">
        <v>5340</v>
      </c>
      <c r="C2193" s="249">
        <v>0</v>
      </c>
      <c r="D2193" s="249">
        <v>0</v>
      </c>
      <c r="E2193" s="249">
        <v>0</v>
      </c>
      <c r="F2193" s="249">
        <v>0</v>
      </c>
      <c r="G2193" s="249">
        <v>0</v>
      </c>
      <c r="H2193" s="249">
        <v>0</v>
      </c>
      <c r="I2193" s="249">
        <v>0</v>
      </c>
      <c r="J2193" s="249">
        <v>0</v>
      </c>
      <c r="K2193" s="249">
        <v>0.38719741817299952</v>
      </c>
      <c r="L2193" s="249">
        <v>7.7807016849665636E-2</v>
      </c>
      <c r="M2193" s="249">
        <v>2.1927407670582533E-2</v>
      </c>
      <c r="N2193" s="249">
        <v>5.4744705141972341E-2</v>
      </c>
      <c r="O2193" s="249">
        <v>0.14169671352837196</v>
      </c>
      <c r="P2193" s="249">
        <v>0</v>
      </c>
    </row>
    <row r="2194" spans="1:16" x14ac:dyDescent="0.25">
      <c r="A2194" s="236" t="s">
        <v>240</v>
      </c>
      <c r="B2194" s="237" t="s">
        <v>7245</v>
      </c>
      <c r="C2194" s="249">
        <v>0</v>
      </c>
      <c r="D2194" s="249">
        <v>0</v>
      </c>
      <c r="E2194" s="249">
        <v>0</v>
      </c>
      <c r="F2194" s="249">
        <v>0</v>
      </c>
      <c r="G2194" s="249">
        <v>0</v>
      </c>
      <c r="H2194" s="249">
        <v>0</v>
      </c>
      <c r="I2194" s="249">
        <v>0</v>
      </c>
      <c r="J2194" s="249">
        <v>5.6996647776278353</v>
      </c>
      <c r="K2194" s="249">
        <v>5.3681127691120177E-2</v>
      </c>
      <c r="L2194" s="249">
        <v>12.410243696445058</v>
      </c>
      <c r="M2194" s="249">
        <v>0.46998610369926974</v>
      </c>
      <c r="N2194" s="249">
        <v>0</v>
      </c>
      <c r="O2194" s="249">
        <v>0</v>
      </c>
      <c r="P2194" s="249">
        <v>0</v>
      </c>
    </row>
    <row r="2195" spans="1:16" x14ac:dyDescent="0.25">
      <c r="A2195" s="236" t="s">
        <v>244</v>
      </c>
      <c r="B2195" s="237" t="s">
        <v>5379</v>
      </c>
      <c r="C2195" s="249">
        <v>0</v>
      </c>
      <c r="D2195" s="249">
        <v>0</v>
      </c>
      <c r="E2195" s="249">
        <v>0</v>
      </c>
      <c r="F2195" s="249">
        <v>0</v>
      </c>
      <c r="G2195" s="249">
        <v>6.6742291380576788E-2</v>
      </c>
      <c r="H2195" s="249">
        <v>0</v>
      </c>
      <c r="I2195" s="249">
        <v>2.4172074595979837E-2</v>
      </c>
      <c r="J2195" s="249">
        <v>0.71234769749812066</v>
      </c>
      <c r="K2195" s="249">
        <v>0.65688016565734153</v>
      </c>
      <c r="L2195" s="249">
        <v>2.0073432166437168</v>
      </c>
      <c r="M2195" s="249">
        <v>0.22439396967391759</v>
      </c>
      <c r="N2195" s="249">
        <v>0.17692502918723621</v>
      </c>
      <c r="O2195" s="249">
        <v>0.1262446683111895</v>
      </c>
      <c r="P2195" s="249">
        <v>0</v>
      </c>
    </row>
    <row r="2196" spans="1:16" x14ac:dyDescent="0.25">
      <c r="A2196" s="236" t="s">
        <v>2232</v>
      </c>
      <c r="B2196" s="237" t="s">
        <v>6227</v>
      </c>
      <c r="C2196" s="249">
        <v>0</v>
      </c>
      <c r="D2196" s="249">
        <v>0</v>
      </c>
      <c r="E2196" s="249">
        <v>0</v>
      </c>
      <c r="F2196" s="249">
        <v>0</v>
      </c>
      <c r="G2196" s="249">
        <v>0</v>
      </c>
      <c r="H2196" s="249">
        <v>0</v>
      </c>
      <c r="I2196" s="249">
        <v>5.2546639918599256</v>
      </c>
      <c r="J2196" s="249">
        <v>0</v>
      </c>
      <c r="K2196" s="249">
        <v>0.45895087651657024</v>
      </c>
      <c r="L2196" s="249">
        <v>0</v>
      </c>
      <c r="M2196" s="249">
        <v>0</v>
      </c>
      <c r="N2196" s="249">
        <v>0</v>
      </c>
      <c r="O2196" s="249">
        <v>1.7453769740238829E-2</v>
      </c>
      <c r="P2196" s="249">
        <v>0</v>
      </c>
    </row>
    <row r="2197" spans="1:16" x14ac:dyDescent="0.25">
      <c r="A2197" s="236" t="s">
        <v>584</v>
      </c>
      <c r="B2197" s="237" t="s">
        <v>6155</v>
      </c>
      <c r="C2197" s="249">
        <v>0</v>
      </c>
      <c r="D2197" s="249">
        <v>0</v>
      </c>
      <c r="E2197" s="249">
        <v>0</v>
      </c>
      <c r="F2197" s="249">
        <v>0</v>
      </c>
      <c r="G2197" s="249">
        <v>0</v>
      </c>
      <c r="H2197" s="249">
        <v>0</v>
      </c>
      <c r="I2197" s="249">
        <v>1.2749392230548707E-2</v>
      </c>
      <c r="J2197" s="249">
        <v>0.16980056039096478</v>
      </c>
      <c r="K2197" s="249">
        <v>0.4279722108413696</v>
      </c>
      <c r="L2197" s="249">
        <v>0.59520751423902996</v>
      </c>
      <c r="M2197" s="249">
        <v>0.89336616836803928</v>
      </c>
      <c r="N2197" s="249">
        <v>7.631349123470324E-2</v>
      </c>
      <c r="O2197" s="249">
        <v>1.1088842839411823E-3</v>
      </c>
      <c r="P2197" s="249">
        <v>6.3325708029451755E-2</v>
      </c>
    </row>
    <row r="2198" spans="1:16" x14ac:dyDescent="0.25">
      <c r="A2198" s="236" t="s">
        <v>223</v>
      </c>
      <c r="B2198" s="237" t="s">
        <v>5320</v>
      </c>
      <c r="C2198" s="249">
        <v>0</v>
      </c>
      <c r="D2198" s="249">
        <v>0</v>
      </c>
      <c r="E2198" s="249">
        <v>0</v>
      </c>
      <c r="F2198" s="249">
        <v>0</v>
      </c>
      <c r="G2198" s="249">
        <v>0</v>
      </c>
      <c r="H2198" s="249">
        <v>0</v>
      </c>
      <c r="I2198" s="249">
        <v>0.31582493131380024</v>
      </c>
      <c r="J2198" s="249">
        <v>3.2308193967592897E-3</v>
      </c>
      <c r="K2198" s="249">
        <v>0.69094297102525737</v>
      </c>
      <c r="L2198" s="249">
        <v>0.11325221389317475</v>
      </c>
      <c r="M2198" s="249">
        <v>1.5575700601261976E-2</v>
      </c>
      <c r="N2198" s="249">
        <v>1.1135331891494626E-2</v>
      </c>
      <c r="O2198" s="249">
        <v>6.0433133563293356E-2</v>
      </c>
      <c r="P2198" s="249">
        <v>0</v>
      </c>
    </row>
    <row r="2199" spans="1:16" x14ac:dyDescent="0.25">
      <c r="A2199" s="236" t="s">
        <v>403</v>
      </c>
      <c r="B2199" s="237" t="s">
        <v>5350</v>
      </c>
      <c r="C2199" s="249">
        <v>0</v>
      </c>
      <c r="D2199" s="249">
        <v>0</v>
      </c>
      <c r="E2199" s="249">
        <v>0</v>
      </c>
      <c r="F2199" s="249">
        <v>9.3617638638400641E-2</v>
      </c>
      <c r="G2199" s="249">
        <v>0.10642255949386407</v>
      </c>
      <c r="H2199" s="249">
        <v>0</v>
      </c>
      <c r="I2199" s="249">
        <v>0</v>
      </c>
      <c r="J2199" s="249">
        <v>6.6082408568868007E-3</v>
      </c>
      <c r="K2199" s="249">
        <v>0.24904270101885759</v>
      </c>
      <c r="L2199" s="249">
        <v>2.6907984613184142E-2</v>
      </c>
      <c r="M2199" s="249">
        <v>0.15822603261984541</v>
      </c>
      <c r="N2199" s="249">
        <v>0</v>
      </c>
      <c r="O2199" s="249">
        <v>2.0640714830621795E-2</v>
      </c>
      <c r="P2199" s="249">
        <v>2.4518774300770423E-2</v>
      </c>
    </row>
    <row r="2200" spans="1:16" x14ac:dyDescent="0.25">
      <c r="A2200" s="236" t="s">
        <v>113</v>
      </c>
      <c r="B2200" s="237" t="s">
        <v>5341</v>
      </c>
      <c r="C2200" s="249">
        <v>0</v>
      </c>
      <c r="D2200" s="249">
        <v>0.11465599250181545</v>
      </c>
      <c r="E2200" s="249">
        <v>0</v>
      </c>
      <c r="F2200" s="249">
        <v>0</v>
      </c>
      <c r="G2200" s="249">
        <v>0</v>
      </c>
      <c r="H2200" s="249">
        <v>0</v>
      </c>
      <c r="I2200" s="249">
        <v>0.7793153591126788</v>
      </c>
      <c r="J2200" s="249">
        <v>9.2194505721421655E-2</v>
      </c>
      <c r="K2200" s="249">
        <v>0.63563840195886345</v>
      </c>
      <c r="L2200" s="249">
        <v>1.2654589690968545</v>
      </c>
      <c r="M2200" s="249">
        <v>1.70201619819492</v>
      </c>
      <c r="N2200" s="249">
        <v>0.4311911514309168</v>
      </c>
      <c r="O2200" s="249">
        <v>0.12095942483043892</v>
      </c>
      <c r="P2200" s="249">
        <v>4.9781583635412161E-3</v>
      </c>
    </row>
    <row r="2201" spans="1:16" x14ac:dyDescent="0.25">
      <c r="A2201" s="236" t="s">
        <v>2647</v>
      </c>
      <c r="B2201" s="237" t="s">
        <v>5497</v>
      </c>
      <c r="C2201" s="249">
        <v>0</v>
      </c>
      <c r="D2201" s="249">
        <v>0</v>
      </c>
      <c r="E2201" s="249">
        <v>0</v>
      </c>
      <c r="F2201" s="249">
        <v>0</v>
      </c>
      <c r="G2201" s="249">
        <v>0</v>
      </c>
      <c r="H2201" s="249">
        <v>0</v>
      </c>
      <c r="I2201" s="249">
        <v>0</v>
      </c>
      <c r="J2201" s="249">
        <v>0</v>
      </c>
      <c r="K2201" s="249">
        <v>0</v>
      </c>
      <c r="L2201" s="249">
        <v>0</v>
      </c>
      <c r="M2201" s="249">
        <v>0</v>
      </c>
      <c r="N2201" s="249">
        <v>0</v>
      </c>
      <c r="O2201" s="249">
        <v>0.16753434123913968</v>
      </c>
      <c r="P2201" s="249">
        <v>0</v>
      </c>
    </row>
    <row r="2202" spans="1:16" x14ac:dyDescent="0.25">
      <c r="A2202" s="236" t="s">
        <v>2291</v>
      </c>
      <c r="B2202" s="237" t="s">
        <v>6576</v>
      </c>
      <c r="C2202" s="249">
        <v>0</v>
      </c>
      <c r="D2202" s="249">
        <v>0</v>
      </c>
      <c r="E2202" s="249">
        <v>0</v>
      </c>
      <c r="F2202" s="249">
        <v>0</v>
      </c>
      <c r="G2202" s="249">
        <v>0</v>
      </c>
      <c r="H2202" s="249">
        <v>0</v>
      </c>
      <c r="I2202" s="249">
        <v>0</v>
      </c>
      <c r="J2202" s="249">
        <v>0</v>
      </c>
      <c r="K2202" s="249">
        <v>0</v>
      </c>
      <c r="L2202" s="249">
        <v>1.5559836339641764</v>
      </c>
      <c r="M2202" s="249">
        <v>0</v>
      </c>
      <c r="N2202" s="249">
        <v>0</v>
      </c>
      <c r="O2202" s="249">
        <v>0</v>
      </c>
      <c r="P2202" s="249">
        <v>0</v>
      </c>
    </row>
    <row r="2203" spans="1:16" x14ac:dyDescent="0.25">
      <c r="A2203" s="236" t="s">
        <v>1409</v>
      </c>
      <c r="B2203" s="237" t="s">
        <v>5538</v>
      </c>
      <c r="C2203" s="249">
        <v>0</v>
      </c>
      <c r="D2203" s="249">
        <v>0</v>
      </c>
      <c r="E2203" s="249">
        <v>0</v>
      </c>
      <c r="F2203" s="249">
        <v>0</v>
      </c>
      <c r="G2203" s="249">
        <v>0</v>
      </c>
      <c r="H2203" s="249">
        <v>0</v>
      </c>
      <c r="I2203" s="249">
        <v>0</v>
      </c>
      <c r="J2203" s="249">
        <v>0</v>
      </c>
      <c r="K2203" s="249">
        <v>4.2763558208564071E-3</v>
      </c>
      <c r="L2203" s="249">
        <v>0</v>
      </c>
      <c r="M2203" s="249">
        <v>0</v>
      </c>
      <c r="N2203" s="249">
        <v>0</v>
      </c>
      <c r="O2203" s="249">
        <v>9.6835522778218386E-2</v>
      </c>
      <c r="P2203" s="249">
        <v>0</v>
      </c>
    </row>
    <row r="2204" spans="1:16" x14ac:dyDescent="0.25">
      <c r="A2204" s="236" t="s">
        <v>438</v>
      </c>
      <c r="B2204" s="237" t="s">
        <v>5268</v>
      </c>
      <c r="C2204" s="249">
        <v>0</v>
      </c>
      <c r="D2204" s="249">
        <v>0</v>
      </c>
      <c r="E2204" s="249">
        <v>0</v>
      </c>
      <c r="F2204" s="249">
        <v>6.1506945989594479</v>
      </c>
      <c r="G2204" s="249">
        <v>0</v>
      </c>
      <c r="H2204" s="249">
        <v>0</v>
      </c>
      <c r="I2204" s="249">
        <v>0.36691740431346703</v>
      </c>
      <c r="J2204" s="249">
        <v>0.4184221877160561</v>
      </c>
      <c r="K2204" s="249">
        <v>0.14164425890028509</v>
      </c>
      <c r="L2204" s="249">
        <v>0.19180291561979285</v>
      </c>
      <c r="M2204" s="249">
        <v>8.8987201099286525E-2</v>
      </c>
      <c r="N2204" s="249">
        <v>1.3309302853508257E-2</v>
      </c>
      <c r="O2204" s="249">
        <v>0.69450524929131729</v>
      </c>
      <c r="P2204" s="249">
        <v>0</v>
      </c>
    </row>
    <row r="2205" spans="1:16" x14ac:dyDescent="0.25">
      <c r="A2205" s="236" t="s">
        <v>281</v>
      </c>
      <c r="B2205" s="237" t="s">
        <v>5365</v>
      </c>
      <c r="C2205" s="249">
        <v>0</v>
      </c>
      <c r="D2205" s="249">
        <v>0</v>
      </c>
      <c r="E2205" s="249">
        <v>0</v>
      </c>
      <c r="F2205" s="249">
        <v>0</v>
      </c>
      <c r="G2205" s="249">
        <v>0</v>
      </c>
      <c r="H2205" s="249">
        <v>0</v>
      </c>
      <c r="I2205" s="249">
        <v>1.3882315019505804E-2</v>
      </c>
      <c r="J2205" s="249">
        <v>0</v>
      </c>
      <c r="K2205" s="249">
        <v>1.6032547484900574</v>
      </c>
      <c r="L2205" s="249">
        <v>0.52737855698090252</v>
      </c>
      <c r="M2205" s="249">
        <v>0.23737280908404984</v>
      </c>
      <c r="N2205" s="249">
        <v>3.8044304894504863</v>
      </c>
      <c r="O2205" s="249">
        <v>9.4663777890636666E-2</v>
      </c>
      <c r="P2205" s="249">
        <v>2.3939897819692306</v>
      </c>
    </row>
    <row r="2206" spans="1:16" x14ac:dyDescent="0.25">
      <c r="A2206" s="236" t="s">
        <v>595</v>
      </c>
      <c r="B2206" s="237" t="s">
        <v>5569</v>
      </c>
      <c r="C2206" s="249">
        <v>0</v>
      </c>
      <c r="D2206" s="249">
        <v>0</v>
      </c>
      <c r="E2206" s="249">
        <v>0</v>
      </c>
      <c r="F2206" s="249">
        <v>0</v>
      </c>
      <c r="G2206" s="249">
        <v>0</v>
      </c>
      <c r="H2206" s="249">
        <v>0</v>
      </c>
      <c r="I2206" s="249">
        <v>0.22808450579845463</v>
      </c>
      <c r="J2206" s="249">
        <v>7.3127473504604273E-2</v>
      </c>
      <c r="K2206" s="249">
        <v>0</v>
      </c>
      <c r="L2206" s="249">
        <v>0.1000389957228309</v>
      </c>
      <c r="M2206" s="249">
        <v>0</v>
      </c>
      <c r="N2206" s="249">
        <v>1.709862049595429E-3</v>
      </c>
      <c r="O2206" s="249">
        <v>5.0796417430256251E-2</v>
      </c>
      <c r="P2206" s="249">
        <v>1.2706962025624839</v>
      </c>
    </row>
    <row r="2207" spans="1:16" x14ac:dyDescent="0.25">
      <c r="A2207" s="236" t="s">
        <v>1425</v>
      </c>
      <c r="B2207" s="237" t="s">
        <v>6218</v>
      </c>
      <c r="C2207" s="249">
        <v>0</v>
      </c>
      <c r="D2207" s="249">
        <v>0</v>
      </c>
      <c r="E2207" s="249">
        <v>0</v>
      </c>
      <c r="F2207" s="249">
        <v>0</v>
      </c>
      <c r="G2207" s="249">
        <v>0</v>
      </c>
      <c r="H2207" s="249">
        <v>0.80328066455801783</v>
      </c>
      <c r="I2207" s="249">
        <v>0</v>
      </c>
      <c r="J2207" s="249">
        <v>0</v>
      </c>
      <c r="K2207" s="249">
        <v>3.7756440926933066</v>
      </c>
      <c r="L2207" s="249">
        <v>0</v>
      </c>
      <c r="M2207" s="249">
        <v>1.7434075436089078E-2</v>
      </c>
      <c r="N2207" s="249">
        <v>0</v>
      </c>
      <c r="O2207" s="249">
        <v>5.4640713745210097E-3</v>
      </c>
      <c r="P2207" s="249">
        <v>0</v>
      </c>
    </row>
    <row r="2208" spans="1:16" x14ac:dyDescent="0.25">
      <c r="A2208" s="236" t="s">
        <v>871</v>
      </c>
      <c r="B2208" s="237" t="s">
        <v>8981</v>
      </c>
      <c r="C2208" s="249">
        <v>0</v>
      </c>
      <c r="D2208" s="249">
        <v>0</v>
      </c>
      <c r="E2208" s="249">
        <v>0</v>
      </c>
      <c r="F2208" s="249">
        <v>0</v>
      </c>
      <c r="G2208" s="249">
        <v>0.50718947555353988</v>
      </c>
      <c r="H2208" s="249">
        <v>7.2415958129773028E-2</v>
      </c>
      <c r="I2208" s="249">
        <v>0</v>
      </c>
      <c r="J2208" s="249">
        <v>0</v>
      </c>
      <c r="K2208" s="249">
        <v>0.20356567559750646</v>
      </c>
      <c r="L2208" s="249">
        <v>0</v>
      </c>
      <c r="M2208" s="249">
        <v>0</v>
      </c>
      <c r="N2208" s="249">
        <v>0</v>
      </c>
      <c r="O2208" s="249">
        <v>0</v>
      </c>
      <c r="P2208" s="249">
        <v>0</v>
      </c>
    </row>
    <row r="2209" spans="1:16" x14ac:dyDescent="0.25">
      <c r="A2209" s="236" t="s">
        <v>647</v>
      </c>
      <c r="B2209" s="237" t="s">
        <v>5709</v>
      </c>
      <c r="C2209" s="249">
        <v>0</v>
      </c>
      <c r="D2209" s="249">
        <v>0</v>
      </c>
      <c r="E2209" s="249">
        <v>0</v>
      </c>
      <c r="F2209" s="249">
        <v>0</v>
      </c>
      <c r="G2209" s="249">
        <v>0</v>
      </c>
      <c r="H2209" s="249">
        <v>1.214159710345245E-2</v>
      </c>
      <c r="I2209" s="249">
        <v>0</v>
      </c>
      <c r="J2209" s="249">
        <v>0</v>
      </c>
      <c r="K2209" s="249">
        <v>0.25029811499238769</v>
      </c>
      <c r="L2209" s="249">
        <v>3.5106382173601465E-2</v>
      </c>
      <c r="M2209" s="249">
        <v>9.5913460995516123E-3</v>
      </c>
      <c r="N2209" s="249">
        <v>1.2775825325325651E-3</v>
      </c>
      <c r="O2209" s="249">
        <v>1.3279343099241647E-2</v>
      </c>
      <c r="P2209" s="249">
        <v>0.1302675449835205</v>
      </c>
    </row>
    <row r="2210" spans="1:16" x14ac:dyDescent="0.25">
      <c r="A2210" s="236" t="s">
        <v>1107</v>
      </c>
      <c r="B2210" s="237" t="s">
        <v>7583</v>
      </c>
      <c r="C2210" s="249">
        <v>0</v>
      </c>
      <c r="D2210" s="249">
        <v>0</v>
      </c>
      <c r="E2210" s="249">
        <v>0</v>
      </c>
      <c r="F2210" s="249">
        <v>2.5584747224880995E-3</v>
      </c>
      <c r="G2210" s="249">
        <v>8.2757087445090183E-3</v>
      </c>
      <c r="H2210" s="249">
        <v>2.5888690537719292E-2</v>
      </c>
      <c r="I2210" s="249">
        <v>0</v>
      </c>
      <c r="J2210" s="249">
        <v>0.36154106240323536</v>
      </c>
      <c r="K2210" s="249">
        <v>6.1650864730136657E-3</v>
      </c>
      <c r="L2210" s="249">
        <v>0</v>
      </c>
      <c r="M2210" s="249">
        <v>0</v>
      </c>
      <c r="N2210" s="249">
        <v>5.3750888140892937E-4</v>
      </c>
      <c r="O2210" s="249">
        <v>0</v>
      </c>
      <c r="P2210" s="249">
        <v>0</v>
      </c>
    </row>
    <row r="2211" spans="1:16" x14ac:dyDescent="0.25">
      <c r="A2211" s="236" t="s">
        <v>1505</v>
      </c>
      <c r="B2211" s="237" t="s">
        <v>6323</v>
      </c>
      <c r="C2211" s="249">
        <v>0</v>
      </c>
      <c r="D2211" s="249">
        <v>0</v>
      </c>
      <c r="E2211" s="249">
        <v>0</v>
      </c>
      <c r="F2211" s="249">
        <v>1.1051318780819778E-2</v>
      </c>
      <c r="G2211" s="249">
        <v>0</v>
      </c>
      <c r="H2211" s="249">
        <v>0</v>
      </c>
      <c r="I2211" s="249">
        <v>0</v>
      </c>
      <c r="J2211" s="249">
        <v>0</v>
      </c>
      <c r="K2211" s="249">
        <v>0</v>
      </c>
      <c r="L2211" s="249">
        <v>0</v>
      </c>
      <c r="M2211" s="249">
        <v>0</v>
      </c>
      <c r="N2211" s="249">
        <v>5.3555129813036967E-4</v>
      </c>
      <c r="O2211" s="249">
        <v>0</v>
      </c>
      <c r="P2211" s="249">
        <v>1.2350372462900548E-3</v>
      </c>
    </row>
    <row r="2212" spans="1:16" x14ac:dyDescent="0.25">
      <c r="A2212" s="236" t="s">
        <v>112</v>
      </c>
      <c r="B2212" s="237" t="s">
        <v>5492</v>
      </c>
      <c r="C2212" s="249">
        <v>0</v>
      </c>
      <c r="D2212" s="249">
        <v>0</v>
      </c>
      <c r="E2212" s="249">
        <v>0</v>
      </c>
      <c r="F2212" s="249">
        <v>0</v>
      </c>
      <c r="G2212" s="249">
        <v>0</v>
      </c>
      <c r="H2212" s="249">
        <v>0</v>
      </c>
      <c r="I2212" s="249">
        <v>5.8445611855647613E-3</v>
      </c>
      <c r="J2212" s="249">
        <v>3.8639904889644874E-2</v>
      </c>
      <c r="K2212" s="249">
        <v>0</v>
      </c>
      <c r="L2212" s="249">
        <v>0</v>
      </c>
      <c r="M2212" s="249">
        <v>6.6423207005459099E-4</v>
      </c>
      <c r="N2212" s="249">
        <v>0</v>
      </c>
      <c r="O2212" s="249">
        <v>1.3050937588643445E-2</v>
      </c>
      <c r="P2212" s="249">
        <v>3.8697890851286483E-4</v>
      </c>
    </row>
    <row r="2213" spans="1:16" x14ac:dyDescent="0.25">
      <c r="A2213" s="236" t="s">
        <v>869</v>
      </c>
      <c r="B2213" s="237" t="s">
        <v>8972</v>
      </c>
      <c r="C2213" s="249">
        <v>0</v>
      </c>
      <c r="D2213" s="249">
        <v>0</v>
      </c>
      <c r="E2213" s="249">
        <v>0</v>
      </c>
      <c r="F2213" s="249">
        <v>0</v>
      </c>
      <c r="G2213" s="249">
        <v>0</v>
      </c>
      <c r="H2213" s="249">
        <v>0</v>
      </c>
      <c r="I2213" s="249">
        <v>1.2775744002573015E-2</v>
      </c>
      <c r="J2213" s="249">
        <v>0</v>
      </c>
      <c r="K2213" s="249">
        <v>3.0298656839673793E-3</v>
      </c>
      <c r="L2213" s="249">
        <v>1.6746609646584708E-2</v>
      </c>
      <c r="M2213" s="249">
        <v>1.2087768307135949E-2</v>
      </c>
      <c r="N2213" s="249">
        <v>9.4904002705785001E-2</v>
      </c>
      <c r="O2213" s="249">
        <v>0</v>
      </c>
      <c r="P2213" s="249">
        <v>0</v>
      </c>
    </row>
    <row r="2214" spans="1:16" x14ac:dyDescent="0.25">
      <c r="A2214" s="236" t="s">
        <v>1582</v>
      </c>
      <c r="B2214" s="237" t="s">
        <v>5690</v>
      </c>
      <c r="C2214" s="249">
        <v>0</v>
      </c>
      <c r="D2214" s="249">
        <v>0</v>
      </c>
      <c r="E2214" s="249">
        <v>0</v>
      </c>
      <c r="F2214" s="249">
        <v>0</v>
      </c>
      <c r="G2214" s="249">
        <v>0</v>
      </c>
      <c r="H2214" s="249">
        <v>0</v>
      </c>
      <c r="I2214" s="249">
        <v>0</v>
      </c>
      <c r="J2214" s="249">
        <v>0</v>
      </c>
      <c r="K2214" s="249">
        <v>2.8303768176141705E-2</v>
      </c>
      <c r="L2214" s="249">
        <v>0</v>
      </c>
      <c r="M2214" s="249">
        <v>0</v>
      </c>
      <c r="N2214" s="249">
        <v>7.5174523493179496E-3</v>
      </c>
      <c r="O2214" s="249">
        <v>0.14189974655920326</v>
      </c>
      <c r="P2214" s="249">
        <v>0</v>
      </c>
    </row>
    <row r="2215" spans="1:16" x14ac:dyDescent="0.25">
      <c r="A2215" s="236" t="s">
        <v>118</v>
      </c>
      <c r="B2215" s="237" t="s">
        <v>5257</v>
      </c>
      <c r="C2215" s="249">
        <v>0</v>
      </c>
      <c r="D2215" s="249">
        <v>5.2308918347165998E-4</v>
      </c>
      <c r="E2215" s="249">
        <v>7.7571447690886726E-4</v>
      </c>
      <c r="F2215" s="249">
        <v>0</v>
      </c>
      <c r="G2215" s="249">
        <v>3.8994083781031134E-2</v>
      </c>
      <c r="H2215" s="249">
        <v>1.9394719571118647E-2</v>
      </c>
      <c r="I2215" s="249">
        <v>1.7633400081657286E-2</v>
      </c>
      <c r="J2215" s="249">
        <v>0.18686131121388044</v>
      </c>
      <c r="K2215" s="249">
        <v>6.1305090447786252E-2</v>
      </c>
      <c r="L2215" s="249">
        <v>6.1591316507000116E-2</v>
      </c>
      <c r="M2215" s="249">
        <v>0.20045625798786987</v>
      </c>
      <c r="N2215" s="249">
        <v>0.22390583006259518</v>
      </c>
      <c r="O2215" s="249">
        <v>0.18688020456553645</v>
      </c>
      <c r="P2215" s="249">
        <v>7.083622558552502E-2</v>
      </c>
    </row>
    <row r="2216" spans="1:16" x14ac:dyDescent="0.25">
      <c r="A2216" s="236" t="s">
        <v>44</v>
      </c>
      <c r="B2216" s="237" t="s">
        <v>5278</v>
      </c>
      <c r="C2216" s="249">
        <v>4.9784969510190749E-3</v>
      </c>
      <c r="D2216" s="249">
        <v>1.6910083258739042E-3</v>
      </c>
      <c r="E2216" s="249">
        <v>3.3189446658209276E-2</v>
      </c>
      <c r="F2216" s="249">
        <v>1.1123702709278916E-2</v>
      </c>
      <c r="G2216" s="249">
        <v>3.4106109213967777E-2</v>
      </c>
      <c r="H2216" s="249">
        <v>7.5578174278773655E-2</v>
      </c>
      <c r="I2216" s="249">
        <v>5.8678664443015463E-2</v>
      </c>
      <c r="J2216" s="249">
        <v>5.2326168131451439E-2</v>
      </c>
      <c r="K2216" s="249">
        <v>0.12447504813660057</v>
      </c>
      <c r="L2216" s="249">
        <v>2.0485716995091566E-2</v>
      </c>
      <c r="M2216" s="249">
        <v>7.813679136264573E-2</v>
      </c>
      <c r="N2216" s="249">
        <v>8.6694418716227115E-2</v>
      </c>
      <c r="O2216" s="249">
        <v>7.0082428066707683E-2</v>
      </c>
      <c r="P2216" s="249">
        <v>0.16902438353608265</v>
      </c>
    </row>
    <row r="2217" spans="1:16" x14ac:dyDescent="0.25">
      <c r="A2217" s="236" t="s">
        <v>1570</v>
      </c>
      <c r="B2217" s="237" t="s">
        <v>7092</v>
      </c>
      <c r="C2217" s="249">
        <v>0</v>
      </c>
      <c r="D2217" s="249">
        <v>0</v>
      </c>
      <c r="E2217" s="249">
        <v>0</v>
      </c>
      <c r="F2217" s="249">
        <v>0</v>
      </c>
      <c r="G2217" s="249">
        <v>0</v>
      </c>
      <c r="H2217" s="249">
        <v>0</v>
      </c>
      <c r="I2217" s="249">
        <v>0</v>
      </c>
      <c r="J2217" s="249">
        <v>0</v>
      </c>
      <c r="K2217" s="249">
        <v>0</v>
      </c>
      <c r="L2217" s="249">
        <v>1.0957412177847761</v>
      </c>
      <c r="M2217" s="249">
        <v>0</v>
      </c>
      <c r="N2217" s="249">
        <v>0</v>
      </c>
      <c r="O2217" s="249">
        <v>0</v>
      </c>
      <c r="P2217" s="249">
        <v>0</v>
      </c>
    </row>
    <row r="2218" spans="1:16" x14ac:dyDescent="0.25">
      <c r="A2218" s="236" t="s">
        <v>2106</v>
      </c>
      <c r="B2218" s="237" t="s">
        <v>8623</v>
      </c>
      <c r="C2218" s="249">
        <v>0</v>
      </c>
      <c r="D2218" s="249">
        <v>0</v>
      </c>
      <c r="E2218" s="249">
        <v>0</v>
      </c>
      <c r="F2218" s="249">
        <v>0</v>
      </c>
      <c r="G2218" s="249">
        <v>0</v>
      </c>
      <c r="H2218" s="249">
        <v>0</v>
      </c>
      <c r="I2218" s="249">
        <v>0</v>
      </c>
      <c r="J2218" s="249">
        <v>0</v>
      </c>
      <c r="K2218" s="249">
        <v>0</v>
      </c>
      <c r="L2218" s="249">
        <v>0</v>
      </c>
      <c r="M2218" s="249">
        <v>0.12397369775914137</v>
      </c>
      <c r="N2218" s="249">
        <v>0</v>
      </c>
      <c r="O2218" s="249">
        <v>0</v>
      </c>
      <c r="P2218" s="249">
        <v>0</v>
      </c>
    </row>
    <row r="2219" spans="1:16" x14ac:dyDescent="0.25">
      <c r="A2219" s="236" t="s">
        <v>791</v>
      </c>
      <c r="B2219" s="237" t="s">
        <v>8245</v>
      </c>
      <c r="C2219" s="249">
        <v>0</v>
      </c>
      <c r="D2219" s="249">
        <v>0</v>
      </c>
      <c r="E2219" s="249">
        <v>2.4434087233990376E-2</v>
      </c>
      <c r="F2219" s="249">
        <v>0</v>
      </c>
      <c r="G2219" s="249">
        <v>0</v>
      </c>
      <c r="H2219" s="249">
        <v>0</v>
      </c>
      <c r="I2219" s="249">
        <v>0</v>
      </c>
      <c r="J2219" s="249">
        <v>0</v>
      </c>
      <c r="K2219" s="249">
        <v>3.1481447399558729</v>
      </c>
      <c r="L2219" s="249">
        <v>0</v>
      </c>
      <c r="M2219" s="249">
        <v>5.9814649893862169E-2</v>
      </c>
      <c r="N2219" s="249">
        <v>0</v>
      </c>
      <c r="O2219" s="249">
        <v>0</v>
      </c>
      <c r="P2219" s="249">
        <v>0</v>
      </c>
    </row>
    <row r="2220" spans="1:16" x14ac:dyDescent="0.25">
      <c r="A2220" s="236" t="s">
        <v>981</v>
      </c>
      <c r="B2220" s="237" t="s">
        <v>7094</v>
      </c>
      <c r="C2220" s="249">
        <v>6.4292437141175796E-3</v>
      </c>
      <c r="D2220" s="249">
        <v>0</v>
      </c>
      <c r="E2220" s="249">
        <v>0</v>
      </c>
      <c r="F2220" s="249">
        <v>0</v>
      </c>
      <c r="G2220" s="249">
        <v>0.21751288027160068</v>
      </c>
      <c r="H2220" s="249">
        <v>0</v>
      </c>
      <c r="I2220" s="249">
        <v>0</v>
      </c>
      <c r="J2220" s="249">
        <v>1.700121531388466E-3</v>
      </c>
      <c r="K2220" s="249">
        <v>0</v>
      </c>
      <c r="L2220" s="249">
        <v>0</v>
      </c>
      <c r="M2220" s="249">
        <v>0</v>
      </c>
      <c r="N2220" s="249">
        <v>0</v>
      </c>
      <c r="O2220" s="249">
        <v>0</v>
      </c>
      <c r="P2220" s="249">
        <v>0</v>
      </c>
    </row>
    <row r="2221" spans="1:16" x14ac:dyDescent="0.25">
      <c r="A2221" s="236" t="s">
        <v>1440</v>
      </c>
      <c r="B2221" s="237" t="s">
        <v>6324</v>
      </c>
      <c r="C2221" s="249">
        <v>0</v>
      </c>
      <c r="D2221" s="249">
        <v>0</v>
      </c>
      <c r="E2221" s="249">
        <v>0</v>
      </c>
      <c r="F2221" s="249">
        <v>0</v>
      </c>
      <c r="G2221" s="249">
        <v>0</v>
      </c>
      <c r="H2221" s="249">
        <v>0</v>
      </c>
      <c r="I2221" s="249">
        <v>0</v>
      </c>
      <c r="J2221" s="249">
        <v>0</v>
      </c>
      <c r="K2221" s="249">
        <v>0</v>
      </c>
      <c r="L2221" s="249">
        <v>3.3401051386654757E-3</v>
      </c>
      <c r="M2221" s="249">
        <v>0</v>
      </c>
      <c r="N2221" s="249">
        <v>0</v>
      </c>
      <c r="O2221" s="249">
        <v>0</v>
      </c>
      <c r="P2221" s="249">
        <v>0</v>
      </c>
    </row>
    <row r="2222" spans="1:16" x14ac:dyDescent="0.25">
      <c r="A2222" s="236" t="s">
        <v>2503</v>
      </c>
      <c r="B2222" s="237" t="s">
        <v>6577</v>
      </c>
      <c r="C2222" s="249">
        <v>0</v>
      </c>
      <c r="D2222" s="249">
        <v>0</v>
      </c>
      <c r="E2222" s="249">
        <v>0</v>
      </c>
      <c r="F2222" s="249">
        <v>0</v>
      </c>
      <c r="G2222" s="249">
        <v>0</v>
      </c>
      <c r="H2222" s="249">
        <v>0</v>
      </c>
      <c r="I2222" s="249">
        <v>0</v>
      </c>
      <c r="J2222" s="249">
        <v>0</v>
      </c>
      <c r="K2222" s="249">
        <v>0</v>
      </c>
      <c r="L2222" s="249">
        <v>0</v>
      </c>
      <c r="M2222" s="249">
        <v>0</v>
      </c>
      <c r="N2222" s="249">
        <v>0.33896327780048968</v>
      </c>
      <c r="O2222" s="249">
        <v>0</v>
      </c>
      <c r="P2222" s="249">
        <v>0</v>
      </c>
    </row>
    <row r="2223" spans="1:16" x14ac:dyDescent="0.25">
      <c r="A2223" s="236" t="s">
        <v>2843</v>
      </c>
      <c r="B2223" s="237" t="s">
        <v>5367</v>
      </c>
      <c r="C2223" s="249">
        <v>0</v>
      </c>
      <c r="D2223" s="249">
        <v>0</v>
      </c>
      <c r="E2223" s="249">
        <v>0</v>
      </c>
      <c r="F2223" s="249">
        <v>0</v>
      </c>
      <c r="G2223" s="249">
        <v>0</v>
      </c>
      <c r="H2223" s="249">
        <v>0</v>
      </c>
      <c r="I2223" s="249">
        <v>0</v>
      </c>
      <c r="J2223" s="249">
        <v>0</v>
      </c>
      <c r="K2223" s="249">
        <v>0</v>
      </c>
      <c r="L2223" s="249">
        <v>0</v>
      </c>
      <c r="M2223" s="249">
        <v>0</v>
      </c>
      <c r="N2223" s="249">
        <v>0</v>
      </c>
      <c r="O2223" s="249">
        <v>0.70782516295003728</v>
      </c>
      <c r="P2223" s="249">
        <v>0</v>
      </c>
    </row>
    <row r="2224" spans="1:16" x14ac:dyDescent="0.25">
      <c r="A2224" s="236" t="s">
        <v>723</v>
      </c>
      <c r="B2224" s="237" t="s">
        <v>5927</v>
      </c>
      <c r="C2224" s="249">
        <v>0</v>
      </c>
      <c r="D2224" s="249">
        <v>0</v>
      </c>
      <c r="E2224" s="249">
        <v>0</v>
      </c>
      <c r="F2224" s="249">
        <v>3.1438865807328553E-3</v>
      </c>
      <c r="G2224" s="249">
        <v>5.0553673519036684E-3</v>
      </c>
      <c r="H2224" s="249">
        <v>0</v>
      </c>
      <c r="I2224" s="249">
        <v>1.7925589272039272E-3</v>
      </c>
      <c r="J2224" s="249">
        <v>0</v>
      </c>
      <c r="K2224" s="249">
        <v>1.1256362672822742E-3</v>
      </c>
      <c r="L2224" s="249">
        <v>0</v>
      </c>
      <c r="M2224" s="249">
        <v>0</v>
      </c>
      <c r="N2224" s="249">
        <v>0</v>
      </c>
      <c r="O2224" s="249">
        <v>1.6916919416346756E-3</v>
      </c>
      <c r="P2224" s="249">
        <v>0</v>
      </c>
    </row>
    <row r="2225" spans="1:16" x14ac:dyDescent="0.25">
      <c r="A2225" s="236" t="s">
        <v>994</v>
      </c>
      <c r="B2225" s="237" t="s">
        <v>9237</v>
      </c>
      <c r="C2225" s="249">
        <v>0</v>
      </c>
      <c r="D2225" s="249">
        <v>0</v>
      </c>
      <c r="E2225" s="249">
        <v>0</v>
      </c>
      <c r="F2225" s="249">
        <v>3.4907433062157031E-2</v>
      </c>
      <c r="G2225" s="249">
        <v>0</v>
      </c>
      <c r="H2225" s="249">
        <v>0</v>
      </c>
      <c r="I2225" s="249">
        <v>0</v>
      </c>
      <c r="J2225" s="249">
        <v>0</v>
      </c>
      <c r="K2225" s="249">
        <v>0</v>
      </c>
      <c r="L2225" s="249">
        <v>0</v>
      </c>
      <c r="M2225" s="249">
        <v>0</v>
      </c>
      <c r="N2225" s="249">
        <v>0</v>
      </c>
      <c r="O2225" s="249">
        <v>0</v>
      </c>
      <c r="P2225" s="249">
        <v>0</v>
      </c>
    </row>
    <row r="2226" spans="1:16" x14ac:dyDescent="0.25">
      <c r="A2226" s="236" t="s">
        <v>2921</v>
      </c>
      <c r="B2226" s="237" t="s">
        <v>7915</v>
      </c>
      <c r="C2226" s="249">
        <v>0</v>
      </c>
      <c r="D2226" s="249">
        <v>0</v>
      </c>
      <c r="E2226" s="249">
        <v>0</v>
      </c>
      <c r="F2226" s="249">
        <v>0</v>
      </c>
      <c r="G2226" s="249">
        <v>0</v>
      </c>
      <c r="H2226" s="249">
        <v>0</v>
      </c>
      <c r="I2226" s="249">
        <v>0.30452196306942114</v>
      </c>
      <c r="J2226" s="249">
        <v>0</v>
      </c>
      <c r="K2226" s="249">
        <v>0</v>
      </c>
      <c r="L2226" s="249">
        <v>0</v>
      </c>
      <c r="M2226" s="249">
        <v>0</v>
      </c>
      <c r="N2226" s="249">
        <v>0</v>
      </c>
      <c r="O2226" s="249">
        <v>0</v>
      </c>
      <c r="P2226" s="249">
        <v>0</v>
      </c>
    </row>
    <row r="2227" spans="1:16" x14ac:dyDescent="0.25">
      <c r="A2227" s="236" t="s">
        <v>2622</v>
      </c>
      <c r="B2227" s="237" t="s">
        <v>6326</v>
      </c>
      <c r="C2227" s="249">
        <v>0</v>
      </c>
      <c r="D2227" s="249">
        <v>0</v>
      </c>
      <c r="E2227" s="249">
        <v>0</v>
      </c>
      <c r="F2227" s="249">
        <v>0</v>
      </c>
      <c r="G2227" s="249">
        <v>0</v>
      </c>
      <c r="H2227" s="249">
        <v>0.13789980548690189</v>
      </c>
      <c r="I2227" s="249">
        <v>0</v>
      </c>
      <c r="J2227" s="249">
        <v>0</v>
      </c>
      <c r="K2227" s="249">
        <v>0</v>
      </c>
      <c r="L2227" s="249">
        <v>0</v>
      </c>
      <c r="M2227" s="249">
        <v>0</v>
      </c>
      <c r="N2227" s="249">
        <v>0</v>
      </c>
      <c r="O2227" s="249">
        <v>0</v>
      </c>
      <c r="P2227" s="249">
        <v>0</v>
      </c>
    </row>
    <row r="2228" spans="1:16" x14ac:dyDescent="0.25">
      <c r="A2228" s="236" t="s">
        <v>1938</v>
      </c>
      <c r="B2228" s="237" t="s">
        <v>7585</v>
      </c>
      <c r="C2228" s="249">
        <v>0</v>
      </c>
      <c r="D2228" s="249">
        <v>0</v>
      </c>
      <c r="E2228" s="249">
        <v>0</v>
      </c>
      <c r="F2228" s="249">
        <v>0</v>
      </c>
      <c r="G2228" s="249">
        <v>0</v>
      </c>
      <c r="H2228" s="249">
        <v>0</v>
      </c>
      <c r="I2228" s="249">
        <v>0</v>
      </c>
      <c r="J2228" s="249">
        <v>0</v>
      </c>
      <c r="K2228" s="249">
        <v>0</v>
      </c>
      <c r="L2228" s="249">
        <v>0</v>
      </c>
      <c r="M2228" s="249">
        <v>0</v>
      </c>
      <c r="N2228" s="249">
        <v>0</v>
      </c>
      <c r="O2228" s="249">
        <v>0</v>
      </c>
      <c r="P2228" s="249">
        <v>9.0123166479647049E-2</v>
      </c>
    </row>
    <row r="2229" spans="1:16" x14ac:dyDescent="0.25">
      <c r="A2229" s="236" t="s">
        <v>1636</v>
      </c>
      <c r="B2229" s="237" t="s">
        <v>8627</v>
      </c>
      <c r="C2229" s="249">
        <v>0</v>
      </c>
      <c r="D2229" s="249">
        <v>0</v>
      </c>
      <c r="E2229" s="249">
        <v>0</v>
      </c>
      <c r="F2229" s="249">
        <v>1.3782748908231954E-2</v>
      </c>
      <c r="G2229" s="249">
        <v>0</v>
      </c>
      <c r="H2229" s="249">
        <v>0</v>
      </c>
      <c r="I2229" s="249">
        <v>0</v>
      </c>
      <c r="J2229" s="249">
        <v>0</v>
      </c>
      <c r="K2229" s="249">
        <v>0</v>
      </c>
      <c r="L2229" s="249">
        <v>0</v>
      </c>
      <c r="M2229" s="249">
        <v>0</v>
      </c>
      <c r="N2229" s="249">
        <v>0</v>
      </c>
      <c r="O2229" s="249">
        <v>0</v>
      </c>
      <c r="P2229" s="249">
        <v>0</v>
      </c>
    </row>
    <row r="2230" spans="1:16" x14ac:dyDescent="0.25">
      <c r="A2230" s="236" t="s">
        <v>1374</v>
      </c>
      <c r="B2230" s="237" t="s">
        <v>5459</v>
      </c>
      <c r="C2230" s="249">
        <v>0</v>
      </c>
      <c r="D2230" s="249">
        <v>0</v>
      </c>
      <c r="E2230" s="249">
        <v>0.91364547863531698</v>
      </c>
      <c r="F2230" s="249">
        <v>0</v>
      </c>
      <c r="G2230" s="249">
        <v>2.2801502549043427E-2</v>
      </c>
      <c r="H2230" s="249">
        <v>0</v>
      </c>
      <c r="I2230" s="249">
        <v>0</v>
      </c>
      <c r="J2230" s="249">
        <v>0</v>
      </c>
      <c r="K2230" s="249">
        <v>0</v>
      </c>
      <c r="L2230" s="249">
        <v>0</v>
      </c>
      <c r="M2230" s="249">
        <v>0</v>
      </c>
      <c r="N2230" s="249">
        <v>0</v>
      </c>
      <c r="O2230" s="249">
        <v>0.22759454290375442</v>
      </c>
      <c r="P2230" s="249">
        <v>0</v>
      </c>
    </row>
    <row r="2231" spans="1:16" x14ac:dyDescent="0.25">
      <c r="A2231" s="236" t="s">
        <v>618</v>
      </c>
      <c r="B2231" s="237" t="s">
        <v>6002</v>
      </c>
      <c r="C2231" s="249">
        <v>6.3291329178462585E-2</v>
      </c>
      <c r="D2231" s="249">
        <v>0</v>
      </c>
      <c r="E2231" s="249">
        <v>0.16628665569699033</v>
      </c>
      <c r="F2231" s="249">
        <v>0</v>
      </c>
      <c r="G2231" s="249">
        <v>1.1927408627480447E-2</v>
      </c>
      <c r="H2231" s="249">
        <v>4.1507243143728882E-2</v>
      </c>
      <c r="I2231" s="249">
        <v>0</v>
      </c>
      <c r="J2231" s="249">
        <v>1.0394377145775038E-2</v>
      </c>
      <c r="K2231" s="249">
        <v>5.3048963138752772E-3</v>
      </c>
      <c r="L2231" s="249">
        <v>3.0326759003504312E-3</v>
      </c>
      <c r="M2231" s="249">
        <v>7.320444501013209E-3</v>
      </c>
      <c r="N2231" s="249">
        <v>2.2563277280473622E-3</v>
      </c>
      <c r="O2231" s="249">
        <v>6.6054046159564348E-3</v>
      </c>
      <c r="P2231" s="249">
        <v>0</v>
      </c>
    </row>
    <row r="2232" spans="1:16" x14ac:dyDescent="0.25">
      <c r="A2232" s="236" t="s">
        <v>742</v>
      </c>
      <c r="B2232" s="237" t="s">
        <v>6036</v>
      </c>
      <c r="C2232" s="249">
        <v>0</v>
      </c>
      <c r="D2232" s="249">
        <v>4.5249316329628669E-2</v>
      </c>
      <c r="E2232" s="249">
        <v>9.0432036834242585E-2</v>
      </c>
      <c r="F2232" s="249">
        <v>0</v>
      </c>
      <c r="G2232" s="249">
        <v>0</v>
      </c>
      <c r="H2232" s="249">
        <v>0</v>
      </c>
      <c r="I2232" s="249">
        <v>0</v>
      </c>
      <c r="J2232" s="249">
        <v>7.8377549288819182E-3</v>
      </c>
      <c r="K2232" s="249">
        <v>0</v>
      </c>
      <c r="L2232" s="249">
        <v>0</v>
      </c>
      <c r="M2232" s="249">
        <v>3.3097684431543338E-2</v>
      </c>
      <c r="N2232" s="249">
        <v>0</v>
      </c>
      <c r="O2232" s="249">
        <v>6.8268662303805601E-3</v>
      </c>
      <c r="P2232" s="249">
        <v>0</v>
      </c>
    </row>
    <row r="2233" spans="1:16" x14ac:dyDescent="0.25">
      <c r="A2233" s="236" t="s">
        <v>499</v>
      </c>
      <c r="B2233" s="237" t="s">
        <v>8973</v>
      </c>
      <c r="C2233" s="249">
        <v>0</v>
      </c>
      <c r="D2233" s="249">
        <v>0</v>
      </c>
      <c r="E2233" s="249">
        <v>0</v>
      </c>
      <c r="F2233" s="249">
        <v>0</v>
      </c>
      <c r="G2233" s="249">
        <v>0</v>
      </c>
      <c r="H2233" s="249">
        <v>0</v>
      </c>
      <c r="I2233" s="249">
        <v>0</v>
      </c>
      <c r="J2233" s="249">
        <v>0</v>
      </c>
      <c r="K2233" s="249">
        <v>0</v>
      </c>
      <c r="L2233" s="249">
        <v>0.61697411630350685</v>
      </c>
      <c r="M2233" s="249">
        <v>0</v>
      </c>
      <c r="N2233" s="249">
        <v>0</v>
      </c>
      <c r="O2233" s="249">
        <v>0</v>
      </c>
      <c r="P2233" s="249">
        <v>0</v>
      </c>
    </row>
    <row r="2234" spans="1:16" x14ac:dyDescent="0.25">
      <c r="A2234" s="236" t="s">
        <v>2935</v>
      </c>
      <c r="B2234" s="237" t="s">
        <v>8846</v>
      </c>
      <c r="C2234" s="249">
        <v>0</v>
      </c>
      <c r="D2234" s="249">
        <v>0</v>
      </c>
      <c r="E2234" s="249">
        <v>0.44198108845202327</v>
      </c>
      <c r="F2234" s="249">
        <v>0</v>
      </c>
      <c r="G2234" s="249">
        <v>0</v>
      </c>
      <c r="H2234" s="249">
        <v>0</v>
      </c>
      <c r="I2234" s="249">
        <v>0</v>
      </c>
      <c r="J2234" s="249">
        <v>0</v>
      </c>
      <c r="K2234" s="249">
        <v>0</v>
      </c>
      <c r="L2234" s="249">
        <v>0</v>
      </c>
      <c r="M2234" s="249">
        <v>0</v>
      </c>
      <c r="N2234" s="249">
        <v>0</v>
      </c>
      <c r="O2234" s="249">
        <v>0</v>
      </c>
      <c r="P2234" s="249">
        <v>0</v>
      </c>
    </row>
    <row r="2235" spans="1:16" x14ac:dyDescent="0.25">
      <c r="A2235" s="236" t="s">
        <v>1103</v>
      </c>
      <c r="B2235" s="237" t="s">
        <v>6880</v>
      </c>
      <c r="C2235" s="249">
        <v>4.0294895512526761E-2</v>
      </c>
      <c r="D2235" s="249">
        <v>0</v>
      </c>
      <c r="E2235" s="249">
        <v>0</v>
      </c>
      <c r="F2235" s="249">
        <v>0</v>
      </c>
      <c r="G2235" s="249">
        <v>0</v>
      </c>
      <c r="H2235" s="249">
        <v>0</v>
      </c>
      <c r="I2235" s="249">
        <v>3.1773028225510036E-2</v>
      </c>
      <c r="J2235" s="249">
        <v>0</v>
      </c>
      <c r="K2235" s="249">
        <v>0</v>
      </c>
      <c r="L2235" s="249">
        <v>8.0954743310057385E-3</v>
      </c>
      <c r="M2235" s="249">
        <v>0</v>
      </c>
      <c r="N2235" s="249">
        <v>0</v>
      </c>
      <c r="O2235" s="249">
        <v>0</v>
      </c>
      <c r="P2235" s="249">
        <v>0</v>
      </c>
    </row>
    <row r="2236" spans="1:16" x14ac:dyDescent="0.25">
      <c r="A2236" s="236" t="s">
        <v>878</v>
      </c>
      <c r="B2236" s="237" t="s">
        <v>6145</v>
      </c>
      <c r="C2236" s="249">
        <v>0</v>
      </c>
      <c r="D2236" s="249">
        <v>0</v>
      </c>
      <c r="E2236" s="249">
        <v>1.5356007272182695</v>
      </c>
      <c r="F2236" s="249">
        <v>0</v>
      </c>
      <c r="G2236" s="249">
        <v>0</v>
      </c>
      <c r="H2236" s="249">
        <v>0</v>
      </c>
      <c r="I2236" s="249">
        <v>0</v>
      </c>
      <c r="J2236" s="249">
        <v>0</v>
      </c>
      <c r="K2236" s="249">
        <v>2.9412799183328328E-2</v>
      </c>
      <c r="L2236" s="249">
        <v>1.3618896500864668E-2</v>
      </c>
      <c r="M2236" s="249">
        <v>1.5009387863856872E-2</v>
      </c>
      <c r="N2236" s="249">
        <v>0</v>
      </c>
      <c r="O2236" s="249">
        <v>9.8383686602309252E-4</v>
      </c>
      <c r="P2236" s="249">
        <v>0</v>
      </c>
    </row>
    <row r="2237" spans="1:16" x14ac:dyDescent="0.25">
      <c r="A2237" s="236" t="s">
        <v>376</v>
      </c>
      <c r="B2237" s="237" t="s">
        <v>6107</v>
      </c>
      <c r="C2237" s="249">
        <v>0</v>
      </c>
      <c r="D2237" s="249">
        <v>2.5650476657271201E-2</v>
      </c>
      <c r="E2237" s="249">
        <v>0</v>
      </c>
      <c r="F2237" s="249">
        <v>7.7559297637728583E-3</v>
      </c>
      <c r="G2237" s="249">
        <v>1.636149517489879E-2</v>
      </c>
      <c r="H2237" s="249">
        <v>6.9859737457495597E-3</v>
      </c>
      <c r="I2237" s="249">
        <v>0</v>
      </c>
      <c r="J2237" s="249">
        <v>1.4900846029082445E-2</v>
      </c>
      <c r="K2237" s="249">
        <v>3.4076774394511747E-2</v>
      </c>
      <c r="L2237" s="249">
        <v>9.1371693466619899E-2</v>
      </c>
      <c r="M2237" s="249">
        <v>2.3305018191118309E-3</v>
      </c>
      <c r="N2237" s="249">
        <v>8.2239579562402474E-4</v>
      </c>
      <c r="O2237" s="249">
        <v>1.4130443491349697E-3</v>
      </c>
      <c r="P2237" s="249">
        <v>1.8511606742096522E-3</v>
      </c>
    </row>
    <row r="2238" spans="1:16" x14ac:dyDescent="0.25">
      <c r="A2238" s="236" t="s">
        <v>3866</v>
      </c>
      <c r="B2238" s="237" t="s">
        <v>9610</v>
      </c>
      <c r="C2238" s="249">
        <v>0</v>
      </c>
      <c r="D2238" s="249">
        <v>0</v>
      </c>
      <c r="E2238" s="249">
        <v>1.3617062107034632E-2</v>
      </c>
      <c r="F2238" s="249">
        <v>0</v>
      </c>
      <c r="G2238" s="249">
        <v>0</v>
      </c>
      <c r="H2238" s="249">
        <v>1.2879862392747394E-2</v>
      </c>
      <c r="I2238" s="249">
        <v>0</v>
      </c>
      <c r="J2238" s="249">
        <v>0</v>
      </c>
      <c r="K2238" s="249">
        <v>0</v>
      </c>
      <c r="L2238" s="249">
        <v>0</v>
      </c>
      <c r="M2238" s="249">
        <v>0</v>
      </c>
      <c r="N2238" s="249">
        <v>0</v>
      </c>
      <c r="O2238" s="249">
        <v>0</v>
      </c>
      <c r="P2238" s="249">
        <v>0</v>
      </c>
    </row>
    <row r="2239" spans="1:16" x14ac:dyDescent="0.25">
      <c r="A2239" s="236" t="s">
        <v>3156</v>
      </c>
      <c r="B2239" s="237" t="s">
        <v>9532</v>
      </c>
      <c r="C2239" s="249">
        <v>0</v>
      </c>
      <c r="D2239" s="249">
        <v>0</v>
      </c>
      <c r="E2239" s="249">
        <v>0</v>
      </c>
      <c r="F2239" s="249">
        <v>0.13534945661870698</v>
      </c>
      <c r="G2239" s="249">
        <v>0</v>
      </c>
      <c r="H2239" s="249">
        <v>0</v>
      </c>
      <c r="I2239" s="249">
        <v>0</v>
      </c>
      <c r="J2239" s="249">
        <v>0</v>
      </c>
      <c r="K2239" s="249">
        <v>0</v>
      </c>
      <c r="L2239" s="249">
        <v>0</v>
      </c>
      <c r="M2239" s="249">
        <v>0</v>
      </c>
      <c r="N2239" s="249">
        <v>0</v>
      </c>
      <c r="O2239" s="249">
        <v>0</v>
      </c>
      <c r="P2239" s="249">
        <v>0</v>
      </c>
    </row>
    <row r="2240" spans="1:16" x14ac:dyDescent="0.25">
      <c r="A2240" s="236" t="s">
        <v>3448</v>
      </c>
      <c r="B2240" s="237" t="s">
        <v>10129</v>
      </c>
      <c r="C2240" s="249">
        <v>0</v>
      </c>
      <c r="D2240" s="249">
        <v>0</v>
      </c>
      <c r="E2240" s="249">
        <v>0</v>
      </c>
      <c r="F2240" s="249">
        <v>0</v>
      </c>
      <c r="G2240" s="249">
        <v>5.1224631557383125E-2</v>
      </c>
      <c r="H2240" s="249">
        <v>0</v>
      </c>
      <c r="I2240" s="249">
        <v>0</v>
      </c>
      <c r="J2240" s="249">
        <v>0</v>
      </c>
      <c r="K2240" s="249">
        <v>0</v>
      </c>
      <c r="L2240" s="249">
        <v>0</v>
      </c>
      <c r="M2240" s="249">
        <v>0</v>
      </c>
      <c r="N2240" s="249">
        <v>0</v>
      </c>
      <c r="O2240" s="249">
        <v>0</v>
      </c>
      <c r="P2240" s="249">
        <v>0</v>
      </c>
    </row>
    <row r="2241" spans="1:16" x14ac:dyDescent="0.25">
      <c r="A2241" s="236" t="s">
        <v>2093</v>
      </c>
      <c r="B2241" s="237" t="s">
        <v>6881</v>
      </c>
      <c r="C2241" s="249">
        <v>4.7571047005093972E-2</v>
      </c>
      <c r="D2241" s="249">
        <v>0</v>
      </c>
      <c r="E2241" s="249">
        <v>0</v>
      </c>
      <c r="F2241" s="249">
        <v>0</v>
      </c>
      <c r="G2241" s="249">
        <v>0</v>
      </c>
      <c r="H2241" s="249">
        <v>0</v>
      </c>
      <c r="I2241" s="249">
        <v>0</v>
      </c>
      <c r="J2241" s="249">
        <v>0</v>
      </c>
      <c r="K2241" s="249">
        <v>1.7995852023898579E-3</v>
      </c>
      <c r="L2241" s="249">
        <v>0</v>
      </c>
      <c r="M2241" s="249">
        <v>0</v>
      </c>
      <c r="N2241" s="249">
        <v>0</v>
      </c>
      <c r="O2241" s="249">
        <v>0</v>
      </c>
      <c r="P2241" s="249">
        <v>0</v>
      </c>
    </row>
    <row r="2242" spans="1:16" x14ac:dyDescent="0.25">
      <c r="A2242" s="236" t="s">
        <v>1898</v>
      </c>
      <c r="B2242" s="237" t="s">
        <v>8077</v>
      </c>
      <c r="C2242" s="249">
        <v>0</v>
      </c>
      <c r="D2242" s="249">
        <v>0.21017388904013068</v>
      </c>
      <c r="E2242" s="249">
        <v>0</v>
      </c>
      <c r="F2242" s="249">
        <v>2.1780566825353793E-2</v>
      </c>
      <c r="G2242" s="249">
        <v>0</v>
      </c>
      <c r="H2242" s="249">
        <v>0</v>
      </c>
      <c r="I2242" s="249">
        <v>0</v>
      </c>
      <c r="J2242" s="249">
        <v>0</v>
      </c>
      <c r="K2242" s="249">
        <v>1.2632315622283079E-2</v>
      </c>
      <c r="L2242" s="249">
        <v>0</v>
      </c>
      <c r="M2242" s="249">
        <v>0</v>
      </c>
      <c r="N2242" s="249">
        <v>0</v>
      </c>
      <c r="O2242" s="249">
        <v>0</v>
      </c>
      <c r="P2242" s="249">
        <v>0</v>
      </c>
    </row>
    <row r="2243" spans="1:16" x14ac:dyDescent="0.25">
      <c r="A2243" s="236" t="s">
        <v>2250</v>
      </c>
      <c r="B2243" s="237" t="s">
        <v>8968</v>
      </c>
      <c r="C2243" s="249">
        <v>6.2329812207743668E-2</v>
      </c>
      <c r="D2243" s="249">
        <v>0</v>
      </c>
      <c r="E2243" s="249">
        <v>0</v>
      </c>
      <c r="F2243" s="249">
        <v>0</v>
      </c>
      <c r="G2243" s="249">
        <v>0</v>
      </c>
      <c r="H2243" s="249">
        <v>0</v>
      </c>
      <c r="I2243" s="249">
        <v>0</v>
      </c>
      <c r="J2243" s="249">
        <v>0</v>
      </c>
      <c r="K2243" s="249">
        <v>0</v>
      </c>
      <c r="L2243" s="249">
        <v>0</v>
      </c>
      <c r="M2243" s="249">
        <v>0</v>
      </c>
      <c r="N2243" s="249">
        <v>0</v>
      </c>
      <c r="O2243" s="249">
        <v>0</v>
      </c>
      <c r="P2243" s="249">
        <v>0</v>
      </c>
    </row>
    <row r="2244" spans="1:16" x14ac:dyDescent="0.25">
      <c r="A2244" s="236" t="s">
        <v>1576</v>
      </c>
      <c r="B2244" s="237" t="s">
        <v>5887</v>
      </c>
      <c r="C2244" s="249">
        <v>0</v>
      </c>
      <c r="D2244" s="249">
        <v>0</v>
      </c>
      <c r="E2244" s="249">
        <v>0</v>
      </c>
      <c r="F2244" s="249">
        <v>0</v>
      </c>
      <c r="G2244" s="249">
        <v>0</v>
      </c>
      <c r="H2244" s="249">
        <v>0</v>
      </c>
      <c r="I2244" s="249">
        <v>0</v>
      </c>
      <c r="J2244" s="249">
        <v>0</v>
      </c>
      <c r="K2244" s="249">
        <v>0</v>
      </c>
      <c r="L2244" s="249">
        <v>0</v>
      </c>
      <c r="M2244" s="249">
        <v>0</v>
      </c>
      <c r="N2244" s="249">
        <v>0</v>
      </c>
      <c r="O2244" s="249">
        <v>8.2280685125342961E-3</v>
      </c>
      <c r="P2244" s="249">
        <v>0</v>
      </c>
    </row>
    <row r="2245" spans="1:16" x14ac:dyDescent="0.25">
      <c r="A2245" s="236" t="s">
        <v>1224</v>
      </c>
      <c r="B2245" s="237" t="s">
        <v>7096</v>
      </c>
      <c r="C2245" s="249">
        <v>5.3283215983745318E-3</v>
      </c>
      <c r="D2245" s="249">
        <v>0</v>
      </c>
      <c r="E2245" s="249">
        <v>0</v>
      </c>
      <c r="F2245" s="249">
        <v>0</v>
      </c>
      <c r="G2245" s="249">
        <v>1.7954424288484237E-2</v>
      </c>
      <c r="H2245" s="249">
        <v>0</v>
      </c>
      <c r="I2245" s="249">
        <v>4.6759708121773061E-3</v>
      </c>
      <c r="J2245" s="249">
        <v>2.6895622580082271E-3</v>
      </c>
      <c r="K2245" s="249">
        <v>0</v>
      </c>
      <c r="L2245" s="249">
        <v>0</v>
      </c>
      <c r="M2245" s="249">
        <v>0</v>
      </c>
      <c r="N2245" s="249">
        <v>0</v>
      </c>
      <c r="O2245" s="249">
        <v>0</v>
      </c>
      <c r="P2245" s="249">
        <v>0</v>
      </c>
    </row>
    <row r="2246" spans="1:16" x14ac:dyDescent="0.25">
      <c r="A2246" s="236" t="s">
        <v>4670</v>
      </c>
      <c r="B2246" s="237" t="s">
        <v>9721</v>
      </c>
      <c r="C2246" s="249">
        <v>0</v>
      </c>
      <c r="D2246" s="249">
        <v>0</v>
      </c>
      <c r="E2246" s="249">
        <v>0</v>
      </c>
      <c r="F2246" s="249">
        <v>0</v>
      </c>
      <c r="G2246" s="249">
        <v>0</v>
      </c>
      <c r="H2246" s="249">
        <v>0</v>
      </c>
      <c r="I2246" s="249">
        <v>7.0881846800354777</v>
      </c>
      <c r="J2246" s="249">
        <v>0</v>
      </c>
      <c r="K2246" s="249">
        <v>0</v>
      </c>
      <c r="L2246" s="249">
        <v>0</v>
      </c>
      <c r="M2246" s="249">
        <v>0</v>
      </c>
      <c r="N2246" s="249">
        <v>0</v>
      </c>
      <c r="O2246" s="249">
        <v>0</v>
      </c>
      <c r="P2246" s="249"/>
    </row>
    <row r="2247" spans="1:16" x14ac:dyDescent="0.25">
      <c r="A2247" s="236" t="s">
        <v>2153</v>
      </c>
      <c r="B2247" s="237" t="s">
        <v>9220</v>
      </c>
      <c r="C2247" s="249">
        <v>0</v>
      </c>
      <c r="D2247" s="249">
        <v>0</v>
      </c>
      <c r="E2247" s="249">
        <v>0</v>
      </c>
      <c r="F2247" s="249">
        <v>0</v>
      </c>
      <c r="G2247" s="249">
        <v>0</v>
      </c>
      <c r="H2247" s="249">
        <v>0</v>
      </c>
      <c r="I2247" s="249">
        <v>0</v>
      </c>
      <c r="J2247" s="249">
        <v>0</v>
      </c>
      <c r="K2247" s="249">
        <v>5.6655281370686459E-3</v>
      </c>
      <c r="L2247" s="249">
        <v>0</v>
      </c>
      <c r="M2247" s="249">
        <v>0</v>
      </c>
      <c r="N2247" s="249">
        <v>0</v>
      </c>
      <c r="O2247" s="249">
        <v>0</v>
      </c>
      <c r="P2247" s="249">
        <v>0</v>
      </c>
    </row>
    <row r="2248" spans="1:16" x14ac:dyDescent="0.25">
      <c r="A2248" s="236" t="s">
        <v>2428</v>
      </c>
      <c r="B2248" s="237" t="s">
        <v>8078</v>
      </c>
      <c r="C2248" s="249">
        <v>0</v>
      </c>
      <c r="D2248" s="249">
        <v>0</v>
      </c>
      <c r="E2248" s="249">
        <v>1.4789309133153017E-2</v>
      </c>
      <c r="F2248" s="249">
        <v>0</v>
      </c>
      <c r="G2248" s="249">
        <v>0</v>
      </c>
      <c r="H2248" s="249">
        <v>0</v>
      </c>
      <c r="I2248" s="249">
        <v>0</v>
      </c>
      <c r="J2248" s="249">
        <v>0</v>
      </c>
      <c r="K2248" s="249">
        <v>0</v>
      </c>
      <c r="L2248" s="249">
        <v>0</v>
      </c>
      <c r="M2248" s="249">
        <v>0</v>
      </c>
      <c r="N2248" s="249">
        <v>0</v>
      </c>
      <c r="O2248" s="249">
        <v>0</v>
      </c>
      <c r="P2248" s="249">
        <v>0</v>
      </c>
    </row>
    <row r="2249" spans="1:16" x14ac:dyDescent="0.25">
      <c r="A2249" s="236" t="s">
        <v>1901</v>
      </c>
      <c r="B2249" s="237" t="s">
        <v>6564</v>
      </c>
      <c r="C2249" s="249">
        <v>0</v>
      </c>
      <c r="D2249" s="249">
        <v>0</v>
      </c>
      <c r="E2249" s="249">
        <v>0</v>
      </c>
      <c r="F2249" s="249">
        <v>0</v>
      </c>
      <c r="G2249" s="249">
        <v>0</v>
      </c>
      <c r="H2249" s="249">
        <v>0.36049319145185177</v>
      </c>
      <c r="I2249" s="249">
        <v>0</v>
      </c>
      <c r="J2249" s="249">
        <v>1.809172573350443E-2</v>
      </c>
      <c r="K2249" s="249">
        <v>0</v>
      </c>
      <c r="L2249" s="249">
        <v>5.4779658650618089E-2</v>
      </c>
      <c r="M2249" s="249">
        <v>0</v>
      </c>
      <c r="N2249" s="249">
        <v>1.6464521819473756E-3</v>
      </c>
      <c r="O2249" s="249">
        <v>0</v>
      </c>
      <c r="P2249" s="249">
        <v>0</v>
      </c>
    </row>
    <row r="2250" spans="1:16" x14ac:dyDescent="0.25">
      <c r="A2250" s="236" t="s">
        <v>3211</v>
      </c>
      <c r="B2250" s="237" t="s">
        <v>7916</v>
      </c>
      <c r="C2250" s="249">
        <v>0.2654969672589042</v>
      </c>
      <c r="D2250" s="249">
        <v>0</v>
      </c>
      <c r="E2250" s="249">
        <v>0</v>
      </c>
      <c r="F2250" s="249">
        <v>0</v>
      </c>
      <c r="G2250" s="249">
        <v>0</v>
      </c>
      <c r="H2250" s="249">
        <v>0</v>
      </c>
      <c r="I2250" s="249">
        <v>0</v>
      </c>
      <c r="J2250" s="249">
        <v>0</v>
      </c>
      <c r="K2250" s="249">
        <v>0</v>
      </c>
      <c r="L2250" s="249">
        <v>0</v>
      </c>
      <c r="M2250" s="249">
        <v>0</v>
      </c>
      <c r="N2250" s="249">
        <v>5.3454235315340257E-2</v>
      </c>
      <c r="O2250" s="249">
        <v>0</v>
      </c>
      <c r="P2250" s="249">
        <v>0</v>
      </c>
    </row>
    <row r="2251" spans="1:16" x14ac:dyDescent="0.25">
      <c r="A2251" s="236" t="s">
        <v>5849</v>
      </c>
      <c r="B2251" s="237" t="s">
        <v>5850</v>
      </c>
      <c r="C2251" s="249"/>
      <c r="D2251" s="249"/>
      <c r="E2251" s="249"/>
      <c r="F2251" s="249"/>
      <c r="G2251" s="249"/>
      <c r="H2251" s="249"/>
      <c r="I2251" s="249">
        <v>0</v>
      </c>
      <c r="J2251" s="249">
        <v>0</v>
      </c>
      <c r="K2251" s="249">
        <v>0</v>
      </c>
      <c r="L2251" s="249">
        <v>0</v>
      </c>
      <c r="M2251" s="249">
        <v>0</v>
      </c>
      <c r="N2251" s="249">
        <v>0</v>
      </c>
      <c r="O2251" s="249">
        <v>4.287414020400818E-3</v>
      </c>
      <c r="P2251" s="249">
        <v>0</v>
      </c>
    </row>
    <row r="2252" spans="1:16" x14ac:dyDescent="0.25">
      <c r="A2252" s="236" t="s">
        <v>530</v>
      </c>
      <c r="B2252" s="237" t="s">
        <v>9221</v>
      </c>
      <c r="C2252" s="249">
        <v>0</v>
      </c>
      <c r="D2252" s="249">
        <v>3.4450185734328041E-3</v>
      </c>
      <c r="E2252" s="249">
        <v>0</v>
      </c>
      <c r="F2252" s="249">
        <v>0</v>
      </c>
      <c r="G2252" s="249">
        <v>0</v>
      </c>
      <c r="H2252" s="249">
        <v>0</v>
      </c>
      <c r="I2252" s="249">
        <v>0</v>
      </c>
      <c r="J2252" s="249">
        <v>0</v>
      </c>
      <c r="K2252" s="249">
        <v>0</v>
      </c>
      <c r="L2252" s="249">
        <v>1.2293530496805764E-3</v>
      </c>
      <c r="M2252" s="249">
        <v>1.169401141296823E-3</v>
      </c>
      <c r="N2252" s="249">
        <v>5.2598012817532029E-3</v>
      </c>
      <c r="O2252" s="249">
        <v>0</v>
      </c>
      <c r="P2252" s="249">
        <v>0</v>
      </c>
    </row>
    <row r="2253" spans="1:16" x14ac:dyDescent="0.25">
      <c r="A2253" s="236" t="s">
        <v>4790</v>
      </c>
      <c r="B2253" s="237" t="s">
        <v>9646</v>
      </c>
      <c r="C2253" s="249">
        <v>0.40838902924576398</v>
      </c>
      <c r="D2253" s="249">
        <v>0</v>
      </c>
      <c r="E2253" s="249">
        <v>0</v>
      </c>
      <c r="F2253" s="249">
        <v>0</v>
      </c>
      <c r="G2253" s="249">
        <v>0</v>
      </c>
      <c r="H2253" s="249">
        <v>0</v>
      </c>
      <c r="I2253" s="249">
        <v>0</v>
      </c>
      <c r="J2253" s="249">
        <v>0</v>
      </c>
      <c r="K2253" s="249">
        <v>0</v>
      </c>
      <c r="L2253" s="249">
        <v>0</v>
      </c>
      <c r="M2253" s="249">
        <v>0</v>
      </c>
      <c r="N2253" s="249">
        <v>0</v>
      </c>
      <c r="O2253" s="249">
        <v>0</v>
      </c>
      <c r="P2253" s="249">
        <v>0</v>
      </c>
    </row>
    <row r="2254" spans="1:16" x14ac:dyDescent="0.25">
      <c r="A2254" s="236" t="s">
        <v>6091</v>
      </c>
      <c r="B2254" s="237" t="s">
        <v>6092</v>
      </c>
      <c r="C2254" s="249"/>
      <c r="D2254" s="249"/>
      <c r="E2254" s="249"/>
      <c r="F2254" s="249"/>
      <c r="G2254" s="249"/>
      <c r="H2254" s="249"/>
      <c r="I2254" s="249">
        <v>0</v>
      </c>
      <c r="J2254" s="249">
        <v>0</v>
      </c>
      <c r="K2254" s="249">
        <v>0</v>
      </c>
      <c r="L2254" s="249">
        <v>5.9647775681732483E-2</v>
      </c>
      <c r="M2254" s="249">
        <v>0</v>
      </c>
      <c r="N2254" s="249">
        <v>0</v>
      </c>
      <c r="O2254" s="249">
        <v>2.0932812000616069E-4</v>
      </c>
      <c r="P2254" s="249">
        <v>4.2244723869252712E-4</v>
      </c>
    </row>
    <row r="2255" spans="1:16" x14ac:dyDescent="0.25">
      <c r="A2255" s="236" t="s">
        <v>5938</v>
      </c>
      <c r="B2255" s="237" t="s">
        <v>5939</v>
      </c>
      <c r="C2255" s="249"/>
      <c r="D2255" s="249"/>
      <c r="E2255" s="249"/>
      <c r="F2255" s="249"/>
      <c r="G2255" s="249"/>
      <c r="H2255" s="249"/>
      <c r="I2255" s="249">
        <v>7.6720146800821126E-3</v>
      </c>
      <c r="J2255" s="249">
        <v>0</v>
      </c>
      <c r="K2255" s="249">
        <v>2.875057335150765E-4</v>
      </c>
      <c r="L2255" s="249">
        <v>2.1479790219200955E-3</v>
      </c>
      <c r="M2255" s="249">
        <v>1.4073909020678342E-4</v>
      </c>
      <c r="N2255" s="249">
        <v>0</v>
      </c>
      <c r="O2255" s="249">
        <v>4.4024388348793233E-4</v>
      </c>
      <c r="P2255" s="249">
        <v>1.987122382357313E-4</v>
      </c>
    </row>
    <row r="2256" spans="1:16" x14ac:dyDescent="0.25">
      <c r="A2256" s="236" t="s">
        <v>6882</v>
      </c>
      <c r="B2256" s="237" t="s">
        <v>5939</v>
      </c>
      <c r="C2256" s="249"/>
      <c r="D2256" s="249"/>
      <c r="E2256" s="249"/>
      <c r="F2256" s="249"/>
      <c r="G2256" s="249"/>
      <c r="H2256" s="249"/>
      <c r="I2256" s="249">
        <v>0</v>
      </c>
      <c r="J2256" s="249">
        <v>0</v>
      </c>
      <c r="K2256" s="249">
        <v>1.9579903065542023E-3</v>
      </c>
      <c r="L2256" s="249">
        <v>0</v>
      </c>
      <c r="M2256" s="249">
        <v>1.536774183515075E-3</v>
      </c>
      <c r="N2256" s="249">
        <v>0</v>
      </c>
      <c r="O2256" s="249">
        <v>0</v>
      </c>
      <c r="P2256" s="249">
        <v>0</v>
      </c>
    </row>
    <row r="2257" spans="1:16" x14ac:dyDescent="0.25">
      <c r="A2257" s="236" t="s">
        <v>4386</v>
      </c>
      <c r="B2257" s="237" t="s">
        <v>10272</v>
      </c>
      <c r="C2257" s="249">
        <v>2.4065736188124E-2</v>
      </c>
      <c r="D2257" s="249">
        <v>0</v>
      </c>
      <c r="E2257" s="249">
        <v>0</v>
      </c>
      <c r="F2257" s="249">
        <v>0</v>
      </c>
      <c r="G2257" s="249">
        <v>0</v>
      </c>
      <c r="H2257" s="249">
        <v>0</v>
      </c>
      <c r="I2257" s="249">
        <v>0</v>
      </c>
      <c r="J2257" s="249">
        <v>0</v>
      </c>
      <c r="K2257" s="249">
        <v>293.54490758226183</v>
      </c>
      <c r="L2257" s="249">
        <v>0</v>
      </c>
      <c r="M2257" s="249">
        <v>0</v>
      </c>
      <c r="N2257" s="249">
        <v>0</v>
      </c>
      <c r="O2257" s="249">
        <v>0</v>
      </c>
      <c r="P2257" s="249">
        <v>0</v>
      </c>
    </row>
    <row r="2258" spans="1:16" x14ac:dyDescent="0.25">
      <c r="A2258" s="236" t="s">
        <v>4636</v>
      </c>
      <c r="B2258" s="237" t="s">
        <v>9644</v>
      </c>
      <c r="C2258" s="249">
        <v>8.972879771719075E-2</v>
      </c>
      <c r="D2258" s="249">
        <v>2.0657239885257497E-3</v>
      </c>
      <c r="E2258" s="249">
        <v>0.10144516490721384</v>
      </c>
      <c r="F2258" s="249">
        <v>2.7490005681948728E-3</v>
      </c>
      <c r="G2258" s="249">
        <v>0</v>
      </c>
      <c r="H2258" s="249">
        <v>0</v>
      </c>
      <c r="I2258" s="249">
        <v>0</v>
      </c>
      <c r="J2258" s="249">
        <v>0</v>
      </c>
      <c r="K2258" s="249">
        <v>25.897841625822213</v>
      </c>
      <c r="L2258" s="249">
        <v>0</v>
      </c>
      <c r="M2258" s="249">
        <v>0</v>
      </c>
      <c r="N2258" s="249">
        <v>0</v>
      </c>
      <c r="O2258" s="249">
        <v>0</v>
      </c>
      <c r="P2258" s="249">
        <v>0</v>
      </c>
    </row>
    <row r="2259" spans="1:16" x14ac:dyDescent="0.25">
      <c r="A2259" s="236" t="s">
        <v>6049</v>
      </c>
      <c r="B2259" s="237" t="s">
        <v>6050</v>
      </c>
      <c r="C2259" s="249"/>
      <c r="D2259" s="249"/>
      <c r="E2259" s="249"/>
      <c r="F2259" s="249"/>
      <c r="G2259" s="249"/>
      <c r="H2259" s="249"/>
      <c r="I2259" s="249">
        <v>0</v>
      </c>
      <c r="J2259" s="249">
        <v>1.6022253032275536E-3</v>
      </c>
      <c r="K2259" s="249">
        <v>3.9739976373515611E-2</v>
      </c>
      <c r="L2259" s="249">
        <v>2.3777424868601871E-3</v>
      </c>
      <c r="M2259" s="249">
        <v>0</v>
      </c>
      <c r="N2259" s="249">
        <v>1.5387454166584836E-2</v>
      </c>
      <c r="O2259" s="249">
        <v>1.7794042024702344E-3</v>
      </c>
      <c r="P2259" s="249">
        <v>1.9222557746439668E-2</v>
      </c>
    </row>
    <row r="2260" spans="1:16" x14ac:dyDescent="0.25">
      <c r="A2260" s="236" t="s">
        <v>5615</v>
      </c>
      <c r="B2260" s="237" t="s">
        <v>5616</v>
      </c>
      <c r="C2260" s="249"/>
      <c r="D2260" s="249"/>
      <c r="E2260" s="249"/>
      <c r="F2260" s="249"/>
      <c r="G2260" s="249"/>
      <c r="H2260" s="249"/>
      <c r="I2260" s="249">
        <v>2.1700057996401722E-3</v>
      </c>
      <c r="J2260" s="249">
        <v>1.3683629462009109E-4</v>
      </c>
      <c r="K2260" s="249">
        <v>2.4302840028532472E-3</v>
      </c>
      <c r="L2260" s="249">
        <v>0</v>
      </c>
      <c r="M2260" s="249">
        <v>0</v>
      </c>
      <c r="N2260" s="249">
        <v>1.2923956234253922E-4</v>
      </c>
      <c r="O2260" s="249">
        <v>8.6738724096738511E-4</v>
      </c>
      <c r="P2260" s="249">
        <v>3.9918453896447127E-4</v>
      </c>
    </row>
    <row r="2261" spans="1:16" x14ac:dyDescent="0.25">
      <c r="A2261" s="236" t="s">
        <v>2347</v>
      </c>
      <c r="B2261" s="237" t="s">
        <v>8631</v>
      </c>
      <c r="C2261" s="249">
        <v>0</v>
      </c>
      <c r="D2261" s="249">
        <v>0</v>
      </c>
      <c r="E2261" s="249">
        <v>0</v>
      </c>
      <c r="F2261" s="249">
        <v>0</v>
      </c>
      <c r="G2261" s="249">
        <v>0</v>
      </c>
      <c r="H2261" s="249">
        <v>0</v>
      </c>
      <c r="I2261" s="249">
        <v>0</v>
      </c>
      <c r="J2261" s="249">
        <v>0</v>
      </c>
      <c r="K2261" s="249">
        <v>8.7256106225568064E-3</v>
      </c>
      <c r="L2261" s="249">
        <v>0</v>
      </c>
      <c r="M2261" s="249">
        <v>0</v>
      </c>
      <c r="N2261" s="249">
        <v>0</v>
      </c>
      <c r="O2261" s="249">
        <v>0</v>
      </c>
      <c r="P2261" s="249">
        <v>0</v>
      </c>
    </row>
    <row r="2262" spans="1:16" x14ac:dyDescent="0.25">
      <c r="A2262" s="236" t="s">
        <v>4385</v>
      </c>
      <c r="B2262" s="237" t="s">
        <v>10273</v>
      </c>
      <c r="C2262" s="249">
        <v>0</v>
      </c>
      <c r="D2262" s="249">
        <v>0</v>
      </c>
      <c r="E2262" s="249">
        <v>0</v>
      </c>
      <c r="F2262" s="249">
        <v>0</v>
      </c>
      <c r="G2262" s="249">
        <v>0</v>
      </c>
      <c r="H2262" s="249">
        <v>0</v>
      </c>
      <c r="I2262" s="249">
        <v>0</v>
      </c>
      <c r="J2262" s="249">
        <v>0</v>
      </c>
      <c r="K2262" s="249">
        <v>3.5393632736704782E-2</v>
      </c>
      <c r="L2262" s="249">
        <v>0</v>
      </c>
      <c r="M2262" s="249">
        <v>0</v>
      </c>
      <c r="N2262" s="249">
        <v>0</v>
      </c>
      <c r="O2262" s="249">
        <v>0</v>
      </c>
      <c r="P2262" s="249">
        <v>0</v>
      </c>
    </row>
    <row r="2263" spans="1:16" x14ac:dyDescent="0.25">
      <c r="A2263" s="236" t="s">
        <v>3265</v>
      </c>
      <c r="B2263" s="237" t="s">
        <v>8969</v>
      </c>
      <c r="C2263" s="249">
        <v>0</v>
      </c>
      <c r="D2263" s="249">
        <v>0</v>
      </c>
      <c r="E2263" s="249">
        <v>0</v>
      </c>
      <c r="F2263" s="249">
        <v>0</v>
      </c>
      <c r="G2263" s="249">
        <v>0</v>
      </c>
      <c r="H2263" s="249">
        <v>0</v>
      </c>
      <c r="I2263" s="249">
        <v>0</v>
      </c>
      <c r="J2263" s="249">
        <v>1.5245560373375218E-2</v>
      </c>
      <c r="K2263" s="249">
        <v>0</v>
      </c>
      <c r="L2263" s="249">
        <v>0</v>
      </c>
      <c r="M2263" s="249">
        <v>0</v>
      </c>
      <c r="N2263" s="249">
        <v>0</v>
      </c>
      <c r="O2263" s="249">
        <v>0</v>
      </c>
      <c r="P2263" s="249">
        <v>0</v>
      </c>
    </row>
    <row r="2264" spans="1:16" x14ac:dyDescent="0.25">
      <c r="A2264" s="236" t="s">
        <v>3345</v>
      </c>
      <c r="B2264" s="237" t="s">
        <v>7424</v>
      </c>
      <c r="C2264" s="249">
        <v>0</v>
      </c>
      <c r="D2264" s="249">
        <v>0</v>
      </c>
      <c r="E2264" s="249">
        <v>0</v>
      </c>
      <c r="F2264" s="249">
        <v>0</v>
      </c>
      <c r="G2264" s="249">
        <v>0</v>
      </c>
      <c r="H2264" s="249">
        <v>0</v>
      </c>
      <c r="I2264" s="249">
        <v>0</v>
      </c>
      <c r="J2264" s="249">
        <v>0</v>
      </c>
      <c r="K2264" s="249">
        <v>0</v>
      </c>
      <c r="L2264" s="249">
        <v>0</v>
      </c>
      <c r="M2264" s="249">
        <v>0</v>
      </c>
      <c r="N2264" s="249">
        <v>0</v>
      </c>
      <c r="O2264" s="249">
        <v>0</v>
      </c>
      <c r="P2264" s="249">
        <v>4.6049973566958301E-2</v>
      </c>
    </row>
    <row r="2265" spans="1:16" x14ac:dyDescent="0.25">
      <c r="A2265" s="236" t="s">
        <v>2659</v>
      </c>
      <c r="B2265" s="237" t="s">
        <v>7252</v>
      </c>
      <c r="C2265" s="249">
        <v>0</v>
      </c>
      <c r="D2265" s="249">
        <v>0</v>
      </c>
      <c r="E2265" s="249">
        <v>0</v>
      </c>
      <c r="F2265" s="249">
        <v>8.1612387230709585E-2</v>
      </c>
      <c r="G2265" s="249">
        <v>0</v>
      </c>
      <c r="H2265" s="249">
        <v>0</v>
      </c>
      <c r="I2265" s="249">
        <v>2.48356975970002E-2</v>
      </c>
      <c r="J2265" s="249">
        <v>0</v>
      </c>
      <c r="K2265" s="249">
        <v>0</v>
      </c>
      <c r="L2265" s="249">
        <v>0</v>
      </c>
      <c r="M2265" s="249">
        <v>0</v>
      </c>
      <c r="N2265" s="249">
        <v>0</v>
      </c>
      <c r="O2265" s="249">
        <v>0</v>
      </c>
      <c r="P2265" s="249">
        <v>0</v>
      </c>
    </row>
    <row r="2266" spans="1:16" x14ac:dyDescent="0.25">
      <c r="A2266" s="236" t="s">
        <v>3988</v>
      </c>
      <c r="B2266" s="237" t="s">
        <v>6715</v>
      </c>
      <c r="C2266" s="249">
        <v>0</v>
      </c>
      <c r="D2266" s="249">
        <v>0.11264342571673661</v>
      </c>
      <c r="E2266" s="249">
        <v>0</v>
      </c>
      <c r="F2266" s="249">
        <v>0</v>
      </c>
      <c r="G2266" s="249">
        <v>0</v>
      </c>
      <c r="H2266" s="249">
        <v>0</v>
      </c>
      <c r="I2266" s="249">
        <v>0</v>
      </c>
      <c r="J2266" s="249">
        <v>0</v>
      </c>
      <c r="K2266" s="249">
        <v>0</v>
      </c>
      <c r="L2266" s="249">
        <v>0</v>
      </c>
      <c r="M2266" s="249">
        <v>0</v>
      </c>
      <c r="N2266" s="249">
        <v>0</v>
      </c>
      <c r="O2266" s="249">
        <v>0</v>
      </c>
      <c r="P2266" s="249">
        <v>0</v>
      </c>
    </row>
    <row r="2267" spans="1:16" x14ac:dyDescent="0.25">
      <c r="A2267" s="236" t="s">
        <v>2518</v>
      </c>
      <c r="B2267" s="237" t="s">
        <v>7425</v>
      </c>
      <c r="C2267" s="249">
        <v>0</v>
      </c>
      <c r="D2267" s="249">
        <v>0</v>
      </c>
      <c r="E2267" s="249">
        <v>0</v>
      </c>
      <c r="F2267" s="249">
        <v>2.8634036969145956E-2</v>
      </c>
      <c r="G2267" s="249">
        <v>0</v>
      </c>
      <c r="H2267" s="249">
        <v>0</v>
      </c>
      <c r="I2267" s="249">
        <v>0</v>
      </c>
      <c r="J2267" s="249">
        <v>0</v>
      </c>
      <c r="K2267" s="249">
        <v>0</v>
      </c>
      <c r="L2267" s="249">
        <v>0</v>
      </c>
      <c r="M2267" s="249">
        <v>0</v>
      </c>
      <c r="N2267" s="249">
        <v>0</v>
      </c>
      <c r="O2267" s="249">
        <v>0</v>
      </c>
      <c r="P2267" s="249">
        <v>0</v>
      </c>
    </row>
    <row r="2268" spans="1:16" x14ac:dyDescent="0.25">
      <c r="A2268" s="236" t="s">
        <v>4761</v>
      </c>
      <c r="B2268" s="237" t="s">
        <v>10011</v>
      </c>
      <c r="C2268" s="249">
        <v>0</v>
      </c>
      <c r="D2268" s="249">
        <v>0</v>
      </c>
      <c r="E2268" s="249">
        <v>0</v>
      </c>
      <c r="F2268" s="249">
        <v>0</v>
      </c>
      <c r="G2268" s="249">
        <v>0</v>
      </c>
      <c r="H2268" s="249">
        <v>10.413476328380991</v>
      </c>
      <c r="I2268" s="249">
        <v>0</v>
      </c>
      <c r="J2268" s="249">
        <v>0</v>
      </c>
      <c r="K2268" s="249">
        <v>0</v>
      </c>
      <c r="L2268" s="249"/>
      <c r="M2268" s="249"/>
      <c r="N2268" s="249"/>
      <c r="O2268" s="249"/>
      <c r="P2268" s="249"/>
    </row>
    <row r="2269" spans="1:16" x14ac:dyDescent="0.25">
      <c r="A2269" s="236" t="s">
        <v>3447</v>
      </c>
      <c r="B2269" s="237" t="s">
        <v>7253</v>
      </c>
      <c r="C2269" s="249">
        <v>0</v>
      </c>
      <c r="D2269" s="249">
        <v>0</v>
      </c>
      <c r="E2269" s="249">
        <v>0</v>
      </c>
      <c r="F2269" s="249">
        <v>0</v>
      </c>
      <c r="G2269" s="249">
        <v>0</v>
      </c>
      <c r="H2269" s="249">
        <v>3.0969959218207402E-2</v>
      </c>
      <c r="I2269" s="249">
        <v>0</v>
      </c>
      <c r="J2269" s="249">
        <v>0</v>
      </c>
      <c r="K2269" s="249">
        <v>0.66507612232673519</v>
      </c>
      <c r="L2269" s="249">
        <v>2.5699541191559185E-2</v>
      </c>
      <c r="M2269" s="249">
        <v>0</v>
      </c>
      <c r="N2269" s="249">
        <v>0</v>
      </c>
      <c r="O2269" s="249">
        <v>0</v>
      </c>
      <c r="P2269" s="249">
        <v>0</v>
      </c>
    </row>
    <row r="2270" spans="1:16" x14ac:dyDescent="0.25">
      <c r="A2270" s="236" t="s">
        <v>2560</v>
      </c>
      <c r="B2270" s="237" t="s">
        <v>8069</v>
      </c>
      <c r="C2270" s="249">
        <v>1.3573289749531545E-2</v>
      </c>
      <c r="D2270" s="249">
        <v>5.6118646935617703E-2</v>
      </c>
      <c r="E2270" s="249">
        <v>0</v>
      </c>
      <c r="F2270" s="249">
        <v>0</v>
      </c>
      <c r="G2270" s="249">
        <v>0</v>
      </c>
      <c r="H2270" s="249">
        <v>0</v>
      </c>
      <c r="I2270" s="249">
        <v>0</v>
      </c>
      <c r="J2270" s="249">
        <v>0</v>
      </c>
      <c r="K2270" s="249">
        <v>0</v>
      </c>
      <c r="L2270" s="249">
        <v>0</v>
      </c>
      <c r="M2270" s="249">
        <v>0</v>
      </c>
      <c r="N2270" s="249">
        <v>0</v>
      </c>
      <c r="O2270" s="249">
        <v>0</v>
      </c>
      <c r="P2270" s="249">
        <v>0</v>
      </c>
    </row>
    <row r="2271" spans="1:16" x14ac:dyDescent="0.25">
      <c r="A2271" s="236" t="s">
        <v>4111</v>
      </c>
      <c r="B2271" s="237" t="s">
        <v>8248</v>
      </c>
      <c r="C2271" s="249">
        <v>3.252248452070651E-2</v>
      </c>
      <c r="D2271" s="249">
        <v>0</v>
      </c>
      <c r="E2271" s="249">
        <v>0</v>
      </c>
      <c r="F2271" s="249">
        <v>0</v>
      </c>
      <c r="G2271" s="249">
        <v>0</v>
      </c>
      <c r="H2271" s="249">
        <v>0</v>
      </c>
      <c r="I2271" s="249">
        <v>0</v>
      </c>
      <c r="J2271" s="249">
        <v>0</v>
      </c>
      <c r="K2271" s="249">
        <v>0</v>
      </c>
      <c r="L2271" s="249">
        <v>0</v>
      </c>
      <c r="M2271" s="249">
        <v>0</v>
      </c>
      <c r="N2271" s="249">
        <v>0</v>
      </c>
      <c r="O2271" s="249">
        <v>0</v>
      </c>
      <c r="P2271" s="249">
        <v>0</v>
      </c>
    </row>
    <row r="2272" spans="1:16" x14ac:dyDescent="0.25">
      <c r="A2272" s="236" t="s">
        <v>1171</v>
      </c>
      <c r="B2272" s="237" t="s">
        <v>6717</v>
      </c>
      <c r="C2272" s="249">
        <v>0</v>
      </c>
      <c r="D2272" s="249">
        <v>0</v>
      </c>
      <c r="E2272" s="249">
        <v>0</v>
      </c>
      <c r="F2272" s="249">
        <v>0</v>
      </c>
      <c r="G2272" s="249">
        <v>0</v>
      </c>
      <c r="H2272" s="249">
        <v>0</v>
      </c>
      <c r="I2272" s="249">
        <v>0</v>
      </c>
      <c r="J2272" s="249">
        <v>0</v>
      </c>
      <c r="K2272" s="249">
        <v>0</v>
      </c>
      <c r="L2272" s="249">
        <v>0</v>
      </c>
      <c r="M2272" s="249">
        <v>0</v>
      </c>
      <c r="N2272" s="249">
        <v>0</v>
      </c>
      <c r="O2272" s="249">
        <v>0</v>
      </c>
      <c r="P2272" s="249">
        <v>3.9121590780009461E-3</v>
      </c>
    </row>
    <row r="2273" spans="1:16" x14ac:dyDescent="0.25">
      <c r="A2273" s="236" t="s">
        <v>1847</v>
      </c>
      <c r="B2273" s="237" t="s">
        <v>7426</v>
      </c>
      <c r="C2273" s="249">
        <v>0</v>
      </c>
      <c r="D2273" s="249">
        <v>0</v>
      </c>
      <c r="E2273" s="249">
        <v>0</v>
      </c>
      <c r="F2273" s="249">
        <v>0</v>
      </c>
      <c r="G2273" s="249">
        <v>0</v>
      </c>
      <c r="H2273" s="249">
        <v>0</v>
      </c>
      <c r="I2273" s="249">
        <v>0</v>
      </c>
      <c r="J2273" s="249">
        <v>0</v>
      </c>
      <c r="K2273" s="249">
        <v>0</v>
      </c>
      <c r="L2273" s="249">
        <v>0</v>
      </c>
      <c r="M2273" s="249">
        <v>0</v>
      </c>
      <c r="N2273" s="249">
        <v>6.0163110640235763E-3</v>
      </c>
      <c r="O2273" s="249">
        <v>0</v>
      </c>
      <c r="P2273" s="249">
        <v>0</v>
      </c>
    </row>
    <row r="2274" spans="1:16" x14ac:dyDescent="0.25">
      <c r="A2274" s="236" t="s">
        <v>1414</v>
      </c>
      <c r="B2274" s="237" t="s">
        <v>6329</v>
      </c>
      <c r="C2274" s="249">
        <v>0</v>
      </c>
      <c r="D2274" s="249">
        <v>0</v>
      </c>
      <c r="E2274" s="249">
        <v>0</v>
      </c>
      <c r="F2274" s="249">
        <v>5.6977717815896438E-2</v>
      </c>
      <c r="G2274" s="249">
        <v>0</v>
      </c>
      <c r="H2274" s="249">
        <v>0</v>
      </c>
      <c r="I2274" s="249">
        <v>0</v>
      </c>
      <c r="J2274" s="249">
        <v>0</v>
      </c>
      <c r="K2274" s="249">
        <v>0</v>
      </c>
      <c r="L2274" s="249">
        <v>0</v>
      </c>
      <c r="M2274" s="249">
        <v>0</v>
      </c>
      <c r="N2274" s="249">
        <v>0</v>
      </c>
      <c r="O2274" s="249">
        <v>0</v>
      </c>
      <c r="P2274" s="249">
        <v>0</v>
      </c>
    </row>
    <row r="2275" spans="1:16" x14ac:dyDescent="0.25">
      <c r="A2275" s="236" t="s">
        <v>1689</v>
      </c>
      <c r="B2275" s="237" t="s">
        <v>5537</v>
      </c>
      <c r="C2275" s="249">
        <v>0</v>
      </c>
      <c r="D2275" s="249">
        <v>0</v>
      </c>
      <c r="E2275" s="249">
        <v>0</v>
      </c>
      <c r="F2275" s="249">
        <v>0</v>
      </c>
      <c r="G2275" s="249">
        <v>0</v>
      </c>
      <c r="H2275" s="249">
        <v>0</v>
      </c>
      <c r="I2275" s="249">
        <v>0</v>
      </c>
      <c r="J2275" s="249">
        <v>2.1960614028595882E-3</v>
      </c>
      <c r="K2275" s="249">
        <v>0</v>
      </c>
      <c r="L2275" s="249">
        <v>0</v>
      </c>
      <c r="M2275" s="249">
        <v>0</v>
      </c>
      <c r="N2275" s="249">
        <v>9.2902525136265854E-4</v>
      </c>
      <c r="O2275" s="249">
        <v>2.5394756476576911E-2</v>
      </c>
      <c r="P2275" s="249">
        <v>1.0103101021318706E-3</v>
      </c>
    </row>
    <row r="2276" spans="1:16" x14ac:dyDescent="0.25">
      <c r="A2276" s="236" t="s">
        <v>2447</v>
      </c>
      <c r="B2276" s="237" t="s">
        <v>9230</v>
      </c>
      <c r="C2276" s="249">
        <v>0</v>
      </c>
      <c r="D2276" s="249">
        <v>0</v>
      </c>
      <c r="E2276" s="249">
        <v>0</v>
      </c>
      <c r="F2276" s="249">
        <v>0</v>
      </c>
      <c r="G2276" s="249">
        <v>0</v>
      </c>
      <c r="H2276" s="249">
        <v>0</v>
      </c>
      <c r="I2276" s="249">
        <v>0</v>
      </c>
      <c r="J2276" s="249">
        <v>0</v>
      </c>
      <c r="K2276" s="249">
        <v>0</v>
      </c>
      <c r="L2276" s="249">
        <v>0</v>
      </c>
      <c r="M2276" s="249">
        <v>1.4926744054687521E-3</v>
      </c>
      <c r="N2276" s="249">
        <v>0</v>
      </c>
      <c r="O2276" s="249">
        <v>0</v>
      </c>
      <c r="P2276" s="249">
        <v>1.7923593689782729E-2</v>
      </c>
    </row>
    <row r="2277" spans="1:16" x14ac:dyDescent="0.25">
      <c r="A2277" s="236" t="s">
        <v>3352</v>
      </c>
      <c r="B2277" s="237" t="s">
        <v>8249</v>
      </c>
      <c r="C2277" s="249">
        <v>0</v>
      </c>
      <c r="D2277" s="249">
        <v>0</v>
      </c>
      <c r="E2277" s="249">
        <v>0</v>
      </c>
      <c r="F2277" s="249">
        <v>0</v>
      </c>
      <c r="G2277" s="249">
        <v>0</v>
      </c>
      <c r="H2277" s="249">
        <v>0</v>
      </c>
      <c r="I2277" s="249">
        <v>0</v>
      </c>
      <c r="J2277" s="249">
        <v>4.001168792299844E-3</v>
      </c>
      <c r="K2277" s="249">
        <v>0</v>
      </c>
      <c r="L2277" s="249">
        <v>0</v>
      </c>
      <c r="M2277" s="249">
        <v>0</v>
      </c>
      <c r="N2277" s="249">
        <v>0</v>
      </c>
      <c r="O2277" s="249">
        <v>0</v>
      </c>
      <c r="P2277" s="249">
        <v>0</v>
      </c>
    </row>
    <row r="2278" spans="1:16" x14ac:dyDescent="0.25">
      <c r="A2278" s="236" t="s">
        <v>2542</v>
      </c>
      <c r="B2278" s="237" t="s">
        <v>7427</v>
      </c>
      <c r="C2278" s="249">
        <v>0</v>
      </c>
      <c r="D2278" s="249">
        <v>0</v>
      </c>
      <c r="E2278" s="249">
        <v>0</v>
      </c>
      <c r="F2278" s="249">
        <v>0</v>
      </c>
      <c r="G2278" s="249">
        <v>0</v>
      </c>
      <c r="H2278" s="249">
        <v>0</v>
      </c>
      <c r="I2278" s="249">
        <v>0</v>
      </c>
      <c r="J2278" s="249">
        <v>0</v>
      </c>
      <c r="K2278" s="249">
        <v>1.0375733420577049</v>
      </c>
      <c r="L2278" s="249">
        <v>0</v>
      </c>
      <c r="M2278" s="249">
        <v>0</v>
      </c>
      <c r="N2278" s="249">
        <v>0</v>
      </c>
      <c r="O2278" s="249">
        <v>0</v>
      </c>
      <c r="P2278" s="249">
        <v>0</v>
      </c>
    </row>
    <row r="2279" spans="1:16" x14ac:dyDescent="0.25">
      <c r="A2279" s="236" t="s">
        <v>2117</v>
      </c>
      <c r="B2279" s="237" t="s">
        <v>5740</v>
      </c>
      <c r="C2279" s="249">
        <v>0</v>
      </c>
      <c r="D2279" s="249">
        <v>0</v>
      </c>
      <c r="E2279" s="249">
        <v>0</v>
      </c>
      <c r="F2279" s="249">
        <v>0</v>
      </c>
      <c r="G2279" s="249">
        <v>0</v>
      </c>
      <c r="H2279" s="249">
        <v>2.8471388145925047</v>
      </c>
      <c r="I2279" s="249">
        <v>0</v>
      </c>
      <c r="J2279" s="249">
        <v>0</v>
      </c>
      <c r="K2279" s="249">
        <v>0.5296207354859096</v>
      </c>
      <c r="L2279" s="249">
        <v>5.4050305863064391E-3</v>
      </c>
      <c r="M2279" s="249">
        <v>0</v>
      </c>
      <c r="N2279" s="249">
        <v>0</v>
      </c>
      <c r="O2279" s="249">
        <v>2.1948294330761831E-2</v>
      </c>
      <c r="P2279" s="249">
        <v>0</v>
      </c>
    </row>
    <row r="2280" spans="1:16" x14ac:dyDescent="0.25">
      <c r="A2280" s="236" t="s">
        <v>2430</v>
      </c>
      <c r="B2280" s="237" t="s">
        <v>8070</v>
      </c>
      <c r="C2280" s="249">
        <v>0</v>
      </c>
      <c r="D2280" s="249">
        <v>2.2897440092744682E-2</v>
      </c>
      <c r="E2280" s="249">
        <v>0</v>
      </c>
      <c r="F2280" s="249">
        <v>0</v>
      </c>
      <c r="G2280" s="249">
        <v>1.6606048317254027E-2</v>
      </c>
      <c r="H2280" s="249">
        <v>0</v>
      </c>
      <c r="I2280" s="249">
        <v>0</v>
      </c>
      <c r="J2280" s="249">
        <v>0</v>
      </c>
      <c r="K2280" s="249">
        <v>0.16378420686005749</v>
      </c>
      <c r="L2280" s="249">
        <v>0</v>
      </c>
      <c r="M2280" s="249">
        <v>0</v>
      </c>
      <c r="N2280" s="249">
        <v>1.8631670804080288E-2</v>
      </c>
      <c r="O2280" s="249">
        <v>0</v>
      </c>
      <c r="P2280" s="249">
        <v>0</v>
      </c>
    </row>
    <row r="2281" spans="1:16" x14ac:dyDescent="0.25">
      <c r="A2281" s="236" t="s">
        <v>2088</v>
      </c>
      <c r="B2281" s="237" t="s">
        <v>5868</v>
      </c>
      <c r="C2281" s="249">
        <v>6.4920796500509449E-3</v>
      </c>
      <c r="D2281" s="249">
        <v>0</v>
      </c>
      <c r="E2281" s="249">
        <v>0</v>
      </c>
      <c r="F2281" s="249">
        <v>0</v>
      </c>
      <c r="G2281" s="249">
        <v>0</v>
      </c>
      <c r="H2281" s="249">
        <v>0</v>
      </c>
      <c r="I2281" s="249">
        <v>0</v>
      </c>
      <c r="J2281" s="249">
        <v>9.8684632290492371E-3</v>
      </c>
      <c r="K2281" s="249">
        <v>0</v>
      </c>
      <c r="L2281" s="249">
        <v>2.6519698379581201E-2</v>
      </c>
      <c r="M2281" s="249">
        <v>3.1679800321514698E-2</v>
      </c>
      <c r="N2281" s="249">
        <v>1.0306672474360592E-2</v>
      </c>
      <c r="O2281" s="249">
        <v>1.1571477227089748E-2</v>
      </c>
      <c r="P2281" s="249">
        <v>0</v>
      </c>
    </row>
    <row r="2282" spans="1:16" x14ac:dyDescent="0.25">
      <c r="A2282" s="236" t="s">
        <v>2210</v>
      </c>
      <c r="B2282" s="237" t="s">
        <v>8250</v>
      </c>
      <c r="C2282" s="249">
        <v>0</v>
      </c>
      <c r="D2282" s="249">
        <v>0</v>
      </c>
      <c r="E2282" s="249">
        <v>4.1714721500539002E-2</v>
      </c>
      <c r="F2282" s="249">
        <v>0</v>
      </c>
      <c r="G2282" s="249">
        <v>0</v>
      </c>
      <c r="H2282" s="249">
        <v>0</v>
      </c>
      <c r="I2282" s="249">
        <v>0.15037814189436063</v>
      </c>
      <c r="J2282" s="249">
        <v>1.8948939019863251E-2</v>
      </c>
      <c r="K2282" s="249">
        <v>0</v>
      </c>
      <c r="L2282" s="249">
        <v>0</v>
      </c>
      <c r="M2282" s="249">
        <v>0</v>
      </c>
      <c r="N2282" s="249">
        <v>0</v>
      </c>
      <c r="O2282" s="249">
        <v>0</v>
      </c>
      <c r="P2282" s="249">
        <v>0</v>
      </c>
    </row>
    <row r="2283" spans="1:16" x14ac:dyDescent="0.25">
      <c r="A2283" s="236" t="s">
        <v>1478</v>
      </c>
      <c r="B2283" s="237" t="s">
        <v>6274</v>
      </c>
      <c r="C2283" s="249">
        <v>1.191587031396113E-2</v>
      </c>
      <c r="D2283" s="249">
        <v>0</v>
      </c>
      <c r="E2283" s="249">
        <v>0</v>
      </c>
      <c r="F2283" s="249">
        <v>4.283812242690848E-3</v>
      </c>
      <c r="G2283" s="249">
        <v>0</v>
      </c>
      <c r="H2283" s="249">
        <v>0</v>
      </c>
      <c r="I2283" s="249">
        <v>0</v>
      </c>
      <c r="J2283" s="249">
        <v>0</v>
      </c>
      <c r="K2283" s="249">
        <v>4.4149559622482154E-2</v>
      </c>
      <c r="L2283" s="249">
        <v>1.5990141444604738E-2</v>
      </c>
      <c r="M2283" s="249">
        <v>2.9564441217166003E-3</v>
      </c>
      <c r="N2283" s="249">
        <v>8.4097880347688437E-3</v>
      </c>
      <c r="O2283" s="249">
        <v>1.4246074949502399E-3</v>
      </c>
      <c r="P2283" s="249">
        <v>0</v>
      </c>
    </row>
    <row r="2284" spans="1:16" x14ac:dyDescent="0.25">
      <c r="A2284" s="236" t="s">
        <v>2110</v>
      </c>
      <c r="B2284" s="237" t="s">
        <v>7254</v>
      </c>
      <c r="C2284" s="249">
        <v>0</v>
      </c>
      <c r="D2284" s="249">
        <v>0</v>
      </c>
      <c r="E2284" s="249">
        <v>0</v>
      </c>
      <c r="F2284" s="249">
        <v>0</v>
      </c>
      <c r="G2284" s="249">
        <v>0</v>
      </c>
      <c r="H2284" s="249">
        <v>8.5215519370181545E-3</v>
      </c>
      <c r="I2284" s="249">
        <v>0</v>
      </c>
      <c r="J2284" s="249">
        <v>0</v>
      </c>
      <c r="K2284" s="249">
        <v>7.6042342662152491E-3</v>
      </c>
      <c r="L2284" s="249">
        <v>0</v>
      </c>
      <c r="M2284" s="249">
        <v>4.9586573949592658E-3</v>
      </c>
      <c r="N2284" s="249">
        <v>2.6441368553435981E-3</v>
      </c>
      <c r="O2284" s="249">
        <v>0</v>
      </c>
      <c r="P2284" s="249">
        <v>0</v>
      </c>
    </row>
    <row r="2285" spans="1:16" x14ac:dyDescent="0.25">
      <c r="A2285" s="236" t="s">
        <v>3479</v>
      </c>
      <c r="B2285" s="237" t="s">
        <v>7590</v>
      </c>
      <c r="C2285" s="249">
        <v>0</v>
      </c>
      <c r="D2285" s="249">
        <v>0</v>
      </c>
      <c r="E2285" s="249">
        <v>0</v>
      </c>
      <c r="F2285" s="249">
        <v>0</v>
      </c>
      <c r="G2285" s="249">
        <v>0</v>
      </c>
      <c r="H2285" s="249">
        <v>0</v>
      </c>
      <c r="I2285" s="249">
        <v>0</v>
      </c>
      <c r="J2285" s="249">
        <v>0</v>
      </c>
      <c r="K2285" s="249">
        <v>4.2565977178894938E-2</v>
      </c>
      <c r="L2285" s="249">
        <v>0</v>
      </c>
      <c r="M2285" s="249">
        <v>0</v>
      </c>
      <c r="N2285" s="249">
        <v>0</v>
      </c>
      <c r="O2285" s="249">
        <v>0</v>
      </c>
      <c r="P2285" s="249">
        <v>0</v>
      </c>
    </row>
    <row r="2286" spans="1:16" x14ac:dyDescent="0.25">
      <c r="A2286" s="236" t="s">
        <v>2817</v>
      </c>
      <c r="B2286" s="237" t="s">
        <v>8634</v>
      </c>
      <c r="C2286" s="249">
        <v>2.418967022280067E-2</v>
      </c>
      <c r="D2286" s="249">
        <v>0</v>
      </c>
      <c r="E2286" s="249">
        <v>0</v>
      </c>
      <c r="F2286" s="249">
        <v>0</v>
      </c>
      <c r="G2286" s="249">
        <v>0</v>
      </c>
      <c r="H2286" s="249">
        <v>1.3609180817504223E-2</v>
      </c>
      <c r="I2286" s="249">
        <v>0</v>
      </c>
      <c r="J2286" s="249">
        <v>0</v>
      </c>
      <c r="K2286" s="249">
        <v>0</v>
      </c>
      <c r="L2286" s="249">
        <v>0</v>
      </c>
      <c r="M2286" s="249">
        <v>0</v>
      </c>
      <c r="N2286" s="249">
        <v>0</v>
      </c>
      <c r="O2286" s="249">
        <v>0</v>
      </c>
      <c r="P2286" s="249">
        <v>0</v>
      </c>
    </row>
    <row r="2287" spans="1:16" x14ac:dyDescent="0.25">
      <c r="A2287" s="236" t="s">
        <v>1624</v>
      </c>
      <c r="B2287" s="237" t="s">
        <v>5546</v>
      </c>
      <c r="C2287" s="249">
        <v>0</v>
      </c>
      <c r="D2287" s="249">
        <v>0</v>
      </c>
      <c r="E2287" s="249">
        <v>0</v>
      </c>
      <c r="F2287" s="249">
        <v>0</v>
      </c>
      <c r="G2287" s="249">
        <v>0</v>
      </c>
      <c r="H2287" s="249">
        <v>0.15660047205994229</v>
      </c>
      <c r="I2287" s="249">
        <v>0</v>
      </c>
      <c r="J2287" s="249">
        <v>0</v>
      </c>
      <c r="K2287" s="249">
        <v>1.8408647579101659E-2</v>
      </c>
      <c r="L2287" s="249">
        <v>6.4337400769659478E-3</v>
      </c>
      <c r="M2287" s="249">
        <v>0</v>
      </c>
      <c r="N2287" s="249">
        <v>0</v>
      </c>
      <c r="O2287" s="249">
        <v>2.8719403267550278E-2</v>
      </c>
      <c r="P2287" s="249">
        <v>0</v>
      </c>
    </row>
    <row r="2288" spans="1:16" x14ac:dyDescent="0.25">
      <c r="A2288" s="236" t="s">
        <v>5347</v>
      </c>
      <c r="B2288" s="237" t="s">
        <v>5348</v>
      </c>
      <c r="C2288" s="249">
        <v>0</v>
      </c>
      <c r="D2288" s="249">
        <v>0</v>
      </c>
      <c r="E2288" s="249"/>
      <c r="F2288" s="249">
        <v>0</v>
      </c>
      <c r="G2288" s="249">
        <v>0</v>
      </c>
      <c r="H2288" s="249"/>
      <c r="I2288" s="249">
        <v>0</v>
      </c>
      <c r="J2288" s="249">
        <v>0</v>
      </c>
      <c r="K2288" s="249">
        <v>0</v>
      </c>
      <c r="L2288" s="249">
        <v>0.16765181808932003</v>
      </c>
      <c r="M2288" s="249">
        <v>0</v>
      </c>
      <c r="N2288" s="249">
        <v>0</v>
      </c>
      <c r="O2288" s="249">
        <v>0.57430699580882627</v>
      </c>
      <c r="P2288" s="249">
        <v>0</v>
      </c>
    </row>
    <row r="2289" spans="1:16" x14ac:dyDescent="0.25">
      <c r="A2289" s="236" t="s">
        <v>4671</v>
      </c>
      <c r="B2289" s="237" t="s">
        <v>8635</v>
      </c>
      <c r="C2289" s="249">
        <v>0</v>
      </c>
      <c r="D2289" s="249">
        <v>0</v>
      </c>
      <c r="E2289" s="249">
        <v>0</v>
      </c>
      <c r="F2289" s="249">
        <v>1.5303972263673008E-2</v>
      </c>
      <c r="G2289" s="249">
        <v>0</v>
      </c>
      <c r="H2289" s="249">
        <v>0</v>
      </c>
      <c r="I2289" s="249">
        <v>0</v>
      </c>
      <c r="J2289" s="249">
        <v>0</v>
      </c>
      <c r="K2289" s="249">
        <v>0</v>
      </c>
      <c r="L2289" s="249">
        <v>0</v>
      </c>
      <c r="M2289" s="249">
        <v>0</v>
      </c>
      <c r="N2289" s="249">
        <v>0</v>
      </c>
      <c r="O2289" s="249">
        <v>0</v>
      </c>
      <c r="P2289" s="249">
        <v>0</v>
      </c>
    </row>
    <row r="2290" spans="1:16" x14ac:dyDescent="0.25">
      <c r="A2290" s="236" t="s">
        <v>3364</v>
      </c>
      <c r="B2290" s="237" t="s">
        <v>8252</v>
      </c>
      <c r="C2290" s="249">
        <v>0</v>
      </c>
      <c r="D2290" s="249">
        <v>0</v>
      </c>
      <c r="E2290" s="249">
        <v>0</v>
      </c>
      <c r="F2290" s="249">
        <v>0</v>
      </c>
      <c r="G2290" s="249">
        <v>0</v>
      </c>
      <c r="H2290" s="249">
        <v>0</v>
      </c>
      <c r="I2290" s="249">
        <v>0</v>
      </c>
      <c r="J2290" s="249">
        <v>0</v>
      </c>
      <c r="K2290" s="249">
        <v>0</v>
      </c>
      <c r="L2290" s="249">
        <v>0</v>
      </c>
      <c r="M2290" s="249">
        <v>0</v>
      </c>
      <c r="N2290" s="249">
        <v>0</v>
      </c>
      <c r="O2290" s="249">
        <v>0</v>
      </c>
      <c r="P2290" s="249">
        <v>0.82181574066785867</v>
      </c>
    </row>
    <row r="2291" spans="1:16" x14ac:dyDescent="0.25">
      <c r="A2291" s="236" t="s">
        <v>2933</v>
      </c>
      <c r="B2291" s="237" t="s">
        <v>10008</v>
      </c>
      <c r="C2291" s="249">
        <v>0</v>
      </c>
      <c r="D2291" s="249">
        <v>0</v>
      </c>
      <c r="E2291" s="249">
        <v>0</v>
      </c>
      <c r="F2291" s="249">
        <v>0</v>
      </c>
      <c r="G2291" s="249">
        <v>9.156695888324129E-2</v>
      </c>
      <c r="H2291" s="249">
        <v>0</v>
      </c>
      <c r="I2291" s="249">
        <v>0</v>
      </c>
      <c r="J2291" s="249">
        <v>0</v>
      </c>
      <c r="K2291" s="249">
        <v>0</v>
      </c>
      <c r="L2291" s="249">
        <v>0</v>
      </c>
      <c r="M2291" s="249">
        <v>0</v>
      </c>
      <c r="N2291" s="249">
        <v>0</v>
      </c>
      <c r="O2291" s="249">
        <v>0</v>
      </c>
      <c r="P2291" s="249">
        <v>0</v>
      </c>
    </row>
    <row r="2292" spans="1:16" x14ac:dyDescent="0.25">
      <c r="A2292" s="236" t="s">
        <v>2192</v>
      </c>
      <c r="B2292" s="237" t="s">
        <v>8636</v>
      </c>
      <c r="C2292" s="249">
        <v>0</v>
      </c>
      <c r="D2292" s="249">
        <v>0</v>
      </c>
      <c r="E2292" s="249">
        <v>0</v>
      </c>
      <c r="F2292" s="249">
        <v>0</v>
      </c>
      <c r="G2292" s="249">
        <v>0.1798748603498645</v>
      </c>
      <c r="H2292" s="249">
        <v>0</v>
      </c>
      <c r="I2292" s="249">
        <v>0</v>
      </c>
      <c r="J2292" s="249">
        <v>0</v>
      </c>
      <c r="K2292" s="249">
        <v>0</v>
      </c>
      <c r="L2292" s="249">
        <v>0</v>
      </c>
      <c r="M2292" s="249">
        <v>0</v>
      </c>
      <c r="N2292" s="249">
        <v>0</v>
      </c>
      <c r="O2292" s="249">
        <v>0</v>
      </c>
      <c r="P2292" s="249">
        <v>0</v>
      </c>
    </row>
    <row r="2293" spans="1:16" x14ac:dyDescent="0.25">
      <c r="A2293" s="236" t="s">
        <v>3330</v>
      </c>
      <c r="B2293" s="237" t="s">
        <v>8637</v>
      </c>
      <c r="C2293" s="249">
        <v>0</v>
      </c>
      <c r="D2293" s="249">
        <v>0</v>
      </c>
      <c r="E2293" s="249">
        <v>0</v>
      </c>
      <c r="F2293" s="249">
        <v>0</v>
      </c>
      <c r="G2293" s="249">
        <v>0</v>
      </c>
      <c r="H2293" s="249">
        <v>0</v>
      </c>
      <c r="I2293" s="249">
        <v>0</v>
      </c>
      <c r="J2293" s="249">
        <v>0</v>
      </c>
      <c r="K2293" s="249">
        <v>0</v>
      </c>
      <c r="L2293" s="249">
        <v>0.36645442729001371</v>
      </c>
      <c r="M2293" s="249">
        <v>5.5304682790367453E-2</v>
      </c>
      <c r="N2293" s="249">
        <v>0</v>
      </c>
      <c r="O2293" s="249">
        <v>0</v>
      </c>
      <c r="P2293" s="249">
        <v>0</v>
      </c>
    </row>
    <row r="2294" spans="1:16" x14ac:dyDescent="0.25">
      <c r="A2294" s="236" t="s">
        <v>2459</v>
      </c>
      <c r="B2294" s="237" t="s">
        <v>9232</v>
      </c>
      <c r="C2294" s="249">
        <v>0</v>
      </c>
      <c r="D2294" s="249">
        <v>0</v>
      </c>
      <c r="E2294" s="249">
        <v>0</v>
      </c>
      <c r="F2294" s="249">
        <v>0</v>
      </c>
      <c r="G2294" s="249">
        <v>0</v>
      </c>
      <c r="H2294" s="249">
        <v>2.4038046819670537E-2</v>
      </c>
      <c r="I2294" s="249">
        <v>0</v>
      </c>
      <c r="J2294" s="249">
        <v>0</v>
      </c>
      <c r="K2294" s="249">
        <v>0</v>
      </c>
      <c r="L2294" s="249">
        <v>0</v>
      </c>
      <c r="M2294" s="249">
        <v>0</v>
      </c>
      <c r="N2294" s="249">
        <v>0</v>
      </c>
      <c r="O2294" s="249">
        <v>0</v>
      </c>
      <c r="P2294" s="249">
        <v>0</v>
      </c>
    </row>
    <row r="2295" spans="1:16" x14ac:dyDescent="0.25">
      <c r="A2295" s="236" t="s">
        <v>885</v>
      </c>
      <c r="B2295" s="237" t="s">
        <v>5910</v>
      </c>
      <c r="C2295" s="249">
        <v>0</v>
      </c>
      <c r="D2295" s="249">
        <v>0</v>
      </c>
      <c r="E2295" s="249">
        <v>0</v>
      </c>
      <c r="F2295" s="249">
        <v>3.7239362806496361E-2</v>
      </c>
      <c r="G2295" s="249">
        <v>5.5647821363188216E-2</v>
      </c>
      <c r="H2295" s="249">
        <v>0</v>
      </c>
      <c r="I2295" s="249">
        <v>0</v>
      </c>
      <c r="J2295" s="249">
        <v>1.9235939854918751</v>
      </c>
      <c r="K2295" s="249">
        <v>0</v>
      </c>
      <c r="L2295" s="249">
        <v>0.1370866491017374</v>
      </c>
      <c r="M2295" s="249">
        <v>0</v>
      </c>
      <c r="N2295" s="249">
        <v>0</v>
      </c>
      <c r="O2295" s="249">
        <v>2.1490323749115321E-2</v>
      </c>
      <c r="P2295" s="249">
        <v>0</v>
      </c>
    </row>
    <row r="2296" spans="1:16" x14ac:dyDescent="0.25">
      <c r="A2296" s="236" t="s">
        <v>2219</v>
      </c>
      <c r="B2296" s="237" t="s">
        <v>7587</v>
      </c>
      <c r="C2296" s="249">
        <v>0</v>
      </c>
      <c r="D2296" s="249">
        <v>0</v>
      </c>
      <c r="E2296" s="249">
        <v>0</v>
      </c>
      <c r="F2296" s="249">
        <v>0</v>
      </c>
      <c r="G2296" s="249">
        <v>0</v>
      </c>
      <c r="H2296" s="249">
        <v>0</v>
      </c>
      <c r="I2296" s="249">
        <v>0</v>
      </c>
      <c r="J2296" s="249">
        <v>0.82958394358592069</v>
      </c>
      <c r="K2296" s="249">
        <v>0</v>
      </c>
      <c r="L2296" s="249">
        <v>9.9407748809698382E-2</v>
      </c>
      <c r="M2296" s="249">
        <v>0</v>
      </c>
      <c r="N2296" s="249">
        <v>0</v>
      </c>
      <c r="O2296" s="249">
        <v>0</v>
      </c>
      <c r="P2296" s="249">
        <v>0</v>
      </c>
    </row>
    <row r="2297" spans="1:16" x14ac:dyDescent="0.25">
      <c r="A2297" s="236" t="s">
        <v>3460</v>
      </c>
      <c r="B2297" s="237" t="s">
        <v>9720</v>
      </c>
      <c r="C2297" s="249">
        <v>0</v>
      </c>
      <c r="D2297" s="249">
        <v>0</v>
      </c>
      <c r="E2297" s="249">
        <v>0</v>
      </c>
      <c r="F2297" s="249">
        <v>0</v>
      </c>
      <c r="G2297" s="249">
        <v>0.70146316553824828</v>
      </c>
      <c r="H2297" s="249">
        <v>0</v>
      </c>
      <c r="I2297" s="249">
        <v>0</v>
      </c>
      <c r="J2297" s="249">
        <v>0</v>
      </c>
      <c r="K2297" s="249">
        <v>0</v>
      </c>
      <c r="L2297" s="249">
        <v>0</v>
      </c>
      <c r="M2297" s="249">
        <v>0</v>
      </c>
      <c r="N2297" s="249">
        <v>0</v>
      </c>
      <c r="O2297" s="249">
        <v>0</v>
      </c>
      <c r="P2297" s="249">
        <v>0</v>
      </c>
    </row>
    <row r="2298" spans="1:16" x14ac:dyDescent="0.25">
      <c r="A2298" s="236" t="s">
        <v>2042</v>
      </c>
      <c r="B2298" s="237" t="s">
        <v>7929</v>
      </c>
      <c r="C2298" s="249">
        <v>0</v>
      </c>
      <c r="D2298" s="249">
        <v>0</v>
      </c>
      <c r="E2298" s="249">
        <v>0</v>
      </c>
      <c r="F2298" s="249">
        <v>0</v>
      </c>
      <c r="G2298" s="249">
        <v>0.23831225612697349</v>
      </c>
      <c r="H2298" s="249">
        <v>0</v>
      </c>
      <c r="I2298" s="249">
        <v>0</v>
      </c>
      <c r="J2298" s="249">
        <v>9.1833945670538875E-3</v>
      </c>
      <c r="K2298" s="249">
        <v>0</v>
      </c>
      <c r="L2298" s="249">
        <v>0</v>
      </c>
      <c r="M2298" s="249">
        <v>0</v>
      </c>
      <c r="N2298" s="249">
        <v>0</v>
      </c>
      <c r="O2298" s="249">
        <v>0</v>
      </c>
      <c r="P2298" s="249">
        <v>0</v>
      </c>
    </row>
    <row r="2299" spans="1:16" x14ac:dyDescent="0.25">
      <c r="A2299" s="236" t="s">
        <v>2203</v>
      </c>
      <c r="B2299" s="237" t="s">
        <v>7930</v>
      </c>
      <c r="C2299" s="249">
        <v>0</v>
      </c>
      <c r="D2299" s="249">
        <v>0</v>
      </c>
      <c r="E2299" s="249">
        <v>0</v>
      </c>
      <c r="F2299" s="249">
        <v>0</v>
      </c>
      <c r="G2299" s="249">
        <v>0.21347020020389532</v>
      </c>
      <c r="H2299" s="249">
        <v>0</v>
      </c>
      <c r="I2299" s="249">
        <v>0</v>
      </c>
      <c r="J2299" s="249">
        <v>0</v>
      </c>
      <c r="K2299" s="249">
        <v>0</v>
      </c>
      <c r="L2299" s="249">
        <v>0</v>
      </c>
      <c r="M2299" s="249">
        <v>0</v>
      </c>
      <c r="N2299" s="249">
        <v>0</v>
      </c>
      <c r="O2299" s="249">
        <v>0</v>
      </c>
      <c r="P2299" s="249">
        <v>0</v>
      </c>
    </row>
    <row r="2300" spans="1:16" x14ac:dyDescent="0.25">
      <c r="A2300" s="236" t="s">
        <v>3060</v>
      </c>
      <c r="B2300" s="237" t="s">
        <v>8974</v>
      </c>
      <c r="C2300" s="249">
        <v>0</v>
      </c>
      <c r="D2300" s="249">
        <v>0</v>
      </c>
      <c r="E2300" s="249">
        <v>0</v>
      </c>
      <c r="F2300" s="249">
        <v>7.7309958144094915E-2</v>
      </c>
      <c r="G2300" s="249">
        <v>2.2973401563496307</v>
      </c>
      <c r="H2300" s="249">
        <v>0</v>
      </c>
      <c r="I2300" s="249">
        <v>0</v>
      </c>
      <c r="J2300" s="249">
        <v>0</v>
      </c>
      <c r="K2300" s="249">
        <v>2.7652594009753183E-2</v>
      </c>
      <c r="L2300" s="249">
        <v>0</v>
      </c>
      <c r="M2300" s="249">
        <v>0</v>
      </c>
      <c r="N2300" s="249">
        <v>0</v>
      </c>
      <c r="O2300" s="249">
        <v>0</v>
      </c>
      <c r="P2300" s="249">
        <v>0</v>
      </c>
    </row>
    <row r="2301" spans="1:16" x14ac:dyDescent="0.25">
      <c r="A2301" s="236" t="s">
        <v>2638</v>
      </c>
      <c r="B2301" s="237" t="s">
        <v>7256</v>
      </c>
      <c r="C2301" s="249">
        <v>0</v>
      </c>
      <c r="D2301" s="249">
        <v>0</v>
      </c>
      <c r="E2301" s="249">
        <v>0</v>
      </c>
      <c r="F2301" s="249">
        <v>0</v>
      </c>
      <c r="G2301" s="249">
        <v>0.42462874428300801</v>
      </c>
      <c r="H2301" s="249">
        <v>0</v>
      </c>
      <c r="I2301" s="249">
        <v>0</v>
      </c>
      <c r="J2301" s="249">
        <v>0</v>
      </c>
      <c r="K2301" s="249">
        <v>0</v>
      </c>
      <c r="L2301" s="249">
        <v>9.510848762123424E-3</v>
      </c>
      <c r="M2301" s="249">
        <v>0</v>
      </c>
      <c r="N2301" s="249">
        <v>0</v>
      </c>
      <c r="O2301" s="249">
        <v>0</v>
      </c>
      <c r="P2301" s="249">
        <v>0</v>
      </c>
    </row>
    <row r="2302" spans="1:16" x14ac:dyDescent="0.25">
      <c r="A2302" s="236" t="s">
        <v>2350</v>
      </c>
      <c r="B2302" s="237" t="s">
        <v>8975</v>
      </c>
      <c r="C2302" s="249">
        <v>0</v>
      </c>
      <c r="D2302" s="249">
        <v>0</v>
      </c>
      <c r="E2302" s="249">
        <v>0</v>
      </c>
      <c r="F2302" s="249">
        <v>0</v>
      </c>
      <c r="G2302" s="249">
        <v>0</v>
      </c>
      <c r="H2302" s="249">
        <v>0</v>
      </c>
      <c r="I2302" s="249">
        <v>6.5256029621123965E-2</v>
      </c>
      <c r="J2302" s="249">
        <v>0</v>
      </c>
      <c r="K2302" s="249">
        <v>0</v>
      </c>
      <c r="L2302" s="249">
        <v>0</v>
      </c>
      <c r="M2302" s="249">
        <v>0</v>
      </c>
      <c r="N2302" s="249">
        <v>0</v>
      </c>
      <c r="O2302" s="249">
        <v>0</v>
      </c>
      <c r="P2302" s="249">
        <v>0</v>
      </c>
    </row>
    <row r="2303" spans="1:16" x14ac:dyDescent="0.25">
      <c r="A2303" s="236" t="s">
        <v>2490</v>
      </c>
      <c r="B2303" s="237" t="s">
        <v>6568</v>
      </c>
      <c r="C2303" s="249">
        <v>0</v>
      </c>
      <c r="D2303" s="249">
        <v>0</v>
      </c>
      <c r="E2303" s="249">
        <v>0</v>
      </c>
      <c r="F2303" s="249">
        <v>0</v>
      </c>
      <c r="G2303" s="249">
        <v>9.5136004853580425E-3</v>
      </c>
      <c r="H2303" s="249">
        <v>0</v>
      </c>
      <c r="I2303" s="249">
        <v>0</v>
      </c>
      <c r="J2303" s="249">
        <v>0</v>
      </c>
      <c r="K2303" s="249">
        <v>0</v>
      </c>
      <c r="L2303" s="249">
        <v>0</v>
      </c>
      <c r="M2303" s="249">
        <v>0</v>
      </c>
      <c r="N2303" s="249">
        <v>0</v>
      </c>
      <c r="O2303" s="249">
        <v>0</v>
      </c>
      <c r="P2303" s="249">
        <v>0</v>
      </c>
    </row>
    <row r="2304" spans="1:16" x14ac:dyDescent="0.25">
      <c r="A2304" s="236" t="s">
        <v>2654</v>
      </c>
      <c r="B2304" s="237" t="s">
        <v>7931</v>
      </c>
      <c r="C2304" s="249">
        <v>0</v>
      </c>
      <c r="D2304" s="249">
        <v>0</v>
      </c>
      <c r="E2304" s="249">
        <v>0</v>
      </c>
      <c r="F2304" s="249">
        <v>0</v>
      </c>
      <c r="G2304" s="249">
        <v>8.1832652694330543E-3</v>
      </c>
      <c r="H2304" s="249">
        <v>0</v>
      </c>
      <c r="I2304" s="249">
        <v>0</v>
      </c>
      <c r="J2304" s="249">
        <v>0</v>
      </c>
      <c r="K2304" s="249">
        <v>0</v>
      </c>
      <c r="L2304" s="249">
        <v>0</v>
      </c>
      <c r="M2304" s="249">
        <v>0</v>
      </c>
      <c r="N2304" s="249">
        <v>0</v>
      </c>
      <c r="O2304" s="249">
        <v>0</v>
      </c>
      <c r="P2304" s="249">
        <v>0</v>
      </c>
    </row>
    <row r="2305" spans="1:16" x14ac:dyDescent="0.25">
      <c r="A2305" s="236" t="s">
        <v>2334</v>
      </c>
      <c r="B2305" s="237" t="s">
        <v>7436</v>
      </c>
      <c r="C2305" s="249">
        <v>0</v>
      </c>
      <c r="D2305" s="249">
        <v>0</v>
      </c>
      <c r="E2305" s="249">
        <v>0</v>
      </c>
      <c r="F2305" s="249">
        <v>0</v>
      </c>
      <c r="G2305" s="249">
        <v>0</v>
      </c>
      <c r="H2305" s="249">
        <v>0</v>
      </c>
      <c r="I2305" s="249">
        <v>0</v>
      </c>
      <c r="J2305" s="249">
        <v>1.4700737239602135E-2</v>
      </c>
      <c r="K2305" s="249">
        <v>0.16453551250249496</v>
      </c>
      <c r="L2305" s="249">
        <v>0.13096923687781964</v>
      </c>
      <c r="M2305" s="249">
        <v>0</v>
      </c>
      <c r="N2305" s="249">
        <v>0</v>
      </c>
      <c r="O2305" s="249">
        <v>0</v>
      </c>
      <c r="P2305" s="249">
        <v>0</v>
      </c>
    </row>
    <row r="2306" spans="1:16" x14ac:dyDescent="0.25">
      <c r="A2306" s="236" t="s">
        <v>1818</v>
      </c>
      <c r="B2306" s="237" t="s">
        <v>5343</v>
      </c>
      <c r="C2306" s="249">
        <v>0</v>
      </c>
      <c r="D2306" s="249">
        <v>0</v>
      </c>
      <c r="E2306" s="249">
        <v>0</v>
      </c>
      <c r="F2306" s="249">
        <v>0</v>
      </c>
      <c r="G2306" s="249">
        <v>0</v>
      </c>
      <c r="H2306" s="249">
        <v>0</v>
      </c>
      <c r="I2306" s="249">
        <v>0</v>
      </c>
      <c r="J2306" s="249">
        <v>0</v>
      </c>
      <c r="K2306" s="249">
        <v>0</v>
      </c>
      <c r="L2306" s="249">
        <v>0.34858932592276531</v>
      </c>
      <c r="M2306" s="249">
        <v>0</v>
      </c>
      <c r="N2306" s="249">
        <v>0</v>
      </c>
      <c r="O2306" s="249">
        <v>0.23661655348468694</v>
      </c>
      <c r="P2306" s="249">
        <v>0</v>
      </c>
    </row>
    <row r="2307" spans="1:16" x14ac:dyDescent="0.25">
      <c r="A2307" s="236" t="s">
        <v>1308</v>
      </c>
      <c r="B2307" s="237" t="s">
        <v>8976</v>
      </c>
      <c r="C2307" s="249">
        <v>0</v>
      </c>
      <c r="D2307" s="249">
        <v>0</v>
      </c>
      <c r="E2307" s="249">
        <v>0</v>
      </c>
      <c r="F2307" s="249">
        <v>0</v>
      </c>
      <c r="G2307" s="249">
        <v>0</v>
      </c>
      <c r="H2307" s="249">
        <v>0</v>
      </c>
      <c r="I2307" s="249">
        <v>0</v>
      </c>
      <c r="J2307" s="249">
        <v>0</v>
      </c>
      <c r="K2307" s="249">
        <v>1.4952051989072158E-2</v>
      </c>
      <c r="L2307" s="249">
        <v>3.4356958752990698E-2</v>
      </c>
      <c r="M2307" s="249">
        <v>0</v>
      </c>
      <c r="N2307" s="249">
        <v>0</v>
      </c>
      <c r="O2307" s="249">
        <v>0</v>
      </c>
      <c r="P2307" s="249">
        <v>0</v>
      </c>
    </row>
    <row r="2308" spans="1:16" x14ac:dyDescent="0.25">
      <c r="A2308" s="236" t="s">
        <v>2998</v>
      </c>
      <c r="B2308" s="237" t="s">
        <v>6331</v>
      </c>
      <c r="C2308" s="249">
        <v>0</v>
      </c>
      <c r="D2308" s="249">
        <v>0</v>
      </c>
      <c r="E2308" s="249">
        <v>1.3371390595416751E-2</v>
      </c>
      <c r="F2308" s="249">
        <v>0</v>
      </c>
      <c r="G2308" s="249">
        <v>0</v>
      </c>
      <c r="H2308" s="249">
        <v>0</v>
      </c>
      <c r="I2308" s="249">
        <v>0</v>
      </c>
      <c r="J2308" s="249">
        <v>0</v>
      </c>
      <c r="K2308" s="249">
        <v>0</v>
      </c>
      <c r="L2308" s="249">
        <v>0</v>
      </c>
      <c r="M2308" s="249">
        <v>0</v>
      </c>
      <c r="N2308" s="249">
        <v>0</v>
      </c>
      <c r="O2308" s="249">
        <v>0</v>
      </c>
      <c r="P2308" s="249">
        <v>0</v>
      </c>
    </row>
    <row r="2309" spans="1:16" x14ac:dyDescent="0.25">
      <c r="A2309" s="236" t="s">
        <v>3009</v>
      </c>
      <c r="B2309" s="237" t="s">
        <v>7591</v>
      </c>
      <c r="C2309" s="249">
        <v>0</v>
      </c>
      <c r="D2309" s="249">
        <v>0</v>
      </c>
      <c r="E2309" s="249">
        <v>0</v>
      </c>
      <c r="F2309" s="249">
        <v>0</v>
      </c>
      <c r="G2309" s="249">
        <v>0</v>
      </c>
      <c r="H2309" s="249">
        <v>0</v>
      </c>
      <c r="I2309" s="249">
        <v>0</v>
      </c>
      <c r="J2309" s="249">
        <v>0</v>
      </c>
      <c r="K2309" s="249">
        <v>0</v>
      </c>
      <c r="L2309" s="249">
        <v>0</v>
      </c>
      <c r="M2309" s="249">
        <v>7.9343915623349859E-2</v>
      </c>
      <c r="N2309" s="249">
        <v>0</v>
      </c>
      <c r="O2309" s="249">
        <v>0</v>
      </c>
      <c r="P2309" s="249">
        <v>0</v>
      </c>
    </row>
    <row r="2310" spans="1:16" x14ac:dyDescent="0.25">
      <c r="A2310" s="236" t="s">
        <v>2606</v>
      </c>
      <c r="B2310" s="237" t="s">
        <v>7437</v>
      </c>
      <c r="C2310" s="249">
        <v>0</v>
      </c>
      <c r="D2310" s="249">
        <v>0</v>
      </c>
      <c r="E2310" s="249">
        <v>0</v>
      </c>
      <c r="F2310" s="249">
        <v>0</v>
      </c>
      <c r="G2310" s="249">
        <v>0</v>
      </c>
      <c r="H2310" s="249">
        <v>0</v>
      </c>
      <c r="I2310" s="249">
        <v>0</v>
      </c>
      <c r="J2310" s="249">
        <v>1.640568218574048E-2</v>
      </c>
      <c r="K2310" s="249">
        <v>0</v>
      </c>
      <c r="L2310" s="249">
        <v>0</v>
      </c>
      <c r="M2310" s="249">
        <v>0.52090100069477385</v>
      </c>
      <c r="N2310" s="249">
        <v>0</v>
      </c>
      <c r="O2310" s="249">
        <v>0</v>
      </c>
      <c r="P2310" s="249">
        <v>0</v>
      </c>
    </row>
    <row r="2311" spans="1:16" x14ac:dyDescent="0.25">
      <c r="A2311" s="236" t="s">
        <v>2356</v>
      </c>
      <c r="B2311" s="237" t="s">
        <v>5562</v>
      </c>
      <c r="C2311" s="249">
        <v>0</v>
      </c>
      <c r="D2311" s="249">
        <v>0</v>
      </c>
      <c r="E2311" s="249">
        <v>0</v>
      </c>
      <c r="F2311" s="249">
        <v>0</v>
      </c>
      <c r="G2311" s="249">
        <v>1.3554849588601507E-2</v>
      </c>
      <c r="H2311" s="249">
        <v>0</v>
      </c>
      <c r="I2311" s="249">
        <v>0</v>
      </c>
      <c r="J2311" s="249">
        <v>9.9387508194255847E-2</v>
      </c>
      <c r="K2311" s="249">
        <v>0</v>
      </c>
      <c r="L2311" s="249">
        <v>0</v>
      </c>
      <c r="M2311" s="249">
        <v>0</v>
      </c>
      <c r="N2311" s="249">
        <v>0</v>
      </c>
      <c r="O2311" s="249">
        <v>3.5359464002682472E-2</v>
      </c>
      <c r="P2311" s="249">
        <v>0</v>
      </c>
    </row>
    <row r="2312" spans="1:16" x14ac:dyDescent="0.25">
      <c r="A2312" s="236" t="s">
        <v>2742</v>
      </c>
      <c r="B2312" s="237" t="s">
        <v>8851</v>
      </c>
      <c r="C2312" s="249">
        <v>0</v>
      </c>
      <c r="D2312" s="249">
        <v>0</v>
      </c>
      <c r="E2312" s="249">
        <v>0</v>
      </c>
      <c r="F2312" s="249">
        <v>0</v>
      </c>
      <c r="G2312" s="249">
        <v>0</v>
      </c>
      <c r="H2312" s="249">
        <v>0</v>
      </c>
      <c r="I2312" s="249">
        <v>0</v>
      </c>
      <c r="J2312" s="249">
        <v>0</v>
      </c>
      <c r="K2312" s="249">
        <v>0</v>
      </c>
      <c r="L2312" s="249">
        <v>0</v>
      </c>
      <c r="M2312" s="249">
        <v>2.6284623646041113E-2</v>
      </c>
      <c r="N2312" s="249">
        <v>0</v>
      </c>
      <c r="O2312" s="249">
        <v>0</v>
      </c>
      <c r="P2312" s="249">
        <v>0</v>
      </c>
    </row>
    <row r="2313" spans="1:16" x14ac:dyDescent="0.25">
      <c r="A2313" s="236" t="s">
        <v>2138</v>
      </c>
      <c r="B2313" s="237" t="s">
        <v>5722</v>
      </c>
      <c r="C2313" s="249">
        <v>0</v>
      </c>
      <c r="D2313" s="249">
        <v>0</v>
      </c>
      <c r="E2313" s="249">
        <v>0</v>
      </c>
      <c r="F2313" s="249">
        <v>0</v>
      </c>
      <c r="G2313" s="249">
        <v>0</v>
      </c>
      <c r="H2313" s="249">
        <v>0</v>
      </c>
      <c r="I2313" s="249">
        <v>0</v>
      </c>
      <c r="J2313" s="249">
        <v>0</v>
      </c>
      <c r="K2313" s="249">
        <v>0</v>
      </c>
      <c r="L2313" s="249">
        <v>1.4044886837188658E-2</v>
      </c>
      <c r="M2313" s="249">
        <v>0</v>
      </c>
      <c r="N2313" s="249">
        <v>0</v>
      </c>
      <c r="O2313" s="249">
        <v>2.4857684077427496E-2</v>
      </c>
      <c r="P2313" s="249">
        <v>0</v>
      </c>
    </row>
    <row r="2314" spans="1:16" x14ac:dyDescent="0.25">
      <c r="A2314" s="236" t="s">
        <v>3412</v>
      </c>
      <c r="B2314" s="237" t="s">
        <v>7100</v>
      </c>
      <c r="C2314" s="249">
        <v>0</v>
      </c>
      <c r="D2314" s="249">
        <v>0</v>
      </c>
      <c r="E2314" s="249">
        <v>0</v>
      </c>
      <c r="F2314" s="249">
        <v>0</v>
      </c>
      <c r="G2314" s="249">
        <v>0</v>
      </c>
      <c r="H2314" s="249">
        <v>0</v>
      </c>
      <c r="I2314" s="249">
        <v>0</v>
      </c>
      <c r="J2314" s="249">
        <v>0</v>
      </c>
      <c r="K2314" s="249">
        <v>0</v>
      </c>
      <c r="L2314" s="249">
        <v>0</v>
      </c>
      <c r="M2314" s="249">
        <v>8.7746490400313192E-3</v>
      </c>
      <c r="N2314" s="249">
        <v>0</v>
      </c>
      <c r="O2314" s="249">
        <v>0</v>
      </c>
      <c r="P2314" s="249">
        <v>0</v>
      </c>
    </row>
    <row r="2315" spans="1:16" x14ac:dyDescent="0.25">
      <c r="A2315" s="236" t="s">
        <v>2754</v>
      </c>
      <c r="B2315" s="237" t="s">
        <v>8977</v>
      </c>
      <c r="C2315" s="249">
        <v>0</v>
      </c>
      <c r="D2315" s="249">
        <v>0</v>
      </c>
      <c r="E2315" s="249">
        <v>0</v>
      </c>
      <c r="F2315" s="249">
        <v>0</v>
      </c>
      <c r="G2315" s="249">
        <v>0</v>
      </c>
      <c r="H2315" s="249">
        <v>0</v>
      </c>
      <c r="I2315" s="249">
        <v>0</v>
      </c>
      <c r="J2315" s="249">
        <v>0</v>
      </c>
      <c r="K2315" s="249">
        <v>0</v>
      </c>
      <c r="L2315" s="249">
        <v>0</v>
      </c>
      <c r="M2315" s="249">
        <v>4.7259995220631269E-2</v>
      </c>
      <c r="N2315" s="249">
        <v>0</v>
      </c>
      <c r="O2315" s="249">
        <v>0</v>
      </c>
      <c r="P2315" s="249">
        <v>0</v>
      </c>
    </row>
    <row r="2316" spans="1:16" x14ac:dyDescent="0.25">
      <c r="A2316" s="236" t="s">
        <v>2050</v>
      </c>
      <c r="B2316" s="237" t="s">
        <v>5848</v>
      </c>
      <c r="C2316" s="249">
        <v>4.1587276693649908E-2</v>
      </c>
      <c r="D2316" s="249">
        <v>0</v>
      </c>
      <c r="E2316" s="249">
        <v>0</v>
      </c>
      <c r="F2316" s="249">
        <v>0</v>
      </c>
      <c r="G2316" s="249">
        <v>0</v>
      </c>
      <c r="H2316" s="249">
        <v>0</v>
      </c>
      <c r="I2316" s="249">
        <v>0</v>
      </c>
      <c r="J2316" s="249">
        <v>0</v>
      </c>
      <c r="K2316" s="249">
        <v>7.8736490508341667E-2</v>
      </c>
      <c r="L2316" s="249">
        <v>5.5946111890496253E-2</v>
      </c>
      <c r="M2316" s="249">
        <v>0</v>
      </c>
      <c r="N2316" s="249">
        <v>6.7443980684030484E-3</v>
      </c>
      <c r="O2316" s="249">
        <v>1.1516910084001224E-2</v>
      </c>
      <c r="P2316" s="249">
        <v>0</v>
      </c>
    </row>
    <row r="2317" spans="1:16" x14ac:dyDescent="0.25">
      <c r="A2317" s="236" t="s">
        <v>1882</v>
      </c>
      <c r="B2317" s="237" t="s">
        <v>6123</v>
      </c>
      <c r="C2317" s="249">
        <v>0</v>
      </c>
      <c r="D2317" s="249">
        <v>0</v>
      </c>
      <c r="E2317" s="249">
        <v>1.1841154303691846E-2</v>
      </c>
      <c r="F2317" s="249">
        <v>0</v>
      </c>
      <c r="G2317" s="249">
        <v>0</v>
      </c>
      <c r="H2317" s="249">
        <v>0</v>
      </c>
      <c r="I2317" s="249">
        <v>0</v>
      </c>
      <c r="J2317" s="249">
        <v>0</v>
      </c>
      <c r="K2317" s="249">
        <v>0</v>
      </c>
      <c r="L2317" s="249">
        <v>6.9133817263385633E-2</v>
      </c>
      <c r="M2317" s="249">
        <v>0</v>
      </c>
      <c r="N2317" s="249">
        <v>0</v>
      </c>
      <c r="O2317" s="249">
        <v>1.3883314676432881E-3</v>
      </c>
      <c r="P2317" s="249">
        <v>0</v>
      </c>
    </row>
    <row r="2318" spans="1:16" x14ac:dyDescent="0.25">
      <c r="A2318" s="236" t="s">
        <v>2323</v>
      </c>
      <c r="B2318" s="237" t="s">
        <v>7438</v>
      </c>
      <c r="C2318" s="249">
        <v>0</v>
      </c>
      <c r="D2318" s="249">
        <v>0</v>
      </c>
      <c r="E2318" s="249">
        <v>0</v>
      </c>
      <c r="F2318" s="249">
        <v>0</v>
      </c>
      <c r="G2318" s="249">
        <v>0</v>
      </c>
      <c r="H2318" s="249">
        <v>0</v>
      </c>
      <c r="I2318" s="249">
        <v>1.4560045809502641E-2</v>
      </c>
      <c r="J2318" s="249">
        <v>0</v>
      </c>
      <c r="K2318" s="249">
        <v>0</v>
      </c>
      <c r="L2318" s="249">
        <v>0</v>
      </c>
      <c r="M2318" s="249">
        <v>0</v>
      </c>
      <c r="N2318" s="249">
        <v>0</v>
      </c>
      <c r="O2318" s="249">
        <v>0</v>
      </c>
      <c r="P2318" s="249">
        <v>0</v>
      </c>
    </row>
    <row r="2319" spans="1:16" x14ac:dyDescent="0.25">
      <c r="A2319" s="236" t="s">
        <v>2107</v>
      </c>
      <c r="B2319" s="237" t="s">
        <v>8046</v>
      </c>
      <c r="C2319" s="249">
        <v>0</v>
      </c>
      <c r="D2319" s="249">
        <v>0</v>
      </c>
      <c r="E2319" s="249">
        <v>0</v>
      </c>
      <c r="F2319" s="249">
        <v>0</v>
      </c>
      <c r="G2319" s="249">
        <v>0</v>
      </c>
      <c r="H2319" s="249">
        <v>0</v>
      </c>
      <c r="I2319" s="249">
        <v>0</v>
      </c>
      <c r="J2319" s="249">
        <v>8.1385555849044274E-3</v>
      </c>
      <c r="K2319" s="249">
        <v>0</v>
      </c>
      <c r="L2319" s="249">
        <v>0</v>
      </c>
      <c r="M2319" s="249">
        <v>0</v>
      </c>
      <c r="N2319" s="249">
        <v>0</v>
      </c>
      <c r="O2319" s="249">
        <v>0</v>
      </c>
      <c r="P2319" s="249">
        <v>0</v>
      </c>
    </row>
    <row r="2320" spans="1:16" x14ac:dyDescent="0.25">
      <c r="A2320" s="236" t="s">
        <v>2858</v>
      </c>
      <c r="B2320" s="237" t="s">
        <v>5391</v>
      </c>
      <c r="C2320" s="249">
        <v>3.8658478999665381E-2</v>
      </c>
      <c r="D2320" s="249">
        <v>0</v>
      </c>
      <c r="E2320" s="249">
        <v>0</v>
      </c>
      <c r="F2320" s="249">
        <v>0</v>
      </c>
      <c r="G2320" s="249">
        <v>0</v>
      </c>
      <c r="H2320" s="249">
        <v>0</v>
      </c>
      <c r="I2320" s="249">
        <v>0</v>
      </c>
      <c r="J2320" s="249">
        <v>0</v>
      </c>
      <c r="K2320" s="249">
        <v>0</v>
      </c>
      <c r="L2320" s="249">
        <v>2.6200020523167857E-2</v>
      </c>
      <c r="M2320" s="249">
        <v>0</v>
      </c>
      <c r="N2320" s="249">
        <v>0</v>
      </c>
      <c r="O2320" s="249">
        <v>0.58052781242274643</v>
      </c>
      <c r="P2320" s="249">
        <v>0</v>
      </c>
    </row>
    <row r="2321" spans="1:16" x14ac:dyDescent="0.25">
      <c r="A2321" s="236" t="s">
        <v>1605</v>
      </c>
      <c r="B2321" s="237" t="s">
        <v>8852</v>
      </c>
      <c r="C2321" s="249">
        <v>0</v>
      </c>
      <c r="D2321" s="249">
        <v>0</v>
      </c>
      <c r="E2321" s="249">
        <v>1.7859821764617458E-2</v>
      </c>
      <c r="F2321" s="249">
        <v>0</v>
      </c>
      <c r="G2321" s="249">
        <v>0</v>
      </c>
      <c r="H2321" s="249">
        <v>0</v>
      </c>
      <c r="I2321" s="249">
        <v>0</v>
      </c>
      <c r="J2321" s="249">
        <v>0</v>
      </c>
      <c r="K2321" s="249">
        <v>0</v>
      </c>
      <c r="L2321" s="249">
        <v>0</v>
      </c>
      <c r="M2321" s="249">
        <v>1.8477403740512696E-3</v>
      </c>
      <c r="N2321" s="249">
        <v>0</v>
      </c>
      <c r="O2321" s="249">
        <v>0</v>
      </c>
      <c r="P2321" s="249">
        <v>0</v>
      </c>
    </row>
    <row r="2322" spans="1:16" x14ac:dyDescent="0.25">
      <c r="A2322" s="236" t="s">
        <v>2562</v>
      </c>
      <c r="B2322" s="237" t="s">
        <v>5786</v>
      </c>
      <c r="C2322" s="249">
        <v>0</v>
      </c>
      <c r="D2322" s="249">
        <v>0</v>
      </c>
      <c r="E2322" s="249">
        <v>0</v>
      </c>
      <c r="F2322" s="249">
        <v>0</v>
      </c>
      <c r="G2322" s="249">
        <v>3.8623524128551735E-3</v>
      </c>
      <c r="H2322" s="249">
        <v>0</v>
      </c>
      <c r="I2322" s="249">
        <v>0</v>
      </c>
      <c r="J2322" s="249">
        <v>0</v>
      </c>
      <c r="K2322" s="249">
        <v>0</v>
      </c>
      <c r="L2322" s="249">
        <v>0</v>
      </c>
      <c r="M2322" s="249">
        <v>0</v>
      </c>
      <c r="N2322" s="249">
        <v>0</v>
      </c>
      <c r="O2322" s="249">
        <v>6.6609155441909006E-3</v>
      </c>
      <c r="P2322" s="249">
        <v>2.9860054021771613E-3</v>
      </c>
    </row>
    <row r="2323" spans="1:16" x14ac:dyDescent="0.25">
      <c r="A2323" s="236" t="s">
        <v>3417</v>
      </c>
      <c r="B2323" s="237" t="s">
        <v>6722</v>
      </c>
      <c r="C2323" s="249">
        <v>0</v>
      </c>
      <c r="D2323" s="249">
        <v>0</v>
      </c>
      <c r="E2323" s="249">
        <v>0</v>
      </c>
      <c r="F2323" s="249">
        <v>0</v>
      </c>
      <c r="G2323" s="249">
        <v>0</v>
      </c>
      <c r="H2323" s="249">
        <v>0</v>
      </c>
      <c r="I2323" s="249">
        <v>0</v>
      </c>
      <c r="J2323" s="249">
        <v>6.739277561642773E-2</v>
      </c>
      <c r="K2323" s="249">
        <v>0</v>
      </c>
      <c r="L2323" s="249">
        <v>0</v>
      </c>
      <c r="M2323" s="249">
        <v>0</v>
      </c>
      <c r="N2323" s="249">
        <v>0</v>
      </c>
      <c r="O2323" s="249">
        <v>0</v>
      </c>
      <c r="P2323" s="249">
        <v>0</v>
      </c>
    </row>
    <row r="2324" spans="1:16" x14ac:dyDescent="0.25">
      <c r="A2324" s="236" t="s">
        <v>2571</v>
      </c>
      <c r="B2324" s="237" t="s">
        <v>5750</v>
      </c>
      <c r="C2324" s="249">
        <v>0</v>
      </c>
      <c r="D2324" s="249">
        <v>0</v>
      </c>
      <c r="E2324" s="249">
        <v>1.928350247701735E-2</v>
      </c>
      <c r="F2324" s="249">
        <v>0</v>
      </c>
      <c r="G2324" s="249">
        <v>0</v>
      </c>
      <c r="H2324" s="249">
        <v>6.3980224787381964E-3</v>
      </c>
      <c r="I2324" s="249">
        <v>0</v>
      </c>
      <c r="J2324" s="249">
        <v>0</v>
      </c>
      <c r="K2324" s="249">
        <v>0</v>
      </c>
      <c r="L2324" s="249">
        <v>0</v>
      </c>
      <c r="M2324" s="249">
        <v>2.223181657538958E-3</v>
      </c>
      <c r="N2324" s="249">
        <v>0</v>
      </c>
      <c r="O2324" s="249">
        <v>2.7307488507633433E-2</v>
      </c>
      <c r="P2324" s="249">
        <v>0</v>
      </c>
    </row>
    <row r="2325" spans="1:16" x14ac:dyDescent="0.25">
      <c r="A2325" s="236" t="s">
        <v>1820</v>
      </c>
      <c r="B2325" s="237" t="s">
        <v>7439</v>
      </c>
      <c r="C2325" s="249">
        <v>0</v>
      </c>
      <c r="D2325" s="249">
        <v>0</v>
      </c>
      <c r="E2325" s="249">
        <v>0</v>
      </c>
      <c r="F2325" s="249">
        <v>0</v>
      </c>
      <c r="G2325" s="249">
        <v>5.3865851721882777E-3</v>
      </c>
      <c r="H2325" s="249">
        <v>0</v>
      </c>
      <c r="I2325" s="249">
        <v>2.5560625146006419E-2</v>
      </c>
      <c r="J2325" s="249">
        <v>2.62442740237245E-3</v>
      </c>
      <c r="K2325" s="249">
        <v>1.2696896454865611E-2</v>
      </c>
      <c r="L2325" s="249">
        <v>6.647970722520222E-3</v>
      </c>
      <c r="M2325" s="249">
        <v>0</v>
      </c>
      <c r="N2325" s="249">
        <v>0</v>
      </c>
      <c r="O2325" s="249">
        <v>0</v>
      </c>
      <c r="P2325" s="249">
        <v>0</v>
      </c>
    </row>
    <row r="2326" spans="1:16" x14ac:dyDescent="0.25">
      <c r="A2326" s="236" t="s">
        <v>1564</v>
      </c>
      <c r="B2326" s="237" t="s">
        <v>6332</v>
      </c>
      <c r="C2326" s="249">
        <v>0</v>
      </c>
      <c r="D2326" s="249">
        <v>0</v>
      </c>
      <c r="E2326" s="249">
        <v>1.7246493106941633E-3</v>
      </c>
      <c r="F2326" s="249">
        <v>6.1186027763722494E-3</v>
      </c>
      <c r="G2326" s="249">
        <v>5.158950974972468E-3</v>
      </c>
      <c r="H2326" s="249">
        <v>0</v>
      </c>
      <c r="I2326" s="249">
        <v>0</v>
      </c>
      <c r="J2326" s="249">
        <v>0</v>
      </c>
      <c r="K2326" s="249">
        <v>0</v>
      </c>
      <c r="L2326" s="249">
        <v>1.4143324204859082E-3</v>
      </c>
      <c r="M2326" s="249">
        <v>0</v>
      </c>
      <c r="N2326" s="249">
        <v>0</v>
      </c>
      <c r="O2326" s="249">
        <v>0</v>
      </c>
      <c r="P2326" s="249">
        <v>0</v>
      </c>
    </row>
    <row r="2327" spans="1:16" x14ac:dyDescent="0.25">
      <c r="A2327" s="236" t="s">
        <v>1438</v>
      </c>
      <c r="B2327" s="237" t="s">
        <v>6333</v>
      </c>
      <c r="C2327" s="249">
        <v>0</v>
      </c>
      <c r="D2327" s="249">
        <v>2.125739814269259E-3</v>
      </c>
      <c r="E2327" s="249">
        <v>0</v>
      </c>
      <c r="F2327" s="249">
        <v>0</v>
      </c>
      <c r="G2327" s="249">
        <v>2.6085413253943951E-2</v>
      </c>
      <c r="H2327" s="249">
        <v>1.3335217874742509E-2</v>
      </c>
      <c r="I2327" s="249">
        <v>1.7060757168625028E-3</v>
      </c>
      <c r="J2327" s="249">
        <v>1.1229621379888781E-2</v>
      </c>
      <c r="K2327" s="249">
        <v>1.3122606921123841E-3</v>
      </c>
      <c r="L2327" s="249">
        <v>5.0893997817810926E-3</v>
      </c>
      <c r="M2327" s="249">
        <v>5.8867579814173912E-3</v>
      </c>
      <c r="N2327" s="249">
        <v>0</v>
      </c>
      <c r="O2327" s="249">
        <v>0</v>
      </c>
      <c r="P2327" s="249">
        <v>0</v>
      </c>
    </row>
    <row r="2328" spans="1:16" x14ac:dyDescent="0.25">
      <c r="A2328" s="236" t="s">
        <v>1126</v>
      </c>
      <c r="B2328" s="237" t="s">
        <v>6571</v>
      </c>
      <c r="C2328" s="249"/>
      <c r="D2328" s="249">
        <v>7.8468410820578417E-3</v>
      </c>
      <c r="E2328" s="249">
        <v>0</v>
      </c>
      <c r="F2328" s="249">
        <v>0</v>
      </c>
      <c r="G2328" s="249">
        <v>0</v>
      </c>
      <c r="H2328" s="249">
        <v>0</v>
      </c>
      <c r="I2328" s="249">
        <v>0</v>
      </c>
      <c r="J2328" s="249">
        <v>9.5192492098227844E-4</v>
      </c>
      <c r="K2328" s="249">
        <v>2.7941498706648056E-3</v>
      </c>
      <c r="L2328" s="249">
        <v>1.2964041563115838E-3</v>
      </c>
      <c r="M2328" s="249">
        <v>3.5305056710353916E-2</v>
      </c>
      <c r="N2328" s="249">
        <v>0</v>
      </c>
      <c r="O2328" s="249">
        <v>0</v>
      </c>
      <c r="P2328" s="249">
        <v>0</v>
      </c>
    </row>
    <row r="2329" spans="1:16" x14ac:dyDescent="0.25">
      <c r="A2329" s="236" t="s">
        <v>1781</v>
      </c>
      <c r="B2329" s="237" t="s">
        <v>7249</v>
      </c>
      <c r="C2329" s="249"/>
      <c r="D2329" s="249">
        <v>0</v>
      </c>
      <c r="E2329" s="249">
        <v>0</v>
      </c>
      <c r="F2329" s="249">
        <v>0</v>
      </c>
      <c r="G2329" s="249">
        <v>0</v>
      </c>
      <c r="H2329" s="249">
        <v>0</v>
      </c>
      <c r="I2329" s="249">
        <v>0</v>
      </c>
      <c r="J2329" s="249">
        <v>0</v>
      </c>
      <c r="K2329" s="249">
        <v>0</v>
      </c>
      <c r="L2329" s="249">
        <v>1.786356078361814E-3</v>
      </c>
      <c r="M2329" s="249">
        <v>1.5052945365494432E-3</v>
      </c>
      <c r="N2329" s="249">
        <v>1.5477513453235349E-3</v>
      </c>
      <c r="O2329" s="249">
        <v>0</v>
      </c>
      <c r="P2329" s="249">
        <v>0</v>
      </c>
    </row>
    <row r="2330" spans="1:16" x14ac:dyDescent="0.25">
      <c r="A2330" s="236" t="s">
        <v>908</v>
      </c>
      <c r="B2330" s="237" t="s">
        <v>5777</v>
      </c>
      <c r="C2330" s="249"/>
      <c r="D2330" s="249">
        <v>0</v>
      </c>
      <c r="E2330" s="249">
        <v>4.3582351555491207E-3</v>
      </c>
      <c r="F2330" s="249">
        <v>0</v>
      </c>
      <c r="G2330" s="249">
        <v>0</v>
      </c>
      <c r="H2330" s="249">
        <v>0</v>
      </c>
      <c r="I2330" s="249">
        <v>1.0838252153391916E-3</v>
      </c>
      <c r="J2330" s="249">
        <v>0</v>
      </c>
      <c r="K2330" s="249">
        <v>0</v>
      </c>
      <c r="L2330" s="249">
        <v>1.3472358425079733E-3</v>
      </c>
      <c r="M2330" s="249">
        <v>3.7369846062026866E-3</v>
      </c>
      <c r="N2330" s="249">
        <v>4.2575226395643465E-3</v>
      </c>
      <c r="O2330" s="249">
        <v>2.6341014327955952E-3</v>
      </c>
      <c r="P2330" s="249">
        <v>0</v>
      </c>
    </row>
    <row r="2331" spans="1:16" x14ac:dyDescent="0.25">
      <c r="A2331" s="236" t="s">
        <v>1116</v>
      </c>
      <c r="B2331" s="237" t="s">
        <v>8618</v>
      </c>
      <c r="C2331" s="249">
        <v>0</v>
      </c>
      <c r="D2331" s="249">
        <v>0</v>
      </c>
      <c r="E2331" s="249">
        <v>0</v>
      </c>
      <c r="F2331" s="249">
        <v>0</v>
      </c>
      <c r="G2331" s="249">
        <v>0</v>
      </c>
      <c r="H2331" s="249">
        <v>0</v>
      </c>
      <c r="I2331" s="249">
        <v>0</v>
      </c>
      <c r="J2331" s="249">
        <v>0</v>
      </c>
      <c r="K2331" s="249">
        <v>1.1598333395864925E-2</v>
      </c>
      <c r="L2331" s="249">
        <v>4.3275744315717088E-3</v>
      </c>
      <c r="M2331" s="249">
        <v>0</v>
      </c>
      <c r="N2331" s="249">
        <v>3.7943736002387127E-3</v>
      </c>
      <c r="O2331" s="249">
        <v>0</v>
      </c>
      <c r="P2331" s="249">
        <v>1.3641275489209932E-3</v>
      </c>
    </row>
    <row r="2332" spans="1:16" x14ac:dyDescent="0.25">
      <c r="A2332" s="236" t="s">
        <v>1600</v>
      </c>
      <c r="B2332" s="237" t="s">
        <v>7573</v>
      </c>
      <c r="C2332" s="249">
        <v>0</v>
      </c>
      <c r="D2332" s="249">
        <v>0</v>
      </c>
      <c r="E2332" s="249">
        <v>1.2807522640380627E-2</v>
      </c>
      <c r="F2332" s="249">
        <v>0</v>
      </c>
      <c r="G2332" s="249">
        <v>0</v>
      </c>
      <c r="H2332" s="249">
        <v>0</v>
      </c>
      <c r="I2332" s="249">
        <v>0</v>
      </c>
      <c r="J2332" s="249">
        <v>1.3877470831261477E-2</v>
      </c>
      <c r="K2332" s="249">
        <v>0</v>
      </c>
      <c r="L2332" s="249">
        <v>0</v>
      </c>
      <c r="M2332" s="249">
        <v>0</v>
      </c>
      <c r="N2332" s="249">
        <v>0</v>
      </c>
      <c r="O2332" s="249">
        <v>0</v>
      </c>
      <c r="P2332" s="249">
        <v>0</v>
      </c>
    </row>
    <row r="2333" spans="1:16" x14ac:dyDescent="0.25">
      <c r="A2333" s="236" t="s">
        <v>1830</v>
      </c>
      <c r="B2333" s="237" t="s">
        <v>7101</v>
      </c>
      <c r="C2333" s="249">
        <v>0</v>
      </c>
      <c r="D2333" s="249">
        <v>1.3661988461845555E-2</v>
      </c>
      <c r="E2333" s="249">
        <v>0</v>
      </c>
      <c r="F2333" s="249">
        <v>0</v>
      </c>
      <c r="G2333" s="249">
        <v>0</v>
      </c>
      <c r="H2333" s="249">
        <v>0</v>
      </c>
      <c r="I2333" s="249">
        <v>0</v>
      </c>
      <c r="J2333" s="249">
        <v>0</v>
      </c>
      <c r="K2333" s="249">
        <v>0</v>
      </c>
      <c r="L2333" s="249">
        <v>0</v>
      </c>
      <c r="M2333" s="249">
        <v>7.5436288285737035E-2</v>
      </c>
      <c r="N2333" s="249">
        <v>0</v>
      </c>
      <c r="O2333" s="249">
        <v>0</v>
      </c>
      <c r="P2333" s="249">
        <v>0</v>
      </c>
    </row>
    <row r="2334" spans="1:16" x14ac:dyDescent="0.25">
      <c r="A2334" s="236" t="s">
        <v>1334</v>
      </c>
      <c r="B2334" s="237" t="s">
        <v>8619</v>
      </c>
      <c r="C2334" s="249">
        <v>0</v>
      </c>
      <c r="D2334" s="249">
        <v>0</v>
      </c>
      <c r="E2334" s="249">
        <v>0</v>
      </c>
      <c r="F2334" s="249">
        <v>0</v>
      </c>
      <c r="G2334" s="249">
        <v>0</v>
      </c>
      <c r="H2334" s="249">
        <v>0</v>
      </c>
      <c r="I2334" s="249">
        <v>0</v>
      </c>
      <c r="J2334" s="249">
        <v>0</v>
      </c>
      <c r="K2334" s="249">
        <v>1.2290895755758225E-2</v>
      </c>
      <c r="L2334" s="249">
        <v>4.6123066987761576E-3</v>
      </c>
      <c r="M2334" s="249">
        <v>3.8400711601845675E-3</v>
      </c>
      <c r="N2334" s="249">
        <v>2.6250051667803405E-3</v>
      </c>
      <c r="O2334" s="249">
        <v>0</v>
      </c>
      <c r="P2334" s="249">
        <v>4.1408858631997048E-3</v>
      </c>
    </row>
    <row r="2335" spans="1:16" x14ac:dyDescent="0.25">
      <c r="A2335" s="236" t="s">
        <v>2988</v>
      </c>
      <c r="B2335" s="237" t="s">
        <v>8444</v>
      </c>
      <c r="C2335" s="249">
        <v>0</v>
      </c>
      <c r="D2335" s="249">
        <v>6.7926975439969228E-2</v>
      </c>
      <c r="E2335" s="249">
        <v>0</v>
      </c>
      <c r="F2335" s="249">
        <v>0</v>
      </c>
      <c r="G2335" s="249">
        <v>0</v>
      </c>
      <c r="H2335" s="249">
        <v>0</v>
      </c>
      <c r="I2335" s="249">
        <v>0</v>
      </c>
      <c r="J2335" s="249">
        <v>0</v>
      </c>
      <c r="K2335" s="249">
        <v>0</v>
      </c>
      <c r="L2335" s="249">
        <v>0</v>
      </c>
      <c r="M2335" s="249">
        <v>0</v>
      </c>
      <c r="N2335" s="249">
        <v>2.0253630968038016E-2</v>
      </c>
      <c r="O2335" s="249">
        <v>0</v>
      </c>
      <c r="P2335" s="249">
        <v>0</v>
      </c>
    </row>
    <row r="2336" spans="1:16" x14ac:dyDescent="0.25">
      <c r="A2336" s="236" t="s">
        <v>2697</v>
      </c>
      <c r="B2336" s="237" t="s">
        <v>5900</v>
      </c>
      <c r="C2336" s="249">
        <v>0</v>
      </c>
      <c r="D2336" s="249">
        <v>0</v>
      </c>
      <c r="E2336" s="249">
        <v>0</v>
      </c>
      <c r="F2336" s="249">
        <v>0</v>
      </c>
      <c r="G2336" s="249">
        <v>0</v>
      </c>
      <c r="H2336" s="249">
        <v>0</v>
      </c>
      <c r="I2336" s="249">
        <v>0</v>
      </c>
      <c r="J2336" s="249">
        <v>0.18101247052838418</v>
      </c>
      <c r="K2336" s="249">
        <v>0</v>
      </c>
      <c r="L2336" s="249">
        <v>0.1687367038796122</v>
      </c>
      <c r="M2336" s="249">
        <v>0</v>
      </c>
      <c r="N2336" s="249">
        <v>1.0307418154924509E-2</v>
      </c>
      <c r="O2336" s="249">
        <v>4.4451514089437066E-2</v>
      </c>
      <c r="P2336" s="249">
        <v>0</v>
      </c>
    </row>
    <row r="2337" spans="1:16" x14ac:dyDescent="0.25">
      <c r="A2337" s="236" t="s">
        <v>1567</v>
      </c>
      <c r="B2337" s="237" t="s">
        <v>9227</v>
      </c>
      <c r="C2337" s="249">
        <v>0</v>
      </c>
      <c r="D2337" s="249">
        <v>0</v>
      </c>
      <c r="E2337" s="249">
        <v>0</v>
      </c>
      <c r="F2337" s="249">
        <v>0</v>
      </c>
      <c r="G2337" s="249">
        <v>0</v>
      </c>
      <c r="H2337" s="249">
        <v>0</v>
      </c>
      <c r="I2337" s="249">
        <v>0</v>
      </c>
      <c r="J2337" s="249">
        <v>0</v>
      </c>
      <c r="K2337" s="249">
        <v>0.18675531391846567</v>
      </c>
      <c r="L2337" s="249">
        <v>0</v>
      </c>
      <c r="M2337" s="249">
        <v>5.8031801423829535E-2</v>
      </c>
      <c r="N2337" s="249">
        <v>1.4675553091688151E-2</v>
      </c>
      <c r="O2337" s="249">
        <v>0</v>
      </c>
      <c r="P2337" s="249">
        <v>0</v>
      </c>
    </row>
    <row r="2338" spans="1:16" x14ac:dyDescent="0.25">
      <c r="A2338" s="236" t="s">
        <v>1538</v>
      </c>
      <c r="B2338" s="237" t="s">
        <v>7089</v>
      </c>
      <c r="C2338" s="249">
        <v>0</v>
      </c>
      <c r="D2338" s="249">
        <v>0</v>
      </c>
      <c r="E2338" s="249">
        <v>0</v>
      </c>
      <c r="F2338" s="249">
        <v>0</v>
      </c>
      <c r="G2338" s="249">
        <v>0</v>
      </c>
      <c r="H2338" s="249">
        <v>0</v>
      </c>
      <c r="I2338" s="249">
        <v>0</v>
      </c>
      <c r="J2338" s="249">
        <v>0</v>
      </c>
      <c r="K2338" s="249">
        <v>0</v>
      </c>
      <c r="L2338" s="249">
        <v>5.07257824571275E-3</v>
      </c>
      <c r="M2338" s="249">
        <v>0</v>
      </c>
      <c r="N2338" s="249">
        <v>0</v>
      </c>
      <c r="O2338" s="249">
        <v>0</v>
      </c>
      <c r="P2338" s="249">
        <v>0</v>
      </c>
    </row>
    <row r="2339" spans="1:16" x14ac:dyDescent="0.25">
      <c r="A2339" s="236" t="s">
        <v>4762</v>
      </c>
      <c r="B2339" s="237" t="s">
        <v>6219</v>
      </c>
      <c r="C2339" s="249">
        <v>0</v>
      </c>
      <c r="D2339" s="249">
        <v>0</v>
      </c>
      <c r="E2339" s="249">
        <v>0</v>
      </c>
      <c r="F2339" s="249">
        <v>0</v>
      </c>
      <c r="G2339" s="249">
        <v>0</v>
      </c>
      <c r="H2339" s="249">
        <v>0</v>
      </c>
      <c r="I2339" s="249">
        <v>0</v>
      </c>
      <c r="J2339" s="249">
        <v>0</v>
      </c>
      <c r="K2339" s="249">
        <v>0</v>
      </c>
      <c r="L2339" s="249">
        <v>0</v>
      </c>
      <c r="M2339" s="249">
        <v>0</v>
      </c>
      <c r="N2339" s="249">
        <v>0</v>
      </c>
      <c r="O2339" s="249">
        <v>215.56357652998966</v>
      </c>
      <c r="P2339" s="249">
        <v>0</v>
      </c>
    </row>
    <row r="2340" spans="1:16" x14ac:dyDescent="0.25">
      <c r="A2340" s="236" t="s">
        <v>1661</v>
      </c>
      <c r="B2340" s="237" t="s">
        <v>7250</v>
      </c>
      <c r="C2340" s="249">
        <v>0.15961566551798395</v>
      </c>
      <c r="D2340" s="249">
        <v>0</v>
      </c>
      <c r="E2340" s="249">
        <v>0</v>
      </c>
      <c r="F2340" s="249">
        <v>0</v>
      </c>
      <c r="G2340" s="249">
        <v>0</v>
      </c>
      <c r="H2340" s="249">
        <v>0</v>
      </c>
      <c r="I2340" s="249">
        <v>0</v>
      </c>
      <c r="J2340" s="249">
        <v>0</v>
      </c>
      <c r="K2340" s="249">
        <v>0</v>
      </c>
      <c r="L2340" s="249">
        <v>0</v>
      </c>
      <c r="M2340" s="249">
        <v>0</v>
      </c>
      <c r="N2340" s="249">
        <v>0</v>
      </c>
      <c r="O2340" s="249">
        <v>0</v>
      </c>
      <c r="P2340" s="249">
        <v>0</v>
      </c>
    </row>
    <row r="2341" spans="1:16" x14ac:dyDescent="0.25">
      <c r="A2341" s="236" t="s">
        <v>2382</v>
      </c>
      <c r="B2341" s="237" t="s">
        <v>8620</v>
      </c>
      <c r="C2341" s="249">
        <v>0</v>
      </c>
      <c r="D2341" s="249">
        <v>0</v>
      </c>
      <c r="E2341" s="249">
        <v>0</v>
      </c>
      <c r="F2341" s="249">
        <v>0</v>
      </c>
      <c r="G2341" s="249">
        <v>0</v>
      </c>
      <c r="H2341" s="249">
        <v>0</v>
      </c>
      <c r="I2341" s="249">
        <v>0.27809789336374746</v>
      </c>
      <c r="J2341" s="249">
        <v>0</v>
      </c>
      <c r="K2341" s="249">
        <v>2.1844805080717095E-2</v>
      </c>
      <c r="L2341" s="249">
        <v>0</v>
      </c>
      <c r="M2341" s="249">
        <v>0</v>
      </c>
      <c r="N2341" s="249">
        <v>0</v>
      </c>
      <c r="O2341" s="249">
        <v>0</v>
      </c>
      <c r="P2341" s="249">
        <v>0</v>
      </c>
    </row>
    <row r="2342" spans="1:16" x14ac:dyDescent="0.25">
      <c r="A2342" s="236" t="s">
        <v>4355</v>
      </c>
      <c r="B2342" s="237" t="s">
        <v>10187</v>
      </c>
      <c r="C2342" s="249">
        <v>0</v>
      </c>
      <c r="D2342" s="249">
        <v>3.5962025839805178E-2</v>
      </c>
      <c r="E2342" s="249">
        <v>4.5005394202644759E-2</v>
      </c>
      <c r="F2342" s="249">
        <v>0</v>
      </c>
      <c r="G2342" s="249">
        <v>0</v>
      </c>
      <c r="H2342" s="249">
        <v>7.0598689218877228E-3</v>
      </c>
      <c r="I2342" s="249">
        <v>3.0834780037811059E-2</v>
      </c>
      <c r="J2342" s="249">
        <v>0</v>
      </c>
      <c r="K2342" s="249">
        <v>2.9292764429679616</v>
      </c>
      <c r="L2342" s="249">
        <v>3.1955443623551436</v>
      </c>
      <c r="M2342" s="249">
        <v>0</v>
      </c>
      <c r="N2342" s="249">
        <v>1.076479541285597</v>
      </c>
      <c r="O2342" s="249">
        <v>0</v>
      </c>
      <c r="P2342" s="249">
        <v>0</v>
      </c>
    </row>
    <row r="2343" spans="1:16" x14ac:dyDescent="0.25">
      <c r="A2343" s="236" t="s">
        <v>139</v>
      </c>
      <c r="B2343" s="237" t="s">
        <v>5691</v>
      </c>
      <c r="C2343" s="249">
        <v>0</v>
      </c>
      <c r="D2343" s="249">
        <v>1.2452441436946822E-2</v>
      </c>
      <c r="E2343" s="249">
        <v>4.1927088320394008E-3</v>
      </c>
      <c r="F2343" s="249">
        <v>1.541035306628483E-2</v>
      </c>
      <c r="G2343" s="249">
        <v>1.7088415493038318E-2</v>
      </c>
      <c r="H2343" s="249">
        <v>8.0073280951585763E-4</v>
      </c>
      <c r="I2343" s="249">
        <v>6.3514693702290733E-3</v>
      </c>
      <c r="J2343" s="249">
        <v>2.1502655844093999E-3</v>
      </c>
      <c r="K2343" s="249">
        <v>9.0914269051794289E-4</v>
      </c>
      <c r="L2343" s="249">
        <v>1.9601349775425068E-2</v>
      </c>
      <c r="M2343" s="249">
        <v>5.0590942313898796E-4</v>
      </c>
      <c r="N2343" s="249">
        <v>4.0463426671759175E-3</v>
      </c>
      <c r="O2343" s="249">
        <v>2.3636087158468254E-4</v>
      </c>
      <c r="P2343" s="249">
        <v>3.999718428453308E-4</v>
      </c>
    </row>
    <row r="2344" spans="1:16" x14ac:dyDescent="0.25">
      <c r="A2344" s="236" t="s">
        <v>511</v>
      </c>
      <c r="B2344" s="237" t="s">
        <v>5743</v>
      </c>
      <c r="C2344" s="249">
        <v>1.0349150538849258E-3</v>
      </c>
      <c r="D2344" s="249">
        <v>1.594804782018356E-2</v>
      </c>
      <c r="E2344" s="249">
        <v>0</v>
      </c>
      <c r="F2344" s="249">
        <v>1.9435665120546734E-2</v>
      </c>
      <c r="G2344" s="249">
        <v>3.3766221491401825E-3</v>
      </c>
      <c r="H2344" s="249">
        <v>7.6276493251129862E-4</v>
      </c>
      <c r="I2344" s="249">
        <v>1.0949148229407303E-2</v>
      </c>
      <c r="J2344" s="249">
        <v>6.673862759723842E-3</v>
      </c>
      <c r="K2344" s="249">
        <v>5.5353891980006948E-3</v>
      </c>
      <c r="L2344" s="249">
        <v>4.1691818474864049E-4</v>
      </c>
      <c r="M2344" s="249">
        <v>4.6886277461726737E-4</v>
      </c>
      <c r="N2344" s="249">
        <v>3.8291541392264524E-3</v>
      </c>
      <c r="O2344" s="249">
        <v>3.359946568205156E-3</v>
      </c>
      <c r="P2344" s="249">
        <v>2.8148125283792988E-4</v>
      </c>
    </row>
    <row r="2345" spans="1:16" x14ac:dyDescent="0.25">
      <c r="A2345" s="236" t="s">
        <v>334</v>
      </c>
      <c r="B2345" s="237" t="s">
        <v>6140</v>
      </c>
      <c r="C2345" s="249">
        <v>0</v>
      </c>
      <c r="D2345" s="249">
        <v>0</v>
      </c>
      <c r="E2345" s="249">
        <v>0</v>
      </c>
      <c r="F2345" s="249">
        <v>1.3422426712715584E-2</v>
      </c>
      <c r="G2345" s="249">
        <v>0</v>
      </c>
      <c r="H2345" s="249">
        <v>0</v>
      </c>
      <c r="I2345" s="249">
        <v>4.4059682242173449E-3</v>
      </c>
      <c r="J2345" s="249">
        <v>3.4932636680450204E-4</v>
      </c>
      <c r="K2345" s="249">
        <v>0</v>
      </c>
      <c r="L2345" s="249">
        <v>1.2558263776952475E-2</v>
      </c>
      <c r="M2345" s="249">
        <v>0</v>
      </c>
      <c r="N2345" s="249">
        <v>0</v>
      </c>
      <c r="O2345" s="249">
        <v>1.1423629469184983E-4</v>
      </c>
      <c r="P2345" s="249">
        <v>1.4219101281857112E-2</v>
      </c>
    </row>
    <row r="2346" spans="1:16" x14ac:dyDescent="0.25">
      <c r="A2346" s="236" t="s">
        <v>615</v>
      </c>
      <c r="B2346" s="237" t="s">
        <v>5979</v>
      </c>
      <c r="C2346" s="249">
        <v>4.0591518226105392E-4</v>
      </c>
      <c r="D2346" s="249">
        <v>0</v>
      </c>
      <c r="E2346" s="249">
        <v>6.6303356647330321E-4</v>
      </c>
      <c r="F2346" s="249">
        <v>2.805458471141714E-3</v>
      </c>
      <c r="G2346" s="249">
        <v>1.4442021026252347E-2</v>
      </c>
      <c r="H2346" s="249">
        <v>8.6722533513541476E-4</v>
      </c>
      <c r="I2346" s="249">
        <v>6.8976582703265772E-3</v>
      </c>
      <c r="J2346" s="249">
        <v>0</v>
      </c>
      <c r="K2346" s="249">
        <v>1.0292046033293127E-3</v>
      </c>
      <c r="L2346" s="249">
        <v>0</v>
      </c>
      <c r="M2346" s="249">
        <v>6.5774322412010092E-5</v>
      </c>
      <c r="N2346" s="249">
        <v>3.8949444133694333E-4</v>
      </c>
      <c r="O2346" s="249">
        <v>1.6261164267520958E-4</v>
      </c>
      <c r="P2346" s="249">
        <v>1.3228349749313435E-3</v>
      </c>
    </row>
    <row r="2347" spans="1:16" x14ac:dyDescent="0.25">
      <c r="A2347" s="236" t="s">
        <v>679</v>
      </c>
      <c r="B2347" s="237" t="s">
        <v>5835</v>
      </c>
      <c r="C2347" s="249">
        <v>2.0357319381457295E-4</v>
      </c>
      <c r="D2347" s="249">
        <v>2.3668059873308673E-3</v>
      </c>
      <c r="E2347" s="249">
        <v>6.6723524876760559E-2</v>
      </c>
      <c r="F2347" s="249">
        <v>0.21824696295173857</v>
      </c>
      <c r="G2347" s="249">
        <v>1.160843950196397E-2</v>
      </c>
      <c r="H2347" s="249">
        <v>6.0195575805647855E-3</v>
      </c>
      <c r="I2347" s="249">
        <v>8.8590088336826538E-4</v>
      </c>
      <c r="J2347" s="249">
        <v>9.6268867711179346E-4</v>
      </c>
      <c r="K2347" s="249">
        <v>2.2925651343721734E-3</v>
      </c>
      <c r="L2347" s="249">
        <v>3.4581791577083043E-3</v>
      </c>
      <c r="M2347" s="249">
        <v>0</v>
      </c>
      <c r="N2347" s="249">
        <v>1.6554565773635472E-3</v>
      </c>
      <c r="O2347" s="249">
        <v>1.0093763542696392E-3</v>
      </c>
      <c r="P2347" s="249">
        <v>0</v>
      </c>
    </row>
    <row r="2348" spans="1:16" x14ac:dyDescent="0.25">
      <c r="A2348" s="236" t="s">
        <v>509</v>
      </c>
      <c r="B2348" s="237" t="s">
        <v>5535</v>
      </c>
      <c r="C2348" s="249">
        <v>7.0169677072677138E-4</v>
      </c>
      <c r="D2348" s="249">
        <v>1.5174152727542578E-3</v>
      </c>
      <c r="E2348" s="249">
        <v>8.8574794895455479E-3</v>
      </c>
      <c r="F2348" s="249">
        <v>4.8194953120092561E-3</v>
      </c>
      <c r="G2348" s="249">
        <v>9.6248183091050365E-4</v>
      </c>
      <c r="H2348" s="249">
        <v>1.1767163662723193E-3</v>
      </c>
      <c r="I2348" s="249">
        <v>5.1760068740982319E-4</v>
      </c>
      <c r="J2348" s="249">
        <v>1.1093430667378922E-3</v>
      </c>
      <c r="K2348" s="249">
        <v>6.0133913331975877E-4</v>
      </c>
      <c r="L2348" s="249">
        <v>1.8139998439235909E-3</v>
      </c>
      <c r="M2348" s="249">
        <v>1.4462447026860313E-3</v>
      </c>
      <c r="N2348" s="249">
        <v>9.5270397432621666E-4</v>
      </c>
      <c r="O2348" s="249">
        <v>1.0363788343668208E-3</v>
      </c>
      <c r="P2348" s="249">
        <v>1.2624730625370362E-4</v>
      </c>
    </row>
    <row r="2349" spans="1:16" x14ac:dyDescent="0.25">
      <c r="A2349" s="236" t="s">
        <v>441</v>
      </c>
      <c r="B2349" s="237" t="s">
        <v>5302</v>
      </c>
      <c r="C2349" s="249">
        <v>1.0342908645002145E-2</v>
      </c>
      <c r="D2349" s="249">
        <v>0</v>
      </c>
      <c r="E2349" s="249">
        <v>3.5538343838758656E-4</v>
      </c>
      <c r="F2349" s="249">
        <v>1.9352172733209726E-2</v>
      </c>
      <c r="G2349" s="249">
        <v>4.0054288639247999E-3</v>
      </c>
      <c r="H2349" s="249">
        <v>2.9001982091911179E-2</v>
      </c>
      <c r="I2349" s="249">
        <v>5.6141962997853347E-3</v>
      </c>
      <c r="J2349" s="249">
        <v>3.2073841442936861E-3</v>
      </c>
      <c r="K2349" s="249">
        <v>7.8040075268571438E-3</v>
      </c>
      <c r="L2349" s="249">
        <v>8.7262333874660867E-4</v>
      </c>
      <c r="M2349" s="249">
        <v>9.9773664895908623E-3</v>
      </c>
      <c r="N2349" s="249">
        <v>2.2111704250693076E-3</v>
      </c>
      <c r="O2349" s="249">
        <v>4.5714690126412785E-2</v>
      </c>
      <c r="P2349" s="249">
        <v>6.4688118875797114E-4</v>
      </c>
    </row>
    <row r="2350" spans="1:16" x14ac:dyDescent="0.25">
      <c r="A2350" s="236" t="s">
        <v>216</v>
      </c>
      <c r="B2350" s="237" t="s">
        <v>5315</v>
      </c>
      <c r="C2350" s="249">
        <v>2.9124679066905766E-2</v>
      </c>
      <c r="D2350" s="249">
        <v>0</v>
      </c>
      <c r="E2350" s="249">
        <v>1.536018523122634E-2</v>
      </c>
      <c r="F2350" s="249">
        <v>3.2223358349644116E-3</v>
      </c>
      <c r="G2350" s="249">
        <v>1.3410447850655104E-2</v>
      </c>
      <c r="H2350" s="249">
        <v>1.0377040356011381E-3</v>
      </c>
      <c r="I2350" s="249">
        <v>8.1117813597239071E-3</v>
      </c>
      <c r="J2350" s="249">
        <v>3.8269445210697495E-3</v>
      </c>
      <c r="K2350" s="249">
        <v>2.0805947670026709E-3</v>
      </c>
      <c r="L2350" s="249">
        <v>2.3887701844648502E-3</v>
      </c>
      <c r="M2350" s="249">
        <v>1.1338883502803423E-3</v>
      </c>
      <c r="N2350" s="249">
        <v>4.0513213409198575E-3</v>
      </c>
      <c r="O2350" s="249">
        <v>0.10318338759216282</v>
      </c>
      <c r="P2350" s="249">
        <v>9.5963684431601384E-4</v>
      </c>
    </row>
    <row r="2351" spans="1:16" x14ac:dyDescent="0.25">
      <c r="A2351" s="236" t="s">
        <v>2380</v>
      </c>
      <c r="B2351" s="237" t="s">
        <v>8853</v>
      </c>
      <c r="C2351" s="249">
        <v>0</v>
      </c>
      <c r="D2351" s="249">
        <v>0</v>
      </c>
      <c r="E2351" s="249">
        <v>0.15000625096416939</v>
      </c>
      <c r="F2351" s="249">
        <v>0</v>
      </c>
      <c r="G2351" s="249">
        <v>0</v>
      </c>
      <c r="H2351" s="249">
        <v>0</v>
      </c>
      <c r="I2351" s="249">
        <v>0</v>
      </c>
      <c r="J2351" s="249">
        <v>0</v>
      </c>
      <c r="K2351" s="249">
        <v>0</v>
      </c>
      <c r="L2351" s="249">
        <v>0</v>
      </c>
      <c r="M2351" s="249">
        <v>0</v>
      </c>
      <c r="N2351" s="249">
        <v>0</v>
      </c>
      <c r="O2351" s="249">
        <v>0</v>
      </c>
      <c r="P2351" s="249">
        <v>0</v>
      </c>
    </row>
    <row r="2352" spans="1:16" x14ac:dyDescent="0.25">
      <c r="A2352" s="236" t="s">
        <v>3051</v>
      </c>
      <c r="B2352" s="237" t="s">
        <v>6725</v>
      </c>
      <c r="C2352" s="249">
        <v>0</v>
      </c>
      <c r="D2352" s="249">
        <v>0</v>
      </c>
      <c r="E2352" s="249">
        <v>0</v>
      </c>
      <c r="F2352" s="249">
        <v>0</v>
      </c>
      <c r="G2352" s="249">
        <v>0</v>
      </c>
      <c r="H2352" s="249">
        <v>0</v>
      </c>
      <c r="I2352" s="249">
        <v>0</v>
      </c>
      <c r="J2352" s="249">
        <v>0</v>
      </c>
      <c r="K2352" s="249">
        <v>0</v>
      </c>
      <c r="L2352" s="249">
        <v>1.6655060816778828E-2</v>
      </c>
      <c r="M2352" s="249">
        <v>0</v>
      </c>
      <c r="N2352" s="249">
        <v>0</v>
      </c>
      <c r="O2352" s="249">
        <v>0</v>
      </c>
      <c r="P2352" s="249">
        <v>0</v>
      </c>
    </row>
    <row r="2353" spans="1:16" x14ac:dyDescent="0.25">
      <c r="A2353" s="236" t="s">
        <v>771</v>
      </c>
      <c r="B2353" s="237" t="s">
        <v>8622</v>
      </c>
      <c r="C2353" s="249">
        <v>0</v>
      </c>
      <c r="D2353" s="249">
        <v>0</v>
      </c>
      <c r="E2353" s="249">
        <v>0</v>
      </c>
      <c r="F2353" s="249">
        <v>0</v>
      </c>
      <c r="G2353" s="249">
        <v>1.7492988065384799E-3</v>
      </c>
      <c r="H2353" s="249">
        <v>0</v>
      </c>
      <c r="I2353" s="249">
        <v>0</v>
      </c>
      <c r="J2353" s="249">
        <v>6.9073365913542703E-3</v>
      </c>
      <c r="K2353" s="249">
        <v>4.6370239852202122E-2</v>
      </c>
      <c r="L2353" s="249">
        <v>7.8653635805515307E-3</v>
      </c>
      <c r="M2353" s="249">
        <v>0</v>
      </c>
      <c r="N2353" s="249">
        <v>0</v>
      </c>
      <c r="O2353" s="249">
        <v>0</v>
      </c>
      <c r="P2353" s="249">
        <v>0</v>
      </c>
    </row>
    <row r="2354" spans="1:16" x14ac:dyDescent="0.25">
      <c r="A2354" s="236" t="s">
        <v>1633</v>
      </c>
      <c r="B2354" s="237" t="s">
        <v>6558</v>
      </c>
      <c r="C2354" s="249">
        <v>0</v>
      </c>
      <c r="D2354" s="249">
        <v>0</v>
      </c>
      <c r="E2354" s="249">
        <v>0</v>
      </c>
      <c r="F2354" s="249">
        <v>0</v>
      </c>
      <c r="G2354" s="249">
        <v>0</v>
      </c>
      <c r="H2354" s="249">
        <v>0</v>
      </c>
      <c r="I2354" s="249">
        <v>0</v>
      </c>
      <c r="J2354" s="249">
        <v>0</v>
      </c>
      <c r="K2354" s="249">
        <v>0</v>
      </c>
      <c r="L2354" s="249">
        <v>0</v>
      </c>
      <c r="M2354" s="249">
        <v>0</v>
      </c>
      <c r="N2354" s="249">
        <v>2.4224437467935508E-2</v>
      </c>
      <c r="O2354" s="249">
        <v>0</v>
      </c>
      <c r="P2354" s="249">
        <v>0</v>
      </c>
    </row>
    <row r="2355" spans="1:16" x14ac:dyDescent="0.25">
      <c r="A2355" s="236" t="s">
        <v>1277</v>
      </c>
      <c r="B2355" s="237" t="s">
        <v>8047</v>
      </c>
      <c r="C2355" s="249">
        <v>1.8375867426340509E-2</v>
      </c>
      <c r="D2355" s="249">
        <v>0</v>
      </c>
      <c r="E2355" s="249">
        <v>0</v>
      </c>
      <c r="F2355" s="249">
        <v>0</v>
      </c>
      <c r="G2355" s="249">
        <v>0</v>
      </c>
      <c r="H2355" s="249">
        <v>0</v>
      </c>
      <c r="I2355" s="249">
        <v>0</v>
      </c>
      <c r="J2355" s="249">
        <v>0</v>
      </c>
      <c r="K2355" s="249">
        <v>0</v>
      </c>
      <c r="L2355" s="249">
        <v>0</v>
      </c>
      <c r="M2355" s="249">
        <v>0</v>
      </c>
      <c r="N2355" s="249">
        <v>0</v>
      </c>
      <c r="O2355" s="249">
        <v>0</v>
      </c>
      <c r="P2355" s="249">
        <v>0</v>
      </c>
    </row>
    <row r="2356" spans="1:16" x14ac:dyDescent="0.25">
      <c r="A2356" s="236" t="s">
        <v>164</v>
      </c>
      <c r="B2356" s="237" t="s">
        <v>5450</v>
      </c>
      <c r="C2356" s="249">
        <v>1.1617427779196374E-2</v>
      </c>
      <c r="D2356" s="249">
        <v>1.8044513532328719E-3</v>
      </c>
      <c r="E2356" s="249">
        <v>3.701829693638465E-2</v>
      </c>
      <c r="F2356" s="249">
        <v>7.8631137734989885E-3</v>
      </c>
      <c r="G2356" s="249">
        <v>3.6704139323200237E-3</v>
      </c>
      <c r="H2356" s="249">
        <v>1.8910324295463373E-3</v>
      </c>
      <c r="I2356" s="249">
        <v>1.7703621212898843E-3</v>
      </c>
      <c r="J2356" s="249">
        <v>2.1882215881173497E-3</v>
      </c>
      <c r="K2356" s="249">
        <v>8.8874344681896793E-3</v>
      </c>
      <c r="L2356" s="249">
        <v>2.4379977251209198E-3</v>
      </c>
      <c r="M2356" s="249">
        <v>4.2616206544479867E-4</v>
      </c>
      <c r="N2356" s="249">
        <v>4.3256490970029526E-4</v>
      </c>
      <c r="O2356" s="249">
        <v>1.4868275336372364E-3</v>
      </c>
      <c r="P2356" s="249">
        <v>7.5472497220088839E-3</v>
      </c>
    </row>
    <row r="2357" spans="1:16" x14ac:dyDescent="0.25">
      <c r="A2357" s="236" t="s">
        <v>1808</v>
      </c>
      <c r="B2357" s="237" t="s">
        <v>5806</v>
      </c>
      <c r="C2357" s="249">
        <v>0</v>
      </c>
      <c r="D2357" s="249">
        <v>0</v>
      </c>
      <c r="E2357" s="249">
        <v>0</v>
      </c>
      <c r="F2357" s="249">
        <v>0.38118714297320883</v>
      </c>
      <c r="G2357" s="249">
        <v>0</v>
      </c>
      <c r="H2357" s="249">
        <v>0</v>
      </c>
      <c r="I2357" s="249">
        <v>0</v>
      </c>
      <c r="J2357" s="249">
        <v>0</v>
      </c>
      <c r="K2357" s="249">
        <v>0</v>
      </c>
      <c r="L2357" s="249">
        <v>1.1180389566483517E-3</v>
      </c>
      <c r="M2357" s="249">
        <v>0</v>
      </c>
      <c r="N2357" s="249">
        <v>0</v>
      </c>
      <c r="O2357" s="249">
        <v>5.4405832976659454E-3</v>
      </c>
      <c r="P2357" s="249">
        <v>0</v>
      </c>
    </row>
    <row r="2358" spans="1:16" x14ac:dyDescent="0.25">
      <c r="A2358" s="236" t="s">
        <v>1333</v>
      </c>
      <c r="B2358" s="237" t="s">
        <v>8854</v>
      </c>
      <c r="C2358" s="249">
        <v>0</v>
      </c>
      <c r="D2358" s="249">
        <v>0</v>
      </c>
      <c r="E2358" s="249">
        <v>0</v>
      </c>
      <c r="F2358" s="249">
        <v>0</v>
      </c>
      <c r="G2358" s="249">
        <v>0</v>
      </c>
      <c r="H2358" s="249">
        <v>0</v>
      </c>
      <c r="I2358" s="249">
        <v>0</v>
      </c>
      <c r="J2358" s="249">
        <v>0</v>
      </c>
      <c r="K2358" s="249">
        <v>0</v>
      </c>
      <c r="L2358" s="249">
        <v>0</v>
      </c>
      <c r="M2358" s="249">
        <v>0</v>
      </c>
      <c r="N2358" s="249">
        <v>0</v>
      </c>
      <c r="O2358" s="249">
        <v>0</v>
      </c>
      <c r="P2358" s="249">
        <v>2.3952813225563687E-3</v>
      </c>
    </row>
    <row r="2359" spans="1:16" x14ac:dyDescent="0.25">
      <c r="A2359" s="236" t="s">
        <v>154</v>
      </c>
      <c r="B2359" s="237" t="s">
        <v>8855</v>
      </c>
      <c r="C2359" s="249">
        <v>0</v>
      </c>
      <c r="D2359" s="249">
        <v>0</v>
      </c>
      <c r="E2359" s="249">
        <v>0</v>
      </c>
      <c r="F2359" s="249">
        <v>0</v>
      </c>
      <c r="G2359" s="249">
        <v>0</v>
      </c>
      <c r="H2359" s="249">
        <v>0</v>
      </c>
      <c r="I2359" s="249">
        <v>0</v>
      </c>
      <c r="J2359" s="249">
        <v>0</v>
      </c>
      <c r="K2359" s="249">
        <v>1.7725951994405171</v>
      </c>
      <c r="L2359" s="249">
        <v>0</v>
      </c>
      <c r="M2359" s="249">
        <v>0</v>
      </c>
      <c r="N2359" s="249">
        <v>0.20332350611889083</v>
      </c>
      <c r="O2359" s="249">
        <v>0</v>
      </c>
      <c r="P2359" s="249">
        <v>0</v>
      </c>
    </row>
    <row r="2360" spans="1:16" x14ac:dyDescent="0.25">
      <c r="A2360" s="236" t="s">
        <v>123</v>
      </c>
      <c r="B2360" s="237" t="s">
        <v>6560</v>
      </c>
      <c r="C2360" s="249">
        <v>0</v>
      </c>
      <c r="D2360" s="249">
        <v>0</v>
      </c>
      <c r="E2360" s="249">
        <v>0</v>
      </c>
      <c r="F2360" s="249">
        <v>0</v>
      </c>
      <c r="G2360" s="249">
        <v>0</v>
      </c>
      <c r="H2360" s="249">
        <v>0</v>
      </c>
      <c r="I2360" s="249">
        <v>1.9170654122693839E-3</v>
      </c>
      <c r="J2360" s="249">
        <v>0.13273993000293588</v>
      </c>
      <c r="K2360" s="249">
        <v>0</v>
      </c>
      <c r="L2360" s="249">
        <v>0.10240291022100341</v>
      </c>
      <c r="M2360" s="249">
        <v>0</v>
      </c>
      <c r="N2360" s="249">
        <v>0.30303675593762197</v>
      </c>
      <c r="O2360" s="249">
        <v>0</v>
      </c>
      <c r="P2360" s="249">
        <v>7.8181587592279833E-2</v>
      </c>
    </row>
    <row r="2361" spans="1:16" x14ac:dyDescent="0.25">
      <c r="A2361" s="236" t="s">
        <v>827</v>
      </c>
      <c r="B2361" s="237" t="s">
        <v>6247</v>
      </c>
      <c r="C2361" s="249">
        <v>0</v>
      </c>
      <c r="D2361" s="249">
        <v>0</v>
      </c>
      <c r="E2361" s="249">
        <v>0</v>
      </c>
      <c r="F2361" s="249">
        <v>0</v>
      </c>
      <c r="G2361" s="249">
        <v>0</v>
      </c>
      <c r="H2361" s="249">
        <v>6.0720341777147635E-2</v>
      </c>
      <c r="I2361" s="249">
        <v>9.4653216930406278E-2</v>
      </c>
      <c r="J2361" s="249">
        <v>1.2509314567817769E-2</v>
      </c>
      <c r="K2361" s="249">
        <v>0.24574894626655158</v>
      </c>
      <c r="L2361" s="249">
        <v>0.12329700755811296</v>
      </c>
      <c r="M2361" s="249">
        <v>6.6260108752030089E-3</v>
      </c>
      <c r="N2361" s="249">
        <v>0.15576770634370934</v>
      </c>
      <c r="O2361" s="249">
        <v>1.789874841449659E-3</v>
      </c>
      <c r="P2361" s="249">
        <v>0</v>
      </c>
    </row>
    <row r="2362" spans="1:16" x14ac:dyDescent="0.25">
      <c r="A2362" s="236" t="s">
        <v>2167</v>
      </c>
      <c r="B2362" s="237" t="s">
        <v>5986</v>
      </c>
      <c r="C2362" s="249">
        <v>0</v>
      </c>
      <c r="D2362" s="249">
        <v>0</v>
      </c>
      <c r="E2362" s="249">
        <v>0</v>
      </c>
      <c r="F2362" s="249">
        <v>0</v>
      </c>
      <c r="G2362" s="249">
        <v>0</v>
      </c>
      <c r="H2362" s="249">
        <v>0</v>
      </c>
      <c r="I2362" s="249">
        <v>0</v>
      </c>
      <c r="J2362" s="249">
        <v>0</v>
      </c>
      <c r="K2362" s="249">
        <v>5.4966206493611558E-2</v>
      </c>
      <c r="L2362" s="249">
        <v>0</v>
      </c>
      <c r="M2362" s="249">
        <v>0</v>
      </c>
      <c r="N2362" s="249">
        <v>1.3368574761334E-2</v>
      </c>
      <c r="O2362" s="249">
        <v>9.7642100006995625E-3</v>
      </c>
      <c r="P2362" s="249">
        <v>0</v>
      </c>
    </row>
    <row r="2363" spans="1:16" x14ac:dyDescent="0.25">
      <c r="A2363" s="236" t="s">
        <v>707</v>
      </c>
      <c r="B2363" s="237" t="s">
        <v>7088</v>
      </c>
      <c r="C2363" s="249">
        <v>0</v>
      </c>
      <c r="D2363" s="249">
        <v>0</v>
      </c>
      <c r="E2363" s="249">
        <v>0</v>
      </c>
      <c r="F2363" s="249">
        <v>0</v>
      </c>
      <c r="G2363" s="249">
        <v>0</v>
      </c>
      <c r="H2363" s="249">
        <v>0</v>
      </c>
      <c r="I2363" s="249">
        <v>0</v>
      </c>
      <c r="J2363" s="249">
        <v>0</v>
      </c>
      <c r="K2363" s="249">
        <v>2.8040217537934217E-2</v>
      </c>
      <c r="L2363" s="249">
        <v>0</v>
      </c>
      <c r="M2363" s="249">
        <v>0</v>
      </c>
      <c r="N2363" s="249">
        <v>1.7827517279045569E-2</v>
      </c>
      <c r="O2363" s="249">
        <v>0</v>
      </c>
      <c r="P2363" s="249">
        <v>9.8514838362015536E-3</v>
      </c>
    </row>
    <row r="2364" spans="1:16" x14ac:dyDescent="0.25">
      <c r="A2364" s="236" t="s">
        <v>239</v>
      </c>
      <c r="B2364" s="237" t="s">
        <v>6064</v>
      </c>
      <c r="C2364" s="249">
        <v>0</v>
      </c>
      <c r="D2364" s="249">
        <v>0</v>
      </c>
      <c r="E2364" s="249">
        <v>0</v>
      </c>
      <c r="F2364" s="249">
        <v>0</v>
      </c>
      <c r="G2364" s="249">
        <v>0</v>
      </c>
      <c r="H2364" s="249">
        <v>0</v>
      </c>
      <c r="I2364" s="249">
        <v>0.57983851418942023</v>
      </c>
      <c r="J2364" s="249">
        <v>1.3823275478232644E-2</v>
      </c>
      <c r="K2364" s="249">
        <v>1.3224977190845573</v>
      </c>
      <c r="L2364" s="249">
        <v>0.85853840267385229</v>
      </c>
      <c r="M2364" s="249">
        <v>3.8653070658511784E-2</v>
      </c>
      <c r="N2364" s="249">
        <v>0</v>
      </c>
      <c r="O2364" s="249">
        <v>1.7325640902245028E-3</v>
      </c>
      <c r="P2364" s="249">
        <v>0</v>
      </c>
    </row>
    <row r="2365" spans="1:16" x14ac:dyDescent="0.25">
      <c r="A2365" s="236" t="s">
        <v>41</v>
      </c>
      <c r="B2365" s="237" t="s">
        <v>5560</v>
      </c>
      <c r="C2365" s="249">
        <v>0</v>
      </c>
      <c r="D2365" s="249">
        <v>0</v>
      </c>
      <c r="E2365" s="249">
        <v>0</v>
      </c>
      <c r="F2365" s="249">
        <v>0.20923841046923244</v>
      </c>
      <c r="G2365" s="249">
        <v>0.13754251621660504</v>
      </c>
      <c r="H2365" s="249">
        <v>4.8808404961061197E-3</v>
      </c>
      <c r="I2365" s="249">
        <v>2.0367531394627804E-2</v>
      </c>
      <c r="J2365" s="249">
        <v>0</v>
      </c>
      <c r="K2365" s="249">
        <v>1.1054771090172713E-2</v>
      </c>
      <c r="L2365" s="249">
        <v>0.36512762864969389</v>
      </c>
      <c r="M2365" s="249">
        <v>3.3033572217788305E-2</v>
      </c>
      <c r="N2365" s="249">
        <v>6.6397948897751913E-2</v>
      </c>
      <c r="O2365" s="249">
        <v>8.3832513178364737E-3</v>
      </c>
      <c r="P2365" s="249">
        <v>1.0013672919461973E-2</v>
      </c>
    </row>
    <row r="2366" spans="1:16" x14ac:dyDescent="0.25">
      <c r="A2366" s="236" t="s">
        <v>3400</v>
      </c>
      <c r="B2366" s="237" t="s">
        <v>10131</v>
      </c>
      <c r="C2366" s="249">
        <v>0</v>
      </c>
      <c r="D2366" s="249">
        <v>0</v>
      </c>
      <c r="E2366" s="249">
        <v>0</v>
      </c>
      <c r="F2366" s="249">
        <v>0</v>
      </c>
      <c r="G2366" s="249">
        <v>0</v>
      </c>
      <c r="H2366" s="249">
        <v>0</v>
      </c>
      <c r="I2366" s="249">
        <v>0</v>
      </c>
      <c r="J2366" s="249">
        <v>1.5136633977563619E-2</v>
      </c>
      <c r="K2366" s="249">
        <v>0</v>
      </c>
      <c r="L2366" s="249">
        <v>0</v>
      </c>
      <c r="M2366" s="249">
        <v>0</v>
      </c>
      <c r="N2366" s="249">
        <v>0</v>
      </c>
      <c r="O2366" s="249">
        <v>0</v>
      </c>
      <c r="P2366" s="249">
        <v>0</v>
      </c>
    </row>
    <row r="2367" spans="1:16" x14ac:dyDescent="0.25">
      <c r="A2367" s="236" t="s">
        <v>2062</v>
      </c>
      <c r="B2367" s="237" t="s">
        <v>8259</v>
      </c>
      <c r="C2367" s="249">
        <v>0</v>
      </c>
      <c r="D2367" s="249">
        <v>0</v>
      </c>
      <c r="E2367" s="249">
        <v>0</v>
      </c>
      <c r="F2367" s="249">
        <v>0</v>
      </c>
      <c r="G2367" s="249">
        <v>0</v>
      </c>
      <c r="H2367" s="249">
        <v>1.2179091168565795E-2</v>
      </c>
      <c r="I2367" s="249">
        <v>0</v>
      </c>
      <c r="J2367" s="249">
        <v>1.3563979044825255E-2</v>
      </c>
      <c r="K2367" s="249">
        <v>0</v>
      </c>
      <c r="L2367" s="249">
        <v>0</v>
      </c>
      <c r="M2367" s="249">
        <v>0</v>
      </c>
      <c r="N2367" s="249">
        <v>0</v>
      </c>
      <c r="O2367" s="249">
        <v>0</v>
      </c>
      <c r="P2367" s="249">
        <v>0</v>
      </c>
    </row>
    <row r="2368" spans="1:16" x14ac:dyDescent="0.25">
      <c r="A2368" s="236" t="s">
        <v>3548</v>
      </c>
      <c r="B2368" s="237" t="s">
        <v>6125</v>
      </c>
      <c r="C2368" s="249">
        <v>0</v>
      </c>
      <c r="D2368" s="249">
        <v>0</v>
      </c>
      <c r="E2368" s="249">
        <v>0</v>
      </c>
      <c r="F2368" s="249">
        <v>0</v>
      </c>
      <c r="G2368" s="249">
        <v>0</v>
      </c>
      <c r="H2368" s="249">
        <v>0</v>
      </c>
      <c r="I2368" s="249">
        <v>0</v>
      </c>
      <c r="J2368" s="249">
        <v>2.1325392541683683E-2</v>
      </c>
      <c r="K2368" s="249">
        <v>0</v>
      </c>
      <c r="L2368" s="249">
        <v>0</v>
      </c>
      <c r="M2368" s="249">
        <v>0</v>
      </c>
      <c r="N2368" s="249">
        <v>0</v>
      </c>
      <c r="O2368" s="249">
        <v>5.2462251634575853E-3</v>
      </c>
      <c r="P2368" s="249">
        <v>0</v>
      </c>
    </row>
    <row r="2369" spans="1:16" x14ac:dyDescent="0.25">
      <c r="A2369" s="236" t="s">
        <v>2993</v>
      </c>
      <c r="B2369" s="237" t="s">
        <v>8051</v>
      </c>
      <c r="C2369" s="249">
        <v>0</v>
      </c>
      <c r="D2369" s="249">
        <v>0</v>
      </c>
      <c r="E2369" s="249">
        <v>0</v>
      </c>
      <c r="F2369" s="249">
        <v>0</v>
      </c>
      <c r="G2369" s="249">
        <v>0</v>
      </c>
      <c r="H2369" s="249">
        <v>3.6185245678398294E-2</v>
      </c>
      <c r="I2369" s="249">
        <v>0</v>
      </c>
      <c r="J2369" s="249">
        <v>0</v>
      </c>
      <c r="K2369" s="249">
        <v>0</v>
      </c>
      <c r="L2369" s="249">
        <v>0</v>
      </c>
      <c r="M2369" s="249">
        <v>0</v>
      </c>
      <c r="N2369" s="249">
        <v>3.7830740413181576E-3</v>
      </c>
      <c r="O2369" s="249">
        <v>0</v>
      </c>
      <c r="P2369" s="249">
        <v>0</v>
      </c>
    </row>
    <row r="2370" spans="1:16" x14ac:dyDescent="0.25">
      <c r="A2370" s="236" t="s">
        <v>914</v>
      </c>
      <c r="B2370" s="237" t="s">
        <v>8052</v>
      </c>
      <c r="C2370" s="249">
        <v>0</v>
      </c>
      <c r="D2370" s="249">
        <v>3.4927135018554982E-2</v>
      </c>
      <c r="E2370" s="249">
        <v>0</v>
      </c>
      <c r="F2370" s="249">
        <v>0.2927915059700984</v>
      </c>
      <c r="G2370" s="249">
        <v>0</v>
      </c>
      <c r="H2370" s="249">
        <v>0</v>
      </c>
      <c r="I2370" s="249">
        <v>0</v>
      </c>
      <c r="J2370" s="249">
        <v>0</v>
      </c>
      <c r="K2370" s="249">
        <v>0</v>
      </c>
      <c r="L2370" s="249">
        <v>0</v>
      </c>
      <c r="M2370" s="249">
        <v>0</v>
      </c>
      <c r="N2370" s="249">
        <v>8.9635863560075376E-4</v>
      </c>
      <c r="O2370" s="249">
        <v>0</v>
      </c>
      <c r="P2370" s="249">
        <v>0</v>
      </c>
    </row>
    <row r="2371" spans="1:16" x14ac:dyDescent="0.25">
      <c r="A2371" s="236" t="s">
        <v>1020</v>
      </c>
      <c r="B2371" s="237" t="s">
        <v>8967</v>
      </c>
      <c r="C2371" s="249">
        <v>6.479194232267553E-3</v>
      </c>
      <c r="D2371" s="249">
        <v>2.6895766699103489E-3</v>
      </c>
      <c r="E2371" s="249">
        <v>2.6264561570646605E-2</v>
      </c>
      <c r="F2371" s="249">
        <v>1.0259478424167695E-2</v>
      </c>
      <c r="G2371" s="249">
        <v>1.5104504235503263E-3</v>
      </c>
      <c r="H2371" s="249">
        <v>1.1090900289511643E-2</v>
      </c>
      <c r="I2371" s="249">
        <v>1.8118901686057391E-2</v>
      </c>
      <c r="J2371" s="249">
        <v>1.954464751955693E-3</v>
      </c>
      <c r="K2371" s="249">
        <v>9.2463064031172851E-4</v>
      </c>
      <c r="L2371" s="249">
        <v>4.6638969526777157E-4</v>
      </c>
      <c r="M2371" s="249">
        <v>2.2030873141867965E-2</v>
      </c>
      <c r="N2371" s="249">
        <v>0</v>
      </c>
      <c r="O2371" s="249">
        <v>0</v>
      </c>
      <c r="P2371" s="249">
        <v>0</v>
      </c>
    </row>
    <row r="2372" spans="1:16" x14ac:dyDescent="0.25">
      <c r="A2372" s="236" t="s">
        <v>1650</v>
      </c>
      <c r="B2372" s="237" t="s">
        <v>5256</v>
      </c>
      <c r="C2372" s="249">
        <v>0</v>
      </c>
      <c r="D2372" s="249">
        <v>0</v>
      </c>
      <c r="E2372" s="249">
        <v>0</v>
      </c>
      <c r="F2372" s="249">
        <v>0</v>
      </c>
      <c r="G2372" s="249">
        <v>0</v>
      </c>
      <c r="H2372" s="249">
        <v>0</v>
      </c>
      <c r="I2372" s="249">
        <v>0</v>
      </c>
      <c r="J2372" s="249">
        <v>0</v>
      </c>
      <c r="K2372" s="249">
        <v>0</v>
      </c>
      <c r="L2372" s="249">
        <v>0.95120995670177733</v>
      </c>
      <c r="M2372" s="249">
        <v>0</v>
      </c>
      <c r="N2372" s="249">
        <v>0</v>
      </c>
      <c r="O2372" s="249">
        <v>4.1789332586541867</v>
      </c>
      <c r="P2372" s="249">
        <v>1.6176975526014248</v>
      </c>
    </row>
    <row r="2373" spans="1:16" x14ac:dyDescent="0.25">
      <c r="A2373" s="236" t="s">
        <v>2174</v>
      </c>
      <c r="B2373" s="237" t="s">
        <v>7576</v>
      </c>
      <c r="C2373" s="249">
        <v>0</v>
      </c>
      <c r="D2373" s="249">
        <v>1.7291557373988468E-2</v>
      </c>
      <c r="E2373" s="249">
        <v>0</v>
      </c>
      <c r="F2373" s="249">
        <v>0</v>
      </c>
      <c r="G2373" s="249">
        <v>0</v>
      </c>
      <c r="H2373" s="249">
        <v>5.4803860297860746E-2</v>
      </c>
      <c r="I2373" s="249">
        <v>0</v>
      </c>
      <c r="J2373" s="249">
        <v>0</v>
      </c>
      <c r="K2373" s="249">
        <v>0</v>
      </c>
      <c r="L2373" s="249">
        <v>0.30835523381725349</v>
      </c>
      <c r="M2373" s="249">
        <v>0</v>
      </c>
      <c r="N2373" s="249">
        <v>0</v>
      </c>
      <c r="O2373" s="249">
        <v>1.4874520299911152E-2</v>
      </c>
      <c r="P2373" s="249">
        <v>3.5926696400972034E-2</v>
      </c>
    </row>
    <row r="2374" spans="1:16" x14ac:dyDescent="0.25">
      <c r="A2374" s="236" t="s">
        <v>1168</v>
      </c>
      <c r="B2374" s="237" t="s">
        <v>5405</v>
      </c>
      <c r="C2374" s="249">
        <v>0</v>
      </c>
      <c r="D2374" s="249">
        <v>0</v>
      </c>
      <c r="E2374" s="249">
        <v>0</v>
      </c>
      <c r="F2374" s="249">
        <v>0</v>
      </c>
      <c r="G2374" s="249">
        <v>0</v>
      </c>
      <c r="H2374" s="249">
        <v>0</v>
      </c>
      <c r="I2374" s="249">
        <v>0</v>
      </c>
      <c r="J2374" s="249">
        <v>0</v>
      </c>
      <c r="K2374" s="249">
        <v>4.2689379527330812E-3</v>
      </c>
      <c r="L2374" s="249">
        <v>0</v>
      </c>
      <c r="M2374" s="249">
        <v>0</v>
      </c>
      <c r="N2374" s="249">
        <v>3.5868008677239625E-2</v>
      </c>
      <c r="O2374" s="249">
        <v>8.5185071008133453E-2</v>
      </c>
      <c r="P2374" s="249">
        <v>0</v>
      </c>
    </row>
    <row r="2375" spans="1:16" x14ac:dyDescent="0.25">
      <c r="A2375" s="236" t="s">
        <v>3415</v>
      </c>
      <c r="B2375" s="237" t="s">
        <v>8971</v>
      </c>
      <c r="C2375" s="249">
        <v>0</v>
      </c>
      <c r="D2375" s="249">
        <v>0.11348043310789874</v>
      </c>
      <c r="E2375" s="249">
        <v>0</v>
      </c>
      <c r="F2375" s="249">
        <v>0</v>
      </c>
      <c r="G2375" s="249">
        <v>0</v>
      </c>
      <c r="H2375" s="249">
        <v>0</v>
      </c>
      <c r="I2375" s="249">
        <v>0</v>
      </c>
      <c r="J2375" s="249">
        <v>0</v>
      </c>
      <c r="K2375" s="249">
        <v>0</v>
      </c>
      <c r="L2375" s="249">
        <v>0</v>
      </c>
      <c r="M2375" s="249">
        <v>0</v>
      </c>
      <c r="N2375" s="249">
        <v>0</v>
      </c>
      <c r="O2375" s="249">
        <v>0</v>
      </c>
      <c r="P2375" s="249">
        <v>0</v>
      </c>
    </row>
    <row r="2376" spans="1:16" x14ac:dyDescent="0.25">
      <c r="A2376" s="236" t="s">
        <v>3815</v>
      </c>
      <c r="B2376" s="237" t="s">
        <v>5304</v>
      </c>
      <c r="C2376" s="249">
        <v>0</v>
      </c>
      <c r="D2376" s="249">
        <v>0</v>
      </c>
      <c r="E2376" s="249">
        <v>0</v>
      </c>
      <c r="F2376" s="249">
        <v>0</v>
      </c>
      <c r="G2376" s="249">
        <v>0</v>
      </c>
      <c r="H2376" s="249">
        <v>0</v>
      </c>
      <c r="I2376" s="249">
        <v>0</v>
      </c>
      <c r="J2376" s="249">
        <v>0</v>
      </c>
      <c r="K2376" s="249">
        <v>0</v>
      </c>
      <c r="L2376" s="249">
        <v>0</v>
      </c>
      <c r="M2376" s="249">
        <v>0</v>
      </c>
      <c r="N2376" s="249">
        <v>3.4597291013145027E-3</v>
      </c>
      <c r="O2376" s="249">
        <v>1.1791256941080266</v>
      </c>
      <c r="P2376" s="249">
        <v>0</v>
      </c>
    </row>
    <row r="2377" spans="1:16" x14ac:dyDescent="0.25">
      <c r="A2377" s="236" t="s">
        <v>3010</v>
      </c>
      <c r="B2377" s="237" t="s">
        <v>7577</v>
      </c>
      <c r="C2377" s="249">
        <v>0</v>
      </c>
      <c r="D2377" s="249">
        <v>0</v>
      </c>
      <c r="E2377" s="249">
        <v>0</v>
      </c>
      <c r="F2377" s="249">
        <v>0</v>
      </c>
      <c r="G2377" s="249">
        <v>0</v>
      </c>
      <c r="H2377" s="249">
        <v>0</v>
      </c>
      <c r="I2377" s="249">
        <v>0</v>
      </c>
      <c r="J2377" s="249">
        <v>0</v>
      </c>
      <c r="K2377" s="249">
        <v>0</v>
      </c>
      <c r="L2377" s="249">
        <v>0</v>
      </c>
      <c r="M2377" s="249">
        <v>0</v>
      </c>
      <c r="N2377" s="249">
        <v>0</v>
      </c>
      <c r="O2377" s="249">
        <v>0</v>
      </c>
      <c r="P2377" s="249">
        <v>5.4054585453392555E-2</v>
      </c>
    </row>
    <row r="2378" spans="1:16" x14ac:dyDescent="0.25">
      <c r="A2378" s="236" t="s">
        <v>784</v>
      </c>
      <c r="B2378" s="237" t="s">
        <v>5474</v>
      </c>
      <c r="C2378" s="249">
        <v>0</v>
      </c>
      <c r="D2378" s="249">
        <v>0</v>
      </c>
      <c r="E2378" s="249">
        <v>0</v>
      </c>
      <c r="F2378" s="249">
        <v>0</v>
      </c>
      <c r="G2378" s="249">
        <v>0</v>
      </c>
      <c r="H2378" s="249">
        <v>0</v>
      </c>
      <c r="I2378" s="249">
        <v>2.8522681126412722E-2</v>
      </c>
      <c r="J2378" s="249">
        <v>0</v>
      </c>
      <c r="K2378" s="249">
        <v>0</v>
      </c>
      <c r="L2378" s="249">
        <v>0</v>
      </c>
      <c r="M2378" s="249">
        <v>5.0370612057343426E-3</v>
      </c>
      <c r="N2378" s="249">
        <v>6.2054217179861512E-4</v>
      </c>
      <c r="O2378" s="249">
        <v>2.9014891536103121E-2</v>
      </c>
      <c r="P2378" s="249">
        <v>0</v>
      </c>
    </row>
    <row r="2379" spans="1:16" x14ac:dyDescent="0.25">
      <c r="A2379" s="236" t="s">
        <v>161</v>
      </c>
      <c r="B2379" s="237" t="s">
        <v>5778</v>
      </c>
      <c r="C2379" s="249">
        <v>4.7743312238136644E-3</v>
      </c>
      <c r="D2379" s="249">
        <v>0</v>
      </c>
      <c r="E2379" s="249">
        <v>8.16413631002483E-4</v>
      </c>
      <c r="F2379" s="249">
        <v>1.0755924665528337E-3</v>
      </c>
      <c r="G2379" s="249">
        <v>0</v>
      </c>
      <c r="H2379" s="249">
        <v>0</v>
      </c>
      <c r="I2379" s="249">
        <v>2.9379190696633356E-3</v>
      </c>
      <c r="J2379" s="249">
        <v>1.2424730238807209E-4</v>
      </c>
      <c r="K2379" s="249">
        <v>9.6860959994908204E-3</v>
      </c>
      <c r="L2379" s="249">
        <v>2.0899327362413739E-3</v>
      </c>
      <c r="M2379" s="249">
        <v>7.6023162550582671E-4</v>
      </c>
      <c r="N2379" s="249">
        <v>3.27123296858166E-3</v>
      </c>
      <c r="O2379" s="249">
        <v>5.3863403903772094E-4</v>
      </c>
      <c r="P2379" s="249">
        <v>5.3950172590483273E-3</v>
      </c>
    </row>
    <row r="2380" spans="1:16" x14ac:dyDescent="0.25">
      <c r="A2380" s="236" t="s">
        <v>300</v>
      </c>
      <c r="B2380" s="237" t="s">
        <v>5335</v>
      </c>
      <c r="C2380" s="249">
        <v>4.4270595017718614E-2</v>
      </c>
      <c r="D2380" s="249">
        <v>9.2709197719349084E-4</v>
      </c>
      <c r="E2380" s="249">
        <v>1.9111256117158954E-3</v>
      </c>
      <c r="F2380" s="249">
        <v>7.5002546280710835E-3</v>
      </c>
      <c r="G2380" s="249">
        <v>1.9887849452955215E-3</v>
      </c>
      <c r="H2380" s="249">
        <v>5.1478581038147506E-4</v>
      </c>
      <c r="I2380" s="249">
        <v>4.3486183422301638E-3</v>
      </c>
      <c r="J2380" s="249">
        <v>0</v>
      </c>
      <c r="K2380" s="249">
        <v>2.3305786488784621E-3</v>
      </c>
      <c r="L2380" s="249">
        <v>6.9056584197612703E-3</v>
      </c>
      <c r="M2380" s="249">
        <v>1.4189886407342921E-4</v>
      </c>
      <c r="N2380" s="249">
        <v>5.8655462436296036E-3</v>
      </c>
      <c r="O2380" s="249">
        <v>2.7050892851826314E-2</v>
      </c>
      <c r="P2380" s="249">
        <v>6.1728632326607195E-3</v>
      </c>
    </row>
    <row r="2381" spans="1:16" x14ac:dyDescent="0.25">
      <c r="A2381" s="236" t="s">
        <v>3214</v>
      </c>
      <c r="B2381" s="237" t="s">
        <v>8054</v>
      </c>
      <c r="C2381" s="249">
        <v>0</v>
      </c>
      <c r="D2381" s="249">
        <v>0.12158817074318183</v>
      </c>
      <c r="E2381" s="249">
        <v>9.7017226874258219E-2</v>
      </c>
      <c r="F2381" s="249">
        <v>0</v>
      </c>
      <c r="G2381" s="249">
        <v>0</v>
      </c>
      <c r="H2381" s="249">
        <v>2.263735740144138E-2</v>
      </c>
      <c r="I2381" s="249">
        <v>0</v>
      </c>
      <c r="J2381" s="249">
        <v>9.5480114872597329E-3</v>
      </c>
      <c r="K2381" s="249">
        <v>5.855248009019326E-2</v>
      </c>
      <c r="L2381" s="249">
        <v>0</v>
      </c>
      <c r="M2381" s="249">
        <v>5.833475158081973E-2</v>
      </c>
      <c r="N2381" s="249">
        <v>0</v>
      </c>
      <c r="O2381" s="249">
        <v>0</v>
      </c>
      <c r="P2381" s="249">
        <v>0</v>
      </c>
    </row>
    <row r="2382" spans="1:16" x14ac:dyDescent="0.25">
      <c r="A2382" s="236" t="s">
        <v>2329</v>
      </c>
      <c r="B2382" s="237" t="s">
        <v>8970</v>
      </c>
      <c r="C2382" s="249">
        <v>0</v>
      </c>
      <c r="D2382" s="249">
        <v>0</v>
      </c>
      <c r="E2382" s="249">
        <v>0</v>
      </c>
      <c r="F2382" s="249">
        <v>0</v>
      </c>
      <c r="G2382" s="249">
        <v>0</v>
      </c>
      <c r="H2382" s="249">
        <v>0</v>
      </c>
      <c r="I2382" s="249">
        <v>0</v>
      </c>
      <c r="J2382" s="249">
        <v>0</v>
      </c>
      <c r="K2382" s="249">
        <v>0</v>
      </c>
      <c r="L2382" s="249">
        <v>0</v>
      </c>
      <c r="M2382" s="249">
        <v>3.0017321803651555E-3</v>
      </c>
      <c r="N2382" s="249">
        <v>0</v>
      </c>
      <c r="O2382" s="249">
        <v>0</v>
      </c>
      <c r="P2382" s="249">
        <v>0</v>
      </c>
    </row>
    <row r="2383" spans="1:16" x14ac:dyDescent="0.25">
      <c r="A2383" s="236" t="s">
        <v>654</v>
      </c>
      <c r="B2383" s="237" t="s">
        <v>7237</v>
      </c>
      <c r="C2383" s="249">
        <v>2.5496055120591949E-3</v>
      </c>
      <c r="D2383" s="249">
        <v>0</v>
      </c>
      <c r="E2383" s="249">
        <v>0</v>
      </c>
      <c r="F2383" s="249">
        <v>0</v>
      </c>
      <c r="G2383" s="249">
        <v>0</v>
      </c>
      <c r="H2383" s="249">
        <v>1.2249649726911626E-2</v>
      </c>
      <c r="I2383" s="249">
        <v>3.4127584572192821E-3</v>
      </c>
      <c r="J2383" s="249">
        <v>5.9371514869134669E-3</v>
      </c>
      <c r="K2383" s="249">
        <v>0</v>
      </c>
      <c r="L2383" s="249">
        <v>0</v>
      </c>
      <c r="M2383" s="249">
        <v>0</v>
      </c>
      <c r="N2383" s="249">
        <v>0</v>
      </c>
      <c r="O2383" s="249">
        <v>0</v>
      </c>
      <c r="P2383" s="249">
        <v>0</v>
      </c>
    </row>
    <row r="2384" spans="1:16" x14ac:dyDescent="0.25">
      <c r="A2384" s="236" t="s">
        <v>1630</v>
      </c>
      <c r="B2384" s="237" t="s">
        <v>7429</v>
      </c>
      <c r="C2384" s="249">
        <v>0</v>
      </c>
      <c r="D2384" s="249">
        <v>0</v>
      </c>
      <c r="E2384" s="249">
        <v>1.3260520315354667E-2</v>
      </c>
      <c r="F2384" s="249">
        <v>2.5722298439416147E-2</v>
      </c>
      <c r="G2384" s="249">
        <v>0.20879659152486579</v>
      </c>
      <c r="H2384" s="249">
        <v>0</v>
      </c>
      <c r="I2384" s="249">
        <v>0</v>
      </c>
      <c r="J2384" s="249">
        <v>4.5962559769081666E-2</v>
      </c>
      <c r="K2384" s="249">
        <v>2.2135392114386561E-3</v>
      </c>
      <c r="L2384" s="249">
        <v>1.2891101121955744E-3</v>
      </c>
      <c r="M2384" s="249">
        <v>3.0685798025865393E-2</v>
      </c>
      <c r="N2384" s="249">
        <v>0</v>
      </c>
      <c r="O2384" s="249">
        <v>0</v>
      </c>
      <c r="P2384" s="249">
        <v>0</v>
      </c>
    </row>
    <row r="2385" spans="1:16" x14ac:dyDescent="0.25">
      <c r="A2385" s="236" t="s">
        <v>542</v>
      </c>
      <c r="B2385" s="237" t="s">
        <v>9218</v>
      </c>
      <c r="C2385" s="249">
        <v>0</v>
      </c>
      <c r="D2385" s="249">
        <v>0</v>
      </c>
      <c r="E2385" s="249">
        <v>0</v>
      </c>
      <c r="F2385" s="249">
        <v>0</v>
      </c>
      <c r="G2385" s="249">
        <v>0</v>
      </c>
      <c r="H2385" s="249">
        <v>0</v>
      </c>
      <c r="I2385" s="249">
        <v>2.6779819531459132E-3</v>
      </c>
      <c r="J2385" s="249">
        <v>2.9728198756821941E-3</v>
      </c>
      <c r="K2385" s="249">
        <v>5.5842536774129694E-3</v>
      </c>
      <c r="L2385" s="249">
        <v>0</v>
      </c>
      <c r="M2385" s="249">
        <v>9.4996493469486094E-3</v>
      </c>
      <c r="N2385" s="249">
        <v>5.1683389210879834E-3</v>
      </c>
      <c r="O2385" s="249">
        <v>0</v>
      </c>
      <c r="P2385" s="249">
        <v>0</v>
      </c>
    </row>
    <row r="2386" spans="1:16" x14ac:dyDescent="0.25">
      <c r="A2386" s="236" t="s">
        <v>1651</v>
      </c>
      <c r="B2386" s="237" t="s">
        <v>5692</v>
      </c>
      <c r="C2386" s="249">
        <v>0</v>
      </c>
      <c r="D2386" s="249">
        <v>0</v>
      </c>
      <c r="E2386" s="249">
        <v>3.9848581758934873E-3</v>
      </c>
      <c r="F2386" s="249">
        <v>8.8007255904972992E-2</v>
      </c>
      <c r="G2386" s="249">
        <v>1.8927768413439371E-2</v>
      </c>
      <c r="H2386" s="249">
        <v>0</v>
      </c>
      <c r="I2386" s="249">
        <v>8.8617985002471047E-3</v>
      </c>
      <c r="J2386" s="249">
        <v>0</v>
      </c>
      <c r="K2386" s="249">
        <v>2.5538632244752342E-2</v>
      </c>
      <c r="L2386" s="249">
        <v>2.1848194894721821E-3</v>
      </c>
      <c r="M2386" s="249">
        <v>2.174888960358921E-2</v>
      </c>
      <c r="N2386" s="249">
        <v>2.8831587995784944E-3</v>
      </c>
      <c r="O2386" s="249">
        <v>3.4596949560229879E-3</v>
      </c>
      <c r="P2386" s="249">
        <v>2.9029748407724803E-3</v>
      </c>
    </row>
    <row r="2387" spans="1:16" x14ac:dyDescent="0.25">
      <c r="A2387" s="236" t="s">
        <v>685</v>
      </c>
      <c r="B2387" s="237" t="s">
        <v>6181</v>
      </c>
      <c r="C2387" s="249">
        <v>0</v>
      </c>
      <c r="D2387" s="249">
        <v>0</v>
      </c>
      <c r="E2387" s="249">
        <v>0</v>
      </c>
      <c r="F2387" s="249">
        <v>4.4114655764946761E-2</v>
      </c>
      <c r="G2387" s="249">
        <v>0</v>
      </c>
      <c r="H2387" s="249">
        <v>0</v>
      </c>
      <c r="I2387" s="249">
        <v>0</v>
      </c>
      <c r="J2387" s="249">
        <v>5.3931906194086984E-2</v>
      </c>
      <c r="K2387" s="249">
        <v>1.9397638377762136</v>
      </c>
      <c r="L2387" s="249">
        <v>0</v>
      </c>
      <c r="M2387" s="249">
        <v>0</v>
      </c>
      <c r="N2387" s="249">
        <v>0</v>
      </c>
      <c r="O2387" s="249">
        <v>8.481682364734213E-4</v>
      </c>
      <c r="P2387" s="249">
        <v>1.0330412476471352E-3</v>
      </c>
    </row>
    <row r="2388" spans="1:16" x14ac:dyDescent="0.25">
      <c r="A2388" s="236" t="s">
        <v>772</v>
      </c>
      <c r="B2388" s="237" t="s">
        <v>5359</v>
      </c>
      <c r="C2388" s="249">
        <v>0</v>
      </c>
      <c r="D2388" s="249">
        <v>1.1953947089342044E-2</v>
      </c>
      <c r="E2388" s="249">
        <v>0</v>
      </c>
      <c r="F2388" s="249">
        <v>2.1344239262603388E-2</v>
      </c>
      <c r="G2388" s="249">
        <v>0</v>
      </c>
      <c r="H2388" s="249">
        <v>0</v>
      </c>
      <c r="I2388" s="249">
        <v>0</v>
      </c>
      <c r="J2388" s="249">
        <v>3.8536524858764645E-2</v>
      </c>
      <c r="K2388" s="249">
        <v>0</v>
      </c>
      <c r="L2388" s="249">
        <v>0</v>
      </c>
      <c r="M2388" s="249">
        <v>1.0155720347709363E-2</v>
      </c>
      <c r="N2388" s="249">
        <v>0</v>
      </c>
      <c r="O2388" s="249">
        <v>8.5661292594832114E-2</v>
      </c>
      <c r="P2388" s="249">
        <v>0</v>
      </c>
    </row>
    <row r="2389" spans="1:16" x14ac:dyDescent="0.25">
      <c r="A2389" s="236" t="s">
        <v>81</v>
      </c>
      <c r="B2389" s="237" t="s">
        <v>5316</v>
      </c>
      <c r="C2389" s="249">
        <v>3.513870063527375E-4</v>
      </c>
      <c r="D2389" s="249">
        <v>0</v>
      </c>
      <c r="E2389" s="249">
        <v>1.1682464372292593E-3</v>
      </c>
      <c r="F2389" s="249">
        <v>0</v>
      </c>
      <c r="G2389" s="249">
        <v>1.435202880375452E-3</v>
      </c>
      <c r="H2389" s="249">
        <v>2.7276473234037518E-4</v>
      </c>
      <c r="I2389" s="249">
        <v>5.2816480124058811E-2</v>
      </c>
      <c r="J2389" s="249">
        <v>3.9758348554911292E-4</v>
      </c>
      <c r="K2389" s="249">
        <v>1.977077301304592E-2</v>
      </c>
      <c r="L2389" s="249">
        <v>0.11978674350467915</v>
      </c>
      <c r="M2389" s="249">
        <v>7.4244747464044447E-3</v>
      </c>
      <c r="N2389" s="249">
        <v>1.7907554260977933E-3</v>
      </c>
      <c r="O2389" s="249">
        <v>1.2504678548017933E-2</v>
      </c>
      <c r="P2389" s="249">
        <v>2.4721900756722172E-3</v>
      </c>
    </row>
    <row r="2390" spans="1:16" x14ac:dyDescent="0.25">
      <c r="A2390" s="236" t="s">
        <v>573</v>
      </c>
      <c r="B2390" s="237" t="s">
        <v>6040</v>
      </c>
      <c r="C2390" s="249">
        <v>0</v>
      </c>
      <c r="D2390" s="249">
        <v>0</v>
      </c>
      <c r="E2390" s="249">
        <v>4.9616081656734638E-2</v>
      </c>
      <c r="F2390" s="249">
        <v>0</v>
      </c>
      <c r="G2390" s="249">
        <v>0</v>
      </c>
      <c r="H2390" s="249">
        <v>0</v>
      </c>
      <c r="I2390" s="249">
        <v>0</v>
      </c>
      <c r="J2390" s="249">
        <v>4.4029139324642513E-3</v>
      </c>
      <c r="K2390" s="249">
        <v>4.1133518537475659E-4</v>
      </c>
      <c r="L2390" s="249">
        <v>6.2520098012673663E-4</v>
      </c>
      <c r="M2390" s="249">
        <v>1.0336005757675465E-3</v>
      </c>
      <c r="N2390" s="249">
        <v>7.7540121884504152E-3</v>
      </c>
      <c r="O2390" s="249">
        <v>2.9358655120517442E-4</v>
      </c>
      <c r="P2390" s="249">
        <v>5.4590037678322581E-4</v>
      </c>
    </row>
    <row r="2391" spans="1:16" x14ac:dyDescent="0.25">
      <c r="A2391" s="236" t="s">
        <v>631</v>
      </c>
      <c r="B2391" s="237" t="s">
        <v>7430</v>
      </c>
      <c r="C2391" s="249">
        <v>8.0834474894043897E-4</v>
      </c>
      <c r="D2391" s="249">
        <v>2.8208640898755655E-3</v>
      </c>
      <c r="E2391" s="249">
        <v>0</v>
      </c>
      <c r="F2391" s="249">
        <v>0</v>
      </c>
      <c r="G2391" s="249">
        <v>7.5484650781485558E-4</v>
      </c>
      <c r="H2391" s="249">
        <v>0</v>
      </c>
      <c r="I2391" s="249">
        <v>1.1690904872446789E-3</v>
      </c>
      <c r="J2391" s="249">
        <v>1.0071961762451198E-3</v>
      </c>
      <c r="K2391" s="249">
        <v>4.7744270270744075E-4</v>
      </c>
      <c r="L2391" s="249">
        <v>6.4417749351726125E-4</v>
      </c>
      <c r="M2391" s="249">
        <v>9.773021619585761E-3</v>
      </c>
      <c r="N2391" s="249">
        <v>0</v>
      </c>
      <c r="O2391" s="249">
        <v>0</v>
      </c>
      <c r="P2391" s="249">
        <v>2.1723968761675874E-4</v>
      </c>
    </row>
    <row r="2392" spans="1:16" x14ac:dyDescent="0.25">
      <c r="A2392" s="236" t="s">
        <v>402</v>
      </c>
      <c r="B2392" s="237" t="s">
        <v>7431</v>
      </c>
      <c r="C2392" s="249">
        <v>0</v>
      </c>
      <c r="D2392" s="249">
        <v>0</v>
      </c>
      <c r="E2392" s="249">
        <v>0</v>
      </c>
      <c r="F2392" s="249">
        <v>0</v>
      </c>
      <c r="G2392" s="249">
        <v>0</v>
      </c>
      <c r="H2392" s="249">
        <v>0</v>
      </c>
      <c r="I2392" s="249">
        <v>0</v>
      </c>
      <c r="J2392" s="249">
        <v>0</v>
      </c>
      <c r="K2392" s="249">
        <v>0</v>
      </c>
      <c r="L2392" s="249">
        <v>0</v>
      </c>
      <c r="M2392" s="249">
        <v>0</v>
      </c>
      <c r="N2392" s="249">
        <v>8.0548028336926269E-3</v>
      </c>
      <c r="O2392" s="249">
        <v>0</v>
      </c>
      <c r="P2392" s="249">
        <v>6.340002448526217E-4</v>
      </c>
    </row>
    <row r="2393" spans="1:16" x14ac:dyDescent="0.25">
      <c r="A2393" s="236" t="s">
        <v>1304</v>
      </c>
      <c r="B2393" s="237" t="s">
        <v>6557</v>
      </c>
      <c r="C2393" s="249">
        <v>0</v>
      </c>
      <c r="D2393" s="249">
        <v>0</v>
      </c>
      <c r="E2393" s="249">
        <v>0</v>
      </c>
      <c r="F2393" s="249">
        <v>0</v>
      </c>
      <c r="G2393" s="249">
        <v>0</v>
      </c>
      <c r="H2393" s="249">
        <v>0</v>
      </c>
      <c r="I2393" s="249">
        <v>0</v>
      </c>
      <c r="J2393" s="249">
        <v>0</v>
      </c>
      <c r="K2393" s="249">
        <v>0</v>
      </c>
      <c r="L2393" s="249">
        <v>1.1940918234901256E-2</v>
      </c>
      <c r="M2393" s="249">
        <v>0</v>
      </c>
      <c r="N2393" s="249">
        <v>0</v>
      </c>
      <c r="O2393" s="249">
        <v>0</v>
      </c>
      <c r="P2393" s="249">
        <v>2.4810088489122971E-3</v>
      </c>
    </row>
    <row r="2394" spans="1:16" x14ac:dyDescent="0.25">
      <c r="A2394" s="236" t="s">
        <v>1879</v>
      </c>
      <c r="B2394" s="237" t="s">
        <v>8038</v>
      </c>
      <c r="C2394" s="249">
        <v>0</v>
      </c>
      <c r="D2394" s="249">
        <v>0</v>
      </c>
      <c r="E2394" s="249">
        <v>0</v>
      </c>
      <c r="F2394" s="249">
        <v>0</v>
      </c>
      <c r="G2394" s="249">
        <v>0</v>
      </c>
      <c r="H2394" s="249">
        <v>0</v>
      </c>
      <c r="I2394" s="249">
        <v>0</v>
      </c>
      <c r="J2394" s="249">
        <v>0</v>
      </c>
      <c r="K2394" s="249">
        <v>0</v>
      </c>
      <c r="L2394" s="249">
        <v>0</v>
      </c>
      <c r="M2394" s="249">
        <v>8.0808498188043615E-4</v>
      </c>
      <c r="N2394" s="249">
        <v>1.2408977012134221E-2</v>
      </c>
      <c r="O2394" s="249">
        <v>0</v>
      </c>
      <c r="P2394" s="249">
        <v>0</v>
      </c>
    </row>
    <row r="2395" spans="1:16" x14ac:dyDescent="0.25">
      <c r="A2395" s="236" t="s">
        <v>519</v>
      </c>
      <c r="B2395" s="237" t="s">
        <v>5411</v>
      </c>
      <c r="C2395" s="249">
        <v>5.2305234740978E-2</v>
      </c>
      <c r="D2395" s="249">
        <v>0</v>
      </c>
      <c r="E2395" s="249">
        <v>0</v>
      </c>
      <c r="F2395" s="249">
        <v>7.8187989661868712E-2</v>
      </c>
      <c r="G2395" s="249">
        <v>0</v>
      </c>
      <c r="H2395" s="249">
        <v>0</v>
      </c>
      <c r="I2395" s="249">
        <v>0</v>
      </c>
      <c r="J2395" s="249">
        <v>5.0149356691276299E-3</v>
      </c>
      <c r="K2395" s="249">
        <v>2.7124740049526485E-2</v>
      </c>
      <c r="L2395" s="249">
        <v>3.7095358493699541E-2</v>
      </c>
      <c r="M2395" s="249">
        <v>1.5237424513795445E-2</v>
      </c>
      <c r="N2395" s="249">
        <v>1.5665409797721144E-2</v>
      </c>
      <c r="O2395" s="249">
        <v>0.14589946525795675</v>
      </c>
      <c r="P2395" s="249">
        <v>0.23281846613023024</v>
      </c>
    </row>
    <row r="2396" spans="1:16" x14ac:dyDescent="0.25">
      <c r="A2396" s="236" t="s">
        <v>2314</v>
      </c>
      <c r="B2396" s="237" t="s">
        <v>7432</v>
      </c>
      <c r="C2396" s="249">
        <v>0</v>
      </c>
      <c r="D2396" s="249">
        <v>0</v>
      </c>
      <c r="E2396" s="249">
        <v>0</v>
      </c>
      <c r="F2396" s="249">
        <v>0</v>
      </c>
      <c r="G2396" s="249">
        <v>0</v>
      </c>
      <c r="H2396" s="249">
        <v>0</v>
      </c>
      <c r="I2396" s="249">
        <v>0</v>
      </c>
      <c r="J2396" s="249">
        <v>0</v>
      </c>
      <c r="K2396" s="249">
        <v>0</v>
      </c>
      <c r="L2396" s="249">
        <v>0</v>
      </c>
      <c r="M2396" s="249">
        <v>0</v>
      </c>
      <c r="N2396" s="249">
        <v>4.9253414148242181E-3</v>
      </c>
      <c r="O2396" s="249">
        <v>0</v>
      </c>
      <c r="P2396" s="249">
        <v>1.8664373991857811E-3</v>
      </c>
    </row>
    <row r="2397" spans="1:16" x14ac:dyDescent="0.25">
      <c r="A2397" s="236" t="s">
        <v>933</v>
      </c>
      <c r="B2397" s="237" t="s">
        <v>9219</v>
      </c>
      <c r="C2397" s="249">
        <v>0</v>
      </c>
      <c r="D2397" s="249">
        <v>0</v>
      </c>
      <c r="E2397" s="249">
        <v>0</v>
      </c>
      <c r="F2397" s="249">
        <v>0</v>
      </c>
      <c r="G2397" s="249">
        <v>0</v>
      </c>
      <c r="H2397" s="249">
        <v>0</v>
      </c>
      <c r="I2397" s="249">
        <v>0</v>
      </c>
      <c r="J2397" s="249">
        <v>0</v>
      </c>
      <c r="K2397" s="249">
        <v>0</v>
      </c>
      <c r="L2397" s="249">
        <v>0</v>
      </c>
      <c r="M2397" s="249">
        <v>4.802447165745195E-3</v>
      </c>
      <c r="N2397" s="249">
        <v>0</v>
      </c>
      <c r="O2397" s="249">
        <v>0</v>
      </c>
      <c r="P2397" s="249">
        <v>0</v>
      </c>
    </row>
    <row r="2398" spans="1:16" x14ac:dyDescent="0.25">
      <c r="A2398" s="236" t="s">
        <v>308</v>
      </c>
      <c r="B2398" s="237" t="s">
        <v>5652</v>
      </c>
      <c r="C2398" s="249">
        <v>0</v>
      </c>
      <c r="D2398" s="249">
        <v>0</v>
      </c>
      <c r="E2398" s="249">
        <v>0</v>
      </c>
      <c r="F2398" s="249">
        <v>1.4639034495197547E-3</v>
      </c>
      <c r="G2398" s="249">
        <v>1.0089026168845366E-2</v>
      </c>
      <c r="H2398" s="249">
        <v>5.8617160411655218E-3</v>
      </c>
      <c r="I2398" s="249">
        <v>0</v>
      </c>
      <c r="J2398" s="249">
        <v>1.8164482544283731E-3</v>
      </c>
      <c r="K2398" s="249">
        <v>1.7319167333743085E-2</v>
      </c>
      <c r="L2398" s="249">
        <v>9.4764077060485545E-4</v>
      </c>
      <c r="M2398" s="249">
        <v>1.1361868821529342E-2</v>
      </c>
      <c r="N2398" s="249">
        <v>7.8688584242527133E-4</v>
      </c>
      <c r="O2398" s="249">
        <v>4.1539150102458886E-3</v>
      </c>
      <c r="P2398" s="249">
        <v>2.9978377973491763E-2</v>
      </c>
    </row>
    <row r="2399" spans="1:16" x14ac:dyDescent="0.25">
      <c r="A2399" s="236" t="s">
        <v>1137</v>
      </c>
      <c r="B2399" s="237" t="s">
        <v>6297</v>
      </c>
      <c r="C2399" s="249">
        <v>0</v>
      </c>
      <c r="D2399" s="249">
        <v>0</v>
      </c>
      <c r="E2399" s="249">
        <v>0</v>
      </c>
      <c r="F2399" s="249">
        <v>0</v>
      </c>
      <c r="G2399" s="249">
        <v>0</v>
      </c>
      <c r="H2399" s="249">
        <v>0</v>
      </c>
      <c r="I2399" s="249">
        <v>0</v>
      </c>
      <c r="J2399" s="249">
        <v>0</v>
      </c>
      <c r="K2399" s="249">
        <v>0</v>
      </c>
      <c r="L2399" s="249">
        <v>0</v>
      </c>
      <c r="M2399" s="249">
        <v>0</v>
      </c>
      <c r="N2399" s="249">
        <v>0</v>
      </c>
      <c r="O2399" s="249">
        <v>2.5106801791844801E-3</v>
      </c>
      <c r="P2399" s="249">
        <v>0</v>
      </c>
    </row>
    <row r="2400" spans="1:16" x14ac:dyDescent="0.25">
      <c r="A2400" s="236" t="s">
        <v>309</v>
      </c>
      <c r="B2400" s="237" t="s">
        <v>5946</v>
      </c>
      <c r="C2400" s="249">
        <v>0</v>
      </c>
      <c r="D2400" s="249">
        <v>4.6280993667397723E-3</v>
      </c>
      <c r="E2400" s="249">
        <v>0</v>
      </c>
      <c r="F2400" s="249">
        <v>2.779281858876824E-3</v>
      </c>
      <c r="G2400" s="249">
        <v>1.6201967941303724E-2</v>
      </c>
      <c r="H2400" s="249">
        <v>0</v>
      </c>
      <c r="I2400" s="249">
        <v>1.6785944013585649E-3</v>
      </c>
      <c r="J2400" s="249">
        <v>0</v>
      </c>
      <c r="K2400" s="249">
        <v>4.2351198481917166E-2</v>
      </c>
      <c r="L2400" s="249">
        <v>1.1785330973747069E-3</v>
      </c>
      <c r="M2400" s="249">
        <v>9.2542021567138487E-4</v>
      </c>
      <c r="N2400" s="249">
        <v>4.611781678889275E-4</v>
      </c>
      <c r="O2400" s="249">
        <v>1.2707360191470864E-3</v>
      </c>
      <c r="P2400" s="249">
        <v>1.1875198309677397E-2</v>
      </c>
    </row>
    <row r="2401" spans="1:16" x14ac:dyDescent="0.25">
      <c r="A2401" s="236" t="s">
        <v>195</v>
      </c>
      <c r="B2401" s="237" t="s">
        <v>5442</v>
      </c>
      <c r="C2401" s="249">
        <v>1.9049427872198947E-3</v>
      </c>
      <c r="D2401" s="249">
        <v>3.8443081830079103E-3</v>
      </c>
      <c r="E2401" s="249">
        <v>1.2333870619847084E-2</v>
      </c>
      <c r="F2401" s="249">
        <v>3.7552151735601419E-2</v>
      </c>
      <c r="G2401" s="249">
        <v>2.8800753017188367E-3</v>
      </c>
      <c r="H2401" s="249">
        <v>0</v>
      </c>
      <c r="I2401" s="249">
        <v>4.8893197429627664E-3</v>
      </c>
      <c r="J2401" s="249">
        <v>1.0683609406795271E-2</v>
      </c>
      <c r="K2401" s="249">
        <v>1.5010238002346125E-2</v>
      </c>
      <c r="L2401" s="249">
        <v>4.8763319774492171E-2</v>
      </c>
      <c r="M2401" s="249">
        <v>1.9341059639367483E-3</v>
      </c>
      <c r="N2401" s="249">
        <v>1.3619523195014429E-3</v>
      </c>
      <c r="O2401" s="249">
        <v>9.074681576282528E-3</v>
      </c>
      <c r="P2401" s="249">
        <v>5.1005409124705676E-3</v>
      </c>
    </row>
    <row r="2402" spans="1:16" x14ac:dyDescent="0.25">
      <c r="A2402" s="236" t="s">
        <v>387</v>
      </c>
      <c r="B2402" s="237" t="s">
        <v>6007</v>
      </c>
      <c r="C2402" s="249">
        <v>2.031666384505211E-2</v>
      </c>
      <c r="D2402" s="249">
        <v>0</v>
      </c>
      <c r="E2402" s="249">
        <v>3.2117526371740908E-3</v>
      </c>
      <c r="F2402" s="249">
        <v>0</v>
      </c>
      <c r="G2402" s="249">
        <v>0</v>
      </c>
      <c r="H2402" s="249">
        <v>0</v>
      </c>
      <c r="I2402" s="249">
        <v>1.4796353217552793E-2</v>
      </c>
      <c r="J2402" s="249">
        <v>0</v>
      </c>
      <c r="K2402" s="249">
        <v>3.7823182976974095E-3</v>
      </c>
      <c r="L2402" s="249">
        <v>5.9036817836578403E-4</v>
      </c>
      <c r="M2402" s="249">
        <v>0</v>
      </c>
      <c r="N2402" s="249">
        <v>1.1988674703104366E-2</v>
      </c>
      <c r="O2402" s="249">
        <v>1.3187897419074327E-3</v>
      </c>
      <c r="P2402" s="249">
        <v>0</v>
      </c>
    </row>
    <row r="2403" spans="1:16" x14ac:dyDescent="0.25">
      <c r="A2403" s="236" t="s">
        <v>745</v>
      </c>
      <c r="B2403" s="237" t="s">
        <v>5631</v>
      </c>
      <c r="C2403" s="249">
        <v>0</v>
      </c>
      <c r="D2403" s="249">
        <v>0</v>
      </c>
      <c r="E2403" s="249">
        <v>5.683384242674101E-3</v>
      </c>
      <c r="F2403" s="249">
        <v>0</v>
      </c>
      <c r="G2403" s="249">
        <v>0</v>
      </c>
      <c r="H2403" s="249">
        <v>0</v>
      </c>
      <c r="I2403" s="249">
        <v>2.2973181231599065E-2</v>
      </c>
      <c r="J2403" s="249">
        <v>3.0017717566550098E-3</v>
      </c>
      <c r="K2403" s="249">
        <v>0</v>
      </c>
      <c r="L2403" s="249">
        <v>1.0565481433584892E-3</v>
      </c>
      <c r="M2403" s="249">
        <v>3.4316671324909685E-3</v>
      </c>
      <c r="N2403" s="249">
        <v>3.1506270260531467E-2</v>
      </c>
      <c r="O2403" s="249">
        <v>1.6311319433051384E-2</v>
      </c>
      <c r="P2403" s="249">
        <v>8.1116109217103365E-3</v>
      </c>
    </row>
    <row r="2404" spans="1:16" x14ac:dyDescent="0.25">
      <c r="A2404" s="236" t="s">
        <v>270</v>
      </c>
      <c r="B2404" s="237" t="s">
        <v>5402</v>
      </c>
      <c r="C2404" s="249">
        <v>1.9591207944798681E-3</v>
      </c>
      <c r="D2404" s="249">
        <v>0</v>
      </c>
      <c r="E2404" s="249">
        <v>0</v>
      </c>
      <c r="F2404" s="249">
        <v>0</v>
      </c>
      <c r="G2404" s="249">
        <v>0</v>
      </c>
      <c r="H2404" s="249">
        <v>0</v>
      </c>
      <c r="I2404" s="249">
        <v>3.407141958102082E-2</v>
      </c>
      <c r="J2404" s="249">
        <v>0</v>
      </c>
      <c r="K2404" s="249">
        <v>1.3709053980487593E-2</v>
      </c>
      <c r="L2404" s="249">
        <v>0</v>
      </c>
      <c r="M2404" s="249">
        <v>2.1766152865549506E-3</v>
      </c>
      <c r="N2404" s="249">
        <v>1.6358231858738016E-3</v>
      </c>
      <c r="O2404" s="249">
        <v>2.3685361887417489E-2</v>
      </c>
      <c r="P2404" s="249">
        <v>0.14451572283029943</v>
      </c>
    </row>
    <row r="2405" spans="1:16" x14ac:dyDescent="0.25">
      <c r="A2405" s="236" t="s">
        <v>624</v>
      </c>
      <c r="B2405" s="237" t="s">
        <v>5940</v>
      </c>
      <c r="C2405" s="249">
        <v>0</v>
      </c>
      <c r="D2405" s="249">
        <v>6.9815267378636747E-2</v>
      </c>
      <c r="E2405" s="249">
        <v>0</v>
      </c>
      <c r="F2405" s="249">
        <v>0</v>
      </c>
      <c r="G2405" s="249">
        <v>0</v>
      </c>
      <c r="H2405" s="249">
        <v>0</v>
      </c>
      <c r="I2405" s="249">
        <v>0</v>
      </c>
      <c r="J2405" s="249">
        <v>0</v>
      </c>
      <c r="K2405" s="249">
        <v>0</v>
      </c>
      <c r="L2405" s="249">
        <v>0</v>
      </c>
      <c r="M2405" s="249">
        <v>4.4650173389060542E-3</v>
      </c>
      <c r="N2405" s="249">
        <v>2.3184974192504912E-3</v>
      </c>
      <c r="O2405" s="249">
        <v>3.0521385808811624E-3</v>
      </c>
      <c r="P2405" s="249">
        <v>2.0713819962715228E-2</v>
      </c>
    </row>
    <row r="2406" spans="1:16" x14ac:dyDescent="0.25">
      <c r="A2406" s="236" t="s">
        <v>477</v>
      </c>
      <c r="B2406" s="237" t="s">
        <v>8865</v>
      </c>
      <c r="C2406" s="249">
        <v>0</v>
      </c>
      <c r="D2406" s="249">
        <v>0</v>
      </c>
      <c r="E2406" s="249">
        <v>0</v>
      </c>
      <c r="F2406" s="249">
        <v>0</v>
      </c>
      <c r="G2406" s="249">
        <v>8.4051679971855489E-2</v>
      </c>
      <c r="H2406" s="249">
        <v>0</v>
      </c>
      <c r="I2406" s="249">
        <v>1.722045451880647E-2</v>
      </c>
      <c r="J2406" s="249">
        <v>0</v>
      </c>
      <c r="K2406" s="249">
        <v>0</v>
      </c>
      <c r="L2406" s="249">
        <v>0</v>
      </c>
      <c r="M2406" s="249">
        <v>2.5625860426829794E-2</v>
      </c>
      <c r="N2406" s="249">
        <v>3.1730881887877184E-2</v>
      </c>
      <c r="O2406" s="249">
        <v>0</v>
      </c>
      <c r="P2406" s="249">
        <v>0</v>
      </c>
    </row>
    <row r="2407" spans="1:16" x14ac:dyDescent="0.25">
      <c r="A2407" s="236" t="s">
        <v>942</v>
      </c>
      <c r="B2407" s="237" t="s">
        <v>5855</v>
      </c>
      <c r="C2407" s="249">
        <v>0</v>
      </c>
      <c r="D2407" s="249">
        <v>0</v>
      </c>
      <c r="E2407" s="249">
        <v>0</v>
      </c>
      <c r="F2407" s="249">
        <v>0</v>
      </c>
      <c r="G2407" s="249">
        <v>0</v>
      </c>
      <c r="H2407" s="249">
        <v>0</v>
      </c>
      <c r="I2407" s="249">
        <v>0</v>
      </c>
      <c r="J2407" s="249">
        <v>0</v>
      </c>
      <c r="K2407" s="249">
        <v>1.5929807540300822E-2</v>
      </c>
      <c r="L2407" s="249">
        <v>2.0339701915197098E-3</v>
      </c>
      <c r="M2407" s="249">
        <v>1.7280220087104881E-3</v>
      </c>
      <c r="N2407" s="249">
        <v>3.7692245852751258E-2</v>
      </c>
      <c r="O2407" s="249">
        <v>9.0687474190595443E-3</v>
      </c>
      <c r="P2407" s="249">
        <v>1.8685107204230176E-3</v>
      </c>
    </row>
    <row r="2408" spans="1:16" x14ac:dyDescent="0.25">
      <c r="A2408" s="236" t="s">
        <v>4521</v>
      </c>
      <c r="B2408" s="237" t="s">
        <v>9542</v>
      </c>
      <c r="C2408" s="249">
        <v>0</v>
      </c>
      <c r="D2408" s="249">
        <v>2.094301342604102E-3</v>
      </c>
      <c r="E2408" s="249">
        <v>0</v>
      </c>
      <c r="F2408" s="249">
        <v>1.3245733671217008E-3</v>
      </c>
      <c r="G2408" s="249">
        <v>3.5170761055209523E-3</v>
      </c>
      <c r="H2408" s="249">
        <v>0</v>
      </c>
      <c r="I2408" s="249">
        <v>0</v>
      </c>
      <c r="J2408" s="249">
        <v>0</v>
      </c>
      <c r="K2408" s="249">
        <v>0</v>
      </c>
      <c r="L2408" s="249">
        <v>0</v>
      </c>
      <c r="M2408" s="249">
        <v>0</v>
      </c>
      <c r="N2408" s="249">
        <v>0</v>
      </c>
      <c r="O2408" s="249">
        <v>0</v>
      </c>
      <c r="P2408" s="249">
        <v>0</v>
      </c>
    </row>
    <row r="2409" spans="1:16" x14ac:dyDescent="0.25">
      <c r="A2409" s="236" t="s">
        <v>7433</v>
      </c>
      <c r="B2409" s="237" t="s">
        <v>7434</v>
      </c>
      <c r="C2409" s="249"/>
      <c r="D2409" s="249"/>
      <c r="E2409" s="249"/>
      <c r="F2409" s="249"/>
      <c r="G2409" s="249"/>
      <c r="H2409" s="249"/>
      <c r="I2409" s="249">
        <v>0</v>
      </c>
      <c r="J2409" s="249">
        <v>0</v>
      </c>
      <c r="K2409" s="249">
        <v>0</v>
      </c>
      <c r="L2409" s="249">
        <v>3.3886103132393583E-2</v>
      </c>
      <c r="M2409" s="249">
        <v>0</v>
      </c>
      <c r="N2409" s="249">
        <v>0</v>
      </c>
      <c r="O2409" s="249">
        <v>0</v>
      </c>
      <c r="P2409" s="249">
        <v>0</v>
      </c>
    </row>
    <row r="2410" spans="1:16" x14ac:dyDescent="0.25">
      <c r="A2410" s="236" t="s">
        <v>6020</v>
      </c>
      <c r="B2410" s="237" t="s">
        <v>6021</v>
      </c>
      <c r="C2410" s="249"/>
      <c r="D2410" s="249"/>
      <c r="E2410" s="249"/>
      <c r="F2410" s="249"/>
      <c r="G2410" s="249"/>
      <c r="H2410" s="249"/>
      <c r="I2410" s="249">
        <v>0</v>
      </c>
      <c r="J2410" s="249">
        <v>0</v>
      </c>
      <c r="K2410" s="249">
        <v>0</v>
      </c>
      <c r="L2410" s="249">
        <v>0</v>
      </c>
      <c r="M2410" s="249">
        <v>0</v>
      </c>
      <c r="N2410" s="249">
        <v>0</v>
      </c>
      <c r="O2410" s="249">
        <v>4.3834672359763229E-3</v>
      </c>
      <c r="P2410" s="249">
        <v>1.2932208128453993E-2</v>
      </c>
    </row>
    <row r="2411" spans="1:16" x14ac:dyDescent="0.25">
      <c r="A2411" s="236" t="s">
        <v>7234</v>
      </c>
      <c r="B2411" s="237" t="s">
        <v>7235</v>
      </c>
      <c r="C2411" s="249"/>
      <c r="D2411" s="249"/>
      <c r="E2411" s="249"/>
      <c r="F2411" s="249"/>
      <c r="G2411" s="249"/>
      <c r="H2411" s="249"/>
      <c r="I2411" s="249">
        <v>2.1558526390887014E-3</v>
      </c>
      <c r="J2411" s="249">
        <v>0</v>
      </c>
      <c r="K2411" s="249">
        <v>0</v>
      </c>
      <c r="L2411" s="249">
        <v>4.4510532907327384E-4</v>
      </c>
      <c r="M2411" s="249">
        <v>1.1288192199497122E-3</v>
      </c>
      <c r="N2411" s="249">
        <v>1.1618343171623071E-3</v>
      </c>
      <c r="O2411" s="249">
        <v>0</v>
      </c>
      <c r="P2411" s="249">
        <v>0</v>
      </c>
    </row>
    <row r="2412" spans="1:16" x14ac:dyDescent="0.25">
      <c r="A2412" s="236" t="s">
        <v>636</v>
      </c>
      <c r="B2412" s="237" t="s">
        <v>5499</v>
      </c>
      <c r="C2412" s="249">
        <v>7.3076749282063348E-4</v>
      </c>
      <c r="D2412" s="249">
        <v>0</v>
      </c>
      <c r="E2412" s="249">
        <v>0</v>
      </c>
      <c r="F2412" s="249">
        <v>0</v>
      </c>
      <c r="G2412" s="249">
        <v>3.1262780858883825E-3</v>
      </c>
      <c r="H2412" s="249">
        <v>0</v>
      </c>
      <c r="I2412" s="249">
        <v>6.3127266913767343E-4</v>
      </c>
      <c r="J2412" s="249">
        <v>3.9802839385802061E-4</v>
      </c>
      <c r="K2412" s="249">
        <v>5.5319300127648508E-3</v>
      </c>
      <c r="L2412" s="249">
        <v>1.4592548263967229E-3</v>
      </c>
      <c r="M2412" s="249">
        <v>2.8440734796695054E-3</v>
      </c>
      <c r="N2412" s="249">
        <v>2.0696585129981548E-4</v>
      </c>
      <c r="O2412" s="249">
        <v>7.8067999729405863E-3</v>
      </c>
      <c r="P2412" s="249">
        <v>0</v>
      </c>
    </row>
    <row r="2413" spans="1:16" x14ac:dyDescent="0.25">
      <c r="A2413" s="236" t="s">
        <v>1729</v>
      </c>
      <c r="B2413" s="237" t="s">
        <v>5998</v>
      </c>
      <c r="C2413" s="249">
        <v>0</v>
      </c>
      <c r="D2413" s="249">
        <v>2.0868199332385932E-2</v>
      </c>
      <c r="E2413" s="249">
        <v>0</v>
      </c>
      <c r="F2413" s="249">
        <v>0</v>
      </c>
      <c r="G2413" s="249">
        <v>0</v>
      </c>
      <c r="H2413" s="249">
        <v>0</v>
      </c>
      <c r="I2413" s="249">
        <v>0.13218489843664855</v>
      </c>
      <c r="J2413" s="249">
        <v>0</v>
      </c>
      <c r="K2413" s="249">
        <v>0</v>
      </c>
      <c r="L2413" s="249">
        <v>0</v>
      </c>
      <c r="M2413" s="249">
        <v>0</v>
      </c>
      <c r="N2413" s="249">
        <v>0</v>
      </c>
      <c r="O2413" s="249">
        <v>9.8620155160003501E-3</v>
      </c>
      <c r="P2413" s="249">
        <v>0</v>
      </c>
    </row>
    <row r="2414" spans="1:16" x14ac:dyDescent="0.25">
      <c r="A2414" s="236" t="s">
        <v>1419</v>
      </c>
      <c r="B2414" s="237" t="s">
        <v>6228</v>
      </c>
      <c r="C2414" s="249">
        <v>0</v>
      </c>
      <c r="D2414" s="249">
        <v>2.6338549968058032E-2</v>
      </c>
      <c r="E2414" s="249">
        <v>0</v>
      </c>
      <c r="F2414" s="249">
        <v>0.16691007895076193</v>
      </c>
      <c r="G2414" s="249">
        <v>1.0856229531652557</v>
      </c>
      <c r="H2414" s="249">
        <v>0</v>
      </c>
      <c r="I2414" s="249">
        <v>1.1210341912006875E-2</v>
      </c>
      <c r="J2414" s="249">
        <v>0</v>
      </c>
      <c r="K2414" s="249">
        <v>0</v>
      </c>
      <c r="L2414" s="249">
        <v>0</v>
      </c>
      <c r="M2414" s="249">
        <v>8.3953575372718091E-4</v>
      </c>
      <c r="N2414" s="249">
        <v>0</v>
      </c>
      <c r="O2414" s="249">
        <v>3.5511785624340648E-4</v>
      </c>
      <c r="P2414" s="249">
        <v>0</v>
      </c>
    </row>
    <row r="2415" spans="1:16" x14ac:dyDescent="0.25">
      <c r="A2415" s="236" t="s">
        <v>924</v>
      </c>
      <c r="B2415" s="237" t="s">
        <v>7991</v>
      </c>
      <c r="C2415" s="249">
        <v>0</v>
      </c>
      <c r="D2415" s="249">
        <v>1.7742468343435472E-2</v>
      </c>
      <c r="E2415" s="249">
        <v>0</v>
      </c>
      <c r="F2415" s="249">
        <v>0</v>
      </c>
      <c r="G2415" s="249">
        <v>1.9139512921043451E-2</v>
      </c>
      <c r="H2415" s="249">
        <v>0</v>
      </c>
      <c r="I2415" s="249">
        <v>2.0842786032872949E-2</v>
      </c>
      <c r="J2415" s="249">
        <v>0</v>
      </c>
      <c r="K2415" s="249">
        <v>3.7943932391696411E-2</v>
      </c>
      <c r="L2415" s="249">
        <v>2.5486480849229204E-3</v>
      </c>
      <c r="M2415" s="249">
        <v>9.2388874433916093E-2</v>
      </c>
      <c r="N2415" s="249">
        <v>1.9169917090904379E-3</v>
      </c>
      <c r="O2415" s="249">
        <v>0</v>
      </c>
      <c r="P2415" s="249">
        <v>0</v>
      </c>
    </row>
    <row r="2416" spans="1:16" x14ac:dyDescent="0.25">
      <c r="A2416" s="236" t="s">
        <v>851</v>
      </c>
      <c r="B2416" s="237" t="s">
        <v>5373</v>
      </c>
      <c r="C2416" s="249">
        <v>0</v>
      </c>
      <c r="D2416" s="249">
        <v>0.1655045602139491</v>
      </c>
      <c r="E2416" s="249">
        <v>0</v>
      </c>
      <c r="F2416" s="249">
        <v>0</v>
      </c>
      <c r="G2416" s="249">
        <v>0</v>
      </c>
      <c r="H2416" s="249">
        <v>0</v>
      </c>
      <c r="I2416" s="249">
        <v>0.23085181635859639</v>
      </c>
      <c r="J2416" s="249">
        <v>5.4816259074709703E-2</v>
      </c>
      <c r="K2416" s="249">
        <v>3.2147132563751395E-2</v>
      </c>
      <c r="L2416" s="249">
        <v>9.704846773084903E-3</v>
      </c>
      <c r="M2416" s="249">
        <v>0.26336487940166065</v>
      </c>
      <c r="N2416" s="249">
        <v>9.0698324085227589E-3</v>
      </c>
      <c r="O2416" s="249">
        <v>1.015519657506746</v>
      </c>
      <c r="P2416" s="249">
        <v>0</v>
      </c>
    </row>
    <row r="2417" spans="1:16" x14ac:dyDescent="0.25">
      <c r="A2417" s="236" t="s">
        <v>1436</v>
      </c>
      <c r="B2417" s="237" t="s">
        <v>8866</v>
      </c>
      <c r="C2417" s="249">
        <v>0</v>
      </c>
      <c r="D2417" s="249">
        <v>0</v>
      </c>
      <c r="E2417" s="249">
        <v>0</v>
      </c>
      <c r="F2417" s="249">
        <v>0</v>
      </c>
      <c r="G2417" s="249">
        <v>0</v>
      </c>
      <c r="H2417" s="249">
        <v>0</v>
      </c>
      <c r="I2417" s="249">
        <v>0</v>
      </c>
      <c r="J2417" s="249">
        <v>0</v>
      </c>
      <c r="K2417" s="249">
        <v>2.8465145759011646E-2</v>
      </c>
      <c r="L2417" s="249">
        <v>0</v>
      </c>
      <c r="M2417" s="249">
        <v>0</v>
      </c>
      <c r="N2417" s="249">
        <v>0</v>
      </c>
      <c r="O2417" s="249">
        <v>0</v>
      </c>
      <c r="P2417" s="249">
        <v>0</v>
      </c>
    </row>
    <row r="2418" spans="1:16" x14ac:dyDescent="0.25">
      <c r="A2418" s="236" t="s">
        <v>813</v>
      </c>
      <c r="B2418" s="237" t="s">
        <v>6124</v>
      </c>
      <c r="C2418" s="249">
        <v>0</v>
      </c>
      <c r="D2418" s="249">
        <v>0</v>
      </c>
      <c r="E2418" s="249">
        <v>0</v>
      </c>
      <c r="F2418" s="249">
        <v>0</v>
      </c>
      <c r="G2418" s="249">
        <v>0</v>
      </c>
      <c r="H2418" s="249">
        <v>0</v>
      </c>
      <c r="I2418" s="249">
        <v>8.2002503063344796E-3</v>
      </c>
      <c r="J2418" s="249">
        <v>0</v>
      </c>
      <c r="K2418" s="249">
        <v>2.2397773783727568E-3</v>
      </c>
      <c r="L2418" s="249">
        <v>1.0799352363642419E-3</v>
      </c>
      <c r="M2418" s="249">
        <v>3.4917153031776671E-2</v>
      </c>
      <c r="N2418" s="249">
        <v>0</v>
      </c>
      <c r="O2418" s="249">
        <v>4.4825929739983946E-4</v>
      </c>
      <c r="P2418" s="249">
        <v>5.6803487737476814E-4</v>
      </c>
    </row>
    <row r="2419" spans="1:16" x14ac:dyDescent="0.25">
      <c r="A2419" s="236" t="s">
        <v>926</v>
      </c>
      <c r="B2419" s="237" t="s">
        <v>5790</v>
      </c>
      <c r="C2419" s="249">
        <v>0</v>
      </c>
      <c r="D2419" s="249">
        <v>0</v>
      </c>
      <c r="E2419" s="249">
        <v>0</v>
      </c>
      <c r="F2419" s="249">
        <v>0</v>
      </c>
      <c r="G2419" s="249">
        <v>0</v>
      </c>
      <c r="H2419" s="249">
        <v>0</v>
      </c>
      <c r="I2419" s="249">
        <v>0</v>
      </c>
      <c r="J2419" s="249">
        <v>0</v>
      </c>
      <c r="K2419" s="249">
        <v>5.3772355518615068E-2</v>
      </c>
      <c r="L2419" s="249">
        <v>0</v>
      </c>
      <c r="M2419" s="249">
        <v>0</v>
      </c>
      <c r="N2419" s="249">
        <v>0</v>
      </c>
      <c r="O2419" s="249">
        <v>7.4008422918362682E-3</v>
      </c>
      <c r="P2419" s="249">
        <v>2.2379031473380865E-3</v>
      </c>
    </row>
    <row r="2420" spans="1:16" x14ac:dyDescent="0.25">
      <c r="A2420" s="236" t="s">
        <v>602</v>
      </c>
      <c r="B2420" s="237" t="s">
        <v>5704</v>
      </c>
      <c r="C2420" s="249">
        <v>0</v>
      </c>
      <c r="D2420" s="249">
        <v>4.240142812977141E-3</v>
      </c>
      <c r="E2420" s="249">
        <v>5.3649916846480452E-3</v>
      </c>
      <c r="F2420" s="249">
        <v>0</v>
      </c>
      <c r="G2420" s="249">
        <v>0</v>
      </c>
      <c r="H2420" s="249">
        <v>0</v>
      </c>
      <c r="I2420" s="249">
        <v>1.2124030101529548E-3</v>
      </c>
      <c r="J2420" s="249">
        <v>0</v>
      </c>
      <c r="K2420" s="249">
        <v>0</v>
      </c>
      <c r="L2420" s="249">
        <v>0</v>
      </c>
      <c r="M2420" s="249">
        <v>3.1317937625200193E-3</v>
      </c>
      <c r="N2420" s="249">
        <v>2.9380795430878786E-3</v>
      </c>
      <c r="O2420" s="249">
        <v>3.9873780221563997E-3</v>
      </c>
      <c r="P2420" s="249">
        <v>0</v>
      </c>
    </row>
    <row r="2421" spans="1:16" x14ac:dyDescent="0.25">
      <c r="A2421" s="236" t="s">
        <v>464</v>
      </c>
      <c r="B2421" s="237" t="s">
        <v>5756</v>
      </c>
      <c r="C2421" s="249">
        <v>1.227386292862319E-2</v>
      </c>
      <c r="D2421" s="249">
        <v>0</v>
      </c>
      <c r="E2421" s="249">
        <v>0</v>
      </c>
      <c r="F2421" s="249">
        <v>0</v>
      </c>
      <c r="G2421" s="249">
        <v>0</v>
      </c>
      <c r="H2421" s="249">
        <v>0</v>
      </c>
      <c r="I2421" s="249">
        <v>2.4421665192037135E-2</v>
      </c>
      <c r="J2421" s="249">
        <v>2.6854664979080827E-2</v>
      </c>
      <c r="K2421" s="249">
        <v>1.3837792583730973E-2</v>
      </c>
      <c r="L2421" s="249">
        <v>4.1776297070144578E-3</v>
      </c>
      <c r="M2421" s="249">
        <v>0.10731425421503896</v>
      </c>
      <c r="N2421" s="249">
        <v>5.1531175369213145E-2</v>
      </c>
      <c r="O2421" s="249">
        <v>3.9944473027663371E-3</v>
      </c>
      <c r="P2421" s="249">
        <v>0</v>
      </c>
    </row>
    <row r="2422" spans="1:16" x14ac:dyDescent="0.25">
      <c r="A2422" s="236" t="s">
        <v>999</v>
      </c>
      <c r="B2422" s="237" t="s">
        <v>5583</v>
      </c>
      <c r="C2422" s="249">
        <v>0</v>
      </c>
      <c r="D2422" s="249">
        <v>0</v>
      </c>
      <c r="E2422" s="249">
        <v>0</v>
      </c>
      <c r="F2422" s="249">
        <v>0</v>
      </c>
      <c r="G2422" s="249">
        <v>0</v>
      </c>
      <c r="H2422" s="249">
        <v>0</v>
      </c>
      <c r="I2422" s="249">
        <v>0.10454375006104158</v>
      </c>
      <c r="J2422" s="249">
        <v>0.37040345617473913</v>
      </c>
      <c r="K2422" s="249">
        <v>6.921684830766614E-2</v>
      </c>
      <c r="L2422" s="249">
        <v>3.1839674789458802E-2</v>
      </c>
      <c r="M2422" s="249">
        <v>0</v>
      </c>
      <c r="N2422" s="249">
        <v>7.7378180246946652E-3</v>
      </c>
      <c r="O2422" s="249">
        <v>5.5410398375214075E-2</v>
      </c>
      <c r="P2422" s="249">
        <v>0</v>
      </c>
    </row>
    <row r="2423" spans="1:16" x14ac:dyDescent="0.25">
      <c r="A2423" s="236" t="s">
        <v>1753</v>
      </c>
      <c r="B2423" s="237" t="s">
        <v>9222</v>
      </c>
      <c r="C2423" s="249">
        <v>0</v>
      </c>
      <c r="D2423" s="249">
        <v>0</v>
      </c>
      <c r="E2423" s="249">
        <v>0</v>
      </c>
      <c r="F2423" s="249">
        <v>0</v>
      </c>
      <c r="G2423" s="249">
        <v>0</v>
      </c>
      <c r="H2423" s="249">
        <v>0</v>
      </c>
      <c r="I2423" s="249">
        <v>0</v>
      </c>
      <c r="J2423" s="249">
        <v>2.6595380651564724E-2</v>
      </c>
      <c r="K2423" s="249">
        <v>0</v>
      </c>
      <c r="L2423" s="249">
        <v>0</v>
      </c>
      <c r="M2423" s="249">
        <v>4.5330186206577888E-2</v>
      </c>
      <c r="N2423" s="249">
        <v>0</v>
      </c>
      <c r="O2423" s="249">
        <v>0</v>
      </c>
      <c r="P2423" s="249">
        <v>0</v>
      </c>
    </row>
    <row r="2424" spans="1:16" x14ac:dyDescent="0.25">
      <c r="A2424" s="236" t="s">
        <v>1699</v>
      </c>
      <c r="B2424" s="237" t="s">
        <v>9223</v>
      </c>
      <c r="C2424" s="249">
        <v>0</v>
      </c>
      <c r="D2424" s="249">
        <v>0</v>
      </c>
      <c r="E2424" s="249">
        <v>0</v>
      </c>
      <c r="F2424" s="249">
        <v>6.9789788945390091E-2</v>
      </c>
      <c r="G2424" s="249">
        <v>0</v>
      </c>
      <c r="H2424" s="249">
        <v>0</v>
      </c>
      <c r="I2424" s="249">
        <v>0.10551905895413702</v>
      </c>
      <c r="J2424" s="249">
        <v>0</v>
      </c>
      <c r="K2424" s="249">
        <v>0</v>
      </c>
      <c r="L2424" s="249">
        <v>7.4799869627156148E-3</v>
      </c>
      <c r="M2424" s="249">
        <v>0</v>
      </c>
      <c r="N2424" s="249">
        <v>0</v>
      </c>
      <c r="O2424" s="249">
        <v>0</v>
      </c>
      <c r="P2424" s="249">
        <v>0</v>
      </c>
    </row>
    <row r="2425" spans="1:16" x14ac:dyDescent="0.25">
      <c r="A2425" s="236" t="s">
        <v>1305</v>
      </c>
      <c r="B2425" s="237" t="s">
        <v>5742</v>
      </c>
      <c r="C2425" s="249">
        <v>0</v>
      </c>
      <c r="D2425" s="249">
        <v>0</v>
      </c>
      <c r="E2425" s="249">
        <v>0</v>
      </c>
      <c r="F2425" s="249">
        <v>0</v>
      </c>
      <c r="G2425" s="249">
        <v>0</v>
      </c>
      <c r="H2425" s="249">
        <v>0</v>
      </c>
      <c r="I2425" s="249">
        <v>2.3390526177298702E-3</v>
      </c>
      <c r="J2425" s="249">
        <v>1.7318257587315392E-3</v>
      </c>
      <c r="K2425" s="249">
        <v>0</v>
      </c>
      <c r="L2425" s="249">
        <v>1.4163278845699763E-3</v>
      </c>
      <c r="M2425" s="249">
        <v>0</v>
      </c>
      <c r="N2425" s="249">
        <v>9.9775686224864053E-3</v>
      </c>
      <c r="O2425" s="249">
        <v>6.885157451939009E-3</v>
      </c>
      <c r="P2425" s="249">
        <v>0</v>
      </c>
    </row>
    <row r="2426" spans="1:16" x14ac:dyDescent="0.25">
      <c r="A2426" s="236" t="s">
        <v>660</v>
      </c>
      <c r="B2426" s="237" t="s">
        <v>5613</v>
      </c>
      <c r="C2426" s="249">
        <v>0</v>
      </c>
      <c r="D2426" s="249">
        <v>0</v>
      </c>
      <c r="E2426" s="249">
        <v>3.4086082245709151E-2</v>
      </c>
      <c r="F2426" s="249">
        <v>6.7333218204711793E-3</v>
      </c>
      <c r="G2426" s="249">
        <v>9.2979429279241091E-3</v>
      </c>
      <c r="H2426" s="249">
        <v>6.6921497483786188E-2</v>
      </c>
      <c r="I2426" s="249">
        <v>0</v>
      </c>
      <c r="J2426" s="249">
        <v>0</v>
      </c>
      <c r="K2426" s="249">
        <v>3.095872949440024E-2</v>
      </c>
      <c r="L2426" s="249">
        <v>3.2665529760295575E-2</v>
      </c>
      <c r="M2426" s="249">
        <v>4.2015650506683259E-2</v>
      </c>
      <c r="N2426" s="249">
        <v>7.9962040614803651E-2</v>
      </c>
      <c r="O2426" s="249">
        <v>2.2773455921752176E-2</v>
      </c>
      <c r="P2426" s="249">
        <v>0</v>
      </c>
    </row>
    <row r="2427" spans="1:16" x14ac:dyDescent="0.25">
      <c r="A2427" s="236" t="s">
        <v>958</v>
      </c>
      <c r="B2427" s="237" t="s">
        <v>5571</v>
      </c>
      <c r="C2427" s="249">
        <v>0</v>
      </c>
      <c r="D2427" s="249">
        <v>0</v>
      </c>
      <c r="E2427" s="249">
        <v>0</v>
      </c>
      <c r="F2427" s="249">
        <v>0</v>
      </c>
      <c r="G2427" s="249">
        <v>1.0306739480312051E-2</v>
      </c>
      <c r="H2427" s="249">
        <v>0</v>
      </c>
      <c r="I2427" s="249">
        <v>0</v>
      </c>
      <c r="J2427" s="249">
        <v>0</v>
      </c>
      <c r="K2427" s="249">
        <v>0.22292003165674507</v>
      </c>
      <c r="L2427" s="249">
        <v>3.0833066370370477E-3</v>
      </c>
      <c r="M2427" s="249">
        <v>4.689063039614521E-2</v>
      </c>
      <c r="N2427" s="249">
        <v>0.26678121980948521</v>
      </c>
      <c r="O2427" s="249">
        <v>3.3080951472316648E-2</v>
      </c>
      <c r="P2427" s="249">
        <v>8.6573571084973197E-3</v>
      </c>
    </row>
    <row r="2428" spans="1:16" x14ac:dyDescent="0.25">
      <c r="A2428" s="236" t="s">
        <v>460</v>
      </c>
      <c r="B2428" s="237" t="s">
        <v>5418</v>
      </c>
      <c r="C2428" s="249">
        <v>0</v>
      </c>
      <c r="D2428" s="249">
        <v>0</v>
      </c>
      <c r="E2428" s="249">
        <v>0</v>
      </c>
      <c r="F2428" s="249">
        <v>0</v>
      </c>
      <c r="G2428" s="249">
        <v>0.20785061888019163</v>
      </c>
      <c r="H2428" s="249">
        <v>0</v>
      </c>
      <c r="I2428" s="249">
        <v>0</v>
      </c>
      <c r="J2428" s="249">
        <v>1.0273227535631882E-2</v>
      </c>
      <c r="K2428" s="249">
        <v>7.8584908507151219E-2</v>
      </c>
      <c r="L2428" s="249">
        <v>0.32375197805627043</v>
      </c>
      <c r="M2428" s="249">
        <v>3.0803535758357304E-2</v>
      </c>
      <c r="N2428" s="249">
        <v>6.8958504108093094E-2</v>
      </c>
      <c r="O2428" s="249">
        <v>1.9113307695199293E-2</v>
      </c>
      <c r="P2428" s="249">
        <v>0</v>
      </c>
    </row>
    <row r="2429" spans="1:16" x14ac:dyDescent="0.25">
      <c r="A2429" s="236" t="s">
        <v>1531</v>
      </c>
      <c r="B2429" s="237" t="s">
        <v>6106</v>
      </c>
      <c r="C2429" s="249">
        <v>0</v>
      </c>
      <c r="D2429" s="249">
        <v>0</v>
      </c>
      <c r="E2429" s="249">
        <v>0</v>
      </c>
      <c r="F2429" s="249">
        <v>0</v>
      </c>
      <c r="G2429" s="249">
        <v>0</v>
      </c>
      <c r="H2429" s="249">
        <v>6.4078802447864527E-3</v>
      </c>
      <c r="I2429" s="249">
        <v>0</v>
      </c>
      <c r="J2429" s="249">
        <v>0</v>
      </c>
      <c r="K2429" s="249">
        <v>0</v>
      </c>
      <c r="L2429" s="249">
        <v>3.3324915113079109E-3</v>
      </c>
      <c r="M2429" s="249">
        <v>1.7516577556156036E-2</v>
      </c>
      <c r="N2429" s="249">
        <v>1.2149915855112084E-3</v>
      </c>
      <c r="O2429" s="249">
        <v>1.0461093570298668E-3</v>
      </c>
      <c r="P2429" s="249">
        <v>0</v>
      </c>
    </row>
    <row r="2430" spans="1:16" x14ac:dyDescent="0.25">
      <c r="A2430" s="236" t="s">
        <v>548</v>
      </c>
      <c r="B2430" s="237" t="s">
        <v>5378</v>
      </c>
      <c r="C2430" s="249">
        <v>0</v>
      </c>
      <c r="D2430" s="249">
        <v>0</v>
      </c>
      <c r="E2430" s="249">
        <v>5.5396372484276517E-3</v>
      </c>
      <c r="F2430" s="249">
        <v>0</v>
      </c>
      <c r="G2430" s="249">
        <v>0</v>
      </c>
      <c r="H2430" s="249">
        <v>0</v>
      </c>
      <c r="I2430" s="249">
        <v>0.22716403435913804</v>
      </c>
      <c r="J2430" s="249">
        <v>1.3690264205255194E-2</v>
      </c>
      <c r="K2430" s="249">
        <v>2.8022039530978395E-2</v>
      </c>
      <c r="L2430" s="249">
        <v>3.9786867790852311E-2</v>
      </c>
      <c r="M2430" s="249">
        <v>0.20888951512786746</v>
      </c>
      <c r="N2430" s="249">
        <v>6.2770654433212487E-3</v>
      </c>
      <c r="O2430" s="249">
        <v>6.4818057976425619E-2</v>
      </c>
      <c r="P2430" s="249">
        <v>2.0356244967762872E-2</v>
      </c>
    </row>
    <row r="2431" spans="1:16" x14ac:dyDescent="0.25">
      <c r="A2431" s="236" t="s">
        <v>2737</v>
      </c>
      <c r="B2431" s="237" t="s">
        <v>5914</v>
      </c>
      <c r="C2431" s="249">
        <v>0</v>
      </c>
      <c r="D2431" s="249">
        <v>0</v>
      </c>
      <c r="E2431" s="249">
        <v>0</v>
      </c>
      <c r="F2431" s="249">
        <v>0</v>
      </c>
      <c r="G2431" s="249">
        <v>9.9940853583559225E-2</v>
      </c>
      <c r="H2431" s="249">
        <v>0</v>
      </c>
      <c r="I2431" s="249">
        <v>0.29969193862680199</v>
      </c>
      <c r="J2431" s="249">
        <v>0</v>
      </c>
      <c r="K2431" s="249">
        <v>0</v>
      </c>
      <c r="L2431" s="249">
        <v>0</v>
      </c>
      <c r="M2431" s="249">
        <v>1.4333791841493451</v>
      </c>
      <c r="N2431" s="249">
        <v>0</v>
      </c>
      <c r="O2431" s="249">
        <v>3.8370628819727193E-2</v>
      </c>
      <c r="P2431" s="249">
        <v>1.5460297468141046E-2</v>
      </c>
    </row>
    <row r="2432" spans="1:16" x14ac:dyDescent="0.25">
      <c r="A2432" s="236" t="s">
        <v>620</v>
      </c>
      <c r="B2432" s="237" t="s">
        <v>6718</v>
      </c>
      <c r="C2432" s="249">
        <v>2.0913646697479841E-3</v>
      </c>
      <c r="D2432" s="249">
        <v>3.569133671495596E-3</v>
      </c>
      <c r="E2432" s="249">
        <v>0</v>
      </c>
      <c r="F2432" s="249">
        <v>3.9625559480820555E-2</v>
      </c>
      <c r="G2432" s="249">
        <v>1.4870014217389137E-2</v>
      </c>
      <c r="H2432" s="249">
        <v>5.6353493859917384E-4</v>
      </c>
      <c r="I2432" s="249">
        <v>4.73307186371879E-2</v>
      </c>
      <c r="J2432" s="249">
        <v>1.2424812791675662E-3</v>
      </c>
      <c r="K2432" s="249">
        <v>0</v>
      </c>
      <c r="L2432" s="249">
        <v>1.4050564069296846E-4</v>
      </c>
      <c r="M2432" s="249">
        <v>7.0842168738186224E-4</v>
      </c>
      <c r="N2432" s="249">
        <v>6.1361128465947158E-4</v>
      </c>
      <c r="O2432" s="249">
        <v>0</v>
      </c>
      <c r="P2432" s="249">
        <v>9.722425736669694E-4</v>
      </c>
    </row>
    <row r="2433" spans="1:16" x14ac:dyDescent="0.25">
      <c r="A2433" s="236" t="s">
        <v>2114</v>
      </c>
      <c r="B2433" s="237" t="s">
        <v>6189</v>
      </c>
      <c r="C2433" s="249">
        <v>0</v>
      </c>
      <c r="D2433" s="249">
        <v>0</v>
      </c>
      <c r="E2433" s="249">
        <v>0</v>
      </c>
      <c r="F2433" s="249">
        <v>0</v>
      </c>
      <c r="G2433" s="249">
        <v>0</v>
      </c>
      <c r="H2433" s="249">
        <v>0</v>
      </c>
      <c r="I2433" s="249">
        <v>0</v>
      </c>
      <c r="J2433" s="249">
        <v>0</v>
      </c>
      <c r="K2433" s="249">
        <v>1.3544668202502912E-3</v>
      </c>
      <c r="L2433" s="249">
        <v>1.4612937406945595E-2</v>
      </c>
      <c r="M2433" s="249">
        <v>0</v>
      </c>
      <c r="N2433" s="249">
        <v>6.9153568574450888E-4</v>
      </c>
      <c r="O2433" s="249">
        <v>6.6029374108354983E-4</v>
      </c>
      <c r="P2433" s="249">
        <v>0</v>
      </c>
    </row>
    <row r="2434" spans="1:16" x14ac:dyDescent="0.25">
      <c r="A2434" s="236" t="s">
        <v>586</v>
      </c>
      <c r="B2434" s="237" t="s">
        <v>5489</v>
      </c>
      <c r="C2434" s="249">
        <v>9.1916860063868316E-2</v>
      </c>
      <c r="D2434" s="249">
        <v>0</v>
      </c>
      <c r="E2434" s="249">
        <v>0</v>
      </c>
      <c r="F2434" s="249">
        <v>0</v>
      </c>
      <c r="G2434" s="249">
        <v>1.6071903280495042E-2</v>
      </c>
      <c r="H2434" s="249">
        <v>0</v>
      </c>
      <c r="I2434" s="249">
        <v>1.9973037597900353E-2</v>
      </c>
      <c r="J2434" s="249">
        <v>1.4021170063836493E-2</v>
      </c>
      <c r="K2434" s="249">
        <v>0</v>
      </c>
      <c r="L2434" s="249">
        <v>0</v>
      </c>
      <c r="M2434" s="249">
        <v>4.3968795891304667E-2</v>
      </c>
      <c r="N2434" s="249">
        <v>0</v>
      </c>
      <c r="O2434" s="249">
        <v>4.6364887495689434E-2</v>
      </c>
      <c r="P2434" s="249">
        <v>0</v>
      </c>
    </row>
    <row r="2435" spans="1:16" x14ac:dyDescent="0.25">
      <c r="A2435" s="236" t="s">
        <v>603</v>
      </c>
      <c r="B2435" s="237" t="s">
        <v>5342</v>
      </c>
      <c r="C2435" s="249">
        <v>0</v>
      </c>
      <c r="D2435" s="249">
        <v>0</v>
      </c>
      <c r="E2435" s="249">
        <v>0</v>
      </c>
      <c r="F2435" s="249">
        <v>0</v>
      </c>
      <c r="G2435" s="249">
        <v>1.2846108573239746E-2</v>
      </c>
      <c r="H2435" s="249">
        <v>0</v>
      </c>
      <c r="I2435" s="249">
        <v>0</v>
      </c>
      <c r="J2435" s="249">
        <v>0</v>
      </c>
      <c r="K2435" s="249">
        <v>0</v>
      </c>
      <c r="L2435" s="249">
        <v>0</v>
      </c>
      <c r="M2435" s="249">
        <v>0</v>
      </c>
      <c r="N2435" s="249">
        <v>0</v>
      </c>
      <c r="O2435" s="249">
        <v>0.27752622634450341</v>
      </c>
      <c r="P2435" s="249">
        <v>0</v>
      </c>
    </row>
    <row r="2436" spans="1:16" x14ac:dyDescent="0.25">
      <c r="A2436" s="236" t="s">
        <v>1918</v>
      </c>
      <c r="B2436" s="237" t="s">
        <v>9188</v>
      </c>
      <c r="C2436" s="249">
        <v>1.2361879920349838E-3</v>
      </c>
      <c r="D2436" s="249">
        <v>0</v>
      </c>
      <c r="E2436" s="249">
        <v>0</v>
      </c>
      <c r="F2436" s="249">
        <v>0</v>
      </c>
      <c r="G2436" s="249">
        <v>0</v>
      </c>
      <c r="H2436" s="249">
        <v>7.1979180044268731E-3</v>
      </c>
      <c r="I2436" s="249">
        <v>1.1889851414485311E-2</v>
      </c>
      <c r="J2436" s="249">
        <v>0</v>
      </c>
      <c r="K2436" s="249">
        <v>9.7950497117412394E-4</v>
      </c>
      <c r="L2436" s="249">
        <v>2.5797429025363819E-3</v>
      </c>
      <c r="M2436" s="249">
        <v>4.8233627280540087E-4</v>
      </c>
      <c r="N2436" s="249">
        <v>9.9124355303443373E-4</v>
      </c>
      <c r="O2436" s="249">
        <v>0</v>
      </c>
      <c r="P2436" s="249">
        <v>2.2775837927778678E-3</v>
      </c>
    </row>
    <row r="2437" spans="1:16" x14ac:dyDescent="0.25">
      <c r="A2437" s="236" t="s">
        <v>1090</v>
      </c>
      <c r="B2437" s="237" t="s">
        <v>5719</v>
      </c>
      <c r="C2437" s="249">
        <v>0</v>
      </c>
      <c r="D2437" s="249">
        <v>0</v>
      </c>
      <c r="E2437" s="249">
        <v>0</v>
      </c>
      <c r="F2437" s="249">
        <v>0</v>
      </c>
      <c r="G2437" s="249">
        <v>0</v>
      </c>
      <c r="H2437" s="249">
        <v>0</v>
      </c>
      <c r="I2437" s="249">
        <v>5.4272812199881393E-2</v>
      </c>
      <c r="J2437" s="249">
        <v>1.8982246671008292E-2</v>
      </c>
      <c r="K2437" s="249">
        <v>4.8360884876892947E-2</v>
      </c>
      <c r="L2437" s="249">
        <v>0</v>
      </c>
      <c r="M2437" s="249">
        <v>0</v>
      </c>
      <c r="N2437" s="249">
        <v>0</v>
      </c>
      <c r="O2437" s="249">
        <v>4.8379077794215158E-2</v>
      </c>
      <c r="P2437" s="249">
        <v>0</v>
      </c>
    </row>
    <row r="2438" spans="1:16" x14ac:dyDescent="0.25">
      <c r="A2438" s="236" t="s">
        <v>451</v>
      </c>
      <c r="B2438" s="237" t="s">
        <v>5423</v>
      </c>
      <c r="C2438" s="249">
        <v>6.1321437576596978E-2</v>
      </c>
      <c r="D2438" s="249">
        <v>0</v>
      </c>
      <c r="E2438" s="249">
        <v>0</v>
      </c>
      <c r="F2438" s="249">
        <v>0</v>
      </c>
      <c r="G2438" s="249">
        <v>0</v>
      </c>
      <c r="H2438" s="249">
        <v>0</v>
      </c>
      <c r="I2438" s="249">
        <v>0</v>
      </c>
      <c r="J2438" s="249">
        <v>0</v>
      </c>
      <c r="K2438" s="249">
        <v>0</v>
      </c>
      <c r="L2438" s="249">
        <v>0</v>
      </c>
      <c r="M2438" s="249">
        <v>4.7150011973017783E-2</v>
      </c>
      <c r="N2438" s="249">
        <v>0</v>
      </c>
      <c r="O2438" s="249">
        <v>0.18380474276264419</v>
      </c>
      <c r="P2438" s="249">
        <v>0</v>
      </c>
    </row>
    <row r="2439" spans="1:16" x14ac:dyDescent="0.25">
      <c r="A2439" s="236" t="s">
        <v>758</v>
      </c>
      <c r="B2439" s="237" t="s">
        <v>8262</v>
      </c>
      <c r="C2439" s="249">
        <v>0</v>
      </c>
      <c r="D2439" s="249">
        <v>0</v>
      </c>
      <c r="E2439" s="249">
        <v>0</v>
      </c>
      <c r="F2439" s="249">
        <v>0</v>
      </c>
      <c r="G2439" s="249">
        <v>0</v>
      </c>
      <c r="H2439" s="249">
        <v>0</v>
      </c>
      <c r="I2439" s="249">
        <v>4.0288247364781184E-3</v>
      </c>
      <c r="J2439" s="249">
        <v>0</v>
      </c>
      <c r="K2439" s="249">
        <v>0</v>
      </c>
      <c r="L2439" s="249">
        <v>4.6681386197567704E-2</v>
      </c>
      <c r="M2439" s="249">
        <v>0.14097695608452601</v>
      </c>
      <c r="N2439" s="249">
        <v>9.427366883875821E-3</v>
      </c>
      <c r="O2439" s="249">
        <v>0</v>
      </c>
      <c r="P2439" s="249">
        <v>0</v>
      </c>
    </row>
    <row r="2440" spans="1:16" x14ac:dyDescent="0.25">
      <c r="A2440" s="236" t="s">
        <v>228</v>
      </c>
      <c r="B2440" s="237" t="s">
        <v>5495</v>
      </c>
      <c r="C2440" s="249">
        <v>9.1069230025620854E-3</v>
      </c>
      <c r="D2440" s="249">
        <v>3.2604186186900122E-3</v>
      </c>
      <c r="E2440" s="249">
        <v>1.2238100793913317E-3</v>
      </c>
      <c r="F2440" s="249">
        <v>7.3510760592410715E-4</v>
      </c>
      <c r="G2440" s="249">
        <v>5.5040541393468631E-2</v>
      </c>
      <c r="H2440" s="249">
        <v>2.8014712765116089E-2</v>
      </c>
      <c r="I2440" s="249">
        <v>7.7636945045238032E-4</v>
      </c>
      <c r="J2440" s="249">
        <v>4.4328578688913461E-3</v>
      </c>
      <c r="K2440" s="249">
        <v>1.2906736535289974E-2</v>
      </c>
      <c r="L2440" s="249">
        <v>6.3805968926442785E-3</v>
      </c>
      <c r="M2440" s="249">
        <v>1.4137633288288898E-2</v>
      </c>
      <c r="N2440" s="249">
        <v>1.9035319792018058E-3</v>
      </c>
      <c r="O2440" s="249">
        <v>1.7722324441991398E-3</v>
      </c>
      <c r="P2440" s="249">
        <v>1.1016931646593404E-3</v>
      </c>
    </row>
    <row r="2441" spans="1:16" x14ac:dyDescent="0.25">
      <c r="A2441" s="236" t="s">
        <v>864</v>
      </c>
      <c r="B2441" s="237" t="s">
        <v>5959</v>
      </c>
      <c r="C2441" s="249">
        <v>0</v>
      </c>
      <c r="D2441" s="249">
        <v>0</v>
      </c>
      <c r="E2441" s="249">
        <v>0</v>
      </c>
      <c r="F2441" s="249">
        <v>3.1899595152514626E-3</v>
      </c>
      <c r="G2441" s="249">
        <v>0</v>
      </c>
      <c r="H2441" s="249">
        <v>2.6879283884773731E-3</v>
      </c>
      <c r="I2441" s="249">
        <v>0</v>
      </c>
      <c r="J2441" s="249">
        <v>1.1668358517959662E-3</v>
      </c>
      <c r="K2441" s="249">
        <v>0</v>
      </c>
      <c r="L2441" s="249">
        <v>0</v>
      </c>
      <c r="M2441" s="249">
        <v>0</v>
      </c>
      <c r="N2441" s="249">
        <v>0</v>
      </c>
      <c r="O2441" s="249">
        <v>0</v>
      </c>
      <c r="P2441" s="249">
        <v>0</v>
      </c>
    </row>
    <row r="2442" spans="1:16" x14ac:dyDescent="0.25">
      <c r="A2442" s="236" t="s">
        <v>788</v>
      </c>
      <c r="B2442" s="237" t="s">
        <v>5610</v>
      </c>
      <c r="C2442" s="249">
        <v>8.0257052463780596E-3</v>
      </c>
      <c r="D2442" s="249">
        <v>0</v>
      </c>
      <c r="E2442" s="249">
        <v>0</v>
      </c>
      <c r="F2442" s="249">
        <v>0</v>
      </c>
      <c r="G2442" s="249">
        <v>0</v>
      </c>
      <c r="H2442" s="249">
        <v>1.8298689922660219E-3</v>
      </c>
      <c r="I2442" s="249">
        <v>6.3151541695568745E-4</v>
      </c>
      <c r="J2442" s="249">
        <v>0</v>
      </c>
      <c r="K2442" s="249">
        <v>0</v>
      </c>
      <c r="L2442" s="249">
        <v>9.3708182629347308E-3</v>
      </c>
      <c r="M2442" s="249">
        <v>0</v>
      </c>
      <c r="N2442" s="249">
        <v>2.6054605620782546E-3</v>
      </c>
      <c r="O2442" s="249">
        <v>3.7921177993193635E-3</v>
      </c>
      <c r="P2442" s="249">
        <v>2.7303822599276906E-4</v>
      </c>
    </row>
    <row r="2443" spans="1:16" x14ac:dyDescent="0.25">
      <c r="A2443" s="236" t="s">
        <v>1813</v>
      </c>
      <c r="B2443" s="237" t="s">
        <v>7923</v>
      </c>
      <c r="C2443" s="249">
        <v>0</v>
      </c>
      <c r="D2443" s="249">
        <v>0</v>
      </c>
      <c r="E2443" s="249">
        <v>0</v>
      </c>
      <c r="F2443" s="249">
        <v>3.3874088489082223E-2</v>
      </c>
      <c r="G2443" s="249">
        <v>1.2856207060034534E-2</v>
      </c>
      <c r="H2443" s="249">
        <v>0</v>
      </c>
      <c r="I2443" s="249">
        <v>0</v>
      </c>
      <c r="J2443" s="249">
        <v>0</v>
      </c>
      <c r="K2443" s="249">
        <v>0</v>
      </c>
      <c r="L2443" s="249">
        <v>0</v>
      </c>
      <c r="M2443" s="249">
        <v>0</v>
      </c>
      <c r="N2443" s="249">
        <v>0</v>
      </c>
      <c r="O2443" s="249">
        <v>0</v>
      </c>
      <c r="P2443" s="249">
        <v>0</v>
      </c>
    </row>
    <row r="2444" spans="1:16" x14ac:dyDescent="0.25">
      <c r="A2444" s="236" t="s">
        <v>1949</v>
      </c>
      <c r="B2444" s="237" t="s">
        <v>7924</v>
      </c>
      <c r="C2444" s="249">
        <v>1.2704853287554618E-2</v>
      </c>
      <c r="D2444" s="249">
        <v>0</v>
      </c>
      <c r="E2444" s="249">
        <v>0</v>
      </c>
      <c r="F2444" s="249">
        <v>0</v>
      </c>
      <c r="G2444" s="249">
        <v>11.971695383905463</v>
      </c>
      <c r="H2444" s="249">
        <v>0</v>
      </c>
      <c r="I2444" s="249">
        <v>0</v>
      </c>
      <c r="J2444" s="249">
        <v>0</v>
      </c>
      <c r="K2444" s="249">
        <v>0</v>
      </c>
      <c r="L2444" s="249">
        <v>0</v>
      </c>
      <c r="M2444" s="249">
        <v>0</v>
      </c>
      <c r="N2444" s="249">
        <v>0</v>
      </c>
      <c r="O2444" s="249">
        <v>0</v>
      </c>
      <c r="P2444" s="249">
        <v>0</v>
      </c>
    </row>
    <row r="2445" spans="1:16" x14ac:dyDescent="0.25">
      <c r="A2445" s="236" t="s">
        <v>1043</v>
      </c>
      <c r="B2445" s="237" t="s">
        <v>5957</v>
      </c>
      <c r="C2445" s="249">
        <v>0</v>
      </c>
      <c r="D2445" s="249">
        <v>1.2557297447829742E-2</v>
      </c>
      <c r="E2445" s="249">
        <v>6.3594112378131552E-3</v>
      </c>
      <c r="F2445" s="249">
        <v>0</v>
      </c>
      <c r="G2445" s="249">
        <v>0</v>
      </c>
      <c r="H2445" s="249">
        <v>0</v>
      </c>
      <c r="I2445" s="249">
        <v>1.6617197806410289E-3</v>
      </c>
      <c r="J2445" s="249">
        <v>0</v>
      </c>
      <c r="K2445" s="249">
        <v>0</v>
      </c>
      <c r="L2445" s="249">
        <v>6.9142157716311683E-3</v>
      </c>
      <c r="M2445" s="249">
        <v>1.2285520608109838E-3</v>
      </c>
      <c r="N2445" s="249">
        <v>1.7218317882318836E-2</v>
      </c>
      <c r="O2445" s="249">
        <v>1.7570756364484758E-3</v>
      </c>
      <c r="P2445" s="249">
        <v>0</v>
      </c>
    </row>
    <row r="2446" spans="1:16" x14ac:dyDescent="0.25">
      <c r="A2446" s="236" t="s">
        <v>2776</v>
      </c>
      <c r="B2446" s="237" t="s">
        <v>6043</v>
      </c>
      <c r="C2446" s="249">
        <v>0</v>
      </c>
      <c r="D2446" s="249">
        <v>0</v>
      </c>
      <c r="E2446" s="249">
        <v>0</v>
      </c>
      <c r="F2446" s="249">
        <v>0</v>
      </c>
      <c r="G2446" s="249">
        <v>0</v>
      </c>
      <c r="H2446" s="249">
        <v>0</v>
      </c>
      <c r="I2446" s="249">
        <v>0</v>
      </c>
      <c r="J2446" s="249">
        <v>0</v>
      </c>
      <c r="K2446" s="249">
        <v>0</v>
      </c>
      <c r="L2446" s="249">
        <v>0</v>
      </c>
      <c r="M2446" s="249">
        <v>0</v>
      </c>
      <c r="N2446" s="249">
        <v>0</v>
      </c>
      <c r="O2446" s="249">
        <v>0.26756932315841642</v>
      </c>
      <c r="P2446" s="249">
        <v>0</v>
      </c>
    </row>
    <row r="2447" spans="1:16" x14ac:dyDescent="0.25">
      <c r="A2447" s="236" t="s">
        <v>2236</v>
      </c>
      <c r="B2447" s="237" t="s">
        <v>6719</v>
      </c>
      <c r="C2447" s="249">
        <v>0</v>
      </c>
      <c r="D2447" s="249">
        <v>0</v>
      </c>
      <c r="E2447" s="249">
        <v>6.4352880773930312E-3</v>
      </c>
      <c r="F2447" s="249">
        <v>0</v>
      </c>
      <c r="G2447" s="249">
        <v>0</v>
      </c>
      <c r="H2447" s="249">
        <v>0</v>
      </c>
      <c r="I2447" s="249">
        <v>0</v>
      </c>
      <c r="J2447" s="249">
        <v>0</v>
      </c>
      <c r="K2447" s="249">
        <v>5.715727725439752E-3</v>
      </c>
      <c r="L2447" s="249">
        <v>0</v>
      </c>
      <c r="M2447" s="249">
        <v>2.7296961669850987E-3</v>
      </c>
      <c r="N2447" s="249">
        <v>5.5338091399508862E-2</v>
      </c>
      <c r="O2447" s="249">
        <v>1.0849246321380122E-3</v>
      </c>
      <c r="P2447" s="249">
        <v>0</v>
      </c>
    </row>
    <row r="2448" spans="1:16" x14ac:dyDescent="0.25">
      <c r="A2448" s="236" t="s">
        <v>3325</v>
      </c>
      <c r="B2448" s="237" t="s">
        <v>7419</v>
      </c>
      <c r="C2448" s="249">
        <v>0</v>
      </c>
      <c r="D2448" s="249">
        <v>0</v>
      </c>
      <c r="E2448" s="249">
        <v>0</v>
      </c>
      <c r="F2448" s="249">
        <v>0</v>
      </c>
      <c r="G2448" s="249">
        <v>0</v>
      </c>
      <c r="H2448" s="249">
        <v>0</v>
      </c>
      <c r="I2448" s="249">
        <v>0</v>
      </c>
      <c r="J2448" s="249">
        <v>0</v>
      </c>
      <c r="K2448" s="249">
        <v>0</v>
      </c>
      <c r="L2448" s="249">
        <v>0</v>
      </c>
      <c r="M2448" s="249">
        <v>0</v>
      </c>
      <c r="N2448" s="249">
        <v>2.4328105958363652E-2</v>
      </c>
      <c r="O2448" s="249">
        <v>0</v>
      </c>
      <c r="P2448" s="249">
        <v>0</v>
      </c>
    </row>
    <row r="2449" spans="1:16" x14ac:dyDescent="0.25">
      <c r="A2449" s="236" t="s">
        <v>399</v>
      </c>
      <c r="B2449" s="237" t="s">
        <v>5426</v>
      </c>
      <c r="C2449" s="249">
        <v>0</v>
      </c>
      <c r="D2449" s="249">
        <v>0</v>
      </c>
      <c r="E2449" s="249">
        <v>0.68555928597041749</v>
      </c>
      <c r="F2449" s="249">
        <v>0</v>
      </c>
      <c r="G2449" s="249">
        <v>1.9002061284418361E-2</v>
      </c>
      <c r="H2449" s="249">
        <v>0.9093899897647626</v>
      </c>
      <c r="I2449" s="249">
        <v>0.15866005783629339</v>
      </c>
      <c r="J2449" s="249">
        <v>3.9290427351805081E-2</v>
      </c>
      <c r="K2449" s="249">
        <v>4.3118973382608089E-2</v>
      </c>
      <c r="L2449" s="249">
        <v>2.5414135872290772E-2</v>
      </c>
      <c r="M2449" s="249">
        <v>0.22908462880424102</v>
      </c>
      <c r="N2449" s="249">
        <v>0.25928309118115883</v>
      </c>
      <c r="O2449" s="249">
        <v>0.27262999043746894</v>
      </c>
      <c r="P2449" s="249">
        <v>0</v>
      </c>
    </row>
    <row r="2450" spans="1:16" x14ac:dyDescent="0.25">
      <c r="A2450" s="236" t="s">
        <v>2370</v>
      </c>
      <c r="B2450" s="237" t="s">
        <v>5965</v>
      </c>
      <c r="C2450" s="249">
        <v>0</v>
      </c>
      <c r="D2450" s="249">
        <v>0</v>
      </c>
      <c r="E2450" s="249">
        <v>0</v>
      </c>
      <c r="F2450" s="249">
        <v>0</v>
      </c>
      <c r="G2450" s="249">
        <v>0</v>
      </c>
      <c r="H2450" s="249">
        <v>0</v>
      </c>
      <c r="I2450" s="249">
        <v>0</v>
      </c>
      <c r="J2450" s="249">
        <v>0</v>
      </c>
      <c r="K2450" s="249">
        <v>0</v>
      </c>
      <c r="L2450" s="249">
        <v>0</v>
      </c>
      <c r="M2450" s="249">
        <v>0</v>
      </c>
      <c r="N2450" s="249">
        <v>1.0567362191171385E-2</v>
      </c>
      <c r="O2450" s="249">
        <v>1.4867603190820729E-2</v>
      </c>
      <c r="P2450" s="249">
        <v>0</v>
      </c>
    </row>
    <row r="2451" spans="1:16" x14ac:dyDescent="0.25">
      <c r="A2451" s="236" t="s">
        <v>333</v>
      </c>
      <c r="B2451" s="237" t="s">
        <v>6005</v>
      </c>
      <c r="C2451" s="249">
        <v>0</v>
      </c>
      <c r="D2451" s="249">
        <v>0</v>
      </c>
      <c r="E2451" s="249">
        <v>7.7385089482750599E-3</v>
      </c>
      <c r="F2451" s="249">
        <v>0</v>
      </c>
      <c r="G2451" s="249">
        <v>0</v>
      </c>
      <c r="H2451" s="249">
        <v>5.5600378054003224E-2</v>
      </c>
      <c r="I2451" s="249">
        <v>0</v>
      </c>
      <c r="J2451" s="249">
        <v>0</v>
      </c>
      <c r="K2451" s="249">
        <v>2.3058693865874239E-3</v>
      </c>
      <c r="L2451" s="249">
        <v>6.5981503028539534E-3</v>
      </c>
      <c r="M2451" s="249">
        <v>1.2445388771324076E-3</v>
      </c>
      <c r="N2451" s="249">
        <v>1.3270265671806297E-3</v>
      </c>
      <c r="O2451" s="249">
        <v>8.2871225301658967E-4</v>
      </c>
      <c r="P2451" s="249">
        <v>0</v>
      </c>
    </row>
    <row r="2452" spans="1:16" x14ac:dyDescent="0.25">
      <c r="A2452" s="236" t="s">
        <v>673</v>
      </c>
      <c r="B2452" s="237" t="s">
        <v>5608</v>
      </c>
      <c r="C2452" s="249">
        <v>0</v>
      </c>
      <c r="D2452" s="249">
        <v>0</v>
      </c>
      <c r="E2452" s="249">
        <v>0</v>
      </c>
      <c r="F2452" s="249">
        <v>3.2905684241951905E-3</v>
      </c>
      <c r="G2452" s="249">
        <v>0</v>
      </c>
      <c r="H2452" s="249">
        <v>0</v>
      </c>
      <c r="I2452" s="249">
        <v>0</v>
      </c>
      <c r="J2452" s="249">
        <v>0</v>
      </c>
      <c r="K2452" s="249">
        <v>2.2474467646226544E-3</v>
      </c>
      <c r="L2452" s="249">
        <v>5.8663747099298074E-3</v>
      </c>
      <c r="M2452" s="249">
        <v>1.89859232126472E-2</v>
      </c>
      <c r="N2452" s="249">
        <v>3.9172143051270465E-3</v>
      </c>
      <c r="O2452" s="249">
        <v>8.0334939023319236E-3</v>
      </c>
      <c r="P2452" s="249">
        <v>0</v>
      </c>
    </row>
    <row r="2453" spans="1:16" x14ac:dyDescent="0.25">
      <c r="A2453" s="236" t="s">
        <v>2765</v>
      </c>
      <c r="B2453" s="237" t="s">
        <v>7238</v>
      </c>
      <c r="C2453" s="249">
        <v>0</v>
      </c>
      <c r="D2453" s="249">
        <v>0</v>
      </c>
      <c r="E2453" s="249">
        <v>0</v>
      </c>
      <c r="F2453" s="249">
        <v>0</v>
      </c>
      <c r="G2453" s="249">
        <v>0</v>
      </c>
      <c r="H2453" s="249">
        <v>0</v>
      </c>
      <c r="I2453" s="249">
        <v>0</v>
      </c>
      <c r="J2453" s="249">
        <v>0</v>
      </c>
      <c r="K2453" s="249">
        <v>0</v>
      </c>
      <c r="L2453" s="249">
        <v>0</v>
      </c>
      <c r="M2453" s="249">
        <v>0</v>
      </c>
      <c r="N2453" s="249">
        <v>2.0778749173668504E-3</v>
      </c>
      <c r="O2453" s="249">
        <v>0</v>
      </c>
      <c r="P2453" s="249">
        <v>0</v>
      </c>
    </row>
    <row r="2454" spans="1:16" x14ac:dyDescent="0.25">
      <c r="A2454" s="236" t="s">
        <v>802</v>
      </c>
      <c r="B2454" s="237" t="s">
        <v>5860</v>
      </c>
      <c r="C2454" s="249">
        <v>1.0900963209859054E-3</v>
      </c>
      <c r="D2454" s="249">
        <v>0</v>
      </c>
      <c r="E2454" s="249">
        <v>5.671637537647674E-3</v>
      </c>
      <c r="F2454" s="249">
        <v>2.0138330471004733E-3</v>
      </c>
      <c r="G2454" s="249">
        <v>7.1176225444017759E-3</v>
      </c>
      <c r="H2454" s="249">
        <v>1.2530255504889934E-2</v>
      </c>
      <c r="I2454" s="249">
        <v>0</v>
      </c>
      <c r="J2454" s="249">
        <v>3.0562110668845408E-4</v>
      </c>
      <c r="K2454" s="249">
        <v>7.2728214554954658E-4</v>
      </c>
      <c r="L2454" s="249">
        <v>5.5803159953196887E-2</v>
      </c>
      <c r="M2454" s="249">
        <v>0</v>
      </c>
      <c r="N2454" s="249">
        <v>0</v>
      </c>
      <c r="O2454" s="249">
        <v>6.6194162389854637E-3</v>
      </c>
      <c r="P2454" s="249">
        <v>3.5932317583069408E-3</v>
      </c>
    </row>
    <row r="2455" spans="1:16" x14ac:dyDescent="0.25">
      <c r="A2455" s="236" t="s">
        <v>1964</v>
      </c>
      <c r="B2455" s="237" t="s">
        <v>6008</v>
      </c>
      <c r="C2455" s="249">
        <v>0</v>
      </c>
      <c r="D2455" s="249">
        <v>0</v>
      </c>
      <c r="E2455" s="249">
        <v>0</v>
      </c>
      <c r="F2455" s="249">
        <v>0</v>
      </c>
      <c r="G2455" s="249">
        <v>5.2533355432376498E-3</v>
      </c>
      <c r="H2455" s="249">
        <v>0</v>
      </c>
      <c r="I2455" s="249">
        <v>0</v>
      </c>
      <c r="J2455" s="249">
        <v>0</v>
      </c>
      <c r="K2455" s="249">
        <v>0</v>
      </c>
      <c r="L2455" s="249">
        <v>0</v>
      </c>
      <c r="M2455" s="249">
        <v>0</v>
      </c>
      <c r="N2455" s="249">
        <v>0</v>
      </c>
      <c r="O2455" s="249">
        <v>2.4108979917954539E-3</v>
      </c>
      <c r="P2455" s="249">
        <v>0</v>
      </c>
    </row>
    <row r="2456" spans="1:16" x14ac:dyDescent="0.25">
      <c r="A2456" s="236" t="s">
        <v>6514</v>
      </c>
      <c r="B2456" s="237" t="s">
        <v>6513</v>
      </c>
      <c r="C2456" s="249"/>
      <c r="D2456" s="249"/>
      <c r="E2456" s="249"/>
      <c r="F2456" s="249"/>
      <c r="G2456" s="249"/>
      <c r="H2456" s="249"/>
      <c r="I2456" s="249">
        <v>0</v>
      </c>
      <c r="J2456" s="249">
        <v>0</v>
      </c>
      <c r="K2456" s="249">
        <v>0</v>
      </c>
      <c r="L2456" s="249">
        <v>0</v>
      </c>
      <c r="M2456" s="249">
        <v>0</v>
      </c>
      <c r="N2456" s="249">
        <v>1.1739899498291973E-2</v>
      </c>
      <c r="O2456" s="249">
        <v>0</v>
      </c>
      <c r="P2456" s="249">
        <v>0</v>
      </c>
    </row>
    <row r="2457" spans="1:16" x14ac:dyDescent="0.25">
      <c r="A2457" s="236" t="s">
        <v>4589</v>
      </c>
      <c r="B2457" s="237" t="s">
        <v>9461</v>
      </c>
      <c r="C2457" s="249">
        <v>0</v>
      </c>
      <c r="D2457" s="249">
        <v>0</v>
      </c>
      <c r="E2457" s="249">
        <v>0</v>
      </c>
      <c r="F2457" s="249">
        <v>3.3584213469096684E-3</v>
      </c>
      <c r="G2457" s="249">
        <v>0</v>
      </c>
      <c r="H2457" s="249">
        <v>0</v>
      </c>
      <c r="I2457" s="249">
        <v>0</v>
      </c>
      <c r="J2457" s="249">
        <v>3.8348982914079281E-2</v>
      </c>
      <c r="K2457" s="249">
        <v>0</v>
      </c>
      <c r="L2457" s="249">
        <v>0</v>
      </c>
      <c r="M2457" s="249">
        <v>0</v>
      </c>
      <c r="N2457" s="249">
        <v>0</v>
      </c>
      <c r="O2457" s="249">
        <v>0</v>
      </c>
      <c r="P2457" s="249">
        <v>0</v>
      </c>
    </row>
    <row r="2458" spans="1:16" x14ac:dyDescent="0.25">
      <c r="A2458" s="236" t="s">
        <v>1219</v>
      </c>
      <c r="B2458" s="237" t="s">
        <v>7086</v>
      </c>
      <c r="C2458" s="249">
        <v>0</v>
      </c>
      <c r="D2458" s="249">
        <v>0</v>
      </c>
      <c r="E2458" s="249">
        <v>7.0267614008039918E-3</v>
      </c>
      <c r="F2458" s="249">
        <v>0</v>
      </c>
      <c r="G2458" s="249">
        <v>0</v>
      </c>
      <c r="H2458" s="249">
        <v>3.014489656335453E-3</v>
      </c>
      <c r="I2458" s="249">
        <v>0</v>
      </c>
      <c r="J2458" s="249">
        <v>0</v>
      </c>
      <c r="K2458" s="249">
        <v>1.5077306565539274E-3</v>
      </c>
      <c r="L2458" s="249">
        <v>0</v>
      </c>
      <c r="M2458" s="249">
        <v>6.117575144998018E-4</v>
      </c>
      <c r="N2458" s="249">
        <v>0</v>
      </c>
      <c r="O2458" s="249">
        <v>0</v>
      </c>
      <c r="P2458" s="249">
        <v>0</v>
      </c>
    </row>
    <row r="2459" spans="1:16" x14ac:dyDescent="0.25">
      <c r="A2459" s="236" t="s">
        <v>1984</v>
      </c>
      <c r="B2459" s="237" t="s">
        <v>6720</v>
      </c>
      <c r="C2459" s="249">
        <v>0</v>
      </c>
      <c r="D2459" s="249">
        <v>0</v>
      </c>
      <c r="E2459" s="249">
        <v>0</v>
      </c>
      <c r="F2459" s="249">
        <v>0</v>
      </c>
      <c r="G2459" s="249">
        <v>0.13986396323225758</v>
      </c>
      <c r="H2459" s="249">
        <v>3.9989856139780594E-3</v>
      </c>
      <c r="I2459" s="249">
        <v>0</v>
      </c>
      <c r="J2459" s="249">
        <v>0</v>
      </c>
      <c r="K2459" s="249">
        <v>0</v>
      </c>
      <c r="L2459" s="249">
        <v>1.0001324737481411E-3</v>
      </c>
      <c r="M2459" s="249">
        <v>0</v>
      </c>
      <c r="N2459" s="249">
        <v>0</v>
      </c>
      <c r="O2459" s="249">
        <v>0</v>
      </c>
      <c r="P2459" s="249">
        <v>0</v>
      </c>
    </row>
    <row r="2460" spans="1:16" x14ac:dyDescent="0.25">
      <c r="A2460" s="236" t="s">
        <v>1936</v>
      </c>
      <c r="B2460" s="237" t="s">
        <v>7420</v>
      </c>
      <c r="C2460" s="249">
        <v>0</v>
      </c>
      <c r="D2460" s="249">
        <v>0</v>
      </c>
      <c r="E2460" s="249">
        <v>0</v>
      </c>
      <c r="F2460" s="249">
        <v>0</v>
      </c>
      <c r="G2460" s="249">
        <v>0.35389124755114265</v>
      </c>
      <c r="H2460" s="249">
        <v>0</v>
      </c>
      <c r="I2460" s="249">
        <v>0</v>
      </c>
      <c r="J2460" s="249">
        <v>0</v>
      </c>
      <c r="K2460" s="249">
        <v>0</v>
      </c>
      <c r="L2460" s="249">
        <v>0</v>
      </c>
      <c r="M2460" s="249">
        <v>0</v>
      </c>
      <c r="N2460" s="249">
        <v>0</v>
      </c>
      <c r="O2460" s="249">
        <v>0</v>
      </c>
      <c r="P2460" s="249">
        <v>0</v>
      </c>
    </row>
    <row r="2461" spans="1:16" x14ac:dyDescent="0.25">
      <c r="A2461" s="236" t="s">
        <v>2556</v>
      </c>
      <c r="B2461" s="237" t="s">
        <v>8254</v>
      </c>
      <c r="C2461" s="249">
        <v>0</v>
      </c>
      <c r="D2461" s="249">
        <v>0</v>
      </c>
      <c r="E2461" s="249">
        <v>0</v>
      </c>
      <c r="F2461" s="249">
        <v>0</v>
      </c>
      <c r="G2461" s="249">
        <v>0</v>
      </c>
      <c r="H2461" s="249">
        <v>0</v>
      </c>
      <c r="I2461" s="249">
        <v>0</v>
      </c>
      <c r="J2461" s="249">
        <v>0</v>
      </c>
      <c r="K2461" s="249">
        <v>0</v>
      </c>
      <c r="L2461" s="249">
        <v>2.439393027834556E-2</v>
      </c>
      <c r="M2461" s="249">
        <v>0</v>
      </c>
      <c r="N2461" s="249">
        <v>0</v>
      </c>
      <c r="O2461" s="249">
        <v>0</v>
      </c>
      <c r="P2461" s="249">
        <v>0</v>
      </c>
    </row>
    <row r="2462" spans="1:16" x14ac:dyDescent="0.25">
      <c r="A2462" s="236" t="s">
        <v>804</v>
      </c>
      <c r="B2462" s="237" t="s">
        <v>9438</v>
      </c>
      <c r="C2462" s="249">
        <v>1.0896101083818662E-2</v>
      </c>
      <c r="D2462" s="249">
        <v>0</v>
      </c>
      <c r="E2462" s="249">
        <v>0</v>
      </c>
      <c r="F2462" s="249">
        <v>0</v>
      </c>
      <c r="G2462" s="249">
        <v>0</v>
      </c>
      <c r="H2462" s="249">
        <v>0</v>
      </c>
      <c r="I2462" s="249">
        <v>0</v>
      </c>
      <c r="J2462" s="249">
        <v>0</v>
      </c>
      <c r="K2462" s="249">
        <v>0</v>
      </c>
      <c r="L2462" s="249">
        <v>1.2557535797354052E-3</v>
      </c>
      <c r="M2462" s="249">
        <v>6.603362263389684E-3</v>
      </c>
      <c r="N2462" s="249">
        <v>0</v>
      </c>
      <c r="O2462" s="249">
        <v>0</v>
      </c>
      <c r="P2462" s="249">
        <v>0</v>
      </c>
    </row>
    <row r="2463" spans="1:16" x14ac:dyDescent="0.25">
      <c r="A2463" s="236" t="s">
        <v>752</v>
      </c>
      <c r="B2463" s="237" t="s">
        <v>5665</v>
      </c>
      <c r="C2463" s="249">
        <v>0</v>
      </c>
      <c r="D2463" s="249">
        <v>0</v>
      </c>
      <c r="E2463" s="249">
        <v>0</v>
      </c>
      <c r="F2463" s="249">
        <v>0</v>
      </c>
      <c r="G2463" s="249">
        <v>2.4747698771083307E-2</v>
      </c>
      <c r="H2463" s="249">
        <v>5.2167021876832068E-3</v>
      </c>
      <c r="I2463" s="249">
        <v>3.7895502311312643E-3</v>
      </c>
      <c r="J2463" s="249">
        <v>1.0662868549868795E-3</v>
      </c>
      <c r="K2463" s="249">
        <v>0</v>
      </c>
      <c r="L2463" s="249">
        <v>5.027851884501249E-3</v>
      </c>
      <c r="M2463" s="249">
        <v>1.6128875424237143E-2</v>
      </c>
      <c r="N2463" s="249">
        <v>5.0907683855856275E-3</v>
      </c>
      <c r="O2463" s="249">
        <v>7.475113972495887E-3</v>
      </c>
      <c r="P2463" s="249">
        <v>1.2568494141161476E-3</v>
      </c>
    </row>
    <row r="2464" spans="1:16" x14ac:dyDescent="0.25">
      <c r="A2464" s="236" t="s">
        <v>672</v>
      </c>
      <c r="B2464" s="237" t="s">
        <v>5783</v>
      </c>
      <c r="C2464" s="249">
        <v>0</v>
      </c>
      <c r="D2464" s="249">
        <v>0</v>
      </c>
      <c r="E2464" s="249">
        <v>0</v>
      </c>
      <c r="F2464" s="249">
        <v>0</v>
      </c>
      <c r="G2464" s="249">
        <v>0</v>
      </c>
      <c r="H2464" s="249">
        <v>0</v>
      </c>
      <c r="I2464" s="249">
        <v>0</v>
      </c>
      <c r="J2464" s="249">
        <v>7.3993299328683246E-2</v>
      </c>
      <c r="K2464" s="249">
        <v>8.1098374085438601E-3</v>
      </c>
      <c r="L2464" s="249">
        <v>1.3114678210111059E-3</v>
      </c>
      <c r="M2464" s="249">
        <v>1.5849687887191167E-3</v>
      </c>
      <c r="N2464" s="249">
        <v>6.6343920018905192E-3</v>
      </c>
      <c r="O2464" s="249">
        <v>3.6948950213759385E-3</v>
      </c>
      <c r="P2464" s="249">
        <v>0</v>
      </c>
    </row>
    <row r="2465" spans="1:16" x14ac:dyDescent="0.25">
      <c r="A2465" s="236" t="s">
        <v>1669</v>
      </c>
      <c r="B2465" s="237" t="s">
        <v>5573</v>
      </c>
      <c r="C2465" s="249">
        <v>0.54341908068817524</v>
      </c>
      <c r="D2465" s="249">
        <v>0</v>
      </c>
      <c r="E2465" s="249">
        <v>0</v>
      </c>
      <c r="F2465" s="249">
        <v>0</v>
      </c>
      <c r="G2465" s="249">
        <v>0</v>
      </c>
      <c r="H2465" s="249">
        <v>0</v>
      </c>
      <c r="I2465" s="249">
        <v>0</v>
      </c>
      <c r="J2465" s="249">
        <v>8.194230671347379E-3</v>
      </c>
      <c r="K2465" s="249">
        <v>0</v>
      </c>
      <c r="L2465" s="249">
        <v>2.7437032686311313E-3</v>
      </c>
      <c r="M2465" s="249">
        <v>2.1632165600487283E-2</v>
      </c>
      <c r="N2465" s="249">
        <v>0</v>
      </c>
      <c r="O2465" s="249">
        <v>5.7549084168076539E-2</v>
      </c>
      <c r="P2465" s="249">
        <v>0</v>
      </c>
    </row>
    <row r="2466" spans="1:16" x14ac:dyDescent="0.25">
      <c r="A2466" s="236" t="s">
        <v>1573</v>
      </c>
      <c r="B2466" s="237" t="s">
        <v>5852</v>
      </c>
      <c r="C2466" s="249">
        <v>0</v>
      </c>
      <c r="D2466" s="249">
        <v>0</v>
      </c>
      <c r="E2466" s="249">
        <v>0</v>
      </c>
      <c r="F2466" s="249">
        <v>0</v>
      </c>
      <c r="G2466" s="249">
        <v>0</v>
      </c>
      <c r="H2466" s="249">
        <v>0</v>
      </c>
      <c r="I2466" s="249">
        <v>0</v>
      </c>
      <c r="J2466" s="249">
        <v>0</v>
      </c>
      <c r="K2466" s="249">
        <v>0</v>
      </c>
      <c r="L2466" s="249">
        <v>0</v>
      </c>
      <c r="M2466" s="249">
        <v>0</v>
      </c>
      <c r="N2466" s="249">
        <v>6.5850904576844902E-3</v>
      </c>
      <c r="O2466" s="249">
        <v>4.0769155969400542E-3</v>
      </c>
      <c r="P2466" s="249">
        <v>0</v>
      </c>
    </row>
    <row r="2467" spans="1:16" x14ac:dyDescent="0.25">
      <c r="A2467" s="236" t="s">
        <v>2189</v>
      </c>
      <c r="B2467" s="237" t="s">
        <v>6335</v>
      </c>
      <c r="C2467" s="249">
        <v>0</v>
      </c>
      <c r="D2467" s="249">
        <v>0</v>
      </c>
      <c r="E2467" s="249">
        <v>0</v>
      </c>
      <c r="F2467" s="249">
        <v>0</v>
      </c>
      <c r="G2467" s="249">
        <v>0</v>
      </c>
      <c r="H2467" s="249">
        <v>0</v>
      </c>
      <c r="I2467" s="249">
        <v>3.0746789391960894E-2</v>
      </c>
      <c r="J2467" s="249">
        <v>0</v>
      </c>
      <c r="K2467" s="249">
        <v>0</v>
      </c>
      <c r="L2467" s="249">
        <v>0</v>
      </c>
      <c r="M2467" s="249">
        <v>0</v>
      </c>
      <c r="N2467" s="249">
        <v>0</v>
      </c>
      <c r="O2467" s="249">
        <v>0</v>
      </c>
      <c r="P2467" s="249">
        <v>0</v>
      </c>
    </row>
    <row r="2468" spans="1:16" x14ac:dyDescent="0.25">
      <c r="A2468" s="236" t="s">
        <v>984</v>
      </c>
      <c r="B2468" s="237" t="s">
        <v>8256</v>
      </c>
      <c r="C2468" s="249">
        <v>0</v>
      </c>
      <c r="D2468" s="249">
        <v>0</v>
      </c>
      <c r="E2468" s="249">
        <v>0</v>
      </c>
      <c r="F2468" s="249">
        <v>0</v>
      </c>
      <c r="G2468" s="249">
        <v>1.0783813902290108E-3</v>
      </c>
      <c r="H2468" s="249">
        <v>0</v>
      </c>
      <c r="I2468" s="249">
        <v>0</v>
      </c>
      <c r="J2468" s="249">
        <v>0</v>
      </c>
      <c r="K2468" s="249">
        <v>0</v>
      </c>
      <c r="L2468" s="249">
        <v>2.8312297880632633E-3</v>
      </c>
      <c r="M2468" s="249">
        <v>0</v>
      </c>
      <c r="N2468" s="249">
        <v>0</v>
      </c>
      <c r="O2468" s="249">
        <v>0</v>
      </c>
      <c r="P2468" s="249">
        <v>0</v>
      </c>
    </row>
    <row r="2469" spans="1:16" x14ac:dyDescent="0.25">
      <c r="A2469" s="236" t="s">
        <v>1051</v>
      </c>
      <c r="B2469" s="237" t="s">
        <v>7241</v>
      </c>
      <c r="C2469" s="249">
        <v>0</v>
      </c>
      <c r="D2469" s="249">
        <v>0</v>
      </c>
      <c r="E2469" s="249">
        <v>0</v>
      </c>
      <c r="F2469" s="249">
        <v>0</v>
      </c>
      <c r="G2469" s="249">
        <v>0</v>
      </c>
      <c r="H2469" s="249">
        <v>0</v>
      </c>
      <c r="I2469" s="249">
        <v>0</v>
      </c>
      <c r="J2469" s="249">
        <v>0</v>
      </c>
      <c r="K2469" s="249">
        <v>0</v>
      </c>
      <c r="L2469" s="249">
        <v>0</v>
      </c>
      <c r="M2469" s="249">
        <v>0</v>
      </c>
      <c r="N2469" s="249">
        <v>1.6873694605224036E-3</v>
      </c>
      <c r="O2469" s="249">
        <v>0</v>
      </c>
      <c r="P2469" s="249">
        <v>0</v>
      </c>
    </row>
    <row r="2470" spans="1:16" x14ac:dyDescent="0.25">
      <c r="A2470" s="236" t="s">
        <v>589</v>
      </c>
      <c r="B2470" s="237" t="s">
        <v>6727</v>
      </c>
      <c r="C2470" s="249">
        <v>0</v>
      </c>
      <c r="D2470" s="249">
        <v>0</v>
      </c>
      <c r="E2470" s="249">
        <v>0</v>
      </c>
      <c r="F2470" s="249">
        <v>0</v>
      </c>
      <c r="G2470" s="249">
        <v>0</v>
      </c>
      <c r="H2470" s="249">
        <v>0</v>
      </c>
      <c r="I2470" s="249">
        <v>0</v>
      </c>
      <c r="J2470" s="249">
        <v>0</v>
      </c>
      <c r="K2470" s="249">
        <v>0</v>
      </c>
      <c r="L2470" s="249">
        <v>1.3531484799452789E-2</v>
      </c>
      <c r="M2470" s="249">
        <v>6.1143800299086441E-3</v>
      </c>
      <c r="N2470" s="249">
        <v>0</v>
      </c>
      <c r="O2470" s="249">
        <v>0</v>
      </c>
      <c r="P2470" s="249">
        <v>2.0073096629318718E-3</v>
      </c>
    </row>
    <row r="2471" spans="1:16" x14ac:dyDescent="0.25">
      <c r="A2471" s="236" t="s">
        <v>1232</v>
      </c>
      <c r="B2471" s="237" t="s">
        <v>5824</v>
      </c>
      <c r="C2471" s="249">
        <v>0</v>
      </c>
      <c r="D2471" s="249">
        <v>4.477337413665395E-3</v>
      </c>
      <c r="E2471" s="249">
        <v>0</v>
      </c>
      <c r="F2471" s="249">
        <v>0</v>
      </c>
      <c r="G2471" s="249">
        <v>5.5961914239203173E-2</v>
      </c>
      <c r="H2471" s="249">
        <v>5.0885428859546904E-3</v>
      </c>
      <c r="I2471" s="249">
        <v>0</v>
      </c>
      <c r="J2471" s="249">
        <v>0</v>
      </c>
      <c r="K2471" s="249">
        <v>1.9150913640054361E-3</v>
      </c>
      <c r="L2471" s="249">
        <v>0</v>
      </c>
      <c r="M2471" s="249">
        <v>0</v>
      </c>
      <c r="N2471" s="249">
        <v>1.4005994106951257E-3</v>
      </c>
      <c r="O2471" s="249">
        <v>4.3809641356523021E-3</v>
      </c>
      <c r="P2471" s="249">
        <v>8.0405964182432316E-4</v>
      </c>
    </row>
    <row r="2472" spans="1:16" x14ac:dyDescent="0.25">
      <c r="A2472" s="236" t="s">
        <v>897</v>
      </c>
      <c r="B2472" s="237" t="s">
        <v>6336</v>
      </c>
      <c r="C2472" s="249">
        <v>0</v>
      </c>
      <c r="D2472" s="249">
        <v>0</v>
      </c>
      <c r="E2472" s="249">
        <v>0</v>
      </c>
      <c r="F2472" s="249">
        <v>0</v>
      </c>
      <c r="G2472" s="249">
        <v>0</v>
      </c>
      <c r="H2472" s="249">
        <v>0</v>
      </c>
      <c r="I2472" s="249">
        <v>0</v>
      </c>
      <c r="J2472" s="249">
        <v>0</v>
      </c>
      <c r="K2472" s="249">
        <v>0</v>
      </c>
      <c r="L2472" s="249">
        <v>1.8955588623662662E-2</v>
      </c>
      <c r="M2472" s="249">
        <v>0</v>
      </c>
      <c r="N2472" s="249">
        <v>0</v>
      </c>
      <c r="O2472" s="249">
        <v>0</v>
      </c>
      <c r="P2472" s="249">
        <v>0</v>
      </c>
    </row>
    <row r="2473" spans="1:16" x14ac:dyDescent="0.25">
      <c r="A2473" s="236" t="s">
        <v>905</v>
      </c>
      <c r="B2473" s="237" t="s">
        <v>8257</v>
      </c>
      <c r="C2473" s="249">
        <v>0</v>
      </c>
      <c r="D2473" s="249">
        <v>0</v>
      </c>
      <c r="E2473" s="249">
        <v>0</v>
      </c>
      <c r="F2473" s="249">
        <v>0.14806299962747968</v>
      </c>
      <c r="G2473" s="249">
        <v>0</v>
      </c>
      <c r="H2473" s="249">
        <v>0</v>
      </c>
      <c r="I2473" s="249">
        <v>0</v>
      </c>
      <c r="J2473" s="249">
        <v>0</v>
      </c>
      <c r="K2473" s="249">
        <v>0.19254742092716598</v>
      </c>
      <c r="L2473" s="249">
        <v>0</v>
      </c>
      <c r="M2473" s="249">
        <v>0</v>
      </c>
      <c r="N2473" s="249">
        <v>0</v>
      </c>
      <c r="O2473" s="249">
        <v>0</v>
      </c>
      <c r="P2473" s="249">
        <v>0</v>
      </c>
    </row>
    <row r="2474" spans="1:16" x14ac:dyDescent="0.25">
      <c r="A2474" s="236" t="s">
        <v>1956</v>
      </c>
      <c r="B2474" s="237" t="s">
        <v>5755</v>
      </c>
      <c r="C2474" s="249">
        <v>0</v>
      </c>
      <c r="D2474" s="249">
        <v>0</v>
      </c>
      <c r="E2474" s="249">
        <v>0</v>
      </c>
      <c r="F2474" s="249">
        <v>0</v>
      </c>
      <c r="G2474" s="249">
        <v>0</v>
      </c>
      <c r="H2474" s="249">
        <v>0</v>
      </c>
      <c r="I2474" s="249">
        <v>0</v>
      </c>
      <c r="J2474" s="249">
        <v>0</v>
      </c>
      <c r="K2474" s="249">
        <v>0</v>
      </c>
      <c r="L2474" s="249">
        <v>1.1722815979914128E-2</v>
      </c>
      <c r="M2474" s="249">
        <v>0</v>
      </c>
      <c r="N2474" s="249">
        <v>0</v>
      </c>
      <c r="O2474" s="249">
        <v>5.3068730840312273E-2</v>
      </c>
      <c r="P2474" s="249">
        <v>0</v>
      </c>
    </row>
    <row r="2475" spans="1:16" x14ac:dyDescent="0.25">
      <c r="A2475" s="236" t="s">
        <v>1767</v>
      </c>
      <c r="B2475" s="237" t="s">
        <v>6728</v>
      </c>
      <c r="C2475" s="249">
        <v>0</v>
      </c>
      <c r="D2475" s="249">
        <v>0</v>
      </c>
      <c r="E2475" s="249">
        <v>0</v>
      </c>
      <c r="F2475" s="249">
        <v>0</v>
      </c>
      <c r="G2475" s="249">
        <v>0</v>
      </c>
      <c r="H2475" s="249">
        <v>0</v>
      </c>
      <c r="I2475" s="249">
        <v>0</v>
      </c>
      <c r="J2475" s="249">
        <v>3.0885651742983584E-2</v>
      </c>
      <c r="K2475" s="249">
        <v>0</v>
      </c>
      <c r="L2475" s="249">
        <v>0</v>
      </c>
      <c r="M2475" s="249">
        <v>0</v>
      </c>
      <c r="N2475" s="249">
        <v>8.2933454509290822E-2</v>
      </c>
      <c r="O2475" s="249">
        <v>0</v>
      </c>
      <c r="P2475" s="249">
        <v>0</v>
      </c>
    </row>
    <row r="2476" spans="1:16" x14ac:dyDescent="0.25">
      <c r="A2476" s="236" t="s">
        <v>1081</v>
      </c>
      <c r="B2476" s="237" t="s">
        <v>8042</v>
      </c>
      <c r="C2476" s="249">
        <v>0</v>
      </c>
      <c r="D2476" s="249">
        <v>0</v>
      </c>
      <c r="E2476" s="249">
        <v>0</v>
      </c>
      <c r="F2476" s="249">
        <v>0</v>
      </c>
      <c r="G2476" s="249">
        <v>0</v>
      </c>
      <c r="H2476" s="249">
        <v>0</v>
      </c>
      <c r="I2476" s="249">
        <v>3.4300013533710545E-2</v>
      </c>
      <c r="J2476" s="249">
        <v>0</v>
      </c>
      <c r="K2476" s="249">
        <v>0.14530412959547689</v>
      </c>
      <c r="L2476" s="249">
        <v>2.020967534582397E-2</v>
      </c>
      <c r="M2476" s="249">
        <v>8.2978338731998346E-3</v>
      </c>
      <c r="N2476" s="249">
        <v>0</v>
      </c>
      <c r="O2476" s="249">
        <v>0</v>
      </c>
      <c r="P2476" s="249">
        <v>0</v>
      </c>
    </row>
    <row r="2477" spans="1:16" x14ac:dyDescent="0.25">
      <c r="A2477" s="236" t="s">
        <v>1366</v>
      </c>
      <c r="B2477" s="237" t="s">
        <v>6729</v>
      </c>
      <c r="C2477" s="249">
        <v>0</v>
      </c>
      <c r="D2477" s="249">
        <v>0</v>
      </c>
      <c r="E2477" s="249">
        <v>0</v>
      </c>
      <c r="F2477" s="249">
        <v>0.26259011340117883</v>
      </c>
      <c r="G2477" s="249">
        <v>0</v>
      </c>
      <c r="H2477" s="249">
        <v>0.27201908575450712</v>
      </c>
      <c r="I2477" s="249">
        <v>0</v>
      </c>
      <c r="J2477" s="249">
        <v>6.9306965867203807E-3</v>
      </c>
      <c r="K2477" s="249">
        <v>0</v>
      </c>
      <c r="L2477" s="249">
        <v>0</v>
      </c>
      <c r="M2477" s="249">
        <v>0</v>
      </c>
      <c r="N2477" s="249">
        <v>3.6086789722588365E-2</v>
      </c>
      <c r="O2477" s="249">
        <v>0</v>
      </c>
      <c r="P2477" s="249">
        <v>0</v>
      </c>
    </row>
    <row r="2478" spans="1:16" x14ac:dyDescent="0.25">
      <c r="A2478" s="236" t="s">
        <v>1475</v>
      </c>
      <c r="B2478" s="237" t="s">
        <v>5600</v>
      </c>
      <c r="C2478" s="249">
        <v>0</v>
      </c>
      <c r="D2478" s="249">
        <v>0</v>
      </c>
      <c r="E2478" s="249">
        <v>0</v>
      </c>
      <c r="F2478" s="249">
        <v>0</v>
      </c>
      <c r="G2478" s="249">
        <v>0</v>
      </c>
      <c r="H2478" s="249">
        <v>0</v>
      </c>
      <c r="I2478" s="249">
        <v>0</v>
      </c>
      <c r="J2478" s="249">
        <v>0</v>
      </c>
      <c r="K2478" s="249">
        <v>8.641720596948033E-3</v>
      </c>
      <c r="L2478" s="249">
        <v>0.12204149627890229</v>
      </c>
      <c r="M2478" s="249">
        <v>1.7488633429892604E-2</v>
      </c>
      <c r="N2478" s="249">
        <v>2.8376574308179029E-2</v>
      </c>
      <c r="O2478" s="249">
        <v>2.2477169257554629E-2</v>
      </c>
      <c r="P2478" s="249">
        <v>8.2840977106718415E-3</v>
      </c>
    </row>
    <row r="2479" spans="1:16" x14ac:dyDescent="0.25">
      <c r="A2479" s="236" t="s">
        <v>1217</v>
      </c>
      <c r="B2479" s="237" t="s">
        <v>7422</v>
      </c>
      <c r="C2479" s="249">
        <v>0</v>
      </c>
      <c r="D2479" s="249">
        <v>0</v>
      </c>
      <c r="E2479" s="249">
        <v>0</v>
      </c>
      <c r="F2479" s="249">
        <v>0</v>
      </c>
      <c r="G2479" s="249">
        <v>0</v>
      </c>
      <c r="H2479" s="249">
        <v>5.6704105606857737E-3</v>
      </c>
      <c r="I2479" s="249">
        <v>4.2932847060921896E-3</v>
      </c>
      <c r="J2479" s="249">
        <v>1.3556864236789871E-3</v>
      </c>
      <c r="K2479" s="249">
        <v>3.7072567809236748E-2</v>
      </c>
      <c r="L2479" s="249">
        <v>0</v>
      </c>
      <c r="M2479" s="249">
        <v>2.4237244895536679E-3</v>
      </c>
      <c r="N2479" s="249">
        <v>0</v>
      </c>
      <c r="O2479" s="249">
        <v>0</v>
      </c>
      <c r="P2479" s="249">
        <v>0</v>
      </c>
    </row>
    <row r="2480" spans="1:16" x14ac:dyDescent="0.25">
      <c r="A2480" s="236" t="s">
        <v>596</v>
      </c>
      <c r="B2480" s="237" t="s">
        <v>5865</v>
      </c>
      <c r="C2480" s="249">
        <v>0</v>
      </c>
      <c r="D2480" s="249">
        <v>0</v>
      </c>
      <c r="E2480" s="249">
        <v>0</v>
      </c>
      <c r="F2480" s="249">
        <v>0</v>
      </c>
      <c r="G2480" s="249">
        <v>0</v>
      </c>
      <c r="H2480" s="249">
        <v>0</v>
      </c>
      <c r="I2480" s="249">
        <v>0</v>
      </c>
      <c r="J2480" s="249">
        <v>1.2850192055922371E-2</v>
      </c>
      <c r="K2480" s="249">
        <v>5.3203237182280908E-3</v>
      </c>
      <c r="L2480" s="249">
        <v>3.001261427866362E-3</v>
      </c>
      <c r="M2480" s="249">
        <v>2.6095532790456582E-3</v>
      </c>
      <c r="N2480" s="249">
        <v>1.5724285740675737E-2</v>
      </c>
      <c r="O2480" s="249">
        <v>5.575273125045581E-3</v>
      </c>
      <c r="P2480" s="249">
        <v>0</v>
      </c>
    </row>
    <row r="2481" spans="1:16" x14ac:dyDescent="0.25">
      <c r="A2481" s="236" t="s">
        <v>3409</v>
      </c>
      <c r="B2481" s="237" t="s">
        <v>7087</v>
      </c>
      <c r="C2481" s="249">
        <v>0</v>
      </c>
      <c r="D2481" s="249">
        <v>0</v>
      </c>
      <c r="E2481" s="249">
        <v>0</v>
      </c>
      <c r="F2481" s="249">
        <v>0</v>
      </c>
      <c r="G2481" s="249">
        <v>0</v>
      </c>
      <c r="H2481" s="249">
        <v>0</v>
      </c>
      <c r="I2481" s="249">
        <v>0</v>
      </c>
      <c r="J2481" s="249">
        <v>0</v>
      </c>
      <c r="K2481" s="249">
        <v>0</v>
      </c>
      <c r="L2481" s="249">
        <v>0</v>
      </c>
      <c r="M2481" s="249">
        <v>8.3281974174200302E-2</v>
      </c>
      <c r="N2481" s="249">
        <v>0</v>
      </c>
      <c r="O2481" s="249">
        <v>0</v>
      </c>
      <c r="P2481" s="249">
        <v>0</v>
      </c>
    </row>
    <row r="2482" spans="1:16" x14ac:dyDescent="0.25">
      <c r="A2482" s="236" t="s">
        <v>702</v>
      </c>
      <c r="B2482" s="237" t="s">
        <v>6255</v>
      </c>
      <c r="C2482" s="249">
        <v>0</v>
      </c>
      <c r="D2482" s="249">
        <v>0</v>
      </c>
      <c r="E2482" s="249">
        <v>0</v>
      </c>
      <c r="F2482" s="249">
        <v>0</v>
      </c>
      <c r="G2482" s="249">
        <v>0</v>
      </c>
      <c r="H2482" s="249">
        <v>0</v>
      </c>
      <c r="I2482" s="249">
        <v>0</v>
      </c>
      <c r="J2482" s="249">
        <v>0</v>
      </c>
      <c r="K2482" s="249">
        <v>4.2429902496731176E-3</v>
      </c>
      <c r="L2482" s="249">
        <v>0</v>
      </c>
      <c r="M2482" s="249">
        <v>0</v>
      </c>
      <c r="N2482" s="249">
        <v>2.8577957492329732E-3</v>
      </c>
      <c r="O2482" s="249">
        <v>8.0969840222813489E-4</v>
      </c>
      <c r="P2482" s="249">
        <v>0</v>
      </c>
    </row>
    <row r="2483" spans="1:16" x14ac:dyDescent="0.25">
      <c r="A2483" s="236" t="s">
        <v>3179</v>
      </c>
      <c r="B2483" s="237" t="s">
        <v>9440</v>
      </c>
      <c r="C2483" s="249">
        <v>0</v>
      </c>
      <c r="D2483" s="249">
        <v>0</v>
      </c>
      <c r="E2483" s="249">
        <v>0</v>
      </c>
      <c r="F2483" s="249">
        <v>0</v>
      </c>
      <c r="G2483" s="249">
        <v>0</v>
      </c>
      <c r="H2483" s="249">
        <v>0</v>
      </c>
      <c r="I2483" s="249">
        <v>0</v>
      </c>
      <c r="J2483" s="249">
        <v>0.27485406735755585</v>
      </c>
      <c r="K2483" s="249">
        <v>0</v>
      </c>
      <c r="L2483" s="249">
        <v>0</v>
      </c>
      <c r="M2483" s="249">
        <v>0</v>
      </c>
      <c r="N2483" s="249">
        <v>0</v>
      </c>
      <c r="O2483" s="249">
        <v>0</v>
      </c>
      <c r="P2483" s="249">
        <v>0</v>
      </c>
    </row>
    <row r="2484" spans="1:16" x14ac:dyDescent="0.25">
      <c r="A2484" s="236" t="s">
        <v>1346</v>
      </c>
      <c r="B2484" s="237" t="s">
        <v>8868</v>
      </c>
      <c r="C2484" s="249">
        <v>0</v>
      </c>
      <c r="D2484" s="249">
        <v>0</v>
      </c>
      <c r="E2484" s="249">
        <v>0</v>
      </c>
      <c r="F2484" s="249">
        <v>0</v>
      </c>
      <c r="G2484" s="249">
        <v>0</v>
      </c>
      <c r="H2484" s="249">
        <v>0</v>
      </c>
      <c r="I2484" s="249">
        <v>3.6293828366797121E-3</v>
      </c>
      <c r="J2484" s="249">
        <v>0</v>
      </c>
      <c r="K2484" s="249">
        <v>2.737672430786054E-3</v>
      </c>
      <c r="L2484" s="249">
        <v>1.3026481154450773E-3</v>
      </c>
      <c r="M2484" s="249">
        <v>3.6645331815051817E-3</v>
      </c>
      <c r="N2484" s="249">
        <v>2.4505452253064321E-3</v>
      </c>
      <c r="O2484" s="249">
        <v>0</v>
      </c>
      <c r="P2484" s="249">
        <v>0</v>
      </c>
    </row>
    <row r="2485" spans="1:16" x14ac:dyDescent="0.25">
      <c r="A2485" s="236" t="s">
        <v>814</v>
      </c>
      <c r="B2485" s="237" t="s">
        <v>5733</v>
      </c>
      <c r="C2485" s="249">
        <v>0</v>
      </c>
      <c r="D2485" s="249">
        <v>0</v>
      </c>
      <c r="E2485" s="249">
        <v>0</v>
      </c>
      <c r="F2485" s="249">
        <v>2.165068098432946E-2</v>
      </c>
      <c r="G2485" s="249">
        <v>0</v>
      </c>
      <c r="H2485" s="249">
        <v>2.1164690752684527E-3</v>
      </c>
      <c r="I2485" s="249">
        <v>0</v>
      </c>
      <c r="J2485" s="249">
        <v>5.103061872227364E-3</v>
      </c>
      <c r="K2485" s="249">
        <v>5.1136100740782489E-3</v>
      </c>
      <c r="L2485" s="249">
        <v>0</v>
      </c>
      <c r="M2485" s="249">
        <v>0</v>
      </c>
      <c r="N2485" s="249">
        <v>0</v>
      </c>
      <c r="O2485" s="249">
        <v>6.3349451528734732E-3</v>
      </c>
      <c r="P2485" s="249">
        <v>0</v>
      </c>
    </row>
    <row r="2486" spans="1:16" x14ac:dyDescent="0.25">
      <c r="A2486" s="236" t="s">
        <v>339</v>
      </c>
      <c r="B2486" s="237" t="s">
        <v>5601</v>
      </c>
      <c r="C2486" s="249">
        <v>0</v>
      </c>
      <c r="D2486" s="249">
        <v>0</v>
      </c>
      <c r="E2486" s="249">
        <v>7.1930771029345225E-2</v>
      </c>
      <c r="F2486" s="249">
        <v>0</v>
      </c>
      <c r="G2486" s="249">
        <v>0</v>
      </c>
      <c r="H2486" s="249">
        <v>1.2093982107405079E-3</v>
      </c>
      <c r="I2486" s="249">
        <v>1.6605709708729173E-3</v>
      </c>
      <c r="J2486" s="249">
        <v>4.9001256199365686E-4</v>
      </c>
      <c r="K2486" s="249">
        <v>2.3110651263415962E-3</v>
      </c>
      <c r="L2486" s="249">
        <v>6.2610444155952022E-4</v>
      </c>
      <c r="M2486" s="249">
        <v>5.3820658273024432E-4</v>
      </c>
      <c r="N2486" s="249">
        <v>3.434506288478151E-3</v>
      </c>
      <c r="O2486" s="249">
        <v>4.5217055404921987E-3</v>
      </c>
      <c r="P2486" s="249">
        <v>0</v>
      </c>
    </row>
    <row r="2487" spans="1:16" x14ac:dyDescent="0.25">
      <c r="A2487" s="236" t="s">
        <v>1622</v>
      </c>
      <c r="B2487" s="237" t="s">
        <v>8451</v>
      </c>
      <c r="C2487" s="249">
        <v>0</v>
      </c>
      <c r="D2487" s="249">
        <v>0</v>
      </c>
      <c r="E2487" s="249">
        <v>0</v>
      </c>
      <c r="F2487" s="249">
        <v>0</v>
      </c>
      <c r="G2487" s="249">
        <v>2.6949892498009044E-3</v>
      </c>
      <c r="H2487" s="249">
        <v>6.14262421251248E-3</v>
      </c>
      <c r="I2487" s="249">
        <v>0</v>
      </c>
      <c r="J2487" s="249">
        <v>2.2440760360421365E-3</v>
      </c>
      <c r="K2487" s="249">
        <v>0</v>
      </c>
      <c r="L2487" s="249">
        <v>0</v>
      </c>
      <c r="M2487" s="249">
        <v>0</v>
      </c>
      <c r="N2487" s="249">
        <v>3.5157924456194587E-3</v>
      </c>
      <c r="O2487" s="249">
        <v>0</v>
      </c>
      <c r="P2487" s="249">
        <v>0</v>
      </c>
    </row>
    <row r="2488" spans="1:16" x14ac:dyDescent="0.25">
      <c r="A2488" s="236" t="s">
        <v>617</v>
      </c>
      <c r="B2488" s="237" t="s">
        <v>6177</v>
      </c>
      <c r="C2488" s="249">
        <v>0</v>
      </c>
      <c r="D2488" s="249">
        <v>0</v>
      </c>
      <c r="E2488" s="249">
        <v>0</v>
      </c>
      <c r="F2488" s="249">
        <v>0</v>
      </c>
      <c r="G2488" s="249">
        <v>0</v>
      </c>
      <c r="H2488" s="249">
        <v>0</v>
      </c>
      <c r="I2488" s="249">
        <v>3.0558917561031517E-3</v>
      </c>
      <c r="J2488" s="249">
        <v>8.1031236512783354E-3</v>
      </c>
      <c r="K2488" s="249">
        <v>0</v>
      </c>
      <c r="L2488" s="249">
        <v>0</v>
      </c>
      <c r="M2488" s="249">
        <v>0</v>
      </c>
      <c r="N2488" s="249">
        <v>5.7437210242918283E-3</v>
      </c>
      <c r="O2488" s="249">
        <v>5.7053512991392798E-4</v>
      </c>
      <c r="P2488" s="249">
        <v>0</v>
      </c>
    </row>
    <row r="2489" spans="1:16" x14ac:dyDescent="0.25">
      <c r="A2489" s="236" t="s">
        <v>713</v>
      </c>
      <c r="B2489" s="237" t="s">
        <v>8616</v>
      </c>
      <c r="C2489" s="249">
        <v>0.20998656463072071</v>
      </c>
      <c r="D2489" s="249">
        <v>0.16282328170135782</v>
      </c>
      <c r="E2489" s="249">
        <v>0.21663889312002618</v>
      </c>
      <c r="F2489" s="249">
        <v>0</v>
      </c>
      <c r="G2489" s="249">
        <v>0</v>
      </c>
      <c r="H2489" s="249">
        <v>0</v>
      </c>
      <c r="I2489" s="249">
        <v>0</v>
      </c>
      <c r="J2489" s="249">
        <v>2.6434185304847683E-3</v>
      </c>
      <c r="K2489" s="249">
        <v>0</v>
      </c>
      <c r="L2489" s="249">
        <v>0</v>
      </c>
      <c r="M2489" s="249">
        <v>0</v>
      </c>
      <c r="N2489" s="249">
        <v>1.5955679016644883E-3</v>
      </c>
      <c r="O2489" s="249">
        <v>0</v>
      </c>
      <c r="P2489" s="249">
        <v>0</v>
      </c>
    </row>
    <row r="2490" spans="1:16" x14ac:dyDescent="0.25">
      <c r="A2490" s="236" t="s">
        <v>1316</v>
      </c>
      <c r="B2490" s="237" t="s">
        <v>9441</v>
      </c>
      <c r="C2490" s="249">
        <v>0</v>
      </c>
      <c r="D2490" s="249">
        <v>0</v>
      </c>
      <c r="E2490" s="249">
        <v>0</v>
      </c>
      <c r="F2490" s="249">
        <v>0</v>
      </c>
      <c r="G2490" s="249">
        <v>0</v>
      </c>
      <c r="H2490" s="249">
        <v>1.8320176598395035E-2</v>
      </c>
      <c r="I2490" s="249">
        <v>0</v>
      </c>
      <c r="J2490" s="249">
        <v>3.6151847529402432E-3</v>
      </c>
      <c r="K2490" s="249">
        <v>0</v>
      </c>
      <c r="L2490" s="249">
        <v>0</v>
      </c>
      <c r="M2490" s="249">
        <v>1.4312254509712069E-3</v>
      </c>
      <c r="N2490" s="249">
        <v>0</v>
      </c>
      <c r="O2490" s="249">
        <v>0</v>
      </c>
      <c r="P2490" s="249">
        <v>0</v>
      </c>
    </row>
    <row r="2491" spans="1:16" x14ac:dyDescent="0.25">
      <c r="A2491" s="236" t="s">
        <v>1855</v>
      </c>
      <c r="B2491" s="237" t="s">
        <v>5532</v>
      </c>
      <c r="C2491" s="249">
        <v>0</v>
      </c>
      <c r="D2491" s="249">
        <v>0</v>
      </c>
      <c r="E2491" s="249">
        <v>0</v>
      </c>
      <c r="F2491" s="249">
        <v>0</v>
      </c>
      <c r="G2491" s="249">
        <v>0</v>
      </c>
      <c r="H2491" s="249">
        <v>2.4513804512355252E-2</v>
      </c>
      <c r="I2491" s="249">
        <v>0</v>
      </c>
      <c r="J2491" s="249">
        <v>0</v>
      </c>
      <c r="K2491" s="249">
        <v>0</v>
      </c>
      <c r="L2491" s="249">
        <v>0</v>
      </c>
      <c r="M2491" s="249">
        <v>7.4268297462485916E-4</v>
      </c>
      <c r="N2491" s="249">
        <v>2.4505237596078515E-3</v>
      </c>
      <c r="O2491" s="249">
        <v>2.8113735414151231E-2</v>
      </c>
      <c r="P2491" s="249">
        <v>0</v>
      </c>
    </row>
    <row r="2492" spans="1:16" x14ac:dyDescent="0.25">
      <c r="A2492" s="236" t="s">
        <v>5696</v>
      </c>
      <c r="B2492" s="237" t="s">
        <v>5697</v>
      </c>
      <c r="C2492" s="249"/>
      <c r="D2492" s="249"/>
      <c r="E2492" s="249"/>
      <c r="F2492" s="249"/>
      <c r="G2492" s="249"/>
      <c r="H2492" s="249"/>
      <c r="I2492" s="249">
        <v>9.7259878730964096E-4</v>
      </c>
      <c r="J2492" s="249">
        <v>3.1117981446930517E-4</v>
      </c>
      <c r="K2492" s="249">
        <v>3.3899709853176468E-4</v>
      </c>
      <c r="L2492" s="249">
        <v>3.213887619649404E-4</v>
      </c>
      <c r="M2492" s="249">
        <v>4.4132292323922152E-5</v>
      </c>
      <c r="N2492" s="249">
        <v>2.1618009239729436E-4</v>
      </c>
      <c r="O2492" s="249">
        <v>6.7125422828587266E-4</v>
      </c>
      <c r="P2492" s="249">
        <v>2.6345572988730631E-4</v>
      </c>
    </row>
    <row r="2493" spans="1:16" x14ac:dyDescent="0.25">
      <c r="A2493" s="236" t="s">
        <v>5716</v>
      </c>
      <c r="B2493" s="237" t="s">
        <v>5717</v>
      </c>
      <c r="C2493" s="249"/>
      <c r="D2493" s="249"/>
      <c r="E2493" s="249"/>
      <c r="F2493" s="249"/>
      <c r="G2493" s="249"/>
      <c r="H2493" s="249"/>
      <c r="I2493" s="249">
        <v>1.022197071789361E-2</v>
      </c>
      <c r="J2493" s="249">
        <v>0</v>
      </c>
      <c r="K2493" s="249">
        <v>1.4439329650321499E-3</v>
      </c>
      <c r="L2493" s="249">
        <v>1.9789888214583515E-3</v>
      </c>
      <c r="M2493" s="249">
        <v>0</v>
      </c>
      <c r="N2493" s="249">
        <v>0</v>
      </c>
      <c r="O2493" s="249">
        <v>7.2225153627893625E-3</v>
      </c>
      <c r="P2493" s="249">
        <v>0</v>
      </c>
    </row>
    <row r="2494" spans="1:16" x14ac:dyDescent="0.25">
      <c r="A2494" s="236" t="s">
        <v>4590</v>
      </c>
      <c r="B2494" s="237" t="s">
        <v>9457</v>
      </c>
      <c r="C2494" s="249">
        <v>0</v>
      </c>
      <c r="D2494" s="249">
        <v>0</v>
      </c>
      <c r="E2494" s="249">
        <v>2.2470452303479382E-3</v>
      </c>
      <c r="F2494" s="249">
        <v>2.0306497381906161E-3</v>
      </c>
      <c r="G2494" s="249">
        <v>5.1098156466710204E-2</v>
      </c>
      <c r="H2494" s="249">
        <v>3.5454705564211014E-2</v>
      </c>
      <c r="I2494" s="249">
        <v>0</v>
      </c>
      <c r="J2494" s="249">
        <v>0</v>
      </c>
      <c r="K2494" s="249">
        <v>0</v>
      </c>
      <c r="L2494" s="249">
        <v>0</v>
      </c>
      <c r="M2494" s="249">
        <v>0</v>
      </c>
      <c r="N2494" s="249">
        <v>0</v>
      </c>
      <c r="O2494" s="249">
        <v>0</v>
      </c>
      <c r="P2494" s="249">
        <v>0</v>
      </c>
    </row>
    <row r="2495" spans="1:16" x14ac:dyDescent="0.25">
      <c r="A2495" s="236" t="s">
        <v>4391</v>
      </c>
      <c r="B2495" s="237" t="s">
        <v>10330</v>
      </c>
      <c r="C2495" s="249">
        <v>0</v>
      </c>
      <c r="D2495" s="249">
        <v>1.6007606668094216E-3</v>
      </c>
      <c r="E2495" s="249">
        <v>0.3345919947494097</v>
      </c>
      <c r="F2495" s="249">
        <v>1.2633283008353056E-2</v>
      </c>
      <c r="G2495" s="249">
        <v>1.5256618769045297E-2</v>
      </c>
      <c r="H2495" s="249">
        <v>9.7340569149508057E-3</v>
      </c>
      <c r="I2495" s="249">
        <v>0</v>
      </c>
      <c r="J2495" s="249">
        <v>0</v>
      </c>
      <c r="K2495" s="249">
        <v>0</v>
      </c>
      <c r="L2495" s="249">
        <v>0</v>
      </c>
      <c r="M2495" s="249">
        <v>0</v>
      </c>
      <c r="N2495" s="249">
        <v>0</v>
      </c>
      <c r="O2495" s="249">
        <v>0</v>
      </c>
      <c r="P2495" s="249">
        <v>0</v>
      </c>
    </row>
    <row r="2496" spans="1:16" x14ac:dyDescent="0.25">
      <c r="A2496" s="236" t="s">
        <v>4814</v>
      </c>
      <c r="B2496" s="237" t="s">
        <v>8452</v>
      </c>
      <c r="C2496" s="249">
        <v>2.8830364892980988E-3</v>
      </c>
      <c r="D2496" s="249">
        <v>5.348722345048804E-4</v>
      </c>
      <c r="E2496" s="249">
        <v>8.9581584644961923E-2</v>
      </c>
      <c r="F2496" s="249">
        <v>3.8104312171242466E-2</v>
      </c>
      <c r="G2496" s="249">
        <v>2.5847665356628406E-2</v>
      </c>
      <c r="H2496" s="249">
        <v>1.189082161032703E-2</v>
      </c>
      <c r="I2496" s="249">
        <v>0</v>
      </c>
      <c r="J2496" s="249">
        <v>7.0387240521481764E-2</v>
      </c>
      <c r="K2496" s="249">
        <v>0</v>
      </c>
      <c r="L2496" s="249">
        <v>0</v>
      </c>
      <c r="M2496" s="249">
        <v>0</v>
      </c>
      <c r="N2496" s="249">
        <v>0</v>
      </c>
      <c r="O2496" s="249">
        <v>0</v>
      </c>
      <c r="P2496" s="249">
        <v>0</v>
      </c>
    </row>
    <row r="2497" spans="1:16" x14ac:dyDescent="0.25">
      <c r="A2497" s="236" t="s">
        <v>7992</v>
      </c>
      <c r="B2497" s="237" t="s">
        <v>7993</v>
      </c>
      <c r="C2497" s="249"/>
      <c r="D2497" s="249"/>
      <c r="E2497" s="249"/>
      <c r="F2497" s="249"/>
      <c r="G2497" s="249"/>
      <c r="H2497" s="249"/>
      <c r="I2497" s="249">
        <v>4.2022875242555997E-3</v>
      </c>
      <c r="J2497" s="249">
        <v>9.644021005099922E-4</v>
      </c>
      <c r="K2497" s="249">
        <v>4.1076119172366358E-4</v>
      </c>
      <c r="L2497" s="249">
        <v>3.3441788941687123E-3</v>
      </c>
      <c r="M2497" s="249">
        <v>1.1095085828909603E-3</v>
      </c>
      <c r="N2497" s="249">
        <v>2.8669680070355077E-3</v>
      </c>
      <c r="O2497" s="249">
        <v>0</v>
      </c>
      <c r="P2497" s="249">
        <v>0</v>
      </c>
    </row>
    <row r="2498" spans="1:16" x14ac:dyDescent="0.25">
      <c r="A2498" s="236" t="s">
        <v>5362</v>
      </c>
      <c r="B2498" s="237" t="s">
        <v>5363</v>
      </c>
      <c r="C2498" s="249"/>
      <c r="D2498" s="249"/>
      <c r="E2498" s="249"/>
      <c r="F2498" s="249"/>
      <c r="G2498" s="249"/>
      <c r="H2498" s="249"/>
      <c r="I2498" s="249">
        <v>3.979616633491459E-2</v>
      </c>
      <c r="J2498" s="249">
        <v>2.4928816156825215E-2</v>
      </c>
      <c r="K2498" s="249">
        <v>1.7350952256633967E-2</v>
      </c>
      <c r="L2498" s="249">
        <v>6.9318714667203534E-3</v>
      </c>
      <c r="M2498" s="249">
        <v>2.6206248482827776E-3</v>
      </c>
      <c r="N2498" s="249">
        <v>7.1580450217024489E-3</v>
      </c>
      <c r="O2498" s="249">
        <v>3.5603038526482431E-3</v>
      </c>
      <c r="P2498" s="249">
        <v>3.266899658515321E-3</v>
      </c>
    </row>
    <row r="2499" spans="1:16" x14ac:dyDescent="0.25">
      <c r="A2499" s="236" t="s">
        <v>5549</v>
      </c>
      <c r="B2499" s="237" t="s">
        <v>5550</v>
      </c>
      <c r="C2499" s="249"/>
      <c r="D2499" s="249"/>
      <c r="E2499" s="249"/>
      <c r="F2499" s="249"/>
      <c r="G2499" s="249"/>
      <c r="H2499" s="249"/>
      <c r="I2499" s="249">
        <v>6.369109965777954E-2</v>
      </c>
      <c r="J2499" s="249">
        <v>0</v>
      </c>
      <c r="K2499" s="249">
        <v>0</v>
      </c>
      <c r="L2499" s="249">
        <v>1.1705298474200057E-2</v>
      </c>
      <c r="M2499" s="249">
        <v>3.5521891482204223E-3</v>
      </c>
      <c r="N2499" s="249">
        <v>1.8668541118535099E-2</v>
      </c>
      <c r="O2499" s="249">
        <v>1.3172371256988554E-2</v>
      </c>
      <c r="P2499" s="249">
        <v>1.292273728821528E-2</v>
      </c>
    </row>
    <row r="2500" spans="1:16" x14ac:dyDescent="0.25">
      <c r="A2500" s="236" t="s">
        <v>5307</v>
      </c>
      <c r="B2500" s="237" t="s">
        <v>5308</v>
      </c>
      <c r="C2500" s="249"/>
      <c r="D2500" s="249"/>
      <c r="E2500" s="249"/>
      <c r="F2500" s="249"/>
      <c r="G2500" s="249"/>
      <c r="H2500" s="249"/>
      <c r="I2500" s="249">
        <v>5.6537199105935023E-3</v>
      </c>
      <c r="J2500" s="249">
        <v>9.1215330844727268E-3</v>
      </c>
      <c r="K2500" s="249">
        <v>9.2128183654634661E-3</v>
      </c>
      <c r="L2500" s="249">
        <v>1.0705626878591669E-2</v>
      </c>
      <c r="M2500" s="249">
        <v>4.3789459047132006E-3</v>
      </c>
      <c r="N2500" s="249">
        <v>3.2710063714384446E-3</v>
      </c>
      <c r="O2500" s="249">
        <v>6.3541388736478759E-3</v>
      </c>
      <c r="P2500" s="249">
        <v>3.0876656564828922E-3</v>
      </c>
    </row>
    <row r="2501" spans="1:16" x14ac:dyDescent="0.25">
      <c r="A2501" s="236" t="s">
        <v>4758</v>
      </c>
      <c r="B2501" s="237" t="s">
        <v>10012</v>
      </c>
      <c r="C2501" s="249">
        <v>0</v>
      </c>
      <c r="D2501" s="249">
        <v>4.2930711371096421E-3</v>
      </c>
      <c r="E2501" s="249">
        <v>0</v>
      </c>
      <c r="F2501" s="249">
        <v>0</v>
      </c>
      <c r="G2501" s="249">
        <v>0</v>
      </c>
      <c r="H2501" s="249">
        <v>0</v>
      </c>
      <c r="I2501" s="249">
        <v>0</v>
      </c>
      <c r="J2501" s="249">
        <v>0</v>
      </c>
      <c r="K2501" s="249">
        <v>0</v>
      </c>
      <c r="L2501" s="249">
        <v>0</v>
      </c>
      <c r="M2501" s="249">
        <v>0</v>
      </c>
      <c r="N2501" s="249">
        <v>0</v>
      </c>
      <c r="O2501" s="249">
        <v>0</v>
      </c>
      <c r="P2501" s="249">
        <v>0</v>
      </c>
    </row>
    <row r="2502" spans="1:16" x14ac:dyDescent="0.25">
      <c r="A2502" s="236" t="s">
        <v>4520</v>
      </c>
      <c r="B2502" s="237" t="s">
        <v>9540</v>
      </c>
      <c r="C2502" s="249">
        <v>1.4576703921691679E-2</v>
      </c>
      <c r="D2502" s="249">
        <v>2.0500736706052458E-2</v>
      </c>
      <c r="E2502" s="249">
        <v>3.8589488661201865E-3</v>
      </c>
      <c r="F2502" s="249">
        <v>0.12247768686852208</v>
      </c>
      <c r="G2502" s="249">
        <v>1.8598184758335797E-2</v>
      </c>
      <c r="H2502" s="249">
        <v>6.6886195458972465E-3</v>
      </c>
      <c r="I2502" s="249">
        <v>0.11147891559507672</v>
      </c>
      <c r="J2502" s="249">
        <v>4.0544563204667934E-2</v>
      </c>
      <c r="K2502" s="249">
        <v>0</v>
      </c>
      <c r="L2502" s="249">
        <v>0.22024406056884868</v>
      </c>
      <c r="M2502" s="249">
        <v>0</v>
      </c>
      <c r="N2502" s="249">
        <v>0</v>
      </c>
      <c r="O2502" s="249">
        <v>0</v>
      </c>
      <c r="P2502" s="249">
        <v>0</v>
      </c>
    </row>
    <row r="2503" spans="1:16" x14ac:dyDescent="0.25">
      <c r="A2503" s="236" t="s">
        <v>1776</v>
      </c>
      <c r="B2503" s="237" t="s">
        <v>7994</v>
      </c>
      <c r="C2503" s="249">
        <v>5.3410786689610983E-3</v>
      </c>
      <c r="D2503" s="249">
        <v>7.6099721895376393E-2</v>
      </c>
      <c r="E2503" s="249">
        <v>0</v>
      </c>
      <c r="F2503" s="249">
        <v>6.982885738580919E-3</v>
      </c>
      <c r="G2503" s="249">
        <v>1.1671806984380187E-2</v>
      </c>
      <c r="H2503" s="249">
        <v>0</v>
      </c>
      <c r="I2503" s="249">
        <v>0</v>
      </c>
      <c r="J2503" s="249">
        <v>0</v>
      </c>
      <c r="K2503" s="249">
        <v>0</v>
      </c>
      <c r="L2503" s="249">
        <v>0</v>
      </c>
      <c r="M2503" s="249">
        <v>0</v>
      </c>
      <c r="N2503" s="249">
        <v>2.175481915844425E-3</v>
      </c>
      <c r="O2503" s="249">
        <v>0</v>
      </c>
      <c r="P2503" s="249">
        <v>0</v>
      </c>
    </row>
    <row r="2504" spans="1:16" x14ac:dyDescent="0.25">
      <c r="A2504" s="236" t="s">
        <v>1832</v>
      </c>
      <c r="B2504" s="237" t="s">
        <v>5684</v>
      </c>
      <c r="C2504" s="249">
        <v>0</v>
      </c>
      <c r="D2504" s="249">
        <v>0</v>
      </c>
      <c r="E2504" s="249">
        <v>0</v>
      </c>
      <c r="F2504" s="249">
        <v>5.1612834543473913E-3</v>
      </c>
      <c r="G2504" s="249">
        <v>0</v>
      </c>
      <c r="H2504" s="249">
        <v>0</v>
      </c>
      <c r="I2504" s="249">
        <v>0</v>
      </c>
      <c r="J2504" s="249">
        <v>2.1896078957119995E-3</v>
      </c>
      <c r="K2504" s="249">
        <v>2.720007153589085E-3</v>
      </c>
      <c r="L2504" s="249">
        <v>0</v>
      </c>
      <c r="M2504" s="249">
        <v>0</v>
      </c>
      <c r="N2504" s="249">
        <v>2.0768004653567819E-3</v>
      </c>
      <c r="O2504" s="249">
        <v>1.0850180777892356E-2</v>
      </c>
      <c r="P2504" s="249">
        <v>0</v>
      </c>
    </row>
    <row r="2505" spans="1:16" x14ac:dyDescent="0.25">
      <c r="A2505" s="236" t="s">
        <v>1654</v>
      </c>
      <c r="B2505" s="237" t="s">
        <v>5877</v>
      </c>
      <c r="C2505" s="249">
        <v>0</v>
      </c>
      <c r="D2505" s="249">
        <v>0</v>
      </c>
      <c r="E2505" s="249">
        <v>0</v>
      </c>
      <c r="F2505" s="249">
        <v>0</v>
      </c>
      <c r="G2505" s="249">
        <v>0</v>
      </c>
      <c r="H2505" s="249">
        <v>0</v>
      </c>
      <c r="I2505" s="249">
        <v>0</v>
      </c>
      <c r="J2505" s="249">
        <v>0</v>
      </c>
      <c r="K2505" s="249">
        <v>0</v>
      </c>
      <c r="L2505" s="249">
        <v>0</v>
      </c>
      <c r="M2505" s="249">
        <v>5.8255964754897241E-4</v>
      </c>
      <c r="N2505" s="249">
        <v>5.1765537603963682E-4</v>
      </c>
      <c r="O2505" s="249">
        <v>2.2712415470939706E-3</v>
      </c>
      <c r="P2505" s="249">
        <v>0</v>
      </c>
    </row>
    <row r="2506" spans="1:16" x14ac:dyDescent="0.25">
      <c r="A2506" s="236" t="s">
        <v>979</v>
      </c>
      <c r="B2506" s="237" t="s">
        <v>6518</v>
      </c>
      <c r="C2506" s="249">
        <v>0</v>
      </c>
      <c r="D2506" s="249">
        <v>0</v>
      </c>
      <c r="E2506" s="249">
        <v>0</v>
      </c>
      <c r="F2506" s="249">
        <v>9.8920887042455424E-3</v>
      </c>
      <c r="G2506" s="249">
        <v>8.3704518559214822E-3</v>
      </c>
      <c r="H2506" s="249">
        <v>0</v>
      </c>
      <c r="I2506" s="249">
        <v>0</v>
      </c>
      <c r="J2506" s="249">
        <v>0</v>
      </c>
      <c r="K2506" s="249">
        <v>3.8449683303190168E-3</v>
      </c>
      <c r="L2506" s="249">
        <v>0</v>
      </c>
      <c r="M2506" s="249">
        <v>3.1230248440186474E-3</v>
      </c>
      <c r="N2506" s="249">
        <v>1.1282385641907275E-3</v>
      </c>
      <c r="O2506" s="249">
        <v>0</v>
      </c>
      <c r="P2506" s="249">
        <v>0</v>
      </c>
    </row>
    <row r="2507" spans="1:16" x14ac:dyDescent="0.25">
      <c r="A2507" s="236" t="s">
        <v>1323</v>
      </c>
      <c r="B2507" s="237" t="s">
        <v>6102</v>
      </c>
      <c r="C2507" s="249">
        <v>0</v>
      </c>
      <c r="D2507" s="249">
        <v>0</v>
      </c>
      <c r="E2507" s="249">
        <v>0</v>
      </c>
      <c r="F2507" s="249">
        <v>5.8750812292276836E-3</v>
      </c>
      <c r="G2507" s="249">
        <v>0</v>
      </c>
      <c r="H2507" s="249">
        <v>0</v>
      </c>
      <c r="I2507" s="249">
        <v>1.5813097267786E-2</v>
      </c>
      <c r="J2507" s="249">
        <v>1.217840608329827E-2</v>
      </c>
      <c r="K2507" s="249">
        <v>2.5531491677479971E-3</v>
      </c>
      <c r="L2507" s="249">
        <v>0</v>
      </c>
      <c r="M2507" s="249">
        <v>3.3029504659389761E-4</v>
      </c>
      <c r="N2507" s="249">
        <v>0</v>
      </c>
      <c r="O2507" s="249">
        <v>5.0528718917618924E-4</v>
      </c>
      <c r="P2507" s="249">
        <v>6.2087271120435481E-4</v>
      </c>
    </row>
    <row r="2508" spans="1:16" x14ac:dyDescent="0.25">
      <c r="A2508" s="236" t="s">
        <v>1541</v>
      </c>
      <c r="B2508" s="237" t="s">
        <v>6199</v>
      </c>
      <c r="C2508" s="249">
        <v>2.4610827480549963E-3</v>
      </c>
      <c r="D2508" s="249">
        <v>0</v>
      </c>
      <c r="E2508" s="249">
        <v>0</v>
      </c>
      <c r="F2508" s="249">
        <v>7.5516974256565001E-3</v>
      </c>
      <c r="G2508" s="249">
        <v>0</v>
      </c>
      <c r="H2508" s="249">
        <v>0</v>
      </c>
      <c r="I2508" s="249">
        <v>2.4978835328094721E-3</v>
      </c>
      <c r="J2508" s="249">
        <v>2.825359836950508E-3</v>
      </c>
      <c r="K2508" s="249">
        <v>0</v>
      </c>
      <c r="L2508" s="249">
        <v>8.8915327417330543E-4</v>
      </c>
      <c r="M2508" s="249">
        <v>0</v>
      </c>
      <c r="N2508" s="249">
        <v>2.9504903047531113E-3</v>
      </c>
      <c r="O2508" s="249">
        <v>6.5916140419595222E-4</v>
      </c>
      <c r="P2508" s="249">
        <v>0</v>
      </c>
    </row>
    <row r="2509" spans="1:16" x14ac:dyDescent="0.25">
      <c r="A2509" s="236" t="s">
        <v>1706</v>
      </c>
      <c r="B2509" s="237" t="s">
        <v>8860</v>
      </c>
      <c r="C2509" s="249">
        <v>0</v>
      </c>
      <c r="D2509" s="249">
        <v>0</v>
      </c>
      <c r="E2509" s="249">
        <v>0</v>
      </c>
      <c r="F2509" s="249">
        <v>9.9679103413380307E-2</v>
      </c>
      <c r="G2509" s="249">
        <v>7.6848907560556987E-3</v>
      </c>
      <c r="H2509" s="249">
        <v>0</v>
      </c>
      <c r="I2509" s="249">
        <v>6.6658156931524047E-3</v>
      </c>
      <c r="J2509" s="249">
        <v>0</v>
      </c>
      <c r="K2509" s="249">
        <v>0</v>
      </c>
      <c r="L2509" s="249">
        <v>0</v>
      </c>
      <c r="M2509" s="249">
        <v>3.0002461009417296E-3</v>
      </c>
      <c r="N2509" s="249">
        <v>0</v>
      </c>
      <c r="O2509" s="249">
        <v>0</v>
      </c>
      <c r="P2509" s="249">
        <v>0</v>
      </c>
    </row>
    <row r="2510" spans="1:16" x14ac:dyDescent="0.25">
      <c r="A2510" s="236" t="s">
        <v>1952</v>
      </c>
      <c r="B2510" s="237" t="s">
        <v>8057</v>
      </c>
      <c r="C2510" s="249">
        <v>0</v>
      </c>
      <c r="D2510" s="249">
        <v>0</v>
      </c>
      <c r="E2510" s="249">
        <v>3.3916341712072937E-3</v>
      </c>
      <c r="F2510" s="249">
        <v>0</v>
      </c>
      <c r="G2510" s="249">
        <v>0</v>
      </c>
      <c r="H2510" s="249">
        <v>1.1067407410502331E-2</v>
      </c>
      <c r="I2510" s="249">
        <v>0</v>
      </c>
      <c r="J2510" s="249">
        <v>0</v>
      </c>
      <c r="K2510" s="249">
        <v>0</v>
      </c>
      <c r="L2510" s="249">
        <v>0</v>
      </c>
      <c r="M2510" s="249">
        <v>0</v>
      </c>
      <c r="N2510" s="249">
        <v>0</v>
      </c>
      <c r="O2510" s="249">
        <v>0</v>
      </c>
      <c r="P2510" s="249">
        <v>0</v>
      </c>
    </row>
    <row r="2511" spans="1:16" x14ac:dyDescent="0.25">
      <c r="A2511" s="236" t="s">
        <v>8861</v>
      </c>
      <c r="B2511" s="237" t="s">
        <v>8862</v>
      </c>
      <c r="C2511" s="249"/>
      <c r="D2511" s="249"/>
      <c r="E2511" s="249"/>
      <c r="F2511" s="249"/>
      <c r="G2511" s="249"/>
      <c r="H2511" s="249"/>
      <c r="I2511" s="249">
        <v>0</v>
      </c>
      <c r="J2511" s="249">
        <v>0</v>
      </c>
      <c r="K2511" s="249">
        <v>4.6217912152801958E-2</v>
      </c>
      <c r="L2511" s="249">
        <v>0</v>
      </c>
      <c r="M2511" s="249">
        <v>0</v>
      </c>
      <c r="N2511" s="249">
        <v>0</v>
      </c>
      <c r="O2511" s="249">
        <v>0</v>
      </c>
      <c r="P2511" s="249">
        <v>0</v>
      </c>
    </row>
    <row r="2512" spans="1:16" x14ac:dyDescent="0.25">
      <c r="A2512" s="236" t="s">
        <v>4357</v>
      </c>
      <c r="B2512" s="237" t="s">
        <v>10190</v>
      </c>
      <c r="C2512" s="249">
        <v>0</v>
      </c>
      <c r="D2512" s="249">
        <v>0</v>
      </c>
      <c r="E2512" s="249">
        <v>7.9561184092450027E-2</v>
      </c>
      <c r="F2512" s="249">
        <v>0</v>
      </c>
      <c r="G2512" s="249">
        <v>0</v>
      </c>
      <c r="H2512" s="249">
        <v>0</v>
      </c>
      <c r="I2512" s="249">
        <v>0</v>
      </c>
      <c r="J2512" s="249">
        <v>0</v>
      </c>
      <c r="K2512" s="249">
        <v>0</v>
      </c>
      <c r="L2512" s="249">
        <v>0</v>
      </c>
      <c r="M2512" s="249">
        <v>0</v>
      </c>
      <c r="N2512" s="249">
        <v>1865.0279891040968</v>
      </c>
      <c r="O2512" s="249">
        <v>0</v>
      </c>
      <c r="P2512" s="249">
        <v>0</v>
      </c>
    </row>
    <row r="2513" spans="1:16" x14ac:dyDescent="0.25">
      <c r="A2513" s="236" t="s">
        <v>4432</v>
      </c>
      <c r="B2513" s="237" t="s">
        <v>6235</v>
      </c>
      <c r="C2513" s="249">
        <v>0</v>
      </c>
      <c r="D2513" s="249">
        <v>0</v>
      </c>
      <c r="E2513" s="249">
        <v>0</v>
      </c>
      <c r="F2513" s="249">
        <v>0</v>
      </c>
      <c r="G2513" s="249">
        <v>0</v>
      </c>
      <c r="H2513" s="249">
        <v>0</v>
      </c>
      <c r="I2513" s="249">
        <v>0</v>
      </c>
      <c r="J2513" s="249">
        <v>0</v>
      </c>
      <c r="K2513" s="249">
        <v>0</v>
      </c>
      <c r="L2513" s="249"/>
      <c r="M2513" s="249">
        <v>0</v>
      </c>
      <c r="N2513" s="249"/>
      <c r="O2513" s="249">
        <v>1185.5996709149431</v>
      </c>
      <c r="P2513" s="249"/>
    </row>
    <row r="2514" spans="1:16" x14ac:dyDescent="0.25">
      <c r="A2514" s="236" t="s">
        <v>9186</v>
      </c>
      <c r="B2514" s="237" t="s">
        <v>9187</v>
      </c>
      <c r="C2514" s="249"/>
      <c r="D2514" s="249"/>
      <c r="E2514" s="249"/>
      <c r="F2514" s="249"/>
      <c r="G2514" s="249"/>
      <c r="H2514" s="249"/>
      <c r="I2514" s="249">
        <v>0</v>
      </c>
      <c r="J2514" s="249">
        <v>8.6120211993560467E-4</v>
      </c>
      <c r="K2514" s="249">
        <v>0</v>
      </c>
      <c r="L2514" s="249">
        <v>9.1859327522261468E-3</v>
      </c>
      <c r="M2514" s="249">
        <v>0</v>
      </c>
      <c r="N2514" s="249">
        <v>9.6141770688541262E-4</v>
      </c>
      <c r="O2514" s="249">
        <v>0</v>
      </c>
      <c r="P2514" s="249">
        <v>0</v>
      </c>
    </row>
    <row r="2515" spans="1:16" x14ac:dyDescent="0.25">
      <c r="A2515" s="236" t="s">
        <v>6175</v>
      </c>
      <c r="B2515" s="237" t="s">
        <v>6176</v>
      </c>
      <c r="C2515" s="249"/>
      <c r="D2515" s="249"/>
      <c r="E2515" s="249"/>
      <c r="F2515" s="249"/>
      <c r="G2515" s="249"/>
      <c r="H2515" s="249"/>
      <c r="I2515" s="249">
        <v>1.643030012825213E-2</v>
      </c>
      <c r="J2515" s="249">
        <v>0</v>
      </c>
      <c r="K2515" s="249">
        <v>6.1122893365594087E-3</v>
      </c>
      <c r="L2515" s="249">
        <v>0</v>
      </c>
      <c r="M2515" s="249">
        <v>0</v>
      </c>
      <c r="N2515" s="249">
        <v>3.5391869808427995E-3</v>
      </c>
      <c r="O2515" s="249">
        <v>2.3869820672585999E-3</v>
      </c>
      <c r="P2515" s="249">
        <v>0</v>
      </c>
    </row>
    <row r="2516" spans="1:16" x14ac:dyDescent="0.25">
      <c r="A2516" s="236" t="s">
        <v>4319</v>
      </c>
      <c r="B2516" s="237" t="s">
        <v>6006</v>
      </c>
      <c r="C2516" s="249">
        <v>4.3256063755031209E-2</v>
      </c>
      <c r="D2516" s="249">
        <v>0</v>
      </c>
      <c r="E2516" s="249">
        <v>0</v>
      </c>
      <c r="F2516" s="249">
        <v>0</v>
      </c>
      <c r="G2516" s="249">
        <v>0</v>
      </c>
      <c r="H2516" s="249">
        <v>0</v>
      </c>
      <c r="I2516" s="249">
        <v>0</v>
      </c>
      <c r="J2516" s="249">
        <v>0</v>
      </c>
      <c r="K2516" s="249">
        <v>1.6512072675889997</v>
      </c>
      <c r="L2516" s="249">
        <v>0.20453574308836475</v>
      </c>
      <c r="M2516" s="249">
        <v>0.22747354483118995</v>
      </c>
      <c r="N2516" s="249">
        <v>5.5000825415938515</v>
      </c>
      <c r="O2516" s="249">
        <v>1.559999566993346</v>
      </c>
      <c r="P2516" s="249">
        <v>0</v>
      </c>
    </row>
    <row r="2517" spans="1:16" x14ac:dyDescent="0.25">
      <c r="A2517" s="236" t="s">
        <v>4672</v>
      </c>
      <c r="B2517" s="237" t="s">
        <v>5949</v>
      </c>
      <c r="C2517" s="249">
        <v>0</v>
      </c>
      <c r="D2517" s="249">
        <v>6.3178371897546319E-3</v>
      </c>
      <c r="E2517" s="249">
        <v>1.4282136038023699E-3</v>
      </c>
      <c r="F2517" s="249">
        <v>1.1434823899456863E-3</v>
      </c>
      <c r="G2517" s="249">
        <v>0</v>
      </c>
      <c r="H2517" s="249">
        <v>2.6817776747586138E-3</v>
      </c>
      <c r="I2517" s="249">
        <v>0</v>
      </c>
      <c r="J2517" s="249">
        <v>0</v>
      </c>
      <c r="K2517" s="249">
        <v>0.34288457192240679</v>
      </c>
      <c r="L2517" s="249">
        <v>0</v>
      </c>
      <c r="M2517" s="249">
        <v>32.709529215725979</v>
      </c>
      <c r="N2517" s="249">
        <v>18.855981507486277</v>
      </c>
      <c r="O2517" s="249">
        <v>273.59992405729457</v>
      </c>
      <c r="P2517" s="249">
        <v>0</v>
      </c>
    </row>
    <row r="2518" spans="1:16" x14ac:dyDescent="0.25">
      <c r="A2518" s="236" t="s">
        <v>4720</v>
      </c>
      <c r="B2518" s="237" t="s">
        <v>5817</v>
      </c>
      <c r="C2518" s="249">
        <v>0</v>
      </c>
      <c r="D2518" s="249">
        <v>0</v>
      </c>
      <c r="E2518" s="249">
        <v>0</v>
      </c>
      <c r="F2518" s="249">
        <v>0</v>
      </c>
      <c r="G2518" s="249">
        <v>6.4058948763107915E-2</v>
      </c>
      <c r="H2518" s="249">
        <v>0</v>
      </c>
      <c r="I2518" s="249">
        <v>0</v>
      </c>
      <c r="J2518" s="249">
        <v>0</v>
      </c>
      <c r="K2518" s="249">
        <v>0</v>
      </c>
      <c r="L2518" s="249">
        <v>0</v>
      </c>
      <c r="M2518" s="249"/>
      <c r="N2518" s="249">
        <v>891.96990783239414</v>
      </c>
      <c r="O2518" s="249">
        <v>2371.1993418298862</v>
      </c>
      <c r="P2518" s="249">
        <v>0</v>
      </c>
    </row>
    <row r="2519" spans="1:16" x14ac:dyDescent="0.25">
      <c r="A2519" s="236" t="s">
        <v>4721</v>
      </c>
      <c r="B2519" s="237" t="s">
        <v>9877</v>
      </c>
      <c r="C2519" s="249">
        <v>0</v>
      </c>
      <c r="D2519" s="249">
        <v>0</v>
      </c>
      <c r="E2519" s="249">
        <v>0</v>
      </c>
      <c r="F2519" s="249">
        <v>0</v>
      </c>
      <c r="G2519" s="249">
        <v>0</v>
      </c>
      <c r="H2519" s="249">
        <v>7.1474916200241108E-3</v>
      </c>
      <c r="I2519" s="249">
        <v>0</v>
      </c>
      <c r="J2519" s="249">
        <v>0</v>
      </c>
      <c r="K2519" s="249">
        <v>0</v>
      </c>
      <c r="L2519" s="249">
        <v>0</v>
      </c>
      <c r="M2519" s="249">
        <v>0</v>
      </c>
      <c r="N2519" s="249">
        <v>0</v>
      </c>
      <c r="O2519" s="249">
        <v>0</v>
      </c>
      <c r="P2519" s="249">
        <v>0</v>
      </c>
    </row>
    <row r="2520" spans="1:16" x14ac:dyDescent="0.25">
      <c r="A2520" s="236" t="s">
        <v>2863</v>
      </c>
      <c r="B2520" s="237" t="s">
        <v>8263</v>
      </c>
      <c r="C2520" s="249">
        <v>8.9215566869723546E-3</v>
      </c>
      <c r="D2520" s="249">
        <v>0</v>
      </c>
      <c r="E2520" s="249">
        <v>0</v>
      </c>
      <c r="F2520" s="249">
        <v>0</v>
      </c>
      <c r="G2520" s="249">
        <v>0</v>
      </c>
      <c r="H2520" s="249">
        <v>0</v>
      </c>
      <c r="I2520" s="249">
        <v>0</v>
      </c>
      <c r="J2520" s="249">
        <v>0</v>
      </c>
      <c r="K2520" s="249">
        <v>0</v>
      </c>
      <c r="L2520" s="249">
        <v>0</v>
      </c>
      <c r="M2520" s="249">
        <v>0</v>
      </c>
      <c r="N2520" s="249">
        <v>0</v>
      </c>
      <c r="O2520" s="249">
        <v>0</v>
      </c>
      <c r="P2520" s="249">
        <v>0</v>
      </c>
    </row>
    <row r="2521" spans="1:16" x14ac:dyDescent="0.25">
      <c r="A2521" s="236" t="s">
        <v>801</v>
      </c>
      <c r="B2521" s="237" t="s">
        <v>5607</v>
      </c>
      <c r="C2521" s="249">
        <v>0</v>
      </c>
      <c r="D2521" s="249">
        <v>0</v>
      </c>
      <c r="E2521" s="249">
        <v>5.3598549285235561E-4</v>
      </c>
      <c r="F2521" s="249">
        <v>3.1195322278731435E-2</v>
      </c>
      <c r="G2521" s="249">
        <v>4.1505872478719702E-2</v>
      </c>
      <c r="H2521" s="249">
        <v>5.053357867171453E-4</v>
      </c>
      <c r="I2521" s="249">
        <v>1.2972849011248951E-3</v>
      </c>
      <c r="J2521" s="249">
        <v>8.7965671690654252E-4</v>
      </c>
      <c r="K2521" s="249">
        <v>0</v>
      </c>
      <c r="L2521" s="249">
        <v>3.2900970307888863E-3</v>
      </c>
      <c r="M2521" s="249">
        <v>0</v>
      </c>
      <c r="N2521" s="249">
        <v>1.4971117936613135E-3</v>
      </c>
      <c r="O2521" s="249">
        <v>5.0497095810189243E-3</v>
      </c>
      <c r="P2521" s="249">
        <v>0</v>
      </c>
    </row>
    <row r="2522" spans="1:16" x14ac:dyDescent="0.25">
      <c r="A2522" s="236" t="s">
        <v>2596</v>
      </c>
      <c r="B2522" s="237" t="s">
        <v>8265</v>
      </c>
      <c r="C2522" s="249">
        <v>0</v>
      </c>
      <c r="D2522" s="249">
        <v>0</v>
      </c>
      <c r="E2522" s="249">
        <v>0</v>
      </c>
      <c r="F2522" s="249">
        <v>9.8181320038957494E-4</v>
      </c>
      <c r="G2522" s="249">
        <v>0</v>
      </c>
      <c r="H2522" s="249">
        <v>0</v>
      </c>
      <c r="I2522" s="249">
        <v>0</v>
      </c>
      <c r="J2522" s="249">
        <v>0</v>
      </c>
      <c r="K2522" s="249">
        <v>3.9217165809326166E-4</v>
      </c>
      <c r="L2522" s="249">
        <v>0</v>
      </c>
      <c r="M2522" s="249">
        <v>0</v>
      </c>
      <c r="N2522" s="249">
        <v>0</v>
      </c>
      <c r="O2522" s="249">
        <v>0</v>
      </c>
      <c r="P2522" s="249">
        <v>0</v>
      </c>
    </row>
    <row r="2523" spans="1:16" x14ac:dyDescent="0.25">
      <c r="A2523" s="236" t="s">
        <v>4675</v>
      </c>
      <c r="B2523" s="237" t="s">
        <v>9700</v>
      </c>
      <c r="C2523" s="249">
        <v>0</v>
      </c>
      <c r="D2523" s="249">
        <v>0</v>
      </c>
      <c r="E2523" s="249">
        <v>1.0494325733701437E-2</v>
      </c>
      <c r="F2523" s="249">
        <v>0</v>
      </c>
      <c r="G2523" s="249">
        <v>0</v>
      </c>
      <c r="H2523" s="249">
        <v>0</v>
      </c>
      <c r="I2523" s="249">
        <v>0</v>
      </c>
      <c r="J2523" s="249">
        <v>0</v>
      </c>
      <c r="K2523" s="249">
        <v>0</v>
      </c>
      <c r="L2523" s="249">
        <v>0</v>
      </c>
      <c r="M2523" s="249">
        <v>0</v>
      </c>
      <c r="N2523" s="249">
        <v>0</v>
      </c>
      <c r="O2523" s="249">
        <v>0</v>
      </c>
      <c r="P2523" s="249">
        <v>0</v>
      </c>
    </row>
    <row r="2524" spans="1:16" x14ac:dyDescent="0.25">
      <c r="A2524" s="236" t="s">
        <v>4676</v>
      </c>
      <c r="B2524" s="237" t="s">
        <v>9701</v>
      </c>
      <c r="C2524" s="249">
        <v>0</v>
      </c>
      <c r="D2524" s="249">
        <v>0</v>
      </c>
      <c r="E2524" s="249">
        <v>0</v>
      </c>
      <c r="F2524" s="249">
        <v>0</v>
      </c>
      <c r="G2524" s="249">
        <v>0</v>
      </c>
      <c r="H2524" s="249">
        <v>5.2027069049935204E-2</v>
      </c>
      <c r="I2524" s="249">
        <v>0</v>
      </c>
      <c r="J2524" s="249">
        <v>0</v>
      </c>
      <c r="K2524" s="249">
        <v>0</v>
      </c>
      <c r="L2524" s="249">
        <v>0</v>
      </c>
      <c r="M2524" s="249">
        <v>0</v>
      </c>
      <c r="N2524" s="249">
        <v>0</v>
      </c>
      <c r="O2524" s="249"/>
      <c r="P2524" s="249"/>
    </row>
    <row r="2525" spans="1:16" x14ac:dyDescent="0.25">
      <c r="A2525" s="236" t="s">
        <v>4433</v>
      </c>
      <c r="B2525" s="237" t="s">
        <v>10086</v>
      </c>
      <c r="C2525" s="249">
        <v>0</v>
      </c>
      <c r="D2525" s="249">
        <v>0</v>
      </c>
      <c r="E2525" s="249">
        <v>0</v>
      </c>
      <c r="F2525" s="249">
        <v>3.9687449709794619E-2</v>
      </c>
      <c r="G2525" s="249">
        <v>0</v>
      </c>
      <c r="H2525" s="249">
        <v>0</v>
      </c>
      <c r="I2525" s="249">
        <v>0</v>
      </c>
      <c r="J2525" s="249">
        <v>0</v>
      </c>
      <c r="K2525" s="249">
        <v>0</v>
      </c>
      <c r="L2525" s="249">
        <v>0</v>
      </c>
      <c r="M2525" s="249">
        <v>0</v>
      </c>
      <c r="N2525" s="249">
        <v>0</v>
      </c>
      <c r="O2525" s="249">
        <v>0</v>
      </c>
      <c r="P2525" s="249">
        <v>0</v>
      </c>
    </row>
    <row r="2526" spans="1:16" x14ac:dyDescent="0.25">
      <c r="A2526" s="236" t="s">
        <v>8266</v>
      </c>
      <c r="B2526" s="237" t="s">
        <v>8267</v>
      </c>
      <c r="C2526" s="249"/>
      <c r="D2526" s="249"/>
      <c r="E2526" s="249"/>
      <c r="F2526" s="249"/>
      <c r="G2526" s="249"/>
      <c r="H2526" s="249"/>
      <c r="I2526" s="249">
        <v>3.6790026082017604E-2</v>
      </c>
      <c r="J2526" s="249">
        <v>0</v>
      </c>
      <c r="K2526" s="249">
        <v>0</v>
      </c>
      <c r="L2526" s="249">
        <v>0</v>
      </c>
      <c r="M2526" s="249">
        <v>0</v>
      </c>
      <c r="N2526" s="249">
        <v>0</v>
      </c>
      <c r="O2526" s="249">
        <v>0</v>
      </c>
      <c r="P2526" s="249">
        <v>0</v>
      </c>
    </row>
    <row r="2527" spans="1:16" x14ac:dyDescent="0.25">
      <c r="A2527" s="236" t="s">
        <v>8863</v>
      </c>
      <c r="B2527" s="237" t="s">
        <v>8864</v>
      </c>
      <c r="C2527" s="249"/>
      <c r="D2527" s="249"/>
      <c r="E2527" s="249"/>
      <c r="F2527" s="249"/>
      <c r="G2527" s="249"/>
      <c r="H2527" s="249"/>
      <c r="I2527" s="249">
        <v>0</v>
      </c>
      <c r="J2527" s="249">
        <v>0</v>
      </c>
      <c r="K2527" s="249">
        <v>0</v>
      </c>
      <c r="L2527" s="249">
        <v>0</v>
      </c>
      <c r="M2527" s="249">
        <v>4.0957054851844992E-3</v>
      </c>
      <c r="N2527" s="249">
        <v>1.0807890869499322E-3</v>
      </c>
      <c r="O2527" s="249">
        <v>0</v>
      </c>
      <c r="P2527" s="249">
        <v>0</v>
      </c>
    </row>
    <row r="2528" spans="1:16" x14ac:dyDescent="0.25">
      <c r="A2528" s="236" t="s">
        <v>4359</v>
      </c>
      <c r="B2528" s="237" t="s">
        <v>5766</v>
      </c>
      <c r="C2528" s="249">
        <v>0</v>
      </c>
      <c r="D2528" s="249">
        <v>0</v>
      </c>
      <c r="E2528" s="249">
        <v>0</v>
      </c>
      <c r="F2528" s="249">
        <v>0</v>
      </c>
      <c r="G2528" s="249">
        <v>0</v>
      </c>
      <c r="H2528" s="249">
        <v>0</v>
      </c>
      <c r="I2528" s="249">
        <v>0</v>
      </c>
      <c r="J2528" s="249">
        <v>0</v>
      </c>
      <c r="K2528" s="249">
        <v>0</v>
      </c>
      <c r="L2528" s="249">
        <v>0</v>
      </c>
      <c r="M2528" s="249">
        <v>0</v>
      </c>
      <c r="N2528" s="249">
        <v>0</v>
      </c>
      <c r="O2528" s="249">
        <v>10.983424640488407</v>
      </c>
      <c r="P2528" s="249">
        <v>0</v>
      </c>
    </row>
    <row r="2529" spans="1:16" x14ac:dyDescent="0.25">
      <c r="A2529" s="236" t="s">
        <v>10077</v>
      </c>
      <c r="B2529" s="237" t="s">
        <v>10078</v>
      </c>
      <c r="C2529" s="249"/>
      <c r="D2529" s="249"/>
      <c r="E2529" s="249"/>
      <c r="F2529" s="249"/>
      <c r="G2529" s="249"/>
      <c r="H2529" s="249"/>
      <c r="I2529" s="249">
        <v>1.6473221331876665E-2</v>
      </c>
      <c r="J2529" s="249">
        <v>0</v>
      </c>
      <c r="K2529" s="249">
        <v>3.7710768023104066E-4</v>
      </c>
      <c r="L2529" s="249">
        <v>1.2283672368961693E-3</v>
      </c>
      <c r="M2529" s="249">
        <v>3.0109778928467186E-3</v>
      </c>
      <c r="N2529" s="249">
        <v>0</v>
      </c>
      <c r="O2529" s="249">
        <v>0</v>
      </c>
      <c r="P2529" s="249">
        <v>0</v>
      </c>
    </row>
    <row r="2530" spans="1:16" x14ac:dyDescent="0.25">
      <c r="A2530" s="236" t="s">
        <v>5435</v>
      </c>
      <c r="B2530" s="237" t="s">
        <v>5436</v>
      </c>
      <c r="C2530" s="249"/>
      <c r="D2530" s="249"/>
      <c r="E2530" s="249"/>
      <c r="F2530" s="249"/>
      <c r="G2530" s="249"/>
      <c r="H2530" s="249"/>
      <c r="I2530" s="249"/>
      <c r="J2530" s="249"/>
      <c r="K2530" s="249"/>
      <c r="L2530" s="249"/>
      <c r="M2530" s="249"/>
      <c r="N2530" s="249">
        <v>1.0229395745794563E-3</v>
      </c>
      <c r="O2530" s="249">
        <v>9.899010507083493E-3</v>
      </c>
      <c r="P2530" s="249">
        <v>1.1207587776455893E-3</v>
      </c>
    </row>
    <row r="2531" spans="1:16" x14ac:dyDescent="0.25">
      <c r="A2531" s="236" t="s">
        <v>8268</v>
      </c>
      <c r="B2531" s="237" t="s">
        <v>8269</v>
      </c>
      <c r="C2531" s="249"/>
      <c r="D2531" s="249"/>
      <c r="E2531" s="249"/>
      <c r="F2531" s="249"/>
      <c r="G2531" s="249"/>
      <c r="H2531" s="249"/>
      <c r="I2531" s="249">
        <v>5.7796185669096219E-4</v>
      </c>
      <c r="J2531" s="249">
        <v>0</v>
      </c>
      <c r="K2531" s="249">
        <v>0</v>
      </c>
      <c r="L2531" s="249">
        <v>2.8036212983826494E-3</v>
      </c>
      <c r="M2531" s="249">
        <v>1.4621350126234025E-4</v>
      </c>
      <c r="N2531" s="249">
        <v>3.1006705872436968E-4</v>
      </c>
      <c r="O2531" s="249">
        <v>3.3317589064558025E-3</v>
      </c>
      <c r="P2531" s="249">
        <v>1.0607081051863985E-3</v>
      </c>
    </row>
    <row r="2532" spans="1:16" x14ac:dyDescent="0.25">
      <c r="A2532" s="236" t="s">
        <v>8270</v>
      </c>
      <c r="B2532" s="237" t="s">
        <v>8271</v>
      </c>
      <c r="C2532" s="249"/>
      <c r="D2532" s="249"/>
      <c r="E2532" s="249"/>
      <c r="F2532" s="249"/>
      <c r="G2532" s="249"/>
      <c r="H2532" s="249"/>
      <c r="I2532" s="249">
        <v>0</v>
      </c>
      <c r="J2532" s="249">
        <v>5.1113459529077195E-3</v>
      </c>
      <c r="K2532" s="249">
        <v>0</v>
      </c>
      <c r="L2532" s="249">
        <v>0</v>
      </c>
      <c r="M2532" s="249">
        <v>0</v>
      </c>
      <c r="N2532" s="249">
        <v>5.102975297180749E-4</v>
      </c>
      <c r="O2532" s="249">
        <v>9.0898018460594022E-4</v>
      </c>
      <c r="P2532" s="249">
        <v>1.7108333949785275E-3</v>
      </c>
    </row>
    <row r="2533" spans="1:16" x14ac:dyDescent="0.25">
      <c r="A2533" s="236" t="s">
        <v>7079</v>
      </c>
      <c r="B2533" s="237" t="s">
        <v>7080</v>
      </c>
      <c r="C2533" s="249"/>
      <c r="D2533" s="249"/>
      <c r="E2533" s="249"/>
      <c r="F2533" s="249"/>
      <c r="G2533" s="249"/>
      <c r="H2533" s="249"/>
      <c r="I2533" s="249">
        <v>6.178218968351918E-2</v>
      </c>
      <c r="J2533" s="249">
        <v>2.453346928408308E-3</v>
      </c>
      <c r="K2533" s="249">
        <v>0</v>
      </c>
      <c r="L2533" s="249">
        <v>0</v>
      </c>
      <c r="M2533" s="249">
        <v>4.1543937155310864E-2</v>
      </c>
      <c r="N2533" s="249">
        <v>0</v>
      </c>
      <c r="O2533" s="249">
        <v>0</v>
      </c>
      <c r="P2533" s="249">
        <v>4.8587171975107368E-2</v>
      </c>
    </row>
    <row r="2534" spans="1:16" x14ac:dyDescent="0.25">
      <c r="A2534" s="236" t="s">
        <v>4810</v>
      </c>
      <c r="B2534" s="237" t="s">
        <v>9822</v>
      </c>
      <c r="C2534" s="249">
        <v>0</v>
      </c>
      <c r="D2534" s="249">
        <v>0</v>
      </c>
      <c r="E2534" s="249">
        <v>0</v>
      </c>
      <c r="F2534" s="249">
        <v>0</v>
      </c>
      <c r="G2534" s="249">
        <v>0</v>
      </c>
      <c r="H2534" s="249">
        <v>1.6689556753549065E-3</v>
      </c>
      <c r="I2534" s="249">
        <v>0</v>
      </c>
      <c r="J2534" s="249">
        <v>0</v>
      </c>
      <c r="K2534" s="249">
        <v>0.90710553097677737</v>
      </c>
      <c r="L2534" s="249">
        <v>0.41653938878630148</v>
      </c>
      <c r="M2534" s="249">
        <v>0</v>
      </c>
      <c r="N2534" s="249">
        <v>0</v>
      </c>
      <c r="O2534" s="249">
        <v>0</v>
      </c>
      <c r="P2534" s="249">
        <v>0</v>
      </c>
    </row>
    <row r="2535" spans="1:16" x14ac:dyDescent="0.25">
      <c r="A2535" s="236" t="s">
        <v>4517</v>
      </c>
      <c r="B2535" s="237" t="s">
        <v>9543</v>
      </c>
      <c r="C2535" s="249">
        <v>3.6447099288333847E-2</v>
      </c>
      <c r="D2535" s="249">
        <v>0</v>
      </c>
      <c r="E2535" s="249">
        <v>0</v>
      </c>
      <c r="F2535" s="249">
        <v>4.7931735855203189E-2</v>
      </c>
      <c r="G2535" s="249">
        <v>0</v>
      </c>
      <c r="H2535" s="249">
        <v>0</v>
      </c>
      <c r="I2535" s="249">
        <v>0</v>
      </c>
      <c r="J2535" s="249">
        <v>0</v>
      </c>
      <c r="K2535" s="249">
        <v>0</v>
      </c>
      <c r="L2535" s="249">
        <v>0</v>
      </c>
      <c r="M2535" s="249">
        <v>0</v>
      </c>
      <c r="N2535" s="249">
        <v>0</v>
      </c>
      <c r="O2535" s="249">
        <v>0</v>
      </c>
      <c r="P2535" s="249">
        <v>0</v>
      </c>
    </row>
    <row r="2536" spans="1:16" x14ac:dyDescent="0.25">
      <c r="A2536" s="236" t="s">
        <v>4591</v>
      </c>
      <c r="B2536" s="237" t="s">
        <v>9458</v>
      </c>
      <c r="C2536" s="249">
        <v>2.6484593705063952E-3</v>
      </c>
      <c r="D2536" s="249">
        <v>0</v>
      </c>
      <c r="E2536" s="249">
        <v>2.9354787133506295E-3</v>
      </c>
      <c r="F2536" s="249">
        <v>6.7061701046021036E-2</v>
      </c>
      <c r="G2536" s="249">
        <v>3.0379386149651213E-2</v>
      </c>
      <c r="H2536" s="249">
        <v>0</v>
      </c>
      <c r="I2536" s="249">
        <v>0</v>
      </c>
      <c r="J2536" s="249">
        <v>0</v>
      </c>
      <c r="K2536" s="249">
        <v>0</v>
      </c>
      <c r="L2536" s="249">
        <v>0</v>
      </c>
      <c r="M2536" s="249">
        <v>0</v>
      </c>
      <c r="N2536" s="249">
        <v>0</v>
      </c>
      <c r="O2536" s="249">
        <v>0</v>
      </c>
      <c r="P2536" s="249">
        <v>0</v>
      </c>
    </row>
    <row r="2537" spans="1:16" x14ac:dyDescent="0.25">
      <c r="A2537" s="236" t="s">
        <v>4351</v>
      </c>
      <c r="B2537" s="237" t="s">
        <v>10189</v>
      </c>
      <c r="C2537" s="249">
        <v>0</v>
      </c>
      <c r="D2537" s="249">
        <v>5.9993037984915781E-4</v>
      </c>
      <c r="E2537" s="249">
        <v>1.5338555785675192E-3</v>
      </c>
      <c r="F2537" s="249">
        <v>5.7546328000943987E-3</v>
      </c>
      <c r="G2537" s="249">
        <v>0</v>
      </c>
      <c r="H2537" s="249">
        <v>3.3138398618260765E-3</v>
      </c>
      <c r="I2537" s="249">
        <v>0</v>
      </c>
      <c r="J2537" s="249">
        <v>0</v>
      </c>
      <c r="K2537" s="249">
        <v>0</v>
      </c>
      <c r="L2537" s="249">
        <v>0</v>
      </c>
      <c r="M2537" s="249">
        <v>1.9132683005823969</v>
      </c>
      <c r="N2537" s="249">
        <v>0</v>
      </c>
      <c r="O2537" s="249">
        <v>0</v>
      </c>
      <c r="P2537" s="249">
        <v>0</v>
      </c>
    </row>
    <row r="2538" spans="1:16" x14ac:dyDescent="0.25">
      <c r="A2538" s="236" t="s">
        <v>4519</v>
      </c>
      <c r="B2538" s="237" t="s">
        <v>9544</v>
      </c>
      <c r="C2538" s="249">
        <v>1.1165412646076138E-3</v>
      </c>
      <c r="D2538" s="249">
        <v>0</v>
      </c>
      <c r="E2538" s="249">
        <v>2.1271980439456083E-3</v>
      </c>
      <c r="F2538" s="249">
        <v>0</v>
      </c>
      <c r="G2538" s="249">
        <v>0</v>
      </c>
      <c r="H2538" s="249">
        <v>2.5965302650398361E-3</v>
      </c>
      <c r="I2538" s="249">
        <v>0</v>
      </c>
      <c r="J2538" s="249">
        <v>0</v>
      </c>
      <c r="K2538" s="249">
        <v>0</v>
      </c>
      <c r="L2538" s="249">
        <v>0</v>
      </c>
      <c r="M2538" s="249">
        <v>0</v>
      </c>
      <c r="N2538" s="249">
        <v>0</v>
      </c>
      <c r="O2538" s="249">
        <v>0</v>
      </c>
      <c r="P2538" s="249">
        <v>0</v>
      </c>
    </row>
    <row r="2539" spans="1:16" x14ac:dyDescent="0.25">
      <c r="A2539" s="236" t="s">
        <v>4279</v>
      </c>
      <c r="B2539" s="237" t="s">
        <v>10421</v>
      </c>
      <c r="C2539" s="249">
        <v>1.2028229595337394E-2</v>
      </c>
      <c r="D2539" s="249">
        <v>0</v>
      </c>
      <c r="E2539" s="249">
        <v>0</v>
      </c>
      <c r="F2539" s="249">
        <v>0</v>
      </c>
      <c r="G2539" s="249">
        <v>1.981746565558052E-2</v>
      </c>
      <c r="H2539" s="249">
        <v>4.4358076471466099E-2</v>
      </c>
      <c r="I2539" s="249">
        <v>9.6567679737850978E-3</v>
      </c>
      <c r="J2539" s="249">
        <v>0</v>
      </c>
      <c r="K2539" s="249">
        <v>0</v>
      </c>
      <c r="L2539" s="249">
        <v>0</v>
      </c>
      <c r="M2539" s="249">
        <v>0</v>
      </c>
      <c r="N2539" s="249">
        <v>0.22728620992383355</v>
      </c>
      <c r="O2539" s="249">
        <v>0</v>
      </c>
      <c r="P2539" s="249">
        <v>0</v>
      </c>
    </row>
    <row r="2540" spans="1:16" x14ac:dyDescent="0.25">
      <c r="A2540" s="236" t="s">
        <v>4280</v>
      </c>
      <c r="B2540" s="237" t="s">
        <v>10422</v>
      </c>
      <c r="C2540" s="249">
        <v>9.9830655318797566E-3</v>
      </c>
      <c r="D2540" s="249">
        <v>2.14181251226465E-2</v>
      </c>
      <c r="E2540" s="249">
        <v>1.2540517067242652E-3</v>
      </c>
      <c r="F2540" s="249">
        <v>1.4288105931746538E-2</v>
      </c>
      <c r="G2540" s="249">
        <v>4.3988891705992713E-3</v>
      </c>
      <c r="H2540" s="249">
        <v>5.8248653609359567E-3</v>
      </c>
      <c r="I2540" s="249">
        <v>1.4760752086967783E-3</v>
      </c>
      <c r="J2540" s="249">
        <v>0</v>
      </c>
      <c r="K2540" s="249">
        <v>0</v>
      </c>
      <c r="L2540" s="249">
        <v>0</v>
      </c>
      <c r="M2540" s="249">
        <v>6.0801279224694395E-2</v>
      </c>
      <c r="N2540" s="249">
        <v>0</v>
      </c>
      <c r="O2540" s="249">
        <v>0</v>
      </c>
      <c r="P2540" s="249">
        <v>0</v>
      </c>
    </row>
    <row r="2541" spans="1:16" x14ac:dyDescent="0.25">
      <c r="A2541" s="236" t="s">
        <v>4725</v>
      </c>
      <c r="B2541" s="237" t="s">
        <v>9876</v>
      </c>
      <c r="C2541" s="249">
        <v>0</v>
      </c>
      <c r="D2541" s="249">
        <v>0</v>
      </c>
      <c r="E2541" s="249">
        <v>0</v>
      </c>
      <c r="F2541" s="249">
        <v>5.0745517227574703E-3</v>
      </c>
      <c r="G2541" s="249">
        <v>0</v>
      </c>
      <c r="H2541" s="249">
        <v>0</v>
      </c>
      <c r="I2541" s="249">
        <v>0</v>
      </c>
      <c r="J2541" s="249">
        <v>0</v>
      </c>
      <c r="K2541" s="249">
        <v>0</v>
      </c>
      <c r="L2541" s="249">
        <v>0</v>
      </c>
      <c r="M2541" s="249">
        <v>0</v>
      </c>
      <c r="N2541" s="249">
        <v>73.72688769427134</v>
      </c>
      <c r="O2541" s="249">
        <v>0</v>
      </c>
      <c r="P2541" s="249">
        <v>0</v>
      </c>
    </row>
    <row r="2542" spans="1:16" x14ac:dyDescent="0.25">
      <c r="A2542" s="236" t="s">
        <v>4390</v>
      </c>
      <c r="B2542" s="237" t="s">
        <v>5767</v>
      </c>
      <c r="C2542" s="249">
        <v>2.449602092710999E-3</v>
      </c>
      <c r="D2542" s="249">
        <v>0</v>
      </c>
      <c r="E2542" s="249">
        <v>2.6402798588729896E-2</v>
      </c>
      <c r="F2542" s="249">
        <v>2.5700445069525658E-4</v>
      </c>
      <c r="G2542" s="249">
        <v>4.4850353981593875E-4</v>
      </c>
      <c r="H2542" s="249">
        <v>3.3610760601750264E-2</v>
      </c>
      <c r="I2542" s="249">
        <v>3.132783409805081E-3</v>
      </c>
      <c r="J2542" s="249">
        <v>0</v>
      </c>
      <c r="K2542" s="249">
        <v>0</v>
      </c>
      <c r="L2542" s="249">
        <v>0</v>
      </c>
      <c r="M2542" s="249">
        <v>0</v>
      </c>
      <c r="N2542" s="249">
        <v>0</v>
      </c>
      <c r="O2542" s="249">
        <v>1.8230645887979646</v>
      </c>
      <c r="P2542" s="249">
        <v>0</v>
      </c>
    </row>
    <row r="2543" spans="1:16" x14ac:dyDescent="0.25">
      <c r="A2543" s="236" t="s">
        <v>5355</v>
      </c>
      <c r="B2543" s="237" t="s">
        <v>5356</v>
      </c>
      <c r="C2543" s="249"/>
      <c r="D2543" s="249"/>
      <c r="E2543" s="249"/>
      <c r="F2543" s="249"/>
      <c r="G2543" s="249"/>
      <c r="H2543" s="249"/>
      <c r="I2543" s="249">
        <v>9.4839256022206733E-3</v>
      </c>
      <c r="J2543" s="249">
        <v>9.2268548505648917E-2</v>
      </c>
      <c r="K2543" s="249">
        <v>3.6510638756562547E-2</v>
      </c>
      <c r="L2543" s="249">
        <v>1.9240034690275925E-3</v>
      </c>
      <c r="M2543" s="249">
        <v>6.7272280386325243E-3</v>
      </c>
      <c r="N2543" s="249">
        <v>0</v>
      </c>
      <c r="O2543" s="249">
        <v>0.1770608827531277</v>
      </c>
      <c r="P2543" s="249">
        <v>0</v>
      </c>
    </row>
    <row r="2544" spans="1:16" x14ac:dyDescent="0.25">
      <c r="A2544" s="236" t="s">
        <v>6178</v>
      </c>
      <c r="B2544" s="237" t="s">
        <v>6179</v>
      </c>
      <c r="C2544" s="249"/>
      <c r="D2544" s="249"/>
      <c r="E2544" s="249"/>
      <c r="F2544" s="249"/>
      <c r="G2544" s="249"/>
      <c r="H2544" s="249"/>
      <c r="I2544" s="249">
        <v>5.9429503391777126E-2</v>
      </c>
      <c r="J2544" s="249">
        <v>5.5882758776120922E-2</v>
      </c>
      <c r="K2544" s="249">
        <v>2.0784423752513775E-3</v>
      </c>
      <c r="L2544" s="249">
        <v>5.7378825034595567E-3</v>
      </c>
      <c r="M2544" s="249">
        <v>3.6335168449778472E-2</v>
      </c>
      <c r="N2544" s="249">
        <v>1.1447939097847339E-2</v>
      </c>
      <c r="O2544" s="249">
        <v>1.3692183562791724E-3</v>
      </c>
      <c r="P2544" s="249">
        <v>2.2548020632013111E-3</v>
      </c>
    </row>
    <row r="2545" spans="1:16" x14ac:dyDescent="0.25">
      <c r="A2545" s="236" t="s">
        <v>5686</v>
      </c>
      <c r="B2545" s="237" t="s">
        <v>5687</v>
      </c>
      <c r="C2545" s="249"/>
      <c r="D2545" s="249"/>
      <c r="E2545" s="249"/>
      <c r="F2545" s="249"/>
      <c r="G2545" s="249"/>
      <c r="H2545" s="249"/>
      <c r="I2545" s="249">
        <v>1.7264135703909031E-4</v>
      </c>
      <c r="J2545" s="249">
        <v>1.0364436244330072E-3</v>
      </c>
      <c r="K2545" s="249">
        <v>1.3599130783630458E-3</v>
      </c>
      <c r="L2545" s="249">
        <v>2.0857252239593949E-3</v>
      </c>
      <c r="M2545" s="249">
        <v>1.8241421861765262E-4</v>
      </c>
      <c r="N2545" s="249">
        <v>1.7228193004135465E-4</v>
      </c>
      <c r="O2545" s="249">
        <v>3.0492622320103446E-3</v>
      </c>
      <c r="P2545" s="249">
        <v>4.2355383538787944E-4</v>
      </c>
    </row>
    <row r="2546" spans="1:16" x14ac:dyDescent="0.25">
      <c r="A2546" s="236" t="s">
        <v>630</v>
      </c>
      <c r="B2546" s="237" t="s">
        <v>6519</v>
      </c>
      <c r="C2546" s="249">
        <v>0</v>
      </c>
      <c r="D2546" s="249">
        <v>0</v>
      </c>
      <c r="E2546" s="249">
        <v>0</v>
      </c>
      <c r="F2546" s="249">
        <v>0</v>
      </c>
      <c r="G2546" s="249">
        <v>0</v>
      </c>
      <c r="H2546" s="249">
        <v>0</v>
      </c>
      <c r="I2546" s="249">
        <v>2.747996533648584E-3</v>
      </c>
      <c r="J2546" s="249">
        <v>0</v>
      </c>
      <c r="K2546" s="249">
        <v>1.6916307281272947E-3</v>
      </c>
      <c r="L2546" s="249">
        <v>0</v>
      </c>
      <c r="M2546" s="249">
        <v>1.3934672305228721E-2</v>
      </c>
      <c r="N2546" s="249">
        <v>7.5821318942756845E-4</v>
      </c>
      <c r="O2546" s="249">
        <v>0</v>
      </c>
      <c r="P2546" s="249">
        <v>0</v>
      </c>
    </row>
    <row r="2547" spans="1:16" x14ac:dyDescent="0.25">
      <c r="A2547" s="236" t="s">
        <v>348</v>
      </c>
      <c r="B2547" s="237" t="s">
        <v>5901</v>
      </c>
      <c r="C2547" s="249">
        <v>0</v>
      </c>
      <c r="D2547" s="249">
        <v>0</v>
      </c>
      <c r="E2547" s="249">
        <v>0</v>
      </c>
      <c r="F2547" s="249">
        <v>0</v>
      </c>
      <c r="G2547" s="249">
        <v>1.1693813874253558E-3</v>
      </c>
      <c r="H2547" s="249">
        <v>2.0050697710669481E-3</v>
      </c>
      <c r="I2547" s="249">
        <v>5.1411641135981829E-4</v>
      </c>
      <c r="J2547" s="249">
        <v>1.5960066207934328E-2</v>
      </c>
      <c r="K2547" s="249">
        <v>4.7375010936013059E-4</v>
      </c>
      <c r="L2547" s="249">
        <v>0</v>
      </c>
      <c r="M2547" s="249">
        <v>1.8252669259696667E-3</v>
      </c>
      <c r="N2547" s="249">
        <v>0</v>
      </c>
      <c r="O2547" s="249">
        <v>8.7445590737959247E-4</v>
      </c>
      <c r="P2547" s="249">
        <v>8.0133044966039155E-4</v>
      </c>
    </row>
    <row r="2548" spans="1:16" x14ac:dyDescent="0.25">
      <c r="A2548" s="236" t="s">
        <v>1906</v>
      </c>
      <c r="B2548" s="237" t="s">
        <v>7764</v>
      </c>
      <c r="C2548" s="249">
        <v>0</v>
      </c>
      <c r="D2548" s="249">
        <v>1.6968480458949952E-2</v>
      </c>
      <c r="E2548" s="249">
        <v>6.6978470840082668E-2</v>
      </c>
      <c r="F2548" s="249">
        <v>5.4382419825453721E-2</v>
      </c>
      <c r="G2548" s="249">
        <v>0</v>
      </c>
      <c r="H2548" s="249">
        <v>0</v>
      </c>
      <c r="I2548" s="249">
        <v>1.4536056719513725E-2</v>
      </c>
      <c r="J2548" s="249">
        <v>0</v>
      </c>
      <c r="K2548" s="249">
        <v>0</v>
      </c>
      <c r="L2548" s="249">
        <v>0</v>
      </c>
      <c r="M2548" s="249">
        <v>4.5848279484606482E-3</v>
      </c>
      <c r="N2548" s="249">
        <v>0</v>
      </c>
      <c r="O2548" s="249">
        <v>0</v>
      </c>
      <c r="P2548" s="249">
        <v>0</v>
      </c>
    </row>
    <row r="2549" spans="1:16" x14ac:dyDescent="0.25">
      <c r="A2549" s="236" t="s">
        <v>2963</v>
      </c>
      <c r="B2549" s="237" t="s">
        <v>5811</v>
      </c>
      <c r="C2549" s="249">
        <v>0</v>
      </c>
      <c r="D2549" s="249">
        <v>0</v>
      </c>
      <c r="E2549" s="249">
        <v>0</v>
      </c>
      <c r="F2549" s="249">
        <v>0</v>
      </c>
      <c r="G2549" s="249">
        <v>0</v>
      </c>
      <c r="H2549" s="249">
        <v>0.21111575301506796</v>
      </c>
      <c r="I2549" s="249">
        <v>0.5231302681843627</v>
      </c>
      <c r="J2549" s="249">
        <v>0.2592705478987451</v>
      </c>
      <c r="K2549" s="249">
        <v>7.5028346205000152E-2</v>
      </c>
      <c r="L2549" s="249">
        <v>6.7472496034805859E-2</v>
      </c>
      <c r="M2549" s="249">
        <v>7.6093628763954368E-2</v>
      </c>
      <c r="N2549" s="249">
        <v>0.42845553402416497</v>
      </c>
      <c r="O2549" s="249">
        <v>0.84951163164527943</v>
      </c>
      <c r="P2549" s="249">
        <v>0</v>
      </c>
    </row>
    <row r="2550" spans="1:16" x14ac:dyDescent="0.25">
      <c r="A2550" s="236" t="s">
        <v>1238</v>
      </c>
      <c r="B2550" s="237" t="s">
        <v>5581</v>
      </c>
      <c r="C2550" s="249">
        <v>0</v>
      </c>
      <c r="D2550" s="249">
        <v>1.6053934397263905E-2</v>
      </c>
      <c r="E2550" s="249">
        <v>0</v>
      </c>
      <c r="F2550" s="249">
        <v>0</v>
      </c>
      <c r="G2550" s="249">
        <v>0</v>
      </c>
      <c r="H2550" s="249">
        <v>2.0297569498008778E-2</v>
      </c>
      <c r="I2550" s="249">
        <v>2.1093858725396526E-3</v>
      </c>
      <c r="J2550" s="249">
        <v>1.6439270611664351E-3</v>
      </c>
      <c r="K2550" s="249">
        <v>4.7766999702628194E-3</v>
      </c>
      <c r="L2550" s="249">
        <v>8.379799090025418E-3</v>
      </c>
      <c r="M2550" s="249">
        <v>1.3547770726875387E-2</v>
      </c>
      <c r="N2550" s="249">
        <v>1.1906176308172822E-2</v>
      </c>
      <c r="O2550" s="249">
        <v>5.9563805076938765E-2</v>
      </c>
      <c r="P2550" s="249">
        <v>0</v>
      </c>
    </row>
    <row r="2551" spans="1:16" x14ac:dyDescent="0.25">
      <c r="A2551" s="236" t="s">
        <v>1959</v>
      </c>
      <c r="B2551" s="237" t="s">
        <v>6334</v>
      </c>
      <c r="C2551" s="249">
        <v>0</v>
      </c>
      <c r="D2551" s="249">
        <v>0</v>
      </c>
      <c r="E2551" s="249">
        <v>0</v>
      </c>
      <c r="F2551" s="249">
        <v>7.718598234241969E-2</v>
      </c>
      <c r="G2551" s="249">
        <v>0</v>
      </c>
      <c r="H2551" s="249">
        <v>0.19611780958078154</v>
      </c>
      <c r="I2551" s="249">
        <v>7.6470510460780955E-3</v>
      </c>
      <c r="J2551" s="249">
        <v>0</v>
      </c>
      <c r="K2551" s="249">
        <v>3.347176346593234E-3</v>
      </c>
      <c r="L2551" s="249">
        <v>2.3811948255782764E-3</v>
      </c>
      <c r="M2551" s="249">
        <v>0</v>
      </c>
      <c r="N2551" s="249">
        <v>0</v>
      </c>
      <c r="O2551" s="249">
        <v>0</v>
      </c>
      <c r="P2551" s="249">
        <v>0</v>
      </c>
    </row>
    <row r="2552" spans="1:16" x14ac:dyDescent="0.25">
      <c r="A2552" s="236" t="s">
        <v>1853</v>
      </c>
      <c r="B2552" s="237" t="s">
        <v>6029</v>
      </c>
      <c r="C2552" s="249">
        <v>0</v>
      </c>
      <c r="D2552" s="249">
        <v>0</v>
      </c>
      <c r="E2552" s="249">
        <v>0</v>
      </c>
      <c r="F2552" s="249">
        <v>8.8280259688389359E-3</v>
      </c>
      <c r="G2552" s="249">
        <v>3.8575319076367187E-2</v>
      </c>
      <c r="H2552" s="249">
        <v>0</v>
      </c>
      <c r="I2552" s="249">
        <v>2.9657109341734308E-3</v>
      </c>
      <c r="J2552" s="249">
        <v>6.4034961379983947E-3</v>
      </c>
      <c r="K2552" s="249">
        <v>7.7936638181038613E-4</v>
      </c>
      <c r="L2552" s="249">
        <v>3.3623883286569621E-4</v>
      </c>
      <c r="M2552" s="249">
        <v>0</v>
      </c>
      <c r="N2552" s="249">
        <v>0</v>
      </c>
      <c r="O2552" s="249">
        <v>4.9554348082399302E-4</v>
      </c>
      <c r="P2552" s="249">
        <v>0</v>
      </c>
    </row>
    <row r="2553" spans="1:16" x14ac:dyDescent="0.25">
      <c r="A2553" s="236" t="s">
        <v>2199</v>
      </c>
      <c r="B2553" s="237" t="s">
        <v>9194</v>
      </c>
      <c r="C2553" s="249">
        <v>0</v>
      </c>
      <c r="D2553" s="249">
        <v>0</v>
      </c>
      <c r="E2553" s="249">
        <v>0</v>
      </c>
      <c r="F2553" s="249">
        <v>9.9653913112657644E-2</v>
      </c>
      <c r="G2553" s="249">
        <v>0</v>
      </c>
      <c r="H2553" s="249">
        <v>0</v>
      </c>
      <c r="I2553" s="249">
        <v>0</v>
      </c>
      <c r="J2553" s="249">
        <v>0</v>
      </c>
      <c r="K2553" s="249">
        <v>0</v>
      </c>
      <c r="L2553" s="249">
        <v>0</v>
      </c>
      <c r="M2553" s="249">
        <v>0</v>
      </c>
      <c r="N2553" s="249">
        <v>0</v>
      </c>
      <c r="O2553" s="249">
        <v>0</v>
      </c>
      <c r="P2553" s="249">
        <v>0</v>
      </c>
    </row>
    <row r="2554" spans="1:16" x14ac:dyDescent="0.25">
      <c r="A2554" s="236" t="s">
        <v>4625</v>
      </c>
      <c r="B2554" s="237" t="s">
        <v>9641</v>
      </c>
      <c r="C2554" s="249">
        <v>0</v>
      </c>
      <c r="D2554" s="249">
        <v>0</v>
      </c>
      <c r="E2554" s="249">
        <v>0</v>
      </c>
      <c r="F2554" s="249">
        <v>7.2588884172590361E-3</v>
      </c>
      <c r="G2554" s="249">
        <v>0</v>
      </c>
      <c r="H2554" s="249">
        <v>7.0802411478378714E-3</v>
      </c>
      <c r="I2554" s="249">
        <v>0</v>
      </c>
      <c r="J2554" s="249">
        <v>0</v>
      </c>
      <c r="K2554" s="249">
        <v>0</v>
      </c>
      <c r="L2554" s="249">
        <v>0</v>
      </c>
      <c r="M2554" s="249">
        <v>0</v>
      </c>
      <c r="N2554" s="249">
        <v>29.818761453699221</v>
      </c>
      <c r="O2554" s="249">
        <v>0</v>
      </c>
      <c r="P2554" s="249">
        <v>0</v>
      </c>
    </row>
    <row r="2555" spans="1:16" x14ac:dyDescent="0.25">
      <c r="A2555" s="236" t="s">
        <v>4471</v>
      </c>
      <c r="B2555" s="237" t="s">
        <v>10079</v>
      </c>
      <c r="C2555" s="249">
        <v>0</v>
      </c>
      <c r="D2555" s="249">
        <v>0</v>
      </c>
      <c r="E2555" s="249">
        <v>0</v>
      </c>
      <c r="F2555" s="249">
        <v>6.1341345823054619E-3</v>
      </c>
      <c r="G2555" s="249">
        <v>0</v>
      </c>
      <c r="H2555" s="249">
        <v>6.7777989963118635E-3</v>
      </c>
      <c r="I2555" s="249">
        <v>0</v>
      </c>
      <c r="J2555" s="249">
        <v>0</v>
      </c>
      <c r="K2555" s="249">
        <v>0</v>
      </c>
      <c r="L2555" s="249">
        <v>0</v>
      </c>
      <c r="M2555" s="249">
        <v>0</v>
      </c>
      <c r="N2555" s="249">
        <v>0</v>
      </c>
      <c r="O2555" s="249">
        <v>0</v>
      </c>
      <c r="P2555" s="249">
        <v>0</v>
      </c>
    </row>
    <row r="2556" spans="1:16" x14ac:dyDescent="0.25">
      <c r="A2556" s="236" t="s">
        <v>4388</v>
      </c>
      <c r="B2556" s="237" t="s">
        <v>5618</v>
      </c>
      <c r="C2556" s="249">
        <v>0</v>
      </c>
      <c r="D2556" s="249">
        <v>0</v>
      </c>
      <c r="E2556" s="249">
        <v>0</v>
      </c>
      <c r="F2556" s="249">
        <v>0.11639875114643133</v>
      </c>
      <c r="G2556" s="249">
        <v>0</v>
      </c>
      <c r="H2556" s="249">
        <v>0</v>
      </c>
      <c r="I2556" s="249">
        <v>2.4737091346619881E-2</v>
      </c>
      <c r="J2556" s="249">
        <v>0</v>
      </c>
      <c r="K2556" s="249">
        <v>0</v>
      </c>
      <c r="L2556" s="249">
        <v>0</v>
      </c>
      <c r="M2556" s="249">
        <v>37.245887282140529</v>
      </c>
      <c r="N2556" s="249">
        <v>32.39259138970273</v>
      </c>
      <c r="O2556" s="249">
        <v>311.99991339866926</v>
      </c>
      <c r="P2556" s="249">
        <v>0</v>
      </c>
    </row>
    <row r="2557" spans="1:16" x14ac:dyDescent="0.25">
      <c r="A2557" s="236" t="s">
        <v>8055</v>
      </c>
      <c r="B2557" s="237" t="s">
        <v>8056</v>
      </c>
      <c r="C2557" s="249"/>
      <c r="D2557" s="249"/>
      <c r="E2557" s="249"/>
      <c r="F2557" s="249"/>
      <c r="G2557" s="249"/>
      <c r="H2557" s="249"/>
      <c r="I2557" s="249">
        <v>0</v>
      </c>
      <c r="J2557" s="249">
        <v>0</v>
      </c>
      <c r="K2557" s="249">
        <v>0</v>
      </c>
      <c r="L2557" s="249">
        <v>0</v>
      </c>
      <c r="M2557" s="249">
        <v>1.1095189566213523E-3</v>
      </c>
      <c r="N2557" s="249">
        <v>0</v>
      </c>
      <c r="O2557" s="249">
        <v>0</v>
      </c>
      <c r="P2557" s="249">
        <v>0</v>
      </c>
    </row>
    <row r="2558" spans="1:16" x14ac:dyDescent="0.25">
      <c r="A2558" s="236" t="s">
        <v>5960</v>
      </c>
      <c r="B2558" s="237" t="s">
        <v>5961</v>
      </c>
      <c r="C2558" s="249"/>
      <c r="D2558" s="249"/>
      <c r="E2558" s="249"/>
      <c r="F2558" s="249"/>
      <c r="G2558" s="249"/>
      <c r="H2558" s="249"/>
      <c r="I2558" s="249">
        <v>0</v>
      </c>
      <c r="J2558" s="249">
        <v>1.4642866283557843E-2</v>
      </c>
      <c r="K2558" s="249">
        <v>0</v>
      </c>
      <c r="L2558" s="249">
        <v>0</v>
      </c>
      <c r="M2558" s="249">
        <v>0</v>
      </c>
      <c r="N2558" s="249">
        <v>0</v>
      </c>
      <c r="O2558" s="249">
        <v>5.7198805024915597E-3</v>
      </c>
      <c r="P2558" s="249">
        <v>0</v>
      </c>
    </row>
    <row r="2559" spans="1:16" x14ac:dyDescent="0.25">
      <c r="A2559" s="236" t="s">
        <v>4811</v>
      </c>
      <c r="B2559" s="237" t="s">
        <v>5387</v>
      </c>
      <c r="C2559" s="249">
        <v>2.0479642313474882E-3</v>
      </c>
      <c r="D2559" s="249">
        <v>9.8157913187692561E-4</v>
      </c>
      <c r="E2559" s="249">
        <v>3.0172625685609342E-3</v>
      </c>
      <c r="F2559" s="249">
        <v>1.3683253372304451E-3</v>
      </c>
      <c r="G2559" s="249">
        <v>0</v>
      </c>
      <c r="H2559" s="249">
        <v>1.3901589324616409E-3</v>
      </c>
      <c r="I2559" s="249">
        <v>3.1065596692449625E-3</v>
      </c>
      <c r="J2559" s="249">
        <v>1.3467501271282144E-2</v>
      </c>
      <c r="K2559" s="249">
        <v>0.30198514557316802</v>
      </c>
      <c r="L2559" s="249">
        <v>0.21859446382716413</v>
      </c>
      <c r="M2559" s="249">
        <v>55.211301022444076</v>
      </c>
      <c r="N2559" s="249">
        <v>31.107264785986306</v>
      </c>
      <c r="O2559" s="249">
        <v>38.824533982524535</v>
      </c>
      <c r="P2559" s="249">
        <v>0</v>
      </c>
    </row>
    <row r="2560" spans="1:16" x14ac:dyDescent="0.25">
      <c r="A2560" s="236" t="s">
        <v>4677</v>
      </c>
      <c r="B2560" s="237" t="s">
        <v>9702</v>
      </c>
      <c r="C2560" s="249">
        <v>0</v>
      </c>
      <c r="D2560" s="249">
        <v>8.1952975105983039E-2</v>
      </c>
      <c r="E2560" s="249">
        <v>0.1632471647296764</v>
      </c>
      <c r="F2560" s="249">
        <v>0</v>
      </c>
      <c r="G2560" s="249">
        <v>0</v>
      </c>
      <c r="H2560" s="249">
        <v>0</v>
      </c>
      <c r="I2560" s="249">
        <v>0</v>
      </c>
      <c r="J2560" s="249">
        <v>0</v>
      </c>
      <c r="K2560" s="249">
        <v>0</v>
      </c>
      <c r="L2560" s="249">
        <v>0</v>
      </c>
      <c r="M2560" s="249">
        <v>0</v>
      </c>
      <c r="N2560" s="249">
        <v>493.15643942656408</v>
      </c>
      <c r="O2560" s="249">
        <v>0</v>
      </c>
      <c r="P2560" s="249"/>
    </row>
    <row r="2561" spans="1:16" x14ac:dyDescent="0.25">
      <c r="A2561" s="236" t="s">
        <v>4812</v>
      </c>
      <c r="B2561" s="237" t="s">
        <v>9768</v>
      </c>
      <c r="C2561" s="249">
        <v>0</v>
      </c>
      <c r="D2561" s="249">
        <v>0</v>
      </c>
      <c r="E2561" s="249">
        <v>1.910040538705287E-3</v>
      </c>
      <c r="F2561" s="249">
        <v>1.5432692075767144E-3</v>
      </c>
      <c r="G2561" s="249">
        <v>0</v>
      </c>
      <c r="H2561" s="249">
        <v>0</v>
      </c>
      <c r="I2561" s="249">
        <v>0</v>
      </c>
      <c r="J2561" s="249">
        <v>0</v>
      </c>
      <c r="K2561" s="249">
        <v>0</v>
      </c>
      <c r="L2561" s="249">
        <v>0</v>
      </c>
      <c r="M2561" s="249">
        <v>51.916869045890657</v>
      </c>
      <c r="N2561" s="249">
        <v>62.801962898403261</v>
      </c>
      <c r="O2561" s="249">
        <v>0</v>
      </c>
      <c r="P2561" s="249">
        <v>0</v>
      </c>
    </row>
    <row r="2562" spans="1:16" x14ac:dyDescent="0.25">
      <c r="A2562" s="236" t="s">
        <v>4314</v>
      </c>
      <c r="B2562" s="237" t="s">
        <v>10494</v>
      </c>
      <c r="C2562" s="249">
        <v>0</v>
      </c>
      <c r="D2562" s="249">
        <v>0</v>
      </c>
      <c r="E2562" s="249">
        <v>0</v>
      </c>
      <c r="F2562" s="249">
        <v>0</v>
      </c>
      <c r="G2562" s="249">
        <v>0</v>
      </c>
      <c r="H2562" s="249">
        <v>3.7306652504977902E-2</v>
      </c>
      <c r="I2562" s="249">
        <v>0</v>
      </c>
      <c r="J2562" s="249">
        <v>0</v>
      </c>
      <c r="K2562" s="249">
        <v>184.57625586831819</v>
      </c>
      <c r="L2562" s="249">
        <v>79.167728680838877</v>
      </c>
      <c r="M2562" s="249">
        <v>0</v>
      </c>
      <c r="N2562" s="249">
        <v>0</v>
      </c>
      <c r="O2562" s="249">
        <v>0</v>
      </c>
      <c r="P2562" s="249">
        <v>0</v>
      </c>
    </row>
    <row r="2563" spans="1:16" x14ac:dyDescent="0.25">
      <c r="A2563" s="236" t="s">
        <v>4813</v>
      </c>
      <c r="B2563" s="237" t="s">
        <v>5372</v>
      </c>
      <c r="C2563" s="249">
        <v>3.4894878668502619E-2</v>
      </c>
      <c r="D2563" s="249">
        <v>0</v>
      </c>
      <c r="E2563" s="249">
        <v>1.3376146658115226E-2</v>
      </c>
      <c r="F2563" s="249">
        <v>2.7078534891469594</v>
      </c>
      <c r="G2563" s="249">
        <v>4.4549879756908073</v>
      </c>
      <c r="H2563" s="249">
        <v>0</v>
      </c>
      <c r="I2563" s="249">
        <v>2.3658723007345346E-2</v>
      </c>
      <c r="J2563" s="249">
        <v>0</v>
      </c>
      <c r="K2563" s="249">
        <v>0</v>
      </c>
      <c r="L2563" s="249">
        <v>0</v>
      </c>
      <c r="M2563" s="249">
        <v>0</v>
      </c>
      <c r="N2563" s="249">
        <v>0</v>
      </c>
      <c r="O2563" s="249">
        <v>205.98614972129647</v>
      </c>
      <c r="P2563" s="249">
        <v>0</v>
      </c>
    </row>
    <row r="2564" spans="1:16" x14ac:dyDescent="0.25">
      <c r="A2564" s="236" t="s">
        <v>9195</v>
      </c>
      <c r="B2564" s="237" t="s">
        <v>9196</v>
      </c>
      <c r="C2564" s="249"/>
      <c r="D2564" s="249"/>
      <c r="E2564" s="249"/>
      <c r="F2564" s="249"/>
      <c r="G2564" s="249"/>
      <c r="H2564" s="249"/>
      <c r="I2564" s="249">
        <v>5.8705029221780981E-2</v>
      </c>
      <c r="J2564" s="249">
        <v>0</v>
      </c>
      <c r="K2564" s="249">
        <v>0</v>
      </c>
      <c r="L2564" s="249">
        <v>0</v>
      </c>
      <c r="M2564" s="249">
        <v>0</v>
      </c>
      <c r="N2564" s="249">
        <v>0</v>
      </c>
      <c r="O2564" s="249">
        <v>0</v>
      </c>
      <c r="P2564" s="249">
        <v>0</v>
      </c>
    </row>
    <row r="2565" spans="1:16" x14ac:dyDescent="0.25">
      <c r="A2565" s="236" t="s">
        <v>8730</v>
      </c>
      <c r="B2565" s="237" t="s">
        <v>8731</v>
      </c>
      <c r="C2565" s="249"/>
      <c r="D2565" s="249"/>
      <c r="E2565" s="249"/>
      <c r="F2565" s="249"/>
      <c r="G2565" s="249"/>
      <c r="H2565" s="249"/>
      <c r="I2565" s="249">
        <v>0</v>
      </c>
      <c r="J2565" s="249">
        <v>0</v>
      </c>
      <c r="K2565" s="249">
        <v>0</v>
      </c>
      <c r="L2565" s="249">
        <v>0</v>
      </c>
      <c r="M2565" s="249">
        <v>4.5477435974329052E-3</v>
      </c>
      <c r="N2565" s="249">
        <v>0</v>
      </c>
      <c r="O2565" s="249">
        <v>0</v>
      </c>
      <c r="P2565" s="249">
        <v>1.456246974573849E-2</v>
      </c>
    </row>
    <row r="2566" spans="1:16" x14ac:dyDescent="0.25">
      <c r="A2566" s="236" t="s">
        <v>5833</v>
      </c>
      <c r="B2566" s="237" t="s">
        <v>5834</v>
      </c>
      <c r="C2566" s="249"/>
      <c r="D2566" s="249"/>
      <c r="E2566" s="249"/>
      <c r="F2566" s="249"/>
      <c r="G2566" s="249"/>
      <c r="H2566" s="249"/>
      <c r="I2566" s="249">
        <v>0</v>
      </c>
      <c r="J2566" s="249">
        <v>4.5852365815388725E-4</v>
      </c>
      <c r="K2566" s="249">
        <v>4.9254333237108282E-4</v>
      </c>
      <c r="L2566" s="249">
        <v>0</v>
      </c>
      <c r="M2566" s="249">
        <v>0</v>
      </c>
      <c r="N2566" s="249">
        <v>5.7492280895936841E-4</v>
      </c>
      <c r="O2566" s="249">
        <v>1.2111520522669836E-3</v>
      </c>
      <c r="P2566" s="249">
        <v>0</v>
      </c>
    </row>
    <row r="2567" spans="1:16" x14ac:dyDescent="0.25">
      <c r="A2567" s="236" t="s">
        <v>5941</v>
      </c>
      <c r="B2567" s="237" t="s">
        <v>5942</v>
      </c>
      <c r="C2567" s="249"/>
      <c r="D2567" s="249"/>
      <c r="E2567" s="249"/>
      <c r="F2567" s="249"/>
      <c r="G2567" s="249"/>
      <c r="H2567" s="249"/>
      <c r="I2567" s="249">
        <v>0</v>
      </c>
      <c r="J2567" s="249">
        <v>0</v>
      </c>
      <c r="K2567" s="249">
        <v>0</v>
      </c>
      <c r="L2567" s="249">
        <v>5.2534562683051074E-3</v>
      </c>
      <c r="M2567" s="249">
        <v>8.9081400652103575E-4</v>
      </c>
      <c r="N2567" s="249">
        <v>2.5256177237257545E-4</v>
      </c>
      <c r="O2567" s="249">
        <v>6.1715455420033305E-4</v>
      </c>
      <c r="P2567" s="249">
        <v>0</v>
      </c>
    </row>
    <row r="2568" spans="1:16" x14ac:dyDescent="0.25">
      <c r="A2568" s="236" t="s">
        <v>9191</v>
      </c>
      <c r="B2568" s="237" t="s">
        <v>9192</v>
      </c>
      <c r="C2568" s="249"/>
      <c r="D2568" s="249"/>
      <c r="E2568" s="249"/>
      <c r="F2568" s="249"/>
      <c r="G2568" s="249"/>
      <c r="H2568" s="249"/>
      <c r="I2568" s="249">
        <v>1.6566652722636277E-3</v>
      </c>
      <c r="J2568" s="249">
        <v>9.5471191470737962E-4</v>
      </c>
      <c r="K2568" s="249">
        <v>1.0211009828853309E-3</v>
      </c>
      <c r="L2568" s="249">
        <v>4.7948713577914982E-4</v>
      </c>
      <c r="M2568" s="249">
        <v>8.9070541772657218E-4</v>
      </c>
      <c r="N2568" s="249">
        <v>0</v>
      </c>
      <c r="O2568" s="249">
        <v>0</v>
      </c>
      <c r="P2568" s="249">
        <v>0</v>
      </c>
    </row>
    <row r="2569" spans="1:16" x14ac:dyDescent="0.25">
      <c r="A2569" s="236" t="s">
        <v>7389</v>
      </c>
      <c r="B2569" s="237" t="s">
        <v>7390</v>
      </c>
      <c r="C2569" s="249"/>
      <c r="D2569" s="249"/>
      <c r="E2569" s="249"/>
      <c r="F2569" s="249"/>
      <c r="G2569" s="249"/>
      <c r="H2569" s="249"/>
      <c r="I2569" s="249">
        <v>0</v>
      </c>
      <c r="J2569" s="249">
        <v>0</v>
      </c>
      <c r="K2569" s="249">
        <v>0</v>
      </c>
      <c r="L2569" s="249">
        <v>0.40615649423340078</v>
      </c>
      <c r="M2569" s="249">
        <v>0</v>
      </c>
      <c r="N2569" s="249">
        <v>0</v>
      </c>
      <c r="O2569" s="249">
        <v>0</v>
      </c>
      <c r="P2569" s="249">
        <v>0</v>
      </c>
    </row>
    <row r="2570" spans="1:16" x14ac:dyDescent="0.25">
      <c r="A2570" s="236" t="s">
        <v>5753</v>
      </c>
      <c r="B2570" s="237" t="s">
        <v>5754</v>
      </c>
      <c r="C2570" s="249"/>
      <c r="D2570" s="249"/>
      <c r="E2570" s="249"/>
      <c r="F2570" s="249"/>
      <c r="G2570" s="249"/>
      <c r="H2570" s="249"/>
      <c r="I2570" s="249">
        <v>4.6882967107129628E-4</v>
      </c>
      <c r="J2570" s="249">
        <v>6.0330482122985151E-5</v>
      </c>
      <c r="K2570" s="249">
        <v>2.7190481485782992E-4</v>
      </c>
      <c r="L2570" s="249">
        <v>3.7025152932713717E-2</v>
      </c>
      <c r="M2570" s="249">
        <v>0</v>
      </c>
      <c r="N2570" s="249">
        <v>1.7311588302150186E-4</v>
      </c>
      <c r="O2570" s="249">
        <v>3.9270950118601536E-4</v>
      </c>
      <c r="P2570" s="249">
        <v>3.2007777705642278E-4</v>
      </c>
    </row>
    <row r="2571" spans="1:16" x14ac:dyDescent="0.25">
      <c r="A2571" s="236" t="s">
        <v>211</v>
      </c>
      <c r="B2571" s="237" t="s">
        <v>5738</v>
      </c>
      <c r="C2571" s="249">
        <v>0</v>
      </c>
      <c r="D2571" s="249">
        <v>2.1177393095718148E-3</v>
      </c>
      <c r="E2571" s="249">
        <v>0</v>
      </c>
      <c r="F2571" s="249">
        <v>0</v>
      </c>
      <c r="G2571" s="249">
        <v>7.501588395112202E-2</v>
      </c>
      <c r="H2571" s="249">
        <v>0.19785331111594709</v>
      </c>
      <c r="I2571" s="249">
        <v>0.10419664388447643</v>
      </c>
      <c r="J2571" s="249">
        <v>2.2539047100995657E-3</v>
      </c>
      <c r="K2571" s="249">
        <v>1.0198680375106147E-2</v>
      </c>
      <c r="L2571" s="249">
        <v>7.0665948826094368E-3</v>
      </c>
      <c r="M2571" s="249">
        <v>1.0744806830042889E-2</v>
      </c>
      <c r="N2571" s="249">
        <v>1.8666891387988129E-3</v>
      </c>
      <c r="O2571" s="249">
        <v>3.8926464254521328E-3</v>
      </c>
      <c r="P2571" s="249">
        <v>0</v>
      </c>
    </row>
    <row r="2572" spans="1:16" x14ac:dyDescent="0.25">
      <c r="A2572" s="236" t="s">
        <v>395</v>
      </c>
      <c r="B2572" s="237" t="s">
        <v>5473</v>
      </c>
      <c r="C2572" s="249">
        <v>0</v>
      </c>
      <c r="D2572" s="249">
        <v>8.2445495149574273E-4</v>
      </c>
      <c r="E2572" s="249">
        <v>3.5831006789823132E-3</v>
      </c>
      <c r="F2572" s="249">
        <v>1.5347577381983666E-2</v>
      </c>
      <c r="G2572" s="249">
        <v>6.915882477802217E-3</v>
      </c>
      <c r="H2572" s="249">
        <v>1.5354094609330342E-2</v>
      </c>
      <c r="I2572" s="249">
        <v>8.4721351284870045E-4</v>
      </c>
      <c r="J2572" s="249">
        <v>2.714734185743489E-4</v>
      </c>
      <c r="K2572" s="249">
        <v>7.9820968055308689E-4</v>
      </c>
      <c r="L2572" s="249">
        <v>2.1447297629793921E-3</v>
      </c>
      <c r="M2572" s="249">
        <v>1.2797944531131743E-3</v>
      </c>
      <c r="N2572" s="249">
        <v>1.4925966372364511E-2</v>
      </c>
      <c r="O2572" s="249">
        <v>2.6574784611585857E-3</v>
      </c>
      <c r="P2572" s="249">
        <v>5.2384678282848412E-4</v>
      </c>
    </row>
    <row r="2573" spans="1:16" x14ac:dyDescent="0.25">
      <c r="A2573" s="236" t="s">
        <v>1263</v>
      </c>
      <c r="B2573" s="237" t="s">
        <v>8858</v>
      </c>
      <c r="C2573" s="249">
        <v>0</v>
      </c>
      <c r="D2573" s="249">
        <v>0</v>
      </c>
      <c r="E2573" s="249">
        <v>0</v>
      </c>
      <c r="F2573" s="249">
        <v>0</v>
      </c>
      <c r="G2573" s="249">
        <v>0</v>
      </c>
      <c r="H2573" s="249">
        <v>0</v>
      </c>
      <c r="I2573" s="249">
        <v>0</v>
      </c>
      <c r="J2573" s="249">
        <v>0</v>
      </c>
      <c r="K2573" s="249">
        <v>3.6723422612068915E-2</v>
      </c>
      <c r="L2573" s="249">
        <v>0.24921604596925093</v>
      </c>
      <c r="M2573" s="249">
        <v>0</v>
      </c>
      <c r="N2573" s="249">
        <v>0</v>
      </c>
      <c r="O2573" s="249">
        <v>0</v>
      </c>
      <c r="P2573" s="249">
        <v>3.1041505020524239E-3</v>
      </c>
    </row>
    <row r="2574" spans="1:16" x14ac:dyDescent="0.25">
      <c r="A2574" s="236" t="s">
        <v>527</v>
      </c>
      <c r="B2574" s="237" t="s">
        <v>7077</v>
      </c>
      <c r="C2574" s="249">
        <v>0</v>
      </c>
      <c r="D2574" s="249">
        <v>0</v>
      </c>
      <c r="E2574" s="249">
        <v>0</v>
      </c>
      <c r="F2574" s="249">
        <v>0</v>
      </c>
      <c r="G2574" s="249">
        <v>0</v>
      </c>
      <c r="H2574" s="249">
        <v>2.998182711923289E-2</v>
      </c>
      <c r="I2574" s="249">
        <v>0</v>
      </c>
      <c r="J2574" s="249">
        <v>5.7007579087355988E-3</v>
      </c>
      <c r="K2574" s="249">
        <v>0</v>
      </c>
      <c r="L2574" s="249">
        <v>0</v>
      </c>
      <c r="M2574" s="249">
        <v>0</v>
      </c>
      <c r="N2574" s="249">
        <v>2.4202683526077001E-3</v>
      </c>
      <c r="O2574" s="249">
        <v>0</v>
      </c>
      <c r="P2574" s="249">
        <v>0</v>
      </c>
    </row>
    <row r="2575" spans="1:16" x14ac:dyDescent="0.25">
      <c r="A2575" s="236" t="s">
        <v>701</v>
      </c>
      <c r="B2575" s="237" t="s">
        <v>6185</v>
      </c>
      <c r="C2575" s="249">
        <v>0</v>
      </c>
      <c r="D2575" s="249">
        <v>0</v>
      </c>
      <c r="E2575" s="249">
        <v>0</v>
      </c>
      <c r="F2575" s="249">
        <v>0</v>
      </c>
      <c r="G2575" s="249">
        <v>0</v>
      </c>
      <c r="H2575" s="249">
        <v>0</v>
      </c>
      <c r="I2575" s="249">
        <v>0</v>
      </c>
      <c r="J2575" s="249">
        <v>0</v>
      </c>
      <c r="K2575" s="249">
        <v>4.4328957002243971E-4</v>
      </c>
      <c r="L2575" s="249">
        <v>0</v>
      </c>
      <c r="M2575" s="249">
        <v>9.181407466227967E-4</v>
      </c>
      <c r="N2575" s="249">
        <v>2.5845012626318125E-4</v>
      </c>
      <c r="O2575" s="249">
        <v>2.4472856989384527E-4</v>
      </c>
      <c r="P2575" s="249">
        <v>0</v>
      </c>
    </row>
    <row r="2576" spans="1:16" x14ac:dyDescent="0.25">
      <c r="A2576" s="236" t="s">
        <v>770</v>
      </c>
      <c r="B2576" s="237" t="s">
        <v>8454</v>
      </c>
      <c r="C2576" s="249">
        <v>0</v>
      </c>
      <c r="D2576" s="249">
        <v>0</v>
      </c>
      <c r="E2576" s="249">
        <v>0</v>
      </c>
      <c r="F2576" s="249">
        <v>7.59135847150091E-2</v>
      </c>
      <c r="G2576" s="249">
        <v>0</v>
      </c>
      <c r="H2576" s="249">
        <v>9.9594207328088675E-3</v>
      </c>
      <c r="I2576" s="249">
        <v>0</v>
      </c>
      <c r="J2576" s="249">
        <v>0</v>
      </c>
      <c r="K2576" s="249">
        <v>0</v>
      </c>
      <c r="L2576" s="249">
        <v>0</v>
      </c>
      <c r="M2576" s="249">
        <v>0</v>
      </c>
      <c r="N2576" s="249">
        <v>3.4442400009376565E-3</v>
      </c>
      <c r="O2576" s="249">
        <v>0</v>
      </c>
      <c r="P2576" s="249">
        <v>0</v>
      </c>
    </row>
    <row r="2577" spans="1:16" x14ac:dyDescent="0.25">
      <c r="A2577" s="236" t="s">
        <v>406</v>
      </c>
      <c r="B2577" s="237" t="s">
        <v>8061</v>
      </c>
      <c r="C2577" s="249">
        <v>0</v>
      </c>
      <c r="D2577" s="249">
        <v>0</v>
      </c>
      <c r="E2577" s="249">
        <v>0</v>
      </c>
      <c r="F2577" s="249">
        <v>5.8460297258042708E-3</v>
      </c>
      <c r="G2577" s="249">
        <v>0</v>
      </c>
      <c r="H2577" s="249">
        <v>0</v>
      </c>
      <c r="I2577" s="249">
        <v>0</v>
      </c>
      <c r="J2577" s="249">
        <v>1.1447516684235661E-3</v>
      </c>
      <c r="K2577" s="249">
        <v>0</v>
      </c>
      <c r="L2577" s="249">
        <v>1.7205143230271532E-3</v>
      </c>
      <c r="M2577" s="249">
        <v>0</v>
      </c>
      <c r="N2577" s="249">
        <v>2.9922104050735849E-4</v>
      </c>
      <c r="O2577" s="249">
        <v>0</v>
      </c>
      <c r="P2577" s="249">
        <v>3.5274669442621838E-4</v>
      </c>
    </row>
    <row r="2578" spans="1:16" x14ac:dyDescent="0.25">
      <c r="A2578" s="236" t="s">
        <v>4061</v>
      </c>
      <c r="B2578" s="237" t="s">
        <v>9541</v>
      </c>
      <c r="C2578" s="249">
        <v>0</v>
      </c>
      <c r="D2578" s="249">
        <v>0</v>
      </c>
      <c r="E2578" s="249">
        <v>5.3663640277319305E-2</v>
      </c>
      <c r="F2578" s="249">
        <v>0</v>
      </c>
      <c r="G2578" s="249">
        <v>0.10026593931212752</v>
      </c>
      <c r="H2578" s="249">
        <v>0</v>
      </c>
      <c r="I2578" s="249">
        <v>0</v>
      </c>
      <c r="J2578" s="249">
        <v>0</v>
      </c>
      <c r="K2578" s="249">
        <v>0</v>
      </c>
      <c r="L2578" s="249">
        <v>0</v>
      </c>
      <c r="M2578" s="249">
        <v>0</v>
      </c>
      <c r="N2578" s="249">
        <v>0</v>
      </c>
      <c r="O2578" s="249">
        <v>0</v>
      </c>
      <c r="P2578" s="249">
        <v>0</v>
      </c>
    </row>
    <row r="2579" spans="1:16" x14ac:dyDescent="0.25">
      <c r="A2579" s="236" t="s">
        <v>4055</v>
      </c>
      <c r="B2579" s="237" t="s">
        <v>7985</v>
      </c>
      <c r="C2579" s="249">
        <v>1.0256709895232678E-3</v>
      </c>
      <c r="D2579" s="249">
        <v>0</v>
      </c>
      <c r="E2579" s="249">
        <v>0</v>
      </c>
      <c r="F2579" s="249">
        <v>0</v>
      </c>
      <c r="G2579" s="249">
        <v>0</v>
      </c>
      <c r="H2579" s="249">
        <v>0</v>
      </c>
      <c r="I2579" s="249">
        <v>0</v>
      </c>
      <c r="J2579" s="249">
        <v>0</v>
      </c>
      <c r="K2579" s="249">
        <v>0</v>
      </c>
      <c r="L2579" s="249">
        <v>0</v>
      </c>
      <c r="M2579" s="249">
        <v>0</v>
      </c>
      <c r="N2579" s="249">
        <v>0</v>
      </c>
      <c r="O2579" s="249">
        <v>0</v>
      </c>
      <c r="P2579" s="249">
        <v>0</v>
      </c>
    </row>
    <row r="2580" spans="1:16" x14ac:dyDescent="0.25">
      <c r="A2580" s="236" t="s">
        <v>4189</v>
      </c>
      <c r="B2580" s="237" t="s">
        <v>6090</v>
      </c>
      <c r="C2580" s="249">
        <v>0</v>
      </c>
      <c r="D2580" s="249">
        <v>0</v>
      </c>
      <c r="E2580" s="249">
        <v>0</v>
      </c>
      <c r="F2580" s="249">
        <v>0</v>
      </c>
      <c r="G2580" s="249">
        <v>0</v>
      </c>
      <c r="H2580" s="249">
        <v>0</v>
      </c>
      <c r="I2580" s="249">
        <v>0</v>
      </c>
      <c r="J2580" s="249">
        <v>0</v>
      </c>
      <c r="K2580" s="249">
        <v>0</v>
      </c>
      <c r="L2580" s="249">
        <v>0</v>
      </c>
      <c r="M2580" s="249">
        <v>0</v>
      </c>
      <c r="N2580" s="249">
        <v>0</v>
      </c>
      <c r="O2580" s="249">
        <v>2.6563461471710344E-3</v>
      </c>
      <c r="P2580" s="249">
        <v>0</v>
      </c>
    </row>
    <row r="2581" spans="1:16" x14ac:dyDescent="0.25">
      <c r="A2581" s="236" t="s">
        <v>2666</v>
      </c>
      <c r="B2581" s="237" t="s">
        <v>8062</v>
      </c>
      <c r="C2581" s="249">
        <v>1.9883552015116546E-2</v>
      </c>
      <c r="D2581" s="249">
        <v>0</v>
      </c>
      <c r="E2581" s="249">
        <v>0</v>
      </c>
      <c r="F2581" s="249">
        <v>0</v>
      </c>
      <c r="G2581" s="249">
        <v>0</v>
      </c>
      <c r="H2581" s="249">
        <v>0</v>
      </c>
      <c r="I2581" s="249">
        <v>0</v>
      </c>
      <c r="J2581" s="249">
        <v>0</v>
      </c>
      <c r="K2581" s="249">
        <v>0</v>
      </c>
      <c r="L2581" s="249">
        <v>0</v>
      </c>
      <c r="M2581" s="249">
        <v>0</v>
      </c>
      <c r="N2581" s="249">
        <v>0</v>
      </c>
      <c r="O2581" s="249">
        <v>0</v>
      </c>
      <c r="P2581" s="249">
        <v>0</v>
      </c>
    </row>
    <row r="2582" spans="1:16" x14ac:dyDescent="0.25">
      <c r="A2582" s="236" t="s">
        <v>3218</v>
      </c>
      <c r="B2582" s="237" t="s">
        <v>5614</v>
      </c>
      <c r="C2582" s="249">
        <v>0</v>
      </c>
      <c r="D2582" s="249">
        <v>0</v>
      </c>
      <c r="E2582" s="249">
        <v>0</v>
      </c>
      <c r="F2582" s="249">
        <v>0</v>
      </c>
      <c r="G2582" s="249">
        <v>0</v>
      </c>
      <c r="H2582" s="249">
        <v>0</v>
      </c>
      <c r="I2582" s="249">
        <v>0</v>
      </c>
      <c r="J2582" s="249">
        <v>0</v>
      </c>
      <c r="K2582" s="249">
        <v>0</v>
      </c>
      <c r="L2582" s="249">
        <v>0</v>
      </c>
      <c r="M2582" s="249">
        <v>0</v>
      </c>
      <c r="N2582" s="249">
        <v>0</v>
      </c>
      <c r="O2582" s="249">
        <v>4.9931399034995071E-2</v>
      </c>
      <c r="P2582" s="249">
        <v>5.4691093663851151E-2</v>
      </c>
    </row>
    <row r="2583" spans="1:16" x14ac:dyDescent="0.25">
      <c r="A2583" s="236" t="s">
        <v>3667</v>
      </c>
      <c r="B2583" s="237" t="s">
        <v>10085</v>
      </c>
      <c r="C2583" s="249">
        <v>0</v>
      </c>
      <c r="D2583" s="249">
        <v>0</v>
      </c>
      <c r="E2583" s="249">
        <v>0</v>
      </c>
      <c r="F2583" s="249">
        <v>0</v>
      </c>
      <c r="G2583" s="249">
        <v>1.5648819954362774E-2</v>
      </c>
      <c r="H2583" s="249">
        <v>0</v>
      </c>
      <c r="I2583" s="249">
        <v>0</v>
      </c>
      <c r="J2583" s="249">
        <v>0</v>
      </c>
      <c r="K2583" s="249">
        <v>0</v>
      </c>
      <c r="L2583" s="249">
        <v>0</v>
      </c>
      <c r="M2583" s="249">
        <v>0</v>
      </c>
      <c r="N2583" s="249">
        <v>0</v>
      </c>
      <c r="O2583" s="249">
        <v>0</v>
      </c>
      <c r="P2583" s="249">
        <v>0</v>
      </c>
    </row>
    <row r="2584" spans="1:16" x14ac:dyDescent="0.25">
      <c r="A2584" s="236" t="s">
        <v>3909</v>
      </c>
      <c r="B2584" s="237" t="s">
        <v>6733</v>
      </c>
      <c r="C2584" s="249">
        <v>1.1901497487105653E-2</v>
      </c>
      <c r="D2584" s="249">
        <v>0</v>
      </c>
      <c r="E2584" s="249">
        <v>0</v>
      </c>
      <c r="F2584" s="249">
        <v>0</v>
      </c>
      <c r="G2584" s="249">
        <v>0</v>
      </c>
      <c r="H2584" s="249">
        <v>0</v>
      </c>
      <c r="I2584" s="249">
        <v>0</v>
      </c>
      <c r="J2584" s="249">
        <v>0</v>
      </c>
      <c r="K2584" s="249">
        <v>0</v>
      </c>
      <c r="L2584" s="249">
        <v>0</v>
      </c>
      <c r="M2584" s="249">
        <v>0</v>
      </c>
      <c r="N2584" s="249">
        <v>0</v>
      </c>
      <c r="O2584" s="249">
        <v>0</v>
      </c>
      <c r="P2584" s="249">
        <v>0</v>
      </c>
    </row>
    <row r="2585" spans="1:16" x14ac:dyDescent="0.25">
      <c r="A2585" s="236" t="s">
        <v>3022</v>
      </c>
      <c r="B2585" s="237" t="s">
        <v>5545</v>
      </c>
      <c r="C2585" s="249">
        <v>0</v>
      </c>
      <c r="D2585" s="249">
        <v>0</v>
      </c>
      <c r="E2585" s="249">
        <v>0</v>
      </c>
      <c r="F2585" s="249">
        <v>0</v>
      </c>
      <c r="G2585" s="249">
        <v>0</v>
      </c>
      <c r="H2585" s="249">
        <v>0</v>
      </c>
      <c r="I2585" s="249">
        <v>0</v>
      </c>
      <c r="J2585" s="249">
        <v>0</v>
      </c>
      <c r="K2585" s="249">
        <v>0.10940342111066785</v>
      </c>
      <c r="L2585" s="249">
        <v>1.7494810532690135E-2</v>
      </c>
      <c r="M2585" s="249">
        <v>0</v>
      </c>
      <c r="N2585" s="249">
        <v>0</v>
      </c>
      <c r="O2585" s="249">
        <v>0.64074346524438242</v>
      </c>
      <c r="P2585" s="249">
        <v>0</v>
      </c>
    </row>
    <row r="2586" spans="1:16" x14ac:dyDescent="0.25">
      <c r="A2586" s="236" t="s">
        <v>2378</v>
      </c>
      <c r="B2586" s="237" t="s">
        <v>7986</v>
      </c>
      <c r="C2586" s="249">
        <v>0</v>
      </c>
      <c r="D2586" s="249">
        <v>0</v>
      </c>
      <c r="E2586" s="249">
        <v>0</v>
      </c>
      <c r="F2586" s="249">
        <v>0</v>
      </c>
      <c r="G2586" s="249">
        <v>0</v>
      </c>
      <c r="H2586" s="249">
        <v>0</v>
      </c>
      <c r="I2586" s="249">
        <v>0</v>
      </c>
      <c r="J2586" s="249">
        <v>0</v>
      </c>
      <c r="K2586" s="249">
        <v>0</v>
      </c>
      <c r="L2586" s="249">
        <v>2.7811151206191321E-3</v>
      </c>
      <c r="M2586" s="249">
        <v>0</v>
      </c>
      <c r="N2586" s="249">
        <v>0</v>
      </c>
      <c r="O2586" s="249">
        <v>0</v>
      </c>
      <c r="P2586" s="249">
        <v>0</v>
      </c>
    </row>
    <row r="2587" spans="1:16" x14ac:dyDescent="0.25">
      <c r="A2587" s="236" t="s">
        <v>1055</v>
      </c>
      <c r="B2587" s="237" t="s">
        <v>5919</v>
      </c>
      <c r="C2587" s="249">
        <v>7.1238842243435234E-3</v>
      </c>
      <c r="D2587" s="249">
        <v>1.1413449608289688E-3</v>
      </c>
      <c r="E2587" s="249">
        <v>1.9434598764064245E-3</v>
      </c>
      <c r="F2587" s="249">
        <v>0</v>
      </c>
      <c r="G2587" s="249">
        <v>6.7436951263207998E-4</v>
      </c>
      <c r="H2587" s="249">
        <v>2.2732086158378119E-4</v>
      </c>
      <c r="I2587" s="249">
        <v>0.13378265848070414</v>
      </c>
      <c r="J2587" s="249">
        <v>8.992413265219919E-4</v>
      </c>
      <c r="K2587" s="249">
        <v>1.3895358805383911E-4</v>
      </c>
      <c r="L2587" s="249">
        <v>1.9283220365078557E-4</v>
      </c>
      <c r="M2587" s="249">
        <v>2.8223689324042396E-4</v>
      </c>
      <c r="N2587" s="249">
        <v>0</v>
      </c>
      <c r="O2587" s="249">
        <v>2.0272108520698947E-4</v>
      </c>
      <c r="P2587" s="249">
        <v>6.4593167261586725E-5</v>
      </c>
    </row>
    <row r="2588" spans="1:16" x14ac:dyDescent="0.25">
      <c r="A2588" s="236" t="s">
        <v>879</v>
      </c>
      <c r="B2588" s="237" t="s">
        <v>5784</v>
      </c>
      <c r="C2588" s="249">
        <v>0</v>
      </c>
      <c r="D2588" s="249">
        <v>0</v>
      </c>
      <c r="E2588" s="249">
        <v>0</v>
      </c>
      <c r="F2588" s="249">
        <v>0</v>
      </c>
      <c r="G2588" s="249">
        <v>0</v>
      </c>
      <c r="H2588" s="249">
        <v>0</v>
      </c>
      <c r="I2588" s="249">
        <v>0</v>
      </c>
      <c r="J2588" s="249">
        <v>0</v>
      </c>
      <c r="K2588" s="249">
        <v>0</v>
      </c>
      <c r="L2588" s="249">
        <v>0</v>
      </c>
      <c r="M2588" s="249">
        <v>0</v>
      </c>
      <c r="N2588" s="249">
        <v>2.4336273112760206E-2</v>
      </c>
      <c r="O2588" s="249">
        <v>2.40793540637337E-2</v>
      </c>
      <c r="P2588" s="249">
        <v>0</v>
      </c>
    </row>
    <row r="2589" spans="1:16" x14ac:dyDescent="0.25">
      <c r="A2589" s="236" t="s">
        <v>1295</v>
      </c>
      <c r="B2589" s="237" t="s">
        <v>6085</v>
      </c>
      <c r="C2589" s="249">
        <v>9.1928817597814998E-3</v>
      </c>
      <c r="D2589" s="249">
        <v>0</v>
      </c>
      <c r="E2589" s="249">
        <v>0</v>
      </c>
      <c r="F2589" s="249">
        <v>0</v>
      </c>
      <c r="G2589" s="249">
        <v>0</v>
      </c>
      <c r="H2589" s="249">
        <v>0</v>
      </c>
      <c r="I2589" s="249">
        <v>0</v>
      </c>
      <c r="J2589" s="249">
        <v>0</v>
      </c>
      <c r="K2589" s="249">
        <v>0</v>
      </c>
      <c r="L2589" s="249">
        <v>1.3564787132019387E-2</v>
      </c>
      <c r="M2589" s="249">
        <v>0</v>
      </c>
      <c r="N2589" s="249">
        <v>0</v>
      </c>
      <c r="O2589" s="249">
        <v>3.8397688589183908E-3</v>
      </c>
      <c r="P2589" s="249">
        <v>0</v>
      </c>
    </row>
    <row r="2590" spans="1:16" x14ac:dyDescent="0.25">
      <c r="A2590" s="236" t="s">
        <v>704</v>
      </c>
      <c r="B2590" s="237" t="s">
        <v>7385</v>
      </c>
      <c r="C2590" s="249">
        <v>0</v>
      </c>
      <c r="D2590" s="249">
        <v>0</v>
      </c>
      <c r="E2590" s="249">
        <v>0</v>
      </c>
      <c r="F2590" s="249">
        <v>0</v>
      </c>
      <c r="G2590" s="249">
        <v>0</v>
      </c>
      <c r="H2590" s="249">
        <v>1.1029634306417469E-2</v>
      </c>
      <c r="I2590" s="249">
        <v>0</v>
      </c>
      <c r="J2590" s="249">
        <v>0</v>
      </c>
      <c r="K2590" s="249">
        <v>0</v>
      </c>
      <c r="L2590" s="249">
        <v>0</v>
      </c>
      <c r="M2590" s="249">
        <v>0</v>
      </c>
      <c r="N2590" s="249">
        <v>0</v>
      </c>
      <c r="O2590" s="249">
        <v>0</v>
      </c>
      <c r="P2590" s="249">
        <v>0</v>
      </c>
    </row>
    <row r="2591" spans="1:16" x14ac:dyDescent="0.25">
      <c r="A2591" s="236" t="s">
        <v>1279</v>
      </c>
      <c r="B2591" s="237" t="s">
        <v>7073</v>
      </c>
      <c r="C2591" s="249">
        <v>0</v>
      </c>
      <c r="D2591" s="249">
        <v>0</v>
      </c>
      <c r="E2591" s="249">
        <v>0</v>
      </c>
      <c r="F2591" s="249">
        <v>0</v>
      </c>
      <c r="G2591" s="249">
        <v>0</v>
      </c>
      <c r="H2591" s="249">
        <v>0</v>
      </c>
      <c r="I2591" s="249">
        <v>0</v>
      </c>
      <c r="J2591" s="249">
        <v>0</v>
      </c>
      <c r="K2591" s="249">
        <v>7.8425992735569987E-3</v>
      </c>
      <c r="L2591" s="249">
        <v>0</v>
      </c>
      <c r="M2591" s="249">
        <v>0</v>
      </c>
      <c r="N2591" s="249">
        <v>0</v>
      </c>
      <c r="O2591" s="249">
        <v>0</v>
      </c>
      <c r="P2591" s="249">
        <v>5.035140859183349E-3</v>
      </c>
    </row>
    <row r="2592" spans="1:16" x14ac:dyDescent="0.25">
      <c r="A2592" s="236" t="s">
        <v>576</v>
      </c>
      <c r="B2592" s="237" t="s">
        <v>5593</v>
      </c>
      <c r="C2592" s="249">
        <v>0</v>
      </c>
      <c r="D2592" s="249">
        <v>0</v>
      </c>
      <c r="E2592" s="249">
        <v>0</v>
      </c>
      <c r="F2592" s="249">
        <v>0</v>
      </c>
      <c r="G2592" s="249">
        <v>1.1035672164783791E-2</v>
      </c>
      <c r="H2592" s="249">
        <v>0</v>
      </c>
      <c r="I2592" s="249">
        <v>0</v>
      </c>
      <c r="J2592" s="249">
        <v>0</v>
      </c>
      <c r="K2592" s="249">
        <v>0</v>
      </c>
      <c r="L2592" s="249">
        <v>6.2425315747615458E-4</v>
      </c>
      <c r="M2592" s="249">
        <v>0</v>
      </c>
      <c r="N2592" s="249">
        <v>0</v>
      </c>
      <c r="O2592" s="249">
        <v>1.1981158138099043E-2</v>
      </c>
      <c r="P2592" s="249">
        <v>2.874922686928261E-3</v>
      </c>
    </row>
    <row r="2593" spans="1:16" x14ac:dyDescent="0.25">
      <c r="A2593" s="236" t="s">
        <v>1707</v>
      </c>
      <c r="B2593" s="237" t="s">
        <v>7417</v>
      </c>
      <c r="C2593" s="249">
        <v>2.3536310360864232E-2</v>
      </c>
      <c r="D2593" s="249">
        <v>0</v>
      </c>
      <c r="E2593" s="249">
        <v>0</v>
      </c>
      <c r="F2593" s="249">
        <v>1.3499049697806024E-2</v>
      </c>
      <c r="G2593" s="249">
        <v>0.41150245590093393</v>
      </c>
      <c r="H2593" s="249">
        <v>0</v>
      </c>
      <c r="I2593" s="249">
        <v>0</v>
      </c>
      <c r="J2593" s="249">
        <v>0</v>
      </c>
      <c r="K2593" s="249">
        <v>0</v>
      </c>
      <c r="L2593" s="249">
        <v>3.6415744710071217E-2</v>
      </c>
      <c r="M2593" s="249">
        <v>0</v>
      </c>
      <c r="N2593" s="249">
        <v>0</v>
      </c>
      <c r="O2593" s="249">
        <v>0</v>
      </c>
      <c r="P2593" s="249">
        <v>0</v>
      </c>
    </row>
    <row r="2594" spans="1:16" x14ac:dyDescent="0.25">
      <c r="A2594" s="236" t="s">
        <v>297</v>
      </c>
      <c r="B2594" s="237" t="s">
        <v>8856</v>
      </c>
      <c r="C2594" s="249">
        <v>1.3658088329696772E-2</v>
      </c>
      <c r="D2594" s="249">
        <v>0</v>
      </c>
      <c r="E2594" s="249">
        <v>0</v>
      </c>
      <c r="F2594" s="249">
        <v>4.7366077702423355E-2</v>
      </c>
      <c r="G2594" s="249">
        <v>0</v>
      </c>
      <c r="H2594" s="249">
        <v>0</v>
      </c>
      <c r="I2594" s="249">
        <v>1.0394708140603842E-3</v>
      </c>
      <c r="J2594" s="249">
        <v>0</v>
      </c>
      <c r="K2594" s="249">
        <v>0</v>
      </c>
      <c r="L2594" s="249">
        <v>0.22118093131030181</v>
      </c>
      <c r="M2594" s="249">
        <v>0</v>
      </c>
      <c r="N2594" s="249">
        <v>0</v>
      </c>
      <c r="O2594" s="249">
        <v>0</v>
      </c>
      <c r="P2594" s="249">
        <v>0</v>
      </c>
    </row>
    <row r="2595" spans="1:16" x14ac:dyDescent="0.25">
      <c r="A2595" s="236" t="s">
        <v>437</v>
      </c>
      <c r="B2595" s="237" t="s">
        <v>8857</v>
      </c>
      <c r="C2595" s="249">
        <v>0</v>
      </c>
      <c r="D2595" s="249">
        <v>0</v>
      </c>
      <c r="E2595" s="249">
        <v>0</v>
      </c>
      <c r="F2595" s="249">
        <v>0</v>
      </c>
      <c r="G2595" s="249">
        <v>1.5594918480311172E-2</v>
      </c>
      <c r="H2595" s="249">
        <v>0.34665064986423777</v>
      </c>
      <c r="I2595" s="249">
        <v>2.2934956423612813E-3</v>
      </c>
      <c r="J2595" s="249">
        <v>0</v>
      </c>
      <c r="K2595" s="249">
        <v>0</v>
      </c>
      <c r="L2595" s="249">
        <v>0</v>
      </c>
      <c r="M2595" s="249">
        <v>4.3169985733090954E-3</v>
      </c>
      <c r="N2595" s="249">
        <v>7.0847294962562068E-4</v>
      </c>
      <c r="O2595" s="249">
        <v>0</v>
      </c>
      <c r="P2595" s="249">
        <v>8.0806558848836227E-4</v>
      </c>
    </row>
    <row r="2596" spans="1:16" x14ac:dyDescent="0.25">
      <c r="A2596" s="236" t="s">
        <v>1648</v>
      </c>
      <c r="B2596" s="237" t="s">
        <v>6142</v>
      </c>
      <c r="C2596" s="249">
        <v>0</v>
      </c>
      <c r="D2596" s="249">
        <v>0</v>
      </c>
      <c r="E2596" s="249">
        <v>0</v>
      </c>
      <c r="F2596" s="249">
        <v>0</v>
      </c>
      <c r="G2596" s="249">
        <v>0</v>
      </c>
      <c r="H2596" s="249">
        <v>0</v>
      </c>
      <c r="I2596" s="249">
        <v>0</v>
      </c>
      <c r="J2596" s="249">
        <v>0</v>
      </c>
      <c r="K2596" s="249">
        <v>5.8944196721209142E-3</v>
      </c>
      <c r="L2596" s="249">
        <v>0</v>
      </c>
      <c r="M2596" s="249">
        <v>0</v>
      </c>
      <c r="N2596" s="249">
        <v>0</v>
      </c>
      <c r="O2596" s="249">
        <v>5.1085323022977548E-4</v>
      </c>
      <c r="P2596" s="249">
        <v>0</v>
      </c>
    </row>
    <row r="2597" spans="1:16" x14ac:dyDescent="0.25">
      <c r="A2597" s="236" t="s">
        <v>1093</v>
      </c>
      <c r="B2597" s="237" t="s">
        <v>5954</v>
      </c>
      <c r="C2597" s="249">
        <v>6.8188978894623727E-3</v>
      </c>
      <c r="D2597" s="249">
        <v>0</v>
      </c>
      <c r="E2597" s="249">
        <v>0</v>
      </c>
      <c r="F2597" s="249">
        <v>0</v>
      </c>
      <c r="G2597" s="249">
        <v>2.4333773599606997E-3</v>
      </c>
      <c r="H2597" s="249">
        <v>7.3995937981887819E-3</v>
      </c>
      <c r="I2597" s="249">
        <v>0</v>
      </c>
      <c r="J2597" s="249">
        <v>1.0664290748128853E-3</v>
      </c>
      <c r="K2597" s="249">
        <v>6.8258496025990359E-3</v>
      </c>
      <c r="L2597" s="249">
        <v>0</v>
      </c>
      <c r="M2597" s="249">
        <v>2.7689290459741289E-3</v>
      </c>
      <c r="N2597" s="249">
        <v>0</v>
      </c>
      <c r="O2597" s="249">
        <v>2.6223148325054397E-3</v>
      </c>
      <c r="P2597" s="249">
        <v>0</v>
      </c>
    </row>
    <row r="2598" spans="1:16" x14ac:dyDescent="0.25">
      <c r="A2598" s="236" t="s">
        <v>496</v>
      </c>
      <c r="B2598" s="237" t="s">
        <v>6047</v>
      </c>
      <c r="C2598" s="249">
        <v>0</v>
      </c>
      <c r="D2598" s="249">
        <v>0</v>
      </c>
      <c r="E2598" s="249">
        <v>0</v>
      </c>
      <c r="F2598" s="249">
        <v>1.2608067078330009E-3</v>
      </c>
      <c r="G2598" s="249">
        <v>0</v>
      </c>
      <c r="H2598" s="249">
        <v>3.4264306505213233E-3</v>
      </c>
      <c r="I2598" s="249">
        <v>1.2410423500931089E-3</v>
      </c>
      <c r="J2598" s="249">
        <v>2.5744049849828275E-4</v>
      </c>
      <c r="K2598" s="249">
        <v>3.4486703510165358E-3</v>
      </c>
      <c r="L2598" s="249">
        <v>0</v>
      </c>
      <c r="M2598" s="249">
        <v>1.1773733288724193E-3</v>
      </c>
      <c r="N2598" s="249">
        <v>3.0150267146823566E-4</v>
      </c>
      <c r="O2598" s="249">
        <v>2.6608391316607246E-4</v>
      </c>
      <c r="P2598" s="249">
        <v>1.9206907940580355E-3</v>
      </c>
    </row>
    <row r="2599" spans="1:16" x14ac:dyDescent="0.25">
      <c r="A2599" s="236" t="s">
        <v>778</v>
      </c>
      <c r="B2599" s="237" t="s">
        <v>9436</v>
      </c>
      <c r="C2599" s="249">
        <v>0</v>
      </c>
      <c r="D2599" s="249">
        <v>0</v>
      </c>
      <c r="E2599" s="249">
        <v>0</v>
      </c>
      <c r="F2599" s="249">
        <v>0</v>
      </c>
      <c r="G2599" s="249">
        <v>0</v>
      </c>
      <c r="H2599" s="249">
        <v>1.5205792039339871E-2</v>
      </c>
      <c r="I2599" s="249">
        <v>1.1494421962517124E-2</v>
      </c>
      <c r="J2599" s="249">
        <v>0</v>
      </c>
      <c r="K2599" s="249">
        <v>0</v>
      </c>
      <c r="L2599" s="249">
        <v>0</v>
      </c>
      <c r="M2599" s="249">
        <v>0</v>
      </c>
      <c r="N2599" s="249">
        <v>0</v>
      </c>
      <c r="O2599" s="249">
        <v>0</v>
      </c>
      <c r="P2599" s="249">
        <v>0</v>
      </c>
    </row>
    <row r="2600" spans="1:16" x14ac:dyDescent="0.25">
      <c r="A2600" s="236" t="s">
        <v>1032</v>
      </c>
      <c r="B2600" s="237" t="s">
        <v>5748</v>
      </c>
      <c r="C2600" s="249">
        <v>0</v>
      </c>
      <c r="D2600" s="249">
        <v>7.3998648132793448E-3</v>
      </c>
      <c r="E2600" s="249">
        <v>8.3166909817133962E-3</v>
      </c>
      <c r="F2600" s="249">
        <v>1.1739671859922066E-3</v>
      </c>
      <c r="G2600" s="249">
        <v>1.9848221311280978E-3</v>
      </c>
      <c r="H2600" s="249">
        <v>2.7608496836989739E-3</v>
      </c>
      <c r="I2600" s="249">
        <v>1.3244407925838344E-3</v>
      </c>
      <c r="J2600" s="249">
        <v>3.9739081963245882E-4</v>
      </c>
      <c r="K2600" s="249">
        <v>4.3651844166971276E-3</v>
      </c>
      <c r="L2600" s="249">
        <v>0</v>
      </c>
      <c r="M2600" s="249">
        <v>0</v>
      </c>
      <c r="N2600" s="249">
        <v>0</v>
      </c>
      <c r="O2600" s="249">
        <v>1.5681092710517744E-3</v>
      </c>
      <c r="P2600" s="249">
        <v>1.9021301338546567E-4</v>
      </c>
    </row>
    <row r="2601" spans="1:16" x14ac:dyDescent="0.25">
      <c r="A2601" s="236" t="s">
        <v>6337</v>
      </c>
      <c r="B2601" s="237" t="s">
        <v>6338</v>
      </c>
      <c r="C2601" s="249"/>
      <c r="D2601" s="249"/>
      <c r="E2601" s="249"/>
      <c r="F2601" s="249"/>
      <c r="G2601" s="249"/>
      <c r="H2601" s="249"/>
      <c r="I2601" s="249">
        <v>0</v>
      </c>
      <c r="J2601" s="249">
        <v>0</v>
      </c>
      <c r="K2601" s="249">
        <v>0</v>
      </c>
      <c r="L2601" s="249">
        <v>0</v>
      </c>
      <c r="M2601" s="249">
        <v>0</v>
      </c>
      <c r="N2601" s="249">
        <v>2.5086438241631618E-3</v>
      </c>
      <c r="O2601" s="249">
        <v>0</v>
      </c>
      <c r="P2601" s="249">
        <v>1.3888065191708448E-2</v>
      </c>
    </row>
    <row r="2602" spans="1:16" x14ac:dyDescent="0.25">
      <c r="A2602" s="236" t="s">
        <v>186</v>
      </c>
      <c r="B2602" s="237" t="s">
        <v>6149</v>
      </c>
      <c r="C2602" s="249">
        <v>1.6554703913782215E-3</v>
      </c>
      <c r="D2602" s="249">
        <v>0</v>
      </c>
      <c r="E2602" s="249">
        <v>1.5132631431591017E-3</v>
      </c>
      <c r="F2602" s="249">
        <v>2.0294509894538499E-3</v>
      </c>
      <c r="G2602" s="249">
        <v>5.5490107699397663E-4</v>
      </c>
      <c r="H2602" s="249">
        <v>2.1246451522230449E-2</v>
      </c>
      <c r="I2602" s="249">
        <v>3.9766043386841709E-4</v>
      </c>
      <c r="J2602" s="249">
        <v>6.0338919003131107E-4</v>
      </c>
      <c r="K2602" s="249">
        <v>1.5783274012857331E-4</v>
      </c>
      <c r="L2602" s="249">
        <v>7.7019854979607557E-4</v>
      </c>
      <c r="M2602" s="249">
        <v>2.1115705605505205E-4</v>
      </c>
      <c r="N2602" s="249">
        <v>1.2667604983721656E-3</v>
      </c>
      <c r="O2602" s="249">
        <v>6.4283309403659263E-5</v>
      </c>
      <c r="P2602" s="249">
        <v>6.5630753009994405E-4</v>
      </c>
    </row>
    <row r="2603" spans="1:16" x14ac:dyDescent="0.25">
      <c r="A2603" s="236" t="s">
        <v>119</v>
      </c>
      <c r="B2603" s="237" t="s">
        <v>5394</v>
      </c>
      <c r="C2603" s="249">
        <v>0</v>
      </c>
      <c r="D2603" s="249">
        <v>1.1580146354823826E-3</v>
      </c>
      <c r="E2603" s="249">
        <v>0</v>
      </c>
      <c r="F2603" s="249">
        <v>4.8292387766679205E-3</v>
      </c>
      <c r="G2603" s="249">
        <v>9.4697181140848876E-3</v>
      </c>
      <c r="H2603" s="249">
        <v>7.2518307691640793E-4</v>
      </c>
      <c r="I2603" s="249">
        <v>2.3178102966322622E-2</v>
      </c>
      <c r="J2603" s="249">
        <v>4.6054477435672012E-3</v>
      </c>
      <c r="K2603" s="249">
        <v>1.6139576222903454E-3</v>
      </c>
      <c r="L2603" s="249">
        <v>1.0416779974512357E-2</v>
      </c>
      <c r="M2603" s="249">
        <v>3.432441182152118E-4</v>
      </c>
      <c r="N2603" s="249">
        <v>0</v>
      </c>
      <c r="O2603" s="249">
        <v>4.6195441891717405E-3</v>
      </c>
      <c r="P2603" s="249">
        <v>1.8930140111059094E-2</v>
      </c>
    </row>
    <row r="2604" spans="1:16" x14ac:dyDescent="0.25">
      <c r="A2604" s="236" t="s">
        <v>249</v>
      </c>
      <c r="B2604" s="237" t="s">
        <v>5656</v>
      </c>
      <c r="C2604" s="249">
        <v>1.5234365343582428E-2</v>
      </c>
      <c r="D2604" s="249">
        <v>0</v>
      </c>
      <c r="E2604" s="249">
        <v>0</v>
      </c>
      <c r="F2604" s="249">
        <v>0</v>
      </c>
      <c r="G2604" s="249">
        <v>0</v>
      </c>
      <c r="H2604" s="249">
        <v>0</v>
      </c>
      <c r="I2604" s="249">
        <v>0</v>
      </c>
      <c r="J2604" s="249">
        <v>0</v>
      </c>
      <c r="K2604" s="249">
        <v>7.6805854281888637E-4</v>
      </c>
      <c r="L2604" s="249">
        <v>0</v>
      </c>
      <c r="M2604" s="249">
        <v>0</v>
      </c>
      <c r="N2604" s="249">
        <v>0</v>
      </c>
      <c r="O2604" s="249">
        <v>5.1452345307779722E-3</v>
      </c>
      <c r="P2604" s="249">
        <v>0</v>
      </c>
    </row>
    <row r="2605" spans="1:16" x14ac:dyDescent="0.25">
      <c r="A2605" s="236" t="s">
        <v>225</v>
      </c>
      <c r="B2605" s="237" t="s">
        <v>5584</v>
      </c>
      <c r="C2605" s="249">
        <v>3.332993850871368E-3</v>
      </c>
      <c r="D2605" s="249">
        <v>1.7846309893443442E-2</v>
      </c>
      <c r="E2605" s="249">
        <v>0</v>
      </c>
      <c r="F2605" s="249">
        <v>0</v>
      </c>
      <c r="G2605" s="249">
        <v>7.8296912045499479E-3</v>
      </c>
      <c r="H2605" s="249">
        <v>2.5972509388542626E-2</v>
      </c>
      <c r="I2605" s="249">
        <v>5.6414431165034121E-4</v>
      </c>
      <c r="J2605" s="249">
        <v>0</v>
      </c>
      <c r="K2605" s="249">
        <v>0</v>
      </c>
      <c r="L2605" s="249">
        <v>2.9777038753410056E-4</v>
      </c>
      <c r="M2605" s="249">
        <v>2.5164812064333027E-4</v>
      </c>
      <c r="N2605" s="249">
        <v>5.248766198387737E-3</v>
      </c>
      <c r="O2605" s="249">
        <v>1.8309982450688406E-3</v>
      </c>
      <c r="P2605" s="249">
        <v>1.3272640801525477E-3</v>
      </c>
    </row>
    <row r="2606" spans="1:16" x14ac:dyDescent="0.25">
      <c r="A2606" s="236" t="s">
        <v>1584</v>
      </c>
      <c r="B2606" s="237" t="s">
        <v>6184</v>
      </c>
      <c r="C2606" s="249">
        <v>0</v>
      </c>
      <c r="D2606" s="249">
        <v>0</v>
      </c>
      <c r="E2606" s="249">
        <v>0</v>
      </c>
      <c r="F2606" s="249">
        <v>1.7702936782716415E-2</v>
      </c>
      <c r="G2606" s="249">
        <v>0</v>
      </c>
      <c r="H2606" s="249">
        <v>0</v>
      </c>
      <c r="I2606" s="249">
        <v>0</v>
      </c>
      <c r="J2606" s="249">
        <v>0</v>
      </c>
      <c r="K2606" s="249">
        <v>0</v>
      </c>
      <c r="L2606" s="249">
        <v>4.8973309135394768E-3</v>
      </c>
      <c r="M2606" s="249">
        <v>4.0215620016308328E-3</v>
      </c>
      <c r="N2606" s="249">
        <v>9.6072675465511438E-3</v>
      </c>
      <c r="O2606" s="249">
        <v>2.2934823973144876E-3</v>
      </c>
      <c r="P2606" s="249">
        <v>4.0558014962411171E-3</v>
      </c>
    </row>
    <row r="2607" spans="1:16" x14ac:dyDescent="0.25">
      <c r="A2607" s="236" t="s">
        <v>1423</v>
      </c>
      <c r="B2607" s="237" t="s">
        <v>6048</v>
      </c>
      <c r="C2607" s="249">
        <v>0</v>
      </c>
      <c r="D2607" s="249">
        <v>0</v>
      </c>
      <c r="E2607" s="249">
        <v>0</v>
      </c>
      <c r="F2607" s="249">
        <v>0</v>
      </c>
      <c r="G2607" s="249">
        <v>0</v>
      </c>
      <c r="H2607" s="249">
        <v>0</v>
      </c>
      <c r="I2607" s="249">
        <v>0</v>
      </c>
      <c r="J2607" s="249">
        <v>0</v>
      </c>
      <c r="K2607" s="249">
        <v>1.9701565287274423E-3</v>
      </c>
      <c r="L2607" s="249">
        <v>1.0684970186644735E-3</v>
      </c>
      <c r="M2607" s="249">
        <v>9.4083989318667876E-4</v>
      </c>
      <c r="N2607" s="249">
        <v>1.3847158739410484E-2</v>
      </c>
      <c r="O2607" s="249">
        <v>1.5551871834949458E-3</v>
      </c>
      <c r="P2607" s="249">
        <v>0</v>
      </c>
    </row>
    <row r="2608" spans="1:16" x14ac:dyDescent="0.25">
      <c r="A2608" s="236" t="s">
        <v>2352</v>
      </c>
      <c r="B2608" s="237" t="s">
        <v>6150</v>
      </c>
      <c r="C2608" s="249">
        <v>0</v>
      </c>
      <c r="D2608" s="249">
        <v>0</v>
      </c>
      <c r="E2608" s="249">
        <v>0</v>
      </c>
      <c r="F2608" s="249">
        <v>0</v>
      </c>
      <c r="G2608" s="249">
        <v>0</v>
      </c>
      <c r="H2608" s="249">
        <v>4.5999451374983007E-2</v>
      </c>
      <c r="I2608" s="249">
        <v>0</v>
      </c>
      <c r="J2608" s="249">
        <v>0</v>
      </c>
      <c r="K2608" s="249">
        <v>4.3236855406792399E-3</v>
      </c>
      <c r="L2608" s="249">
        <v>2.7886910849199034E-3</v>
      </c>
      <c r="M2608" s="249">
        <v>2.2754410009284895E-2</v>
      </c>
      <c r="N2608" s="249">
        <v>1.6367726089153555E-2</v>
      </c>
      <c r="O2608" s="249">
        <v>2.7439863516148769E-3</v>
      </c>
      <c r="P2608" s="249">
        <v>0</v>
      </c>
    </row>
    <row r="2609" spans="1:16" x14ac:dyDescent="0.25">
      <c r="A2609" s="236" t="s">
        <v>975</v>
      </c>
      <c r="B2609" s="237" t="s">
        <v>5524</v>
      </c>
      <c r="C2609" s="249">
        <v>0</v>
      </c>
      <c r="D2609" s="249">
        <v>0</v>
      </c>
      <c r="E2609" s="249">
        <v>6.2773841338216382E-3</v>
      </c>
      <c r="F2609" s="249">
        <v>0</v>
      </c>
      <c r="G2609" s="249">
        <v>1.5194003216571812E-2</v>
      </c>
      <c r="H2609" s="249">
        <v>5.8943894347982034E-3</v>
      </c>
      <c r="I2609" s="249">
        <v>0</v>
      </c>
      <c r="J2609" s="249">
        <v>0</v>
      </c>
      <c r="K2609" s="249">
        <v>7.9758650759189659E-3</v>
      </c>
      <c r="L2609" s="249">
        <v>0.4235650729449183</v>
      </c>
      <c r="M2609" s="249">
        <v>7.7137594039847846E-3</v>
      </c>
      <c r="N2609" s="249">
        <v>2.4432273713751177E-2</v>
      </c>
      <c r="O2609" s="249">
        <v>6.6436685692914374E-2</v>
      </c>
      <c r="P2609" s="249">
        <v>0</v>
      </c>
    </row>
    <row r="2610" spans="1:16" x14ac:dyDescent="0.25">
      <c r="A2610" s="236" t="s">
        <v>1850</v>
      </c>
      <c r="B2610" s="237" t="s">
        <v>9437</v>
      </c>
      <c r="C2610" s="249">
        <v>0</v>
      </c>
      <c r="D2610" s="249">
        <v>0</v>
      </c>
      <c r="E2610" s="249">
        <v>0</v>
      </c>
      <c r="F2610" s="249">
        <v>3.1942946865772784E-3</v>
      </c>
      <c r="G2610" s="249">
        <v>0</v>
      </c>
      <c r="H2610" s="249">
        <v>0</v>
      </c>
      <c r="I2610" s="249">
        <v>0</v>
      </c>
      <c r="J2610" s="249">
        <v>0</v>
      </c>
      <c r="K2610" s="249">
        <v>0</v>
      </c>
      <c r="L2610" s="249">
        <v>0</v>
      </c>
      <c r="M2610" s="249">
        <v>0</v>
      </c>
      <c r="N2610" s="249">
        <v>9.4269752744212962E-4</v>
      </c>
      <c r="O2610" s="249">
        <v>0</v>
      </c>
      <c r="P2610" s="249">
        <v>6.1908992704228438E-4</v>
      </c>
    </row>
    <row r="2611" spans="1:16" x14ac:dyDescent="0.25">
      <c r="A2611" s="236" t="s">
        <v>2732</v>
      </c>
      <c r="B2611" s="237" t="s">
        <v>8953</v>
      </c>
      <c r="C2611" s="249">
        <v>0</v>
      </c>
      <c r="D2611" s="249">
        <v>0</v>
      </c>
      <c r="E2611" s="249">
        <v>0</v>
      </c>
      <c r="F2611" s="249">
        <v>0</v>
      </c>
      <c r="G2611" s="249">
        <v>0</v>
      </c>
      <c r="H2611" s="249">
        <v>0</v>
      </c>
      <c r="I2611" s="249">
        <v>0</v>
      </c>
      <c r="J2611" s="249">
        <v>0</v>
      </c>
      <c r="K2611" s="249">
        <v>5.0430546193959702E-2</v>
      </c>
      <c r="L2611" s="249">
        <v>5.4113223985718098E-3</v>
      </c>
      <c r="M2611" s="249">
        <v>0</v>
      </c>
      <c r="N2611" s="249">
        <v>0</v>
      </c>
      <c r="O2611" s="249">
        <v>0</v>
      </c>
      <c r="P2611" s="249">
        <v>0</v>
      </c>
    </row>
    <row r="2612" spans="1:16" x14ac:dyDescent="0.25">
      <c r="A2612" s="236" t="s">
        <v>1613</v>
      </c>
      <c r="B2612" s="237" t="s">
        <v>7987</v>
      </c>
      <c r="C2612" s="249">
        <v>0</v>
      </c>
      <c r="D2612" s="249">
        <v>0</v>
      </c>
      <c r="E2612" s="249">
        <v>0</v>
      </c>
      <c r="F2612" s="249">
        <v>6.3667040143995657E-3</v>
      </c>
      <c r="G2612" s="249">
        <v>0</v>
      </c>
      <c r="H2612" s="249">
        <v>7.4482436497804953E-3</v>
      </c>
      <c r="I2612" s="249">
        <v>3.6861406946157027E-3</v>
      </c>
      <c r="J2612" s="249">
        <v>0.16954263314412135</v>
      </c>
      <c r="K2612" s="249">
        <v>0</v>
      </c>
      <c r="L2612" s="249">
        <v>0</v>
      </c>
      <c r="M2612" s="249">
        <v>0</v>
      </c>
      <c r="N2612" s="249">
        <v>0</v>
      </c>
      <c r="O2612" s="249">
        <v>0</v>
      </c>
      <c r="P2612" s="249">
        <v>0</v>
      </c>
    </row>
    <row r="2613" spans="1:16" x14ac:dyDescent="0.25">
      <c r="A2613" s="236" t="s">
        <v>3672</v>
      </c>
      <c r="B2613" s="237" t="s">
        <v>9459</v>
      </c>
      <c r="C2613" s="249">
        <v>0</v>
      </c>
      <c r="D2613" s="249">
        <v>0</v>
      </c>
      <c r="E2613" s="249">
        <v>0</v>
      </c>
      <c r="F2613" s="249">
        <v>0</v>
      </c>
      <c r="G2613" s="249">
        <v>0</v>
      </c>
      <c r="H2613" s="249">
        <v>0</v>
      </c>
      <c r="I2613" s="249">
        <v>0</v>
      </c>
      <c r="J2613" s="249">
        <v>0</v>
      </c>
      <c r="K2613" s="249">
        <v>0</v>
      </c>
      <c r="L2613" s="249">
        <v>0</v>
      </c>
      <c r="M2613" s="249">
        <v>4.9667176940606491E-3</v>
      </c>
      <c r="N2613" s="249">
        <v>7.2352253660919958E-3</v>
      </c>
      <c r="O2613" s="249">
        <v>0</v>
      </c>
      <c r="P2613" s="249">
        <v>0</v>
      </c>
    </row>
    <row r="2614" spans="1:16" x14ac:dyDescent="0.25">
      <c r="A2614" s="236" t="s">
        <v>2767</v>
      </c>
      <c r="B2614" s="237" t="s">
        <v>8445</v>
      </c>
      <c r="C2614" s="249">
        <v>0</v>
      </c>
      <c r="D2614" s="249">
        <v>0</v>
      </c>
      <c r="E2614" s="249">
        <v>0</v>
      </c>
      <c r="F2614" s="249">
        <v>0</v>
      </c>
      <c r="G2614" s="249">
        <v>0</v>
      </c>
      <c r="H2614" s="249">
        <v>0</v>
      </c>
      <c r="I2614" s="249">
        <v>0.10475902826295615</v>
      </c>
      <c r="J2614" s="249">
        <v>2.0656652193602406E-2</v>
      </c>
      <c r="K2614" s="249">
        <v>0</v>
      </c>
      <c r="L2614" s="249">
        <v>0</v>
      </c>
      <c r="M2614" s="249">
        <v>0</v>
      </c>
      <c r="N2614" s="249">
        <v>0</v>
      </c>
      <c r="O2614" s="249">
        <v>0</v>
      </c>
      <c r="P2614" s="249">
        <v>0</v>
      </c>
    </row>
    <row r="2615" spans="1:16" x14ac:dyDescent="0.25">
      <c r="A2615" s="236" t="s">
        <v>3116</v>
      </c>
      <c r="B2615" s="237" t="s">
        <v>8723</v>
      </c>
      <c r="C2615" s="249">
        <v>0</v>
      </c>
      <c r="D2615" s="249">
        <v>0</v>
      </c>
      <c r="E2615" s="249">
        <v>0.38476156493450708</v>
      </c>
      <c r="F2615" s="249">
        <v>0</v>
      </c>
      <c r="G2615" s="249">
        <v>0</v>
      </c>
      <c r="H2615" s="249">
        <v>0</v>
      </c>
      <c r="I2615" s="249">
        <v>0</v>
      </c>
      <c r="J2615" s="249">
        <v>0</v>
      </c>
      <c r="K2615" s="249">
        <v>0</v>
      </c>
      <c r="L2615" s="249">
        <v>0</v>
      </c>
      <c r="M2615" s="249">
        <v>6.5317983039748142E-3</v>
      </c>
      <c r="N2615" s="249">
        <v>3.5948075532309266E-3</v>
      </c>
      <c r="O2615" s="249">
        <v>0</v>
      </c>
      <c r="P2615" s="249">
        <v>0</v>
      </c>
    </row>
    <row r="2616" spans="1:16" x14ac:dyDescent="0.25">
      <c r="A2616" s="236" t="s">
        <v>3616</v>
      </c>
      <c r="B2616" s="237" t="s">
        <v>7418</v>
      </c>
      <c r="C2616" s="249">
        <v>0</v>
      </c>
      <c r="D2616" s="249">
        <v>0</v>
      </c>
      <c r="E2616" s="249">
        <v>0</v>
      </c>
      <c r="F2616" s="249">
        <v>0</v>
      </c>
      <c r="G2616" s="249">
        <v>0</v>
      </c>
      <c r="H2616" s="249">
        <v>0</v>
      </c>
      <c r="I2616" s="249">
        <v>0</v>
      </c>
      <c r="J2616" s="249">
        <v>0</v>
      </c>
      <c r="K2616" s="249">
        <v>0</v>
      </c>
      <c r="L2616" s="249">
        <v>4.6798741179432174E-3</v>
      </c>
      <c r="M2616" s="249">
        <v>4.2629174061467748E-3</v>
      </c>
      <c r="N2616" s="249">
        <v>0</v>
      </c>
      <c r="O2616" s="249">
        <v>0</v>
      </c>
      <c r="P2616" s="249">
        <v>0</v>
      </c>
    </row>
    <row r="2617" spans="1:16" x14ac:dyDescent="0.25">
      <c r="A2617" s="236" t="s">
        <v>4623</v>
      </c>
      <c r="B2617" s="237" t="s">
        <v>9618</v>
      </c>
      <c r="C2617" s="249">
        <v>0</v>
      </c>
      <c r="D2617" s="249">
        <v>0</v>
      </c>
      <c r="E2617" s="249">
        <v>0</v>
      </c>
      <c r="F2617" s="249">
        <v>0</v>
      </c>
      <c r="G2617" s="249">
        <v>0</v>
      </c>
      <c r="H2617" s="249">
        <v>0</v>
      </c>
      <c r="I2617" s="249">
        <v>0.68234744514534851</v>
      </c>
      <c r="J2617" s="249">
        <v>0</v>
      </c>
      <c r="K2617" s="249">
        <v>0</v>
      </c>
      <c r="L2617" s="249">
        <v>0</v>
      </c>
      <c r="M2617" s="249">
        <v>0</v>
      </c>
      <c r="N2617" s="249">
        <v>0</v>
      </c>
      <c r="O2617" s="249">
        <v>0</v>
      </c>
      <c r="P2617" s="249"/>
    </row>
    <row r="2618" spans="1:16" x14ac:dyDescent="0.25">
      <c r="A2618" s="236" t="s">
        <v>11231</v>
      </c>
      <c r="B2618" s="237" t="s">
        <v>11232</v>
      </c>
      <c r="C2618" s="249">
        <v>0</v>
      </c>
      <c r="D2618" s="249">
        <v>0</v>
      </c>
      <c r="E2618" s="249">
        <v>0</v>
      </c>
      <c r="F2618" s="249">
        <v>0</v>
      </c>
      <c r="G2618" s="249">
        <v>0</v>
      </c>
      <c r="H2618" s="249">
        <v>0</v>
      </c>
      <c r="I2618" s="249">
        <v>0</v>
      </c>
      <c r="J2618" s="249">
        <v>0</v>
      </c>
      <c r="K2618" s="249">
        <v>0</v>
      </c>
      <c r="L2618" s="249">
        <v>0</v>
      </c>
      <c r="M2618" s="249">
        <v>0</v>
      </c>
      <c r="N2618" s="249">
        <v>0</v>
      </c>
      <c r="O2618" s="249">
        <v>0</v>
      </c>
      <c r="P2618" s="249">
        <v>1.3703136025648618E-2</v>
      </c>
    </row>
    <row r="2619" spans="1:16" x14ac:dyDescent="0.25">
      <c r="A2619" s="236" t="s">
        <v>2522</v>
      </c>
      <c r="B2619" s="237" t="s">
        <v>5772</v>
      </c>
      <c r="C2619" s="249">
        <v>0</v>
      </c>
      <c r="D2619" s="249">
        <v>0</v>
      </c>
      <c r="E2619" s="249">
        <v>0</v>
      </c>
      <c r="F2619" s="249">
        <v>0</v>
      </c>
      <c r="G2619" s="249">
        <v>0</v>
      </c>
      <c r="H2619" s="249">
        <v>0</v>
      </c>
      <c r="I2619" s="249">
        <v>0</v>
      </c>
      <c r="J2619" s="249">
        <v>0</v>
      </c>
      <c r="K2619" s="249">
        <v>0</v>
      </c>
      <c r="L2619" s="249">
        <v>0</v>
      </c>
      <c r="M2619" s="249">
        <v>0</v>
      </c>
      <c r="N2619" s="249">
        <v>0</v>
      </c>
      <c r="O2619" s="249">
        <v>6.7820894911616747E-2</v>
      </c>
      <c r="P2619" s="249">
        <v>0</v>
      </c>
    </row>
    <row r="2620" spans="1:16" x14ac:dyDescent="0.25">
      <c r="A2620" s="236" t="s">
        <v>1569</v>
      </c>
      <c r="B2620" s="237" t="s">
        <v>6521</v>
      </c>
      <c r="C2620" s="249">
        <v>4.8963696559202758E-3</v>
      </c>
      <c r="D2620" s="249">
        <v>0</v>
      </c>
      <c r="E2620" s="249">
        <v>0</v>
      </c>
      <c r="F2620" s="249">
        <v>0</v>
      </c>
      <c r="G2620" s="249">
        <v>0</v>
      </c>
      <c r="H2620" s="249">
        <v>7.7760901280976959E-3</v>
      </c>
      <c r="I2620" s="249">
        <v>0</v>
      </c>
      <c r="J2620" s="249">
        <v>0</v>
      </c>
      <c r="K2620" s="249">
        <v>3.853971700168328E-2</v>
      </c>
      <c r="L2620" s="249">
        <v>0</v>
      </c>
      <c r="M2620" s="249">
        <v>0</v>
      </c>
      <c r="N2620" s="249">
        <v>2.5617254664861492E-4</v>
      </c>
      <c r="O2620" s="249">
        <v>0</v>
      </c>
      <c r="P2620" s="249">
        <v>1.5630821212644162E-3</v>
      </c>
    </row>
    <row r="2621" spans="1:16" x14ac:dyDescent="0.25">
      <c r="A2621" s="236" t="s">
        <v>2327</v>
      </c>
      <c r="B2621" s="237" t="s">
        <v>7074</v>
      </c>
      <c r="C2621" s="249">
        <v>0</v>
      </c>
      <c r="D2621" s="249">
        <v>0</v>
      </c>
      <c r="E2621" s="249">
        <v>0</v>
      </c>
      <c r="F2621" s="249">
        <v>0</v>
      </c>
      <c r="G2621" s="249">
        <v>9.8655250656483665E-4</v>
      </c>
      <c r="H2621" s="249">
        <v>0</v>
      </c>
      <c r="I2621" s="249">
        <v>0</v>
      </c>
      <c r="J2621" s="249">
        <v>0</v>
      </c>
      <c r="K2621" s="249">
        <v>0</v>
      </c>
      <c r="L2621" s="249">
        <v>0</v>
      </c>
      <c r="M2621" s="249">
        <v>0</v>
      </c>
      <c r="N2621" s="249">
        <v>0</v>
      </c>
      <c r="O2621" s="249">
        <v>0</v>
      </c>
      <c r="P2621" s="249">
        <v>0</v>
      </c>
    </row>
    <row r="2622" spans="1:16" x14ac:dyDescent="0.25">
      <c r="A2622" s="236" t="s">
        <v>2432</v>
      </c>
      <c r="B2622" s="237" t="s">
        <v>9184</v>
      </c>
      <c r="C2622" s="249">
        <v>0</v>
      </c>
      <c r="D2622" s="249">
        <v>0</v>
      </c>
      <c r="E2622" s="249">
        <v>0</v>
      </c>
      <c r="F2622" s="249">
        <v>0</v>
      </c>
      <c r="G2622" s="249">
        <v>0</v>
      </c>
      <c r="H2622" s="249">
        <v>0</v>
      </c>
      <c r="I2622" s="249">
        <v>0</v>
      </c>
      <c r="J2622" s="249">
        <v>0</v>
      </c>
      <c r="K2622" s="249">
        <v>6.9195431336750001E-3</v>
      </c>
      <c r="L2622" s="249">
        <v>0</v>
      </c>
      <c r="M2622" s="249">
        <v>0</v>
      </c>
      <c r="N2622" s="249">
        <v>0</v>
      </c>
      <c r="O2622" s="249">
        <v>0</v>
      </c>
      <c r="P2622" s="249">
        <v>0</v>
      </c>
    </row>
    <row r="2623" spans="1:16" x14ac:dyDescent="0.25">
      <c r="A2623" s="236" t="s">
        <v>726</v>
      </c>
      <c r="B2623" s="237" t="s">
        <v>6148</v>
      </c>
      <c r="C2623" s="249">
        <v>3.8649686307493783E-2</v>
      </c>
      <c r="D2623" s="249">
        <v>2.4268046226926715E-2</v>
      </c>
      <c r="E2623" s="249">
        <v>1.4271600053208362E-2</v>
      </c>
      <c r="F2623" s="249">
        <v>0</v>
      </c>
      <c r="G2623" s="249">
        <v>0</v>
      </c>
      <c r="H2623" s="249">
        <v>0</v>
      </c>
      <c r="I2623" s="249">
        <v>0</v>
      </c>
      <c r="J2623" s="249">
        <v>0</v>
      </c>
      <c r="K2623" s="249">
        <v>0</v>
      </c>
      <c r="L2623" s="249">
        <v>0</v>
      </c>
      <c r="M2623" s="249">
        <v>3.2076272453957489E-5</v>
      </c>
      <c r="N2623" s="249">
        <v>0</v>
      </c>
      <c r="O2623" s="249">
        <v>4.590356882981654E-5</v>
      </c>
      <c r="P2623" s="249">
        <v>0</v>
      </c>
    </row>
    <row r="2624" spans="1:16" x14ac:dyDescent="0.25">
      <c r="A2624" s="236" t="s">
        <v>2215</v>
      </c>
      <c r="B2624" s="237" t="s">
        <v>7075</v>
      </c>
      <c r="C2624" s="249">
        <v>0</v>
      </c>
      <c r="D2624" s="249">
        <v>0</v>
      </c>
      <c r="E2624" s="249">
        <v>0</v>
      </c>
      <c r="F2624" s="249">
        <v>0</v>
      </c>
      <c r="G2624" s="249">
        <v>0</v>
      </c>
      <c r="H2624" s="249">
        <v>0</v>
      </c>
      <c r="I2624" s="249">
        <v>0</v>
      </c>
      <c r="J2624" s="249">
        <v>0</v>
      </c>
      <c r="K2624" s="249">
        <v>0</v>
      </c>
      <c r="L2624" s="249">
        <v>0</v>
      </c>
      <c r="M2624" s="249">
        <v>1.6791364297922874E-3</v>
      </c>
      <c r="N2624" s="249">
        <v>0</v>
      </c>
      <c r="O2624" s="249">
        <v>0</v>
      </c>
      <c r="P2624" s="249">
        <v>0</v>
      </c>
    </row>
    <row r="2625" spans="1:16" x14ac:dyDescent="0.25">
      <c r="A2625" s="236" t="s">
        <v>3717</v>
      </c>
      <c r="B2625" s="237" t="s">
        <v>7765</v>
      </c>
      <c r="C2625" s="249">
        <v>0</v>
      </c>
      <c r="D2625" s="249">
        <v>0</v>
      </c>
      <c r="E2625" s="249">
        <v>0</v>
      </c>
      <c r="F2625" s="249">
        <v>0</v>
      </c>
      <c r="G2625" s="249">
        <v>0</v>
      </c>
      <c r="H2625" s="249">
        <v>0</v>
      </c>
      <c r="I2625" s="249">
        <v>0</v>
      </c>
      <c r="J2625" s="249">
        <v>0</v>
      </c>
      <c r="K2625" s="249">
        <v>0</v>
      </c>
      <c r="L2625" s="249">
        <v>0</v>
      </c>
      <c r="M2625" s="249">
        <v>0</v>
      </c>
      <c r="N2625" s="249">
        <v>0</v>
      </c>
      <c r="O2625" s="249">
        <v>1.6094561970511187E-3</v>
      </c>
      <c r="P2625" s="249">
        <v>5.0826904389883703E-4</v>
      </c>
    </row>
    <row r="2626" spans="1:16" x14ac:dyDescent="0.25">
      <c r="A2626" s="236" t="s">
        <v>2238</v>
      </c>
      <c r="B2626" s="237" t="s">
        <v>7076</v>
      </c>
      <c r="C2626" s="249">
        <v>0</v>
      </c>
      <c r="D2626" s="249">
        <v>0</v>
      </c>
      <c r="E2626" s="249">
        <v>0</v>
      </c>
      <c r="F2626" s="249">
        <v>0</v>
      </c>
      <c r="G2626" s="249">
        <v>0</v>
      </c>
      <c r="H2626" s="249">
        <v>0</v>
      </c>
      <c r="I2626" s="249">
        <v>0</v>
      </c>
      <c r="J2626" s="249">
        <v>0</v>
      </c>
      <c r="K2626" s="249">
        <v>3.6524617740220549E-3</v>
      </c>
      <c r="L2626" s="249">
        <v>0</v>
      </c>
      <c r="M2626" s="249">
        <v>0</v>
      </c>
      <c r="N2626" s="249">
        <v>0</v>
      </c>
      <c r="O2626" s="249">
        <v>0</v>
      </c>
      <c r="P2626" s="249">
        <v>0</v>
      </c>
    </row>
    <row r="2627" spans="1:16" x14ac:dyDescent="0.25">
      <c r="A2627" s="236" t="s">
        <v>4726</v>
      </c>
      <c r="B2627" s="237" t="s">
        <v>7988</v>
      </c>
      <c r="C2627" s="249"/>
      <c r="D2627" s="249">
        <v>0</v>
      </c>
      <c r="E2627" s="249">
        <v>0</v>
      </c>
      <c r="F2627" s="249">
        <v>0</v>
      </c>
      <c r="G2627" s="249">
        <v>0</v>
      </c>
      <c r="H2627" s="249">
        <v>0</v>
      </c>
      <c r="I2627" s="249">
        <v>0.41903546249440615</v>
      </c>
      <c r="J2627" s="249">
        <v>0</v>
      </c>
      <c r="K2627" s="249">
        <v>0</v>
      </c>
      <c r="L2627" s="249">
        <v>0</v>
      </c>
      <c r="M2627" s="249">
        <v>0</v>
      </c>
      <c r="N2627" s="249">
        <v>0</v>
      </c>
      <c r="O2627" s="249">
        <v>0</v>
      </c>
      <c r="P2627" s="249">
        <v>0</v>
      </c>
    </row>
    <row r="2628" spans="1:16" x14ac:dyDescent="0.25">
      <c r="A2628" s="236" t="s">
        <v>10417</v>
      </c>
      <c r="B2628" s="237" t="s">
        <v>10418</v>
      </c>
      <c r="C2628" s="249">
        <v>6.0697432729728594E-3</v>
      </c>
      <c r="D2628" s="249">
        <v>0</v>
      </c>
      <c r="E2628" s="249">
        <v>0</v>
      </c>
      <c r="F2628" s="249">
        <v>0</v>
      </c>
      <c r="G2628" s="249">
        <v>0</v>
      </c>
      <c r="H2628" s="249">
        <v>0</v>
      </c>
      <c r="I2628" s="249">
        <v>0</v>
      </c>
      <c r="J2628" s="249">
        <v>0</v>
      </c>
      <c r="K2628" s="249">
        <v>0</v>
      </c>
      <c r="L2628" s="249"/>
      <c r="M2628" s="249">
        <v>0</v>
      </c>
      <c r="N2628" s="249">
        <v>0</v>
      </c>
      <c r="O2628" s="249"/>
      <c r="P2628" s="249">
        <v>0</v>
      </c>
    </row>
    <row r="2629" spans="1:16" x14ac:dyDescent="0.25">
      <c r="A2629" s="236" t="s">
        <v>9619</v>
      </c>
      <c r="B2629" s="237" t="s">
        <v>9620</v>
      </c>
      <c r="C2629" s="249">
        <v>2.6832751055231967E-3</v>
      </c>
      <c r="D2629" s="249">
        <v>0</v>
      </c>
      <c r="E2629" s="249">
        <v>0</v>
      </c>
      <c r="F2629" s="249">
        <v>0</v>
      </c>
      <c r="G2629" s="249">
        <v>0</v>
      </c>
      <c r="H2629" s="249">
        <v>0</v>
      </c>
      <c r="I2629" s="249">
        <v>0</v>
      </c>
      <c r="J2629" s="249">
        <v>0</v>
      </c>
      <c r="K2629" s="249"/>
      <c r="L2629" s="249"/>
      <c r="M2629" s="249"/>
      <c r="N2629" s="249"/>
      <c r="O2629" s="249"/>
      <c r="P2629" s="249"/>
    </row>
    <row r="2630" spans="1:16" x14ac:dyDescent="0.25">
      <c r="A2630" s="236" t="s">
        <v>9878</v>
      </c>
      <c r="B2630" s="237" t="s">
        <v>9879</v>
      </c>
      <c r="C2630" s="249">
        <v>1.1200616646459393E-3</v>
      </c>
      <c r="D2630" s="249">
        <v>0</v>
      </c>
      <c r="E2630" s="249">
        <v>0</v>
      </c>
      <c r="F2630" s="249">
        <v>0</v>
      </c>
      <c r="G2630" s="249">
        <v>0</v>
      </c>
      <c r="H2630" s="249">
        <v>0</v>
      </c>
      <c r="I2630" s="249">
        <v>0</v>
      </c>
      <c r="J2630" s="249">
        <v>0</v>
      </c>
      <c r="K2630" s="249">
        <v>0</v>
      </c>
      <c r="L2630" s="249"/>
      <c r="M2630" s="249"/>
      <c r="N2630" s="249"/>
      <c r="O2630" s="249"/>
      <c r="P2630" s="249"/>
    </row>
    <row r="2631" spans="1:16" x14ac:dyDescent="0.25">
      <c r="A2631" s="236" t="s">
        <v>4431</v>
      </c>
      <c r="B2631" s="237" t="s">
        <v>10084</v>
      </c>
      <c r="C2631" s="249"/>
      <c r="D2631" s="249">
        <v>2.6657792869354607E-3</v>
      </c>
      <c r="E2631" s="249">
        <v>1.6262756994130335E-3</v>
      </c>
      <c r="F2631" s="249">
        <v>5.5191122386542509E-4</v>
      </c>
      <c r="G2631" s="249">
        <v>1.2464478203474954E-3</v>
      </c>
      <c r="H2631" s="249">
        <v>7.2498216992224951E-3</v>
      </c>
      <c r="I2631" s="249">
        <v>0</v>
      </c>
      <c r="J2631" s="249">
        <v>0</v>
      </c>
      <c r="K2631" s="249">
        <v>0</v>
      </c>
      <c r="L2631" s="249">
        <v>0</v>
      </c>
      <c r="M2631" s="249">
        <v>0</v>
      </c>
      <c r="N2631" s="249">
        <v>0</v>
      </c>
      <c r="O2631" s="249">
        <v>0</v>
      </c>
      <c r="P2631" s="249">
        <v>0</v>
      </c>
    </row>
    <row r="2632" spans="1:16" x14ac:dyDescent="0.25">
      <c r="A2632" s="236" t="s">
        <v>4275</v>
      </c>
      <c r="B2632" s="237" t="s">
        <v>10419</v>
      </c>
      <c r="C2632" s="249"/>
      <c r="D2632" s="249">
        <v>1.6242506503991058E-2</v>
      </c>
      <c r="E2632" s="249">
        <v>1.0250907652258836E-2</v>
      </c>
      <c r="F2632" s="249">
        <v>0</v>
      </c>
      <c r="G2632" s="249">
        <v>8.1479211650565967E-5</v>
      </c>
      <c r="H2632" s="249">
        <v>4.3887307550743114E-4</v>
      </c>
      <c r="I2632" s="249">
        <v>0</v>
      </c>
      <c r="J2632" s="249">
        <v>0</v>
      </c>
      <c r="K2632" s="249">
        <v>0</v>
      </c>
      <c r="L2632" s="249">
        <v>0</v>
      </c>
      <c r="M2632" s="249">
        <v>0</v>
      </c>
      <c r="N2632" s="249">
        <v>0</v>
      </c>
      <c r="O2632" s="249">
        <v>0</v>
      </c>
      <c r="P2632" s="249">
        <v>0</v>
      </c>
    </row>
    <row r="2633" spans="1:16" x14ac:dyDescent="0.25">
      <c r="A2633" s="236" t="s">
        <v>9869</v>
      </c>
      <c r="B2633" s="237" t="s">
        <v>9870</v>
      </c>
      <c r="C2633" s="249">
        <v>6.9527786037976733E-4</v>
      </c>
      <c r="D2633" s="249">
        <v>0</v>
      </c>
      <c r="E2633" s="249">
        <v>0</v>
      </c>
      <c r="F2633" s="249">
        <v>0</v>
      </c>
      <c r="G2633" s="249">
        <v>0</v>
      </c>
      <c r="H2633" s="249">
        <v>0</v>
      </c>
      <c r="I2633" s="249">
        <v>0</v>
      </c>
      <c r="J2633" s="249">
        <v>0</v>
      </c>
      <c r="K2633" s="249"/>
      <c r="L2633" s="249">
        <v>0</v>
      </c>
      <c r="M2633" s="249">
        <v>0</v>
      </c>
      <c r="N2633" s="249"/>
      <c r="O2633" s="249"/>
      <c r="P2633" s="249"/>
    </row>
    <row r="2634" spans="1:16" x14ac:dyDescent="0.25">
      <c r="A2634" s="236" t="s">
        <v>5565</v>
      </c>
      <c r="B2634" s="237" t="s">
        <v>5566</v>
      </c>
      <c r="C2634" s="249"/>
      <c r="D2634" s="249"/>
      <c r="E2634" s="249"/>
      <c r="F2634" s="249"/>
      <c r="G2634" s="249"/>
      <c r="H2634" s="249"/>
      <c r="I2634" s="249">
        <v>1.1395656838777068E-3</v>
      </c>
      <c r="J2634" s="249">
        <v>3.7564926448438373E-5</v>
      </c>
      <c r="K2634" s="249">
        <v>1.4998990446254469E-4</v>
      </c>
      <c r="L2634" s="249">
        <v>1.8752933827298362E-5</v>
      </c>
      <c r="M2634" s="249">
        <v>3.2679351929049755E-5</v>
      </c>
      <c r="N2634" s="249">
        <v>1.5281897684551013E-5</v>
      </c>
      <c r="O2634" s="249">
        <v>3.9217398693773248E-5</v>
      </c>
      <c r="P2634" s="249">
        <v>7.0000777629844585E-5</v>
      </c>
    </row>
    <row r="2635" spans="1:16" x14ac:dyDescent="0.25">
      <c r="A2635" s="236" t="s">
        <v>8448</v>
      </c>
      <c r="B2635" s="237" t="s">
        <v>8449</v>
      </c>
      <c r="C2635" s="249"/>
      <c r="D2635" s="249"/>
      <c r="E2635" s="249"/>
      <c r="F2635" s="249"/>
      <c r="G2635" s="249"/>
      <c r="H2635" s="249"/>
      <c r="I2635" s="249">
        <v>4.9314859547652757E-4</v>
      </c>
      <c r="J2635" s="249">
        <v>5.3877286616884343E-4</v>
      </c>
      <c r="K2635" s="249">
        <v>2.1512353973953847E-4</v>
      </c>
      <c r="L2635" s="249">
        <v>0</v>
      </c>
      <c r="M2635" s="249">
        <v>1.4619735805836888E-4</v>
      </c>
      <c r="N2635" s="249">
        <v>3.5969730920258202E-4</v>
      </c>
      <c r="O2635" s="249">
        <v>0</v>
      </c>
      <c r="P2635" s="249">
        <v>0</v>
      </c>
    </row>
    <row r="2636" spans="1:16" x14ac:dyDescent="0.25">
      <c r="A2636" s="236" t="s">
        <v>9951</v>
      </c>
      <c r="B2636" s="237" t="s">
        <v>9952</v>
      </c>
      <c r="C2636" s="249">
        <v>4.108624981536788E-4</v>
      </c>
      <c r="D2636" s="249">
        <v>0</v>
      </c>
      <c r="E2636" s="249">
        <v>0</v>
      </c>
      <c r="F2636" s="249">
        <v>0</v>
      </c>
      <c r="G2636" s="249">
        <v>0</v>
      </c>
      <c r="H2636" s="249">
        <v>0</v>
      </c>
      <c r="I2636" s="249">
        <v>0</v>
      </c>
      <c r="J2636" s="249">
        <v>0</v>
      </c>
      <c r="K2636" s="249">
        <v>0</v>
      </c>
      <c r="L2636" s="249"/>
      <c r="M2636" s="249"/>
      <c r="N2636" s="249"/>
      <c r="O2636" s="249"/>
      <c r="P2636" s="249">
        <v>0</v>
      </c>
    </row>
    <row r="2637" spans="1:16" x14ac:dyDescent="0.25">
      <c r="A2637" s="236" t="s">
        <v>4313</v>
      </c>
      <c r="B2637" s="237" t="s">
        <v>10493</v>
      </c>
      <c r="C2637" s="249"/>
      <c r="D2637" s="249">
        <v>0</v>
      </c>
      <c r="E2637" s="249">
        <v>0</v>
      </c>
      <c r="F2637" s="249">
        <v>0</v>
      </c>
      <c r="G2637" s="249">
        <v>1.6974115290833457E-3</v>
      </c>
      <c r="H2637" s="249">
        <v>0</v>
      </c>
      <c r="I2637" s="249">
        <v>0</v>
      </c>
      <c r="J2637" s="249">
        <v>0</v>
      </c>
      <c r="K2637" s="249">
        <v>0</v>
      </c>
      <c r="L2637" s="249">
        <v>0</v>
      </c>
      <c r="M2637" s="249">
        <v>0</v>
      </c>
      <c r="N2637" s="249">
        <v>0</v>
      </c>
      <c r="O2637" s="249">
        <v>0</v>
      </c>
      <c r="P2637" s="249">
        <v>0</v>
      </c>
    </row>
    <row r="2638" spans="1:16" x14ac:dyDescent="0.25">
      <c r="A2638" s="236" t="s">
        <v>4727</v>
      </c>
      <c r="B2638" s="237" t="s">
        <v>9880</v>
      </c>
      <c r="C2638" s="249"/>
      <c r="D2638" s="249">
        <v>0</v>
      </c>
      <c r="E2638" s="249">
        <v>0</v>
      </c>
      <c r="F2638" s="249">
        <v>0</v>
      </c>
      <c r="G2638" s="249">
        <v>5.3436440795370917E-2</v>
      </c>
      <c r="H2638" s="249">
        <v>0</v>
      </c>
      <c r="I2638" s="249">
        <v>0</v>
      </c>
      <c r="J2638" s="249">
        <v>0</v>
      </c>
      <c r="K2638" s="249">
        <v>0</v>
      </c>
      <c r="L2638" s="249">
        <v>0</v>
      </c>
      <c r="M2638" s="249">
        <v>0</v>
      </c>
      <c r="N2638" s="249">
        <v>0</v>
      </c>
      <c r="O2638" s="249">
        <v>0</v>
      </c>
      <c r="P2638" s="249">
        <v>0</v>
      </c>
    </row>
    <row r="2639" spans="1:16" x14ac:dyDescent="0.25">
      <c r="A2639" s="236" t="s">
        <v>1614</v>
      </c>
      <c r="B2639" s="237" t="s">
        <v>9433</v>
      </c>
      <c r="C2639" s="249">
        <v>0</v>
      </c>
      <c r="D2639" s="249">
        <v>0</v>
      </c>
      <c r="E2639" s="249">
        <v>0</v>
      </c>
      <c r="F2639" s="249">
        <v>0</v>
      </c>
      <c r="G2639" s="249">
        <v>0</v>
      </c>
      <c r="H2639" s="249">
        <v>3.0737603493963241E-2</v>
      </c>
      <c r="I2639" s="249">
        <v>5.0274931311264448E-3</v>
      </c>
      <c r="J2639" s="249">
        <v>1.2563678431067487E-3</v>
      </c>
      <c r="K2639" s="249">
        <v>2.0562714732966701E-2</v>
      </c>
      <c r="L2639" s="249">
        <v>0</v>
      </c>
      <c r="M2639" s="249">
        <v>0</v>
      </c>
      <c r="N2639" s="249">
        <v>0</v>
      </c>
      <c r="O2639" s="249">
        <v>0</v>
      </c>
      <c r="P2639" s="249">
        <v>1.8056706914780426E-4</v>
      </c>
    </row>
    <row r="2640" spans="1:16" x14ac:dyDescent="0.25">
      <c r="A2640" s="236" t="s">
        <v>1499</v>
      </c>
      <c r="B2640" s="237" t="s">
        <v>8450</v>
      </c>
      <c r="C2640" s="249">
        <v>0</v>
      </c>
      <c r="D2640" s="249">
        <v>0</v>
      </c>
      <c r="E2640" s="249">
        <v>0</v>
      </c>
      <c r="F2640" s="249">
        <v>0</v>
      </c>
      <c r="G2640" s="249">
        <v>0</v>
      </c>
      <c r="H2640" s="249">
        <v>0</v>
      </c>
      <c r="I2640" s="249">
        <v>6.5392501582186402E-2</v>
      </c>
      <c r="J2640" s="249">
        <v>0</v>
      </c>
      <c r="K2640" s="249">
        <v>0</v>
      </c>
      <c r="L2640" s="249">
        <v>0</v>
      </c>
      <c r="M2640" s="249">
        <v>0</v>
      </c>
      <c r="N2640" s="249">
        <v>0</v>
      </c>
      <c r="O2640" s="249">
        <v>0</v>
      </c>
      <c r="P2640" s="249">
        <v>0</v>
      </c>
    </row>
    <row r="2641" spans="1:16" x14ac:dyDescent="0.25">
      <c r="A2641" s="236" t="s">
        <v>5522</v>
      </c>
      <c r="B2641" s="237" t="s">
        <v>5523</v>
      </c>
      <c r="C2641" s="249"/>
      <c r="D2641" s="249"/>
      <c r="E2641" s="249"/>
      <c r="F2641" s="249"/>
      <c r="G2641" s="249"/>
      <c r="H2641" s="249"/>
      <c r="I2641" s="249">
        <v>3.3075835623896592E-2</v>
      </c>
      <c r="J2641" s="249">
        <v>1.8930435707028875E-2</v>
      </c>
      <c r="K2641" s="249">
        <v>2.8240998894384903E-4</v>
      </c>
      <c r="L2641" s="249">
        <v>2.3700178721604409E-4</v>
      </c>
      <c r="M2641" s="249">
        <v>9.2897663154433563E-5</v>
      </c>
      <c r="N2641" s="249">
        <v>4.0456684138836961E-3</v>
      </c>
      <c r="O2641" s="249">
        <v>2.9696532733843282E-3</v>
      </c>
      <c r="P2641" s="249">
        <v>2.4570659636320761E-3</v>
      </c>
    </row>
    <row r="2642" spans="1:16" x14ac:dyDescent="0.25">
      <c r="A2642" s="236" t="s">
        <v>4724</v>
      </c>
      <c r="B2642" s="237" t="s">
        <v>9875</v>
      </c>
      <c r="C2642" s="249">
        <v>5.0838613053683622E-4</v>
      </c>
      <c r="D2642" s="249">
        <v>0</v>
      </c>
      <c r="E2642" s="249">
        <v>0</v>
      </c>
      <c r="F2642" s="249">
        <v>2.5198611387602442E-2</v>
      </c>
      <c r="G2642" s="249">
        <v>3.5939251355873512E-3</v>
      </c>
      <c r="H2642" s="249">
        <v>6.8992578523810579E-3</v>
      </c>
      <c r="I2642" s="249">
        <v>0</v>
      </c>
      <c r="J2642" s="249">
        <v>0</v>
      </c>
      <c r="K2642" s="249">
        <v>0</v>
      </c>
      <c r="L2642" s="249">
        <v>0</v>
      </c>
      <c r="M2642" s="249">
        <v>0</v>
      </c>
      <c r="N2642" s="249">
        <v>0.64408225166850008</v>
      </c>
      <c r="O2642" s="249">
        <v>0</v>
      </c>
      <c r="P2642" s="249">
        <v>0</v>
      </c>
    </row>
    <row r="2643" spans="1:16" x14ac:dyDescent="0.25">
      <c r="A2643" s="236" t="s">
        <v>648</v>
      </c>
      <c r="B2643" s="237" t="s">
        <v>6198</v>
      </c>
      <c r="C2643" s="249">
        <v>4.8136213569845848E-3</v>
      </c>
      <c r="D2643" s="249">
        <v>0</v>
      </c>
      <c r="E2643" s="249">
        <v>0</v>
      </c>
      <c r="F2643" s="249">
        <v>1.2215281591739015E-2</v>
      </c>
      <c r="G2643" s="249">
        <v>0</v>
      </c>
      <c r="H2643" s="249">
        <v>1.0056339803308188E-3</v>
      </c>
      <c r="I2643" s="249">
        <v>0</v>
      </c>
      <c r="J2643" s="249">
        <v>3.4789430765110358E-3</v>
      </c>
      <c r="K2643" s="249">
        <v>0</v>
      </c>
      <c r="L2643" s="249">
        <v>1.2585485010082654E-2</v>
      </c>
      <c r="M2643" s="249">
        <v>0</v>
      </c>
      <c r="N2643" s="249">
        <v>2.3617357036198754E-4</v>
      </c>
      <c r="O2643" s="249">
        <v>2.126035361513429E-4</v>
      </c>
      <c r="P2643" s="249">
        <v>0</v>
      </c>
    </row>
    <row r="2644" spans="1:16" x14ac:dyDescent="0.25">
      <c r="A2644" s="236" t="s">
        <v>677</v>
      </c>
      <c r="B2644" s="237" t="s">
        <v>6046</v>
      </c>
      <c r="C2644" s="249">
        <v>0</v>
      </c>
      <c r="D2644" s="249">
        <v>0</v>
      </c>
      <c r="E2644" s="249">
        <v>0</v>
      </c>
      <c r="F2644" s="249">
        <v>0</v>
      </c>
      <c r="G2644" s="249">
        <v>0</v>
      </c>
      <c r="H2644" s="249">
        <v>0</v>
      </c>
      <c r="I2644" s="249">
        <v>0</v>
      </c>
      <c r="J2644" s="249">
        <v>0</v>
      </c>
      <c r="K2644" s="249">
        <v>0</v>
      </c>
      <c r="L2644" s="249">
        <v>0</v>
      </c>
      <c r="M2644" s="249">
        <v>0</v>
      </c>
      <c r="N2644" s="249">
        <v>2.5982577020712151E-2</v>
      </c>
      <c r="O2644" s="249">
        <v>7.2538453217086383E-4</v>
      </c>
      <c r="P2644" s="249">
        <v>0</v>
      </c>
    </row>
    <row r="2645" spans="1:16" x14ac:dyDescent="0.25">
      <c r="A2645" s="236" t="s">
        <v>754</v>
      </c>
      <c r="B2645" s="237" t="s">
        <v>6030</v>
      </c>
      <c r="C2645" s="249">
        <v>0</v>
      </c>
      <c r="D2645" s="249">
        <v>0</v>
      </c>
      <c r="E2645" s="249">
        <v>0</v>
      </c>
      <c r="F2645" s="249">
        <v>0</v>
      </c>
      <c r="G2645" s="249">
        <v>0</v>
      </c>
      <c r="H2645" s="249">
        <v>0</v>
      </c>
      <c r="I2645" s="249">
        <v>0</v>
      </c>
      <c r="J2645" s="249">
        <v>4.0976604639309348E-2</v>
      </c>
      <c r="K2645" s="249">
        <v>0</v>
      </c>
      <c r="L2645" s="249">
        <v>2.5467921538092509E-3</v>
      </c>
      <c r="M2645" s="249">
        <v>0</v>
      </c>
      <c r="N2645" s="249">
        <v>2.5801264551298742E-3</v>
      </c>
      <c r="O2645" s="249">
        <v>4.3715270700876744E-3</v>
      </c>
      <c r="P2645" s="249">
        <v>0</v>
      </c>
    </row>
    <row r="2646" spans="1:16" x14ac:dyDescent="0.25">
      <c r="A2646" s="236" t="s">
        <v>177</v>
      </c>
      <c r="B2646" s="237" t="s">
        <v>5407</v>
      </c>
      <c r="C2646" s="249">
        <v>0</v>
      </c>
      <c r="D2646" s="249">
        <v>0</v>
      </c>
      <c r="E2646" s="249">
        <v>0</v>
      </c>
      <c r="F2646" s="249">
        <v>4.7684053922478868E-3</v>
      </c>
      <c r="G2646" s="249">
        <v>0</v>
      </c>
      <c r="H2646" s="249">
        <v>1.6898191884445323E-3</v>
      </c>
      <c r="I2646" s="249">
        <v>2.1211300360737101E-3</v>
      </c>
      <c r="J2646" s="249">
        <v>1.5037954784359075E-2</v>
      </c>
      <c r="K2646" s="249">
        <v>1.2347702984595288E-2</v>
      </c>
      <c r="L2646" s="249">
        <v>5.7833311979160725E-3</v>
      </c>
      <c r="M2646" s="249">
        <v>2.4781350395337342E-3</v>
      </c>
      <c r="N2646" s="249">
        <v>5.9820331686963345E-2</v>
      </c>
      <c r="O2646" s="249">
        <v>3.4191034394103932E-2</v>
      </c>
      <c r="P2646" s="249">
        <v>3.7331044639033473E-2</v>
      </c>
    </row>
    <row r="2647" spans="1:16" x14ac:dyDescent="0.25">
      <c r="A2647" s="236" t="s">
        <v>605</v>
      </c>
      <c r="B2647" s="237" t="s">
        <v>8063</v>
      </c>
      <c r="C2647" s="249">
        <v>0</v>
      </c>
      <c r="D2647" s="249">
        <v>0</v>
      </c>
      <c r="E2647" s="249">
        <v>0</v>
      </c>
      <c r="F2647" s="249">
        <v>4.6199986740873744E-4</v>
      </c>
      <c r="G2647" s="249">
        <v>0</v>
      </c>
      <c r="H2647" s="249">
        <v>7.0751156754264397E-2</v>
      </c>
      <c r="I2647" s="249">
        <v>0</v>
      </c>
      <c r="J2647" s="249">
        <v>0</v>
      </c>
      <c r="K2647" s="249">
        <v>0</v>
      </c>
      <c r="L2647" s="249">
        <v>0</v>
      </c>
      <c r="M2647" s="249">
        <v>0</v>
      </c>
      <c r="N2647" s="249">
        <v>0</v>
      </c>
      <c r="O2647" s="249">
        <v>0</v>
      </c>
      <c r="P2647" s="249">
        <v>4.3193762768966925E-4</v>
      </c>
    </row>
    <row r="2648" spans="1:16" x14ac:dyDescent="0.25">
      <c r="A2648" s="236" t="s">
        <v>4387</v>
      </c>
      <c r="B2648" s="237" t="s">
        <v>10329</v>
      </c>
      <c r="C2648" s="249">
        <v>0</v>
      </c>
      <c r="D2648" s="249">
        <v>0</v>
      </c>
      <c r="E2648" s="249">
        <v>0</v>
      </c>
      <c r="F2648" s="249">
        <v>0</v>
      </c>
      <c r="G2648" s="249">
        <v>0</v>
      </c>
      <c r="H2648" s="249">
        <v>1.0093401893221468E-3</v>
      </c>
      <c r="I2648" s="249">
        <v>0</v>
      </c>
      <c r="J2648" s="249">
        <v>0.12971913245563699</v>
      </c>
      <c r="K2648" s="249">
        <v>0</v>
      </c>
      <c r="L2648" s="249">
        <v>0</v>
      </c>
      <c r="M2648" s="249">
        <v>0</v>
      </c>
      <c r="N2648" s="249">
        <v>0</v>
      </c>
      <c r="O2648" s="249">
        <v>0</v>
      </c>
      <c r="P2648" s="249">
        <v>0</v>
      </c>
    </row>
    <row r="2649" spans="1:16" x14ac:dyDescent="0.25">
      <c r="A2649" s="236" t="s">
        <v>7382</v>
      </c>
      <c r="B2649" s="237" t="s">
        <v>7383</v>
      </c>
      <c r="C2649" s="249"/>
      <c r="D2649" s="249"/>
      <c r="E2649" s="249"/>
      <c r="F2649" s="249"/>
      <c r="G2649" s="249"/>
      <c r="H2649" s="249"/>
      <c r="I2649" s="249">
        <v>1.803200025067511E-3</v>
      </c>
      <c r="J2649" s="249">
        <v>0</v>
      </c>
      <c r="K2649" s="249">
        <v>3.8231954133146279E-3</v>
      </c>
      <c r="L2649" s="249">
        <v>2.5498094506690629E-3</v>
      </c>
      <c r="M2649" s="249">
        <v>0</v>
      </c>
      <c r="N2649" s="249">
        <v>6.6314567018584049E-4</v>
      </c>
      <c r="O2649" s="249">
        <v>0</v>
      </c>
      <c r="P2649" s="249">
        <v>1.0946162843742195E-4</v>
      </c>
    </row>
    <row r="2650" spans="1:16" x14ac:dyDescent="0.25">
      <c r="A2650" s="236" t="s">
        <v>174</v>
      </c>
      <c r="B2650" s="237" t="s">
        <v>5337</v>
      </c>
      <c r="C2650" s="249">
        <v>0</v>
      </c>
      <c r="D2650" s="249">
        <v>0</v>
      </c>
      <c r="E2650" s="249">
        <v>3.7672550324350851E-2</v>
      </c>
      <c r="F2650" s="249">
        <v>0</v>
      </c>
      <c r="G2650" s="249">
        <v>0</v>
      </c>
      <c r="H2650" s="249">
        <v>0</v>
      </c>
      <c r="I2650" s="249">
        <v>1.8127838164435195E-2</v>
      </c>
      <c r="J2650" s="249">
        <v>0</v>
      </c>
      <c r="K2650" s="249">
        <v>2.2850649755590635E-3</v>
      </c>
      <c r="L2650" s="249">
        <v>2.4225395387291082E-3</v>
      </c>
      <c r="M2650" s="249">
        <v>1.8120936815351946E-4</v>
      </c>
      <c r="N2650" s="249">
        <v>2.7653128158499772E-4</v>
      </c>
      <c r="O2650" s="249">
        <v>1.705113479494921E-2</v>
      </c>
      <c r="P2650" s="249">
        <v>1.0795641128793724E-4</v>
      </c>
    </row>
    <row r="2651" spans="1:16" x14ac:dyDescent="0.25">
      <c r="A2651" s="236" t="s">
        <v>4807</v>
      </c>
      <c r="B2651" s="237" t="s">
        <v>9769</v>
      </c>
      <c r="C2651" s="249">
        <v>0</v>
      </c>
      <c r="D2651" s="249">
        <v>0</v>
      </c>
      <c r="E2651" s="249">
        <v>1.362606754674465E-3</v>
      </c>
      <c r="F2651" s="249">
        <v>0</v>
      </c>
      <c r="G2651" s="249">
        <v>2.0685092564536544E-3</v>
      </c>
      <c r="H2651" s="249">
        <v>0</v>
      </c>
      <c r="I2651" s="249">
        <v>1.5076315829538833E-2</v>
      </c>
      <c r="J2651" s="249">
        <v>0</v>
      </c>
      <c r="K2651" s="249">
        <v>0</v>
      </c>
      <c r="L2651" s="249">
        <v>0</v>
      </c>
      <c r="M2651" s="249">
        <v>0</v>
      </c>
      <c r="N2651" s="249">
        <v>0</v>
      </c>
      <c r="O2651" s="249">
        <v>0</v>
      </c>
      <c r="P2651" s="249">
        <v>0</v>
      </c>
    </row>
    <row r="2652" spans="1:16" x14ac:dyDescent="0.25">
      <c r="A2652" s="236" t="s">
        <v>4808</v>
      </c>
      <c r="B2652" s="237" t="s">
        <v>6161</v>
      </c>
      <c r="C2652" s="249">
        <v>5.6605194618264069E-2</v>
      </c>
      <c r="D2652" s="249">
        <v>0</v>
      </c>
      <c r="E2652" s="249">
        <v>0</v>
      </c>
      <c r="F2652" s="249">
        <v>0</v>
      </c>
      <c r="G2652" s="249">
        <v>0</v>
      </c>
      <c r="H2652" s="249">
        <v>0</v>
      </c>
      <c r="I2652" s="249">
        <v>0</v>
      </c>
      <c r="J2652" s="249">
        <v>0</v>
      </c>
      <c r="K2652" s="249">
        <v>0</v>
      </c>
      <c r="L2652" s="249">
        <v>0</v>
      </c>
      <c r="M2652" s="249">
        <v>4.3543482648552324E-2</v>
      </c>
      <c r="N2652" s="249">
        <v>6.822244499768905E-2</v>
      </c>
      <c r="O2652" s="249">
        <v>4.0364275118391114E-2</v>
      </c>
      <c r="P2652" s="249">
        <v>0</v>
      </c>
    </row>
    <row r="2653" spans="1:16" x14ac:dyDescent="0.25">
      <c r="A2653" s="236" t="s">
        <v>337</v>
      </c>
      <c r="B2653" s="237" t="s">
        <v>8064</v>
      </c>
      <c r="C2653" s="249">
        <v>1.0341485007361526E-2</v>
      </c>
      <c r="D2653" s="249">
        <v>0</v>
      </c>
      <c r="E2653" s="249">
        <v>0</v>
      </c>
      <c r="F2653" s="249">
        <v>0</v>
      </c>
      <c r="G2653" s="249">
        <v>0</v>
      </c>
      <c r="H2653" s="249">
        <v>0</v>
      </c>
      <c r="I2653" s="249">
        <v>0</v>
      </c>
      <c r="J2653" s="249">
        <v>0</v>
      </c>
      <c r="K2653" s="249">
        <v>0</v>
      </c>
      <c r="L2653" s="249">
        <v>0</v>
      </c>
      <c r="M2653" s="249">
        <v>1.0282708681788324E-3</v>
      </c>
      <c r="N2653" s="249">
        <v>0</v>
      </c>
      <c r="O2653" s="249">
        <v>0</v>
      </c>
      <c r="P2653" s="249">
        <v>0</v>
      </c>
    </row>
    <row r="2654" spans="1:16" x14ac:dyDescent="0.25">
      <c r="A2654" s="236" t="s">
        <v>554</v>
      </c>
      <c r="B2654" s="237" t="s">
        <v>5997</v>
      </c>
      <c r="C2654" s="249">
        <v>0</v>
      </c>
      <c r="D2654" s="249">
        <v>0</v>
      </c>
      <c r="E2654" s="249">
        <v>0</v>
      </c>
      <c r="F2654" s="249">
        <v>0</v>
      </c>
      <c r="G2654" s="249">
        <v>0</v>
      </c>
      <c r="H2654" s="249">
        <v>0</v>
      </c>
      <c r="I2654" s="249">
        <v>6.5497202520456259E-3</v>
      </c>
      <c r="J2654" s="249">
        <v>4.1930317774046284E-3</v>
      </c>
      <c r="K2654" s="249">
        <v>0</v>
      </c>
      <c r="L2654" s="249">
        <v>8.9059505391747201E-2</v>
      </c>
      <c r="M2654" s="249">
        <v>1.124602394065502E-3</v>
      </c>
      <c r="N2654" s="249">
        <v>5.3864353974956557E-4</v>
      </c>
      <c r="O2654" s="249">
        <v>1.3409020527270932E-3</v>
      </c>
      <c r="P2654" s="249">
        <v>0</v>
      </c>
    </row>
    <row r="2655" spans="1:16" x14ac:dyDescent="0.25">
      <c r="A2655" s="236" t="s">
        <v>330</v>
      </c>
      <c r="B2655" s="237" t="s">
        <v>9185</v>
      </c>
      <c r="C2655" s="249">
        <v>0</v>
      </c>
      <c r="D2655" s="249">
        <v>0</v>
      </c>
      <c r="E2655" s="249">
        <v>0</v>
      </c>
      <c r="F2655" s="249">
        <v>0</v>
      </c>
      <c r="G2655" s="249">
        <v>0.28655020320066549</v>
      </c>
      <c r="H2655" s="249">
        <v>0</v>
      </c>
      <c r="I2655" s="249">
        <v>0</v>
      </c>
      <c r="J2655" s="249">
        <v>0</v>
      </c>
      <c r="K2655" s="249">
        <v>0</v>
      </c>
      <c r="L2655" s="249">
        <v>0</v>
      </c>
      <c r="M2655" s="249">
        <v>0</v>
      </c>
      <c r="N2655" s="249">
        <v>0</v>
      </c>
      <c r="O2655" s="249">
        <v>0</v>
      </c>
      <c r="P2655" s="249">
        <v>0</v>
      </c>
    </row>
    <row r="2656" spans="1:16" x14ac:dyDescent="0.25">
      <c r="A2656" s="236" t="s">
        <v>1662</v>
      </c>
      <c r="B2656" s="237" t="s">
        <v>6229</v>
      </c>
      <c r="C2656" s="249">
        <v>0</v>
      </c>
      <c r="D2656" s="249">
        <v>0</v>
      </c>
      <c r="E2656" s="249">
        <v>0</v>
      </c>
      <c r="F2656" s="249">
        <v>0</v>
      </c>
      <c r="G2656" s="249">
        <v>0</v>
      </c>
      <c r="H2656" s="249">
        <v>0</v>
      </c>
      <c r="I2656" s="249">
        <v>0</v>
      </c>
      <c r="J2656" s="249">
        <v>0</v>
      </c>
      <c r="K2656" s="249">
        <v>0</v>
      </c>
      <c r="L2656" s="249">
        <v>0</v>
      </c>
      <c r="M2656" s="249">
        <v>0</v>
      </c>
      <c r="N2656" s="249">
        <v>0</v>
      </c>
      <c r="O2656" s="249">
        <v>1.2327736019541206E-3</v>
      </c>
      <c r="P2656" s="249">
        <v>0</v>
      </c>
    </row>
    <row r="2657" spans="1:16" x14ac:dyDescent="0.25">
      <c r="A2657" s="236" t="s">
        <v>1045</v>
      </c>
      <c r="B2657" s="237" t="s">
        <v>6272</v>
      </c>
      <c r="C2657" s="249">
        <v>0</v>
      </c>
      <c r="D2657" s="249">
        <v>0</v>
      </c>
      <c r="E2657" s="249">
        <v>0</v>
      </c>
      <c r="F2657" s="249">
        <v>0</v>
      </c>
      <c r="G2657" s="249">
        <v>0</v>
      </c>
      <c r="H2657" s="249">
        <v>0</v>
      </c>
      <c r="I2657" s="249">
        <v>0</v>
      </c>
      <c r="J2657" s="249">
        <v>0</v>
      </c>
      <c r="K2657" s="249">
        <v>0</v>
      </c>
      <c r="L2657" s="249">
        <v>0</v>
      </c>
      <c r="M2657" s="249">
        <v>8.4233328232250198E-3</v>
      </c>
      <c r="N2657" s="249">
        <v>0</v>
      </c>
      <c r="O2657" s="249">
        <v>4.653388665270479E-3</v>
      </c>
      <c r="P2657" s="249">
        <v>0</v>
      </c>
    </row>
    <row r="2658" spans="1:16" x14ac:dyDescent="0.25">
      <c r="A2658" s="236" t="s">
        <v>476</v>
      </c>
      <c r="B2658" s="237" t="s">
        <v>8443</v>
      </c>
      <c r="C2658" s="249">
        <v>0</v>
      </c>
      <c r="D2658" s="249">
        <v>0</v>
      </c>
      <c r="E2658" s="249">
        <v>0</v>
      </c>
      <c r="F2658" s="249">
        <v>0</v>
      </c>
      <c r="G2658" s="249">
        <v>0</v>
      </c>
      <c r="H2658" s="249">
        <v>0</v>
      </c>
      <c r="I2658" s="249">
        <v>0</v>
      </c>
      <c r="J2658" s="249">
        <v>0</v>
      </c>
      <c r="K2658" s="249">
        <v>0</v>
      </c>
      <c r="L2658" s="249">
        <v>0.26924248712974602</v>
      </c>
      <c r="M2658" s="249">
        <v>0</v>
      </c>
      <c r="N2658" s="249">
        <v>0</v>
      </c>
      <c r="O2658" s="249">
        <v>0</v>
      </c>
      <c r="P2658" s="249">
        <v>0</v>
      </c>
    </row>
    <row r="2659" spans="1:16" x14ac:dyDescent="0.25">
      <c r="A2659" s="236" t="s">
        <v>2265</v>
      </c>
      <c r="B2659" s="237" t="s">
        <v>6009</v>
      </c>
      <c r="C2659" s="249">
        <v>0</v>
      </c>
      <c r="D2659" s="249">
        <v>0</v>
      </c>
      <c r="E2659" s="249">
        <v>0</v>
      </c>
      <c r="F2659" s="249">
        <v>0</v>
      </c>
      <c r="G2659" s="249">
        <v>0</v>
      </c>
      <c r="H2659" s="249">
        <v>6.4079192480041855E-3</v>
      </c>
      <c r="I2659" s="249">
        <v>0</v>
      </c>
      <c r="J2659" s="249">
        <v>1.3486534286261062E-3</v>
      </c>
      <c r="K2659" s="249">
        <v>0</v>
      </c>
      <c r="L2659" s="249">
        <v>0</v>
      </c>
      <c r="M2659" s="249">
        <v>0</v>
      </c>
      <c r="N2659" s="249">
        <v>2.8278846720261358E-3</v>
      </c>
      <c r="O2659" s="249">
        <v>1.5528854107055513E-3</v>
      </c>
      <c r="P2659" s="249">
        <v>0</v>
      </c>
    </row>
    <row r="2660" spans="1:16" x14ac:dyDescent="0.25">
      <c r="A2660" s="236" t="s">
        <v>776</v>
      </c>
      <c r="B2660" s="237" t="s">
        <v>6510</v>
      </c>
      <c r="C2660" s="249">
        <v>0</v>
      </c>
      <c r="D2660" s="249">
        <v>0</v>
      </c>
      <c r="E2660" s="249">
        <v>0</v>
      </c>
      <c r="F2660" s="249">
        <v>0</v>
      </c>
      <c r="G2660" s="249">
        <v>0</v>
      </c>
      <c r="H2660" s="249">
        <v>1.0657345888039422E-2</v>
      </c>
      <c r="I2660" s="249">
        <v>7.3075230423666005E-3</v>
      </c>
      <c r="J2660" s="249">
        <v>0</v>
      </c>
      <c r="K2660" s="249">
        <v>0</v>
      </c>
      <c r="L2660" s="249">
        <v>0</v>
      </c>
      <c r="M2660" s="249">
        <v>0</v>
      </c>
      <c r="N2660" s="249">
        <v>0</v>
      </c>
      <c r="O2660" s="249">
        <v>0</v>
      </c>
      <c r="P2660" s="249">
        <v>0</v>
      </c>
    </row>
    <row r="2661" spans="1:16" x14ac:dyDescent="0.25">
      <c r="A2661" s="236" t="s">
        <v>553</v>
      </c>
      <c r="B2661" s="237" t="s">
        <v>6511</v>
      </c>
      <c r="C2661" s="249">
        <v>0</v>
      </c>
      <c r="D2661" s="249">
        <v>0</v>
      </c>
      <c r="E2661" s="249">
        <v>0</v>
      </c>
      <c r="F2661" s="249">
        <v>0</v>
      </c>
      <c r="G2661" s="249">
        <v>0</v>
      </c>
      <c r="H2661" s="249">
        <v>0</v>
      </c>
      <c r="I2661" s="249">
        <v>0</v>
      </c>
      <c r="J2661" s="249">
        <v>0</v>
      </c>
      <c r="K2661" s="249">
        <v>0</v>
      </c>
      <c r="L2661" s="249">
        <v>0</v>
      </c>
      <c r="M2661" s="249">
        <v>2.8451855019070845E-3</v>
      </c>
      <c r="N2661" s="249">
        <v>0</v>
      </c>
      <c r="O2661" s="249">
        <v>0</v>
      </c>
      <c r="P2661" s="249">
        <v>0</v>
      </c>
    </row>
    <row r="2662" spans="1:16" x14ac:dyDescent="0.25">
      <c r="A2662" s="236" t="s">
        <v>1508</v>
      </c>
      <c r="B2662" s="237" t="s">
        <v>6257</v>
      </c>
      <c r="C2662" s="249">
        <v>0</v>
      </c>
      <c r="D2662" s="249">
        <v>0</v>
      </c>
      <c r="E2662" s="249">
        <v>0</v>
      </c>
      <c r="F2662" s="249">
        <v>0</v>
      </c>
      <c r="G2662" s="249">
        <v>0</v>
      </c>
      <c r="H2662" s="249">
        <v>0</v>
      </c>
      <c r="I2662" s="249">
        <v>0</v>
      </c>
      <c r="J2662" s="249">
        <v>0</v>
      </c>
      <c r="K2662" s="249">
        <v>0</v>
      </c>
      <c r="L2662" s="249">
        <v>0</v>
      </c>
      <c r="M2662" s="249">
        <v>9.8872584834095887E-4</v>
      </c>
      <c r="N2662" s="249">
        <v>1.7417216934480888E-3</v>
      </c>
      <c r="O2662" s="249">
        <v>5.4349554967738798E-4</v>
      </c>
      <c r="P2662" s="249">
        <v>0</v>
      </c>
    </row>
    <row r="2663" spans="1:16" x14ac:dyDescent="0.25">
      <c r="A2663" s="236" t="s">
        <v>3975</v>
      </c>
      <c r="B2663" s="237" t="s">
        <v>9545</v>
      </c>
      <c r="C2663" s="249">
        <v>0</v>
      </c>
      <c r="D2663" s="249">
        <v>0</v>
      </c>
      <c r="E2663" s="249">
        <v>0</v>
      </c>
      <c r="F2663" s="249">
        <v>0</v>
      </c>
      <c r="G2663" s="249">
        <v>0</v>
      </c>
      <c r="H2663" s="249">
        <v>0</v>
      </c>
      <c r="I2663" s="249">
        <v>0</v>
      </c>
      <c r="J2663" s="249">
        <v>0</v>
      </c>
      <c r="K2663" s="249">
        <v>0</v>
      </c>
      <c r="L2663" s="249">
        <v>0</v>
      </c>
      <c r="M2663" s="249">
        <v>2.7600141485259293E-3</v>
      </c>
      <c r="N2663" s="249">
        <v>0</v>
      </c>
      <c r="O2663" s="249">
        <v>0</v>
      </c>
      <c r="P2663" s="249">
        <v>0</v>
      </c>
    </row>
    <row r="2664" spans="1:16" x14ac:dyDescent="0.25">
      <c r="A2664" s="236" t="s">
        <v>155</v>
      </c>
      <c r="B2664" s="237" t="s">
        <v>7415</v>
      </c>
      <c r="C2664" s="249">
        <v>0</v>
      </c>
      <c r="D2664" s="249">
        <v>0</v>
      </c>
      <c r="E2664" s="249">
        <v>0</v>
      </c>
      <c r="F2664" s="249">
        <v>0</v>
      </c>
      <c r="G2664" s="249">
        <v>0</v>
      </c>
      <c r="H2664" s="249">
        <v>0</v>
      </c>
      <c r="I2664" s="249">
        <v>0</v>
      </c>
      <c r="J2664" s="249">
        <v>0</v>
      </c>
      <c r="K2664" s="249">
        <v>0.24619016022984014</v>
      </c>
      <c r="L2664" s="249">
        <v>0</v>
      </c>
      <c r="M2664" s="249">
        <v>0</v>
      </c>
      <c r="N2664" s="249">
        <v>0</v>
      </c>
      <c r="O2664" s="249">
        <v>0</v>
      </c>
      <c r="P2664" s="249">
        <v>0</v>
      </c>
    </row>
    <row r="2665" spans="1:16" x14ac:dyDescent="0.25">
      <c r="A2665" s="236" t="s">
        <v>3078</v>
      </c>
      <c r="B2665" s="237" t="s">
        <v>8065</v>
      </c>
      <c r="C2665" s="249">
        <v>0</v>
      </c>
      <c r="D2665" s="249">
        <v>0</v>
      </c>
      <c r="E2665" s="249">
        <v>0</v>
      </c>
      <c r="F2665" s="249">
        <v>0</v>
      </c>
      <c r="G2665" s="249">
        <v>0</v>
      </c>
      <c r="H2665" s="249">
        <v>0</v>
      </c>
      <c r="I2665" s="249">
        <v>4.6575031855144874E-2</v>
      </c>
      <c r="J2665" s="249">
        <v>0</v>
      </c>
      <c r="K2665" s="249">
        <v>0</v>
      </c>
      <c r="L2665" s="249">
        <v>0</v>
      </c>
      <c r="M2665" s="249">
        <v>0</v>
      </c>
      <c r="N2665" s="249">
        <v>0</v>
      </c>
      <c r="O2665" s="249">
        <v>0</v>
      </c>
      <c r="P2665" s="249">
        <v>0</v>
      </c>
    </row>
    <row r="2666" spans="1:16" x14ac:dyDescent="0.25">
      <c r="A2666" s="236" t="s">
        <v>1975</v>
      </c>
      <c r="B2666" s="237" t="s">
        <v>6341</v>
      </c>
      <c r="C2666" s="249">
        <v>0</v>
      </c>
      <c r="D2666" s="249">
        <v>0</v>
      </c>
      <c r="E2666" s="249">
        <v>0</v>
      </c>
      <c r="F2666" s="249">
        <v>0</v>
      </c>
      <c r="G2666" s="249">
        <v>0</v>
      </c>
      <c r="H2666" s="249">
        <v>0</v>
      </c>
      <c r="I2666" s="249">
        <v>3.2236072111614353</v>
      </c>
      <c r="J2666" s="249">
        <v>0</v>
      </c>
      <c r="K2666" s="249">
        <v>0</v>
      </c>
      <c r="L2666" s="249">
        <v>0</v>
      </c>
      <c r="M2666" s="249">
        <v>0</v>
      </c>
      <c r="N2666" s="249">
        <v>0</v>
      </c>
      <c r="O2666" s="249">
        <v>0</v>
      </c>
      <c r="P2666" s="249">
        <v>0</v>
      </c>
    </row>
    <row r="2667" spans="1:16" x14ac:dyDescent="0.25">
      <c r="A2667" s="236" t="s">
        <v>277</v>
      </c>
      <c r="B2667" s="237" t="s">
        <v>6730</v>
      </c>
      <c r="C2667" s="249">
        <v>0</v>
      </c>
      <c r="D2667" s="249">
        <v>0</v>
      </c>
      <c r="E2667" s="249">
        <v>0</v>
      </c>
      <c r="F2667" s="249">
        <v>0</v>
      </c>
      <c r="G2667" s="249">
        <v>0</v>
      </c>
      <c r="H2667" s="249">
        <v>0</v>
      </c>
      <c r="I2667" s="249">
        <v>0</v>
      </c>
      <c r="J2667" s="249">
        <v>4.908677962702915E-3</v>
      </c>
      <c r="K2667" s="249">
        <v>0</v>
      </c>
      <c r="L2667" s="249">
        <v>0</v>
      </c>
      <c r="M2667" s="249">
        <v>0</v>
      </c>
      <c r="N2667" s="249">
        <v>4.0343601874397554E-2</v>
      </c>
      <c r="O2667" s="249">
        <v>0</v>
      </c>
      <c r="P2667" s="249">
        <v>0</v>
      </c>
    </row>
    <row r="2668" spans="1:16" x14ac:dyDescent="0.25">
      <c r="A2668" s="236" t="s">
        <v>1554</v>
      </c>
      <c r="B2668" s="237" t="s">
        <v>6731</v>
      </c>
      <c r="C2668" s="249">
        <v>0</v>
      </c>
      <c r="D2668" s="249">
        <v>0</v>
      </c>
      <c r="E2668" s="249">
        <v>0</v>
      </c>
      <c r="F2668" s="249">
        <v>0</v>
      </c>
      <c r="G2668" s="249">
        <v>0</v>
      </c>
      <c r="H2668" s="249">
        <v>0</v>
      </c>
      <c r="I2668" s="249">
        <v>0</v>
      </c>
      <c r="J2668" s="249">
        <v>0</v>
      </c>
      <c r="K2668" s="249">
        <v>2.3603964176225425E-2</v>
      </c>
      <c r="L2668" s="249">
        <v>0</v>
      </c>
      <c r="M2668" s="249">
        <v>0</v>
      </c>
      <c r="N2668" s="249">
        <v>0</v>
      </c>
      <c r="O2668" s="249">
        <v>0</v>
      </c>
      <c r="P2668" s="249">
        <v>0</v>
      </c>
    </row>
    <row r="2669" spans="1:16" x14ac:dyDescent="0.25">
      <c r="A2669" s="236" t="s">
        <v>1447</v>
      </c>
      <c r="B2669" s="237" t="s">
        <v>8958</v>
      </c>
      <c r="C2669" s="249">
        <v>0</v>
      </c>
      <c r="D2669" s="249">
        <v>0</v>
      </c>
      <c r="E2669" s="249">
        <v>0</v>
      </c>
      <c r="F2669" s="249">
        <v>0</v>
      </c>
      <c r="G2669" s="249">
        <v>0</v>
      </c>
      <c r="H2669" s="249">
        <v>0</v>
      </c>
      <c r="I2669" s="249">
        <v>0</v>
      </c>
      <c r="J2669" s="249">
        <v>1.1837503006890895E-2</v>
      </c>
      <c r="K2669" s="249">
        <v>5.4971180831696193E-3</v>
      </c>
      <c r="L2669" s="249">
        <v>0</v>
      </c>
      <c r="M2669" s="249">
        <v>0</v>
      </c>
      <c r="N2669" s="249">
        <v>0</v>
      </c>
      <c r="O2669" s="249">
        <v>0</v>
      </c>
      <c r="P2669" s="249">
        <v>0</v>
      </c>
    </row>
    <row r="2670" spans="1:16" x14ac:dyDescent="0.25">
      <c r="A2670" s="236" t="s">
        <v>1676</v>
      </c>
      <c r="B2670" s="237" t="s">
        <v>7996</v>
      </c>
      <c r="C2670" s="249">
        <v>0.12890688191483718</v>
      </c>
      <c r="D2670" s="249">
        <v>0</v>
      </c>
      <c r="E2670" s="249">
        <v>0</v>
      </c>
      <c r="F2670" s="249">
        <v>0</v>
      </c>
      <c r="G2670" s="249">
        <v>0</v>
      </c>
      <c r="H2670" s="249">
        <v>0</v>
      </c>
      <c r="I2670" s="249">
        <v>9.82155023336179E-3</v>
      </c>
      <c r="J2670" s="249">
        <v>0</v>
      </c>
      <c r="K2670" s="249">
        <v>0</v>
      </c>
      <c r="L2670" s="249">
        <v>0</v>
      </c>
      <c r="M2670" s="249">
        <v>0</v>
      </c>
      <c r="N2670" s="249">
        <v>0</v>
      </c>
      <c r="O2670" s="249">
        <v>0</v>
      </c>
      <c r="P2670" s="249">
        <v>0</v>
      </c>
    </row>
    <row r="2671" spans="1:16" x14ac:dyDescent="0.25">
      <c r="A2671" s="236" t="s">
        <v>60</v>
      </c>
      <c r="B2671" s="237" t="s">
        <v>5517</v>
      </c>
      <c r="C2671" s="249">
        <v>0</v>
      </c>
      <c r="D2671" s="249">
        <v>5.6859453010443097</v>
      </c>
      <c r="E2671" s="249">
        <v>0</v>
      </c>
      <c r="F2671" s="249">
        <v>2.2689115829732098E-3</v>
      </c>
      <c r="G2671" s="249">
        <v>1.831004960530835E-3</v>
      </c>
      <c r="H2671" s="249">
        <v>1.0376893066317457E-3</v>
      </c>
      <c r="I2671" s="249">
        <v>1.2163912928959957E-2</v>
      </c>
      <c r="J2671" s="249">
        <v>1.2154533223080294E-2</v>
      </c>
      <c r="K2671" s="249">
        <v>2.3391151250963891E-2</v>
      </c>
      <c r="L2671" s="249">
        <v>1.150089887395586E-2</v>
      </c>
      <c r="M2671" s="249">
        <v>8.9959116674749429E-2</v>
      </c>
      <c r="N2671" s="249">
        <v>5.6924812871386342E-3</v>
      </c>
      <c r="O2671" s="249">
        <v>8.5273037634807178E-3</v>
      </c>
      <c r="P2671" s="249">
        <v>3.2957411829322665E-2</v>
      </c>
    </row>
    <row r="2672" spans="1:16" x14ac:dyDescent="0.25">
      <c r="A2672" s="236" t="s">
        <v>253</v>
      </c>
      <c r="B2672" s="237" t="s">
        <v>5472</v>
      </c>
      <c r="C2672" s="249">
        <v>2.7228814871712833E-3</v>
      </c>
      <c r="D2672" s="249">
        <v>1.5179090345772439E-2</v>
      </c>
      <c r="E2672" s="249">
        <v>7.4694010567975715E-3</v>
      </c>
      <c r="F2672" s="249">
        <v>0</v>
      </c>
      <c r="G2672" s="249">
        <v>0</v>
      </c>
      <c r="H2672" s="249">
        <v>0</v>
      </c>
      <c r="I2672" s="249">
        <v>7.7062172577288937E-2</v>
      </c>
      <c r="J2672" s="249">
        <v>3.8310978362020832E-2</v>
      </c>
      <c r="K2672" s="249">
        <v>6.5764885231202699E-4</v>
      </c>
      <c r="L2672" s="249">
        <v>2.2578533300487657E-2</v>
      </c>
      <c r="M2672" s="249">
        <v>1.5234348158487393E-2</v>
      </c>
      <c r="N2672" s="249">
        <v>5.9708062130452808E-2</v>
      </c>
      <c r="O2672" s="249">
        <v>4.1290450850211538E-3</v>
      </c>
      <c r="P2672" s="249">
        <v>1.3097187118469595E-3</v>
      </c>
    </row>
    <row r="2673" spans="1:16" x14ac:dyDescent="0.25">
      <c r="A2673" s="236" t="s">
        <v>1139</v>
      </c>
      <c r="B2673" s="237" t="s">
        <v>5422</v>
      </c>
      <c r="C2673" s="249">
        <v>0</v>
      </c>
      <c r="D2673" s="249">
        <v>0</v>
      </c>
      <c r="E2673" s="249">
        <v>0</v>
      </c>
      <c r="F2673" s="249">
        <v>0</v>
      </c>
      <c r="G2673" s="249">
        <v>0</v>
      </c>
      <c r="H2673" s="249">
        <v>0.18841872369884563</v>
      </c>
      <c r="I2673" s="249">
        <v>3.4635681940094358E-2</v>
      </c>
      <c r="J2673" s="249">
        <v>1.1538200531838312</v>
      </c>
      <c r="K2673" s="249">
        <v>0</v>
      </c>
      <c r="L2673" s="249">
        <v>0</v>
      </c>
      <c r="M2673" s="249">
        <v>0</v>
      </c>
      <c r="N2673" s="249">
        <v>0</v>
      </c>
      <c r="O2673" s="249">
        <v>0.13165387420238661</v>
      </c>
      <c r="P2673" s="249">
        <v>2.242728904928162E-2</v>
      </c>
    </row>
    <row r="2674" spans="1:16" x14ac:dyDescent="0.25">
      <c r="A2674" s="236" t="s">
        <v>146</v>
      </c>
      <c r="B2674" s="237" t="s">
        <v>5300</v>
      </c>
      <c r="C2674" s="249">
        <v>0</v>
      </c>
      <c r="D2674" s="249">
        <v>1.0783754677975196E-3</v>
      </c>
      <c r="E2674" s="249">
        <v>0</v>
      </c>
      <c r="F2674" s="249">
        <v>0</v>
      </c>
      <c r="G2674" s="249">
        <v>5.7572340561661741E-3</v>
      </c>
      <c r="H2674" s="249">
        <v>0.24858786589421453</v>
      </c>
      <c r="I2674" s="249">
        <v>0</v>
      </c>
      <c r="J2674" s="249">
        <v>2.0625303258757144E-3</v>
      </c>
      <c r="K2674" s="249">
        <v>1.0134908901024552E-2</v>
      </c>
      <c r="L2674" s="249">
        <v>6.4105108732992007E-3</v>
      </c>
      <c r="M2674" s="249">
        <v>3.8023364240302352E-4</v>
      </c>
      <c r="N2674" s="249">
        <v>9.5493006177187298E-2</v>
      </c>
      <c r="O2674" s="249">
        <v>4.2056064384546336E-2</v>
      </c>
      <c r="P2674" s="249">
        <v>1.342458497811424E-2</v>
      </c>
    </row>
    <row r="2675" spans="1:16" x14ac:dyDescent="0.25">
      <c r="A2675" s="236" t="s">
        <v>194</v>
      </c>
      <c r="B2675" s="237" t="s">
        <v>5441</v>
      </c>
      <c r="C2675" s="249">
        <v>1.8398885668235918E-3</v>
      </c>
      <c r="D2675" s="249">
        <v>0</v>
      </c>
      <c r="E2675" s="249">
        <v>8.4946386740699271E-3</v>
      </c>
      <c r="F2675" s="249">
        <v>3.508676804831469E-2</v>
      </c>
      <c r="G2675" s="249">
        <v>1.6119754750102226E-3</v>
      </c>
      <c r="H2675" s="249">
        <v>0</v>
      </c>
      <c r="I2675" s="249">
        <v>0</v>
      </c>
      <c r="J2675" s="249">
        <v>3.4531698204651184E-3</v>
      </c>
      <c r="K2675" s="249">
        <v>1.0362830894990691E-2</v>
      </c>
      <c r="L2675" s="249">
        <v>0.7712341690065454</v>
      </c>
      <c r="M2675" s="249">
        <v>3.7960780869355698E-2</v>
      </c>
      <c r="N2675" s="249">
        <v>4.0768594373507827E-3</v>
      </c>
      <c r="O2675" s="249">
        <v>1.2753605331966672E-2</v>
      </c>
      <c r="P2675" s="249">
        <v>0</v>
      </c>
    </row>
    <row r="2676" spans="1:16" x14ac:dyDescent="0.25">
      <c r="A2676" s="236" t="s">
        <v>487</v>
      </c>
      <c r="B2676" s="237" t="s">
        <v>9429</v>
      </c>
      <c r="C2676" s="249">
        <v>0</v>
      </c>
      <c r="D2676" s="249">
        <v>0</v>
      </c>
      <c r="E2676" s="249">
        <v>5.6078521803205272E-2</v>
      </c>
      <c r="F2676" s="249">
        <v>5.4772528700131627E-2</v>
      </c>
      <c r="G2676" s="249">
        <v>0</v>
      </c>
      <c r="H2676" s="249">
        <v>0</v>
      </c>
      <c r="I2676" s="249">
        <v>1.0858273812616807E-2</v>
      </c>
      <c r="J2676" s="249">
        <v>0</v>
      </c>
      <c r="K2676" s="249">
        <v>1.1672617333642343E-2</v>
      </c>
      <c r="L2676" s="249">
        <v>5.0544128959176043E-3</v>
      </c>
      <c r="M2676" s="249">
        <v>0</v>
      </c>
      <c r="N2676" s="249">
        <v>4.5261565519109752E-3</v>
      </c>
      <c r="O2676" s="249">
        <v>0</v>
      </c>
      <c r="P2676" s="249">
        <v>0</v>
      </c>
    </row>
    <row r="2677" spans="1:16" x14ac:dyDescent="0.25">
      <c r="A2677" s="236" t="s">
        <v>1172</v>
      </c>
      <c r="B2677" s="237" t="s">
        <v>5382</v>
      </c>
      <c r="C2677" s="249">
        <v>0</v>
      </c>
      <c r="D2677" s="249">
        <v>0</v>
      </c>
      <c r="E2677" s="249">
        <v>0</v>
      </c>
      <c r="F2677" s="249">
        <v>0</v>
      </c>
      <c r="G2677" s="249">
        <v>0</v>
      </c>
      <c r="H2677" s="249">
        <v>7.2794508535057451E-2</v>
      </c>
      <c r="I2677" s="249">
        <v>0</v>
      </c>
      <c r="J2677" s="249">
        <v>2.3587674105713333E-3</v>
      </c>
      <c r="K2677" s="249">
        <v>0</v>
      </c>
      <c r="L2677" s="249">
        <v>0</v>
      </c>
      <c r="M2677" s="249">
        <v>0</v>
      </c>
      <c r="N2677" s="249">
        <v>1.0982117378346219E-2</v>
      </c>
      <c r="O2677" s="249">
        <v>0.11465563291079287</v>
      </c>
      <c r="P2677" s="249">
        <v>0</v>
      </c>
    </row>
    <row r="2678" spans="1:16" x14ac:dyDescent="0.25">
      <c r="A2678" s="236" t="s">
        <v>423</v>
      </c>
      <c r="B2678" s="237" t="s">
        <v>6256</v>
      </c>
      <c r="C2678" s="249">
        <v>0</v>
      </c>
      <c r="D2678" s="249">
        <v>0</v>
      </c>
      <c r="E2678" s="249">
        <v>1.325573517149661E-2</v>
      </c>
      <c r="F2678" s="249">
        <v>8.2532331406409004E-3</v>
      </c>
      <c r="G2678" s="249">
        <v>6.073777779498352E-3</v>
      </c>
      <c r="H2678" s="249">
        <v>2.5964027592319024E-3</v>
      </c>
      <c r="I2678" s="249">
        <v>2.8059040807256398E-2</v>
      </c>
      <c r="J2678" s="249">
        <v>3.772260690697549E-3</v>
      </c>
      <c r="K2678" s="249">
        <v>5.1114173727808904E-3</v>
      </c>
      <c r="L2678" s="249">
        <v>5.9813416235017323E-3</v>
      </c>
      <c r="M2678" s="249">
        <v>8.4839711308678529E-3</v>
      </c>
      <c r="N2678" s="249">
        <v>3.167186857108636E-3</v>
      </c>
      <c r="O2678" s="249">
        <v>1.3229480737882339E-4</v>
      </c>
      <c r="P2678" s="249">
        <v>0</v>
      </c>
    </row>
    <row r="2679" spans="1:16" x14ac:dyDescent="0.25">
      <c r="A2679" s="236" t="s">
        <v>18</v>
      </c>
      <c r="B2679" s="237" t="s">
        <v>5774</v>
      </c>
      <c r="C2679" s="249">
        <v>4.1692165344413071E-3</v>
      </c>
      <c r="D2679" s="249">
        <v>1.4824954815437178E-4</v>
      </c>
      <c r="E2679" s="249">
        <v>1.4120384487343849E-3</v>
      </c>
      <c r="F2679" s="249">
        <v>1.5952380043875911E-3</v>
      </c>
      <c r="G2679" s="249">
        <v>2.6061165957983533E-3</v>
      </c>
      <c r="H2679" s="249">
        <v>5.6495683008387894E-3</v>
      </c>
      <c r="I2679" s="249">
        <v>1.8546752191732016E-3</v>
      </c>
      <c r="J2679" s="249">
        <v>7.1785269103665666E-4</v>
      </c>
      <c r="K2679" s="249">
        <v>1.9806598681056144E-3</v>
      </c>
      <c r="L2679" s="249">
        <v>1.3008324355066117E-3</v>
      </c>
      <c r="M2679" s="249">
        <v>2.6899944747204069E-3</v>
      </c>
      <c r="N2679" s="249">
        <v>7.2507914732120049E-4</v>
      </c>
      <c r="O2679" s="249">
        <v>2.6685651633980462E-4</v>
      </c>
      <c r="P2679" s="249">
        <v>8.2426245083802184E-5</v>
      </c>
    </row>
    <row r="2680" spans="1:16" x14ac:dyDescent="0.25">
      <c r="A2680" s="236" t="s">
        <v>10</v>
      </c>
      <c r="B2680" s="237" t="s">
        <v>5338</v>
      </c>
      <c r="C2680" s="249">
        <v>1.45134121920824E-3</v>
      </c>
      <c r="D2680" s="249">
        <v>6.7583254783339336E-4</v>
      </c>
      <c r="E2680" s="249">
        <v>1.9956645485952325E-3</v>
      </c>
      <c r="F2680" s="249">
        <v>1.8922524646428157E-2</v>
      </c>
      <c r="G2680" s="249">
        <v>4.3539197896009466E-3</v>
      </c>
      <c r="H2680" s="249">
        <v>2.4524051355104891E-3</v>
      </c>
      <c r="I2680" s="249">
        <v>3.8842455847653483E-3</v>
      </c>
      <c r="J2680" s="249">
        <v>7.3781248623081223E-3</v>
      </c>
      <c r="K2680" s="249">
        <v>6.9736261167451189E-3</v>
      </c>
      <c r="L2680" s="249">
        <v>1.6491936376810579E-3</v>
      </c>
      <c r="M2680" s="249">
        <v>1.615695656670019E-3</v>
      </c>
      <c r="N2680" s="249">
        <v>1.7015517937580362E-3</v>
      </c>
      <c r="O2680" s="249">
        <v>2.0378693886388033E-3</v>
      </c>
      <c r="P2680" s="249">
        <v>3.2848793453405591E-4</v>
      </c>
    </row>
    <row r="2681" spans="1:16" x14ac:dyDescent="0.25">
      <c r="A2681" s="236" t="s">
        <v>189</v>
      </c>
      <c r="B2681" s="237" t="s">
        <v>5400</v>
      </c>
      <c r="C2681" s="249">
        <v>9.3067936992108748E-4</v>
      </c>
      <c r="D2681" s="249">
        <v>2.5183507948221408E-3</v>
      </c>
      <c r="E2681" s="249">
        <v>5.0801704384570599E-3</v>
      </c>
      <c r="F2681" s="249">
        <v>2.0322040835285896E-3</v>
      </c>
      <c r="G2681" s="249">
        <v>1.1101444379855155E-2</v>
      </c>
      <c r="H2681" s="249">
        <v>4.3749102590482459E-4</v>
      </c>
      <c r="I2681" s="249">
        <v>1.6822670053985617E-3</v>
      </c>
      <c r="J2681" s="249">
        <v>2.1375529458674508E-3</v>
      </c>
      <c r="K2681" s="249">
        <v>5.7784194695363039E-3</v>
      </c>
      <c r="L2681" s="249">
        <v>1.195901141599922E-3</v>
      </c>
      <c r="M2681" s="249">
        <v>2.4710473814042303E-3</v>
      </c>
      <c r="N2681" s="249">
        <v>6.3541731459390094E-4</v>
      </c>
      <c r="O2681" s="249">
        <v>1.8376160555994342E-3</v>
      </c>
      <c r="P2681" s="249">
        <v>6.2523213078008889E-4</v>
      </c>
    </row>
    <row r="2682" spans="1:16" x14ac:dyDescent="0.25">
      <c r="A2682" s="236" t="s">
        <v>157</v>
      </c>
      <c r="B2682" s="237" t="s">
        <v>6086</v>
      </c>
      <c r="C2682" s="249">
        <v>0</v>
      </c>
      <c r="D2682" s="249">
        <v>8.6811587366247805E-2</v>
      </c>
      <c r="E2682" s="249">
        <v>1.7760813960056753E-2</v>
      </c>
      <c r="F2682" s="249">
        <v>0</v>
      </c>
      <c r="G2682" s="249">
        <v>1.4146589110602961E-3</v>
      </c>
      <c r="H2682" s="249">
        <v>0</v>
      </c>
      <c r="I2682" s="249">
        <v>0</v>
      </c>
      <c r="J2682" s="249">
        <v>3.2681765735661722E-3</v>
      </c>
      <c r="K2682" s="249">
        <v>0</v>
      </c>
      <c r="L2682" s="249">
        <v>0</v>
      </c>
      <c r="M2682" s="249">
        <v>2.8243515744891014E-3</v>
      </c>
      <c r="N2682" s="249">
        <v>2.8861208636304751E-4</v>
      </c>
      <c r="O2682" s="249">
        <v>2.5555605463136052E-4</v>
      </c>
      <c r="P2682" s="249">
        <v>0</v>
      </c>
    </row>
    <row r="2683" spans="1:16" x14ac:dyDescent="0.25">
      <c r="A2683" s="236" t="s">
        <v>49</v>
      </c>
      <c r="B2683" s="237" t="s">
        <v>5297</v>
      </c>
      <c r="C2683" s="249">
        <v>1.0603834963264396E-3</v>
      </c>
      <c r="D2683" s="249">
        <v>1.4581647590745085E-4</v>
      </c>
      <c r="E2683" s="249">
        <v>0</v>
      </c>
      <c r="F2683" s="249">
        <v>7.1960920920937721E-4</v>
      </c>
      <c r="G2683" s="249">
        <v>7.7428089218829212E-4</v>
      </c>
      <c r="H2683" s="249">
        <v>1.2055582236645875E-3</v>
      </c>
      <c r="I2683" s="249">
        <v>3.2973401212643256E-3</v>
      </c>
      <c r="J2683" s="249">
        <v>2.7932214885760826E-3</v>
      </c>
      <c r="K2683" s="249">
        <v>4.2910285753329684E-3</v>
      </c>
      <c r="L2683" s="249">
        <v>2.8995257297467023E-3</v>
      </c>
      <c r="M2683" s="249">
        <v>5.7296041686995137E-3</v>
      </c>
      <c r="N2683" s="249">
        <v>0</v>
      </c>
      <c r="O2683" s="249">
        <v>7.6613103408750185E-3</v>
      </c>
      <c r="P2683" s="249">
        <v>1.5573462295988548E-4</v>
      </c>
    </row>
    <row r="2684" spans="1:16" x14ac:dyDescent="0.25">
      <c r="A2684" s="236" t="s">
        <v>85</v>
      </c>
      <c r="B2684" s="237" t="s">
        <v>5330</v>
      </c>
      <c r="C2684" s="249">
        <v>4.8538489978810165E-3</v>
      </c>
      <c r="D2684" s="249">
        <v>7.7084426259766564E-4</v>
      </c>
      <c r="E2684" s="249">
        <v>2.623973656517261E-2</v>
      </c>
      <c r="F2684" s="249">
        <v>2.0336487911131653E-2</v>
      </c>
      <c r="G2684" s="249">
        <v>1.1865876766582427E-2</v>
      </c>
      <c r="H2684" s="249">
        <v>1.8941471809792748E-2</v>
      </c>
      <c r="I2684" s="249">
        <v>9.0560857577376801E-3</v>
      </c>
      <c r="J2684" s="249">
        <v>8.0666658508583757E-3</v>
      </c>
      <c r="K2684" s="249">
        <v>4.6253578363468217E-2</v>
      </c>
      <c r="L2684" s="249">
        <v>1.9813642820585422E-2</v>
      </c>
      <c r="M2684" s="249">
        <v>2.6105082314225661E-2</v>
      </c>
      <c r="N2684" s="249">
        <v>2.1381938344475195E-2</v>
      </c>
      <c r="O2684" s="249">
        <v>1.5432766750921067E-2</v>
      </c>
      <c r="P2684" s="249">
        <v>2.4280362720051265E-3</v>
      </c>
    </row>
    <row r="2685" spans="1:16" x14ac:dyDescent="0.25">
      <c r="A2685" s="236" t="s">
        <v>722</v>
      </c>
      <c r="B2685" s="237" t="s">
        <v>5932</v>
      </c>
      <c r="C2685" s="249">
        <v>8.9927305723611801E-3</v>
      </c>
      <c r="D2685" s="249">
        <v>0</v>
      </c>
      <c r="E2685" s="249">
        <v>0</v>
      </c>
      <c r="F2685" s="249">
        <v>5.4422921447167774E-2</v>
      </c>
      <c r="G2685" s="249">
        <v>5.6106208549521405E-3</v>
      </c>
      <c r="H2685" s="249">
        <v>2.3462324569615434E-2</v>
      </c>
      <c r="I2685" s="249">
        <v>3.8179934220859881E-3</v>
      </c>
      <c r="J2685" s="249">
        <v>4.4775570952148023E-3</v>
      </c>
      <c r="K2685" s="249">
        <v>8.1729347679750201E-3</v>
      </c>
      <c r="L2685" s="249">
        <v>0.44661239073754272</v>
      </c>
      <c r="M2685" s="249">
        <v>8.1734684699910579E-3</v>
      </c>
      <c r="N2685" s="249">
        <v>1.2928101673739466E-2</v>
      </c>
      <c r="O2685" s="249">
        <v>2.9588129329932455E-3</v>
      </c>
      <c r="P2685" s="249">
        <v>0</v>
      </c>
    </row>
    <row r="2686" spans="1:16" x14ac:dyDescent="0.25">
      <c r="A2686" s="236" t="s">
        <v>51</v>
      </c>
      <c r="B2686" s="237" t="s">
        <v>5309</v>
      </c>
      <c r="C2686" s="249">
        <v>0</v>
      </c>
      <c r="D2686" s="249">
        <v>0</v>
      </c>
      <c r="E2686" s="249">
        <v>0</v>
      </c>
      <c r="F2686" s="249">
        <v>0.70099981920949705</v>
      </c>
      <c r="G2686" s="249">
        <v>0.7718137935451358</v>
      </c>
      <c r="H2686" s="249">
        <v>0</v>
      </c>
      <c r="I2686" s="249">
        <v>9.8796496059884494E-3</v>
      </c>
      <c r="J2686" s="249">
        <v>3.0107300632148681E-2</v>
      </c>
      <c r="K2686" s="249">
        <v>1.3772667842773958</v>
      </c>
      <c r="L2686" s="249">
        <v>0.29124141904436807</v>
      </c>
      <c r="M2686" s="249">
        <v>0.21373780681853108</v>
      </c>
      <c r="N2686" s="249">
        <v>0.14405034885203546</v>
      </c>
      <c r="O2686" s="249">
        <v>0.10026457241650283</v>
      </c>
      <c r="P2686" s="249">
        <v>0.58403560679244793</v>
      </c>
    </row>
    <row r="2687" spans="1:16" x14ac:dyDescent="0.25">
      <c r="A2687" s="236" t="s">
        <v>11</v>
      </c>
      <c r="B2687" s="237" t="s">
        <v>5328</v>
      </c>
      <c r="C2687" s="249">
        <v>0</v>
      </c>
      <c r="D2687" s="249">
        <v>1.1322996804640696E-2</v>
      </c>
      <c r="E2687" s="249">
        <v>5.5783183901232875E-4</v>
      </c>
      <c r="F2687" s="249">
        <v>3.2787685346673682E-3</v>
      </c>
      <c r="G2687" s="249">
        <v>5.828257482177851E-2</v>
      </c>
      <c r="H2687" s="249">
        <v>0.53625183117396535</v>
      </c>
      <c r="I2687" s="249">
        <v>1.4003861032042359E-2</v>
      </c>
      <c r="J2687" s="249">
        <v>9.5931067483191294E-3</v>
      </c>
      <c r="K2687" s="249">
        <v>1.533402474381183E-2</v>
      </c>
      <c r="L2687" s="249">
        <v>5.5902053954086746E-3</v>
      </c>
      <c r="M2687" s="249">
        <v>1.7064893500058981E-2</v>
      </c>
      <c r="N2687" s="249">
        <v>1.2016698771827046E-2</v>
      </c>
      <c r="O2687" s="249">
        <v>1.2343602918759938E-2</v>
      </c>
      <c r="P2687" s="249">
        <v>0</v>
      </c>
    </row>
    <row r="2688" spans="1:16" x14ac:dyDescent="0.25">
      <c r="A2688" s="236" t="s">
        <v>86</v>
      </c>
      <c r="B2688" s="237" t="s">
        <v>5295</v>
      </c>
      <c r="C2688" s="249">
        <v>5.9833988071077836E-2</v>
      </c>
      <c r="D2688" s="249">
        <v>1.3935607505595493E-3</v>
      </c>
      <c r="E2688" s="249">
        <v>0</v>
      </c>
      <c r="F2688" s="249">
        <v>3.6920380900060967E-3</v>
      </c>
      <c r="G2688" s="249">
        <v>0.95980503798323291</v>
      </c>
      <c r="H2688" s="249">
        <v>1.1840317359184635E-2</v>
      </c>
      <c r="I2688" s="249">
        <v>6.7152686171821881E-3</v>
      </c>
      <c r="J2688" s="249">
        <v>1.1222578012663891E-2</v>
      </c>
      <c r="K2688" s="249">
        <v>1.5056894936012265E-2</v>
      </c>
      <c r="L2688" s="249">
        <v>1.8665263144976196E-2</v>
      </c>
      <c r="M2688" s="249">
        <v>5.4209554605545518E-3</v>
      </c>
      <c r="N2688" s="249">
        <v>3.8356695899311434E-2</v>
      </c>
      <c r="O2688" s="249">
        <v>5.0775841568993257E-2</v>
      </c>
      <c r="P2688" s="249">
        <v>9.004617417555958E-3</v>
      </c>
    </row>
    <row r="2689" spans="1:16" x14ac:dyDescent="0.25">
      <c r="A2689" s="236" t="s">
        <v>187</v>
      </c>
      <c r="B2689" s="237" t="s">
        <v>5408</v>
      </c>
      <c r="C2689" s="249">
        <v>6.2177205977683794E-3</v>
      </c>
      <c r="D2689" s="249">
        <v>0</v>
      </c>
      <c r="E2689" s="249">
        <v>0</v>
      </c>
      <c r="F2689" s="249">
        <v>4.823088649058737E-3</v>
      </c>
      <c r="G2689" s="249">
        <v>0</v>
      </c>
      <c r="H2689" s="249">
        <v>0</v>
      </c>
      <c r="I2689" s="249">
        <v>6.8457730876010838E-3</v>
      </c>
      <c r="J2689" s="249">
        <v>1.8672925226614987E-2</v>
      </c>
      <c r="K2689" s="249">
        <v>3.6650546584710626E-2</v>
      </c>
      <c r="L2689" s="249">
        <v>0.95211431361844467</v>
      </c>
      <c r="M2689" s="249">
        <v>4.2887196000108698E-3</v>
      </c>
      <c r="N2689" s="249">
        <v>6.6637866273831113E-3</v>
      </c>
      <c r="O2689" s="249">
        <v>1.364710021400191E-2</v>
      </c>
      <c r="P2689" s="249">
        <v>2.9792231450871199E-3</v>
      </c>
    </row>
    <row r="2690" spans="1:16" x14ac:dyDescent="0.25">
      <c r="A2690" s="236" t="s">
        <v>46</v>
      </c>
      <c r="B2690" s="237" t="s">
        <v>7416</v>
      </c>
      <c r="C2690" s="249">
        <v>0</v>
      </c>
      <c r="D2690" s="249">
        <v>6.9042826678101621E-4</v>
      </c>
      <c r="E2690" s="249">
        <v>1.1225795820385049E-3</v>
      </c>
      <c r="F2690" s="249">
        <v>0</v>
      </c>
      <c r="G2690" s="249">
        <v>0</v>
      </c>
      <c r="H2690" s="249">
        <v>7.3920306502336345E-4</v>
      </c>
      <c r="I2690" s="249">
        <v>1.0241212296322763E-3</v>
      </c>
      <c r="J2690" s="249">
        <v>8.712391834443733E-4</v>
      </c>
      <c r="K2690" s="249">
        <v>1.9467840869957836E-3</v>
      </c>
      <c r="L2690" s="249">
        <v>1.2690161875562223E-3</v>
      </c>
      <c r="M2690" s="249">
        <v>3.9485540653047832E-3</v>
      </c>
      <c r="N2690" s="249">
        <v>0</v>
      </c>
      <c r="O2690" s="249">
        <v>0</v>
      </c>
      <c r="P2690" s="249">
        <v>3.7249528721655942E-3</v>
      </c>
    </row>
    <row r="2691" spans="1:16" x14ac:dyDescent="0.25">
      <c r="A2691" s="236" t="s">
        <v>892</v>
      </c>
      <c r="B2691" s="237" t="s">
        <v>6343</v>
      </c>
      <c r="C2691" s="249">
        <v>0</v>
      </c>
      <c r="D2691" s="249">
        <v>0</v>
      </c>
      <c r="E2691" s="249">
        <v>0.17052573069737911</v>
      </c>
      <c r="F2691" s="249">
        <v>0</v>
      </c>
      <c r="G2691" s="249">
        <v>0</v>
      </c>
      <c r="H2691" s="249">
        <v>0</v>
      </c>
      <c r="I2691" s="249">
        <v>0</v>
      </c>
      <c r="J2691" s="249">
        <v>5.7946515764519514E-2</v>
      </c>
      <c r="K2691" s="249">
        <v>0.20366334878503256</v>
      </c>
      <c r="L2691" s="249">
        <v>0</v>
      </c>
      <c r="M2691" s="249">
        <v>0</v>
      </c>
      <c r="N2691" s="249">
        <v>4.924476353596928E-2</v>
      </c>
      <c r="O2691" s="249">
        <v>0</v>
      </c>
      <c r="P2691" s="249">
        <v>0</v>
      </c>
    </row>
    <row r="2692" spans="1:16" x14ac:dyDescent="0.25">
      <c r="A2692" s="236" t="s">
        <v>327</v>
      </c>
      <c r="B2692" s="237" t="s">
        <v>6344</v>
      </c>
      <c r="C2692" s="249">
        <v>0.2002546137799808</v>
      </c>
      <c r="D2692" s="249">
        <v>0</v>
      </c>
      <c r="E2692" s="249">
        <v>0</v>
      </c>
      <c r="F2692" s="249">
        <v>0.11555508104240728</v>
      </c>
      <c r="G2692" s="249">
        <v>0</v>
      </c>
      <c r="H2692" s="249">
        <v>0</v>
      </c>
      <c r="I2692" s="249">
        <v>0.16409480362398882</v>
      </c>
      <c r="J2692" s="249">
        <v>8.6271534745460163E-2</v>
      </c>
      <c r="K2692" s="249">
        <v>0.755178772221202</v>
      </c>
      <c r="L2692" s="249">
        <v>0.14109973937905512</v>
      </c>
      <c r="M2692" s="249">
        <v>0.1734766065789991</v>
      </c>
      <c r="N2692" s="249">
        <v>9.2434428496273133E-2</v>
      </c>
      <c r="O2692" s="249">
        <v>0</v>
      </c>
      <c r="P2692" s="249">
        <v>0</v>
      </c>
    </row>
    <row r="2693" spans="1:16" x14ac:dyDescent="0.25">
      <c r="A2693" s="236" t="s">
        <v>774</v>
      </c>
      <c r="B2693" s="237" t="s">
        <v>5453</v>
      </c>
      <c r="C2693" s="249">
        <v>0</v>
      </c>
      <c r="D2693" s="249">
        <v>0</v>
      </c>
      <c r="E2693" s="249">
        <v>0</v>
      </c>
      <c r="F2693" s="249">
        <v>0</v>
      </c>
      <c r="G2693" s="249">
        <v>0</v>
      </c>
      <c r="H2693" s="249">
        <v>5.1450711985791542E-2</v>
      </c>
      <c r="I2693" s="249">
        <v>0</v>
      </c>
      <c r="J2693" s="249">
        <v>0</v>
      </c>
      <c r="K2693" s="249">
        <v>0.6822060253648593</v>
      </c>
      <c r="L2693" s="249">
        <v>0.16373163892095752</v>
      </c>
      <c r="M2693" s="249">
        <v>9.7935273103976817E-2</v>
      </c>
      <c r="N2693" s="249">
        <v>6.6410675201599833E-3</v>
      </c>
      <c r="O2693" s="249">
        <v>3.0537741735881675E-2</v>
      </c>
      <c r="P2693" s="249">
        <v>4.1364381593556668E-2</v>
      </c>
    </row>
    <row r="2694" spans="1:16" x14ac:dyDescent="0.25">
      <c r="A2694" s="236" t="s">
        <v>928</v>
      </c>
      <c r="B2694" s="237" t="s">
        <v>5401</v>
      </c>
      <c r="C2694" s="249">
        <v>0.8561832339941311</v>
      </c>
      <c r="D2694" s="249">
        <v>0</v>
      </c>
      <c r="E2694" s="249">
        <v>0</v>
      </c>
      <c r="F2694" s="249">
        <v>0</v>
      </c>
      <c r="G2694" s="249">
        <v>4.4890836900246551</v>
      </c>
      <c r="H2694" s="249">
        <v>0</v>
      </c>
      <c r="I2694" s="249">
        <v>6.8181978977792861</v>
      </c>
      <c r="J2694" s="249">
        <v>6.3450302572216817</v>
      </c>
      <c r="K2694" s="249">
        <v>8.7180578869100671</v>
      </c>
      <c r="L2694" s="249">
        <v>7.6761951876444359</v>
      </c>
      <c r="M2694" s="249">
        <v>0.29384689294708316</v>
      </c>
      <c r="N2694" s="249">
        <v>3.9441871999599214</v>
      </c>
      <c r="O2694" s="249">
        <v>0.93952548365305699</v>
      </c>
      <c r="P2694" s="249">
        <v>0</v>
      </c>
    </row>
    <row r="2695" spans="1:16" x14ac:dyDescent="0.25">
      <c r="A2695" s="236" t="s">
        <v>854</v>
      </c>
      <c r="B2695" s="237" t="s">
        <v>5398</v>
      </c>
      <c r="C2695" s="249">
        <v>0</v>
      </c>
      <c r="D2695" s="249">
        <v>0</v>
      </c>
      <c r="E2695" s="249">
        <v>0</v>
      </c>
      <c r="F2695" s="249">
        <v>0</v>
      </c>
      <c r="G2695" s="249">
        <v>0</v>
      </c>
      <c r="H2695" s="249">
        <v>0</v>
      </c>
      <c r="I2695" s="249">
        <v>2.3281647239485084E-2</v>
      </c>
      <c r="J2695" s="249">
        <v>0</v>
      </c>
      <c r="K2695" s="249">
        <v>0</v>
      </c>
      <c r="L2695" s="249">
        <v>8.8257343581404538E-2</v>
      </c>
      <c r="M2695" s="249">
        <v>0</v>
      </c>
      <c r="N2695" s="249">
        <v>0</v>
      </c>
      <c r="O2695" s="249">
        <v>0.20429450586424008</v>
      </c>
      <c r="P2695" s="249">
        <v>0</v>
      </c>
    </row>
    <row r="2696" spans="1:16" x14ac:dyDescent="0.25">
      <c r="A2696" s="236" t="s">
        <v>257</v>
      </c>
      <c r="B2696" s="237" t="s">
        <v>5299</v>
      </c>
      <c r="C2696" s="249">
        <v>0</v>
      </c>
      <c r="D2696" s="249">
        <v>6.4512965151508062E-3</v>
      </c>
      <c r="E2696" s="249">
        <v>0</v>
      </c>
      <c r="F2696" s="249">
        <v>0</v>
      </c>
      <c r="G2696" s="249">
        <v>0</v>
      </c>
      <c r="H2696" s="249">
        <v>3.2962094640262257E-2</v>
      </c>
      <c r="I2696" s="249">
        <v>0</v>
      </c>
      <c r="J2696" s="249">
        <v>2.7103617422446984E-2</v>
      </c>
      <c r="K2696" s="249">
        <v>0.13044967523584519</v>
      </c>
      <c r="L2696" s="249">
        <v>0.42754234384626716</v>
      </c>
      <c r="M2696" s="249">
        <v>3.8684460521042325</v>
      </c>
      <c r="N2696" s="249">
        <v>6.4729316301367898E-2</v>
      </c>
      <c r="O2696" s="249">
        <v>0.14361752345115822</v>
      </c>
      <c r="P2696" s="249">
        <v>4.1339305261621342E-2</v>
      </c>
    </row>
    <row r="2697" spans="1:16" x14ac:dyDescent="0.25">
      <c r="A2697" s="236" t="s">
        <v>2028</v>
      </c>
      <c r="B2697" s="237" t="s">
        <v>8461</v>
      </c>
      <c r="C2697" s="249">
        <v>0</v>
      </c>
      <c r="D2697" s="249">
        <v>0</v>
      </c>
      <c r="E2697" s="249">
        <v>0</v>
      </c>
      <c r="F2697" s="249">
        <v>0</v>
      </c>
      <c r="G2697" s="249">
        <v>0</v>
      </c>
      <c r="H2697" s="249">
        <v>0</v>
      </c>
      <c r="I2697" s="249">
        <v>0</v>
      </c>
      <c r="J2697" s="249">
        <v>3.0661031955825325E-3</v>
      </c>
      <c r="K2697" s="249">
        <v>0</v>
      </c>
      <c r="L2697" s="249">
        <v>0</v>
      </c>
      <c r="M2697" s="249">
        <v>0</v>
      </c>
      <c r="N2697" s="249">
        <v>0</v>
      </c>
      <c r="O2697" s="249">
        <v>0</v>
      </c>
      <c r="P2697" s="249">
        <v>0</v>
      </c>
    </row>
    <row r="2698" spans="1:16" x14ac:dyDescent="0.25">
      <c r="A2698" s="236" t="s">
        <v>830</v>
      </c>
      <c r="B2698" s="237" t="s">
        <v>9430</v>
      </c>
      <c r="C2698" s="249">
        <v>0</v>
      </c>
      <c r="D2698" s="249">
        <v>0</v>
      </c>
      <c r="E2698" s="249">
        <v>0</v>
      </c>
      <c r="F2698" s="249">
        <v>0</v>
      </c>
      <c r="G2698" s="249">
        <v>4.5342308650345416E-3</v>
      </c>
      <c r="H2698" s="249">
        <v>0</v>
      </c>
      <c r="I2698" s="249">
        <v>0</v>
      </c>
      <c r="J2698" s="249">
        <v>1.0547260295713263E-3</v>
      </c>
      <c r="K2698" s="249">
        <v>2.1132252035550429E-3</v>
      </c>
      <c r="L2698" s="249">
        <v>0</v>
      </c>
      <c r="M2698" s="249">
        <v>0</v>
      </c>
      <c r="N2698" s="249">
        <v>5.6183603233719913E-4</v>
      </c>
      <c r="O2698" s="249">
        <v>0</v>
      </c>
      <c r="P2698" s="249">
        <v>1.7069692548124422E-3</v>
      </c>
    </row>
    <row r="2699" spans="1:16" x14ac:dyDescent="0.25">
      <c r="A2699" s="236" t="s">
        <v>773</v>
      </c>
      <c r="B2699" s="237" t="s">
        <v>6234</v>
      </c>
      <c r="C2699" s="249">
        <v>0</v>
      </c>
      <c r="D2699" s="249">
        <v>0</v>
      </c>
      <c r="E2699" s="249">
        <v>0</v>
      </c>
      <c r="F2699" s="249">
        <v>0</v>
      </c>
      <c r="G2699" s="249">
        <v>0</v>
      </c>
      <c r="H2699" s="249">
        <v>0</v>
      </c>
      <c r="I2699" s="249">
        <v>0</v>
      </c>
      <c r="J2699" s="249">
        <v>0</v>
      </c>
      <c r="K2699" s="249">
        <v>0</v>
      </c>
      <c r="L2699" s="249">
        <v>4.2978504123567223E-3</v>
      </c>
      <c r="M2699" s="249">
        <v>9.1938108018806523E-3</v>
      </c>
      <c r="N2699" s="249">
        <v>3.135688982249204E-3</v>
      </c>
      <c r="O2699" s="249">
        <v>4.7435181539441033E-4</v>
      </c>
      <c r="P2699" s="249">
        <v>0</v>
      </c>
    </row>
    <row r="2700" spans="1:16" x14ac:dyDescent="0.25">
      <c r="A2700" s="236" t="s">
        <v>675</v>
      </c>
      <c r="B2700" s="237" t="s">
        <v>8959</v>
      </c>
      <c r="C2700" s="249">
        <v>0</v>
      </c>
      <c r="D2700" s="249">
        <v>0</v>
      </c>
      <c r="E2700" s="249">
        <v>0</v>
      </c>
      <c r="F2700" s="249">
        <v>0</v>
      </c>
      <c r="G2700" s="249">
        <v>0</v>
      </c>
      <c r="H2700" s="249">
        <v>0</v>
      </c>
      <c r="I2700" s="249">
        <v>0</v>
      </c>
      <c r="J2700" s="249">
        <v>0</v>
      </c>
      <c r="K2700" s="249">
        <v>0</v>
      </c>
      <c r="L2700" s="249">
        <v>0</v>
      </c>
      <c r="M2700" s="249">
        <v>8.472391238403714E-4</v>
      </c>
      <c r="N2700" s="249">
        <v>8.3246880206737535E-4</v>
      </c>
      <c r="O2700" s="249">
        <v>0</v>
      </c>
      <c r="P2700" s="249">
        <v>0</v>
      </c>
    </row>
    <row r="2701" spans="1:16" x14ac:dyDescent="0.25">
      <c r="A2701" s="236" t="s">
        <v>2360</v>
      </c>
      <c r="B2701" s="237" t="s">
        <v>7386</v>
      </c>
      <c r="C2701" s="249">
        <v>2.1983214915202408E-3</v>
      </c>
      <c r="D2701" s="249">
        <v>0</v>
      </c>
      <c r="E2701" s="249">
        <v>0</v>
      </c>
      <c r="F2701" s="249">
        <v>0</v>
      </c>
      <c r="G2701" s="249">
        <v>0</v>
      </c>
      <c r="H2701" s="249">
        <v>0</v>
      </c>
      <c r="I2701" s="249">
        <v>0</v>
      </c>
      <c r="J2701" s="249">
        <v>0</v>
      </c>
      <c r="K2701" s="249">
        <v>0</v>
      </c>
      <c r="L2701" s="249">
        <v>0</v>
      </c>
      <c r="M2701" s="249">
        <v>0</v>
      </c>
      <c r="N2701" s="249">
        <v>0</v>
      </c>
      <c r="O2701" s="249">
        <v>0</v>
      </c>
      <c r="P2701" s="249">
        <v>0</v>
      </c>
    </row>
    <row r="2702" spans="1:16" x14ac:dyDescent="0.25">
      <c r="A2702" s="236" t="s">
        <v>70</v>
      </c>
      <c r="B2702" s="237" t="s">
        <v>5603</v>
      </c>
      <c r="C2702" s="249">
        <v>0</v>
      </c>
      <c r="D2702" s="249">
        <v>4.1312879749913939E-4</v>
      </c>
      <c r="E2702" s="249">
        <v>1.9501004919143249E-4</v>
      </c>
      <c r="F2702" s="249">
        <v>1.8644997966752456E-4</v>
      </c>
      <c r="G2702" s="249">
        <v>0</v>
      </c>
      <c r="H2702" s="249">
        <v>2.2883258654082589E-3</v>
      </c>
      <c r="I2702" s="249">
        <v>9.1521463031659386E-4</v>
      </c>
      <c r="J2702" s="249">
        <v>1.7027252187826392E-4</v>
      </c>
      <c r="K2702" s="249">
        <v>0</v>
      </c>
      <c r="L2702" s="249">
        <v>1.6576033843467296E-4</v>
      </c>
      <c r="M2702" s="249">
        <v>0</v>
      </c>
      <c r="N2702" s="249">
        <v>2.7419994446508728E-4</v>
      </c>
      <c r="O2702" s="249">
        <v>8.1895478403698886E-4</v>
      </c>
      <c r="P2702" s="249">
        <v>0</v>
      </c>
    </row>
    <row r="2703" spans="1:16" x14ac:dyDescent="0.25">
      <c r="A2703" s="236" t="s">
        <v>6113</v>
      </c>
      <c r="B2703" s="237" t="s">
        <v>6114</v>
      </c>
      <c r="C2703" s="249"/>
      <c r="D2703" s="249"/>
      <c r="E2703" s="249"/>
      <c r="F2703" s="249"/>
      <c r="G2703" s="249"/>
      <c r="H2703" s="249"/>
      <c r="I2703" s="249">
        <v>3.1466393837780294E-4</v>
      </c>
      <c r="J2703" s="249">
        <v>3.4305598133850681E-4</v>
      </c>
      <c r="K2703" s="249">
        <v>0</v>
      </c>
      <c r="L2703" s="249">
        <v>1.0585495219564062E-4</v>
      </c>
      <c r="M2703" s="249">
        <v>8.1414774605268728E-4</v>
      </c>
      <c r="N2703" s="249">
        <v>0</v>
      </c>
      <c r="O2703" s="249">
        <v>8.1178929194777722E-5</v>
      </c>
      <c r="P2703" s="249">
        <v>1.0265007932236469E-4</v>
      </c>
    </row>
    <row r="2704" spans="1:16" x14ac:dyDescent="0.25">
      <c r="A2704" s="236" t="s">
        <v>4754</v>
      </c>
      <c r="B2704" s="237" t="s">
        <v>7769</v>
      </c>
      <c r="C2704" s="249">
        <v>0</v>
      </c>
      <c r="D2704" s="249">
        <v>0</v>
      </c>
      <c r="E2704" s="249">
        <v>0</v>
      </c>
      <c r="F2704" s="249">
        <v>0</v>
      </c>
      <c r="G2704" s="249">
        <v>0</v>
      </c>
      <c r="H2704" s="249">
        <v>1.9527231542861975E-3</v>
      </c>
      <c r="I2704" s="249">
        <v>0</v>
      </c>
      <c r="J2704" s="249">
        <v>0</v>
      </c>
      <c r="K2704" s="249">
        <v>0</v>
      </c>
      <c r="L2704" s="249">
        <v>0</v>
      </c>
      <c r="M2704" s="249">
        <v>1.0198777905594222E-2</v>
      </c>
      <c r="N2704" s="249">
        <v>0</v>
      </c>
      <c r="O2704" s="249">
        <v>0</v>
      </c>
      <c r="P2704" s="249">
        <v>0</v>
      </c>
    </row>
    <row r="2705" spans="1:16" x14ac:dyDescent="0.25">
      <c r="A2705" s="236" t="s">
        <v>456</v>
      </c>
      <c r="B2705" s="237" t="s">
        <v>5621</v>
      </c>
      <c r="C2705" s="249">
        <v>9.0972218615558754E-4</v>
      </c>
      <c r="D2705" s="249">
        <v>0</v>
      </c>
      <c r="E2705" s="249">
        <v>4.4100454958685602E-3</v>
      </c>
      <c r="F2705" s="249">
        <v>4.9655591013860086E-3</v>
      </c>
      <c r="G2705" s="249">
        <v>1.8764906063945077E-3</v>
      </c>
      <c r="H2705" s="249">
        <v>0</v>
      </c>
      <c r="I2705" s="249">
        <v>0</v>
      </c>
      <c r="J2705" s="249">
        <v>2.130967449394846E-4</v>
      </c>
      <c r="K2705" s="249">
        <v>5.7343287482784192E-4</v>
      </c>
      <c r="L2705" s="249">
        <v>6.1809755094408391E-5</v>
      </c>
      <c r="M2705" s="249">
        <v>1.5165559826473465E-4</v>
      </c>
      <c r="N2705" s="249">
        <v>9.5551796802077071E-5</v>
      </c>
      <c r="O2705" s="249">
        <v>8.2622087586018691E-4</v>
      </c>
      <c r="P2705" s="249">
        <v>4.2140732441477087E-4</v>
      </c>
    </row>
    <row r="2706" spans="1:16" x14ac:dyDescent="0.25">
      <c r="A2706" s="236" t="s">
        <v>150</v>
      </c>
      <c r="B2706" s="237" t="s">
        <v>6062</v>
      </c>
      <c r="C2706" s="249">
        <v>0</v>
      </c>
      <c r="D2706" s="249">
        <v>0</v>
      </c>
      <c r="E2706" s="249">
        <v>2.2845183455845585E-3</v>
      </c>
      <c r="F2706" s="249">
        <v>0</v>
      </c>
      <c r="G2706" s="249">
        <v>4.9083484344389049E-3</v>
      </c>
      <c r="H2706" s="249">
        <v>0</v>
      </c>
      <c r="I2706" s="249">
        <v>0</v>
      </c>
      <c r="J2706" s="249">
        <v>7.8530633389025072E-3</v>
      </c>
      <c r="K2706" s="249">
        <v>0</v>
      </c>
      <c r="L2706" s="249">
        <v>0</v>
      </c>
      <c r="M2706" s="249">
        <v>1.7726577705042502E-3</v>
      </c>
      <c r="N2706" s="249">
        <v>1.224252291757844E-4</v>
      </c>
      <c r="O2706" s="249">
        <v>2.1865377051342487E-4</v>
      </c>
      <c r="P2706" s="249">
        <v>0</v>
      </c>
    </row>
    <row r="2707" spans="1:16" x14ac:dyDescent="0.25">
      <c r="A2707" s="236" t="s">
        <v>4792</v>
      </c>
      <c r="B2707" s="237" t="s">
        <v>9868</v>
      </c>
      <c r="C2707" s="249">
        <v>0</v>
      </c>
      <c r="D2707" s="249">
        <v>0</v>
      </c>
      <c r="E2707" s="249">
        <v>0</v>
      </c>
      <c r="F2707" s="249">
        <v>2.8657441697625328E-2</v>
      </c>
      <c r="G2707" s="249">
        <v>0</v>
      </c>
      <c r="H2707" s="249">
        <v>0</v>
      </c>
      <c r="I2707" s="249">
        <v>0</v>
      </c>
      <c r="J2707" s="249">
        <v>0</v>
      </c>
      <c r="K2707" s="249">
        <v>0</v>
      </c>
      <c r="L2707" s="249">
        <v>0</v>
      </c>
      <c r="M2707" s="249">
        <v>0</v>
      </c>
      <c r="N2707" s="249">
        <v>0</v>
      </c>
      <c r="O2707" s="249">
        <v>0</v>
      </c>
      <c r="P2707" s="249">
        <v>0</v>
      </c>
    </row>
    <row r="2708" spans="1:16" x14ac:dyDescent="0.25">
      <c r="A2708" s="236" t="s">
        <v>219</v>
      </c>
      <c r="B2708" s="237" t="s">
        <v>5770</v>
      </c>
      <c r="C2708" s="249">
        <v>0</v>
      </c>
      <c r="D2708" s="249">
        <v>0</v>
      </c>
      <c r="E2708" s="249">
        <v>0</v>
      </c>
      <c r="F2708" s="249">
        <v>7.3547871305294982E-4</v>
      </c>
      <c r="G2708" s="249">
        <v>3.57130169371369E-3</v>
      </c>
      <c r="H2708" s="249">
        <v>0</v>
      </c>
      <c r="I2708" s="249">
        <v>0</v>
      </c>
      <c r="J2708" s="249">
        <v>0</v>
      </c>
      <c r="K2708" s="249">
        <v>4.6681225567730515E-3</v>
      </c>
      <c r="L2708" s="249">
        <v>2.0855955020935876E-3</v>
      </c>
      <c r="M2708" s="249">
        <v>0</v>
      </c>
      <c r="N2708" s="249">
        <v>1.491484458939367E-4</v>
      </c>
      <c r="O2708" s="249">
        <v>1.1876383841611762E-3</v>
      </c>
      <c r="P2708" s="249">
        <v>0</v>
      </c>
    </row>
    <row r="2709" spans="1:16" x14ac:dyDescent="0.25">
      <c r="A2709" s="236" t="s">
        <v>145</v>
      </c>
      <c r="B2709" s="237" t="s">
        <v>5925</v>
      </c>
      <c r="C2709" s="249">
        <v>2.1027978830449102E-3</v>
      </c>
      <c r="D2709" s="249">
        <v>0</v>
      </c>
      <c r="E2709" s="249">
        <v>2.0189886106593059E-3</v>
      </c>
      <c r="F2709" s="249">
        <v>0</v>
      </c>
      <c r="G2709" s="249">
        <v>0</v>
      </c>
      <c r="H2709" s="249">
        <v>0</v>
      </c>
      <c r="I2709" s="249">
        <v>0</v>
      </c>
      <c r="J2709" s="249">
        <v>0</v>
      </c>
      <c r="K2709" s="249">
        <v>2.0549867952467625E-3</v>
      </c>
      <c r="L2709" s="249">
        <v>9.0522242106854235E-4</v>
      </c>
      <c r="M2709" s="249">
        <v>9.1912568893688239E-4</v>
      </c>
      <c r="N2709" s="249">
        <v>1.7561118864319384E-4</v>
      </c>
      <c r="O2709" s="249">
        <v>7.5229364975717202E-4</v>
      </c>
      <c r="P2709" s="249">
        <v>0</v>
      </c>
    </row>
    <row r="2710" spans="1:16" x14ac:dyDescent="0.25">
      <c r="A2710" s="236" t="s">
        <v>431</v>
      </c>
      <c r="B2710" s="237" t="s">
        <v>8457</v>
      </c>
      <c r="C2710" s="249">
        <v>0</v>
      </c>
      <c r="D2710" s="249">
        <v>0</v>
      </c>
      <c r="E2710" s="249">
        <v>0</v>
      </c>
      <c r="F2710" s="249">
        <v>0</v>
      </c>
      <c r="G2710" s="249">
        <v>2.7364673773826204E-2</v>
      </c>
      <c r="H2710" s="249">
        <v>7.3701731693191479E-3</v>
      </c>
      <c r="I2710" s="249">
        <v>0</v>
      </c>
      <c r="J2710" s="249">
        <v>3.9740729216866059E-3</v>
      </c>
      <c r="K2710" s="249">
        <v>7.512154780012879E-3</v>
      </c>
      <c r="L2710" s="249">
        <v>4.4460009102355232E-4</v>
      </c>
      <c r="M2710" s="249">
        <v>3.4005184888498971E-3</v>
      </c>
      <c r="N2710" s="249">
        <v>7.8230371583712323E-4</v>
      </c>
      <c r="O2710" s="249">
        <v>0</v>
      </c>
      <c r="P2710" s="249">
        <v>0</v>
      </c>
    </row>
    <row r="2711" spans="1:16" x14ac:dyDescent="0.25">
      <c r="A2711" s="236" t="s">
        <v>111</v>
      </c>
      <c r="B2711" s="237" t="s">
        <v>5642</v>
      </c>
      <c r="C2711" s="249">
        <v>0</v>
      </c>
      <c r="D2711" s="249">
        <v>2.8804290859315998E-3</v>
      </c>
      <c r="E2711" s="249">
        <v>2.0829839045759654E-3</v>
      </c>
      <c r="F2711" s="249">
        <v>0</v>
      </c>
      <c r="G2711" s="249">
        <v>0</v>
      </c>
      <c r="H2711" s="249">
        <v>0</v>
      </c>
      <c r="I2711" s="249">
        <v>0</v>
      </c>
      <c r="J2711" s="249">
        <v>5.5991699224809915E-4</v>
      </c>
      <c r="K2711" s="249">
        <v>0</v>
      </c>
      <c r="L2711" s="249">
        <v>4.09947225627012E-4</v>
      </c>
      <c r="M2711" s="249">
        <v>6.2705093552250428E-4</v>
      </c>
      <c r="N2711" s="249">
        <v>0</v>
      </c>
      <c r="O2711" s="249">
        <v>5.4810795055626063E-3</v>
      </c>
      <c r="P2711" s="249">
        <v>0</v>
      </c>
    </row>
    <row r="2712" spans="1:16" x14ac:dyDescent="0.25">
      <c r="A2712" s="236" t="s">
        <v>284</v>
      </c>
      <c r="B2712" s="237" t="s">
        <v>6271</v>
      </c>
      <c r="C2712" s="249">
        <v>0</v>
      </c>
      <c r="D2712" s="249">
        <v>0</v>
      </c>
      <c r="E2712" s="249">
        <v>0</v>
      </c>
      <c r="F2712" s="249">
        <v>0</v>
      </c>
      <c r="G2712" s="249">
        <v>0</v>
      </c>
      <c r="H2712" s="249">
        <v>0</v>
      </c>
      <c r="I2712" s="249">
        <v>0</v>
      </c>
      <c r="J2712" s="249">
        <v>0</v>
      </c>
      <c r="K2712" s="249">
        <v>6.7836688504746979E-4</v>
      </c>
      <c r="L2712" s="249">
        <v>3.3142444460892669E-4</v>
      </c>
      <c r="M2712" s="249">
        <v>8.5536974721652555E-4</v>
      </c>
      <c r="N2712" s="249">
        <v>2.8901472407749499E-4</v>
      </c>
      <c r="O2712" s="249">
        <v>2.4675661913262255E-4</v>
      </c>
      <c r="P2712" s="249">
        <v>0</v>
      </c>
    </row>
    <row r="2713" spans="1:16" x14ac:dyDescent="0.25">
      <c r="A2713" s="236" t="s">
        <v>378</v>
      </c>
      <c r="B2713" s="237" t="s">
        <v>9417</v>
      </c>
      <c r="C2713" s="249">
        <v>0</v>
      </c>
      <c r="D2713" s="249">
        <v>0</v>
      </c>
      <c r="E2713" s="249">
        <v>0</v>
      </c>
      <c r="F2713" s="249">
        <v>1.1381711646502428E-3</v>
      </c>
      <c r="G2713" s="249">
        <v>0</v>
      </c>
      <c r="H2713" s="249">
        <v>0</v>
      </c>
      <c r="I2713" s="249">
        <v>0</v>
      </c>
      <c r="J2713" s="249">
        <v>2.4034620675985369E-3</v>
      </c>
      <c r="K2713" s="249">
        <v>0</v>
      </c>
      <c r="L2713" s="249">
        <v>0</v>
      </c>
      <c r="M2713" s="249">
        <v>6.9221087151173479E-3</v>
      </c>
      <c r="N2713" s="249">
        <v>0</v>
      </c>
      <c r="O2713" s="249">
        <v>0</v>
      </c>
      <c r="P2713" s="249">
        <v>0</v>
      </c>
    </row>
    <row r="2714" spans="1:16" x14ac:dyDescent="0.25">
      <c r="A2714" s="236" t="s">
        <v>8007</v>
      </c>
      <c r="B2714" s="237" t="s">
        <v>8008</v>
      </c>
      <c r="C2714" s="249"/>
      <c r="D2714" s="249"/>
      <c r="E2714" s="249"/>
      <c r="F2714" s="249"/>
      <c r="G2714" s="249"/>
      <c r="H2714" s="249"/>
      <c r="I2714" s="249">
        <v>1.5900011115733585E-2</v>
      </c>
      <c r="J2714" s="249">
        <v>0</v>
      </c>
      <c r="K2714" s="249">
        <v>0</v>
      </c>
      <c r="L2714" s="249">
        <v>0</v>
      </c>
      <c r="M2714" s="249">
        <v>0</v>
      </c>
      <c r="N2714" s="249">
        <v>0</v>
      </c>
      <c r="O2714" s="249">
        <v>0</v>
      </c>
      <c r="P2714" s="249">
        <v>0</v>
      </c>
    </row>
    <row r="2715" spans="1:16" x14ac:dyDescent="0.25">
      <c r="A2715" s="236" t="s">
        <v>36</v>
      </c>
      <c r="B2715" s="237" t="s">
        <v>5447</v>
      </c>
      <c r="C2715" s="249">
        <v>8.7794663431239601E-4</v>
      </c>
      <c r="D2715" s="249">
        <v>2.4120936273337532E-3</v>
      </c>
      <c r="E2715" s="249">
        <v>9.0577128635209152E-3</v>
      </c>
      <c r="F2715" s="249">
        <v>1.5870172964339395E-3</v>
      </c>
      <c r="G2715" s="249">
        <v>2.3474568391385789E-3</v>
      </c>
      <c r="H2715" s="249">
        <v>5.8912590867345816E-3</v>
      </c>
      <c r="I2715" s="249">
        <v>2.7740512035280459E-4</v>
      </c>
      <c r="J2715" s="249">
        <v>6.0232151893803432E-3</v>
      </c>
      <c r="K2715" s="249">
        <v>2.2013644987802974E-3</v>
      </c>
      <c r="L2715" s="249">
        <v>4.7165748920631493E-3</v>
      </c>
      <c r="M2715" s="249">
        <v>3.8539075103698676E-3</v>
      </c>
      <c r="N2715" s="249">
        <v>1.4759438500105424E-3</v>
      </c>
      <c r="O2715" s="249">
        <v>1.6393428599705126E-3</v>
      </c>
      <c r="P2715" s="249">
        <v>1.6969026765399256E-3</v>
      </c>
    </row>
    <row r="2716" spans="1:16" x14ac:dyDescent="0.25">
      <c r="A2716" s="236" t="s">
        <v>3669</v>
      </c>
      <c r="B2716" s="237" t="s">
        <v>7387</v>
      </c>
      <c r="C2716" s="249">
        <v>0</v>
      </c>
      <c r="D2716" s="249">
        <v>0</v>
      </c>
      <c r="E2716" s="249">
        <v>0</v>
      </c>
      <c r="F2716" s="249">
        <v>0</v>
      </c>
      <c r="G2716" s="249">
        <v>0</v>
      </c>
      <c r="H2716" s="249">
        <v>0</v>
      </c>
      <c r="I2716" s="249">
        <v>0</v>
      </c>
      <c r="J2716" s="249">
        <v>0</v>
      </c>
      <c r="K2716" s="249">
        <v>0</v>
      </c>
      <c r="L2716" s="249">
        <v>0</v>
      </c>
      <c r="M2716" s="249">
        <v>9.7818202964693804E-2</v>
      </c>
      <c r="N2716" s="249">
        <v>0</v>
      </c>
      <c r="O2716" s="249">
        <v>0</v>
      </c>
      <c r="P2716" s="249">
        <v>0</v>
      </c>
    </row>
    <row r="2717" spans="1:16" x14ac:dyDescent="0.25">
      <c r="A2717" s="236" t="s">
        <v>1135</v>
      </c>
      <c r="B2717" s="237" t="s">
        <v>8957</v>
      </c>
      <c r="C2717" s="249">
        <v>0</v>
      </c>
      <c r="D2717" s="249">
        <v>0</v>
      </c>
      <c r="E2717" s="249">
        <v>0.28813508576380764</v>
      </c>
      <c r="F2717" s="249">
        <v>0</v>
      </c>
      <c r="G2717" s="249">
        <v>0</v>
      </c>
      <c r="H2717" s="249">
        <v>0</v>
      </c>
      <c r="I2717" s="249">
        <v>0</v>
      </c>
      <c r="J2717" s="249">
        <v>0</v>
      </c>
      <c r="K2717" s="249">
        <v>0</v>
      </c>
      <c r="L2717" s="249">
        <v>7.2023572315778786E-2</v>
      </c>
      <c r="M2717" s="249">
        <v>0</v>
      </c>
      <c r="N2717" s="249">
        <v>0</v>
      </c>
      <c r="O2717" s="249">
        <v>0</v>
      </c>
      <c r="P2717" s="249">
        <v>0.19245315025207316</v>
      </c>
    </row>
    <row r="2718" spans="1:16" x14ac:dyDescent="0.25">
      <c r="A2718" s="236" t="s">
        <v>1009</v>
      </c>
      <c r="B2718" s="237" t="s">
        <v>8732</v>
      </c>
      <c r="C2718" s="249">
        <v>0</v>
      </c>
      <c r="D2718" s="249">
        <v>0</v>
      </c>
      <c r="E2718" s="249">
        <v>0</v>
      </c>
      <c r="F2718" s="249">
        <v>0</v>
      </c>
      <c r="G2718" s="249">
        <v>0</v>
      </c>
      <c r="H2718" s="249">
        <v>0</v>
      </c>
      <c r="I2718" s="249">
        <v>1.6954342037322882E-2</v>
      </c>
      <c r="J2718" s="249">
        <v>0</v>
      </c>
      <c r="K2718" s="249">
        <v>0</v>
      </c>
      <c r="L2718" s="249">
        <v>0</v>
      </c>
      <c r="M2718" s="249">
        <v>0</v>
      </c>
      <c r="N2718" s="249">
        <v>0</v>
      </c>
      <c r="O2718" s="249">
        <v>0</v>
      </c>
      <c r="P2718" s="249">
        <v>1.4460623645305917E-2</v>
      </c>
    </row>
    <row r="2719" spans="1:16" x14ac:dyDescent="0.25">
      <c r="A2719" s="236" t="s">
        <v>52</v>
      </c>
      <c r="B2719" s="237" t="s">
        <v>9418</v>
      </c>
      <c r="C2719" s="249">
        <v>0</v>
      </c>
      <c r="D2719" s="249">
        <v>0</v>
      </c>
      <c r="E2719" s="249">
        <v>0</v>
      </c>
      <c r="F2719" s="249">
        <v>0</v>
      </c>
      <c r="G2719" s="249">
        <v>0</v>
      </c>
      <c r="H2719" s="249">
        <v>0.11498250187675257</v>
      </c>
      <c r="I2719" s="249">
        <v>0</v>
      </c>
      <c r="J2719" s="249">
        <v>0</v>
      </c>
      <c r="K2719" s="249">
        <v>0</v>
      </c>
      <c r="L2719" s="249">
        <v>0</v>
      </c>
      <c r="M2719" s="249">
        <v>0</v>
      </c>
      <c r="N2719" s="249">
        <v>0</v>
      </c>
      <c r="O2719" s="249">
        <v>0</v>
      </c>
      <c r="P2719" s="249">
        <v>1.2473996552784314E-2</v>
      </c>
    </row>
    <row r="2720" spans="1:16" x14ac:dyDescent="0.25">
      <c r="A2720" s="236" t="s">
        <v>3028</v>
      </c>
      <c r="B2720" s="237" t="s">
        <v>6115</v>
      </c>
      <c r="C2720" s="249">
        <v>0</v>
      </c>
      <c r="D2720" s="249">
        <v>0</v>
      </c>
      <c r="E2720" s="249">
        <v>1.7191103245286318E-2</v>
      </c>
      <c r="F2720" s="249">
        <v>1.149906624567347E-2</v>
      </c>
      <c r="G2720" s="249">
        <v>8.7579912610670236E-3</v>
      </c>
      <c r="H2720" s="249">
        <v>1.0305446585014096E-2</v>
      </c>
      <c r="I2720" s="249">
        <v>3.2265248315679625E-2</v>
      </c>
      <c r="J2720" s="249">
        <v>3.4770687883016418E-2</v>
      </c>
      <c r="K2720" s="249">
        <v>2.7621168358496238E-2</v>
      </c>
      <c r="L2720" s="249">
        <v>8.0355035200959726E-3</v>
      </c>
      <c r="M2720" s="249">
        <v>2.6524548580141249E-2</v>
      </c>
      <c r="N2720" s="249">
        <v>2.0763854999738297E-2</v>
      </c>
      <c r="O2720" s="249">
        <v>1.9095364443006508E-3</v>
      </c>
      <c r="P2720" s="249">
        <v>0</v>
      </c>
    </row>
    <row r="2721" spans="1:16" x14ac:dyDescent="0.25">
      <c r="A2721" s="236" t="s">
        <v>516</v>
      </c>
      <c r="B2721" s="237" t="s">
        <v>5410</v>
      </c>
      <c r="C2721" s="249">
        <v>4.9097633825977973E-3</v>
      </c>
      <c r="D2721" s="249">
        <v>6.140557543335764E-3</v>
      </c>
      <c r="E2721" s="249">
        <v>1.006910291812224E-2</v>
      </c>
      <c r="F2721" s="249">
        <v>8.6509022269917555E-3</v>
      </c>
      <c r="G2721" s="249">
        <v>1.4515547059465747E-2</v>
      </c>
      <c r="H2721" s="249">
        <v>2.5892021264465086E-2</v>
      </c>
      <c r="I2721" s="249">
        <v>9.6177318297683643E-3</v>
      </c>
      <c r="J2721" s="249">
        <v>3.2369855122537032E-2</v>
      </c>
      <c r="K2721" s="249">
        <v>8.8626692787242931E-2</v>
      </c>
      <c r="L2721" s="249">
        <v>3.1096777258612537E-2</v>
      </c>
      <c r="M2721" s="249">
        <v>3.9883728266460167E-2</v>
      </c>
      <c r="N2721" s="249">
        <v>1.7620556620651075E-2</v>
      </c>
      <c r="O2721" s="249">
        <v>2.3619023355077425E-2</v>
      </c>
      <c r="P2721" s="249">
        <v>5.1280388878059777E-3</v>
      </c>
    </row>
    <row r="2722" spans="1:16" x14ac:dyDescent="0.25">
      <c r="A2722" s="236" t="s">
        <v>1841</v>
      </c>
      <c r="B2722" s="237" t="s">
        <v>6182</v>
      </c>
      <c r="C2722" s="249">
        <v>0</v>
      </c>
      <c r="D2722" s="249">
        <v>0</v>
      </c>
      <c r="E2722" s="249">
        <v>0</v>
      </c>
      <c r="F2722" s="249">
        <v>0.10131790733816683</v>
      </c>
      <c r="G2722" s="249">
        <v>0</v>
      </c>
      <c r="H2722" s="249">
        <v>3.6247673214197043E-2</v>
      </c>
      <c r="I2722" s="249">
        <v>0</v>
      </c>
      <c r="J2722" s="249">
        <v>6.4414294473822409E-3</v>
      </c>
      <c r="K2722" s="249">
        <v>2.480521553228586E-2</v>
      </c>
      <c r="L2722" s="249">
        <v>1.9669974073384593E-2</v>
      </c>
      <c r="M2722" s="249">
        <v>2.7814892634641798E-2</v>
      </c>
      <c r="N2722" s="249">
        <v>3.2148179089957381E-2</v>
      </c>
      <c r="O2722" s="249">
        <v>1.9446261496439824E-3</v>
      </c>
      <c r="P2722" s="249">
        <v>7.0811860174623967E-3</v>
      </c>
    </row>
    <row r="2723" spans="1:16" x14ac:dyDescent="0.25">
      <c r="A2723" s="236" t="s">
        <v>1723</v>
      </c>
      <c r="B2723" s="237" t="s">
        <v>6067</v>
      </c>
      <c r="C2723" s="249">
        <v>0</v>
      </c>
      <c r="D2723" s="249">
        <v>2.1167779839038571E-3</v>
      </c>
      <c r="E2723" s="249">
        <v>2.8085546565368644E-3</v>
      </c>
      <c r="F2723" s="249">
        <v>0</v>
      </c>
      <c r="G2723" s="249">
        <v>0</v>
      </c>
      <c r="H2723" s="249">
        <v>0</v>
      </c>
      <c r="I2723" s="249">
        <v>0</v>
      </c>
      <c r="J2723" s="249">
        <v>0</v>
      </c>
      <c r="K2723" s="249">
        <v>0</v>
      </c>
      <c r="L2723" s="249">
        <v>1.1808644428598924E-3</v>
      </c>
      <c r="M2723" s="249">
        <v>0</v>
      </c>
      <c r="N2723" s="249">
        <v>7.9693196016856968E-3</v>
      </c>
      <c r="O2723" s="249">
        <v>1.9299995212684071E-3</v>
      </c>
      <c r="P2723" s="249">
        <v>0</v>
      </c>
    </row>
    <row r="2724" spans="1:16" x14ac:dyDescent="0.25">
      <c r="A2724" s="236" t="s">
        <v>1261</v>
      </c>
      <c r="B2724" s="237" t="s">
        <v>5821</v>
      </c>
      <c r="C2724" s="249">
        <v>0</v>
      </c>
      <c r="D2724" s="249">
        <v>0</v>
      </c>
      <c r="E2724" s="249">
        <v>0</v>
      </c>
      <c r="F2724" s="249">
        <v>0</v>
      </c>
      <c r="G2724" s="249">
        <v>0</v>
      </c>
      <c r="H2724" s="249">
        <v>0</v>
      </c>
      <c r="I2724" s="249">
        <v>0</v>
      </c>
      <c r="J2724" s="249">
        <v>1.8612448997112595E-3</v>
      </c>
      <c r="K2724" s="249">
        <v>3.6205366260802642E-3</v>
      </c>
      <c r="L2724" s="249">
        <v>2.1953670154565906E-3</v>
      </c>
      <c r="M2724" s="249">
        <v>0</v>
      </c>
      <c r="N2724" s="249">
        <v>4.5784358948080146E-3</v>
      </c>
      <c r="O2724" s="249">
        <v>3.1663202567197724E-3</v>
      </c>
      <c r="P2724" s="249">
        <v>4.6463788430941436E-3</v>
      </c>
    </row>
    <row r="2725" spans="1:16" x14ac:dyDescent="0.25">
      <c r="A2725" s="236" t="s">
        <v>967</v>
      </c>
      <c r="B2725" s="237" t="s">
        <v>5644</v>
      </c>
      <c r="C2725" s="249">
        <v>1.9859849520447465E-2</v>
      </c>
      <c r="D2725" s="249">
        <v>1.5504825523432002E-2</v>
      </c>
      <c r="E2725" s="249">
        <v>2.2498738710630996E-2</v>
      </c>
      <c r="F2725" s="249">
        <v>2.8139109243618857E-2</v>
      </c>
      <c r="G2725" s="249">
        <v>0.10435697437892977</v>
      </c>
      <c r="H2725" s="249">
        <v>0</v>
      </c>
      <c r="I2725" s="249">
        <v>0.81382121044452316</v>
      </c>
      <c r="J2725" s="249">
        <v>0.14275416651483505</v>
      </c>
      <c r="K2725" s="249">
        <v>6.8987854881818744E-2</v>
      </c>
      <c r="L2725" s="249">
        <v>2.1104515806035066E-2</v>
      </c>
      <c r="M2725" s="249">
        <v>1.3965087483943824E-2</v>
      </c>
      <c r="N2725" s="249">
        <v>9.9714048218516385E-3</v>
      </c>
      <c r="O2725" s="249">
        <v>3.2743630496127468E-2</v>
      </c>
      <c r="P2725" s="249">
        <v>0</v>
      </c>
    </row>
    <row r="2726" spans="1:16" x14ac:dyDescent="0.25">
      <c r="A2726" s="236" t="s">
        <v>986</v>
      </c>
      <c r="B2726" s="237" t="s">
        <v>5711</v>
      </c>
      <c r="C2726" s="249">
        <v>0</v>
      </c>
      <c r="D2726" s="249">
        <v>0</v>
      </c>
      <c r="E2726" s="249">
        <v>3.6492552449906724E-3</v>
      </c>
      <c r="F2726" s="249">
        <v>0</v>
      </c>
      <c r="G2726" s="249">
        <v>0</v>
      </c>
      <c r="H2726" s="249">
        <v>0</v>
      </c>
      <c r="I2726" s="249">
        <v>1.0847427623337912E-3</v>
      </c>
      <c r="J2726" s="249">
        <v>3.8650710277512886E-2</v>
      </c>
      <c r="K2726" s="249">
        <v>3.8682474014400665E-3</v>
      </c>
      <c r="L2726" s="249">
        <v>0</v>
      </c>
      <c r="M2726" s="249">
        <v>4.1790286830615296E-3</v>
      </c>
      <c r="N2726" s="249">
        <v>2.5484367685965196E-3</v>
      </c>
      <c r="O2726" s="249">
        <v>2.8302410217448046E-3</v>
      </c>
      <c r="P2726" s="249">
        <v>0</v>
      </c>
    </row>
    <row r="2727" spans="1:16" x14ac:dyDescent="0.25">
      <c r="A2727" s="236" t="s">
        <v>2744</v>
      </c>
      <c r="B2727" s="237" t="s">
        <v>8713</v>
      </c>
      <c r="C2727" s="249">
        <v>0</v>
      </c>
      <c r="D2727" s="249">
        <v>0</v>
      </c>
      <c r="E2727" s="249">
        <v>0</v>
      </c>
      <c r="F2727" s="249">
        <v>0</v>
      </c>
      <c r="G2727" s="249">
        <v>0</v>
      </c>
      <c r="H2727" s="249">
        <v>0</v>
      </c>
      <c r="I2727" s="249">
        <v>0</v>
      </c>
      <c r="J2727" s="249">
        <v>1.4515381534867065E-2</v>
      </c>
      <c r="K2727" s="249">
        <v>0</v>
      </c>
      <c r="L2727" s="249">
        <v>0</v>
      </c>
      <c r="M2727" s="249">
        <v>0</v>
      </c>
      <c r="N2727" s="249">
        <v>0</v>
      </c>
      <c r="O2727" s="249">
        <v>0</v>
      </c>
      <c r="P2727" s="249">
        <v>0</v>
      </c>
    </row>
    <row r="2728" spans="1:16" x14ac:dyDescent="0.25">
      <c r="A2728" s="236" t="s">
        <v>2831</v>
      </c>
      <c r="B2728" s="237" t="s">
        <v>5525</v>
      </c>
      <c r="C2728" s="249">
        <v>0</v>
      </c>
      <c r="D2728" s="249">
        <v>0</v>
      </c>
      <c r="E2728" s="249">
        <v>0</v>
      </c>
      <c r="F2728" s="249">
        <v>0</v>
      </c>
      <c r="G2728" s="249">
        <v>0</v>
      </c>
      <c r="H2728" s="249">
        <v>1.6272908599347376E-2</v>
      </c>
      <c r="I2728" s="249">
        <v>0</v>
      </c>
      <c r="J2728" s="249">
        <v>0</v>
      </c>
      <c r="K2728" s="249">
        <v>0</v>
      </c>
      <c r="L2728" s="249">
        <v>4.8089426661482269E-3</v>
      </c>
      <c r="M2728" s="249">
        <v>0</v>
      </c>
      <c r="N2728" s="249">
        <v>0</v>
      </c>
      <c r="O2728" s="249">
        <v>0.17377316214822403</v>
      </c>
      <c r="P2728" s="249">
        <v>0</v>
      </c>
    </row>
    <row r="2729" spans="1:16" x14ac:dyDescent="0.25">
      <c r="A2729" s="236" t="s">
        <v>8013</v>
      </c>
      <c r="B2729" s="237" t="s">
        <v>8014</v>
      </c>
      <c r="C2729" s="249"/>
      <c r="D2729" s="249"/>
      <c r="E2729" s="249"/>
      <c r="F2729" s="249"/>
      <c r="G2729" s="249"/>
      <c r="H2729" s="249"/>
      <c r="I2729" s="249"/>
      <c r="J2729" s="249"/>
      <c r="K2729" s="249"/>
      <c r="L2729" s="249"/>
      <c r="M2729" s="249"/>
      <c r="N2729" s="249">
        <v>0</v>
      </c>
      <c r="O2729" s="249">
        <v>0</v>
      </c>
      <c r="P2729" s="249">
        <v>3.7134661052295792E-4</v>
      </c>
    </row>
    <row r="2730" spans="1:16" x14ac:dyDescent="0.25">
      <c r="A2730" s="236" t="s">
        <v>4281</v>
      </c>
      <c r="B2730" s="237" t="s">
        <v>5552</v>
      </c>
      <c r="C2730" s="249">
        <v>1.7132348144122005E-3</v>
      </c>
      <c r="D2730" s="249">
        <v>0</v>
      </c>
      <c r="E2730" s="249">
        <v>0</v>
      </c>
      <c r="F2730" s="249">
        <v>0</v>
      </c>
      <c r="G2730" s="249">
        <v>0</v>
      </c>
      <c r="H2730" s="249">
        <v>0</v>
      </c>
      <c r="I2730" s="249">
        <v>1.9967753287460338E-2</v>
      </c>
      <c r="J2730" s="249">
        <v>0</v>
      </c>
      <c r="K2730" s="249">
        <v>8.4133572836515521E-4</v>
      </c>
      <c r="L2730" s="249">
        <v>0</v>
      </c>
      <c r="M2730" s="249">
        <v>9.7233828658924697E-3</v>
      </c>
      <c r="N2730" s="249">
        <v>0.19853976538840148</v>
      </c>
      <c r="O2730" s="249">
        <v>1.5792904614456538</v>
      </c>
      <c r="P2730" s="249">
        <v>0</v>
      </c>
    </row>
    <row r="2731" spans="1:16" x14ac:dyDescent="0.25">
      <c r="A2731" s="236" t="s">
        <v>3480</v>
      </c>
      <c r="B2731" s="237" t="s">
        <v>7388</v>
      </c>
      <c r="C2731" s="249">
        <v>0</v>
      </c>
      <c r="D2731" s="249">
        <v>0</v>
      </c>
      <c r="E2731" s="249">
        <v>0</v>
      </c>
      <c r="F2731" s="249">
        <v>0</v>
      </c>
      <c r="G2731" s="249">
        <v>0</v>
      </c>
      <c r="H2731" s="249">
        <v>0</v>
      </c>
      <c r="I2731" s="249">
        <v>0</v>
      </c>
      <c r="J2731" s="249">
        <v>0</v>
      </c>
      <c r="K2731" s="249">
        <v>0</v>
      </c>
      <c r="L2731" s="249">
        <v>0</v>
      </c>
      <c r="M2731" s="249">
        <v>4.4573289952670833E-2</v>
      </c>
      <c r="N2731" s="249">
        <v>0</v>
      </c>
      <c r="O2731" s="249">
        <v>0</v>
      </c>
      <c r="P2731" s="249">
        <v>0</v>
      </c>
    </row>
    <row r="2732" spans="1:16" x14ac:dyDescent="0.25">
      <c r="A2732" s="236" t="s">
        <v>2715</v>
      </c>
      <c r="B2732" s="237" t="s">
        <v>6507</v>
      </c>
      <c r="C2732" s="249">
        <v>0</v>
      </c>
      <c r="D2732" s="249">
        <v>0</v>
      </c>
      <c r="E2732" s="249">
        <v>0</v>
      </c>
      <c r="F2732" s="249">
        <v>0</v>
      </c>
      <c r="G2732" s="249">
        <v>0</v>
      </c>
      <c r="H2732" s="249">
        <v>1.7702297415442155E-2</v>
      </c>
      <c r="I2732" s="249">
        <v>0</v>
      </c>
      <c r="J2732" s="249">
        <v>9.2390104836636271E-3</v>
      </c>
      <c r="K2732" s="249">
        <v>3.5497036529837621E-3</v>
      </c>
      <c r="L2732" s="249">
        <v>0</v>
      </c>
      <c r="M2732" s="249">
        <v>0</v>
      </c>
      <c r="N2732" s="249">
        <v>0</v>
      </c>
      <c r="O2732" s="249">
        <v>0</v>
      </c>
      <c r="P2732" s="249">
        <v>0</v>
      </c>
    </row>
    <row r="2733" spans="1:16" x14ac:dyDescent="0.25">
      <c r="A2733" s="236" t="s">
        <v>1029</v>
      </c>
      <c r="B2733" s="237" t="s">
        <v>8714</v>
      </c>
      <c r="C2733" s="249">
        <v>0</v>
      </c>
      <c r="D2733" s="249">
        <v>0</v>
      </c>
      <c r="E2733" s="249">
        <v>2.7380321539681611E-2</v>
      </c>
      <c r="F2733" s="249">
        <v>0</v>
      </c>
      <c r="G2733" s="249">
        <v>6.9987318133266183E-2</v>
      </c>
      <c r="H2733" s="249">
        <v>0</v>
      </c>
      <c r="I2733" s="249">
        <v>0</v>
      </c>
      <c r="J2733" s="249">
        <v>0</v>
      </c>
      <c r="K2733" s="249">
        <v>0</v>
      </c>
      <c r="L2733" s="249">
        <v>0</v>
      </c>
      <c r="M2733" s="249">
        <v>0</v>
      </c>
      <c r="N2733" s="249">
        <v>0</v>
      </c>
      <c r="O2733" s="249">
        <v>0</v>
      </c>
      <c r="P2733" s="249">
        <v>0</v>
      </c>
    </row>
    <row r="2734" spans="1:16" x14ac:dyDescent="0.25">
      <c r="A2734" s="236" t="s">
        <v>2687</v>
      </c>
      <c r="B2734" s="237" t="s">
        <v>5943</v>
      </c>
      <c r="C2734" s="249">
        <v>0</v>
      </c>
      <c r="D2734" s="249">
        <v>0</v>
      </c>
      <c r="E2734" s="249">
        <v>0</v>
      </c>
      <c r="F2734" s="249">
        <v>0</v>
      </c>
      <c r="G2734" s="249">
        <v>0</v>
      </c>
      <c r="H2734" s="249">
        <v>0</v>
      </c>
      <c r="I2734" s="249">
        <v>0</v>
      </c>
      <c r="J2734" s="249">
        <v>3.2171335211856507E-2</v>
      </c>
      <c r="K2734" s="249">
        <v>1.2395589492472044E-2</v>
      </c>
      <c r="L2734" s="249">
        <v>0</v>
      </c>
      <c r="M2734" s="249">
        <v>0</v>
      </c>
      <c r="N2734" s="249">
        <v>0</v>
      </c>
      <c r="O2734" s="249">
        <v>1.3047374192269184E-2</v>
      </c>
      <c r="P2734" s="249">
        <v>0</v>
      </c>
    </row>
    <row r="2735" spans="1:16" x14ac:dyDescent="0.25">
      <c r="A2735" s="236" t="s">
        <v>2797</v>
      </c>
      <c r="B2735" s="237" t="s">
        <v>6735</v>
      </c>
      <c r="C2735" s="249">
        <v>0</v>
      </c>
      <c r="D2735" s="249">
        <v>0</v>
      </c>
      <c r="E2735" s="249">
        <v>0</v>
      </c>
      <c r="F2735" s="249">
        <v>0</v>
      </c>
      <c r="G2735" s="249">
        <v>0</v>
      </c>
      <c r="H2735" s="249">
        <v>0</v>
      </c>
      <c r="I2735" s="249">
        <v>0</v>
      </c>
      <c r="J2735" s="249">
        <v>0</v>
      </c>
      <c r="K2735" s="249">
        <v>7.183814935977877E-3</v>
      </c>
      <c r="L2735" s="249">
        <v>0</v>
      </c>
      <c r="M2735" s="249">
        <v>0</v>
      </c>
      <c r="N2735" s="249">
        <v>2.7733433027292406E-2</v>
      </c>
      <c r="O2735" s="249">
        <v>0</v>
      </c>
      <c r="P2735" s="249">
        <v>0</v>
      </c>
    </row>
    <row r="2736" spans="1:16" x14ac:dyDescent="0.25">
      <c r="A2736" s="236" t="s">
        <v>1206</v>
      </c>
      <c r="B2736" s="237" t="s">
        <v>6126</v>
      </c>
      <c r="C2736" s="249">
        <v>2.5180194118852735E-3</v>
      </c>
      <c r="D2736" s="249">
        <v>0</v>
      </c>
      <c r="E2736" s="249">
        <v>0</v>
      </c>
      <c r="F2736" s="249">
        <v>2.5985930602191063E-3</v>
      </c>
      <c r="G2736" s="249">
        <v>0</v>
      </c>
      <c r="H2736" s="249">
        <v>0</v>
      </c>
      <c r="I2736" s="249">
        <v>7.6453705272493538E-3</v>
      </c>
      <c r="J2736" s="249">
        <v>0</v>
      </c>
      <c r="K2736" s="249">
        <v>0</v>
      </c>
      <c r="L2736" s="249">
        <v>2.0187065577167131E-2</v>
      </c>
      <c r="M2736" s="249">
        <v>1.1236328750854951E-2</v>
      </c>
      <c r="N2736" s="249">
        <v>2.2886908884745495E-3</v>
      </c>
      <c r="O2736" s="249">
        <v>5.5087366697453974E-4</v>
      </c>
      <c r="P2736" s="249">
        <v>0</v>
      </c>
    </row>
    <row r="2737" spans="1:16" x14ac:dyDescent="0.25">
      <c r="A2737" s="236" t="s">
        <v>2234</v>
      </c>
      <c r="B2737" s="237" t="s">
        <v>6950</v>
      </c>
      <c r="C2737" s="249">
        <v>0</v>
      </c>
      <c r="D2737" s="249">
        <v>0</v>
      </c>
      <c r="E2737" s="249">
        <v>0</v>
      </c>
      <c r="F2737" s="249">
        <v>0</v>
      </c>
      <c r="G2737" s="249">
        <v>0</v>
      </c>
      <c r="H2737" s="249">
        <v>3.6493029432512425E-2</v>
      </c>
      <c r="I2737" s="249">
        <v>0</v>
      </c>
      <c r="J2737" s="249">
        <v>0</v>
      </c>
      <c r="K2737" s="249">
        <v>0</v>
      </c>
      <c r="L2737" s="249">
        <v>0</v>
      </c>
      <c r="M2737" s="249">
        <v>0</v>
      </c>
      <c r="N2737" s="249">
        <v>0</v>
      </c>
      <c r="O2737" s="249">
        <v>0</v>
      </c>
      <c r="P2737" s="249">
        <v>0</v>
      </c>
    </row>
    <row r="2738" spans="1:16" x14ac:dyDescent="0.25">
      <c r="A2738" s="236" t="s">
        <v>793</v>
      </c>
      <c r="B2738" s="237" t="s">
        <v>6508</v>
      </c>
      <c r="C2738" s="249">
        <v>0</v>
      </c>
      <c r="D2738" s="249">
        <v>0</v>
      </c>
      <c r="E2738" s="249">
        <v>0</v>
      </c>
      <c r="F2738" s="249">
        <v>0</v>
      </c>
      <c r="G2738" s="249">
        <v>0</v>
      </c>
      <c r="H2738" s="249">
        <v>2.1886770780501205E-2</v>
      </c>
      <c r="I2738" s="249">
        <v>0</v>
      </c>
      <c r="J2738" s="249">
        <v>0</v>
      </c>
      <c r="K2738" s="249">
        <v>3.2944166159334314E-2</v>
      </c>
      <c r="L2738" s="249">
        <v>1.943210455336895E-2</v>
      </c>
      <c r="M2738" s="249">
        <v>0</v>
      </c>
      <c r="N2738" s="249">
        <v>0</v>
      </c>
      <c r="O2738" s="249">
        <v>0</v>
      </c>
      <c r="P2738" s="249">
        <v>0</v>
      </c>
    </row>
    <row r="2739" spans="1:16" x14ac:dyDescent="0.25">
      <c r="A2739" s="236" t="s">
        <v>1267</v>
      </c>
      <c r="B2739" s="237" t="s">
        <v>9181</v>
      </c>
      <c r="C2739" s="249">
        <v>0</v>
      </c>
      <c r="D2739" s="249">
        <v>0</v>
      </c>
      <c r="E2739" s="249">
        <v>9.7934370372855614E-2</v>
      </c>
      <c r="F2739" s="249">
        <v>0</v>
      </c>
      <c r="G2739" s="249">
        <v>0</v>
      </c>
      <c r="H2739" s="249">
        <v>0</v>
      </c>
      <c r="I2739" s="249">
        <v>0</v>
      </c>
      <c r="J2739" s="249">
        <v>1.1410316240998074E-2</v>
      </c>
      <c r="K2739" s="249">
        <v>0</v>
      </c>
      <c r="L2739" s="249">
        <v>0</v>
      </c>
      <c r="M2739" s="249">
        <v>0</v>
      </c>
      <c r="N2739" s="249">
        <v>0</v>
      </c>
      <c r="O2739" s="249">
        <v>0</v>
      </c>
      <c r="P2739" s="249">
        <v>0.2059979572138663</v>
      </c>
    </row>
    <row r="2740" spans="1:16" x14ac:dyDescent="0.25">
      <c r="A2740" s="236" t="s">
        <v>305</v>
      </c>
      <c r="B2740" s="237" t="s">
        <v>6509</v>
      </c>
      <c r="C2740" s="249">
        <v>0</v>
      </c>
      <c r="D2740" s="249">
        <v>0</v>
      </c>
      <c r="E2740" s="249">
        <v>0</v>
      </c>
      <c r="F2740" s="249">
        <v>0</v>
      </c>
      <c r="G2740" s="249">
        <v>1.6220162960745002</v>
      </c>
      <c r="H2740" s="249">
        <v>0</v>
      </c>
      <c r="I2740" s="249">
        <v>0.35682311612817291</v>
      </c>
      <c r="J2740" s="249">
        <v>3.6279896257114939E-2</v>
      </c>
      <c r="K2740" s="249">
        <v>7.1909213229340557E-3</v>
      </c>
      <c r="L2740" s="249">
        <v>3.089919954663272E-2</v>
      </c>
      <c r="M2740" s="249">
        <v>8.7596059869051376E-3</v>
      </c>
      <c r="N2740" s="249">
        <v>0</v>
      </c>
      <c r="O2740" s="249">
        <v>0</v>
      </c>
      <c r="P2740" s="249">
        <v>0</v>
      </c>
    </row>
    <row r="2741" spans="1:16" x14ac:dyDescent="0.25">
      <c r="A2741" s="236" t="s">
        <v>212</v>
      </c>
      <c r="B2741" s="237" t="s">
        <v>5404</v>
      </c>
      <c r="C2741" s="249">
        <v>3.6641507700593385E-3</v>
      </c>
      <c r="D2741" s="249">
        <v>0</v>
      </c>
      <c r="E2741" s="249">
        <v>0</v>
      </c>
      <c r="F2741" s="249">
        <v>0</v>
      </c>
      <c r="G2741" s="249">
        <v>8.7743516919300182E-3</v>
      </c>
      <c r="H2741" s="249">
        <v>0</v>
      </c>
      <c r="I2741" s="249">
        <v>3.5057689641089219E-2</v>
      </c>
      <c r="J2741" s="249">
        <v>4.6793091618728497E-3</v>
      </c>
      <c r="K2741" s="249">
        <v>1.960917111569889E-2</v>
      </c>
      <c r="L2741" s="249">
        <v>7.997276088017714E-3</v>
      </c>
      <c r="M2741" s="249">
        <v>0</v>
      </c>
      <c r="N2741" s="249">
        <v>3.9043850076257082E-2</v>
      </c>
      <c r="O2741" s="249">
        <v>2.6741567675113664E-2</v>
      </c>
      <c r="P2741" s="249">
        <v>0</v>
      </c>
    </row>
    <row r="2742" spans="1:16" x14ac:dyDescent="0.25">
      <c r="A2742" s="236" t="s">
        <v>360</v>
      </c>
      <c r="B2742" s="237" t="s">
        <v>5787</v>
      </c>
      <c r="C2742" s="249">
        <v>0</v>
      </c>
      <c r="D2742" s="249">
        <v>4.2167086773822818E-2</v>
      </c>
      <c r="E2742" s="249">
        <v>0</v>
      </c>
      <c r="F2742" s="249">
        <v>7.7832898424818373E-2</v>
      </c>
      <c r="G2742" s="249">
        <v>2.7211867650721214E-2</v>
      </c>
      <c r="H2742" s="249">
        <v>0</v>
      </c>
      <c r="I2742" s="249">
        <v>1.7821381652494445E-2</v>
      </c>
      <c r="J2742" s="249">
        <v>0.11816636388966481</v>
      </c>
      <c r="K2742" s="249">
        <v>6.8995759492587558E-2</v>
      </c>
      <c r="L2742" s="249">
        <v>3.5900430010908591E-2</v>
      </c>
      <c r="M2742" s="249">
        <v>5.3959663204467337E-2</v>
      </c>
      <c r="N2742" s="249">
        <v>3.8074735583369237</v>
      </c>
      <c r="O2742" s="249">
        <v>1.4447817841371523E-2</v>
      </c>
      <c r="P2742" s="249">
        <v>4.3313202089282944E-2</v>
      </c>
    </row>
    <row r="2743" spans="1:16" x14ac:dyDescent="0.25">
      <c r="A2743" s="236" t="s">
        <v>502</v>
      </c>
      <c r="B2743" s="237" t="s">
        <v>5446</v>
      </c>
      <c r="C2743" s="249">
        <v>0</v>
      </c>
      <c r="D2743" s="249">
        <v>0</v>
      </c>
      <c r="E2743" s="249">
        <v>0</v>
      </c>
      <c r="F2743" s="249">
        <v>0</v>
      </c>
      <c r="G2743" s="249">
        <v>0</v>
      </c>
      <c r="H2743" s="249">
        <v>0</v>
      </c>
      <c r="I2743" s="249">
        <v>0</v>
      </c>
      <c r="J2743" s="249">
        <v>0</v>
      </c>
      <c r="K2743" s="249">
        <v>3.173417483408026E-2</v>
      </c>
      <c r="L2743" s="249">
        <v>2.2156617956410534E-2</v>
      </c>
      <c r="M2743" s="249">
        <v>6.4841184995806964</v>
      </c>
      <c r="N2743" s="249">
        <v>0.10406555092964709</v>
      </c>
      <c r="O2743" s="249">
        <v>6.3957054800652682E-2</v>
      </c>
      <c r="P2743" s="249">
        <v>0</v>
      </c>
    </row>
    <row r="2744" spans="1:16" x14ac:dyDescent="0.25">
      <c r="A2744" s="236" t="s">
        <v>538</v>
      </c>
      <c r="B2744" s="237" t="s">
        <v>6233</v>
      </c>
      <c r="C2744" s="249">
        <v>0</v>
      </c>
      <c r="D2744" s="249">
        <v>0</v>
      </c>
      <c r="E2744" s="249">
        <v>1.0357749665325591E-2</v>
      </c>
      <c r="F2744" s="249">
        <v>0</v>
      </c>
      <c r="G2744" s="249">
        <v>0</v>
      </c>
      <c r="H2744" s="249">
        <v>0</v>
      </c>
      <c r="I2744" s="249">
        <v>0</v>
      </c>
      <c r="J2744" s="249">
        <v>0</v>
      </c>
      <c r="K2744" s="249">
        <v>4.2345352177015115E-3</v>
      </c>
      <c r="L2744" s="249">
        <v>3.0991146395676393E-3</v>
      </c>
      <c r="M2744" s="249">
        <v>1.8921994016579003E-3</v>
      </c>
      <c r="N2744" s="249">
        <v>1.1128910940059033E-2</v>
      </c>
      <c r="O2744" s="249">
        <v>3.4612885622859667E-4</v>
      </c>
      <c r="P2744" s="249">
        <v>4.1933593535278948E-4</v>
      </c>
    </row>
    <row r="2745" spans="1:16" x14ac:dyDescent="0.25">
      <c r="A2745" s="236" t="s">
        <v>268</v>
      </c>
      <c r="B2745" s="237" t="s">
        <v>9182</v>
      </c>
      <c r="C2745" s="249">
        <v>0</v>
      </c>
      <c r="D2745" s="249">
        <v>0</v>
      </c>
      <c r="E2745" s="249">
        <v>0</v>
      </c>
      <c r="F2745" s="249">
        <v>0</v>
      </c>
      <c r="G2745" s="249">
        <v>0</v>
      </c>
      <c r="H2745" s="249">
        <v>1.2298802566489144</v>
      </c>
      <c r="I2745" s="249">
        <v>0</v>
      </c>
      <c r="J2745" s="249">
        <v>0</v>
      </c>
      <c r="K2745" s="249">
        <v>0</v>
      </c>
      <c r="L2745" s="249">
        <v>0</v>
      </c>
      <c r="M2745" s="249">
        <v>0</v>
      </c>
      <c r="N2745" s="249">
        <v>0</v>
      </c>
      <c r="O2745" s="249">
        <v>0</v>
      </c>
      <c r="P2745" s="249">
        <v>0</v>
      </c>
    </row>
    <row r="2746" spans="1:16" x14ac:dyDescent="0.25">
      <c r="A2746" s="236" t="s">
        <v>192</v>
      </c>
      <c r="B2746" s="237" t="s">
        <v>5258</v>
      </c>
      <c r="C2746" s="249">
        <v>0</v>
      </c>
      <c r="D2746" s="249">
        <v>0.90693739258341932</v>
      </c>
      <c r="E2746" s="249">
        <v>0</v>
      </c>
      <c r="F2746" s="249">
        <v>3.6308452439077485</v>
      </c>
      <c r="G2746" s="249">
        <v>1.9355367841129547</v>
      </c>
      <c r="H2746" s="249">
        <v>0</v>
      </c>
      <c r="I2746" s="249">
        <v>0</v>
      </c>
      <c r="J2746" s="249">
        <v>0</v>
      </c>
      <c r="K2746" s="249">
        <v>0</v>
      </c>
      <c r="L2746" s="249">
        <v>0</v>
      </c>
      <c r="M2746" s="249">
        <v>0</v>
      </c>
      <c r="N2746" s="249">
        <v>0.86309192982172855</v>
      </c>
      <c r="O2746" s="249">
        <v>0.68743938981237096</v>
      </c>
      <c r="P2746" s="249">
        <v>0</v>
      </c>
    </row>
    <row r="2747" spans="1:16" x14ac:dyDescent="0.25">
      <c r="A2747" s="236" t="s">
        <v>1123</v>
      </c>
      <c r="B2747" s="237" t="s">
        <v>8015</v>
      </c>
      <c r="C2747" s="249">
        <v>0</v>
      </c>
      <c r="D2747" s="249">
        <v>0</v>
      </c>
      <c r="E2747" s="249">
        <v>0</v>
      </c>
      <c r="F2747" s="249">
        <v>0</v>
      </c>
      <c r="G2747" s="249">
        <v>0</v>
      </c>
      <c r="H2747" s="249">
        <v>0</v>
      </c>
      <c r="I2747" s="249">
        <v>0</v>
      </c>
      <c r="J2747" s="249">
        <v>0.56902626100251186</v>
      </c>
      <c r="K2747" s="249">
        <v>0</v>
      </c>
      <c r="L2747" s="249">
        <v>0</v>
      </c>
      <c r="M2747" s="249">
        <v>0.16930240026818255</v>
      </c>
      <c r="N2747" s="249">
        <v>0</v>
      </c>
      <c r="O2747" s="249">
        <v>0</v>
      </c>
      <c r="P2747" s="249">
        <v>0</v>
      </c>
    </row>
    <row r="2748" spans="1:16" x14ac:dyDescent="0.25">
      <c r="A2748" s="236" t="s">
        <v>172</v>
      </c>
      <c r="B2748" s="237" t="s">
        <v>6951</v>
      </c>
      <c r="C2748" s="249">
        <v>0</v>
      </c>
      <c r="D2748" s="249">
        <v>0</v>
      </c>
      <c r="E2748" s="249">
        <v>1.3748102431698153</v>
      </c>
      <c r="F2748" s="249">
        <v>0</v>
      </c>
      <c r="G2748" s="249">
        <v>0.23532279884816232</v>
      </c>
      <c r="H2748" s="249">
        <v>0</v>
      </c>
      <c r="I2748" s="249">
        <v>0</v>
      </c>
      <c r="J2748" s="249">
        <v>0</v>
      </c>
      <c r="K2748" s="249">
        <v>0.33729248809262652</v>
      </c>
      <c r="L2748" s="249">
        <v>0.21088491142922039</v>
      </c>
      <c r="M2748" s="249">
        <v>0.99118640746582887</v>
      </c>
      <c r="N2748" s="249">
        <v>0</v>
      </c>
      <c r="O2748" s="249">
        <v>0</v>
      </c>
      <c r="P2748" s="249">
        <v>1.5564739861794744E-2</v>
      </c>
    </row>
    <row r="2749" spans="1:16" x14ac:dyDescent="0.25">
      <c r="A2749" s="236" t="s">
        <v>836</v>
      </c>
      <c r="B2749" s="237" t="s">
        <v>9416</v>
      </c>
      <c r="C2749" s="249">
        <v>0</v>
      </c>
      <c r="D2749" s="249">
        <v>0</v>
      </c>
      <c r="E2749" s="249">
        <v>0</v>
      </c>
      <c r="F2749" s="249">
        <v>0</v>
      </c>
      <c r="G2749" s="249">
        <v>0</v>
      </c>
      <c r="H2749" s="249">
        <v>7.5942246450915523E-3</v>
      </c>
      <c r="I2749" s="249">
        <v>0.69524676112627681</v>
      </c>
      <c r="J2749" s="249">
        <v>3.67227158042863E-3</v>
      </c>
      <c r="K2749" s="249">
        <v>0</v>
      </c>
      <c r="L2749" s="249">
        <v>0</v>
      </c>
      <c r="M2749" s="249">
        <v>0</v>
      </c>
      <c r="N2749" s="249">
        <v>0</v>
      </c>
      <c r="O2749" s="249">
        <v>0</v>
      </c>
      <c r="P2749" s="249">
        <v>0</v>
      </c>
    </row>
    <row r="2750" spans="1:16" x14ac:dyDescent="0.25">
      <c r="A2750" s="236" t="s">
        <v>1737</v>
      </c>
      <c r="B2750" s="237" t="s">
        <v>6004</v>
      </c>
      <c r="C2750" s="249">
        <v>0</v>
      </c>
      <c r="D2750" s="249">
        <v>5.1381715179810526E-3</v>
      </c>
      <c r="E2750" s="249">
        <v>0</v>
      </c>
      <c r="F2750" s="249">
        <v>0</v>
      </c>
      <c r="G2750" s="249">
        <v>2.167451267981902E-2</v>
      </c>
      <c r="H2750" s="249">
        <v>8.7053339229299503E-3</v>
      </c>
      <c r="I2750" s="249">
        <v>0</v>
      </c>
      <c r="J2750" s="249">
        <v>3.2037814363663148E-3</v>
      </c>
      <c r="K2750" s="249">
        <v>0</v>
      </c>
      <c r="L2750" s="249">
        <v>2.4049690399681467E-2</v>
      </c>
      <c r="M2750" s="249">
        <v>5.8379875800081457E-2</v>
      </c>
      <c r="N2750" s="249">
        <v>3.559732487063532E-2</v>
      </c>
      <c r="O2750" s="249">
        <v>6.6605600518808289E-3</v>
      </c>
      <c r="P2750" s="249">
        <v>0</v>
      </c>
    </row>
    <row r="2751" spans="1:16" x14ac:dyDescent="0.25">
      <c r="A2751" s="236" t="s">
        <v>992</v>
      </c>
      <c r="B2751" s="237" t="s">
        <v>5655</v>
      </c>
      <c r="C2751" s="249">
        <v>0</v>
      </c>
      <c r="D2751" s="249">
        <v>1.3264399501413979E-2</v>
      </c>
      <c r="E2751" s="249">
        <v>0</v>
      </c>
      <c r="F2751" s="249">
        <v>6.5847941072345439E-3</v>
      </c>
      <c r="G2751" s="249">
        <v>0</v>
      </c>
      <c r="H2751" s="249">
        <v>0</v>
      </c>
      <c r="I2751" s="249">
        <v>0</v>
      </c>
      <c r="J2751" s="249">
        <v>3.0301527633652694E-3</v>
      </c>
      <c r="K2751" s="249">
        <v>6.5839632079606417E-3</v>
      </c>
      <c r="L2751" s="249">
        <v>0</v>
      </c>
      <c r="M2751" s="249">
        <v>3.9439238176757242E-2</v>
      </c>
      <c r="N2751" s="249">
        <v>4.7964426317380245E-2</v>
      </c>
      <c r="O2751" s="249">
        <v>9.9138256057788275E-3</v>
      </c>
      <c r="P2751" s="249">
        <v>2.1811828143236262E-2</v>
      </c>
    </row>
    <row r="2752" spans="1:16" x14ac:dyDescent="0.25">
      <c r="A2752" s="236" t="s">
        <v>64</v>
      </c>
      <c r="B2752" s="237" t="s">
        <v>5281</v>
      </c>
      <c r="C2752" s="249">
        <v>3.3538301146144819E-4</v>
      </c>
      <c r="D2752" s="249">
        <v>1.0927926751846178E-3</v>
      </c>
      <c r="E2752" s="249">
        <v>7.9578619604668711E-3</v>
      </c>
      <c r="F2752" s="249">
        <v>7.851960861794809E-3</v>
      </c>
      <c r="G2752" s="249">
        <v>5.4675305832303019E-4</v>
      </c>
      <c r="H2752" s="249">
        <v>1.2322346346489998E-2</v>
      </c>
      <c r="I2752" s="249">
        <v>2.8619138544336434E-3</v>
      </c>
      <c r="J2752" s="249">
        <v>3.7009870545950722E-3</v>
      </c>
      <c r="K2752" s="249">
        <v>1.589567258040265E-3</v>
      </c>
      <c r="L2752" s="249">
        <v>9.8556190954345348E-3</v>
      </c>
      <c r="M2752" s="249">
        <v>6.0774930906868493E-3</v>
      </c>
      <c r="N2752" s="249">
        <v>7.6833531196998086E-3</v>
      </c>
      <c r="O2752" s="249">
        <v>3.1578901761720179E-2</v>
      </c>
      <c r="P2752" s="249">
        <v>2.1290469071007308E-3</v>
      </c>
    </row>
    <row r="2753" spans="1:16" x14ac:dyDescent="0.25">
      <c r="A2753" s="236" t="s">
        <v>917</v>
      </c>
      <c r="B2753" s="237" t="s">
        <v>5699</v>
      </c>
      <c r="C2753" s="249">
        <v>5.8316459509545086E-3</v>
      </c>
      <c r="D2753" s="249">
        <v>1.5996548796961935E-3</v>
      </c>
      <c r="E2753" s="249">
        <v>5.6645011111496696E-2</v>
      </c>
      <c r="F2753" s="249">
        <v>0</v>
      </c>
      <c r="G2753" s="249">
        <v>0</v>
      </c>
      <c r="H2753" s="249">
        <v>0</v>
      </c>
      <c r="I2753" s="249">
        <v>1.0722657925818916E-2</v>
      </c>
      <c r="J2753" s="249">
        <v>1.9490302253610959E-3</v>
      </c>
      <c r="K2753" s="249">
        <v>7.5603862155207233E-3</v>
      </c>
      <c r="L2753" s="249">
        <v>1.9262816501669826E-2</v>
      </c>
      <c r="M2753" s="249">
        <v>2.1038669155380384E-3</v>
      </c>
      <c r="N2753" s="249">
        <v>5.6576891110430259E-2</v>
      </c>
      <c r="O2753" s="249">
        <v>3.6103852532701785E-3</v>
      </c>
      <c r="P2753" s="249">
        <v>0</v>
      </c>
    </row>
    <row r="2754" spans="1:16" x14ac:dyDescent="0.25">
      <c r="A2754" s="236" t="s">
        <v>2977</v>
      </c>
      <c r="B2754" s="237" t="s">
        <v>8715</v>
      </c>
      <c r="C2754" s="249">
        <v>0</v>
      </c>
      <c r="D2754" s="249">
        <v>0</v>
      </c>
      <c r="E2754" s="249">
        <v>0</v>
      </c>
      <c r="F2754" s="249">
        <v>0</v>
      </c>
      <c r="G2754" s="249">
        <v>0</v>
      </c>
      <c r="H2754" s="249">
        <v>0</v>
      </c>
      <c r="I2754" s="249">
        <v>0</v>
      </c>
      <c r="J2754" s="249">
        <v>0</v>
      </c>
      <c r="K2754" s="249">
        <v>0</v>
      </c>
      <c r="L2754" s="249">
        <v>1.0237326639684961E-2</v>
      </c>
      <c r="M2754" s="249">
        <v>0</v>
      </c>
      <c r="N2754" s="249">
        <v>0</v>
      </c>
      <c r="O2754" s="249">
        <v>0</v>
      </c>
      <c r="P2754" s="249">
        <v>0</v>
      </c>
    </row>
    <row r="2755" spans="1:16" x14ac:dyDescent="0.25">
      <c r="A2755" s="236" t="s">
        <v>2520</v>
      </c>
      <c r="B2755" s="237" t="s">
        <v>5239</v>
      </c>
      <c r="C2755" s="249">
        <v>0</v>
      </c>
      <c r="D2755" s="249">
        <v>0</v>
      </c>
      <c r="E2755" s="249">
        <v>0</v>
      </c>
      <c r="F2755" s="249">
        <v>0</v>
      </c>
      <c r="G2755" s="249">
        <v>0</v>
      </c>
      <c r="H2755" s="249">
        <v>0</v>
      </c>
      <c r="I2755" s="249">
        <v>0</v>
      </c>
      <c r="J2755" s="249">
        <v>8.423668298482212E-2</v>
      </c>
      <c r="K2755" s="249">
        <v>0</v>
      </c>
      <c r="L2755" s="249">
        <v>1.1619500757261378E-2</v>
      </c>
      <c r="M2755" s="249">
        <v>2.0372653472131108</v>
      </c>
      <c r="N2755" s="249">
        <v>0.57140173248762283</v>
      </c>
      <c r="O2755" s="249">
        <v>0.16281550615934262</v>
      </c>
      <c r="P2755" s="249">
        <v>0</v>
      </c>
    </row>
    <row r="2756" spans="1:16" x14ac:dyDescent="0.25">
      <c r="A2756" s="236" t="s">
        <v>1395</v>
      </c>
      <c r="B2756" s="237" t="s">
        <v>8016</v>
      </c>
      <c r="C2756" s="249">
        <v>0</v>
      </c>
      <c r="D2756" s="249">
        <v>0</v>
      </c>
      <c r="E2756" s="249">
        <v>0</v>
      </c>
      <c r="F2756" s="249">
        <v>0</v>
      </c>
      <c r="G2756" s="249">
        <v>0.79104949644489531</v>
      </c>
      <c r="H2756" s="249">
        <v>0</v>
      </c>
      <c r="I2756" s="249">
        <v>0</v>
      </c>
      <c r="J2756" s="249">
        <v>0</v>
      </c>
      <c r="K2756" s="249">
        <v>0</v>
      </c>
      <c r="L2756" s="249">
        <v>0</v>
      </c>
      <c r="M2756" s="249">
        <v>7.3305614805874763E-3</v>
      </c>
      <c r="N2756" s="249">
        <v>0</v>
      </c>
      <c r="O2756" s="249">
        <v>0</v>
      </c>
      <c r="P2756" s="249">
        <v>0</v>
      </c>
    </row>
    <row r="2757" spans="1:16" x14ac:dyDescent="0.25">
      <c r="A2757" s="236" t="s">
        <v>936</v>
      </c>
      <c r="B2757" s="237" t="s">
        <v>8463</v>
      </c>
      <c r="C2757" s="249">
        <v>0</v>
      </c>
      <c r="D2757" s="249">
        <v>0</v>
      </c>
      <c r="E2757" s="249">
        <v>0</v>
      </c>
      <c r="F2757" s="249">
        <v>0</v>
      </c>
      <c r="G2757" s="249">
        <v>0</v>
      </c>
      <c r="H2757" s="249">
        <v>0</v>
      </c>
      <c r="I2757" s="249">
        <v>2.6090515728764275E-3</v>
      </c>
      <c r="J2757" s="249">
        <v>0</v>
      </c>
      <c r="K2757" s="249">
        <v>0</v>
      </c>
      <c r="L2757" s="249">
        <v>0</v>
      </c>
      <c r="M2757" s="249">
        <v>0</v>
      </c>
      <c r="N2757" s="249">
        <v>0</v>
      </c>
      <c r="O2757" s="249">
        <v>0</v>
      </c>
      <c r="P2757" s="249">
        <v>0</v>
      </c>
    </row>
    <row r="2758" spans="1:16" x14ac:dyDescent="0.25">
      <c r="A2758" s="236" t="s">
        <v>1007</v>
      </c>
      <c r="B2758" s="237" t="s">
        <v>6346</v>
      </c>
      <c r="C2758" s="249">
        <v>0</v>
      </c>
      <c r="D2758" s="249">
        <v>7.3392366963305191E-3</v>
      </c>
      <c r="E2758" s="249">
        <v>0</v>
      </c>
      <c r="F2758" s="249">
        <v>0</v>
      </c>
      <c r="G2758" s="249">
        <v>0.38302468240249399</v>
      </c>
      <c r="H2758" s="249">
        <v>0</v>
      </c>
      <c r="I2758" s="249">
        <v>1.1786027906483809E-2</v>
      </c>
      <c r="J2758" s="249">
        <v>2.240601263932257E-2</v>
      </c>
      <c r="K2758" s="249">
        <v>0</v>
      </c>
      <c r="L2758" s="249">
        <v>0</v>
      </c>
      <c r="M2758" s="249">
        <v>9.8437150252778001E-3</v>
      </c>
      <c r="N2758" s="249">
        <v>0</v>
      </c>
      <c r="O2758" s="249">
        <v>0</v>
      </c>
      <c r="P2758" s="249">
        <v>0</v>
      </c>
    </row>
    <row r="2759" spans="1:16" x14ac:dyDescent="0.25">
      <c r="A2759" s="236" t="s">
        <v>2513</v>
      </c>
      <c r="B2759" s="237" t="s">
        <v>5217</v>
      </c>
      <c r="C2759" s="249">
        <v>0</v>
      </c>
      <c r="D2759" s="249">
        <v>0</v>
      </c>
      <c r="E2759" s="249">
        <v>0</v>
      </c>
      <c r="F2759" s="249">
        <v>0</v>
      </c>
      <c r="G2759" s="249">
        <v>0</v>
      </c>
      <c r="H2759" s="249">
        <v>0</v>
      </c>
      <c r="I2759" s="249">
        <v>3.7844747354710224E-2</v>
      </c>
      <c r="J2759" s="249">
        <v>1.0787178935430837</v>
      </c>
      <c r="K2759" s="249">
        <v>0</v>
      </c>
      <c r="L2759" s="249">
        <v>0</v>
      </c>
      <c r="M2759" s="249">
        <v>0</v>
      </c>
      <c r="N2759" s="249">
        <v>0</v>
      </c>
      <c r="O2759" s="249">
        <v>8.9315162396926766</v>
      </c>
      <c r="P2759" s="249">
        <v>0</v>
      </c>
    </row>
    <row r="2760" spans="1:16" x14ac:dyDescent="0.25">
      <c r="A2760" s="236" t="s">
        <v>2122</v>
      </c>
      <c r="B2760" s="237" t="s">
        <v>8017</v>
      </c>
      <c r="C2760" s="249">
        <v>0</v>
      </c>
      <c r="D2760" s="249">
        <v>0</v>
      </c>
      <c r="E2760" s="249">
        <v>0</v>
      </c>
      <c r="F2760" s="249">
        <v>0</v>
      </c>
      <c r="G2760" s="249">
        <v>0</v>
      </c>
      <c r="H2760" s="249">
        <v>0</v>
      </c>
      <c r="I2760" s="249">
        <v>0</v>
      </c>
      <c r="J2760" s="249">
        <v>40.626658632796286</v>
      </c>
      <c r="K2760" s="249">
        <v>0</v>
      </c>
      <c r="L2760" s="249">
        <v>0</v>
      </c>
      <c r="M2760" s="249">
        <v>0</v>
      </c>
      <c r="N2760" s="249">
        <v>0</v>
      </c>
      <c r="O2760" s="249">
        <v>0</v>
      </c>
      <c r="P2760" s="249">
        <v>0</v>
      </c>
    </row>
    <row r="2761" spans="1:16" x14ac:dyDescent="0.25">
      <c r="A2761" s="236" t="s">
        <v>3609</v>
      </c>
      <c r="B2761" s="237" t="s">
        <v>5212</v>
      </c>
      <c r="C2761" s="249">
        <v>0</v>
      </c>
      <c r="D2761" s="249">
        <v>0</v>
      </c>
      <c r="E2761" s="249">
        <v>0</v>
      </c>
      <c r="F2761" s="249">
        <v>0</v>
      </c>
      <c r="G2761" s="249">
        <v>0</v>
      </c>
      <c r="H2761" s="249">
        <v>0</v>
      </c>
      <c r="I2761" s="249">
        <v>0</v>
      </c>
      <c r="J2761" s="249">
        <v>0.14866055733176797</v>
      </c>
      <c r="K2761" s="249">
        <v>0</v>
      </c>
      <c r="L2761" s="249">
        <v>0</v>
      </c>
      <c r="M2761" s="249">
        <v>0</v>
      </c>
      <c r="N2761" s="249">
        <v>0</v>
      </c>
      <c r="O2761" s="249">
        <v>17.716391837733134</v>
      </c>
      <c r="P2761" s="249">
        <v>0</v>
      </c>
    </row>
    <row r="2762" spans="1:16" x14ac:dyDescent="0.25">
      <c r="A2762" s="236" t="s">
        <v>1950</v>
      </c>
      <c r="B2762" s="237" t="s">
        <v>5682</v>
      </c>
      <c r="C2762" s="249">
        <v>0</v>
      </c>
      <c r="D2762" s="249">
        <v>0.74939448658548491</v>
      </c>
      <c r="E2762" s="249">
        <v>0</v>
      </c>
      <c r="F2762" s="249">
        <v>0</v>
      </c>
      <c r="G2762" s="249">
        <v>0</v>
      </c>
      <c r="H2762" s="249">
        <v>0</v>
      </c>
      <c r="I2762" s="249">
        <v>0</v>
      </c>
      <c r="J2762" s="249">
        <v>5.8841785674314549E-2</v>
      </c>
      <c r="K2762" s="249">
        <v>2.1864494004858407E-2</v>
      </c>
      <c r="L2762" s="249">
        <v>1.2203602625515269E-2</v>
      </c>
      <c r="M2762" s="249">
        <v>3.0639405293942917E-2</v>
      </c>
      <c r="N2762" s="249">
        <v>0</v>
      </c>
      <c r="O2762" s="249">
        <v>0.12412656617455312</v>
      </c>
      <c r="P2762" s="249">
        <v>0</v>
      </c>
    </row>
    <row r="2763" spans="1:16" x14ac:dyDescent="0.25">
      <c r="A2763" s="236" t="s">
        <v>1477</v>
      </c>
      <c r="B2763" s="237" t="s">
        <v>5431</v>
      </c>
      <c r="C2763" s="249">
        <v>0</v>
      </c>
      <c r="D2763" s="249">
        <v>0</v>
      </c>
      <c r="E2763" s="249">
        <v>0</v>
      </c>
      <c r="F2763" s="249">
        <v>0</v>
      </c>
      <c r="G2763" s="249">
        <v>0</v>
      </c>
      <c r="H2763" s="249">
        <v>0</v>
      </c>
      <c r="I2763" s="249">
        <v>1.2238640021234442</v>
      </c>
      <c r="J2763" s="249">
        <v>3.8001761367445772E-3</v>
      </c>
      <c r="K2763" s="249">
        <v>1.691718699335933E-2</v>
      </c>
      <c r="L2763" s="249">
        <v>1.3816014727139196</v>
      </c>
      <c r="M2763" s="249">
        <v>1.7708631661817669E-2</v>
      </c>
      <c r="N2763" s="249">
        <v>2.1557346915338709E-2</v>
      </c>
      <c r="O2763" s="249">
        <v>0.14076815442579871</v>
      </c>
      <c r="P2763" s="249">
        <v>0</v>
      </c>
    </row>
    <row r="2764" spans="1:16" x14ac:dyDescent="0.25">
      <c r="A2764" s="236" t="s">
        <v>1017</v>
      </c>
      <c r="B2764" s="237" t="s">
        <v>8019</v>
      </c>
      <c r="C2764" s="249">
        <v>0</v>
      </c>
      <c r="D2764" s="249">
        <v>0</v>
      </c>
      <c r="E2764" s="249">
        <v>0</v>
      </c>
      <c r="F2764" s="249">
        <v>0</v>
      </c>
      <c r="G2764" s="249">
        <v>0</v>
      </c>
      <c r="H2764" s="249">
        <v>0</v>
      </c>
      <c r="I2764" s="249">
        <v>0</v>
      </c>
      <c r="J2764" s="249">
        <v>0</v>
      </c>
      <c r="K2764" s="249">
        <v>2.8009072450230415E-2</v>
      </c>
      <c r="L2764" s="249">
        <v>0</v>
      </c>
      <c r="M2764" s="249">
        <v>0</v>
      </c>
      <c r="N2764" s="249">
        <v>0</v>
      </c>
      <c r="O2764" s="249">
        <v>0</v>
      </c>
      <c r="P2764" s="249">
        <v>0</v>
      </c>
    </row>
    <row r="2765" spans="1:16" x14ac:dyDescent="0.25">
      <c r="A2765" s="236" t="s">
        <v>3618</v>
      </c>
      <c r="B2765" s="237" t="s">
        <v>10083</v>
      </c>
      <c r="C2765" s="249">
        <v>0</v>
      </c>
      <c r="D2765" s="249">
        <v>0</v>
      </c>
      <c r="E2765" s="249">
        <v>0</v>
      </c>
      <c r="F2765" s="249">
        <v>0</v>
      </c>
      <c r="G2765" s="249">
        <v>0</v>
      </c>
      <c r="H2765" s="249">
        <v>0</v>
      </c>
      <c r="I2765" s="249">
        <v>0</v>
      </c>
      <c r="J2765" s="249">
        <v>0</v>
      </c>
      <c r="K2765" s="249">
        <v>0</v>
      </c>
      <c r="L2765" s="249">
        <v>0</v>
      </c>
      <c r="M2765" s="249">
        <v>2.732298197050721E-4</v>
      </c>
      <c r="N2765" s="249">
        <v>2.5347305232258961E-4</v>
      </c>
      <c r="O2765" s="249">
        <v>0</v>
      </c>
      <c r="P2765" s="249">
        <v>0</v>
      </c>
    </row>
    <row r="2766" spans="1:16" x14ac:dyDescent="0.25">
      <c r="A2766" s="236" t="s">
        <v>2212</v>
      </c>
      <c r="B2766" s="237" t="s">
        <v>6232</v>
      </c>
      <c r="C2766" s="249">
        <v>0</v>
      </c>
      <c r="D2766" s="249">
        <v>0</v>
      </c>
      <c r="E2766" s="249">
        <v>3.2940835338300177E-3</v>
      </c>
      <c r="F2766" s="249">
        <v>0</v>
      </c>
      <c r="G2766" s="249">
        <v>0</v>
      </c>
      <c r="H2766" s="249">
        <v>0</v>
      </c>
      <c r="I2766" s="249">
        <v>0</v>
      </c>
      <c r="J2766" s="249">
        <v>0</v>
      </c>
      <c r="K2766" s="249">
        <v>0</v>
      </c>
      <c r="L2766" s="249">
        <v>0</v>
      </c>
      <c r="M2766" s="249">
        <v>2.5801736228536691E-3</v>
      </c>
      <c r="N2766" s="249">
        <v>0</v>
      </c>
      <c r="O2766" s="249">
        <v>4.3080843314825562E-4</v>
      </c>
      <c r="P2766" s="249">
        <v>0</v>
      </c>
    </row>
    <row r="2767" spans="1:16" x14ac:dyDescent="0.25">
      <c r="A2767" s="236" t="s">
        <v>1821</v>
      </c>
      <c r="B2767" s="237" t="s">
        <v>6347</v>
      </c>
      <c r="C2767" s="249">
        <v>1.3813003323496744E-2</v>
      </c>
      <c r="D2767" s="249">
        <v>0</v>
      </c>
      <c r="E2767" s="249">
        <v>0</v>
      </c>
      <c r="F2767" s="249">
        <v>3.4937013293433014E-3</v>
      </c>
      <c r="G2767" s="249">
        <v>0</v>
      </c>
      <c r="H2767" s="249">
        <v>0</v>
      </c>
      <c r="I2767" s="249">
        <v>0</v>
      </c>
      <c r="J2767" s="249">
        <v>0</v>
      </c>
      <c r="K2767" s="249">
        <v>2.3398253227657003E-3</v>
      </c>
      <c r="L2767" s="249">
        <v>6.6251245353730827E-4</v>
      </c>
      <c r="M2767" s="249">
        <v>0</v>
      </c>
      <c r="N2767" s="249">
        <v>0</v>
      </c>
      <c r="O2767" s="249">
        <v>0</v>
      </c>
      <c r="P2767" s="249">
        <v>0</v>
      </c>
    </row>
    <row r="2768" spans="1:16" x14ac:dyDescent="0.25">
      <c r="A2768" s="236" t="s">
        <v>1840</v>
      </c>
      <c r="B2768" s="237" t="s">
        <v>6506</v>
      </c>
      <c r="C2768" s="249">
        <v>0</v>
      </c>
      <c r="D2768" s="249">
        <v>0</v>
      </c>
      <c r="E2768" s="249">
        <v>6.8382431488635237E-2</v>
      </c>
      <c r="F2768" s="249">
        <v>0</v>
      </c>
      <c r="G2768" s="249">
        <v>3.7891402853514177E-3</v>
      </c>
      <c r="H2768" s="249">
        <v>0</v>
      </c>
      <c r="I2768" s="249">
        <v>0</v>
      </c>
      <c r="J2768" s="249">
        <v>0</v>
      </c>
      <c r="K2768" s="249">
        <v>0</v>
      </c>
      <c r="L2768" s="249">
        <v>0</v>
      </c>
      <c r="M2768" s="249">
        <v>0</v>
      </c>
      <c r="N2768" s="249">
        <v>0</v>
      </c>
      <c r="O2768" s="249">
        <v>0</v>
      </c>
      <c r="P2768" s="249">
        <v>0</v>
      </c>
    </row>
    <row r="2769" spans="1:16" x14ac:dyDescent="0.25">
      <c r="A2769" s="236" t="s">
        <v>2909</v>
      </c>
      <c r="B2769" s="237" t="s">
        <v>8464</v>
      </c>
      <c r="C2769" s="249">
        <v>0</v>
      </c>
      <c r="D2769" s="249">
        <v>0</v>
      </c>
      <c r="E2769" s="249">
        <v>0</v>
      </c>
      <c r="F2769" s="249">
        <v>0.93936230190156811</v>
      </c>
      <c r="G2769" s="249">
        <v>1.9323979139507821</v>
      </c>
      <c r="H2769" s="249">
        <v>0</v>
      </c>
      <c r="I2769" s="249">
        <v>0</v>
      </c>
      <c r="J2769" s="249">
        <v>0</v>
      </c>
      <c r="K2769" s="249">
        <v>0</v>
      </c>
      <c r="L2769" s="249">
        <v>3.8151255783290387E-3</v>
      </c>
      <c r="M2769" s="249">
        <v>0</v>
      </c>
      <c r="N2769" s="249">
        <v>8.5841475856998743E-3</v>
      </c>
      <c r="O2769" s="249">
        <v>0</v>
      </c>
      <c r="P2769" s="249">
        <v>0</v>
      </c>
    </row>
    <row r="2770" spans="1:16" x14ac:dyDescent="0.25">
      <c r="A2770" s="236" t="s">
        <v>2601</v>
      </c>
      <c r="B2770" s="237" t="s">
        <v>8021</v>
      </c>
      <c r="C2770" s="249">
        <v>0</v>
      </c>
      <c r="D2770" s="249">
        <v>0</v>
      </c>
      <c r="E2770" s="249">
        <v>0</v>
      </c>
      <c r="F2770" s="249">
        <v>0</v>
      </c>
      <c r="G2770" s="249">
        <v>0</v>
      </c>
      <c r="H2770" s="249">
        <v>0</v>
      </c>
      <c r="I2770" s="249">
        <v>0</v>
      </c>
      <c r="J2770" s="249">
        <v>5.8244598224001798E-3</v>
      </c>
      <c r="K2770" s="249">
        <v>0</v>
      </c>
      <c r="L2770" s="249">
        <v>0</v>
      </c>
      <c r="M2770" s="249">
        <v>0</v>
      </c>
      <c r="N2770" s="249">
        <v>0</v>
      </c>
      <c r="O2770" s="249">
        <v>0</v>
      </c>
      <c r="P2770" s="249">
        <v>0</v>
      </c>
    </row>
    <row r="2771" spans="1:16" x14ac:dyDescent="0.25">
      <c r="A2771" s="236" t="s">
        <v>2029</v>
      </c>
      <c r="B2771" s="237" t="s">
        <v>7768</v>
      </c>
      <c r="C2771" s="249">
        <v>0</v>
      </c>
      <c r="D2771" s="249">
        <v>0</v>
      </c>
      <c r="E2771" s="249">
        <v>0</v>
      </c>
      <c r="F2771" s="249">
        <v>0</v>
      </c>
      <c r="G2771" s="249">
        <v>0</v>
      </c>
      <c r="H2771" s="249">
        <v>0</v>
      </c>
      <c r="I2771" s="249">
        <v>0</v>
      </c>
      <c r="J2771" s="249">
        <v>0</v>
      </c>
      <c r="K2771" s="249">
        <v>0</v>
      </c>
      <c r="L2771" s="249">
        <v>2.7291759320391372E-3</v>
      </c>
      <c r="M2771" s="249">
        <v>0</v>
      </c>
      <c r="N2771" s="249">
        <v>1.2784583027653585E-3</v>
      </c>
      <c r="O2771" s="249">
        <v>0</v>
      </c>
      <c r="P2771" s="249">
        <v>0</v>
      </c>
    </row>
    <row r="2772" spans="1:16" x14ac:dyDescent="0.25">
      <c r="A2772" s="236" t="s">
        <v>2961</v>
      </c>
      <c r="B2772" s="237" t="s">
        <v>8717</v>
      </c>
      <c r="C2772" s="249">
        <v>0</v>
      </c>
      <c r="D2772" s="249">
        <v>0</v>
      </c>
      <c r="E2772" s="249">
        <v>0</v>
      </c>
      <c r="F2772" s="249">
        <v>0</v>
      </c>
      <c r="G2772" s="249">
        <v>0</v>
      </c>
      <c r="H2772" s="249">
        <v>0</v>
      </c>
      <c r="I2772" s="249">
        <v>0</v>
      </c>
      <c r="J2772" s="249">
        <v>0</v>
      </c>
      <c r="K2772" s="249">
        <v>0</v>
      </c>
      <c r="L2772" s="249">
        <v>0</v>
      </c>
      <c r="M2772" s="249">
        <v>0</v>
      </c>
      <c r="N2772" s="249">
        <v>0</v>
      </c>
      <c r="O2772" s="249">
        <v>0</v>
      </c>
      <c r="P2772" s="249">
        <v>1.1885032895024774E-3</v>
      </c>
    </row>
    <row r="2773" spans="1:16" x14ac:dyDescent="0.25">
      <c r="A2773" s="236" t="s">
        <v>1863</v>
      </c>
      <c r="B2773" s="237" t="s">
        <v>6195</v>
      </c>
      <c r="C2773" s="249">
        <v>0</v>
      </c>
      <c r="D2773" s="249">
        <v>0</v>
      </c>
      <c r="E2773" s="249">
        <v>0</v>
      </c>
      <c r="F2773" s="249">
        <v>0</v>
      </c>
      <c r="G2773" s="249">
        <v>6.270173165068762E-3</v>
      </c>
      <c r="H2773" s="249">
        <v>0</v>
      </c>
      <c r="I2773" s="249">
        <v>2.2679936970042853E-3</v>
      </c>
      <c r="J2773" s="249">
        <v>8.0464787464903965E-3</v>
      </c>
      <c r="K2773" s="249">
        <v>0</v>
      </c>
      <c r="L2773" s="249">
        <v>0</v>
      </c>
      <c r="M2773" s="249">
        <v>2.5823713311609697E-3</v>
      </c>
      <c r="N2773" s="249">
        <v>0</v>
      </c>
      <c r="O2773" s="249">
        <v>9.1869633646095934E-4</v>
      </c>
      <c r="P2773" s="249">
        <v>0</v>
      </c>
    </row>
    <row r="2774" spans="1:16" x14ac:dyDescent="0.25">
      <c r="A2774" s="236" t="s">
        <v>1241</v>
      </c>
      <c r="B2774" s="237" t="s">
        <v>9199</v>
      </c>
      <c r="C2774" s="249">
        <v>0</v>
      </c>
      <c r="D2774" s="249">
        <v>1.3043632655748627E-2</v>
      </c>
      <c r="E2774" s="249">
        <v>2.7960890784094271E-2</v>
      </c>
      <c r="F2774" s="249">
        <v>0</v>
      </c>
      <c r="G2774" s="249">
        <v>0</v>
      </c>
      <c r="H2774" s="249">
        <v>8.8423119169398264E-3</v>
      </c>
      <c r="I2774" s="249">
        <v>1.458237281172752E-3</v>
      </c>
      <c r="J2774" s="249">
        <v>0</v>
      </c>
      <c r="K2774" s="249">
        <v>0</v>
      </c>
      <c r="L2774" s="249">
        <v>0</v>
      </c>
      <c r="M2774" s="249">
        <v>0</v>
      </c>
      <c r="N2774" s="249">
        <v>0</v>
      </c>
      <c r="O2774" s="249">
        <v>0</v>
      </c>
      <c r="P2774" s="249">
        <v>0</v>
      </c>
    </row>
    <row r="2775" spans="1:16" x14ac:dyDescent="0.25">
      <c r="A2775" s="236" t="s">
        <v>1342</v>
      </c>
      <c r="B2775" s="237" t="s">
        <v>6286</v>
      </c>
      <c r="C2775" s="249">
        <v>0</v>
      </c>
      <c r="D2775" s="249">
        <v>0</v>
      </c>
      <c r="E2775" s="249">
        <v>0</v>
      </c>
      <c r="F2775" s="249">
        <v>0</v>
      </c>
      <c r="G2775" s="249">
        <v>0</v>
      </c>
      <c r="H2775" s="249">
        <v>9.5999819602218608E-2</v>
      </c>
      <c r="I2775" s="249">
        <v>1.8494472164052457E-2</v>
      </c>
      <c r="J2775" s="249">
        <v>0</v>
      </c>
      <c r="K2775" s="249">
        <v>0</v>
      </c>
      <c r="L2775" s="249">
        <v>2.3920923458790003E-2</v>
      </c>
      <c r="M2775" s="249">
        <v>0</v>
      </c>
      <c r="N2775" s="249">
        <v>1.01534109010338E-3</v>
      </c>
      <c r="O2775" s="249">
        <v>8.5909782451309318E-4</v>
      </c>
      <c r="P2775" s="249">
        <v>0</v>
      </c>
    </row>
    <row r="2776" spans="1:16" x14ac:dyDescent="0.25">
      <c r="A2776" s="236" t="s">
        <v>2918</v>
      </c>
      <c r="B2776" s="237" t="s">
        <v>5643</v>
      </c>
      <c r="C2776" s="249">
        <v>0</v>
      </c>
      <c r="D2776" s="249">
        <v>0</v>
      </c>
      <c r="E2776" s="249">
        <v>0</v>
      </c>
      <c r="F2776" s="249">
        <v>0</v>
      </c>
      <c r="G2776" s="249">
        <v>0</v>
      </c>
      <c r="H2776" s="249">
        <v>0</v>
      </c>
      <c r="I2776" s="249">
        <v>0</v>
      </c>
      <c r="J2776" s="249">
        <v>0</v>
      </c>
      <c r="K2776" s="249">
        <v>0</v>
      </c>
      <c r="L2776" s="249">
        <v>0</v>
      </c>
      <c r="M2776" s="249">
        <v>0</v>
      </c>
      <c r="N2776" s="249">
        <v>0</v>
      </c>
      <c r="O2776" s="249">
        <v>5.2865686953310669E-2</v>
      </c>
      <c r="P2776" s="249">
        <v>0</v>
      </c>
    </row>
    <row r="2777" spans="1:16" x14ac:dyDescent="0.25">
      <c r="A2777" s="236" t="s">
        <v>2875</v>
      </c>
      <c r="B2777" s="237" t="s">
        <v>5707</v>
      </c>
      <c r="C2777" s="249">
        <v>0</v>
      </c>
      <c r="D2777" s="249">
        <v>0</v>
      </c>
      <c r="E2777" s="249">
        <v>0</v>
      </c>
      <c r="F2777" s="249">
        <v>0</v>
      </c>
      <c r="G2777" s="249">
        <v>0</v>
      </c>
      <c r="H2777" s="249">
        <v>2.2892873457921136E-2</v>
      </c>
      <c r="I2777" s="249">
        <v>0</v>
      </c>
      <c r="J2777" s="249">
        <v>0</v>
      </c>
      <c r="K2777" s="249">
        <v>0</v>
      </c>
      <c r="L2777" s="249">
        <v>0</v>
      </c>
      <c r="M2777" s="249">
        <v>5.8206922265695085E-3</v>
      </c>
      <c r="N2777" s="249">
        <v>0</v>
      </c>
      <c r="O2777" s="249">
        <v>6.0828057611971832E-2</v>
      </c>
      <c r="P2777" s="249">
        <v>0</v>
      </c>
    </row>
    <row r="2778" spans="1:16" x14ac:dyDescent="0.25">
      <c r="A2778" s="236" t="s">
        <v>3102</v>
      </c>
      <c r="B2778" s="237" t="s">
        <v>8465</v>
      </c>
      <c r="C2778" s="249">
        <v>0</v>
      </c>
      <c r="D2778" s="249">
        <v>0</v>
      </c>
      <c r="E2778" s="249">
        <v>0</v>
      </c>
      <c r="F2778" s="249">
        <v>0</v>
      </c>
      <c r="G2778" s="249">
        <v>0</v>
      </c>
      <c r="H2778" s="249">
        <v>0.14421949957557428</v>
      </c>
      <c r="I2778" s="249">
        <v>0</v>
      </c>
      <c r="J2778" s="249">
        <v>0</v>
      </c>
      <c r="K2778" s="249">
        <v>0</v>
      </c>
      <c r="L2778" s="249">
        <v>3.4948898993587989E-2</v>
      </c>
      <c r="M2778" s="249">
        <v>0</v>
      </c>
      <c r="N2778" s="249">
        <v>0</v>
      </c>
      <c r="O2778" s="249">
        <v>0</v>
      </c>
      <c r="P2778" s="249">
        <v>0</v>
      </c>
    </row>
    <row r="2779" spans="1:16" x14ac:dyDescent="0.25">
      <c r="A2779" s="236" t="s">
        <v>3762</v>
      </c>
      <c r="B2779" s="237" t="s">
        <v>9419</v>
      </c>
      <c r="C2779" s="249">
        <v>0</v>
      </c>
      <c r="D2779" s="249">
        <v>0</v>
      </c>
      <c r="E2779" s="249">
        <v>0</v>
      </c>
      <c r="F2779" s="249">
        <v>0</v>
      </c>
      <c r="G2779" s="249">
        <v>0</v>
      </c>
      <c r="H2779" s="249">
        <v>0.11101825287557179</v>
      </c>
      <c r="I2779" s="249">
        <v>0</v>
      </c>
      <c r="J2779" s="249">
        <v>0</v>
      </c>
      <c r="K2779" s="249">
        <v>0</v>
      </c>
      <c r="L2779" s="249">
        <v>0</v>
      </c>
      <c r="M2779" s="249">
        <v>0</v>
      </c>
      <c r="N2779" s="249">
        <v>0</v>
      </c>
      <c r="O2779" s="249">
        <v>0</v>
      </c>
      <c r="P2779" s="249">
        <v>0</v>
      </c>
    </row>
    <row r="2780" spans="1:16" x14ac:dyDescent="0.25">
      <c r="A2780" s="236" t="s">
        <v>2628</v>
      </c>
      <c r="B2780" s="237" t="s">
        <v>6287</v>
      </c>
      <c r="C2780" s="249">
        <v>0</v>
      </c>
      <c r="D2780" s="249">
        <v>0</v>
      </c>
      <c r="E2780" s="249">
        <v>0</v>
      </c>
      <c r="F2780" s="249">
        <v>0</v>
      </c>
      <c r="G2780" s="249">
        <v>0</v>
      </c>
      <c r="H2780" s="249">
        <v>0</v>
      </c>
      <c r="I2780" s="249">
        <v>0</v>
      </c>
      <c r="J2780" s="249">
        <v>0</v>
      </c>
      <c r="K2780" s="249">
        <v>0</v>
      </c>
      <c r="L2780" s="249">
        <v>0</v>
      </c>
      <c r="M2780" s="249">
        <v>0</v>
      </c>
      <c r="N2780" s="249">
        <v>4.1915194014778008E-2</v>
      </c>
      <c r="O2780" s="249">
        <v>3.4190785295736041E-2</v>
      </c>
      <c r="P2780" s="249">
        <v>0</v>
      </c>
    </row>
    <row r="2781" spans="1:16" x14ac:dyDescent="0.25">
      <c r="A2781" s="236" t="s">
        <v>1450</v>
      </c>
      <c r="B2781" s="237" t="s">
        <v>6127</v>
      </c>
      <c r="C2781" s="249">
        <v>0</v>
      </c>
      <c r="D2781" s="249">
        <v>0</v>
      </c>
      <c r="E2781" s="249">
        <v>0</v>
      </c>
      <c r="F2781" s="249">
        <v>0</v>
      </c>
      <c r="G2781" s="249">
        <v>0</v>
      </c>
      <c r="H2781" s="249">
        <v>0</v>
      </c>
      <c r="I2781" s="249">
        <v>0.27049347654268974</v>
      </c>
      <c r="J2781" s="249">
        <v>3.8154263897926546E-3</v>
      </c>
      <c r="K2781" s="249">
        <v>4.3484156990147441E-3</v>
      </c>
      <c r="L2781" s="249">
        <v>0</v>
      </c>
      <c r="M2781" s="249">
        <v>3.2041102523090434E-2</v>
      </c>
      <c r="N2781" s="249">
        <v>0</v>
      </c>
      <c r="O2781" s="249">
        <v>4.5252068554267125E-3</v>
      </c>
      <c r="P2781" s="249">
        <v>0</v>
      </c>
    </row>
    <row r="2782" spans="1:16" x14ac:dyDescent="0.25">
      <c r="A2782" s="236" t="s">
        <v>3294</v>
      </c>
      <c r="B2782" s="237" t="s">
        <v>5493</v>
      </c>
      <c r="C2782" s="249">
        <v>0</v>
      </c>
      <c r="D2782" s="249">
        <v>0</v>
      </c>
      <c r="E2782" s="249">
        <v>0</v>
      </c>
      <c r="F2782" s="249">
        <v>0</v>
      </c>
      <c r="G2782" s="249">
        <v>0</v>
      </c>
      <c r="H2782" s="249">
        <v>0</v>
      </c>
      <c r="I2782" s="249">
        <v>0</v>
      </c>
      <c r="J2782" s="249">
        <v>0</v>
      </c>
      <c r="K2782" s="249">
        <v>0</v>
      </c>
      <c r="L2782" s="249">
        <v>0</v>
      </c>
      <c r="M2782" s="249">
        <v>0</v>
      </c>
      <c r="N2782" s="249">
        <v>0</v>
      </c>
      <c r="O2782" s="249">
        <v>0.43432074194046327</v>
      </c>
      <c r="P2782" s="249">
        <v>0</v>
      </c>
    </row>
    <row r="2783" spans="1:16" x14ac:dyDescent="0.25">
      <c r="A2783" s="236" t="s">
        <v>2707</v>
      </c>
      <c r="B2783" s="237" t="s">
        <v>8466</v>
      </c>
      <c r="C2783" s="249">
        <v>0</v>
      </c>
      <c r="D2783" s="249">
        <v>2.2314261331885455E-2</v>
      </c>
      <c r="E2783" s="249">
        <v>0</v>
      </c>
      <c r="F2783" s="249">
        <v>5.2962170086189508E-3</v>
      </c>
      <c r="G2783" s="249">
        <v>3.1854442108188996E-2</v>
      </c>
      <c r="H2783" s="249">
        <v>2.4082820056173442E-2</v>
      </c>
      <c r="I2783" s="249">
        <v>2.1885657711924713E-2</v>
      </c>
      <c r="J2783" s="249">
        <v>0</v>
      </c>
      <c r="K2783" s="249">
        <v>0</v>
      </c>
      <c r="L2783" s="249">
        <v>0</v>
      </c>
      <c r="M2783" s="249">
        <v>0</v>
      </c>
      <c r="N2783" s="249">
        <v>0</v>
      </c>
      <c r="O2783" s="249">
        <v>0</v>
      </c>
      <c r="P2783" s="249">
        <v>0</v>
      </c>
    </row>
    <row r="2784" spans="1:16" x14ac:dyDescent="0.25">
      <c r="A2784" s="236" t="s">
        <v>2586</v>
      </c>
      <c r="B2784" s="237" t="s">
        <v>9176</v>
      </c>
      <c r="C2784" s="249">
        <v>0</v>
      </c>
      <c r="D2784" s="249">
        <v>0</v>
      </c>
      <c r="E2784" s="249">
        <v>0</v>
      </c>
      <c r="F2784" s="249">
        <v>0</v>
      </c>
      <c r="G2784" s="249">
        <v>9.5783814169450268E-2</v>
      </c>
      <c r="H2784" s="249">
        <v>0</v>
      </c>
      <c r="I2784" s="249">
        <v>2.0425035589409991E-2</v>
      </c>
      <c r="J2784" s="249">
        <v>0</v>
      </c>
      <c r="K2784" s="249">
        <v>0</v>
      </c>
      <c r="L2784" s="249">
        <v>0</v>
      </c>
      <c r="M2784" s="249">
        <v>0</v>
      </c>
      <c r="N2784" s="249">
        <v>5.2137485056970604E-3</v>
      </c>
      <c r="O2784" s="249">
        <v>0</v>
      </c>
      <c r="P2784" s="249">
        <v>0</v>
      </c>
    </row>
    <row r="2785" spans="1:16" x14ac:dyDescent="0.25">
      <c r="A2785" s="236" t="s">
        <v>4804</v>
      </c>
      <c r="B2785" s="237" t="s">
        <v>9764</v>
      </c>
      <c r="C2785" s="249">
        <v>0</v>
      </c>
      <c r="D2785" s="249">
        <v>0</v>
      </c>
      <c r="E2785" s="249">
        <v>0</v>
      </c>
      <c r="F2785" s="249">
        <v>0</v>
      </c>
      <c r="G2785" s="249">
        <v>1.1521853938716458</v>
      </c>
      <c r="H2785" s="249">
        <v>0</v>
      </c>
      <c r="I2785" s="249">
        <v>0</v>
      </c>
      <c r="J2785" s="249">
        <v>0</v>
      </c>
      <c r="K2785" s="249">
        <v>0</v>
      </c>
      <c r="L2785" s="249">
        <v>0</v>
      </c>
      <c r="M2785" s="249">
        <v>0</v>
      </c>
      <c r="N2785" s="249">
        <v>0</v>
      </c>
      <c r="O2785" s="249">
        <v>0</v>
      </c>
      <c r="P2785" s="249">
        <v>0</v>
      </c>
    </row>
    <row r="2786" spans="1:16" x14ac:dyDescent="0.25">
      <c r="A2786" s="236" t="s">
        <v>2618</v>
      </c>
      <c r="B2786" s="237" t="s">
        <v>5737</v>
      </c>
      <c r="C2786" s="249">
        <v>0</v>
      </c>
      <c r="D2786" s="249">
        <v>0</v>
      </c>
      <c r="E2786" s="249">
        <v>0</v>
      </c>
      <c r="F2786" s="249">
        <v>2.1029467575839362</v>
      </c>
      <c r="G2786" s="249">
        <v>0</v>
      </c>
      <c r="H2786" s="249">
        <v>0</v>
      </c>
      <c r="I2786" s="249">
        <v>0</v>
      </c>
      <c r="J2786" s="249">
        <v>1.0978776092168671E-2</v>
      </c>
      <c r="K2786" s="249">
        <v>0</v>
      </c>
      <c r="L2786" s="249">
        <v>0</v>
      </c>
      <c r="M2786" s="249">
        <v>0</v>
      </c>
      <c r="N2786" s="249">
        <v>0</v>
      </c>
      <c r="O2786" s="249">
        <v>5.9018531451417375E-2</v>
      </c>
      <c r="P2786" s="249">
        <v>0</v>
      </c>
    </row>
    <row r="2787" spans="1:16" x14ac:dyDescent="0.25">
      <c r="A2787" s="236" t="s">
        <v>2704</v>
      </c>
      <c r="B2787" s="237" t="s">
        <v>7394</v>
      </c>
      <c r="C2787" s="249">
        <v>0</v>
      </c>
      <c r="D2787" s="249">
        <v>6.2534328500677777E-2</v>
      </c>
      <c r="E2787" s="249">
        <v>0</v>
      </c>
      <c r="F2787" s="249">
        <v>0</v>
      </c>
      <c r="G2787" s="249">
        <v>0</v>
      </c>
      <c r="H2787" s="249">
        <v>0</v>
      </c>
      <c r="I2787" s="249">
        <v>0</v>
      </c>
      <c r="J2787" s="249">
        <v>0</v>
      </c>
      <c r="K2787" s="249">
        <v>0</v>
      </c>
      <c r="L2787" s="249">
        <v>0</v>
      </c>
      <c r="M2787" s="249">
        <v>0</v>
      </c>
      <c r="N2787" s="249">
        <v>0</v>
      </c>
      <c r="O2787" s="249">
        <v>0</v>
      </c>
      <c r="P2787" s="249">
        <v>0</v>
      </c>
    </row>
    <row r="2788" spans="1:16" x14ac:dyDescent="0.25">
      <c r="A2788" s="236" t="s">
        <v>7395</v>
      </c>
      <c r="B2788" s="237" t="s">
        <v>7396</v>
      </c>
      <c r="C2788" s="249"/>
      <c r="D2788" s="249"/>
      <c r="E2788" s="249"/>
      <c r="F2788" s="249"/>
      <c r="G2788" s="249"/>
      <c r="H2788" s="249"/>
      <c r="I2788" s="249"/>
      <c r="J2788" s="249"/>
      <c r="K2788" s="249"/>
      <c r="L2788" s="249"/>
      <c r="M2788" s="249"/>
      <c r="N2788" s="249">
        <v>1.6799302227436183E-2</v>
      </c>
      <c r="O2788" s="249">
        <v>0</v>
      </c>
      <c r="P2788" s="249">
        <v>0</v>
      </c>
    </row>
    <row r="2789" spans="1:16" x14ac:dyDescent="0.25">
      <c r="A2789" s="236" t="s">
        <v>2837</v>
      </c>
      <c r="B2789" s="237" t="s">
        <v>6942</v>
      </c>
      <c r="C2789" s="249">
        <v>0</v>
      </c>
      <c r="D2789" s="249">
        <v>0</v>
      </c>
      <c r="E2789" s="249">
        <v>0</v>
      </c>
      <c r="F2789" s="249">
        <v>0</v>
      </c>
      <c r="G2789" s="249">
        <v>0</v>
      </c>
      <c r="H2789" s="249">
        <v>0</v>
      </c>
      <c r="I2789" s="249">
        <v>0</v>
      </c>
      <c r="J2789" s="249">
        <v>0</v>
      </c>
      <c r="K2789" s="249">
        <v>0</v>
      </c>
      <c r="L2789" s="249">
        <v>0</v>
      </c>
      <c r="M2789" s="249">
        <v>8.2952978356660448E-2</v>
      </c>
      <c r="N2789" s="249">
        <v>0</v>
      </c>
      <c r="O2789" s="249">
        <v>0</v>
      </c>
      <c r="P2789" s="249">
        <v>0</v>
      </c>
    </row>
    <row r="2790" spans="1:16" x14ac:dyDescent="0.25">
      <c r="A2790" s="236" t="s">
        <v>4317</v>
      </c>
      <c r="B2790" s="237" t="s">
        <v>10490</v>
      </c>
      <c r="C2790" s="249">
        <v>0</v>
      </c>
      <c r="D2790" s="249">
        <v>0</v>
      </c>
      <c r="E2790" s="249">
        <v>1.9334752355466285E-2</v>
      </c>
      <c r="F2790" s="249">
        <v>0</v>
      </c>
      <c r="G2790" s="249">
        <v>0</v>
      </c>
      <c r="H2790" s="249">
        <v>0</v>
      </c>
      <c r="I2790" s="249">
        <v>0</v>
      </c>
      <c r="J2790" s="249">
        <v>0</v>
      </c>
      <c r="K2790" s="249">
        <v>0</v>
      </c>
      <c r="L2790" s="249">
        <v>0</v>
      </c>
      <c r="M2790" s="249">
        <v>0</v>
      </c>
      <c r="N2790" s="249">
        <v>0</v>
      </c>
      <c r="O2790" s="249">
        <v>0</v>
      </c>
      <c r="P2790" s="249">
        <v>0</v>
      </c>
    </row>
    <row r="2791" spans="1:16" x14ac:dyDescent="0.25">
      <c r="A2791" s="236" t="s">
        <v>4756</v>
      </c>
      <c r="B2791" s="237" t="s">
        <v>9949</v>
      </c>
      <c r="C2791" s="249">
        <v>0</v>
      </c>
      <c r="D2791" s="249">
        <v>0</v>
      </c>
      <c r="E2791" s="249">
        <v>0</v>
      </c>
      <c r="F2791" s="249">
        <v>0</v>
      </c>
      <c r="G2791" s="249">
        <v>0</v>
      </c>
      <c r="H2791" s="249">
        <v>0</v>
      </c>
      <c r="I2791" s="249">
        <v>0</v>
      </c>
      <c r="J2791" s="249">
        <v>0</v>
      </c>
      <c r="K2791" s="249">
        <v>0</v>
      </c>
      <c r="L2791" s="249">
        <v>0</v>
      </c>
      <c r="M2791" s="249">
        <v>0</v>
      </c>
      <c r="N2791" s="249">
        <v>3.8151452789756508</v>
      </c>
      <c r="O2791" s="249">
        <v>0</v>
      </c>
      <c r="P2791" s="249">
        <v>0</v>
      </c>
    </row>
    <row r="2792" spans="1:16" x14ac:dyDescent="0.25">
      <c r="A2792" s="236" t="s">
        <v>4436</v>
      </c>
      <c r="B2792" s="237" t="s">
        <v>10090</v>
      </c>
      <c r="C2792" s="249"/>
      <c r="D2792" s="249">
        <v>0</v>
      </c>
      <c r="E2792" s="249">
        <v>0</v>
      </c>
      <c r="F2792" s="249">
        <v>0</v>
      </c>
      <c r="G2792" s="249">
        <v>0</v>
      </c>
      <c r="H2792" s="249">
        <v>0.12245300838140512</v>
      </c>
      <c r="I2792" s="249">
        <v>0</v>
      </c>
      <c r="J2792" s="249">
        <v>0</v>
      </c>
      <c r="K2792" s="249"/>
      <c r="L2792" s="249"/>
      <c r="M2792" s="249"/>
      <c r="N2792" s="249"/>
      <c r="O2792" s="249"/>
      <c r="P2792" s="249"/>
    </row>
    <row r="2793" spans="1:16" x14ac:dyDescent="0.25">
      <c r="A2793" s="236" t="s">
        <v>4594</v>
      </c>
      <c r="B2793" s="237" t="s">
        <v>9463</v>
      </c>
      <c r="C2793" s="249"/>
      <c r="D2793" s="249">
        <v>0</v>
      </c>
      <c r="E2793" s="249">
        <v>0</v>
      </c>
      <c r="F2793" s="249">
        <v>5.0862144765136466E-2</v>
      </c>
      <c r="G2793" s="249">
        <v>5.4929684249614016E-2</v>
      </c>
      <c r="H2793" s="249">
        <v>2.2991529336428896E-3</v>
      </c>
      <c r="I2793" s="249">
        <v>0</v>
      </c>
      <c r="J2793" s="249">
        <v>0</v>
      </c>
      <c r="K2793" s="249">
        <v>0</v>
      </c>
      <c r="L2793" s="249">
        <v>0</v>
      </c>
      <c r="M2793" s="249">
        <v>0</v>
      </c>
      <c r="N2793" s="249">
        <v>0</v>
      </c>
      <c r="O2793" s="249">
        <v>0</v>
      </c>
      <c r="P2793" s="249">
        <v>0</v>
      </c>
    </row>
    <row r="2794" spans="1:16" x14ac:dyDescent="0.25">
      <c r="A2794" s="236" t="s">
        <v>1590</v>
      </c>
      <c r="B2794" s="237" t="s">
        <v>5662</v>
      </c>
      <c r="C2794" s="249">
        <v>0</v>
      </c>
      <c r="D2794" s="249">
        <v>0</v>
      </c>
      <c r="E2794" s="249">
        <v>0</v>
      </c>
      <c r="F2794" s="249">
        <v>0.54243517754256498</v>
      </c>
      <c r="G2794" s="249">
        <v>0</v>
      </c>
      <c r="H2794" s="249">
        <v>0</v>
      </c>
      <c r="I2794" s="249">
        <v>0</v>
      </c>
      <c r="J2794" s="249">
        <v>0</v>
      </c>
      <c r="K2794" s="249">
        <v>0</v>
      </c>
      <c r="L2794" s="249">
        <v>0</v>
      </c>
      <c r="M2794" s="249">
        <v>0</v>
      </c>
      <c r="N2794" s="249">
        <v>0</v>
      </c>
      <c r="O2794" s="249">
        <v>0.29149789479788468</v>
      </c>
      <c r="P2794" s="249">
        <v>0</v>
      </c>
    </row>
    <row r="2795" spans="1:16" x14ac:dyDescent="0.25">
      <c r="A2795" s="236" t="s">
        <v>4595</v>
      </c>
      <c r="B2795" s="237" t="s">
        <v>9464</v>
      </c>
      <c r="C2795" s="249">
        <v>0</v>
      </c>
      <c r="D2795" s="249">
        <v>0</v>
      </c>
      <c r="E2795" s="249">
        <v>0</v>
      </c>
      <c r="F2795" s="249">
        <v>0</v>
      </c>
      <c r="G2795" s="249">
        <v>0.16808567893657392</v>
      </c>
      <c r="H2795" s="249">
        <v>0</v>
      </c>
      <c r="I2795" s="249">
        <v>0</v>
      </c>
      <c r="J2795" s="249">
        <v>0</v>
      </c>
      <c r="K2795" s="249">
        <v>0</v>
      </c>
      <c r="L2795" s="249">
        <v>0</v>
      </c>
      <c r="M2795" s="249"/>
      <c r="N2795" s="249"/>
      <c r="O2795" s="249"/>
      <c r="P2795" s="249">
        <v>0</v>
      </c>
    </row>
    <row r="2796" spans="1:16" x14ac:dyDescent="0.25">
      <c r="A2796" s="236" t="s">
        <v>1983</v>
      </c>
      <c r="B2796" s="237" t="s">
        <v>6288</v>
      </c>
      <c r="C2796" s="249">
        <v>0</v>
      </c>
      <c r="D2796" s="249">
        <v>0</v>
      </c>
      <c r="E2796" s="249">
        <v>0</v>
      </c>
      <c r="F2796" s="249">
        <v>0</v>
      </c>
      <c r="G2796" s="249">
        <v>0</v>
      </c>
      <c r="H2796" s="249">
        <v>0</v>
      </c>
      <c r="I2796" s="249">
        <v>0</v>
      </c>
      <c r="J2796" s="249">
        <v>0</v>
      </c>
      <c r="K2796" s="249">
        <v>0.20575793762941774</v>
      </c>
      <c r="L2796" s="249">
        <v>9.3675435824309455E-2</v>
      </c>
      <c r="M2796" s="249">
        <v>0</v>
      </c>
      <c r="N2796" s="249">
        <v>0</v>
      </c>
      <c r="O2796" s="249">
        <v>8.0566717354871014E-3</v>
      </c>
      <c r="P2796" s="249">
        <v>0</v>
      </c>
    </row>
    <row r="2797" spans="1:16" x14ac:dyDescent="0.25">
      <c r="A2797" s="236" t="s">
        <v>1551</v>
      </c>
      <c r="B2797" s="237" t="s">
        <v>8718</v>
      </c>
      <c r="C2797" s="249">
        <v>0</v>
      </c>
      <c r="D2797" s="249">
        <v>0</v>
      </c>
      <c r="E2797" s="249">
        <v>2.740108111949258E-2</v>
      </c>
      <c r="F2797" s="249">
        <v>0</v>
      </c>
      <c r="G2797" s="249">
        <v>0</v>
      </c>
      <c r="H2797" s="249">
        <v>0</v>
      </c>
      <c r="I2797" s="249">
        <v>0</v>
      </c>
      <c r="J2797" s="249">
        <v>0</v>
      </c>
      <c r="K2797" s="249">
        <v>0</v>
      </c>
      <c r="L2797" s="249">
        <v>0</v>
      </c>
      <c r="M2797" s="249">
        <v>9.4672671028962988E-3</v>
      </c>
      <c r="N2797" s="249">
        <v>0</v>
      </c>
      <c r="O2797" s="249">
        <v>0</v>
      </c>
      <c r="P2797" s="249">
        <v>0</v>
      </c>
    </row>
    <row r="2798" spans="1:16" x14ac:dyDescent="0.25">
      <c r="A2798" s="236" t="s">
        <v>3946</v>
      </c>
      <c r="B2798" s="237" t="s">
        <v>6739</v>
      </c>
      <c r="C2798" s="249">
        <v>0</v>
      </c>
      <c r="D2798" s="249">
        <v>0</v>
      </c>
      <c r="E2798" s="249">
        <v>0</v>
      </c>
      <c r="F2798" s="249">
        <v>0</v>
      </c>
      <c r="G2798" s="249">
        <v>0</v>
      </c>
      <c r="H2798" s="249">
        <v>0</v>
      </c>
      <c r="I2798" s="249">
        <v>0</v>
      </c>
      <c r="J2798" s="249">
        <v>0</v>
      </c>
      <c r="K2798" s="249">
        <v>0.44019785202219291</v>
      </c>
      <c r="L2798" s="249">
        <v>0.21246353112002977</v>
      </c>
      <c r="M2798" s="249">
        <v>0</v>
      </c>
      <c r="N2798" s="249">
        <v>0</v>
      </c>
      <c r="O2798" s="249">
        <v>0</v>
      </c>
      <c r="P2798" s="249">
        <v>0</v>
      </c>
    </row>
    <row r="2799" spans="1:16" x14ac:dyDescent="0.25">
      <c r="A2799" s="236" t="s">
        <v>2355</v>
      </c>
      <c r="B2799" s="237" t="s">
        <v>5554</v>
      </c>
      <c r="C2799" s="249">
        <v>0</v>
      </c>
      <c r="D2799" s="249">
        <v>0</v>
      </c>
      <c r="E2799" s="249">
        <v>0</v>
      </c>
      <c r="F2799" s="249">
        <v>0</v>
      </c>
      <c r="G2799" s="249">
        <v>0</v>
      </c>
      <c r="H2799" s="249">
        <v>0</v>
      </c>
      <c r="I2799" s="249">
        <v>0</v>
      </c>
      <c r="J2799" s="249">
        <v>0</v>
      </c>
      <c r="K2799" s="249">
        <v>0</v>
      </c>
      <c r="L2799" s="249">
        <v>0</v>
      </c>
      <c r="M2799" s="249">
        <v>0</v>
      </c>
      <c r="N2799" s="249">
        <v>0</v>
      </c>
      <c r="O2799" s="249">
        <v>8.1010774665355112E-2</v>
      </c>
      <c r="P2799" s="249">
        <v>0</v>
      </c>
    </row>
    <row r="2800" spans="1:16" x14ac:dyDescent="0.25">
      <c r="A2800" s="236" t="s">
        <v>3254</v>
      </c>
      <c r="B2800" s="237" t="s">
        <v>5996</v>
      </c>
      <c r="C2800" s="249">
        <v>0</v>
      </c>
      <c r="D2800" s="249">
        <v>0</v>
      </c>
      <c r="E2800" s="249">
        <v>0</v>
      </c>
      <c r="F2800" s="249">
        <v>8.2407380065105881E-2</v>
      </c>
      <c r="G2800" s="249">
        <v>0</v>
      </c>
      <c r="H2800" s="249">
        <v>0</v>
      </c>
      <c r="I2800" s="249">
        <v>0</v>
      </c>
      <c r="J2800" s="249">
        <v>0</v>
      </c>
      <c r="K2800" s="249">
        <v>1.3912615923245357E-2</v>
      </c>
      <c r="L2800" s="249">
        <v>0</v>
      </c>
      <c r="M2800" s="249">
        <v>0</v>
      </c>
      <c r="N2800" s="249">
        <v>0</v>
      </c>
      <c r="O2800" s="249">
        <v>8.1872022280595654E-3</v>
      </c>
      <c r="P2800" s="249">
        <v>0</v>
      </c>
    </row>
    <row r="2801" spans="1:16" x14ac:dyDescent="0.25">
      <c r="A2801" s="236" t="s">
        <v>2466</v>
      </c>
      <c r="B2801" s="237" t="s">
        <v>8009</v>
      </c>
      <c r="C2801" s="249">
        <v>0</v>
      </c>
      <c r="D2801" s="249">
        <v>0</v>
      </c>
      <c r="E2801" s="249">
        <v>0</v>
      </c>
      <c r="F2801" s="249">
        <v>0</v>
      </c>
      <c r="G2801" s="249">
        <v>0</v>
      </c>
      <c r="H2801" s="249">
        <v>0</v>
      </c>
      <c r="I2801" s="249">
        <v>0</v>
      </c>
      <c r="J2801" s="249">
        <v>0</v>
      </c>
      <c r="K2801" s="249">
        <v>0</v>
      </c>
      <c r="L2801" s="249">
        <v>0</v>
      </c>
      <c r="M2801" s="249">
        <v>0</v>
      </c>
      <c r="N2801" s="249">
        <v>1.6404991360736681E-3</v>
      </c>
      <c r="O2801" s="249">
        <v>0</v>
      </c>
      <c r="P2801" s="249">
        <v>0</v>
      </c>
    </row>
    <row r="2802" spans="1:16" x14ac:dyDescent="0.25">
      <c r="A2802" s="236" t="s">
        <v>2949</v>
      </c>
      <c r="B2802" s="237" t="s">
        <v>9873</v>
      </c>
      <c r="C2802" s="249">
        <v>0</v>
      </c>
      <c r="D2802" s="249">
        <v>0</v>
      </c>
      <c r="E2802" s="249">
        <v>0</v>
      </c>
      <c r="F2802" s="249">
        <v>0</v>
      </c>
      <c r="G2802" s="249">
        <v>0</v>
      </c>
      <c r="H2802" s="249">
        <v>7.3114921932422014E-2</v>
      </c>
      <c r="I2802" s="249">
        <v>0</v>
      </c>
      <c r="J2802" s="249">
        <v>0</v>
      </c>
      <c r="K2802" s="249">
        <v>0</v>
      </c>
      <c r="L2802" s="249">
        <v>0</v>
      </c>
      <c r="M2802" s="249">
        <v>0</v>
      </c>
      <c r="N2802" s="249">
        <v>0</v>
      </c>
      <c r="O2802" s="249">
        <v>0</v>
      </c>
      <c r="P2802" s="249">
        <v>0</v>
      </c>
    </row>
    <row r="2803" spans="1:16" x14ac:dyDescent="0.25">
      <c r="A2803" s="236" t="s">
        <v>1777</v>
      </c>
      <c r="B2803" s="237" t="s">
        <v>7981</v>
      </c>
      <c r="C2803" s="249">
        <v>0</v>
      </c>
      <c r="D2803" s="249">
        <v>6.3895942417935118E-4</v>
      </c>
      <c r="E2803" s="249">
        <v>0</v>
      </c>
      <c r="F2803" s="249">
        <v>0</v>
      </c>
      <c r="G2803" s="249">
        <v>4.5881205408155527E-4</v>
      </c>
      <c r="H2803" s="249">
        <v>9.8921777812155842E-4</v>
      </c>
      <c r="I2803" s="249">
        <v>0</v>
      </c>
      <c r="J2803" s="249">
        <v>7.8125277570737935E-5</v>
      </c>
      <c r="K2803" s="249">
        <v>0</v>
      </c>
      <c r="L2803" s="249">
        <v>0</v>
      </c>
      <c r="M2803" s="249">
        <v>0</v>
      </c>
      <c r="N2803" s="249">
        <v>3.0466195021520748E-5</v>
      </c>
      <c r="O2803" s="249">
        <v>0</v>
      </c>
      <c r="P2803" s="249">
        <v>4.1964177617155664E-5</v>
      </c>
    </row>
    <row r="2804" spans="1:16" x14ac:dyDescent="0.25">
      <c r="A2804" s="236" t="s">
        <v>1923</v>
      </c>
      <c r="B2804" s="237" t="s">
        <v>5964</v>
      </c>
      <c r="C2804" s="249">
        <v>0</v>
      </c>
      <c r="D2804" s="249">
        <v>0</v>
      </c>
      <c r="E2804" s="249">
        <v>0</v>
      </c>
      <c r="F2804" s="249">
        <v>0</v>
      </c>
      <c r="G2804" s="249">
        <v>0</v>
      </c>
      <c r="H2804" s="249">
        <v>0</v>
      </c>
      <c r="I2804" s="249">
        <v>0</v>
      </c>
      <c r="J2804" s="249">
        <v>0</v>
      </c>
      <c r="K2804" s="249">
        <v>1.3691493629416657E-3</v>
      </c>
      <c r="L2804" s="249">
        <v>8.7653548385038436E-4</v>
      </c>
      <c r="M2804" s="249">
        <v>0</v>
      </c>
      <c r="N2804" s="249">
        <v>0</v>
      </c>
      <c r="O2804" s="249">
        <v>5.0117247630460571E-4</v>
      </c>
      <c r="P2804" s="249">
        <v>4.345469036918811E-4</v>
      </c>
    </row>
    <row r="2805" spans="1:16" x14ac:dyDescent="0.25">
      <c r="A2805" s="236" t="s">
        <v>2574</v>
      </c>
      <c r="B2805" s="237" t="s">
        <v>8002</v>
      </c>
      <c r="C2805" s="249">
        <v>0</v>
      </c>
      <c r="D2805" s="249">
        <v>0</v>
      </c>
      <c r="E2805" s="249">
        <v>0</v>
      </c>
      <c r="F2805" s="249">
        <v>0</v>
      </c>
      <c r="G2805" s="249">
        <v>0</v>
      </c>
      <c r="H2805" s="249">
        <v>0</v>
      </c>
      <c r="I2805" s="249">
        <v>0</v>
      </c>
      <c r="J2805" s="249">
        <v>0</v>
      </c>
      <c r="K2805" s="249">
        <v>2.3523647664933124E-2</v>
      </c>
      <c r="L2805" s="249">
        <v>0</v>
      </c>
      <c r="M2805" s="249">
        <v>0</v>
      </c>
      <c r="N2805" s="249">
        <v>0</v>
      </c>
      <c r="O2805" s="249">
        <v>0</v>
      </c>
      <c r="P2805" s="249">
        <v>0</v>
      </c>
    </row>
    <row r="2806" spans="1:16" x14ac:dyDescent="0.25">
      <c r="A2806" s="236" t="s">
        <v>374</v>
      </c>
      <c r="B2806" s="237" t="s">
        <v>5878</v>
      </c>
      <c r="C2806" s="249">
        <v>0</v>
      </c>
      <c r="D2806" s="249">
        <v>0</v>
      </c>
      <c r="E2806" s="249">
        <v>0</v>
      </c>
      <c r="F2806" s="249">
        <v>3.7274252172469241E-2</v>
      </c>
      <c r="G2806" s="249">
        <v>0</v>
      </c>
      <c r="H2806" s="249">
        <v>4.3972977241032878E-2</v>
      </c>
      <c r="I2806" s="249">
        <v>0</v>
      </c>
      <c r="J2806" s="249">
        <v>0</v>
      </c>
      <c r="K2806" s="249">
        <v>5.0179867559148834E-2</v>
      </c>
      <c r="L2806" s="249">
        <v>0</v>
      </c>
      <c r="M2806" s="249">
        <v>2.9125118175476757E-2</v>
      </c>
      <c r="N2806" s="249">
        <v>0.26793994147155753</v>
      </c>
      <c r="O2806" s="249">
        <v>3.9803188718228293E-3</v>
      </c>
      <c r="P2806" s="249">
        <v>0</v>
      </c>
    </row>
    <row r="2807" spans="1:16" x14ac:dyDescent="0.25">
      <c r="A2807" s="236" t="s">
        <v>1147</v>
      </c>
      <c r="B2807" s="237" t="s">
        <v>9204</v>
      </c>
      <c r="C2807" s="249">
        <v>0</v>
      </c>
      <c r="D2807" s="249">
        <v>0</v>
      </c>
      <c r="E2807" s="249">
        <v>0</v>
      </c>
      <c r="F2807" s="249">
        <v>0</v>
      </c>
      <c r="G2807" s="249">
        <v>0</v>
      </c>
      <c r="H2807" s="249">
        <v>0</v>
      </c>
      <c r="I2807" s="249">
        <v>2.9667382788279829E-2</v>
      </c>
      <c r="J2807" s="249">
        <v>0</v>
      </c>
      <c r="K2807" s="249">
        <v>0</v>
      </c>
      <c r="L2807" s="249">
        <v>0</v>
      </c>
      <c r="M2807" s="249">
        <v>0</v>
      </c>
      <c r="N2807" s="249">
        <v>9.7116451563249981E-2</v>
      </c>
      <c r="O2807" s="249">
        <v>0</v>
      </c>
      <c r="P2807" s="249">
        <v>0</v>
      </c>
    </row>
    <row r="2808" spans="1:16" x14ac:dyDescent="0.25">
      <c r="A2808" s="236" t="s">
        <v>844</v>
      </c>
      <c r="B2808" s="237" t="s">
        <v>6112</v>
      </c>
      <c r="C2808" s="249">
        <v>0</v>
      </c>
      <c r="D2808" s="249">
        <v>0</v>
      </c>
      <c r="E2808" s="249">
        <v>0</v>
      </c>
      <c r="F2808" s="249">
        <v>0</v>
      </c>
      <c r="G2808" s="249">
        <v>0</v>
      </c>
      <c r="H2808" s="249">
        <v>0</v>
      </c>
      <c r="I2808" s="249">
        <v>0</v>
      </c>
      <c r="J2808" s="249">
        <v>2.4542535028808095E-3</v>
      </c>
      <c r="K2808" s="249">
        <v>0</v>
      </c>
      <c r="L2808" s="249">
        <v>0</v>
      </c>
      <c r="M2808" s="249">
        <v>0</v>
      </c>
      <c r="N2808" s="249">
        <v>1.3845790564989584E-3</v>
      </c>
      <c r="O2808" s="249">
        <v>2.767995673639639E-3</v>
      </c>
      <c r="P2808" s="249">
        <v>3.6826067320510476E-2</v>
      </c>
    </row>
    <row r="2809" spans="1:16" x14ac:dyDescent="0.25">
      <c r="A2809" s="236" t="s">
        <v>3006</v>
      </c>
      <c r="B2809" s="237" t="s">
        <v>6231</v>
      </c>
      <c r="C2809" s="249">
        <v>0</v>
      </c>
      <c r="D2809" s="249">
        <v>0</v>
      </c>
      <c r="E2809" s="249">
        <v>0</v>
      </c>
      <c r="F2809" s="249">
        <v>0</v>
      </c>
      <c r="G2809" s="249">
        <v>0</v>
      </c>
      <c r="H2809" s="249">
        <v>0</v>
      </c>
      <c r="I2809" s="249">
        <v>7.2500192694927121E-2</v>
      </c>
      <c r="J2809" s="249">
        <v>0</v>
      </c>
      <c r="K2809" s="249">
        <v>0</v>
      </c>
      <c r="L2809" s="249">
        <v>0</v>
      </c>
      <c r="M2809" s="249">
        <v>0</v>
      </c>
      <c r="N2809" s="249">
        <v>5.0459125352569243E-3</v>
      </c>
      <c r="O2809" s="249">
        <v>4.4396999416388364E-3</v>
      </c>
      <c r="P2809" s="249">
        <v>0</v>
      </c>
    </row>
    <row r="2810" spans="1:16" x14ac:dyDescent="0.25">
      <c r="A2810" s="236" t="s">
        <v>2632</v>
      </c>
      <c r="B2810" s="237" t="s">
        <v>8720</v>
      </c>
      <c r="C2810" s="249">
        <v>0</v>
      </c>
      <c r="D2810" s="249">
        <v>0</v>
      </c>
      <c r="E2810" s="249">
        <v>0</v>
      </c>
      <c r="F2810" s="249">
        <v>0</v>
      </c>
      <c r="G2810" s="249">
        <v>0</v>
      </c>
      <c r="H2810" s="249">
        <v>0</v>
      </c>
      <c r="I2810" s="249">
        <v>0</v>
      </c>
      <c r="J2810" s="249">
        <v>0</v>
      </c>
      <c r="K2810" s="249">
        <v>0</v>
      </c>
      <c r="L2810" s="249">
        <v>0</v>
      </c>
      <c r="M2810" s="249">
        <v>0</v>
      </c>
      <c r="N2810" s="249">
        <v>6.6053294791752733E-3</v>
      </c>
      <c r="O2810" s="249">
        <v>0</v>
      </c>
      <c r="P2810" s="249">
        <v>1.4645192164892747E-2</v>
      </c>
    </row>
    <row r="2811" spans="1:16" x14ac:dyDescent="0.25">
      <c r="A2811" s="236" t="s">
        <v>1336</v>
      </c>
      <c r="B2811" s="237" t="s">
        <v>5358</v>
      </c>
      <c r="C2811" s="249">
        <v>0</v>
      </c>
      <c r="D2811" s="249">
        <v>0</v>
      </c>
      <c r="E2811" s="249">
        <v>0</v>
      </c>
      <c r="F2811" s="249">
        <v>0</v>
      </c>
      <c r="G2811" s="249">
        <v>0</v>
      </c>
      <c r="H2811" s="249">
        <v>0.67732970759000977</v>
      </c>
      <c r="I2811" s="249">
        <v>0</v>
      </c>
      <c r="J2811" s="249">
        <v>0</v>
      </c>
      <c r="K2811" s="249">
        <v>0.16676044046365343</v>
      </c>
      <c r="L2811" s="249">
        <v>0</v>
      </c>
      <c r="M2811" s="249">
        <v>0.12931382423872728</v>
      </c>
      <c r="N2811" s="249">
        <v>1.5609541254637573E-2</v>
      </c>
      <c r="O2811" s="249">
        <v>2.1525242677699752</v>
      </c>
      <c r="P2811" s="249">
        <v>6.5082408813253445E-2</v>
      </c>
    </row>
    <row r="2812" spans="1:16" x14ac:dyDescent="0.25">
      <c r="A2812" s="236" t="s">
        <v>433</v>
      </c>
      <c r="B2812" s="237" t="s">
        <v>5414</v>
      </c>
      <c r="C2812" s="249">
        <v>0.15499270159780179</v>
      </c>
      <c r="D2812" s="249">
        <v>0.11605462726273684</v>
      </c>
      <c r="E2812" s="249">
        <v>0</v>
      </c>
      <c r="F2812" s="249">
        <v>5.3567755533162467E-2</v>
      </c>
      <c r="G2812" s="249">
        <v>0</v>
      </c>
      <c r="H2812" s="249">
        <v>0.56347366637433982</v>
      </c>
      <c r="I2812" s="249">
        <v>0.48649184212467422</v>
      </c>
      <c r="J2812" s="249">
        <v>1.9777632514192834E-2</v>
      </c>
      <c r="K2812" s="249">
        <v>5.2026396271242378E-2</v>
      </c>
      <c r="L2812" s="249">
        <v>5.1367293940869502E-2</v>
      </c>
      <c r="M2812" s="249">
        <v>1.9318535129903881E-2</v>
      </c>
      <c r="N2812" s="249">
        <v>4.6586840070096266E-2</v>
      </c>
      <c r="O2812" s="249">
        <v>3.431161446294273E-2</v>
      </c>
      <c r="P2812" s="249">
        <v>6.7743296491294736E-2</v>
      </c>
    </row>
    <row r="2813" spans="1:16" x14ac:dyDescent="0.25">
      <c r="A2813" s="236" t="s">
        <v>563</v>
      </c>
      <c r="B2813" s="237" t="s">
        <v>5570</v>
      </c>
      <c r="C2813" s="249">
        <v>0</v>
      </c>
      <c r="D2813" s="249">
        <v>0</v>
      </c>
      <c r="E2813" s="249">
        <v>0</v>
      </c>
      <c r="F2813" s="249">
        <v>0</v>
      </c>
      <c r="G2813" s="249">
        <v>0</v>
      </c>
      <c r="H2813" s="249">
        <v>3.1921346769504449E-2</v>
      </c>
      <c r="I2813" s="249">
        <v>0</v>
      </c>
      <c r="J2813" s="249">
        <v>0</v>
      </c>
      <c r="K2813" s="249">
        <v>1.2734771526427775E-2</v>
      </c>
      <c r="L2813" s="249">
        <v>4.9244686404724833E-2</v>
      </c>
      <c r="M2813" s="249">
        <v>0</v>
      </c>
      <c r="N2813" s="249">
        <v>0.22699466169808274</v>
      </c>
      <c r="O2813" s="249">
        <v>1.8065094158168055E-2</v>
      </c>
      <c r="P2813" s="249">
        <v>0</v>
      </c>
    </row>
    <row r="2814" spans="1:16" x14ac:dyDescent="0.25">
      <c r="A2814" s="236" t="s">
        <v>2890</v>
      </c>
      <c r="B2814" s="237" t="s">
        <v>6742</v>
      </c>
      <c r="C2814" s="249">
        <v>0</v>
      </c>
      <c r="D2814" s="249">
        <v>3.3708552256569622E-2</v>
      </c>
      <c r="E2814" s="249">
        <v>0</v>
      </c>
      <c r="F2814" s="249">
        <v>0.13063025680353202</v>
      </c>
      <c r="G2814" s="249">
        <v>0.19595043325297012</v>
      </c>
      <c r="H2814" s="249">
        <v>0</v>
      </c>
      <c r="I2814" s="249">
        <v>2.9027402037994143E-2</v>
      </c>
      <c r="J2814" s="249">
        <v>3.427798508649979E-2</v>
      </c>
      <c r="K2814" s="249">
        <v>0</v>
      </c>
      <c r="L2814" s="249">
        <v>0</v>
      </c>
      <c r="M2814" s="249">
        <v>0</v>
      </c>
      <c r="N2814" s="249">
        <v>0</v>
      </c>
      <c r="O2814" s="249">
        <v>0</v>
      </c>
      <c r="P2814" s="249">
        <v>0</v>
      </c>
    </row>
    <row r="2815" spans="1:16" x14ac:dyDescent="0.25">
      <c r="A2815" s="236" t="s">
        <v>2398</v>
      </c>
      <c r="B2815" s="237" t="s">
        <v>8455</v>
      </c>
      <c r="C2815" s="249">
        <v>0</v>
      </c>
      <c r="D2815" s="249">
        <v>0.18257970783086294</v>
      </c>
      <c r="E2815" s="249">
        <v>0</v>
      </c>
      <c r="F2815" s="249">
        <v>0</v>
      </c>
      <c r="G2815" s="249">
        <v>2.6714637368268637E-2</v>
      </c>
      <c r="H2815" s="249">
        <v>0</v>
      </c>
      <c r="I2815" s="249">
        <v>0</v>
      </c>
      <c r="J2815" s="249">
        <v>0</v>
      </c>
      <c r="K2815" s="249">
        <v>0</v>
      </c>
      <c r="L2815" s="249">
        <v>0</v>
      </c>
      <c r="M2815" s="249">
        <v>0</v>
      </c>
      <c r="N2815" s="249">
        <v>0</v>
      </c>
      <c r="O2815" s="249">
        <v>0</v>
      </c>
      <c r="P2815" s="249">
        <v>0</v>
      </c>
    </row>
    <row r="2816" spans="1:16" x14ac:dyDescent="0.25">
      <c r="A2816" s="236" t="s">
        <v>2312</v>
      </c>
      <c r="B2816" s="237" t="s">
        <v>9205</v>
      </c>
      <c r="C2816" s="249">
        <v>0</v>
      </c>
      <c r="D2816" s="249">
        <v>0</v>
      </c>
      <c r="E2816" s="249">
        <v>0</v>
      </c>
      <c r="F2816" s="249">
        <v>0</v>
      </c>
      <c r="G2816" s="249">
        <v>0</v>
      </c>
      <c r="H2816" s="249">
        <v>0</v>
      </c>
      <c r="I2816" s="249">
        <v>0</v>
      </c>
      <c r="J2816" s="249">
        <v>0.39856577312677671</v>
      </c>
      <c r="K2816" s="249">
        <v>0</v>
      </c>
      <c r="L2816" s="249">
        <v>0</v>
      </c>
      <c r="M2816" s="249">
        <v>0</v>
      </c>
      <c r="N2816" s="249">
        <v>0</v>
      </c>
      <c r="O2816" s="249">
        <v>0</v>
      </c>
      <c r="P2816" s="249">
        <v>0</v>
      </c>
    </row>
    <row r="2817" spans="1:16" x14ac:dyDescent="0.25">
      <c r="A2817" s="236" t="s">
        <v>1327</v>
      </c>
      <c r="B2817" s="237" t="s">
        <v>5764</v>
      </c>
      <c r="C2817" s="249">
        <v>0</v>
      </c>
      <c r="D2817" s="249">
        <v>0</v>
      </c>
      <c r="E2817" s="249">
        <v>0</v>
      </c>
      <c r="F2817" s="249">
        <v>0</v>
      </c>
      <c r="G2817" s="249">
        <v>0</v>
      </c>
      <c r="H2817" s="249">
        <v>0</v>
      </c>
      <c r="I2817" s="249">
        <v>0.20658980021723999</v>
      </c>
      <c r="J2817" s="249">
        <v>0</v>
      </c>
      <c r="K2817" s="249">
        <v>0</v>
      </c>
      <c r="L2817" s="249">
        <v>0</v>
      </c>
      <c r="M2817" s="249">
        <v>0</v>
      </c>
      <c r="N2817" s="249">
        <v>2.6056240347517674E-3</v>
      </c>
      <c r="O2817" s="249">
        <v>2.1412569007783062E-2</v>
      </c>
      <c r="P2817" s="249">
        <v>0</v>
      </c>
    </row>
    <row r="2818" spans="1:16" x14ac:dyDescent="0.25">
      <c r="A2818" s="236" t="s">
        <v>2882</v>
      </c>
      <c r="B2818" s="237" t="s">
        <v>7400</v>
      </c>
      <c r="C2818" s="249">
        <v>0</v>
      </c>
      <c r="D2818" s="249">
        <v>0</v>
      </c>
      <c r="E2818" s="249">
        <v>0</v>
      </c>
      <c r="F2818" s="249">
        <v>0</v>
      </c>
      <c r="G2818" s="249">
        <v>0.7215654320633369</v>
      </c>
      <c r="H2818" s="249">
        <v>0</v>
      </c>
      <c r="I2818" s="249">
        <v>0</v>
      </c>
      <c r="J2818" s="249">
        <v>0</v>
      </c>
      <c r="K2818" s="249">
        <v>4.4028768771741535E-2</v>
      </c>
      <c r="L2818" s="249">
        <v>0</v>
      </c>
      <c r="M2818" s="249">
        <v>0</v>
      </c>
      <c r="N2818" s="249">
        <v>0</v>
      </c>
      <c r="O2818" s="249">
        <v>0</v>
      </c>
      <c r="P2818" s="249">
        <v>0</v>
      </c>
    </row>
    <row r="2819" spans="1:16" x14ac:dyDescent="0.25">
      <c r="A2819" s="236" t="s">
        <v>1388</v>
      </c>
      <c r="B2819" s="237" t="s">
        <v>8456</v>
      </c>
      <c r="C2819" s="249">
        <v>0</v>
      </c>
      <c r="D2819" s="249">
        <v>0</v>
      </c>
      <c r="E2819" s="249">
        <v>0</v>
      </c>
      <c r="F2819" s="249">
        <v>0</v>
      </c>
      <c r="G2819" s="249">
        <v>0</v>
      </c>
      <c r="H2819" s="249">
        <v>0</v>
      </c>
      <c r="I2819" s="249">
        <v>0.29046994591860237</v>
      </c>
      <c r="J2819" s="249">
        <v>1.1035117257251576E-2</v>
      </c>
      <c r="K2819" s="249">
        <v>0</v>
      </c>
      <c r="L2819" s="249">
        <v>0</v>
      </c>
      <c r="M2819" s="249">
        <v>0</v>
      </c>
      <c r="N2819" s="249">
        <v>0</v>
      </c>
      <c r="O2819" s="249">
        <v>0</v>
      </c>
      <c r="P2819" s="249">
        <v>0</v>
      </c>
    </row>
    <row r="2820" spans="1:16" x14ac:dyDescent="0.25">
      <c r="A2820" s="236" t="s">
        <v>1894</v>
      </c>
      <c r="B2820" s="237" t="s">
        <v>7401</v>
      </c>
      <c r="C2820" s="249">
        <v>0</v>
      </c>
      <c r="D2820" s="249">
        <v>0</v>
      </c>
      <c r="E2820" s="249">
        <v>0</v>
      </c>
      <c r="F2820" s="249">
        <v>0.23660521420227709</v>
      </c>
      <c r="G2820" s="249">
        <v>0</v>
      </c>
      <c r="H2820" s="249">
        <v>0</v>
      </c>
      <c r="I2820" s="249">
        <v>0</v>
      </c>
      <c r="J2820" s="249">
        <v>9.97675648705478E-3</v>
      </c>
      <c r="K2820" s="249">
        <v>3.776657546566043E-3</v>
      </c>
      <c r="L2820" s="249">
        <v>0</v>
      </c>
      <c r="M2820" s="249">
        <v>0</v>
      </c>
      <c r="N2820" s="249">
        <v>2.3322115104074375E-3</v>
      </c>
      <c r="O2820" s="249">
        <v>0</v>
      </c>
      <c r="P2820" s="249">
        <v>4.8276255189763024E-3</v>
      </c>
    </row>
    <row r="2821" spans="1:16" x14ac:dyDescent="0.25">
      <c r="A2821" s="236" t="s">
        <v>2642</v>
      </c>
      <c r="B2821" s="237" t="s">
        <v>7402</v>
      </c>
      <c r="C2821" s="249">
        <v>0</v>
      </c>
      <c r="D2821" s="249">
        <v>0</v>
      </c>
      <c r="E2821" s="249">
        <v>0</v>
      </c>
      <c r="F2821" s="249">
        <v>0</v>
      </c>
      <c r="G2821" s="249">
        <v>0</v>
      </c>
      <c r="H2821" s="249">
        <v>0</v>
      </c>
      <c r="I2821" s="249">
        <v>0</v>
      </c>
      <c r="J2821" s="249">
        <v>0</v>
      </c>
      <c r="K2821" s="249">
        <v>0</v>
      </c>
      <c r="L2821" s="249">
        <v>0</v>
      </c>
      <c r="M2821" s="249">
        <v>0</v>
      </c>
      <c r="N2821" s="249">
        <v>0</v>
      </c>
      <c r="O2821" s="249">
        <v>0</v>
      </c>
      <c r="P2821" s="249">
        <v>2.1014223611946757E-3</v>
      </c>
    </row>
    <row r="2822" spans="1:16" x14ac:dyDescent="0.25">
      <c r="A2822" s="236" t="s">
        <v>391</v>
      </c>
      <c r="B2822" s="237" t="s">
        <v>9421</v>
      </c>
      <c r="C2822" s="249">
        <v>0</v>
      </c>
      <c r="D2822" s="249">
        <v>0</v>
      </c>
      <c r="E2822" s="249">
        <v>0</v>
      </c>
      <c r="F2822" s="249">
        <v>1.3498177716082045E-3</v>
      </c>
      <c r="G2822" s="249">
        <v>1.1114298649854098E-3</v>
      </c>
      <c r="H2822" s="249">
        <v>0</v>
      </c>
      <c r="I2822" s="249">
        <v>0</v>
      </c>
      <c r="J2822" s="249">
        <v>0</v>
      </c>
      <c r="K2822" s="249">
        <v>0</v>
      </c>
      <c r="L2822" s="249">
        <v>0</v>
      </c>
      <c r="M2822" s="249">
        <v>0</v>
      </c>
      <c r="N2822" s="249">
        <v>6.251171081907668E-3</v>
      </c>
      <c r="O2822" s="249">
        <v>0</v>
      </c>
      <c r="P2822" s="249">
        <v>0</v>
      </c>
    </row>
    <row r="2823" spans="1:16" x14ac:dyDescent="0.25">
      <c r="A2823" s="236" t="s">
        <v>3004</v>
      </c>
      <c r="B2823" s="237" t="s">
        <v>9422</v>
      </c>
      <c r="C2823" s="249">
        <v>0</v>
      </c>
      <c r="D2823" s="249">
        <v>0</v>
      </c>
      <c r="E2823" s="249">
        <v>0.25817434157033764</v>
      </c>
      <c r="F2823" s="249">
        <v>0</v>
      </c>
      <c r="G2823" s="249">
        <v>0</v>
      </c>
      <c r="H2823" s="249">
        <v>3.950649789483357E-2</v>
      </c>
      <c r="I2823" s="249">
        <v>0</v>
      </c>
      <c r="J2823" s="249">
        <v>0</v>
      </c>
      <c r="K2823" s="249">
        <v>0</v>
      </c>
      <c r="L2823" s="249">
        <v>0</v>
      </c>
      <c r="M2823" s="249">
        <v>0</v>
      </c>
      <c r="N2823" s="249">
        <v>0</v>
      </c>
      <c r="O2823" s="249">
        <v>0</v>
      </c>
      <c r="P2823" s="249">
        <v>0</v>
      </c>
    </row>
    <row r="2824" spans="1:16" x14ac:dyDescent="0.25">
      <c r="A2824" s="236" t="s">
        <v>1345</v>
      </c>
      <c r="B2824" s="237" t="s">
        <v>7760</v>
      </c>
      <c r="C2824" s="249">
        <v>0</v>
      </c>
      <c r="D2824" s="249">
        <v>0</v>
      </c>
      <c r="E2824" s="249">
        <v>0</v>
      </c>
      <c r="F2824" s="249">
        <v>0</v>
      </c>
      <c r="G2824" s="249">
        <v>2.631817124903563E-3</v>
      </c>
      <c r="H2824" s="249">
        <v>0</v>
      </c>
      <c r="I2824" s="249">
        <v>0</v>
      </c>
      <c r="J2824" s="249">
        <v>0</v>
      </c>
      <c r="K2824" s="249">
        <v>0</v>
      </c>
      <c r="L2824" s="249">
        <v>0</v>
      </c>
      <c r="M2824" s="249">
        <v>4.5378925140434996E-3</v>
      </c>
      <c r="N2824" s="249">
        <v>0</v>
      </c>
      <c r="O2824" s="249">
        <v>0</v>
      </c>
      <c r="P2824" s="249">
        <v>0</v>
      </c>
    </row>
    <row r="2825" spans="1:16" x14ac:dyDescent="0.25">
      <c r="A2825" s="236" t="s">
        <v>1354</v>
      </c>
      <c r="B2825" s="237" t="s">
        <v>8003</v>
      </c>
      <c r="C2825" s="249">
        <v>0</v>
      </c>
      <c r="D2825" s="249">
        <v>0</v>
      </c>
      <c r="E2825" s="249">
        <v>0</v>
      </c>
      <c r="F2825" s="249">
        <v>0</v>
      </c>
      <c r="G2825" s="249">
        <v>0</v>
      </c>
      <c r="H2825" s="249">
        <v>0</v>
      </c>
      <c r="I2825" s="249">
        <v>0</v>
      </c>
      <c r="J2825" s="249">
        <v>0</v>
      </c>
      <c r="K2825" s="249">
        <v>0</v>
      </c>
      <c r="L2825" s="249">
        <v>0</v>
      </c>
      <c r="M2825" s="249">
        <v>1.4250344921570121E-3</v>
      </c>
      <c r="N2825" s="249">
        <v>0</v>
      </c>
      <c r="O2825" s="249">
        <v>0</v>
      </c>
      <c r="P2825" s="249">
        <v>0</v>
      </c>
    </row>
    <row r="2826" spans="1:16" x14ac:dyDescent="0.25">
      <c r="A2826" s="236" t="s">
        <v>1529</v>
      </c>
      <c r="B2826" s="237" t="s">
        <v>6743</v>
      </c>
      <c r="C2826" s="249">
        <v>0</v>
      </c>
      <c r="D2826" s="249">
        <v>0</v>
      </c>
      <c r="E2826" s="249">
        <v>0</v>
      </c>
      <c r="F2826" s="249">
        <v>0</v>
      </c>
      <c r="G2826" s="249">
        <v>0</v>
      </c>
      <c r="H2826" s="249">
        <v>0</v>
      </c>
      <c r="I2826" s="249">
        <v>5.5924221810049026E-3</v>
      </c>
      <c r="J2826" s="249">
        <v>0</v>
      </c>
      <c r="K2826" s="249">
        <v>0</v>
      </c>
      <c r="L2826" s="249">
        <v>0</v>
      </c>
      <c r="M2826" s="249">
        <v>2.8568926699626767E-3</v>
      </c>
      <c r="N2826" s="249">
        <v>1.9826678357239831E-3</v>
      </c>
      <c r="O2826" s="249">
        <v>0</v>
      </c>
      <c r="P2826" s="249">
        <v>0</v>
      </c>
    </row>
    <row r="2827" spans="1:16" x14ac:dyDescent="0.25">
      <c r="A2827" s="236" t="s">
        <v>2866</v>
      </c>
      <c r="B2827" s="237" t="s">
        <v>8722</v>
      </c>
      <c r="C2827" s="249">
        <v>0</v>
      </c>
      <c r="D2827" s="249">
        <v>0</v>
      </c>
      <c r="E2827" s="249">
        <v>0</v>
      </c>
      <c r="F2827" s="249">
        <v>0</v>
      </c>
      <c r="G2827" s="249">
        <v>0</v>
      </c>
      <c r="H2827" s="249">
        <v>0</v>
      </c>
      <c r="I2827" s="249">
        <v>0</v>
      </c>
      <c r="J2827" s="249">
        <v>0</v>
      </c>
      <c r="K2827" s="249">
        <v>0</v>
      </c>
      <c r="L2827" s="249">
        <v>0</v>
      </c>
      <c r="M2827" s="249">
        <v>0</v>
      </c>
      <c r="N2827" s="249">
        <v>6.1548533298247041E-3</v>
      </c>
      <c r="O2827" s="249">
        <v>0</v>
      </c>
      <c r="P2827" s="249">
        <v>0</v>
      </c>
    </row>
    <row r="2828" spans="1:16" x14ac:dyDescent="0.25">
      <c r="A2828" s="236" t="s">
        <v>1616</v>
      </c>
      <c r="B2828" s="237" t="s">
        <v>8010</v>
      </c>
      <c r="C2828" s="249">
        <v>0</v>
      </c>
      <c r="D2828" s="249">
        <v>2.5081473913961118E-3</v>
      </c>
      <c r="E2828" s="249">
        <v>0</v>
      </c>
      <c r="F2828" s="249">
        <v>0</v>
      </c>
      <c r="G2828" s="249">
        <v>0</v>
      </c>
      <c r="H2828" s="249">
        <v>0</v>
      </c>
      <c r="I2828" s="249">
        <v>0</v>
      </c>
      <c r="J2828" s="249">
        <v>0</v>
      </c>
      <c r="K2828" s="249">
        <v>0</v>
      </c>
      <c r="L2828" s="249">
        <v>7.7331915866007646E-4</v>
      </c>
      <c r="M2828" s="249">
        <v>0</v>
      </c>
      <c r="N2828" s="249">
        <v>7.0188676511334933E-3</v>
      </c>
      <c r="O2828" s="249">
        <v>0</v>
      </c>
      <c r="P2828" s="249">
        <v>0</v>
      </c>
    </row>
    <row r="2829" spans="1:16" x14ac:dyDescent="0.25">
      <c r="A2829" s="236" t="s">
        <v>1986</v>
      </c>
      <c r="B2829" s="237" t="s">
        <v>9423</v>
      </c>
      <c r="C2829" s="249">
        <v>0</v>
      </c>
      <c r="D2829" s="249">
        <v>0.21578932790969446</v>
      </c>
      <c r="E2829" s="249">
        <v>0.29406005539939795</v>
      </c>
      <c r="F2829" s="249">
        <v>0</v>
      </c>
      <c r="G2829" s="249">
        <v>0</v>
      </c>
      <c r="H2829" s="249">
        <v>0</v>
      </c>
      <c r="I2829" s="249">
        <v>1.2102178573726783E-2</v>
      </c>
      <c r="J2829" s="249">
        <v>0</v>
      </c>
      <c r="K2829" s="249">
        <v>0</v>
      </c>
      <c r="L2829" s="249">
        <v>0</v>
      </c>
      <c r="M2829" s="249">
        <v>0</v>
      </c>
      <c r="N2829" s="249">
        <v>3.4789302399699656E-2</v>
      </c>
      <c r="O2829" s="249">
        <v>0</v>
      </c>
      <c r="P2829" s="249">
        <v>0</v>
      </c>
    </row>
    <row r="2830" spans="1:16" x14ac:dyDescent="0.25">
      <c r="A2830" s="236" t="s">
        <v>142</v>
      </c>
      <c r="B2830" s="237" t="s">
        <v>5415</v>
      </c>
      <c r="C2830" s="249">
        <v>1.7247105838542598E-3</v>
      </c>
      <c r="D2830" s="249">
        <v>2.7490492733508109E-4</v>
      </c>
      <c r="E2830" s="249">
        <v>4.01025525336886E-2</v>
      </c>
      <c r="F2830" s="249">
        <v>0</v>
      </c>
      <c r="G2830" s="249">
        <v>5.7484971705474327E-4</v>
      </c>
      <c r="H2830" s="249">
        <v>4.8634897908182879E-3</v>
      </c>
      <c r="I2830" s="249">
        <v>1.5163226289583668E-3</v>
      </c>
      <c r="J2830" s="249">
        <v>1.1971209599190993E-4</v>
      </c>
      <c r="K2830" s="249">
        <v>1.4232813137328427E-2</v>
      </c>
      <c r="L2830" s="249">
        <v>0</v>
      </c>
      <c r="M2830" s="249">
        <v>1.7879915469016132E-3</v>
      </c>
      <c r="N2830" s="249">
        <v>7.8366088632244322E-4</v>
      </c>
      <c r="O2830" s="249">
        <v>4.6849627251306508E-3</v>
      </c>
      <c r="P2830" s="249">
        <v>2.0508565216267653E-2</v>
      </c>
    </row>
    <row r="2831" spans="1:16" x14ac:dyDescent="0.25">
      <c r="A2831" s="236" t="s">
        <v>1953</v>
      </c>
      <c r="B2831" s="237" t="s">
        <v>8004</v>
      </c>
      <c r="C2831" s="249">
        <v>1.5677542904558854E-2</v>
      </c>
      <c r="D2831" s="249">
        <v>0</v>
      </c>
      <c r="E2831" s="249">
        <v>0</v>
      </c>
      <c r="F2831" s="249">
        <v>0</v>
      </c>
      <c r="G2831" s="249">
        <v>0</v>
      </c>
      <c r="H2831" s="249">
        <v>1.4833382045888764E-2</v>
      </c>
      <c r="I2831" s="249">
        <v>0</v>
      </c>
      <c r="J2831" s="249">
        <v>0</v>
      </c>
      <c r="K2831" s="249">
        <v>0</v>
      </c>
      <c r="L2831" s="249">
        <v>5.1810090648449023E-3</v>
      </c>
      <c r="M2831" s="249">
        <v>0</v>
      </c>
      <c r="N2831" s="249">
        <v>0</v>
      </c>
      <c r="O2831" s="249">
        <v>0</v>
      </c>
      <c r="P2831" s="249">
        <v>5.6503890126771436E-3</v>
      </c>
    </row>
    <row r="2832" spans="1:16" x14ac:dyDescent="0.25">
      <c r="A2832" s="236" t="s">
        <v>1597</v>
      </c>
      <c r="B2832" s="237" t="s">
        <v>9424</v>
      </c>
      <c r="C2832" s="249">
        <v>0</v>
      </c>
      <c r="D2832" s="249">
        <v>5.2238939667677104E-3</v>
      </c>
      <c r="E2832" s="249">
        <v>0</v>
      </c>
      <c r="F2832" s="249">
        <v>0</v>
      </c>
      <c r="G2832" s="249">
        <v>0</v>
      </c>
      <c r="H2832" s="249">
        <v>0</v>
      </c>
      <c r="I2832" s="249">
        <v>0</v>
      </c>
      <c r="J2832" s="249">
        <v>0</v>
      </c>
      <c r="K2832" s="249">
        <v>0</v>
      </c>
      <c r="L2832" s="249">
        <v>0</v>
      </c>
      <c r="M2832" s="249">
        <v>0</v>
      </c>
      <c r="N2832" s="249">
        <v>0</v>
      </c>
      <c r="O2832" s="249">
        <v>0</v>
      </c>
      <c r="P2832" s="249">
        <v>0</v>
      </c>
    </row>
    <row r="2833" spans="1:16" x14ac:dyDescent="0.25">
      <c r="A2833" s="236" t="s">
        <v>587</v>
      </c>
      <c r="B2833" s="237" t="s">
        <v>8458</v>
      </c>
      <c r="C2833" s="249">
        <v>0</v>
      </c>
      <c r="D2833" s="249">
        <v>0</v>
      </c>
      <c r="E2833" s="249">
        <v>0</v>
      </c>
      <c r="F2833" s="249">
        <v>0</v>
      </c>
      <c r="G2833" s="249">
        <v>0</v>
      </c>
      <c r="H2833" s="249">
        <v>0</v>
      </c>
      <c r="I2833" s="249">
        <v>5.7608484083749899E-3</v>
      </c>
      <c r="J2833" s="249">
        <v>0</v>
      </c>
      <c r="K2833" s="249">
        <v>0</v>
      </c>
      <c r="L2833" s="249">
        <v>9.3530883894114899E-3</v>
      </c>
      <c r="M2833" s="249">
        <v>0</v>
      </c>
      <c r="N2833" s="249">
        <v>7.7993466667826451E-3</v>
      </c>
      <c r="O2833" s="249">
        <v>0</v>
      </c>
      <c r="P2833" s="249">
        <v>0</v>
      </c>
    </row>
    <row r="2834" spans="1:16" x14ac:dyDescent="0.25">
      <c r="A2834" s="236" t="s">
        <v>2103</v>
      </c>
      <c r="B2834" s="237" t="s">
        <v>6944</v>
      </c>
      <c r="C2834" s="249"/>
      <c r="D2834" s="249">
        <v>0</v>
      </c>
      <c r="E2834" s="249">
        <v>0</v>
      </c>
      <c r="F2834" s="249">
        <v>0</v>
      </c>
      <c r="G2834" s="249">
        <v>0</v>
      </c>
      <c r="H2834" s="249">
        <v>0</v>
      </c>
      <c r="I2834" s="249">
        <v>0</v>
      </c>
      <c r="J2834" s="249">
        <v>4.7343730586888733E-3</v>
      </c>
      <c r="K2834" s="249">
        <v>0</v>
      </c>
      <c r="L2834" s="249">
        <v>0</v>
      </c>
      <c r="M2834" s="249">
        <v>0</v>
      </c>
      <c r="N2834" s="249">
        <v>0</v>
      </c>
      <c r="O2834" s="249">
        <v>0</v>
      </c>
      <c r="P2834" s="249">
        <v>0</v>
      </c>
    </row>
    <row r="2835" spans="1:16" x14ac:dyDescent="0.25">
      <c r="A2835" s="236" t="s">
        <v>1749</v>
      </c>
      <c r="B2835" s="237" t="s">
        <v>9462</v>
      </c>
      <c r="C2835" s="249">
        <v>0</v>
      </c>
      <c r="D2835" s="249">
        <v>0</v>
      </c>
      <c r="E2835" s="249">
        <v>0</v>
      </c>
      <c r="F2835" s="249">
        <v>0</v>
      </c>
      <c r="G2835" s="249">
        <v>0</v>
      </c>
      <c r="H2835" s="249">
        <v>0</v>
      </c>
      <c r="I2835" s="249">
        <v>0</v>
      </c>
      <c r="J2835" s="249">
        <v>0</v>
      </c>
      <c r="K2835" s="249">
        <v>0</v>
      </c>
      <c r="L2835" s="249">
        <v>0</v>
      </c>
      <c r="M2835" s="249">
        <v>1.3425331464388332E-3</v>
      </c>
      <c r="N2835" s="249">
        <v>0</v>
      </c>
      <c r="O2835" s="249">
        <v>0</v>
      </c>
      <c r="P2835" s="249">
        <v>0</v>
      </c>
    </row>
    <row r="2836" spans="1:16" x14ac:dyDescent="0.25">
      <c r="A2836" s="236" t="s">
        <v>2325</v>
      </c>
      <c r="B2836" s="237" t="s">
        <v>7378</v>
      </c>
      <c r="C2836" s="249"/>
      <c r="D2836" s="249">
        <v>0</v>
      </c>
      <c r="E2836" s="249">
        <v>0</v>
      </c>
      <c r="F2836" s="249">
        <v>0</v>
      </c>
      <c r="G2836" s="249">
        <v>0</v>
      </c>
      <c r="H2836" s="249">
        <v>0</v>
      </c>
      <c r="I2836" s="249">
        <v>0</v>
      </c>
      <c r="J2836" s="249">
        <v>0</v>
      </c>
      <c r="K2836" s="249">
        <v>0</v>
      </c>
      <c r="L2836" s="249">
        <v>7.4712829085011993E-4</v>
      </c>
      <c r="M2836" s="249">
        <v>0</v>
      </c>
      <c r="N2836" s="249">
        <v>0</v>
      </c>
      <c r="O2836" s="249">
        <v>0</v>
      </c>
      <c r="P2836" s="249">
        <v>0</v>
      </c>
    </row>
    <row r="2837" spans="1:16" x14ac:dyDescent="0.25">
      <c r="A2837" s="236" t="s">
        <v>1696</v>
      </c>
      <c r="B2837" s="237" t="s">
        <v>8011</v>
      </c>
      <c r="C2837" s="249">
        <v>0</v>
      </c>
      <c r="D2837" s="249">
        <v>1.3606446888966745E-2</v>
      </c>
      <c r="E2837" s="249">
        <v>0</v>
      </c>
      <c r="F2837" s="249">
        <v>0</v>
      </c>
      <c r="G2837" s="249">
        <v>0.49326222871161551</v>
      </c>
      <c r="H2837" s="249">
        <v>0</v>
      </c>
      <c r="I2837" s="249">
        <v>9.3551802890352413E-3</v>
      </c>
      <c r="J2837" s="249">
        <v>0</v>
      </c>
      <c r="K2837" s="249">
        <v>0</v>
      </c>
      <c r="L2837" s="249">
        <v>0</v>
      </c>
      <c r="M2837" s="249">
        <v>0</v>
      </c>
      <c r="N2837" s="249">
        <v>0</v>
      </c>
      <c r="O2837" s="249">
        <v>0</v>
      </c>
      <c r="P2837" s="249">
        <v>2.8032786291769694E-3</v>
      </c>
    </row>
    <row r="2838" spans="1:16" x14ac:dyDescent="0.25">
      <c r="A2838" s="236" t="s">
        <v>1008</v>
      </c>
      <c r="B2838" s="237" t="s">
        <v>6945</v>
      </c>
      <c r="C2838" s="249">
        <v>0</v>
      </c>
      <c r="D2838" s="249">
        <v>0</v>
      </c>
      <c r="E2838" s="249">
        <v>1.7639975408488546E-3</v>
      </c>
      <c r="F2838" s="249">
        <v>0</v>
      </c>
      <c r="G2838" s="249">
        <v>1.8153992496225225E-2</v>
      </c>
      <c r="H2838" s="249">
        <v>0</v>
      </c>
      <c r="I2838" s="249">
        <v>0</v>
      </c>
      <c r="J2838" s="249">
        <v>0</v>
      </c>
      <c r="K2838" s="249">
        <v>0</v>
      </c>
      <c r="L2838" s="249">
        <v>0</v>
      </c>
      <c r="M2838" s="249">
        <v>0</v>
      </c>
      <c r="N2838" s="249">
        <v>8.6649246748453205E-4</v>
      </c>
      <c r="O2838" s="249">
        <v>0</v>
      </c>
      <c r="P2838" s="249">
        <v>5.1094939922041065E-4</v>
      </c>
    </row>
    <row r="2839" spans="1:16" x14ac:dyDescent="0.25">
      <c r="A2839" s="236" t="s">
        <v>1340</v>
      </c>
      <c r="B2839" s="237" t="s">
        <v>6152</v>
      </c>
      <c r="C2839" s="249">
        <v>0</v>
      </c>
      <c r="D2839" s="249">
        <v>0</v>
      </c>
      <c r="E2839" s="249">
        <v>0</v>
      </c>
      <c r="F2839" s="249">
        <v>0</v>
      </c>
      <c r="G2839" s="249">
        <v>0</v>
      </c>
      <c r="H2839" s="249">
        <v>0</v>
      </c>
      <c r="I2839" s="249">
        <v>0</v>
      </c>
      <c r="J2839" s="249">
        <v>0</v>
      </c>
      <c r="K2839" s="249">
        <v>0</v>
      </c>
      <c r="L2839" s="249">
        <v>1.0872974959896149E-3</v>
      </c>
      <c r="M2839" s="249">
        <v>0</v>
      </c>
      <c r="N2839" s="249">
        <v>1.0030543251982302E-2</v>
      </c>
      <c r="O2839" s="249">
        <v>4.3930550394255795E-4</v>
      </c>
      <c r="P2839" s="249">
        <v>0</v>
      </c>
    </row>
    <row r="2840" spans="1:16" x14ac:dyDescent="0.25">
      <c r="A2840" s="236" t="s">
        <v>1220</v>
      </c>
      <c r="B2840" s="237" t="s">
        <v>6017</v>
      </c>
      <c r="C2840" s="249">
        <v>0.11314224820273491</v>
      </c>
      <c r="D2840" s="249">
        <v>0</v>
      </c>
      <c r="E2840" s="249">
        <v>0</v>
      </c>
      <c r="F2840" s="249">
        <v>0</v>
      </c>
      <c r="G2840" s="249">
        <v>0</v>
      </c>
      <c r="H2840" s="249">
        <v>0.31986000227673278</v>
      </c>
      <c r="I2840" s="249">
        <v>0</v>
      </c>
      <c r="J2840" s="249">
        <v>0</v>
      </c>
      <c r="K2840" s="249">
        <v>0</v>
      </c>
      <c r="L2840" s="249">
        <v>0</v>
      </c>
      <c r="M2840" s="249">
        <v>0</v>
      </c>
      <c r="N2840" s="249">
        <v>0</v>
      </c>
      <c r="O2840" s="249">
        <v>1.9564246081435095E-3</v>
      </c>
      <c r="P2840" s="249">
        <v>0</v>
      </c>
    </row>
    <row r="2841" spans="1:16" x14ac:dyDescent="0.25">
      <c r="A2841" s="236" t="s">
        <v>3257</v>
      </c>
      <c r="B2841" s="237" t="s">
        <v>6063</v>
      </c>
      <c r="C2841" s="249">
        <v>0</v>
      </c>
      <c r="D2841" s="249">
        <v>0</v>
      </c>
      <c r="E2841" s="249">
        <v>0</v>
      </c>
      <c r="F2841" s="249">
        <v>33.368987694857019</v>
      </c>
      <c r="G2841" s="249">
        <v>0</v>
      </c>
      <c r="H2841" s="249">
        <v>0</v>
      </c>
      <c r="I2841" s="249">
        <v>0</v>
      </c>
      <c r="J2841" s="249">
        <v>0</v>
      </c>
      <c r="K2841" s="249">
        <v>0</v>
      </c>
      <c r="L2841" s="249">
        <v>0</v>
      </c>
      <c r="M2841" s="249">
        <v>30.755769889539849</v>
      </c>
      <c r="N2841" s="249">
        <v>0</v>
      </c>
      <c r="O2841" s="249">
        <v>1.2110900895752789E-2</v>
      </c>
      <c r="P2841" s="249">
        <v>0</v>
      </c>
    </row>
    <row r="2842" spans="1:16" x14ac:dyDescent="0.25">
      <c r="A2842" s="236" t="s">
        <v>1852</v>
      </c>
      <c r="B2842" s="237" t="s">
        <v>7379</v>
      </c>
      <c r="C2842" s="249">
        <v>0</v>
      </c>
      <c r="D2842" s="249">
        <v>0</v>
      </c>
      <c r="E2842" s="249">
        <v>0</v>
      </c>
      <c r="F2842" s="249">
        <v>0</v>
      </c>
      <c r="G2842" s="249">
        <v>0</v>
      </c>
      <c r="H2842" s="249">
        <v>0</v>
      </c>
      <c r="I2842" s="249">
        <v>0</v>
      </c>
      <c r="J2842" s="249">
        <v>0</v>
      </c>
      <c r="K2842" s="249">
        <v>0</v>
      </c>
      <c r="L2842" s="249">
        <v>1.662953611993527E-3</v>
      </c>
      <c r="M2842" s="249">
        <v>0</v>
      </c>
      <c r="N2842" s="249">
        <v>0</v>
      </c>
      <c r="O2842" s="249">
        <v>0</v>
      </c>
      <c r="P2842" s="249">
        <v>0.14806635304945542</v>
      </c>
    </row>
    <row r="2843" spans="1:16" x14ac:dyDescent="0.25">
      <c r="A2843" s="236" t="s">
        <v>873</v>
      </c>
      <c r="B2843" s="237" t="s">
        <v>6946</v>
      </c>
      <c r="C2843" s="249">
        <v>0</v>
      </c>
      <c r="D2843" s="249">
        <v>0</v>
      </c>
      <c r="E2843" s="249">
        <v>0</v>
      </c>
      <c r="F2843" s="249">
        <v>0</v>
      </c>
      <c r="G2843" s="249">
        <v>6.9356518431353709E-2</v>
      </c>
      <c r="H2843" s="249">
        <v>0</v>
      </c>
      <c r="I2843" s="249">
        <v>3.3165740227641148E-2</v>
      </c>
      <c r="J2843" s="249">
        <v>5.323164849674613E-2</v>
      </c>
      <c r="K2843" s="249">
        <v>0</v>
      </c>
      <c r="L2843" s="249">
        <v>1.1582774962748002E-3</v>
      </c>
      <c r="M2843" s="249">
        <v>2.0403754544055918E-3</v>
      </c>
      <c r="N2843" s="249">
        <v>1.0160876334726551E-3</v>
      </c>
      <c r="O2843" s="249">
        <v>0</v>
      </c>
      <c r="P2843" s="249">
        <v>0</v>
      </c>
    </row>
    <row r="2844" spans="1:16" x14ac:dyDescent="0.25">
      <c r="A2844" s="236" t="s">
        <v>447</v>
      </c>
      <c r="B2844" s="237" t="s">
        <v>5796</v>
      </c>
      <c r="C2844" s="249">
        <v>3.9945480643942814E-2</v>
      </c>
      <c r="D2844" s="249">
        <v>0</v>
      </c>
      <c r="E2844" s="249">
        <v>4.7018326932408558E-3</v>
      </c>
      <c r="F2844" s="249">
        <v>0</v>
      </c>
      <c r="G2844" s="249">
        <v>0</v>
      </c>
      <c r="H2844" s="249">
        <v>0</v>
      </c>
      <c r="I2844" s="249">
        <v>0</v>
      </c>
      <c r="J2844" s="249">
        <v>4.5610242909846551E-3</v>
      </c>
      <c r="K2844" s="249">
        <v>0</v>
      </c>
      <c r="L2844" s="249">
        <v>1.9966991253372811E-3</v>
      </c>
      <c r="M2844" s="249">
        <v>0</v>
      </c>
      <c r="N2844" s="249">
        <v>0</v>
      </c>
      <c r="O2844" s="249">
        <v>5.463345907065576E-3</v>
      </c>
      <c r="P2844" s="249">
        <v>0</v>
      </c>
    </row>
    <row r="2845" spans="1:16" x14ac:dyDescent="0.25">
      <c r="A2845" s="236" t="s">
        <v>3072</v>
      </c>
      <c r="B2845" s="237" t="s">
        <v>6522</v>
      </c>
      <c r="C2845" s="249">
        <v>0</v>
      </c>
      <c r="D2845" s="249">
        <v>0</v>
      </c>
      <c r="E2845" s="249">
        <v>0.62630000711894074</v>
      </c>
      <c r="F2845" s="249">
        <v>0</v>
      </c>
      <c r="G2845" s="249">
        <v>0</v>
      </c>
      <c r="H2845" s="249">
        <v>0.471016563861057</v>
      </c>
      <c r="I2845" s="249">
        <v>0</v>
      </c>
      <c r="J2845" s="249">
        <v>0</v>
      </c>
      <c r="K2845" s="249">
        <v>0</v>
      </c>
      <c r="L2845" s="249">
        <v>0</v>
      </c>
      <c r="M2845" s="249">
        <v>0</v>
      </c>
      <c r="N2845" s="249">
        <v>0</v>
      </c>
      <c r="O2845" s="249">
        <v>0</v>
      </c>
      <c r="P2845" s="249">
        <v>0</v>
      </c>
    </row>
    <row r="2846" spans="1:16" x14ac:dyDescent="0.25">
      <c r="A2846" s="236" t="s">
        <v>1859</v>
      </c>
      <c r="B2846" s="237" t="s">
        <v>5751</v>
      </c>
      <c r="C2846" s="249">
        <v>0</v>
      </c>
      <c r="D2846" s="249">
        <v>0.13242062725409381</v>
      </c>
      <c r="E2846" s="249">
        <v>0</v>
      </c>
      <c r="F2846" s="249">
        <v>0</v>
      </c>
      <c r="G2846" s="249">
        <v>0</v>
      </c>
      <c r="H2846" s="249">
        <v>2.2937387236903486E-2</v>
      </c>
      <c r="I2846" s="249">
        <v>0</v>
      </c>
      <c r="J2846" s="249">
        <v>0</v>
      </c>
      <c r="K2846" s="249">
        <v>0</v>
      </c>
      <c r="L2846" s="249">
        <v>0</v>
      </c>
      <c r="M2846" s="249">
        <v>0</v>
      </c>
      <c r="N2846" s="249">
        <v>0</v>
      </c>
      <c r="O2846" s="249">
        <v>1.6721903371108206E-2</v>
      </c>
      <c r="P2846" s="249">
        <v>0</v>
      </c>
    </row>
    <row r="2847" spans="1:16" x14ac:dyDescent="0.25">
      <c r="A2847" s="236" t="s">
        <v>2148</v>
      </c>
      <c r="B2847" s="237" t="s">
        <v>7380</v>
      </c>
      <c r="C2847" s="249">
        <v>0.2881252603833408</v>
      </c>
      <c r="D2847" s="249">
        <v>9.1687504384022872E-2</v>
      </c>
      <c r="E2847" s="249">
        <v>0</v>
      </c>
      <c r="F2847" s="249">
        <v>0</v>
      </c>
      <c r="G2847" s="249">
        <v>0</v>
      </c>
      <c r="H2847" s="249">
        <v>0</v>
      </c>
      <c r="I2847" s="249">
        <v>0</v>
      </c>
      <c r="J2847" s="249">
        <v>0</v>
      </c>
      <c r="K2847" s="249">
        <v>0</v>
      </c>
      <c r="L2847" s="249">
        <v>0</v>
      </c>
      <c r="M2847" s="249">
        <v>0</v>
      </c>
      <c r="N2847" s="249">
        <v>0</v>
      </c>
      <c r="O2847" s="249">
        <v>0</v>
      </c>
      <c r="P2847" s="249">
        <v>0</v>
      </c>
    </row>
    <row r="2848" spans="1:16" x14ac:dyDescent="0.25">
      <c r="A2848" s="236" t="s">
        <v>1980</v>
      </c>
      <c r="B2848" s="237" t="s">
        <v>6285</v>
      </c>
      <c r="C2848" s="249">
        <v>0</v>
      </c>
      <c r="D2848" s="249">
        <v>0</v>
      </c>
      <c r="E2848" s="249">
        <v>0</v>
      </c>
      <c r="F2848" s="249">
        <v>0</v>
      </c>
      <c r="G2848" s="249">
        <v>0</v>
      </c>
      <c r="H2848" s="249">
        <v>0</v>
      </c>
      <c r="I2848" s="249">
        <v>9.6638773425140143E-2</v>
      </c>
      <c r="J2848" s="249">
        <v>0</v>
      </c>
      <c r="K2848" s="249">
        <v>4.6874154396895091E-3</v>
      </c>
      <c r="L2848" s="249">
        <v>4.7803712747321349E-3</v>
      </c>
      <c r="M2848" s="249">
        <v>0</v>
      </c>
      <c r="N2848" s="249">
        <v>0</v>
      </c>
      <c r="O2848" s="249">
        <v>1.0301093065787591E-3</v>
      </c>
      <c r="P2848" s="249">
        <v>1.2261335223309618E-3</v>
      </c>
    </row>
    <row r="2849" spans="1:16" x14ac:dyDescent="0.25">
      <c r="A2849" s="236" t="s">
        <v>1854</v>
      </c>
      <c r="B2849" s="237" t="s">
        <v>8012</v>
      </c>
      <c r="C2849" s="249">
        <v>0</v>
      </c>
      <c r="D2849" s="249">
        <v>0</v>
      </c>
      <c r="E2849" s="249">
        <v>0</v>
      </c>
      <c r="F2849" s="249">
        <v>0</v>
      </c>
      <c r="G2849" s="249">
        <v>0</v>
      </c>
      <c r="H2849" s="249">
        <v>0</v>
      </c>
      <c r="I2849" s="249">
        <v>0</v>
      </c>
      <c r="J2849" s="249">
        <v>0</v>
      </c>
      <c r="K2849" s="249">
        <v>0</v>
      </c>
      <c r="L2849" s="249">
        <v>3.4410437536412777E-2</v>
      </c>
      <c r="M2849" s="249">
        <v>0</v>
      </c>
      <c r="N2849" s="249">
        <v>0</v>
      </c>
      <c r="O2849" s="249">
        <v>0</v>
      </c>
      <c r="P2849" s="249">
        <v>5.2396159783002764E-2</v>
      </c>
    </row>
    <row r="2850" spans="1:16" x14ac:dyDescent="0.25">
      <c r="A2850" s="236" t="s">
        <v>2506</v>
      </c>
      <c r="B2850" s="237" t="s">
        <v>8704</v>
      </c>
      <c r="C2850" s="249">
        <v>0</v>
      </c>
      <c r="D2850" s="249">
        <v>0</v>
      </c>
      <c r="E2850" s="249">
        <v>0</v>
      </c>
      <c r="F2850" s="249">
        <v>0</v>
      </c>
      <c r="G2850" s="249">
        <v>0</v>
      </c>
      <c r="H2850" s="249">
        <v>0</v>
      </c>
      <c r="I2850" s="249">
        <v>0</v>
      </c>
      <c r="J2850" s="249">
        <v>4.9927298600660572E-2</v>
      </c>
      <c r="K2850" s="249">
        <v>0</v>
      </c>
      <c r="L2850" s="249">
        <v>0</v>
      </c>
      <c r="M2850" s="249">
        <v>0</v>
      </c>
      <c r="N2850" s="249">
        <v>2.3960658952199777E-3</v>
      </c>
      <c r="O2850" s="249">
        <v>0</v>
      </c>
      <c r="P2850" s="249">
        <v>0</v>
      </c>
    </row>
    <row r="2851" spans="1:16" x14ac:dyDescent="0.25">
      <c r="A2851" s="236" t="s">
        <v>610</v>
      </c>
      <c r="B2851" s="237" t="s">
        <v>5950</v>
      </c>
      <c r="C2851" s="249">
        <v>6.5332956406504328E-2</v>
      </c>
      <c r="D2851" s="249">
        <v>0</v>
      </c>
      <c r="E2851" s="249">
        <v>0</v>
      </c>
      <c r="F2851" s="249">
        <v>0</v>
      </c>
      <c r="G2851" s="249">
        <v>0</v>
      </c>
      <c r="H2851" s="249">
        <v>5.2702016560478356E-2</v>
      </c>
      <c r="I2851" s="249">
        <v>7.004422814370131E-3</v>
      </c>
      <c r="J2851" s="249">
        <v>0</v>
      </c>
      <c r="K2851" s="249">
        <v>4.7501270792480454E-3</v>
      </c>
      <c r="L2851" s="249">
        <v>3.2040666221897279E-3</v>
      </c>
      <c r="M2851" s="249">
        <v>6.8230870082652984E-3</v>
      </c>
      <c r="N2851" s="249">
        <v>1.6003036290486905E-3</v>
      </c>
      <c r="O2851" s="249">
        <v>1.3573954900952918E-3</v>
      </c>
      <c r="P2851" s="249">
        <v>4.0128727979945236E-3</v>
      </c>
    </row>
    <row r="2852" spans="1:16" x14ac:dyDescent="0.25">
      <c r="A2852" s="236" t="s">
        <v>888</v>
      </c>
      <c r="B2852" s="237" t="s">
        <v>5551</v>
      </c>
      <c r="C2852" s="249">
        <v>0</v>
      </c>
      <c r="D2852" s="249">
        <v>0</v>
      </c>
      <c r="E2852" s="249">
        <v>0</v>
      </c>
      <c r="F2852" s="249">
        <v>1.8673825098005012E-2</v>
      </c>
      <c r="G2852" s="249">
        <v>0</v>
      </c>
      <c r="H2852" s="249">
        <v>0</v>
      </c>
      <c r="I2852" s="249">
        <v>1.3135309300785669E-3</v>
      </c>
      <c r="J2852" s="249">
        <v>0.18193169199882928</v>
      </c>
      <c r="K2852" s="249">
        <v>2.9071678585107594E-3</v>
      </c>
      <c r="L2852" s="249">
        <v>9.2918283030723732E-4</v>
      </c>
      <c r="M2852" s="249">
        <v>3.8654572774095053E-4</v>
      </c>
      <c r="N2852" s="249">
        <v>7.4641811565581738E-4</v>
      </c>
      <c r="O2852" s="249">
        <v>9.5735041805896631E-3</v>
      </c>
      <c r="P2852" s="249">
        <v>3.0700213321190255E-3</v>
      </c>
    </row>
    <row r="2853" spans="1:16" x14ac:dyDescent="0.25">
      <c r="A2853" s="236" t="s">
        <v>588</v>
      </c>
      <c r="B2853" s="237" t="s">
        <v>5905</v>
      </c>
      <c r="C2853" s="249">
        <v>0</v>
      </c>
      <c r="D2853" s="249">
        <v>7.135793009544142E-3</v>
      </c>
      <c r="E2853" s="249">
        <v>4.3991755744871826E-3</v>
      </c>
      <c r="F2853" s="249">
        <v>0.10125096452883744</v>
      </c>
      <c r="G2853" s="249">
        <v>0</v>
      </c>
      <c r="H2853" s="249">
        <v>0</v>
      </c>
      <c r="I2853" s="249">
        <v>0</v>
      </c>
      <c r="J2853" s="249">
        <v>1.4490005314319411E-2</v>
      </c>
      <c r="K2853" s="249">
        <v>2.2483501883159081E-3</v>
      </c>
      <c r="L2853" s="249">
        <v>0</v>
      </c>
      <c r="M2853" s="249">
        <v>4.7368870842165482E-3</v>
      </c>
      <c r="N2853" s="249">
        <v>0.10697993802031265</v>
      </c>
      <c r="O2853" s="249">
        <v>2.9378923315560679E-3</v>
      </c>
      <c r="P2853" s="249">
        <v>3.2589890432887812E-2</v>
      </c>
    </row>
    <row r="2854" spans="1:16" x14ac:dyDescent="0.25">
      <c r="A2854" s="236" t="s">
        <v>1214</v>
      </c>
      <c r="B2854" s="237" t="s">
        <v>9425</v>
      </c>
      <c r="C2854" s="249">
        <v>9.9618261101786284E-3</v>
      </c>
      <c r="D2854" s="249">
        <v>0</v>
      </c>
      <c r="E2854" s="249">
        <v>0</v>
      </c>
      <c r="F2854" s="249">
        <v>2.270260427192022E-2</v>
      </c>
      <c r="G2854" s="249">
        <v>0</v>
      </c>
      <c r="H2854" s="249">
        <v>0</v>
      </c>
      <c r="I2854" s="249">
        <v>0</v>
      </c>
      <c r="J2854" s="249">
        <v>2.3304100919231819E-3</v>
      </c>
      <c r="K2854" s="249">
        <v>0</v>
      </c>
      <c r="L2854" s="249">
        <v>3.5961837849483966E-2</v>
      </c>
      <c r="M2854" s="249">
        <v>0</v>
      </c>
      <c r="N2854" s="249">
        <v>3.5932687308070071E-3</v>
      </c>
      <c r="O2854" s="249">
        <v>0</v>
      </c>
      <c r="P2854" s="249">
        <v>4.0851933749027625E-3</v>
      </c>
    </row>
    <row r="2855" spans="1:16" x14ac:dyDescent="0.25">
      <c r="A2855" s="236" t="s">
        <v>1493</v>
      </c>
      <c r="B2855" s="237" t="s">
        <v>6260</v>
      </c>
      <c r="C2855" s="249">
        <v>0</v>
      </c>
      <c r="D2855" s="249">
        <v>3.4052524236364195E-3</v>
      </c>
      <c r="E2855" s="249">
        <v>0</v>
      </c>
      <c r="F2855" s="249">
        <v>0</v>
      </c>
      <c r="G2855" s="249">
        <v>0</v>
      </c>
      <c r="H2855" s="249">
        <v>0</v>
      </c>
      <c r="I2855" s="249">
        <v>0</v>
      </c>
      <c r="J2855" s="249">
        <v>0</v>
      </c>
      <c r="K2855" s="249">
        <v>0</v>
      </c>
      <c r="L2855" s="249">
        <v>5.267358200353873E-3</v>
      </c>
      <c r="M2855" s="249">
        <v>0</v>
      </c>
      <c r="N2855" s="249">
        <v>0.17296853144036553</v>
      </c>
      <c r="O2855" s="249">
        <v>5.7160459420326588E-4</v>
      </c>
      <c r="P2855" s="249">
        <v>2.1189364162404749E-3</v>
      </c>
    </row>
    <row r="2856" spans="1:16" x14ac:dyDescent="0.25">
      <c r="A2856" s="236" t="s">
        <v>2472</v>
      </c>
      <c r="B2856" s="237" t="s">
        <v>8460</v>
      </c>
      <c r="C2856" s="249">
        <v>0</v>
      </c>
      <c r="D2856" s="249">
        <v>0</v>
      </c>
      <c r="E2856" s="249">
        <v>0</v>
      </c>
      <c r="F2856" s="249">
        <v>0</v>
      </c>
      <c r="G2856" s="249">
        <v>0</v>
      </c>
      <c r="H2856" s="249">
        <v>0</v>
      </c>
      <c r="I2856" s="249">
        <v>0</v>
      </c>
      <c r="J2856" s="249">
        <v>0</v>
      </c>
      <c r="K2856" s="249">
        <v>0</v>
      </c>
      <c r="L2856" s="249">
        <v>0</v>
      </c>
      <c r="M2856" s="249">
        <v>0</v>
      </c>
      <c r="N2856" s="249">
        <v>0</v>
      </c>
      <c r="O2856" s="249">
        <v>0</v>
      </c>
      <c r="P2856" s="249">
        <v>2.6941433614025719E-3</v>
      </c>
    </row>
    <row r="2857" spans="1:16" x14ac:dyDescent="0.25">
      <c r="A2857" s="236" t="s">
        <v>1228</v>
      </c>
      <c r="B2857" s="237" t="s">
        <v>9426</v>
      </c>
      <c r="C2857" s="249">
        <v>0.27971924353381178</v>
      </c>
      <c r="D2857" s="249">
        <v>0</v>
      </c>
      <c r="E2857" s="249">
        <v>4.0502577191075763E-3</v>
      </c>
      <c r="F2857" s="249">
        <v>0</v>
      </c>
      <c r="G2857" s="249">
        <v>3.0380622755127661E-2</v>
      </c>
      <c r="H2857" s="249">
        <v>3.441282053492303E-3</v>
      </c>
      <c r="I2857" s="249">
        <v>7.357047599698896E-2</v>
      </c>
      <c r="J2857" s="249">
        <v>2.7603664096982347E-3</v>
      </c>
      <c r="K2857" s="249">
        <v>0</v>
      </c>
      <c r="L2857" s="249">
        <v>3.4128512163371593E-3</v>
      </c>
      <c r="M2857" s="249">
        <v>3.0503347759871097E-2</v>
      </c>
      <c r="N2857" s="249">
        <v>7.0014540828035082E-4</v>
      </c>
      <c r="O2857" s="249">
        <v>0</v>
      </c>
      <c r="P2857" s="249">
        <v>0</v>
      </c>
    </row>
    <row r="2858" spans="1:16" x14ac:dyDescent="0.25">
      <c r="A2858" s="236" t="s">
        <v>971</v>
      </c>
      <c r="B2858" s="237" t="s">
        <v>5589</v>
      </c>
      <c r="C2858" s="249">
        <v>0</v>
      </c>
      <c r="D2858" s="249">
        <v>0</v>
      </c>
      <c r="E2858" s="249">
        <v>0</v>
      </c>
      <c r="F2858" s="249">
        <v>0</v>
      </c>
      <c r="G2858" s="249">
        <v>6.2838283116817932E-3</v>
      </c>
      <c r="H2858" s="249">
        <v>0</v>
      </c>
      <c r="I2858" s="249">
        <v>0</v>
      </c>
      <c r="J2858" s="249">
        <v>4.9996282315186635E-3</v>
      </c>
      <c r="K2858" s="249">
        <v>0</v>
      </c>
      <c r="L2858" s="249">
        <v>0</v>
      </c>
      <c r="M2858" s="249">
        <v>0</v>
      </c>
      <c r="N2858" s="249">
        <v>1.2134894634226146E-3</v>
      </c>
      <c r="O2858" s="249">
        <v>1.1727423830942879E-2</v>
      </c>
      <c r="P2858" s="249">
        <v>0</v>
      </c>
    </row>
    <row r="2859" spans="1:16" x14ac:dyDescent="0.25">
      <c r="A2859" s="236" t="s">
        <v>474</v>
      </c>
      <c r="B2859" s="237" t="s">
        <v>5395</v>
      </c>
      <c r="C2859" s="249">
        <v>0</v>
      </c>
      <c r="D2859" s="249">
        <v>0</v>
      </c>
      <c r="E2859" s="249">
        <v>0</v>
      </c>
      <c r="F2859" s="249">
        <v>5.7573351635848832E-3</v>
      </c>
      <c r="G2859" s="249">
        <v>0</v>
      </c>
      <c r="H2859" s="249">
        <v>0.15164642972885822</v>
      </c>
      <c r="I2859" s="249">
        <v>0.32712456487939767</v>
      </c>
      <c r="J2859" s="249">
        <v>8.7450756158321152E-2</v>
      </c>
      <c r="K2859" s="249">
        <v>1.0753547818879842E-3</v>
      </c>
      <c r="L2859" s="249">
        <v>2.9575066017654272E-4</v>
      </c>
      <c r="M2859" s="249">
        <v>2.4685536665248169E-4</v>
      </c>
      <c r="N2859" s="249">
        <v>4.8211956367283409E-4</v>
      </c>
      <c r="O2859" s="249">
        <v>2.230023612353154E-2</v>
      </c>
      <c r="P2859" s="249">
        <v>3.4499585401923682E-3</v>
      </c>
    </row>
    <row r="2860" spans="1:16" x14ac:dyDescent="0.25">
      <c r="A2860" s="236" t="s">
        <v>1046</v>
      </c>
      <c r="B2860" s="237" t="s">
        <v>5527</v>
      </c>
      <c r="C2860" s="249">
        <v>2.7778880332908089E-2</v>
      </c>
      <c r="D2860" s="249">
        <v>0</v>
      </c>
      <c r="E2860" s="249">
        <v>8.5159484037943753E-2</v>
      </c>
      <c r="F2860" s="249">
        <v>0</v>
      </c>
      <c r="G2860" s="249">
        <v>1.583435719124595E-2</v>
      </c>
      <c r="H2860" s="249">
        <v>2.5134727885634152E-3</v>
      </c>
      <c r="I2860" s="249">
        <v>0</v>
      </c>
      <c r="J2860" s="249">
        <v>9.5866329002888169E-3</v>
      </c>
      <c r="K2860" s="249">
        <v>2.1391098534615069E-3</v>
      </c>
      <c r="L2860" s="249">
        <v>1.1584375675787642E-3</v>
      </c>
      <c r="M2860" s="249">
        <v>1.6889007340719131E-2</v>
      </c>
      <c r="N2860" s="249">
        <v>5.7070222690490278E-3</v>
      </c>
      <c r="O2860" s="249">
        <v>7.9480698534369291E-3</v>
      </c>
      <c r="P2860" s="249">
        <v>4.9226979139257573E-3</v>
      </c>
    </row>
    <row r="2861" spans="1:16" x14ac:dyDescent="0.25">
      <c r="A2861" s="236" t="s">
        <v>2992</v>
      </c>
      <c r="B2861" s="237" t="s">
        <v>6183</v>
      </c>
      <c r="C2861" s="249">
        <v>0</v>
      </c>
      <c r="D2861" s="249">
        <v>0</v>
      </c>
      <c r="E2861" s="249">
        <v>0</v>
      </c>
      <c r="F2861" s="249">
        <v>0</v>
      </c>
      <c r="G2861" s="249">
        <v>0</v>
      </c>
      <c r="H2861" s="249">
        <v>0</v>
      </c>
      <c r="I2861" s="249">
        <v>0</v>
      </c>
      <c r="J2861" s="249">
        <v>0</v>
      </c>
      <c r="K2861" s="249">
        <v>0</v>
      </c>
      <c r="L2861" s="249">
        <v>5.7951377981382224E-2</v>
      </c>
      <c r="M2861" s="249">
        <v>0</v>
      </c>
      <c r="N2861" s="249">
        <v>0</v>
      </c>
      <c r="O2861" s="249">
        <v>3.5544299851597203E-3</v>
      </c>
      <c r="P2861" s="249">
        <v>0</v>
      </c>
    </row>
    <row r="2862" spans="1:16" x14ac:dyDescent="0.25">
      <c r="A2862" s="236" t="s">
        <v>1030</v>
      </c>
      <c r="B2862" s="237" t="s">
        <v>6151</v>
      </c>
      <c r="C2862" s="249">
        <v>0</v>
      </c>
      <c r="D2862" s="249">
        <v>0</v>
      </c>
      <c r="E2862" s="249">
        <v>0</v>
      </c>
      <c r="F2862" s="249">
        <v>0</v>
      </c>
      <c r="G2862" s="249">
        <v>0</v>
      </c>
      <c r="H2862" s="249">
        <v>0</v>
      </c>
      <c r="I2862" s="249">
        <v>0</v>
      </c>
      <c r="J2862" s="249">
        <v>0</v>
      </c>
      <c r="K2862" s="249">
        <v>0</v>
      </c>
      <c r="L2862" s="249">
        <v>2.6353652153280702E-3</v>
      </c>
      <c r="M2862" s="249">
        <v>0</v>
      </c>
      <c r="N2862" s="249">
        <v>0</v>
      </c>
      <c r="O2862" s="249">
        <v>1.8063431838406334E-3</v>
      </c>
      <c r="P2862" s="249">
        <v>0</v>
      </c>
    </row>
    <row r="2863" spans="1:16" x14ac:dyDescent="0.25">
      <c r="A2863" s="236" t="s">
        <v>266</v>
      </c>
      <c r="B2863" s="237" t="s">
        <v>8709</v>
      </c>
      <c r="C2863" s="249">
        <v>0</v>
      </c>
      <c r="D2863" s="249">
        <v>0</v>
      </c>
      <c r="E2863" s="249">
        <v>0</v>
      </c>
      <c r="F2863" s="249">
        <v>0</v>
      </c>
      <c r="G2863" s="249">
        <v>0</v>
      </c>
      <c r="H2863" s="249">
        <v>0</v>
      </c>
      <c r="I2863" s="249">
        <v>0</v>
      </c>
      <c r="J2863" s="249">
        <v>0</v>
      </c>
      <c r="K2863" s="249">
        <v>0</v>
      </c>
      <c r="L2863" s="249">
        <v>0</v>
      </c>
      <c r="M2863" s="249">
        <v>0</v>
      </c>
      <c r="N2863" s="249">
        <v>0</v>
      </c>
      <c r="O2863" s="249">
        <v>0</v>
      </c>
      <c r="P2863" s="249">
        <v>2.5282897448304889E-3</v>
      </c>
    </row>
    <row r="2864" spans="1:16" x14ac:dyDescent="0.25">
      <c r="A2864" s="236" t="s">
        <v>1272</v>
      </c>
      <c r="B2864" s="237" t="s">
        <v>7979</v>
      </c>
      <c r="C2864" s="249">
        <v>0</v>
      </c>
      <c r="D2864" s="249">
        <v>0</v>
      </c>
      <c r="E2864" s="249">
        <v>0</v>
      </c>
      <c r="F2864" s="249">
        <v>0</v>
      </c>
      <c r="G2864" s="249">
        <v>0</v>
      </c>
      <c r="H2864" s="249">
        <v>0</v>
      </c>
      <c r="I2864" s="249">
        <v>4.3864860722250563E-2</v>
      </c>
      <c r="J2864" s="249">
        <v>2.7303429597693371E-3</v>
      </c>
      <c r="K2864" s="249">
        <v>0</v>
      </c>
      <c r="L2864" s="249">
        <v>0</v>
      </c>
      <c r="M2864" s="249">
        <v>0</v>
      </c>
      <c r="N2864" s="249">
        <v>0</v>
      </c>
      <c r="O2864" s="249">
        <v>0</v>
      </c>
      <c r="P2864" s="249">
        <v>0</v>
      </c>
    </row>
    <row r="2865" spans="1:16" x14ac:dyDescent="0.25">
      <c r="A2865" s="236" t="s">
        <v>2822</v>
      </c>
      <c r="B2865" s="237" t="s">
        <v>9427</v>
      </c>
      <c r="C2865" s="249">
        <v>0</v>
      </c>
      <c r="D2865" s="249">
        <v>0</v>
      </c>
      <c r="E2865" s="249">
        <v>0</v>
      </c>
      <c r="F2865" s="249">
        <v>0</v>
      </c>
      <c r="G2865" s="249">
        <v>0</v>
      </c>
      <c r="H2865" s="249">
        <v>0</v>
      </c>
      <c r="I2865" s="249">
        <v>0</v>
      </c>
      <c r="J2865" s="249">
        <v>0</v>
      </c>
      <c r="K2865" s="249">
        <v>4.2406061805973835E-3</v>
      </c>
      <c r="L2865" s="249">
        <v>2.0142099518505679E-3</v>
      </c>
      <c r="M2865" s="249">
        <v>4.3819757094303885E-2</v>
      </c>
      <c r="N2865" s="249">
        <v>0</v>
      </c>
      <c r="O2865" s="249">
        <v>0</v>
      </c>
      <c r="P2865" s="249">
        <v>0</v>
      </c>
    </row>
    <row r="2866" spans="1:16" x14ac:dyDescent="0.25">
      <c r="A2866" s="236" t="s">
        <v>708</v>
      </c>
      <c r="B2866" s="237" t="s">
        <v>6745</v>
      </c>
      <c r="C2866" s="249">
        <v>0</v>
      </c>
      <c r="D2866" s="249">
        <v>0</v>
      </c>
      <c r="E2866" s="249">
        <v>8.3715620617389134E-3</v>
      </c>
      <c r="F2866" s="249">
        <v>0</v>
      </c>
      <c r="G2866" s="249">
        <v>0</v>
      </c>
      <c r="H2866" s="249">
        <v>0</v>
      </c>
      <c r="I2866" s="249">
        <v>0</v>
      </c>
      <c r="J2866" s="249">
        <v>0</v>
      </c>
      <c r="K2866" s="249">
        <v>0</v>
      </c>
      <c r="L2866" s="249">
        <v>0</v>
      </c>
      <c r="M2866" s="249">
        <v>7.2177888440803179E-4</v>
      </c>
      <c r="N2866" s="249">
        <v>0</v>
      </c>
      <c r="O2866" s="249">
        <v>0</v>
      </c>
      <c r="P2866" s="249">
        <v>0</v>
      </c>
    </row>
    <row r="2867" spans="1:16" x14ac:dyDescent="0.25">
      <c r="A2867" s="236" t="s">
        <v>1816</v>
      </c>
      <c r="B2867" s="237" t="s">
        <v>8006</v>
      </c>
      <c r="C2867" s="249">
        <v>0</v>
      </c>
      <c r="D2867" s="249">
        <v>0</v>
      </c>
      <c r="E2867" s="249">
        <v>0</v>
      </c>
      <c r="F2867" s="249">
        <v>0</v>
      </c>
      <c r="G2867" s="249">
        <v>0</v>
      </c>
      <c r="H2867" s="249">
        <v>0</v>
      </c>
      <c r="I2867" s="249">
        <v>0</v>
      </c>
      <c r="J2867" s="249">
        <v>0</v>
      </c>
      <c r="K2867" s="249">
        <v>0</v>
      </c>
      <c r="L2867" s="249">
        <v>0</v>
      </c>
      <c r="M2867" s="249">
        <v>0</v>
      </c>
      <c r="N2867" s="249">
        <v>1.6824762562529169E-3</v>
      </c>
      <c r="O2867" s="249">
        <v>0</v>
      </c>
      <c r="P2867" s="249">
        <v>1.7081137706582952E-3</v>
      </c>
    </row>
    <row r="2868" spans="1:16" x14ac:dyDescent="0.25">
      <c r="A2868" s="236" t="s">
        <v>1417</v>
      </c>
      <c r="B2868" s="237" t="s">
        <v>9428</v>
      </c>
      <c r="C2868" s="249">
        <v>0.42115992908827177</v>
      </c>
      <c r="D2868" s="249">
        <v>0</v>
      </c>
      <c r="E2868" s="249">
        <v>0</v>
      </c>
      <c r="F2868" s="249">
        <v>0</v>
      </c>
      <c r="G2868" s="249">
        <v>0</v>
      </c>
      <c r="H2868" s="249">
        <v>1.0274114826232607E-2</v>
      </c>
      <c r="I2868" s="249">
        <v>0</v>
      </c>
      <c r="J2868" s="249">
        <v>0</v>
      </c>
      <c r="K2868" s="249">
        <v>0</v>
      </c>
      <c r="L2868" s="249">
        <v>0</v>
      </c>
      <c r="M2868" s="249">
        <v>0</v>
      </c>
      <c r="N2868" s="249">
        <v>0</v>
      </c>
      <c r="O2868" s="249">
        <v>0</v>
      </c>
      <c r="P2868" s="249">
        <v>3.7080793920941629E-2</v>
      </c>
    </row>
    <row r="2869" spans="1:16" x14ac:dyDescent="0.25">
      <c r="A2869" s="236" t="s">
        <v>2855</v>
      </c>
      <c r="B2869" s="237" t="s">
        <v>6746</v>
      </c>
      <c r="C2869" s="249">
        <v>0</v>
      </c>
      <c r="D2869" s="249">
        <v>0</v>
      </c>
      <c r="E2869" s="249">
        <v>0</v>
      </c>
      <c r="F2869" s="249">
        <v>0</v>
      </c>
      <c r="G2869" s="249">
        <v>0</v>
      </c>
      <c r="H2869" s="249">
        <v>0</v>
      </c>
      <c r="I2869" s="249">
        <v>0</v>
      </c>
      <c r="J2869" s="249">
        <v>9.5541110510933114E-2</v>
      </c>
      <c r="K2869" s="249">
        <v>0</v>
      </c>
      <c r="L2869" s="249">
        <v>0</v>
      </c>
      <c r="M2869" s="249">
        <v>0</v>
      </c>
      <c r="N2869" s="249">
        <v>0</v>
      </c>
      <c r="O2869" s="249">
        <v>0</v>
      </c>
      <c r="P2869" s="249">
        <v>4.7255436573362493E-3</v>
      </c>
    </row>
    <row r="2870" spans="1:16" x14ac:dyDescent="0.25">
      <c r="A2870" s="236" t="s">
        <v>2285</v>
      </c>
      <c r="B2870" s="237" t="s">
        <v>9208</v>
      </c>
      <c r="C2870" s="249">
        <v>0</v>
      </c>
      <c r="D2870" s="249">
        <v>0</v>
      </c>
      <c r="E2870" s="249">
        <v>0</v>
      </c>
      <c r="F2870" s="249">
        <v>3.1084396870656141E-2</v>
      </c>
      <c r="G2870" s="249">
        <v>0</v>
      </c>
      <c r="H2870" s="249">
        <v>0</v>
      </c>
      <c r="I2870" s="249">
        <v>0</v>
      </c>
      <c r="J2870" s="249">
        <v>0.13843321641327036</v>
      </c>
      <c r="K2870" s="249">
        <v>0</v>
      </c>
      <c r="L2870" s="249">
        <v>0</v>
      </c>
      <c r="M2870" s="249">
        <v>1.4727359873161022E-2</v>
      </c>
      <c r="N2870" s="249">
        <v>0</v>
      </c>
      <c r="O2870" s="249">
        <v>0</v>
      </c>
      <c r="P2870" s="249">
        <v>5.359418547899153E-2</v>
      </c>
    </row>
    <row r="2871" spans="1:16" x14ac:dyDescent="0.25">
      <c r="A2871" s="236" t="s">
        <v>6492</v>
      </c>
      <c r="B2871" s="237" t="s">
        <v>6493</v>
      </c>
      <c r="C2871" s="249"/>
      <c r="D2871" s="249"/>
      <c r="E2871" s="249"/>
      <c r="F2871" s="249"/>
      <c r="G2871" s="249"/>
      <c r="H2871" s="249"/>
      <c r="I2871" s="249">
        <v>0</v>
      </c>
      <c r="J2871" s="249">
        <v>0</v>
      </c>
      <c r="K2871" s="249">
        <v>0</v>
      </c>
      <c r="L2871" s="249">
        <v>0</v>
      </c>
      <c r="M2871" s="249">
        <v>0</v>
      </c>
      <c r="N2871" s="249">
        <v>7.2477010771957312E-3</v>
      </c>
      <c r="O2871" s="249">
        <v>0</v>
      </c>
      <c r="P2871" s="249">
        <v>0</v>
      </c>
    </row>
    <row r="2872" spans="1:16" x14ac:dyDescent="0.25">
      <c r="A2872" s="236" t="s">
        <v>1688</v>
      </c>
      <c r="B2872" s="237" t="s">
        <v>5694</v>
      </c>
      <c r="C2872" s="249">
        <v>0</v>
      </c>
      <c r="D2872" s="249">
        <v>0</v>
      </c>
      <c r="E2872" s="249">
        <v>0.13586799846425776</v>
      </c>
      <c r="F2872" s="249">
        <v>0</v>
      </c>
      <c r="G2872" s="249">
        <v>0</v>
      </c>
      <c r="H2872" s="249">
        <v>0</v>
      </c>
      <c r="I2872" s="249">
        <v>0</v>
      </c>
      <c r="J2872" s="249">
        <v>0</v>
      </c>
      <c r="K2872" s="249">
        <v>5.1536082629692207E-3</v>
      </c>
      <c r="L2872" s="249">
        <v>0</v>
      </c>
      <c r="M2872" s="249">
        <v>0</v>
      </c>
      <c r="N2872" s="249">
        <v>8.2580497690055328E-3</v>
      </c>
      <c r="O2872" s="249">
        <v>3.9590504117275868E-2</v>
      </c>
      <c r="P2872" s="249">
        <v>0</v>
      </c>
    </row>
    <row r="2873" spans="1:16" x14ac:dyDescent="0.25">
      <c r="A2873" s="236" t="s">
        <v>1076</v>
      </c>
      <c r="B2873" s="237" t="s">
        <v>5544</v>
      </c>
      <c r="C2873" s="249">
        <v>0</v>
      </c>
      <c r="D2873" s="249">
        <v>0</v>
      </c>
      <c r="E2873" s="249">
        <v>0</v>
      </c>
      <c r="F2873" s="249">
        <v>0</v>
      </c>
      <c r="G2873" s="249">
        <v>0</v>
      </c>
      <c r="H2873" s="249">
        <v>0</v>
      </c>
      <c r="I2873" s="249">
        <v>0</v>
      </c>
      <c r="J2873" s="249">
        <v>5.0941053983741144E-2</v>
      </c>
      <c r="K2873" s="249">
        <v>0</v>
      </c>
      <c r="L2873" s="249">
        <v>0</v>
      </c>
      <c r="M2873" s="249">
        <v>1.0096858142109992E-3</v>
      </c>
      <c r="N2873" s="249">
        <v>6.6623543754741566E-3</v>
      </c>
      <c r="O2873" s="249">
        <v>1.3247019188591459E-2</v>
      </c>
      <c r="P2873" s="249">
        <v>2.5253633547201015E-3</v>
      </c>
    </row>
    <row r="2874" spans="1:16" x14ac:dyDescent="0.25">
      <c r="A2874" s="236" t="s">
        <v>5416</v>
      </c>
      <c r="B2874" s="237" t="s">
        <v>5417</v>
      </c>
      <c r="C2874" s="249"/>
      <c r="D2874" s="249"/>
      <c r="E2874" s="249"/>
      <c r="F2874" s="249"/>
      <c r="G2874" s="249"/>
      <c r="H2874" s="249"/>
      <c r="I2874" s="249">
        <v>0</v>
      </c>
      <c r="J2874" s="249">
        <v>0</v>
      </c>
      <c r="K2874" s="249">
        <v>0</v>
      </c>
      <c r="L2874" s="249">
        <v>0</v>
      </c>
      <c r="M2874" s="249">
        <v>0</v>
      </c>
      <c r="N2874" s="249">
        <v>7.3542042833860208E-3</v>
      </c>
      <c r="O2874" s="249">
        <v>0.19445478629834681</v>
      </c>
      <c r="P2874" s="249">
        <v>0.11697816402089849</v>
      </c>
    </row>
    <row r="2875" spans="1:16" x14ac:dyDescent="0.25">
      <c r="A2875" s="236" t="s">
        <v>1099</v>
      </c>
      <c r="B2875" s="237" t="s">
        <v>5832</v>
      </c>
      <c r="C2875" s="249">
        <v>0</v>
      </c>
      <c r="D2875" s="249">
        <v>0</v>
      </c>
      <c r="E2875" s="249">
        <v>0</v>
      </c>
      <c r="F2875" s="249">
        <v>0</v>
      </c>
      <c r="G2875" s="249">
        <v>0</v>
      </c>
      <c r="H2875" s="249">
        <v>1.5598467841998738E-2</v>
      </c>
      <c r="I2875" s="249">
        <v>0</v>
      </c>
      <c r="J2875" s="249">
        <v>0</v>
      </c>
      <c r="K2875" s="249">
        <v>0</v>
      </c>
      <c r="L2875" s="249">
        <v>0</v>
      </c>
      <c r="M2875" s="249">
        <v>0</v>
      </c>
      <c r="N2875" s="249">
        <v>4.7072719388265901E-3</v>
      </c>
      <c r="O2875" s="249">
        <v>7.43654485908515E-3</v>
      </c>
      <c r="P2875" s="249">
        <v>0</v>
      </c>
    </row>
    <row r="2876" spans="1:16" x14ac:dyDescent="0.25">
      <c r="A2876" s="236" t="s">
        <v>665</v>
      </c>
      <c r="B2876" s="237" t="s">
        <v>7375</v>
      </c>
      <c r="C2876" s="249">
        <v>4.6609936095081414E-3</v>
      </c>
      <c r="D2876" s="249">
        <v>1.8256222430799978E-2</v>
      </c>
      <c r="E2876" s="249">
        <v>0</v>
      </c>
      <c r="F2876" s="249">
        <v>0</v>
      </c>
      <c r="G2876" s="249">
        <v>0</v>
      </c>
      <c r="H2876" s="249">
        <v>0</v>
      </c>
      <c r="I2876" s="249">
        <v>2.6627571225052039E-3</v>
      </c>
      <c r="J2876" s="249">
        <v>0</v>
      </c>
      <c r="K2876" s="249">
        <v>1.2400984672690015E-2</v>
      </c>
      <c r="L2876" s="249">
        <v>3.3502156887600755E-2</v>
      </c>
      <c r="M2876" s="249">
        <v>0</v>
      </c>
      <c r="N2876" s="249">
        <v>0</v>
      </c>
      <c r="O2876" s="249">
        <v>0</v>
      </c>
      <c r="P2876" s="249">
        <v>0</v>
      </c>
    </row>
    <row r="2877" spans="1:16" x14ac:dyDescent="0.25">
      <c r="A2877" s="236" t="s">
        <v>2177</v>
      </c>
      <c r="B2877" s="237" t="s">
        <v>5412</v>
      </c>
      <c r="C2877" s="249">
        <v>0</v>
      </c>
      <c r="D2877" s="249">
        <v>0</v>
      </c>
      <c r="E2877" s="249">
        <v>0</v>
      </c>
      <c r="F2877" s="249">
        <v>0</v>
      </c>
      <c r="G2877" s="249">
        <v>8.9828722938182839</v>
      </c>
      <c r="H2877" s="249">
        <v>0</v>
      </c>
      <c r="I2877" s="249">
        <v>0</v>
      </c>
      <c r="J2877" s="249">
        <v>0</v>
      </c>
      <c r="K2877" s="249">
        <v>9.5587561187496194E-3</v>
      </c>
      <c r="L2877" s="249">
        <v>0</v>
      </c>
      <c r="M2877" s="249">
        <v>0</v>
      </c>
      <c r="N2877" s="249">
        <v>0</v>
      </c>
      <c r="O2877" s="249">
        <v>0.31245214676899274</v>
      </c>
      <c r="P2877" s="249">
        <v>0</v>
      </c>
    </row>
    <row r="2878" spans="1:16" x14ac:dyDescent="0.25">
      <c r="A2878" s="236" t="s">
        <v>2277</v>
      </c>
      <c r="B2878" s="237" t="s">
        <v>7399</v>
      </c>
      <c r="C2878" s="249">
        <v>0</v>
      </c>
      <c r="D2878" s="249">
        <v>0</v>
      </c>
      <c r="E2878" s="249">
        <v>0</v>
      </c>
      <c r="F2878" s="249">
        <v>3.0877182388818467E-2</v>
      </c>
      <c r="G2878" s="249">
        <v>0</v>
      </c>
      <c r="H2878" s="249">
        <v>0</v>
      </c>
      <c r="I2878" s="249">
        <v>0</v>
      </c>
      <c r="J2878" s="249">
        <v>0</v>
      </c>
      <c r="K2878" s="249">
        <v>0</v>
      </c>
      <c r="L2878" s="249">
        <v>0</v>
      </c>
      <c r="M2878" s="249">
        <v>0</v>
      </c>
      <c r="N2878" s="249">
        <v>0</v>
      </c>
      <c r="O2878" s="249">
        <v>0</v>
      </c>
      <c r="P2878" s="249">
        <v>0</v>
      </c>
    </row>
    <row r="2879" spans="1:16" x14ac:dyDescent="0.25">
      <c r="A2879" s="236" t="s">
        <v>3626</v>
      </c>
      <c r="B2879" s="237" t="s">
        <v>6494</v>
      </c>
      <c r="C2879" s="249">
        <v>0</v>
      </c>
      <c r="D2879" s="249">
        <v>0</v>
      </c>
      <c r="E2879" s="249">
        <v>0</v>
      </c>
      <c r="F2879" s="249">
        <v>0</v>
      </c>
      <c r="G2879" s="249">
        <v>0</v>
      </c>
      <c r="H2879" s="249">
        <v>1.6311501620181718E-2</v>
      </c>
      <c r="I2879" s="249">
        <v>0</v>
      </c>
      <c r="J2879" s="249">
        <v>0</v>
      </c>
      <c r="K2879" s="249">
        <v>0</v>
      </c>
      <c r="L2879" s="249">
        <v>0</v>
      </c>
      <c r="M2879" s="249">
        <v>0</v>
      </c>
      <c r="N2879" s="249">
        <v>0</v>
      </c>
      <c r="O2879" s="249">
        <v>0</v>
      </c>
      <c r="P2879" s="249">
        <v>0</v>
      </c>
    </row>
    <row r="2880" spans="1:16" x14ac:dyDescent="0.25">
      <c r="A2880" s="236" t="s">
        <v>1376</v>
      </c>
      <c r="B2880" s="237" t="s">
        <v>5568</v>
      </c>
      <c r="C2880" s="249">
        <v>3.5975519711452741E-2</v>
      </c>
      <c r="D2880" s="249">
        <v>0</v>
      </c>
      <c r="E2880" s="249">
        <v>0</v>
      </c>
      <c r="F2880" s="249">
        <v>0</v>
      </c>
      <c r="G2880" s="249">
        <v>0</v>
      </c>
      <c r="H2880" s="249">
        <v>0</v>
      </c>
      <c r="I2880" s="249">
        <v>0.43534270271160924</v>
      </c>
      <c r="J2880" s="249">
        <v>0</v>
      </c>
      <c r="K2880" s="249">
        <v>0</v>
      </c>
      <c r="L2880" s="249">
        <v>0</v>
      </c>
      <c r="M2880" s="249">
        <v>0</v>
      </c>
      <c r="N2880" s="249">
        <v>0</v>
      </c>
      <c r="O2880" s="249">
        <v>1.22027886641049E-2</v>
      </c>
      <c r="P2880" s="249">
        <v>2.2786003940932404E-2</v>
      </c>
    </row>
    <row r="2881" spans="1:16" x14ac:dyDescent="0.25">
      <c r="A2881" s="236" t="s">
        <v>289</v>
      </c>
      <c r="B2881" s="237" t="s">
        <v>5376</v>
      </c>
      <c r="C2881" s="249">
        <v>6.8737499247841817E-4</v>
      </c>
      <c r="D2881" s="249">
        <v>1.737406732799893E-2</v>
      </c>
      <c r="E2881" s="249">
        <v>0</v>
      </c>
      <c r="F2881" s="249">
        <v>1.0476453078540558E-2</v>
      </c>
      <c r="G2881" s="249">
        <v>4.591117783751813E-3</v>
      </c>
      <c r="H2881" s="249">
        <v>1.0503353482847519E-2</v>
      </c>
      <c r="I2881" s="249">
        <v>6.5332642619264965E-3</v>
      </c>
      <c r="J2881" s="249">
        <v>1.0908164352876955E-2</v>
      </c>
      <c r="K2881" s="249">
        <v>1.1210275246555372E-3</v>
      </c>
      <c r="L2881" s="249">
        <v>1.1311991316822881E-2</v>
      </c>
      <c r="M2881" s="249">
        <v>1.4553794985136E-4</v>
      </c>
      <c r="N2881" s="249">
        <v>8.751402541108547E-3</v>
      </c>
      <c r="O2881" s="249">
        <v>1.5350944272890341E-2</v>
      </c>
      <c r="P2881" s="249">
        <v>3.994257553102681E-3</v>
      </c>
    </row>
    <row r="2882" spans="1:16" x14ac:dyDescent="0.25">
      <c r="A2882" s="236" t="s">
        <v>1292</v>
      </c>
      <c r="B2882" s="237" t="s">
        <v>7403</v>
      </c>
      <c r="C2882" s="249">
        <v>0</v>
      </c>
      <c r="D2882" s="249">
        <v>0</v>
      </c>
      <c r="E2882" s="249">
        <v>0</v>
      </c>
      <c r="F2882" s="249">
        <v>0</v>
      </c>
      <c r="G2882" s="249">
        <v>7.6631853286079589E-3</v>
      </c>
      <c r="H2882" s="249">
        <v>9.196898731166735E-3</v>
      </c>
      <c r="I2882" s="249">
        <v>2.3089560853085247E-2</v>
      </c>
      <c r="J2882" s="249">
        <v>0</v>
      </c>
      <c r="K2882" s="249">
        <v>0</v>
      </c>
      <c r="L2882" s="249">
        <v>1.6677627159808129E-2</v>
      </c>
      <c r="M2882" s="249">
        <v>0</v>
      </c>
      <c r="N2882" s="249">
        <v>6.9962262558273761E-3</v>
      </c>
      <c r="O2882" s="249">
        <v>0</v>
      </c>
      <c r="P2882" s="249">
        <v>0</v>
      </c>
    </row>
    <row r="2883" spans="1:16" x14ac:dyDescent="0.25">
      <c r="A2883" s="236" t="s">
        <v>1725</v>
      </c>
      <c r="B2883" s="237" t="s">
        <v>8467</v>
      </c>
      <c r="C2883" s="249">
        <v>0</v>
      </c>
      <c r="D2883" s="249">
        <v>0</v>
      </c>
      <c r="E2883" s="249">
        <v>0</v>
      </c>
      <c r="F2883" s="249">
        <v>0</v>
      </c>
      <c r="G2883" s="249">
        <v>0</v>
      </c>
      <c r="H2883" s="249">
        <v>1.9196194020240465E-2</v>
      </c>
      <c r="I2883" s="249">
        <v>0</v>
      </c>
      <c r="J2883" s="249">
        <v>0</v>
      </c>
      <c r="K2883" s="249">
        <v>0</v>
      </c>
      <c r="L2883" s="249">
        <v>0</v>
      </c>
      <c r="M2883" s="249">
        <v>7.6795828805566429E-4</v>
      </c>
      <c r="N2883" s="249">
        <v>0</v>
      </c>
      <c r="O2883" s="249">
        <v>0</v>
      </c>
      <c r="P2883" s="249">
        <v>0</v>
      </c>
    </row>
    <row r="2884" spans="1:16" x14ac:dyDescent="0.25">
      <c r="A2884" s="236" t="s">
        <v>2331</v>
      </c>
      <c r="B2884" s="237" t="s">
        <v>5536</v>
      </c>
      <c r="C2884" s="249">
        <v>0</v>
      </c>
      <c r="D2884" s="249">
        <v>0</v>
      </c>
      <c r="E2884" s="249">
        <v>0</v>
      </c>
      <c r="F2884" s="249">
        <v>0</v>
      </c>
      <c r="G2884" s="249">
        <v>0</v>
      </c>
      <c r="H2884" s="249">
        <v>0</v>
      </c>
      <c r="I2884" s="249">
        <v>0</v>
      </c>
      <c r="J2884" s="249">
        <v>0</v>
      </c>
      <c r="K2884" s="249">
        <v>0</v>
      </c>
      <c r="L2884" s="249">
        <v>0</v>
      </c>
      <c r="M2884" s="249">
        <v>0</v>
      </c>
      <c r="N2884" s="249">
        <v>0</v>
      </c>
      <c r="O2884" s="249">
        <v>3.9157557285435872E-2</v>
      </c>
      <c r="P2884" s="249">
        <v>0</v>
      </c>
    </row>
    <row r="2885" spans="1:16" x14ac:dyDescent="0.25">
      <c r="A2885" s="236" t="s">
        <v>371</v>
      </c>
      <c r="B2885" s="237" t="s">
        <v>5485</v>
      </c>
      <c r="C2885" s="249">
        <v>6.2480978479730435E-3</v>
      </c>
      <c r="D2885" s="249">
        <v>0</v>
      </c>
      <c r="E2885" s="249">
        <v>1.3943799797003517E-3</v>
      </c>
      <c r="F2885" s="249">
        <v>1.9204560886666609E-3</v>
      </c>
      <c r="G2885" s="249">
        <v>0</v>
      </c>
      <c r="H2885" s="249">
        <v>5.7148167806872095E-4</v>
      </c>
      <c r="I2885" s="249">
        <v>1.6592567959317244E-3</v>
      </c>
      <c r="J2885" s="249">
        <v>0</v>
      </c>
      <c r="K2885" s="249">
        <v>0</v>
      </c>
      <c r="L2885" s="249">
        <v>1.7664955541037478E-2</v>
      </c>
      <c r="M2885" s="249">
        <v>2.6237084371590188E-4</v>
      </c>
      <c r="N2885" s="249">
        <v>0</v>
      </c>
      <c r="O2885" s="249">
        <v>5.3376940651479413E-3</v>
      </c>
      <c r="P2885" s="249">
        <v>7.1111431507419687E-4</v>
      </c>
    </row>
    <row r="2886" spans="1:16" x14ac:dyDescent="0.25">
      <c r="A2886" s="236" t="s">
        <v>1424</v>
      </c>
      <c r="B2886" s="237" t="s">
        <v>6230</v>
      </c>
      <c r="C2886" s="249">
        <v>0</v>
      </c>
      <c r="D2886" s="249">
        <v>0</v>
      </c>
      <c r="E2886" s="249">
        <v>0</v>
      </c>
      <c r="F2886" s="249">
        <v>0</v>
      </c>
      <c r="G2886" s="249">
        <v>0</v>
      </c>
      <c r="H2886" s="249">
        <v>0</v>
      </c>
      <c r="I2886" s="249">
        <v>3.284106037346449E-3</v>
      </c>
      <c r="J2886" s="249">
        <v>0</v>
      </c>
      <c r="K2886" s="249">
        <v>8.5076199968042092E-4</v>
      </c>
      <c r="L2886" s="249">
        <v>1.5844992542901799E-3</v>
      </c>
      <c r="M2886" s="249">
        <v>5.4093908539541859E-2</v>
      </c>
      <c r="N2886" s="249">
        <v>0</v>
      </c>
      <c r="O2886" s="249">
        <v>0</v>
      </c>
      <c r="P2886" s="249">
        <v>0</v>
      </c>
    </row>
    <row r="2887" spans="1:16" x14ac:dyDescent="0.25">
      <c r="A2887" s="236" t="s">
        <v>1708</v>
      </c>
      <c r="B2887" s="237" t="s">
        <v>6018</v>
      </c>
      <c r="C2887" s="249">
        <v>5.5643647668276739E-3</v>
      </c>
      <c r="D2887" s="249">
        <v>0</v>
      </c>
      <c r="E2887" s="249">
        <v>0</v>
      </c>
      <c r="F2887" s="249">
        <v>1.4566080854103644E-2</v>
      </c>
      <c r="G2887" s="249">
        <v>0</v>
      </c>
      <c r="H2887" s="249">
        <v>0</v>
      </c>
      <c r="I2887" s="249">
        <v>0</v>
      </c>
      <c r="J2887" s="249">
        <v>0</v>
      </c>
      <c r="K2887" s="249">
        <v>0</v>
      </c>
      <c r="L2887" s="249">
        <v>0</v>
      </c>
      <c r="M2887" s="249">
        <v>0</v>
      </c>
      <c r="N2887" s="249">
        <v>0</v>
      </c>
      <c r="O2887" s="249">
        <v>1.2106934105623156E-3</v>
      </c>
      <c r="P2887" s="249">
        <v>0</v>
      </c>
    </row>
    <row r="2888" spans="1:16" x14ac:dyDescent="0.25">
      <c r="A2888" s="236" t="s">
        <v>1299</v>
      </c>
      <c r="B2888" s="237" t="s">
        <v>8034</v>
      </c>
      <c r="C2888" s="249">
        <v>0</v>
      </c>
      <c r="D2888" s="249">
        <v>0</v>
      </c>
      <c r="E2888" s="249">
        <v>0</v>
      </c>
      <c r="F2888" s="249">
        <v>0</v>
      </c>
      <c r="G2888" s="249">
        <v>0</v>
      </c>
      <c r="H2888" s="249">
        <v>0</v>
      </c>
      <c r="I2888" s="249">
        <v>0</v>
      </c>
      <c r="J2888" s="249">
        <v>0</v>
      </c>
      <c r="K2888" s="249">
        <v>0</v>
      </c>
      <c r="L2888" s="249">
        <v>0</v>
      </c>
      <c r="M2888" s="249">
        <v>1.5744552191176626E-3</v>
      </c>
      <c r="N2888" s="249">
        <v>0</v>
      </c>
      <c r="O2888" s="249">
        <v>0</v>
      </c>
      <c r="P2888" s="249">
        <v>0</v>
      </c>
    </row>
    <row r="2889" spans="1:16" x14ac:dyDescent="0.25">
      <c r="A2889" s="236" t="s">
        <v>1994</v>
      </c>
      <c r="B2889" s="237" t="s">
        <v>8035</v>
      </c>
      <c r="C2889" s="249">
        <v>0</v>
      </c>
      <c r="D2889" s="249">
        <v>0.74737408486691992</v>
      </c>
      <c r="E2889" s="249">
        <v>0</v>
      </c>
      <c r="F2889" s="249">
        <v>0</v>
      </c>
      <c r="G2889" s="249">
        <v>0</v>
      </c>
      <c r="H2889" s="249">
        <v>0</v>
      </c>
      <c r="I2889" s="249">
        <v>0</v>
      </c>
      <c r="J2889" s="249">
        <v>0</v>
      </c>
      <c r="K2889" s="249">
        <v>0</v>
      </c>
      <c r="L2889" s="249">
        <v>0</v>
      </c>
      <c r="M2889" s="249">
        <v>0</v>
      </c>
      <c r="N2889" s="249">
        <v>0</v>
      </c>
      <c r="O2889" s="249">
        <v>0</v>
      </c>
      <c r="P2889" s="249">
        <v>0</v>
      </c>
    </row>
    <row r="2890" spans="1:16" x14ac:dyDescent="0.25">
      <c r="A2890" s="236" t="s">
        <v>2790</v>
      </c>
      <c r="B2890" s="237" t="s">
        <v>9442</v>
      </c>
      <c r="C2890" s="249">
        <v>0</v>
      </c>
      <c r="D2890" s="249">
        <v>0</v>
      </c>
      <c r="E2890" s="249">
        <v>0</v>
      </c>
      <c r="F2890" s="249">
        <v>0</v>
      </c>
      <c r="G2890" s="249">
        <v>0</v>
      </c>
      <c r="H2890" s="249">
        <v>0</v>
      </c>
      <c r="I2890" s="249">
        <v>0</v>
      </c>
      <c r="J2890" s="249">
        <v>0</v>
      </c>
      <c r="K2890" s="249">
        <v>0</v>
      </c>
      <c r="L2890" s="249">
        <v>0</v>
      </c>
      <c r="M2890" s="249">
        <v>4.2839564979625427E-4</v>
      </c>
      <c r="N2890" s="249">
        <v>0</v>
      </c>
      <c r="O2890" s="249">
        <v>0</v>
      </c>
      <c r="P2890" s="249">
        <v>0</v>
      </c>
    </row>
    <row r="2891" spans="1:16" x14ac:dyDescent="0.25">
      <c r="A2891" s="236" t="s">
        <v>2538</v>
      </c>
      <c r="B2891" s="237" t="s">
        <v>6941</v>
      </c>
      <c r="C2891" s="249">
        <v>0</v>
      </c>
      <c r="D2891" s="249">
        <v>0</v>
      </c>
      <c r="E2891" s="249">
        <v>0</v>
      </c>
      <c r="F2891" s="249">
        <v>0</v>
      </c>
      <c r="G2891" s="249">
        <v>0</v>
      </c>
      <c r="H2891" s="249">
        <v>0</v>
      </c>
      <c r="I2891" s="249">
        <v>0</v>
      </c>
      <c r="J2891" s="249">
        <v>0</v>
      </c>
      <c r="K2891" s="249">
        <v>0</v>
      </c>
      <c r="L2891" s="249">
        <v>0</v>
      </c>
      <c r="M2891" s="249">
        <v>1.8516494073680262E-3</v>
      </c>
      <c r="N2891" s="249">
        <v>0</v>
      </c>
      <c r="O2891" s="249">
        <v>0</v>
      </c>
      <c r="P2891" s="249">
        <v>0</v>
      </c>
    </row>
    <row r="2892" spans="1:16" x14ac:dyDescent="0.25">
      <c r="A2892" s="236" t="s">
        <v>4043</v>
      </c>
      <c r="B2892" s="237" t="s">
        <v>10245</v>
      </c>
      <c r="C2892" s="249">
        <v>0</v>
      </c>
      <c r="D2892" s="249">
        <v>0</v>
      </c>
      <c r="E2892" s="249">
        <v>0</v>
      </c>
      <c r="F2892" s="249">
        <v>0</v>
      </c>
      <c r="G2892" s="249">
        <v>0</v>
      </c>
      <c r="H2892" s="249">
        <v>0</v>
      </c>
      <c r="I2892" s="249">
        <v>0</v>
      </c>
      <c r="J2892" s="249">
        <v>0</v>
      </c>
      <c r="K2892" s="249">
        <v>0</v>
      </c>
      <c r="L2892" s="249">
        <v>0</v>
      </c>
      <c r="M2892" s="249">
        <v>6.707530243780073E-2</v>
      </c>
      <c r="N2892" s="249">
        <v>0</v>
      </c>
      <c r="O2892" s="249">
        <v>0</v>
      </c>
      <c r="P2892" s="249">
        <v>0</v>
      </c>
    </row>
    <row r="2893" spans="1:16" x14ac:dyDescent="0.25">
      <c r="A2893" s="236" t="s">
        <v>2445</v>
      </c>
      <c r="B2893" s="237" t="s">
        <v>8964</v>
      </c>
      <c r="C2893" s="249">
        <v>0</v>
      </c>
      <c r="D2893" s="249">
        <v>0</v>
      </c>
      <c r="E2893" s="249">
        <v>0</v>
      </c>
      <c r="F2893" s="249">
        <v>0</v>
      </c>
      <c r="G2893" s="249">
        <v>0</v>
      </c>
      <c r="H2893" s="249">
        <v>0</v>
      </c>
      <c r="I2893" s="249">
        <v>0</v>
      </c>
      <c r="J2893" s="249">
        <v>0</v>
      </c>
      <c r="K2893" s="249">
        <v>0</v>
      </c>
      <c r="L2893" s="249">
        <v>0</v>
      </c>
      <c r="M2893" s="249">
        <v>1.8201518697219317E-2</v>
      </c>
      <c r="N2893" s="249">
        <v>0</v>
      </c>
      <c r="O2893" s="249">
        <v>0</v>
      </c>
      <c r="P2893" s="249">
        <v>0</v>
      </c>
    </row>
    <row r="2894" spans="1:16" x14ac:dyDescent="0.25">
      <c r="A2894" s="236" t="s">
        <v>1783</v>
      </c>
      <c r="B2894" s="237" t="s">
        <v>6289</v>
      </c>
      <c r="C2894" s="249">
        <v>0</v>
      </c>
      <c r="D2894" s="249">
        <v>0</v>
      </c>
      <c r="E2894" s="249">
        <v>0</v>
      </c>
      <c r="F2894" s="249">
        <v>2.0466311422120105E-3</v>
      </c>
      <c r="G2894" s="249">
        <v>0</v>
      </c>
      <c r="H2894" s="249">
        <v>0</v>
      </c>
      <c r="I2894" s="249">
        <v>0</v>
      </c>
      <c r="J2894" s="249">
        <v>0</v>
      </c>
      <c r="K2894" s="249">
        <v>0</v>
      </c>
      <c r="L2894" s="249">
        <v>2.5474549322626219E-3</v>
      </c>
      <c r="M2894" s="249">
        <v>1.1435028370950576E-3</v>
      </c>
      <c r="N2894" s="249">
        <v>0</v>
      </c>
      <c r="O2894" s="249">
        <v>2.0063298080091828E-4</v>
      </c>
      <c r="P2894" s="249">
        <v>0</v>
      </c>
    </row>
    <row r="2895" spans="1:16" x14ac:dyDescent="0.25">
      <c r="A2895" s="236" t="s">
        <v>2141</v>
      </c>
      <c r="B2895" s="237" t="s">
        <v>5321</v>
      </c>
      <c r="C2895" s="249">
        <v>0</v>
      </c>
      <c r="D2895" s="249">
        <v>0</v>
      </c>
      <c r="E2895" s="249">
        <v>0</v>
      </c>
      <c r="F2895" s="249">
        <v>0</v>
      </c>
      <c r="G2895" s="249">
        <v>0</v>
      </c>
      <c r="H2895" s="249">
        <v>0</v>
      </c>
      <c r="I2895" s="249">
        <v>0</v>
      </c>
      <c r="J2895" s="249">
        <v>0</v>
      </c>
      <c r="K2895" s="249">
        <v>0</v>
      </c>
      <c r="L2895" s="249">
        <v>0</v>
      </c>
      <c r="M2895" s="249">
        <v>0</v>
      </c>
      <c r="N2895" s="249">
        <v>0</v>
      </c>
      <c r="O2895" s="249">
        <v>0.66722336916315783</v>
      </c>
      <c r="P2895" s="249">
        <v>0</v>
      </c>
    </row>
    <row r="2896" spans="1:16" x14ac:dyDescent="0.25">
      <c r="A2896" s="236" t="s">
        <v>2895</v>
      </c>
      <c r="B2896" s="237" t="s">
        <v>5635</v>
      </c>
      <c r="C2896" s="249">
        <v>0</v>
      </c>
      <c r="D2896" s="249">
        <v>0</v>
      </c>
      <c r="E2896" s="249">
        <v>0</v>
      </c>
      <c r="F2896" s="249">
        <v>0</v>
      </c>
      <c r="G2896" s="249">
        <v>0</v>
      </c>
      <c r="H2896" s="249">
        <v>0</v>
      </c>
      <c r="I2896" s="249">
        <v>0</v>
      </c>
      <c r="J2896" s="249">
        <v>0</v>
      </c>
      <c r="K2896" s="249">
        <v>0</v>
      </c>
      <c r="L2896" s="249">
        <v>0</v>
      </c>
      <c r="M2896" s="249">
        <v>3.7052780092461567E-2</v>
      </c>
      <c r="N2896" s="249">
        <v>9.9232791266218815E-3</v>
      </c>
      <c r="O2896" s="249">
        <v>0.13211457479558794</v>
      </c>
      <c r="P2896" s="249">
        <v>0</v>
      </c>
    </row>
    <row r="2897" spans="1:16" x14ac:dyDescent="0.25">
      <c r="A2897" s="236" t="s">
        <v>3558</v>
      </c>
      <c r="B2897" s="237" t="s">
        <v>10425</v>
      </c>
      <c r="C2897" s="249">
        <v>0</v>
      </c>
      <c r="D2897" s="249">
        <v>0</v>
      </c>
      <c r="E2897" s="249">
        <v>0.16953152936362847</v>
      </c>
      <c r="F2897" s="249">
        <v>0</v>
      </c>
      <c r="G2897" s="249">
        <v>0</v>
      </c>
      <c r="H2897" s="249">
        <v>0</v>
      </c>
      <c r="I2897" s="249">
        <v>0</v>
      </c>
      <c r="J2897" s="249">
        <v>0</v>
      </c>
      <c r="K2897" s="249">
        <v>0</v>
      </c>
      <c r="L2897" s="249">
        <v>0</v>
      </c>
      <c r="M2897" s="249">
        <v>0</v>
      </c>
      <c r="N2897" s="249">
        <v>0</v>
      </c>
      <c r="O2897" s="249">
        <v>0</v>
      </c>
      <c r="P2897" s="249">
        <v>0</v>
      </c>
    </row>
    <row r="2898" spans="1:16" x14ac:dyDescent="0.25">
      <c r="A2898" s="236" t="s">
        <v>3171</v>
      </c>
      <c r="B2898" s="237" t="s">
        <v>7376</v>
      </c>
      <c r="C2898" s="249">
        <v>0</v>
      </c>
      <c r="D2898" s="249">
        <v>0</v>
      </c>
      <c r="E2898" s="249">
        <v>0</v>
      </c>
      <c r="F2898" s="249">
        <v>0</v>
      </c>
      <c r="G2898" s="249">
        <v>0.15294319391101985</v>
      </c>
      <c r="H2898" s="249">
        <v>0</v>
      </c>
      <c r="I2898" s="249">
        <v>0</v>
      </c>
      <c r="J2898" s="249">
        <v>0</v>
      </c>
      <c r="K2898" s="249">
        <v>0</v>
      </c>
      <c r="L2898" s="249">
        <v>0</v>
      </c>
      <c r="M2898" s="249">
        <v>0</v>
      </c>
      <c r="N2898" s="249">
        <v>0</v>
      </c>
      <c r="O2898" s="249">
        <v>0</v>
      </c>
      <c r="P2898" s="249">
        <v>0</v>
      </c>
    </row>
    <row r="2899" spans="1:16" x14ac:dyDescent="0.25">
      <c r="A2899" s="236" t="s">
        <v>2676</v>
      </c>
      <c r="B2899" s="237" t="s">
        <v>7761</v>
      </c>
      <c r="C2899" s="249">
        <v>0</v>
      </c>
      <c r="D2899" s="249">
        <v>0</v>
      </c>
      <c r="E2899" s="249">
        <v>0</v>
      </c>
      <c r="F2899" s="249">
        <v>0</v>
      </c>
      <c r="G2899" s="249">
        <v>0</v>
      </c>
      <c r="H2899" s="249">
        <v>0</v>
      </c>
      <c r="I2899" s="249">
        <v>2.7279350361427084E-2</v>
      </c>
      <c r="J2899" s="249">
        <v>0</v>
      </c>
      <c r="K2899" s="249">
        <v>0</v>
      </c>
      <c r="L2899" s="249">
        <v>0</v>
      </c>
      <c r="M2899" s="249">
        <v>0</v>
      </c>
      <c r="N2899" s="249">
        <v>0</v>
      </c>
      <c r="O2899" s="249">
        <v>0</v>
      </c>
      <c r="P2899" s="249">
        <v>0</v>
      </c>
    </row>
    <row r="2900" spans="1:16" x14ac:dyDescent="0.25">
      <c r="A2900" s="236" t="s">
        <v>3133</v>
      </c>
      <c r="B2900" s="237" t="s">
        <v>8469</v>
      </c>
      <c r="C2900" s="249">
        <v>0</v>
      </c>
      <c r="D2900" s="249">
        <v>0</v>
      </c>
      <c r="E2900" s="249">
        <v>0</v>
      </c>
      <c r="F2900" s="249">
        <v>0</v>
      </c>
      <c r="G2900" s="249">
        <v>0</v>
      </c>
      <c r="H2900" s="249">
        <v>0</v>
      </c>
      <c r="I2900" s="249">
        <v>0</v>
      </c>
      <c r="J2900" s="249">
        <v>0</v>
      </c>
      <c r="K2900" s="249">
        <v>0</v>
      </c>
      <c r="L2900" s="249">
        <v>0</v>
      </c>
      <c r="M2900" s="249">
        <v>0</v>
      </c>
      <c r="N2900" s="249">
        <v>5.3889629915650963E-3</v>
      </c>
      <c r="O2900" s="249">
        <v>0</v>
      </c>
      <c r="P2900" s="249">
        <v>0</v>
      </c>
    </row>
    <row r="2901" spans="1:16" x14ac:dyDescent="0.25">
      <c r="A2901" s="236" t="s">
        <v>3818</v>
      </c>
      <c r="B2901" s="237" t="s">
        <v>9538</v>
      </c>
      <c r="C2901" s="249">
        <v>0</v>
      </c>
      <c r="D2901" s="249">
        <v>0</v>
      </c>
      <c r="E2901" s="249">
        <v>0</v>
      </c>
      <c r="F2901" s="249">
        <v>0</v>
      </c>
      <c r="G2901" s="249">
        <v>23.90821294179397</v>
      </c>
      <c r="H2901" s="249">
        <v>0</v>
      </c>
      <c r="I2901" s="249">
        <v>0</v>
      </c>
      <c r="J2901" s="249">
        <v>0</v>
      </c>
      <c r="K2901" s="249">
        <v>0</v>
      </c>
      <c r="L2901" s="249">
        <v>0</v>
      </c>
      <c r="M2901" s="249">
        <v>0</v>
      </c>
      <c r="N2901" s="249">
        <v>0</v>
      </c>
      <c r="O2901" s="249">
        <v>0</v>
      </c>
      <c r="P2901" s="249">
        <v>0</v>
      </c>
    </row>
    <row r="2902" spans="1:16" x14ac:dyDescent="0.25">
      <c r="A2902" s="236" t="s">
        <v>4082</v>
      </c>
      <c r="B2902" s="237" t="s">
        <v>7762</v>
      </c>
      <c r="C2902" s="249">
        <v>0</v>
      </c>
      <c r="D2902" s="249">
        <v>0</v>
      </c>
      <c r="E2902" s="249">
        <v>0</v>
      </c>
      <c r="F2902" s="249">
        <v>0</v>
      </c>
      <c r="G2902" s="249">
        <v>0</v>
      </c>
      <c r="H2902" s="249">
        <v>0</v>
      </c>
      <c r="I2902" s="249">
        <v>0</v>
      </c>
      <c r="J2902" s="249">
        <v>0</v>
      </c>
      <c r="K2902" s="249">
        <v>0</v>
      </c>
      <c r="L2902" s="249">
        <v>0</v>
      </c>
      <c r="M2902" s="249">
        <v>0</v>
      </c>
      <c r="N2902" s="249">
        <v>1.1124050622831788E-2</v>
      </c>
      <c r="O2902" s="249">
        <v>0</v>
      </c>
      <c r="P2902" s="249">
        <v>0</v>
      </c>
    </row>
    <row r="2903" spans="1:16" x14ac:dyDescent="0.25">
      <c r="A2903" s="236" t="s">
        <v>3544</v>
      </c>
      <c r="B2903" s="237" t="s">
        <v>5873</v>
      </c>
      <c r="C2903" s="249">
        <v>0</v>
      </c>
      <c r="D2903" s="249">
        <v>0</v>
      </c>
      <c r="E2903" s="249">
        <v>0</v>
      </c>
      <c r="F2903" s="249">
        <v>0</v>
      </c>
      <c r="G2903" s="249">
        <v>0</v>
      </c>
      <c r="H2903" s="249">
        <v>4.3704910676206916E-2</v>
      </c>
      <c r="I2903" s="249">
        <v>0</v>
      </c>
      <c r="J2903" s="249">
        <v>0</v>
      </c>
      <c r="K2903" s="249">
        <v>0</v>
      </c>
      <c r="L2903" s="249">
        <v>0</v>
      </c>
      <c r="M2903" s="249">
        <v>0</v>
      </c>
      <c r="N2903" s="249">
        <v>8.9461173518255062E-3</v>
      </c>
      <c r="O2903" s="249">
        <v>1.9174004966789036E-2</v>
      </c>
      <c r="P2903" s="249">
        <v>0</v>
      </c>
    </row>
    <row r="2904" spans="1:16" x14ac:dyDescent="0.25">
      <c r="A2904" s="236" t="s">
        <v>2966</v>
      </c>
      <c r="B2904" s="237" t="s">
        <v>5923</v>
      </c>
      <c r="C2904" s="249">
        <v>0</v>
      </c>
      <c r="D2904" s="249">
        <v>0</v>
      </c>
      <c r="E2904" s="249">
        <v>0</v>
      </c>
      <c r="F2904" s="249">
        <v>0</v>
      </c>
      <c r="G2904" s="249">
        <v>0</v>
      </c>
      <c r="H2904" s="249">
        <v>0</v>
      </c>
      <c r="I2904" s="249">
        <v>0</v>
      </c>
      <c r="J2904" s="249">
        <v>0</v>
      </c>
      <c r="K2904" s="249">
        <v>0</v>
      </c>
      <c r="L2904" s="249">
        <v>0</v>
      </c>
      <c r="M2904" s="249">
        <v>0</v>
      </c>
      <c r="N2904" s="249">
        <v>0</v>
      </c>
      <c r="O2904" s="249">
        <v>1.1578263122498499E-2</v>
      </c>
      <c r="P2904" s="249">
        <v>0</v>
      </c>
    </row>
    <row r="2905" spans="1:16" x14ac:dyDescent="0.25">
      <c r="A2905" s="236" t="s">
        <v>3848</v>
      </c>
      <c r="B2905" s="237" t="s">
        <v>8036</v>
      </c>
      <c r="C2905" s="249">
        <v>0</v>
      </c>
      <c r="D2905" s="249">
        <v>0</v>
      </c>
      <c r="E2905" s="249">
        <v>0</v>
      </c>
      <c r="F2905" s="249">
        <v>0</v>
      </c>
      <c r="G2905" s="249">
        <v>0</v>
      </c>
      <c r="H2905" s="249">
        <v>0</v>
      </c>
      <c r="I2905" s="249">
        <v>0</v>
      </c>
      <c r="J2905" s="249">
        <v>0</v>
      </c>
      <c r="K2905" s="249">
        <v>0</v>
      </c>
      <c r="L2905" s="249">
        <v>1.0848271759442264E-2</v>
      </c>
      <c r="M2905" s="249">
        <v>0</v>
      </c>
      <c r="N2905" s="249">
        <v>0</v>
      </c>
      <c r="O2905" s="249">
        <v>0</v>
      </c>
      <c r="P2905" s="249">
        <v>0</v>
      </c>
    </row>
    <row r="2906" spans="1:16" x14ac:dyDescent="0.25">
      <c r="A2906" s="236" t="s">
        <v>2912</v>
      </c>
      <c r="B2906" s="237" t="s">
        <v>6963</v>
      </c>
      <c r="C2906" s="249">
        <v>2.1193901081119178E-2</v>
      </c>
      <c r="D2906" s="249">
        <v>0</v>
      </c>
      <c r="E2906" s="249">
        <v>0.10698880791301385</v>
      </c>
      <c r="F2906" s="249">
        <v>0</v>
      </c>
      <c r="G2906" s="249">
        <v>9.2702728392471151E-2</v>
      </c>
      <c r="H2906" s="249">
        <v>6.0366747933908844E-2</v>
      </c>
      <c r="I2906" s="249">
        <v>1.4333054268294626E-2</v>
      </c>
      <c r="J2906" s="249">
        <v>2.5531985160018394E-2</v>
      </c>
      <c r="K2906" s="249">
        <v>2.1428609065961935E-2</v>
      </c>
      <c r="L2906" s="249">
        <v>0</v>
      </c>
      <c r="M2906" s="249">
        <v>2.7291355429046957E-2</v>
      </c>
      <c r="N2906" s="249">
        <v>5.6465103301225634E-3</v>
      </c>
      <c r="O2906" s="249">
        <v>0</v>
      </c>
      <c r="P2906" s="249">
        <v>0</v>
      </c>
    </row>
    <row r="2907" spans="1:16" x14ac:dyDescent="0.25">
      <c r="A2907" s="236" t="s">
        <v>2374</v>
      </c>
      <c r="B2907" s="237" t="s">
        <v>8037</v>
      </c>
      <c r="C2907" s="249">
        <v>0</v>
      </c>
      <c r="D2907" s="249">
        <v>0</v>
      </c>
      <c r="E2907" s="249">
        <v>0</v>
      </c>
      <c r="F2907" s="249">
        <v>0</v>
      </c>
      <c r="G2907" s="249">
        <v>0</v>
      </c>
      <c r="H2907" s="249">
        <v>0.66021616322012344</v>
      </c>
      <c r="I2907" s="249">
        <v>0</v>
      </c>
      <c r="J2907" s="249">
        <v>0</v>
      </c>
      <c r="K2907" s="249">
        <v>5.5290421913902106E-3</v>
      </c>
      <c r="L2907" s="249">
        <v>0</v>
      </c>
      <c r="M2907" s="249">
        <v>0</v>
      </c>
      <c r="N2907" s="249">
        <v>2.5924822907804129E-3</v>
      </c>
      <c r="O2907" s="249">
        <v>0</v>
      </c>
      <c r="P2907" s="249">
        <v>0</v>
      </c>
    </row>
    <row r="2908" spans="1:16" x14ac:dyDescent="0.25">
      <c r="A2908" s="236" t="s">
        <v>2607</v>
      </c>
      <c r="B2908" s="237" t="s">
        <v>9198</v>
      </c>
      <c r="C2908" s="249">
        <v>0</v>
      </c>
      <c r="D2908" s="249">
        <v>0</v>
      </c>
      <c r="E2908" s="249">
        <v>0</v>
      </c>
      <c r="F2908" s="249">
        <v>0</v>
      </c>
      <c r="G2908" s="249">
        <v>0</v>
      </c>
      <c r="H2908" s="249">
        <v>0</v>
      </c>
      <c r="I2908" s="249">
        <v>0</v>
      </c>
      <c r="J2908" s="249">
        <v>0</v>
      </c>
      <c r="K2908" s="249">
        <v>0</v>
      </c>
      <c r="L2908" s="249">
        <v>0</v>
      </c>
      <c r="M2908" s="249">
        <v>0</v>
      </c>
      <c r="N2908" s="249">
        <v>3.0694996529033854E-2</v>
      </c>
      <c r="O2908" s="249">
        <v>0</v>
      </c>
      <c r="P2908" s="249">
        <v>0</v>
      </c>
    </row>
    <row r="2909" spans="1:16" x14ac:dyDescent="0.25">
      <c r="A2909" s="236" t="s">
        <v>3779</v>
      </c>
      <c r="B2909" s="237" t="s">
        <v>7982</v>
      </c>
      <c r="C2909" s="249">
        <v>0</v>
      </c>
      <c r="D2909" s="249">
        <v>0</v>
      </c>
      <c r="E2909" s="249">
        <v>0</v>
      </c>
      <c r="F2909" s="249">
        <v>0</v>
      </c>
      <c r="G2909" s="249">
        <v>4.3687713774646662E-2</v>
      </c>
      <c r="H2909" s="249">
        <v>0</v>
      </c>
      <c r="I2909" s="249">
        <v>0</v>
      </c>
      <c r="J2909" s="249">
        <v>0</v>
      </c>
      <c r="K2909" s="249">
        <v>0</v>
      </c>
      <c r="L2909" s="249">
        <v>0</v>
      </c>
      <c r="M2909" s="249">
        <v>1.2705260090765532E-2</v>
      </c>
      <c r="N2909" s="249">
        <v>0</v>
      </c>
      <c r="O2909" s="249">
        <v>0</v>
      </c>
      <c r="P2909" s="249">
        <v>0</v>
      </c>
    </row>
    <row r="2910" spans="1:16" x14ac:dyDescent="0.25">
      <c r="A2910" s="236" t="s">
        <v>5142</v>
      </c>
      <c r="B2910" s="237" t="s">
        <v>10240</v>
      </c>
      <c r="C2910" s="249">
        <v>1.6648175926671518E-2</v>
      </c>
      <c r="D2910" s="249">
        <v>0</v>
      </c>
      <c r="E2910" s="249">
        <v>0</v>
      </c>
      <c r="F2910" s="249">
        <v>0</v>
      </c>
      <c r="G2910" s="249">
        <v>0</v>
      </c>
      <c r="H2910" s="249">
        <v>0</v>
      </c>
      <c r="I2910" s="249">
        <v>0</v>
      </c>
      <c r="J2910" s="249">
        <v>0</v>
      </c>
      <c r="K2910" s="249">
        <v>0</v>
      </c>
      <c r="L2910" s="249">
        <v>0</v>
      </c>
      <c r="M2910" s="249">
        <v>0</v>
      </c>
      <c r="N2910" s="249">
        <v>0</v>
      </c>
      <c r="O2910" s="249">
        <v>0</v>
      </c>
      <c r="P2910" s="249">
        <v>0</v>
      </c>
    </row>
    <row r="2911" spans="1:16" x14ac:dyDescent="0.25">
      <c r="A2911" s="236" t="s">
        <v>5158</v>
      </c>
      <c r="B2911" s="237" t="s">
        <v>8029</v>
      </c>
      <c r="C2911" s="249">
        <v>5.6364015675824546E-2</v>
      </c>
      <c r="D2911" s="249">
        <v>0</v>
      </c>
      <c r="E2911" s="249">
        <v>0</v>
      </c>
      <c r="F2911" s="249">
        <v>0</v>
      </c>
      <c r="G2911" s="249">
        <v>0</v>
      </c>
      <c r="H2911" s="249">
        <v>0</v>
      </c>
      <c r="I2911" s="249">
        <v>0</v>
      </c>
      <c r="J2911" s="249">
        <v>0</v>
      </c>
      <c r="K2911" s="249">
        <v>0</v>
      </c>
      <c r="L2911" s="249">
        <v>0</v>
      </c>
      <c r="M2911" s="249">
        <v>0</v>
      </c>
      <c r="N2911" s="249">
        <v>0</v>
      </c>
      <c r="O2911" s="249">
        <v>0</v>
      </c>
      <c r="P2911" s="249">
        <v>0</v>
      </c>
    </row>
    <row r="2912" spans="1:16" x14ac:dyDescent="0.25">
      <c r="A2912" s="236" t="s">
        <v>5145</v>
      </c>
      <c r="B2912" s="237" t="s">
        <v>7407</v>
      </c>
      <c r="C2912" s="249">
        <v>0</v>
      </c>
      <c r="D2912" s="249">
        <v>0</v>
      </c>
      <c r="E2912" s="249">
        <v>0</v>
      </c>
      <c r="F2912" s="249">
        <v>0</v>
      </c>
      <c r="G2912" s="249">
        <v>0</v>
      </c>
      <c r="H2912" s="249">
        <v>2.2555004060337738</v>
      </c>
      <c r="I2912" s="249">
        <v>0</v>
      </c>
      <c r="J2912" s="249">
        <v>0</v>
      </c>
      <c r="K2912" s="249">
        <v>0</v>
      </c>
      <c r="L2912" s="249">
        <v>0</v>
      </c>
      <c r="M2912" s="249">
        <v>0</v>
      </c>
      <c r="N2912" s="249">
        <v>0</v>
      </c>
      <c r="O2912" s="249">
        <v>0</v>
      </c>
      <c r="P2912" s="249">
        <v>0</v>
      </c>
    </row>
    <row r="2913" spans="1:16" x14ac:dyDescent="0.25">
      <c r="A2913" s="236" t="s">
        <v>5147</v>
      </c>
      <c r="B2913" s="237" t="s">
        <v>10424</v>
      </c>
      <c r="C2913" s="249"/>
      <c r="D2913" s="249">
        <v>0</v>
      </c>
      <c r="E2913" s="249">
        <v>1.1113101538687173</v>
      </c>
      <c r="F2913" s="249">
        <v>0</v>
      </c>
      <c r="G2913" s="249">
        <v>0</v>
      </c>
      <c r="H2913" s="249">
        <v>0</v>
      </c>
      <c r="I2913" s="249">
        <v>0</v>
      </c>
      <c r="J2913" s="249">
        <v>0</v>
      </c>
      <c r="K2913" s="249">
        <v>0</v>
      </c>
      <c r="L2913" s="249">
        <v>0</v>
      </c>
      <c r="M2913" s="249">
        <v>0</v>
      </c>
      <c r="N2913" s="249">
        <v>0</v>
      </c>
      <c r="O2913" s="249">
        <v>0</v>
      </c>
      <c r="P2913" s="249">
        <v>0</v>
      </c>
    </row>
    <row r="2914" spans="1:16" x14ac:dyDescent="0.25">
      <c r="A2914" s="236" t="s">
        <v>5161</v>
      </c>
      <c r="B2914" s="237" t="s">
        <v>10415</v>
      </c>
      <c r="C2914" s="249">
        <v>0</v>
      </c>
      <c r="D2914" s="249">
        <v>0</v>
      </c>
      <c r="E2914" s="249">
        <v>0.23355842834902948</v>
      </c>
      <c r="F2914" s="249">
        <v>0</v>
      </c>
      <c r="G2914" s="249">
        <v>0</v>
      </c>
      <c r="H2914" s="249">
        <v>0</v>
      </c>
      <c r="I2914" s="249">
        <v>0</v>
      </c>
      <c r="J2914" s="249">
        <v>0</v>
      </c>
      <c r="K2914" s="249">
        <v>0</v>
      </c>
      <c r="L2914" s="249">
        <v>0</v>
      </c>
      <c r="M2914" s="249">
        <v>0</v>
      </c>
      <c r="N2914" s="249">
        <v>0</v>
      </c>
      <c r="O2914" s="249"/>
      <c r="P2914" s="249"/>
    </row>
    <row r="2915" spans="1:16" x14ac:dyDescent="0.25">
      <c r="A2915" s="236" t="s">
        <v>5148</v>
      </c>
      <c r="B2915" s="237" t="s">
        <v>6741</v>
      </c>
      <c r="C2915" s="249">
        <v>0</v>
      </c>
      <c r="D2915" s="249">
        <v>0</v>
      </c>
      <c r="E2915" s="249">
        <v>0</v>
      </c>
      <c r="F2915" s="249">
        <v>0</v>
      </c>
      <c r="G2915" s="249">
        <v>0</v>
      </c>
      <c r="H2915" s="249">
        <v>0</v>
      </c>
      <c r="I2915" s="249">
        <v>0</v>
      </c>
      <c r="J2915" s="249">
        <v>0</v>
      </c>
      <c r="K2915" s="249">
        <v>0</v>
      </c>
      <c r="L2915" s="249">
        <v>0</v>
      </c>
      <c r="M2915" s="249">
        <v>6.8954105577385951E-3</v>
      </c>
      <c r="N2915" s="249">
        <v>0</v>
      </c>
      <c r="O2915" s="249">
        <v>0</v>
      </c>
      <c r="P2915" s="249">
        <v>0</v>
      </c>
    </row>
    <row r="2916" spans="1:16" x14ac:dyDescent="0.25">
      <c r="A2916" s="236" t="s">
        <v>2738</v>
      </c>
      <c r="B2916" s="237" t="s">
        <v>8030</v>
      </c>
      <c r="C2916" s="249">
        <v>0</v>
      </c>
      <c r="D2916" s="249">
        <v>0</v>
      </c>
      <c r="E2916" s="249">
        <v>0</v>
      </c>
      <c r="F2916" s="249">
        <v>0</v>
      </c>
      <c r="G2916" s="249">
        <v>0</v>
      </c>
      <c r="H2916" s="249">
        <v>0</v>
      </c>
      <c r="I2916" s="249">
        <v>6.2047762453734286E-3</v>
      </c>
      <c r="J2916" s="249">
        <v>3.7792499844148055E-3</v>
      </c>
      <c r="K2916" s="249">
        <v>0</v>
      </c>
      <c r="L2916" s="249">
        <v>9.6000376517343528E-3</v>
      </c>
      <c r="M2916" s="249">
        <v>0</v>
      </c>
      <c r="N2916" s="249">
        <v>0.33371447553187533</v>
      </c>
      <c r="O2916" s="249">
        <v>0</v>
      </c>
      <c r="P2916" s="249">
        <v>0</v>
      </c>
    </row>
    <row r="2917" spans="1:16" x14ac:dyDescent="0.25">
      <c r="A2917" s="236" t="s">
        <v>1960</v>
      </c>
      <c r="B2917" s="237" t="s">
        <v>6031</v>
      </c>
      <c r="C2917" s="249">
        <v>0</v>
      </c>
      <c r="D2917" s="249">
        <v>0</v>
      </c>
      <c r="E2917" s="249">
        <v>8.4822301461216793E-3</v>
      </c>
      <c r="F2917" s="249">
        <v>0</v>
      </c>
      <c r="G2917" s="249">
        <v>0</v>
      </c>
      <c r="H2917" s="249">
        <v>0</v>
      </c>
      <c r="I2917" s="249">
        <v>0</v>
      </c>
      <c r="J2917" s="249">
        <v>0</v>
      </c>
      <c r="K2917" s="249">
        <v>0</v>
      </c>
      <c r="L2917" s="249">
        <v>0</v>
      </c>
      <c r="M2917" s="249">
        <v>0</v>
      </c>
      <c r="N2917" s="249">
        <v>0</v>
      </c>
      <c r="O2917" s="249">
        <v>2.0567839251517507E-3</v>
      </c>
      <c r="P2917" s="249">
        <v>1.0187696061137919E-2</v>
      </c>
    </row>
    <row r="2918" spans="1:16" x14ac:dyDescent="0.25">
      <c r="A2918" s="236" t="s">
        <v>1459</v>
      </c>
      <c r="B2918" s="237" t="s">
        <v>7374</v>
      </c>
      <c r="C2918" s="249">
        <v>0</v>
      </c>
      <c r="D2918" s="249">
        <v>0</v>
      </c>
      <c r="E2918" s="249">
        <v>0</v>
      </c>
      <c r="F2918" s="249">
        <v>0</v>
      </c>
      <c r="G2918" s="249">
        <v>5.8440089090202964E-2</v>
      </c>
      <c r="H2918" s="249">
        <v>0</v>
      </c>
      <c r="I2918" s="249">
        <v>0</v>
      </c>
      <c r="J2918" s="249">
        <v>0</v>
      </c>
      <c r="K2918" s="249">
        <v>0</v>
      </c>
      <c r="L2918" s="249">
        <v>0</v>
      </c>
      <c r="M2918" s="249">
        <v>1.5602928496566419E-3</v>
      </c>
      <c r="N2918" s="249">
        <v>7.291289181568561E-4</v>
      </c>
      <c r="O2918" s="249">
        <v>0</v>
      </c>
      <c r="P2918" s="249">
        <v>0</v>
      </c>
    </row>
    <row r="2919" spans="1:16" x14ac:dyDescent="0.25">
      <c r="A2919" s="236" t="s">
        <v>2206</v>
      </c>
      <c r="B2919" s="237" t="s">
        <v>8472</v>
      </c>
      <c r="C2919" s="249">
        <v>0</v>
      </c>
      <c r="D2919" s="249">
        <v>0</v>
      </c>
      <c r="E2919" s="249">
        <v>0</v>
      </c>
      <c r="F2919" s="249">
        <v>0</v>
      </c>
      <c r="G2919" s="249">
        <v>0</v>
      </c>
      <c r="H2919" s="249">
        <v>0</v>
      </c>
      <c r="I2919" s="249">
        <v>0</v>
      </c>
      <c r="J2919" s="249">
        <v>0</v>
      </c>
      <c r="K2919" s="249">
        <v>4.0176641671672064E-2</v>
      </c>
      <c r="L2919" s="249">
        <v>0</v>
      </c>
      <c r="M2919" s="249">
        <v>0</v>
      </c>
      <c r="N2919" s="249">
        <v>0</v>
      </c>
      <c r="O2919" s="249">
        <v>0</v>
      </c>
      <c r="P2919" s="249">
        <v>0</v>
      </c>
    </row>
    <row r="2920" spans="1:16" x14ac:dyDescent="0.25">
      <c r="A2920" s="236" t="s">
        <v>4627</v>
      </c>
      <c r="B2920" s="237" t="s">
        <v>9613</v>
      </c>
      <c r="C2920" s="249">
        <v>0</v>
      </c>
      <c r="D2920" s="249">
        <v>0</v>
      </c>
      <c r="E2920" s="249">
        <v>0</v>
      </c>
      <c r="F2920" s="249">
        <v>0.33659517540801748</v>
      </c>
      <c r="G2920" s="249">
        <v>0</v>
      </c>
      <c r="H2920" s="249">
        <v>0</v>
      </c>
      <c r="I2920" s="249">
        <v>0</v>
      </c>
      <c r="J2920" s="249">
        <v>0</v>
      </c>
      <c r="K2920" s="249">
        <v>0</v>
      </c>
      <c r="L2920" s="249">
        <v>0</v>
      </c>
      <c r="M2920" s="249">
        <v>0</v>
      </c>
      <c r="N2920" s="249">
        <v>0</v>
      </c>
      <c r="O2920" s="249">
        <v>0</v>
      </c>
      <c r="P2920" s="249">
        <v>0</v>
      </c>
    </row>
    <row r="2921" spans="1:16" x14ac:dyDescent="0.25">
      <c r="A2921" s="236" t="s">
        <v>8031</v>
      </c>
      <c r="B2921" s="237" t="s">
        <v>8032</v>
      </c>
      <c r="C2921" s="249"/>
      <c r="D2921" s="249"/>
      <c r="E2921" s="249"/>
      <c r="F2921" s="249"/>
      <c r="G2921" s="249"/>
      <c r="H2921" s="249"/>
      <c r="I2921" s="249">
        <v>0</v>
      </c>
      <c r="J2921" s="249">
        <v>0</v>
      </c>
      <c r="K2921" s="249">
        <v>0</v>
      </c>
      <c r="L2921" s="249">
        <v>2.9107079710188544E-2</v>
      </c>
      <c r="M2921" s="249">
        <v>0</v>
      </c>
      <c r="N2921" s="249">
        <v>0</v>
      </c>
      <c r="O2921" s="249">
        <v>0</v>
      </c>
      <c r="P2921" s="249">
        <v>0</v>
      </c>
    </row>
    <row r="2922" spans="1:16" x14ac:dyDescent="0.25">
      <c r="A2922" s="236" t="s">
        <v>485</v>
      </c>
      <c r="B2922" s="237" t="s">
        <v>6529</v>
      </c>
      <c r="C2922" s="249">
        <v>0</v>
      </c>
      <c r="D2922" s="249">
        <v>0</v>
      </c>
      <c r="E2922" s="249">
        <v>0</v>
      </c>
      <c r="F2922" s="249">
        <v>0</v>
      </c>
      <c r="G2922" s="249">
        <v>0</v>
      </c>
      <c r="H2922" s="249">
        <v>0</v>
      </c>
      <c r="I2922" s="249">
        <v>0</v>
      </c>
      <c r="J2922" s="249">
        <v>0</v>
      </c>
      <c r="K2922" s="249">
        <v>6.7474072016574273E-3</v>
      </c>
      <c r="L2922" s="249">
        <v>0</v>
      </c>
      <c r="M2922" s="249">
        <v>2.7410909955659737E-3</v>
      </c>
      <c r="N2922" s="249">
        <v>1.917545874986098E-4</v>
      </c>
      <c r="O2922" s="249">
        <v>0</v>
      </c>
      <c r="P2922" s="249">
        <v>0</v>
      </c>
    </row>
    <row r="2923" spans="1:16" x14ac:dyDescent="0.25">
      <c r="A2923" s="236" t="s">
        <v>995</v>
      </c>
      <c r="B2923" s="237" t="s">
        <v>6096</v>
      </c>
      <c r="C2923" s="249">
        <v>1.1007628102171506E-2</v>
      </c>
      <c r="D2923" s="249">
        <v>5.2260337668605994E-2</v>
      </c>
      <c r="E2923" s="249">
        <v>0</v>
      </c>
      <c r="F2923" s="249">
        <v>0</v>
      </c>
      <c r="G2923" s="249">
        <v>0</v>
      </c>
      <c r="H2923" s="249">
        <v>0</v>
      </c>
      <c r="I2923" s="249">
        <v>0</v>
      </c>
      <c r="J2923" s="249">
        <v>0</v>
      </c>
      <c r="K2923" s="249">
        <v>1.550422753137054E-2</v>
      </c>
      <c r="L2923" s="249">
        <v>3.0525547015928956E-3</v>
      </c>
      <c r="M2923" s="249">
        <v>1.0287126970768598E-3</v>
      </c>
      <c r="N2923" s="249">
        <v>9.420156016141476E-3</v>
      </c>
      <c r="O2923" s="249">
        <v>1.7663018839812912E-3</v>
      </c>
      <c r="P2923" s="249">
        <v>0</v>
      </c>
    </row>
    <row r="2924" spans="1:16" x14ac:dyDescent="0.25">
      <c r="A2924" s="236" t="s">
        <v>1187</v>
      </c>
      <c r="B2924" s="237" t="s">
        <v>8033</v>
      </c>
      <c r="C2924" s="249">
        <v>0</v>
      </c>
      <c r="D2924" s="249">
        <v>0</v>
      </c>
      <c r="E2924" s="249">
        <v>0</v>
      </c>
      <c r="F2924" s="249">
        <v>0</v>
      </c>
      <c r="G2924" s="249">
        <v>0.10653336341697978</v>
      </c>
      <c r="H2924" s="249">
        <v>0</v>
      </c>
      <c r="I2924" s="249">
        <v>0</v>
      </c>
      <c r="J2924" s="249">
        <v>0</v>
      </c>
      <c r="K2924" s="249">
        <v>0</v>
      </c>
      <c r="L2924" s="249">
        <v>0</v>
      </c>
      <c r="M2924" s="249">
        <v>0</v>
      </c>
      <c r="N2924" s="249">
        <v>0</v>
      </c>
      <c r="O2924" s="249">
        <v>0</v>
      </c>
      <c r="P2924" s="249">
        <v>0</v>
      </c>
    </row>
    <row r="2925" spans="1:16" x14ac:dyDescent="0.25">
      <c r="A2925" s="236" t="s">
        <v>1325</v>
      </c>
      <c r="B2925" s="237" t="s">
        <v>7983</v>
      </c>
      <c r="C2925" s="249">
        <v>0</v>
      </c>
      <c r="D2925" s="249">
        <v>0</v>
      </c>
      <c r="E2925" s="249">
        <v>0</v>
      </c>
      <c r="F2925" s="249">
        <v>0</v>
      </c>
      <c r="G2925" s="249">
        <v>0</v>
      </c>
      <c r="H2925" s="249">
        <v>0</v>
      </c>
      <c r="I2925" s="249">
        <v>3.628575610770375E-3</v>
      </c>
      <c r="J2925" s="249">
        <v>0</v>
      </c>
      <c r="K2925" s="249">
        <v>0</v>
      </c>
      <c r="L2925" s="249">
        <v>0</v>
      </c>
      <c r="M2925" s="249">
        <v>5.8127645780893186E-4</v>
      </c>
      <c r="N2925" s="249">
        <v>0</v>
      </c>
      <c r="O2925" s="249">
        <v>0</v>
      </c>
      <c r="P2925" s="249">
        <v>6.4182006943540521E-4</v>
      </c>
    </row>
    <row r="2926" spans="1:16" x14ac:dyDescent="0.25">
      <c r="A2926" s="236" t="s">
        <v>343</v>
      </c>
      <c r="B2926" s="237" t="s">
        <v>5966</v>
      </c>
      <c r="C2926" s="249">
        <v>0</v>
      </c>
      <c r="D2926" s="249">
        <v>0</v>
      </c>
      <c r="E2926" s="249">
        <v>1.6293393498187952E-2</v>
      </c>
      <c r="F2926" s="249">
        <v>0</v>
      </c>
      <c r="G2926" s="249">
        <v>1.7737416504988494E-2</v>
      </c>
      <c r="H2926" s="249">
        <v>0</v>
      </c>
      <c r="I2926" s="249">
        <v>0</v>
      </c>
      <c r="J2926" s="249">
        <v>0</v>
      </c>
      <c r="K2926" s="249">
        <v>7.0411328247622709E-3</v>
      </c>
      <c r="L2926" s="249">
        <v>1.0119537155777516E-2</v>
      </c>
      <c r="M2926" s="249">
        <v>1.9932416082433214E-3</v>
      </c>
      <c r="N2926" s="249">
        <v>0</v>
      </c>
      <c r="O2926" s="249">
        <v>2.5085305173562313E-3</v>
      </c>
      <c r="P2926" s="249">
        <v>2.1601624894085399E-3</v>
      </c>
    </row>
    <row r="2927" spans="1:16" x14ac:dyDescent="0.25">
      <c r="A2927" s="236" t="s">
        <v>58</v>
      </c>
      <c r="B2927" s="237" t="s">
        <v>6961</v>
      </c>
      <c r="C2927" s="249">
        <v>0</v>
      </c>
      <c r="D2927" s="249">
        <v>0</v>
      </c>
      <c r="E2927" s="249">
        <v>0</v>
      </c>
      <c r="F2927" s="249">
        <v>4.5399714855539047E-4</v>
      </c>
      <c r="G2927" s="249">
        <v>0</v>
      </c>
      <c r="H2927" s="249">
        <v>0</v>
      </c>
      <c r="I2927" s="249">
        <v>0</v>
      </c>
      <c r="J2927" s="249">
        <v>0</v>
      </c>
      <c r="K2927" s="249">
        <v>0</v>
      </c>
      <c r="L2927" s="249">
        <v>0</v>
      </c>
      <c r="M2927" s="249">
        <v>0</v>
      </c>
      <c r="N2927" s="249">
        <v>0</v>
      </c>
      <c r="O2927" s="249">
        <v>0</v>
      </c>
      <c r="P2927" s="249">
        <v>0</v>
      </c>
    </row>
    <row r="2928" spans="1:16" x14ac:dyDescent="0.25">
      <c r="A2928" s="236" t="s">
        <v>2561</v>
      </c>
      <c r="B2928" s="237" t="s">
        <v>6236</v>
      </c>
      <c r="C2928" s="249">
        <v>0</v>
      </c>
      <c r="D2928" s="249">
        <v>0</v>
      </c>
      <c r="E2928" s="249">
        <v>0</v>
      </c>
      <c r="F2928" s="249">
        <v>0</v>
      </c>
      <c r="G2928" s="249">
        <v>2.276167964242274E-2</v>
      </c>
      <c r="H2928" s="249">
        <v>0</v>
      </c>
      <c r="I2928" s="249">
        <v>0</v>
      </c>
      <c r="J2928" s="249">
        <v>0</v>
      </c>
      <c r="K2928" s="249">
        <v>0.28478803602211111</v>
      </c>
      <c r="L2928" s="249">
        <v>0.22159308996617874</v>
      </c>
      <c r="M2928" s="249">
        <v>0.18338851052336985</v>
      </c>
      <c r="N2928" s="249">
        <v>5.8047442952012689E-2</v>
      </c>
      <c r="O2928" s="249">
        <v>5.5704584772146909E-3</v>
      </c>
      <c r="P2928" s="249">
        <v>0</v>
      </c>
    </row>
    <row r="2929" spans="1:16" x14ac:dyDescent="0.25">
      <c r="A2929" s="236" t="s">
        <v>1060</v>
      </c>
      <c r="B2929" s="237" t="s">
        <v>8711</v>
      </c>
      <c r="C2929" s="249">
        <v>0</v>
      </c>
      <c r="D2929" s="249">
        <v>0</v>
      </c>
      <c r="E2929" s="249">
        <v>2.2470899723948258E-2</v>
      </c>
      <c r="F2929" s="249">
        <v>0</v>
      </c>
      <c r="G2929" s="249">
        <v>0</v>
      </c>
      <c r="H2929" s="249">
        <v>0</v>
      </c>
      <c r="I2929" s="249">
        <v>9.4322192914857647E-3</v>
      </c>
      <c r="J2929" s="249">
        <v>6.6023567564588229E-3</v>
      </c>
      <c r="K2929" s="249">
        <v>0</v>
      </c>
      <c r="L2929" s="249">
        <v>1.6228847260053275E-2</v>
      </c>
      <c r="M2929" s="249">
        <v>1.7484378763255443E-3</v>
      </c>
      <c r="N2929" s="249">
        <v>1.1447033418013947E-2</v>
      </c>
      <c r="O2929" s="249">
        <v>0</v>
      </c>
      <c r="P2929" s="249">
        <v>3.6833634128887313E-3</v>
      </c>
    </row>
    <row r="2930" spans="1:16" x14ac:dyDescent="0.25">
      <c r="A2930" s="236" t="s">
        <v>1083</v>
      </c>
      <c r="B2930" s="237" t="s">
        <v>8712</v>
      </c>
      <c r="C2930" s="249">
        <v>0</v>
      </c>
      <c r="D2930" s="249">
        <v>2.9367539142789228E-3</v>
      </c>
      <c r="E2930" s="249">
        <v>0</v>
      </c>
      <c r="F2930" s="249">
        <v>5.5327061338408597E-2</v>
      </c>
      <c r="G2930" s="249">
        <v>0.42001082045097737</v>
      </c>
      <c r="H2930" s="249">
        <v>0</v>
      </c>
      <c r="I2930" s="249">
        <v>5.121355671621166E-3</v>
      </c>
      <c r="J2930" s="249">
        <v>2.9355347908909669E-3</v>
      </c>
      <c r="K2930" s="249">
        <v>2.1099545554257717E-2</v>
      </c>
      <c r="L2930" s="249">
        <v>7.263299666428389E-3</v>
      </c>
      <c r="M2930" s="249">
        <v>2.261309928683597E-3</v>
      </c>
      <c r="N2930" s="249">
        <v>0</v>
      </c>
      <c r="O2930" s="249">
        <v>0</v>
      </c>
      <c r="P2930" s="249">
        <v>0</v>
      </c>
    </row>
    <row r="2931" spans="1:16" x14ac:dyDescent="0.25">
      <c r="A2931" s="236" t="s">
        <v>417</v>
      </c>
      <c r="B2931" s="237" t="s">
        <v>6737</v>
      </c>
      <c r="C2931" s="249">
        <v>0</v>
      </c>
      <c r="D2931" s="249">
        <v>9.8019975166302778E-4</v>
      </c>
      <c r="E2931" s="249">
        <v>4.1599659108512268E-3</v>
      </c>
      <c r="F2931" s="249">
        <v>2.51943824117614E-3</v>
      </c>
      <c r="G2931" s="249">
        <v>2.9613444190955927E-3</v>
      </c>
      <c r="H2931" s="249">
        <v>1.0507668709047555E-3</v>
      </c>
      <c r="I2931" s="249">
        <v>0</v>
      </c>
      <c r="J2931" s="249">
        <v>1.5928806119350563E-3</v>
      </c>
      <c r="K2931" s="249">
        <v>1.0084568003525611E-2</v>
      </c>
      <c r="L2931" s="249">
        <v>7.4221596492491911E-3</v>
      </c>
      <c r="M2931" s="249">
        <v>1.1223485076606043E-3</v>
      </c>
      <c r="N2931" s="249">
        <v>0</v>
      </c>
      <c r="O2931" s="249">
        <v>0</v>
      </c>
      <c r="P2931" s="249">
        <v>0</v>
      </c>
    </row>
    <row r="2932" spans="1:16" x14ac:dyDescent="0.25">
      <c r="A2932" s="236" t="s">
        <v>504</v>
      </c>
      <c r="B2932" s="237" t="s">
        <v>6237</v>
      </c>
      <c r="C2932" s="249">
        <v>0</v>
      </c>
      <c r="D2932" s="249">
        <v>0</v>
      </c>
      <c r="E2932" s="249">
        <v>0</v>
      </c>
      <c r="F2932" s="249">
        <v>1.8290583571981236E-2</v>
      </c>
      <c r="G2932" s="249">
        <v>0</v>
      </c>
      <c r="H2932" s="249">
        <v>0</v>
      </c>
      <c r="I2932" s="249">
        <v>0</v>
      </c>
      <c r="J2932" s="249">
        <v>0</v>
      </c>
      <c r="K2932" s="249">
        <v>1.4666663044746083E-2</v>
      </c>
      <c r="L2932" s="249">
        <v>7.4543402361608394E-3</v>
      </c>
      <c r="M2932" s="249">
        <v>1.2391693548356061E-2</v>
      </c>
      <c r="N2932" s="249">
        <v>1.024498294516595E-2</v>
      </c>
      <c r="O2932" s="249">
        <v>6.0885925950088173E-4</v>
      </c>
      <c r="P2932" s="249">
        <v>0</v>
      </c>
    </row>
    <row r="2933" spans="1:16" x14ac:dyDescent="0.25">
      <c r="A2933" s="236" t="s">
        <v>947</v>
      </c>
      <c r="B2933" s="237" t="s">
        <v>9445</v>
      </c>
      <c r="C2933" s="249">
        <v>0</v>
      </c>
      <c r="D2933" s="249">
        <v>0</v>
      </c>
      <c r="E2933" s="249">
        <v>0</v>
      </c>
      <c r="F2933" s="249">
        <v>0</v>
      </c>
      <c r="G2933" s="249">
        <v>0</v>
      </c>
      <c r="H2933" s="249">
        <v>0</v>
      </c>
      <c r="I2933" s="249">
        <v>0</v>
      </c>
      <c r="J2933" s="249">
        <v>0</v>
      </c>
      <c r="K2933" s="249">
        <v>5.150313288919928E-3</v>
      </c>
      <c r="L2933" s="249">
        <v>0</v>
      </c>
      <c r="M2933" s="249">
        <v>0</v>
      </c>
      <c r="N2933" s="249">
        <v>4.175326267363986E-3</v>
      </c>
      <c r="O2933" s="249">
        <v>0</v>
      </c>
      <c r="P2933" s="249">
        <v>0</v>
      </c>
    </row>
    <row r="2934" spans="1:16" x14ac:dyDescent="0.25">
      <c r="A2934" s="236" t="s">
        <v>425</v>
      </c>
      <c r="B2934" s="237" t="s">
        <v>5457</v>
      </c>
      <c r="C2934" s="249">
        <v>0</v>
      </c>
      <c r="D2934" s="249">
        <v>1.0148680477563828E-3</v>
      </c>
      <c r="E2934" s="249">
        <v>0</v>
      </c>
      <c r="F2934" s="249">
        <v>1.2532721990814539E-3</v>
      </c>
      <c r="G2934" s="249">
        <v>1.0722345731796847E-3</v>
      </c>
      <c r="H2934" s="249">
        <v>2.2779287109538035E-3</v>
      </c>
      <c r="I2934" s="249">
        <v>8.0350728890998932E-4</v>
      </c>
      <c r="J2934" s="249">
        <v>9.948102023230336E-4</v>
      </c>
      <c r="K2934" s="249">
        <v>1.1768816289982145E-3</v>
      </c>
      <c r="L2934" s="249">
        <v>3.5883136620604317E-3</v>
      </c>
      <c r="M2934" s="249">
        <v>3.5548543783220123E-3</v>
      </c>
      <c r="N2934" s="249">
        <v>2.8003710712598451E-3</v>
      </c>
      <c r="O2934" s="249">
        <v>1.5261614791248173E-2</v>
      </c>
      <c r="P2934" s="249">
        <v>1.8733437667205941E-3</v>
      </c>
    </row>
    <row r="2935" spans="1:16" x14ac:dyDescent="0.25">
      <c r="A2935" s="236" t="s">
        <v>232</v>
      </c>
      <c r="B2935" s="237" t="s">
        <v>5421</v>
      </c>
      <c r="C2935" s="249">
        <v>6.1038181405938842E-3</v>
      </c>
      <c r="D2935" s="249">
        <v>9.8002228500971623E-4</v>
      </c>
      <c r="E2935" s="249">
        <v>1.2026065972104802E-2</v>
      </c>
      <c r="F2935" s="249">
        <v>1.7631900332768752E-3</v>
      </c>
      <c r="G2935" s="249">
        <v>2.1821289823238062E-2</v>
      </c>
      <c r="H2935" s="249">
        <v>1.4524134773459468E-2</v>
      </c>
      <c r="I2935" s="249">
        <v>2.6195232445389753E-3</v>
      </c>
      <c r="J2935" s="249">
        <v>7.1923362811319026E-4</v>
      </c>
      <c r="K2935" s="249">
        <v>4.5231502025489916E-3</v>
      </c>
      <c r="L2935" s="249">
        <v>6.2063687029026132E-3</v>
      </c>
      <c r="M2935" s="249">
        <v>6.3683293832734406E-3</v>
      </c>
      <c r="N2935" s="249">
        <v>4.5646094018548956E-3</v>
      </c>
      <c r="O2935" s="249">
        <v>7.4171616068969539E-3</v>
      </c>
      <c r="P2935" s="249">
        <v>1.6640805525775709E-2</v>
      </c>
    </row>
    <row r="2936" spans="1:16" x14ac:dyDescent="0.25">
      <c r="A2936" s="236" t="s">
        <v>732</v>
      </c>
      <c r="B2936" s="237" t="s">
        <v>5831</v>
      </c>
      <c r="C2936" s="249">
        <v>0</v>
      </c>
      <c r="D2936" s="249">
        <v>0</v>
      </c>
      <c r="E2936" s="249">
        <v>7.6733523125683189E-3</v>
      </c>
      <c r="F2936" s="249">
        <v>0</v>
      </c>
      <c r="G2936" s="249">
        <v>0</v>
      </c>
      <c r="H2936" s="249">
        <v>0</v>
      </c>
      <c r="I2936" s="249">
        <v>0.14289884285688403</v>
      </c>
      <c r="J2936" s="249">
        <v>0.46081879232321071</v>
      </c>
      <c r="K2936" s="249">
        <v>0.21160344520519422</v>
      </c>
      <c r="L2936" s="249">
        <v>0.11888839610718988</v>
      </c>
      <c r="M2936" s="249">
        <v>1.397903634239388E-3</v>
      </c>
      <c r="N2936" s="249">
        <v>1.2946881839464019E-3</v>
      </c>
      <c r="O2936" s="249">
        <v>6.5662607909954427E-3</v>
      </c>
      <c r="P2936" s="249">
        <v>0</v>
      </c>
    </row>
    <row r="2937" spans="1:16" x14ac:dyDescent="0.25">
      <c r="A2937" s="236" t="s">
        <v>4728</v>
      </c>
      <c r="B2937" s="237" t="s">
        <v>5533</v>
      </c>
      <c r="C2937" s="249">
        <v>7.1091010923674633E-2</v>
      </c>
      <c r="D2937" s="249">
        <v>0</v>
      </c>
      <c r="E2937" s="249">
        <v>0</v>
      </c>
      <c r="F2937" s="249">
        <v>5.1026194491011123E-3</v>
      </c>
      <c r="G2937" s="249">
        <v>8.4576377148641701E-3</v>
      </c>
      <c r="H2937" s="249">
        <v>6.2740702303301171E-2</v>
      </c>
      <c r="I2937" s="249">
        <v>5.2695835097869917E-2</v>
      </c>
      <c r="J2937" s="249">
        <v>5.5801857878985173E-2</v>
      </c>
      <c r="K2937" s="249">
        <v>0.18647714342920324</v>
      </c>
      <c r="L2937" s="249">
        <v>2.2359937063229056</v>
      </c>
      <c r="M2937" s="249">
        <v>3.2090613263158931</v>
      </c>
      <c r="N2937" s="249">
        <v>2.4095339943794123</v>
      </c>
      <c r="O2937" s="249">
        <v>3.1108204770766577</v>
      </c>
      <c r="P2937" s="249">
        <v>0</v>
      </c>
    </row>
    <row r="2938" spans="1:16" x14ac:dyDescent="0.25">
      <c r="A2938" s="236" t="s">
        <v>6104</v>
      </c>
      <c r="B2938" s="237" t="s">
        <v>6105</v>
      </c>
      <c r="C2938" s="249"/>
      <c r="D2938" s="249"/>
      <c r="E2938" s="249"/>
      <c r="F2938" s="249"/>
      <c r="G2938" s="249"/>
      <c r="H2938" s="249"/>
      <c r="I2938" s="249">
        <v>0</v>
      </c>
      <c r="J2938" s="249">
        <v>0</v>
      </c>
      <c r="K2938" s="249">
        <v>0</v>
      </c>
      <c r="L2938" s="249">
        <v>0</v>
      </c>
      <c r="M2938" s="249">
        <v>0</v>
      </c>
      <c r="N2938" s="249">
        <v>1.4745135350006143E-3</v>
      </c>
      <c r="O2938" s="249">
        <v>1.3286757991654232E-3</v>
      </c>
      <c r="P2938" s="249">
        <v>0</v>
      </c>
    </row>
    <row r="2939" spans="1:16" x14ac:dyDescent="0.25">
      <c r="A2939" s="236" t="s">
        <v>858</v>
      </c>
      <c r="B2939" s="237" t="s">
        <v>6160</v>
      </c>
      <c r="C2939" s="249">
        <v>0</v>
      </c>
      <c r="D2939" s="249">
        <v>0</v>
      </c>
      <c r="E2939" s="249">
        <v>0</v>
      </c>
      <c r="F2939" s="249">
        <v>0</v>
      </c>
      <c r="G2939" s="249">
        <v>0</v>
      </c>
      <c r="H2939" s="249">
        <v>0</v>
      </c>
      <c r="I2939" s="249">
        <v>0</v>
      </c>
      <c r="J2939" s="249">
        <v>0</v>
      </c>
      <c r="K2939" s="249">
        <v>4.1568819012561338E-4</v>
      </c>
      <c r="L2939" s="249">
        <v>0</v>
      </c>
      <c r="M2939" s="249">
        <v>0</v>
      </c>
      <c r="N2939" s="249">
        <v>0</v>
      </c>
      <c r="O2939" s="249">
        <v>1.6047816318978905E-4</v>
      </c>
      <c r="P2939" s="249">
        <v>4.6726031930111262E-4</v>
      </c>
    </row>
    <row r="2940" spans="1:16" x14ac:dyDescent="0.25">
      <c r="A2940" s="236" t="s">
        <v>415</v>
      </c>
      <c r="B2940" s="237" t="s">
        <v>7974</v>
      </c>
      <c r="C2940" s="249">
        <v>0</v>
      </c>
      <c r="D2940" s="249">
        <v>0</v>
      </c>
      <c r="E2940" s="249">
        <v>0</v>
      </c>
      <c r="F2940" s="249">
        <v>0</v>
      </c>
      <c r="G2940" s="249">
        <v>0</v>
      </c>
      <c r="H2940" s="249">
        <v>0</v>
      </c>
      <c r="I2940" s="249">
        <v>0</v>
      </c>
      <c r="J2940" s="249">
        <v>0</v>
      </c>
      <c r="K2940" s="249">
        <v>5.5142691984087092E-3</v>
      </c>
      <c r="L2940" s="249">
        <v>0</v>
      </c>
      <c r="M2940" s="249">
        <v>0</v>
      </c>
      <c r="N2940" s="249">
        <v>0</v>
      </c>
      <c r="O2940" s="249">
        <v>0</v>
      </c>
      <c r="P2940" s="249">
        <v>0</v>
      </c>
    </row>
    <row r="2941" spans="1:16" x14ac:dyDescent="0.25">
      <c r="A2941" s="236" t="s">
        <v>1607</v>
      </c>
      <c r="B2941" s="237" t="s">
        <v>5902</v>
      </c>
      <c r="C2941" s="249">
        <v>0</v>
      </c>
      <c r="D2941" s="249">
        <v>0</v>
      </c>
      <c r="E2941" s="249">
        <v>0</v>
      </c>
      <c r="F2941" s="249">
        <v>0</v>
      </c>
      <c r="G2941" s="249">
        <v>0</v>
      </c>
      <c r="H2941" s="249">
        <v>0</v>
      </c>
      <c r="I2941" s="249">
        <v>0</v>
      </c>
      <c r="J2941" s="249">
        <v>0</v>
      </c>
      <c r="K2941" s="249">
        <v>2.8095955251487229E-3</v>
      </c>
      <c r="L2941" s="249">
        <v>0</v>
      </c>
      <c r="M2941" s="249">
        <v>5.4594857921108665E-3</v>
      </c>
      <c r="N2941" s="249">
        <v>2.7758957647859107E-2</v>
      </c>
      <c r="O2941" s="249">
        <v>4.8463975282177982E-3</v>
      </c>
      <c r="P2941" s="249">
        <v>0</v>
      </c>
    </row>
    <row r="2942" spans="1:16" x14ac:dyDescent="0.25">
      <c r="A2942" s="236" t="s">
        <v>604</v>
      </c>
      <c r="B2942" s="237" t="s">
        <v>5812</v>
      </c>
      <c r="C2942" s="249">
        <v>0</v>
      </c>
      <c r="D2942" s="249">
        <v>0</v>
      </c>
      <c r="E2942" s="249">
        <v>0</v>
      </c>
      <c r="F2942" s="249">
        <v>0</v>
      </c>
      <c r="G2942" s="249">
        <v>0</v>
      </c>
      <c r="H2942" s="249">
        <v>0</v>
      </c>
      <c r="I2942" s="249">
        <v>0</v>
      </c>
      <c r="J2942" s="249">
        <v>1.6271144510179521E-2</v>
      </c>
      <c r="K2942" s="249">
        <v>3.719659267462077E-2</v>
      </c>
      <c r="L2942" s="249">
        <v>2.4917187247031822E-2</v>
      </c>
      <c r="M2942" s="249">
        <v>1.5751181357621172E-2</v>
      </c>
      <c r="N2942" s="249">
        <v>1.9027052792092096E-2</v>
      </c>
      <c r="O2942" s="249">
        <v>9.5018389154143401E-3</v>
      </c>
      <c r="P2942" s="249">
        <v>0</v>
      </c>
    </row>
    <row r="2943" spans="1:16" x14ac:dyDescent="0.25">
      <c r="A2943" s="236" t="s">
        <v>393</v>
      </c>
      <c r="B2943" s="237" t="s">
        <v>6200</v>
      </c>
      <c r="C2943" s="249">
        <v>0</v>
      </c>
      <c r="D2943" s="249">
        <v>0</v>
      </c>
      <c r="E2943" s="249">
        <v>0</v>
      </c>
      <c r="F2943" s="249">
        <v>0</v>
      </c>
      <c r="G2943" s="249">
        <v>0.32129221023914845</v>
      </c>
      <c r="H2943" s="249">
        <v>0.29299686808313286</v>
      </c>
      <c r="I2943" s="249">
        <v>0</v>
      </c>
      <c r="J2943" s="249">
        <v>6.0961148645025944E-4</v>
      </c>
      <c r="K2943" s="249">
        <v>7.3102036222259647E-3</v>
      </c>
      <c r="L2943" s="249">
        <v>3.4616212339791137E-4</v>
      </c>
      <c r="M2943" s="249">
        <v>5.8320683543176333E-4</v>
      </c>
      <c r="N2943" s="249">
        <v>2.2920940845134936E-3</v>
      </c>
      <c r="O2943" s="249">
        <v>2.5234397219765954E-4</v>
      </c>
      <c r="P2943" s="249">
        <v>0</v>
      </c>
    </row>
    <row r="2944" spans="1:16" x14ac:dyDescent="0.25">
      <c r="A2944" s="236" t="s">
        <v>735</v>
      </c>
      <c r="B2944" s="237" t="s">
        <v>6499</v>
      </c>
      <c r="C2944" s="249">
        <v>0</v>
      </c>
      <c r="D2944" s="249">
        <v>0</v>
      </c>
      <c r="E2944" s="249">
        <v>0</v>
      </c>
      <c r="F2944" s="249">
        <v>0</v>
      </c>
      <c r="G2944" s="249">
        <v>1.0481646159028737E-3</v>
      </c>
      <c r="H2944" s="249">
        <v>0</v>
      </c>
      <c r="I2944" s="249">
        <v>7.7296178211009887E-4</v>
      </c>
      <c r="J2944" s="249">
        <v>0</v>
      </c>
      <c r="K2944" s="249">
        <v>5.6287634021145885E-4</v>
      </c>
      <c r="L2944" s="249">
        <v>6.2396361844549832E-4</v>
      </c>
      <c r="M2944" s="249">
        <v>0</v>
      </c>
      <c r="N2944" s="249">
        <v>1.9660922818159138E-2</v>
      </c>
      <c r="O2944" s="249">
        <v>0</v>
      </c>
      <c r="P2944" s="249">
        <v>0</v>
      </c>
    </row>
    <row r="2945" spans="1:16" x14ac:dyDescent="0.25">
      <c r="A2945" s="236" t="s">
        <v>1928</v>
      </c>
      <c r="B2945" s="237" t="s">
        <v>6141</v>
      </c>
      <c r="C2945" s="249">
        <v>0</v>
      </c>
      <c r="D2945" s="249">
        <v>0</v>
      </c>
      <c r="E2945" s="249">
        <v>0</v>
      </c>
      <c r="F2945" s="249">
        <v>0</v>
      </c>
      <c r="G2945" s="249">
        <v>0</v>
      </c>
      <c r="H2945" s="249">
        <v>0</v>
      </c>
      <c r="I2945" s="249">
        <v>0</v>
      </c>
      <c r="J2945" s="249">
        <v>3.9991623708079217E-2</v>
      </c>
      <c r="K2945" s="249">
        <v>2.2407964644359196E-3</v>
      </c>
      <c r="L2945" s="249">
        <v>0</v>
      </c>
      <c r="M2945" s="249">
        <v>6.0388795629931265E-3</v>
      </c>
      <c r="N2945" s="249">
        <v>0</v>
      </c>
      <c r="O2945" s="249">
        <v>7.9650900467582574E-4</v>
      </c>
      <c r="P2945" s="249">
        <v>7.1909689677015847E-4</v>
      </c>
    </row>
    <row r="2946" spans="1:16" x14ac:dyDescent="0.25">
      <c r="A2946" s="236" t="s">
        <v>2897</v>
      </c>
      <c r="B2946" s="237" t="s">
        <v>8960</v>
      </c>
      <c r="C2946" s="249">
        <v>0</v>
      </c>
      <c r="D2946" s="249">
        <v>0</v>
      </c>
      <c r="E2946" s="249">
        <v>0</v>
      </c>
      <c r="F2946" s="249">
        <v>0</v>
      </c>
      <c r="G2946" s="249">
        <v>0.41242295302303233</v>
      </c>
      <c r="H2946" s="249">
        <v>0</v>
      </c>
      <c r="I2946" s="249">
        <v>0</v>
      </c>
      <c r="J2946" s="249">
        <v>0</v>
      </c>
      <c r="K2946" s="249">
        <v>0</v>
      </c>
      <c r="L2946" s="249">
        <v>0.11826385063079156</v>
      </c>
      <c r="M2946" s="249">
        <v>0</v>
      </c>
      <c r="N2946" s="249">
        <v>0</v>
      </c>
      <c r="O2946" s="249">
        <v>0</v>
      </c>
      <c r="P2946" s="249">
        <v>0</v>
      </c>
    </row>
    <row r="2947" spans="1:16" x14ac:dyDescent="0.25">
      <c r="A2947" s="236" t="s">
        <v>269</v>
      </c>
      <c r="B2947" s="237" t="s">
        <v>5715</v>
      </c>
      <c r="C2947" s="249">
        <v>0</v>
      </c>
      <c r="D2947" s="249">
        <v>0</v>
      </c>
      <c r="E2947" s="249">
        <v>0</v>
      </c>
      <c r="F2947" s="249">
        <v>1.4898825358427294E-3</v>
      </c>
      <c r="G2947" s="249">
        <v>0</v>
      </c>
      <c r="H2947" s="249">
        <v>0</v>
      </c>
      <c r="I2947" s="249">
        <v>0</v>
      </c>
      <c r="J2947" s="249">
        <v>8.1120373560655476E-3</v>
      </c>
      <c r="K2947" s="249">
        <v>6.1641626489058196E-4</v>
      </c>
      <c r="L2947" s="249">
        <v>4.4581233191881647E-2</v>
      </c>
      <c r="M2947" s="249">
        <v>0</v>
      </c>
      <c r="N2947" s="249">
        <v>3.3686847149140536E-3</v>
      </c>
      <c r="O2947" s="249">
        <v>1.4795988554326227E-3</v>
      </c>
      <c r="P2947" s="249">
        <v>2.5858110380981521E-4</v>
      </c>
    </row>
    <row r="2948" spans="1:16" x14ac:dyDescent="0.25">
      <c r="A2948" s="236" t="s">
        <v>1603</v>
      </c>
      <c r="B2948" s="237" t="s">
        <v>7408</v>
      </c>
      <c r="C2948" s="249">
        <v>0</v>
      </c>
      <c r="D2948" s="249">
        <v>0</v>
      </c>
      <c r="E2948" s="249">
        <v>0</v>
      </c>
      <c r="F2948" s="249">
        <v>0</v>
      </c>
      <c r="G2948" s="249">
        <v>4.1807230100045667E-2</v>
      </c>
      <c r="H2948" s="249">
        <v>0</v>
      </c>
      <c r="I2948" s="249">
        <v>1.1920781564617036E-2</v>
      </c>
      <c r="J2948" s="249">
        <v>3.1455597751054473E-3</v>
      </c>
      <c r="K2948" s="249">
        <v>1.2722161664095037E-2</v>
      </c>
      <c r="L2948" s="249">
        <v>2.3742159934746817E-3</v>
      </c>
      <c r="M2948" s="249">
        <v>0</v>
      </c>
      <c r="N2948" s="249">
        <v>0</v>
      </c>
      <c r="O2948" s="249">
        <v>0</v>
      </c>
      <c r="P2948" s="249">
        <v>7.9445189407176871E-3</v>
      </c>
    </row>
    <row r="2949" spans="1:16" x14ac:dyDescent="0.25">
      <c r="A2949" s="236" t="s">
        <v>916</v>
      </c>
      <c r="B2949" s="237" t="s">
        <v>6500</v>
      </c>
      <c r="C2949" s="249">
        <v>0</v>
      </c>
      <c r="D2949" s="249">
        <v>0</v>
      </c>
      <c r="E2949" s="249">
        <v>0</v>
      </c>
      <c r="F2949" s="249">
        <v>0</v>
      </c>
      <c r="G2949" s="249">
        <v>0</v>
      </c>
      <c r="H2949" s="249">
        <v>0</v>
      </c>
      <c r="I2949" s="249">
        <v>9.3451949272757392E-2</v>
      </c>
      <c r="J2949" s="249">
        <v>0.24279127859676991</v>
      </c>
      <c r="K2949" s="249">
        <v>7.655885055183799E-2</v>
      </c>
      <c r="L2949" s="249">
        <v>5.3370219774746284E-2</v>
      </c>
      <c r="M2949" s="249">
        <v>0</v>
      </c>
      <c r="N2949" s="249">
        <v>0</v>
      </c>
      <c r="O2949" s="249">
        <v>0</v>
      </c>
      <c r="P2949" s="249">
        <v>0</v>
      </c>
    </row>
    <row r="2950" spans="1:16" x14ac:dyDescent="0.25">
      <c r="A2950" s="236" t="s">
        <v>3041</v>
      </c>
      <c r="B2950" s="237" t="s">
        <v>9446</v>
      </c>
      <c r="C2950" s="249">
        <v>0</v>
      </c>
      <c r="D2950" s="249">
        <v>0</v>
      </c>
      <c r="E2950" s="249">
        <v>0</v>
      </c>
      <c r="F2950" s="249">
        <v>0</v>
      </c>
      <c r="G2950" s="249">
        <v>0</v>
      </c>
      <c r="H2950" s="249">
        <v>1.7587023028661285E-2</v>
      </c>
      <c r="I2950" s="249">
        <v>0</v>
      </c>
      <c r="J2950" s="249">
        <v>0</v>
      </c>
      <c r="K2950" s="249">
        <v>0</v>
      </c>
      <c r="L2950" s="249">
        <v>0</v>
      </c>
      <c r="M2950" s="249">
        <v>0</v>
      </c>
      <c r="N2950" s="249">
        <v>0</v>
      </c>
      <c r="O2950" s="249">
        <v>0</v>
      </c>
      <c r="P2950" s="249">
        <v>0</v>
      </c>
    </row>
    <row r="2951" spans="1:16" x14ac:dyDescent="0.25">
      <c r="A2951" s="236" t="s">
        <v>2965</v>
      </c>
      <c r="B2951" s="237" t="s">
        <v>7975</v>
      </c>
      <c r="C2951" s="249">
        <v>0</v>
      </c>
      <c r="D2951" s="249">
        <v>0</v>
      </c>
      <c r="E2951" s="249">
        <v>0</v>
      </c>
      <c r="F2951" s="249">
        <v>0</v>
      </c>
      <c r="G2951" s="249">
        <v>0.12313121388981239</v>
      </c>
      <c r="H2951" s="249">
        <v>0</v>
      </c>
      <c r="I2951" s="249">
        <v>0</v>
      </c>
      <c r="J2951" s="249">
        <v>0</v>
      </c>
      <c r="K2951" s="249">
        <v>0</v>
      </c>
      <c r="L2951" s="249">
        <v>0</v>
      </c>
      <c r="M2951" s="249">
        <v>0</v>
      </c>
      <c r="N2951" s="249">
        <v>0</v>
      </c>
      <c r="O2951" s="249">
        <v>0</v>
      </c>
      <c r="P2951" s="249">
        <v>0</v>
      </c>
    </row>
    <row r="2952" spans="1:16" x14ac:dyDescent="0.25">
      <c r="A2952" s="236" t="s">
        <v>1467</v>
      </c>
      <c r="B2952" s="237" t="s">
        <v>5736</v>
      </c>
      <c r="C2952" s="249">
        <v>0</v>
      </c>
      <c r="D2952" s="249">
        <v>0</v>
      </c>
      <c r="E2952" s="249">
        <v>0</v>
      </c>
      <c r="F2952" s="249">
        <v>0</v>
      </c>
      <c r="G2952" s="249">
        <v>0</v>
      </c>
      <c r="H2952" s="249">
        <v>0</v>
      </c>
      <c r="I2952" s="249">
        <v>0</v>
      </c>
      <c r="J2952" s="249">
        <v>0</v>
      </c>
      <c r="K2952" s="249">
        <v>0</v>
      </c>
      <c r="L2952" s="249">
        <v>0</v>
      </c>
      <c r="M2952" s="249">
        <v>0</v>
      </c>
      <c r="N2952" s="249">
        <v>0</v>
      </c>
      <c r="O2952" s="249">
        <v>4.3645419554962485E-3</v>
      </c>
      <c r="P2952" s="249">
        <v>0</v>
      </c>
    </row>
    <row r="2953" spans="1:16" x14ac:dyDescent="0.25">
      <c r="A2953" s="236" t="s">
        <v>214</v>
      </c>
      <c r="B2953" s="237" t="s">
        <v>5326</v>
      </c>
      <c r="C2953" s="249">
        <v>0</v>
      </c>
      <c r="D2953" s="249">
        <v>0</v>
      </c>
      <c r="E2953" s="249">
        <v>0</v>
      </c>
      <c r="F2953" s="249">
        <v>0</v>
      </c>
      <c r="G2953" s="249">
        <v>0</v>
      </c>
      <c r="H2953" s="249">
        <v>0</v>
      </c>
      <c r="I2953" s="249">
        <v>0.38316129476046445</v>
      </c>
      <c r="J2953" s="249">
        <v>0.32730517657877978</v>
      </c>
      <c r="K2953" s="249">
        <v>0.15447995419027272</v>
      </c>
      <c r="L2953" s="249">
        <v>0.2490077047113656</v>
      </c>
      <c r="M2953" s="249">
        <v>0.33299440784806134</v>
      </c>
      <c r="N2953" s="249">
        <v>5.4160514625350473E-2</v>
      </c>
      <c r="O2953" s="249">
        <v>5.8243287965926434E-2</v>
      </c>
      <c r="P2953" s="249">
        <v>7.3198204470807408E-3</v>
      </c>
    </row>
    <row r="2954" spans="1:16" x14ac:dyDescent="0.25">
      <c r="A2954" s="236" t="s">
        <v>4679</v>
      </c>
      <c r="B2954" s="237" t="s">
        <v>9708</v>
      </c>
      <c r="C2954" s="249">
        <v>0</v>
      </c>
      <c r="D2954" s="249">
        <v>0</v>
      </c>
      <c r="E2954" s="249">
        <v>0.40770485129140926</v>
      </c>
      <c r="F2954" s="249">
        <v>0</v>
      </c>
      <c r="G2954" s="249">
        <v>0</v>
      </c>
      <c r="H2954" s="249">
        <v>0</v>
      </c>
      <c r="I2954" s="249">
        <v>0</v>
      </c>
      <c r="J2954" s="249">
        <v>0</v>
      </c>
      <c r="K2954" s="249">
        <v>0</v>
      </c>
      <c r="L2954" s="249">
        <v>0</v>
      </c>
      <c r="M2954" s="249">
        <v>0</v>
      </c>
      <c r="N2954" s="249">
        <v>0</v>
      </c>
      <c r="O2954" s="249">
        <v>0</v>
      </c>
      <c r="P2954" s="249">
        <v>0</v>
      </c>
    </row>
    <row r="2955" spans="1:16" x14ac:dyDescent="0.25">
      <c r="A2955" s="236" t="s">
        <v>4531</v>
      </c>
      <c r="B2955" s="237" t="s">
        <v>9539</v>
      </c>
      <c r="C2955" s="249">
        <v>0</v>
      </c>
      <c r="D2955" s="249">
        <v>0</v>
      </c>
      <c r="E2955" s="249">
        <v>0</v>
      </c>
      <c r="F2955" s="249">
        <v>0</v>
      </c>
      <c r="G2955" s="249">
        <v>0</v>
      </c>
      <c r="H2955" s="249">
        <v>5.7533824234284534E-3</v>
      </c>
      <c r="I2955" s="249">
        <v>0</v>
      </c>
      <c r="J2955" s="249">
        <v>0</v>
      </c>
      <c r="K2955" s="249">
        <v>0</v>
      </c>
      <c r="L2955" s="249">
        <v>0</v>
      </c>
      <c r="M2955" s="249">
        <v>0</v>
      </c>
      <c r="N2955" s="249">
        <v>0</v>
      </c>
      <c r="O2955" s="249">
        <v>0</v>
      </c>
      <c r="P2955" s="249">
        <v>0</v>
      </c>
    </row>
    <row r="2956" spans="1:16" x14ac:dyDescent="0.25">
      <c r="A2956" s="236" t="s">
        <v>4270</v>
      </c>
      <c r="B2956" s="237" t="s">
        <v>6019</v>
      </c>
      <c r="C2956" s="249">
        <v>0</v>
      </c>
      <c r="D2956" s="249">
        <v>0</v>
      </c>
      <c r="E2956" s="249">
        <v>0</v>
      </c>
      <c r="F2956" s="249">
        <v>0</v>
      </c>
      <c r="G2956" s="249">
        <v>0</v>
      </c>
      <c r="H2956" s="249">
        <v>0</v>
      </c>
      <c r="I2956" s="249">
        <v>0</v>
      </c>
      <c r="J2956" s="249">
        <v>0</v>
      </c>
      <c r="K2956" s="249">
        <v>0</v>
      </c>
      <c r="L2956" s="249">
        <v>0</v>
      </c>
      <c r="M2956" s="249">
        <v>0</v>
      </c>
      <c r="N2956" s="249">
        <v>0</v>
      </c>
      <c r="O2956" s="249">
        <v>2.0556561264238287</v>
      </c>
      <c r="P2956" s="249">
        <v>0</v>
      </c>
    </row>
    <row r="2957" spans="1:16" x14ac:dyDescent="0.25">
      <c r="A2957" s="236" t="s">
        <v>5480</v>
      </c>
      <c r="B2957" s="237" t="s">
        <v>5481</v>
      </c>
      <c r="C2957" s="249"/>
      <c r="D2957" s="249"/>
      <c r="E2957" s="249"/>
      <c r="F2957" s="249"/>
      <c r="G2957" s="249"/>
      <c r="H2957" s="249"/>
      <c r="I2957" s="249">
        <v>8.0588586942528326E-3</v>
      </c>
      <c r="J2957" s="249">
        <v>4.988042413238929E-3</v>
      </c>
      <c r="K2957" s="249">
        <v>1.8506812582049889E-3</v>
      </c>
      <c r="L2957" s="249">
        <v>2.0189816868009699E-4</v>
      </c>
      <c r="M2957" s="249">
        <v>0</v>
      </c>
      <c r="N2957" s="249">
        <v>6.4438174070385157E-2</v>
      </c>
      <c r="O2957" s="249">
        <v>2.3049910852298875E-4</v>
      </c>
      <c r="P2957" s="249">
        <v>7.3548637491492261E-4</v>
      </c>
    </row>
    <row r="2958" spans="1:16" x14ac:dyDescent="0.25">
      <c r="A2958" s="236" t="s">
        <v>4816</v>
      </c>
      <c r="B2958" s="237" t="s">
        <v>9761</v>
      </c>
      <c r="C2958" s="249">
        <v>3.4088104213236672E-2</v>
      </c>
      <c r="D2958" s="249">
        <v>0</v>
      </c>
      <c r="E2958" s="249">
        <v>0</v>
      </c>
      <c r="F2958" s="249">
        <v>0</v>
      </c>
      <c r="G2958" s="249">
        <v>0</v>
      </c>
      <c r="H2958" s="249">
        <v>5.5695768331445926E-2</v>
      </c>
      <c r="I2958" s="249">
        <v>0</v>
      </c>
      <c r="J2958" s="249">
        <v>0</v>
      </c>
      <c r="K2958" s="249">
        <v>0</v>
      </c>
      <c r="L2958" s="249">
        <v>0</v>
      </c>
      <c r="M2958" s="249">
        <v>0</v>
      </c>
      <c r="N2958" s="249">
        <v>0</v>
      </c>
      <c r="O2958" s="249">
        <v>0</v>
      </c>
      <c r="P2958" s="249"/>
    </row>
    <row r="2959" spans="1:16" x14ac:dyDescent="0.25">
      <c r="A2959" s="236" t="s">
        <v>4271</v>
      </c>
      <c r="B2959" s="237" t="s">
        <v>10412</v>
      </c>
      <c r="C2959" s="249">
        <v>6.9464327838886708E-3</v>
      </c>
      <c r="D2959" s="249">
        <v>0</v>
      </c>
      <c r="E2959" s="249">
        <v>1.5584004787978493E-2</v>
      </c>
      <c r="F2959" s="249">
        <v>5.0673044917214048E-2</v>
      </c>
      <c r="G2959" s="249">
        <v>2.5487864576463879E-2</v>
      </c>
      <c r="H2959" s="249">
        <v>0</v>
      </c>
      <c r="I2959" s="249">
        <v>0</v>
      </c>
      <c r="J2959" s="249">
        <v>0</v>
      </c>
      <c r="K2959" s="249">
        <v>0</v>
      </c>
      <c r="L2959" s="249">
        <v>0</v>
      </c>
      <c r="M2959" s="249">
        <v>0</v>
      </c>
      <c r="N2959" s="249">
        <v>0</v>
      </c>
      <c r="O2959" s="249">
        <v>0</v>
      </c>
      <c r="P2959" s="249">
        <v>0</v>
      </c>
    </row>
    <row r="2960" spans="1:16" x14ac:dyDescent="0.25">
      <c r="A2960" s="236" t="s">
        <v>4794</v>
      </c>
      <c r="B2960" s="237" t="s">
        <v>9871</v>
      </c>
      <c r="C2960" s="249">
        <v>1.4706517569451408E-2</v>
      </c>
      <c r="D2960" s="249">
        <v>5.0710825229010985E-3</v>
      </c>
      <c r="E2960" s="249">
        <v>0</v>
      </c>
      <c r="F2960" s="249">
        <v>2.5928017056462908E-2</v>
      </c>
      <c r="G2960" s="249">
        <v>0</v>
      </c>
      <c r="H2960" s="249">
        <v>0</v>
      </c>
      <c r="I2960" s="249">
        <v>0</v>
      </c>
      <c r="J2960" s="249">
        <v>0</v>
      </c>
      <c r="K2960" s="249">
        <v>0</v>
      </c>
      <c r="L2960" s="249">
        <v>0</v>
      </c>
      <c r="M2960" s="249">
        <v>0</v>
      </c>
      <c r="N2960" s="249">
        <v>0</v>
      </c>
      <c r="O2960" s="249">
        <v>0</v>
      </c>
      <c r="P2960" s="249">
        <v>0</v>
      </c>
    </row>
    <row r="2961" spans="1:16" x14ac:dyDescent="0.25">
      <c r="A2961" s="236" t="s">
        <v>4352</v>
      </c>
      <c r="B2961" s="237" t="s">
        <v>10243</v>
      </c>
      <c r="C2961" s="249">
        <v>5.2858392592246492E-3</v>
      </c>
      <c r="D2961" s="249">
        <v>0</v>
      </c>
      <c r="E2961" s="249">
        <v>0</v>
      </c>
      <c r="F2961" s="249">
        <v>0</v>
      </c>
      <c r="G2961" s="249">
        <v>0</v>
      </c>
      <c r="H2961" s="249">
        <v>8.6107078043543665E-3</v>
      </c>
      <c r="I2961" s="249">
        <v>0</v>
      </c>
      <c r="J2961" s="249">
        <v>0</v>
      </c>
      <c r="K2961" s="249">
        <v>0</v>
      </c>
      <c r="L2961" s="249">
        <v>0</v>
      </c>
      <c r="M2961" s="249">
        <v>0</v>
      </c>
      <c r="N2961" s="249">
        <v>0</v>
      </c>
      <c r="O2961" s="249">
        <v>0</v>
      </c>
      <c r="P2961" s="249">
        <v>0</v>
      </c>
    </row>
    <row r="2962" spans="1:16" x14ac:dyDescent="0.25">
      <c r="A2962" s="236" t="s">
        <v>4817</v>
      </c>
      <c r="B2962" s="237" t="s">
        <v>9762</v>
      </c>
      <c r="C2962" s="249">
        <v>0</v>
      </c>
      <c r="D2962" s="249">
        <v>0</v>
      </c>
      <c r="E2962" s="249">
        <v>8.6693596236686182E-3</v>
      </c>
      <c r="F2962" s="249">
        <v>2.3491300440014923E-2</v>
      </c>
      <c r="G2962" s="249">
        <v>0</v>
      </c>
      <c r="H2962" s="249">
        <v>0</v>
      </c>
      <c r="I2962" s="249">
        <v>0</v>
      </c>
      <c r="J2962" s="249">
        <v>0</v>
      </c>
      <c r="K2962" s="249">
        <v>0</v>
      </c>
      <c r="L2962" s="249">
        <v>0</v>
      </c>
      <c r="M2962" s="249">
        <v>0</v>
      </c>
      <c r="N2962" s="249">
        <v>0</v>
      </c>
      <c r="O2962" s="249">
        <v>0</v>
      </c>
      <c r="P2962" s="249">
        <v>0</v>
      </c>
    </row>
    <row r="2963" spans="1:16" x14ac:dyDescent="0.25">
      <c r="A2963" s="236" t="s">
        <v>4429</v>
      </c>
      <c r="B2963" s="237" t="s">
        <v>10092</v>
      </c>
      <c r="C2963" s="249">
        <v>0</v>
      </c>
      <c r="D2963" s="249">
        <v>1.4914890011593041E-2</v>
      </c>
      <c r="E2963" s="249">
        <v>0</v>
      </c>
      <c r="F2963" s="249">
        <v>1.3406538175700762E-2</v>
      </c>
      <c r="G2963" s="249">
        <v>0</v>
      </c>
      <c r="H2963" s="249">
        <v>4.6890845951300638E-3</v>
      </c>
      <c r="I2963" s="249">
        <v>0.11305038888254579</v>
      </c>
      <c r="J2963" s="249">
        <v>0</v>
      </c>
      <c r="K2963" s="249">
        <v>0</v>
      </c>
      <c r="L2963" s="249">
        <v>0</v>
      </c>
      <c r="M2963" s="249">
        <v>0</v>
      </c>
      <c r="N2963" s="249">
        <v>0</v>
      </c>
      <c r="O2963" s="249">
        <v>139.48231422528744</v>
      </c>
      <c r="P2963" s="249">
        <v>0</v>
      </c>
    </row>
    <row r="2964" spans="1:16" x14ac:dyDescent="0.25">
      <c r="A2964" s="236" t="s">
        <v>4430</v>
      </c>
      <c r="B2964" s="237" t="s">
        <v>5980</v>
      </c>
      <c r="C2964" s="249">
        <v>0</v>
      </c>
      <c r="D2964" s="249">
        <v>6.3756690326402781E-3</v>
      </c>
      <c r="E2964" s="249">
        <v>5.4881673892315706E-2</v>
      </c>
      <c r="F2964" s="249">
        <v>0</v>
      </c>
      <c r="G2964" s="249">
        <v>0</v>
      </c>
      <c r="H2964" s="249">
        <v>0</v>
      </c>
      <c r="I2964" s="249">
        <v>0</v>
      </c>
      <c r="J2964" s="249">
        <v>0</v>
      </c>
      <c r="K2964" s="249">
        <v>0</v>
      </c>
      <c r="L2964" s="249">
        <v>0</v>
      </c>
      <c r="M2964" s="249">
        <v>0</v>
      </c>
      <c r="N2964" s="249">
        <v>16.128386698227253</v>
      </c>
      <c r="O2964" s="249">
        <v>5.7091476930093572</v>
      </c>
      <c r="P2964" s="249">
        <v>0</v>
      </c>
    </row>
    <row r="2965" spans="1:16" x14ac:dyDescent="0.25">
      <c r="A2965" s="236" t="s">
        <v>4596</v>
      </c>
      <c r="B2965" s="237" t="s">
        <v>9455</v>
      </c>
      <c r="C2965" s="249">
        <v>2.1986483924868422E-3</v>
      </c>
      <c r="D2965" s="249">
        <v>0</v>
      </c>
      <c r="E2965" s="249">
        <v>0</v>
      </c>
      <c r="F2965" s="249">
        <v>4.7493059309213935E-3</v>
      </c>
      <c r="G2965" s="249">
        <v>2.5176821358514727E-3</v>
      </c>
      <c r="H2965" s="249">
        <v>2.9000119599345126E-3</v>
      </c>
      <c r="I2965" s="249">
        <v>2.9691470899232877E-2</v>
      </c>
      <c r="J2965" s="249">
        <v>0</v>
      </c>
      <c r="K2965" s="249">
        <v>3.6312436030081261</v>
      </c>
      <c r="L2965" s="249">
        <v>1.8341301926900329</v>
      </c>
      <c r="M2965" s="249">
        <v>1.0005267760104417</v>
      </c>
      <c r="N2965" s="249">
        <v>17.379962622962612</v>
      </c>
      <c r="O2965" s="249">
        <v>0</v>
      </c>
      <c r="P2965" s="249">
        <v>0</v>
      </c>
    </row>
    <row r="2966" spans="1:16" x14ac:dyDescent="0.25">
      <c r="A2966" s="236" t="s">
        <v>4272</v>
      </c>
      <c r="B2966" s="237" t="s">
        <v>10413</v>
      </c>
      <c r="C2966" s="249">
        <v>0</v>
      </c>
      <c r="D2966" s="249">
        <v>0</v>
      </c>
      <c r="E2966" s="249">
        <v>0</v>
      </c>
      <c r="F2966" s="249">
        <v>0</v>
      </c>
      <c r="G2966" s="249">
        <v>0</v>
      </c>
      <c r="H2966" s="249">
        <v>0</v>
      </c>
      <c r="I2966" s="249">
        <v>0</v>
      </c>
      <c r="J2966" s="249">
        <v>0</v>
      </c>
      <c r="K2966" s="249">
        <v>0</v>
      </c>
      <c r="L2966" s="249">
        <v>1.6542954758571292E-4</v>
      </c>
      <c r="M2966" s="249">
        <v>1.6210563333898559E-4</v>
      </c>
      <c r="N2966" s="249">
        <v>0</v>
      </c>
      <c r="O2966" s="249">
        <v>0</v>
      </c>
      <c r="P2966" s="249">
        <v>0</v>
      </c>
    </row>
    <row r="2967" spans="1:16" x14ac:dyDescent="0.25">
      <c r="A2967" s="236" t="s">
        <v>3080</v>
      </c>
      <c r="B2967" s="237" t="s">
        <v>7753</v>
      </c>
      <c r="C2967" s="249">
        <v>0</v>
      </c>
      <c r="D2967" s="249">
        <v>0</v>
      </c>
      <c r="E2967" s="249">
        <v>0</v>
      </c>
      <c r="F2967" s="249">
        <v>0</v>
      </c>
      <c r="G2967" s="249">
        <v>0</v>
      </c>
      <c r="H2967" s="249">
        <v>2.4113956286651791E-2</v>
      </c>
      <c r="I2967" s="249">
        <v>1.2739802312521949E-2</v>
      </c>
      <c r="J2967" s="249">
        <v>0</v>
      </c>
      <c r="K2967" s="249">
        <v>1.6984888094370789E-2</v>
      </c>
      <c r="L2967" s="249">
        <v>1.0422063147750692E-2</v>
      </c>
      <c r="M2967" s="249">
        <v>4.3177754328222306E-3</v>
      </c>
      <c r="N2967" s="249">
        <v>0</v>
      </c>
      <c r="O2967" s="249">
        <v>0</v>
      </c>
      <c r="P2967" s="249">
        <v>0</v>
      </c>
    </row>
    <row r="2968" spans="1:16" x14ac:dyDescent="0.25">
      <c r="A2968" s="236" t="s">
        <v>6501</v>
      </c>
      <c r="B2968" s="237" t="s">
        <v>6502</v>
      </c>
      <c r="C2968" s="249"/>
      <c r="D2968" s="249"/>
      <c r="E2968" s="249"/>
      <c r="F2968" s="249"/>
      <c r="G2968" s="249"/>
      <c r="H2968" s="249"/>
      <c r="I2968" s="249"/>
      <c r="J2968" s="249"/>
      <c r="K2968" s="249"/>
      <c r="L2968" s="249"/>
      <c r="M2968" s="249"/>
      <c r="N2968" s="249">
        <v>0</v>
      </c>
      <c r="O2968" s="249">
        <v>0</v>
      </c>
      <c r="P2968" s="249">
        <v>8.9514370367400536E-2</v>
      </c>
    </row>
    <row r="2969" spans="1:16" x14ac:dyDescent="0.25">
      <c r="A2969" s="236" t="s">
        <v>1460</v>
      </c>
      <c r="B2969" s="237" t="s">
        <v>7976</v>
      </c>
      <c r="C2969" s="249">
        <v>0</v>
      </c>
      <c r="D2969" s="249">
        <v>0</v>
      </c>
      <c r="E2969" s="249">
        <v>0</v>
      </c>
      <c r="F2969" s="249">
        <v>0</v>
      </c>
      <c r="G2969" s="249">
        <v>0</v>
      </c>
      <c r="H2969" s="249">
        <v>0</v>
      </c>
      <c r="I2969" s="249">
        <v>0</v>
      </c>
      <c r="J2969" s="249">
        <v>0</v>
      </c>
      <c r="K2969" s="249">
        <v>0</v>
      </c>
      <c r="L2969" s="249">
        <v>5.4651562277386679E-3</v>
      </c>
      <c r="M2969" s="249">
        <v>5.0217750485017862E-4</v>
      </c>
      <c r="N2969" s="249">
        <v>0</v>
      </c>
      <c r="O2969" s="249">
        <v>3.8175634076494357E-4</v>
      </c>
      <c r="P2969" s="249">
        <v>0</v>
      </c>
    </row>
    <row r="2970" spans="1:16" x14ac:dyDescent="0.25">
      <c r="A2970" s="236" t="s">
        <v>2031</v>
      </c>
      <c r="B2970" s="237" t="s">
        <v>6503</v>
      </c>
      <c r="C2970" s="249">
        <v>1.9287529854782105E-3</v>
      </c>
      <c r="D2970" s="249">
        <v>0</v>
      </c>
      <c r="E2970" s="249">
        <v>0</v>
      </c>
      <c r="F2970" s="249">
        <v>0</v>
      </c>
      <c r="G2970" s="249">
        <v>1.7350400610499247E-2</v>
      </c>
      <c r="H2970" s="249">
        <v>0</v>
      </c>
      <c r="I2970" s="249">
        <v>0</v>
      </c>
      <c r="J2970" s="249">
        <v>0</v>
      </c>
      <c r="K2970" s="249">
        <v>3.8652971115541051E-3</v>
      </c>
      <c r="L2970" s="249">
        <v>0</v>
      </c>
      <c r="M2970" s="249">
        <v>0</v>
      </c>
      <c r="N2970" s="249">
        <v>0</v>
      </c>
      <c r="O2970" s="249">
        <v>0</v>
      </c>
      <c r="P2970" s="249">
        <v>0</v>
      </c>
    </row>
    <row r="2971" spans="1:16" x14ac:dyDescent="0.25">
      <c r="A2971" s="236" t="s">
        <v>2218</v>
      </c>
      <c r="B2971" s="237" t="s">
        <v>6072</v>
      </c>
      <c r="C2971" s="249">
        <v>0</v>
      </c>
      <c r="D2971" s="249">
        <v>0</v>
      </c>
      <c r="E2971" s="249">
        <v>0</v>
      </c>
      <c r="F2971" s="249">
        <v>0</v>
      </c>
      <c r="G2971" s="249">
        <v>5.0543504068237217E-2</v>
      </c>
      <c r="H2971" s="249">
        <v>0</v>
      </c>
      <c r="I2971" s="249">
        <v>0</v>
      </c>
      <c r="J2971" s="249">
        <v>0</v>
      </c>
      <c r="K2971" s="249">
        <v>1.426587680319415E-2</v>
      </c>
      <c r="L2971" s="249">
        <v>0</v>
      </c>
      <c r="M2971" s="249">
        <v>0</v>
      </c>
      <c r="N2971" s="249">
        <v>1.4397919740711545E-2</v>
      </c>
      <c r="O2971" s="249">
        <v>0</v>
      </c>
      <c r="P2971" s="249">
        <v>0</v>
      </c>
    </row>
    <row r="2972" spans="1:16" x14ac:dyDescent="0.25">
      <c r="A2972" s="236" t="s">
        <v>3987</v>
      </c>
      <c r="B2972" s="237" t="s">
        <v>10327</v>
      </c>
      <c r="C2972" s="249">
        <v>0</v>
      </c>
      <c r="D2972" s="249">
        <v>0</v>
      </c>
      <c r="E2972" s="249">
        <v>0</v>
      </c>
      <c r="F2972" s="249">
        <v>0</v>
      </c>
      <c r="G2972" s="249">
        <v>0</v>
      </c>
      <c r="H2972" s="249">
        <v>0</v>
      </c>
      <c r="I2972" s="249">
        <v>0</v>
      </c>
      <c r="J2972" s="249">
        <v>0</v>
      </c>
      <c r="K2972" s="249">
        <v>4.8229025718010765E-3</v>
      </c>
      <c r="L2972" s="249">
        <v>0</v>
      </c>
      <c r="M2972" s="249">
        <v>0</v>
      </c>
      <c r="N2972" s="249">
        <v>0</v>
      </c>
      <c r="O2972" s="249">
        <v>0</v>
      </c>
      <c r="P2972" s="249">
        <v>0</v>
      </c>
    </row>
    <row r="2973" spans="1:16" x14ac:dyDescent="0.25">
      <c r="A2973" s="236" t="s">
        <v>1066</v>
      </c>
      <c r="B2973" s="237" t="s">
        <v>6959</v>
      </c>
      <c r="C2973" s="249">
        <v>0</v>
      </c>
      <c r="D2973" s="249">
        <v>0</v>
      </c>
      <c r="E2973" s="249">
        <v>0</v>
      </c>
      <c r="F2973" s="249">
        <v>0</v>
      </c>
      <c r="G2973" s="249">
        <v>0</v>
      </c>
      <c r="H2973" s="249">
        <v>0</v>
      </c>
      <c r="I2973" s="249">
        <v>0</v>
      </c>
      <c r="J2973" s="249">
        <v>2.7784277950677068E-2</v>
      </c>
      <c r="K2973" s="249">
        <v>0</v>
      </c>
      <c r="L2973" s="249">
        <v>0</v>
      </c>
      <c r="M2973" s="249">
        <v>0</v>
      </c>
      <c r="N2973" s="249">
        <v>0</v>
      </c>
      <c r="O2973" s="249">
        <v>0</v>
      </c>
      <c r="P2973" s="249">
        <v>0</v>
      </c>
    </row>
    <row r="2974" spans="1:16" x14ac:dyDescent="0.25">
      <c r="A2974" s="236" t="s">
        <v>2551</v>
      </c>
      <c r="B2974" s="237" t="s">
        <v>8961</v>
      </c>
      <c r="C2974" s="249">
        <v>0</v>
      </c>
      <c r="D2974" s="249">
        <v>0</v>
      </c>
      <c r="E2974" s="249">
        <v>0</v>
      </c>
      <c r="F2974" s="249">
        <v>0</v>
      </c>
      <c r="G2974" s="249">
        <v>0</v>
      </c>
      <c r="H2974" s="249">
        <v>0</v>
      </c>
      <c r="I2974" s="249">
        <v>0</v>
      </c>
      <c r="J2974" s="249">
        <v>0</v>
      </c>
      <c r="K2974" s="249">
        <v>6.4959368546570456E-3</v>
      </c>
      <c r="L2974" s="249">
        <v>0</v>
      </c>
      <c r="M2974" s="249">
        <v>0</v>
      </c>
      <c r="N2974" s="249">
        <v>0</v>
      </c>
      <c r="O2974" s="249">
        <v>0</v>
      </c>
      <c r="P2974" s="249">
        <v>0</v>
      </c>
    </row>
    <row r="2975" spans="1:16" x14ac:dyDescent="0.25">
      <c r="A2975" s="236" t="s">
        <v>3552</v>
      </c>
      <c r="B2975" s="237" t="s">
        <v>9763</v>
      </c>
      <c r="C2975" s="249">
        <v>0</v>
      </c>
      <c r="D2975" s="249">
        <v>0</v>
      </c>
      <c r="E2975" s="249">
        <v>0</v>
      </c>
      <c r="F2975" s="249">
        <v>0</v>
      </c>
      <c r="G2975" s="249">
        <v>0</v>
      </c>
      <c r="H2975" s="249">
        <v>0</v>
      </c>
      <c r="I2975" s="249">
        <v>0</v>
      </c>
      <c r="J2975" s="249">
        <v>0</v>
      </c>
      <c r="K2975" s="249">
        <v>5.9854270053806669E-2</v>
      </c>
      <c r="L2975" s="249">
        <v>0</v>
      </c>
      <c r="M2975" s="249">
        <v>0</v>
      </c>
      <c r="N2975" s="249">
        <v>0</v>
      </c>
      <c r="O2975" s="249">
        <v>0</v>
      </c>
      <c r="P2975" s="249">
        <v>0</v>
      </c>
    </row>
    <row r="2976" spans="1:16" x14ac:dyDescent="0.25">
      <c r="A2976" s="236" t="s">
        <v>3266</v>
      </c>
      <c r="B2976" s="237" t="s">
        <v>8962</v>
      </c>
      <c r="C2976" s="249">
        <v>0</v>
      </c>
      <c r="D2976" s="249">
        <v>3.0329499414099327E-2</v>
      </c>
      <c r="E2976" s="249">
        <v>0</v>
      </c>
      <c r="F2976" s="249">
        <v>0</v>
      </c>
      <c r="G2976" s="249">
        <v>0</v>
      </c>
      <c r="H2976" s="249">
        <v>0</v>
      </c>
      <c r="I2976" s="249">
        <v>2.2932570191811264E-2</v>
      </c>
      <c r="J2976" s="249">
        <v>0</v>
      </c>
      <c r="K2976" s="249">
        <v>0</v>
      </c>
      <c r="L2976" s="249">
        <v>0</v>
      </c>
      <c r="M2976" s="249">
        <v>0</v>
      </c>
      <c r="N2976" s="249">
        <v>0</v>
      </c>
      <c r="O2976" s="249">
        <v>0</v>
      </c>
      <c r="P2976" s="249">
        <v>0</v>
      </c>
    </row>
    <row r="2977" spans="1:16" x14ac:dyDescent="0.25">
      <c r="A2977" s="236" t="s">
        <v>3365</v>
      </c>
      <c r="B2977" s="237" t="s">
        <v>7754</v>
      </c>
      <c r="C2977" s="249">
        <v>0</v>
      </c>
      <c r="D2977" s="249">
        <v>0</v>
      </c>
      <c r="E2977" s="249">
        <v>0</v>
      </c>
      <c r="F2977" s="249">
        <v>0</v>
      </c>
      <c r="G2977" s="249">
        <v>0</v>
      </c>
      <c r="H2977" s="249">
        <v>0</v>
      </c>
      <c r="I2977" s="249">
        <v>0</v>
      </c>
      <c r="J2977" s="249">
        <v>0</v>
      </c>
      <c r="K2977" s="249">
        <v>3.8330133041138713E-2</v>
      </c>
      <c r="L2977" s="249">
        <v>0</v>
      </c>
      <c r="M2977" s="249">
        <v>0</v>
      </c>
      <c r="N2977" s="249">
        <v>0</v>
      </c>
      <c r="O2977" s="249">
        <v>0</v>
      </c>
      <c r="P2977" s="249">
        <v>0</v>
      </c>
    </row>
    <row r="2978" spans="1:16" x14ac:dyDescent="0.25">
      <c r="A2978" s="236" t="s">
        <v>1861</v>
      </c>
      <c r="B2978" s="237" t="s">
        <v>9448</v>
      </c>
      <c r="C2978" s="249">
        <v>0</v>
      </c>
      <c r="D2978" s="249">
        <v>0</v>
      </c>
      <c r="E2978" s="249">
        <v>0</v>
      </c>
      <c r="F2978" s="249">
        <v>3.6851592129912687E-2</v>
      </c>
      <c r="G2978" s="249">
        <v>0</v>
      </c>
      <c r="H2978" s="249">
        <v>0</v>
      </c>
      <c r="I2978" s="249">
        <v>0</v>
      </c>
      <c r="J2978" s="249">
        <v>1.0790519004597049E-2</v>
      </c>
      <c r="K2978" s="249">
        <v>1.7990593685748419E-2</v>
      </c>
      <c r="L2978" s="249">
        <v>8.1970884535327269E-3</v>
      </c>
      <c r="M2978" s="249">
        <v>0</v>
      </c>
      <c r="N2978" s="249">
        <v>0</v>
      </c>
      <c r="O2978" s="249">
        <v>0</v>
      </c>
      <c r="P2978" s="249">
        <v>0</v>
      </c>
    </row>
    <row r="2979" spans="1:16" x14ac:dyDescent="0.25">
      <c r="A2979" s="236" t="s">
        <v>2228</v>
      </c>
      <c r="B2979" s="237" t="s">
        <v>7977</v>
      </c>
      <c r="C2979" s="249">
        <v>0</v>
      </c>
      <c r="D2979" s="249">
        <v>0</v>
      </c>
      <c r="E2979" s="249">
        <v>0.3306156974413883</v>
      </c>
      <c r="F2979" s="249">
        <v>0</v>
      </c>
      <c r="G2979" s="249">
        <v>0.14544349707331947</v>
      </c>
      <c r="H2979" s="249">
        <v>0</v>
      </c>
      <c r="I2979" s="249">
        <v>0</v>
      </c>
      <c r="J2979" s="249">
        <v>0</v>
      </c>
      <c r="K2979" s="249">
        <v>0</v>
      </c>
      <c r="L2979" s="249">
        <v>0</v>
      </c>
      <c r="M2979" s="249">
        <v>0</v>
      </c>
      <c r="N2979" s="249">
        <v>0</v>
      </c>
      <c r="O2979" s="249">
        <v>0</v>
      </c>
      <c r="P2979" s="249">
        <v>0</v>
      </c>
    </row>
    <row r="2980" spans="1:16" x14ac:dyDescent="0.25">
      <c r="A2980" s="236" t="s">
        <v>3733</v>
      </c>
      <c r="B2980" s="237" t="s">
        <v>7755</v>
      </c>
      <c r="C2980" s="249">
        <v>0</v>
      </c>
      <c r="D2980" s="249">
        <v>8.6636558764361469E-3</v>
      </c>
      <c r="E2980" s="249">
        <v>2.3158572076587943E-2</v>
      </c>
      <c r="F2980" s="249">
        <v>0</v>
      </c>
      <c r="G2980" s="249">
        <v>0</v>
      </c>
      <c r="H2980" s="249">
        <v>0</v>
      </c>
      <c r="I2980" s="249">
        <v>0</v>
      </c>
      <c r="J2980" s="249">
        <v>0</v>
      </c>
      <c r="K2980" s="249">
        <v>0</v>
      </c>
      <c r="L2980" s="249">
        <v>0</v>
      </c>
      <c r="M2980" s="249">
        <v>0</v>
      </c>
      <c r="N2980" s="249">
        <v>0</v>
      </c>
      <c r="O2980" s="249">
        <v>0</v>
      </c>
      <c r="P2980" s="249">
        <v>0</v>
      </c>
    </row>
    <row r="2981" spans="1:16" x14ac:dyDescent="0.25">
      <c r="A2981" s="236" t="s">
        <v>811</v>
      </c>
      <c r="B2981" s="237" t="s">
        <v>7978</v>
      </c>
      <c r="C2981" s="249">
        <v>0</v>
      </c>
      <c r="D2981" s="249">
        <v>0</v>
      </c>
      <c r="E2981" s="249">
        <v>2.5627460975797649E-3</v>
      </c>
      <c r="F2981" s="249">
        <v>0</v>
      </c>
      <c r="G2981" s="249">
        <v>2.5897510459263279E-2</v>
      </c>
      <c r="H2981" s="249">
        <v>1.7401646607429855E-3</v>
      </c>
      <c r="I2981" s="249">
        <v>0</v>
      </c>
      <c r="J2981" s="249">
        <v>2.1237004420415172E-3</v>
      </c>
      <c r="K2981" s="249">
        <v>0</v>
      </c>
      <c r="L2981" s="249">
        <v>1.6293193084224701E-2</v>
      </c>
      <c r="M2981" s="249">
        <v>1.9024811539718378E-3</v>
      </c>
      <c r="N2981" s="249">
        <v>0</v>
      </c>
      <c r="O2981" s="249">
        <v>0</v>
      </c>
      <c r="P2981" s="249">
        <v>0</v>
      </c>
    </row>
    <row r="2982" spans="1:16" x14ac:dyDescent="0.25">
      <c r="A2982" s="236" t="s">
        <v>978</v>
      </c>
      <c r="B2982" s="237" t="s">
        <v>6259</v>
      </c>
      <c r="C2982" s="249">
        <v>0</v>
      </c>
      <c r="D2982" s="249">
        <v>0</v>
      </c>
      <c r="E2982" s="249">
        <v>7.0107276282218413E-3</v>
      </c>
      <c r="F2982" s="249">
        <v>2.2962956097685701E-3</v>
      </c>
      <c r="G2982" s="249">
        <v>0</v>
      </c>
      <c r="H2982" s="249">
        <v>0</v>
      </c>
      <c r="I2982" s="249">
        <v>0</v>
      </c>
      <c r="J2982" s="249">
        <v>0</v>
      </c>
      <c r="K2982" s="249">
        <v>0</v>
      </c>
      <c r="L2982" s="249">
        <v>2.696303054406609E-2</v>
      </c>
      <c r="M2982" s="249">
        <v>0</v>
      </c>
      <c r="N2982" s="249">
        <v>5.1725328032102722E-3</v>
      </c>
      <c r="O2982" s="249">
        <v>4.6086474394029095E-4</v>
      </c>
      <c r="P2982" s="249">
        <v>0</v>
      </c>
    </row>
    <row r="2983" spans="1:16" x14ac:dyDescent="0.25">
      <c r="A2983" s="236" t="s">
        <v>1572</v>
      </c>
      <c r="B2983" s="237" t="s">
        <v>9449</v>
      </c>
      <c r="C2983" s="249">
        <v>0</v>
      </c>
      <c r="D2983" s="249">
        <v>0</v>
      </c>
      <c r="E2983" s="249">
        <v>0</v>
      </c>
      <c r="F2983" s="249">
        <v>1.2131552833245478E-2</v>
      </c>
      <c r="G2983" s="249">
        <v>0</v>
      </c>
      <c r="H2983" s="249">
        <v>9.0920496968073292E-2</v>
      </c>
      <c r="I2983" s="249">
        <v>0</v>
      </c>
      <c r="J2983" s="249">
        <v>0</v>
      </c>
      <c r="K2983" s="249">
        <v>0</v>
      </c>
      <c r="L2983" s="249">
        <v>4.9193198929976423E-2</v>
      </c>
      <c r="M2983" s="249">
        <v>3.4930988510697203E-2</v>
      </c>
      <c r="N2983" s="249">
        <v>0</v>
      </c>
      <c r="O2983" s="249">
        <v>0</v>
      </c>
      <c r="P2983" s="249">
        <v>0</v>
      </c>
    </row>
    <row r="2984" spans="1:16" x14ac:dyDescent="0.25">
      <c r="A2984" s="236" t="s">
        <v>2119</v>
      </c>
      <c r="B2984" s="237" t="s">
        <v>8238</v>
      </c>
      <c r="C2984" s="249"/>
      <c r="D2984" s="249">
        <v>0</v>
      </c>
      <c r="E2984" s="249">
        <v>0</v>
      </c>
      <c r="F2984" s="249">
        <v>0</v>
      </c>
      <c r="G2984" s="249">
        <v>7.6228243014016983E-2</v>
      </c>
      <c r="H2984" s="249">
        <v>0</v>
      </c>
      <c r="I2984" s="249">
        <v>0</v>
      </c>
      <c r="J2984" s="249">
        <v>0</v>
      </c>
      <c r="K2984" s="249">
        <v>0.28868325990729388</v>
      </c>
      <c r="L2984" s="249">
        <v>0</v>
      </c>
      <c r="M2984" s="249">
        <v>0</v>
      </c>
      <c r="N2984" s="249">
        <v>0</v>
      </c>
      <c r="O2984" s="249">
        <v>0</v>
      </c>
      <c r="P2984" s="249">
        <v>0</v>
      </c>
    </row>
    <row r="2985" spans="1:16" x14ac:dyDescent="0.25">
      <c r="A2985" s="236" t="s">
        <v>3890</v>
      </c>
      <c r="B2985" s="237" t="s">
        <v>5822</v>
      </c>
      <c r="C2985" s="249">
        <v>5.3799920997412665</v>
      </c>
      <c r="D2985" s="249">
        <v>0</v>
      </c>
      <c r="E2985" s="249">
        <v>0</v>
      </c>
      <c r="F2985" s="249">
        <v>0</v>
      </c>
      <c r="G2985" s="249">
        <v>0</v>
      </c>
      <c r="H2985" s="249">
        <v>0</v>
      </c>
      <c r="I2985" s="249">
        <v>0</v>
      </c>
      <c r="J2985" s="249">
        <v>0</v>
      </c>
      <c r="K2985" s="249">
        <v>0</v>
      </c>
      <c r="L2985" s="249">
        <v>0</v>
      </c>
      <c r="M2985" s="249">
        <v>16.027165316796399</v>
      </c>
      <c r="N2985" s="249">
        <v>0</v>
      </c>
      <c r="O2985" s="249">
        <v>1.6412929291811729</v>
      </c>
      <c r="P2985" s="249">
        <v>0</v>
      </c>
    </row>
    <row r="2986" spans="1:16" x14ac:dyDescent="0.25">
      <c r="A2986" s="236" t="s">
        <v>2221</v>
      </c>
      <c r="B2986" s="237" t="s">
        <v>11090</v>
      </c>
      <c r="C2986" s="249">
        <v>0</v>
      </c>
      <c r="D2986" s="249">
        <v>0</v>
      </c>
      <c r="E2986" s="249">
        <v>0</v>
      </c>
      <c r="F2986" s="249">
        <v>0</v>
      </c>
      <c r="G2986" s="249">
        <v>0</v>
      </c>
      <c r="H2986" s="249">
        <v>0</v>
      </c>
      <c r="I2986" s="249">
        <v>0</v>
      </c>
      <c r="J2986" s="249">
        <v>0</v>
      </c>
      <c r="K2986" s="249">
        <v>0</v>
      </c>
      <c r="L2986" s="249">
        <v>0</v>
      </c>
      <c r="M2986" s="249">
        <v>0</v>
      </c>
      <c r="N2986" s="249">
        <v>0</v>
      </c>
      <c r="O2986" s="249">
        <v>0</v>
      </c>
      <c r="P2986" s="249">
        <v>0.8204217839980209</v>
      </c>
    </row>
    <row r="2987" spans="1:16" x14ac:dyDescent="0.25">
      <c r="A2987" s="236" t="s">
        <v>3842</v>
      </c>
      <c r="B2987" s="237" t="s">
        <v>7372</v>
      </c>
      <c r="C2987" s="249">
        <v>0</v>
      </c>
      <c r="D2987" s="249">
        <v>1.1695810344308111E-2</v>
      </c>
      <c r="E2987" s="249">
        <v>0</v>
      </c>
      <c r="F2987" s="249">
        <v>0</v>
      </c>
      <c r="G2987" s="249">
        <v>0</v>
      </c>
      <c r="H2987" s="249">
        <v>0</v>
      </c>
      <c r="I2987" s="249">
        <v>0</v>
      </c>
      <c r="J2987" s="249">
        <v>0</v>
      </c>
      <c r="K2987" s="249">
        <v>0</v>
      </c>
      <c r="L2987" s="249">
        <v>0</v>
      </c>
      <c r="M2987" s="249">
        <v>0</v>
      </c>
      <c r="N2987" s="249">
        <v>0</v>
      </c>
      <c r="O2987" s="249">
        <v>0</v>
      </c>
      <c r="P2987" s="249">
        <v>0</v>
      </c>
    </row>
    <row r="2988" spans="1:16" x14ac:dyDescent="0.25">
      <c r="A2988" s="236" t="s">
        <v>1454</v>
      </c>
      <c r="B2988" s="237" t="s">
        <v>5586</v>
      </c>
      <c r="C2988" s="249">
        <v>0</v>
      </c>
      <c r="D2988" s="249">
        <v>0</v>
      </c>
      <c r="E2988" s="249">
        <v>0</v>
      </c>
      <c r="F2988" s="249">
        <v>0</v>
      </c>
      <c r="G2988" s="249">
        <v>0</v>
      </c>
      <c r="H2988" s="249">
        <v>5.7394265921084119E-2</v>
      </c>
      <c r="I2988" s="249">
        <v>0</v>
      </c>
      <c r="J2988" s="249">
        <v>0</v>
      </c>
      <c r="K2988" s="249">
        <v>9.3424110964583515E-2</v>
      </c>
      <c r="L2988" s="249">
        <v>5.1305986694354933E-2</v>
      </c>
      <c r="M2988" s="249">
        <v>0.31357678940743461</v>
      </c>
      <c r="N2988" s="249">
        <v>0.16609218346328838</v>
      </c>
      <c r="O2988" s="249">
        <v>0.35665624775270599</v>
      </c>
      <c r="P2988" s="249">
        <v>0</v>
      </c>
    </row>
    <row r="2989" spans="1:16" x14ac:dyDescent="0.25">
      <c r="A2989" s="236" t="s">
        <v>1049</v>
      </c>
      <c r="B2989" s="237" t="s">
        <v>8705</v>
      </c>
      <c r="C2989" s="249">
        <v>0</v>
      </c>
      <c r="D2989" s="249">
        <v>0</v>
      </c>
      <c r="E2989" s="249">
        <v>0</v>
      </c>
      <c r="F2989" s="249">
        <v>0</v>
      </c>
      <c r="G2989" s="249">
        <v>0</v>
      </c>
      <c r="H2989" s="249">
        <v>1.2986343251489167E-2</v>
      </c>
      <c r="I2989" s="249">
        <v>5.3899159526438131E-3</v>
      </c>
      <c r="J2989" s="249">
        <v>0</v>
      </c>
      <c r="K2989" s="249">
        <v>0</v>
      </c>
      <c r="L2989" s="249">
        <v>1.7046035399607101E-3</v>
      </c>
      <c r="M2989" s="249">
        <v>1.5385998989440668E-3</v>
      </c>
      <c r="N2989" s="249">
        <v>1.5079844339343717E-3</v>
      </c>
      <c r="O2989" s="249">
        <v>0</v>
      </c>
      <c r="P2989" s="249">
        <v>0</v>
      </c>
    </row>
    <row r="2990" spans="1:16" x14ac:dyDescent="0.25">
      <c r="A2990" s="236" t="s">
        <v>1933</v>
      </c>
      <c r="B2990" s="237" t="s">
        <v>9210</v>
      </c>
      <c r="C2990" s="249">
        <v>1.441462214921768E-2</v>
      </c>
      <c r="D2990" s="249">
        <v>0</v>
      </c>
      <c r="E2990" s="249">
        <v>0</v>
      </c>
      <c r="F2990" s="249">
        <v>0</v>
      </c>
      <c r="G2990" s="249">
        <v>0</v>
      </c>
      <c r="H2990" s="249">
        <v>3.851547019296709E-2</v>
      </c>
      <c r="I2990" s="249">
        <v>0</v>
      </c>
      <c r="J2990" s="249">
        <v>0</v>
      </c>
      <c r="K2990" s="249">
        <v>0</v>
      </c>
      <c r="L2990" s="249">
        <v>0</v>
      </c>
      <c r="M2990" s="249">
        <v>0</v>
      </c>
      <c r="N2990" s="249">
        <v>3.9142387010885037E-3</v>
      </c>
      <c r="O2990" s="249">
        <v>0</v>
      </c>
      <c r="P2990" s="249">
        <v>0</v>
      </c>
    </row>
    <row r="2991" spans="1:16" x14ac:dyDescent="0.25">
      <c r="A2991" s="236" t="s">
        <v>1754</v>
      </c>
      <c r="B2991" s="237" t="s">
        <v>9212</v>
      </c>
      <c r="C2991" s="249">
        <v>0</v>
      </c>
      <c r="D2991" s="249">
        <v>0</v>
      </c>
      <c r="E2991" s="249">
        <v>0</v>
      </c>
      <c r="F2991" s="249">
        <v>2.8182628318177149E-2</v>
      </c>
      <c r="G2991" s="249">
        <v>5.9936881389169416E-2</v>
      </c>
      <c r="H2991" s="249">
        <v>0</v>
      </c>
      <c r="I2991" s="249">
        <v>0</v>
      </c>
      <c r="J2991" s="249">
        <v>0</v>
      </c>
      <c r="K2991" s="249">
        <v>0</v>
      </c>
      <c r="L2991" s="249">
        <v>0</v>
      </c>
      <c r="M2991" s="249">
        <v>2.6605398144302888E-3</v>
      </c>
      <c r="N2991" s="249">
        <v>0</v>
      </c>
      <c r="O2991" s="249">
        <v>0</v>
      </c>
      <c r="P2991" s="249">
        <v>0</v>
      </c>
    </row>
    <row r="2992" spans="1:16" x14ac:dyDescent="0.25">
      <c r="A2992" s="236" t="s">
        <v>2135</v>
      </c>
      <c r="B2992" s="237" t="s">
        <v>7758</v>
      </c>
      <c r="C2992" s="249">
        <v>0</v>
      </c>
      <c r="D2992" s="249">
        <v>0</v>
      </c>
      <c r="E2992" s="249">
        <v>0</v>
      </c>
      <c r="F2992" s="249">
        <v>0</v>
      </c>
      <c r="G2992" s="249">
        <v>0</v>
      </c>
      <c r="H2992" s="249">
        <v>0</v>
      </c>
      <c r="I2992" s="249">
        <v>0</v>
      </c>
      <c r="J2992" s="249">
        <v>0</v>
      </c>
      <c r="K2992" s="249">
        <v>0</v>
      </c>
      <c r="L2992" s="249">
        <v>0</v>
      </c>
      <c r="M2992" s="249">
        <v>1.4911437794775424E-2</v>
      </c>
      <c r="N2992" s="249">
        <v>0</v>
      </c>
      <c r="O2992" s="249">
        <v>0</v>
      </c>
      <c r="P2992" s="249">
        <v>0</v>
      </c>
    </row>
    <row r="2993" spans="1:16" x14ac:dyDescent="0.25">
      <c r="A2993" s="236" t="s">
        <v>807</v>
      </c>
      <c r="B2993" s="237" t="s">
        <v>9450</v>
      </c>
      <c r="C2993" s="249">
        <v>0</v>
      </c>
      <c r="D2993" s="249">
        <v>0</v>
      </c>
      <c r="E2993" s="249">
        <v>0</v>
      </c>
      <c r="F2993" s="249">
        <v>0</v>
      </c>
      <c r="G2993" s="249">
        <v>0</v>
      </c>
      <c r="H2993" s="249">
        <v>0</v>
      </c>
      <c r="I2993" s="249">
        <v>0</v>
      </c>
      <c r="J2993" s="249">
        <v>0</v>
      </c>
      <c r="K2993" s="249">
        <v>2.4763630177571838E-3</v>
      </c>
      <c r="L2993" s="249">
        <v>0</v>
      </c>
      <c r="M2993" s="249">
        <v>0</v>
      </c>
      <c r="N2993" s="249">
        <v>0</v>
      </c>
      <c r="O2993" s="249">
        <v>0</v>
      </c>
      <c r="P2993" s="249">
        <v>1.0842325012821986E-3</v>
      </c>
    </row>
    <row r="2994" spans="1:16" x14ac:dyDescent="0.25">
      <c r="A2994" s="236" t="s">
        <v>3209</v>
      </c>
      <c r="B2994" s="237" t="s">
        <v>5502</v>
      </c>
      <c r="C2994" s="249">
        <v>0</v>
      </c>
      <c r="D2994" s="249">
        <v>0</v>
      </c>
      <c r="E2994" s="249">
        <v>0</v>
      </c>
      <c r="F2994" s="249">
        <v>0</v>
      </c>
      <c r="G2994" s="249">
        <v>0</v>
      </c>
      <c r="H2994" s="249">
        <v>0</v>
      </c>
      <c r="I2994" s="249">
        <v>0</v>
      </c>
      <c r="J2994" s="249">
        <v>0</v>
      </c>
      <c r="K2994" s="249">
        <v>0</v>
      </c>
      <c r="L2994" s="249">
        <v>0.26871649456397695</v>
      </c>
      <c r="M2994" s="249">
        <v>0.13763040417210068</v>
      </c>
      <c r="N2994" s="249">
        <v>4.8360827602806127E-2</v>
      </c>
      <c r="O2994" s="249">
        <v>0.22403516062659246</v>
      </c>
      <c r="P2994" s="249">
        <v>0</v>
      </c>
    </row>
    <row r="2995" spans="1:16" x14ac:dyDescent="0.25">
      <c r="A2995" s="236" t="s">
        <v>2573</v>
      </c>
      <c r="B2995" s="237" t="s">
        <v>8706</v>
      </c>
      <c r="C2995" s="249">
        <v>0</v>
      </c>
      <c r="D2995" s="249">
        <v>0</v>
      </c>
      <c r="E2995" s="249">
        <v>7.4845954578772744E-2</v>
      </c>
      <c r="F2995" s="249">
        <v>0</v>
      </c>
      <c r="G2995" s="249">
        <v>0</v>
      </c>
      <c r="H2995" s="249">
        <v>0</v>
      </c>
      <c r="I2995" s="249">
        <v>0</v>
      </c>
      <c r="J2995" s="249">
        <v>0</v>
      </c>
      <c r="K2995" s="249">
        <v>0</v>
      </c>
      <c r="L2995" s="249">
        <v>0</v>
      </c>
      <c r="M2995" s="249">
        <v>0</v>
      </c>
      <c r="N2995" s="249">
        <v>0</v>
      </c>
      <c r="O2995" s="249">
        <v>0</v>
      </c>
      <c r="P2995" s="249">
        <v>0</v>
      </c>
    </row>
    <row r="2996" spans="1:16" x14ac:dyDescent="0.25">
      <c r="A2996" s="236" t="s">
        <v>860</v>
      </c>
      <c r="B2996" s="237" t="s">
        <v>8024</v>
      </c>
      <c r="C2996" s="249">
        <v>0</v>
      </c>
      <c r="D2996" s="249">
        <v>0</v>
      </c>
      <c r="E2996" s="249">
        <v>0</v>
      </c>
      <c r="F2996" s="249">
        <v>0</v>
      </c>
      <c r="G2996" s="249">
        <v>0</v>
      </c>
      <c r="H2996" s="249">
        <v>0</v>
      </c>
      <c r="I2996" s="249">
        <v>0</v>
      </c>
      <c r="J2996" s="249">
        <v>4.2311849868304366E-3</v>
      </c>
      <c r="K2996" s="249">
        <v>2.0296557912547909E-2</v>
      </c>
      <c r="L2996" s="249">
        <v>5.6871511215623024E-3</v>
      </c>
      <c r="M2996" s="249">
        <v>0</v>
      </c>
      <c r="N2996" s="249">
        <v>8.5908416595946576E-4</v>
      </c>
      <c r="O2996" s="249">
        <v>0</v>
      </c>
      <c r="P2996" s="249">
        <v>0</v>
      </c>
    </row>
    <row r="2997" spans="1:16" x14ac:dyDescent="0.25">
      <c r="A2997" s="236" t="s">
        <v>1027</v>
      </c>
      <c r="B2997" s="237" t="s">
        <v>6186</v>
      </c>
      <c r="C2997" s="249">
        <v>0</v>
      </c>
      <c r="D2997" s="249">
        <v>0</v>
      </c>
      <c r="E2997" s="249">
        <v>0</v>
      </c>
      <c r="F2997" s="249">
        <v>0</v>
      </c>
      <c r="G2997" s="249">
        <v>0</v>
      </c>
      <c r="H2997" s="249">
        <v>0</v>
      </c>
      <c r="I2997" s="249">
        <v>0</v>
      </c>
      <c r="J2997" s="249">
        <v>0</v>
      </c>
      <c r="K2997" s="249">
        <v>0</v>
      </c>
      <c r="L2997" s="249">
        <v>0</v>
      </c>
      <c r="M2997" s="249">
        <v>0</v>
      </c>
      <c r="N2997" s="249">
        <v>0</v>
      </c>
      <c r="O2997" s="249">
        <v>1.6078358571023864E-3</v>
      </c>
      <c r="P2997" s="249">
        <v>0</v>
      </c>
    </row>
    <row r="2998" spans="1:16" x14ac:dyDescent="0.25">
      <c r="A2998" s="236" t="s">
        <v>4757</v>
      </c>
      <c r="B2998" s="237" t="s">
        <v>9955</v>
      </c>
      <c r="C2998" s="249">
        <v>0</v>
      </c>
      <c r="D2998" s="249">
        <v>0</v>
      </c>
      <c r="E2998" s="249">
        <v>0</v>
      </c>
      <c r="F2998" s="249">
        <v>0</v>
      </c>
      <c r="G2998" s="249">
        <v>0</v>
      </c>
      <c r="H2998" s="249">
        <v>0</v>
      </c>
      <c r="I2998" s="249">
        <v>1.8554226947933468E-2</v>
      </c>
      <c r="J2998" s="249">
        <v>0</v>
      </c>
      <c r="K2998" s="249">
        <v>0</v>
      </c>
      <c r="L2998" s="249">
        <v>0</v>
      </c>
      <c r="M2998" s="249">
        <v>0</v>
      </c>
      <c r="N2998" s="249">
        <v>0.17094950236771772</v>
      </c>
      <c r="O2998" s="249">
        <v>0</v>
      </c>
      <c r="P2998" s="249">
        <v>0</v>
      </c>
    </row>
    <row r="2999" spans="1:16" x14ac:dyDescent="0.25">
      <c r="A2999" s="236" t="s">
        <v>3825</v>
      </c>
      <c r="B2999" s="237" t="s">
        <v>6527</v>
      </c>
      <c r="C2999" s="249">
        <v>0</v>
      </c>
      <c r="D2999" s="249">
        <v>0</v>
      </c>
      <c r="E2999" s="249">
        <v>0</v>
      </c>
      <c r="F2999" s="249">
        <v>0</v>
      </c>
      <c r="G2999" s="249">
        <v>0</v>
      </c>
      <c r="H2999" s="249">
        <v>0</v>
      </c>
      <c r="I2999" s="249">
        <v>0</v>
      </c>
      <c r="J2999" s="249">
        <v>0</v>
      </c>
      <c r="K2999" s="249">
        <v>0</v>
      </c>
      <c r="L2999" s="249">
        <v>0</v>
      </c>
      <c r="M2999" s="249">
        <v>0</v>
      </c>
      <c r="N2999" s="249">
        <v>0.8053921925274613</v>
      </c>
      <c r="O2999" s="249">
        <v>0</v>
      </c>
      <c r="P2999" s="249">
        <v>0</v>
      </c>
    </row>
    <row r="3000" spans="1:16" x14ac:dyDescent="0.25">
      <c r="A3000" s="236" t="s">
        <v>2101</v>
      </c>
      <c r="B3000" s="237" t="s">
        <v>6953</v>
      </c>
      <c r="C3000" s="249">
        <v>0</v>
      </c>
      <c r="D3000" s="249">
        <v>0</v>
      </c>
      <c r="E3000" s="249">
        <v>0</v>
      </c>
      <c r="F3000" s="249">
        <v>0</v>
      </c>
      <c r="G3000" s="249">
        <v>0</v>
      </c>
      <c r="H3000" s="249">
        <v>0</v>
      </c>
      <c r="I3000" s="249">
        <v>0</v>
      </c>
      <c r="J3000" s="249">
        <v>0</v>
      </c>
      <c r="K3000" s="249">
        <v>0</v>
      </c>
      <c r="L3000" s="249">
        <v>0</v>
      </c>
      <c r="M3000" s="249">
        <v>0</v>
      </c>
      <c r="N3000" s="249">
        <v>5.6664920701085128E-2</v>
      </c>
      <c r="O3000" s="249">
        <v>0</v>
      </c>
      <c r="P3000" s="249">
        <v>0</v>
      </c>
    </row>
    <row r="3001" spans="1:16" x14ac:dyDescent="0.25">
      <c r="A3001" s="236" t="s">
        <v>1920</v>
      </c>
      <c r="B3001" s="237" t="s">
        <v>6954</v>
      </c>
      <c r="C3001" s="249">
        <v>0</v>
      </c>
      <c r="D3001" s="249">
        <v>0</v>
      </c>
      <c r="E3001" s="249">
        <v>0</v>
      </c>
      <c r="F3001" s="249">
        <v>0</v>
      </c>
      <c r="G3001" s="249">
        <v>0</v>
      </c>
      <c r="H3001" s="249">
        <v>0</v>
      </c>
      <c r="I3001" s="249">
        <v>0</v>
      </c>
      <c r="J3001" s="249">
        <v>0</v>
      </c>
      <c r="K3001" s="249">
        <v>0</v>
      </c>
      <c r="L3001" s="249">
        <v>6.4428054162432554E-3</v>
      </c>
      <c r="M3001" s="249">
        <v>1.3608325397509263E-2</v>
      </c>
      <c r="N3001" s="249">
        <v>0</v>
      </c>
      <c r="O3001" s="249">
        <v>0</v>
      </c>
      <c r="P3001" s="249">
        <v>0</v>
      </c>
    </row>
    <row r="3002" spans="1:16" x14ac:dyDescent="0.25">
      <c r="A3002" s="236" t="s">
        <v>3213</v>
      </c>
      <c r="B3002" s="237" t="s">
        <v>7410</v>
      </c>
      <c r="C3002" s="249">
        <v>0</v>
      </c>
      <c r="D3002" s="249">
        <v>0</v>
      </c>
      <c r="E3002" s="249">
        <v>0</v>
      </c>
      <c r="F3002" s="249">
        <v>0</v>
      </c>
      <c r="G3002" s="249">
        <v>0</v>
      </c>
      <c r="H3002" s="249">
        <v>0</v>
      </c>
      <c r="I3002" s="249">
        <v>0</v>
      </c>
      <c r="J3002" s="249">
        <v>4.620087015484077E-2</v>
      </c>
      <c r="K3002" s="249">
        <v>0</v>
      </c>
      <c r="L3002" s="249">
        <v>0</v>
      </c>
      <c r="M3002" s="249">
        <v>0</v>
      </c>
      <c r="N3002" s="249">
        <v>0</v>
      </c>
      <c r="O3002" s="249">
        <v>0</v>
      </c>
      <c r="P3002" s="249">
        <v>0</v>
      </c>
    </row>
    <row r="3003" spans="1:16" x14ac:dyDescent="0.25">
      <c r="A3003" s="236" t="s">
        <v>2345</v>
      </c>
      <c r="B3003" s="237" t="s">
        <v>8026</v>
      </c>
      <c r="C3003" s="249">
        <v>0</v>
      </c>
      <c r="D3003" s="249">
        <v>0.66246425271656739</v>
      </c>
      <c r="E3003" s="249">
        <v>0</v>
      </c>
      <c r="F3003" s="249">
        <v>0</v>
      </c>
      <c r="G3003" s="249">
        <v>0</v>
      </c>
      <c r="H3003" s="249">
        <v>0</v>
      </c>
      <c r="I3003" s="249">
        <v>0</v>
      </c>
      <c r="J3003" s="249">
        <v>2.7005612050912609E-2</v>
      </c>
      <c r="K3003" s="249">
        <v>0</v>
      </c>
      <c r="L3003" s="249">
        <v>0</v>
      </c>
      <c r="M3003" s="249">
        <v>0</v>
      </c>
      <c r="N3003" s="249">
        <v>0</v>
      </c>
      <c r="O3003" s="249">
        <v>0</v>
      </c>
      <c r="P3003" s="249">
        <v>0</v>
      </c>
    </row>
    <row r="3004" spans="1:16" x14ac:dyDescent="0.25">
      <c r="A3004" s="236" t="s">
        <v>1506</v>
      </c>
      <c r="B3004" s="237" t="s">
        <v>6528</v>
      </c>
      <c r="C3004" s="249">
        <v>0</v>
      </c>
      <c r="D3004" s="249">
        <v>0</v>
      </c>
      <c r="E3004" s="249">
        <v>0</v>
      </c>
      <c r="F3004" s="249">
        <v>4.871140767510742E-3</v>
      </c>
      <c r="G3004" s="249">
        <v>0</v>
      </c>
      <c r="H3004" s="249">
        <v>0</v>
      </c>
      <c r="I3004" s="249">
        <v>0</v>
      </c>
      <c r="J3004" s="249">
        <v>0</v>
      </c>
      <c r="K3004" s="249">
        <v>0</v>
      </c>
      <c r="L3004" s="249">
        <v>0</v>
      </c>
      <c r="M3004" s="249">
        <v>0</v>
      </c>
      <c r="N3004" s="249">
        <v>0</v>
      </c>
      <c r="O3004" s="249">
        <v>0</v>
      </c>
      <c r="P3004" s="249">
        <v>0</v>
      </c>
    </row>
    <row r="3005" spans="1:16" x14ac:dyDescent="0.25">
      <c r="A3005" s="236" t="s">
        <v>716</v>
      </c>
      <c r="B3005" s="237" t="s">
        <v>7973</v>
      </c>
      <c r="C3005" s="249">
        <v>0</v>
      </c>
      <c r="D3005" s="249">
        <v>0</v>
      </c>
      <c r="E3005" s="249">
        <v>0</v>
      </c>
      <c r="F3005" s="249">
        <v>0</v>
      </c>
      <c r="G3005" s="249">
        <v>0</v>
      </c>
      <c r="H3005" s="249">
        <v>0</v>
      </c>
      <c r="I3005" s="249">
        <v>0</v>
      </c>
      <c r="J3005" s="249">
        <v>0</v>
      </c>
      <c r="K3005" s="249">
        <v>0</v>
      </c>
      <c r="L3005" s="249">
        <v>0</v>
      </c>
      <c r="M3005" s="249">
        <v>0</v>
      </c>
      <c r="N3005" s="249">
        <v>3.4019812748980277E-2</v>
      </c>
      <c r="O3005" s="249">
        <v>0</v>
      </c>
      <c r="P3005" s="249">
        <v>0</v>
      </c>
    </row>
    <row r="3006" spans="1:16" x14ac:dyDescent="0.25">
      <c r="A3006" s="236" t="s">
        <v>2692</v>
      </c>
      <c r="B3006" s="237" t="s">
        <v>6505</v>
      </c>
      <c r="C3006" s="249">
        <v>0</v>
      </c>
      <c r="D3006" s="249">
        <v>0</v>
      </c>
      <c r="E3006" s="249">
        <v>0</v>
      </c>
      <c r="F3006" s="249">
        <v>0</v>
      </c>
      <c r="G3006" s="249">
        <v>0</v>
      </c>
      <c r="H3006" s="249">
        <v>0</v>
      </c>
      <c r="I3006" s="249">
        <v>0.10383123973601506</v>
      </c>
      <c r="J3006" s="249">
        <v>7.6113828130263489E-2</v>
      </c>
      <c r="K3006" s="249">
        <v>7.2685609195186733E-3</v>
      </c>
      <c r="L3006" s="249">
        <v>0</v>
      </c>
      <c r="M3006" s="249">
        <v>0</v>
      </c>
      <c r="N3006" s="249">
        <v>0</v>
      </c>
      <c r="O3006" s="249">
        <v>0</v>
      </c>
      <c r="P3006" s="249">
        <v>0</v>
      </c>
    </row>
    <row r="3007" spans="1:16" x14ac:dyDescent="0.25">
      <c r="A3007" s="236" t="s">
        <v>3501</v>
      </c>
      <c r="B3007" s="237" t="s">
        <v>9759</v>
      </c>
      <c r="C3007" s="249">
        <v>0</v>
      </c>
      <c r="D3007" s="249">
        <v>0</v>
      </c>
      <c r="E3007" s="249">
        <v>0</v>
      </c>
      <c r="F3007" s="249">
        <v>0</v>
      </c>
      <c r="G3007" s="249">
        <v>0</v>
      </c>
      <c r="H3007" s="249">
        <v>0</v>
      </c>
      <c r="I3007" s="249">
        <v>0</v>
      </c>
      <c r="J3007" s="249">
        <v>3.1545430519337565E-2</v>
      </c>
      <c r="K3007" s="249">
        <v>0</v>
      </c>
      <c r="L3007" s="249">
        <v>0</v>
      </c>
      <c r="M3007" s="249">
        <v>0</v>
      </c>
      <c r="N3007" s="249">
        <v>0</v>
      </c>
      <c r="O3007" s="249">
        <v>0</v>
      </c>
      <c r="P3007" s="249">
        <v>0</v>
      </c>
    </row>
    <row r="3008" spans="1:16" x14ac:dyDescent="0.25">
      <c r="A3008" s="236" t="s">
        <v>2635</v>
      </c>
      <c r="B3008" s="237" t="s">
        <v>6153</v>
      </c>
      <c r="C3008" s="249">
        <v>0</v>
      </c>
      <c r="D3008" s="249">
        <v>0</v>
      </c>
      <c r="E3008" s="249">
        <v>0</v>
      </c>
      <c r="F3008" s="249">
        <v>0</v>
      </c>
      <c r="G3008" s="249">
        <v>0</v>
      </c>
      <c r="H3008" s="249">
        <v>0</v>
      </c>
      <c r="I3008" s="249">
        <v>0</v>
      </c>
      <c r="J3008" s="249">
        <v>5.4362564271223955E-2</v>
      </c>
      <c r="K3008" s="249">
        <v>0</v>
      </c>
      <c r="L3008" s="249">
        <v>0</v>
      </c>
      <c r="M3008" s="249">
        <v>6.633326691781934E-3</v>
      </c>
      <c r="N3008" s="249">
        <v>1.9532336533326561E-2</v>
      </c>
      <c r="O3008" s="249">
        <v>5.7378877874568034E-3</v>
      </c>
      <c r="P3008" s="249">
        <v>0</v>
      </c>
    </row>
    <row r="3009" spans="1:16" x14ac:dyDescent="0.25">
      <c r="A3009" s="236" t="s">
        <v>9451</v>
      </c>
      <c r="B3009" s="237" t="s">
        <v>9452</v>
      </c>
      <c r="C3009" s="249"/>
      <c r="D3009" s="249"/>
      <c r="E3009" s="249"/>
      <c r="F3009" s="249"/>
      <c r="G3009" s="249"/>
      <c r="H3009" s="249"/>
      <c r="I3009" s="249">
        <v>0</v>
      </c>
      <c r="J3009" s="249">
        <v>0</v>
      </c>
      <c r="K3009" s="249">
        <v>0</v>
      </c>
      <c r="L3009" s="249">
        <v>1.6302158698014331E-2</v>
      </c>
      <c r="M3009" s="249">
        <v>0</v>
      </c>
      <c r="N3009" s="249">
        <v>0</v>
      </c>
      <c r="O3009" s="249">
        <v>0</v>
      </c>
      <c r="P3009" s="249">
        <v>0</v>
      </c>
    </row>
    <row r="3010" spans="1:16" x14ac:dyDescent="0.25">
      <c r="A3010" s="236" t="s">
        <v>2379</v>
      </c>
      <c r="B3010" s="237" t="s">
        <v>7411</v>
      </c>
      <c r="C3010" s="249">
        <v>0</v>
      </c>
      <c r="D3010" s="249">
        <v>0.1706107726978284</v>
      </c>
      <c r="E3010" s="249">
        <v>0</v>
      </c>
      <c r="F3010" s="249">
        <v>0</v>
      </c>
      <c r="G3010" s="249">
        <v>0</v>
      </c>
      <c r="H3010" s="249">
        <v>0</v>
      </c>
      <c r="I3010" s="249">
        <v>0</v>
      </c>
      <c r="J3010" s="249">
        <v>0</v>
      </c>
      <c r="K3010" s="249">
        <v>0</v>
      </c>
      <c r="L3010" s="249">
        <v>0</v>
      </c>
      <c r="M3010" s="249">
        <v>0</v>
      </c>
      <c r="N3010" s="249">
        <v>0</v>
      </c>
      <c r="O3010" s="249">
        <v>0</v>
      </c>
      <c r="P3010" s="249">
        <v>0</v>
      </c>
    </row>
    <row r="3011" spans="1:16" x14ac:dyDescent="0.25">
      <c r="A3011" s="236" t="s">
        <v>2186</v>
      </c>
      <c r="B3011" s="237" t="s">
        <v>7413</v>
      </c>
      <c r="C3011" s="249">
        <v>0</v>
      </c>
      <c r="D3011" s="249">
        <v>0</v>
      </c>
      <c r="E3011" s="249">
        <v>0.41488254322676149</v>
      </c>
      <c r="F3011" s="249">
        <v>0</v>
      </c>
      <c r="G3011" s="249">
        <v>0</v>
      </c>
      <c r="H3011" s="249">
        <v>0</v>
      </c>
      <c r="I3011" s="249">
        <v>0</v>
      </c>
      <c r="J3011" s="249">
        <v>0</v>
      </c>
      <c r="K3011" s="249">
        <v>2.9102995029624448E-2</v>
      </c>
      <c r="L3011" s="249">
        <v>0</v>
      </c>
      <c r="M3011" s="249">
        <v>0</v>
      </c>
      <c r="N3011" s="249">
        <v>0</v>
      </c>
      <c r="O3011" s="249">
        <v>0</v>
      </c>
      <c r="P3011" s="249">
        <v>0</v>
      </c>
    </row>
    <row r="3012" spans="1:16" x14ac:dyDescent="0.25">
      <c r="A3012" s="236" t="s">
        <v>2395</v>
      </c>
      <c r="B3012" s="237" t="s">
        <v>6077</v>
      </c>
      <c r="C3012" s="249">
        <v>0</v>
      </c>
      <c r="D3012" s="249">
        <v>0</v>
      </c>
      <c r="E3012" s="249">
        <v>0</v>
      </c>
      <c r="F3012" s="249">
        <v>0</v>
      </c>
      <c r="G3012" s="249">
        <v>0</v>
      </c>
      <c r="H3012" s="249">
        <v>0</v>
      </c>
      <c r="I3012" s="249">
        <v>0</v>
      </c>
      <c r="J3012" s="249">
        <v>3.2055302631124973E-3</v>
      </c>
      <c r="K3012" s="249">
        <v>0</v>
      </c>
      <c r="L3012" s="249">
        <v>0</v>
      </c>
      <c r="M3012" s="249">
        <v>1.6906367355066963E-3</v>
      </c>
      <c r="N3012" s="249">
        <v>0</v>
      </c>
      <c r="O3012" s="249">
        <v>2.7106437744511993E-3</v>
      </c>
      <c r="P3012" s="249">
        <v>0</v>
      </c>
    </row>
    <row r="3013" spans="1:16" x14ac:dyDescent="0.25">
      <c r="A3013" s="236" t="s">
        <v>2039</v>
      </c>
      <c r="B3013" s="237" t="s">
        <v>5797</v>
      </c>
      <c r="C3013" s="249">
        <v>0</v>
      </c>
      <c r="D3013" s="249">
        <v>0</v>
      </c>
      <c r="E3013" s="249">
        <v>0</v>
      </c>
      <c r="F3013" s="249">
        <v>0</v>
      </c>
      <c r="G3013" s="249">
        <v>0</v>
      </c>
      <c r="H3013" s="249">
        <v>0</v>
      </c>
      <c r="I3013" s="249">
        <v>0</v>
      </c>
      <c r="J3013" s="249">
        <v>0</v>
      </c>
      <c r="K3013" s="249">
        <v>0</v>
      </c>
      <c r="L3013" s="249">
        <v>0</v>
      </c>
      <c r="M3013" s="249">
        <v>2.7622574169379344E-2</v>
      </c>
      <c r="N3013" s="249">
        <v>0</v>
      </c>
      <c r="O3013" s="249">
        <v>2.5089302013984034E-2</v>
      </c>
      <c r="P3013" s="249">
        <v>4.0649990578793274E-2</v>
      </c>
    </row>
    <row r="3014" spans="1:16" x14ac:dyDescent="0.25">
      <c r="A3014" s="236" t="s">
        <v>375</v>
      </c>
      <c r="B3014" s="237" t="s">
        <v>5490</v>
      </c>
      <c r="C3014" s="249">
        <v>6.8884675080835749E-3</v>
      </c>
      <c r="D3014" s="249">
        <v>7.1755998280085328E-4</v>
      </c>
      <c r="E3014" s="249">
        <v>1.6880429230245233</v>
      </c>
      <c r="F3014" s="249">
        <v>3.8004812679508821E-3</v>
      </c>
      <c r="G3014" s="249">
        <v>3.0223165216847095E-3</v>
      </c>
      <c r="H3014" s="249">
        <v>1.7403410021054729E-2</v>
      </c>
      <c r="I3014" s="249">
        <v>1.1862725791037664E-2</v>
      </c>
      <c r="J3014" s="249">
        <v>1.6302771022578297E-2</v>
      </c>
      <c r="K3014" s="249">
        <v>5.4979797354693466E-2</v>
      </c>
      <c r="L3014" s="249">
        <v>2.331719884653859E-2</v>
      </c>
      <c r="M3014" s="249">
        <v>3.1573488127028221E-3</v>
      </c>
      <c r="N3014" s="249">
        <v>1.3621473449774985E-2</v>
      </c>
      <c r="O3014" s="249">
        <v>7.2093263444214239E-3</v>
      </c>
      <c r="P3014" s="249">
        <v>1.1696210222783547E-2</v>
      </c>
    </row>
    <row r="3015" spans="1:16" x14ac:dyDescent="0.25">
      <c r="A3015" s="236" t="s">
        <v>306</v>
      </c>
      <c r="B3015" s="237" t="s">
        <v>6003</v>
      </c>
      <c r="C3015" s="249">
        <v>1.5944750546820437E-2</v>
      </c>
      <c r="D3015" s="249">
        <v>0</v>
      </c>
      <c r="E3015" s="249">
        <v>0</v>
      </c>
      <c r="F3015" s="249">
        <v>1.4381453667221007E-2</v>
      </c>
      <c r="G3015" s="249">
        <v>1.2045839157441736E-2</v>
      </c>
      <c r="H3015" s="249">
        <v>6.9294456804127103E-2</v>
      </c>
      <c r="I3015" s="249">
        <v>0</v>
      </c>
      <c r="J3015" s="249">
        <v>0</v>
      </c>
      <c r="K3015" s="249">
        <v>0</v>
      </c>
      <c r="L3015" s="249">
        <v>0</v>
      </c>
      <c r="M3015" s="249">
        <v>0</v>
      </c>
      <c r="N3015" s="249">
        <v>3.4077713633932923E-2</v>
      </c>
      <c r="O3015" s="249">
        <v>1.3565187758012777E-2</v>
      </c>
      <c r="P3015" s="249">
        <v>5.5422492195380958E-2</v>
      </c>
    </row>
    <row r="3016" spans="1:16" x14ac:dyDescent="0.25">
      <c r="A3016" s="236" t="s">
        <v>2860</v>
      </c>
      <c r="B3016" s="237" t="s">
        <v>6956</v>
      </c>
      <c r="C3016" s="249">
        <v>0</v>
      </c>
      <c r="D3016" s="249">
        <v>0.11704662515400435</v>
      </c>
      <c r="E3016" s="249">
        <v>0</v>
      </c>
      <c r="F3016" s="249">
        <v>0</v>
      </c>
      <c r="G3016" s="249">
        <v>0</v>
      </c>
      <c r="H3016" s="249">
        <v>0</v>
      </c>
      <c r="I3016" s="249">
        <v>0</v>
      </c>
      <c r="J3016" s="249">
        <v>0</v>
      </c>
      <c r="K3016" s="249">
        <v>0</v>
      </c>
      <c r="L3016" s="249">
        <v>0</v>
      </c>
      <c r="M3016" s="249">
        <v>0</v>
      </c>
      <c r="N3016" s="249">
        <v>0</v>
      </c>
      <c r="O3016" s="249">
        <v>0</v>
      </c>
      <c r="P3016" s="249">
        <v>0</v>
      </c>
    </row>
    <row r="3017" spans="1:16" x14ac:dyDescent="0.25">
      <c r="A3017" s="236" t="s">
        <v>1120</v>
      </c>
      <c r="B3017" s="237" t="s">
        <v>5386</v>
      </c>
      <c r="C3017" s="249">
        <v>0.46027212405773094</v>
      </c>
      <c r="D3017" s="249">
        <v>2.8371169297802683</v>
      </c>
      <c r="E3017" s="249">
        <v>6.8814988488056654</v>
      </c>
      <c r="F3017" s="249">
        <v>7.4719053740217918</v>
      </c>
      <c r="G3017" s="249">
        <v>0.22155284982394322</v>
      </c>
      <c r="H3017" s="249">
        <v>1.3115117950152779</v>
      </c>
      <c r="I3017" s="249">
        <v>5.5469477507723761</v>
      </c>
      <c r="J3017" s="249">
        <v>0.81278835139408989</v>
      </c>
      <c r="K3017" s="249">
        <v>0.17431071870730025</v>
      </c>
      <c r="L3017" s="249">
        <v>7.8634928180061472E-2</v>
      </c>
      <c r="M3017" s="249">
        <v>4.4921279598570209E-2</v>
      </c>
      <c r="N3017" s="249">
        <v>0.10513450393527206</v>
      </c>
      <c r="O3017" s="249">
        <v>5.6511907357645344E-2</v>
      </c>
      <c r="P3017" s="249">
        <v>0.50171326566840835</v>
      </c>
    </row>
    <row r="3018" spans="1:16" x14ac:dyDescent="0.25">
      <c r="A3018" s="236" t="s">
        <v>3606</v>
      </c>
      <c r="B3018" s="237" t="s">
        <v>7414</v>
      </c>
      <c r="C3018" s="249">
        <v>0</v>
      </c>
      <c r="D3018" s="249">
        <v>0</v>
      </c>
      <c r="E3018" s="249">
        <v>0.23364150088267666</v>
      </c>
      <c r="F3018" s="249">
        <v>2.3249252432831182E-2</v>
      </c>
      <c r="G3018" s="249">
        <v>0.92500019807695266</v>
      </c>
      <c r="H3018" s="249">
        <v>0.38783860652977231</v>
      </c>
      <c r="I3018" s="249">
        <v>0.25384837459462861</v>
      </c>
      <c r="J3018" s="249">
        <v>0</v>
      </c>
      <c r="K3018" s="249">
        <v>0</v>
      </c>
      <c r="L3018" s="249">
        <v>0</v>
      </c>
      <c r="M3018" s="249">
        <v>0</v>
      </c>
      <c r="N3018" s="249">
        <v>0</v>
      </c>
      <c r="O3018" s="249">
        <v>0</v>
      </c>
      <c r="P3018" s="249">
        <v>0</v>
      </c>
    </row>
    <row r="3019" spans="1:16" x14ac:dyDescent="0.25">
      <c r="A3019" s="236" t="s">
        <v>512</v>
      </c>
      <c r="B3019" s="237" t="s">
        <v>5240</v>
      </c>
      <c r="C3019" s="249">
        <v>4.2119082249593847</v>
      </c>
      <c r="D3019" s="249">
        <v>3.0412465026733355</v>
      </c>
      <c r="E3019" s="249">
        <v>6.0455282033579989</v>
      </c>
      <c r="F3019" s="249">
        <v>5.840453334098588</v>
      </c>
      <c r="G3019" s="249">
        <v>12.266334980830583</v>
      </c>
      <c r="H3019" s="249">
        <v>22.122424892146949</v>
      </c>
      <c r="I3019" s="249">
        <v>0.40277849010792688</v>
      </c>
      <c r="J3019" s="249">
        <v>0.9901438929274069</v>
      </c>
      <c r="K3019" s="249">
        <v>3.5212410380642725</v>
      </c>
      <c r="L3019" s="249">
        <v>9.8155568829590575E-2</v>
      </c>
      <c r="M3019" s="249">
        <v>4.2771711414899799E-2</v>
      </c>
      <c r="N3019" s="249">
        <v>0.58963388160583508</v>
      </c>
      <c r="O3019" s="249">
        <v>8.1174327345095989</v>
      </c>
      <c r="P3019" s="249">
        <v>2.042435093615274</v>
      </c>
    </row>
    <row r="3020" spans="1:16" x14ac:dyDescent="0.25">
      <c r="A3020" s="240" t="s">
        <v>2678</v>
      </c>
      <c r="B3020" s="241" t="s">
        <v>5231</v>
      </c>
      <c r="C3020" s="249">
        <v>4.9531827177732728</v>
      </c>
      <c r="D3020" s="249">
        <v>6.0996506576250518</v>
      </c>
      <c r="E3020" s="249">
        <v>7.5158257852690769</v>
      </c>
      <c r="F3020" s="249">
        <v>6.1814961631783394</v>
      </c>
      <c r="G3020" s="249">
        <v>3.1890575792462199</v>
      </c>
      <c r="H3020" s="249">
        <v>6.9318233696047296</v>
      </c>
      <c r="I3020" s="249">
        <v>10.295118062348015</v>
      </c>
      <c r="J3020" s="249">
        <v>4.9779289502456354</v>
      </c>
      <c r="K3020" s="249">
        <v>8.7504953943813213</v>
      </c>
      <c r="L3020" s="249">
        <v>8.0449709219895578</v>
      </c>
      <c r="M3020" s="249">
        <v>2.8326106770304951</v>
      </c>
      <c r="N3020" s="249">
        <v>1.9558585340340693</v>
      </c>
      <c r="O3020" s="249">
        <v>5.6682422114260271</v>
      </c>
      <c r="P3020" s="249">
        <v>14.604693779984457</v>
      </c>
    </row>
    <row r="3022" spans="1:16" x14ac:dyDescent="0.25">
      <c r="A3022" s="247" t="s">
        <v>11247</v>
      </c>
    </row>
    <row r="3023" spans="1:16" ht="36" x14ac:dyDescent="0.25">
      <c r="A3023" s="40" t="s">
        <v>4862</v>
      </c>
      <c r="B3023" s="217" t="s">
        <v>0</v>
      </c>
      <c r="C3023" s="234" t="s">
        <v>11233</v>
      </c>
      <c r="D3023" s="234" t="s">
        <v>11234</v>
      </c>
      <c r="E3023" s="234" t="s">
        <v>11235</v>
      </c>
      <c r="F3023" s="234" t="s">
        <v>11236</v>
      </c>
      <c r="G3023" s="234" t="s">
        <v>11237</v>
      </c>
      <c r="H3023" s="234" t="s">
        <v>11238</v>
      </c>
      <c r="I3023" s="234" t="s">
        <v>11239</v>
      </c>
      <c r="J3023" s="234" t="s">
        <v>11240</v>
      </c>
      <c r="K3023" s="234" t="s">
        <v>11241</v>
      </c>
      <c r="L3023" s="234" t="s">
        <v>11242</v>
      </c>
      <c r="M3023" s="234" t="s">
        <v>11243</v>
      </c>
      <c r="N3023" s="234" t="s">
        <v>11244</v>
      </c>
      <c r="O3023" s="234" t="s">
        <v>11245</v>
      </c>
      <c r="P3023" s="235" t="s">
        <v>11246</v>
      </c>
    </row>
    <row r="3024" spans="1:16" x14ac:dyDescent="0.25">
      <c r="A3024" s="236" t="s">
        <v>4966</v>
      </c>
      <c r="B3024" s="237"/>
      <c r="C3024" s="238">
        <v>1223468</v>
      </c>
      <c r="D3024" s="238">
        <v>1451977</v>
      </c>
      <c r="E3024" s="238">
        <v>1071768</v>
      </c>
      <c r="F3024" s="238">
        <v>1194996</v>
      </c>
      <c r="G3024" s="238">
        <v>1482791</v>
      </c>
      <c r="H3024" s="238">
        <v>1467841</v>
      </c>
      <c r="I3024" s="238">
        <v>2059075</v>
      </c>
      <c r="J3024" s="238">
        <v>3694132</v>
      </c>
      <c r="K3024" s="238">
        <v>2767588</v>
      </c>
      <c r="L3024" s="238">
        <v>5561930</v>
      </c>
      <c r="M3024" s="238">
        <v>6832676</v>
      </c>
      <c r="N3024" s="238">
        <v>6838567</v>
      </c>
      <c r="O3024" s="238">
        <v>7551847</v>
      </c>
      <c r="P3024" s="238">
        <v>5752416</v>
      </c>
    </row>
    <row r="3025" spans="1:16" x14ac:dyDescent="0.25">
      <c r="A3025" s="236" t="s">
        <v>4460</v>
      </c>
      <c r="B3025" s="237" t="s">
        <v>10107</v>
      </c>
      <c r="C3025" s="238"/>
      <c r="D3025" s="238"/>
      <c r="E3025" s="238"/>
      <c r="F3025" s="238"/>
      <c r="G3025" s="238"/>
      <c r="H3025" s="238"/>
      <c r="I3025" s="238"/>
      <c r="J3025" s="238">
        <v>2</v>
      </c>
      <c r="K3025" s="238"/>
      <c r="L3025" s="238"/>
      <c r="M3025" s="238"/>
      <c r="N3025" s="238">
        <v>1</v>
      </c>
      <c r="O3025" s="238"/>
      <c r="P3025" s="239"/>
    </row>
    <row r="3026" spans="1:16" x14ac:dyDescent="0.25">
      <c r="A3026" s="236" t="s">
        <v>3094</v>
      </c>
      <c r="B3026" s="237" t="s">
        <v>7336</v>
      </c>
      <c r="C3026" s="238"/>
      <c r="D3026" s="238"/>
      <c r="E3026" s="238"/>
      <c r="F3026" s="238">
        <v>1</v>
      </c>
      <c r="G3026" s="238"/>
      <c r="H3026" s="238"/>
      <c r="I3026" s="238"/>
      <c r="J3026" s="238"/>
      <c r="K3026" s="238"/>
      <c r="L3026" s="238"/>
      <c r="M3026" s="238"/>
      <c r="N3026" s="238"/>
      <c r="O3026" s="238"/>
      <c r="P3026" s="239"/>
    </row>
    <row r="3027" spans="1:16" x14ac:dyDescent="0.25">
      <c r="A3027" s="236" t="s">
        <v>4746</v>
      </c>
      <c r="B3027" s="237" t="s">
        <v>9986</v>
      </c>
      <c r="C3027" s="238">
        <v>5</v>
      </c>
      <c r="D3027" s="238"/>
      <c r="E3027" s="238"/>
      <c r="F3027" s="238">
        <v>7</v>
      </c>
      <c r="G3027" s="238"/>
      <c r="H3027" s="238"/>
      <c r="I3027" s="238"/>
      <c r="J3027" s="238"/>
      <c r="K3027" s="238"/>
      <c r="L3027" s="238"/>
      <c r="M3027" s="238"/>
      <c r="N3027" s="238"/>
      <c r="O3027" s="238"/>
      <c r="P3027" s="239"/>
    </row>
    <row r="3028" spans="1:16" x14ac:dyDescent="0.25">
      <c r="A3028" s="236" t="s">
        <v>1294</v>
      </c>
      <c r="B3028" s="237" t="s">
        <v>8337</v>
      </c>
      <c r="C3028" s="238"/>
      <c r="D3028" s="238"/>
      <c r="E3028" s="238"/>
      <c r="F3028" s="238">
        <v>4</v>
      </c>
      <c r="G3028" s="238">
        <v>7</v>
      </c>
      <c r="H3028" s="238">
        <v>17</v>
      </c>
      <c r="I3028" s="238"/>
      <c r="J3028" s="238"/>
      <c r="K3028" s="238"/>
      <c r="L3028" s="238"/>
      <c r="M3028" s="238"/>
      <c r="N3028" s="238"/>
      <c r="O3028" s="238"/>
      <c r="P3028" s="239"/>
    </row>
    <row r="3029" spans="1:16" x14ac:dyDescent="0.25">
      <c r="A3029" s="236" t="s">
        <v>2064</v>
      </c>
      <c r="B3029" s="237" t="s">
        <v>7525</v>
      </c>
      <c r="C3029" s="238"/>
      <c r="D3029" s="238"/>
      <c r="E3029" s="238"/>
      <c r="F3029" s="238"/>
      <c r="G3029" s="238"/>
      <c r="H3029" s="238"/>
      <c r="I3029" s="238"/>
      <c r="J3029" s="238"/>
      <c r="K3029" s="238"/>
      <c r="L3029" s="238">
        <v>1</v>
      </c>
      <c r="M3029" s="238"/>
      <c r="N3029" s="238">
        <v>1</v>
      </c>
      <c r="O3029" s="238"/>
      <c r="P3029" s="239"/>
    </row>
    <row r="3030" spans="1:16" x14ac:dyDescent="0.25">
      <c r="A3030" s="236" t="s">
        <v>1411</v>
      </c>
      <c r="B3030" s="237" t="s">
        <v>8338</v>
      </c>
      <c r="C3030" s="238">
        <v>2</v>
      </c>
      <c r="D3030" s="238"/>
      <c r="E3030" s="238"/>
      <c r="F3030" s="238"/>
      <c r="G3030" s="238"/>
      <c r="H3030" s="238"/>
      <c r="I3030" s="238">
        <v>7</v>
      </c>
      <c r="J3030" s="238"/>
      <c r="K3030" s="238"/>
      <c r="L3030" s="238"/>
      <c r="M3030" s="238"/>
      <c r="N3030" s="238"/>
      <c r="O3030" s="238"/>
      <c r="P3030" s="239"/>
    </row>
    <row r="3031" spans="1:16" x14ac:dyDescent="0.25">
      <c r="A3031" s="236" t="s">
        <v>9479</v>
      </c>
      <c r="B3031" s="237" t="s">
        <v>9480</v>
      </c>
      <c r="C3031" s="238">
        <v>1185</v>
      </c>
      <c r="D3031" s="238"/>
      <c r="E3031" s="238"/>
      <c r="F3031" s="238"/>
      <c r="G3031" s="238"/>
      <c r="H3031" s="238"/>
      <c r="I3031" s="238"/>
      <c r="J3031" s="238"/>
      <c r="K3031" s="238"/>
      <c r="L3031" s="238"/>
      <c r="M3031" s="238"/>
      <c r="N3031" s="238"/>
      <c r="O3031" s="238"/>
      <c r="P3031" s="239"/>
    </row>
    <row r="3032" spans="1:16" x14ac:dyDescent="0.25">
      <c r="A3032" s="236" t="s">
        <v>3098</v>
      </c>
      <c r="B3032" s="237" t="s">
        <v>6270</v>
      </c>
      <c r="C3032" s="238"/>
      <c r="D3032" s="238"/>
      <c r="E3032" s="238"/>
      <c r="F3032" s="238"/>
      <c r="G3032" s="238">
        <v>10</v>
      </c>
      <c r="H3032" s="238"/>
      <c r="I3032" s="238"/>
      <c r="J3032" s="238"/>
      <c r="K3032" s="238">
        <v>3</v>
      </c>
      <c r="L3032" s="238"/>
      <c r="M3032" s="238">
        <v>4</v>
      </c>
      <c r="N3032" s="238">
        <v>7</v>
      </c>
      <c r="O3032" s="238">
        <v>1</v>
      </c>
      <c r="P3032" s="239"/>
    </row>
    <row r="3033" spans="1:16" x14ac:dyDescent="0.25">
      <c r="A3033" s="236" t="s">
        <v>1514</v>
      </c>
      <c r="B3033" s="237" t="s">
        <v>6749</v>
      </c>
      <c r="C3033" s="238"/>
      <c r="D3033" s="238"/>
      <c r="E3033" s="238">
        <v>11</v>
      </c>
      <c r="F3033" s="238"/>
      <c r="G3033" s="238"/>
      <c r="H3033" s="238"/>
      <c r="I3033" s="238">
        <v>4</v>
      </c>
      <c r="J3033" s="238"/>
      <c r="K3033" s="238">
        <v>5</v>
      </c>
      <c r="L3033" s="238">
        <v>3</v>
      </c>
      <c r="M3033" s="238"/>
      <c r="N3033" s="238">
        <v>4</v>
      </c>
      <c r="O3033" s="238"/>
      <c r="P3033" s="239"/>
    </row>
    <row r="3034" spans="1:16" x14ac:dyDescent="0.25">
      <c r="A3034" s="236" t="s">
        <v>3495</v>
      </c>
      <c r="B3034" s="237" t="s">
        <v>5654</v>
      </c>
      <c r="C3034" s="238"/>
      <c r="D3034" s="238">
        <v>14</v>
      </c>
      <c r="E3034" s="238">
        <v>51</v>
      </c>
      <c r="F3034" s="238">
        <v>22</v>
      </c>
      <c r="G3034" s="238">
        <v>32</v>
      </c>
      <c r="H3034" s="238">
        <v>26</v>
      </c>
      <c r="I3034" s="238">
        <v>30</v>
      </c>
      <c r="J3034" s="238">
        <v>2</v>
      </c>
      <c r="K3034" s="238">
        <v>2</v>
      </c>
      <c r="L3034" s="238">
        <v>8</v>
      </c>
      <c r="M3034" s="238"/>
      <c r="N3034" s="238"/>
      <c r="O3034" s="238">
        <v>16</v>
      </c>
      <c r="P3034" s="239">
        <v>17</v>
      </c>
    </row>
    <row r="3035" spans="1:16" x14ac:dyDescent="0.25">
      <c r="A3035" s="236" t="s">
        <v>3109</v>
      </c>
      <c r="B3035" s="237" t="s">
        <v>10225</v>
      </c>
      <c r="C3035" s="238"/>
      <c r="D3035" s="238"/>
      <c r="E3035" s="238"/>
      <c r="F3035" s="238"/>
      <c r="G3035" s="238"/>
      <c r="H3035" s="238"/>
      <c r="I3035" s="238"/>
      <c r="J3035" s="238">
        <v>3</v>
      </c>
      <c r="K3035" s="238"/>
      <c r="L3035" s="238"/>
      <c r="M3035" s="238"/>
      <c r="N3035" s="238"/>
      <c r="O3035" s="238"/>
      <c r="P3035" s="239"/>
    </row>
    <row r="3036" spans="1:16" x14ac:dyDescent="0.25">
      <c r="A3036" s="236" t="s">
        <v>779</v>
      </c>
      <c r="B3036" s="237" t="s">
        <v>5310</v>
      </c>
      <c r="C3036" s="238"/>
      <c r="D3036" s="238">
        <v>411</v>
      </c>
      <c r="E3036" s="238">
        <v>1282</v>
      </c>
      <c r="F3036" s="238">
        <v>2121</v>
      </c>
      <c r="G3036" s="238">
        <v>1707</v>
      </c>
      <c r="H3036" s="238">
        <v>31</v>
      </c>
      <c r="I3036" s="238">
        <v>39</v>
      </c>
      <c r="J3036" s="238">
        <v>64</v>
      </c>
      <c r="K3036" s="238">
        <v>165</v>
      </c>
      <c r="L3036" s="238">
        <v>265</v>
      </c>
      <c r="M3036" s="238">
        <v>71</v>
      </c>
      <c r="N3036" s="238">
        <v>138</v>
      </c>
      <c r="O3036" s="238">
        <v>316</v>
      </c>
      <c r="P3036" s="239">
        <v>207</v>
      </c>
    </row>
    <row r="3037" spans="1:16" x14ac:dyDescent="0.25">
      <c r="A3037" s="236" t="s">
        <v>1948</v>
      </c>
      <c r="B3037" s="237" t="s">
        <v>5605</v>
      </c>
      <c r="C3037" s="238"/>
      <c r="D3037" s="238"/>
      <c r="E3037" s="238">
        <v>7</v>
      </c>
      <c r="F3037" s="238">
        <v>28</v>
      </c>
      <c r="G3037" s="238">
        <v>57</v>
      </c>
      <c r="H3037" s="238"/>
      <c r="I3037" s="238"/>
      <c r="J3037" s="238">
        <v>9</v>
      </c>
      <c r="K3037" s="238">
        <v>10</v>
      </c>
      <c r="L3037" s="238"/>
      <c r="M3037" s="238">
        <v>7</v>
      </c>
      <c r="N3037" s="238">
        <v>128</v>
      </c>
      <c r="O3037" s="238">
        <v>21</v>
      </c>
      <c r="P3037" s="239">
        <v>2</v>
      </c>
    </row>
    <row r="3038" spans="1:16" x14ac:dyDescent="0.25">
      <c r="A3038" s="236" t="s">
        <v>10102</v>
      </c>
      <c r="B3038" s="237" t="s">
        <v>10103</v>
      </c>
      <c r="C3038" s="238"/>
      <c r="D3038" s="238"/>
      <c r="E3038" s="238"/>
      <c r="F3038" s="238"/>
      <c r="G3038" s="238"/>
      <c r="H3038" s="238"/>
      <c r="I3038" s="238"/>
      <c r="J3038" s="238"/>
      <c r="K3038" s="238"/>
      <c r="L3038" s="238"/>
      <c r="M3038" s="238"/>
      <c r="N3038" s="238">
        <v>1</v>
      </c>
      <c r="O3038" s="238"/>
      <c r="P3038" s="239"/>
    </row>
    <row r="3039" spans="1:16" x14ac:dyDescent="0.25">
      <c r="A3039" s="236" t="s">
        <v>1134</v>
      </c>
      <c r="B3039" s="237" t="s">
        <v>8182</v>
      </c>
      <c r="C3039" s="238"/>
      <c r="D3039" s="238">
        <v>3</v>
      </c>
      <c r="E3039" s="238">
        <v>39</v>
      </c>
      <c r="F3039" s="238">
        <v>44</v>
      </c>
      <c r="G3039" s="238">
        <v>71</v>
      </c>
      <c r="H3039" s="238">
        <v>166</v>
      </c>
      <c r="I3039" s="238">
        <v>42</v>
      </c>
      <c r="J3039" s="238">
        <v>2</v>
      </c>
      <c r="K3039" s="238">
        <v>2</v>
      </c>
      <c r="L3039" s="238"/>
      <c r="M3039" s="238"/>
      <c r="N3039" s="238"/>
      <c r="O3039" s="238"/>
      <c r="P3039" s="239"/>
    </row>
    <row r="3040" spans="1:16" x14ac:dyDescent="0.25">
      <c r="A3040" s="236" t="s">
        <v>1018</v>
      </c>
      <c r="B3040" s="237" t="s">
        <v>9380</v>
      </c>
      <c r="C3040" s="238"/>
      <c r="D3040" s="238"/>
      <c r="E3040" s="238"/>
      <c r="F3040" s="238"/>
      <c r="G3040" s="238"/>
      <c r="H3040" s="238"/>
      <c r="I3040" s="238"/>
      <c r="J3040" s="238">
        <v>3</v>
      </c>
      <c r="K3040" s="238"/>
      <c r="L3040" s="238"/>
      <c r="M3040" s="238"/>
      <c r="N3040" s="238"/>
      <c r="O3040" s="238"/>
      <c r="P3040" s="239"/>
    </row>
    <row r="3041" spans="1:16" x14ac:dyDescent="0.25">
      <c r="A3041" s="236" t="s">
        <v>568</v>
      </c>
      <c r="B3041" s="237" t="s">
        <v>8764</v>
      </c>
      <c r="C3041" s="238"/>
      <c r="D3041" s="238"/>
      <c r="E3041" s="238"/>
      <c r="F3041" s="238"/>
      <c r="G3041" s="238"/>
      <c r="H3041" s="238"/>
      <c r="I3041" s="238">
        <v>1</v>
      </c>
      <c r="J3041" s="238"/>
      <c r="K3041" s="238"/>
      <c r="L3041" s="238"/>
      <c r="M3041" s="238"/>
      <c r="N3041" s="238"/>
      <c r="O3041" s="238"/>
      <c r="P3041" s="239"/>
    </row>
    <row r="3042" spans="1:16" x14ac:dyDescent="0.25">
      <c r="A3042" s="236" t="s">
        <v>478</v>
      </c>
      <c r="B3042" s="237" t="s">
        <v>8183</v>
      </c>
      <c r="C3042" s="238"/>
      <c r="D3042" s="238"/>
      <c r="E3042" s="238"/>
      <c r="F3042" s="238"/>
      <c r="G3042" s="238"/>
      <c r="H3042" s="238"/>
      <c r="I3042" s="238"/>
      <c r="J3042" s="238"/>
      <c r="K3042" s="238">
        <v>447</v>
      </c>
      <c r="L3042" s="238">
        <v>194</v>
      </c>
      <c r="M3042" s="238"/>
      <c r="N3042" s="238"/>
      <c r="O3042" s="238"/>
      <c r="P3042" s="239"/>
    </row>
    <row r="3043" spans="1:16" x14ac:dyDescent="0.25">
      <c r="A3043" s="236" t="s">
        <v>2084</v>
      </c>
      <c r="B3043" s="237" t="s">
        <v>7795</v>
      </c>
      <c r="C3043" s="238"/>
      <c r="D3043" s="238"/>
      <c r="E3043" s="238"/>
      <c r="F3043" s="238"/>
      <c r="G3043" s="238"/>
      <c r="H3043" s="238"/>
      <c r="I3043" s="238">
        <v>1</v>
      </c>
      <c r="J3043" s="238">
        <v>6</v>
      </c>
      <c r="K3043" s="238">
        <v>1</v>
      </c>
      <c r="L3043" s="238"/>
      <c r="M3043" s="238"/>
      <c r="N3043" s="238"/>
      <c r="O3043" s="238"/>
      <c r="P3043" s="239"/>
    </row>
    <row r="3044" spans="1:16" x14ac:dyDescent="0.25">
      <c r="A3044" s="236" t="s">
        <v>849</v>
      </c>
      <c r="B3044" s="237" t="s">
        <v>7011</v>
      </c>
      <c r="C3044" s="238"/>
      <c r="D3044" s="238"/>
      <c r="E3044" s="238"/>
      <c r="F3044" s="238"/>
      <c r="G3044" s="238"/>
      <c r="H3044" s="238"/>
      <c r="I3044" s="238">
        <v>1</v>
      </c>
      <c r="J3044" s="238">
        <v>3</v>
      </c>
      <c r="K3044" s="238">
        <v>1</v>
      </c>
      <c r="L3044" s="238"/>
      <c r="M3044" s="238"/>
      <c r="N3044" s="238"/>
      <c r="O3044" s="238"/>
      <c r="P3044" s="239"/>
    </row>
    <row r="3045" spans="1:16" x14ac:dyDescent="0.25">
      <c r="A3045" s="236" t="s">
        <v>521</v>
      </c>
      <c r="B3045" s="237" t="s">
        <v>7339</v>
      </c>
      <c r="C3045" s="238"/>
      <c r="D3045" s="238"/>
      <c r="E3045" s="238"/>
      <c r="F3045" s="238"/>
      <c r="G3045" s="238"/>
      <c r="H3045" s="238"/>
      <c r="I3045" s="238">
        <v>5</v>
      </c>
      <c r="J3045" s="238"/>
      <c r="K3045" s="238">
        <v>347</v>
      </c>
      <c r="L3045" s="238">
        <v>150</v>
      </c>
      <c r="M3045" s="238"/>
      <c r="N3045" s="238"/>
      <c r="O3045" s="238"/>
      <c r="P3045" s="239"/>
    </row>
    <row r="3046" spans="1:16" x14ac:dyDescent="0.25">
      <c r="A3046" s="236" t="s">
        <v>1833</v>
      </c>
      <c r="B3046" s="237" t="s">
        <v>9381</v>
      </c>
      <c r="C3046" s="238"/>
      <c r="D3046" s="238"/>
      <c r="E3046" s="238"/>
      <c r="F3046" s="238"/>
      <c r="G3046" s="238"/>
      <c r="H3046" s="238"/>
      <c r="I3046" s="238"/>
      <c r="J3046" s="238"/>
      <c r="K3046" s="238">
        <v>11</v>
      </c>
      <c r="L3046" s="238"/>
      <c r="M3046" s="238"/>
      <c r="N3046" s="238"/>
      <c r="O3046" s="238"/>
      <c r="P3046" s="239"/>
    </row>
    <row r="3047" spans="1:16" x14ac:dyDescent="0.25">
      <c r="A3047" s="236" t="s">
        <v>3443</v>
      </c>
      <c r="B3047" s="237" t="s">
        <v>10374</v>
      </c>
      <c r="C3047" s="238"/>
      <c r="D3047" s="238"/>
      <c r="E3047" s="238"/>
      <c r="F3047" s="238"/>
      <c r="G3047" s="238"/>
      <c r="H3047" s="238"/>
      <c r="I3047" s="238"/>
      <c r="J3047" s="238">
        <v>3</v>
      </c>
      <c r="K3047" s="238"/>
      <c r="L3047" s="238"/>
      <c r="M3047" s="238"/>
      <c r="N3047" s="238"/>
      <c r="O3047" s="238"/>
      <c r="P3047" s="239"/>
    </row>
    <row r="3048" spans="1:16" x14ac:dyDescent="0.25">
      <c r="A3048" s="236" t="s">
        <v>3236</v>
      </c>
      <c r="B3048" s="237" t="s">
        <v>7340</v>
      </c>
      <c r="C3048" s="238"/>
      <c r="D3048" s="238"/>
      <c r="E3048" s="238"/>
      <c r="F3048" s="238"/>
      <c r="G3048" s="238"/>
      <c r="H3048" s="238"/>
      <c r="I3048" s="238"/>
      <c r="J3048" s="238">
        <v>1</v>
      </c>
      <c r="K3048" s="238"/>
      <c r="L3048" s="238"/>
      <c r="M3048" s="238"/>
      <c r="N3048" s="238"/>
      <c r="O3048" s="238"/>
      <c r="P3048" s="239"/>
    </row>
    <row r="3049" spans="1:16" x14ac:dyDescent="0.25">
      <c r="A3049" s="236" t="s">
        <v>1794</v>
      </c>
      <c r="B3049" s="237" t="s">
        <v>8502</v>
      </c>
      <c r="C3049" s="238"/>
      <c r="D3049" s="238"/>
      <c r="E3049" s="238"/>
      <c r="F3049" s="238"/>
      <c r="G3049" s="238"/>
      <c r="H3049" s="238"/>
      <c r="I3049" s="238"/>
      <c r="J3049" s="238"/>
      <c r="K3049" s="238">
        <v>20</v>
      </c>
      <c r="L3049" s="238"/>
      <c r="M3049" s="238"/>
      <c r="N3049" s="238"/>
      <c r="O3049" s="238"/>
      <c r="P3049" s="239"/>
    </row>
    <row r="3050" spans="1:16" x14ac:dyDescent="0.25">
      <c r="A3050" s="236" t="s">
        <v>2802</v>
      </c>
      <c r="B3050" s="237" t="s">
        <v>7798</v>
      </c>
      <c r="C3050" s="238"/>
      <c r="D3050" s="238">
        <v>3</v>
      </c>
      <c r="E3050" s="238"/>
      <c r="F3050" s="238"/>
      <c r="G3050" s="238"/>
      <c r="H3050" s="238"/>
      <c r="I3050" s="238"/>
      <c r="J3050" s="238"/>
      <c r="K3050" s="238"/>
      <c r="L3050" s="238"/>
      <c r="M3050" s="238"/>
      <c r="N3050" s="238"/>
      <c r="O3050" s="238"/>
      <c r="P3050" s="239"/>
    </row>
    <row r="3051" spans="1:16" x14ac:dyDescent="0.25">
      <c r="A3051" s="236" t="s">
        <v>1834</v>
      </c>
      <c r="B3051" s="237" t="s">
        <v>8185</v>
      </c>
      <c r="C3051" s="238"/>
      <c r="D3051" s="238"/>
      <c r="E3051" s="238"/>
      <c r="F3051" s="238"/>
      <c r="G3051" s="238"/>
      <c r="H3051" s="238"/>
      <c r="I3051" s="238"/>
      <c r="J3051" s="238">
        <v>48</v>
      </c>
      <c r="K3051" s="238">
        <v>21</v>
      </c>
      <c r="L3051" s="238">
        <v>9</v>
      </c>
      <c r="M3051" s="238"/>
      <c r="N3051" s="238"/>
      <c r="O3051" s="238"/>
      <c r="P3051" s="239"/>
    </row>
    <row r="3052" spans="1:16" x14ac:dyDescent="0.25">
      <c r="A3052" s="236" t="s">
        <v>575</v>
      </c>
      <c r="B3052" s="237" t="s">
        <v>6479</v>
      </c>
      <c r="C3052" s="238"/>
      <c r="D3052" s="238"/>
      <c r="E3052" s="238">
        <v>9</v>
      </c>
      <c r="F3052" s="238"/>
      <c r="G3052" s="238"/>
      <c r="H3052" s="238"/>
      <c r="I3052" s="238"/>
      <c r="J3052" s="238">
        <v>14</v>
      </c>
      <c r="K3052" s="238">
        <v>1</v>
      </c>
      <c r="L3052" s="238"/>
      <c r="M3052" s="238"/>
      <c r="N3052" s="238"/>
      <c r="O3052" s="238"/>
      <c r="P3052" s="239"/>
    </row>
    <row r="3053" spans="1:16" x14ac:dyDescent="0.25">
      <c r="A3053" s="236" t="s">
        <v>866</v>
      </c>
      <c r="B3053" s="237" t="s">
        <v>9383</v>
      </c>
      <c r="C3053" s="238"/>
      <c r="D3053" s="238"/>
      <c r="E3053" s="238"/>
      <c r="F3053" s="238"/>
      <c r="G3053" s="238"/>
      <c r="H3053" s="238"/>
      <c r="I3053" s="238"/>
      <c r="J3053" s="238">
        <v>3</v>
      </c>
      <c r="K3053" s="238">
        <v>88</v>
      </c>
      <c r="L3053" s="238">
        <v>38</v>
      </c>
      <c r="M3053" s="238"/>
      <c r="N3053" s="238"/>
      <c r="O3053" s="238"/>
      <c r="P3053" s="239"/>
    </row>
    <row r="3054" spans="1:16" x14ac:dyDescent="0.25">
      <c r="A3054" s="236" t="s">
        <v>200</v>
      </c>
      <c r="B3054" s="237" t="s">
        <v>5599</v>
      </c>
      <c r="C3054" s="238"/>
      <c r="D3054" s="238">
        <v>11</v>
      </c>
      <c r="E3054" s="238"/>
      <c r="F3054" s="238"/>
      <c r="G3054" s="238"/>
      <c r="H3054" s="238"/>
      <c r="I3054" s="238"/>
      <c r="J3054" s="238">
        <v>87</v>
      </c>
      <c r="K3054" s="238">
        <v>226</v>
      </c>
      <c r="L3054" s="238">
        <v>98</v>
      </c>
      <c r="M3054" s="238"/>
      <c r="N3054" s="238"/>
      <c r="O3054" s="238">
        <v>22</v>
      </c>
      <c r="P3054" s="239"/>
    </row>
    <row r="3055" spans="1:16" x14ac:dyDescent="0.25">
      <c r="A3055" s="236" t="s">
        <v>1262</v>
      </c>
      <c r="B3055" s="237" t="s">
        <v>7661</v>
      </c>
      <c r="C3055" s="238"/>
      <c r="D3055" s="238"/>
      <c r="E3055" s="238"/>
      <c r="F3055" s="238"/>
      <c r="G3055" s="238"/>
      <c r="H3055" s="238"/>
      <c r="I3055" s="238"/>
      <c r="J3055" s="238">
        <v>5</v>
      </c>
      <c r="K3055" s="238"/>
      <c r="L3055" s="238"/>
      <c r="M3055" s="238"/>
      <c r="N3055" s="238"/>
      <c r="O3055" s="238"/>
      <c r="P3055" s="239"/>
    </row>
    <row r="3056" spans="1:16" x14ac:dyDescent="0.25">
      <c r="A3056" s="236" t="s">
        <v>10104</v>
      </c>
      <c r="B3056" s="237" t="s">
        <v>10105</v>
      </c>
      <c r="C3056" s="238">
        <v>2</v>
      </c>
      <c r="D3056" s="238"/>
      <c r="E3056" s="238"/>
      <c r="F3056" s="238"/>
      <c r="G3056" s="238"/>
      <c r="H3056" s="238"/>
      <c r="I3056" s="238"/>
      <c r="J3056" s="238"/>
      <c r="K3056" s="238"/>
      <c r="L3056" s="238"/>
      <c r="M3056" s="238"/>
      <c r="N3056" s="238"/>
      <c r="O3056" s="238"/>
      <c r="P3056" s="239"/>
    </row>
    <row r="3057" spans="1:16" x14ac:dyDescent="0.25">
      <c r="A3057" s="236" t="s">
        <v>4550</v>
      </c>
      <c r="B3057" s="237" t="s">
        <v>9577</v>
      </c>
      <c r="C3057" s="238">
        <v>346</v>
      </c>
      <c r="D3057" s="238">
        <v>423</v>
      </c>
      <c r="E3057" s="238">
        <v>480</v>
      </c>
      <c r="F3057" s="238">
        <v>448</v>
      </c>
      <c r="G3057" s="238">
        <v>473</v>
      </c>
      <c r="H3057" s="238">
        <v>456</v>
      </c>
      <c r="I3057" s="238">
        <v>473</v>
      </c>
      <c r="J3057" s="238">
        <v>430</v>
      </c>
      <c r="K3057" s="238">
        <v>406</v>
      </c>
      <c r="L3057" s="238">
        <v>426</v>
      </c>
      <c r="M3057" s="238">
        <v>350</v>
      </c>
      <c r="N3057" s="238">
        <v>3</v>
      </c>
      <c r="O3057" s="238"/>
      <c r="P3057" s="239"/>
    </row>
    <row r="3058" spans="1:16" x14ac:dyDescent="0.25">
      <c r="A3058" s="236" t="s">
        <v>5333</v>
      </c>
      <c r="B3058" s="237" t="s">
        <v>5334</v>
      </c>
      <c r="C3058" s="238"/>
      <c r="D3058" s="238"/>
      <c r="E3058" s="238"/>
      <c r="F3058" s="238"/>
      <c r="G3058" s="238"/>
      <c r="H3058" s="238"/>
      <c r="I3058" s="238"/>
      <c r="J3058" s="238"/>
      <c r="K3058" s="238"/>
      <c r="L3058" s="238"/>
      <c r="M3058" s="238"/>
      <c r="N3058" s="238">
        <v>325</v>
      </c>
      <c r="O3058" s="238">
        <v>212</v>
      </c>
      <c r="P3058" s="239">
        <v>150</v>
      </c>
    </row>
    <row r="3059" spans="1:16" x14ac:dyDescent="0.25">
      <c r="A3059" s="236" t="s">
        <v>5723</v>
      </c>
      <c r="B3059" s="237" t="s">
        <v>5724</v>
      </c>
      <c r="C3059" s="238"/>
      <c r="D3059" s="238"/>
      <c r="E3059" s="238"/>
      <c r="F3059" s="238"/>
      <c r="G3059" s="238"/>
      <c r="H3059" s="238"/>
      <c r="I3059" s="238"/>
      <c r="J3059" s="238"/>
      <c r="K3059" s="238"/>
      <c r="L3059" s="238"/>
      <c r="M3059" s="238"/>
      <c r="N3059" s="238">
        <v>25</v>
      </c>
      <c r="O3059" s="238">
        <v>11</v>
      </c>
      <c r="P3059" s="239"/>
    </row>
    <row r="3060" spans="1:16" x14ac:dyDescent="0.25">
      <c r="A3060" s="236" t="s">
        <v>2646</v>
      </c>
      <c r="B3060" s="237" t="s">
        <v>6278</v>
      </c>
      <c r="C3060" s="238"/>
      <c r="D3060" s="238"/>
      <c r="E3060" s="238"/>
      <c r="F3060" s="238"/>
      <c r="G3060" s="238"/>
      <c r="H3060" s="238"/>
      <c r="I3060" s="238">
        <v>1</v>
      </c>
      <c r="J3060" s="238"/>
      <c r="K3060" s="238"/>
      <c r="L3060" s="238"/>
      <c r="M3060" s="238">
        <v>2</v>
      </c>
      <c r="N3060" s="238"/>
      <c r="O3060" s="238">
        <v>1</v>
      </c>
      <c r="P3060" s="239"/>
    </row>
    <row r="3061" spans="1:16" x14ac:dyDescent="0.25">
      <c r="A3061" s="236" t="s">
        <v>1762</v>
      </c>
      <c r="B3061" s="237" t="s">
        <v>9796</v>
      </c>
      <c r="C3061" s="238"/>
      <c r="D3061" s="238"/>
      <c r="E3061" s="238">
        <v>6</v>
      </c>
      <c r="F3061" s="238"/>
      <c r="G3061" s="238"/>
      <c r="H3061" s="238"/>
      <c r="I3061" s="238"/>
      <c r="J3061" s="238"/>
      <c r="K3061" s="238"/>
      <c r="L3061" s="238"/>
      <c r="M3061" s="238"/>
      <c r="N3061" s="238"/>
      <c r="O3061" s="238"/>
      <c r="P3061" s="239"/>
    </row>
    <row r="3062" spans="1:16" x14ac:dyDescent="0.25">
      <c r="A3062" s="236" t="s">
        <v>4821</v>
      </c>
      <c r="B3062" s="237" t="s">
        <v>9797</v>
      </c>
      <c r="C3062" s="238"/>
      <c r="D3062" s="238">
        <v>1</v>
      </c>
      <c r="E3062" s="238"/>
      <c r="F3062" s="238"/>
      <c r="G3062" s="238"/>
      <c r="H3062" s="238"/>
      <c r="I3062" s="238"/>
      <c r="J3062" s="238"/>
      <c r="K3062" s="238"/>
      <c r="L3062" s="238"/>
      <c r="M3062" s="238"/>
      <c r="N3062" s="238"/>
      <c r="O3062" s="238"/>
      <c r="P3062" s="239"/>
    </row>
    <row r="3063" spans="1:16" x14ac:dyDescent="0.25">
      <c r="A3063" s="236" t="s">
        <v>4417</v>
      </c>
      <c r="B3063" s="237" t="s">
        <v>10321</v>
      </c>
      <c r="C3063" s="238"/>
      <c r="D3063" s="238"/>
      <c r="E3063" s="238"/>
      <c r="F3063" s="238"/>
      <c r="G3063" s="238"/>
      <c r="H3063" s="238"/>
      <c r="I3063" s="238"/>
      <c r="J3063" s="238">
        <v>4</v>
      </c>
      <c r="K3063" s="238"/>
      <c r="L3063" s="238"/>
      <c r="M3063" s="238"/>
      <c r="N3063" s="238"/>
      <c r="O3063" s="238"/>
      <c r="P3063" s="239"/>
    </row>
    <row r="3064" spans="1:16" x14ac:dyDescent="0.25">
      <c r="A3064" s="236" t="s">
        <v>4373</v>
      </c>
      <c r="B3064" s="237" t="s">
        <v>10221</v>
      </c>
      <c r="C3064" s="238"/>
      <c r="D3064" s="238"/>
      <c r="E3064" s="238"/>
      <c r="F3064" s="238"/>
      <c r="G3064" s="238"/>
      <c r="H3064" s="238"/>
      <c r="I3064" s="238"/>
      <c r="J3064" s="238">
        <v>2</v>
      </c>
      <c r="K3064" s="238"/>
      <c r="L3064" s="238"/>
      <c r="M3064" s="238"/>
      <c r="N3064" s="238"/>
      <c r="O3064" s="238"/>
      <c r="P3064" s="239"/>
    </row>
    <row r="3065" spans="1:16" x14ac:dyDescent="0.25">
      <c r="A3065" s="236" t="s">
        <v>4551</v>
      </c>
      <c r="B3065" s="237" t="s">
        <v>9578</v>
      </c>
      <c r="C3065" s="238">
        <v>2</v>
      </c>
      <c r="D3065" s="238"/>
      <c r="E3065" s="238"/>
      <c r="F3065" s="238">
        <v>2</v>
      </c>
      <c r="G3065" s="238"/>
      <c r="H3065" s="238"/>
      <c r="I3065" s="238"/>
      <c r="J3065" s="238"/>
      <c r="K3065" s="238"/>
      <c r="L3065" s="238"/>
      <c r="M3065" s="238"/>
      <c r="N3065" s="238"/>
      <c r="O3065" s="238"/>
      <c r="P3065" s="239"/>
    </row>
    <row r="3066" spans="1:16" x14ac:dyDescent="0.25">
      <c r="A3066" s="236" t="s">
        <v>4416</v>
      </c>
      <c r="B3066" s="237" t="s">
        <v>10320</v>
      </c>
      <c r="C3066" s="238">
        <v>76</v>
      </c>
      <c r="D3066" s="238"/>
      <c r="E3066" s="238"/>
      <c r="F3066" s="238"/>
      <c r="G3066" s="238"/>
      <c r="H3066" s="238"/>
      <c r="I3066" s="238"/>
      <c r="J3066" s="238"/>
      <c r="K3066" s="238"/>
      <c r="L3066" s="238"/>
      <c r="M3066" s="238"/>
      <c r="N3066" s="238"/>
      <c r="O3066" s="238"/>
      <c r="P3066" s="239"/>
    </row>
    <row r="3067" spans="1:16" x14ac:dyDescent="0.25">
      <c r="A3067" s="236" t="s">
        <v>6762</v>
      </c>
      <c r="B3067" s="237" t="s">
        <v>6763</v>
      </c>
      <c r="C3067" s="238"/>
      <c r="D3067" s="238"/>
      <c r="E3067" s="238"/>
      <c r="F3067" s="238"/>
      <c r="G3067" s="238"/>
      <c r="H3067" s="238"/>
      <c r="I3067" s="238"/>
      <c r="J3067" s="238"/>
      <c r="K3067" s="238"/>
      <c r="L3067" s="238"/>
      <c r="M3067" s="238"/>
      <c r="N3067" s="238">
        <v>32</v>
      </c>
      <c r="O3067" s="238"/>
      <c r="P3067" s="239"/>
    </row>
    <row r="3068" spans="1:16" x14ac:dyDescent="0.25">
      <c r="A3068" s="236" t="s">
        <v>4819</v>
      </c>
      <c r="B3068" s="237" t="s">
        <v>8353</v>
      </c>
      <c r="C3068" s="238"/>
      <c r="D3068" s="238"/>
      <c r="E3068" s="238"/>
      <c r="F3068" s="238"/>
      <c r="G3068" s="238"/>
      <c r="H3068" s="238"/>
      <c r="I3068" s="238"/>
      <c r="J3068" s="238"/>
      <c r="K3068" s="238"/>
      <c r="L3068" s="238"/>
      <c r="M3068" s="238">
        <v>19</v>
      </c>
      <c r="N3068" s="238"/>
      <c r="O3068" s="238"/>
      <c r="P3068" s="239"/>
    </row>
    <row r="3069" spans="1:16" x14ac:dyDescent="0.25">
      <c r="A3069" s="236" t="s">
        <v>4776</v>
      </c>
      <c r="B3069" s="237" t="s">
        <v>8191</v>
      </c>
      <c r="C3069" s="238"/>
      <c r="D3069" s="238"/>
      <c r="E3069" s="238"/>
      <c r="F3069" s="238"/>
      <c r="G3069" s="238"/>
      <c r="H3069" s="238"/>
      <c r="I3069" s="238"/>
      <c r="J3069" s="238"/>
      <c r="K3069" s="238">
        <v>1</v>
      </c>
      <c r="L3069" s="238"/>
      <c r="M3069" s="238"/>
      <c r="N3069" s="238"/>
      <c r="O3069" s="238"/>
      <c r="P3069" s="239"/>
    </row>
    <row r="3070" spans="1:16" x14ac:dyDescent="0.25">
      <c r="A3070" s="236" t="s">
        <v>4504</v>
      </c>
      <c r="B3070" s="237" t="s">
        <v>7536</v>
      </c>
      <c r="C3070" s="238">
        <v>15</v>
      </c>
      <c r="D3070" s="238"/>
      <c r="E3070" s="238">
        <v>71</v>
      </c>
      <c r="F3070" s="238">
        <v>1</v>
      </c>
      <c r="G3070" s="238">
        <v>6</v>
      </c>
      <c r="H3070" s="238"/>
      <c r="I3070" s="238">
        <v>13</v>
      </c>
      <c r="J3070" s="238">
        <v>21</v>
      </c>
      <c r="K3070" s="238">
        <v>21</v>
      </c>
      <c r="L3070" s="238">
        <v>1</v>
      </c>
      <c r="M3070" s="238"/>
      <c r="N3070" s="238"/>
      <c r="O3070" s="238"/>
      <c r="P3070" s="239"/>
    </row>
    <row r="3071" spans="1:16" x14ac:dyDescent="0.25">
      <c r="A3071" s="236" t="s">
        <v>4414</v>
      </c>
      <c r="B3071" s="237" t="s">
        <v>10317</v>
      </c>
      <c r="C3071" s="238">
        <v>4</v>
      </c>
      <c r="D3071" s="238"/>
      <c r="E3071" s="238"/>
      <c r="F3071" s="238"/>
      <c r="G3071" s="238"/>
      <c r="H3071" s="238"/>
      <c r="I3071" s="238"/>
      <c r="J3071" s="238"/>
      <c r="K3071" s="238"/>
      <c r="L3071" s="238"/>
      <c r="M3071" s="238"/>
      <c r="N3071" s="238"/>
      <c r="O3071" s="238"/>
      <c r="P3071" s="239"/>
    </row>
    <row r="3072" spans="1:16" x14ac:dyDescent="0.25">
      <c r="A3072" s="236" t="s">
        <v>6171</v>
      </c>
      <c r="B3072" s="237" t="s">
        <v>6172</v>
      </c>
      <c r="C3072" s="238"/>
      <c r="D3072" s="238"/>
      <c r="E3072" s="238"/>
      <c r="F3072" s="238"/>
      <c r="G3072" s="238"/>
      <c r="H3072" s="238"/>
      <c r="I3072" s="238"/>
      <c r="J3072" s="238"/>
      <c r="K3072" s="238"/>
      <c r="L3072" s="238"/>
      <c r="M3072" s="238"/>
      <c r="N3072" s="238"/>
      <c r="O3072" s="238">
        <v>1</v>
      </c>
      <c r="P3072" s="239"/>
    </row>
    <row r="3073" spans="1:16" x14ac:dyDescent="0.25">
      <c r="A3073" s="236" t="s">
        <v>6205</v>
      </c>
      <c r="B3073" s="237" t="s">
        <v>6206</v>
      </c>
      <c r="C3073" s="238"/>
      <c r="D3073" s="238"/>
      <c r="E3073" s="238"/>
      <c r="F3073" s="238"/>
      <c r="G3073" s="238"/>
      <c r="H3073" s="238"/>
      <c r="I3073" s="238"/>
      <c r="J3073" s="238"/>
      <c r="K3073" s="238"/>
      <c r="L3073" s="238"/>
      <c r="M3073" s="238"/>
      <c r="N3073" s="238"/>
      <c r="O3073" s="238">
        <v>1</v>
      </c>
      <c r="P3073" s="239"/>
    </row>
    <row r="3074" spans="1:16" x14ac:dyDescent="0.25">
      <c r="A3074" s="236" t="s">
        <v>1797</v>
      </c>
      <c r="B3074" s="237" t="s">
        <v>8356</v>
      </c>
      <c r="C3074" s="238"/>
      <c r="D3074" s="238"/>
      <c r="E3074" s="238"/>
      <c r="F3074" s="238"/>
      <c r="G3074" s="238"/>
      <c r="H3074" s="238"/>
      <c r="I3074" s="238">
        <v>1</v>
      </c>
      <c r="J3074" s="238"/>
      <c r="K3074" s="238"/>
      <c r="L3074" s="238">
        <v>183</v>
      </c>
      <c r="M3074" s="238"/>
      <c r="N3074" s="238"/>
      <c r="O3074" s="238"/>
      <c r="P3074" s="239"/>
    </row>
    <row r="3075" spans="1:16" x14ac:dyDescent="0.25">
      <c r="A3075" s="236" t="s">
        <v>4301</v>
      </c>
      <c r="B3075" s="237" t="s">
        <v>6641</v>
      </c>
      <c r="C3075" s="238"/>
      <c r="D3075" s="238"/>
      <c r="E3075" s="238"/>
      <c r="F3075" s="238"/>
      <c r="G3075" s="238"/>
      <c r="H3075" s="238"/>
      <c r="I3075" s="238">
        <v>2</v>
      </c>
      <c r="J3075" s="238">
        <v>13</v>
      </c>
      <c r="K3075" s="238"/>
      <c r="L3075" s="238"/>
      <c r="M3075" s="238"/>
      <c r="N3075" s="238"/>
      <c r="O3075" s="238"/>
      <c r="P3075" s="239"/>
    </row>
    <row r="3076" spans="1:16" x14ac:dyDescent="0.25">
      <c r="A3076" s="236" t="s">
        <v>6208</v>
      </c>
      <c r="B3076" s="237" t="s">
        <v>6209</v>
      </c>
      <c r="C3076" s="238"/>
      <c r="D3076" s="238"/>
      <c r="E3076" s="238"/>
      <c r="F3076" s="238"/>
      <c r="G3076" s="238"/>
      <c r="H3076" s="238"/>
      <c r="I3076" s="238"/>
      <c r="J3076" s="238"/>
      <c r="K3076" s="238"/>
      <c r="L3076" s="238"/>
      <c r="M3076" s="238"/>
      <c r="N3076" s="238"/>
      <c r="O3076" s="238">
        <v>1</v>
      </c>
      <c r="P3076" s="239"/>
    </row>
    <row r="3077" spans="1:16" x14ac:dyDescent="0.25">
      <c r="A3077" s="236" t="s">
        <v>6210</v>
      </c>
      <c r="B3077" s="237" t="s">
        <v>6211</v>
      </c>
      <c r="C3077" s="238"/>
      <c r="D3077" s="238"/>
      <c r="E3077" s="238"/>
      <c r="F3077" s="238"/>
      <c r="G3077" s="238"/>
      <c r="H3077" s="238"/>
      <c r="I3077" s="238"/>
      <c r="J3077" s="238"/>
      <c r="K3077" s="238"/>
      <c r="L3077" s="238"/>
      <c r="M3077" s="238"/>
      <c r="N3077" s="238"/>
      <c r="O3077" s="238">
        <v>1</v>
      </c>
      <c r="P3077" s="239"/>
    </row>
    <row r="3078" spans="1:16" x14ac:dyDescent="0.25">
      <c r="A3078" s="236" t="s">
        <v>1284</v>
      </c>
      <c r="B3078" s="237" t="s">
        <v>5890</v>
      </c>
      <c r="C3078" s="238">
        <v>20</v>
      </c>
      <c r="D3078" s="238">
        <v>11</v>
      </c>
      <c r="E3078" s="238">
        <v>31</v>
      </c>
      <c r="F3078" s="238">
        <v>5</v>
      </c>
      <c r="G3078" s="238">
        <v>5</v>
      </c>
      <c r="H3078" s="238">
        <v>2</v>
      </c>
      <c r="I3078" s="238">
        <v>1</v>
      </c>
      <c r="J3078" s="238"/>
      <c r="K3078" s="238">
        <v>1</v>
      </c>
      <c r="L3078" s="238">
        <v>3</v>
      </c>
      <c r="M3078" s="238">
        <v>1</v>
      </c>
      <c r="N3078" s="238"/>
      <c r="O3078" s="238">
        <v>5</v>
      </c>
      <c r="P3078" s="239"/>
    </row>
    <row r="3079" spans="1:16" x14ac:dyDescent="0.25">
      <c r="A3079" s="236" t="s">
        <v>4149</v>
      </c>
      <c r="B3079" s="237" t="s">
        <v>7537</v>
      </c>
      <c r="C3079" s="238"/>
      <c r="D3079" s="238"/>
      <c r="E3079" s="238"/>
      <c r="F3079" s="238"/>
      <c r="G3079" s="238"/>
      <c r="H3079" s="238"/>
      <c r="I3079" s="238"/>
      <c r="J3079" s="238"/>
      <c r="K3079" s="238"/>
      <c r="L3079" s="238"/>
      <c r="M3079" s="238">
        <v>32</v>
      </c>
      <c r="N3079" s="238"/>
      <c r="O3079" s="238"/>
      <c r="P3079" s="239"/>
    </row>
    <row r="3080" spans="1:16" x14ac:dyDescent="0.25">
      <c r="A3080" s="236" t="s">
        <v>1719</v>
      </c>
      <c r="B3080" s="237" t="s">
        <v>5463</v>
      </c>
      <c r="C3080" s="238">
        <v>2</v>
      </c>
      <c r="D3080" s="238"/>
      <c r="E3080" s="238"/>
      <c r="F3080" s="238">
        <v>8</v>
      </c>
      <c r="G3080" s="238">
        <v>76</v>
      </c>
      <c r="H3080" s="238">
        <v>31</v>
      </c>
      <c r="I3080" s="238">
        <v>48</v>
      </c>
      <c r="J3080" s="238">
        <v>104</v>
      </c>
      <c r="K3080" s="238">
        <v>72</v>
      </c>
      <c r="L3080" s="238">
        <v>28</v>
      </c>
      <c r="M3080" s="238">
        <v>406</v>
      </c>
      <c r="N3080" s="238">
        <v>2</v>
      </c>
      <c r="O3080" s="238">
        <v>59</v>
      </c>
      <c r="P3080" s="239"/>
    </row>
    <row r="3081" spans="1:16" x14ac:dyDescent="0.25">
      <c r="A3081" s="236" t="s">
        <v>4302</v>
      </c>
      <c r="B3081" s="237" t="s">
        <v>6642</v>
      </c>
      <c r="C3081" s="238"/>
      <c r="D3081" s="238"/>
      <c r="E3081" s="238"/>
      <c r="F3081" s="238"/>
      <c r="G3081" s="238"/>
      <c r="H3081" s="238"/>
      <c r="I3081" s="238">
        <v>1</v>
      </c>
      <c r="J3081" s="238"/>
      <c r="K3081" s="238"/>
      <c r="L3081" s="238"/>
      <c r="M3081" s="238"/>
      <c r="N3081" s="238"/>
      <c r="O3081" s="238"/>
      <c r="P3081" s="239"/>
    </row>
    <row r="3082" spans="1:16" x14ac:dyDescent="0.25">
      <c r="A3082" s="236" t="s">
        <v>3223</v>
      </c>
      <c r="B3082" s="237" t="s">
        <v>6768</v>
      </c>
      <c r="C3082" s="238"/>
      <c r="D3082" s="238"/>
      <c r="E3082" s="238"/>
      <c r="F3082" s="238">
        <v>25</v>
      </c>
      <c r="G3082" s="238"/>
      <c r="H3082" s="238"/>
      <c r="I3082" s="238">
        <v>12</v>
      </c>
      <c r="J3082" s="238">
        <v>15</v>
      </c>
      <c r="K3082" s="238">
        <v>10</v>
      </c>
      <c r="L3082" s="238">
        <v>3</v>
      </c>
      <c r="M3082" s="238"/>
      <c r="N3082" s="238"/>
      <c r="O3082" s="238"/>
      <c r="P3082" s="239"/>
    </row>
    <row r="3083" spans="1:16" x14ac:dyDescent="0.25">
      <c r="A3083" s="236" t="s">
        <v>9681</v>
      </c>
      <c r="B3083" s="237" t="s">
        <v>9682</v>
      </c>
      <c r="C3083" s="238"/>
      <c r="D3083" s="238"/>
      <c r="E3083" s="238"/>
      <c r="F3083" s="238"/>
      <c r="G3083" s="238"/>
      <c r="H3083" s="238"/>
      <c r="I3083" s="238"/>
      <c r="J3083" s="238"/>
      <c r="K3083" s="238"/>
      <c r="L3083" s="238"/>
      <c r="M3083" s="238"/>
      <c r="N3083" s="238">
        <v>332</v>
      </c>
      <c r="O3083" s="238">
        <v>125</v>
      </c>
      <c r="P3083" s="239">
        <v>407</v>
      </c>
    </row>
    <row r="3084" spans="1:16" x14ac:dyDescent="0.25">
      <c r="A3084" s="236" t="s">
        <v>9683</v>
      </c>
      <c r="B3084" s="237" t="s">
        <v>9684</v>
      </c>
      <c r="C3084" s="238"/>
      <c r="D3084" s="238"/>
      <c r="E3084" s="238"/>
      <c r="F3084" s="238"/>
      <c r="G3084" s="238"/>
      <c r="H3084" s="238"/>
      <c r="I3084" s="238"/>
      <c r="J3084" s="238"/>
      <c r="K3084" s="238"/>
      <c r="L3084" s="238"/>
      <c r="M3084" s="238"/>
      <c r="N3084" s="238">
        <v>78</v>
      </c>
      <c r="O3084" s="238">
        <v>185</v>
      </c>
      <c r="P3084" s="239">
        <v>463</v>
      </c>
    </row>
    <row r="3085" spans="1:16" x14ac:dyDescent="0.25">
      <c r="A3085" s="236" t="s">
        <v>328</v>
      </c>
      <c r="B3085" s="237" t="s">
        <v>9389</v>
      </c>
      <c r="C3085" s="238"/>
      <c r="D3085" s="238">
        <v>162</v>
      </c>
      <c r="E3085" s="238"/>
      <c r="F3085" s="238"/>
      <c r="G3085" s="238"/>
      <c r="H3085" s="238"/>
      <c r="I3085" s="238">
        <v>1</v>
      </c>
      <c r="J3085" s="238"/>
      <c r="K3085" s="238"/>
      <c r="L3085" s="238"/>
      <c r="M3085" s="238"/>
      <c r="N3085" s="238"/>
      <c r="O3085" s="238"/>
      <c r="P3085" s="239"/>
    </row>
    <row r="3086" spans="1:16" x14ac:dyDescent="0.25">
      <c r="A3086" s="236" t="s">
        <v>3303</v>
      </c>
      <c r="B3086" s="237" t="s">
        <v>9573</v>
      </c>
      <c r="C3086" s="238"/>
      <c r="D3086" s="238"/>
      <c r="E3086" s="238"/>
      <c r="F3086" s="238"/>
      <c r="G3086" s="238"/>
      <c r="H3086" s="238"/>
      <c r="I3086" s="238"/>
      <c r="J3086" s="238"/>
      <c r="K3086" s="238">
        <v>77</v>
      </c>
      <c r="L3086" s="238">
        <v>75</v>
      </c>
      <c r="M3086" s="238"/>
      <c r="N3086" s="238"/>
      <c r="O3086" s="238"/>
      <c r="P3086" s="239"/>
    </row>
    <row r="3087" spans="1:16" x14ac:dyDescent="0.25">
      <c r="A3087" s="236" t="s">
        <v>4690</v>
      </c>
      <c r="B3087" s="237" t="s">
        <v>9930</v>
      </c>
      <c r="C3087" s="238"/>
      <c r="D3087" s="238">
        <v>10</v>
      </c>
      <c r="E3087" s="238">
        <v>12</v>
      </c>
      <c r="F3087" s="238"/>
      <c r="G3087" s="238"/>
      <c r="H3087" s="238"/>
      <c r="I3087" s="238"/>
      <c r="J3087" s="238"/>
      <c r="K3087" s="238"/>
      <c r="L3087" s="238"/>
      <c r="M3087" s="238"/>
      <c r="N3087" s="238"/>
      <c r="O3087" s="238"/>
      <c r="P3087" s="239"/>
    </row>
    <row r="3088" spans="1:16" x14ac:dyDescent="0.25">
      <c r="A3088" s="236" t="s">
        <v>3598</v>
      </c>
      <c r="B3088" s="237" t="s">
        <v>9745</v>
      </c>
      <c r="C3088" s="238">
        <v>32</v>
      </c>
      <c r="D3088" s="238"/>
      <c r="E3088" s="238"/>
      <c r="F3088" s="238"/>
      <c r="G3088" s="238"/>
      <c r="H3088" s="238"/>
      <c r="I3088" s="238"/>
      <c r="J3088" s="238"/>
      <c r="K3088" s="238"/>
      <c r="L3088" s="238"/>
      <c r="M3088" s="238"/>
      <c r="N3088" s="238"/>
      <c r="O3088" s="238"/>
      <c r="P3088" s="239"/>
    </row>
    <row r="3089" spans="1:16" x14ac:dyDescent="0.25">
      <c r="A3089" s="236" t="s">
        <v>178</v>
      </c>
      <c r="B3089" s="237" t="s">
        <v>8491</v>
      </c>
      <c r="C3089" s="238"/>
      <c r="D3089" s="238"/>
      <c r="E3089" s="238"/>
      <c r="F3089" s="238"/>
      <c r="G3089" s="238"/>
      <c r="H3089" s="238"/>
      <c r="I3089" s="238"/>
      <c r="J3089" s="238">
        <v>23</v>
      </c>
      <c r="K3089" s="238"/>
      <c r="L3089" s="238"/>
      <c r="M3089" s="238"/>
      <c r="N3089" s="238"/>
      <c r="O3089" s="238"/>
      <c r="P3089" s="239"/>
    </row>
    <row r="3090" spans="1:16" x14ac:dyDescent="0.25">
      <c r="A3090" s="236" t="s">
        <v>4185</v>
      </c>
      <c r="B3090" s="237" t="s">
        <v>9685</v>
      </c>
      <c r="C3090" s="238">
        <v>2</v>
      </c>
      <c r="D3090" s="238">
        <v>12</v>
      </c>
      <c r="E3090" s="238">
        <v>11</v>
      </c>
      <c r="F3090" s="238">
        <v>9</v>
      </c>
      <c r="G3090" s="238"/>
      <c r="H3090" s="238">
        <v>6</v>
      </c>
      <c r="I3090" s="238"/>
      <c r="J3090" s="238"/>
      <c r="K3090" s="238"/>
      <c r="L3090" s="238"/>
      <c r="M3090" s="238"/>
      <c r="N3090" s="238"/>
      <c r="O3090" s="238"/>
      <c r="P3090" s="239"/>
    </row>
    <row r="3091" spans="1:16" x14ac:dyDescent="0.25">
      <c r="A3091" s="236" t="s">
        <v>4666</v>
      </c>
      <c r="B3091" s="237" t="s">
        <v>9751</v>
      </c>
      <c r="C3091" s="238"/>
      <c r="D3091" s="238"/>
      <c r="E3091" s="238"/>
      <c r="F3091" s="238"/>
      <c r="G3091" s="238"/>
      <c r="H3091" s="238"/>
      <c r="I3091" s="238"/>
      <c r="J3091" s="238">
        <v>1</v>
      </c>
      <c r="K3091" s="238"/>
      <c r="L3091" s="238"/>
      <c r="M3091" s="238"/>
      <c r="N3091" s="238"/>
      <c r="O3091" s="238"/>
      <c r="P3091" s="239"/>
    </row>
    <row r="3092" spans="1:16" x14ac:dyDescent="0.25">
      <c r="A3092" s="236" t="s">
        <v>3996</v>
      </c>
      <c r="B3092" s="237" t="s">
        <v>7656</v>
      </c>
      <c r="C3092" s="238"/>
      <c r="D3092" s="238"/>
      <c r="E3092" s="238"/>
      <c r="F3092" s="238"/>
      <c r="G3092" s="238"/>
      <c r="H3092" s="238"/>
      <c r="I3092" s="238"/>
      <c r="J3092" s="238"/>
      <c r="K3092" s="238">
        <v>50</v>
      </c>
      <c r="L3092" s="238">
        <v>49</v>
      </c>
      <c r="M3092" s="238">
        <v>129</v>
      </c>
      <c r="N3092" s="238"/>
      <c r="O3092" s="238"/>
      <c r="P3092" s="239"/>
    </row>
    <row r="3093" spans="1:16" x14ac:dyDescent="0.25">
      <c r="A3093" s="236" t="s">
        <v>3644</v>
      </c>
      <c r="B3093" s="237" t="s">
        <v>7805</v>
      </c>
      <c r="C3093" s="238"/>
      <c r="D3093" s="238"/>
      <c r="E3093" s="238"/>
      <c r="F3093" s="238"/>
      <c r="G3093" s="238"/>
      <c r="H3093" s="238"/>
      <c r="I3093" s="238"/>
      <c r="J3093" s="238"/>
      <c r="K3093" s="238">
        <v>1</v>
      </c>
      <c r="L3093" s="238"/>
      <c r="M3093" s="238"/>
      <c r="N3093" s="238">
        <v>3</v>
      </c>
      <c r="O3093" s="238"/>
      <c r="P3093" s="239"/>
    </row>
    <row r="3094" spans="1:16" x14ac:dyDescent="0.25">
      <c r="A3094" s="236" t="s">
        <v>3339</v>
      </c>
      <c r="B3094" s="237" t="s">
        <v>9841</v>
      </c>
      <c r="C3094" s="238"/>
      <c r="D3094" s="238"/>
      <c r="E3094" s="238"/>
      <c r="F3094" s="238">
        <v>10</v>
      </c>
      <c r="G3094" s="238"/>
      <c r="H3094" s="238"/>
      <c r="I3094" s="238"/>
      <c r="J3094" s="238"/>
      <c r="K3094" s="238"/>
      <c r="L3094" s="238"/>
      <c r="M3094" s="238"/>
      <c r="N3094" s="238"/>
      <c r="O3094" s="238"/>
      <c r="P3094" s="239"/>
    </row>
    <row r="3095" spans="1:16" x14ac:dyDescent="0.25">
      <c r="A3095" s="236" t="s">
        <v>3679</v>
      </c>
      <c r="B3095" s="237" t="s">
        <v>8515</v>
      </c>
      <c r="C3095" s="238"/>
      <c r="D3095" s="238"/>
      <c r="E3095" s="238"/>
      <c r="F3095" s="238"/>
      <c r="G3095" s="238"/>
      <c r="H3095" s="238"/>
      <c r="I3095" s="238"/>
      <c r="J3095" s="238">
        <v>1</v>
      </c>
      <c r="K3095" s="238"/>
      <c r="L3095" s="238">
        <v>3</v>
      </c>
      <c r="M3095" s="238"/>
      <c r="N3095" s="238">
        <v>1</v>
      </c>
      <c r="O3095" s="238"/>
      <c r="P3095" s="239"/>
    </row>
    <row r="3096" spans="1:16" x14ac:dyDescent="0.25">
      <c r="A3096" s="236" t="s">
        <v>261</v>
      </c>
      <c r="B3096" s="237" t="s">
        <v>7345</v>
      </c>
      <c r="C3096" s="238"/>
      <c r="D3096" s="238"/>
      <c r="E3096" s="238"/>
      <c r="F3096" s="238"/>
      <c r="G3096" s="238"/>
      <c r="H3096" s="238"/>
      <c r="I3096" s="238"/>
      <c r="J3096" s="238">
        <v>2</v>
      </c>
      <c r="K3096" s="238"/>
      <c r="L3096" s="238">
        <v>31</v>
      </c>
      <c r="M3096" s="238">
        <v>3</v>
      </c>
      <c r="N3096" s="238"/>
      <c r="O3096" s="238"/>
      <c r="P3096" s="239"/>
    </row>
    <row r="3097" spans="1:16" x14ac:dyDescent="0.25">
      <c r="A3097" s="236" t="s">
        <v>449</v>
      </c>
      <c r="B3097" s="237" t="s">
        <v>7657</v>
      </c>
      <c r="C3097" s="238"/>
      <c r="D3097" s="238"/>
      <c r="E3097" s="238"/>
      <c r="F3097" s="238">
        <v>9</v>
      </c>
      <c r="G3097" s="238"/>
      <c r="H3097" s="238"/>
      <c r="I3097" s="238"/>
      <c r="J3097" s="238"/>
      <c r="K3097" s="238"/>
      <c r="L3097" s="238">
        <v>13</v>
      </c>
      <c r="M3097" s="238"/>
      <c r="N3097" s="238"/>
      <c r="O3097" s="238"/>
      <c r="P3097" s="239"/>
    </row>
    <row r="3098" spans="1:16" x14ac:dyDescent="0.25">
      <c r="A3098" s="236" t="s">
        <v>4300</v>
      </c>
      <c r="B3098" s="237" t="s">
        <v>10364</v>
      </c>
      <c r="C3098" s="238"/>
      <c r="D3098" s="238"/>
      <c r="E3098" s="238"/>
      <c r="F3098" s="238"/>
      <c r="G3098" s="238"/>
      <c r="H3098" s="238"/>
      <c r="I3098" s="238"/>
      <c r="J3098" s="238"/>
      <c r="K3098" s="238"/>
      <c r="L3098" s="238"/>
      <c r="M3098" s="238">
        <v>1</v>
      </c>
      <c r="N3098" s="238"/>
      <c r="O3098" s="238"/>
      <c r="P3098" s="239"/>
    </row>
    <row r="3099" spans="1:16" x14ac:dyDescent="0.25">
      <c r="A3099" s="236" t="s">
        <v>344</v>
      </c>
      <c r="B3099" s="237" t="s">
        <v>5798</v>
      </c>
      <c r="C3099" s="238"/>
      <c r="D3099" s="238">
        <v>28</v>
      </c>
      <c r="E3099" s="238">
        <v>1</v>
      </c>
      <c r="F3099" s="238">
        <v>1</v>
      </c>
      <c r="G3099" s="238">
        <v>39</v>
      </c>
      <c r="H3099" s="238"/>
      <c r="I3099" s="238">
        <v>51</v>
      </c>
      <c r="J3099" s="238">
        <v>156</v>
      </c>
      <c r="K3099" s="238">
        <v>131</v>
      </c>
      <c r="L3099" s="238">
        <v>95</v>
      </c>
      <c r="M3099" s="238">
        <v>91</v>
      </c>
      <c r="N3099" s="238">
        <v>65</v>
      </c>
      <c r="O3099" s="238">
        <v>8</v>
      </c>
      <c r="P3099" s="239"/>
    </row>
    <row r="3100" spans="1:16" x14ac:dyDescent="0.25">
      <c r="A3100" s="236" t="s">
        <v>528</v>
      </c>
      <c r="B3100" s="237" t="s">
        <v>8518</v>
      </c>
      <c r="C3100" s="238"/>
      <c r="D3100" s="238"/>
      <c r="E3100" s="238">
        <v>13</v>
      </c>
      <c r="F3100" s="238">
        <v>1</v>
      </c>
      <c r="G3100" s="238"/>
      <c r="H3100" s="238"/>
      <c r="I3100" s="238"/>
      <c r="J3100" s="238">
        <v>20</v>
      </c>
      <c r="K3100" s="238">
        <v>11</v>
      </c>
      <c r="L3100" s="238">
        <v>3</v>
      </c>
      <c r="M3100" s="238">
        <v>85</v>
      </c>
      <c r="N3100" s="238">
        <v>3</v>
      </c>
      <c r="O3100" s="238"/>
      <c r="P3100" s="239"/>
    </row>
    <row r="3101" spans="1:16" x14ac:dyDescent="0.25">
      <c r="A3101" s="236" t="s">
        <v>667</v>
      </c>
      <c r="B3101" s="237" t="s">
        <v>6769</v>
      </c>
      <c r="C3101" s="238"/>
      <c r="D3101" s="238"/>
      <c r="E3101" s="238"/>
      <c r="F3101" s="238"/>
      <c r="G3101" s="238"/>
      <c r="H3101" s="238">
        <v>17</v>
      </c>
      <c r="I3101" s="238">
        <v>48</v>
      </c>
      <c r="J3101" s="238">
        <v>18</v>
      </c>
      <c r="K3101" s="238">
        <v>38</v>
      </c>
      <c r="L3101" s="238">
        <v>35</v>
      </c>
      <c r="M3101" s="238">
        <v>82</v>
      </c>
      <c r="N3101" s="238">
        <v>76</v>
      </c>
      <c r="O3101" s="238"/>
      <c r="P3101" s="239"/>
    </row>
    <row r="3102" spans="1:16" x14ac:dyDescent="0.25">
      <c r="A3102" s="236" t="s">
        <v>429</v>
      </c>
      <c r="B3102" s="237" t="s">
        <v>9391</v>
      </c>
      <c r="C3102" s="238"/>
      <c r="D3102" s="238"/>
      <c r="E3102" s="238"/>
      <c r="F3102" s="238"/>
      <c r="G3102" s="238"/>
      <c r="H3102" s="238"/>
      <c r="I3102" s="238">
        <v>1</v>
      </c>
      <c r="J3102" s="238">
        <v>3</v>
      </c>
      <c r="K3102" s="238"/>
      <c r="L3102" s="238"/>
      <c r="M3102" s="238"/>
      <c r="N3102" s="238"/>
      <c r="O3102" s="238"/>
      <c r="P3102" s="239"/>
    </row>
    <row r="3103" spans="1:16" x14ac:dyDescent="0.25">
      <c r="A3103" s="236" t="s">
        <v>741</v>
      </c>
      <c r="B3103" s="237" t="s">
        <v>7808</v>
      </c>
      <c r="C3103" s="238"/>
      <c r="D3103" s="238"/>
      <c r="E3103" s="238"/>
      <c r="F3103" s="238">
        <v>8</v>
      </c>
      <c r="G3103" s="238"/>
      <c r="H3103" s="238"/>
      <c r="I3103" s="238">
        <v>11</v>
      </c>
      <c r="J3103" s="238">
        <v>4</v>
      </c>
      <c r="K3103" s="238">
        <v>24</v>
      </c>
      <c r="L3103" s="238">
        <v>24</v>
      </c>
      <c r="M3103" s="238">
        <v>30</v>
      </c>
      <c r="N3103" s="238">
        <v>8</v>
      </c>
      <c r="O3103" s="238"/>
      <c r="P3103" s="239"/>
    </row>
    <row r="3104" spans="1:16" x14ac:dyDescent="0.25">
      <c r="A3104" s="236" t="s">
        <v>221</v>
      </c>
      <c r="B3104" s="237" t="s">
        <v>8769</v>
      </c>
      <c r="C3104" s="238">
        <v>1</v>
      </c>
      <c r="D3104" s="238"/>
      <c r="E3104" s="238"/>
      <c r="F3104" s="238"/>
      <c r="G3104" s="238"/>
      <c r="H3104" s="238"/>
      <c r="I3104" s="238"/>
      <c r="J3104" s="238">
        <v>1</v>
      </c>
      <c r="K3104" s="238"/>
      <c r="L3104" s="238"/>
      <c r="M3104" s="238"/>
      <c r="N3104" s="238"/>
      <c r="O3104" s="238"/>
      <c r="P3104" s="239"/>
    </row>
    <row r="3105" spans="1:16" x14ac:dyDescent="0.25">
      <c r="A3105" s="236" t="s">
        <v>1002</v>
      </c>
      <c r="B3105" s="237" t="s">
        <v>7809</v>
      </c>
      <c r="C3105" s="238"/>
      <c r="D3105" s="238"/>
      <c r="E3105" s="238">
        <v>7</v>
      </c>
      <c r="F3105" s="238">
        <v>53</v>
      </c>
      <c r="G3105" s="238"/>
      <c r="H3105" s="238"/>
      <c r="I3105" s="238"/>
      <c r="J3105" s="238"/>
      <c r="K3105" s="238"/>
      <c r="L3105" s="238"/>
      <c r="M3105" s="238"/>
      <c r="N3105" s="238"/>
      <c r="O3105" s="238"/>
      <c r="P3105" s="239"/>
    </row>
    <row r="3106" spans="1:16" x14ac:dyDescent="0.25">
      <c r="A3106" s="236" t="s">
        <v>1165</v>
      </c>
      <c r="B3106" s="237" t="s">
        <v>6770</v>
      </c>
      <c r="C3106" s="238"/>
      <c r="D3106" s="238"/>
      <c r="E3106" s="238"/>
      <c r="F3106" s="238"/>
      <c r="G3106" s="238"/>
      <c r="H3106" s="238"/>
      <c r="I3106" s="238"/>
      <c r="J3106" s="238"/>
      <c r="K3106" s="238"/>
      <c r="L3106" s="238"/>
      <c r="M3106" s="238">
        <v>1</v>
      </c>
      <c r="N3106" s="238"/>
      <c r="O3106" s="238"/>
      <c r="P3106" s="239"/>
    </row>
    <row r="3107" spans="1:16" x14ac:dyDescent="0.25">
      <c r="A3107" s="236" t="s">
        <v>896</v>
      </c>
      <c r="B3107" s="237" t="s">
        <v>6618</v>
      </c>
      <c r="C3107" s="238"/>
      <c r="D3107" s="238"/>
      <c r="E3107" s="238"/>
      <c r="F3107" s="238"/>
      <c r="G3107" s="238"/>
      <c r="H3107" s="238"/>
      <c r="I3107" s="238">
        <v>2</v>
      </c>
      <c r="J3107" s="238">
        <v>5</v>
      </c>
      <c r="K3107" s="238">
        <v>1</v>
      </c>
      <c r="L3107" s="238">
        <v>1</v>
      </c>
      <c r="M3107" s="238">
        <v>2</v>
      </c>
      <c r="N3107" s="238">
        <v>2</v>
      </c>
      <c r="O3107" s="238"/>
      <c r="P3107" s="239"/>
    </row>
    <row r="3108" spans="1:16" x14ac:dyDescent="0.25">
      <c r="A3108" s="236" t="s">
        <v>2231</v>
      </c>
      <c r="B3108" s="237" t="s">
        <v>8771</v>
      </c>
      <c r="C3108" s="238"/>
      <c r="D3108" s="238"/>
      <c r="E3108" s="238"/>
      <c r="F3108" s="238">
        <v>19</v>
      </c>
      <c r="G3108" s="238"/>
      <c r="H3108" s="238"/>
      <c r="I3108" s="238">
        <v>22</v>
      </c>
      <c r="J3108" s="238"/>
      <c r="K3108" s="238"/>
      <c r="L3108" s="238"/>
      <c r="M3108" s="238"/>
      <c r="N3108" s="238"/>
      <c r="O3108" s="238"/>
      <c r="P3108" s="239"/>
    </row>
    <row r="3109" spans="1:16" x14ac:dyDescent="0.25">
      <c r="A3109" s="236" t="s">
        <v>1016</v>
      </c>
      <c r="B3109" s="237" t="s">
        <v>8177</v>
      </c>
      <c r="C3109" s="238"/>
      <c r="D3109" s="238"/>
      <c r="E3109" s="238"/>
      <c r="F3109" s="238"/>
      <c r="G3109" s="238"/>
      <c r="H3109" s="238"/>
      <c r="I3109" s="238">
        <v>1</v>
      </c>
      <c r="J3109" s="238">
        <v>30</v>
      </c>
      <c r="K3109" s="238"/>
      <c r="L3109" s="238"/>
      <c r="M3109" s="238"/>
      <c r="N3109" s="238"/>
      <c r="O3109" s="238"/>
      <c r="P3109" s="239"/>
    </row>
    <row r="3110" spans="1:16" x14ac:dyDescent="0.25">
      <c r="A3110" s="236" t="s">
        <v>385</v>
      </c>
      <c r="B3110" s="237" t="s">
        <v>9066</v>
      </c>
      <c r="C3110" s="238"/>
      <c r="D3110" s="238"/>
      <c r="E3110" s="238"/>
      <c r="F3110" s="238"/>
      <c r="G3110" s="238"/>
      <c r="H3110" s="238"/>
      <c r="I3110" s="238">
        <v>1</v>
      </c>
      <c r="J3110" s="238"/>
      <c r="K3110" s="238"/>
      <c r="L3110" s="238">
        <v>7</v>
      </c>
      <c r="M3110" s="238">
        <v>1</v>
      </c>
      <c r="N3110" s="238"/>
      <c r="O3110" s="238"/>
      <c r="P3110" s="239"/>
    </row>
    <row r="3111" spans="1:16" x14ac:dyDescent="0.25">
      <c r="A3111" s="236" t="s">
        <v>4503</v>
      </c>
      <c r="B3111" s="237" t="s">
        <v>7538</v>
      </c>
      <c r="C3111" s="238"/>
      <c r="D3111" s="238"/>
      <c r="E3111" s="238"/>
      <c r="F3111" s="238"/>
      <c r="G3111" s="238"/>
      <c r="H3111" s="238">
        <v>13</v>
      </c>
      <c r="I3111" s="238">
        <v>3</v>
      </c>
      <c r="J3111" s="238">
        <v>1</v>
      </c>
      <c r="K3111" s="238">
        <v>11</v>
      </c>
      <c r="L3111" s="238">
        <v>108</v>
      </c>
      <c r="M3111" s="238">
        <v>7</v>
      </c>
      <c r="N3111" s="238"/>
      <c r="O3111" s="238"/>
      <c r="P3111" s="239"/>
    </row>
    <row r="3112" spans="1:16" x14ac:dyDescent="0.25">
      <c r="A3112" s="236" t="s">
        <v>2467</v>
      </c>
      <c r="B3112" s="237" t="s">
        <v>6478</v>
      </c>
      <c r="C3112" s="238">
        <v>2</v>
      </c>
      <c r="D3112" s="238"/>
      <c r="E3112" s="238"/>
      <c r="F3112" s="238"/>
      <c r="G3112" s="238"/>
      <c r="H3112" s="238"/>
      <c r="I3112" s="238"/>
      <c r="J3112" s="238"/>
      <c r="K3112" s="238"/>
      <c r="L3112" s="238"/>
      <c r="M3112" s="238"/>
      <c r="N3112" s="238"/>
      <c r="O3112" s="238"/>
      <c r="P3112" s="239"/>
    </row>
    <row r="3113" spans="1:16" x14ac:dyDescent="0.25">
      <c r="A3113" s="236" t="s">
        <v>3698</v>
      </c>
      <c r="B3113" s="237" t="s">
        <v>6290</v>
      </c>
      <c r="C3113" s="238"/>
      <c r="D3113" s="238"/>
      <c r="E3113" s="238">
        <v>5</v>
      </c>
      <c r="F3113" s="238"/>
      <c r="G3113" s="238"/>
      <c r="H3113" s="238"/>
      <c r="I3113" s="238">
        <v>1</v>
      </c>
      <c r="J3113" s="238"/>
      <c r="K3113" s="238"/>
      <c r="L3113" s="238"/>
      <c r="M3113" s="238"/>
      <c r="N3113" s="238"/>
      <c r="O3113" s="238">
        <v>1</v>
      </c>
      <c r="P3113" s="239"/>
    </row>
    <row r="3114" spans="1:16" x14ac:dyDescent="0.25">
      <c r="A3114" s="236" t="s">
        <v>750</v>
      </c>
      <c r="B3114" s="237" t="s">
        <v>5518</v>
      </c>
      <c r="C3114" s="238">
        <v>1</v>
      </c>
      <c r="D3114" s="238"/>
      <c r="E3114" s="238"/>
      <c r="F3114" s="238"/>
      <c r="G3114" s="238"/>
      <c r="H3114" s="238"/>
      <c r="I3114" s="238"/>
      <c r="J3114" s="238">
        <v>2</v>
      </c>
      <c r="K3114" s="238"/>
      <c r="L3114" s="238"/>
      <c r="M3114" s="238"/>
      <c r="N3114" s="238">
        <v>75</v>
      </c>
      <c r="O3114" s="238">
        <v>37</v>
      </c>
      <c r="P3114" s="239"/>
    </row>
    <row r="3115" spans="1:16" x14ac:dyDescent="0.25">
      <c r="A3115" s="236" t="s">
        <v>1111</v>
      </c>
      <c r="B3115" s="237" t="s">
        <v>9744</v>
      </c>
      <c r="C3115" s="238"/>
      <c r="D3115" s="238"/>
      <c r="E3115" s="238"/>
      <c r="F3115" s="238"/>
      <c r="G3115" s="238">
        <v>10</v>
      </c>
      <c r="H3115" s="238"/>
      <c r="I3115" s="238"/>
      <c r="J3115" s="238"/>
      <c r="K3115" s="238"/>
      <c r="L3115" s="238"/>
      <c r="M3115" s="238"/>
      <c r="N3115" s="238"/>
      <c r="O3115" s="238"/>
      <c r="P3115" s="239"/>
    </row>
    <row r="3116" spans="1:16" x14ac:dyDescent="0.25">
      <c r="A3116" s="236" t="s">
        <v>2407</v>
      </c>
      <c r="B3116" s="237" t="s">
        <v>6771</v>
      </c>
      <c r="C3116" s="238"/>
      <c r="D3116" s="238"/>
      <c r="E3116" s="238"/>
      <c r="F3116" s="238"/>
      <c r="G3116" s="238"/>
      <c r="H3116" s="238"/>
      <c r="I3116" s="238"/>
      <c r="J3116" s="238"/>
      <c r="K3116" s="238">
        <v>1</v>
      </c>
      <c r="L3116" s="238"/>
      <c r="M3116" s="238"/>
      <c r="N3116" s="238"/>
      <c r="O3116" s="238"/>
      <c r="P3116" s="239"/>
    </row>
    <row r="3117" spans="1:16" x14ac:dyDescent="0.25">
      <c r="A3117" s="236" t="s">
        <v>4024</v>
      </c>
      <c r="B3117" s="237" t="s">
        <v>5483</v>
      </c>
      <c r="C3117" s="238"/>
      <c r="D3117" s="238"/>
      <c r="E3117" s="238"/>
      <c r="F3117" s="238"/>
      <c r="G3117" s="238"/>
      <c r="H3117" s="238"/>
      <c r="I3117" s="238"/>
      <c r="J3117" s="238"/>
      <c r="K3117" s="238"/>
      <c r="L3117" s="238"/>
      <c r="M3117" s="238">
        <v>1</v>
      </c>
      <c r="N3117" s="238"/>
      <c r="O3117" s="238">
        <v>46</v>
      </c>
      <c r="P3117" s="239">
        <v>4</v>
      </c>
    </row>
    <row r="3118" spans="1:16" x14ac:dyDescent="0.25">
      <c r="A3118" s="236" t="s">
        <v>3134</v>
      </c>
      <c r="B3118" s="237" t="s">
        <v>9934</v>
      </c>
      <c r="C3118" s="238"/>
      <c r="D3118" s="238"/>
      <c r="E3118" s="238">
        <v>1</v>
      </c>
      <c r="F3118" s="238"/>
      <c r="G3118" s="238"/>
      <c r="H3118" s="238"/>
      <c r="I3118" s="238"/>
      <c r="J3118" s="238"/>
      <c r="K3118" s="238"/>
      <c r="L3118" s="238"/>
      <c r="M3118" s="238"/>
      <c r="N3118" s="238"/>
      <c r="O3118" s="238"/>
      <c r="P3118" s="239"/>
    </row>
    <row r="3119" spans="1:16" x14ac:dyDescent="0.25">
      <c r="A3119" s="236" t="s">
        <v>2986</v>
      </c>
      <c r="B3119" s="237" t="s">
        <v>10313</v>
      </c>
      <c r="C3119" s="238"/>
      <c r="D3119" s="238"/>
      <c r="E3119" s="238"/>
      <c r="F3119" s="238"/>
      <c r="G3119" s="238"/>
      <c r="H3119" s="238"/>
      <c r="I3119" s="238"/>
      <c r="J3119" s="238">
        <v>3</v>
      </c>
      <c r="K3119" s="238">
        <v>29</v>
      </c>
      <c r="L3119" s="238">
        <v>9</v>
      </c>
      <c r="M3119" s="238"/>
      <c r="N3119" s="238"/>
      <c r="O3119" s="238"/>
      <c r="P3119" s="239"/>
    </row>
    <row r="3120" spans="1:16" x14ac:dyDescent="0.25">
      <c r="A3120" s="236" t="s">
        <v>2504</v>
      </c>
      <c r="B3120" s="237" t="s">
        <v>10314</v>
      </c>
      <c r="C3120" s="238"/>
      <c r="D3120" s="238"/>
      <c r="E3120" s="238"/>
      <c r="F3120" s="238">
        <v>19</v>
      </c>
      <c r="G3120" s="238"/>
      <c r="H3120" s="238"/>
      <c r="I3120" s="238"/>
      <c r="J3120" s="238">
        <v>5</v>
      </c>
      <c r="K3120" s="238"/>
      <c r="L3120" s="238"/>
      <c r="M3120" s="238"/>
      <c r="N3120" s="238"/>
      <c r="O3120" s="238"/>
      <c r="P3120" s="239"/>
    </row>
    <row r="3121" spans="1:16" x14ac:dyDescent="0.25">
      <c r="A3121" s="236" t="s">
        <v>3104</v>
      </c>
      <c r="B3121" s="237" t="s">
        <v>10444</v>
      </c>
      <c r="C3121" s="238"/>
      <c r="D3121" s="238">
        <v>1</v>
      </c>
      <c r="E3121" s="238"/>
      <c r="F3121" s="238"/>
      <c r="G3121" s="238"/>
      <c r="H3121" s="238"/>
      <c r="I3121" s="238"/>
      <c r="J3121" s="238">
        <v>4</v>
      </c>
      <c r="K3121" s="238"/>
      <c r="L3121" s="238"/>
      <c r="M3121" s="238"/>
      <c r="N3121" s="238"/>
      <c r="O3121" s="238"/>
      <c r="P3121" s="239"/>
    </row>
    <row r="3122" spans="1:16" x14ac:dyDescent="0.25">
      <c r="A3122" s="236" t="s">
        <v>1862</v>
      </c>
      <c r="B3122" s="237" t="s">
        <v>8520</v>
      </c>
      <c r="C3122" s="238"/>
      <c r="D3122" s="238"/>
      <c r="E3122" s="238">
        <v>32</v>
      </c>
      <c r="F3122" s="238">
        <v>6</v>
      </c>
      <c r="G3122" s="238"/>
      <c r="H3122" s="238"/>
      <c r="I3122" s="238">
        <v>1</v>
      </c>
      <c r="J3122" s="238">
        <v>5</v>
      </c>
      <c r="K3122" s="238">
        <v>2</v>
      </c>
      <c r="L3122" s="238">
        <v>1</v>
      </c>
      <c r="M3122" s="238"/>
      <c r="N3122" s="238"/>
      <c r="O3122" s="238"/>
      <c r="P3122" s="239"/>
    </row>
    <row r="3123" spans="1:16" x14ac:dyDescent="0.25">
      <c r="A3123" s="236" t="s">
        <v>882</v>
      </c>
      <c r="B3123" s="237" t="s">
        <v>7348</v>
      </c>
      <c r="C3123" s="238"/>
      <c r="D3123" s="238"/>
      <c r="E3123" s="238"/>
      <c r="F3123" s="238"/>
      <c r="G3123" s="238"/>
      <c r="H3123" s="238"/>
      <c r="I3123" s="238"/>
      <c r="J3123" s="238"/>
      <c r="K3123" s="238">
        <v>6</v>
      </c>
      <c r="L3123" s="238"/>
      <c r="M3123" s="238"/>
      <c r="N3123" s="238"/>
      <c r="O3123" s="238"/>
      <c r="P3123" s="239"/>
    </row>
    <row r="3124" spans="1:16" x14ac:dyDescent="0.25">
      <c r="A3124" s="236" t="s">
        <v>4505</v>
      </c>
      <c r="B3124" s="237" t="s">
        <v>10046</v>
      </c>
      <c r="C3124" s="238">
        <v>2</v>
      </c>
      <c r="D3124" s="238">
        <v>4</v>
      </c>
      <c r="E3124" s="238">
        <v>2</v>
      </c>
      <c r="F3124" s="238">
        <v>1</v>
      </c>
      <c r="G3124" s="238">
        <v>2</v>
      </c>
      <c r="H3124" s="238">
        <v>1</v>
      </c>
      <c r="I3124" s="238">
        <v>1</v>
      </c>
      <c r="J3124" s="238"/>
      <c r="K3124" s="238"/>
      <c r="L3124" s="238"/>
      <c r="M3124" s="238"/>
      <c r="N3124" s="238"/>
      <c r="O3124" s="238"/>
      <c r="P3124" s="239"/>
    </row>
    <row r="3125" spans="1:16" x14ac:dyDescent="0.25">
      <c r="A3125" s="236" t="s">
        <v>9473</v>
      </c>
      <c r="B3125" s="237" t="s">
        <v>9474</v>
      </c>
      <c r="C3125" s="238"/>
      <c r="D3125" s="238"/>
      <c r="E3125" s="238"/>
      <c r="F3125" s="238"/>
      <c r="G3125" s="238"/>
      <c r="H3125" s="238"/>
      <c r="I3125" s="238">
        <v>3</v>
      </c>
      <c r="J3125" s="238"/>
      <c r="K3125" s="238"/>
      <c r="L3125" s="238"/>
      <c r="M3125" s="238"/>
      <c r="N3125" s="238"/>
      <c r="O3125" s="238"/>
      <c r="P3125" s="239"/>
    </row>
    <row r="3126" spans="1:16" x14ac:dyDescent="0.25">
      <c r="A3126" s="236" t="s">
        <v>10047</v>
      </c>
      <c r="B3126" s="237" t="s">
        <v>10048</v>
      </c>
      <c r="C3126" s="238"/>
      <c r="D3126" s="238"/>
      <c r="E3126" s="238"/>
      <c r="F3126" s="238"/>
      <c r="G3126" s="238"/>
      <c r="H3126" s="238"/>
      <c r="I3126" s="238"/>
      <c r="J3126" s="238">
        <v>1</v>
      </c>
      <c r="K3126" s="238"/>
      <c r="L3126" s="238"/>
      <c r="M3126" s="238">
        <v>7</v>
      </c>
      <c r="N3126" s="238"/>
      <c r="O3126" s="238"/>
      <c r="P3126" s="239"/>
    </row>
    <row r="3127" spans="1:16" x14ac:dyDescent="0.25">
      <c r="A3127" s="236" t="s">
        <v>8365</v>
      </c>
      <c r="B3127" s="237" t="s">
        <v>8366</v>
      </c>
      <c r="C3127" s="238"/>
      <c r="D3127" s="238"/>
      <c r="E3127" s="238"/>
      <c r="F3127" s="238"/>
      <c r="G3127" s="238"/>
      <c r="H3127" s="238"/>
      <c r="I3127" s="238">
        <v>1</v>
      </c>
      <c r="J3127" s="238">
        <v>3</v>
      </c>
      <c r="K3127" s="238"/>
      <c r="L3127" s="238"/>
      <c r="M3127" s="238"/>
      <c r="N3127" s="238"/>
      <c r="O3127" s="238"/>
      <c r="P3127" s="239"/>
    </row>
    <row r="3128" spans="1:16" x14ac:dyDescent="0.25">
      <c r="A3128" s="236" t="s">
        <v>1190</v>
      </c>
      <c r="B3128" s="237" t="s">
        <v>6772</v>
      </c>
      <c r="C3128" s="238"/>
      <c r="D3128" s="238"/>
      <c r="E3128" s="238"/>
      <c r="F3128" s="238"/>
      <c r="G3128" s="238"/>
      <c r="H3128" s="238"/>
      <c r="I3128" s="238"/>
      <c r="J3128" s="238"/>
      <c r="K3128" s="238"/>
      <c r="L3128" s="238"/>
      <c r="M3128" s="238"/>
      <c r="N3128" s="238">
        <v>5</v>
      </c>
      <c r="O3128" s="238"/>
      <c r="P3128" s="239"/>
    </row>
    <row r="3129" spans="1:16" x14ac:dyDescent="0.25">
      <c r="A3129" s="236" t="s">
        <v>5788</v>
      </c>
      <c r="B3129" s="237" t="s">
        <v>5789</v>
      </c>
      <c r="C3129" s="238"/>
      <c r="D3129" s="238"/>
      <c r="E3129" s="238"/>
      <c r="F3129" s="238"/>
      <c r="G3129" s="238"/>
      <c r="H3129" s="238"/>
      <c r="I3129" s="238"/>
      <c r="J3129" s="238"/>
      <c r="K3129" s="238"/>
      <c r="L3129" s="238"/>
      <c r="M3129" s="238"/>
      <c r="N3129" s="238">
        <v>13</v>
      </c>
      <c r="O3129" s="238">
        <v>8</v>
      </c>
      <c r="P3129" s="239"/>
    </row>
    <row r="3130" spans="1:16" x14ac:dyDescent="0.25">
      <c r="A3130" s="236" t="s">
        <v>4822</v>
      </c>
      <c r="B3130" s="237" t="s">
        <v>9792</v>
      </c>
      <c r="C3130" s="238">
        <v>21</v>
      </c>
      <c r="D3130" s="238">
        <v>31</v>
      </c>
      <c r="E3130" s="238">
        <v>14</v>
      </c>
      <c r="F3130" s="238">
        <v>28</v>
      </c>
      <c r="G3130" s="238">
        <v>31</v>
      </c>
      <c r="H3130" s="238">
        <v>13</v>
      </c>
      <c r="I3130" s="238">
        <v>14</v>
      </c>
      <c r="J3130" s="238">
        <v>14</v>
      </c>
      <c r="K3130" s="238">
        <v>13</v>
      </c>
      <c r="L3130" s="238">
        <v>14</v>
      </c>
      <c r="M3130" s="238"/>
      <c r="N3130" s="238"/>
      <c r="O3130" s="238"/>
      <c r="P3130" s="239"/>
    </row>
    <row r="3131" spans="1:16" x14ac:dyDescent="0.25">
      <c r="A3131" s="236" t="s">
        <v>4604</v>
      </c>
      <c r="B3131" s="237" t="s">
        <v>9686</v>
      </c>
      <c r="C3131" s="238">
        <v>20</v>
      </c>
      <c r="D3131" s="238"/>
      <c r="E3131" s="238">
        <v>9</v>
      </c>
      <c r="F3131" s="238">
        <v>11</v>
      </c>
      <c r="G3131" s="238">
        <v>9</v>
      </c>
      <c r="H3131" s="238"/>
      <c r="I3131" s="238">
        <v>7</v>
      </c>
      <c r="J3131" s="238">
        <v>16</v>
      </c>
      <c r="K3131" s="238">
        <v>43</v>
      </c>
      <c r="L3131" s="238">
        <v>27</v>
      </c>
      <c r="M3131" s="238">
        <v>42</v>
      </c>
      <c r="N3131" s="238"/>
      <c r="O3131" s="238"/>
      <c r="P3131" s="239"/>
    </row>
    <row r="3132" spans="1:16" x14ac:dyDescent="0.25">
      <c r="A3132" s="236" t="s">
        <v>948</v>
      </c>
      <c r="B3132" s="237" t="s">
        <v>7349</v>
      </c>
      <c r="C3132" s="238"/>
      <c r="D3132" s="238"/>
      <c r="E3132" s="238"/>
      <c r="F3132" s="238"/>
      <c r="G3132" s="238"/>
      <c r="H3132" s="238"/>
      <c r="I3132" s="238"/>
      <c r="J3132" s="238"/>
      <c r="K3132" s="238">
        <v>29</v>
      </c>
      <c r="L3132" s="238">
        <v>29</v>
      </c>
      <c r="M3132" s="238"/>
      <c r="N3132" s="238"/>
      <c r="O3132" s="238"/>
      <c r="P3132" s="239"/>
    </row>
    <row r="3133" spans="1:16" x14ac:dyDescent="0.25">
      <c r="A3133" s="236" t="s">
        <v>259</v>
      </c>
      <c r="B3133" s="237" t="s">
        <v>5891</v>
      </c>
      <c r="C3133" s="238"/>
      <c r="D3133" s="238"/>
      <c r="E3133" s="238"/>
      <c r="F3133" s="238"/>
      <c r="G3133" s="238">
        <v>2</v>
      </c>
      <c r="H3133" s="238"/>
      <c r="I3133" s="238"/>
      <c r="J3133" s="238">
        <v>2</v>
      </c>
      <c r="K3133" s="238">
        <v>3</v>
      </c>
      <c r="L3133" s="238">
        <v>22</v>
      </c>
      <c r="M3133" s="238">
        <v>5</v>
      </c>
      <c r="N3133" s="238">
        <v>20</v>
      </c>
      <c r="O3133" s="238">
        <v>4</v>
      </c>
      <c r="P3133" s="239"/>
    </row>
    <row r="3134" spans="1:16" x14ac:dyDescent="0.25">
      <c r="A3134" s="236" t="s">
        <v>762</v>
      </c>
      <c r="B3134" s="237" t="s">
        <v>6466</v>
      </c>
      <c r="C3134" s="238"/>
      <c r="D3134" s="238"/>
      <c r="E3134" s="238"/>
      <c r="F3134" s="238"/>
      <c r="G3134" s="238"/>
      <c r="H3134" s="238"/>
      <c r="I3134" s="238"/>
      <c r="J3134" s="238"/>
      <c r="K3134" s="238"/>
      <c r="L3134" s="238">
        <v>1</v>
      </c>
      <c r="M3134" s="238"/>
      <c r="N3134" s="238"/>
      <c r="O3134" s="238"/>
      <c r="P3134" s="239"/>
    </row>
    <row r="3135" spans="1:16" x14ac:dyDescent="0.25">
      <c r="A3135" s="236" t="s">
        <v>361</v>
      </c>
      <c r="B3135" s="237" t="s">
        <v>6773</v>
      </c>
      <c r="C3135" s="238"/>
      <c r="D3135" s="238"/>
      <c r="E3135" s="238">
        <v>2</v>
      </c>
      <c r="F3135" s="238"/>
      <c r="G3135" s="238"/>
      <c r="H3135" s="238"/>
      <c r="I3135" s="238">
        <v>2</v>
      </c>
      <c r="J3135" s="238">
        <v>1</v>
      </c>
      <c r="K3135" s="238"/>
      <c r="L3135" s="238"/>
      <c r="M3135" s="238"/>
      <c r="N3135" s="238">
        <v>2</v>
      </c>
      <c r="O3135" s="238"/>
      <c r="P3135" s="239"/>
    </row>
    <row r="3136" spans="1:16" x14ac:dyDescent="0.25">
      <c r="A3136" s="236" t="s">
        <v>1993</v>
      </c>
      <c r="B3136" s="237" t="s">
        <v>6774</v>
      </c>
      <c r="C3136" s="238">
        <v>1</v>
      </c>
      <c r="D3136" s="238"/>
      <c r="E3136" s="238"/>
      <c r="F3136" s="238"/>
      <c r="G3136" s="238"/>
      <c r="H3136" s="238"/>
      <c r="I3136" s="238"/>
      <c r="J3136" s="238"/>
      <c r="K3136" s="238"/>
      <c r="L3136" s="238"/>
      <c r="M3136" s="238"/>
      <c r="N3136" s="238">
        <v>2</v>
      </c>
      <c r="O3136" s="238"/>
      <c r="P3136" s="239"/>
    </row>
    <row r="3137" spans="1:16" x14ac:dyDescent="0.25">
      <c r="A3137" s="236" t="s">
        <v>2324</v>
      </c>
      <c r="B3137" s="237" t="s">
        <v>7350</v>
      </c>
      <c r="C3137" s="238"/>
      <c r="D3137" s="238">
        <v>2</v>
      </c>
      <c r="E3137" s="238"/>
      <c r="F3137" s="238"/>
      <c r="G3137" s="238"/>
      <c r="H3137" s="238"/>
      <c r="I3137" s="238"/>
      <c r="J3137" s="238"/>
      <c r="K3137" s="238"/>
      <c r="L3137" s="238"/>
      <c r="M3137" s="238"/>
      <c r="N3137" s="238"/>
      <c r="O3137" s="238"/>
      <c r="P3137" s="239"/>
    </row>
    <row r="3138" spans="1:16" x14ac:dyDescent="0.25">
      <c r="A3138" s="236" t="s">
        <v>893</v>
      </c>
      <c r="B3138" s="237" t="s">
        <v>8336</v>
      </c>
      <c r="C3138" s="238"/>
      <c r="D3138" s="238"/>
      <c r="E3138" s="238"/>
      <c r="F3138" s="238"/>
      <c r="G3138" s="238"/>
      <c r="H3138" s="238"/>
      <c r="I3138" s="238"/>
      <c r="J3138" s="238">
        <v>1</v>
      </c>
      <c r="K3138" s="238"/>
      <c r="L3138" s="238">
        <v>1</v>
      </c>
      <c r="M3138" s="238"/>
      <c r="N3138" s="238"/>
      <c r="O3138" s="238"/>
      <c r="P3138" s="239"/>
    </row>
    <row r="3139" spans="1:16" x14ac:dyDescent="0.25">
      <c r="A3139" s="236" t="s">
        <v>2815</v>
      </c>
      <c r="B3139" s="237" t="s">
        <v>7005</v>
      </c>
      <c r="C3139" s="238">
        <v>1</v>
      </c>
      <c r="D3139" s="238">
        <v>1</v>
      </c>
      <c r="E3139" s="238"/>
      <c r="F3139" s="238"/>
      <c r="G3139" s="238"/>
      <c r="H3139" s="238"/>
      <c r="I3139" s="238"/>
      <c r="J3139" s="238"/>
      <c r="K3139" s="238"/>
      <c r="L3139" s="238">
        <v>1</v>
      </c>
      <c r="M3139" s="238">
        <v>3</v>
      </c>
      <c r="N3139" s="238">
        <v>1</v>
      </c>
      <c r="O3139" s="238"/>
      <c r="P3139" s="239"/>
    </row>
    <row r="3140" spans="1:16" x14ac:dyDescent="0.25">
      <c r="A3140" s="236" t="s">
        <v>1110</v>
      </c>
      <c r="B3140" s="237" t="s">
        <v>5637</v>
      </c>
      <c r="C3140" s="238"/>
      <c r="D3140" s="238"/>
      <c r="E3140" s="238"/>
      <c r="F3140" s="238"/>
      <c r="G3140" s="238"/>
      <c r="H3140" s="238"/>
      <c r="I3140" s="238">
        <v>17</v>
      </c>
      <c r="J3140" s="238">
        <v>6</v>
      </c>
      <c r="K3140" s="238">
        <v>31</v>
      </c>
      <c r="L3140" s="238">
        <v>41</v>
      </c>
      <c r="M3140" s="238">
        <v>32</v>
      </c>
      <c r="N3140" s="238">
        <v>7</v>
      </c>
      <c r="O3140" s="238">
        <v>19</v>
      </c>
      <c r="P3140" s="239">
        <v>1</v>
      </c>
    </row>
    <row r="3141" spans="1:16" x14ac:dyDescent="0.25">
      <c r="A3141" s="236" t="s">
        <v>2436</v>
      </c>
      <c r="B3141" s="237" t="s">
        <v>6775</v>
      </c>
      <c r="C3141" s="238"/>
      <c r="D3141" s="238"/>
      <c r="E3141" s="238">
        <v>1</v>
      </c>
      <c r="F3141" s="238"/>
      <c r="G3141" s="238"/>
      <c r="H3141" s="238"/>
      <c r="I3141" s="238"/>
      <c r="J3141" s="238"/>
      <c r="K3141" s="238"/>
      <c r="L3141" s="238"/>
      <c r="M3141" s="238"/>
      <c r="N3141" s="238"/>
      <c r="O3141" s="238"/>
      <c r="P3141" s="239"/>
    </row>
    <row r="3142" spans="1:16" x14ac:dyDescent="0.25">
      <c r="A3142" s="236" t="s">
        <v>4605</v>
      </c>
      <c r="B3142" s="237" t="s">
        <v>9687</v>
      </c>
      <c r="C3142" s="238"/>
      <c r="D3142" s="238"/>
      <c r="E3142" s="238"/>
      <c r="F3142" s="238"/>
      <c r="G3142" s="238">
        <v>1</v>
      </c>
      <c r="H3142" s="238"/>
      <c r="I3142" s="238"/>
      <c r="J3142" s="238"/>
      <c r="K3142" s="238"/>
      <c r="L3142" s="238"/>
      <c r="M3142" s="238"/>
      <c r="N3142" s="238"/>
      <c r="O3142" s="238"/>
      <c r="P3142" s="239"/>
    </row>
    <row r="3143" spans="1:16" x14ac:dyDescent="0.25">
      <c r="A3143" s="236" t="s">
        <v>3088</v>
      </c>
      <c r="B3143" s="237" t="s">
        <v>8523</v>
      </c>
      <c r="C3143" s="238"/>
      <c r="D3143" s="238"/>
      <c r="E3143" s="238"/>
      <c r="F3143" s="238"/>
      <c r="G3143" s="238"/>
      <c r="H3143" s="238"/>
      <c r="I3143" s="238">
        <v>1</v>
      </c>
      <c r="J3143" s="238"/>
      <c r="K3143" s="238"/>
      <c r="L3143" s="238"/>
      <c r="M3143" s="238">
        <v>1</v>
      </c>
      <c r="N3143" s="238"/>
      <c r="O3143" s="238"/>
      <c r="P3143" s="239"/>
    </row>
    <row r="3144" spans="1:16" x14ac:dyDescent="0.25">
      <c r="A3144" s="236" t="s">
        <v>3547</v>
      </c>
      <c r="B3144" s="237" t="s">
        <v>9378</v>
      </c>
      <c r="C3144" s="238">
        <v>1</v>
      </c>
      <c r="D3144" s="238"/>
      <c r="E3144" s="238"/>
      <c r="F3144" s="238"/>
      <c r="G3144" s="238"/>
      <c r="H3144" s="238"/>
      <c r="I3144" s="238">
        <v>2</v>
      </c>
      <c r="J3144" s="238">
        <v>7</v>
      </c>
      <c r="K3144" s="238">
        <v>5</v>
      </c>
      <c r="L3144" s="238">
        <v>6</v>
      </c>
      <c r="M3144" s="238">
        <v>2</v>
      </c>
      <c r="N3144" s="238">
        <v>1</v>
      </c>
      <c r="O3144" s="238"/>
      <c r="P3144" s="239"/>
    </row>
    <row r="3145" spans="1:16" x14ac:dyDescent="0.25">
      <c r="A3145" s="236" t="s">
        <v>3043</v>
      </c>
      <c r="B3145" s="237" t="s">
        <v>6619</v>
      </c>
      <c r="C3145" s="238"/>
      <c r="D3145" s="238"/>
      <c r="E3145" s="238"/>
      <c r="F3145" s="238"/>
      <c r="G3145" s="238"/>
      <c r="H3145" s="238"/>
      <c r="I3145" s="238">
        <v>10</v>
      </c>
      <c r="J3145" s="238"/>
      <c r="K3145" s="238"/>
      <c r="L3145" s="238"/>
      <c r="M3145" s="238"/>
      <c r="N3145" s="238"/>
      <c r="O3145" s="238"/>
      <c r="P3145" s="239"/>
    </row>
    <row r="3146" spans="1:16" x14ac:dyDescent="0.25">
      <c r="A3146" s="236" t="s">
        <v>1343</v>
      </c>
      <c r="B3146" s="237" t="s">
        <v>6621</v>
      </c>
      <c r="C3146" s="238"/>
      <c r="D3146" s="238"/>
      <c r="E3146" s="238"/>
      <c r="F3146" s="238"/>
      <c r="G3146" s="238"/>
      <c r="H3146" s="238"/>
      <c r="I3146" s="238"/>
      <c r="J3146" s="238">
        <v>1</v>
      </c>
      <c r="K3146" s="238">
        <v>3</v>
      </c>
      <c r="L3146" s="238">
        <v>5</v>
      </c>
      <c r="M3146" s="238">
        <v>1</v>
      </c>
      <c r="N3146" s="238"/>
      <c r="O3146" s="238"/>
      <c r="P3146" s="239">
        <v>7</v>
      </c>
    </row>
    <row r="3147" spans="1:16" x14ac:dyDescent="0.25">
      <c r="A3147" s="236" t="s">
        <v>1944</v>
      </c>
      <c r="B3147" s="237" t="s">
        <v>7352</v>
      </c>
      <c r="C3147" s="238"/>
      <c r="D3147" s="238">
        <v>1</v>
      </c>
      <c r="E3147" s="238"/>
      <c r="F3147" s="238">
        <v>1</v>
      </c>
      <c r="G3147" s="238"/>
      <c r="H3147" s="238"/>
      <c r="I3147" s="238"/>
      <c r="J3147" s="238">
        <v>2</v>
      </c>
      <c r="K3147" s="238">
        <v>2</v>
      </c>
      <c r="L3147" s="238">
        <v>1</v>
      </c>
      <c r="M3147" s="238">
        <v>2</v>
      </c>
      <c r="N3147" s="238">
        <v>1</v>
      </c>
      <c r="O3147" s="238"/>
      <c r="P3147" s="239">
        <v>1</v>
      </c>
    </row>
    <row r="3148" spans="1:16" x14ac:dyDescent="0.25">
      <c r="A3148" s="236" t="s">
        <v>3048</v>
      </c>
      <c r="B3148" s="237" t="s">
        <v>7674</v>
      </c>
      <c r="C3148" s="238"/>
      <c r="D3148" s="238">
        <v>1</v>
      </c>
      <c r="E3148" s="238"/>
      <c r="F3148" s="238"/>
      <c r="G3148" s="238"/>
      <c r="H3148" s="238"/>
      <c r="I3148" s="238">
        <v>2</v>
      </c>
      <c r="J3148" s="238"/>
      <c r="K3148" s="238"/>
      <c r="L3148" s="238"/>
      <c r="M3148" s="238"/>
      <c r="N3148" s="238"/>
      <c r="O3148" s="238"/>
      <c r="P3148" s="239"/>
    </row>
    <row r="3149" spans="1:16" x14ac:dyDescent="0.25">
      <c r="A3149" s="236" t="s">
        <v>4291</v>
      </c>
      <c r="B3149" s="237" t="s">
        <v>10377</v>
      </c>
      <c r="C3149" s="238">
        <v>274</v>
      </c>
      <c r="D3149" s="238">
        <v>264</v>
      </c>
      <c r="E3149" s="238">
        <v>529</v>
      </c>
      <c r="F3149" s="238">
        <v>679</v>
      </c>
      <c r="G3149" s="238">
        <v>932</v>
      </c>
      <c r="H3149" s="238">
        <v>903</v>
      </c>
      <c r="I3149" s="238">
        <v>1226</v>
      </c>
      <c r="J3149" s="238">
        <v>1142</v>
      </c>
      <c r="K3149" s="238">
        <v>968</v>
      </c>
      <c r="L3149" s="238">
        <v>715</v>
      </c>
      <c r="M3149" s="238">
        <v>470</v>
      </c>
      <c r="N3149" s="238"/>
      <c r="O3149" s="238"/>
      <c r="P3149" s="239"/>
    </row>
    <row r="3150" spans="1:16" x14ac:dyDescent="0.25">
      <c r="A3150" s="236" t="s">
        <v>6162</v>
      </c>
      <c r="B3150" s="237" t="s">
        <v>6163</v>
      </c>
      <c r="C3150" s="238"/>
      <c r="D3150" s="238"/>
      <c r="E3150" s="238"/>
      <c r="F3150" s="238"/>
      <c r="G3150" s="238"/>
      <c r="H3150" s="238"/>
      <c r="I3150" s="238"/>
      <c r="J3150" s="238"/>
      <c r="K3150" s="238"/>
      <c r="L3150" s="238"/>
      <c r="M3150" s="238"/>
      <c r="N3150" s="238">
        <v>4</v>
      </c>
      <c r="O3150" s="238">
        <v>1</v>
      </c>
      <c r="P3150" s="239"/>
    </row>
    <row r="3151" spans="1:16" x14ac:dyDescent="0.25">
      <c r="A3151" s="236" t="s">
        <v>5293</v>
      </c>
      <c r="B3151" s="237" t="s">
        <v>5294</v>
      </c>
      <c r="C3151" s="238"/>
      <c r="D3151" s="238"/>
      <c r="E3151" s="238"/>
      <c r="F3151" s="238"/>
      <c r="G3151" s="238"/>
      <c r="H3151" s="238"/>
      <c r="I3151" s="238"/>
      <c r="J3151" s="238"/>
      <c r="K3151" s="238"/>
      <c r="L3151" s="238"/>
      <c r="M3151" s="238"/>
      <c r="N3151" s="238">
        <v>392</v>
      </c>
      <c r="O3151" s="238">
        <v>425</v>
      </c>
      <c r="P3151" s="239">
        <v>350</v>
      </c>
    </row>
    <row r="3152" spans="1:16" x14ac:dyDescent="0.25">
      <c r="A3152" s="236" t="s">
        <v>611</v>
      </c>
      <c r="B3152" s="237" t="s">
        <v>8524</v>
      </c>
      <c r="C3152" s="238"/>
      <c r="D3152" s="238"/>
      <c r="E3152" s="238"/>
      <c r="F3152" s="238"/>
      <c r="G3152" s="238"/>
      <c r="H3152" s="238"/>
      <c r="I3152" s="238">
        <v>1</v>
      </c>
      <c r="J3152" s="238">
        <v>1</v>
      </c>
      <c r="K3152" s="238">
        <v>8</v>
      </c>
      <c r="L3152" s="238"/>
      <c r="M3152" s="238"/>
      <c r="N3152" s="238">
        <v>4</v>
      </c>
      <c r="O3152" s="238"/>
      <c r="P3152" s="239"/>
    </row>
    <row r="3153" spans="1:16" x14ac:dyDescent="0.25">
      <c r="A3153" s="236" t="s">
        <v>2649</v>
      </c>
      <c r="B3153" s="237" t="s">
        <v>7818</v>
      </c>
      <c r="C3153" s="238"/>
      <c r="D3153" s="238"/>
      <c r="E3153" s="238"/>
      <c r="F3153" s="238"/>
      <c r="G3153" s="238"/>
      <c r="H3153" s="238"/>
      <c r="I3153" s="238"/>
      <c r="J3153" s="238">
        <v>1</v>
      </c>
      <c r="K3153" s="238"/>
      <c r="L3153" s="238"/>
      <c r="M3153" s="238"/>
      <c r="N3153" s="238"/>
      <c r="O3153" s="238"/>
      <c r="P3153" s="239"/>
    </row>
    <row r="3154" spans="1:16" x14ac:dyDescent="0.25">
      <c r="A3154" s="236" t="s">
        <v>2864</v>
      </c>
      <c r="B3154" s="237" t="s">
        <v>7819</v>
      </c>
      <c r="C3154" s="238"/>
      <c r="D3154" s="238"/>
      <c r="E3154" s="238"/>
      <c r="F3154" s="238"/>
      <c r="G3154" s="238"/>
      <c r="H3154" s="238"/>
      <c r="I3154" s="238"/>
      <c r="J3154" s="238">
        <v>4</v>
      </c>
      <c r="K3154" s="238">
        <v>1</v>
      </c>
      <c r="L3154" s="238"/>
      <c r="M3154" s="238"/>
      <c r="N3154" s="238"/>
      <c r="O3154" s="238"/>
      <c r="P3154" s="239"/>
    </row>
    <row r="3155" spans="1:16" x14ac:dyDescent="0.25">
      <c r="A3155" s="236" t="s">
        <v>3245</v>
      </c>
      <c r="B3155" s="237" t="s">
        <v>6469</v>
      </c>
      <c r="C3155" s="238"/>
      <c r="D3155" s="238"/>
      <c r="E3155" s="238"/>
      <c r="F3155" s="238"/>
      <c r="G3155" s="238"/>
      <c r="H3155" s="238"/>
      <c r="I3155" s="238"/>
      <c r="J3155" s="238">
        <v>1</v>
      </c>
      <c r="K3155" s="238"/>
      <c r="L3155" s="238"/>
      <c r="M3155" s="238"/>
      <c r="N3155" s="238"/>
      <c r="O3155" s="238"/>
      <c r="P3155" s="239"/>
    </row>
    <row r="3156" spans="1:16" x14ac:dyDescent="0.25">
      <c r="A3156" s="236" t="s">
        <v>3470</v>
      </c>
      <c r="B3156" s="237" t="s">
        <v>8782</v>
      </c>
      <c r="C3156" s="238"/>
      <c r="D3156" s="238"/>
      <c r="E3156" s="238"/>
      <c r="F3156" s="238"/>
      <c r="G3156" s="238"/>
      <c r="H3156" s="238"/>
      <c r="I3156" s="238"/>
      <c r="J3156" s="238"/>
      <c r="K3156" s="238"/>
      <c r="L3156" s="238"/>
      <c r="M3156" s="238">
        <v>2</v>
      </c>
      <c r="N3156" s="238"/>
      <c r="O3156" s="238"/>
      <c r="P3156" s="239"/>
    </row>
    <row r="3157" spans="1:16" x14ac:dyDescent="0.25">
      <c r="A3157" s="236" t="s">
        <v>2384</v>
      </c>
      <c r="B3157" s="237" t="s">
        <v>6624</v>
      </c>
      <c r="C3157" s="238"/>
      <c r="D3157" s="238"/>
      <c r="E3157" s="238"/>
      <c r="F3157" s="238"/>
      <c r="G3157" s="238"/>
      <c r="H3157" s="238"/>
      <c r="I3157" s="238">
        <v>2</v>
      </c>
      <c r="J3157" s="238"/>
      <c r="K3157" s="238">
        <v>1</v>
      </c>
      <c r="L3157" s="238"/>
      <c r="M3157" s="238"/>
      <c r="N3157" s="238"/>
      <c r="O3157" s="238"/>
      <c r="P3157" s="239"/>
    </row>
    <row r="3158" spans="1:16" x14ac:dyDescent="0.25">
      <c r="A3158" s="236" t="s">
        <v>1164</v>
      </c>
      <c r="B3158" s="237" t="s">
        <v>5419</v>
      </c>
      <c r="C3158" s="238">
        <v>65</v>
      </c>
      <c r="D3158" s="238">
        <v>55</v>
      </c>
      <c r="E3158" s="238">
        <v>45</v>
      </c>
      <c r="F3158" s="238">
        <v>27</v>
      </c>
      <c r="G3158" s="238">
        <v>52</v>
      </c>
      <c r="H3158" s="238">
        <v>60</v>
      </c>
      <c r="I3158" s="238">
        <v>82</v>
      </c>
      <c r="J3158" s="238">
        <v>183</v>
      </c>
      <c r="K3158" s="238">
        <v>81</v>
      </c>
      <c r="L3158" s="238">
        <v>84</v>
      </c>
      <c r="M3158" s="238">
        <v>56</v>
      </c>
      <c r="N3158" s="238">
        <v>48</v>
      </c>
      <c r="O3158" s="238">
        <v>84</v>
      </c>
      <c r="P3158" s="239">
        <v>99</v>
      </c>
    </row>
    <row r="3159" spans="1:16" x14ac:dyDescent="0.25">
      <c r="A3159" s="236" t="s">
        <v>1047</v>
      </c>
      <c r="B3159" s="237" t="s">
        <v>7000</v>
      </c>
      <c r="C3159" s="238">
        <v>2</v>
      </c>
      <c r="D3159" s="238">
        <v>10</v>
      </c>
      <c r="E3159" s="238">
        <v>26</v>
      </c>
      <c r="F3159" s="238">
        <v>51</v>
      </c>
      <c r="G3159" s="238">
        <v>30</v>
      </c>
      <c r="H3159" s="238">
        <v>35</v>
      </c>
      <c r="I3159" s="238">
        <v>34</v>
      </c>
      <c r="J3159" s="238">
        <v>15</v>
      </c>
      <c r="K3159" s="238">
        <v>9</v>
      </c>
      <c r="L3159" s="238">
        <v>6</v>
      </c>
      <c r="M3159" s="238">
        <v>1</v>
      </c>
      <c r="N3159" s="238"/>
      <c r="O3159" s="238"/>
      <c r="P3159" s="239"/>
    </row>
    <row r="3160" spans="1:16" x14ac:dyDescent="0.25">
      <c r="A3160" s="236" t="s">
        <v>2136</v>
      </c>
      <c r="B3160" s="237" t="s">
        <v>5588</v>
      </c>
      <c r="C3160" s="238"/>
      <c r="D3160" s="238"/>
      <c r="E3160" s="238"/>
      <c r="F3160" s="238"/>
      <c r="G3160" s="238"/>
      <c r="H3160" s="238"/>
      <c r="I3160" s="238"/>
      <c r="J3160" s="238"/>
      <c r="K3160" s="238"/>
      <c r="L3160" s="238"/>
      <c r="M3160" s="238"/>
      <c r="N3160" s="238">
        <v>7</v>
      </c>
      <c r="O3160" s="238">
        <v>24</v>
      </c>
      <c r="P3160" s="239"/>
    </row>
    <row r="3161" spans="1:16" x14ac:dyDescent="0.25">
      <c r="A3161" s="236" t="s">
        <v>2539</v>
      </c>
      <c r="B3161" s="237" t="s">
        <v>7353</v>
      </c>
      <c r="C3161" s="238"/>
      <c r="D3161" s="238"/>
      <c r="E3161" s="238"/>
      <c r="F3161" s="238"/>
      <c r="G3161" s="238"/>
      <c r="H3161" s="238"/>
      <c r="I3161" s="238">
        <v>1</v>
      </c>
      <c r="J3161" s="238"/>
      <c r="K3161" s="238"/>
      <c r="L3161" s="238">
        <v>3</v>
      </c>
      <c r="M3161" s="238"/>
      <c r="N3161" s="238"/>
      <c r="O3161" s="238"/>
      <c r="P3161" s="239"/>
    </row>
    <row r="3162" spans="1:16" x14ac:dyDescent="0.25">
      <c r="A3162" s="236" t="s">
        <v>4015</v>
      </c>
      <c r="B3162" s="237" t="s">
        <v>7517</v>
      </c>
      <c r="C3162" s="238"/>
      <c r="D3162" s="238"/>
      <c r="E3162" s="238"/>
      <c r="F3162" s="238"/>
      <c r="G3162" s="238"/>
      <c r="H3162" s="238"/>
      <c r="I3162" s="238"/>
      <c r="J3162" s="238">
        <v>2</v>
      </c>
      <c r="K3162" s="238"/>
      <c r="L3162" s="238">
        <v>1</v>
      </c>
      <c r="M3162" s="238"/>
      <c r="N3162" s="238">
        <v>1</v>
      </c>
      <c r="O3162" s="238"/>
      <c r="P3162" s="239"/>
    </row>
    <row r="3163" spans="1:16" x14ac:dyDescent="0.25">
      <c r="A3163" s="236" t="s">
        <v>1935</v>
      </c>
      <c r="B3163" s="237" t="s">
        <v>6480</v>
      </c>
      <c r="C3163" s="238">
        <v>1</v>
      </c>
      <c r="D3163" s="238">
        <v>1</v>
      </c>
      <c r="E3163" s="238">
        <v>2</v>
      </c>
      <c r="F3163" s="238">
        <v>4</v>
      </c>
      <c r="G3163" s="238">
        <v>3</v>
      </c>
      <c r="H3163" s="238">
        <v>6</v>
      </c>
      <c r="I3163" s="238"/>
      <c r="J3163" s="238"/>
      <c r="K3163" s="238"/>
      <c r="L3163" s="238">
        <v>2</v>
      </c>
      <c r="M3163" s="238">
        <v>1</v>
      </c>
      <c r="N3163" s="238">
        <v>3</v>
      </c>
      <c r="O3163" s="238"/>
      <c r="P3163" s="239">
        <v>3</v>
      </c>
    </row>
    <row r="3164" spans="1:16" x14ac:dyDescent="0.25">
      <c r="A3164" s="236" t="s">
        <v>1068</v>
      </c>
      <c r="B3164" s="237" t="s">
        <v>6625</v>
      </c>
      <c r="C3164" s="238"/>
      <c r="D3164" s="238">
        <v>7</v>
      </c>
      <c r="E3164" s="238"/>
      <c r="F3164" s="238"/>
      <c r="G3164" s="238"/>
      <c r="H3164" s="238"/>
      <c r="I3164" s="238"/>
      <c r="J3164" s="238">
        <v>1</v>
      </c>
      <c r="K3164" s="238">
        <v>2</v>
      </c>
      <c r="L3164" s="238"/>
      <c r="M3164" s="238"/>
      <c r="N3164" s="238"/>
      <c r="O3164" s="238"/>
      <c r="P3164" s="239"/>
    </row>
    <row r="3165" spans="1:16" x14ac:dyDescent="0.25">
      <c r="A3165" s="236" t="s">
        <v>3276</v>
      </c>
      <c r="B3165" s="237" t="s">
        <v>9379</v>
      </c>
      <c r="C3165" s="238">
        <v>1</v>
      </c>
      <c r="D3165" s="238"/>
      <c r="E3165" s="238"/>
      <c r="F3165" s="238"/>
      <c r="G3165" s="238"/>
      <c r="H3165" s="238"/>
      <c r="I3165" s="238">
        <v>1</v>
      </c>
      <c r="J3165" s="238">
        <v>1</v>
      </c>
      <c r="K3165" s="238"/>
      <c r="L3165" s="238"/>
      <c r="M3165" s="238"/>
      <c r="N3165" s="238"/>
      <c r="O3165" s="238"/>
      <c r="P3165" s="239"/>
    </row>
    <row r="3166" spans="1:16" x14ac:dyDescent="0.25">
      <c r="A3166" s="236" t="s">
        <v>2724</v>
      </c>
      <c r="B3166" s="237" t="s">
        <v>6626</v>
      </c>
      <c r="C3166" s="238"/>
      <c r="D3166" s="238"/>
      <c r="E3166" s="238"/>
      <c r="F3166" s="238"/>
      <c r="G3166" s="238"/>
      <c r="H3166" s="238">
        <v>2</v>
      </c>
      <c r="I3166" s="238">
        <v>2</v>
      </c>
      <c r="J3166" s="238">
        <v>7</v>
      </c>
      <c r="K3166" s="238">
        <v>50</v>
      </c>
      <c r="L3166" s="238">
        <v>6</v>
      </c>
      <c r="M3166" s="238"/>
      <c r="N3166" s="238"/>
      <c r="O3166" s="238"/>
      <c r="P3166" s="239"/>
    </row>
    <row r="3167" spans="1:16" x14ac:dyDescent="0.25">
      <c r="A3167" s="236" t="s">
        <v>1931</v>
      </c>
      <c r="B3167" s="237" t="s">
        <v>7820</v>
      </c>
      <c r="C3167" s="238"/>
      <c r="D3167" s="238">
        <v>7</v>
      </c>
      <c r="E3167" s="238"/>
      <c r="F3167" s="238"/>
      <c r="G3167" s="238"/>
      <c r="H3167" s="238"/>
      <c r="I3167" s="238"/>
      <c r="J3167" s="238"/>
      <c r="K3167" s="238">
        <v>2</v>
      </c>
      <c r="L3167" s="238"/>
      <c r="M3167" s="238"/>
      <c r="N3167" s="238"/>
      <c r="O3167" s="238"/>
      <c r="P3167" s="239"/>
    </row>
    <row r="3168" spans="1:16" x14ac:dyDescent="0.25">
      <c r="A3168" s="236" t="s">
        <v>1281</v>
      </c>
      <c r="B3168" s="237" t="s">
        <v>8339</v>
      </c>
      <c r="C3168" s="238"/>
      <c r="D3168" s="238"/>
      <c r="E3168" s="238"/>
      <c r="F3168" s="238"/>
      <c r="G3168" s="238">
        <v>3</v>
      </c>
      <c r="H3168" s="238"/>
      <c r="I3168" s="238"/>
      <c r="J3168" s="238">
        <v>24</v>
      </c>
      <c r="K3168" s="238">
        <v>3</v>
      </c>
      <c r="L3168" s="238"/>
      <c r="M3168" s="238"/>
      <c r="N3168" s="238"/>
      <c r="O3168" s="238"/>
      <c r="P3168" s="239"/>
    </row>
    <row r="3169" spans="1:16" x14ac:dyDescent="0.25">
      <c r="A3169" s="236" t="s">
        <v>1413</v>
      </c>
      <c r="B3169" s="237" t="s">
        <v>6239</v>
      </c>
      <c r="C3169" s="238">
        <v>5</v>
      </c>
      <c r="D3169" s="238"/>
      <c r="E3169" s="238">
        <v>1</v>
      </c>
      <c r="F3169" s="238">
        <v>1</v>
      </c>
      <c r="G3169" s="238">
        <v>2</v>
      </c>
      <c r="H3169" s="238">
        <v>3</v>
      </c>
      <c r="I3169" s="238">
        <v>3</v>
      </c>
      <c r="J3169" s="238">
        <v>4</v>
      </c>
      <c r="K3169" s="238">
        <v>12</v>
      </c>
      <c r="L3169" s="238">
        <v>2</v>
      </c>
      <c r="M3169" s="238">
        <v>3</v>
      </c>
      <c r="N3169" s="238">
        <v>96</v>
      </c>
      <c r="O3169" s="238">
        <v>1</v>
      </c>
      <c r="P3169" s="239">
        <v>2</v>
      </c>
    </row>
    <row r="3170" spans="1:16" x14ac:dyDescent="0.25">
      <c r="A3170" s="236" t="s">
        <v>3036</v>
      </c>
      <c r="B3170" s="237" t="s">
        <v>7823</v>
      </c>
      <c r="C3170" s="238"/>
      <c r="D3170" s="238"/>
      <c r="E3170" s="238"/>
      <c r="F3170" s="238"/>
      <c r="G3170" s="238"/>
      <c r="H3170" s="238"/>
      <c r="I3170" s="238"/>
      <c r="J3170" s="238"/>
      <c r="K3170" s="238"/>
      <c r="L3170" s="238"/>
      <c r="M3170" s="238"/>
      <c r="N3170" s="238">
        <v>2</v>
      </c>
      <c r="O3170" s="238"/>
      <c r="P3170" s="239">
        <v>3</v>
      </c>
    </row>
    <row r="3171" spans="1:16" x14ac:dyDescent="0.25">
      <c r="A3171" s="236" t="s">
        <v>2753</v>
      </c>
      <c r="B3171" s="237" t="s">
        <v>6776</v>
      </c>
      <c r="C3171" s="238"/>
      <c r="D3171" s="238"/>
      <c r="E3171" s="238"/>
      <c r="F3171" s="238"/>
      <c r="G3171" s="238"/>
      <c r="H3171" s="238"/>
      <c r="I3171" s="238">
        <v>12</v>
      </c>
      <c r="J3171" s="238">
        <v>1</v>
      </c>
      <c r="K3171" s="238"/>
      <c r="L3171" s="238"/>
      <c r="M3171" s="238"/>
      <c r="N3171" s="238"/>
      <c r="O3171" s="238"/>
      <c r="P3171" s="239"/>
    </row>
    <row r="3172" spans="1:16" x14ac:dyDescent="0.25">
      <c r="A3172" s="236" t="s">
        <v>2399</v>
      </c>
      <c r="B3172" s="237" t="s">
        <v>8179</v>
      </c>
      <c r="C3172" s="238"/>
      <c r="D3172" s="238"/>
      <c r="E3172" s="238"/>
      <c r="F3172" s="238"/>
      <c r="G3172" s="238"/>
      <c r="H3172" s="238"/>
      <c r="I3172" s="238"/>
      <c r="J3172" s="238"/>
      <c r="K3172" s="238">
        <v>1</v>
      </c>
      <c r="L3172" s="238"/>
      <c r="M3172" s="238"/>
      <c r="N3172" s="238">
        <v>1</v>
      </c>
      <c r="O3172" s="238"/>
      <c r="P3172" s="239"/>
    </row>
    <row r="3173" spans="1:16" x14ac:dyDescent="0.25">
      <c r="A3173" s="236" t="s">
        <v>3297</v>
      </c>
      <c r="B3173" s="237" t="s">
        <v>6207</v>
      </c>
      <c r="C3173" s="238">
        <v>3</v>
      </c>
      <c r="D3173" s="238">
        <v>1</v>
      </c>
      <c r="E3173" s="238">
        <v>3</v>
      </c>
      <c r="F3173" s="238">
        <v>10</v>
      </c>
      <c r="G3173" s="238">
        <v>6</v>
      </c>
      <c r="H3173" s="238"/>
      <c r="I3173" s="238">
        <v>8</v>
      </c>
      <c r="J3173" s="238">
        <v>2</v>
      </c>
      <c r="K3173" s="238">
        <v>8</v>
      </c>
      <c r="L3173" s="238">
        <v>16</v>
      </c>
      <c r="M3173" s="238">
        <v>18</v>
      </c>
      <c r="N3173" s="238">
        <v>1</v>
      </c>
      <c r="O3173" s="238">
        <v>1</v>
      </c>
      <c r="P3173" s="239">
        <v>51</v>
      </c>
    </row>
    <row r="3174" spans="1:16" x14ac:dyDescent="0.25">
      <c r="A3174" s="236" t="s">
        <v>2248</v>
      </c>
      <c r="B3174" s="237" t="s">
        <v>5659</v>
      </c>
      <c r="C3174" s="238"/>
      <c r="D3174" s="238">
        <v>2</v>
      </c>
      <c r="E3174" s="238"/>
      <c r="F3174" s="238"/>
      <c r="G3174" s="238">
        <v>3</v>
      </c>
      <c r="H3174" s="238">
        <v>1</v>
      </c>
      <c r="I3174" s="238"/>
      <c r="J3174" s="238"/>
      <c r="K3174" s="238"/>
      <c r="L3174" s="238">
        <v>1</v>
      </c>
      <c r="M3174" s="238"/>
      <c r="N3174" s="238">
        <v>25</v>
      </c>
      <c r="O3174" s="238">
        <v>15</v>
      </c>
      <c r="P3174" s="239"/>
    </row>
    <row r="3175" spans="1:16" x14ac:dyDescent="0.25">
      <c r="A3175" s="236" t="s">
        <v>3507</v>
      </c>
      <c r="B3175" s="237" t="s">
        <v>8180</v>
      </c>
      <c r="C3175" s="238"/>
      <c r="D3175" s="238"/>
      <c r="E3175" s="238">
        <v>1</v>
      </c>
      <c r="F3175" s="238"/>
      <c r="G3175" s="238">
        <v>2</v>
      </c>
      <c r="H3175" s="238">
        <v>1</v>
      </c>
      <c r="I3175" s="238">
        <v>1</v>
      </c>
      <c r="J3175" s="238">
        <v>2</v>
      </c>
      <c r="K3175" s="238">
        <v>1</v>
      </c>
      <c r="L3175" s="238"/>
      <c r="M3175" s="238"/>
      <c r="N3175" s="238">
        <v>1</v>
      </c>
      <c r="O3175" s="238"/>
      <c r="P3175" s="239"/>
    </row>
    <row r="3176" spans="1:16" x14ac:dyDescent="0.25">
      <c r="A3176" s="236" t="s">
        <v>2657</v>
      </c>
      <c r="B3176" s="237" t="s">
        <v>8785</v>
      </c>
      <c r="C3176" s="238"/>
      <c r="D3176" s="238"/>
      <c r="E3176" s="238"/>
      <c r="F3176" s="238"/>
      <c r="G3176" s="238"/>
      <c r="H3176" s="238"/>
      <c r="I3176" s="238"/>
      <c r="J3176" s="238"/>
      <c r="K3176" s="238"/>
      <c r="L3176" s="238"/>
      <c r="M3176" s="238">
        <v>1</v>
      </c>
      <c r="N3176" s="238">
        <v>2</v>
      </c>
      <c r="O3176" s="238"/>
      <c r="P3176" s="239"/>
    </row>
    <row r="3177" spans="1:16" x14ac:dyDescent="0.25">
      <c r="A3177" s="236" t="s">
        <v>3130</v>
      </c>
      <c r="B3177" s="237" t="s">
        <v>7317</v>
      </c>
      <c r="C3177" s="238"/>
      <c r="D3177" s="238"/>
      <c r="E3177" s="238"/>
      <c r="F3177" s="238"/>
      <c r="G3177" s="238"/>
      <c r="H3177" s="238"/>
      <c r="I3177" s="238"/>
      <c r="J3177" s="238"/>
      <c r="K3177" s="238">
        <v>1</v>
      </c>
      <c r="L3177" s="238"/>
      <c r="M3177" s="238"/>
      <c r="N3177" s="238"/>
      <c r="O3177" s="238"/>
      <c r="P3177" s="239"/>
    </row>
    <row r="3178" spans="1:16" x14ac:dyDescent="0.25">
      <c r="A3178" s="236" t="s">
        <v>3865</v>
      </c>
      <c r="B3178" s="237" t="s">
        <v>5296</v>
      </c>
      <c r="C3178" s="238"/>
      <c r="D3178" s="238"/>
      <c r="E3178" s="238"/>
      <c r="F3178" s="238"/>
      <c r="G3178" s="238"/>
      <c r="H3178" s="238"/>
      <c r="I3178" s="238"/>
      <c r="J3178" s="238"/>
      <c r="K3178" s="238">
        <v>65</v>
      </c>
      <c r="L3178" s="238">
        <v>161</v>
      </c>
      <c r="M3178" s="238"/>
      <c r="N3178" s="238"/>
      <c r="O3178" s="238">
        <v>437</v>
      </c>
      <c r="P3178" s="239">
        <v>115</v>
      </c>
    </row>
    <row r="3179" spans="1:16" x14ac:dyDescent="0.25">
      <c r="A3179" s="236" t="s">
        <v>3953</v>
      </c>
      <c r="B3179" s="237" t="s">
        <v>8341</v>
      </c>
      <c r="C3179" s="238"/>
      <c r="D3179" s="238"/>
      <c r="E3179" s="238"/>
      <c r="F3179" s="238"/>
      <c r="G3179" s="238"/>
      <c r="H3179" s="238">
        <v>1</v>
      </c>
      <c r="I3179" s="238"/>
      <c r="J3179" s="238"/>
      <c r="K3179" s="238">
        <v>1</v>
      </c>
      <c r="L3179" s="238"/>
      <c r="M3179" s="238"/>
      <c r="N3179" s="238"/>
      <c r="O3179" s="238"/>
      <c r="P3179" s="239"/>
    </row>
    <row r="3180" spans="1:16" x14ac:dyDescent="0.25">
      <c r="A3180" s="236" t="s">
        <v>4694</v>
      </c>
      <c r="B3180" s="237" t="s">
        <v>9933</v>
      </c>
      <c r="C3180" s="238"/>
      <c r="D3180" s="238">
        <v>2</v>
      </c>
      <c r="E3180" s="238"/>
      <c r="F3180" s="238"/>
      <c r="G3180" s="238"/>
      <c r="H3180" s="238"/>
      <c r="I3180" s="238"/>
      <c r="J3180" s="238"/>
      <c r="K3180" s="238"/>
      <c r="L3180" s="238"/>
      <c r="M3180" s="238"/>
      <c r="N3180" s="238"/>
      <c r="O3180" s="238"/>
      <c r="P3180" s="239"/>
    </row>
    <row r="3181" spans="1:16" x14ac:dyDescent="0.25">
      <c r="A3181" s="236" t="s">
        <v>246</v>
      </c>
      <c r="B3181" s="237" t="s">
        <v>6481</v>
      </c>
      <c r="C3181" s="238">
        <v>1</v>
      </c>
      <c r="D3181" s="238"/>
      <c r="E3181" s="238"/>
      <c r="F3181" s="238"/>
      <c r="G3181" s="238">
        <v>2</v>
      </c>
      <c r="H3181" s="238"/>
      <c r="I3181" s="238"/>
      <c r="J3181" s="238"/>
      <c r="K3181" s="238"/>
      <c r="L3181" s="238"/>
      <c r="M3181" s="238"/>
      <c r="N3181" s="238"/>
      <c r="O3181" s="238"/>
      <c r="P3181" s="239"/>
    </row>
    <row r="3182" spans="1:16" x14ac:dyDescent="0.25">
      <c r="A3182" s="236" t="s">
        <v>4428</v>
      </c>
      <c r="B3182" s="237" t="s">
        <v>10312</v>
      </c>
      <c r="C3182" s="238">
        <v>60</v>
      </c>
      <c r="D3182" s="238"/>
      <c r="E3182" s="238">
        <v>13</v>
      </c>
      <c r="F3182" s="238">
        <v>7</v>
      </c>
      <c r="G3182" s="238">
        <v>6</v>
      </c>
      <c r="H3182" s="238"/>
      <c r="I3182" s="238">
        <v>87</v>
      </c>
      <c r="J3182" s="238">
        <v>217</v>
      </c>
      <c r="K3182" s="238">
        <v>17</v>
      </c>
      <c r="L3182" s="238">
        <v>342</v>
      </c>
      <c r="M3182" s="238">
        <v>174</v>
      </c>
      <c r="N3182" s="238">
        <v>5</v>
      </c>
      <c r="O3182" s="238"/>
      <c r="P3182" s="239"/>
    </row>
    <row r="3183" spans="1:16" x14ac:dyDescent="0.25">
      <c r="A3183" s="236" t="s">
        <v>5470</v>
      </c>
      <c r="B3183" s="237" t="s">
        <v>5471</v>
      </c>
      <c r="C3183" s="238"/>
      <c r="D3183" s="238"/>
      <c r="E3183" s="238"/>
      <c r="F3183" s="238"/>
      <c r="G3183" s="238"/>
      <c r="H3183" s="238"/>
      <c r="I3183" s="238"/>
      <c r="J3183" s="238"/>
      <c r="K3183" s="238"/>
      <c r="L3183" s="238"/>
      <c r="M3183" s="238"/>
      <c r="N3183" s="238">
        <v>1</v>
      </c>
      <c r="O3183" s="238">
        <v>53</v>
      </c>
      <c r="P3183" s="239"/>
    </row>
    <row r="3184" spans="1:16" x14ac:dyDescent="0.25">
      <c r="A3184" s="236" t="s">
        <v>11224</v>
      </c>
      <c r="B3184" s="237" t="s">
        <v>11225</v>
      </c>
      <c r="C3184" s="238"/>
      <c r="D3184" s="238"/>
      <c r="E3184" s="238"/>
      <c r="F3184" s="238"/>
      <c r="G3184" s="238"/>
      <c r="H3184" s="238"/>
      <c r="I3184" s="238"/>
      <c r="J3184" s="238"/>
      <c r="K3184" s="238"/>
      <c r="L3184" s="238"/>
      <c r="M3184" s="238"/>
      <c r="N3184" s="238"/>
      <c r="O3184" s="238"/>
      <c r="P3184" s="239">
        <v>21</v>
      </c>
    </row>
    <row r="3185" spans="1:16" x14ac:dyDescent="0.25">
      <c r="A3185" s="236" t="s">
        <v>1180</v>
      </c>
      <c r="B3185" s="237" t="s">
        <v>7828</v>
      </c>
      <c r="C3185" s="238"/>
      <c r="D3185" s="238"/>
      <c r="E3185" s="238"/>
      <c r="F3185" s="238"/>
      <c r="G3185" s="238"/>
      <c r="H3185" s="238"/>
      <c r="I3185" s="238"/>
      <c r="J3185" s="238">
        <v>5</v>
      </c>
      <c r="K3185" s="238"/>
      <c r="L3185" s="238"/>
      <c r="M3185" s="238"/>
      <c r="N3185" s="238"/>
      <c r="O3185" s="238"/>
      <c r="P3185" s="239"/>
    </row>
    <row r="3186" spans="1:16" x14ac:dyDescent="0.25">
      <c r="A3186" s="236" t="s">
        <v>1876</v>
      </c>
      <c r="B3186" s="237" t="s">
        <v>6996</v>
      </c>
      <c r="C3186" s="238">
        <v>2</v>
      </c>
      <c r="D3186" s="238"/>
      <c r="E3186" s="238"/>
      <c r="F3186" s="238"/>
      <c r="G3186" s="238"/>
      <c r="H3186" s="238"/>
      <c r="I3186" s="238"/>
      <c r="J3186" s="238"/>
      <c r="K3186" s="238"/>
      <c r="L3186" s="238"/>
      <c r="M3186" s="238"/>
      <c r="N3186" s="238"/>
      <c r="O3186" s="238"/>
      <c r="P3186" s="239"/>
    </row>
    <row r="3187" spans="1:16" x14ac:dyDescent="0.25">
      <c r="A3187" s="236" t="s">
        <v>1174</v>
      </c>
      <c r="B3187" s="237" t="s">
        <v>6777</v>
      </c>
      <c r="C3187" s="238"/>
      <c r="D3187" s="238">
        <v>1</v>
      </c>
      <c r="E3187" s="238">
        <v>1</v>
      </c>
      <c r="F3187" s="238">
        <v>3</v>
      </c>
      <c r="G3187" s="238">
        <v>3</v>
      </c>
      <c r="H3187" s="238"/>
      <c r="I3187" s="238"/>
      <c r="J3187" s="238"/>
      <c r="K3187" s="238"/>
      <c r="L3187" s="238"/>
      <c r="M3187" s="238">
        <v>4</v>
      </c>
      <c r="N3187" s="238">
        <v>1</v>
      </c>
      <c r="O3187" s="238"/>
      <c r="P3187" s="239"/>
    </row>
    <row r="3188" spans="1:16" x14ac:dyDescent="0.25">
      <c r="A3188" s="236" t="s">
        <v>129</v>
      </c>
      <c r="B3188" s="237" t="s">
        <v>10228</v>
      </c>
      <c r="C3188" s="238">
        <v>45</v>
      </c>
      <c r="D3188" s="238">
        <v>28</v>
      </c>
      <c r="E3188" s="238">
        <v>12</v>
      </c>
      <c r="F3188" s="238"/>
      <c r="G3188" s="238"/>
      <c r="H3188" s="238"/>
      <c r="I3188" s="238">
        <v>1</v>
      </c>
      <c r="J3188" s="238"/>
      <c r="K3188" s="238">
        <v>7</v>
      </c>
      <c r="L3188" s="238">
        <v>2</v>
      </c>
      <c r="M3188" s="238">
        <v>2</v>
      </c>
      <c r="N3188" s="238"/>
      <c r="O3188" s="238"/>
      <c r="P3188" s="239"/>
    </row>
    <row r="3189" spans="1:16" x14ac:dyDescent="0.25">
      <c r="A3189" s="236" t="s">
        <v>996</v>
      </c>
      <c r="B3189" s="237" t="s">
        <v>6240</v>
      </c>
      <c r="C3189" s="238">
        <v>24</v>
      </c>
      <c r="D3189" s="238">
        <v>17</v>
      </c>
      <c r="E3189" s="238">
        <v>5</v>
      </c>
      <c r="F3189" s="238"/>
      <c r="G3189" s="238"/>
      <c r="H3189" s="238"/>
      <c r="I3189" s="238"/>
      <c r="J3189" s="238">
        <v>1</v>
      </c>
      <c r="K3189" s="238">
        <v>2</v>
      </c>
      <c r="L3189" s="238"/>
      <c r="M3189" s="238"/>
      <c r="N3189" s="238"/>
      <c r="O3189" s="238">
        <v>1</v>
      </c>
      <c r="P3189" s="239"/>
    </row>
    <row r="3190" spans="1:16" x14ac:dyDescent="0.25">
      <c r="A3190" s="236" t="s">
        <v>23</v>
      </c>
      <c r="B3190" s="237" t="s">
        <v>9069</v>
      </c>
      <c r="C3190" s="238">
        <v>16</v>
      </c>
      <c r="D3190" s="238">
        <v>18</v>
      </c>
      <c r="E3190" s="238">
        <v>6</v>
      </c>
      <c r="F3190" s="238">
        <v>2</v>
      </c>
      <c r="G3190" s="238">
        <v>1</v>
      </c>
      <c r="H3190" s="238"/>
      <c r="I3190" s="238">
        <v>1</v>
      </c>
      <c r="J3190" s="238">
        <v>1</v>
      </c>
      <c r="K3190" s="238">
        <v>9</v>
      </c>
      <c r="L3190" s="238">
        <v>10</v>
      </c>
      <c r="M3190" s="238"/>
      <c r="N3190" s="238"/>
      <c r="O3190" s="238"/>
      <c r="P3190" s="239"/>
    </row>
    <row r="3191" spans="1:16" x14ac:dyDescent="0.25">
      <c r="A3191" s="236" t="s">
        <v>77</v>
      </c>
      <c r="B3191" s="237" t="s">
        <v>6997</v>
      </c>
      <c r="C3191" s="238"/>
      <c r="D3191" s="238"/>
      <c r="E3191" s="238"/>
      <c r="F3191" s="238"/>
      <c r="G3191" s="238"/>
      <c r="H3191" s="238"/>
      <c r="I3191" s="238"/>
      <c r="J3191" s="238"/>
      <c r="K3191" s="238"/>
      <c r="L3191" s="238">
        <v>1</v>
      </c>
      <c r="M3191" s="238"/>
      <c r="N3191" s="238"/>
      <c r="O3191" s="238"/>
      <c r="P3191" s="239"/>
    </row>
    <row r="3192" spans="1:16" x14ac:dyDescent="0.25">
      <c r="A3192" s="236" t="s">
        <v>78</v>
      </c>
      <c r="B3192" s="237" t="s">
        <v>6655</v>
      </c>
      <c r="C3192" s="238">
        <v>9</v>
      </c>
      <c r="D3192" s="238">
        <v>60</v>
      </c>
      <c r="E3192" s="238">
        <v>6</v>
      </c>
      <c r="F3192" s="238"/>
      <c r="G3192" s="238"/>
      <c r="H3192" s="238"/>
      <c r="I3192" s="238">
        <v>5</v>
      </c>
      <c r="J3192" s="238"/>
      <c r="K3192" s="238">
        <v>2</v>
      </c>
      <c r="L3192" s="238"/>
      <c r="M3192" s="238">
        <v>3</v>
      </c>
      <c r="N3192" s="238"/>
      <c r="O3192" s="238"/>
      <c r="P3192" s="239"/>
    </row>
    <row r="3193" spans="1:16" x14ac:dyDescent="0.25">
      <c r="A3193" s="236" t="s">
        <v>73</v>
      </c>
      <c r="B3193" s="237" t="s">
        <v>7675</v>
      </c>
      <c r="C3193" s="238"/>
      <c r="D3193" s="238">
        <v>4</v>
      </c>
      <c r="E3193" s="238"/>
      <c r="F3193" s="238"/>
      <c r="G3193" s="238"/>
      <c r="H3193" s="238"/>
      <c r="I3193" s="238">
        <v>1</v>
      </c>
      <c r="J3193" s="238"/>
      <c r="K3193" s="238">
        <v>15</v>
      </c>
      <c r="L3193" s="238"/>
      <c r="M3193" s="238"/>
      <c r="N3193" s="238">
        <v>10</v>
      </c>
      <c r="O3193" s="238">
        <v>67</v>
      </c>
      <c r="P3193" s="239"/>
    </row>
    <row r="3194" spans="1:16" x14ac:dyDescent="0.25">
      <c r="A3194" s="236" t="s">
        <v>32</v>
      </c>
      <c r="B3194" s="237" t="s">
        <v>8525</v>
      </c>
      <c r="C3194" s="238">
        <v>9</v>
      </c>
      <c r="D3194" s="238">
        <v>9</v>
      </c>
      <c r="E3194" s="238">
        <v>4</v>
      </c>
      <c r="F3194" s="238">
        <v>5</v>
      </c>
      <c r="G3194" s="238">
        <v>1</v>
      </c>
      <c r="H3194" s="238"/>
      <c r="I3194" s="238"/>
      <c r="J3194" s="238"/>
      <c r="K3194" s="238">
        <v>14</v>
      </c>
      <c r="L3194" s="238"/>
      <c r="M3194" s="238"/>
      <c r="N3194" s="238"/>
      <c r="O3194" s="238"/>
      <c r="P3194" s="239"/>
    </row>
    <row r="3195" spans="1:16" x14ac:dyDescent="0.25">
      <c r="A3195" s="236" t="s">
        <v>31</v>
      </c>
      <c r="B3195" s="237" t="s">
        <v>9370</v>
      </c>
      <c r="C3195" s="238"/>
      <c r="D3195" s="238"/>
      <c r="E3195" s="238">
        <v>2</v>
      </c>
      <c r="F3195" s="238">
        <v>199</v>
      </c>
      <c r="G3195" s="238">
        <v>1</v>
      </c>
      <c r="H3195" s="238">
        <v>14</v>
      </c>
      <c r="I3195" s="238">
        <v>2</v>
      </c>
      <c r="J3195" s="238">
        <v>4</v>
      </c>
      <c r="K3195" s="238">
        <v>18</v>
      </c>
      <c r="L3195" s="238">
        <v>20</v>
      </c>
      <c r="M3195" s="238">
        <v>1</v>
      </c>
      <c r="N3195" s="238"/>
      <c r="O3195" s="238"/>
      <c r="P3195" s="239">
        <v>4</v>
      </c>
    </row>
    <row r="3196" spans="1:16" x14ac:dyDescent="0.25">
      <c r="A3196" s="236" t="s">
        <v>4424</v>
      </c>
      <c r="B3196" s="237" t="s">
        <v>10311</v>
      </c>
      <c r="C3196" s="238"/>
      <c r="D3196" s="238">
        <v>12</v>
      </c>
      <c r="E3196" s="238">
        <v>17</v>
      </c>
      <c r="F3196" s="238"/>
      <c r="G3196" s="238"/>
      <c r="H3196" s="238"/>
      <c r="I3196" s="238"/>
      <c r="J3196" s="238">
        <v>1</v>
      </c>
      <c r="K3196" s="238"/>
      <c r="L3196" s="238"/>
      <c r="M3196" s="238"/>
      <c r="N3196" s="238"/>
      <c r="O3196" s="238"/>
      <c r="P3196" s="239"/>
    </row>
    <row r="3197" spans="1:16" x14ac:dyDescent="0.25">
      <c r="A3197" s="236" t="s">
        <v>1034</v>
      </c>
      <c r="B3197" s="237" t="s">
        <v>6778</v>
      </c>
      <c r="C3197" s="238"/>
      <c r="D3197" s="238"/>
      <c r="E3197" s="238"/>
      <c r="F3197" s="238"/>
      <c r="G3197" s="238"/>
      <c r="H3197" s="238"/>
      <c r="I3197" s="238"/>
      <c r="J3197" s="238"/>
      <c r="K3197" s="238">
        <v>1</v>
      </c>
      <c r="L3197" s="238"/>
      <c r="M3197" s="238">
        <v>1</v>
      </c>
      <c r="N3197" s="238">
        <v>6</v>
      </c>
      <c r="O3197" s="238"/>
      <c r="P3197" s="239"/>
    </row>
    <row r="3198" spans="1:16" x14ac:dyDescent="0.25">
      <c r="A3198" s="236" t="s">
        <v>340</v>
      </c>
      <c r="B3198" s="237" t="s">
        <v>8384</v>
      </c>
      <c r="C3198" s="238"/>
      <c r="D3198" s="238">
        <v>1</v>
      </c>
      <c r="E3198" s="238">
        <v>1</v>
      </c>
      <c r="F3198" s="238"/>
      <c r="G3198" s="238"/>
      <c r="H3198" s="238"/>
      <c r="I3198" s="238"/>
      <c r="J3198" s="238"/>
      <c r="K3198" s="238">
        <v>3</v>
      </c>
      <c r="L3198" s="238"/>
      <c r="M3198" s="238">
        <v>6</v>
      </c>
      <c r="N3198" s="238"/>
      <c r="O3198" s="238"/>
      <c r="P3198" s="239"/>
    </row>
    <row r="3199" spans="1:16" x14ac:dyDescent="0.25">
      <c r="A3199" s="236" t="s">
        <v>121</v>
      </c>
      <c r="B3199" s="237" t="s">
        <v>8528</v>
      </c>
      <c r="C3199" s="238">
        <v>1</v>
      </c>
      <c r="D3199" s="238"/>
      <c r="E3199" s="238">
        <v>7</v>
      </c>
      <c r="F3199" s="238"/>
      <c r="G3199" s="238"/>
      <c r="H3199" s="238"/>
      <c r="I3199" s="238">
        <v>1</v>
      </c>
      <c r="J3199" s="238"/>
      <c r="K3199" s="238"/>
      <c r="L3199" s="238"/>
      <c r="M3199" s="238">
        <v>3</v>
      </c>
      <c r="N3199" s="238"/>
      <c r="O3199" s="238"/>
      <c r="P3199" s="239"/>
    </row>
    <row r="3200" spans="1:16" x14ac:dyDescent="0.25">
      <c r="A3200" s="236" t="s">
        <v>561</v>
      </c>
      <c r="B3200" s="237" t="s">
        <v>9840</v>
      </c>
      <c r="C3200" s="238">
        <v>2</v>
      </c>
      <c r="D3200" s="238"/>
      <c r="E3200" s="238"/>
      <c r="F3200" s="238"/>
      <c r="G3200" s="238"/>
      <c r="H3200" s="238"/>
      <c r="I3200" s="238"/>
      <c r="J3200" s="238"/>
      <c r="K3200" s="238"/>
      <c r="L3200" s="238"/>
      <c r="M3200" s="238"/>
      <c r="N3200" s="238"/>
      <c r="O3200" s="238"/>
      <c r="P3200" s="239"/>
    </row>
    <row r="3201" spans="1:16" x14ac:dyDescent="0.25">
      <c r="A3201" s="236" t="s">
        <v>2418</v>
      </c>
      <c r="B3201" s="237" t="s">
        <v>8192</v>
      </c>
      <c r="C3201" s="238"/>
      <c r="D3201" s="238"/>
      <c r="E3201" s="238"/>
      <c r="F3201" s="238"/>
      <c r="G3201" s="238"/>
      <c r="H3201" s="238"/>
      <c r="I3201" s="238"/>
      <c r="J3201" s="238">
        <v>3</v>
      </c>
      <c r="K3201" s="238"/>
      <c r="L3201" s="238"/>
      <c r="M3201" s="238">
        <v>1</v>
      </c>
      <c r="N3201" s="238"/>
      <c r="O3201" s="238"/>
      <c r="P3201" s="239"/>
    </row>
    <row r="3202" spans="1:16" x14ac:dyDescent="0.25">
      <c r="A3202" s="236" t="s">
        <v>345</v>
      </c>
      <c r="B3202" s="237" t="s">
        <v>5443</v>
      </c>
      <c r="C3202" s="238">
        <v>10</v>
      </c>
      <c r="D3202" s="238">
        <v>4</v>
      </c>
      <c r="E3202" s="238">
        <v>5</v>
      </c>
      <c r="F3202" s="238">
        <v>2</v>
      </c>
      <c r="G3202" s="238">
        <v>2</v>
      </c>
      <c r="H3202" s="238">
        <v>1</v>
      </c>
      <c r="I3202" s="238">
        <v>1</v>
      </c>
      <c r="J3202" s="238">
        <v>27</v>
      </c>
      <c r="K3202" s="238">
        <v>50</v>
      </c>
      <c r="L3202" s="238">
        <v>20</v>
      </c>
      <c r="M3202" s="238">
        <v>57</v>
      </c>
      <c r="N3202" s="238">
        <v>31</v>
      </c>
      <c r="O3202" s="238">
        <v>57</v>
      </c>
      <c r="P3202" s="239">
        <v>19</v>
      </c>
    </row>
    <row r="3203" spans="1:16" x14ac:dyDescent="0.25">
      <c r="A3203" s="236" t="s">
        <v>857</v>
      </c>
      <c r="B3203" s="237" t="s">
        <v>7676</v>
      </c>
      <c r="C3203" s="238"/>
      <c r="D3203" s="238"/>
      <c r="E3203" s="238"/>
      <c r="F3203" s="238"/>
      <c r="G3203" s="238"/>
      <c r="H3203" s="238"/>
      <c r="I3203" s="238"/>
      <c r="J3203" s="238"/>
      <c r="K3203" s="238"/>
      <c r="L3203" s="238"/>
      <c r="M3203" s="238"/>
      <c r="N3203" s="238">
        <v>10</v>
      </c>
      <c r="O3203" s="238"/>
      <c r="P3203" s="239"/>
    </row>
    <row r="3204" spans="1:16" x14ac:dyDescent="0.25">
      <c r="A3204" s="236" t="s">
        <v>562</v>
      </c>
      <c r="B3204" s="237" t="s">
        <v>6111</v>
      </c>
      <c r="C3204" s="238"/>
      <c r="D3204" s="238"/>
      <c r="E3204" s="238"/>
      <c r="F3204" s="238"/>
      <c r="G3204" s="238"/>
      <c r="H3204" s="238"/>
      <c r="I3204" s="238"/>
      <c r="J3204" s="238"/>
      <c r="K3204" s="238">
        <v>1</v>
      </c>
      <c r="L3204" s="238"/>
      <c r="M3204" s="238"/>
      <c r="N3204" s="238"/>
      <c r="O3204" s="238"/>
      <c r="P3204" s="239"/>
    </row>
    <row r="3205" spans="1:16" x14ac:dyDescent="0.25">
      <c r="A3205" s="236" t="s">
        <v>1003</v>
      </c>
      <c r="B3205" s="237" t="s">
        <v>5228</v>
      </c>
      <c r="C3205" s="238">
        <v>13069</v>
      </c>
      <c r="D3205" s="238">
        <v>5174</v>
      </c>
      <c r="E3205" s="238">
        <v>5804</v>
      </c>
      <c r="F3205" s="238">
        <v>8174</v>
      </c>
      <c r="G3205" s="238">
        <v>11143</v>
      </c>
      <c r="H3205" s="238">
        <v>11076</v>
      </c>
      <c r="I3205" s="238">
        <v>8803</v>
      </c>
      <c r="J3205" s="238">
        <v>18187</v>
      </c>
      <c r="K3205" s="238">
        <v>16013</v>
      </c>
      <c r="L3205" s="238">
        <v>15045</v>
      </c>
      <c r="M3205" s="238">
        <v>17408</v>
      </c>
      <c r="N3205" s="238">
        <v>15699</v>
      </c>
      <c r="O3205" s="238">
        <v>11011</v>
      </c>
      <c r="P3205" s="239">
        <v>15260</v>
      </c>
    </row>
    <row r="3206" spans="1:16" x14ac:dyDescent="0.25">
      <c r="A3206" s="236" t="s">
        <v>1562</v>
      </c>
      <c r="B3206" s="237" t="s">
        <v>5548</v>
      </c>
      <c r="C3206" s="238"/>
      <c r="D3206" s="238"/>
      <c r="E3206" s="238">
        <v>15</v>
      </c>
      <c r="F3206" s="238">
        <v>25</v>
      </c>
      <c r="G3206" s="238"/>
      <c r="H3206" s="238">
        <v>79</v>
      </c>
      <c r="I3206" s="238">
        <v>2</v>
      </c>
      <c r="J3206" s="238">
        <v>63</v>
      </c>
      <c r="K3206" s="238"/>
      <c r="L3206" s="238"/>
      <c r="M3206" s="238"/>
      <c r="N3206" s="238">
        <v>1</v>
      </c>
      <c r="O3206" s="238">
        <v>30</v>
      </c>
      <c r="P3206" s="239"/>
    </row>
    <row r="3207" spans="1:16" x14ac:dyDescent="0.25">
      <c r="A3207" s="236" t="s">
        <v>945</v>
      </c>
      <c r="B3207" s="237" t="s">
        <v>5989</v>
      </c>
      <c r="C3207" s="238"/>
      <c r="D3207" s="238">
        <v>2</v>
      </c>
      <c r="E3207" s="238"/>
      <c r="F3207" s="238"/>
      <c r="G3207" s="238"/>
      <c r="H3207" s="238">
        <v>43</v>
      </c>
      <c r="I3207" s="238">
        <v>17</v>
      </c>
      <c r="J3207" s="238"/>
      <c r="K3207" s="238"/>
      <c r="L3207" s="238">
        <v>24</v>
      </c>
      <c r="M3207" s="238">
        <v>115</v>
      </c>
      <c r="N3207" s="238">
        <v>1</v>
      </c>
      <c r="O3207" s="238">
        <v>3</v>
      </c>
      <c r="P3207" s="239"/>
    </row>
    <row r="3208" spans="1:16" x14ac:dyDescent="0.25">
      <c r="A3208" s="236" t="s">
        <v>1428</v>
      </c>
      <c r="B3208" s="237" t="s">
        <v>6076</v>
      </c>
      <c r="C3208" s="238"/>
      <c r="D3208" s="238"/>
      <c r="E3208" s="238"/>
      <c r="F3208" s="238"/>
      <c r="G3208" s="238"/>
      <c r="H3208" s="238"/>
      <c r="I3208" s="238"/>
      <c r="J3208" s="238"/>
      <c r="K3208" s="238"/>
      <c r="L3208" s="238">
        <v>10</v>
      </c>
      <c r="M3208" s="238">
        <v>45</v>
      </c>
      <c r="N3208" s="238">
        <v>52</v>
      </c>
      <c r="O3208" s="238">
        <v>2</v>
      </c>
      <c r="P3208" s="239">
        <v>89</v>
      </c>
    </row>
    <row r="3209" spans="1:16" x14ac:dyDescent="0.25">
      <c r="A3209" s="236" t="s">
        <v>2185</v>
      </c>
      <c r="B3209" s="237" t="s">
        <v>6486</v>
      </c>
      <c r="C3209" s="238"/>
      <c r="D3209" s="238">
        <v>11</v>
      </c>
      <c r="E3209" s="238"/>
      <c r="F3209" s="238"/>
      <c r="G3209" s="238"/>
      <c r="H3209" s="238">
        <v>15</v>
      </c>
      <c r="I3209" s="238"/>
      <c r="J3209" s="238"/>
      <c r="K3209" s="238">
        <v>61</v>
      </c>
      <c r="L3209" s="238"/>
      <c r="M3209" s="238">
        <v>1</v>
      </c>
      <c r="N3209" s="238">
        <v>59</v>
      </c>
      <c r="O3209" s="238"/>
      <c r="P3209" s="239"/>
    </row>
    <row r="3210" spans="1:16" x14ac:dyDescent="0.25">
      <c r="A3210" s="236" t="s">
        <v>666</v>
      </c>
      <c r="B3210" s="237" t="s">
        <v>7486</v>
      </c>
      <c r="C3210" s="238"/>
      <c r="D3210" s="238"/>
      <c r="E3210" s="238"/>
      <c r="F3210" s="238">
        <v>8</v>
      </c>
      <c r="G3210" s="238"/>
      <c r="H3210" s="238"/>
      <c r="I3210" s="238"/>
      <c r="J3210" s="238"/>
      <c r="K3210" s="238"/>
      <c r="L3210" s="238">
        <v>59</v>
      </c>
      <c r="M3210" s="238"/>
      <c r="N3210" s="238"/>
      <c r="O3210" s="238"/>
      <c r="P3210" s="239"/>
    </row>
    <row r="3211" spans="1:16" x14ac:dyDescent="0.25">
      <c r="A3211" s="236" t="s">
        <v>448</v>
      </c>
      <c r="B3211" s="237" t="s">
        <v>7830</v>
      </c>
      <c r="C3211" s="238"/>
      <c r="D3211" s="238"/>
      <c r="E3211" s="238">
        <v>41</v>
      </c>
      <c r="F3211" s="238">
        <v>27</v>
      </c>
      <c r="G3211" s="238">
        <v>666</v>
      </c>
      <c r="H3211" s="238">
        <v>37</v>
      </c>
      <c r="I3211" s="238">
        <v>15</v>
      </c>
      <c r="J3211" s="238">
        <v>45</v>
      </c>
      <c r="K3211" s="238">
        <v>32</v>
      </c>
      <c r="L3211" s="238">
        <v>182</v>
      </c>
      <c r="M3211" s="238">
        <v>159</v>
      </c>
      <c r="N3211" s="238">
        <v>154</v>
      </c>
      <c r="O3211" s="238">
        <v>20</v>
      </c>
      <c r="P3211" s="239">
        <v>17</v>
      </c>
    </row>
    <row r="3212" spans="1:16" x14ac:dyDescent="0.25">
      <c r="A3212" s="236" t="s">
        <v>688</v>
      </c>
      <c r="B3212" s="237" t="s">
        <v>6622</v>
      </c>
      <c r="C3212" s="238"/>
      <c r="D3212" s="238"/>
      <c r="E3212" s="238"/>
      <c r="F3212" s="238">
        <v>5</v>
      </c>
      <c r="G3212" s="238">
        <v>28</v>
      </c>
      <c r="H3212" s="238">
        <v>3</v>
      </c>
      <c r="I3212" s="238"/>
      <c r="J3212" s="238">
        <v>3</v>
      </c>
      <c r="K3212" s="238">
        <v>2</v>
      </c>
      <c r="L3212" s="238">
        <v>14</v>
      </c>
      <c r="M3212" s="238"/>
      <c r="N3212" s="238">
        <v>26</v>
      </c>
      <c r="O3212" s="238"/>
      <c r="P3212" s="239"/>
    </row>
    <row r="3213" spans="1:16" x14ac:dyDescent="0.25">
      <c r="A3213" s="236" t="s">
        <v>1961</v>
      </c>
      <c r="B3213" s="237" t="s">
        <v>7831</v>
      </c>
      <c r="C3213" s="238"/>
      <c r="D3213" s="238"/>
      <c r="E3213" s="238"/>
      <c r="F3213" s="238"/>
      <c r="G3213" s="238"/>
      <c r="H3213" s="238"/>
      <c r="I3213" s="238"/>
      <c r="J3213" s="238">
        <v>9</v>
      </c>
      <c r="K3213" s="238"/>
      <c r="L3213" s="238"/>
      <c r="M3213" s="238"/>
      <c r="N3213" s="238">
        <v>21</v>
      </c>
      <c r="O3213" s="238"/>
      <c r="P3213" s="239"/>
    </row>
    <row r="3214" spans="1:16" x14ac:dyDescent="0.25">
      <c r="A3214" s="236" t="s">
        <v>4464</v>
      </c>
      <c r="B3214" s="237" t="s">
        <v>10113</v>
      </c>
      <c r="C3214" s="238"/>
      <c r="D3214" s="238"/>
      <c r="E3214" s="238"/>
      <c r="F3214" s="238"/>
      <c r="G3214" s="238"/>
      <c r="H3214" s="238"/>
      <c r="I3214" s="238"/>
      <c r="J3214" s="238">
        <v>3</v>
      </c>
      <c r="K3214" s="238"/>
      <c r="L3214" s="238"/>
      <c r="M3214" s="238"/>
      <c r="N3214" s="238"/>
      <c r="O3214" s="238"/>
      <c r="P3214" s="239"/>
    </row>
    <row r="3215" spans="1:16" x14ac:dyDescent="0.25">
      <c r="A3215" s="236" t="s">
        <v>4423</v>
      </c>
      <c r="B3215" s="237" t="s">
        <v>10308</v>
      </c>
      <c r="C3215" s="238"/>
      <c r="D3215" s="238"/>
      <c r="E3215" s="238"/>
      <c r="F3215" s="238"/>
      <c r="G3215" s="238"/>
      <c r="H3215" s="238">
        <v>4</v>
      </c>
      <c r="I3215" s="238">
        <v>38</v>
      </c>
      <c r="J3215" s="238">
        <v>177</v>
      </c>
      <c r="K3215" s="238">
        <v>45</v>
      </c>
      <c r="L3215" s="238"/>
      <c r="M3215" s="238"/>
      <c r="N3215" s="238"/>
      <c r="O3215" s="238"/>
      <c r="P3215" s="239"/>
    </row>
    <row r="3216" spans="1:16" x14ac:dyDescent="0.25">
      <c r="A3216" s="236" t="s">
        <v>5799</v>
      </c>
      <c r="B3216" s="237" t="s">
        <v>5800</v>
      </c>
      <c r="C3216" s="238"/>
      <c r="D3216" s="238"/>
      <c r="E3216" s="238"/>
      <c r="F3216" s="238"/>
      <c r="G3216" s="238"/>
      <c r="H3216" s="238"/>
      <c r="I3216" s="238"/>
      <c r="J3216" s="238"/>
      <c r="K3216" s="238"/>
      <c r="L3216" s="238"/>
      <c r="M3216" s="238"/>
      <c r="N3216" s="238"/>
      <c r="O3216" s="238">
        <v>8</v>
      </c>
      <c r="P3216" s="239"/>
    </row>
    <row r="3217" spans="1:16" x14ac:dyDescent="0.25">
      <c r="A3217" s="236" t="s">
        <v>8529</v>
      </c>
      <c r="B3217" s="237" t="s">
        <v>8530</v>
      </c>
      <c r="C3217" s="238"/>
      <c r="D3217" s="238"/>
      <c r="E3217" s="238"/>
      <c r="F3217" s="238"/>
      <c r="G3217" s="238"/>
      <c r="H3217" s="238"/>
      <c r="I3217" s="238"/>
      <c r="J3217" s="238"/>
      <c r="K3217" s="238"/>
      <c r="L3217" s="238"/>
      <c r="M3217" s="238"/>
      <c r="N3217" s="238">
        <v>5</v>
      </c>
      <c r="O3217" s="238"/>
      <c r="P3217" s="239"/>
    </row>
    <row r="3218" spans="1:16" x14ac:dyDescent="0.25">
      <c r="A3218" s="236" t="s">
        <v>4600</v>
      </c>
      <c r="B3218" s="237" t="s">
        <v>9677</v>
      </c>
      <c r="C3218" s="238">
        <v>2</v>
      </c>
      <c r="D3218" s="238"/>
      <c r="E3218" s="238">
        <v>1</v>
      </c>
      <c r="F3218" s="238"/>
      <c r="G3218" s="238"/>
      <c r="H3218" s="238"/>
      <c r="I3218" s="238"/>
      <c r="J3218" s="238"/>
      <c r="K3218" s="238"/>
      <c r="L3218" s="238">
        <v>33</v>
      </c>
      <c r="M3218" s="238"/>
      <c r="N3218" s="238"/>
      <c r="O3218" s="238"/>
      <c r="P3218" s="239"/>
    </row>
    <row r="3219" spans="1:16" x14ac:dyDescent="0.25">
      <c r="A3219" s="236" t="s">
        <v>4463</v>
      </c>
      <c r="B3219" s="237" t="s">
        <v>10109</v>
      </c>
      <c r="C3219" s="238"/>
      <c r="D3219" s="238"/>
      <c r="E3219" s="238"/>
      <c r="F3219" s="238"/>
      <c r="G3219" s="238"/>
      <c r="H3219" s="238"/>
      <c r="I3219" s="238"/>
      <c r="J3219" s="238"/>
      <c r="K3219" s="238">
        <v>1</v>
      </c>
      <c r="L3219" s="238">
        <v>2</v>
      </c>
      <c r="M3219" s="238"/>
      <c r="N3219" s="238"/>
      <c r="O3219" s="238"/>
      <c r="P3219" s="239"/>
    </row>
    <row r="3220" spans="1:16" x14ac:dyDescent="0.25">
      <c r="A3220" s="236" t="s">
        <v>4462</v>
      </c>
      <c r="B3220" s="237" t="s">
        <v>10108</v>
      </c>
      <c r="C3220" s="238"/>
      <c r="D3220" s="238"/>
      <c r="E3220" s="238"/>
      <c r="F3220" s="238"/>
      <c r="G3220" s="238"/>
      <c r="H3220" s="238"/>
      <c r="I3220" s="238"/>
      <c r="J3220" s="238"/>
      <c r="K3220" s="238">
        <v>1</v>
      </c>
      <c r="L3220" s="238"/>
      <c r="M3220" s="238">
        <v>1</v>
      </c>
      <c r="N3220" s="238"/>
      <c r="O3220" s="238"/>
      <c r="P3220" s="239"/>
    </row>
    <row r="3221" spans="1:16" x14ac:dyDescent="0.25">
      <c r="A3221" s="236" t="s">
        <v>5779</v>
      </c>
      <c r="B3221" s="237" t="s">
        <v>5780</v>
      </c>
      <c r="C3221" s="238"/>
      <c r="D3221" s="238"/>
      <c r="E3221" s="238"/>
      <c r="F3221" s="238"/>
      <c r="G3221" s="238"/>
      <c r="H3221" s="238"/>
      <c r="I3221" s="238"/>
      <c r="J3221" s="238"/>
      <c r="K3221" s="238"/>
      <c r="L3221" s="238"/>
      <c r="M3221" s="238"/>
      <c r="N3221" s="238"/>
      <c r="O3221" s="238">
        <v>8</v>
      </c>
      <c r="P3221" s="239"/>
    </row>
    <row r="3222" spans="1:16" x14ac:dyDescent="0.25">
      <c r="A3222" s="236" t="s">
        <v>676</v>
      </c>
      <c r="B3222" s="237" t="s">
        <v>6465</v>
      </c>
      <c r="C3222" s="238"/>
      <c r="D3222" s="238"/>
      <c r="E3222" s="238"/>
      <c r="F3222" s="238"/>
      <c r="G3222" s="238"/>
      <c r="H3222" s="238"/>
      <c r="I3222" s="238"/>
      <c r="J3222" s="238"/>
      <c r="K3222" s="238"/>
      <c r="L3222" s="238"/>
      <c r="M3222" s="238"/>
      <c r="N3222" s="238">
        <v>1</v>
      </c>
      <c r="O3222" s="238"/>
      <c r="P3222" s="239"/>
    </row>
    <row r="3223" spans="1:16" x14ac:dyDescent="0.25">
      <c r="A3223" s="236" t="s">
        <v>235</v>
      </c>
      <c r="B3223" s="237" t="s">
        <v>5509</v>
      </c>
      <c r="C3223" s="238"/>
      <c r="D3223" s="238"/>
      <c r="E3223" s="238"/>
      <c r="F3223" s="238"/>
      <c r="G3223" s="238"/>
      <c r="H3223" s="238"/>
      <c r="I3223" s="238"/>
      <c r="J3223" s="238"/>
      <c r="K3223" s="238"/>
      <c r="L3223" s="238">
        <v>11</v>
      </c>
      <c r="M3223" s="238">
        <v>10</v>
      </c>
      <c r="N3223" s="238">
        <v>36</v>
      </c>
      <c r="O3223" s="238">
        <v>38</v>
      </c>
      <c r="P3223" s="239"/>
    </row>
    <row r="3224" spans="1:16" x14ac:dyDescent="0.25">
      <c r="A3224" s="236" t="s">
        <v>4426</v>
      </c>
      <c r="B3224" s="237" t="s">
        <v>10304</v>
      </c>
      <c r="C3224" s="238"/>
      <c r="D3224" s="238"/>
      <c r="E3224" s="238"/>
      <c r="F3224" s="238"/>
      <c r="G3224" s="238"/>
      <c r="H3224" s="238"/>
      <c r="I3224" s="238">
        <v>999</v>
      </c>
      <c r="J3224" s="238">
        <v>634</v>
      </c>
      <c r="K3224" s="238"/>
      <c r="L3224" s="238"/>
      <c r="M3224" s="238"/>
      <c r="N3224" s="238"/>
      <c r="O3224" s="238"/>
      <c r="P3224" s="239"/>
    </row>
    <row r="3225" spans="1:16" x14ac:dyDescent="0.25">
      <c r="A3225" s="236" t="s">
        <v>4427</v>
      </c>
      <c r="B3225" s="237" t="s">
        <v>6787</v>
      </c>
      <c r="C3225" s="238">
        <v>13</v>
      </c>
      <c r="D3225" s="238"/>
      <c r="E3225" s="238"/>
      <c r="F3225" s="238"/>
      <c r="G3225" s="238"/>
      <c r="H3225" s="238"/>
      <c r="I3225" s="238"/>
      <c r="J3225" s="238"/>
      <c r="K3225" s="238"/>
      <c r="L3225" s="238"/>
      <c r="M3225" s="238"/>
      <c r="N3225" s="238"/>
      <c r="O3225" s="238"/>
      <c r="P3225" s="239"/>
    </row>
    <row r="3226" spans="1:16" x14ac:dyDescent="0.25">
      <c r="A3226" s="236" t="s">
        <v>149</v>
      </c>
      <c r="B3226" s="237" t="s">
        <v>5634</v>
      </c>
      <c r="C3226" s="238">
        <v>4</v>
      </c>
      <c r="D3226" s="238"/>
      <c r="E3226" s="238"/>
      <c r="F3226" s="238">
        <v>1</v>
      </c>
      <c r="G3226" s="238"/>
      <c r="H3226" s="238">
        <v>2</v>
      </c>
      <c r="I3226" s="238"/>
      <c r="J3226" s="238">
        <v>6</v>
      </c>
      <c r="K3226" s="238">
        <v>10</v>
      </c>
      <c r="L3226" s="238">
        <v>3</v>
      </c>
      <c r="M3226" s="238">
        <v>186</v>
      </c>
      <c r="N3226" s="238">
        <v>1</v>
      </c>
      <c r="O3226" s="238">
        <v>20</v>
      </c>
      <c r="P3226" s="239"/>
    </row>
    <row r="3227" spans="1:16" x14ac:dyDescent="0.25">
      <c r="A3227" s="236" t="s">
        <v>20</v>
      </c>
      <c r="B3227" s="237" t="s">
        <v>6016</v>
      </c>
      <c r="C3227" s="238"/>
      <c r="D3227" s="238">
        <v>10</v>
      </c>
      <c r="E3227" s="238">
        <v>15</v>
      </c>
      <c r="F3227" s="238">
        <v>1599</v>
      </c>
      <c r="G3227" s="238">
        <v>5</v>
      </c>
      <c r="H3227" s="238">
        <v>16</v>
      </c>
      <c r="I3227" s="238"/>
      <c r="J3227" s="238">
        <v>132</v>
      </c>
      <c r="K3227" s="238">
        <v>106</v>
      </c>
      <c r="L3227" s="238">
        <v>12</v>
      </c>
      <c r="M3227" s="238">
        <v>6</v>
      </c>
      <c r="N3227" s="238">
        <v>6</v>
      </c>
      <c r="O3227" s="238">
        <v>2</v>
      </c>
      <c r="P3227" s="239"/>
    </row>
    <row r="3228" spans="1:16" x14ac:dyDescent="0.25">
      <c r="A3228" s="236" t="s">
        <v>590</v>
      </c>
      <c r="B3228" s="237" t="s">
        <v>5561</v>
      </c>
      <c r="C3228" s="238"/>
      <c r="D3228" s="238"/>
      <c r="E3228" s="238"/>
      <c r="F3228" s="238"/>
      <c r="G3228" s="238"/>
      <c r="H3228" s="238"/>
      <c r="I3228" s="238">
        <v>8</v>
      </c>
      <c r="J3228" s="238">
        <v>5</v>
      </c>
      <c r="K3228" s="238">
        <v>1</v>
      </c>
      <c r="L3228" s="238"/>
      <c r="M3228" s="238"/>
      <c r="N3228" s="238"/>
      <c r="O3228" s="238">
        <v>28</v>
      </c>
      <c r="P3228" s="239"/>
    </row>
    <row r="3229" spans="1:16" x14ac:dyDescent="0.25">
      <c r="A3229" s="236" t="s">
        <v>1922</v>
      </c>
      <c r="B3229" s="237" t="s">
        <v>7520</v>
      </c>
      <c r="C3229" s="238"/>
      <c r="D3229" s="238"/>
      <c r="E3229" s="238"/>
      <c r="F3229" s="238"/>
      <c r="G3229" s="238"/>
      <c r="H3229" s="238"/>
      <c r="I3229" s="238"/>
      <c r="J3229" s="238"/>
      <c r="K3229" s="238"/>
      <c r="L3229" s="238"/>
      <c r="M3229" s="238">
        <v>1</v>
      </c>
      <c r="N3229" s="238"/>
      <c r="O3229" s="238"/>
      <c r="P3229" s="239"/>
    </row>
    <row r="3230" spans="1:16" x14ac:dyDescent="0.25">
      <c r="A3230" s="236" t="s">
        <v>243</v>
      </c>
      <c r="B3230" s="237" t="s">
        <v>5438</v>
      </c>
      <c r="C3230" s="238"/>
      <c r="D3230" s="238">
        <v>456</v>
      </c>
      <c r="E3230" s="238"/>
      <c r="F3230" s="238"/>
      <c r="G3230" s="238"/>
      <c r="H3230" s="238"/>
      <c r="I3230" s="238">
        <v>138</v>
      </c>
      <c r="J3230" s="238">
        <v>376</v>
      </c>
      <c r="K3230" s="238">
        <v>247</v>
      </c>
      <c r="L3230" s="238">
        <v>235</v>
      </c>
      <c r="M3230" s="238">
        <v>1</v>
      </c>
      <c r="N3230" s="238"/>
      <c r="O3230" s="238">
        <v>73</v>
      </c>
      <c r="P3230" s="239"/>
    </row>
    <row r="3231" spans="1:16" x14ac:dyDescent="0.25">
      <c r="A3231" s="236" t="s">
        <v>432</v>
      </c>
      <c r="B3231" s="237" t="s">
        <v>5795</v>
      </c>
      <c r="C3231" s="238"/>
      <c r="D3231" s="238"/>
      <c r="E3231" s="238"/>
      <c r="F3231" s="238"/>
      <c r="G3231" s="238"/>
      <c r="H3231" s="238"/>
      <c r="I3231" s="238"/>
      <c r="J3231" s="238"/>
      <c r="K3231" s="238"/>
      <c r="L3231" s="238"/>
      <c r="M3231" s="238"/>
      <c r="N3231" s="238">
        <v>8</v>
      </c>
      <c r="O3231" s="238">
        <v>8</v>
      </c>
      <c r="P3231" s="239"/>
    </row>
    <row r="3232" spans="1:16" x14ac:dyDescent="0.25">
      <c r="A3232" s="236" t="s">
        <v>4544</v>
      </c>
      <c r="B3232" s="237" t="s">
        <v>9581</v>
      </c>
      <c r="C3232" s="238"/>
      <c r="D3232" s="238"/>
      <c r="E3232" s="238"/>
      <c r="F3232" s="238"/>
      <c r="G3232" s="238"/>
      <c r="H3232" s="238"/>
      <c r="I3232" s="238">
        <v>6</v>
      </c>
      <c r="J3232" s="238">
        <v>370</v>
      </c>
      <c r="K3232" s="238">
        <v>634</v>
      </c>
      <c r="L3232" s="238">
        <v>512</v>
      </c>
      <c r="M3232" s="238">
        <v>800</v>
      </c>
      <c r="N3232" s="238">
        <v>1192</v>
      </c>
      <c r="O3232" s="238"/>
      <c r="P3232" s="239"/>
    </row>
    <row r="3233" spans="1:16" x14ac:dyDescent="0.25">
      <c r="A3233" s="236" t="s">
        <v>4292</v>
      </c>
      <c r="B3233" s="237" t="s">
        <v>10355</v>
      </c>
      <c r="C3233" s="238"/>
      <c r="D3233" s="238"/>
      <c r="E3233" s="238"/>
      <c r="F3233" s="238"/>
      <c r="G3233" s="238"/>
      <c r="H3233" s="238"/>
      <c r="I3233" s="238"/>
      <c r="J3233" s="238"/>
      <c r="K3233" s="238">
        <v>1</v>
      </c>
      <c r="L3233" s="238"/>
      <c r="M3233" s="238"/>
      <c r="N3233" s="238"/>
      <c r="O3233" s="238"/>
      <c r="P3233" s="239"/>
    </row>
    <row r="3234" spans="1:16" x14ac:dyDescent="0.25">
      <c r="A3234" s="236" t="s">
        <v>3707</v>
      </c>
      <c r="B3234" s="237" t="s">
        <v>9834</v>
      </c>
      <c r="C3234" s="238">
        <v>13</v>
      </c>
      <c r="D3234" s="238"/>
      <c r="E3234" s="238"/>
      <c r="F3234" s="238"/>
      <c r="G3234" s="238"/>
      <c r="H3234" s="238"/>
      <c r="I3234" s="238"/>
      <c r="J3234" s="238">
        <v>40</v>
      </c>
      <c r="K3234" s="238"/>
      <c r="L3234" s="238"/>
      <c r="M3234" s="238"/>
      <c r="N3234" s="238"/>
      <c r="O3234" s="238"/>
      <c r="P3234" s="239"/>
    </row>
    <row r="3235" spans="1:16" x14ac:dyDescent="0.25">
      <c r="A3235" s="236" t="s">
        <v>1899</v>
      </c>
      <c r="B3235" s="237" t="s">
        <v>6134</v>
      </c>
      <c r="C3235" s="238"/>
      <c r="D3235" s="238"/>
      <c r="E3235" s="238"/>
      <c r="F3235" s="238"/>
      <c r="G3235" s="238"/>
      <c r="H3235" s="238">
        <v>5</v>
      </c>
      <c r="I3235" s="238"/>
      <c r="J3235" s="238">
        <v>4</v>
      </c>
      <c r="K3235" s="238">
        <v>2</v>
      </c>
      <c r="L3235" s="238"/>
      <c r="M3235" s="238"/>
      <c r="N3235" s="238"/>
      <c r="O3235" s="238">
        <v>1</v>
      </c>
      <c r="P3235" s="239"/>
    </row>
    <row r="3236" spans="1:16" x14ac:dyDescent="0.25">
      <c r="A3236" s="236" t="s">
        <v>134</v>
      </c>
      <c r="B3236" s="237" t="s">
        <v>5306</v>
      </c>
      <c r="C3236" s="238"/>
      <c r="D3236" s="238"/>
      <c r="E3236" s="238">
        <v>47</v>
      </c>
      <c r="F3236" s="238"/>
      <c r="G3236" s="238">
        <v>5</v>
      </c>
      <c r="H3236" s="238"/>
      <c r="I3236" s="238">
        <v>570</v>
      </c>
      <c r="J3236" s="238">
        <v>2026</v>
      </c>
      <c r="K3236" s="238">
        <v>2941</v>
      </c>
      <c r="L3236" s="238">
        <v>3027</v>
      </c>
      <c r="M3236" s="238">
        <v>2686</v>
      </c>
      <c r="N3236" s="238">
        <v>349</v>
      </c>
      <c r="O3236" s="238">
        <v>324</v>
      </c>
      <c r="P3236" s="239"/>
    </row>
    <row r="3237" spans="1:16" x14ac:dyDescent="0.25">
      <c r="A3237" s="236" t="s">
        <v>4501</v>
      </c>
      <c r="B3237" s="237" t="s">
        <v>10041</v>
      </c>
      <c r="C3237" s="238"/>
      <c r="D3237" s="238"/>
      <c r="E3237" s="238"/>
      <c r="F3237" s="238"/>
      <c r="G3237" s="238"/>
      <c r="H3237" s="238"/>
      <c r="I3237" s="238"/>
      <c r="J3237" s="238">
        <v>4</v>
      </c>
      <c r="K3237" s="238"/>
      <c r="L3237" s="238"/>
      <c r="M3237" s="238"/>
      <c r="N3237" s="238"/>
      <c r="O3237" s="238"/>
      <c r="P3237" s="239"/>
    </row>
    <row r="3238" spans="1:16" x14ac:dyDescent="0.25">
      <c r="A3238" s="236" t="s">
        <v>457</v>
      </c>
      <c r="B3238" s="237" t="s">
        <v>5953</v>
      </c>
      <c r="C3238" s="238">
        <v>4</v>
      </c>
      <c r="D3238" s="238">
        <v>29</v>
      </c>
      <c r="E3238" s="238">
        <v>40</v>
      </c>
      <c r="F3238" s="238"/>
      <c r="G3238" s="238">
        <v>1</v>
      </c>
      <c r="H3238" s="238"/>
      <c r="I3238" s="238">
        <v>5</v>
      </c>
      <c r="J3238" s="238">
        <v>8</v>
      </c>
      <c r="K3238" s="238">
        <v>273</v>
      </c>
      <c r="L3238" s="238">
        <v>3</v>
      </c>
      <c r="M3238" s="238">
        <v>1</v>
      </c>
      <c r="N3238" s="238">
        <v>444</v>
      </c>
      <c r="O3238" s="238">
        <v>3</v>
      </c>
      <c r="P3238" s="239"/>
    </row>
    <row r="3239" spans="1:16" x14ac:dyDescent="0.25">
      <c r="A3239" s="236" t="s">
        <v>1535</v>
      </c>
      <c r="B3239" s="237" t="s">
        <v>5885</v>
      </c>
      <c r="C3239" s="238"/>
      <c r="D3239" s="238"/>
      <c r="E3239" s="238"/>
      <c r="F3239" s="238"/>
      <c r="G3239" s="238"/>
      <c r="H3239" s="238">
        <v>1</v>
      </c>
      <c r="I3239" s="238">
        <v>4</v>
      </c>
      <c r="J3239" s="238">
        <v>5</v>
      </c>
      <c r="K3239" s="238">
        <v>6</v>
      </c>
      <c r="L3239" s="238">
        <v>16</v>
      </c>
      <c r="M3239" s="238">
        <v>4</v>
      </c>
      <c r="N3239" s="238">
        <v>1</v>
      </c>
      <c r="O3239" s="238">
        <v>5</v>
      </c>
      <c r="P3239" s="239"/>
    </row>
    <row r="3240" spans="1:16" x14ac:dyDescent="0.25">
      <c r="A3240" s="236" t="s">
        <v>88</v>
      </c>
      <c r="B3240" s="237" t="s">
        <v>8194</v>
      </c>
      <c r="C3240" s="238"/>
      <c r="D3240" s="238">
        <v>23</v>
      </c>
      <c r="E3240" s="238">
        <v>39</v>
      </c>
      <c r="F3240" s="238"/>
      <c r="G3240" s="238">
        <v>23</v>
      </c>
      <c r="H3240" s="238"/>
      <c r="I3240" s="238">
        <v>13</v>
      </c>
      <c r="J3240" s="238"/>
      <c r="K3240" s="238"/>
      <c r="L3240" s="238"/>
      <c r="M3240" s="238"/>
      <c r="N3240" s="238">
        <v>1</v>
      </c>
      <c r="O3240" s="238"/>
      <c r="P3240" s="239"/>
    </row>
    <row r="3241" spans="1:16" x14ac:dyDescent="0.25">
      <c r="A3241" s="236" t="s">
        <v>1253</v>
      </c>
      <c r="B3241" s="237" t="s">
        <v>6981</v>
      </c>
      <c r="C3241" s="238"/>
      <c r="D3241" s="238"/>
      <c r="E3241" s="238"/>
      <c r="F3241" s="238"/>
      <c r="G3241" s="238"/>
      <c r="H3241" s="238"/>
      <c r="I3241" s="238"/>
      <c r="J3241" s="238"/>
      <c r="K3241" s="238"/>
      <c r="L3241" s="238"/>
      <c r="M3241" s="238"/>
      <c r="N3241" s="238"/>
      <c r="O3241" s="238"/>
      <c r="P3241" s="239">
        <v>1</v>
      </c>
    </row>
    <row r="3242" spans="1:16" x14ac:dyDescent="0.25">
      <c r="A3242" s="236" t="s">
        <v>2019</v>
      </c>
      <c r="B3242" s="237" t="s">
        <v>5676</v>
      </c>
      <c r="C3242" s="238"/>
      <c r="D3242" s="238"/>
      <c r="E3242" s="238"/>
      <c r="F3242" s="238"/>
      <c r="G3242" s="238"/>
      <c r="H3242" s="238"/>
      <c r="I3242" s="238"/>
      <c r="J3242" s="238">
        <v>688</v>
      </c>
      <c r="K3242" s="238"/>
      <c r="L3242" s="238">
        <v>53</v>
      </c>
      <c r="M3242" s="238"/>
      <c r="N3242" s="238"/>
      <c r="O3242" s="238">
        <v>14</v>
      </c>
      <c r="P3242" s="239"/>
    </row>
    <row r="3243" spans="1:16" x14ac:dyDescent="0.25">
      <c r="A3243" s="236" t="s">
        <v>9786</v>
      </c>
      <c r="B3243" s="237" t="s">
        <v>9787</v>
      </c>
      <c r="C3243" s="238"/>
      <c r="D3243" s="238"/>
      <c r="E3243" s="238"/>
      <c r="F3243" s="238"/>
      <c r="G3243" s="238"/>
      <c r="H3243" s="238"/>
      <c r="I3243" s="238">
        <v>30</v>
      </c>
      <c r="J3243" s="238"/>
      <c r="K3243" s="238"/>
      <c r="L3243" s="238"/>
      <c r="M3243" s="238"/>
      <c r="N3243" s="238"/>
      <c r="O3243" s="238"/>
      <c r="P3243" s="239"/>
    </row>
    <row r="3244" spans="1:16" x14ac:dyDescent="0.25">
      <c r="A3244" s="236" t="s">
        <v>1702</v>
      </c>
      <c r="B3244" s="237" t="s">
        <v>8342</v>
      </c>
      <c r="C3244" s="238"/>
      <c r="D3244" s="238"/>
      <c r="E3244" s="238"/>
      <c r="F3244" s="238"/>
      <c r="G3244" s="238"/>
      <c r="H3244" s="238"/>
      <c r="I3244" s="238"/>
      <c r="J3244" s="238"/>
      <c r="K3244" s="238"/>
      <c r="L3244" s="238">
        <v>8</v>
      </c>
      <c r="M3244" s="238"/>
      <c r="N3244" s="238"/>
      <c r="O3244" s="238"/>
      <c r="P3244" s="239"/>
    </row>
    <row r="3245" spans="1:16" x14ac:dyDescent="0.25">
      <c r="A3245" s="236" t="s">
        <v>1788</v>
      </c>
      <c r="B3245" s="237" t="s">
        <v>8195</v>
      </c>
      <c r="C3245" s="238">
        <v>8</v>
      </c>
      <c r="D3245" s="238"/>
      <c r="E3245" s="238"/>
      <c r="F3245" s="238"/>
      <c r="G3245" s="238"/>
      <c r="H3245" s="238"/>
      <c r="I3245" s="238"/>
      <c r="J3245" s="238"/>
      <c r="K3245" s="238"/>
      <c r="L3245" s="238"/>
      <c r="M3245" s="238"/>
      <c r="N3245" s="238"/>
      <c r="O3245" s="238"/>
      <c r="P3245" s="239"/>
    </row>
    <row r="3246" spans="1:16" x14ac:dyDescent="0.25">
      <c r="A3246" s="236" t="s">
        <v>915</v>
      </c>
      <c r="B3246" s="237" t="s">
        <v>8490</v>
      </c>
      <c r="C3246" s="238"/>
      <c r="D3246" s="238"/>
      <c r="E3246" s="238"/>
      <c r="F3246" s="238"/>
      <c r="G3246" s="238"/>
      <c r="H3246" s="238">
        <v>1</v>
      </c>
      <c r="I3246" s="238"/>
      <c r="J3246" s="238"/>
      <c r="K3246" s="238"/>
      <c r="L3246" s="238"/>
      <c r="M3246" s="238"/>
      <c r="N3246" s="238"/>
      <c r="O3246" s="238"/>
      <c r="P3246" s="239"/>
    </row>
    <row r="3247" spans="1:16" x14ac:dyDescent="0.25">
      <c r="A3247" s="236" t="s">
        <v>4601</v>
      </c>
      <c r="B3247" s="237" t="s">
        <v>5948</v>
      </c>
      <c r="C3247" s="238">
        <v>2</v>
      </c>
      <c r="D3247" s="238"/>
      <c r="E3247" s="238">
        <v>2</v>
      </c>
      <c r="F3247" s="238">
        <v>2</v>
      </c>
      <c r="G3247" s="238">
        <v>4</v>
      </c>
      <c r="H3247" s="238">
        <v>1</v>
      </c>
      <c r="I3247" s="238">
        <v>1</v>
      </c>
      <c r="J3247" s="238">
        <v>7</v>
      </c>
      <c r="K3247" s="238">
        <v>4</v>
      </c>
      <c r="L3247" s="238">
        <v>4</v>
      </c>
      <c r="M3247" s="238">
        <v>7</v>
      </c>
      <c r="N3247" s="238">
        <v>29</v>
      </c>
      <c r="O3247" s="238">
        <v>3</v>
      </c>
      <c r="P3247" s="239">
        <v>1</v>
      </c>
    </row>
    <row r="3248" spans="1:16" x14ac:dyDescent="0.25">
      <c r="A3248" s="236" t="s">
        <v>2943</v>
      </c>
      <c r="B3248" s="237" t="s">
        <v>9063</v>
      </c>
      <c r="C3248" s="238"/>
      <c r="D3248" s="238"/>
      <c r="E3248" s="238"/>
      <c r="F3248" s="238"/>
      <c r="G3248" s="238"/>
      <c r="H3248" s="238">
        <v>1</v>
      </c>
      <c r="I3248" s="238"/>
      <c r="J3248" s="238">
        <v>2</v>
      </c>
      <c r="K3248" s="238">
        <v>3</v>
      </c>
      <c r="L3248" s="238">
        <v>2</v>
      </c>
      <c r="M3248" s="238"/>
      <c r="N3248" s="238"/>
      <c r="O3248" s="238"/>
      <c r="P3248" s="239"/>
    </row>
    <row r="3249" spans="1:16" x14ac:dyDescent="0.25">
      <c r="A3249" s="236" t="s">
        <v>3152</v>
      </c>
      <c r="B3249" s="237" t="s">
        <v>9364</v>
      </c>
      <c r="C3249" s="238"/>
      <c r="D3249" s="238"/>
      <c r="E3249" s="238"/>
      <c r="F3249" s="238"/>
      <c r="G3249" s="238"/>
      <c r="H3249" s="238">
        <v>1</v>
      </c>
      <c r="I3249" s="238"/>
      <c r="J3249" s="238"/>
      <c r="K3249" s="238"/>
      <c r="L3249" s="238"/>
      <c r="M3249" s="238">
        <v>4</v>
      </c>
      <c r="N3249" s="238">
        <v>2</v>
      </c>
      <c r="O3249" s="238"/>
      <c r="P3249" s="239">
        <v>16</v>
      </c>
    </row>
    <row r="3250" spans="1:16" x14ac:dyDescent="0.25">
      <c r="A3250" s="236" t="s">
        <v>4823</v>
      </c>
      <c r="B3250" s="237" t="s">
        <v>8344</v>
      </c>
      <c r="C3250" s="238"/>
      <c r="D3250" s="238"/>
      <c r="E3250" s="238">
        <v>3548</v>
      </c>
      <c r="F3250" s="238"/>
      <c r="G3250" s="238">
        <v>4</v>
      </c>
      <c r="H3250" s="238">
        <v>955</v>
      </c>
      <c r="I3250" s="238"/>
      <c r="J3250" s="238">
        <v>15</v>
      </c>
      <c r="K3250" s="238">
        <v>7</v>
      </c>
      <c r="L3250" s="238">
        <v>42</v>
      </c>
      <c r="M3250" s="238">
        <v>43</v>
      </c>
      <c r="N3250" s="238">
        <v>38</v>
      </c>
      <c r="O3250" s="238"/>
      <c r="P3250" s="239"/>
    </row>
    <row r="3251" spans="1:16" x14ac:dyDescent="0.25">
      <c r="A3251" s="236" t="s">
        <v>8345</v>
      </c>
      <c r="B3251" s="237" t="s">
        <v>8346</v>
      </c>
      <c r="C3251" s="238"/>
      <c r="D3251" s="238"/>
      <c r="E3251" s="238"/>
      <c r="F3251" s="238"/>
      <c r="G3251" s="238"/>
      <c r="H3251" s="238"/>
      <c r="I3251" s="238"/>
      <c r="J3251" s="238"/>
      <c r="K3251" s="238"/>
      <c r="L3251" s="238"/>
      <c r="M3251" s="238"/>
      <c r="N3251" s="238">
        <v>39</v>
      </c>
      <c r="O3251" s="238"/>
      <c r="P3251" s="239"/>
    </row>
    <row r="3252" spans="1:16" x14ac:dyDescent="0.25">
      <c r="A3252" s="236" t="s">
        <v>4370</v>
      </c>
      <c r="B3252" s="237" t="s">
        <v>10231</v>
      </c>
      <c r="C3252" s="238"/>
      <c r="D3252" s="238"/>
      <c r="E3252" s="238">
        <v>3</v>
      </c>
      <c r="F3252" s="238">
        <v>2</v>
      </c>
      <c r="G3252" s="238">
        <v>8</v>
      </c>
      <c r="H3252" s="238">
        <v>6</v>
      </c>
      <c r="I3252" s="238">
        <v>17</v>
      </c>
      <c r="J3252" s="238">
        <v>55</v>
      </c>
      <c r="K3252" s="238">
        <v>46</v>
      </c>
      <c r="L3252" s="238">
        <v>46</v>
      </c>
      <c r="M3252" s="238">
        <v>46</v>
      </c>
      <c r="N3252" s="238">
        <v>1</v>
      </c>
      <c r="O3252" s="238"/>
      <c r="P3252" s="239"/>
    </row>
    <row r="3253" spans="1:16" x14ac:dyDescent="0.25">
      <c r="A3253" s="236" t="s">
        <v>4340</v>
      </c>
      <c r="B3253" s="237" t="s">
        <v>10439</v>
      </c>
      <c r="C3253" s="238"/>
      <c r="D3253" s="238"/>
      <c r="E3253" s="238"/>
      <c r="F3253" s="238"/>
      <c r="G3253" s="238"/>
      <c r="H3253" s="238"/>
      <c r="I3253" s="238">
        <v>30</v>
      </c>
      <c r="J3253" s="238">
        <v>138</v>
      </c>
      <c r="K3253" s="238">
        <v>22</v>
      </c>
      <c r="L3253" s="238">
        <v>19</v>
      </c>
      <c r="M3253" s="238">
        <v>2</v>
      </c>
      <c r="N3253" s="238"/>
      <c r="O3253" s="238"/>
      <c r="P3253" s="239"/>
    </row>
    <row r="3254" spans="1:16" x14ac:dyDescent="0.25">
      <c r="A3254" s="236" t="s">
        <v>5563</v>
      </c>
      <c r="B3254" s="237" t="s">
        <v>5564</v>
      </c>
      <c r="C3254" s="238"/>
      <c r="D3254" s="238"/>
      <c r="E3254" s="238"/>
      <c r="F3254" s="238"/>
      <c r="G3254" s="238"/>
      <c r="H3254" s="238"/>
      <c r="I3254" s="238"/>
      <c r="J3254" s="238"/>
      <c r="K3254" s="238"/>
      <c r="L3254" s="238"/>
      <c r="M3254" s="238"/>
      <c r="N3254" s="238">
        <v>18</v>
      </c>
      <c r="O3254" s="238">
        <v>24</v>
      </c>
      <c r="P3254" s="239">
        <v>10</v>
      </c>
    </row>
    <row r="3255" spans="1:16" x14ac:dyDescent="0.25">
      <c r="A3255" s="236" t="s">
        <v>4125</v>
      </c>
      <c r="B3255" s="237" t="s">
        <v>6223</v>
      </c>
      <c r="C3255" s="238"/>
      <c r="D3255" s="238">
        <v>3</v>
      </c>
      <c r="E3255" s="238"/>
      <c r="F3255" s="238"/>
      <c r="G3255" s="238"/>
      <c r="H3255" s="238"/>
      <c r="I3255" s="238">
        <v>32</v>
      </c>
      <c r="J3255" s="238"/>
      <c r="K3255" s="238"/>
      <c r="L3255" s="238"/>
      <c r="M3255" s="238"/>
      <c r="N3255" s="238">
        <v>34</v>
      </c>
      <c r="O3255" s="238">
        <v>1</v>
      </c>
      <c r="P3255" s="239">
        <v>3</v>
      </c>
    </row>
    <row r="3256" spans="1:16" x14ac:dyDescent="0.25">
      <c r="A3256" s="236" t="s">
        <v>4420</v>
      </c>
      <c r="B3256" s="237" t="s">
        <v>10303</v>
      </c>
      <c r="C3256" s="238"/>
      <c r="D3256" s="238"/>
      <c r="E3256" s="238"/>
      <c r="F3256" s="238"/>
      <c r="G3256" s="238">
        <v>2</v>
      </c>
      <c r="H3256" s="238"/>
      <c r="I3256" s="238"/>
      <c r="J3256" s="238"/>
      <c r="K3256" s="238"/>
      <c r="L3256" s="238"/>
      <c r="M3256" s="238"/>
      <c r="N3256" s="238"/>
      <c r="O3256" s="238"/>
      <c r="P3256" s="239"/>
    </row>
    <row r="3257" spans="1:16" x14ac:dyDescent="0.25">
      <c r="A3257" s="236" t="s">
        <v>3242</v>
      </c>
      <c r="B3257" s="237" t="s">
        <v>6158</v>
      </c>
      <c r="C3257" s="238"/>
      <c r="D3257" s="238">
        <v>1</v>
      </c>
      <c r="E3257" s="238"/>
      <c r="F3257" s="238"/>
      <c r="G3257" s="238">
        <v>1</v>
      </c>
      <c r="H3257" s="238">
        <v>1</v>
      </c>
      <c r="I3257" s="238"/>
      <c r="J3257" s="238">
        <v>9</v>
      </c>
      <c r="K3257" s="238"/>
      <c r="L3257" s="238"/>
      <c r="M3257" s="238"/>
      <c r="N3257" s="238"/>
      <c r="O3257" s="238">
        <v>1</v>
      </c>
      <c r="P3257" s="239">
        <v>225</v>
      </c>
    </row>
    <row r="3258" spans="1:16" x14ac:dyDescent="0.25">
      <c r="A3258" s="236" t="s">
        <v>3126</v>
      </c>
      <c r="B3258" s="237" t="s">
        <v>6267</v>
      </c>
      <c r="C3258" s="238"/>
      <c r="D3258" s="238"/>
      <c r="E3258" s="238">
        <v>2</v>
      </c>
      <c r="F3258" s="238">
        <v>4</v>
      </c>
      <c r="G3258" s="238">
        <v>116</v>
      </c>
      <c r="H3258" s="238"/>
      <c r="I3258" s="238">
        <v>1</v>
      </c>
      <c r="J3258" s="238">
        <v>3</v>
      </c>
      <c r="K3258" s="238">
        <v>2</v>
      </c>
      <c r="L3258" s="238"/>
      <c r="M3258" s="238">
        <v>4</v>
      </c>
      <c r="N3258" s="238">
        <v>6</v>
      </c>
      <c r="O3258" s="238">
        <v>1</v>
      </c>
      <c r="P3258" s="239">
        <v>2</v>
      </c>
    </row>
    <row r="3259" spans="1:16" x14ac:dyDescent="0.25">
      <c r="A3259" s="236" t="s">
        <v>876</v>
      </c>
      <c r="B3259" s="237" t="s">
        <v>7684</v>
      </c>
      <c r="C3259" s="238"/>
      <c r="D3259" s="238"/>
      <c r="E3259" s="238"/>
      <c r="F3259" s="238"/>
      <c r="G3259" s="238">
        <v>16</v>
      </c>
      <c r="H3259" s="238"/>
      <c r="I3259" s="238"/>
      <c r="J3259" s="238"/>
      <c r="K3259" s="238"/>
      <c r="L3259" s="238"/>
      <c r="M3259" s="238"/>
      <c r="N3259" s="238"/>
      <c r="O3259" s="238"/>
      <c r="P3259" s="239">
        <v>3</v>
      </c>
    </row>
    <row r="3260" spans="1:16" x14ac:dyDescent="0.25">
      <c r="A3260" s="236" t="s">
        <v>3382</v>
      </c>
      <c r="B3260" s="237" t="s">
        <v>9943</v>
      </c>
      <c r="C3260" s="238"/>
      <c r="D3260" s="238">
        <v>1</v>
      </c>
      <c r="E3260" s="238"/>
      <c r="F3260" s="238">
        <v>43</v>
      </c>
      <c r="G3260" s="238"/>
      <c r="H3260" s="238">
        <v>26</v>
      </c>
      <c r="I3260" s="238"/>
      <c r="J3260" s="238"/>
      <c r="K3260" s="238"/>
      <c r="L3260" s="238"/>
      <c r="M3260" s="238"/>
      <c r="N3260" s="238"/>
      <c r="O3260" s="238"/>
      <c r="P3260" s="239"/>
    </row>
    <row r="3261" spans="1:16" x14ac:dyDescent="0.25">
      <c r="A3261" s="236" t="s">
        <v>4197</v>
      </c>
      <c r="B3261" s="237" t="s">
        <v>10100</v>
      </c>
      <c r="C3261" s="238"/>
      <c r="D3261" s="238"/>
      <c r="E3261" s="238"/>
      <c r="F3261" s="238">
        <v>6</v>
      </c>
      <c r="G3261" s="238"/>
      <c r="H3261" s="238"/>
      <c r="I3261" s="238"/>
      <c r="J3261" s="238"/>
      <c r="K3261" s="238"/>
      <c r="L3261" s="238"/>
      <c r="M3261" s="238"/>
      <c r="N3261" s="238"/>
      <c r="O3261" s="238"/>
      <c r="P3261" s="239"/>
    </row>
    <row r="3262" spans="1:16" x14ac:dyDescent="0.25">
      <c r="A3262" s="236" t="s">
        <v>4020</v>
      </c>
      <c r="B3262" s="237" t="s">
        <v>10357</v>
      </c>
      <c r="C3262" s="238"/>
      <c r="D3262" s="238"/>
      <c r="E3262" s="238"/>
      <c r="F3262" s="238">
        <v>1</v>
      </c>
      <c r="G3262" s="238"/>
      <c r="H3262" s="238"/>
      <c r="I3262" s="238"/>
      <c r="J3262" s="238"/>
      <c r="K3262" s="238"/>
      <c r="L3262" s="238"/>
      <c r="M3262" s="238"/>
      <c r="N3262" s="238"/>
      <c r="O3262" s="238"/>
      <c r="P3262" s="239"/>
    </row>
    <row r="3263" spans="1:16" x14ac:dyDescent="0.25">
      <c r="A3263" s="236" t="s">
        <v>3976</v>
      </c>
      <c r="B3263" s="237" t="s">
        <v>9100</v>
      </c>
      <c r="C3263" s="238"/>
      <c r="D3263" s="238">
        <v>7</v>
      </c>
      <c r="E3263" s="238"/>
      <c r="F3263" s="238"/>
      <c r="G3263" s="238"/>
      <c r="H3263" s="238"/>
      <c r="I3263" s="238"/>
      <c r="J3263" s="238"/>
      <c r="K3263" s="238"/>
      <c r="L3263" s="238"/>
      <c r="M3263" s="238"/>
      <c r="N3263" s="238"/>
      <c r="O3263" s="238"/>
      <c r="P3263" s="239"/>
    </row>
    <row r="3264" spans="1:16" x14ac:dyDescent="0.25">
      <c r="A3264" s="236" t="s">
        <v>3557</v>
      </c>
      <c r="B3264" s="237" t="s">
        <v>6471</v>
      </c>
      <c r="C3264" s="238"/>
      <c r="D3264" s="238">
        <v>19</v>
      </c>
      <c r="E3264" s="238"/>
      <c r="F3264" s="238"/>
      <c r="G3264" s="238"/>
      <c r="H3264" s="238">
        <v>5</v>
      </c>
      <c r="I3264" s="238"/>
      <c r="J3264" s="238"/>
      <c r="K3264" s="238"/>
      <c r="L3264" s="238"/>
      <c r="M3264" s="238"/>
      <c r="N3264" s="238"/>
      <c r="O3264" s="238"/>
      <c r="P3264" s="239"/>
    </row>
    <row r="3265" spans="1:16" x14ac:dyDescent="0.25">
      <c r="A3265" s="236" t="s">
        <v>4602</v>
      </c>
      <c r="B3265" s="237" t="s">
        <v>9691</v>
      </c>
      <c r="C3265" s="238"/>
      <c r="D3265" s="238">
        <v>2</v>
      </c>
      <c r="E3265" s="238"/>
      <c r="F3265" s="238">
        <v>7</v>
      </c>
      <c r="G3265" s="238">
        <v>2</v>
      </c>
      <c r="H3265" s="238"/>
      <c r="I3265" s="238"/>
      <c r="J3265" s="238"/>
      <c r="K3265" s="238"/>
      <c r="L3265" s="238"/>
      <c r="M3265" s="238"/>
      <c r="N3265" s="238"/>
      <c r="O3265" s="238"/>
      <c r="P3265" s="239"/>
    </row>
    <row r="3266" spans="1:16" x14ac:dyDescent="0.25">
      <c r="A3266" s="236" t="s">
        <v>3369</v>
      </c>
      <c r="B3266" s="237" t="s">
        <v>7365</v>
      </c>
      <c r="C3266" s="238"/>
      <c r="D3266" s="238"/>
      <c r="E3266" s="238"/>
      <c r="F3266" s="238"/>
      <c r="G3266" s="238"/>
      <c r="H3266" s="238"/>
      <c r="I3266" s="238">
        <v>1</v>
      </c>
      <c r="J3266" s="238"/>
      <c r="K3266" s="238"/>
      <c r="L3266" s="238"/>
      <c r="M3266" s="238"/>
      <c r="N3266" s="238"/>
      <c r="O3266" s="238"/>
      <c r="P3266" s="239"/>
    </row>
    <row r="3267" spans="1:16" x14ac:dyDescent="0.25">
      <c r="A3267" s="236" t="s">
        <v>416</v>
      </c>
      <c r="B3267" s="237" t="s">
        <v>7480</v>
      </c>
      <c r="C3267" s="238">
        <v>33</v>
      </c>
      <c r="D3267" s="238"/>
      <c r="E3267" s="238">
        <v>4</v>
      </c>
      <c r="F3267" s="238"/>
      <c r="G3267" s="238"/>
      <c r="H3267" s="238"/>
      <c r="I3267" s="238"/>
      <c r="J3267" s="238"/>
      <c r="K3267" s="238">
        <v>1</v>
      </c>
      <c r="L3267" s="238">
        <v>6</v>
      </c>
      <c r="M3267" s="238"/>
      <c r="N3267" s="238"/>
      <c r="O3267" s="238"/>
      <c r="P3267" s="239"/>
    </row>
    <row r="3268" spans="1:16" x14ac:dyDescent="0.25">
      <c r="A3268" s="236" t="s">
        <v>541</v>
      </c>
      <c r="B3268" s="237" t="s">
        <v>6982</v>
      </c>
      <c r="C3268" s="238">
        <v>180</v>
      </c>
      <c r="D3268" s="238"/>
      <c r="E3268" s="238">
        <v>6</v>
      </c>
      <c r="F3268" s="238">
        <v>25</v>
      </c>
      <c r="G3268" s="238">
        <v>10</v>
      </c>
      <c r="H3268" s="238">
        <v>7</v>
      </c>
      <c r="I3268" s="238"/>
      <c r="J3268" s="238"/>
      <c r="K3268" s="238">
        <v>1</v>
      </c>
      <c r="L3268" s="238"/>
      <c r="M3268" s="238"/>
      <c r="N3268" s="238"/>
      <c r="O3268" s="238"/>
      <c r="P3268" s="239"/>
    </row>
    <row r="3269" spans="1:16" x14ac:dyDescent="0.25">
      <c r="A3269" s="236" t="s">
        <v>4253</v>
      </c>
      <c r="B3269" s="237" t="s">
        <v>10230</v>
      </c>
      <c r="C3269" s="238"/>
      <c r="D3269" s="238"/>
      <c r="E3269" s="238"/>
      <c r="F3269" s="238"/>
      <c r="G3269" s="238"/>
      <c r="H3269" s="238">
        <v>1</v>
      </c>
      <c r="I3269" s="238"/>
      <c r="J3269" s="238"/>
      <c r="K3269" s="238"/>
      <c r="L3269" s="238"/>
      <c r="M3269" s="238"/>
      <c r="N3269" s="238"/>
      <c r="O3269" s="238"/>
      <c r="P3269" s="239"/>
    </row>
    <row r="3270" spans="1:16" x14ac:dyDescent="0.25">
      <c r="A3270" s="236" t="s">
        <v>1080</v>
      </c>
      <c r="B3270" s="237" t="s">
        <v>5223</v>
      </c>
      <c r="C3270" s="238">
        <v>483</v>
      </c>
      <c r="D3270" s="238">
        <v>753</v>
      </c>
      <c r="E3270" s="238">
        <v>842</v>
      </c>
      <c r="F3270" s="238">
        <v>956</v>
      </c>
      <c r="G3270" s="238">
        <v>1337</v>
      </c>
      <c r="H3270" s="238">
        <v>1901</v>
      </c>
      <c r="I3270" s="238">
        <v>1936</v>
      </c>
      <c r="J3270" s="238">
        <v>1963</v>
      </c>
      <c r="K3270" s="238">
        <v>5006</v>
      </c>
      <c r="L3270" s="238">
        <v>5747</v>
      </c>
      <c r="M3270" s="238">
        <v>8574</v>
      </c>
      <c r="N3270" s="238">
        <v>6817</v>
      </c>
      <c r="O3270" s="238">
        <v>11693</v>
      </c>
      <c r="P3270" s="239">
        <v>13406</v>
      </c>
    </row>
    <row r="3271" spans="1:16" x14ac:dyDescent="0.25">
      <c r="A3271" s="236" t="s">
        <v>299</v>
      </c>
      <c r="B3271" s="237" t="s">
        <v>8348</v>
      </c>
      <c r="C3271" s="238"/>
      <c r="D3271" s="238"/>
      <c r="E3271" s="238"/>
      <c r="F3271" s="238"/>
      <c r="G3271" s="238"/>
      <c r="H3271" s="238">
        <v>1</v>
      </c>
      <c r="I3271" s="238"/>
      <c r="J3271" s="238"/>
      <c r="K3271" s="238"/>
      <c r="L3271" s="238">
        <v>1</v>
      </c>
      <c r="M3271" s="238"/>
      <c r="N3271" s="238"/>
      <c r="O3271" s="238"/>
      <c r="P3271" s="239">
        <v>9</v>
      </c>
    </row>
    <row r="3272" spans="1:16" x14ac:dyDescent="0.25">
      <c r="A3272" s="236" t="s">
        <v>2788</v>
      </c>
      <c r="B3272" s="237" t="s">
        <v>10436</v>
      </c>
      <c r="C3272" s="238"/>
      <c r="D3272" s="238"/>
      <c r="E3272" s="238"/>
      <c r="F3272" s="238">
        <v>2</v>
      </c>
      <c r="G3272" s="238"/>
      <c r="H3272" s="238"/>
      <c r="I3272" s="238"/>
      <c r="J3272" s="238"/>
      <c r="K3272" s="238"/>
      <c r="L3272" s="238"/>
      <c r="M3272" s="238"/>
      <c r="N3272" s="238"/>
      <c r="O3272" s="238"/>
      <c r="P3272" s="239"/>
    </row>
    <row r="3273" spans="1:16" x14ac:dyDescent="0.25">
      <c r="A3273" s="236" t="s">
        <v>2493</v>
      </c>
      <c r="B3273" s="237" t="s">
        <v>6133</v>
      </c>
      <c r="C3273" s="238"/>
      <c r="D3273" s="238"/>
      <c r="E3273" s="238"/>
      <c r="F3273" s="238"/>
      <c r="G3273" s="238"/>
      <c r="H3273" s="238"/>
      <c r="I3273" s="238"/>
      <c r="J3273" s="238"/>
      <c r="K3273" s="238"/>
      <c r="L3273" s="238"/>
      <c r="M3273" s="238"/>
      <c r="N3273" s="238"/>
      <c r="O3273" s="238">
        <v>1</v>
      </c>
      <c r="P3273" s="239"/>
    </row>
    <row r="3274" spans="1:16" x14ac:dyDescent="0.25">
      <c r="A3274" s="236" t="s">
        <v>2004</v>
      </c>
      <c r="B3274" s="237" t="s">
        <v>6975</v>
      </c>
      <c r="C3274" s="238"/>
      <c r="D3274" s="238"/>
      <c r="E3274" s="238"/>
      <c r="F3274" s="238">
        <v>5</v>
      </c>
      <c r="G3274" s="238">
        <v>3</v>
      </c>
      <c r="H3274" s="238"/>
      <c r="I3274" s="238">
        <v>14</v>
      </c>
      <c r="J3274" s="238"/>
      <c r="K3274" s="238"/>
      <c r="L3274" s="238"/>
      <c r="M3274" s="238"/>
      <c r="N3274" s="238"/>
      <c r="O3274" s="238"/>
      <c r="P3274" s="239"/>
    </row>
    <row r="3275" spans="1:16" x14ac:dyDescent="0.25">
      <c r="A3275" s="236" t="s">
        <v>3496</v>
      </c>
      <c r="B3275" s="237" t="s">
        <v>8349</v>
      </c>
      <c r="C3275" s="238"/>
      <c r="D3275" s="238"/>
      <c r="E3275" s="238"/>
      <c r="F3275" s="238"/>
      <c r="G3275" s="238"/>
      <c r="H3275" s="238"/>
      <c r="I3275" s="238"/>
      <c r="J3275" s="238">
        <v>107</v>
      </c>
      <c r="K3275" s="238"/>
      <c r="L3275" s="238"/>
      <c r="M3275" s="238"/>
      <c r="N3275" s="238"/>
      <c r="O3275" s="238"/>
      <c r="P3275" s="239"/>
    </row>
    <row r="3276" spans="1:16" x14ac:dyDescent="0.25">
      <c r="A3276" s="236" t="s">
        <v>1384</v>
      </c>
      <c r="B3276" s="237" t="s">
        <v>5292</v>
      </c>
      <c r="C3276" s="238">
        <v>8498</v>
      </c>
      <c r="D3276" s="238">
        <v>5389</v>
      </c>
      <c r="E3276" s="238">
        <v>638</v>
      </c>
      <c r="F3276" s="238">
        <v>269</v>
      </c>
      <c r="G3276" s="238">
        <v>1132</v>
      </c>
      <c r="H3276" s="238">
        <v>1119</v>
      </c>
      <c r="I3276" s="238">
        <v>1007</v>
      </c>
      <c r="J3276" s="238">
        <v>318</v>
      </c>
      <c r="K3276" s="238">
        <v>400</v>
      </c>
      <c r="L3276" s="238">
        <v>638</v>
      </c>
      <c r="M3276" s="238">
        <v>824</v>
      </c>
      <c r="N3276" s="238">
        <v>1860</v>
      </c>
      <c r="O3276" s="238">
        <v>477</v>
      </c>
      <c r="P3276" s="239">
        <v>443</v>
      </c>
    </row>
    <row r="3277" spans="1:16" x14ac:dyDescent="0.25">
      <c r="A3277" s="236" t="s">
        <v>1774</v>
      </c>
      <c r="B3277" s="237" t="s">
        <v>5244</v>
      </c>
      <c r="C3277" s="238">
        <v>2209</v>
      </c>
      <c r="D3277" s="238">
        <v>2633</v>
      </c>
      <c r="E3277" s="238">
        <v>2653</v>
      </c>
      <c r="F3277" s="238">
        <v>1568</v>
      </c>
      <c r="G3277" s="238">
        <v>2042</v>
      </c>
      <c r="H3277" s="238">
        <v>2526</v>
      </c>
      <c r="I3277" s="238">
        <v>3935</v>
      </c>
      <c r="J3277" s="238">
        <v>2655</v>
      </c>
      <c r="K3277" s="238">
        <v>1146</v>
      </c>
      <c r="L3277" s="238">
        <v>3454</v>
      </c>
      <c r="M3277" s="238">
        <v>4131</v>
      </c>
      <c r="N3277" s="238">
        <v>2546</v>
      </c>
      <c r="O3277" s="238">
        <v>2598</v>
      </c>
      <c r="P3277" s="239">
        <v>2065</v>
      </c>
    </row>
    <row r="3278" spans="1:16" x14ac:dyDescent="0.25">
      <c r="A3278" s="236" t="s">
        <v>4126</v>
      </c>
      <c r="B3278" s="237" t="s">
        <v>10306</v>
      </c>
      <c r="C3278" s="238"/>
      <c r="D3278" s="238"/>
      <c r="E3278" s="238"/>
      <c r="F3278" s="238"/>
      <c r="G3278" s="238"/>
      <c r="H3278" s="238"/>
      <c r="I3278" s="238"/>
      <c r="J3278" s="238"/>
      <c r="K3278" s="238"/>
      <c r="L3278" s="238">
        <v>1</v>
      </c>
      <c r="M3278" s="238"/>
      <c r="N3278" s="238"/>
      <c r="O3278" s="238"/>
      <c r="P3278" s="239"/>
    </row>
    <row r="3279" spans="1:16" x14ac:dyDescent="0.25">
      <c r="A3279" s="236" t="s">
        <v>3488</v>
      </c>
      <c r="B3279" s="237" t="s">
        <v>7788</v>
      </c>
      <c r="C3279" s="238"/>
      <c r="D3279" s="238"/>
      <c r="E3279" s="238">
        <v>10</v>
      </c>
      <c r="F3279" s="238"/>
      <c r="G3279" s="238"/>
      <c r="H3279" s="238">
        <v>2</v>
      </c>
      <c r="I3279" s="238"/>
      <c r="J3279" s="238"/>
      <c r="K3279" s="238">
        <v>47</v>
      </c>
      <c r="L3279" s="238"/>
      <c r="M3279" s="238"/>
      <c r="N3279" s="238"/>
      <c r="O3279" s="238"/>
      <c r="P3279" s="239"/>
    </row>
    <row r="3280" spans="1:16" x14ac:dyDescent="0.25">
      <c r="A3280" s="236" t="s">
        <v>4825</v>
      </c>
      <c r="B3280" s="237" t="s">
        <v>9799</v>
      </c>
      <c r="C3280" s="238"/>
      <c r="D3280" s="238"/>
      <c r="E3280" s="238"/>
      <c r="F3280" s="238"/>
      <c r="G3280" s="238"/>
      <c r="H3280" s="238">
        <v>10</v>
      </c>
      <c r="I3280" s="238"/>
      <c r="J3280" s="238"/>
      <c r="K3280" s="238"/>
      <c r="L3280" s="238"/>
      <c r="M3280" s="238"/>
      <c r="N3280" s="238"/>
      <c r="O3280" s="238"/>
      <c r="P3280" s="239"/>
    </row>
    <row r="3281" spans="1:16" x14ac:dyDescent="0.25">
      <c r="A3281" s="236" t="s">
        <v>2183</v>
      </c>
      <c r="B3281" s="237" t="s">
        <v>9800</v>
      </c>
      <c r="C3281" s="238">
        <v>84</v>
      </c>
      <c r="D3281" s="238"/>
      <c r="E3281" s="238"/>
      <c r="F3281" s="238"/>
      <c r="G3281" s="238"/>
      <c r="H3281" s="238"/>
      <c r="I3281" s="238"/>
      <c r="J3281" s="238"/>
      <c r="K3281" s="238"/>
      <c r="L3281" s="238"/>
      <c r="M3281" s="238"/>
      <c r="N3281" s="238"/>
      <c r="O3281" s="238"/>
      <c r="P3281" s="239"/>
    </row>
    <row r="3282" spans="1:16" x14ac:dyDescent="0.25">
      <c r="A3282" s="236" t="s">
        <v>2303</v>
      </c>
      <c r="B3282" s="237" t="s">
        <v>9368</v>
      </c>
      <c r="C3282" s="238"/>
      <c r="D3282" s="238"/>
      <c r="E3282" s="238"/>
      <c r="F3282" s="238"/>
      <c r="G3282" s="238"/>
      <c r="H3282" s="238"/>
      <c r="I3282" s="238"/>
      <c r="J3282" s="238"/>
      <c r="K3282" s="238"/>
      <c r="L3282" s="238"/>
      <c r="M3282" s="238">
        <v>1</v>
      </c>
      <c r="N3282" s="238"/>
      <c r="O3282" s="238"/>
      <c r="P3282" s="239"/>
    </row>
    <row r="3283" spans="1:16" x14ac:dyDescent="0.25">
      <c r="A3283" s="236" t="s">
        <v>503</v>
      </c>
      <c r="B3283" s="237" t="s">
        <v>6977</v>
      </c>
      <c r="C3283" s="238">
        <v>43</v>
      </c>
      <c r="D3283" s="238">
        <v>15</v>
      </c>
      <c r="E3283" s="238">
        <v>25</v>
      </c>
      <c r="F3283" s="238"/>
      <c r="G3283" s="238"/>
      <c r="H3283" s="238"/>
      <c r="I3283" s="238"/>
      <c r="J3283" s="238">
        <v>8</v>
      </c>
      <c r="K3283" s="238">
        <v>195</v>
      </c>
      <c r="L3283" s="238">
        <v>250</v>
      </c>
      <c r="M3283" s="238">
        <v>84</v>
      </c>
      <c r="N3283" s="238">
        <v>65</v>
      </c>
      <c r="O3283" s="238"/>
      <c r="P3283" s="239"/>
    </row>
    <row r="3284" spans="1:16" x14ac:dyDescent="0.25">
      <c r="A3284" s="236" t="s">
        <v>156</v>
      </c>
      <c r="B3284" s="237" t="s">
        <v>7362</v>
      </c>
      <c r="C3284" s="238"/>
      <c r="D3284" s="238"/>
      <c r="E3284" s="238"/>
      <c r="F3284" s="238"/>
      <c r="G3284" s="238"/>
      <c r="H3284" s="238"/>
      <c r="I3284" s="238"/>
      <c r="J3284" s="238">
        <v>6</v>
      </c>
      <c r="K3284" s="238">
        <v>9</v>
      </c>
      <c r="L3284" s="238"/>
      <c r="M3284" s="238"/>
      <c r="N3284" s="238"/>
      <c r="O3284" s="238"/>
      <c r="P3284" s="239"/>
    </row>
    <row r="3285" spans="1:16" x14ac:dyDescent="0.25">
      <c r="A3285" s="236" t="s">
        <v>3567</v>
      </c>
      <c r="B3285" s="237" t="s">
        <v>6978</v>
      </c>
      <c r="C3285" s="238"/>
      <c r="D3285" s="238"/>
      <c r="E3285" s="238"/>
      <c r="F3285" s="238"/>
      <c r="G3285" s="238"/>
      <c r="H3285" s="238"/>
      <c r="I3285" s="238">
        <v>11</v>
      </c>
      <c r="J3285" s="238">
        <v>3</v>
      </c>
      <c r="K3285" s="238"/>
      <c r="L3285" s="238"/>
      <c r="M3285" s="238"/>
      <c r="N3285" s="238"/>
      <c r="O3285" s="238"/>
      <c r="P3285" s="239"/>
    </row>
    <row r="3286" spans="1:16" x14ac:dyDescent="0.25">
      <c r="A3286" s="236" t="s">
        <v>2548</v>
      </c>
      <c r="B3286" s="237" t="s">
        <v>8208</v>
      </c>
      <c r="C3286" s="238"/>
      <c r="D3286" s="238"/>
      <c r="E3286" s="238"/>
      <c r="F3286" s="238"/>
      <c r="G3286" s="238"/>
      <c r="H3286" s="238"/>
      <c r="I3286" s="238">
        <v>1</v>
      </c>
      <c r="J3286" s="238"/>
      <c r="K3286" s="238"/>
      <c r="L3286" s="238"/>
      <c r="M3286" s="238"/>
      <c r="N3286" s="238"/>
      <c r="O3286" s="238"/>
      <c r="P3286" s="239"/>
    </row>
    <row r="3287" spans="1:16" x14ac:dyDescent="0.25">
      <c r="A3287" s="236" t="s">
        <v>1522</v>
      </c>
      <c r="B3287" s="237" t="s">
        <v>8532</v>
      </c>
      <c r="C3287" s="238"/>
      <c r="D3287" s="238"/>
      <c r="E3287" s="238"/>
      <c r="F3287" s="238"/>
      <c r="G3287" s="238"/>
      <c r="H3287" s="238"/>
      <c r="I3287" s="238"/>
      <c r="J3287" s="238"/>
      <c r="K3287" s="238"/>
      <c r="L3287" s="238">
        <v>1</v>
      </c>
      <c r="M3287" s="238"/>
      <c r="N3287" s="238"/>
      <c r="O3287" s="238"/>
      <c r="P3287" s="239"/>
    </row>
    <row r="3288" spans="1:16" x14ac:dyDescent="0.25">
      <c r="A3288" s="236" t="s">
        <v>2092</v>
      </c>
      <c r="B3288" s="237" t="s">
        <v>7673</v>
      </c>
      <c r="C3288" s="238"/>
      <c r="D3288" s="238">
        <v>15</v>
      </c>
      <c r="E3288" s="238"/>
      <c r="F3288" s="238"/>
      <c r="G3288" s="238"/>
      <c r="H3288" s="238"/>
      <c r="I3288" s="238"/>
      <c r="J3288" s="238"/>
      <c r="K3288" s="238"/>
      <c r="L3288" s="238"/>
      <c r="M3288" s="238"/>
      <c r="N3288" s="238"/>
      <c r="O3288" s="238"/>
      <c r="P3288" s="239"/>
    </row>
    <row r="3289" spans="1:16" x14ac:dyDescent="0.25">
      <c r="A3289" s="236" t="s">
        <v>2694</v>
      </c>
      <c r="B3289" s="237" t="s">
        <v>5238</v>
      </c>
      <c r="C3289" s="238">
        <v>188</v>
      </c>
      <c r="D3289" s="238">
        <v>23</v>
      </c>
      <c r="E3289" s="238">
        <v>57</v>
      </c>
      <c r="F3289" s="238">
        <v>14</v>
      </c>
      <c r="G3289" s="238"/>
      <c r="H3289" s="238">
        <v>641</v>
      </c>
      <c r="I3289" s="238">
        <v>326</v>
      </c>
      <c r="J3289" s="238">
        <v>1329</v>
      </c>
      <c r="K3289" s="238">
        <v>1207</v>
      </c>
      <c r="L3289" s="238">
        <v>243</v>
      </c>
      <c r="M3289" s="238">
        <v>4305</v>
      </c>
      <c r="N3289" s="238">
        <v>4435</v>
      </c>
      <c r="O3289" s="238">
        <v>4216</v>
      </c>
      <c r="P3289" s="239">
        <v>38</v>
      </c>
    </row>
    <row r="3290" spans="1:16" x14ac:dyDescent="0.25">
      <c r="A3290" s="236" t="s">
        <v>912</v>
      </c>
      <c r="B3290" s="237" t="s">
        <v>5259</v>
      </c>
      <c r="C3290" s="238">
        <v>1</v>
      </c>
      <c r="D3290" s="238">
        <v>10</v>
      </c>
      <c r="E3290" s="238">
        <v>1</v>
      </c>
      <c r="F3290" s="238"/>
      <c r="G3290" s="238"/>
      <c r="H3290" s="238"/>
      <c r="I3290" s="238">
        <v>355</v>
      </c>
      <c r="J3290" s="238">
        <v>1018</v>
      </c>
      <c r="K3290" s="238">
        <v>1400</v>
      </c>
      <c r="L3290" s="238">
        <v>2715</v>
      </c>
      <c r="M3290" s="238">
        <v>3537</v>
      </c>
      <c r="N3290" s="238">
        <v>2685</v>
      </c>
      <c r="O3290" s="238">
        <v>1386</v>
      </c>
      <c r="P3290" s="239">
        <v>50</v>
      </c>
    </row>
    <row r="3291" spans="1:16" x14ac:dyDescent="0.25">
      <c r="A3291" s="236" t="s">
        <v>98</v>
      </c>
      <c r="B3291" s="237" t="s">
        <v>8533</v>
      </c>
      <c r="C3291" s="238"/>
      <c r="D3291" s="238"/>
      <c r="E3291" s="238"/>
      <c r="F3291" s="238">
        <v>1</v>
      </c>
      <c r="G3291" s="238"/>
      <c r="H3291" s="238"/>
      <c r="I3291" s="238"/>
      <c r="J3291" s="238"/>
      <c r="K3291" s="238">
        <v>1</v>
      </c>
      <c r="L3291" s="238"/>
      <c r="M3291" s="238"/>
      <c r="N3291" s="238"/>
      <c r="O3291" s="238"/>
      <c r="P3291" s="239"/>
    </row>
    <row r="3292" spans="1:16" x14ac:dyDescent="0.25">
      <c r="A3292" s="236" t="s">
        <v>3456</v>
      </c>
      <c r="B3292" s="237" t="s">
        <v>10435</v>
      </c>
      <c r="C3292" s="238"/>
      <c r="D3292" s="238"/>
      <c r="E3292" s="238"/>
      <c r="F3292" s="238"/>
      <c r="G3292" s="238"/>
      <c r="H3292" s="238"/>
      <c r="I3292" s="238">
        <v>2</v>
      </c>
      <c r="J3292" s="238"/>
      <c r="K3292" s="238"/>
      <c r="L3292" s="238"/>
      <c r="M3292" s="238"/>
      <c r="N3292" s="238"/>
      <c r="O3292" s="238"/>
      <c r="P3292" s="239"/>
    </row>
    <row r="3293" spans="1:16" x14ac:dyDescent="0.25">
      <c r="A3293" s="236" t="s">
        <v>4162</v>
      </c>
      <c r="B3293" s="237" t="s">
        <v>6979</v>
      </c>
      <c r="C3293" s="238">
        <v>107</v>
      </c>
      <c r="D3293" s="238"/>
      <c r="E3293" s="238"/>
      <c r="F3293" s="238"/>
      <c r="G3293" s="238"/>
      <c r="H3293" s="238"/>
      <c r="I3293" s="238">
        <v>172</v>
      </c>
      <c r="J3293" s="238">
        <v>204</v>
      </c>
      <c r="K3293" s="238"/>
      <c r="L3293" s="238"/>
      <c r="M3293" s="238"/>
      <c r="N3293" s="238">
        <v>60</v>
      </c>
      <c r="O3293" s="238"/>
      <c r="P3293" s="239"/>
    </row>
    <row r="3294" spans="1:16" x14ac:dyDescent="0.25">
      <c r="A3294" s="236" t="s">
        <v>2964</v>
      </c>
      <c r="B3294" s="237" t="s">
        <v>7683</v>
      </c>
      <c r="C3294" s="238"/>
      <c r="D3294" s="238"/>
      <c r="E3294" s="238"/>
      <c r="F3294" s="238"/>
      <c r="G3294" s="238"/>
      <c r="H3294" s="238"/>
      <c r="I3294" s="238"/>
      <c r="J3294" s="238">
        <v>1</v>
      </c>
      <c r="K3294" s="238">
        <v>111</v>
      </c>
      <c r="L3294" s="238">
        <v>122</v>
      </c>
      <c r="M3294" s="238"/>
      <c r="N3294" s="238"/>
      <c r="O3294" s="238"/>
      <c r="P3294" s="239"/>
    </row>
    <row r="3295" spans="1:16" x14ac:dyDescent="0.25">
      <c r="A3295" s="236" t="s">
        <v>3761</v>
      </c>
      <c r="B3295" s="237" t="s">
        <v>10232</v>
      </c>
      <c r="C3295" s="238"/>
      <c r="D3295" s="238"/>
      <c r="E3295" s="238"/>
      <c r="F3295" s="238"/>
      <c r="G3295" s="238"/>
      <c r="H3295" s="238">
        <v>363</v>
      </c>
      <c r="I3295" s="238">
        <v>906</v>
      </c>
      <c r="J3295" s="238"/>
      <c r="K3295" s="238"/>
      <c r="L3295" s="238"/>
      <c r="M3295" s="238"/>
      <c r="N3295" s="238"/>
      <c r="O3295" s="238"/>
      <c r="P3295" s="239"/>
    </row>
    <row r="3296" spans="1:16" x14ac:dyDescent="0.25">
      <c r="A3296" s="236" t="s">
        <v>3177</v>
      </c>
      <c r="B3296" s="237" t="s">
        <v>9372</v>
      </c>
      <c r="C3296" s="238"/>
      <c r="D3296" s="238"/>
      <c r="E3296" s="238"/>
      <c r="F3296" s="238"/>
      <c r="G3296" s="238"/>
      <c r="H3296" s="238"/>
      <c r="I3296" s="238"/>
      <c r="J3296" s="238"/>
      <c r="K3296" s="238">
        <v>2</v>
      </c>
      <c r="L3296" s="238">
        <v>1</v>
      </c>
      <c r="M3296" s="238"/>
      <c r="N3296" s="238"/>
      <c r="O3296" s="238"/>
      <c r="P3296" s="239"/>
    </row>
    <row r="3297" spans="1:16" x14ac:dyDescent="0.25">
      <c r="A3297" s="236" t="s">
        <v>903</v>
      </c>
      <c r="B3297" s="237" t="s">
        <v>9278</v>
      </c>
      <c r="C3297" s="238"/>
      <c r="D3297" s="238"/>
      <c r="E3297" s="238"/>
      <c r="F3297" s="238"/>
      <c r="G3297" s="238"/>
      <c r="H3297" s="238">
        <v>140</v>
      </c>
      <c r="I3297" s="238">
        <v>1</v>
      </c>
      <c r="J3297" s="238"/>
      <c r="K3297" s="238"/>
      <c r="L3297" s="238"/>
      <c r="M3297" s="238">
        <v>11</v>
      </c>
      <c r="N3297" s="238">
        <v>32</v>
      </c>
      <c r="O3297" s="238"/>
      <c r="P3297" s="239"/>
    </row>
    <row r="3298" spans="1:16" x14ac:dyDescent="0.25">
      <c r="A3298" s="236" t="s">
        <v>847</v>
      </c>
      <c r="B3298" s="237" t="s">
        <v>8754</v>
      </c>
      <c r="C3298" s="238">
        <v>1</v>
      </c>
      <c r="D3298" s="238"/>
      <c r="E3298" s="238"/>
      <c r="F3298" s="238"/>
      <c r="G3298" s="238"/>
      <c r="H3298" s="238">
        <v>122</v>
      </c>
      <c r="I3298" s="238">
        <v>9</v>
      </c>
      <c r="J3298" s="238">
        <v>5</v>
      </c>
      <c r="K3298" s="238"/>
      <c r="L3298" s="238">
        <v>2</v>
      </c>
      <c r="M3298" s="238">
        <v>8</v>
      </c>
      <c r="N3298" s="238">
        <v>56</v>
      </c>
      <c r="O3298" s="238"/>
      <c r="P3298" s="239"/>
    </row>
    <row r="3299" spans="1:16" x14ac:dyDescent="0.25">
      <c r="A3299" s="236" t="s">
        <v>238</v>
      </c>
      <c r="B3299" s="237" t="s">
        <v>5380</v>
      </c>
      <c r="C3299" s="238">
        <v>5</v>
      </c>
      <c r="D3299" s="238">
        <v>6</v>
      </c>
      <c r="E3299" s="238"/>
      <c r="F3299" s="238"/>
      <c r="G3299" s="238"/>
      <c r="H3299" s="238"/>
      <c r="I3299" s="238">
        <v>24</v>
      </c>
      <c r="J3299" s="238">
        <v>28</v>
      </c>
      <c r="K3299" s="238">
        <v>18</v>
      </c>
      <c r="L3299" s="238">
        <v>70</v>
      </c>
      <c r="M3299" s="238"/>
      <c r="N3299" s="238">
        <v>7</v>
      </c>
      <c r="O3299" s="238">
        <v>113</v>
      </c>
      <c r="P3299" s="239"/>
    </row>
    <row r="3300" spans="1:16" x14ac:dyDescent="0.25">
      <c r="A3300" s="236" t="s">
        <v>1255</v>
      </c>
      <c r="B3300" s="237" t="s">
        <v>5678</v>
      </c>
      <c r="C3300" s="238"/>
      <c r="D3300" s="238"/>
      <c r="E3300" s="238"/>
      <c r="F3300" s="238"/>
      <c r="G3300" s="238"/>
      <c r="H3300" s="238"/>
      <c r="I3300" s="238"/>
      <c r="J3300" s="238">
        <v>3</v>
      </c>
      <c r="K3300" s="238"/>
      <c r="L3300" s="238">
        <v>1</v>
      </c>
      <c r="M3300" s="238">
        <v>1</v>
      </c>
      <c r="N3300" s="238"/>
      <c r="O3300" s="238">
        <v>14</v>
      </c>
      <c r="P3300" s="239"/>
    </row>
    <row r="3301" spans="1:16" x14ac:dyDescent="0.25">
      <c r="A3301" s="236" t="s">
        <v>927</v>
      </c>
      <c r="B3301" s="237" t="s">
        <v>9103</v>
      </c>
      <c r="C3301" s="238"/>
      <c r="D3301" s="238"/>
      <c r="E3301" s="238"/>
      <c r="F3301" s="238"/>
      <c r="G3301" s="238"/>
      <c r="H3301" s="238"/>
      <c r="I3301" s="238">
        <v>4</v>
      </c>
      <c r="J3301" s="238"/>
      <c r="K3301" s="238"/>
      <c r="L3301" s="238"/>
      <c r="M3301" s="238"/>
      <c r="N3301" s="238"/>
      <c r="O3301" s="238"/>
      <c r="P3301" s="239"/>
    </row>
    <row r="3302" spans="1:16" x14ac:dyDescent="0.25">
      <c r="A3302" s="236" t="s">
        <v>396</v>
      </c>
      <c r="B3302" s="237" t="s">
        <v>8382</v>
      </c>
      <c r="C3302" s="238"/>
      <c r="D3302" s="238"/>
      <c r="E3302" s="238"/>
      <c r="F3302" s="238"/>
      <c r="G3302" s="238"/>
      <c r="H3302" s="238"/>
      <c r="I3302" s="238">
        <v>4</v>
      </c>
      <c r="J3302" s="238"/>
      <c r="K3302" s="238">
        <v>23</v>
      </c>
      <c r="L3302" s="238">
        <v>16</v>
      </c>
      <c r="M3302" s="238">
        <v>3</v>
      </c>
      <c r="N3302" s="238"/>
      <c r="O3302" s="238"/>
      <c r="P3302" s="239"/>
    </row>
    <row r="3303" spans="1:16" x14ac:dyDescent="0.25">
      <c r="A3303" s="236" t="s">
        <v>3421</v>
      </c>
      <c r="B3303" s="237" t="s">
        <v>6454</v>
      </c>
      <c r="C3303" s="238"/>
      <c r="D3303" s="238"/>
      <c r="E3303" s="238"/>
      <c r="F3303" s="238"/>
      <c r="G3303" s="238"/>
      <c r="H3303" s="238"/>
      <c r="I3303" s="238"/>
      <c r="J3303" s="238">
        <v>1</v>
      </c>
      <c r="K3303" s="238"/>
      <c r="L3303" s="238"/>
      <c r="M3303" s="238"/>
      <c r="N3303" s="238"/>
      <c r="O3303" s="238"/>
      <c r="P3303" s="239"/>
    </row>
    <row r="3304" spans="1:16" x14ac:dyDescent="0.25">
      <c r="A3304" s="236" t="s">
        <v>1858</v>
      </c>
      <c r="B3304" s="237" t="s">
        <v>7785</v>
      </c>
      <c r="C3304" s="238"/>
      <c r="D3304" s="238"/>
      <c r="E3304" s="238"/>
      <c r="F3304" s="238"/>
      <c r="G3304" s="238"/>
      <c r="H3304" s="238"/>
      <c r="I3304" s="238"/>
      <c r="J3304" s="238">
        <v>1</v>
      </c>
      <c r="K3304" s="238"/>
      <c r="L3304" s="238"/>
      <c r="M3304" s="238"/>
      <c r="N3304" s="238"/>
      <c r="O3304" s="238"/>
      <c r="P3304" s="239"/>
    </row>
    <row r="3305" spans="1:16" x14ac:dyDescent="0.25">
      <c r="A3305" s="236" t="s">
        <v>1534</v>
      </c>
      <c r="B3305" s="237" t="s">
        <v>5666</v>
      </c>
      <c r="C3305" s="238"/>
      <c r="D3305" s="238"/>
      <c r="E3305" s="238"/>
      <c r="F3305" s="238"/>
      <c r="G3305" s="238"/>
      <c r="H3305" s="238"/>
      <c r="I3305" s="238"/>
      <c r="J3305" s="238">
        <v>2</v>
      </c>
      <c r="K3305" s="238"/>
      <c r="L3305" s="238"/>
      <c r="M3305" s="238"/>
      <c r="N3305" s="238"/>
      <c r="O3305" s="238">
        <v>15</v>
      </c>
      <c r="P3305" s="239"/>
    </row>
    <row r="3306" spans="1:16" x14ac:dyDescent="0.25">
      <c r="A3306" s="236" t="s">
        <v>3372</v>
      </c>
      <c r="B3306" s="237" t="s">
        <v>9361</v>
      </c>
      <c r="C3306" s="238"/>
      <c r="D3306" s="238"/>
      <c r="E3306" s="238"/>
      <c r="F3306" s="238"/>
      <c r="G3306" s="238"/>
      <c r="H3306" s="238"/>
      <c r="I3306" s="238"/>
      <c r="J3306" s="238"/>
      <c r="K3306" s="238"/>
      <c r="L3306" s="238"/>
      <c r="M3306" s="238">
        <v>20</v>
      </c>
      <c r="N3306" s="238"/>
      <c r="O3306" s="238"/>
      <c r="P3306" s="239"/>
    </row>
    <row r="3307" spans="1:16" x14ac:dyDescent="0.25">
      <c r="A3307" s="236" t="s">
        <v>1940</v>
      </c>
      <c r="B3307" s="237" t="s">
        <v>6782</v>
      </c>
      <c r="C3307" s="238"/>
      <c r="D3307" s="238"/>
      <c r="E3307" s="238"/>
      <c r="F3307" s="238"/>
      <c r="G3307" s="238"/>
      <c r="H3307" s="238"/>
      <c r="I3307" s="238"/>
      <c r="J3307" s="238"/>
      <c r="K3307" s="238"/>
      <c r="L3307" s="238"/>
      <c r="M3307" s="238">
        <v>4</v>
      </c>
      <c r="N3307" s="238"/>
      <c r="O3307" s="238"/>
      <c r="P3307" s="239"/>
    </row>
    <row r="3308" spans="1:16" x14ac:dyDescent="0.25">
      <c r="A3308" s="236" t="s">
        <v>900</v>
      </c>
      <c r="B3308" s="237" t="s">
        <v>8755</v>
      </c>
      <c r="C3308" s="238"/>
      <c r="D3308" s="238"/>
      <c r="E3308" s="238"/>
      <c r="F3308" s="238">
        <v>1</v>
      </c>
      <c r="G3308" s="238"/>
      <c r="H3308" s="238"/>
      <c r="I3308" s="238">
        <v>28</v>
      </c>
      <c r="J3308" s="238">
        <v>21</v>
      </c>
      <c r="K3308" s="238">
        <v>13</v>
      </c>
      <c r="L3308" s="238">
        <v>9</v>
      </c>
      <c r="M3308" s="238"/>
      <c r="N3308" s="238">
        <v>1</v>
      </c>
      <c r="O3308" s="238"/>
      <c r="P3308" s="239"/>
    </row>
    <row r="3309" spans="1:16" x14ac:dyDescent="0.25">
      <c r="A3309" s="236" t="s">
        <v>834</v>
      </c>
      <c r="B3309" s="237" t="s">
        <v>8199</v>
      </c>
      <c r="C3309" s="238"/>
      <c r="D3309" s="238"/>
      <c r="E3309" s="238"/>
      <c r="F3309" s="238"/>
      <c r="G3309" s="238"/>
      <c r="H3309" s="238"/>
      <c r="I3309" s="238">
        <v>1</v>
      </c>
      <c r="J3309" s="238"/>
      <c r="K3309" s="238"/>
      <c r="L3309" s="238"/>
      <c r="M3309" s="238"/>
      <c r="N3309" s="238"/>
      <c r="O3309" s="238"/>
      <c r="P3309" s="239"/>
    </row>
    <row r="3310" spans="1:16" x14ac:dyDescent="0.25">
      <c r="A3310" s="236" t="s">
        <v>2748</v>
      </c>
      <c r="B3310" s="237" t="s">
        <v>8534</v>
      </c>
      <c r="C3310" s="238"/>
      <c r="D3310" s="238"/>
      <c r="E3310" s="238"/>
      <c r="F3310" s="238">
        <v>3</v>
      </c>
      <c r="G3310" s="238"/>
      <c r="H3310" s="238"/>
      <c r="I3310" s="238"/>
      <c r="J3310" s="238"/>
      <c r="K3310" s="238"/>
      <c r="L3310" s="238"/>
      <c r="M3310" s="238"/>
      <c r="N3310" s="238"/>
      <c r="O3310" s="238"/>
      <c r="P3310" s="239"/>
    </row>
    <row r="3311" spans="1:16" x14ac:dyDescent="0.25">
      <c r="A3311" s="236" t="s">
        <v>3155</v>
      </c>
      <c r="B3311" s="237" t="s">
        <v>5977</v>
      </c>
      <c r="C3311" s="238"/>
      <c r="D3311" s="238"/>
      <c r="E3311" s="238"/>
      <c r="F3311" s="238"/>
      <c r="G3311" s="238"/>
      <c r="H3311" s="238"/>
      <c r="I3311" s="238">
        <v>1</v>
      </c>
      <c r="J3311" s="238"/>
      <c r="K3311" s="238"/>
      <c r="L3311" s="238"/>
      <c r="M3311" s="238"/>
      <c r="N3311" s="238"/>
      <c r="O3311" s="238">
        <v>3</v>
      </c>
      <c r="P3311" s="239"/>
    </row>
    <row r="3312" spans="1:16" x14ac:dyDescent="0.25">
      <c r="A3312" s="236" t="s">
        <v>409</v>
      </c>
      <c r="B3312" s="237" t="s">
        <v>5403</v>
      </c>
      <c r="C3312" s="238"/>
      <c r="D3312" s="238"/>
      <c r="E3312" s="238">
        <v>28</v>
      </c>
      <c r="F3312" s="238"/>
      <c r="G3312" s="238"/>
      <c r="H3312" s="238"/>
      <c r="I3312" s="238">
        <v>13</v>
      </c>
      <c r="J3312" s="238">
        <v>24</v>
      </c>
      <c r="K3312" s="238">
        <v>26</v>
      </c>
      <c r="L3312" s="238">
        <v>26</v>
      </c>
      <c r="M3312" s="238">
        <v>57</v>
      </c>
      <c r="N3312" s="238">
        <v>45</v>
      </c>
      <c r="O3312" s="238">
        <v>98</v>
      </c>
      <c r="P3312" s="239"/>
    </row>
    <row r="3313" spans="1:16" x14ac:dyDescent="0.25">
      <c r="A3313" s="236" t="s">
        <v>1652</v>
      </c>
      <c r="B3313" s="237" t="s">
        <v>6783</v>
      </c>
      <c r="C3313" s="238"/>
      <c r="D3313" s="238"/>
      <c r="E3313" s="238"/>
      <c r="F3313" s="238"/>
      <c r="G3313" s="238"/>
      <c r="H3313" s="238"/>
      <c r="I3313" s="238"/>
      <c r="J3313" s="238">
        <v>1</v>
      </c>
      <c r="K3313" s="238">
        <v>3</v>
      </c>
      <c r="L3313" s="238"/>
      <c r="M3313" s="238"/>
      <c r="N3313" s="238"/>
      <c r="O3313" s="238"/>
      <c r="P3313" s="239"/>
    </row>
    <row r="3314" spans="1:16" x14ac:dyDescent="0.25">
      <c r="A3314" s="236" t="s">
        <v>1456</v>
      </c>
      <c r="B3314" s="237" t="s">
        <v>6269</v>
      </c>
      <c r="C3314" s="238"/>
      <c r="D3314" s="238"/>
      <c r="E3314" s="238"/>
      <c r="F3314" s="238"/>
      <c r="G3314" s="238"/>
      <c r="H3314" s="238"/>
      <c r="I3314" s="238">
        <v>2</v>
      </c>
      <c r="J3314" s="238">
        <v>5</v>
      </c>
      <c r="K3314" s="238"/>
      <c r="L3314" s="238"/>
      <c r="M3314" s="238"/>
      <c r="N3314" s="238"/>
      <c r="O3314" s="238">
        <v>1</v>
      </c>
      <c r="P3314" s="239"/>
    </row>
    <row r="3315" spans="1:16" x14ac:dyDescent="0.25">
      <c r="A3315" s="236" t="s">
        <v>382</v>
      </c>
      <c r="B3315" s="237" t="s">
        <v>7484</v>
      </c>
      <c r="C3315" s="238"/>
      <c r="D3315" s="238"/>
      <c r="E3315" s="238"/>
      <c r="F3315" s="238"/>
      <c r="G3315" s="238"/>
      <c r="H3315" s="238"/>
      <c r="I3315" s="238">
        <v>1</v>
      </c>
      <c r="J3315" s="238">
        <v>1</v>
      </c>
      <c r="K3315" s="238"/>
      <c r="L3315" s="238"/>
      <c r="M3315" s="238"/>
      <c r="N3315" s="238"/>
      <c r="O3315" s="238"/>
      <c r="P3315" s="239"/>
    </row>
    <row r="3316" spans="1:16" x14ac:dyDescent="0.25">
      <c r="A3316" s="236" t="s">
        <v>492</v>
      </c>
      <c r="B3316" s="237" t="s">
        <v>5660</v>
      </c>
      <c r="C3316" s="238"/>
      <c r="D3316" s="238"/>
      <c r="E3316" s="238"/>
      <c r="F3316" s="238"/>
      <c r="G3316" s="238"/>
      <c r="H3316" s="238"/>
      <c r="I3316" s="238"/>
      <c r="J3316" s="238">
        <v>1</v>
      </c>
      <c r="K3316" s="238">
        <v>6</v>
      </c>
      <c r="L3316" s="238">
        <v>4</v>
      </c>
      <c r="M3316" s="238"/>
      <c r="N3316" s="238"/>
      <c r="O3316" s="238">
        <v>15</v>
      </c>
      <c r="P3316" s="239"/>
    </row>
    <row r="3317" spans="1:16" x14ac:dyDescent="0.25">
      <c r="A3317" s="236" t="s">
        <v>4824</v>
      </c>
      <c r="B3317" s="237" t="s">
        <v>9788</v>
      </c>
      <c r="C3317" s="238"/>
      <c r="D3317" s="238"/>
      <c r="E3317" s="238"/>
      <c r="F3317" s="238">
        <v>31</v>
      </c>
      <c r="G3317" s="238"/>
      <c r="H3317" s="238"/>
      <c r="I3317" s="238"/>
      <c r="J3317" s="238"/>
      <c r="K3317" s="238"/>
      <c r="L3317" s="238"/>
      <c r="M3317" s="238"/>
      <c r="N3317" s="238"/>
      <c r="O3317" s="238"/>
      <c r="P3317" s="239"/>
    </row>
    <row r="3318" spans="1:16" x14ac:dyDescent="0.25">
      <c r="A3318" s="236" t="s">
        <v>4548</v>
      </c>
      <c r="B3318" s="237" t="s">
        <v>9567</v>
      </c>
      <c r="C3318" s="238">
        <v>15</v>
      </c>
      <c r="D3318" s="238"/>
      <c r="E3318" s="238"/>
      <c r="F3318" s="238">
        <v>4320</v>
      </c>
      <c r="G3318" s="238">
        <v>7805</v>
      </c>
      <c r="H3318" s="238">
        <v>3447</v>
      </c>
      <c r="I3318" s="238">
        <v>1</v>
      </c>
      <c r="J3318" s="238">
        <v>5081</v>
      </c>
      <c r="K3318" s="238">
        <v>83</v>
      </c>
      <c r="L3318" s="238">
        <v>46</v>
      </c>
      <c r="M3318" s="238"/>
      <c r="N3318" s="238">
        <v>1</v>
      </c>
      <c r="O3318" s="238"/>
      <c r="P3318" s="239"/>
    </row>
    <row r="3319" spans="1:16" x14ac:dyDescent="0.25">
      <c r="A3319" s="236" t="s">
        <v>571</v>
      </c>
      <c r="B3319" s="237" t="s">
        <v>8203</v>
      </c>
      <c r="C3319" s="238"/>
      <c r="D3319" s="238"/>
      <c r="E3319" s="238"/>
      <c r="F3319" s="238">
        <v>4</v>
      </c>
      <c r="G3319" s="238"/>
      <c r="H3319" s="238"/>
      <c r="I3319" s="238"/>
      <c r="J3319" s="238"/>
      <c r="K3319" s="238"/>
      <c r="L3319" s="238"/>
      <c r="M3319" s="238"/>
      <c r="N3319" s="238"/>
      <c r="O3319" s="238"/>
      <c r="P3319" s="239"/>
    </row>
    <row r="3320" spans="1:16" x14ac:dyDescent="0.25">
      <c r="A3320" s="236" t="s">
        <v>769</v>
      </c>
      <c r="B3320" s="237" t="s">
        <v>7360</v>
      </c>
      <c r="C3320" s="238"/>
      <c r="D3320" s="238"/>
      <c r="E3320" s="238"/>
      <c r="F3320" s="238">
        <v>11</v>
      </c>
      <c r="G3320" s="238"/>
      <c r="H3320" s="238">
        <v>2</v>
      </c>
      <c r="I3320" s="238"/>
      <c r="J3320" s="238"/>
      <c r="K3320" s="238"/>
      <c r="L3320" s="238"/>
      <c r="M3320" s="238"/>
      <c r="N3320" s="238"/>
      <c r="O3320" s="238"/>
      <c r="P3320" s="239"/>
    </row>
    <row r="3321" spans="1:16" x14ac:dyDescent="0.25">
      <c r="A3321" s="236" t="s">
        <v>50</v>
      </c>
      <c r="B3321" s="237" t="s">
        <v>11226</v>
      </c>
      <c r="C3321" s="238"/>
      <c r="D3321" s="238"/>
      <c r="E3321" s="238"/>
      <c r="F3321" s="238">
        <v>215</v>
      </c>
      <c r="G3321" s="238"/>
      <c r="H3321" s="238">
        <v>18</v>
      </c>
      <c r="I3321" s="238"/>
      <c r="J3321" s="238">
        <v>11</v>
      </c>
      <c r="K3321" s="238">
        <v>66</v>
      </c>
      <c r="L3321" s="238">
        <v>7351</v>
      </c>
      <c r="M3321" s="238"/>
      <c r="N3321" s="238"/>
      <c r="O3321" s="238"/>
      <c r="P3321" s="239"/>
    </row>
    <row r="3322" spans="1:16" x14ac:dyDescent="0.25">
      <c r="A3322" s="236" t="s">
        <v>1484</v>
      </c>
      <c r="B3322" s="237" t="s">
        <v>7485</v>
      </c>
      <c r="C3322" s="238"/>
      <c r="D3322" s="238"/>
      <c r="E3322" s="238"/>
      <c r="F3322" s="238"/>
      <c r="G3322" s="238"/>
      <c r="H3322" s="238"/>
      <c r="I3322" s="238"/>
      <c r="J3322" s="238"/>
      <c r="K3322" s="238"/>
      <c r="L3322" s="238">
        <v>56</v>
      </c>
      <c r="M3322" s="238"/>
      <c r="N3322" s="238"/>
      <c r="O3322" s="238"/>
      <c r="P3322" s="239"/>
    </row>
    <row r="3323" spans="1:16" x14ac:dyDescent="0.25">
      <c r="A3323" s="236" t="s">
        <v>2425</v>
      </c>
      <c r="B3323" s="237" t="s">
        <v>6116</v>
      </c>
      <c r="C3323" s="238"/>
      <c r="D3323" s="238"/>
      <c r="E3323" s="238"/>
      <c r="F3323" s="238"/>
      <c r="G3323" s="238"/>
      <c r="H3323" s="238"/>
      <c r="I3323" s="238"/>
      <c r="J3323" s="238"/>
      <c r="K3323" s="238">
        <v>8</v>
      </c>
      <c r="L3323" s="238"/>
      <c r="M3323" s="238"/>
      <c r="N3323" s="238"/>
      <c r="O3323" s="238"/>
      <c r="P3323" s="239"/>
    </row>
    <row r="3324" spans="1:16" x14ac:dyDescent="0.25">
      <c r="A3324" s="236" t="s">
        <v>699</v>
      </c>
      <c r="B3324" s="237" t="s">
        <v>8759</v>
      </c>
      <c r="C3324" s="238"/>
      <c r="D3324" s="238"/>
      <c r="E3324" s="238"/>
      <c r="F3324" s="238">
        <v>1</v>
      </c>
      <c r="G3324" s="238"/>
      <c r="H3324" s="238"/>
      <c r="I3324" s="238"/>
      <c r="J3324" s="238"/>
      <c r="K3324" s="238"/>
      <c r="L3324" s="238">
        <v>91</v>
      </c>
      <c r="M3324" s="238"/>
      <c r="N3324" s="238"/>
      <c r="O3324" s="238"/>
      <c r="P3324" s="239"/>
    </row>
    <row r="3325" spans="1:16" x14ac:dyDescent="0.25">
      <c r="A3325" s="236" t="s">
        <v>3199</v>
      </c>
      <c r="B3325" s="237" t="s">
        <v>9741</v>
      </c>
      <c r="C3325" s="238"/>
      <c r="D3325" s="238"/>
      <c r="E3325" s="238"/>
      <c r="F3325" s="238">
        <v>1</v>
      </c>
      <c r="G3325" s="238"/>
      <c r="H3325" s="238"/>
      <c r="I3325" s="238"/>
      <c r="J3325" s="238"/>
      <c r="K3325" s="238"/>
      <c r="L3325" s="238"/>
      <c r="M3325" s="238"/>
      <c r="N3325" s="238"/>
      <c r="O3325" s="238"/>
      <c r="P3325" s="239"/>
    </row>
    <row r="3326" spans="1:16" x14ac:dyDescent="0.25">
      <c r="A3326" s="236" t="s">
        <v>886</v>
      </c>
      <c r="B3326" s="237" t="s">
        <v>5976</v>
      </c>
      <c r="C3326" s="238"/>
      <c r="D3326" s="238"/>
      <c r="E3326" s="238"/>
      <c r="F3326" s="238">
        <v>1</v>
      </c>
      <c r="G3326" s="238">
        <v>31</v>
      </c>
      <c r="H3326" s="238">
        <v>21</v>
      </c>
      <c r="I3326" s="238"/>
      <c r="J3326" s="238"/>
      <c r="K3326" s="238">
        <v>4</v>
      </c>
      <c r="L3326" s="238">
        <v>4</v>
      </c>
      <c r="M3326" s="238">
        <v>1</v>
      </c>
      <c r="N3326" s="238"/>
      <c r="O3326" s="238">
        <v>3</v>
      </c>
      <c r="P3326" s="239"/>
    </row>
    <row r="3327" spans="1:16" x14ac:dyDescent="0.25">
      <c r="A3327" s="236" t="s">
        <v>2082</v>
      </c>
      <c r="B3327" s="237" t="s">
        <v>9742</v>
      </c>
      <c r="C3327" s="238"/>
      <c r="D3327" s="238"/>
      <c r="E3327" s="238"/>
      <c r="F3327" s="238"/>
      <c r="G3327" s="238"/>
      <c r="H3327" s="238"/>
      <c r="I3327" s="238"/>
      <c r="J3327" s="238"/>
      <c r="K3327" s="238"/>
      <c r="L3327" s="238"/>
      <c r="M3327" s="238"/>
      <c r="N3327" s="238">
        <v>4</v>
      </c>
      <c r="O3327" s="238"/>
      <c r="P3327" s="239"/>
    </row>
    <row r="3328" spans="1:16" x14ac:dyDescent="0.25">
      <c r="A3328" s="236" t="s">
        <v>1631</v>
      </c>
      <c r="B3328" s="237" t="s">
        <v>6291</v>
      </c>
      <c r="C3328" s="238"/>
      <c r="D3328" s="238"/>
      <c r="E3328" s="238"/>
      <c r="F3328" s="238"/>
      <c r="G3328" s="238"/>
      <c r="H3328" s="238"/>
      <c r="I3328" s="238"/>
      <c r="J3328" s="238"/>
      <c r="K3328" s="238"/>
      <c r="L3328" s="238"/>
      <c r="M3328" s="238"/>
      <c r="N3328" s="238"/>
      <c r="O3328" s="238">
        <v>1</v>
      </c>
      <c r="P3328" s="239"/>
    </row>
    <row r="3329" spans="1:16" x14ac:dyDescent="0.25">
      <c r="A3329" s="236" t="s">
        <v>494</v>
      </c>
      <c r="B3329" s="237" t="s">
        <v>8377</v>
      </c>
      <c r="C3329" s="238"/>
      <c r="D3329" s="238"/>
      <c r="E3329" s="238"/>
      <c r="F3329" s="238"/>
      <c r="G3329" s="238"/>
      <c r="H3329" s="238"/>
      <c r="I3329" s="238"/>
      <c r="J3329" s="238">
        <v>2</v>
      </c>
      <c r="K3329" s="238"/>
      <c r="L3329" s="238">
        <v>5</v>
      </c>
      <c r="M3329" s="238">
        <v>1</v>
      </c>
      <c r="N3329" s="238">
        <v>3</v>
      </c>
      <c r="O3329" s="238"/>
      <c r="P3329" s="239"/>
    </row>
    <row r="3330" spans="1:16" x14ac:dyDescent="0.25">
      <c r="A3330" s="236" t="s">
        <v>176</v>
      </c>
      <c r="B3330" s="237" t="s">
        <v>5578</v>
      </c>
      <c r="C3330" s="238"/>
      <c r="D3330" s="238"/>
      <c r="E3330" s="238"/>
      <c r="F3330" s="238">
        <v>5</v>
      </c>
      <c r="G3330" s="238">
        <v>36</v>
      </c>
      <c r="H3330" s="238">
        <v>33</v>
      </c>
      <c r="I3330" s="238">
        <v>2</v>
      </c>
      <c r="J3330" s="238">
        <v>8</v>
      </c>
      <c r="K3330" s="238">
        <v>38</v>
      </c>
      <c r="L3330" s="238">
        <v>10</v>
      </c>
      <c r="M3330" s="238">
        <v>25</v>
      </c>
      <c r="N3330" s="238">
        <v>50</v>
      </c>
      <c r="O3330" s="238">
        <v>25</v>
      </c>
      <c r="P3330" s="239"/>
    </row>
    <row r="3331" spans="1:16" x14ac:dyDescent="0.25">
      <c r="A3331" s="236" t="s">
        <v>4046</v>
      </c>
      <c r="B3331" s="237" t="s">
        <v>5230</v>
      </c>
      <c r="C3331" s="238">
        <v>1118</v>
      </c>
      <c r="D3331" s="238">
        <v>1400</v>
      </c>
      <c r="E3331" s="238">
        <v>871</v>
      </c>
      <c r="F3331" s="238">
        <v>799</v>
      </c>
      <c r="G3331" s="238">
        <v>872</v>
      </c>
      <c r="H3331" s="238">
        <v>903</v>
      </c>
      <c r="I3331" s="238">
        <v>1541</v>
      </c>
      <c r="J3331" s="238">
        <v>1735</v>
      </c>
      <c r="K3331" s="238">
        <v>2071</v>
      </c>
      <c r="L3331" s="238">
        <v>2952</v>
      </c>
      <c r="M3331" s="238">
        <v>2549</v>
      </c>
      <c r="N3331" s="238">
        <v>2585</v>
      </c>
      <c r="O3331" s="238">
        <v>5800</v>
      </c>
      <c r="P3331" s="239">
        <v>7564</v>
      </c>
    </row>
    <row r="3332" spans="1:16" x14ac:dyDescent="0.25">
      <c r="A3332" s="236" t="s">
        <v>4549</v>
      </c>
      <c r="B3332" s="237" t="s">
        <v>6132</v>
      </c>
      <c r="C3332" s="238"/>
      <c r="D3332" s="238">
        <v>8</v>
      </c>
      <c r="E3332" s="238">
        <v>743</v>
      </c>
      <c r="F3332" s="238">
        <v>347</v>
      </c>
      <c r="G3332" s="238">
        <v>513</v>
      </c>
      <c r="H3332" s="238">
        <v>436</v>
      </c>
      <c r="I3332" s="238">
        <v>275</v>
      </c>
      <c r="J3332" s="238"/>
      <c r="K3332" s="238"/>
      <c r="L3332" s="238"/>
      <c r="M3332" s="238">
        <v>11</v>
      </c>
      <c r="N3332" s="238"/>
      <c r="O3332" s="238">
        <v>1</v>
      </c>
      <c r="P3332" s="239"/>
    </row>
    <row r="3333" spans="1:16" x14ac:dyDescent="0.25">
      <c r="A3333" s="236" t="s">
        <v>4178</v>
      </c>
      <c r="B3333" s="237" t="s">
        <v>8209</v>
      </c>
      <c r="C3333" s="238"/>
      <c r="D3333" s="238"/>
      <c r="E3333" s="238"/>
      <c r="F3333" s="238"/>
      <c r="G3333" s="238"/>
      <c r="H3333" s="238"/>
      <c r="I3333" s="238">
        <v>231</v>
      </c>
      <c r="J3333" s="238"/>
      <c r="K3333" s="238"/>
      <c r="L3333" s="238"/>
      <c r="M3333" s="238"/>
      <c r="N3333" s="238"/>
      <c r="O3333" s="238"/>
      <c r="P3333" s="239"/>
    </row>
    <row r="3334" spans="1:16" x14ac:dyDescent="0.25">
      <c r="A3334" s="236" t="s">
        <v>2246</v>
      </c>
      <c r="B3334" s="237" t="s">
        <v>6781</v>
      </c>
      <c r="C3334" s="238"/>
      <c r="D3334" s="238"/>
      <c r="E3334" s="238">
        <v>1</v>
      </c>
      <c r="F3334" s="238"/>
      <c r="G3334" s="238"/>
      <c r="H3334" s="238"/>
      <c r="I3334" s="238"/>
      <c r="J3334" s="238"/>
      <c r="K3334" s="238"/>
      <c r="L3334" s="238"/>
      <c r="M3334" s="238"/>
      <c r="N3334" s="238"/>
      <c r="O3334" s="238"/>
      <c r="P3334" s="239"/>
    </row>
    <row r="3335" spans="1:16" x14ac:dyDescent="0.25">
      <c r="A3335" s="236" t="s">
        <v>1782</v>
      </c>
      <c r="B3335" s="237" t="s">
        <v>7689</v>
      </c>
      <c r="C3335" s="238"/>
      <c r="D3335" s="238"/>
      <c r="E3335" s="238"/>
      <c r="F3335" s="238"/>
      <c r="G3335" s="238"/>
      <c r="H3335" s="238"/>
      <c r="I3335" s="238"/>
      <c r="J3335" s="238"/>
      <c r="K3335" s="238"/>
      <c r="L3335" s="238">
        <v>3</v>
      </c>
      <c r="M3335" s="238"/>
      <c r="N3335" s="238"/>
      <c r="O3335" s="238"/>
      <c r="P3335" s="239"/>
    </row>
    <row r="3336" spans="1:16" x14ac:dyDescent="0.25">
      <c r="A3336" s="236" t="s">
        <v>1158</v>
      </c>
      <c r="B3336" s="237" t="s">
        <v>6071</v>
      </c>
      <c r="C3336" s="238"/>
      <c r="D3336" s="238"/>
      <c r="E3336" s="238"/>
      <c r="F3336" s="238"/>
      <c r="G3336" s="238"/>
      <c r="H3336" s="238"/>
      <c r="I3336" s="238"/>
      <c r="J3336" s="238"/>
      <c r="K3336" s="238"/>
      <c r="L3336" s="238"/>
      <c r="M3336" s="238"/>
      <c r="N3336" s="238"/>
      <c r="O3336" s="238">
        <v>2</v>
      </c>
      <c r="P3336" s="239">
        <v>21</v>
      </c>
    </row>
    <row r="3337" spans="1:16" x14ac:dyDescent="0.25">
      <c r="A3337" s="236" t="s">
        <v>633</v>
      </c>
      <c r="B3337" s="237" t="s">
        <v>5768</v>
      </c>
      <c r="C3337" s="238"/>
      <c r="D3337" s="238"/>
      <c r="E3337" s="238"/>
      <c r="F3337" s="238"/>
      <c r="G3337" s="238"/>
      <c r="H3337" s="238">
        <v>155</v>
      </c>
      <c r="I3337" s="238">
        <v>2</v>
      </c>
      <c r="J3337" s="238">
        <v>4</v>
      </c>
      <c r="K3337" s="238"/>
      <c r="L3337" s="238"/>
      <c r="M3337" s="238">
        <v>17</v>
      </c>
      <c r="N3337" s="238"/>
      <c r="O3337" s="238">
        <v>9</v>
      </c>
      <c r="P3337" s="239"/>
    </row>
    <row r="3338" spans="1:16" x14ac:dyDescent="0.25">
      <c r="A3338" s="236" t="s">
        <v>599</v>
      </c>
      <c r="B3338" s="237" t="s">
        <v>5695</v>
      </c>
      <c r="C3338" s="238"/>
      <c r="D3338" s="238"/>
      <c r="E3338" s="238"/>
      <c r="F3338" s="238"/>
      <c r="G3338" s="238"/>
      <c r="H3338" s="238"/>
      <c r="I3338" s="238"/>
      <c r="J3338" s="238"/>
      <c r="K3338" s="238"/>
      <c r="L3338" s="238">
        <v>32</v>
      </c>
      <c r="M3338" s="238">
        <v>19</v>
      </c>
      <c r="N3338" s="238">
        <v>7</v>
      </c>
      <c r="O3338" s="238">
        <v>13</v>
      </c>
      <c r="P3338" s="239"/>
    </row>
    <row r="3339" spans="1:16" x14ac:dyDescent="0.25">
      <c r="A3339" s="236" t="s">
        <v>1200</v>
      </c>
      <c r="B3339" s="237" t="s">
        <v>6268</v>
      </c>
      <c r="C3339" s="238"/>
      <c r="D3339" s="238"/>
      <c r="E3339" s="238"/>
      <c r="F3339" s="238"/>
      <c r="G3339" s="238"/>
      <c r="H3339" s="238"/>
      <c r="I3339" s="238"/>
      <c r="J3339" s="238"/>
      <c r="K3339" s="238"/>
      <c r="L3339" s="238">
        <v>99</v>
      </c>
      <c r="M3339" s="238"/>
      <c r="N3339" s="238"/>
      <c r="O3339" s="238"/>
      <c r="P3339" s="239"/>
    </row>
    <row r="3340" spans="1:16" x14ac:dyDescent="0.25">
      <c r="A3340" s="236" t="s">
        <v>407</v>
      </c>
      <c r="B3340" s="237" t="s">
        <v>5675</v>
      </c>
      <c r="C3340" s="238"/>
      <c r="D3340" s="238"/>
      <c r="E3340" s="238"/>
      <c r="F3340" s="238">
        <v>3</v>
      </c>
      <c r="G3340" s="238"/>
      <c r="H3340" s="238"/>
      <c r="I3340" s="238">
        <v>1</v>
      </c>
      <c r="J3340" s="238">
        <v>3</v>
      </c>
      <c r="K3340" s="238">
        <v>3</v>
      </c>
      <c r="L3340" s="238"/>
      <c r="M3340" s="238">
        <v>1</v>
      </c>
      <c r="N3340" s="238">
        <v>45</v>
      </c>
      <c r="O3340" s="238">
        <v>14</v>
      </c>
      <c r="P3340" s="239">
        <v>3</v>
      </c>
    </row>
    <row r="3341" spans="1:16" x14ac:dyDescent="0.25">
      <c r="A3341" s="236" t="s">
        <v>514</v>
      </c>
      <c r="B3341" s="237" t="s">
        <v>5317</v>
      </c>
      <c r="C3341" s="238"/>
      <c r="D3341" s="238"/>
      <c r="E3341" s="238"/>
      <c r="F3341" s="238"/>
      <c r="G3341" s="238"/>
      <c r="H3341" s="238"/>
      <c r="I3341" s="238">
        <v>92</v>
      </c>
      <c r="J3341" s="238">
        <v>98</v>
      </c>
      <c r="K3341" s="238">
        <v>347</v>
      </c>
      <c r="L3341" s="238">
        <v>389</v>
      </c>
      <c r="M3341" s="238">
        <v>108</v>
      </c>
      <c r="N3341" s="238">
        <v>124</v>
      </c>
      <c r="O3341" s="238">
        <v>264</v>
      </c>
      <c r="P3341" s="239"/>
    </row>
    <row r="3342" spans="1:16" x14ac:dyDescent="0.25">
      <c r="A3342" s="236" t="s">
        <v>634</v>
      </c>
      <c r="B3342" s="237" t="s">
        <v>8489</v>
      </c>
      <c r="C3342" s="238"/>
      <c r="D3342" s="238"/>
      <c r="E3342" s="238"/>
      <c r="F3342" s="238"/>
      <c r="G3342" s="238"/>
      <c r="H3342" s="238"/>
      <c r="I3342" s="238">
        <v>1</v>
      </c>
      <c r="J3342" s="238">
        <v>1</v>
      </c>
      <c r="K3342" s="238"/>
      <c r="L3342" s="238"/>
      <c r="M3342" s="238">
        <v>3</v>
      </c>
      <c r="N3342" s="238">
        <v>5</v>
      </c>
      <c r="O3342" s="238"/>
      <c r="P3342" s="239"/>
    </row>
    <row r="3343" spans="1:16" x14ac:dyDescent="0.25">
      <c r="A3343" s="236" t="s">
        <v>705</v>
      </c>
      <c r="B3343" s="237" t="s">
        <v>5254</v>
      </c>
      <c r="C3343" s="238">
        <v>204</v>
      </c>
      <c r="D3343" s="238">
        <v>320</v>
      </c>
      <c r="E3343" s="238">
        <v>676</v>
      </c>
      <c r="F3343" s="238">
        <v>988</v>
      </c>
      <c r="G3343" s="238">
        <v>748</v>
      </c>
      <c r="H3343" s="238">
        <v>839</v>
      </c>
      <c r="I3343" s="238">
        <v>1055</v>
      </c>
      <c r="J3343" s="238">
        <v>951</v>
      </c>
      <c r="K3343" s="238">
        <v>958</v>
      </c>
      <c r="L3343" s="238">
        <v>1087</v>
      </c>
      <c r="M3343" s="238">
        <v>1182</v>
      </c>
      <c r="N3343" s="238">
        <v>1260</v>
      </c>
      <c r="O3343" s="238">
        <v>1651</v>
      </c>
      <c r="P3343" s="239">
        <v>1284</v>
      </c>
    </row>
    <row r="3344" spans="1:16" x14ac:dyDescent="0.25">
      <c r="A3344" s="236" t="s">
        <v>2727</v>
      </c>
      <c r="B3344" s="237" t="s">
        <v>6087</v>
      </c>
      <c r="C3344" s="238"/>
      <c r="D3344" s="238"/>
      <c r="E3344" s="238"/>
      <c r="F3344" s="238"/>
      <c r="G3344" s="238"/>
      <c r="H3344" s="238"/>
      <c r="I3344" s="238">
        <v>43</v>
      </c>
      <c r="J3344" s="238"/>
      <c r="K3344" s="238">
        <v>1</v>
      </c>
      <c r="L3344" s="238">
        <v>1</v>
      </c>
      <c r="M3344" s="238"/>
      <c r="N3344" s="238">
        <v>4</v>
      </c>
      <c r="O3344" s="238">
        <v>2</v>
      </c>
      <c r="P3344" s="239"/>
    </row>
    <row r="3345" spans="1:16" x14ac:dyDescent="0.25">
      <c r="A3345" s="236" t="s">
        <v>1056</v>
      </c>
      <c r="B3345" s="237" t="s">
        <v>8745</v>
      </c>
      <c r="C3345" s="238"/>
      <c r="D3345" s="238"/>
      <c r="E3345" s="238">
        <v>2</v>
      </c>
      <c r="F3345" s="238"/>
      <c r="G3345" s="238">
        <v>13</v>
      </c>
      <c r="H3345" s="238"/>
      <c r="I3345" s="238">
        <v>2</v>
      </c>
      <c r="J3345" s="238">
        <v>8</v>
      </c>
      <c r="K3345" s="238"/>
      <c r="L3345" s="238"/>
      <c r="M3345" s="238">
        <v>23</v>
      </c>
      <c r="N3345" s="238">
        <v>26</v>
      </c>
      <c r="O3345" s="238"/>
      <c r="P3345" s="239">
        <v>2</v>
      </c>
    </row>
    <row r="3346" spans="1:16" x14ac:dyDescent="0.25">
      <c r="A3346" s="236" t="s">
        <v>2216</v>
      </c>
      <c r="B3346" s="237" t="s">
        <v>7487</v>
      </c>
      <c r="C3346" s="238"/>
      <c r="D3346" s="238"/>
      <c r="E3346" s="238"/>
      <c r="F3346" s="238"/>
      <c r="G3346" s="238"/>
      <c r="H3346" s="238"/>
      <c r="I3346" s="238">
        <v>1</v>
      </c>
      <c r="J3346" s="238"/>
      <c r="K3346" s="238">
        <v>36</v>
      </c>
      <c r="L3346" s="238">
        <v>36</v>
      </c>
      <c r="M3346" s="238">
        <v>36</v>
      </c>
      <c r="N3346" s="238">
        <v>1</v>
      </c>
      <c r="O3346" s="238"/>
      <c r="P3346" s="239"/>
    </row>
    <row r="3347" spans="1:16" x14ac:dyDescent="0.25">
      <c r="A3347" s="236" t="s">
        <v>740</v>
      </c>
      <c r="B3347" s="237" t="s">
        <v>5889</v>
      </c>
      <c r="C3347" s="238"/>
      <c r="D3347" s="238"/>
      <c r="E3347" s="238"/>
      <c r="F3347" s="238"/>
      <c r="G3347" s="238"/>
      <c r="H3347" s="238"/>
      <c r="I3347" s="238">
        <v>1</v>
      </c>
      <c r="J3347" s="238">
        <v>1</v>
      </c>
      <c r="K3347" s="238">
        <v>53</v>
      </c>
      <c r="L3347" s="238">
        <v>53</v>
      </c>
      <c r="M3347" s="238">
        <v>61</v>
      </c>
      <c r="N3347" s="238">
        <v>12</v>
      </c>
      <c r="O3347" s="238">
        <v>5</v>
      </c>
      <c r="P3347" s="239">
        <v>180</v>
      </c>
    </row>
    <row r="3348" spans="1:16" x14ac:dyDescent="0.25">
      <c r="A3348" s="236" t="s">
        <v>2332</v>
      </c>
      <c r="B3348" s="237" t="s">
        <v>9101</v>
      </c>
      <c r="C3348" s="238"/>
      <c r="D3348" s="238"/>
      <c r="E3348" s="238"/>
      <c r="F3348" s="238"/>
      <c r="G3348" s="238"/>
      <c r="H3348" s="238"/>
      <c r="I3348" s="238"/>
      <c r="J3348" s="238">
        <v>1</v>
      </c>
      <c r="K3348" s="238">
        <v>4</v>
      </c>
      <c r="L3348" s="238">
        <v>1</v>
      </c>
      <c r="M3348" s="238">
        <v>1</v>
      </c>
      <c r="N3348" s="238">
        <v>2</v>
      </c>
      <c r="O3348" s="238"/>
      <c r="P3348" s="239"/>
    </row>
    <row r="3349" spans="1:16" x14ac:dyDescent="0.25">
      <c r="A3349" s="236" t="s">
        <v>3367</v>
      </c>
      <c r="B3349" s="237" t="s">
        <v>6292</v>
      </c>
      <c r="C3349" s="238"/>
      <c r="D3349" s="238">
        <v>1</v>
      </c>
      <c r="E3349" s="238"/>
      <c r="F3349" s="238"/>
      <c r="G3349" s="238"/>
      <c r="H3349" s="238"/>
      <c r="I3349" s="238"/>
      <c r="J3349" s="238"/>
      <c r="K3349" s="238"/>
      <c r="L3349" s="238"/>
      <c r="M3349" s="238"/>
      <c r="N3349" s="238"/>
      <c r="O3349" s="238">
        <v>1</v>
      </c>
      <c r="P3349" s="239">
        <v>1</v>
      </c>
    </row>
    <row r="3350" spans="1:16" x14ac:dyDescent="0.25">
      <c r="A3350" s="236" t="s">
        <v>320</v>
      </c>
      <c r="B3350" s="237" t="s">
        <v>8746</v>
      </c>
      <c r="C3350" s="238"/>
      <c r="D3350" s="238"/>
      <c r="E3350" s="238"/>
      <c r="F3350" s="238">
        <v>11</v>
      </c>
      <c r="G3350" s="238"/>
      <c r="H3350" s="238"/>
      <c r="I3350" s="238"/>
      <c r="J3350" s="238"/>
      <c r="K3350" s="238">
        <v>18</v>
      </c>
      <c r="L3350" s="238">
        <v>53</v>
      </c>
      <c r="M3350" s="238"/>
      <c r="N3350" s="238"/>
      <c r="O3350" s="238"/>
      <c r="P3350" s="239"/>
    </row>
    <row r="3351" spans="1:16" x14ac:dyDescent="0.25">
      <c r="A3351" s="236" t="s">
        <v>370</v>
      </c>
      <c r="B3351" s="237" t="s">
        <v>6078</v>
      </c>
      <c r="C3351" s="238"/>
      <c r="D3351" s="238"/>
      <c r="E3351" s="238"/>
      <c r="F3351" s="238"/>
      <c r="G3351" s="238"/>
      <c r="H3351" s="238"/>
      <c r="I3351" s="238"/>
      <c r="J3351" s="238">
        <v>1</v>
      </c>
      <c r="K3351" s="238"/>
      <c r="L3351" s="238"/>
      <c r="M3351" s="238"/>
      <c r="N3351" s="238">
        <v>3</v>
      </c>
      <c r="O3351" s="238">
        <v>2</v>
      </c>
      <c r="P3351" s="239"/>
    </row>
    <row r="3352" spans="1:16" x14ac:dyDescent="0.25">
      <c r="A3352" s="236" t="s">
        <v>397</v>
      </c>
      <c r="B3352" s="237" t="s">
        <v>7690</v>
      </c>
      <c r="C3352" s="238"/>
      <c r="D3352" s="238"/>
      <c r="E3352" s="238"/>
      <c r="F3352" s="238"/>
      <c r="G3352" s="238"/>
      <c r="H3352" s="238"/>
      <c r="I3352" s="238">
        <v>1</v>
      </c>
      <c r="J3352" s="238">
        <v>1</v>
      </c>
      <c r="K3352" s="238"/>
      <c r="L3352" s="238"/>
      <c r="M3352" s="238"/>
      <c r="N3352" s="238"/>
      <c r="O3352" s="238"/>
      <c r="P3352" s="239">
        <v>1</v>
      </c>
    </row>
    <row r="3353" spans="1:16" x14ac:dyDescent="0.25">
      <c r="A3353" s="236" t="s">
        <v>196</v>
      </c>
      <c r="B3353" s="237" t="s">
        <v>5377</v>
      </c>
      <c r="C3353" s="238"/>
      <c r="D3353" s="238"/>
      <c r="E3353" s="238">
        <v>2</v>
      </c>
      <c r="F3353" s="238">
        <v>2</v>
      </c>
      <c r="G3353" s="238"/>
      <c r="H3353" s="238"/>
      <c r="I3353" s="238">
        <v>2</v>
      </c>
      <c r="J3353" s="238">
        <v>73</v>
      </c>
      <c r="K3353" s="238">
        <v>304</v>
      </c>
      <c r="L3353" s="238">
        <v>313</v>
      </c>
      <c r="M3353" s="238">
        <v>73</v>
      </c>
      <c r="N3353" s="238">
        <v>75</v>
      </c>
      <c r="O3353" s="238">
        <v>117</v>
      </c>
      <c r="P3353" s="239"/>
    </row>
    <row r="3354" spans="1:16" x14ac:dyDescent="0.25">
      <c r="A3354" s="236" t="s">
        <v>2244</v>
      </c>
      <c r="B3354" s="237" t="s">
        <v>9357</v>
      </c>
      <c r="C3354" s="238"/>
      <c r="D3354" s="238"/>
      <c r="E3354" s="238"/>
      <c r="F3354" s="238"/>
      <c r="G3354" s="238"/>
      <c r="H3354" s="238"/>
      <c r="I3354" s="238"/>
      <c r="J3354" s="238"/>
      <c r="K3354" s="238"/>
      <c r="L3354" s="238"/>
      <c r="M3354" s="238"/>
      <c r="N3354" s="238">
        <v>6</v>
      </c>
      <c r="O3354" s="238"/>
      <c r="P3354" s="239"/>
    </row>
    <row r="3355" spans="1:16" x14ac:dyDescent="0.25">
      <c r="A3355" s="236" t="s">
        <v>1526</v>
      </c>
      <c r="B3355" s="237" t="s">
        <v>6448</v>
      </c>
      <c r="C3355" s="238"/>
      <c r="D3355" s="238"/>
      <c r="E3355" s="238"/>
      <c r="F3355" s="238"/>
      <c r="G3355" s="238"/>
      <c r="H3355" s="238"/>
      <c r="I3355" s="238"/>
      <c r="J3355" s="238">
        <v>1</v>
      </c>
      <c r="K3355" s="238"/>
      <c r="L3355" s="238"/>
      <c r="M3355" s="238"/>
      <c r="N3355" s="238"/>
      <c r="O3355" s="238"/>
      <c r="P3355" s="239"/>
    </row>
    <row r="3356" spans="1:16" x14ac:dyDescent="0.25">
      <c r="A3356" s="236" t="s">
        <v>350</v>
      </c>
      <c r="B3356" s="237" t="s">
        <v>5967</v>
      </c>
      <c r="C3356" s="238"/>
      <c r="D3356" s="238"/>
      <c r="E3356" s="238"/>
      <c r="F3356" s="238">
        <v>22</v>
      </c>
      <c r="G3356" s="238"/>
      <c r="H3356" s="238"/>
      <c r="I3356" s="238">
        <v>1</v>
      </c>
      <c r="J3356" s="238">
        <v>2</v>
      </c>
      <c r="K3356" s="238">
        <v>45</v>
      </c>
      <c r="L3356" s="238">
        <v>1</v>
      </c>
      <c r="M3356" s="238"/>
      <c r="N3356" s="238"/>
      <c r="O3356" s="238">
        <v>3</v>
      </c>
      <c r="P3356" s="239"/>
    </row>
    <row r="3357" spans="1:16" x14ac:dyDescent="0.25">
      <c r="A3357" s="236" t="s">
        <v>380</v>
      </c>
      <c r="B3357" s="237" t="s">
        <v>8378</v>
      </c>
      <c r="C3357" s="238"/>
      <c r="D3357" s="238"/>
      <c r="E3357" s="238"/>
      <c r="F3357" s="238"/>
      <c r="G3357" s="238"/>
      <c r="H3357" s="238"/>
      <c r="I3357" s="238">
        <v>1</v>
      </c>
      <c r="J3357" s="238">
        <v>6</v>
      </c>
      <c r="K3357" s="238">
        <v>6</v>
      </c>
      <c r="L3357" s="238">
        <v>6</v>
      </c>
      <c r="M3357" s="238">
        <v>2</v>
      </c>
      <c r="N3357" s="238"/>
      <c r="O3357" s="238"/>
      <c r="P3357" s="239"/>
    </row>
    <row r="3358" spans="1:16" x14ac:dyDescent="0.25">
      <c r="A3358" s="236" t="s">
        <v>2009</v>
      </c>
      <c r="B3358" s="237" t="s">
        <v>8204</v>
      </c>
      <c r="C3358" s="238"/>
      <c r="D3358" s="238"/>
      <c r="E3358" s="238"/>
      <c r="F3358" s="238"/>
      <c r="G3358" s="238"/>
      <c r="H3358" s="238"/>
      <c r="I3358" s="238"/>
      <c r="J3358" s="238"/>
      <c r="K3358" s="238"/>
      <c r="L3358" s="238"/>
      <c r="M3358" s="238">
        <v>3</v>
      </c>
      <c r="N3358" s="238"/>
      <c r="O3358" s="238"/>
      <c r="P3358" s="239"/>
    </row>
    <row r="3359" spans="1:16" x14ac:dyDescent="0.25">
      <c r="A3359" s="236" t="s">
        <v>2041</v>
      </c>
      <c r="B3359" s="237" t="s">
        <v>6656</v>
      </c>
      <c r="C3359" s="238">
        <v>12</v>
      </c>
      <c r="D3359" s="238"/>
      <c r="E3359" s="238"/>
      <c r="F3359" s="238"/>
      <c r="G3359" s="238"/>
      <c r="H3359" s="238"/>
      <c r="I3359" s="238">
        <v>5</v>
      </c>
      <c r="J3359" s="238">
        <v>106</v>
      </c>
      <c r="K3359" s="238">
        <v>20</v>
      </c>
      <c r="L3359" s="238">
        <v>24</v>
      </c>
      <c r="M3359" s="238">
        <v>18</v>
      </c>
      <c r="N3359" s="238">
        <v>34</v>
      </c>
      <c r="O3359" s="238"/>
      <c r="P3359" s="239"/>
    </row>
    <row r="3360" spans="1:16" x14ac:dyDescent="0.25">
      <c r="A3360" s="236" t="s">
        <v>1148</v>
      </c>
      <c r="B3360" s="237" t="s">
        <v>9358</v>
      </c>
      <c r="C3360" s="238"/>
      <c r="D3360" s="238"/>
      <c r="E3360" s="238"/>
      <c r="F3360" s="238"/>
      <c r="G3360" s="238"/>
      <c r="H3360" s="238"/>
      <c r="I3360" s="238"/>
      <c r="J3360" s="238"/>
      <c r="K3360" s="238"/>
      <c r="L3360" s="238">
        <v>39</v>
      </c>
      <c r="M3360" s="238"/>
      <c r="N3360" s="238"/>
      <c r="O3360" s="238"/>
      <c r="P3360" s="239"/>
    </row>
    <row r="3361" spans="1:16" x14ac:dyDescent="0.25">
      <c r="A3361" s="236" t="s">
        <v>1348</v>
      </c>
      <c r="B3361" s="237" t="s">
        <v>8205</v>
      </c>
      <c r="C3361" s="238">
        <v>5</v>
      </c>
      <c r="D3361" s="238"/>
      <c r="E3361" s="238">
        <v>9</v>
      </c>
      <c r="F3361" s="238">
        <v>3</v>
      </c>
      <c r="G3361" s="238">
        <v>37</v>
      </c>
      <c r="H3361" s="238">
        <v>8</v>
      </c>
      <c r="I3361" s="238">
        <v>7</v>
      </c>
      <c r="J3361" s="238">
        <v>3</v>
      </c>
      <c r="K3361" s="238">
        <v>19</v>
      </c>
      <c r="L3361" s="238"/>
      <c r="M3361" s="238"/>
      <c r="N3361" s="238">
        <v>1</v>
      </c>
      <c r="O3361" s="238"/>
      <c r="P3361" s="239"/>
    </row>
    <row r="3362" spans="1:16" x14ac:dyDescent="0.25">
      <c r="A3362" s="236" t="s">
        <v>1634</v>
      </c>
      <c r="B3362" s="237" t="s">
        <v>7692</v>
      </c>
      <c r="C3362" s="238"/>
      <c r="D3362" s="238"/>
      <c r="E3362" s="238"/>
      <c r="F3362" s="238"/>
      <c r="G3362" s="238"/>
      <c r="H3362" s="238"/>
      <c r="I3362" s="238">
        <v>40</v>
      </c>
      <c r="J3362" s="238">
        <v>3</v>
      </c>
      <c r="K3362" s="238"/>
      <c r="L3362" s="238"/>
      <c r="M3362" s="238"/>
      <c r="N3362" s="238"/>
      <c r="O3362" s="238"/>
      <c r="P3362" s="239"/>
    </row>
    <row r="3363" spans="1:16" x14ac:dyDescent="0.25">
      <c r="A3363" s="236" t="s">
        <v>329</v>
      </c>
      <c r="B3363" s="237" t="s">
        <v>5759</v>
      </c>
      <c r="C3363" s="238"/>
      <c r="D3363" s="238"/>
      <c r="E3363" s="238"/>
      <c r="F3363" s="238"/>
      <c r="G3363" s="238"/>
      <c r="H3363" s="238"/>
      <c r="I3363" s="238"/>
      <c r="J3363" s="238"/>
      <c r="K3363" s="238"/>
      <c r="L3363" s="238">
        <v>7</v>
      </c>
      <c r="M3363" s="238">
        <v>8</v>
      </c>
      <c r="N3363" s="238">
        <v>33</v>
      </c>
      <c r="O3363" s="238">
        <v>8</v>
      </c>
      <c r="P3363" s="239">
        <v>3</v>
      </c>
    </row>
    <row r="3364" spans="1:16" x14ac:dyDescent="0.25">
      <c r="A3364" s="236" t="s">
        <v>863</v>
      </c>
      <c r="B3364" s="237" t="s">
        <v>8493</v>
      </c>
      <c r="C3364" s="238"/>
      <c r="D3364" s="238"/>
      <c r="E3364" s="238"/>
      <c r="F3364" s="238"/>
      <c r="G3364" s="238"/>
      <c r="H3364" s="238"/>
      <c r="I3364" s="238"/>
      <c r="J3364" s="238">
        <v>1</v>
      </c>
      <c r="K3364" s="238">
        <v>42</v>
      </c>
      <c r="L3364" s="238"/>
      <c r="M3364" s="238"/>
      <c r="N3364" s="238"/>
      <c r="O3364" s="238"/>
      <c r="P3364" s="239"/>
    </row>
    <row r="3365" spans="1:16" x14ac:dyDescent="0.25">
      <c r="A3365" s="236" t="s">
        <v>2795</v>
      </c>
      <c r="B3365" s="237" t="s">
        <v>9359</v>
      </c>
      <c r="C3365" s="238"/>
      <c r="D3365" s="238"/>
      <c r="E3365" s="238"/>
      <c r="F3365" s="238"/>
      <c r="G3365" s="238"/>
      <c r="H3365" s="238"/>
      <c r="I3365" s="238"/>
      <c r="J3365" s="238">
        <v>28</v>
      </c>
      <c r="K3365" s="238"/>
      <c r="L3365" s="238"/>
      <c r="M3365" s="238"/>
      <c r="N3365" s="238"/>
      <c r="O3365" s="238"/>
      <c r="P3365" s="239"/>
    </row>
    <row r="3366" spans="1:16" x14ac:dyDescent="0.25">
      <c r="A3366" s="236" t="s">
        <v>4695</v>
      </c>
      <c r="B3366" s="237" t="s">
        <v>9947</v>
      </c>
      <c r="C3366" s="238">
        <v>4</v>
      </c>
      <c r="D3366" s="238">
        <v>2</v>
      </c>
      <c r="E3366" s="238">
        <v>57</v>
      </c>
      <c r="F3366" s="238">
        <v>82</v>
      </c>
      <c r="G3366" s="238">
        <v>336</v>
      </c>
      <c r="H3366" s="238">
        <v>431</v>
      </c>
      <c r="I3366" s="238"/>
      <c r="J3366" s="238"/>
      <c r="K3366" s="238"/>
      <c r="L3366" s="238"/>
      <c r="M3366" s="238"/>
      <c r="N3366" s="238"/>
      <c r="O3366" s="238"/>
      <c r="P3366" s="239"/>
    </row>
    <row r="3367" spans="1:16" x14ac:dyDescent="0.25">
      <c r="A3367" s="236" t="s">
        <v>7789</v>
      </c>
      <c r="B3367" s="237" t="s">
        <v>7790</v>
      </c>
      <c r="C3367" s="238"/>
      <c r="D3367" s="238"/>
      <c r="E3367" s="238"/>
      <c r="F3367" s="238"/>
      <c r="G3367" s="238"/>
      <c r="H3367" s="238"/>
      <c r="I3367" s="238">
        <v>2</v>
      </c>
      <c r="J3367" s="238">
        <v>2</v>
      </c>
      <c r="K3367" s="238"/>
      <c r="L3367" s="238"/>
      <c r="M3367" s="238"/>
      <c r="N3367" s="238"/>
      <c r="O3367" s="238"/>
      <c r="P3367" s="239"/>
    </row>
    <row r="3368" spans="1:16" x14ac:dyDescent="0.25">
      <c r="A3368" s="236" t="s">
        <v>5761</v>
      </c>
      <c r="B3368" s="237" t="s">
        <v>5762</v>
      </c>
      <c r="C3368" s="238"/>
      <c r="D3368" s="238"/>
      <c r="E3368" s="238"/>
      <c r="F3368" s="238"/>
      <c r="G3368" s="238"/>
      <c r="H3368" s="238"/>
      <c r="I3368" s="238">
        <v>657</v>
      </c>
      <c r="J3368" s="238">
        <v>2003</v>
      </c>
      <c r="K3368" s="238">
        <v>1906</v>
      </c>
      <c r="L3368" s="238">
        <v>1332</v>
      </c>
      <c r="M3368" s="238">
        <v>74</v>
      </c>
      <c r="N3368" s="238">
        <v>45</v>
      </c>
      <c r="O3368" s="238">
        <v>9</v>
      </c>
      <c r="P3368" s="239">
        <v>11</v>
      </c>
    </row>
    <row r="3369" spans="1:16" x14ac:dyDescent="0.25">
      <c r="A3369" s="236" t="s">
        <v>1705</v>
      </c>
      <c r="B3369" s="237" t="s">
        <v>7791</v>
      </c>
      <c r="C3369" s="238"/>
      <c r="D3369" s="238"/>
      <c r="E3369" s="238"/>
      <c r="F3369" s="238"/>
      <c r="G3369" s="238"/>
      <c r="H3369" s="238"/>
      <c r="I3369" s="238"/>
      <c r="J3369" s="238"/>
      <c r="K3369" s="238"/>
      <c r="L3369" s="238">
        <v>2</v>
      </c>
      <c r="M3369" s="238"/>
      <c r="N3369" s="238"/>
      <c r="O3369" s="238"/>
      <c r="P3369" s="239"/>
    </row>
    <row r="3370" spans="1:16" x14ac:dyDescent="0.25">
      <c r="A3370" s="236" t="s">
        <v>469</v>
      </c>
      <c r="B3370" s="237" t="s">
        <v>6027</v>
      </c>
      <c r="C3370" s="238"/>
      <c r="D3370" s="238"/>
      <c r="E3370" s="238"/>
      <c r="F3370" s="238"/>
      <c r="G3370" s="238"/>
      <c r="H3370" s="238"/>
      <c r="I3370" s="238"/>
      <c r="J3370" s="238"/>
      <c r="K3370" s="238"/>
      <c r="L3370" s="238">
        <v>1</v>
      </c>
      <c r="M3370" s="238"/>
      <c r="N3370" s="238"/>
      <c r="O3370" s="238">
        <v>2</v>
      </c>
      <c r="P3370" s="239"/>
    </row>
    <row r="3371" spans="1:16" x14ac:dyDescent="0.25">
      <c r="A3371" s="236" t="s">
        <v>662</v>
      </c>
      <c r="B3371" s="237" t="s">
        <v>9105</v>
      </c>
      <c r="C3371" s="238"/>
      <c r="D3371" s="238">
        <v>1</v>
      </c>
      <c r="E3371" s="238"/>
      <c r="F3371" s="238"/>
      <c r="G3371" s="238">
        <v>1</v>
      </c>
      <c r="H3371" s="238">
        <v>1</v>
      </c>
      <c r="I3371" s="238"/>
      <c r="J3371" s="238"/>
      <c r="K3371" s="238"/>
      <c r="L3371" s="238"/>
      <c r="M3371" s="238"/>
      <c r="N3371" s="238"/>
      <c r="O3371" s="238"/>
      <c r="P3371" s="239">
        <v>1</v>
      </c>
    </row>
    <row r="3372" spans="1:16" x14ac:dyDescent="0.25">
      <c r="A3372" s="236" t="s">
        <v>1515</v>
      </c>
      <c r="B3372" s="237" t="s">
        <v>6275</v>
      </c>
      <c r="C3372" s="238"/>
      <c r="D3372" s="238"/>
      <c r="E3372" s="238"/>
      <c r="F3372" s="238"/>
      <c r="G3372" s="238"/>
      <c r="H3372" s="238"/>
      <c r="I3372" s="238"/>
      <c r="J3372" s="238">
        <v>1</v>
      </c>
      <c r="K3372" s="238"/>
      <c r="L3372" s="238"/>
      <c r="M3372" s="238"/>
      <c r="N3372" s="238"/>
      <c r="O3372" s="238"/>
      <c r="P3372" s="239"/>
    </row>
    <row r="3373" spans="1:16" x14ac:dyDescent="0.25">
      <c r="A3373" s="236" t="s">
        <v>144</v>
      </c>
      <c r="B3373" s="237" t="s">
        <v>7792</v>
      </c>
      <c r="C3373" s="238"/>
      <c r="D3373" s="238"/>
      <c r="E3373" s="238"/>
      <c r="F3373" s="238"/>
      <c r="G3373" s="238"/>
      <c r="H3373" s="238"/>
      <c r="I3373" s="238"/>
      <c r="J3373" s="238"/>
      <c r="K3373" s="238"/>
      <c r="L3373" s="238">
        <v>1</v>
      </c>
      <c r="M3373" s="238"/>
      <c r="N3373" s="238"/>
      <c r="O3373" s="238"/>
      <c r="P3373" s="239"/>
    </row>
    <row r="3374" spans="1:16" x14ac:dyDescent="0.25">
      <c r="A3374" s="236" t="s">
        <v>3863</v>
      </c>
      <c r="B3374" s="237" t="s">
        <v>8379</v>
      </c>
      <c r="C3374" s="238"/>
      <c r="D3374" s="238"/>
      <c r="E3374" s="238"/>
      <c r="F3374" s="238"/>
      <c r="G3374" s="238"/>
      <c r="H3374" s="238"/>
      <c r="I3374" s="238"/>
      <c r="J3374" s="238"/>
      <c r="K3374" s="238"/>
      <c r="L3374" s="238"/>
      <c r="M3374" s="238">
        <v>8</v>
      </c>
      <c r="N3374" s="238"/>
      <c r="O3374" s="238"/>
      <c r="P3374" s="239"/>
    </row>
    <row r="3375" spans="1:16" x14ac:dyDescent="0.25">
      <c r="A3375" s="236" t="s">
        <v>4664</v>
      </c>
      <c r="B3375" s="237" t="s">
        <v>9750</v>
      </c>
      <c r="C3375" s="238"/>
      <c r="D3375" s="238"/>
      <c r="E3375" s="238"/>
      <c r="F3375" s="238"/>
      <c r="G3375" s="238"/>
      <c r="H3375" s="238"/>
      <c r="I3375" s="238"/>
      <c r="J3375" s="238"/>
      <c r="K3375" s="238">
        <v>1</v>
      </c>
      <c r="L3375" s="238">
        <v>1</v>
      </c>
      <c r="M3375" s="238"/>
      <c r="N3375" s="238"/>
      <c r="O3375" s="238"/>
      <c r="P3375" s="239"/>
    </row>
    <row r="3376" spans="1:16" x14ac:dyDescent="0.25">
      <c r="A3376" s="236" t="s">
        <v>5880</v>
      </c>
      <c r="B3376" s="237" t="s">
        <v>5881</v>
      </c>
      <c r="C3376" s="238"/>
      <c r="D3376" s="238"/>
      <c r="E3376" s="238"/>
      <c r="F3376" s="238"/>
      <c r="G3376" s="238"/>
      <c r="H3376" s="238"/>
      <c r="I3376" s="238"/>
      <c r="J3376" s="238"/>
      <c r="K3376" s="238"/>
      <c r="L3376" s="238"/>
      <c r="M3376" s="238"/>
      <c r="N3376" s="238"/>
      <c r="O3376" s="238">
        <v>5</v>
      </c>
      <c r="P3376" s="239"/>
    </row>
    <row r="3377" spans="1:16" x14ac:dyDescent="0.25">
      <c r="A3377" s="236" t="s">
        <v>467</v>
      </c>
      <c r="B3377" s="237" t="s">
        <v>5253</v>
      </c>
      <c r="C3377" s="238"/>
      <c r="D3377" s="238"/>
      <c r="E3377" s="238"/>
      <c r="F3377" s="238">
        <v>8</v>
      </c>
      <c r="G3377" s="238"/>
      <c r="H3377" s="238"/>
      <c r="I3377" s="238"/>
      <c r="J3377" s="238">
        <v>1</v>
      </c>
      <c r="K3377" s="238">
        <v>5</v>
      </c>
      <c r="L3377" s="238">
        <v>773</v>
      </c>
      <c r="M3377" s="238">
        <v>2211</v>
      </c>
      <c r="N3377" s="238">
        <v>2215</v>
      </c>
      <c r="O3377" s="238">
        <v>2003</v>
      </c>
      <c r="P3377" s="239">
        <v>1824</v>
      </c>
    </row>
    <row r="3378" spans="1:16" x14ac:dyDescent="0.25">
      <c r="A3378" s="236" t="s">
        <v>658</v>
      </c>
      <c r="B3378" s="237" t="s">
        <v>6276</v>
      </c>
      <c r="C3378" s="238"/>
      <c r="D3378" s="238"/>
      <c r="E3378" s="238"/>
      <c r="F3378" s="238"/>
      <c r="G3378" s="238"/>
      <c r="H3378" s="238"/>
      <c r="I3378" s="238">
        <v>1</v>
      </c>
      <c r="J3378" s="238">
        <v>2</v>
      </c>
      <c r="K3378" s="238">
        <v>3</v>
      </c>
      <c r="L3378" s="238">
        <v>5</v>
      </c>
      <c r="M3378" s="238">
        <v>3</v>
      </c>
      <c r="N3378" s="238">
        <v>7</v>
      </c>
      <c r="O3378" s="238">
        <v>1</v>
      </c>
      <c r="P3378" s="239"/>
    </row>
    <row r="3379" spans="1:16" x14ac:dyDescent="0.25">
      <c r="A3379" s="236" t="s">
        <v>825</v>
      </c>
      <c r="B3379" s="237" t="s">
        <v>6204</v>
      </c>
      <c r="C3379" s="238"/>
      <c r="D3379" s="238"/>
      <c r="E3379" s="238"/>
      <c r="F3379" s="238"/>
      <c r="G3379" s="238"/>
      <c r="H3379" s="238"/>
      <c r="I3379" s="238">
        <v>1</v>
      </c>
      <c r="J3379" s="238"/>
      <c r="K3379" s="238"/>
      <c r="L3379" s="238"/>
      <c r="M3379" s="238"/>
      <c r="N3379" s="238"/>
      <c r="O3379" s="238">
        <v>1</v>
      </c>
      <c r="P3379" s="239"/>
    </row>
    <row r="3380" spans="1:16" x14ac:dyDescent="0.25">
      <c r="A3380" s="236" t="s">
        <v>288</v>
      </c>
      <c r="B3380" s="237" t="s">
        <v>5947</v>
      </c>
      <c r="C3380" s="238"/>
      <c r="D3380" s="238"/>
      <c r="E3380" s="238"/>
      <c r="F3380" s="238"/>
      <c r="G3380" s="238"/>
      <c r="H3380" s="238"/>
      <c r="I3380" s="238"/>
      <c r="J3380" s="238">
        <v>1</v>
      </c>
      <c r="K3380" s="238">
        <v>1</v>
      </c>
      <c r="L3380" s="238">
        <v>4</v>
      </c>
      <c r="M3380" s="238">
        <v>2</v>
      </c>
      <c r="N3380" s="238">
        <v>4</v>
      </c>
      <c r="O3380" s="238">
        <v>3</v>
      </c>
      <c r="P3380" s="239">
        <v>1</v>
      </c>
    </row>
    <row r="3381" spans="1:16" x14ac:dyDescent="0.25">
      <c r="A3381" s="236" t="s">
        <v>510</v>
      </c>
      <c r="B3381" s="237" t="s">
        <v>6450</v>
      </c>
      <c r="C3381" s="238"/>
      <c r="D3381" s="238"/>
      <c r="E3381" s="238"/>
      <c r="F3381" s="238"/>
      <c r="G3381" s="238"/>
      <c r="H3381" s="238"/>
      <c r="I3381" s="238"/>
      <c r="J3381" s="238"/>
      <c r="K3381" s="238"/>
      <c r="L3381" s="238">
        <v>1</v>
      </c>
      <c r="M3381" s="238"/>
      <c r="N3381" s="238">
        <v>1</v>
      </c>
      <c r="O3381" s="238"/>
      <c r="P3381" s="239"/>
    </row>
    <row r="3382" spans="1:16" x14ac:dyDescent="0.25">
      <c r="A3382" s="236" t="s">
        <v>392</v>
      </c>
      <c r="B3382" s="237" t="s">
        <v>6238</v>
      </c>
      <c r="C3382" s="238"/>
      <c r="D3382" s="238"/>
      <c r="E3382" s="238"/>
      <c r="F3382" s="238"/>
      <c r="G3382" s="238"/>
      <c r="H3382" s="238"/>
      <c r="I3382" s="238"/>
      <c r="J3382" s="238"/>
      <c r="K3382" s="238"/>
      <c r="L3382" s="238"/>
      <c r="M3382" s="238"/>
      <c r="N3382" s="238"/>
      <c r="O3382" s="238">
        <v>1</v>
      </c>
      <c r="P3382" s="239"/>
    </row>
    <row r="3383" spans="1:16" x14ac:dyDescent="0.25">
      <c r="A3383" s="236" t="s">
        <v>458</v>
      </c>
      <c r="B3383" s="237" t="s">
        <v>7354</v>
      </c>
      <c r="C3383" s="238"/>
      <c r="D3383" s="238"/>
      <c r="E3383" s="238"/>
      <c r="F3383" s="238"/>
      <c r="G3383" s="238">
        <v>27</v>
      </c>
      <c r="H3383" s="238"/>
      <c r="I3383" s="238"/>
      <c r="J3383" s="238"/>
      <c r="K3383" s="238"/>
      <c r="L3383" s="238"/>
      <c r="M3383" s="238"/>
      <c r="N3383" s="238"/>
      <c r="O3383" s="238"/>
      <c r="P3383" s="239"/>
    </row>
    <row r="3384" spans="1:16" x14ac:dyDescent="0.25">
      <c r="A3384" s="236" t="s">
        <v>4561</v>
      </c>
      <c r="B3384" s="237" t="s">
        <v>5679</v>
      </c>
      <c r="C3384" s="238"/>
      <c r="D3384" s="238"/>
      <c r="E3384" s="238"/>
      <c r="F3384" s="238">
        <v>3</v>
      </c>
      <c r="G3384" s="238"/>
      <c r="H3384" s="238">
        <v>5</v>
      </c>
      <c r="I3384" s="238"/>
      <c r="J3384" s="238">
        <v>8</v>
      </c>
      <c r="K3384" s="238">
        <v>14</v>
      </c>
      <c r="L3384" s="238">
        <v>14</v>
      </c>
      <c r="M3384" s="238">
        <v>14</v>
      </c>
      <c r="N3384" s="238">
        <v>20</v>
      </c>
      <c r="O3384" s="238">
        <v>14</v>
      </c>
      <c r="P3384" s="239"/>
    </row>
    <row r="3385" spans="1:16" x14ac:dyDescent="0.25">
      <c r="A3385" s="236" t="s">
        <v>110</v>
      </c>
      <c r="B3385" s="237" t="s">
        <v>5999</v>
      </c>
      <c r="C3385" s="238"/>
      <c r="D3385" s="238"/>
      <c r="E3385" s="238"/>
      <c r="F3385" s="238"/>
      <c r="G3385" s="238"/>
      <c r="H3385" s="238"/>
      <c r="I3385" s="238"/>
      <c r="J3385" s="238"/>
      <c r="K3385" s="238">
        <v>1</v>
      </c>
      <c r="L3385" s="238"/>
      <c r="M3385" s="238">
        <v>5</v>
      </c>
      <c r="N3385" s="238">
        <v>6</v>
      </c>
      <c r="O3385" s="238">
        <v>3</v>
      </c>
      <c r="P3385" s="239"/>
    </row>
    <row r="3386" spans="1:16" x14ac:dyDescent="0.25">
      <c r="A3386" s="236" t="s">
        <v>1671</v>
      </c>
      <c r="B3386" s="237" t="s">
        <v>5476</v>
      </c>
      <c r="C3386" s="238"/>
      <c r="D3386" s="238"/>
      <c r="E3386" s="238"/>
      <c r="F3386" s="238"/>
      <c r="G3386" s="238"/>
      <c r="H3386" s="238"/>
      <c r="I3386" s="238"/>
      <c r="J3386" s="238">
        <v>22</v>
      </c>
      <c r="K3386" s="238"/>
      <c r="L3386" s="238">
        <v>1</v>
      </c>
      <c r="M3386" s="238"/>
      <c r="N3386" s="238"/>
      <c r="O3386" s="238">
        <v>49</v>
      </c>
      <c r="P3386" s="239"/>
    </row>
    <row r="3387" spans="1:16" x14ac:dyDescent="0.25">
      <c r="A3387" s="236" t="s">
        <v>1042</v>
      </c>
      <c r="B3387" s="237" t="s">
        <v>8380</v>
      </c>
      <c r="C3387" s="238"/>
      <c r="D3387" s="238"/>
      <c r="E3387" s="238"/>
      <c r="F3387" s="238"/>
      <c r="G3387" s="238"/>
      <c r="H3387" s="238"/>
      <c r="I3387" s="238"/>
      <c r="J3387" s="238"/>
      <c r="K3387" s="238"/>
      <c r="L3387" s="238"/>
      <c r="M3387" s="238"/>
      <c r="N3387" s="238"/>
      <c r="O3387" s="238"/>
      <c r="P3387" s="239">
        <v>78</v>
      </c>
    </row>
    <row r="3388" spans="1:16" x14ac:dyDescent="0.25">
      <c r="A3388" s="236" t="s">
        <v>724</v>
      </c>
      <c r="B3388" s="237" t="s">
        <v>5521</v>
      </c>
      <c r="C3388" s="238"/>
      <c r="D3388" s="238"/>
      <c r="E3388" s="238"/>
      <c r="F3388" s="238"/>
      <c r="G3388" s="238"/>
      <c r="H3388" s="238"/>
      <c r="I3388" s="238">
        <v>65</v>
      </c>
      <c r="J3388" s="238">
        <v>6</v>
      </c>
      <c r="K3388" s="238">
        <v>6</v>
      </c>
      <c r="L3388" s="238">
        <v>8</v>
      </c>
      <c r="M3388" s="238">
        <v>9</v>
      </c>
      <c r="N3388" s="238">
        <v>13</v>
      </c>
      <c r="O3388" s="238">
        <v>36</v>
      </c>
      <c r="P3388" s="239"/>
    </row>
    <row r="3389" spans="1:16" x14ac:dyDescent="0.25">
      <c r="A3389" s="236" t="s">
        <v>2233</v>
      </c>
      <c r="B3389" s="237" t="s">
        <v>5496</v>
      </c>
      <c r="C3389" s="238"/>
      <c r="D3389" s="238"/>
      <c r="E3389" s="238"/>
      <c r="F3389" s="238"/>
      <c r="G3389" s="238"/>
      <c r="H3389" s="238"/>
      <c r="I3389" s="238"/>
      <c r="J3389" s="238">
        <v>1</v>
      </c>
      <c r="K3389" s="238">
        <v>2</v>
      </c>
      <c r="L3389" s="238">
        <v>5</v>
      </c>
      <c r="M3389" s="238">
        <v>3</v>
      </c>
      <c r="N3389" s="238">
        <v>21</v>
      </c>
      <c r="O3389" s="238">
        <v>41</v>
      </c>
      <c r="P3389" s="239"/>
    </row>
    <row r="3390" spans="1:16" x14ac:dyDescent="0.25">
      <c r="A3390" s="236" t="s">
        <v>580</v>
      </c>
      <c r="B3390" s="237" t="s">
        <v>5922</v>
      </c>
      <c r="C3390" s="238"/>
      <c r="D3390" s="238"/>
      <c r="E3390" s="238"/>
      <c r="F3390" s="238"/>
      <c r="G3390" s="238"/>
      <c r="H3390" s="238"/>
      <c r="I3390" s="238">
        <v>4</v>
      </c>
      <c r="J3390" s="238">
        <v>2</v>
      </c>
      <c r="K3390" s="238">
        <v>1</v>
      </c>
      <c r="L3390" s="238">
        <v>13</v>
      </c>
      <c r="M3390" s="238"/>
      <c r="N3390" s="238">
        <v>1</v>
      </c>
      <c r="O3390" s="238">
        <v>4</v>
      </c>
      <c r="P3390" s="239"/>
    </row>
    <row r="3391" spans="1:16" x14ac:dyDescent="0.25">
      <c r="A3391" s="236" t="s">
        <v>1924</v>
      </c>
      <c r="B3391" s="237" t="s">
        <v>5990</v>
      </c>
      <c r="C3391" s="238"/>
      <c r="D3391" s="238"/>
      <c r="E3391" s="238"/>
      <c r="F3391" s="238"/>
      <c r="G3391" s="238"/>
      <c r="H3391" s="238"/>
      <c r="I3391" s="238"/>
      <c r="J3391" s="238"/>
      <c r="K3391" s="238">
        <v>3</v>
      </c>
      <c r="L3391" s="238">
        <v>3</v>
      </c>
      <c r="M3391" s="238"/>
      <c r="N3391" s="238"/>
      <c r="O3391" s="238">
        <v>3</v>
      </c>
      <c r="P3391" s="239"/>
    </row>
    <row r="3392" spans="1:16" x14ac:dyDescent="0.25">
      <c r="A3392" s="236" t="s">
        <v>461</v>
      </c>
      <c r="B3392" s="237" t="s">
        <v>5503</v>
      </c>
      <c r="C3392" s="238"/>
      <c r="D3392" s="238"/>
      <c r="E3392" s="238">
        <v>28</v>
      </c>
      <c r="F3392" s="238"/>
      <c r="G3392" s="238"/>
      <c r="H3392" s="238"/>
      <c r="I3392" s="238"/>
      <c r="J3392" s="238">
        <v>33</v>
      </c>
      <c r="K3392" s="238">
        <v>66</v>
      </c>
      <c r="L3392" s="238">
        <v>284</v>
      </c>
      <c r="M3392" s="238">
        <v>52</v>
      </c>
      <c r="N3392" s="238">
        <v>19</v>
      </c>
      <c r="O3392" s="238">
        <v>40</v>
      </c>
      <c r="P3392" s="239"/>
    </row>
    <row r="3393" spans="1:16" x14ac:dyDescent="0.25">
      <c r="A3393" s="236" t="s">
        <v>1218</v>
      </c>
      <c r="B3393" s="237" t="s">
        <v>5700</v>
      </c>
      <c r="C3393" s="238"/>
      <c r="D3393" s="238"/>
      <c r="E3393" s="238"/>
      <c r="F3393" s="238"/>
      <c r="G3393" s="238"/>
      <c r="H3393" s="238"/>
      <c r="I3393" s="238">
        <v>1</v>
      </c>
      <c r="J3393" s="238">
        <v>2</v>
      </c>
      <c r="K3393" s="238">
        <v>1</v>
      </c>
      <c r="L3393" s="238">
        <v>26</v>
      </c>
      <c r="M3393" s="238">
        <v>2</v>
      </c>
      <c r="N3393" s="238">
        <v>2</v>
      </c>
      <c r="O3393" s="238">
        <v>12</v>
      </c>
      <c r="P3393" s="239"/>
    </row>
    <row r="3394" spans="1:16" x14ac:dyDescent="0.25">
      <c r="A3394" s="236" t="s">
        <v>105</v>
      </c>
      <c r="B3394" s="237" t="s">
        <v>5406</v>
      </c>
      <c r="C3394" s="238"/>
      <c r="D3394" s="238"/>
      <c r="E3394" s="238"/>
      <c r="F3394" s="238">
        <v>1</v>
      </c>
      <c r="G3394" s="238"/>
      <c r="H3394" s="238">
        <v>31</v>
      </c>
      <c r="I3394" s="238">
        <v>4</v>
      </c>
      <c r="J3394" s="238">
        <v>14</v>
      </c>
      <c r="K3394" s="238">
        <v>9</v>
      </c>
      <c r="L3394" s="238">
        <v>578</v>
      </c>
      <c r="M3394" s="238">
        <v>72</v>
      </c>
      <c r="N3394" s="238">
        <v>10</v>
      </c>
      <c r="O3394" s="238">
        <v>96</v>
      </c>
      <c r="P3394" s="239">
        <v>11</v>
      </c>
    </row>
    <row r="3395" spans="1:16" x14ac:dyDescent="0.25">
      <c r="A3395" s="236" t="s">
        <v>167</v>
      </c>
      <c r="B3395" s="237" t="s">
        <v>5458</v>
      </c>
      <c r="C3395" s="238"/>
      <c r="D3395" s="238"/>
      <c r="E3395" s="238"/>
      <c r="F3395" s="238"/>
      <c r="G3395" s="238"/>
      <c r="H3395" s="238"/>
      <c r="I3395" s="238">
        <v>2</v>
      </c>
      <c r="J3395" s="238">
        <v>1</v>
      </c>
      <c r="K3395" s="238"/>
      <c r="L3395" s="238">
        <v>9</v>
      </c>
      <c r="M3395" s="238">
        <v>1</v>
      </c>
      <c r="N3395" s="238">
        <v>78</v>
      </c>
      <c r="O3395" s="238">
        <v>62</v>
      </c>
      <c r="P3395" s="239">
        <v>1</v>
      </c>
    </row>
    <row r="3396" spans="1:16" x14ac:dyDescent="0.25">
      <c r="A3396" s="236" t="s">
        <v>1389</v>
      </c>
      <c r="B3396" s="237" t="s">
        <v>5896</v>
      </c>
      <c r="C3396" s="238"/>
      <c r="D3396" s="238"/>
      <c r="E3396" s="238"/>
      <c r="F3396" s="238"/>
      <c r="G3396" s="238"/>
      <c r="H3396" s="238"/>
      <c r="I3396" s="238">
        <v>3</v>
      </c>
      <c r="J3396" s="238">
        <v>33</v>
      </c>
      <c r="K3396" s="238">
        <v>1</v>
      </c>
      <c r="L3396" s="238"/>
      <c r="M3396" s="238">
        <v>15</v>
      </c>
      <c r="N3396" s="238"/>
      <c r="O3396" s="238">
        <v>4</v>
      </c>
      <c r="P3396" s="239"/>
    </row>
    <row r="3397" spans="1:16" x14ac:dyDescent="0.25">
      <c r="A3397" s="236" t="s">
        <v>357</v>
      </c>
      <c r="B3397" s="237" t="s">
        <v>6788</v>
      </c>
      <c r="C3397" s="238">
        <v>2</v>
      </c>
      <c r="D3397" s="238"/>
      <c r="E3397" s="238"/>
      <c r="F3397" s="238"/>
      <c r="G3397" s="238"/>
      <c r="H3397" s="238"/>
      <c r="I3397" s="238"/>
      <c r="J3397" s="238">
        <v>1</v>
      </c>
      <c r="K3397" s="238"/>
      <c r="L3397" s="238"/>
      <c r="M3397" s="238"/>
      <c r="N3397" s="238"/>
      <c r="O3397" s="238"/>
      <c r="P3397" s="239"/>
    </row>
    <row r="3398" spans="1:16" x14ac:dyDescent="0.25">
      <c r="A3398" s="236" t="s">
        <v>442</v>
      </c>
      <c r="B3398" s="237" t="s">
        <v>8496</v>
      </c>
      <c r="C3398" s="238"/>
      <c r="D3398" s="238"/>
      <c r="E3398" s="238"/>
      <c r="F3398" s="238"/>
      <c r="G3398" s="238"/>
      <c r="H3398" s="238"/>
      <c r="I3398" s="238">
        <v>2</v>
      </c>
      <c r="J3398" s="238">
        <v>1</v>
      </c>
      <c r="K3398" s="238">
        <v>7</v>
      </c>
      <c r="L3398" s="238">
        <v>8</v>
      </c>
      <c r="M3398" s="238"/>
      <c r="N3398" s="238"/>
      <c r="O3398" s="238"/>
      <c r="P3398" s="239"/>
    </row>
    <row r="3399" spans="1:16" x14ac:dyDescent="0.25">
      <c r="A3399" s="236" t="s">
        <v>63</v>
      </c>
      <c r="B3399" s="237" t="s">
        <v>5576</v>
      </c>
      <c r="C3399" s="238">
        <v>5</v>
      </c>
      <c r="D3399" s="238"/>
      <c r="E3399" s="238">
        <v>15</v>
      </c>
      <c r="F3399" s="238">
        <v>12</v>
      </c>
      <c r="G3399" s="238"/>
      <c r="H3399" s="238"/>
      <c r="I3399" s="238">
        <v>82</v>
      </c>
      <c r="J3399" s="238">
        <v>255</v>
      </c>
      <c r="K3399" s="238">
        <v>17</v>
      </c>
      <c r="L3399" s="238">
        <v>269</v>
      </c>
      <c r="M3399" s="238">
        <v>5</v>
      </c>
      <c r="N3399" s="238">
        <v>28</v>
      </c>
      <c r="O3399" s="238">
        <v>25</v>
      </c>
      <c r="P3399" s="239">
        <v>23</v>
      </c>
    </row>
    <row r="3400" spans="1:16" x14ac:dyDescent="0.25">
      <c r="A3400" s="236" t="s">
        <v>1167</v>
      </c>
      <c r="B3400" s="237" t="s">
        <v>6658</v>
      </c>
      <c r="C3400" s="238"/>
      <c r="D3400" s="238"/>
      <c r="E3400" s="238">
        <v>5</v>
      </c>
      <c r="F3400" s="238">
        <v>1</v>
      </c>
      <c r="G3400" s="238"/>
      <c r="H3400" s="238">
        <v>3</v>
      </c>
      <c r="I3400" s="238">
        <v>1</v>
      </c>
      <c r="J3400" s="238">
        <v>22</v>
      </c>
      <c r="K3400" s="238">
        <v>1</v>
      </c>
      <c r="L3400" s="238">
        <v>1</v>
      </c>
      <c r="M3400" s="238"/>
      <c r="N3400" s="238">
        <v>1</v>
      </c>
      <c r="O3400" s="238"/>
      <c r="P3400" s="239"/>
    </row>
    <row r="3401" spans="1:16" x14ac:dyDescent="0.25">
      <c r="A3401" s="236" t="s">
        <v>1391</v>
      </c>
      <c r="B3401" s="237" t="s">
        <v>6131</v>
      </c>
      <c r="C3401" s="238"/>
      <c r="D3401" s="238"/>
      <c r="E3401" s="238"/>
      <c r="F3401" s="238"/>
      <c r="G3401" s="238"/>
      <c r="H3401" s="238">
        <v>1</v>
      </c>
      <c r="I3401" s="238">
        <v>5</v>
      </c>
      <c r="J3401" s="238">
        <v>4</v>
      </c>
      <c r="K3401" s="238">
        <v>9</v>
      </c>
      <c r="L3401" s="238">
        <v>3</v>
      </c>
      <c r="M3401" s="238">
        <v>8</v>
      </c>
      <c r="N3401" s="238">
        <v>3</v>
      </c>
      <c r="O3401" s="238">
        <v>1</v>
      </c>
      <c r="P3401" s="239">
        <v>5</v>
      </c>
    </row>
    <row r="3402" spans="1:16" x14ac:dyDescent="0.25">
      <c r="A3402" s="236" t="s">
        <v>181</v>
      </c>
      <c r="B3402" s="237" t="s">
        <v>5828</v>
      </c>
      <c r="C3402" s="238"/>
      <c r="D3402" s="238">
        <v>5</v>
      </c>
      <c r="E3402" s="238"/>
      <c r="F3402" s="238"/>
      <c r="G3402" s="238">
        <v>8</v>
      </c>
      <c r="H3402" s="238"/>
      <c r="I3402" s="238">
        <v>1</v>
      </c>
      <c r="J3402" s="238">
        <v>3</v>
      </c>
      <c r="K3402" s="238">
        <v>3</v>
      </c>
      <c r="L3402" s="238">
        <v>3</v>
      </c>
      <c r="M3402" s="238">
        <v>1</v>
      </c>
      <c r="N3402" s="238">
        <v>94</v>
      </c>
      <c r="O3402" s="238">
        <v>8</v>
      </c>
      <c r="P3402" s="239">
        <v>8</v>
      </c>
    </row>
    <row r="3403" spans="1:16" x14ac:dyDescent="0.25">
      <c r="A3403" s="236" t="s">
        <v>311</v>
      </c>
      <c r="B3403" s="237" t="s">
        <v>5486</v>
      </c>
      <c r="C3403" s="238"/>
      <c r="D3403" s="238"/>
      <c r="E3403" s="238">
        <v>1</v>
      </c>
      <c r="F3403" s="238">
        <v>1</v>
      </c>
      <c r="G3403" s="238"/>
      <c r="H3403" s="238">
        <v>3</v>
      </c>
      <c r="I3403" s="238">
        <v>2</v>
      </c>
      <c r="J3403" s="238">
        <v>3</v>
      </c>
      <c r="K3403" s="238">
        <v>2</v>
      </c>
      <c r="L3403" s="238">
        <v>7</v>
      </c>
      <c r="M3403" s="238">
        <v>14</v>
      </c>
      <c r="N3403" s="238">
        <v>15</v>
      </c>
      <c r="O3403" s="238">
        <v>46</v>
      </c>
      <c r="P3403" s="239">
        <v>19</v>
      </c>
    </row>
    <row r="3404" spans="1:16" x14ac:dyDescent="0.25">
      <c r="A3404" s="236" t="s">
        <v>160</v>
      </c>
      <c r="B3404" s="237" t="s">
        <v>5587</v>
      </c>
      <c r="C3404" s="238">
        <v>9</v>
      </c>
      <c r="D3404" s="238">
        <v>11</v>
      </c>
      <c r="E3404" s="238">
        <v>32</v>
      </c>
      <c r="F3404" s="238">
        <v>31</v>
      </c>
      <c r="G3404" s="238">
        <v>34</v>
      </c>
      <c r="H3404" s="238">
        <v>18</v>
      </c>
      <c r="I3404" s="238">
        <v>76</v>
      </c>
      <c r="J3404" s="238">
        <v>54</v>
      </c>
      <c r="K3404" s="238">
        <v>43</v>
      </c>
      <c r="L3404" s="238">
        <v>109</v>
      </c>
      <c r="M3404" s="238">
        <v>51</v>
      </c>
      <c r="N3404" s="238">
        <v>35</v>
      </c>
      <c r="O3404" s="238">
        <v>24</v>
      </c>
      <c r="P3404" s="239">
        <v>10</v>
      </c>
    </row>
    <row r="3405" spans="1:16" x14ac:dyDescent="0.25">
      <c r="A3405" s="236" t="s">
        <v>293</v>
      </c>
      <c r="B3405" s="237" t="s">
        <v>7680</v>
      </c>
      <c r="C3405" s="238"/>
      <c r="D3405" s="238"/>
      <c r="E3405" s="238"/>
      <c r="F3405" s="238">
        <v>2</v>
      </c>
      <c r="G3405" s="238"/>
      <c r="H3405" s="238"/>
      <c r="I3405" s="238">
        <v>6</v>
      </c>
      <c r="J3405" s="238">
        <v>2</v>
      </c>
      <c r="K3405" s="238">
        <v>3</v>
      </c>
      <c r="L3405" s="238">
        <v>3</v>
      </c>
      <c r="M3405" s="238">
        <v>3</v>
      </c>
      <c r="N3405" s="238">
        <v>6</v>
      </c>
      <c r="O3405" s="238"/>
      <c r="P3405" s="239"/>
    </row>
    <row r="3406" spans="1:16" x14ac:dyDescent="0.25">
      <c r="A3406" s="236" t="s">
        <v>25</v>
      </c>
      <c r="B3406" s="237" t="s">
        <v>6659</v>
      </c>
      <c r="C3406" s="238">
        <v>1</v>
      </c>
      <c r="D3406" s="238">
        <v>19</v>
      </c>
      <c r="E3406" s="238"/>
      <c r="F3406" s="238"/>
      <c r="G3406" s="238">
        <v>17</v>
      </c>
      <c r="H3406" s="238">
        <v>4</v>
      </c>
      <c r="I3406" s="238"/>
      <c r="J3406" s="238"/>
      <c r="K3406" s="238">
        <v>1</v>
      </c>
      <c r="L3406" s="238">
        <v>207</v>
      </c>
      <c r="M3406" s="238">
        <v>8</v>
      </c>
      <c r="N3406" s="238"/>
      <c r="O3406" s="238"/>
      <c r="P3406" s="239">
        <v>6</v>
      </c>
    </row>
    <row r="3407" spans="1:16" x14ac:dyDescent="0.25">
      <c r="A3407" s="236" t="s">
        <v>39</v>
      </c>
      <c r="B3407" s="237" t="s">
        <v>6660</v>
      </c>
      <c r="C3407" s="238"/>
      <c r="D3407" s="238">
        <v>4</v>
      </c>
      <c r="E3407" s="238"/>
      <c r="F3407" s="238"/>
      <c r="G3407" s="238"/>
      <c r="H3407" s="238">
        <v>4</v>
      </c>
      <c r="I3407" s="238"/>
      <c r="J3407" s="238"/>
      <c r="K3407" s="238">
        <v>2</v>
      </c>
      <c r="L3407" s="238"/>
      <c r="M3407" s="238"/>
      <c r="N3407" s="238"/>
      <c r="O3407" s="238"/>
      <c r="P3407" s="239"/>
    </row>
    <row r="3408" spans="1:16" x14ac:dyDescent="0.25">
      <c r="A3408" s="236" t="s">
        <v>3059</v>
      </c>
      <c r="B3408" s="237" t="s">
        <v>9403</v>
      </c>
      <c r="C3408" s="238"/>
      <c r="D3408" s="238"/>
      <c r="E3408" s="238"/>
      <c r="F3408" s="238"/>
      <c r="G3408" s="238"/>
      <c r="H3408" s="238"/>
      <c r="I3408" s="238"/>
      <c r="J3408" s="238"/>
      <c r="K3408" s="238">
        <v>1</v>
      </c>
      <c r="L3408" s="238"/>
      <c r="M3408" s="238"/>
      <c r="N3408" s="238"/>
      <c r="O3408" s="238"/>
      <c r="P3408" s="239"/>
    </row>
    <row r="3409" spans="1:16" x14ac:dyDescent="0.25">
      <c r="A3409" s="236" t="s">
        <v>106</v>
      </c>
      <c r="B3409" s="237" t="s">
        <v>9104</v>
      </c>
      <c r="C3409" s="238"/>
      <c r="D3409" s="238"/>
      <c r="E3409" s="238"/>
      <c r="F3409" s="238"/>
      <c r="G3409" s="238"/>
      <c r="H3409" s="238"/>
      <c r="I3409" s="238">
        <v>1</v>
      </c>
      <c r="J3409" s="238"/>
      <c r="K3409" s="238"/>
      <c r="L3409" s="238"/>
      <c r="M3409" s="238"/>
      <c r="N3409" s="238"/>
      <c r="O3409" s="238"/>
      <c r="P3409" s="239"/>
    </row>
    <row r="3410" spans="1:16" x14ac:dyDescent="0.25">
      <c r="A3410" s="236" t="s">
        <v>103</v>
      </c>
      <c r="B3410" s="237" t="s">
        <v>5781</v>
      </c>
      <c r="C3410" s="238"/>
      <c r="D3410" s="238"/>
      <c r="E3410" s="238">
        <v>617</v>
      </c>
      <c r="F3410" s="238">
        <v>159</v>
      </c>
      <c r="G3410" s="238"/>
      <c r="H3410" s="238"/>
      <c r="I3410" s="238"/>
      <c r="J3410" s="238">
        <v>2137</v>
      </c>
      <c r="K3410" s="238">
        <v>7</v>
      </c>
      <c r="L3410" s="238">
        <v>157</v>
      </c>
      <c r="M3410" s="238">
        <v>4</v>
      </c>
      <c r="N3410" s="238"/>
      <c r="O3410" s="238">
        <v>8</v>
      </c>
      <c r="P3410" s="239"/>
    </row>
    <row r="3411" spans="1:16" x14ac:dyDescent="0.25">
      <c r="A3411" s="236" t="s">
        <v>367</v>
      </c>
      <c r="B3411" s="237" t="s">
        <v>5918</v>
      </c>
      <c r="C3411" s="238"/>
      <c r="D3411" s="238"/>
      <c r="E3411" s="238"/>
      <c r="F3411" s="238"/>
      <c r="G3411" s="238"/>
      <c r="H3411" s="238"/>
      <c r="I3411" s="238"/>
      <c r="J3411" s="238"/>
      <c r="K3411" s="238">
        <v>1</v>
      </c>
      <c r="L3411" s="238">
        <v>8</v>
      </c>
      <c r="M3411" s="238">
        <v>1</v>
      </c>
      <c r="N3411" s="238"/>
      <c r="O3411" s="238">
        <v>4</v>
      </c>
      <c r="P3411" s="239"/>
    </row>
    <row r="3412" spans="1:16" x14ac:dyDescent="0.25">
      <c r="A3412" s="236" t="s">
        <v>175</v>
      </c>
      <c r="B3412" s="237" t="s">
        <v>7681</v>
      </c>
      <c r="C3412" s="238"/>
      <c r="D3412" s="238"/>
      <c r="E3412" s="238"/>
      <c r="F3412" s="238"/>
      <c r="G3412" s="238"/>
      <c r="H3412" s="238"/>
      <c r="I3412" s="238"/>
      <c r="J3412" s="238"/>
      <c r="K3412" s="238"/>
      <c r="L3412" s="238">
        <v>18</v>
      </c>
      <c r="M3412" s="238"/>
      <c r="N3412" s="238"/>
      <c r="O3412" s="238"/>
      <c r="P3412" s="239"/>
    </row>
    <row r="3413" spans="1:16" x14ac:dyDescent="0.25">
      <c r="A3413" s="236" t="s">
        <v>419</v>
      </c>
      <c r="B3413" s="237" t="s">
        <v>6789</v>
      </c>
      <c r="C3413" s="238"/>
      <c r="D3413" s="238">
        <v>8</v>
      </c>
      <c r="E3413" s="238"/>
      <c r="F3413" s="238">
        <v>3</v>
      </c>
      <c r="G3413" s="238"/>
      <c r="H3413" s="238"/>
      <c r="I3413" s="238">
        <v>1</v>
      </c>
      <c r="J3413" s="238"/>
      <c r="K3413" s="238"/>
      <c r="L3413" s="238">
        <v>18</v>
      </c>
      <c r="M3413" s="238">
        <v>1</v>
      </c>
      <c r="N3413" s="238">
        <v>1</v>
      </c>
      <c r="O3413" s="238"/>
      <c r="P3413" s="239"/>
    </row>
    <row r="3414" spans="1:16" x14ac:dyDescent="0.25">
      <c r="A3414" s="236" t="s">
        <v>1771</v>
      </c>
      <c r="B3414" s="237" t="s">
        <v>7682</v>
      </c>
      <c r="C3414" s="238"/>
      <c r="D3414" s="238"/>
      <c r="E3414" s="238"/>
      <c r="F3414" s="238"/>
      <c r="G3414" s="238"/>
      <c r="H3414" s="238"/>
      <c r="I3414" s="238"/>
      <c r="J3414" s="238"/>
      <c r="K3414" s="238"/>
      <c r="L3414" s="238">
        <v>1</v>
      </c>
      <c r="M3414" s="238"/>
      <c r="N3414" s="238"/>
      <c r="O3414" s="238"/>
      <c r="P3414" s="239"/>
    </row>
    <row r="3415" spans="1:16" x14ac:dyDescent="0.25">
      <c r="A3415" s="236" t="s">
        <v>1073</v>
      </c>
      <c r="B3415" s="237" t="s">
        <v>8497</v>
      </c>
      <c r="C3415" s="238"/>
      <c r="D3415" s="238"/>
      <c r="E3415" s="238"/>
      <c r="F3415" s="238"/>
      <c r="G3415" s="238"/>
      <c r="H3415" s="238"/>
      <c r="I3415" s="238"/>
      <c r="J3415" s="238"/>
      <c r="K3415" s="238"/>
      <c r="L3415" s="238"/>
      <c r="M3415" s="238"/>
      <c r="N3415" s="238">
        <v>1</v>
      </c>
      <c r="O3415" s="238"/>
      <c r="P3415" s="239"/>
    </row>
    <row r="3416" spans="1:16" x14ac:dyDescent="0.25">
      <c r="A3416" s="236" t="s">
        <v>108</v>
      </c>
      <c r="B3416" s="237" t="s">
        <v>8498</v>
      </c>
      <c r="C3416" s="238"/>
      <c r="D3416" s="238">
        <v>4</v>
      </c>
      <c r="E3416" s="238">
        <v>4</v>
      </c>
      <c r="F3416" s="238">
        <v>5</v>
      </c>
      <c r="G3416" s="238">
        <v>26</v>
      </c>
      <c r="H3416" s="238">
        <v>6</v>
      </c>
      <c r="I3416" s="238">
        <v>2</v>
      </c>
      <c r="J3416" s="238"/>
      <c r="K3416" s="238"/>
      <c r="L3416" s="238">
        <v>89</v>
      </c>
      <c r="M3416" s="238">
        <v>2</v>
      </c>
      <c r="N3416" s="238"/>
      <c r="O3416" s="238"/>
      <c r="P3416" s="239">
        <v>2</v>
      </c>
    </row>
    <row r="3417" spans="1:16" x14ac:dyDescent="0.25">
      <c r="A3417" s="236" t="s">
        <v>622</v>
      </c>
      <c r="B3417" s="237" t="s">
        <v>6000</v>
      </c>
      <c r="C3417" s="238"/>
      <c r="D3417" s="238"/>
      <c r="E3417" s="238"/>
      <c r="F3417" s="238"/>
      <c r="G3417" s="238"/>
      <c r="H3417" s="238"/>
      <c r="I3417" s="238"/>
      <c r="J3417" s="238"/>
      <c r="K3417" s="238"/>
      <c r="L3417" s="238"/>
      <c r="M3417" s="238"/>
      <c r="N3417" s="238"/>
      <c r="O3417" s="238">
        <v>3</v>
      </c>
      <c r="P3417" s="239"/>
    </row>
    <row r="3418" spans="1:16" x14ac:dyDescent="0.25">
      <c r="A3418" s="236" t="s">
        <v>1194</v>
      </c>
      <c r="B3418" s="237" t="s">
        <v>6790</v>
      </c>
      <c r="C3418" s="238"/>
      <c r="D3418" s="238"/>
      <c r="E3418" s="238"/>
      <c r="F3418" s="238"/>
      <c r="G3418" s="238"/>
      <c r="H3418" s="238"/>
      <c r="I3418" s="238">
        <v>4</v>
      </c>
      <c r="J3418" s="238">
        <v>4</v>
      </c>
      <c r="K3418" s="238"/>
      <c r="L3418" s="238"/>
      <c r="M3418" s="238"/>
      <c r="N3418" s="238"/>
      <c r="O3418" s="238"/>
      <c r="P3418" s="239"/>
    </row>
    <row r="3419" spans="1:16" x14ac:dyDescent="0.25">
      <c r="A3419" s="236" t="s">
        <v>1761</v>
      </c>
      <c r="B3419" s="237" t="s">
        <v>8751</v>
      </c>
      <c r="C3419" s="238"/>
      <c r="D3419" s="238"/>
      <c r="E3419" s="238"/>
      <c r="F3419" s="238">
        <v>32</v>
      </c>
      <c r="G3419" s="238"/>
      <c r="H3419" s="238"/>
      <c r="I3419" s="238"/>
      <c r="J3419" s="238"/>
      <c r="K3419" s="238"/>
      <c r="L3419" s="238"/>
      <c r="M3419" s="238"/>
      <c r="N3419" s="238"/>
      <c r="O3419" s="238"/>
      <c r="P3419" s="239"/>
    </row>
    <row r="3420" spans="1:16" x14ac:dyDescent="0.25">
      <c r="A3420" s="236" t="s">
        <v>1772</v>
      </c>
      <c r="B3420" s="237" t="s">
        <v>9404</v>
      </c>
      <c r="C3420" s="238"/>
      <c r="D3420" s="238"/>
      <c r="E3420" s="238"/>
      <c r="F3420" s="238">
        <v>2</v>
      </c>
      <c r="G3420" s="238"/>
      <c r="H3420" s="238"/>
      <c r="I3420" s="238"/>
      <c r="J3420" s="238"/>
      <c r="K3420" s="238"/>
      <c r="L3420" s="238"/>
      <c r="M3420" s="238"/>
      <c r="N3420" s="238"/>
      <c r="O3420" s="238"/>
      <c r="P3420" s="239"/>
    </row>
    <row r="3421" spans="1:16" x14ac:dyDescent="0.25">
      <c r="A3421" s="236" t="s">
        <v>2070</v>
      </c>
      <c r="B3421" s="237" t="s">
        <v>5237</v>
      </c>
      <c r="C3421" s="238">
        <v>675</v>
      </c>
      <c r="D3421" s="238">
        <v>1051</v>
      </c>
      <c r="E3421" s="238">
        <v>2092</v>
      </c>
      <c r="F3421" s="238">
        <v>1409</v>
      </c>
      <c r="G3421" s="238">
        <v>3744</v>
      </c>
      <c r="H3421" s="238">
        <v>1013</v>
      </c>
      <c r="I3421" s="238">
        <v>2909</v>
      </c>
      <c r="J3421" s="238">
        <v>3028</v>
      </c>
      <c r="K3421" s="238">
        <v>2516</v>
      </c>
      <c r="L3421" s="238">
        <v>4822</v>
      </c>
      <c r="M3421" s="238">
        <v>6116</v>
      </c>
      <c r="N3421" s="238">
        <v>2142</v>
      </c>
      <c r="O3421" s="238">
        <v>5072</v>
      </c>
      <c r="P3421" s="239">
        <v>5378</v>
      </c>
    </row>
    <row r="3422" spans="1:16" x14ac:dyDescent="0.25">
      <c r="A3422" s="236" t="s">
        <v>3534</v>
      </c>
      <c r="B3422" s="237" t="s">
        <v>5904</v>
      </c>
      <c r="C3422" s="238"/>
      <c r="D3422" s="238"/>
      <c r="E3422" s="238"/>
      <c r="F3422" s="238"/>
      <c r="G3422" s="238"/>
      <c r="H3422" s="238"/>
      <c r="I3422" s="238"/>
      <c r="J3422" s="238"/>
      <c r="K3422" s="238"/>
      <c r="L3422" s="238"/>
      <c r="M3422" s="238">
        <v>1</v>
      </c>
      <c r="N3422" s="238">
        <v>5</v>
      </c>
      <c r="O3422" s="238">
        <v>4</v>
      </c>
      <c r="P3422" s="239"/>
    </row>
    <row r="3423" spans="1:16" x14ac:dyDescent="0.25">
      <c r="A3423" s="236" t="s">
        <v>3831</v>
      </c>
      <c r="B3423" s="237" t="s">
        <v>6147</v>
      </c>
      <c r="C3423" s="238">
        <v>13</v>
      </c>
      <c r="D3423" s="238"/>
      <c r="E3423" s="238"/>
      <c r="F3423" s="238"/>
      <c r="G3423" s="238"/>
      <c r="H3423" s="238"/>
      <c r="I3423" s="238"/>
      <c r="J3423" s="238"/>
      <c r="K3423" s="238"/>
      <c r="L3423" s="238"/>
      <c r="M3423" s="238"/>
      <c r="N3423" s="238"/>
      <c r="O3423" s="238">
        <v>1</v>
      </c>
      <c r="P3423" s="239"/>
    </row>
    <row r="3424" spans="1:16" x14ac:dyDescent="0.25">
      <c r="A3424" s="236" t="s">
        <v>3742</v>
      </c>
      <c r="B3424" s="237" t="s">
        <v>5813</v>
      </c>
      <c r="C3424" s="238"/>
      <c r="D3424" s="238"/>
      <c r="E3424" s="238"/>
      <c r="F3424" s="238"/>
      <c r="G3424" s="238"/>
      <c r="H3424" s="238"/>
      <c r="I3424" s="238"/>
      <c r="J3424" s="238"/>
      <c r="K3424" s="238"/>
      <c r="L3424" s="238"/>
      <c r="M3424" s="238"/>
      <c r="N3424" s="238"/>
      <c r="O3424" s="238">
        <v>7</v>
      </c>
      <c r="P3424" s="239">
        <v>7</v>
      </c>
    </row>
    <row r="3425" spans="1:16" x14ac:dyDescent="0.25">
      <c r="A3425" s="236" t="s">
        <v>2939</v>
      </c>
      <c r="B3425" s="237" t="s">
        <v>7775</v>
      </c>
      <c r="C3425" s="238"/>
      <c r="D3425" s="238"/>
      <c r="E3425" s="238"/>
      <c r="F3425" s="238"/>
      <c r="G3425" s="238"/>
      <c r="H3425" s="238"/>
      <c r="I3425" s="238"/>
      <c r="J3425" s="238">
        <v>1</v>
      </c>
      <c r="K3425" s="238"/>
      <c r="L3425" s="238"/>
      <c r="M3425" s="238"/>
      <c r="N3425" s="238"/>
      <c r="O3425" s="238"/>
      <c r="P3425" s="239"/>
    </row>
    <row r="3426" spans="1:16" x14ac:dyDescent="0.25">
      <c r="A3426" s="236" t="s">
        <v>2061</v>
      </c>
      <c r="B3426" s="237" t="s">
        <v>6650</v>
      </c>
      <c r="C3426" s="238"/>
      <c r="D3426" s="238"/>
      <c r="E3426" s="238"/>
      <c r="F3426" s="238"/>
      <c r="G3426" s="238"/>
      <c r="H3426" s="238"/>
      <c r="I3426" s="238"/>
      <c r="J3426" s="238"/>
      <c r="K3426" s="238"/>
      <c r="L3426" s="238"/>
      <c r="M3426" s="238">
        <v>3</v>
      </c>
      <c r="N3426" s="238"/>
      <c r="O3426" s="238"/>
      <c r="P3426" s="239"/>
    </row>
    <row r="3427" spans="1:16" x14ac:dyDescent="0.25">
      <c r="A3427" s="236" t="s">
        <v>381</v>
      </c>
      <c r="B3427" s="237" t="s">
        <v>6792</v>
      </c>
      <c r="C3427" s="238"/>
      <c r="D3427" s="238"/>
      <c r="E3427" s="238"/>
      <c r="F3427" s="238"/>
      <c r="G3427" s="238">
        <v>43</v>
      </c>
      <c r="H3427" s="238"/>
      <c r="I3427" s="238"/>
      <c r="J3427" s="238"/>
      <c r="K3427" s="238"/>
      <c r="L3427" s="238">
        <v>11</v>
      </c>
      <c r="M3427" s="238"/>
      <c r="N3427" s="238"/>
      <c r="O3427" s="238"/>
      <c r="P3427" s="239"/>
    </row>
    <row r="3428" spans="1:16" x14ac:dyDescent="0.25">
      <c r="A3428" s="236" t="s">
        <v>91</v>
      </c>
      <c r="B3428" s="237" t="s">
        <v>7368</v>
      </c>
      <c r="C3428" s="238"/>
      <c r="D3428" s="238"/>
      <c r="E3428" s="238">
        <v>10</v>
      </c>
      <c r="F3428" s="238"/>
      <c r="G3428" s="238"/>
      <c r="H3428" s="238"/>
      <c r="I3428" s="238">
        <v>47</v>
      </c>
      <c r="J3428" s="238">
        <v>1</v>
      </c>
      <c r="K3428" s="238">
        <v>131</v>
      </c>
      <c r="L3428" s="238">
        <v>18</v>
      </c>
      <c r="M3428" s="238"/>
      <c r="N3428" s="238"/>
      <c r="O3428" s="238"/>
      <c r="P3428" s="239"/>
    </row>
    <row r="3429" spans="1:16" x14ac:dyDescent="0.25">
      <c r="A3429" s="236" t="s">
        <v>2274</v>
      </c>
      <c r="B3429" s="237" t="s">
        <v>5433</v>
      </c>
      <c r="C3429" s="238">
        <v>9130</v>
      </c>
      <c r="D3429" s="238">
        <v>313</v>
      </c>
      <c r="E3429" s="238">
        <v>433</v>
      </c>
      <c r="F3429" s="238">
        <v>3755</v>
      </c>
      <c r="G3429" s="238">
        <v>3201</v>
      </c>
      <c r="H3429" s="238">
        <v>1227</v>
      </c>
      <c r="I3429" s="238">
        <v>2126</v>
      </c>
      <c r="J3429" s="238">
        <v>2133</v>
      </c>
      <c r="K3429" s="238">
        <v>8050</v>
      </c>
      <c r="L3429" s="238">
        <v>8966</v>
      </c>
      <c r="M3429" s="238">
        <v>14059</v>
      </c>
      <c r="N3429" s="238">
        <v>2456</v>
      </c>
      <c r="O3429" s="238">
        <v>76</v>
      </c>
      <c r="P3429" s="239"/>
    </row>
    <row r="3430" spans="1:16" x14ac:dyDescent="0.25">
      <c r="A3430" s="236" t="s">
        <v>931</v>
      </c>
      <c r="B3430" s="237" t="s">
        <v>5369</v>
      </c>
      <c r="C3430" s="238">
        <v>16</v>
      </c>
      <c r="D3430" s="238">
        <v>75</v>
      </c>
      <c r="E3430" s="238">
        <v>706</v>
      </c>
      <c r="F3430" s="238">
        <v>3958</v>
      </c>
      <c r="G3430" s="238">
        <v>13072</v>
      </c>
      <c r="H3430" s="238">
        <v>13549</v>
      </c>
      <c r="I3430" s="238">
        <v>16327</v>
      </c>
      <c r="J3430" s="238">
        <v>19580</v>
      </c>
      <c r="K3430" s="238">
        <v>16010</v>
      </c>
      <c r="L3430" s="238">
        <v>11826</v>
      </c>
      <c r="M3430" s="238">
        <v>9218</v>
      </c>
      <c r="N3430" s="238">
        <v>32</v>
      </c>
      <c r="O3430" s="238">
        <v>4396</v>
      </c>
      <c r="P3430" s="239">
        <v>4691</v>
      </c>
    </row>
    <row r="3431" spans="1:16" x14ac:dyDescent="0.25">
      <c r="A3431" s="236" t="s">
        <v>3757</v>
      </c>
      <c r="B3431" s="237" t="s">
        <v>7369</v>
      </c>
      <c r="C3431" s="238"/>
      <c r="D3431" s="238">
        <v>123</v>
      </c>
      <c r="E3431" s="238">
        <v>94</v>
      </c>
      <c r="F3431" s="238">
        <v>92</v>
      </c>
      <c r="G3431" s="238">
        <v>19</v>
      </c>
      <c r="H3431" s="238">
        <v>44</v>
      </c>
      <c r="I3431" s="238">
        <v>211</v>
      </c>
      <c r="J3431" s="238">
        <v>1196</v>
      </c>
      <c r="K3431" s="238">
        <v>672</v>
      </c>
      <c r="L3431" s="238">
        <v>485</v>
      </c>
      <c r="M3431" s="238">
        <v>446</v>
      </c>
      <c r="N3431" s="238">
        <v>15</v>
      </c>
      <c r="O3431" s="238"/>
      <c r="P3431" s="239">
        <v>45</v>
      </c>
    </row>
    <row r="3432" spans="1:16" x14ac:dyDescent="0.25">
      <c r="A3432" s="236" t="s">
        <v>2552</v>
      </c>
      <c r="B3432" s="237" t="s">
        <v>6455</v>
      </c>
      <c r="C3432" s="238"/>
      <c r="D3432" s="238"/>
      <c r="E3432" s="238"/>
      <c r="F3432" s="238"/>
      <c r="G3432" s="238">
        <v>1</v>
      </c>
      <c r="H3432" s="238"/>
      <c r="I3432" s="238"/>
      <c r="J3432" s="238"/>
      <c r="K3432" s="238"/>
      <c r="L3432" s="238"/>
      <c r="M3432" s="238">
        <v>3</v>
      </c>
      <c r="N3432" s="238"/>
      <c r="O3432" s="238"/>
      <c r="P3432" s="239"/>
    </row>
    <row r="3433" spans="1:16" x14ac:dyDescent="0.25">
      <c r="A3433" s="236" t="s">
        <v>55</v>
      </c>
      <c r="B3433" s="237" t="s">
        <v>9399</v>
      </c>
      <c r="C3433" s="238">
        <v>14</v>
      </c>
      <c r="D3433" s="238">
        <v>3</v>
      </c>
      <c r="E3433" s="238"/>
      <c r="F3433" s="238">
        <v>1</v>
      </c>
      <c r="G3433" s="238">
        <v>245</v>
      </c>
      <c r="H3433" s="238"/>
      <c r="I3433" s="238"/>
      <c r="J3433" s="238"/>
      <c r="K3433" s="238"/>
      <c r="L3433" s="238">
        <v>17</v>
      </c>
      <c r="M3433" s="238">
        <v>1</v>
      </c>
      <c r="N3433" s="238"/>
      <c r="O3433" s="238"/>
      <c r="P3433" s="239"/>
    </row>
    <row r="3434" spans="1:16" x14ac:dyDescent="0.25">
      <c r="A3434" s="236" t="s">
        <v>2947</v>
      </c>
      <c r="B3434" s="237" t="s">
        <v>6793</v>
      </c>
      <c r="C3434" s="238"/>
      <c r="D3434" s="238"/>
      <c r="E3434" s="238"/>
      <c r="F3434" s="238"/>
      <c r="G3434" s="238"/>
      <c r="H3434" s="238"/>
      <c r="I3434" s="238"/>
      <c r="J3434" s="238">
        <v>8</v>
      </c>
      <c r="K3434" s="238"/>
      <c r="L3434" s="238"/>
      <c r="M3434" s="238"/>
      <c r="N3434" s="238">
        <v>85</v>
      </c>
      <c r="O3434" s="238"/>
      <c r="P3434" s="239"/>
    </row>
    <row r="3435" spans="1:16" x14ac:dyDescent="0.25">
      <c r="A3435" s="236" t="s">
        <v>4567</v>
      </c>
      <c r="B3435" s="237" t="s">
        <v>9400</v>
      </c>
      <c r="C3435" s="238"/>
      <c r="D3435" s="238"/>
      <c r="E3435" s="238"/>
      <c r="F3435" s="238"/>
      <c r="G3435" s="238"/>
      <c r="H3435" s="238"/>
      <c r="I3435" s="238"/>
      <c r="J3435" s="238">
        <v>1</v>
      </c>
      <c r="K3435" s="238"/>
      <c r="L3435" s="238"/>
      <c r="M3435" s="238"/>
      <c r="N3435" s="238"/>
      <c r="O3435" s="238"/>
      <c r="P3435" s="239"/>
    </row>
    <row r="3436" spans="1:16" x14ac:dyDescent="0.25">
      <c r="A3436" s="236" t="s">
        <v>529</v>
      </c>
      <c r="B3436" s="237" t="s">
        <v>5858</v>
      </c>
      <c r="C3436" s="238"/>
      <c r="D3436" s="238"/>
      <c r="E3436" s="238"/>
      <c r="F3436" s="238">
        <v>6</v>
      </c>
      <c r="G3436" s="238"/>
      <c r="H3436" s="238">
        <v>4</v>
      </c>
      <c r="I3436" s="238">
        <v>17</v>
      </c>
      <c r="J3436" s="238">
        <v>51</v>
      </c>
      <c r="K3436" s="238">
        <v>21</v>
      </c>
      <c r="L3436" s="238">
        <v>20</v>
      </c>
      <c r="M3436" s="238">
        <v>6</v>
      </c>
      <c r="N3436" s="238">
        <v>5</v>
      </c>
      <c r="O3436" s="238">
        <v>5</v>
      </c>
      <c r="P3436" s="239">
        <v>1</v>
      </c>
    </row>
    <row r="3437" spans="1:16" x14ac:dyDescent="0.25">
      <c r="A3437" s="236" t="s">
        <v>3741</v>
      </c>
      <c r="B3437" s="237" t="s">
        <v>9393</v>
      </c>
      <c r="C3437" s="238"/>
      <c r="D3437" s="238"/>
      <c r="E3437" s="238"/>
      <c r="F3437" s="238"/>
      <c r="G3437" s="238"/>
      <c r="H3437" s="238"/>
      <c r="I3437" s="238"/>
      <c r="J3437" s="238"/>
      <c r="K3437" s="238"/>
      <c r="L3437" s="238">
        <v>1</v>
      </c>
      <c r="M3437" s="238"/>
      <c r="N3437" s="238"/>
      <c r="O3437" s="238"/>
      <c r="P3437" s="239"/>
    </row>
    <row r="3438" spans="1:16" x14ac:dyDescent="0.25">
      <c r="A3438" s="236" t="s">
        <v>138</v>
      </c>
      <c r="B3438" s="237" t="s">
        <v>8231</v>
      </c>
      <c r="C3438" s="238"/>
      <c r="D3438" s="238"/>
      <c r="E3438" s="238"/>
      <c r="F3438" s="238"/>
      <c r="G3438" s="238"/>
      <c r="H3438" s="238"/>
      <c r="I3438" s="238"/>
      <c r="J3438" s="238"/>
      <c r="K3438" s="238"/>
      <c r="L3438" s="238"/>
      <c r="M3438" s="238"/>
      <c r="N3438" s="238"/>
      <c r="O3438" s="238"/>
      <c r="P3438" s="239">
        <v>193</v>
      </c>
    </row>
    <row r="3439" spans="1:16" x14ac:dyDescent="0.25">
      <c r="A3439" s="236" t="s">
        <v>3935</v>
      </c>
      <c r="B3439" s="237" t="s">
        <v>8478</v>
      </c>
      <c r="C3439" s="238"/>
      <c r="D3439" s="238"/>
      <c r="E3439" s="238"/>
      <c r="F3439" s="238"/>
      <c r="G3439" s="238"/>
      <c r="H3439" s="238">
        <v>1</v>
      </c>
      <c r="I3439" s="238"/>
      <c r="J3439" s="238">
        <v>1</v>
      </c>
      <c r="K3439" s="238">
        <v>1</v>
      </c>
      <c r="L3439" s="238">
        <v>1</v>
      </c>
      <c r="M3439" s="238">
        <v>1</v>
      </c>
      <c r="N3439" s="238">
        <v>1</v>
      </c>
      <c r="O3439" s="238"/>
      <c r="P3439" s="239"/>
    </row>
    <row r="3440" spans="1:16" x14ac:dyDescent="0.25">
      <c r="A3440" s="236" t="s">
        <v>2049</v>
      </c>
      <c r="B3440" s="237" t="s">
        <v>8479</v>
      </c>
      <c r="C3440" s="238"/>
      <c r="D3440" s="238"/>
      <c r="E3440" s="238"/>
      <c r="F3440" s="238"/>
      <c r="G3440" s="238"/>
      <c r="H3440" s="238"/>
      <c r="I3440" s="238">
        <v>1</v>
      </c>
      <c r="J3440" s="238"/>
      <c r="K3440" s="238"/>
      <c r="L3440" s="238"/>
      <c r="M3440" s="238"/>
      <c r="N3440" s="238">
        <v>1</v>
      </c>
      <c r="O3440" s="238"/>
      <c r="P3440" s="239">
        <v>2</v>
      </c>
    </row>
    <row r="3441" spans="1:16" x14ac:dyDescent="0.25">
      <c r="A3441" s="236" t="s">
        <v>1865</v>
      </c>
      <c r="B3441" s="237" t="s">
        <v>6101</v>
      </c>
      <c r="C3441" s="238"/>
      <c r="D3441" s="238"/>
      <c r="E3441" s="238"/>
      <c r="F3441" s="238">
        <v>1</v>
      </c>
      <c r="G3441" s="238">
        <v>1</v>
      </c>
      <c r="H3441" s="238"/>
      <c r="I3441" s="238">
        <v>3</v>
      </c>
      <c r="J3441" s="238">
        <v>2</v>
      </c>
      <c r="K3441" s="238"/>
      <c r="L3441" s="238">
        <v>4</v>
      </c>
      <c r="M3441" s="238">
        <v>3</v>
      </c>
      <c r="N3441" s="238">
        <v>1</v>
      </c>
      <c r="O3441" s="238">
        <v>2</v>
      </c>
      <c r="P3441" s="239">
        <v>11</v>
      </c>
    </row>
    <row r="3442" spans="1:16" x14ac:dyDescent="0.25">
      <c r="A3442" s="236" t="s">
        <v>3001</v>
      </c>
      <c r="B3442" s="237" t="s">
        <v>9141</v>
      </c>
      <c r="C3442" s="238">
        <v>1</v>
      </c>
      <c r="D3442" s="238"/>
      <c r="E3442" s="238"/>
      <c r="F3442" s="238"/>
      <c r="G3442" s="238">
        <v>1</v>
      </c>
      <c r="H3442" s="238"/>
      <c r="I3442" s="238"/>
      <c r="J3442" s="238"/>
      <c r="K3442" s="238"/>
      <c r="L3442" s="238">
        <v>1</v>
      </c>
      <c r="M3442" s="238"/>
      <c r="N3442" s="238"/>
      <c r="O3442" s="238"/>
      <c r="P3442" s="239">
        <v>4</v>
      </c>
    </row>
    <row r="3443" spans="1:16" x14ac:dyDescent="0.25">
      <c r="A3443" s="236" t="s">
        <v>5929</v>
      </c>
      <c r="B3443" s="237" t="s">
        <v>5930</v>
      </c>
      <c r="C3443" s="238"/>
      <c r="D3443" s="238"/>
      <c r="E3443" s="238"/>
      <c r="F3443" s="238"/>
      <c r="G3443" s="238"/>
      <c r="H3443" s="238"/>
      <c r="I3443" s="238">
        <v>26</v>
      </c>
      <c r="J3443" s="238"/>
      <c r="K3443" s="238"/>
      <c r="L3443" s="238"/>
      <c r="M3443" s="238">
        <v>43</v>
      </c>
      <c r="N3443" s="238"/>
      <c r="O3443" s="238">
        <v>4</v>
      </c>
      <c r="P3443" s="239"/>
    </row>
    <row r="3444" spans="1:16" x14ac:dyDescent="0.25">
      <c r="A3444" s="236" t="s">
        <v>4657</v>
      </c>
      <c r="B3444" s="237" t="s">
        <v>9755</v>
      </c>
      <c r="C3444" s="238"/>
      <c r="D3444" s="238"/>
      <c r="E3444" s="238"/>
      <c r="F3444" s="238"/>
      <c r="G3444" s="238">
        <v>40</v>
      </c>
      <c r="H3444" s="238">
        <v>11</v>
      </c>
      <c r="I3444" s="238"/>
      <c r="J3444" s="238"/>
      <c r="K3444" s="238"/>
      <c r="L3444" s="238"/>
      <c r="M3444" s="238"/>
      <c r="N3444" s="238"/>
      <c r="O3444" s="238"/>
      <c r="P3444" s="239"/>
    </row>
    <row r="3445" spans="1:16" x14ac:dyDescent="0.25">
      <c r="A3445" s="236" t="s">
        <v>2873</v>
      </c>
      <c r="B3445" s="237" t="s">
        <v>5991</v>
      </c>
      <c r="C3445" s="238">
        <v>1</v>
      </c>
      <c r="D3445" s="238"/>
      <c r="E3445" s="238">
        <v>1</v>
      </c>
      <c r="F3445" s="238">
        <v>1</v>
      </c>
      <c r="G3445" s="238">
        <v>1</v>
      </c>
      <c r="H3445" s="238"/>
      <c r="I3445" s="238">
        <v>4</v>
      </c>
      <c r="J3445" s="238"/>
      <c r="K3445" s="238">
        <v>8</v>
      </c>
      <c r="L3445" s="238"/>
      <c r="M3445" s="238">
        <v>8</v>
      </c>
      <c r="N3445" s="238">
        <v>1</v>
      </c>
      <c r="O3445" s="238">
        <v>3</v>
      </c>
      <c r="P3445" s="239">
        <v>6</v>
      </c>
    </row>
    <row r="3446" spans="1:16" x14ac:dyDescent="0.25">
      <c r="A3446" s="236" t="s">
        <v>1170</v>
      </c>
      <c r="B3446" s="237" t="s">
        <v>5596</v>
      </c>
      <c r="C3446" s="238"/>
      <c r="D3446" s="238"/>
      <c r="E3446" s="238"/>
      <c r="F3446" s="238"/>
      <c r="G3446" s="238"/>
      <c r="H3446" s="238"/>
      <c r="I3446" s="238"/>
      <c r="J3446" s="238"/>
      <c r="K3446" s="238"/>
      <c r="L3446" s="238">
        <v>21</v>
      </c>
      <c r="M3446" s="238">
        <v>5</v>
      </c>
      <c r="N3446" s="238"/>
      <c r="O3446" s="238">
        <v>23</v>
      </c>
      <c r="P3446" s="239"/>
    </row>
    <row r="3447" spans="1:16" x14ac:dyDescent="0.25">
      <c r="A3447" s="236" t="s">
        <v>1860</v>
      </c>
      <c r="B3447" s="237" t="s">
        <v>6652</v>
      </c>
      <c r="C3447" s="238"/>
      <c r="D3447" s="238"/>
      <c r="E3447" s="238"/>
      <c r="F3447" s="238"/>
      <c r="G3447" s="238"/>
      <c r="H3447" s="238"/>
      <c r="I3447" s="238"/>
      <c r="J3447" s="238"/>
      <c r="K3447" s="238"/>
      <c r="L3447" s="238"/>
      <c r="M3447" s="238">
        <v>23</v>
      </c>
      <c r="N3447" s="238">
        <v>1</v>
      </c>
      <c r="O3447" s="238"/>
      <c r="P3447" s="239">
        <v>2</v>
      </c>
    </row>
    <row r="3448" spans="1:16" x14ac:dyDescent="0.25">
      <c r="A3448" s="236" t="s">
        <v>231</v>
      </c>
      <c r="B3448" s="237" t="s">
        <v>9828</v>
      </c>
      <c r="C3448" s="238"/>
      <c r="D3448" s="238"/>
      <c r="E3448" s="238"/>
      <c r="F3448" s="238"/>
      <c r="G3448" s="238"/>
      <c r="H3448" s="238"/>
      <c r="I3448" s="238"/>
      <c r="J3448" s="238"/>
      <c r="K3448" s="238"/>
      <c r="L3448" s="238">
        <v>1</v>
      </c>
      <c r="M3448" s="238"/>
      <c r="N3448" s="238"/>
      <c r="O3448" s="238"/>
      <c r="P3448" s="239"/>
    </row>
    <row r="3449" spans="1:16" x14ac:dyDescent="0.25">
      <c r="A3449" s="236" t="s">
        <v>3289</v>
      </c>
      <c r="B3449" s="237" t="s">
        <v>6258</v>
      </c>
      <c r="C3449" s="238"/>
      <c r="D3449" s="238"/>
      <c r="E3449" s="238"/>
      <c r="F3449" s="238"/>
      <c r="G3449" s="238"/>
      <c r="H3449" s="238"/>
      <c r="I3449" s="238"/>
      <c r="J3449" s="238"/>
      <c r="K3449" s="238"/>
      <c r="L3449" s="238"/>
      <c r="M3449" s="238"/>
      <c r="N3449" s="238"/>
      <c r="O3449" s="238">
        <v>1</v>
      </c>
      <c r="P3449" s="239"/>
    </row>
    <row r="3450" spans="1:16" x14ac:dyDescent="0.25">
      <c r="A3450" s="236" t="s">
        <v>2255</v>
      </c>
      <c r="B3450" s="237" t="s">
        <v>6159</v>
      </c>
      <c r="C3450" s="238"/>
      <c r="D3450" s="238"/>
      <c r="E3450" s="238"/>
      <c r="F3450" s="238"/>
      <c r="G3450" s="238"/>
      <c r="H3450" s="238"/>
      <c r="I3450" s="238"/>
      <c r="J3450" s="238">
        <v>2</v>
      </c>
      <c r="K3450" s="238"/>
      <c r="L3450" s="238"/>
      <c r="M3450" s="238"/>
      <c r="N3450" s="238"/>
      <c r="O3450" s="238">
        <v>1</v>
      </c>
      <c r="P3450" s="239"/>
    </row>
    <row r="3451" spans="1:16" x14ac:dyDescent="0.25">
      <c r="A3451" s="236" t="s">
        <v>3300</v>
      </c>
      <c r="B3451" s="237" t="s">
        <v>10236</v>
      </c>
      <c r="C3451" s="238"/>
      <c r="D3451" s="238"/>
      <c r="E3451" s="238">
        <v>545</v>
      </c>
      <c r="F3451" s="238"/>
      <c r="G3451" s="238"/>
      <c r="H3451" s="238"/>
      <c r="I3451" s="238"/>
      <c r="J3451" s="238"/>
      <c r="K3451" s="238"/>
      <c r="L3451" s="238"/>
      <c r="M3451" s="238"/>
      <c r="N3451" s="238"/>
      <c r="O3451" s="238"/>
      <c r="P3451" s="239"/>
    </row>
    <row r="3452" spans="1:16" x14ac:dyDescent="0.25">
      <c r="A3452" s="236" t="s">
        <v>2582</v>
      </c>
      <c r="B3452" s="237" t="s">
        <v>5968</v>
      </c>
      <c r="C3452" s="238"/>
      <c r="D3452" s="238"/>
      <c r="E3452" s="238"/>
      <c r="F3452" s="238"/>
      <c r="G3452" s="238"/>
      <c r="H3452" s="238"/>
      <c r="I3452" s="238"/>
      <c r="J3452" s="238"/>
      <c r="K3452" s="238"/>
      <c r="L3452" s="238">
        <v>13</v>
      </c>
      <c r="M3452" s="238"/>
      <c r="N3452" s="238">
        <v>7</v>
      </c>
      <c r="O3452" s="238">
        <v>3</v>
      </c>
      <c r="P3452" s="239"/>
    </row>
    <row r="3453" spans="1:16" x14ac:dyDescent="0.25">
      <c r="A3453" s="236" t="s">
        <v>3427</v>
      </c>
      <c r="B3453" s="237" t="s">
        <v>6964</v>
      </c>
      <c r="C3453" s="238"/>
      <c r="D3453" s="238"/>
      <c r="E3453" s="238"/>
      <c r="F3453" s="238"/>
      <c r="G3453" s="238"/>
      <c r="H3453" s="238"/>
      <c r="I3453" s="238"/>
      <c r="J3453" s="238"/>
      <c r="K3453" s="238">
        <v>8</v>
      </c>
      <c r="L3453" s="238"/>
      <c r="M3453" s="238"/>
      <c r="N3453" s="238"/>
      <c r="O3453" s="238"/>
      <c r="P3453" s="239"/>
    </row>
    <row r="3454" spans="1:16" x14ac:dyDescent="0.25">
      <c r="A3454" s="236" t="s">
        <v>272</v>
      </c>
      <c r="B3454" s="237" t="s">
        <v>8368</v>
      </c>
      <c r="C3454" s="238"/>
      <c r="D3454" s="238"/>
      <c r="E3454" s="238"/>
      <c r="F3454" s="238"/>
      <c r="G3454" s="238"/>
      <c r="H3454" s="238"/>
      <c r="I3454" s="238"/>
      <c r="J3454" s="238"/>
      <c r="K3454" s="238">
        <v>1</v>
      </c>
      <c r="L3454" s="238"/>
      <c r="M3454" s="238"/>
      <c r="N3454" s="238"/>
      <c r="O3454" s="238"/>
      <c r="P3454" s="239"/>
    </row>
    <row r="3455" spans="1:16" x14ac:dyDescent="0.25">
      <c r="A3455" s="236" t="s">
        <v>1131</v>
      </c>
      <c r="B3455" s="237" t="s">
        <v>7699</v>
      </c>
      <c r="C3455" s="238">
        <v>1</v>
      </c>
      <c r="D3455" s="238"/>
      <c r="E3455" s="238"/>
      <c r="F3455" s="238"/>
      <c r="G3455" s="238">
        <v>1</v>
      </c>
      <c r="H3455" s="238"/>
      <c r="I3455" s="238"/>
      <c r="J3455" s="238"/>
      <c r="K3455" s="238"/>
      <c r="L3455" s="238"/>
      <c r="M3455" s="238"/>
      <c r="N3455" s="238"/>
      <c r="O3455" s="238"/>
      <c r="P3455" s="239"/>
    </row>
    <row r="3456" spans="1:16" x14ac:dyDescent="0.25">
      <c r="A3456" s="236" t="s">
        <v>8735</v>
      </c>
      <c r="B3456" s="237" t="s">
        <v>8736</v>
      </c>
      <c r="C3456" s="238"/>
      <c r="D3456" s="238"/>
      <c r="E3456" s="238"/>
      <c r="F3456" s="238"/>
      <c r="G3456" s="238"/>
      <c r="H3456" s="238"/>
      <c r="I3456" s="238"/>
      <c r="J3456" s="238">
        <v>3</v>
      </c>
      <c r="K3456" s="238"/>
      <c r="L3456" s="238"/>
      <c r="M3456" s="238"/>
      <c r="N3456" s="238"/>
      <c r="O3456" s="238"/>
      <c r="P3456" s="239"/>
    </row>
    <row r="3457" spans="1:16" x14ac:dyDescent="0.25">
      <c r="A3457" s="236" t="s">
        <v>1700</v>
      </c>
      <c r="B3457" s="237" t="s">
        <v>7700</v>
      </c>
      <c r="C3457" s="238"/>
      <c r="D3457" s="238"/>
      <c r="E3457" s="238"/>
      <c r="F3457" s="238"/>
      <c r="G3457" s="238"/>
      <c r="H3457" s="238"/>
      <c r="I3457" s="238"/>
      <c r="J3457" s="238"/>
      <c r="K3457" s="238"/>
      <c r="L3457" s="238"/>
      <c r="M3457" s="238">
        <v>1</v>
      </c>
      <c r="N3457" s="238"/>
      <c r="O3457" s="238"/>
      <c r="P3457" s="239"/>
    </row>
    <row r="3458" spans="1:16" x14ac:dyDescent="0.25">
      <c r="A3458" s="236" t="s">
        <v>2960</v>
      </c>
      <c r="B3458" s="237" t="s">
        <v>5973</v>
      </c>
      <c r="C3458" s="238"/>
      <c r="D3458" s="238"/>
      <c r="E3458" s="238"/>
      <c r="F3458" s="238">
        <v>2</v>
      </c>
      <c r="G3458" s="238"/>
      <c r="H3458" s="238">
        <v>5</v>
      </c>
      <c r="I3458" s="238"/>
      <c r="J3458" s="238"/>
      <c r="K3458" s="238"/>
      <c r="L3458" s="238"/>
      <c r="M3458" s="238">
        <v>8</v>
      </c>
      <c r="N3458" s="238">
        <v>4</v>
      </c>
      <c r="O3458" s="238">
        <v>3</v>
      </c>
      <c r="P3458" s="239">
        <v>3</v>
      </c>
    </row>
    <row r="3459" spans="1:16" x14ac:dyDescent="0.25">
      <c r="A3459" s="236" t="s">
        <v>3337</v>
      </c>
      <c r="B3459" s="237" t="s">
        <v>8371</v>
      </c>
      <c r="C3459" s="238"/>
      <c r="D3459" s="238"/>
      <c r="E3459" s="238">
        <v>13</v>
      </c>
      <c r="F3459" s="238"/>
      <c r="G3459" s="238"/>
      <c r="H3459" s="238"/>
      <c r="I3459" s="238"/>
      <c r="J3459" s="238"/>
      <c r="K3459" s="238"/>
      <c r="L3459" s="238"/>
      <c r="M3459" s="238"/>
      <c r="N3459" s="238"/>
      <c r="O3459" s="238"/>
      <c r="P3459" s="239"/>
    </row>
    <row r="3460" spans="1:16" x14ac:dyDescent="0.25">
      <c r="A3460" s="236" t="s">
        <v>2409</v>
      </c>
      <c r="B3460" s="237" t="s">
        <v>7774</v>
      </c>
      <c r="C3460" s="238"/>
      <c r="D3460" s="238"/>
      <c r="E3460" s="238"/>
      <c r="F3460" s="238"/>
      <c r="G3460" s="238"/>
      <c r="H3460" s="238"/>
      <c r="I3460" s="238"/>
      <c r="J3460" s="238"/>
      <c r="K3460" s="238"/>
      <c r="L3460" s="238"/>
      <c r="M3460" s="238">
        <v>1</v>
      </c>
      <c r="N3460" s="238">
        <v>1</v>
      </c>
      <c r="O3460" s="238"/>
      <c r="P3460" s="239">
        <v>1</v>
      </c>
    </row>
    <row r="3461" spans="1:16" x14ac:dyDescent="0.25">
      <c r="A3461" s="236" t="s">
        <v>3966</v>
      </c>
      <c r="B3461" s="237" t="s">
        <v>6653</v>
      </c>
      <c r="C3461" s="238"/>
      <c r="D3461" s="238"/>
      <c r="E3461" s="238"/>
      <c r="F3461" s="238"/>
      <c r="G3461" s="238"/>
      <c r="H3461" s="238"/>
      <c r="I3461" s="238"/>
      <c r="J3461" s="238"/>
      <c r="K3461" s="238"/>
      <c r="L3461" s="238"/>
      <c r="M3461" s="238">
        <v>18</v>
      </c>
      <c r="N3461" s="238"/>
      <c r="O3461" s="238"/>
      <c r="P3461" s="239"/>
    </row>
    <row r="3462" spans="1:16" x14ac:dyDescent="0.25">
      <c r="A3462" s="236" t="s">
        <v>4826</v>
      </c>
      <c r="B3462" s="237" t="s">
        <v>9790</v>
      </c>
      <c r="C3462" s="238"/>
      <c r="D3462" s="238"/>
      <c r="E3462" s="238"/>
      <c r="F3462" s="238"/>
      <c r="G3462" s="238"/>
      <c r="H3462" s="238"/>
      <c r="I3462" s="238"/>
      <c r="J3462" s="238"/>
      <c r="K3462" s="238"/>
      <c r="L3462" s="238"/>
      <c r="M3462" s="238"/>
      <c r="N3462" s="238">
        <v>2</v>
      </c>
      <c r="O3462" s="238"/>
      <c r="P3462" s="239"/>
    </row>
    <row r="3463" spans="1:16" x14ac:dyDescent="0.25">
      <c r="A3463" s="236" t="s">
        <v>627</v>
      </c>
      <c r="B3463" s="237" t="s">
        <v>8210</v>
      </c>
      <c r="C3463" s="238"/>
      <c r="D3463" s="238"/>
      <c r="E3463" s="238"/>
      <c r="F3463" s="238"/>
      <c r="G3463" s="238"/>
      <c r="H3463" s="238"/>
      <c r="I3463" s="238"/>
      <c r="J3463" s="238"/>
      <c r="K3463" s="238"/>
      <c r="L3463" s="238">
        <v>1</v>
      </c>
      <c r="M3463" s="238"/>
      <c r="N3463" s="238"/>
      <c r="O3463" s="238"/>
      <c r="P3463" s="239"/>
    </row>
    <row r="3464" spans="1:16" x14ac:dyDescent="0.25">
      <c r="A3464" s="236" t="s">
        <v>759</v>
      </c>
      <c r="B3464" s="237" t="s">
        <v>7371</v>
      </c>
      <c r="C3464" s="238"/>
      <c r="D3464" s="238"/>
      <c r="E3464" s="238"/>
      <c r="F3464" s="238"/>
      <c r="G3464" s="238"/>
      <c r="H3464" s="238"/>
      <c r="I3464" s="238"/>
      <c r="J3464" s="238"/>
      <c r="K3464" s="238"/>
      <c r="L3464" s="238"/>
      <c r="M3464" s="238">
        <v>11</v>
      </c>
      <c r="N3464" s="238"/>
      <c r="O3464" s="238"/>
      <c r="P3464" s="239"/>
    </row>
    <row r="3465" spans="1:16" x14ac:dyDescent="0.25">
      <c r="A3465" s="236" t="s">
        <v>1150</v>
      </c>
      <c r="B3465" s="237" t="s">
        <v>6794</v>
      </c>
      <c r="C3465" s="238"/>
      <c r="D3465" s="238"/>
      <c r="E3465" s="238"/>
      <c r="F3465" s="238"/>
      <c r="G3465" s="238"/>
      <c r="H3465" s="238"/>
      <c r="I3465" s="238">
        <v>2</v>
      </c>
      <c r="J3465" s="238">
        <v>3</v>
      </c>
      <c r="K3465" s="238">
        <v>10</v>
      </c>
      <c r="L3465" s="238">
        <v>10</v>
      </c>
      <c r="M3465" s="238">
        <v>3</v>
      </c>
      <c r="N3465" s="238"/>
      <c r="O3465" s="238"/>
      <c r="P3465" s="239"/>
    </row>
    <row r="3466" spans="1:16" x14ac:dyDescent="0.25">
      <c r="A3466" s="236" t="s">
        <v>1331</v>
      </c>
      <c r="B3466" s="237" t="s">
        <v>5892</v>
      </c>
      <c r="C3466" s="238"/>
      <c r="D3466" s="238"/>
      <c r="E3466" s="238"/>
      <c r="F3466" s="238"/>
      <c r="G3466" s="238"/>
      <c r="H3466" s="238"/>
      <c r="I3466" s="238"/>
      <c r="J3466" s="238"/>
      <c r="K3466" s="238"/>
      <c r="L3466" s="238"/>
      <c r="M3466" s="238"/>
      <c r="N3466" s="238"/>
      <c r="O3466" s="238">
        <v>4</v>
      </c>
      <c r="P3466" s="239"/>
    </row>
    <row r="3467" spans="1:16" x14ac:dyDescent="0.25">
      <c r="A3467" s="236" t="s">
        <v>531</v>
      </c>
      <c r="B3467" s="237" t="s">
        <v>5582</v>
      </c>
      <c r="C3467" s="238"/>
      <c r="D3467" s="238"/>
      <c r="E3467" s="238"/>
      <c r="F3467" s="238"/>
      <c r="G3467" s="238"/>
      <c r="H3467" s="238"/>
      <c r="I3467" s="238">
        <v>8</v>
      </c>
      <c r="J3467" s="238">
        <v>55</v>
      </c>
      <c r="K3467" s="238">
        <v>9</v>
      </c>
      <c r="L3467" s="238">
        <v>85</v>
      </c>
      <c r="M3467" s="238">
        <v>5</v>
      </c>
      <c r="N3467" s="238">
        <v>6</v>
      </c>
      <c r="O3467" s="238">
        <v>25</v>
      </c>
      <c r="P3467" s="239">
        <v>10</v>
      </c>
    </row>
    <row r="3468" spans="1:16" x14ac:dyDescent="0.25">
      <c r="A3468" s="236" t="s">
        <v>1875</v>
      </c>
      <c r="B3468" s="237" t="s">
        <v>8737</v>
      </c>
      <c r="C3468" s="238"/>
      <c r="D3468" s="238"/>
      <c r="E3468" s="238"/>
      <c r="F3468" s="238"/>
      <c r="G3468" s="238"/>
      <c r="H3468" s="238"/>
      <c r="I3468" s="238">
        <v>1</v>
      </c>
      <c r="J3468" s="238"/>
      <c r="K3468" s="238"/>
      <c r="L3468" s="238"/>
      <c r="M3468" s="238"/>
      <c r="N3468" s="238"/>
      <c r="O3468" s="238"/>
      <c r="P3468" s="239"/>
    </row>
    <row r="3469" spans="1:16" x14ac:dyDescent="0.25">
      <c r="A3469" s="236" t="s">
        <v>1315</v>
      </c>
      <c r="B3469" s="237" t="s">
        <v>8369</v>
      </c>
      <c r="C3469" s="238"/>
      <c r="D3469" s="238"/>
      <c r="E3469" s="238"/>
      <c r="F3469" s="238"/>
      <c r="G3469" s="238"/>
      <c r="H3469" s="238"/>
      <c r="I3469" s="238"/>
      <c r="J3469" s="238"/>
      <c r="K3469" s="238">
        <v>3</v>
      </c>
      <c r="L3469" s="238">
        <v>2</v>
      </c>
      <c r="M3469" s="238"/>
      <c r="N3469" s="238">
        <v>3</v>
      </c>
      <c r="O3469" s="238"/>
      <c r="P3469" s="239"/>
    </row>
    <row r="3470" spans="1:16" x14ac:dyDescent="0.25">
      <c r="A3470" s="236" t="s">
        <v>569</v>
      </c>
      <c r="B3470" s="237" t="s">
        <v>5505</v>
      </c>
      <c r="C3470" s="238"/>
      <c r="D3470" s="238"/>
      <c r="E3470" s="238"/>
      <c r="F3470" s="238"/>
      <c r="G3470" s="238"/>
      <c r="H3470" s="238"/>
      <c r="I3470" s="238">
        <v>2</v>
      </c>
      <c r="J3470" s="238">
        <v>27</v>
      </c>
      <c r="K3470" s="238">
        <v>128</v>
      </c>
      <c r="L3470" s="238">
        <v>120</v>
      </c>
      <c r="M3470" s="238">
        <v>186</v>
      </c>
      <c r="N3470" s="238">
        <v>35</v>
      </c>
      <c r="O3470" s="238">
        <v>39</v>
      </c>
      <c r="P3470" s="239"/>
    </row>
    <row r="3471" spans="1:16" x14ac:dyDescent="0.25">
      <c r="A3471" s="236" t="s">
        <v>97</v>
      </c>
      <c r="B3471" s="237" t="s">
        <v>5265</v>
      </c>
      <c r="C3471" s="238">
        <v>407</v>
      </c>
      <c r="D3471" s="238">
        <v>575</v>
      </c>
      <c r="E3471" s="238">
        <v>1347</v>
      </c>
      <c r="F3471" s="238">
        <v>1959</v>
      </c>
      <c r="G3471" s="238">
        <v>894</v>
      </c>
      <c r="H3471" s="238">
        <v>534</v>
      </c>
      <c r="I3471" s="238">
        <v>3047</v>
      </c>
      <c r="J3471" s="238">
        <v>2597</v>
      </c>
      <c r="K3471" s="238">
        <v>3859</v>
      </c>
      <c r="L3471" s="238">
        <v>2802</v>
      </c>
      <c r="M3471" s="238">
        <v>1650</v>
      </c>
      <c r="N3471" s="238">
        <v>1248</v>
      </c>
      <c r="O3471" s="238">
        <v>1064</v>
      </c>
      <c r="P3471" s="239"/>
    </row>
    <row r="3472" spans="1:16" x14ac:dyDescent="0.25">
      <c r="A3472" s="236" t="s">
        <v>1887</v>
      </c>
      <c r="B3472" s="237" t="s">
        <v>6194</v>
      </c>
      <c r="C3472" s="238"/>
      <c r="D3472" s="238"/>
      <c r="E3472" s="238"/>
      <c r="F3472" s="238"/>
      <c r="G3472" s="238"/>
      <c r="H3472" s="238"/>
      <c r="I3472" s="238"/>
      <c r="J3472" s="238">
        <v>103</v>
      </c>
      <c r="K3472" s="238">
        <v>6</v>
      </c>
      <c r="L3472" s="238">
        <v>22</v>
      </c>
      <c r="M3472" s="238">
        <v>250</v>
      </c>
      <c r="N3472" s="238"/>
      <c r="O3472" s="238">
        <v>1</v>
      </c>
      <c r="P3472" s="239"/>
    </row>
    <row r="3473" spans="1:16" x14ac:dyDescent="0.25">
      <c r="A3473" s="236" t="s">
        <v>3407</v>
      </c>
      <c r="B3473" s="237" t="s">
        <v>7503</v>
      </c>
      <c r="C3473" s="238"/>
      <c r="D3473" s="238"/>
      <c r="E3473" s="238"/>
      <c r="F3473" s="238"/>
      <c r="G3473" s="238"/>
      <c r="H3473" s="238">
        <v>2</v>
      </c>
      <c r="I3473" s="238"/>
      <c r="J3473" s="238"/>
      <c r="K3473" s="238"/>
      <c r="L3473" s="238"/>
      <c r="M3473" s="238"/>
      <c r="N3473" s="238"/>
      <c r="O3473" s="238"/>
      <c r="P3473" s="239"/>
    </row>
    <row r="3474" spans="1:16" x14ac:dyDescent="0.25">
      <c r="A3474" s="236" t="s">
        <v>3622</v>
      </c>
      <c r="B3474" s="237" t="s">
        <v>5650</v>
      </c>
      <c r="C3474" s="238">
        <v>18</v>
      </c>
      <c r="D3474" s="238">
        <v>2</v>
      </c>
      <c r="E3474" s="238">
        <v>1</v>
      </c>
      <c r="F3474" s="238">
        <v>2</v>
      </c>
      <c r="G3474" s="238">
        <v>2</v>
      </c>
      <c r="H3474" s="238">
        <v>2</v>
      </c>
      <c r="I3474" s="238">
        <v>9</v>
      </c>
      <c r="J3474" s="238">
        <v>13</v>
      </c>
      <c r="K3474" s="238">
        <v>14</v>
      </c>
      <c r="L3474" s="238">
        <v>126</v>
      </c>
      <c r="M3474" s="238">
        <v>25</v>
      </c>
      <c r="N3474" s="238">
        <v>15</v>
      </c>
      <c r="O3474" s="238">
        <v>17</v>
      </c>
      <c r="P3474" s="239">
        <v>13</v>
      </c>
    </row>
    <row r="3475" spans="1:16" x14ac:dyDescent="0.25">
      <c r="A3475" s="236" t="s">
        <v>8</v>
      </c>
      <c r="B3475" s="237" t="s">
        <v>7772</v>
      </c>
      <c r="C3475" s="238"/>
      <c r="D3475" s="238"/>
      <c r="E3475" s="238"/>
      <c r="F3475" s="238"/>
      <c r="G3475" s="238">
        <v>2</v>
      </c>
      <c r="H3475" s="238"/>
      <c r="I3475" s="238"/>
      <c r="J3475" s="238"/>
      <c r="K3475" s="238"/>
      <c r="L3475" s="238"/>
      <c r="M3475" s="238">
        <v>362</v>
      </c>
      <c r="N3475" s="238">
        <v>1</v>
      </c>
      <c r="O3475" s="238"/>
      <c r="P3475" s="239"/>
    </row>
    <row r="3476" spans="1:16" x14ac:dyDescent="0.25">
      <c r="A3476" s="236" t="s">
        <v>13</v>
      </c>
      <c r="B3476" s="237" t="s">
        <v>7773</v>
      </c>
      <c r="C3476" s="238">
        <v>1224</v>
      </c>
      <c r="D3476" s="238"/>
      <c r="E3476" s="238"/>
      <c r="F3476" s="238"/>
      <c r="G3476" s="238"/>
      <c r="H3476" s="238"/>
      <c r="I3476" s="238"/>
      <c r="J3476" s="238">
        <v>4</v>
      </c>
      <c r="K3476" s="238"/>
      <c r="L3476" s="238">
        <v>1</v>
      </c>
      <c r="M3476" s="238"/>
      <c r="N3476" s="238"/>
      <c r="O3476" s="238"/>
      <c r="P3476" s="239"/>
    </row>
    <row r="3477" spans="1:16" x14ac:dyDescent="0.25">
      <c r="A3477" s="236" t="s">
        <v>27</v>
      </c>
      <c r="B3477" s="237" t="s">
        <v>5205</v>
      </c>
      <c r="C3477" s="238">
        <v>136</v>
      </c>
      <c r="D3477" s="238">
        <v>1226</v>
      </c>
      <c r="E3477" s="238">
        <v>4002</v>
      </c>
      <c r="F3477" s="238">
        <v>11370</v>
      </c>
      <c r="G3477" s="238">
        <v>63958</v>
      </c>
      <c r="H3477" s="238">
        <v>150207</v>
      </c>
      <c r="I3477" s="238">
        <v>210314</v>
      </c>
      <c r="J3477" s="238">
        <v>597420</v>
      </c>
      <c r="K3477" s="238">
        <v>385239</v>
      </c>
      <c r="L3477" s="238">
        <v>651710</v>
      </c>
      <c r="M3477" s="238">
        <v>888646</v>
      </c>
      <c r="N3477" s="238">
        <v>875790</v>
      </c>
      <c r="O3477" s="238">
        <v>1404998</v>
      </c>
      <c r="P3477" s="239">
        <v>541145</v>
      </c>
    </row>
    <row r="3478" spans="1:16" x14ac:dyDescent="0.25">
      <c r="A3478" s="236" t="s">
        <v>359</v>
      </c>
      <c r="B3478" s="237" t="s">
        <v>9982</v>
      </c>
      <c r="C3478" s="238"/>
      <c r="D3478" s="238"/>
      <c r="E3478" s="238"/>
      <c r="F3478" s="238">
        <v>3</v>
      </c>
      <c r="G3478" s="238"/>
      <c r="H3478" s="238"/>
      <c r="I3478" s="238"/>
      <c r="J3478" s="238">
        <v>7</v>
      </c>
      <c r="K3478" s="238"/>
      <c r="L3478" s="238">
        <v>1</v>
      </c>
      <c r="M3478" s="238">
        <v>188</v>
      </c>
      <c r="N3478" s="238">
        <v>64</v>
      </c>
      <c r="O3478" s="238"/>
      <c r="P3478" s="239"/>
    </row>
    <row r="3479" spans="1:16" x14ac:dyDescent="0.25">
      <c r="A3479" s="236" t="s">
        <v>1209</v>
      </c>
      <c r="B3479" s="237" t="s">
        <v>5209</v>
      </c>
      <c r="C3479" s="238">
        <v>87454</v>
      </c>
      <c r="D3479" s="238">
        <v>72431</v>
      </c>
      <c r="E3479" s="238">
        <v>55634</v>
      </c>
      <c r="F3479" s="238">
        <v>259363</v>
      </c>
      <c r="G3479" s="238">
        <v>255469</v>
      </c>
      <c r="H3479" s="238">
        <v>266482</v>
      </c>
      <c r="I3479" s="238">
        <v>301550</v>
      </c>
      <c r="J3479" s="238">
        <v>936136</v>
      </c>
      <c r="K3479" s="238">
        <v>563275</v>
      </c>
      <c r="L3479" s="238">
        <v>972837</v>
      </c>
      <c r="M3479" s="238">
        <v>896123</v>
      </c>
      <c r="N3479" s="238">
        <v>539535</v>
      </c>
      <c r="O3479" s="238">
        <v>493731</v>
      </c>
      <c r="P3479" s="239">
        <v>445900</v>
      </c>
    </row>
    <row r="3480" spans="1:16" x14ac:dyDescent="0.25">
      <c r="A3480" s="236" t="s">
        <v>89</v>
      </c>
      <c r="B3480" s="237" t="s">
        <v>5248</v>
      </c>
      <c r="C3480" s="238"/>
      <c r="D3480" s="238"/>
      <c r="E3480" s="238"/>
      <c r="F3480" s="238"/>
      <c r="G3480" s="238"/>
      <c r="H3480" s="238"/>
      <c r="I3480" s="238"/>
      <c r="J3480" s="238">
        <v>3375</v>
      </c>
      <c r="K3480" s="238">
        <v>1592</v>
      </c>
      <c r="L3480" s="238"/>
      <c r="M3480" s="238"/>
      <c r="N3480" s="238">
        <v>5180</v>
      </c>
      <c r="O3480" s="238">
        <v>2129</v>
      </c>
      <c r="P3480" s="239"/>
    </row>
    <row r="3481" spans="1:16" x14ac:dyDescent="0.25">
      <c r="A3481" s="236" t="s">
        <v>264</v>
      </c>
      <c r="B3481" s="237" t="s">
        <v>5241</v>
      </c>
      <c r="C3481" s="238"/>
      <c r="D3481" s="238"/>
      <c r="E3481" s="238"/>
      <c r="F3481" s="238"/>
      <c r="G3481" s="238"/>
      <c r="H3481" s="238"/>
      <c r="I3481" s="238"/>
      <c r="J3481" s="238">
        <v>2</v>
      </c>
      <c r="K3481" s="238">
        <v>1217</v>
      </c>
      <c r="L3481" s="238"/>
      <c r="M3481" s="238"/>
      <c r="N3481" s="238">
        <v>6491</v>
      </c>
      <c r="O3481" s="238">
        <v>3705</v>
      </c>
      <c r="P3481" s="239"/>
    </row>
    <row r="3482" spans="1:16" x14ac:dyDescent="0.25">
      <c r="A3482" s="236" t="s">
        <v>3019</v>
      </c>
      <c r="B3482" s="237" t="s">
        <v>5216</v>
      </c>
      <c r="C3482" s="238">
        <v>2403</v>
      </c>
      <c r="D3482" s="238">
        <v>686</v>
      </c>
      <c r="E3482" s="238">
        <v>1005</v>
      </c>
      <c r="F3482" s="238">
        <v>13368</v>
      </c>
      <c r="G3482" s="238">
        <v>2331</v>
      </c>
      <c r="H3482" s="238">
        <v>3772</v>
      </c>
      <c r="I3482" s="238">
        <v>5399</v>
      </c>
      <c r="J3482" s="238">
        <v>4203</v>
      </c>
      <c r="K3482" s="238">
        <v>1061</v>
      </c>
      <c r="L3482" s="238">
        <v>23045</v>
      </c>
      <c r="M3482" s="238">
        <v>8786</v>
      </c>
      <c r="N3482" s="238">
        <v>17719</v>
      </c>
      <c r="O3482" s="238">
        <v>33330</v>
      </c>
      <c r="P3482" s="239">
        <v>65243</v>
      </c>
    </row>
    <row r="3483" spans="1:16" x14ac:dyDescent="0.25">
      <c r="A3483" s="236" t="s">
        <v>14</v>
      </c>
      <c r="B3483" s="237" t="s">
        <v>9396</v>
      </c>
      <c r="C3483" s="238">
        <v>1</v>
      </c>
      <c r="D3483" s="238"/>
      <c r="E3483" s="238"/>
      <c r="F3483" s="238">
        <v>4</v>
      </c>
      <c r="G3483" s="238"/>
      <c r="H3483" s="238"/>
      <c r="I3483" s="238"/>
      <c r="J3483" s="238">
        <v>1</v>
      </c>
      <c r="K3483" s="238">
        <v>167</v>
      </c>
      <c r="L3483" s="238">
        <v>20</v>
      </c>
      <c r="M3483" s="238"/>
      <c r="N3483" s="238"/>
      <c r="O3483" s="238"/>
      <c r="P3483" s="239"/>
    </row>
    <row r="3484" spans="1:16" x14ac:dyDescent="0.25">
      <c r="A3484" s="236" t="s">
        <v>4377</v>
      </c>
      <c r="B3484" s="237" t="s">
        <v>5263</v>
      </c>
      <c r="C3484" s="238"/>
      <c r="D3484" s="238"/>
      <c r="E3484" s="238">
        <v>112</v>
      </c>
      <c r="F3484" s="238">
        <v>113</v>
      </c>
      <c r="G3484" s="238">
        <v>533</v>
      </c>
      <c r="H3484" s="238">
        <v>676</v>
      </c>
      <c r="I3484" s="238">
        <v>555</v>
      </c>
      <c r="J3484" s="238">
        <v>940</v>
      </c>
      <c r="K3484" s="238">
        <v>4357</v>
      </c>
      <c r="L3484" s="238">
        <v>806</v>
      </c>
      <c r="M3484" s="238">
        <v>263</v>
      </c>
      <c r="N3484" s="238"/>
      <c r="O3484" s="238">
        <v>1343</v>
      </c>
      <c r="P3484" s="239">
        <v>807</v>
      </c>
    </row>
    <row r="3485" spans="1:16" x14ac:dyDescent="0.25">
      <c r="A3485" s="236" t="s">
        <v>35</v>
      </c>
      <c r="B3485" s="237" t="s">
        <v>10093</v>
      </c>
      <c r="C3485" s="238"/>
      <c r="D3485" s="238"/>
      <c r="E3485" s="238"/>
      <c r="F3485" s="238"/>
      <c r="G3485" s="238"/>
      <c r="H3485" s="238">
        <v>1</v>
      </c>
      <c r="I3485" s="238">
        <v>1</v>
      </c>
      <c r="J3485" s="238"/>
      <c r="K3485" s="238"/>
      <c r="L3485" s="238"/>
      <c r="M3485" s="238"/>
      <c r="N3485" s="238"/>
      <c r="O3485" s="238"/>
      <c r="P3485" s="239"/>
    </row>
    <row r="3486" spans="1:16" x14ac:dyDescent="0.25">
      <c r="A3486" s="236" t="s">
        <v>251</v>
      </c>
      <c r="B3486" s="237" t="s">
        <v>5218</v>
      </c>
      <c r="C3486" s="238">
        <v>756</v>
      </c>
      <c r="D3486" s="238">
        <v>1294</v>
      </c>
      <c r="E3486" s="238">
        <v>5694</v>
      </c>
      <c r="F3486" s="238">
        <v>59</v>
      </c>
      <c r="G3486" s="238">
        <v>637</v>
      </c>
      <c r="H3486" s="238"/>
      <c r="I3486" s="238">
        <v>521</v>
      </c>
      <c r="J3486" s="238">
        <v>2205</v>
      </c>
      <c r="K3486" s="238">
        <v>2575</v>
      </c>
      <c r="L3486" s="238">
        <v>5161</v>
      </c>
      <c r="M3486" s="238">
        <v>9131</v>
      </c>
      <c r="N3486" s="238">
        <v>24004</v>
      </c>
      <c r="O3486" s="238">
        <v>26155</v>
      </c>
      <c r="P3486" s="239">
        <v>32671</v>
      </c>
    </row>
    <row r="3487" spans="1:16" x14ac:dyDescent="0.25">
      <c r="A3487" s="236" t="s">
        <v>3617</v>
      </c>
      <c r="B3487" s="237" t="s">
        <v>10094</v>
      </c>
      <c r="C3487" s="238">
        <v>60</v>
      </c>
      <c r="D3487" s="238"/>
      <c r="E3487" s="238"/>
      <c r="F3487" s="238"/>
      <c r="G3487" s="238"/>
      <c r="H3487" s="238"/>
      <c r="I3487" s="238"/>
      <c r="J3487" s="238"/>
      <c r="K3487" s="238"/>
      <c r="L3487" s="238"/>
      <c r="M3487" s="238"/>
      <c r="N3487" s="238"/>
      <c r="O3487" s="238"/>
      <c r="P3487" s="239"/>
    </row>
    <row r="3488" spans="1:16" x14ac:dyDescent="0.25">
      <c r="A3488" s="236" t="s">
        <v>122</v>
      </c>
      <c r="B3488" s="237" t="s">
        <v>5313</v>
      </c>
      <c r="C3488" s="238">
        <v>15</v>
      </c>
      <c r="D3488" s="238"/>
      <c r="E3488" s="238"/>
      <c r="F3488" s="238"/>
      <c r="G3488" s="238"/>
      <c r="H3488" s="238"/>
      <c r="I3488" s="238">
        <v>12</v>
      </c>
      <c r="J3488" s="238">
        <v>10</v>
      </c>
      <c r="K3488" s="238"/>
      <c r="L3488" s="238"/>
      <c r="M3488" s="238"/>
      <c r="N3488" s="238">
        <v>442</v>
      </c>
      <c r="O3488" s="238">
        <v>282</v>
      </c>
      <c r="P3488" s="239"/>
    </row>
    <row r="3489" spans="1:16" x14ac:dyDescent="0.25">
      <c r="A3489" s="236" t="s">
        <v>96</v>
      </c>
      <c r="B3489" s="237" t="s">
        <v>5399</v>
      </c>
      <c r="C3489" s="238"/>
      <c r="D3489" s="238">
        <v>137</v>
      </c>
      <c r="E3489" s="238">
        <v>1</v>
      </c>
      <c r="F3489" s="238">
        <v>4</v>
      </c>
      <c r="G3489" s="238">
        <v>1</v>
      </c>
      <c r="H3489" s="238"/>
      <c r="I3489" s="238">
        <v>6</v>
      </c>
      <c r="J3489" s="238">
        <v>1</v>
      </c>
      <c r="K3489" s="238">
        <v>301</v>
      </c>
      <c r="L3489" s="238">
        <v>69</v>
      </c>
      <c r="M3489" s="238">
        <v>2</v>
      </c>
      <c r="N3489" s="238">
        <v>9</v>
      </c>
      <c r="O3489" s="238">
        <v>100</v>
      </c>
      <c r="P3489" s="239">
        <v>2</v>
      </c>
    </row>
    <row r="3490" spans="1:16" x14ac:dyDescent="0.25">
      <c r="A3490" s="236" t="s">
        <v>4016</v>
      </c>
      <c r="B3490" s="237" t="s">
        <v>10235</v>
      </c>
      <c r="C3490" s="238"/>
      <c r="D3490" s="238"/>
      <c r="E3490" s="238"/>
      <c r="F3490" s="238"/>
      <c r="G3490" s="238"/>
      <c r="H3490" s="238">
        <v>318</v>
      </c>
      <c r="I3490" s="238"/>
      <c r="J3490" s="238"/>
      <c r="K3490" s="238"/>
      <c r="L3490" s="238"/>
      <c r="M3490" s="238"/>
      <c r="N3490" s="238"/>
      <c r="O3490" s="238"/>
      <c r="P3490" s="239"/>
    </row>
    <row r="3491" spans="1:16" x14ac:dyDescent="0.25">
      <c r="A3491" s="236" t="s">
        <v>1730</v>
      </c>
      <c r="B3491" s="237" t="s">
        <v>5229</v>
      </c>
      <c r="C3491" s="238"/>
      <c r="D3491" s="238"/>
      <c r="E3491" s="238"/>
      <c r="F3491" s="238"/>
      <c r="G3491" s="238">
        <v>121</v>
      </c>
      <c r="H3491" s="238"/>
      <c r="I3491" s="238"/>
      <c r="J3491" s="238"/>
      <c r="K3491" s="238"/>
      <c r="L3491" s="238"/>
      <c r="M3491" s="238"/>
      <c r="N3491" s="238">
        <v>2642</v>
      </c>
      <c r="O3491" s="238">
        <v>7613</v>
      </c>
      <c r="P3491" s="239"/>
    </row>
    <row r="3492" spans="1:16" x14ac:dyDescent="0.25">
      <c r="A3492" s="236" t="s">
        <v>1203</v>
      </c>
      <c r="B3492" s="237" t="s">
        <v>7776</v>
      </c>
      <c r="C3492" s="238"/>
      <c r="D3492" s="238"/>
      <c r="E3492" s="238"/>
      <c r="F3492" s="238"/>
      <c r="G3492" s="238">
        <v>11</v>
      </c>
      <c r="H3492" s="238">
        <v>6</v>
      </c>
      <c r="I3492" s="238">
        <v>1143</v>
      </c>
      <c r="J3492" s="238">
        <v>875</v>
      </c>
      <c r="K3492" s="238"/>
      <c r="L3492" s="238"/>
      <c r="M3492" s="238"/>
      <c r="N3492" s="238"/>
      <c r="O3492" s="238"/>
      <c r="P3492" s="239"/>
    </row>
    <row r="3493" spans="1:16" x14ac:dyDescent="0.25">
      <c r="A3493" s="236" t="s">
        <v>2008</v>
      </c>
      <c r="B3493" s="237" t="s">
        <v>6966</v>
      </c>
      <c r="C3493" s="238"/>
      <c r="D3493" s="238"/>
      <c r="E3493" s="238"/>
      <c r="F3493" s="238"/>
      <c r="G3493" s="238"/>
      <c r="H3493" s="238"/>
      <c r="I3493" s="238"/>
      <c r="J3493" s="238">
        <v>1114</v>
      </c>
      <c r="K3493" s="238"/>
      <c r="L3493" s="238"/>
      <c r="M3493" s="238"/>
      <c r="N3493" s="238"/>
      <c r="O3493" s="238"/>
      <c r="P3493" s="239"/>
    </row>
    <row r="3494" spans="1:16" x14ac:dyDescent="0.25">
      <c r="A3494" s="236" t="s">
        <v>1608</v>
      </c>
      <c r="B3494" s="237" t="s">
        <v>6797</v>
      </c>
      <c r="C3494" s="238"/>
      <c r="D3494" s="238"/>
      <c r="E3494" s="238"/>
      <c r="F3494" s="238"/>
      <c r="G3494" s="238">
        <v>1</v>
      </c>
      <c r="H3494" s="238"/>
      <c r="I3494" s="238"/>
      <c r="J3494" s="238"/>
      <c r="K3494" s="238"/>
      <c r="L3494" s="238"/>
      <c r="M3494" s="238"/>
      <c r="N3494" s="238"/>
      <c r="O3494" s="238"/>
      <c r="P3494" s="239"/>
    </row>
    <row r="3495" spans="1:16" x14ac:dyDescent="0.25">
      <c r="A3495" s="236" t="s">
        <v>115</v>
      </c>
      <c r="B3495" s="237" t="s">
        <v>9397</v>
      </c>
      <c r="C3495" s="238"/>
      <c r="D3495" s="238"/>
      <c r="E3495" s="238"/>
      <c r="F3495" s="238"/>
      <c r="G3495" s="238"/>
      <c r="H3495" s="238">
        <v>1</v>
      </c>
      <c r="I3495" s="238"/>
      <c r="J3495" s="238"/>
      <c r="K3495" s="238"/>
      <c r="L3495" s="238">
        <v>11</v>
      </c>
      <c r="M3495" s="238"/>
      <c r="N3495" s="238"/>
      <c r="O3495" s="238"/>
      <c r="P3495" s="239"/>
    </row>
    <row r="3496" spans="1:16" x14ac:dyDescent="0.25">
      <c r="A3496" s="236" t="s">
        <v>4</v>
      </c>
      <c r="B3496" s="237" t="s">
        <v>8372</v>
      </c>
      <c r="C3496" s="238">
        <v>5386</v>
      </c>
      <c r="D3496" s="238"/>
      <c r="E3496" s="238"/>
      <c r="F3496" s="238"/>
      <c r="G3496" s="238"/>
      <c r="H3496" s="238"/>
      <c r="I3496" s="238">
        <v>1307</v>
      </c>
      <c r="J3496" s="238">
        <v>3673</v>
      </c>
      <c r="K3496" s="238">
        <v>1291</v>
      </c>
      <c r="L3496" s="238"/>
      <c r="M3496" s="238"/>
      <c r="N3496" s="238"/>
      <c r="O3496" s="238"/>
      <c r="P3496" s="239"/>
    </row>
    <row r="3497" spans="1:16" x14ac:dyDescent="0.25">
      <c r="A3497" s="236" t="s">
        <v>452</v>
      </c>
      <c r="B3497" s="237" t="s">
        <v>8212</v>
      </c>
      <c r="C3497" s="238">
        <v>523</v>
      </c>
      <c r="D3497" s="238">
        <v>66</v>
      </c>
      <c r="E3497" s="238"/>
      <c r="F3497" s="238"/>
      <c r="G3497" s="238"/>
      <c r="H3497" s="238"/>
      <c r="I3497" s="238"/>
      <c r="J3497" s="238"/>
      <c r="K3497" s="238"/>
      <c r="L3497" s="238"/>
      <c r="M3497" s="238"/>
      <c r="N3497" s="238"/>
      <c r="O3497" s="238"/>
      <c r="P3497" s="239"/>
    </row>
    <row r="3498" spans="1:16" x14ac:dyDescent="0.25">
      <c r="A3498" s="236" t="s">
        <v>789</v>
      </c>
      <c r="B3498" s="237" t="s">
        <v>8738</v>
      </c>
      <c r="C3498" s="238"/>
      <c r="D3498" s="238"/>
      <c r="E3498" s="238"/>
      <c r="F3498" s="238"/>
      <c r="G3498" s="238"/>
      <c r="H3498" s="238">
        <v>8</v>
      </c>
      <c r="I3498" s="238"/>
      <c r="J3498" s="238"/>
      <c r="K3498" s="238"/>
      <c r="L3498" s="238"/>
      <c r="M3498" s="238">
        <v>944</v>
      </c>
      <c r="N3498" s="238">
        <v>9</v>
      </c>
      <c r="O3498" s="238"/>
      <c r="P3498" s="239"/>
    </row>
    <row r="3499" spans="1:16" x14ac:dyDescent="0.25">
      <c r="A3499" s="236" t="s">
        <v>133</v>
      </c>
      <c r="B3499" s="237" t="s">
        <v>8482</v>
      </c>
      <c r="C3499" s="238"/>
      <c r="D3499" s="238"/>
      <c r="E3499" s="238"/>
      <c r="F3499" s="238"/>
      <c r="G3499" s="238"/>
      <c r="H3499" s="238"/>
      <c r="I3499" s="238"/>
      <c r="J3499" s="238"/>
      <c r="K3499" s="238"/>
      <c r="L3499" s="238">
        <v>2</v>
      </c>
      <c r="M3499" s="238"/>
      <c r="N3499" s="238"/>
      <c r="O3499" s="238"/>
      <c r="P3499" s="239">
        <v>1</v>
      </c>
    </row>
    <row r="3500" spans="1:16" x14ac:dyDescent="0.25">
      <c r="A3500" s="236" t="s">
        <v>3219</v>
      </c>
      <c r="B3500" s="237" t="s">
        <v>9109</v>
      </c>
      <c r="C3500" s="238"/>
      <c r="D3500" s="238"/>
      <c r="E3500" s="238"/>
      <c r="F3500" s="238"/>
      <c r="G3500" s="238"/>
      <c r="H3500" s="238"/>
      <c r="I3500" s="238"/>
      <c r="J3500" s="238"/>
      <c r="K3500" s="238"/>
      <c r="L3500" s="238"/>
      <c r="M3500" s="238"/>
      <c r="N3500" s="238">
        <v>287</v>
      </c>
      <c r="O3500" s="238"/>
      <c r="P3500" s="239"/>
    </row>
    <row r="3501" spans="1:16" x14ac:dyDescent="0.25">
      <c r="A3501" s="236" t="s">
        <v>593</v>
      </c>
      <c r="B3501" s="237" t="s">
        <v>6405</v>
      </c>
      <c r="C3501" s="238"/>
      <c r="D3501" s="238"/>
      <c r="E3501" s="238"/>
      <c r="F3501" s="238"/>
      <c r="G3501" s="238"/>
      <c r="H3501" s="238"/>
      <c r="I3501" s="238"/>
      <c r="J3501" s="238"/>
      <c r="K3501" s="238"/>
      <c r="L3501" s="238"/>
      <c r="M3501" s="238">
        <v>42</v>
      </c>
      <c r="N3501" s="238"/>
      <c r="O3501" s="238"/>
      <c r="P3501" s="239"/>
    </row>
    <row r="3502" spans="1:16" x14ac:dyDescent="0.25">
      <c r="A3502" s="236" t="s">
        <v>2446</v>
      </c>
      <c r="B3502" s="237" t="s">
        <v>5206</v>
      </c>
      <c r="C3502" s="238">
        <v>126720</v>
      </c>
      <c r="D3502" s="238">
        <v>196528</v>
      </c>
      <c r="E3502" s="238">
        <v>114705</v>
      </c>
      <c r="F3502" s="238">
        <v>87230</v>
      </c>
      <c r="G3502" s="238">
        <v>231064</v>
      </c>
      <c r="H3502" s="238">
        <v>127669</v>
      </c>
      <c r="I3502" s="238">
        <v>305621</v>
      </c>
      <c r="J3502" s="238">
        <v>163875</v>
      </c>
      <c r="K3502" s="238">
        <v>452500</v>
      </c>
      <c r="L3502" s="238">
        <v>547895</v>
      </c>
      <c r="M3502" s="238">
        <v>1135755</v>
      </c>
      <c r="N3502" s="238">
        <v>724626</v>
      </c>
      <c r="O3502" s="238">
        <v>1004033</v>
      </c>
      <c r="P3502" s="239">
        <v>1034393</v>
      </c>
    </row>
    <row r="3503" spans="1:16" x14ac:dyDescent="0.25">
      <c r="A3503" s="236" t="s">
        <v>10298</v>
      </c>
      <c r="B3503" s="237" t="s">
        <v>10299</v>
      </c>
      <c r="C3503" s="238"/>
      <c r="D3503" s="238">
        <v>104</v>
      </c>
      <c r="E3503" s="238"/>
      <c r="F3503" s="238"/>
      <c r="G3503" s="238">
        <v>6</v>
      </c>
      <c r="H3503" s="238"/>
      <c r="I3503" s="238"/>
      <c r="J3503" s="238"/>
      <c r="K3503" s="238"/>
      <c r="L3503" s="238"/>
      <c r="M3503" s="238"/>
      <c r="N3503" s="238"/>
      <c r="O3503" s="238"/>
      <c r="P3503" s="239"/>
    </row>
    <row r="3504" spans="1:16" x14ac:dyDescent="0.25">
      <c r="A3504" s="236" t="s">
        <v>4743</v>
      </c>
      <c r="B3504" s="237" t="s">
        <v>7367</v>
      </c>
      <c r="C3504" s="238"/>
      <c r="D3504" s="238"/>
      <c r="E3504" s="238"/>
      <c r="F3504" s="238"/>
      <c r="G3504" s="238"/>
      <c r="H3504" s="238">
        <v>15</v>
      </c>
      <c r="I3504" s="238">
        <v>5364</v>
      </c>
      <c r="J3504" s="238"/>
      <c r="K3504" s="238"/>
      <c r="L3504" s="238">
        <v>28917</v>
      </c>
      <c r="M3504" s="238">
        <v>3298</v>
      </c>
      <c r="N3504" s="238"/>
      <c r="O3504" s="238"/>
      <c r="P3504" s="239"/>
    </row>
    <row r="3505" spans="1:16" x14ac:dyDescent="0.25">
      <c r="A3505" s="236" t="s">
        <v>7366</v>
      </c>
      <c r="B3505" s="237" t="s">
        <v>7367</v>
      </c>
      <c r="C3505" s="238"/>
      <c r="D3505" s="238"/>
      <c r="E3505" s="238"/>
      <c r="F3505" s="238"/>
      <c r="G3505" s="238"/>
      <c r="H3505" s="238"/>
      <c r="I3505" s="238"/>
      <c r="J3505" s="238"/>
      <c r="K3505" s="238"/>
      <c r="L3505" s="238"/>
      <c r="M3505" s="238"/>
      <c r="N3505" s="238">
        <v>6381</v>
      </c>
      <c r="O3505" s="238"/>
      <c r="P3505" s="239">
        <v>1929</v>
      </c>
    </row>
    <row r="3506" spans="1:16" x14ac:dyDescent="0.25">
      <c r="A3506" s="236" t="s">
        <v>59</v>
      </c>
      <c r="B3506" s="237" t="s">
        <v>5227</v>
      </c>
      <c r="C3506" s="238"/>
      <c r="D3506" s="238">
        <v>61329</v>
      </c>
      <c r="E3506" s="238">
        <v>45302</v>
      </c>
      <c r="F3506" s="238">
        <v>18046</v>
      </c>
      <c r="G3506" s="238">
        <v>2677</v>
      </c>
      <c r="H3506" s="238">
        <v>1</v>
      </c>
      <c r="I3506" s="238">
        <v>4759</v>
      </c>
      <c r="J3506" s="238">
        <v>50066</v>
      </c>
      <c r="K3506" s="238">
        <v>342</v>
      </c>
      <c r="L3506" s="238">
        <v>96769</v>
      </c>
      <c r="M3506" s="238">
        <v>44290</v>
      </c>
      <c r="N3506" s="238">
        <v>1071</v>
      </c>
      <c r="O3506" s="238">
        <v>10964</v>
      </c>
      <c r="P3506" s="239">
        <v>33305</v>
      </c>
    </row>
    <row r="3507" spans="1:16" x14ac:dyDescent="0.25">
      <c r="A3507" s="236" t="s">
        <v>9980</v>
      </c>
      <c r="B3507" s="237" t="s">
        <v>9981</v>
      </c>
      <c r="C3507" s="238">
        <v>673</v>
      </c>
      <c r="D3507" s="238"/>
      <c r="E3507" s="238"/>
      <c r="F3507" s="238"/>
      <c r="G3507" s="238"/>
      <c r="H3507" s="238"/>
      <c r="I3507" s="238"/>
      <c r="J3507" s="238"/>
      <c r="K3507" s="238"/>
      <c r="L3507" s="238"/>
      <c r="M3507" s="238"/>
      <c r="N3507" s="238"/>
      <c r="O3507" s="238"/>
      <c r="P3507" s="239"/>
    </row>
    <row r="3508" spans="1:16" x14ac:dyDescent="0.25">
      <c r="A3508" s="236" t="s">
        <v>4053</v>
      </c>
      <c r="B3508" s="237" t="s">
        <v>9946</v>
      </c>
      <c r="C3508" s="238"/>
      <c r="D3508" s="238"/>
      <c r="E3508" s="238"/>
      <c r="F3508" s="238"/>
      <c r="G3508" s="238"/>
      <c r="H3508" s="238"/>
      <c r="I3508" s="238"/>
      <c r="J3508" s="238"/>
      <c r="K3508" s="238">
        <v>2</v>
      </c>
      <c r="L3508" s="238"/>
      <c r="M3508" s="238"/>
      <c r="N3508" s="238"/>
      <c r="O3508" s="238"/>
      <c r="P3508" s="239"/>
    </row>
    <row r="3509" spans="1:16" x14ac:dyDescent="0.25">
      <c r="A3509" s="236" t="s">
        <v>1637</v>
      </c>
      <c r="B3509" s="237" t="s">
        <v>5701</v>
      </c>
      <c r="C3509" s="238"/>
      <c r="D3509" s="238">
        <v>26</v>
      </c>
      <c r="E3509" s="238"/>
      <c r="F3509" s="238"/>
      <c r="G3509" s="238">
        <v>2</v>
      </c>
      <c r="H3509" s="238"/>
      <c r="I3509" s="238">
        <v>2</v>
      </c>
      <c r="J3509" s="238">
        <v>43</v>
      </c>
      <c r="K3509" s="238"/>
      <c r="L3509" s="238"/>
      <c r="M3509" s="238"/>
      <c r="N3509" s="238">
        <v>13</v>
      </c>
      <c r="O3509" s="238">
        <v>12</v>
      </c>
      <c r="P3509" s="239">
        <v>3</v>
      </c>
    </row>
    <row r="3510" spans="1:16" x14ac:dyDescent="0.25">
      <c r="A3510" s="236" t="s">
        <v>3776</v>
      </c>
      <c r="B3510" s="237" t="s">
        <v>6796</v>
      </c>
      <c r="C3510" s="238"/>
      <c r="D3510" s="238"/>
      <c r="E3510" s="238">
        <v>3908</v>
      </c>
      <c r="F3510" s="238"/>
      <c r="G3510" s="238"/>
      <c r="H3510" s="238">
        <v>4090</v>
      </c>
      <c r="I3510" s="238"/>
      <c r="J3510" s="238"/>
      <c r="K3510" s="238">
        <v>2887</v>
      </c>
      <c r="L3510" s="238">
        <v>11113</v>
      </c>
      <c r="M3510" s="238">
        <v>14528</v>
      </c>
      <c r="N3510" s="238">
        <v>19494</v>
      </c>
      <c r="O3510" s="238"/>
      <c r="P3510" s="239"/>
    </row>
    <row r="3511" spans="1:16" x14ac:dyDescent="0.25">
      <c r="A3511" s="236" t="s">
        <v>315</v>
      </c>
      <c r="B3511" s="237" t="s">
        <v>6045</v>
      </c>
      <c r="C3511" s="238">
        <v>53</v>
      </c>
      <c r="D3511" s="238"/>
      <c r="E3511" s="238">
        <v>1136</v>
      </c>
      <c r="F3511" s="238">
        <v>614</v>
      </c>
      <c r="G3511" s="238">
        <v>475</v>
      </c>
      <c r="H3511" s="238">
        <v>18</v>
      </c>
      <c r="I3511" s="238">
        <v>2747</v>
      </c>
      <c r="J3511" s="238">
        <v>2669</v>
      </c>
      <c r="K3511" s="238">
        <v>3824</v>
      </c>
      <c r="L3511" s="238">
        <v>30546</v>
      </c>
      <c r="M3511" s="238">
        <v>21364</v>
      </c>
      <c r="N3511" s="238">
        <v>374</v>
      </c>
      <c r="O3511" s="238">
        <v>2</v>
      </c>
      <c r="P3511" s="239"/>
    </row>
    <row r="3512" spans="1:16" x14ac:dyDescent="0.25">
      <c r="A3512" s="236" t="s">
        <v>413</v>
      </c>
      <c r="B3512" s="237" t="s">
        <v>7701</v>
      </c>
      <c r="C3512" s="238"/>
      <c r="D3512" s="238"/>
      <c r="E3512" s="238"/>
      <c r="F3512" s="238"/>
      <c r="G3512" s="238"/>
      <c r="H3512" s="238"/>
      <c r="I3512" s="238"/>
      <c r="J3512" s="238"/>
      <c r="K3512" s="238">
        <v>355</v>
      </c>
      <c r="L3512" s="238"/>
      <c r="M3512" s="238"/>
      <c r="N3512" s="238"/>
      <c r="O3512" s="238"/>
      <c r="P3512" s="239"/>
    </row>
    <row r="3513" spans="1:16" x14ac:dyDescent="0.25">
      <c r="A3513" s="236" t="s">
        <v>1919</v>
      </c>
      <c r="B3513" s="237" t="s">
        <v>6821</v>
      </c>
      <c r="C3513" s="238"/>
      <c r="D3513" s="238"/>
      <c r="E3513" s="238"/>
      <c r="F3513" s="238"/>
      <c r="G3513" s="238"/>
      <c r="H3513" s="238">
        <v>9</v>
      </c>
      <c r="I3513" s="238"/>
      <c r="J3513" s="238"/>
      <c r="K3513" s="238"/>
      <c r="L3513" s="238"/>
      <c r="M3513" s="238">
        <v>2</v>
      </c>
      <c r="N3513" s="238"/>
      <c r="O3513" s="238"/>
      <c r="P3513" s="239"/>
    </row>
    <row r="3514" spans="1:16" x14ac:dyDescent="0.25">
      <c r="A3514" s="236" t="s">
        <v>405</v>
      </c>
      <c r="B3514" s="237" t="s">
        <v>7777</v>
      </c>
      <c r="C3514" s="238"/>
      <c r="D3514" s="238">
        <v>106</v>
      </c>
      <c r="E3514" s="238"/>
      <c r="F3514" s="238"/>
      <c r="G3514" s="238"/>
      <c r="H3514" s="238"/>
      <c r="I3514" s="238"/>
      <c r="J3514" s="238"/>
      <c r="K3514" s="238"/>
      <c r="L3514" s="238"/>
      <c r="M3514" s="238"/>
      <c r="N3514" s="238"/>
      <c r="O3514" s="238"/>
      <c r="P3514" s="239"/>
    </row>
    <row r="3515" spans="1:16" x14ac:dyDescent="0.25">
      <c r="A3515" s="236" t="s">
        <v>65</v>
      </c>
      <c r="B3515" s="237" t="s">
        <v>7778</v>
      </c>
      <c r="C3515" s="238"/>
      <c r="D3515" s="238"/>
      <c r="E3515" s="238"/>
      <c r="F3515" s="238"/>
      <c r="G3515" s="238"/>
      <c r="H3515" s="238"/>
      <c r="I3515" s="238">
        <v>1</v>
      </c>
      <c r="J3515" s="238">
        <v>1</v>
      </c>
      <c r="K3515" s="238"/>
      <c r="L3515" s="238"/>
      <c r="M3515" s="238"/>
      <c r="N3515" s="238"/>
      <c r="O3515" s="238"/>
      <c r="P3515" s="239"/>
    </row>
    <row r="3516" spans="1:16" x14ac:dyDescent="0.25">
      <c r="A3516" s="236" t="s">
        <v>180</v>
      </c>
      <c r="B3516" s="237" t="s">
        <v>6822</v>
      </c>
      <c r="C3516" s="238"/>
      <c r="D3516" s="238"/>
      <c r="E3516" s="238"/>
      <c r="F3516" s="238"/>
      <c r="G3516" s="238"/>
      <c r="H3516" s="238"/>
      <c r="I3516" s="238"/>
      <c r="J3516" s="238"/>
      <c r="K3516" s="238"/>
      <c r="L3516" s="238"/>
      <c r="M3516" s="238">
        <v>10</v>
      </c>
      <c r="N3516" s="238">
        <v>1569</v>
      </c>
      <c r="O3516" s="238"/>
      <c r="P3516" s="239"/>
    </row>
    <row r="3517" spans="1:16" x14ac:dyDescent="0.25">
      <c r="A3517" s="236" t="s">
        <v>1790</v>
      </c>
      <c r="B3517" s="237" t="s">
        <v>6277</v>
      </c>
      <c r="C3517" s="238">
        <v>3</v>
      </c>
      <c r="D3517" s="238"/>
      <c r="E3517" s="238"/>
      <c r="F3517" s="238"/>
      <c r="G3517" s="238"/>
      <c r="H3517" s="238"/>
      <c r="I3517" s="238"/>
      <c r="J3517" s="238"/>
      <c r="K3517" s="238"/>
      <c r="L3517" s="238"/>
      <c r="M3517" s="238"/>
      <c r="N3517" s="238"/>
      <c r="O3517" s="238">
        <v>1</v>
      </c>
      <c r="P3517" s="239"/>
    </row>
    <row r="3518" spans="1:16" x14ac:dyDescent="0.25">
      <c r="A3518" s="236" t="s">
        <v>1857</v>
      </c>
      <c r="B3518" s="237" t="s">
        <v>9491</v>
      </c>
      <c r="C3518" s="238"/>
      <c r="D3518" s="238"/>
      <c r="E3518" s="238"/>
      <c r="F3518" s="238"/>
      <c r="G3518" s="238"/>
      <c r="H3518" s="238"/>
      <c r="I3518" s="238"/>
      <c r="J3518" s="238"/>
      <c r="K3518" s="238"/>
      <c r="L3518" s="238"/>
      <c r="M3518" s="238"/>
      <c r="N3518" s="238">
        <v>7</v>
      </c>
      <c r="O3518" s="238"/>
      <c r="P3518" s="239"/>
    </row>
    <row r="3519" spans="1:16" x14ac:dyDescent="0.25">
      <c r="A3519" s="236" t="s">
        <v>324</v>
      </c>
      <c r="B3519" s="237" t="s">
        <v>5809</v>
      </c>
      <c r="C3519" s="238"/>
      <c r="D3519" s="238"/>
      <c r="E3519" s="238"/>
      <c r="F3519" s="238"/>
      <c r="G3519" s="238"/>
      <c r="H3519" s="238"/>
      <c r="I3519" s="238"/>
      <c r="J3519" s="238"/>
      <c r="K3519" s="238"/>
      <c r="L3519" s="238"/>
      <c r="M3519" s="238">
        <v>2</v>
      </c>
      <c r="N3519" s="238">
        <v>3</v>
      </c>
      <c r="O3519" s="238">
        <v>8</v>
      </c>
      <c r="P3519" s="239"/>
    </row>
    <row r="3520" spans="1:16" x14ac:dyDescent="0.25">
      <c r="A3520" s="236" t="s">
        <v>463</v>
      </c>
      <c r="B3520" s="237" t="s">
        <v>5829</v>
      </c>
      <c r="C3520" s="238"/>
      <c r="D3520" s="238"/>
      <c r="E3520" s="238"/>
      <c r="F3520" s="238"/>
      <c r="G3520" s="238"/>
      <c r="H3520" s="238"/>
      <c r="I3520" s="238"/>
      <c r="J3520" s="238"/>
      <c r="K3520" s="238"/>
      <c r="L3520" s="238"/>
      <c r="M3520" s="238">
        <v>27</v>
      </c>
      <c r="N3520" s="238">
        <v>5</v>
      </c>
      <c r="O3520" s="238">
        <v>7</v>
      </c>
      <c r="P3520" s="239"/>
    </row>
    <row r="3521" spans="1:16" x14ac:dyDescent="0.25">
      <c r="A3521" s="236" t="s">
        <v>24</v>
      </c>
      <c r="B3521" s="237" t="s">
        <v>6461</v>
      </c>
      <c r="C3521" s="238">
        <v>95986</v>
      </c>
      <c r="D3521" s="238">
        <v>3083</v>
      </c>
      <c r="E3521" s="238"/>
      <c r="F3521" s="238">
        <v>1627</v>
      </c>
      <c r="G3521" s="238">
        <v>6512</v>
      </c>
      <c r="H3521" s="238">
        <v>940</v>
      </c>
      <c r="I3521" s="238">
        <v>677</v>
      </c>
      <c r="J3521" s="238">
        <v>756</v>
      </c>
      <c r="K3521" s="238">
        <v>13362</v>
      </c>
      <c r="L3521" s="238"/>
      <c r="M3521" s="238">
        <v>1345</v>
      </c>
      <c r="N3521" s="238">
        <v>4896</v>
      </c>
      <c r="O3521" s="238"/>
      <c r="P3521" s="239"/>
    </row>
    <row r="3522" spans="1:16" x14ac:dyDescent="0.25">
      <c r="A3522" s="236" t="s">
        <v>957</v>
      </c>
      <c r="B3522" s="237" t="s">
        <v>7491</v>
      </c>
      <c r="C3522" s="238"/>
      <c r="D3522" s="238"/>
      <c r="E3522" s="238"/>
      <c r="F3522" s="238"/>
      <c r="G3522" s="238"/>
      <c r="H3522" s="238">
        <v>1</v>
      </c>
      <c r="I3522" s="238"/>
      <c r="J3522" s="238"/>
      <c r="K3522" s="238"/>
      <c r="L3522" s="238"/>
      <c r="M3522" s="238"/>
      <c r="N3522" s="238"/>
      <c r="O3522" s="238"/>
      <c r="P3522" s="239"/>
    </row>
    <row r="3523" spans="1:16" x14ac:dyDescent="0.25">
      <c r="A3523" s="236" t="s">
        <v>1801</v>
      </c>
      <c r="B3523" s="237" t="s">
        <v>7779</v>
      </c>
      <c r="C3523" s="238"/>
      <c r="D3523" s="238"/>
      <c r="E3523" s="238">
        <v>2</v>
      </c>
      <c r="F3523" s="238"/>
      <c r="G3523" s="238"/>
      <c r="H3523" s="238"/>
      <c r="I3523" s="238"/>
      <c r="J3523" s="238">
        <v>98</v>
      </c>
      <c r="K3523" s="238"/>
      <c r="L3523" s="238">
        <v>217</v>
      </c>
      <c r="M3523" s="238"/>
      <c r="N3523" s="238"/>
      <c r="O3523" s="238"/>
      <c r="P3523" s="239"/>
    </row>
    <row r="3524" spans="1:16" x14ac:dyDescent="0.25">
      <c r="A3524" s="236" t="s">
        <v>1497</v>
      </c>
      <c r="B3524" s="237" t="s">
        <v>6967</v>
      </c>
      <c r="C3524" s="238"/>
      <c r="D3524" s="238"/>
      <c r="E3524" s="238"/>
      <c r="F3524" s="238"/>
      <c r="G3524" s="238"/>
      <c r="H3524" s="238">
        <v>1</v>
      </c>
      <c r="I3524" s="238"/>
      <c r="J3524" s="238"/>
      <c r="K3524" s="238"/>
      <c r="L3524" s="238"/>
      <c r="M3524" s="238">
        <v>1</v>
      </c>
      <c r="N3524" s="238">
        <v>4</v>
      </c>
      <c r="O3524" s="238"/>
      <c r="P3524" s="239"/>
    </row>
    <row r="3525" spans="1:16" x14ac:dyDescent="0.25">
      <c r="A3525" s="236" t="s">
        <v>1890</v>
      </c>
      <c r="B3525" s="237" t="s">
        <v>9114</v>
      </c>
      <c r="C3525" s="238"/>
      <c r="D3525" s="238"/>
      <c r="E3525" s="238"/>
      <c r="F3525" s="238"/>
      <c r="G3525" s="238"/>
      <c r="H3525" s="238"/>
      <c r="I3525" s="238"/>
      <c r="J3525" s="238"/>
      <c r="K3525" s="238">
        <v>3</v>
      </c>
      <c r="L3525" s="238"/>
      <c r="M3525" s="238"/>
      <c r="N3525" s="238"/>
      <c r="O3525" s="238"/>
      <c r="P3525" s="239"/>
    </row>
    <row r="3526" spans="1:16" x14ac:dyDescent="0.25">
      <c r="A3526" s="236" t="s">
        <v>1086</v>
      </c>
      <c r="B3526" s="237" t="s">
        <v>7780</v>
      </c>
      <c r="C3526" s="238"/>
      <c r="D3526" s="238"/>
      <c r="E3526" s="238"/>
      <c r="F3526" s="238"/>
      <c r="G3526" s="238"/>
      <c r="H3526" s="238"/>
      <c r="I3526" s="238">
        <v>1</v>
      </c>
      <c r="J3526" s="238">
        <v>1</v>
      </c>
      <c r="K3526" s="238">
        <v>4</v>
      </c>
      <c r="L3526" s="238"/>
      <c r="M3526" s="238"/>
      <c r="N3526" s="238">
        <v>2</v>
      </c>
      <c r="O3526" s="238"/>
      <c r="P3526" s="239"/>
    </row>
    <row r="3527" spans="1:16" x14ac:dyDescent="0.25">
      <c r="A3527" s="236" t="s">
        <v>1738</v>
      </c>
      <c r="B3527" s="237" t="s">
        <v>6968</v>
      </c>
      <c r="C3527" s="238"/>
      <c r="D3527" s="238"/>
      <c r="E3527" s="238"/>
      <c r="F3527" s="238"/>
      <c r="G3527" s="238"/>
      <c r="H3527" s="238"/>
      <c r="I3527" s="238">
        <v>1</v>
      </c>
      <c r="J3527" s="238"/>
      <c r="K3527" s="238"/>
      <c r="L3527" s="238"/>
      <c r="M3527" s="238"/>
      <c r="N3527" s="238"/>
      <c r="O3527" s="238"/>
      <c r="P3527" s="239"/>
    </row>
    <row r="3528" spans="1:16" x14ac:dyDescent="0.25">
      <c r="A3528" s="236" t="s">
        <v>3317</v>
      </c>
      <c r="B3528" s="237" t="s">
        <v>8216</v>
      </c>
      <c r="C3528" s="238"/>
      <c r="D3528" s="238"/>
      <c r="E3528" s="238"/>
      <c r="F3528" s="238"/>
      <c r="G3528" s="238">
        <v>3</v>
      </c>
      <c r="H3528" s="238"/>
      <c r="I3528" s="238"/>
      <c r="J3528" s="238"/>
      <c r="K3528" s="238"/>
      <c r="L3528" s="238"/>
      <c r="M3528" s="238"/>
      <c r="N3528" s="238">
        <v>2</v>
      </c>
      <c r="O3528" s="238"/>
      <c r="P3528" s="239"/>
    </row>
    <row r="3529" spans="1:16" x14ac:dyDescent="0.25">
      <c r="A3529" s="236" t="s">
        <v>3656</v>
      </c>
      <c r="B3529" s="237" t="s">
        <v>8424</v>
      </c>
      <c r="C3529" s="238"/>
      <c r="D3529" s="238"/>
      <c r="E3529" s="238"/>
      <c r="F3529" s="238"/>
      <c r="G3529" s="238"/>
      <c r="H3529" s="238"/>
      <c r="I3529" s="238"/>
      <c r="J3529" s="238"/>
      <c r="K3529" s="238"/>
      <c r="L3529" s="238"/>
      <c r="M3529" s="238"/>
      <c r="N3529" s="238">
        <v>38</v>
      </c>
      <c r="O3529" s="238"/>
      <c r="P3529" s="239"/>
    </row>
    <row r="3530" spans="1:16" x14ac:dyDescent="0.25">
      <c r="A3530" s="236" t="s">
        <v>1518</v>
      </c>
      <c r="B3530" s="237" t="s">
        <v>8739</v>
      </c>
      <c r="C3530" s="238"/>
      <c r="D3530" s="238">
        <v>7</v>
      </c>
      <c r="E3530" s="238"/>
      <c r="F3530" s="238"/>
      <c r="G3530" s="238"/>
      <c r="H3530" s="238">
        <v>5</v>
      </c>
      <c r="I3530" s="238"/>
      <c r="J3530" s="238"/>
      <c r="K3530" s="238"/>
      <c r="L3530" s="238">
        <v>16</v>
      </c>
      <c r="M3530" s="238"/>
      <c r="N3530" s="238"/>
      <c r="O3530" s="238"/>
      <c r="P3530" s="239"/>
    </row>
    <row r="3531" spans="1:16" x14ac:dyDescent="0.25">
      <c r="A3531" s="236" t="s">
        <v>1996</v>
      </c>
      <c r="B3531" s="237" t="s">
        <v>9116</v>
      </c>
      <c r="C3531" s="238"/>
      <c r="D3531" s="238"/>
      <c r="E3531" s="238"/>
      <c r="F3531" s="238"/>
      <c r="G3531" s="238"/>
      <c r="H3531" s="238"/>
      <c r="I3531" s="238"/>
      <c r="J3531" s="238"/>
      <c r="K3531" s="238"/>
      <c r="L3531" s="238"/>
      <c r="M3531" s="238"/>
      <c r="N3531" s="238">
        <v>7</v>
      </c>
      <c r="O3531" s="238"/>
      <c r="P3531" s="239"/>
    </row>
    <row r="3532" spans="1:16" x14ac:dyDescent="0.25">
      <c r="A3532" s="236" t="s">
        <v>57</v>
      </c>
      <c r="B3532" s="237" t="s">
        <v>5370</v>
      </c>
      <c r="C3532" s="238"/>
      <c r="D3532" s="238"/>
      <c r="E3532" s="238"/>
      <c r="F3532" s="238"/>
      <c r="G3532" s="238"/>
      <c r="H3532" s="238"/>
      <c r="I3532" s="238"/>
      <c r="J3532" s="238"/>
      <c r="K3532" s="238"/>
      <c r="L3532" s="238"/>
      <c r="M3532" s="238"/>
      <c r="N3532" s="238"/>
      <c r="O3532" s="238">
        <v>132</v>
      </c>
      <c r="P3532" s="239"/>
    </row>
    <row r="3533" spans="1:16" x14ac:dyDescent="0.25">
      <c r="A3533" s="236" t="s">
        <v>1061</v>
      </c>
      <c r="B3533" s="237" t="s">
        <v>6825</v>
      </c>
      <c r="C3533" s="238"/>
      <c r="D3533" s="238"/>
      <c r="E3533" s="238"/>
      <c r="F3533" s="238"/>
      <c r="G3533" s="238"/>
      <c r="H3533" s="238">
        <v>5</v>
      </c>
      <c r="I3533" s="238"/>
      <c r="J3533" s="238"/>
      <c r="K3533" s="238">
        <v>153</v>
      </c>
      <c r="L3533" s="238">
        <v>135</v>
      </c>
      <c r="M3533" s="238"/>
      <c r="N3533" s="238"/>
      <c r="O3533" s="238"/>
      <c r="P3533" s="239"/>
    </row>
    <row r="3534" spans="1:16" x14ac:dyDescent="0.25">
      <c r="A3534" s="236" t="s">
        <v>2848</v>
      </c>
      <c r="B3534" s="237" t="s">
        <v>9117</v>
      </c>
      <c r="C3534" s="238"/>
      <c r="D3534" s="238"/>
      <c r="E3534" s="238"/>
      <c r="F3534" s="238"/>
      <c r="G3534" s="238"/>
      <c r="H3534" s="238"/>
      <c r="I3534" s="238"/>
      <c r="J3534" s="238"/>
      <c r="K3534" s="238">
        <v>1</v>
      </c>
      <c r="L3534" s="238">
        <v>9</v>
      </c>
      <c r="M3534" s="238"/>
      <c r="N3534" s="238">
        <v>7</v>
      </c>
      <c r="O3534" s="238"/>
      <c r="P3534" s="239"/>
    </row>
    <row r="3535" spans="1:16" x14ac:dyDescent="0.25">
      <c r="A3535" s="236" t="s">
        <v>1335</v>
      </c>
      <c r="B3535" s="237" t="s">
        <v>9147</v>
      </c>
      <c r="C3535" s="238"/>
      <c r="D3535" s="238"/>
      <c r="E3535" s="238"/>
      <c r="F3535" s="238"/>
      <c r="G3535" s="238"/>
      <c r="H3535" s="238"/>
      <c r="I3535" s="238"/>
      <c r="J3535" s="238"/>
      <c r="K3535" s="238"/>
      <c r="L3535" s="238">
        <v>396</v>
      </c>
      <c r="M3535" s="238"/>
      <c r="N3535" s="238"/>
      <c r="O3535" s="238"/>
      <c r="P3535" s="239"/>
    </row>
    <row r="3536" spans="1:16" x14ac:dyDescent="0.25">
      <c r="A3536" s="236" t="s">
        <v>1205</v>
      </c>
      <c r="B3536" s="237" t="s">
        <v>6647</v>
      </c>
      <c r="C3536" s="238"/>
      <c r="D3536" s="238"/>
      <c r="E3536" s="238"/>
      <c r="F3536" s="238"/>
      <c r="G3536" s="238"/>
      <c r="H3536" s="238"/>
      <c r="I3536" s="238"/>
      <c r="J3536" s="238"/>
      <c r="K3536" s="238"/>
      <c r="L3536" s="238">
        <v>7</v>
      </c>
      <c r="M3536" s="238"/>
      <c r="N3536" s="238"/>
      <c r="O3536" s="238"/>
      <c r="P3536" s="239"/>
    </row>
    <row r="3537" spans="1:16" x14ac:dyDescent="0.25">
      <c r="A3537" s="236" t="s">
        <v>1466</v>
      </c>
      <c r="B3537" s="237" t="s">
        <v>7704</v>
      </c>
      <c r="C3537" s="238"/>
      <c r="D3537" s="238">
        <v>62</v>
      </c>
      <c r="E3537" s="238"/>
      <c r="F3537" s="238"/>
      <c r="G3537" s="238">
        <v>17</v>
      </c>
      <c r="H3537" s="238"/>
      <c r="I3537" s="238">
        <v>3</v>
      </c>
      <c r="J3537" s="238">
        <v>1</v>
      </c>
      <c r="K3537" s="238"/>
      <c r="L3537" s="238"/>
      <c r="M3537" s="238">
        <v>1</v>
      </c>
      <c r="N3537" s="238">
        <v>373</v>
      </c>
      <c r="O3537" s="238"/>
      <c r="P3537" s="239"/>
    </row>
    <row r="3538" spans="1:16" x14ac:dyDescent="0.25">
      <c r="A3538" s="236" t="s">
        <v>1544</v>
      </c>
      <c r="B3538" s="237" t="s">
        <v>6648</v>
      </c>
      <c r="C3538" s="238"/>
      <c r="D3538" s="238"/>
      <c r="E3538" s="238"/>
      <c r="F3538" s="238"/>
      <c r="G3538" s="238"/>
      <c r="H3538" s="238"/>
      <c r="I3538" s="238">
        <v>17</v>
      </c>
      <c r="J3538" s="238">
        <v>16</v>
      </c>
      <c r="K3538" s="238"/>
      <c r="L3538" s="238"/>
      <c r="M3538" s="238">
        <v>38</v>
      </c>
      <c r="N3538" s="238"/>
      <c r="O3538" s="238"/>
      <c r="P3538" s="239"/>
    </row>
    <row r="3539" spans="1:16" x14ac:dyDescent="0.25">
      <c r="A3539" s="236" t="s">
        <v>2402</v>
      </c>
      <c r="B3539" s="237" t="s">
        <v>7364</v>
      </c>
      <c r="C3539" s="238"/>
      <c r="D3539" s="238"/>
      <c r="E3539" s="238"/>
      <c r="F3539" s="238"/>
      <c r="G3539" s="238"/>
      <c r="H3539" s="238"/>
      <c r="I3539" s="238"/>
      <c r="J3539" s="238">
        <v>14</v>
      </c>
      <c r="K3539" s="238"/>
      <c r="L3539" s="238"/>
      <c r="M3539" s="238"/>
      <c r="N3539" s="238"/>
      <c r="O3539" s="238"/>
      <c r="P3539" s="239"/>
    </row>
    <row r="3540" spans="1:16" x14ac:dyDescent="0.25">
      <c r="A3540" s="236" t="s">
        <v>2799</v>
      </c>
      <c r="B3540" s="237" t="s">
        <v>9148</v>
      </c>
      <c r="C3540" s="238"/>
      <c r="D3540" s="238"/>
      <c r="E3540" s="238"/>
      <c r="F3540" s="238"/>
      <c r="G3540" s="238"/>
      <c r="H3540" s="238"/>
      <c r="I3540" s="238">
        <v>1</v>
      </c>
      <c r="J3540" s="238"/>
      <c r="K3540" s="238"/>
      <c r="L3540" s="238"/>
      <c r="M3540" s="238"/>
      <c r="N3540" s="238"/>
      <c r="O3540" s="238"/>
      <c r="P3540" s="239"/>
    </row>
    <row r="3541" spans="1:16" x14ac:dyDescent="0.25">
      <c r="A3541" s="236" t="s">
        <v>1937</v>
      </c>
      <c r="B3541" s="237" t="s">
        <v>5271</v>
      </c>
      <c r="C3541" s="238"/>
      <c r="D3541" s="238"/>
      <c r="E3541" s="238"/>
      <c r="F3541" s="238"/>
      <c r="G3541" s="238"/>
      <c r="H3541" s="238"/>
      <c r="I3541" s="238">
        <v>1</v>
      </c>
      <c r="J3541" s="238"/>
      <c r="K3541" s="238"/>
      <c r="L3541" s="238">
        <v>445</v>
      </c>
      <c r="M3541" s="238"/>
      <c r="N3541" s="238"/>
      <c r="O3541" s="238">
        <v>887</v>
      </c>
      <c r="P3541" s="239">
        <v>1613</v>
      </c>
    </row>
    <row r="3542" spans="1:16" x14ac:dyDescent="0.25">
      <c r="A3542" s="236" t="s">
        <v>2354</v>
      </c>
      <c r="B3542" s="237" t="s">
        <v>8217</v>
      </c>
      <c r="C3542" s="238"/>
      <c r="D3542" s="238">
        <v>6</v>
      </c>
      <c r="E3542" s="238"/>
      <c r="F3542" s="238"/>
      <c r="G3542" s="238"/>
      <c r="H3542" s="238"/>
      <c r="I3542" s="238"/>
      <c r="J3542" s="238"/>
      <c r="K3542" s="238"/>
      <c r="L3542" s="238"/>
      <c r="M3542" s="238"/>
      <c r="N3542" s="238"/>
      <c r="O3542" s="238"/>
      <c r="P3542" s="239"/>
    </row>
    <row r="3543" spans="1:16" x14ac:dyDescent="0.25">
      <c r="A3543" s="236" t="s">
        <v>2007</v>
      </c>
      <c r="B3543" s="237" t="s">
        <v>8218</v>
      </c>
      <c r="C3543" s="238"/>
      <c r="D3543" s="238"/>
      <c r="E3543" s="238"/>
      <c r="F3543" s="238"/>
      <c r="G3543" s="238"/>
      <c r="H3543" s="238"/>
      <c r="I3543" s="238"/>
      <c r="J3543" s="238"/>
      <c r="K3543" s="238">
        <v>16</v>
      </c>
      <c r="L3543" s="238"/>
      <c r="M3543" s="238"/>
      <c r="N3543" s="238"/>
      <c r="O3543" s="238"/>
      <c r="P3543" s="239"/>
    </row>
    <row r="3544" spans="1:16" x14ac:dyDescent="0.25">
      <c r="A3544" s="236" t="s">
        <v>2577</v>
      </c>
      <c r="B3544" s="237" t="s">
        <v>5210</v>
      </c>
      <c r="C3544" s="238"/>
      <c r="D3544" s="238"/>
      <c r="E3544" s="238"/>
      <c r="F3544" s="238"/>
      <c r="G3544" s="238"/>
      <c r="H3544" s="238">
        <v>4366</v>
      </c>
      <c r="I3544" s="238"/>
      <c r="J3544" s="238"/>
      <c r="K3544" s="238">
        <v>17701</v>
      </c>
      <c r="L3544" s="238">
        <v>184190</v>
      </c>
      <c r="M3544" s="238">
        <v>194266</v>
      </c>
      <c r="N3544" s="238">
        <v>111918</v>
      </c>
      <c r="O3544" s="238">
        <v>229499</v>
      </c>
      <c r="P3544" s="239">
        <v>53374</v>
      </c>
    </row>
    <row r="3545" spans="1:16" x14ac:dyDescent="0.25">
      <c r="A3545" s="236" t="s">
        <v>1185</v>
      </c>
      <c r="B3545" s="237" t="s">
        <v>9978</v>
      </c>
      <c r="C3545" s="238"/>
      <c r="D3545" s="238"/>
      <c r="E3545" s="238"/>
      <c r="F3545" s="238"/>
      <c r="G3545" s="238"/>
      <c r="H3545" s="238"/>
      <c r="I3545" s="238"/>
      <c r="J3545" s="238"/>
      <c r="K3545" s="238"/>
      <c r="L3545" s="238"/>
      <c r="M3545" s="238">
        <v>2</v>
      </c>
      <c r="N3545" s="238"/>
      <c r="O3545" s="238"/>
      <c r="P3545" s="239"/>
    </row>
    <row r="3546" spans="1:16" x14ac:dyDescent="0.25">
      <c r="A3546" s="236" t="s">
        <v>3880</v>
      </c>
      <c r="B3546" s="237" t="s">
        <v>8425</v>
      </c>
      <c r="C3546" s="238"/>
      <c r="D3546" s="238"/>
      <c r="E3546" s="238"/>
      <c r="F3546" s="238"/>
      <c r="G3546" s="238"/>
      <c r="H3546" s="238"/>
      <c r="I3546" s="238"/>
      <c r="J3546" s="238"/>
      <c r="K3546" s="238"/>
      <c r="L3546" s="238"/>
      <c r="M3546" s="238">
        <v>47</v>
      </c>
      <c r="N3546" s="238"/>
      <c r="O3546" s="238"/>
      <c r="P3546" s="239"/>
    </row>
    <row r="3547" spans="1:16" x14ac:dyDescent="0.25">
      <c r="A3547" s="236" t="s">
        <v>1663</v>
      </c>
      <c r="B3547" s="237" t="s">
        <v>8232</v>
      </c>
      <c r="C3547" s="238">
        <v>2</v>
      </c>
      <c r="D3547" s="238">
        <v>70</v>
      </c>
      <c r="E3547" s="238"/>
      <c r="F3547" s="238"/>
      <c r="G3547" s="238"/>
      <c r="H3547" s="238"/>
      <c r="I3547" s="238">
        <v>3</v>
      </c>
      <c r="J3547" s="238"/>
      <c r="K3547" s="238"/>
      <c r="L3547" s="238"/>
      <c r="M3547" s="238"/>
      <c r="N3547" s="238"/>
      <c r="O3547" s="238"/>
      <c r="P3547" s="239"/>
    </row>
    <row r="3548" spans="1:16" x14ac:dyDescent="0.25">
      <c r="A3548" s="236" t="s">
        <v>2343</v>
      </c>
      <c r="B3548" s="237" t="s">
        <v>6015</v>
      </c>
      <c r="C3548" s="238"/>
      <c r="D3548" s="238"/>
      <c r="E3548" s="238"/>
      <c r="F3548" s="238"/>
      <c r="G3548" s="238"/>
      <c r="H3548" s="238"/>
      <c r="I3548" s="238">
        <v>1</v>
      </c>
      <c r="J3548" s="238">
        <v>1</v>
      </c>
      <c r="K3548" s="238"/>
      <c r="L3548" s="238">
        <v>1</v>
      </c>
      <c r="M3548" s="238">
        <v>61</v>
      </c>
      <c r="N3548" s="238">
        <v>18</v>
      </c>
      <c r="O3548" s="238">
        <v>2</v>
      </c>
      <c r="P3548" s="239"/>
    </row>
    <row r="3549" spans="1:16" x14ac:dyDescent="0.25">
      <c r="A3549" s="236" t="s">
        <v>2366</v>
      </c>
      <c r="B3549" s="237" t="s">
        <v>6828</v>
      </c>
      <c r="C3549" s="238"/>
      <c r="D3549" s="238"/>
      <c r="E3549" s="238"/>
      <c r="F3549" s="238"/>
      <c r="G3549" s="238"/>
      <c r="H3549" s="238"/>
      <c r="I3549" s="238"/>
      <c r="J3549" s="238"/>
      <c r="K3549" s="238"/>
      <c r="L3549" s="238">
        <v>1</v>
      </c>
      <c r="M3549" s="238">
        <v>120</v>
      </c>
      <c r="N3549" s="238"/>
      <c r="O3549" s="238"/>
      <c r="P3549" s="239"/>
    </row>
    <row r="3550" spans="1:16" x14ac:dyDescent="0.25">
      <c r="A3550" s="236" t="s">
        <v>2846</v>
      </c>
      <c r="B3550" s="237" t="s">
        <v>9407</v>
      </c>
      <c r="C3550" s="238"/>
      <c r="D3550" s="238">
        <v>24</v>
      </c>
      <c r="E3550" s="238"/>
      <c r="F3550" s="238"/>
      <c r="G3550" s="238"/>
      <c r="H3550" s="238"/>
      <c r="I3550" s="238"/>
      <c r="J3550" s="238"/>
      <c r="K3550" s="238"/>
      <c r="L3550" s="238"/>
      <c r="M3550" s="238"/>
      <c r="N3550" s="238"/>
      <c r="O3550" s="238"/>
      <c r="P3550" s="239"/>
    </row>
    <row r="3551" spans="1:16" x14ac:dyDescent="0.25">
      <c r="A3551" s="236" t="s">
        <v>1985</v>
      </c>
      <c r="B3551" s="237" t="s">
        <v>8486</v>
      </c>
      <c r="C3551" s="238"/>
      <c r="D3551" s="238">
        <v>6</v>
      </c>
      <c r="E3551" s="238">
        <v>4</v>
      </c>
      <c r="F3551" s="238"/>
      <c r="G3551" s="238"/>
      <c r="H3551" s="238"/>
      <c r="I3551" s="238"/>
      <c r="J3551" s="238"/>
      <c r="K3551" s="238"/>
      <c r="L3551" s="238"/>
      <c r="M3551" s="238"/>
      <c r="N3551" s="238"/>
      <c r="O3551" s="238"/>
      <c r="P3551" s="239"/>
    </row>
    <row r="3552" spans="1:16" x14ac:dyDescent="0.25">
      <c r="A3552" s="236" t="s">
        <v>1211</v>
      </c>
      <c r="B3552" s="237" t="s">
        <v>6644</v>
      </c>
      <c r="C3552" s="238"/>
      <c r="D3552" s="238"/>
      <c r="E3552" s="238"/>
      <c r="F3552" s="238"/>
      <c r="G3552" s="238"/>
      <c r="H3552" s="238"/>
      <c r="I3552" s="238"/>
      <c r="J3552" s="238"/>
      <c r="K3552" s="238"/>
      <c r="L3552" s="238">
        <v>93</v>
      </c>
      <c r="M3552" s="238"/>
      <c r="N3552" s="238"/>
      <c r="O3552" s="238"/>
      <c r="P3552" s="239"/>
    </row>
    <row r="3553" spans="1:16" x14ac:dyDescent="0.25">
      <c r="A3553" s="236" t="s">
        <v>2172</v>
      </c>
      <c r="B3553" s="237" t="s">
        <v>8488</v>
      </c>
      <c r="C3553" s="238"/>
      <c r="D3553" s="238"/>
      <c r="E3553" s="238"/>
      <c r="F3553" s="238"/>
      <c r="G3553" s="238"/>
      <c r="H3553" s="238"/>
      <c r="I3553" s="238"/>
      <c r="J3553" s="238"/>
      <c r="K3553" s="238"/>
      <c r="L3553" s="238"/>
      <c r="M3553" s="238"/>
      <c r="N3553" s="238">
        <v>3379</v>
      </c>
      <c r="O3553" s="238"/>
      <c r="P3553" s="239"/>
    </row>
    <row r="3554" spans="1:16" x14ac:dyDescent="0.25">
      <c r="A3554" s="236" t="s">
        <v>1216</v>
      </c>
      <c r="B3554" s="237" t="s">
        <v>5364</v>
      </c>
      <c r="C3554" s="238"/>
      <c r="D3554" s="238"/>
      <c r="E3554" s="238">
        <v>184</v>
      </c>
      <c r="F3554" s="238"/>
      <c r="G3554" s="238"/>
      <c r="H3554" s="238"/>
      <c r="I3554" s="238"/>
      <c r="J3554" s="238">
        <v>53</v>
      </c>
      <c r="K3554" s="238">
        <v>57</v>
      </c>
      <c r="L3554" s="238">
        <v>12</v>
      </c>
      <c r="M3554" s="238"/>
      <c r="N3554" s="238"/>
      <c r="O3554" s="238">
        <v>152</v>
      </c>
      <c r="P3554" s="239"/>
    </row>
    <row r="3555" spans="1:16" x14ac:dyDescent="0.25">
      <c r="A3555" s="236" t="s">
        <v>1619</v>
      </c>
      <c r="B3555" s="237" t="s">
        <v>7281</v>
      </c>
      <c r="C3555" s="238"/>
      <c r="D3555" s="238"/>
      <c r="E3555" s="238"/>
      <c r="F3555" s="238"/>
      <c r="G3555" s="238"/>
      <c r="H3555" s="238"/>
      <c r="I3555" s="238"/>
      <c r="J3555" s="238">
        <v>14</v>
      </c>
      <c r="K3555" s="238"/>
      <c r="L3555" s="238">
        <v>20</v>
      </c>
      <c r="M3555" s="238"/>
      <c r="N3555" s="238"/>
      <c r="O3555" s="238"/>
      <c r="P3555" s="239"/>
    </row>
    <row r="3556" spans="1:16" x14ac:dyDescent="0.25">
      <c r="A3556" s="236" t="s">
        <v>1437</v>
      </c>
      <c r="B3556" s="237" t="s">
        <v>6815</v>
      </c>
      <c r="C3556" s="238"/>
      <c r="D3556" s="238"/>
      <c r="E3556" s="238"/>
      <c r="F3556" s="238"/>
      <c r="G3556" s="238"/>
      <c r="H3556" s="238"/>
      <c r="I3556" s="238"/>
      <c r="J3556" s="238"/>
      <c r="K3556" s="238"/>
      <c r="L3556" s="238"/>
      <c r="M3556" s="238">
        <v>46</v>
      </c>
      <c r="N3556" s="238"/>
      <c r="O3556" s="238"/>
      <c r="P3556" s="239"/>
    </row>
    <row r="3557" spans="1:16" x14ac:dyDescent="0.25">
      <c r="A3557" s="236" t="s">
        <v>4775</v>
      </c>
      <c r="B3557" s="237" t="s">
        <v>9827</v>
      </c>
      <c r="C3557" s="238"/>
      <c r="D3557" s="238">
        <v>12</v>
      </c>
      <c r="E3557" s="238"/>
      <c r="F3557" s="238"/>
      <c r="G3557" s="238"/>
      <c r="H3557" s="238"/>
      <c r="I3557" s="238"/>
      <c r="J3557" s="238"/>
      <c r="K3557" s="238"/>
      <c r="L3557" s="238"/>
      <c r="M3557" s="238"/>
      <c r="N3557" s="238"/>
      <c r="O3557" s="238"/>
      <c r="P3557" s="239"/>
    </row>
    <row r="3558" spans="1:16" x14ac:dyDescent="0.25">
      <c r="A3558" s="236" t="s">
        <v>190</v>
      </c>
      <c r="B3558" s="237" t="s">
        <v>9551</v>
      </c>
      <c r="C3558" s="238"/>
      <c r="D3558" s="238"/>
      <c r="E3558" s="238"/>
      <c r="F3558" s="238">
        <v>4</v>
      </c>
      <c r="G3558" s="238"/>
      <c r="H3558" s="238"/>
      <c r="I3558" s="238"/>
      <c r="J3558" s="238"/>
      <c r="K3558" s="238">
        <v>1405</v>
      </c>
      <c r="L3558" s="238"/>
      <c r="M3558" s="238"/>
      <c r="N3558" s="238"/>
      <c r="O3558" s="238"/>
      <c r="P3558" s="239"/>
    </row>
    <row r="3559" spans="1:16" x14ac:dyDescent="0.25">
      <c r="A3559" s="236" t="s">
        <v>1856</v>
      </c>
      <c r="B3559" s="237" t="s">
        <v>6971</v>
      </c>
      <c r="C3559" s="238"/>
      <c r="D3559" s="238"/>
      <c r="E3559" s="238"/>
      <c r="F3559" s="238"/>
      <c r="G3559" s="238"/>
      <c r="H3559" s="238"/>
      <c r="I3559" s="238"/>
      <c r="J3559" s="238"/>
      <c r="K3559" s="238"/>
      <c r="L3559" s="238"/>
      <c r="M3559" s="238">
        <v>1</v>
      </c>
      <c r="N3559" s="238"/>
      <c r="O3559" s="238"/>
      <c r="P3559" s="239"/>
    </row>
    <row r="3560" spans="1:16" x14ac:dyDescent="0.25">
      <c r="A3560" s="236" t="s">
        <v>1602</v>
      </c>
      <c r="B3560" s="237" t="s">
        <v>6702</v>
      </c>
      <c r="C3560" s="238"/>
      <c r="D3560" s="238">
        <v>8</v>
      </c>
      <c r="E3560" s="238"/>
      <c r="F3560" s="238"/>
      <c r="G3560" s="238"/>
      <c r="H3560" s="238"/>
      <c r="I3560" s="238"/>
      <c r="J3560" s="238"/>
      <c r="K3560" s="238"/>
      <c r="L3560" s="238"/>
      <c r="M3560" s="238"/>
      <c r="N3560" s="238"/>
      <c r="O3560" s="238"/>
      <c r="P3560" s="239">
        <v>3</v>
      </c>
    </row>
    <row r="3561" spans="1:16" x14ac:dyDescent="0.25">
      <c r="A3561" s="236" t="s">
        <v>2718</v>
      </c>
      <c r="B3561" s="237" t="s">
        <v>5647</v>
      </c>
      <c r="C3561" s="238"/>
      <c r="D3561" s="238"/>
      <c r="E3561" s="238"/>
      <c r="F3561" s="238"/>
      <c r="G3561" s="238"/>
      <c r="H3561" s="238"/>
      <c r="I3561" s="238"/>
      <c r="J3561" s="238"/>
      <c r="K3561" s="238"/>
      <c r="L3561" s="238"/>
      <c r="M3561" s="238"/>
      <c r="N3561" s="238"/>
      <c r="O3561" s="238">
        <v>17</v>
      </c>
      <c r="P3561" s="239"/>
    </row>
    <row r="3562" spans="1:16" x14ac:dyDescent="0.25">
      <c r="A3562" s="236" t="s">
        <v>4288</v>
      </c>
      <c r="B3562" s="237" t="s">
        <v>10336</v>
      </c>
      <c r="C3562" s="238"/>
      <c r="D3562" s="238"/>
      <c r="E3562" s="238"/>
      <c r="F3562" s="238"/>
      <c r="G3562" s="238"/>
      <c r="H3562" s="238"/>
      <c r="I3562" s="238"/>
      <c r="J3562" s="238"/>
      <c r="K3562" s="238">
        <v>2</v>
      </c>
      <c r="L3562" s="238">
        <v>2</v>
      </c>
      <c r="M3562" s="238"/>
      <c r="N3562" s="238"/>
      <c r="O3562" s="238"/>
      <c r="P3562" s="239"/>
    </row>
    <row r="3563" spans="1:16" x14ac:dyDescent="0.25">
      <c r="A3563" s="236" t="s">
        <v>2487</v>
      </c>
      <c r="B3563" s="237" t="s">
        <v>7728</v>
      </c>
      <c r="C3563" s="238"/>
      <c r="D3563" s="238"/>
      <c r="E3563" s="238"/>
      <c r="F3563" s="238"/>
      <c r="G3563" s="238"/>
      <c r="H3563" s="238"/>
      <c r="I3563" s="238"/>
      <c r="J3563" s="238"/>
      <c r="K3563" s="238"/>
      <c r="L3563" s="238">
        <v>14</v>
      </c>
      <c r="M3563" s="238"/>
      <c r="N3563" s="238"/>
      <c r="O3563" s="238"/>
      <c r="P3563" s="239"/>
    </row>
    <row r="3564" spans="1:16" x14ac:dyDescent="0.25">
      <c r="A3564" s="236" t="s">
        <v>3781</v>
      </c>
      <c r="B3564" s="237" t="s">
        <v>5623</v>
      </c>
      <c r="C3564" s="238"/>
      <c r="D3564" s="238"/>
      <c r="E3564" s="238"/>
      <c r="F3564" s="238"/>
      <c r="G3564" s="238"/>
      <c r="H3564" s="238"/>
      <c r="I3564" s="238"/>
      <c r="J3564" s="238"/>
      <c r="K3564" s="238"/>
      <c r="L3564" s="238"/>
      <c r="M3564" s="238"/>
      <c r="N3564" s="238"/>
      <c r="O3564" s="238">
        <v>20</v>
      </c>
      <c r="P3564" s="239"/>
    </row>
    <row r="3565" spans="1:16" x14ac:dyDescent="0.25">
      <c r="A3565" s="236" t="s">
        <v>1747</v>
      </c>
      <c r="B3565" s="237" t="s">
        <v>7493</v>
      </c>
      <c r="C3565" s="238"/>
      <c r="D3565" s="238"/>
      <c r="E3565" s="238">
        <v>6</v>
      </c>
      <c r="F3565" s="238"/>
      <c r="G3565" s="238"/>
      <c r="H3565" s="238">
        <v>1</v>
      </c>
      <c r="I3565" s="238"/>
      <c r="J3565" s="238"/>
      <c r="K3565" s="238"/>
      <c r="L3565" s="238">
        <v>5</v>
      </c>
      <c r="M3565" s="238"/>
      <c r="N3565" s="238"/>
      <c r="O3565" s="238"/>
      <c r="P3565" s="239">
        <v>2</v>
      </c>
    </row>
    <row r="3566" spans="1:16" x14ac:dyDescent="0.25">
      <c r="A3566" s="236" t="s">
        <v>3105</v>
      </c>
      <c r="B3566" s="237" t="s">
        <v>5236</v>
      </c>
      <c r="C3566" s="238">
        <v>2</v>
      </c>
      <c r="D3566" s="238"/>
      <c r="E3566" s="238"/>
      <c r="F3566" s="238"/>
      <c r="G3566" s="238"/>
      <c r="H3566" s="238">
        <v>4609</v>
      </c>
      <c r="I3566" s="238">
        <v>3939</v>
      </c>
      <c r="J3566" s="238">
        <v>2116</v>
      </c>
      <c r="K3566" s="238"/>
      <c r="L3566" s="238"/>
      <c r="M3566" s="238">
        <v>1495</v>
      </c>
      <c r="N3566" s="238">
        <v>11050</v>
      </c>
      <c r="O3566" s="238">
        <v>5454</v>
      </c>
      <c r="P3566" s="239">
        <v>767</v>
      </c>
    </row>
    <row r="3567" spans="1:16" x14ac:dyDescent="0.25">
      <c r="A3567" s="236" t="s">
        <v>695</v>
      </c>
      <c r="B3567" s="237" t="s">
        <v>8220</v>
      </c>
      <c r="C3567" s="238"/>
      <c r="D3567" s="238"/>
      <c r="E3567" s="238"/>
      <c r="F3567" s="238"/>
      <c r="G3567" s="238"/>
      <c r="H3567" s="238"/>
      <c r="I3567" s="238"/>
      <c r="J3567" s="238"/>
      <c r="K3567" s="238"/>
      <c r="L3567" s="238"/>
      <c r="M3567" s="238">
        <v>110</v>
      </c>
      <c r="N3567" s="238"/>
      <c r="O3567" s="238"/>
      <c r="P3567" s="239"/>
    </row>
    <row r="3568" spans="1:16" x14ac:dyDescent="0.25">
      <c r="A3568" s="236" t="s">
        <v>4742</v>
      </c>
      <c r="B3568" s="237" t="s">
        <v>9963</v>
      </c>
      <c r="C3568" s="238"/>
      <c r="D3568" s="238"/>
      <c r="E3568" s="238"/>
      <c r="F3568" s="238"/>
      <c r="G3568" s="238"/>
      <c r="H3568" s="238">
        <v>12</v>
      </c>
      <c r="I3568" s="238"/>
      <c r="J3568" s="238"/>
      <c r="K3568" s="238"/>
      <c r="L3568" s="238"/>
      <c r="M3568" s="238"/>
      <c r="N3568" s="238"/>
      <c r="O3568" s="238"/>
      <c r="P3568" s="239"/>
    </row>
    <row r="3569" spans="1:16" x14ac:dyDescent="0.25">
      <c r="A3569" s="236" t="s">
        <v>203</v>
      </c>
      <c r="B3569" s="237" t="s">
        <v>5913</v>
      </c>
      <c r="C3569" s="238"/>
      <c r="D3569" s="238">
        <v>2</v>
      </c>
      <c r="E3569" s="238"/>
      <c r="F3569" s="238"/>
      <c r="G3569" s="238">
        <v>1</v>
      </c>
      <c r="H3569" s="238"/>
      <c r="I3569" s="238">
        <v>18</v>
      </c>
      <c r="J3569" s="238"/>
      <c r="K3569" s="238"/>
      <c r="L3569" s="238">
        <v>68</v>
      </c>
      <c r="M3569" s="238">
        <v>169</v>
      </c>
      <c r="N3569" s="238">
        <v>22</v>
      </c>
      <c r="O3569" s="238">
        <v>4</v>
      </c>
      <c r="P3569" s="239"/>
    </row>
    <row r="3570" spans="1:16" x14ac:dyDescent="0.25">
      <c r="A3570" s="236" t="s">
        <v>3384</v>
      </c>
      <c r="B3570" s="237" t="s">
        <v>7495</v>
      </c>
      <c r="C3570" s="238"/>
      <c r="D3570" s="238"/>
      <c r="E3570" s="238"/>
      <c r="F3570" s="238"/>
      <c r="G3570" s="238"/>
      <c r="H3570" s="238"/>
      <c r="I3570" s="238"/>
      <c r="J3570" s="238">
        <v>2</v>
      </c>
      <c r="K3570" s="238"/>
      <c r="L3570" s="238"/>
      <c r="M3570" s="238"/>
      <c r="N3570" s="238"/>
      <c r="O3570" s="238"/>
      <c r="P3570" s="239"/>
    </row>
    <row r="3571" spans="1:16" x14ac:dyDescent="0.25">
      <c r="A3571" s="236" t="s">
        <v>1455</v>
      </c>
      <c r="B3571" s="237" t="s">
        <v>6973</v>
      </c>
      <c r="C3571" s="238"/>
      <c r="D3571" s="238">
        <v>11</v>
      </c>
      <c r="E3571" s="238"/>
      <c r="F3571" s="238"/>
      <c r="G3571" s="238"/>
      <c r="H3571" s="238"/>
      <c r="I3571" s="238"/>
      <c r="J3571" s="238"/>
      <c r="K3571" s="238"/>
      <c r="L3571" s="238"/>
      <c r="M3571" s="238"/>
      <c r="N3571" s="238"/>
      <c r="O3571" s="238"/>
      <c r="P3571" s="239"/>
    </row>
    <row r="3572" spans="1:16" x14ac:dyDescent="0.25">
      <c r="A3572" s="236" t="s">
        <v>301</v>
      </c>
      <c r="B3572" s="237" t="s">
        <v>7731</v>
      </c>
      <c r="C3572" s="238"/>
      <c r="D3572" s="238"/>
      <c r="E3572" s="238"/>
      <c r="F3572" s="238"/>
      <c r="G3572" s="238"/>
      <c r="H3572" s="238"/>
      <c r="I3572" s="238"/>
      <c r="J3572" s="238"/>
      <c r="K3572" s="238"/>
      <c r="L3572" s="238">
        <v>221</v>
      </c>
      <c r="M3572" s="238"/>
      <c r="N3572" s="238"/>
      <c r="O3572" s="238"/>
      <c r="P3572" s="239"/>
    </row>
    <row r="3573" spans="1:16" x14ac:dyDescent="0.25">
      <c r="A3573" s="236" t="s">
        <v>33</v>
      </c>
      <c r="B3573" s="237" t="s">
        <v>6812</v>
      </c>
      <c r="C3573" s="238"/>
      <c r="D3573" s="238"/>
      <c r="E3573" s="238"/>
      <c r="F3573" s="238"/>
      <c r="G3573" s="238"/>
      <c r="H3573" s="238"/>
      <c r="I3573" s="238"/>
      <c r="J3573" s="238"/>
      <c r="K3573" s="238"/>
      <c r="L3573" s="238"/>
      <c r="M3573" s="238"/>
      <c r="N3573" s="238">
        <v>83</v>
      </c>
      <c r="O3573" s="238"/>
      <c r="P3573" s="239"/>
    </row>
    <row r="3574" spans="1:16" x14ac:dyDescent="0.25">
      <c r="A3574" s="236" t="s">
        <v>2745</v>
      </c>
      <c r="B3574" s="237" t="s">
        <v>7055</v>
      </c>
      <c r="C3574" s="238"/>
      <c r="D3574" s="238">
        <v>19</v>
      </c>
      <c r="E3574" s="238"/>
      <c r="F3574" s="238"/>
      <c r="G3574" s="238"/>
      <c r="H3574" s="238"/>
      <c r="I3574" s="238"/>
      <c r="J3574" s="238"/>
      <c r="K3574" s="238"/>
      <c r="L3574" s="238"/>
      <c r="M3574" s="238"/>
      <c r="N3574" s="238"/>
      <c r="O3574" s="238"/>
      <c r="P3574" s="239"/>
    </row>
    <row r="3575" spans="1:16" x14ac:dyDescent="0.25">
      <c r="A3575" s="236" t="s">
        <v>2668</v>
      </c>
      <c r="B3575" s="237" t="s">
        <v>6818</v>
      </c>
      <c r="C3575" s="238"/>
      <c r="D3575" s="238"/>
      <c r="E3575" s="238"/>
      <c r="F3575" s="238"/>
      <c r="G3575" s="238"/>
      <c r="H3575" s="238"/>
      <c r="I3575" s="238"/>
      <c r="J3575" s="238"/>
      <c r="K3575" s="238">
        <v>14</v>
      </c>
      <c r="L3575" s="238">
        <v>14</v>
      </c>
      <c r="M3575" s="238"/>
      <c r="N3575" s="238"/>
      <c r="O3575" s="238"/>
      <c r="P3575" s="239"/>
    </row>
    <row r="3576" spans="1:16" x14ac:dyDescent="0.25">
      <c r="A3576" s="236" t="s">
        <v>3269</v>
      </c>
      <c r="B3576" s="237" t="s">
        <v>6819</v>
      </c>
      <c r="C3576" s="238"/>
      <c r="D3576" s="238">
        <v>1</v>
      </c>
      <c r="E3576" s="238"/>
      <c r="F3576" s="238"/>
      <c r="G3576" s="238"/>
      <c r="H3576" s="238"/>
      <c r="I3576" s="238"/>
      <c r="J3576" s="238"/>
      <c r="K3576" s="238"/>
      <c r="L3576" s="238"/>
      <c r="M3576" s="238"/>
      <c r="N3576" s="238"/>
      <c r="O3576" s="238"/>
      <c r="P3576" s="239"/>
    </row>
    <row r="3577" spans="1:16" x14ac:dyDescent="0.25">
      <c r="A3577" s="236" t="s">
        <v>4569</v>
      </c>
      <c r="B3577" s="237" t="s">
        <v>9466</v>
      </c>
      <c r="C3577" s="238"/>
      <c r="D3577" s="238"/>
      <c r="E3577" s="238"/>
      <c r="F3577" s="238">
        <v>6</v>
      </c>
      <c r="G3577" s="238"/>
      <c r="H3577" s="238"/>
      <c r="I3577" s="238"/>
      <c r="J3577" s="238"/>
      <c r="K3577" s="238"/>
      <c r="L3577" s="238"/>
      <c r="M3577" s="238"/>
      <c r="N3577" s="238"/>
      <c r="O3577" s="238"/>
      <c r="P3577" s="239"/>
    </row>
    <row r="3578" spans="1:16" x14ac:dyDescent="0.25">
      <c r="A3578" s="236" t="s">
        <v>4570</v>
      </c>
      <c r="B3578" s="237" t="s">
        <v>9467</v>
      </c>
      <c r="C3578" s="238"/>
      <c r="D3578" s="238"/>
      <c r="E3578" s="238"/>
      <c r="F3578" s="238"/>
      <c r="G3578" s="238"/>
      <c r="H3578" s="238"/>
      <c r="I3578" s="238"/>
      <c r="J3578" s="238"/>
      <c r="K3578" s="238"/>
      <c r="L3578" s="238">
        <v>2</v>
      </c>
      <c r="M3578" s="238"/>
      <c r="N3578" s="238"/>
      <c r="O3578" s="238"/>
      <c r="P3578" s="239"/>
    </row>
    <row r="3579" spans="1:16" x14ac:dyDescent="0.25">
      <c r="A3579" s="236" t="s">
        <v>3003</v>
      </c>
      <c r="B3579" s="237" t="s">
        <v>8436</v>
      </c>
      <c r="C3579" s="238"/>
      <c r="D3579" s="238"/>
      <c r="E3579" s="238"/>
      <c r="F3579" s="238"/>
      <c r="G3579" s="238"/>
      <c r="H3579" s="238"/>
      <c r="I3579" s="238"/>
      <c r="J3579" s="238"/>
      <c r="K3579" s="238"/>
      <c r="L3579" s="238"/>
      <c r="M3579" s="238"/>
      <c r="N3579" s="238">
        <v>1</v>
      </c>
      <c r="O3579" s="238"/>
      <c r="P3579" s="239"/>
    </row>
    <row r="3580" spans="1:16" x14ac:dyDescent="0.25">
      <c r="A3580" s="236" t="s">
        <v>875</v>
      </c>
      <c r="B3580" s="237" t="s">
        <v>7733</v>
      </c>
      <c r="C3580" s="238"/>
      <c r="D3580" s="238"/>
      <c r="E3580" s="238"/>
      <c r="F3580" s="238"/>
      <c r="G3580" s="238">
        <v>44</v>
      </c>
      <c r="H3580" s="238"/>
      <c r="I3580" s="238">
        <v>52</v>
      </c>
      <c r="J3580" s="238"/>
      <c r="K3580" s="238"/>
      <c r="L3580" s="238"/>
      <c r="M3580" s="238">
        <v>1</v>
      </c>
      <c r="N3580" s="238"/>
      <c r="O3580" s="238"/>
      <c r="P3580" s="239"/>
    </row>
    <row r="3581" spans="1:16" x14ac:dyDescent="0.25">
      <c r="A3581" s="236" t="s">
        <v>128</v>
      </c>
      <c r="B3581" s="237" t="s">
        <v>5543</v>
      </c>
      <c r="C3581" s="238"/>
      <c r="D3581" s="238">
        <v>1</v>
      </c>
      <c r="E3581" s="238"/>
      <c r="F3581" s="238"/>
      <c r="G3581" s="238"/>
      <c r="H3581" s="238"/>
      <c r="I3581" s="238"/>
      <c r="J3581" s="238"/>
      <c r="K3581" s="238"/>
      <c r="L3581" s="238">
        <v>653</v>
      </c>
      <c r="M3581" s="238"/>
      <c r="N3581" s="238"/>
      <c r="O3581" s="238">
        <v>31</v>
      </c>
      <c r="P3581" s="239"/>
    </row>
    <row r="3582" spans="1:16" x14ac:dyDescent="0.25">
      <c r="A3582" s="236" t="s">
        <v>72</v>
      </c>
      <c r="B3582" s="237" t="s">
        <v>7497</v>
      </c>
      <c r="C3582" s="238"/>
      <c r="D3582" s="238"/>
      <c r="E3582" s="238"/>
      <c r="F3582" s="238"/>
      <c r="G3582" s="238"/>
      <c r="H3582" s="238">
        <v>5</v>
      </c>
      <c r="I3582" s="238"/>
      <c r="J3582" s="238"/>
      <c r="K3582" s="238"/>
      <c r="L3582" s="238"/>
      <c r="M3582" s="238"/>
      <c r="N3582" s="238"/>
      <c r="O3582" s="238"/>
      <c r="P3582" s="239"/>
    </row>
    <row r="3583" spans="1:16" x14ac:dyDescent="0.25">
      <c r="A3583" s="236" t="s">
        <v>486</v>
      </c>
      <c r="B3583" s="237" t="s">
        <v>9167</v>
      </c>
      <c r="C3583" s="238"/>
      <c r="D3583" s="238"/>
      <c r="E3583" s="238"/>
      <c r="F3583" s="238"/>
      <c r="G3583" s="238"/>
      <c r="H3583" s="238"/>
      <c r="I3583" s="238"/>
      <c r="J3583" s="238">
        <v>4</v>
      </c>
      <c r="K3583" s="238"/>
      <c r="L3583" s="238"/>
      <c r="M3583" s="238"/>
      <c r="N3583" s="238"/>
      <c r="O3583" s="238"/>
      <c r="P3583" s="239"/>
    </row>
    <row r="3584" spans="1:16" x14ac:dyDescent="0.25">
      <c r="A3584" s="236" t="s">
        <v>1769</v>
      </c>
      <c r="B3584" s="237" t="s">
        <v>7734</v>
      </c>
      <c r="C3584" s="238"/>
      <c r="D3584" s="238"/>
      <c r="E3584" s="238"/>
      <c r="F3584" s="238"/>
      <c r="G3584" s="238"/>
      <c r="H3584" s="238"/>
      <c r="I3584" s="238"/>
      <c r="J3584" s="238"/>
      <c r="K3584" s="238"/>
      <c r="L3584" s="238">
        <v>2</v>
      </c>
      <c r="M3584" s="238"/>
      <c r="N3584" s="238"/>
      <c r="O3584" s="238"/>
      <c r="P3584" s="239"/>
    </row>
    <row r="3585" spans="1:16" x14ac:dyDescent="0.25">
      <c r="A3585" s="236" t="s">
        <v>1914</v>
      </c>
      <c r="B3585" s="237" t="s">
        <v>9168</v>
      </c>
      <c r="C3585" s="238"/>
      <c r="D3585" s="238"/>
      <c r="E3585" s="238"/>
      <c r="F3585" s="238"/>
      <c r="G3585" s="238"/>
      <c r="H3585" s="238"/>
      <c r="I3585" s="238"/>
      <c r="J3585" s="238"/>
      <c r="K3585" s="238"/>
      <c r="L3585" s="238"/>
      <c r="M3585" s="238"/>
      <c r="N3585" s="238">
        <v>44</v>
      </c>
      <c r="O3585" s="238"/>
      <c r="P3585" s="239"/>
    </row>
    <row r="3586" spans="1:16" x14ac:dyDescent="0.25">
      <c r="A3586" s="236" t="s">
        <v>3632</v>
      </c>
      <c r="B3586" s="237" t="s">
        <v>7063</v>
      </c>
      <c r="C3586" s="238"/>
      <c r="D3586" s="238"/>
      <c r="E3586" s="238"/>
      <c r="F3586" s="238"/>
      <c r="G3586" s="238"/>
      <c r="H3586" s="238">
        <v>8</v>
      </c>
      <c r="I3586" s="238"/>
      <c r="J3586" s="238"/>
      <c r="K3586" s="238"/>
      <c r="L3586" s="238"/>
      <c r="M3586" s="238"/>
      <c r="N3586" s="238"/>
      <c r="O3586" s="238"/>
      <c r="P3586" s="239"/>
    </row>
    <row r="3587" spans="1:16" x14ac:dyDescent="0.25">
      <c r="A3587" s="236" t="s">
        <v>3677</v>
      </c>
      <c r="B3587" s="237" t="s">
        <v>10292</v>
      </c>
      <c r="C3587" s="238"/>
      <c r="D3587" s="238"/>
      <c r="E3587" s="238"/>
      <c r="F3587" s="238"/>
      <c r="G3587" s="238"/>
      <c r="H3587" s="238"/>
      <c r="I3587" s="238"/>
      <c r="J3587" s="238">
        <v>5</v>
      </c>
      <c r="K3587" s="238"/>
      <c r="L3587" s="238"/>
      <c r="M3587" s="238"/>
      <c r="N3587" s="238"/>
      <c r="O3587" s="238"/>
      <c r="P3587" s="239"/>
    </row>
    <row r="3588" spans="1:16" x14ac:dyDescent="0.25">
      <c r="A3588" s="236" t="s">
        <v>3366</v>
      </c>
      <c r="B3588" s="237" t="s">
        <v>8223</v>
      </c>
      <c r="C3588" s="238"/>
      <c r="D3588" s="238"/>
      <c r="E3588" s="238"/>
      <c r="F3588" s="238">
        <v>1</v>
      </c>
      <c r="G3588" s="238"/>
      <c r="H3588" s="238"/>
      <c r="I3588" s="238"/>
      <c r="J3588" s="238"/>
      <c r="K3588" s="238"/>
      <c r="L3588" s="238"/>
      <c r="M3588" s="238"/>
      <c r="N3588" s="238"/>
      <c r="O3588" s="238"/>
      <c r="P3588" s="239"/>
    </row>
    <row r="3589" spans="1:16" x14ac:dyDescent="0.25">
      <c r="A3589" s="236" t="s">
        <v>1715</v>
      </c>
      <c r="B3589" s="237" t="s">
        <v>8415</v>
      </c>
      <c r="C3589" s="238"/>
      <c r="D3589" s="238">
        <v>3</v>
      </c>
      <c r="E3589" s="238"/>
      <c r="F3589" s="238"/>
      <c r="G3589" s="238"/>
      <c r="H3589" s="238"/>
      <c r="I3589" s="238"/>
      <c r="J3589" s="238"/>
      <c r="K3589" s="238"/>
      <c r="L3589" s="238"/>
      <c r="M3589" s="238"/>
      <c r="N3589" s="238"/>
      <c r="O3589" s="238"/>
      <c r="P3589" s="239"/>
    </row>
    <row r="3590" spans="1:16" x14ac:dyDescent="0.25">
      <c r="A3590" s="236" t="s">
        <v>3234</v>
      </c>
      <c r="B3590" s="237" t="s">
        <v>8825</v>
      </c>
      <c r="C3590" s="238"/>
      <c r="D3590" s="238"/>
      <c r="E3590" s="238"/>
      <c r="F3590" s="238"/>
      <c r="G3590" s="238"/>
      <c r="H3590" s="238"/>
      <c r="I3590" s="238"/>
      <c r="J3590" s="238"/>
      <c r="K3590" s="238"/>
      <c r="L3590" s="238"/>
      <c r="M3590" s="238">
        <v>2</v>
      </c>
      <c r="N3590" s="238"/>
      <c r="O3590" s="238"/>
      <c r="P3590" s="239"/>
    </row>
    <row r="3591" spans="1:16" x14ac:dyDescent="0.25">
      <c r="A3591" s="236" t="s">
        <v>3215</v>
      </c>
      <c r="B3591" s="237" t="s">
        <v>8224</v>
      </c>
      <c r="C3591" s="238"/>
      <c r="D3591" s="238"/>
      <c r="E3591" s="238"/>
      <c r="F3591" s="238"/>
      <c r="G3591" s="238"/>
      <c r="H3591" s="238">
        <v>65</v>
      </c>
      <c r="I3591" s="238"/>
      <c r="J3591" s="238"/>
      <c r="K3591" s="238"/>
      <c r="L3591" s="238"/>
      <c r="M3591" s="238"/>
      <c r="N3591" s="238"/>
      <c r="O3591" s="238"/>
      <c r="P3591" s="239"/>
    </row>
    <row r="3592" spans="1:16" x14ac:dyDescent="0.25">
      <c r="A3592" s="236" t="s">
        <v>4166</v>
      </c>
      <c r="B3592" s="237" t="s">
        <v>8555</v>
      </c>
      <c r="C3592" s="238"/>
      <c r="D3592" s="238"/>
      <c r="E3592" s="238"/>
      <c r="F3592" s="238"/>
      <c r="G3592" s="238"/>
      <c r="H3592" s="238"/>
      <c r="I3592" s="238">
        <v>2</v>
      </c>
      <c r="J3592" s="238"/>
      <c r="K3592" s="238"/>
      <c r="L3592" s="238"/>
      <c r="M3592" s="238"/>
      <c r="N3592" s="238"/>
      <c r="O3592" s="238"/>
      <c r="P3592" s="239"/>
    </row>
    <row r="3593" spans="1:16" x14ac:dyDescent="0.25">
      <c r="A3593" s="236" t="s">
        <v>3055</v>
      </c>
      <c r="B3593" s="237" t="s">
        <v>7883</v>
      </c>
      <c r="C3593" s="238"/>
      <c r="D3593" s="238"/>
      <c r="E3593" s="238"/>
      <c r="F3593" s="238"/>
      <c r="G3593" s="238"/>
      <c r="H3593" s="238"/>
      <c r="I3593" s="238">
        <v>2</v>
      </c>
      <c r="J3593" s="238"/>
      <c r="K3593" s="238"/>
      <c r="L3593" s="238"/>
      <c r="M3593" s="238"/>
      <c r="N3593" s="238"/>
      <c r="O3593" s="238"/>
      <c r="P3593" s="239"/>
    </row>
    <row r="3594" spans="1:16" x14ac:dyDescent="0.25">
      <c r="A3594" s="236" t="s">
        <v>3913</v>
      </c>
      <c r="B3594" s="237" t="s">
        <v>6706</v>
      </c>
      <c r="C3594" s="238"/>
      <c r="D3594" s="238"/>
      <c r="E3594" s="238"/>
      <c r="F3594" s="238"/>
      <c r="G3594" s="238"/>
      <c r="H3594" s="238"/>
      <c r="I3594" s="238"/>
      <c r="J3594" s="238"/>
      <c r="K3594" s="238"/>
      <c r="L3594" s="238"/>
      <c r="M3594" s="238">
        <v>120</v>
      </c>
      <c r="N3594" s="238"/>
      <c r="O3594" s="238"/>
      <c r="P3594" s="239"/>
    </row>
    <row r="3595" spans="1:16" x14ac:dyDescent="0.25">
      <c r="A3595" s="236" t="s">
        <v>3543</v>
      </c>
      <c r="B3595" s="237" t="s">
        <v>8417</v>
      </c>
      <c r="C3595" s="238">
        <v>3</v>
      </c>
      <c r="D3595" s="238"/>
      <c r="E3595" s="238"/>
      <c r="F3595" s="238"/>
      <c r="G3595" s="238"/>
      <c r="H3595" s="238"/>
      <c r="I3595" s="238"/>
      <c r="J3595" s="238"/>
      <c r="K3595" s="238"/>
      <c r="L3595" s="238"/>
      <c r="M3595" s="238"/>
      <c r="N3595" s="238"/>
      <c r="O3595" s="238"/>
      <c r="P3595" s="239"/>
    </row>
    <row r="3596" spans="1:16" x14ac:dyDescent="0.25">
      <c r="A3596" s="236" t="s">
        <v>4002</v>
      </c>
      <c r="B3596" s="237" t="s">
        <v>9350</v>
      </c>
      <c r="C3596" s="238"/>
      <c r="D3596" s="238"/>
      <c r="E3596" s="238"/>
      <c r="F3596" s="238"/>
      <c r="G3596" s="238"/>
      <c r="H3596" s="238"/>
      <c r="I3596" s="238">
        <v>19</v>
      </c>
      <c r="J3596" s="238">
        <v>36</v>
      </c>
      <c r="K3596" s="238"/>
      <c r="L3596" s="238"/>
      <c r="M3596" s="238">
        <v>4</v>
      </c>
      <c r="N3596" s="238"/>
      <c r="O3596" s="238"/>
      <c r="P3596" s="239"/>
    </row>
    <row r="3597" spans="1:16" x14ac:dyDescent="0.25">
      <c r="A3597" s="236" t="s">
        <v>140</v>
      </c>
      <c r="B3597" s="237" t="s">
        <v>6429</v>
      </c>
      <c r="C3597" s="238"/>
      <c r="D3597" s="238"/>
      <c r="E3597" s="238"/>
      <c r="F3597" s="238"/>
      <c r="G3597" s="238">
        <v>16</v>
      </c>
      <c r="H3597" s="238">
        <v>4</v>
      </c>
      <c r="I3597" s="238"/>
      <c r="J3597" s="238"/>
      <c r="K3597" s="238"/>
      <c r="L3597" s="238"/>
      <c r="M3597" s="238"/>
      <c r="N3597" s="238"/>
      <c r="O3597" s="238"/>
      <c r="P3597" s="239"/>
    </row>
    <row r="3598" spans="1:16" x14ac:dyDescent="0.25">
      <c r="A3598" s="236" t="s">
        <v>168</v>
      </c>
      <c r="B3598" s="237" t="s">
        <v>7736</v>
      </c>
      <c r="C3598" s="238"/>
      <c r="D3598" s="238">
        <v>7</v>
      </c>
      <c r="E3598" s="238"/>
      <c r="F3598" s="238"/>
      <c r="G3598" s="238"/>
      <c r="H3598" s="238">
        <v>1</v>
      </c>
      <c r="I3598" s="238"/>
      <c r="J3598" s="238"/>
      <c r="K3598" s="238"/>
      <c r="L3598" s="238"/>
      <c r="M3598" s="238"/>
      <c r="N3598" s="238">
        <v>26</v>
      </c>
      <c r="O3598" s="238"/>
      <c r="P3598" s="239"/>
    </row>
    <row r="3599" spans="1:16" x14ac:dyDescent="0.25">
      <c r="A3599" s="236" t="s">
        <v>124</v>
      </c>
      <c r="B3599" s="237" t="s">
        <v>7066</v>
      </c>
      <c r="C3599" s="238"/>
      <c r="D3599" s="238"/>
      <c r="E3599" s="238"/>
      <c r="F3599" s="238"/>
      <c r="G3599" s="238"/>
      <c r="H3599" s="238">
        <v>5</v>
      </c>
      <c r="I3599" s="238"/>
      <c r="J3599" s="238"/>
      <c r="K3599" s="238"/>
      <c r="L3599" s="238">
        <v>90</v>
      </c>
      <c r="M3599" s="238"/>
      <c r="N3599" s="238"/>
      <c r="O3599" s="238"/>
      <c r="P3599" s="239"/>
    </row>
    <row r="3600" spans="1:16" x14ac:dyDescent="0.25">
      <c r="A3600" s="236" t="s">
        <v>4068</v>
      </c>
      <c r="B3600" s="237" t="s">
        <v>10335</v>
      </c>
      <c r="C3600" s="238"/>
      <c r="D3600" s="238"/>
      <c r="E3600" s="238">
        <v>15</v>
      </c>
      <c r="F3600" s="238"/>
      <c r="G3600" s="238"/>
      <c r="H3600" s="238"/>
      <c r="I3600" s="238"/>
      <c r="J3600" s="238"/>
      <c r="K3600" s="238"/>
      <c r="L3600" s="238"/>
      <c r="M3600" s="238"/>
      <c r="N3600" s="238"/>
      <c r="O3600" s="238"/>
      <c r="P3600" s="239"/>
    </row>
    <row r="3601" spans="1:16" x14ac:dyDescent="0.25">
      <c r="A3601" s="236" t="s">
        <v>3950</v>
      </c>
      <c r="B3601" s="237" t="s">
        <v>9733</v>
      </c>
      <c r="C3601" s="238"/>
      <c r="D3601" s="238"/>
      <c r="E3601" s="238">
        <v>15</v>
      </c>
      <c r="F3601" s="238"/>
      <c r="G3601" s="238"/>
      <c r="H3601" s="238"/>
      <c r="I3601" s="238"/>
      <c r="J3601" s="238"/>
      <c r="K3601" s="238"/>
      <c r="L3601" s="238">
        <v>91</v>
      </c>
      <c r="M3601" s="238"/>
      <c r="N3601" s="238"/>
      <c r="O3601" s="238"/>
      <c r="P3601" s="239"/>
    </row>
    <row r="3602" spans="1:16" x14ac:dyDescent="0.25">
      <c r="A3602" s="236" t="s">
        <v>3379</v>
      </c>
      <c r="B3602" s="237" t="s">
        <v>9351</v>
      </c>
      <c r="C3602" s="238"/>
      <c r="D3602" s="238"/>
      <c r="E3602" s="238"/>
      <c r="F3602" s="238"/>
      <c r="G3602" s="238"/>
      <c r="H3602" s="238"/>
      <c r="I3602" s="238"/>
      <c r="J3602" s="238"/>
      <c r="K3602" s="238"/>
      <c r="L3602" s="238">
        <v>17</v>
      </c>
      <c r="M3602" s="238"/>
      <c r="N3602" s="238"/>
      <c r="O3602" s="238"/>
      <c r="P3602" s="239"/>
    </row>
    <row r="3603" spans="1:16" x14ac:dyDescent="0.25">
      <c r="A3603" s="236" t="s">
        <v>4655</v>
      </c>
      <c r="B3603" s="237" t="s">
        <v>9739</v>
      </c>
      <c r="C3603" s="238"/>
      <c r="D3603" s="238"/>
      <c r="E3603" s="238"/>
      <c r="F3603" s="238"/>
      <c r="G3603" s="238"/>
      <c r="H3603" s="238"/>
      <c r="I3603" s="238"/>
      <c r="J3603" s="238">
        <v>14</v>
      </c>
      <c r="K3603" s="238"/>
      <c r="L3603" s="238"/>
      <c r="M3603" s="238"/>
      <c r="N3603" s="238"/>
      <c r="O3603" s="238"/>
      <c r="P3603" s="239"/>
    </row>
    <row r="3604" spans="1:16" x14ac:dyDescent="0.25">
      <c r="A3604" s="236" t="s">
        <v>2146</v>
      </c>
      <c r="B3604" s="237" t="s">
        <v>9352</v>
      </c>
      <c r="C3604" s="238"/>
      <c r="D3604" s="238"/>
      <c r="E3604" s="238"/>
      <c r="F3604" s="238"/>
      <c r="G3604" s="238"/>
      <c r="H3604" s="238"/>
      <c r="I3604" s="238"/>
      <c r="J3604" s="238"/>
      <c r="K3604" s="238">
        <v>10</v>
      </c>
      <c r="L3604" s="238">
        <v>10</v>
      </c>
      <c r="M3604" s="238"/>
      <c r="N3604" s="238"/>
      <c r="O3604" s="238"/>
      <c r="P3604" s="239"/>
    </row>
    <row r="3605" spans="1:16" x14ac:dyDescent="0.25">
      <c r="A3605" s="236" t="s">
        <v>283</v>
      </c>
      <c r="B3605" s="237" t="s">
        <v>8557</v>
      </c>
      <c r="C3605" s="238"/>
      <c r="D3605" s="238">
        <v>1</v>
      </c>
      <c r="E3605" s="238"/>
      <c r="F3605" s="238"/>
      <c r="G3605" s="238"/>
      <c r="H3605" s="238"/>
      <c r="I3605" s="238"/>
      <c r="J3605" s="238"/>
      <c r="K3605" s="238"/>
      <c r="L3605" s="238">
        <v>35</v>
      </c>
      <c r="M3605" s="238"/>
      <c r="N3605" s="238"/>
      <c r="O3605" s="238"/>
      <c r="P3605" s="239"/>
    </row>
    <row r="3606" spans="1:16" x14ac:dyDescent="0.25">
      <c r="A3606" s="236" t="s">
        <v>4105</v>
      </c>
      <c r="B3606" s="237" t="s">
        <v>9353</v>
      </c>
      <c r="C3606" s="238"/>
      <c r="D3606" s="238"/>
      <c r="E3606" s="238"/>
      <c r="F3606" s="238"/>
      <c r="G3606" s="238"/>
      <c r="H3606" s="238"/>
      <c r="I3606" s="238"/>
      <c r="J3606" s="238"/>
      <c r="K3606" s="238"/>
      <c r="L3606" s="238">
        <v>60</v>
      </c>
      <c r="M3606" s="238"/>
      <c r="N3606" s="238"/>
      <c r="O3606" s="238"/>
      <c r="P3606" s="239"/>
    </row>
    <row r="3607" spans="1:16" x14ac:dyDescent="0.25">
      <c r="A3607" s="236" t="s">
        <v>2204</v>
      </c>
      <c r="B3607" s="237" t="s">
        <v>7737</v>
      </c>
      <c r="C3607" s="238"/>
      <c r="D3607" s="238"/>
      <c r="E3607" s="238"/>
      <c r="F3607" s="238"/>
      <c r="G3607" s="238">
        <v>31</v>
      </c>
      <c r="H3607" s="238"/>
      <c r="I3607" s="238"/>
      <c r="J3607" s="238"/>
      <c r="K3607" s="238"/>
      <c r="L3607" s="238"/>
      <c r="M3607" s="238"/>
      <c r="N3607" s="238"/>
      <c r="O3607" s="238"/>
      <c r="P3607" s="239"/>
    </row>
    <row r="3608" spans="1:16" x14ac:dyDescent="0.25">
      <c r="A3608" s="236" t="s">
        <v>3594</v>
      </c>
      <c r="B3608" s="237" t="s">
        <v>10124</v>
      </c>
      <c r="C3608" s="238"/>
      <c r="D3608" s="238"/>
      <c r="E3608" s="238"/>
      <c r="F3608" s="238"/>
      <c r="G3608" s="238"/>
      <c r="H3608" s="238">
        <v>18</v>
      </c>
      <c r="I3608" s="238"/>
      <c r="J3608" s="238"/>
      <c r="K3608" s="238"/>
      <c r="L3608" s="238"/>
      <c r="M3608" s="238"/>
      <c r="N3608" s="238"/>
      <c r="O3608" s="238"/>
      <c r="P3608" s="239"/>
    </row>
    <row r="3609" spans="1:16" x14ac:dyDescent="0.25">
      <c r="A3609" s="236" t="s">
        <v>1968</v>
      </c>
      <c r="B3609" s="237" t="s">
        <v>8229</v>
      </c>
      <c r="C3609" s="238"/>
      <c r="D3609" s="238"/>
      <c r="E3609" s="238"/>
      <c r="F3609" s="238"/>
      <c r="G3609" s="238">
        <v>40</v>
      </c>
      <c r="H3609" s="238"/>
      <c r="I3609" s="238"/>
      <c r="J3609" s="238"/>
      <c r="K3609" s="238"/>
      <c r="L3609" s="238"/>
      <c r="M3609" s="238"/>
      <c r="N3609" s="238"/>
      <c r="O3609" s="238"/>
      <c r="P3609" s="239"/>
    </row>
    <row r="3610" spans="1:16" x14ac:dyDescent="0.25">
      <c r="A3610" s="236" t="s">
        <v>3889</v>
      </c>
      <c r="B3610" s="237" t="s">
        <v>10125</v>
      </c>
      <c r="C3610" s="238"/>
      <c r="D3610" s="238"/>
      <c r="E3610" s="238">
        <v>1</v>
      </c>
      <c r="F3610" s="238"/>
      <c r="G3610" s="238"/>
      <c r="H3610" s="238"/>
      <c r="I3610" s="238"/>
      <c r="J3610" s="238"/>
      <c r="K3610" s="238"/>
      <c r="L3610" s="238"/>
      <c r="M3610" s="238"/>
      <c r="N3610" s="238"/>
      <c r="O3610" s="238"/>
      <c r="P3610" s="239"/>
    </row>
    <row r="3611" spans="1:16" x14ac:dyDescent="0.25">
      <c r="A3611" s="236" t="s">
        <v>3463</v>
      </c>
      <c r="B3611" s="237" t="s">
        <v>10051</v>
      </c>
      <c r="C3611" s="238"/>
      <c r="D3611" s="238"/>
      <c r="E3611" s="238"/>
      <c r="F3611" s="238"/>
      <c r="G3611" s="238">
        <v>60</v>
      </c>
      <c r="H3611" s="238"/>
      <c r="I3611" s="238"/>
      <c r="J3611" s="238"/>
      <c r="K3611" s="238"/>
      <c r="L3611" s="238"/>
      <c r="M3611" s="238"/>
      <c r="N3611" s="238"/>
      <c r="O3611" s="238"/>
      <c r="P3611" s="239"/>
    </row>
    <row r="3612" spans="1:16" x14ac:dyDescent="0.25">
      <c r="A3612" s="236" t="s">
        <v>2386</v>
      </c>
      <c r="B3612" s="237" t="s">
        <v>9171</v>
      </c>
      <c r="C3612" s="238"/>
      <c r="D3612" s="238"/>
      <c r="E3612" s="238"/>
      <c r="F3612" s="238"/>
      <c r="G3612" s="238"/>
      <c r="H3612" s="238"/>
      <c r="I3612" s="238">
        <v>2</v>
      </c>
      <c r="J3612" s="238">
        <v>51</v>
      </c>
      <c r="K3612" s="238">
        <v>141</v>
      </c>
      <c r="L3612" s="238">
        <v>135</v>
      </c>
      <c r="M3612" s="238">
        <v>13</v>
      </c>
      <c r="N3612" s="238"/>
      <c r="O3612" s="238"/>
      <c r="P3612" s="239"/>
    </row>
    <row r="3613" spans="1:16" x14ac:dyDescent="0.25">
      <c r="A3613" s="236" t="s">
        <v>3778</v>
      </c>
      <c r="B3613" s="237" t="s">
        <v>7886</v>
      </c>
      <c r="C3613" s="238"/>
      <c r="D3613" s="238"/>
      <c r="E3613" s="238"/>
      <c r="F3613" s="238"/>
      <c r="G3613" s="238">
        <v>3</v>
      </c>
      <c r="H3613" s="238"/>
      <c r="I3613" s="238"/>
      <c r="J3613" s="238"/>
      <c r="K3613" s="238"/>
      <c r="L3613" s="238"/>
      <c r="M3613" s="238"/>
      <c r="N3613" s="238"/>
      <c r="O3613" s="238"/>
      <c r="P3613" s="239"/>
    </row>
    <row r="3614" spans="1:16" x14ac:dyDescent="0.25">
      <c r="A3614" s="236" t="s">
        <v>3189</v>
      </c>
      <c r="B3614" s="237" t="s">
        <v>8441</v>
      </c>
      <c r="C3614" s="238"/>
      <c r="D3614" s="238"/>
      <c r="E3614" s="238"/>
      <c r="F3614" s="238"/>
      <c r="G3614" s="238"/>
      <c r="H3614" s="238"/>
      <c r="I3614" s="238">
        <v>8</v>
      </c>
      <c r="J3614" s="238">
        <v>1</v>
      </c>
      <c r="K3614" s="238"/>
      <c r="L3614" s="238"/>
      <c r="M3614" s="238"/>
      <c r="N3614" s="238"/>
      <c r="O3614" s="238"/>
      <c r="P3614" s="239"/>
    </row>
    <row r="3615" spans="1:16" x14ac:dyDescent="0.25">
      <c r="A3615" s="236" t="s">
        <v>2162</v>
      </c>
      <c r="B3615" s="237" t="s">
        <v>6421</v>
      </c>
      <c r="C3615" s="238"/>
      <c r="D3615" s="238"/>
      <c r="E3615" s="238"/>
      <c r="F3615" s="238"/>
      <c r="G3615" s="238">
        <v>47</v>
      </c>
      <c r="H3615" s="238"/>
      <c r="I3615" s="238">
        <v>4</v>
      </c>
      <c r="J3615" s="238"/>
      <c r="K3615" s="238"/>
      <c r="L3615" s="238"/>
      <c r="M3615" s="238"/>
      <c r="N3615" s="238"/>
      <c r="O3615" s="238"/>
      <c r="P3615" s="239"/>
    </row>
    <row r="3616" spans="1:16" x14ac:dyDescent="0.25">
      <c r="A3616" s="236" t="s">
        <v>2827</v>
      </c>
      <c r="B3616" s="237" t="s">
        <v>7748</v>
      </c>
      <c r="C3616" s="238"/>
      <c r="D3616" s="238"/>
      <c r="E3616" s="238"/>
      <c r="F3616" s="238"/>
      <c r="G3616" s="238"/>
      <c r="H3616" s="238"/>
      <c r="I3616" s="238"/>
      <c r="J3616" s="238"/>
      <c r="K3616" s="238"/>
      <c r="L3616" s="238">
        <v>13</v>
      </c>
      <c r="M3616" s="238"/>
      <c r="N3616" s="238"/>
      <c r="O3616" s="238"/>
      <c r="P3616" s="239"/>
    </row>
    <row r="3617" spans="1:16" x14ac:dyDescent="0.25">
      <c r="A3617" s="236" t="s">
        <v>1141</v>
      </c>
      <c r="B3617" s="237" t="s">
        <v>6422</v>
      </c>
      <c r="C3617" s="238"/>
      <c r="D3617" s="238"/>
      <c r="E3617" s="238"/>
      <c r="F3617" s="238"/>
      <c r="G3617" s="238"/>
      <c r="H3617" s="238"/>
      <c r="I3617" s="238"/>
      <c r="J3617" s="238"/>
      <c r="K3617" s="238"/>
      <c r="L3617" s="238"/>
      <c r="M3617" s="238"/>
      <c r="N3617" s="238">
        <v>7</v>
      </c>
      <c r="O3617" s="238"/>
      <c r="P3617" s="239"/>
    </row>
    <row r="3618" spans="1:16" x14ac:dyDescent="0.25">
      <c r="A3618" s="236" t="s">
        <v>2365</v>
      </c>
      <c r="B3618" s="237" t="s">
        <v>9174</v>
      </c>
      <c r="C3618" s="238"/>
      <c r="D3618" s="238">
        <v>25</v>
      </c>
      <c r="E3618" s="238"/>
      <c r="F3618" s="238"/>
      <c r="G3618" s="238"/>
      <c r="H3618" s="238"/>
      <c r="I3618" s="238">
        <v>160</v>
      </c>
      <c r="J3618" s="238">
        <v>448</v>
      </c>
      <c r="K3618" s="238">
        <v>266</v>
      </c>
      <c r="L3618" s="238">
        <v>299</v>
      </c>
      <c r="M3618" s="238"/>
      <c r="N3618" s="238"/>
      <c r="O3618" s="238"/>
      <c r="P3618" s="239"/>
    </row>
    <row r="3619" spans="1:16" x14ac:dyDescent="0.25">
      <c r="A3619" s="236" t="s">
        <v>883</v>
      </c>
      <c r="B3619" s="237" t="s">
        <v>9337</v>
      </c>
      <c r="C3619" s="238"/>
      <c r="D3619" s="238"/>
      <c r="E3619" s="238"/>
      <c r="F3619" s="238"/>
      <c r="G3619" s="238"/>
      <c r="H3619" s="238">
        <v>57</v>
      </c>
      <c r="I3619" s="238"/>
      <c r="J3619" s="238"/>
      <c r="K3619" s="238"/>
      <c r="L3619" s="238">
        <v>212</v>
      </c>
      <c r="M3619" s="238"/>
      <c r="N3619" s="238"/>
      <c r="O3619" s="238"/>
      <c r="P3619" s="239"/>
    </row>
    <row r="3620" spans="1:16" x14ac:dyDescent="0.25">
      <c r="A3620" s="236" t="s">
        <v>3049</v>
      </c>
      <c r="B3620" s="237" t="s">
        <v>8237</v>
      </c>
      <c r="C3620" s="238"/>
      <c r="D3620" s="238"/>
      <c r="E3620" s="238"/>
      <c r="F3620" s="238"/>
      <c r="G3620" s="238"/>
      <c r="H3620" s="238"/>
      <c r="I3620" s="238"/>
      <c r="J3620" s="238"/>
      <c r="K3620" s="238"/>
      <c r="L3620" s="238">
        <v>311</v>
      </c>
      <c r="M3620" s="238"/>
      <c r="N3620" s="238"/>
      <c r="O3620" s="238"/>
      <c r="P3620" s="239"/>
    </row>
    <row r="3621" spans="1:16" x14ac:dyDescent="0.25">
      <c r="A3621" s="236" t="s">
        <v>473</v>
      </c>
      <c r="B3621" s="237" t="s">
        <v>8831</v>
      </c>
      <c r="C3621" s="238"/>
      <c r="D3621" s="238"/>
      <c r="E3621" s="238"/>
      <c r="F3621" s="238"/>
      <c r="G3621" s="238"/>
      <c r="H3621" s="238"/>
      <c r="I3621" s="238"/>
      <c r="J3621" s="238">
        <v>60</v>
      </c>
      <c r="K3621" s="238">
        <v>110</v>
      </c>
      <c r="L3621" s="238"/>
      <c r="M3621" s="238"/>
      <c r="N3621" s="238"/>
      <c r="O3621" s="238"/>
      <c r="P3621" s="239"/>
    </row>
    <row r="3622" spans="1:16" x14ac:dyDescent="0.25">
      <c r="A3622" s="236" t="s">
        <v>4773</v>
      </c>
      <c r="B3622" s="237" t="s">
        <v>9826</v>
      </c>
      <c r="C3622" s="238"/>
      <c r="D3622" s="238"/>
      <c r="E3622" s="238"/>
      <c r="F3622" s="238"/>
      <c r="G3622" s="238"/>
      <c r="H3622" s="238"/>
      <c r="I3622" s="238"/>
      <c r="J3622" s="238"/>
      <c r="K3622" s="238"/>
      <c r="L3622" s="238">
        <v>65</v>
      </c>
      <c r="M3622" s="238"/>
      <c r="N3622" s="238"/>
      <c r="O3622" s="238"/>
      <c r="P3622" s="239"/>
    </row>
    <row r="3623" spans="1:16" x14ac:dyDescent="0.25">
      <c r="A3623" s="236" t="s">
        <v>9549</v>
      </c>
      <c r="B3623" s="237" t="s">
        <v>9550</v>
      </c>
      <c r="C3623" s="238"/>
      <c r="D3623" s="238"/>
      <c r="E3623" s="238"/>
      <c r="F3623" s="238"/>
      <c r="G3623" s="238"/>
      <c r="H3623" s="238"/>
      <c r="I3623" s="238"/>
      <c r="J3623" s="238"/>
      <c r="K3623" s="238"/>
      <c r="L3623" s="238"/>
      <c r="M3623" s="238"/>
      <c r="N3623" s="238"/>
      <c r="O3623" s="238"/>
      <c r="P3623" s="239">
        <v>45</v>
      </c>
    </row>
    <row r="3624" spans="1:16" x14ac:dyDescent="0.25">
      <c r="A3624" s="236" t="s">
        <v>4456</v>
      </c>
      <c r="B3624" s="237" t="s">
        <v>10121</v>
      </c>
      <c r="C3624" s="238"/>
      <c r="D3624" s="238"/>
      <c r="E3624" s="238"/>
      <c r="F3624" s="238"/>
      <c r="G3624" s="238"/>
      <c r="H3624" s="238">
        <v>187</v>
      </c>
      <c r="I3624" s="238"/>
      <c r="J3624" s="238"/>
      <c r="K3624" s="238"/>
      <c r="L3624" s="238"/>
      <c r="M3624" s="238"/>
      <c r="N3624" s="238"/>
      <c r="O3624" s="238"/>
      <c r="P3624" s="239"/>
    </row>
    <row r="3625" spans="1:16" x14ac:dyDescent="0.25">
      <c r="A3625" s="236" t="s">
        <v>2898</v>
      </c>
      <c r="B3625" s="237" t="s">
        <v>5288</v>
      </c>
      <c r="C3625" s="238"/>
      <c r="D3625" s="238"/>
      <c r="E3625" s="238"/>
      <c r="F3625" s="238"/>
      <c r="G3625" s="238"/>
      <c r="H3625" s="238"/>
      <c r="I3625" s="238"/>
      <c r="J3625" s="238"/>
      <c r="K3625" s="238"/>
      <c r="L3625" s="238"/>
      <c r="M3625" s="238"/>
      <c r="N3625" s="238"/>
      <c r="O3625" s="238">
        <v>576</v>
      </c>
      <c r="P3625" s="239">
        <v>306</v>
      </c>
    </row>
    <row r="3626" spans="1:16" x14ac:dyDescent="0.25">
      <c r="A3626" s="236" t="s">
        <v>2857</v>
      </c>
      <c r="B3626" s="237" t="s">
        <v>6088</v>
      </c>
      <c r="C3626" s="238"/>
      <c r="D3626" s="238"/>
      <c r="E3626" s="238"/>
      <c r="F3626" s="238"/>
      <c r="G3626" s="238"/>
      <c r="H3626" s="238"/>
      <c r="I3626" s="238"/>
      <c r="J3626" s="238">
        <v>1</v>
      </c>
      <c r="K3626" s="238">
        <v>3</v>
      </c>
      <c r="L3626" s="238"/>
      <c r="M3626" s="238"/>
      <c r="N3626" s="238"/>
      <c r="O3626" s="238">
        <v>2</v>
      </c>
      <c r="P3626" s="239"/>
    </row>
    <row r="3627" spans="1:16" x14ac:dyDescent="0.25">
      <c r="A3627" s="236" t="s">
        <v>1946</v>
      </c>
      <c r="B3627" s="237" t="s">
        <v>9155</v>
      </c>
      <c r="C3627" s="238"/>
      <c r="D3627" s="238">
        <v>86</v>
      </c>
      <c r="E3627" s="238">
        <v>2</v>
      </c>
      <c r="F3627" s="238"/>
      <c r="G3627" s="238"/>
      <c r="H3627" s="238"/>
      <c r="I3627" s="238"/>
      <c r="J3627" s="238"/>
      <c r="K3627" s="238"/>
      <c r="L3627" s="238"/>
      <c r="M3627" s="238"/>
      <c r="N3627" s="238"/>
      <c r="O3627" s="238"/>
      <c r="P3627" s="239"/>
    </row>
    <row r="3628" spans="1:16" x14ac:dyDescent="0.25">
      <c r="A3628" s="236" t="s">
        <v>1581</v>
      </c>
      <c r="B3628" s="237" t="s">
        <v>9156</v>
      </c>
      <c r="C3628" s="238"/>
      <c r="D3628" s="238"/>
      <c r="E3628" s="238"/>
      <c r="F3628" s="238"/>
      <c r="G3628" s="238"/>
      <c r="H3628" s="238"/>
      <c r="I3628" s="238"/>
      <c r="J3628" s="238"/>
      <c r="K3628" s="238"/>
      <c r="L3628" s="238">
        <v>2</v>
      </c>
      <c r="M3628" s="238"/>
      <c r="N3628" s="238"/>
      <c r="O3628" s="238"/>
      <c r="P3628" s="239"/>
    </row>
    <row r="3629" spans="1:16" x14ac:dyDescent="0.25">
      <c r="A3629" s="236" t="s">
        <v>4216</v>
      </c>
      <c r="B3629" s="237" t="s">
        <v>9732</v>
      </c>
      <c r="C3629" s="238"/>
      <c r="D3629" s="238"/>
      <c r="E3629" s="238"/>
      <c r="F3629" s="238"/>
      <c r="G3629" s="238"/>
      <c r="H3629" s="238"/>
      <c r="I3629" s="238">
        <v>4</v>
      </c>
      <c r="J3629" s="238"/>
      <c r="K3629" s="238"/>
      <c r="L3629" s="238"/>
      <c r="M3629" s="238"/>
      <c r="N3629" s="238"/>
      <c r="O3629" s="238"/>
      <c r="P3629" s="239"/>
    </row>
    <row r="3630" spans="1:16" x14ac:dyDescent="0.25">
      <c r="A3630" s="236" t="s">
        <v>3230</v>
      </c>
      <c r="B3630" s="237" t="s">
        <v>8543</v>
      </c>
      <c r="C3630" s="238"/>
      <c r="D3630" s="238">
        <v>9</v>
      </c>
      <c r="E3630" s="238"/>
      <c r="F3630" s="238"/>
      <c r="G3630" s="238"/>
      <c r="H3630" s="238"/>
      <c r="I3630" s="238"/>
      <c r="J3630" s="238"/>
      <c r="K3630" s="238"/>
      <c r="L3630" s="238">
        <v>6</v>
      </c>
      <c r="M3630" s="238"/>
      <c r="N3630" s="238"/>
      <c r="O3630" s="238"/>
      <c r="P3630" s="239"/>
    </row>
    <row r="3631" spans="1:16" x14ac:dyDescent="0.25">
      <c r="A3631" s="236" t="s">
        <v>3261</v>
      </c>
      <c r="B3631" s="237" t="s">
        <v>6425</v>
      </c>
      <c r="C3631" s="238"/>
      <c r="D3631" s="238"/>
      <c r="E3631" s="238"/>
      <c r="F3631" s="238"/>
      <c r="G3631" s="238"/>
      <c r="H3631" s="238">
        <v>20</v>
      </c>
      <c r="I3631" s="238"/>
      <c r="J3631" s="238"/>
      <c r="K3631" s="238"/>
      <c r="L3631" s="238"/>
      <c r="M3631" s="238"/>
      <c r="N3631" s="238"/>
      <c r="O3631" s="238"/>
      <c r="P3631" s="239"/>
    </row>
    <row r="3632" spans="1:16" x14ac:dyDescent="0.25">
      <c r="A3632" s="236" t="s">
        <v>616</v>
      </c>
      <c r="B3632" s="237" t="s">
        <v>6426</v>
      </c>
      <c r="C3632" s="238"/>
      <c r="D3632" s="238"/>
      <c r="E3632" s="238"/>
      <c r="F3632" s="238">
        <v>2</v>
      </c>
      <c r="G3632" s="238">
        <v>4</v>
      </c>
      <c r="H3632" s="238"/>
      <c r="I3632" s="238"/>
      <c r="J3632" s="238"/>
      <c r="K3632" s="238"/>
      <c r="L3632" s="238">
        <v>283</v>
      </c>
      <c r="M3632" s="238"/>
      <c r="N3632" s="238"/>
      <c r="O3632" s="238"/>
      <c r="P3632" s="239"/>
    </row>
    <row r="3633" spans="1:16" x14ac:dyDescent="0.25">
      <c r="A3633" s="236" t="s">
        <v>3990</v>
      </c>
      <c r="B3633" s="237" t="s">
        <v>9339</v>
      </c>
      <c r="C3633" s="238"/>
      <c r="D3633" s="238"/>
      <c r="E3633" s="238"/>
      <c r="F3633" s="238">
        <v>13</v>
      </c>
      <c r="G3633" s="238">
        <v>3</v>
      </c>
      <c r="H3633" s="238"/>
      <c r="I3633" s="238"/>
      <c r="J3633" s="238"/>
      <c r="K3633" s="238"/>
      <c r="L3633" s="238"/>
      <c r="M3633" s="238"/>
      <c r="N3633" s="238"/>
      <c r="O3633" s="238"/>
      <c r="P3633" s="239"/>
    </row>
    <row r="3634" spans="1:16" x14ac:dyDescent="0.25">
      <c r="A3634" s="236" t="s">
        <v>3797</v>
      </c>
      <c r="B3634" s="237" t="s">
        <v>6428</v>
      </c>
      <c r="C3634" s="238"/>
      <c r="D3634" s="238"/>
      <c r="E3634" s="238"/>
      <c r="F3634" s="238"/>
      <c r="G3634" s="238"/>
      <c r="H3634" s="238"/>
      <c r="I3634" s="238">
        <v>130</v>
      </c>
      <c r="J3634" s="238"/>
      <c r="K3634" s="238"/>
      <c r="L3634" s="238"/>
      <c r="M3634" s="238"/>
      <c r="N3634" s="238"/>
      <c r="O3634" s="238"/>
      <c r="P3634" s="239"/>
    </row>
    <row r="3635" spans="1:16" x14ac:dyDescent="0.25">
      <c r="A3635" s="236" t="s">
        <v>3929</v>
      </c>
      <c r="B3635" s="237" t="s">
        <v>7511</v>
      </c>
      <c r="C3635" s="238"/>
      <c r="D3635" s="238"/>
      <c r="E3635" s="238"/>
      <c r="F3635" s="238"/>
      <c r="G3635" s="238"/>
      <c r="H3635" s="238"/>
      <c r="I3635" s="238"/>
      <c r="J3635" s="238"/>
      <c r="K3635" s="238">
        <v>1</v>
      </c>
      <c r="L3635" s="238"/>
      <c r="M3635" s="238">
        <v>61</v>
      </c>
      <c r="N3635" s="238"/>
      <c r="O3635" s="238">
        <v>47</v>
      </c>
      <c r="P3635" s="239"/>
    </row>
    <row r="3636" spans="1:16" x14ac:dyDescent="0.25">
      <c r="A3636" s="236" t="s">
        <v>5274</v>
      </c>
      <c r="B3636" s="237" t="s">
        <v>5275</v>
      </c>
      <c r="C3636" s="238"/>
      <c r="D3636" s="238"/>
      <c r="E3636" s="238"/>
      <c r="F3636" s="238"/>
      <c r="G3636" s="238"/>
      <c r="H3636" s="238"/>
      <c r="I3636" s="238">
        <v>201</v>
      </c>
      <c r="J3636" s="238">
        <v>370</v>
      </c>
      <c r="K3636" s="238">
        <v>595</v>
      </c>
      <c r="L3636" s="238">
        <v>1486</v>
      </c>
      <c r="M3636" s="238">
        <v>754</v>
      </c>
      <c r="N3636" s="238">
        <v>165</v>
      </c>
      <c r="O3636" s="238">
        <v>1772</v>
      </c>
      <c r="P3636" s="239">
        <v>2871</v>
      </c>
    </row>
    <row r="3637" spans="1:16" x14ac:dyDescent="0.25">
      <c r="A3637" s="236" t="s">
        <v>4457</v>
      </c>
      <c r="B3637" s="237" t="s">
        <v>10122</v>
      </c>
      <c r="C3637" s="238">
        <v>798</v>
      </c>
      <c r="D3637" s="238">
        <v>1109</v>
      </c>
      <c r="E3637" s="238">
        <v>1616</v>
      </c>
      <c r="F3637" s="238">
        <v>1016</v>
      </c>
      <c r="G3637" s="238">
        <v>927</v>
      </c>
      <c r="H3637" s="238">
        <v>885</v>
      </c>
      <c r="I3637" s="238">
        <v>201</v>
      </c>
      <c r="J3637" s="238"/>
      <c r="K3637" s="238"/>
      <c r="L3637" s="238"/>
      <c r="M3637" s="238"/>
      <c r="N3637" s="238"/>
      <c r="O3637" s="238"/>
      <c r="P3637" s="239"/>
    </row>
    <row r="3638" spans="1:16" x14ac:dyDescent="0.25">
      <c r="A3638" s="236" t="s">
        <v>4341</v>
      </c>
      <c r="B3638" s="237" t="s">
        <v>10462</v>
      </c>
      <c r="C3638" s="238">
        <v>134</v>
      </c>
      <c r="D3638" s="238"/>
      <c r="E3638" s="238">
        <v>77</v>
      </c>
      <c r="F3638" s="238"/>
      <c r="G3638" s="238"/>
      <c r="H3638" s="238"/>
      <c r="I3638" s="238"/>
      <c r="J3638" s="238">
        <v>84</v>
      </c>
      <c r="K3638" s="238"/>
      <c r="L3638" s="238"/>
      <c r="M3638" s="238"/>
      <c r="N3638" s="238"/>
      <c r="O3638" s="238"/>
      <c r="P3638" s="239"/>
    </row>
    <row r="3639" spans="1:16" x14ac:dyDescent="0.25">
      <c r="A3639" s="236" t="s">
        <v>1462</v>
      </c>
      <c r="B3639" s="237" t="s">
        <v>9340</v>
      </c>
      <c r="C3639" s="238"/>
      <c r="D3639" s="238">
        <v>11</v>
      </c>
      <c r="E3639" s="238"/>
      <c r="F3639" s="238"/>
      <c r="G3639" s="238"/>
      <c r="H3639" s="238"/>
      <c r="I3639" s="238"/>
      <c r="J3639" s="238"/>
      <c r="K3639" s="238"/>
      <c r="L3639" s="238"/>
      <c r="M3639" s="238"/>
      <c r="N3639" s="238"/>
      <c r="O3639" s="238"/>
      <c r="P3639" s="239"/>
    </row>
    <row r="3640" spans="1:16" x14ac:dyDescent="0.25">
      <c r="A3640" s="236" t="s">
        <v>4508</v>
      </c>
      <c r="B3640" s="237" t="s">
        <v>7512</v>
      </c>
      <c r="C3640" s="238"/>
      <c r="D3640" s="238"/>
      <c r="E3640" s="238"/>
      <c r="F3640" s="238"/>
      <c r="G3640" s="238"/>
      <c r="H3640" s="238"/>
      <c r="I3640" s="238">
        <v>414</v>
      </c>
      <c r="J3640" s="238"/>
      <c r="K3640" s="238"/>
      <c r="L3640" s="238"/>
      <c r="M3640" s="238"/>
      <c r="N3640" s="238"/>
      <c r="O3640" s="238"/>
      <c r="P3640" s="239"/>
    </row>
    <row r="3641" spans="1:16" x14ac:dyDescent="0.25">
      <c r="A3641" s="236" t="s">
        <v>4688</v>
      </c>
      <c r="B3641" s="237" t="s">
        <v>5392</v>
      </c>
      <c r="C3641" s="238"/>
      <c r="D3641" s="238"/>
      <c r="E3641" s="238"/>
      <c r="F3641" s="238"/>
      <c r="G3641" s="238"/>
      <c r="H3641" s="238"/>
      <c r="I3641" s="238">
        <v>132</v>
      </c>
      <c r="J3641" s="238"/>
      <c r="K3641" s="238">
        <v>379</v>
      </c>
      <c r="L3641" s="238">
        <v>779</v>
      </c>
      <c r="M3641" s="238">
        <v>42</v>
      </c>
      <c r="N3641" s="238"/>
      <c r="O3641" s="238">
        <v>103</v>
      </c>
      <c r="P3641" s="239"/>
    </row>
    <row r="3642" spans="1:16" x14ac:dyDescent="0.25">
      <c r="A3642" s="236" t="s">
        <v>1302</v>
      </c>
      <c r="B3642" s="237" t="s">
        <v>5286</v>
      </c>
      <c r="C3642" s="238"/>
      <c r="D3642" s="238"/>
      <c r="E3642" s="238"/>
      <c r="F3642" s="238"/>
      <c r="G3642" s="238"/>
      <c r="H3642" s="238"/>
      <c r="I3642" s="238"/>
      <c r="J3642" s="238"/>
      <c r="K3642" s="238">
        <v>836</v>
      </c>
      <c r="L3642" s="238">
        <v>731</v>
      </c>
      <c r="M3642" s="238">
        <v>244</v>
      </c>
      <c r="N3642" s="238">
        <v>239</v>
      </c>
      <c r="O3642" s="238">
        <v>587</v>
      </c>
      <c r="P3642" s="239">
        <v>107</v>
      </c>
    </row>
    <row r="3643" spans="1:16" x14ac:dyDescent="0.25">
      <c r="A3643" s="236" t="s">
        <v>3489</v>
      </c>
      <c r="B3643" s="237" t="s">
        <v>8162</v>
      </c>
      <c r="C3643" s="238"/>
      <c r="D3643" s="238"/>
      <c r="E3643" s="238"/>
      <c r="F3643" s="238"/>
      <c r="G3643" s="238"/>
      <c r="H3643" s="238"/>
      <c r="I3643" s="238">
        <v>4</v>
      </c>
      <c r="J3643" s="238"/>
      <c r="K3643" s="238"/>
      <c r="L3643" s="238"/>
      <c r="M3643" s="238"/>
      <c r="N3643" s="238"/>
      <c r="O3643" s="238"/>
      <c r="P3643" s="239"/>
    </row>
    <row r="3644" spans="1:16" x14ac:dyDescent="0.25">
      <c r="A3644" s="236" t="s">
        <v>3446</v>
      </c>
      <c r="B3644" s="237" t="s">
        <v>6413</v>
      </c>
      <c r="C3644" s="238"/>
      <c r="D3644" s="238"/>
      <c r="E3644" s="238"/>
      <c r="F3644" s="238"/>
      <c r="G3644" s="238"/>
      <c r="H3644" s="238"/>
      <c r="I3644" s="238"/>
      <c r="J3644" s="238"/>
      <c r="K3644" s="238"/>
      <c r="L3644" s="238"/>
      <c r="M3644" s="238"/>
      <c r="N3644" s="238"/>
      <c r="O3644" s="238"/>
      <c r="P3644" s="239">
        <v>4</v>
      </c>
    </row>
    <row r="3645" spans="1:16" x14ac:dyDescent="0.25">
      <c r="A3645" s="236" t="s">
        <v>2087</v>
      </c>
      <c r="B3645" s="237" t="s">
        <v>7310</v>
      </c>
      <c r="C3645" s="238"/>
      <c r="D3645" s="238"/>
      <c r="E3645" s="238"/>
      <c r="F3645" s="238">
        <v>20</v>
      </c>
      <c r="G3645" s="238">
        <v>36</v>
      </c>
      <c r="H3645" s="238"/>
      <c r="I3645" s="238"/>
      <c r="J3645" s="238">
        <v>243</v>
      </c>
      <c r="K3645" s="238"/>
      <c r="L3645" s="238"/>
      <c r="M3645" s="238"/>
      <c r="N3645" s="238"/>
      <c r="O3645" s="238"/>
      <c r="P3645" s="239"/>
    </row>
    <row r="3646" spans="1:16" x14ac:dyDescent="0.25">
      <c r="A3646" s="236" t="s">
        <v>2083</v>
      </c>
      <c r="B3646" s="237" t="s">
        <v>5331</v>
      </c>
      <c r="C3646" s="238"/>
      <c r="D3646" s="238"/>
      <c r="E3646" s="238"/>
      <c r="F3646" s="238"/>
      <c r="G3646" s="238"/>
      <c r="H3646" s="238"/>
      <c r="I3646" s="238">
        <v>15</v>
      </c>
      <c r="J3646" s="238">
        <v>57</v>
      </c>
      <c r="K3646" s="238">
        <v>58</v>
      </c>
      <c r="L3646" s="238">
        <v>196</v>
      </c>
      <c r="M3646" s="238">
        <v>133</v>
      </c>
      <c r="N3646" s="238"/>
      <c r="O3646" s="238">
        <v>222</v>
      </c>
      <c r="P3646" s="239">
        <v>124</v>
      </c>
    </row>
    <row r="3647" spans="1:16" x14ac:dyDescent="0.25">
      <c r="A3647" s="236" t="s">
        <v>3058</v>
      </c>
      <c r="B3647" s="237" t="s">
        <v>5651</v>
      </c>
      <c r="C3647" s="238"/>
      <c r="D3647" s="238"/>
      <c r="E3647" s="238"/>
      <c r="F3647" s="238"/>
      <c r="G3647" s="238"/>
      <c r="H3647" s="238"/>
      <c r="I3647" s="238"/>
      <c r="J3647" s="238"/>
      <c r="K3647" s="238"/>
      <c r="L3647" s="238"/>
      <c r="M3647" s="238">
        <v>3</v>
      </c>
      <c r="N3647" s="238">
        <v>15</v>
      </c>
      <c r="O3647" s="238">
        <v>17</v>
      </c>
      <c r="P3647" s="239">
        <v>17</v>
      </c>
    </row>
    <row r="3648" spans="1:16" x14ac:dyDescent="0.25">
      <c r="A3648" s="236" t="s">
        <v>1681</v>
      </c>
      <c r="B3648" s="237" t="s">
        <v>7262</v>
      </c>
      <c r="C3648" s="238"/>
      <c r="D3648" s="238"/>
      <c r="E3648" s="238"/>
      <c r="F3648" s="238"/>
      <c r="G3648" s="238">
        <v>11</v>
      </c>
      <c r="H3648" s="238"/>
      <c r="I3648" s="238"/>
      <c r="J3648" s="238"/>
      <c r="K3648" s="238"/>
      <c r="L3648" s="238"/>
      <c r="M3648" s="238"/>
      <c r="N3648" s="238"/>
      <c r="O3648" s="238">
        <v>1</v>
      </c>
      <c r="P3648" s="239"/>
    </row>
    <row r="3649" spans="1:16" x14ac:dyDescent="0.25">
      <c r="A3649" s="236" t="s">
        <v>1307</v>
      </c>
      <c r="B3649" s="237" t="s">
        <v>8429</v>
      </c>
      <c r="C3649" s="238"/>
      <c r="D3649" s="238"/>
      <c r="E3649" s="238">
        <v>44</v>
      </c>
      <c r="F3649" s="238"/>
      <c r="G3649" s="238"/>
      <c r="H3649" s="238">
        <v>4</v>
      </c>
      <c r="I3649" s="238"/>
      <c r="J3649" s="238">
        <v>22</v>
      </c>
      <c r="K3649" s="238">
        <v>433</v>
      </c>
      <c r="L3649" s="238">
        <v>39</v>
      </c>
      <c r="M3649" s="238"/>
      <c r="N3649" s="238"/>
      <c r="O3649" s="238"/>
      <c r="P3649" s="239"/>
    </row>
    <row r="3650" spans="1:16" x14ac:dyDescent="0.25">
      <c r="A3650" s="236" t="s">
        <v>1393</v>
      </c>
      <c r="B3650" s="237" t="s">
        <v>6843</v>
      </c>
      <c r="C3650" s="238"/>
      <c r="D3650" s="238">
        <v>3</v>
      </c>
      <c r="E3650" s="238"/>
      <c r="F3650" s="238"/>
      <c r="G3650" s="238"/>
      <c r="H3650" s="238"/>
      <c r="I3650" s="238"/>
      <c r="J3650" s="238">
        <v>3</v>
      </c>
      <c r="K3650" s="238">
        <v>16</v>
      </c>
      <c r="L3650" s="238"/>
      <c r="M3650" s="238"/>
      <c r="N3650" s="238"/>
      <c r="O3650" s="238"/>
      <c r="P3650" s="239">
        <v>15</v>
      </c>
    </row>
    <row r="3651" spans="1:16" x14ac:dyDescent="0.25">
      <c r="A3651" s="236" t="s">
        <v>2803</v>
      </c>
      <c r="B3651" s="237" t="s">
        <v>7513</v>
      </c>
      <c r="C3651" s="238"/>
      <c r="D3651" s="238"/>
      <c r="E3651" s="238"/>
      <c r="F3651" s="238">
        <v>50</v>
      </c>
      <c r="G3651" s="238">
        <v>16</v>
      </c>
      <c r="H3651" s="238"/>
      <c r="I3651" s="238"/>
      <c r="J3651" s="238"/>
      <c r="K3651" s="238"/>
      <c r="L3651" s="238"/>
      <c r="M3651" s="238"/>
      <c r="N3651" s="238"/>
      <c r="O3651" s="238"/>
      <c r="P3651" s="239"/>
    </row>
    <row r="3652" spans="1:16" x14ac:dyDescent="0.25">
      <c r="A3652" s="236" t="s">
        <v>2483</v>
      </c>
      <c r="B3652" s="237" t="s">
        <v>7263</v>
      </c>
      <c r="C3652" s="238">
        <v>21</v>
      </c>
      <c r="D3652" s="238"/>
      <c r="E3652" s="238"/>
      <c r="F3652" s="238"/>
      <c r="G3652" s="238">
        <v>16</v>
      </c>
      <c r="H3652" s="238"/>
      <c r="I3652" s="238">
        <v>1</v>
      </c>
      <c r="J3652" s="238"/>
      <c r="K3652" s="238"/>
      <c r="L3652" s="238"/>
      <c r="M3652" s="238"/>
      <c r="N3652" s="238"/>
      <c r="O3652" s="238"/>
      <c r="P3652" s="239"/>
    </row>
    <row r="3653" spans="1:16" x14ac:dyDescent="0.25">
      <c r="A3653" s="236" t="s">
        <v>824</v>
      </c>
      <c r="B3653" s="237" t="s">
        <v>8163</v>
      </c>
      <c r="C3653" s="238"/>
      <c r="D3653" s="238"/>
      <c r="E3653" s="238"/>
      <c r="F3653" s="238">
        <v>6</v>
      </c>
      <c r="G3653" s="238">
        <v>35</v>
      </c>
      <c r="H3653" s="238"/>
      <c r="I3653" s="238"/>
      <c r="J3653" s="238"/>
      <c r="K3653" s="238"/>
      <c r="L3653" s="238"/>
      <c r="M3653" s="238"/>
      <c r="N3653" s="238"/>
      <c r="O3653" s="238"/>
      <c r="P3653" s="239"/>
    </row>
    <row r="3654" spans="1:16" x14ac:dyDescent="0.25">
      <c r="A3654" s="236" t="s">
        <v>1540</v>
      </c>
      <c r="B3654" s="237" t="s">
        <v>9342</v>
      </c>
      <c r="C3654" s="238">
        <v>152</v>
      </c>
      <c r="D3654" s="238"/>
      <c r="E3654" s="238"/>
      <c r="F3654" s="238"/>
      <c r="G3654" s="238"/>
      <c r="H3654" s="238"/>
      <c r="I3654" s="238"/>
      <c r="J3654" s="238"/>
      <c r="K3654" s="238"/>
      <c r="L3654" s="238"/>
      <c r="M3654" s="238"/>
      <c r="N3654" s="238"/>
      <c r="O3654" s="238"/>
      <c r="P3654" s="239"/>
    </row>
    <row r="3655" spans="1:16" x14ac:dyDescent="0.25">
      <c r="A3655" s="236" t="s">
        <v>414</v>
      </c>
      <c r="B3655" s="237" t="s">
        <v>6157</v>
      </c>
      <c r="C3655" s="238"/>
      <c r="D3655" s="238">
        <v>534</v>
      </c>
      <c r="E3655" s="238">
        <v>1</v>
      </c>
      <c r="F3655" s="238">
        <v>14</v>
      </c>
      <c r="G3655" s="238">
        <v>117</v>
      </c>
      <c r="H3655" s="238"/>
      <c r="I3655" s="238">
        <v>112</v>
      </c>
      <c r="J3655" s="238">
        <v>1</v>
      </c>
      <c r="K3655" s="238">
        <v>5</v>
      </c>
      <c r="L3655" s="238"/>
      <c r="M3655" s="238"/>
      <c r="N3655" s="238"/>
      <c r="O3655" s="238">
        <v>1</v>
      </c>
      <c r="P3655" s="239">
        <v>3</v>
      </c>
    </row>
    <row r="3656" spans="1:16" x14ac:dyDescent="0.25">
      <c r="A3656" s="236" t="s">
        <v>1257</v>
      </c>
      <c r="B3656" s="237" t="s">
        <v>6844</v>
      </c>
      <c r="C3656" s="238"/>
      <c r="D3656" s="238">
        <v>197</v>
      </c>
      <c r="E3656" s="238">
        <v>2</v>
      </c>
      <c r="F3656" s="238"/>
      <c r="G3656" s="238"/>
      <c r="H3656" s="238">
        <v>313</v>
      </c>
      <c r="I3656" s="238">
        <v>47</v>
      </c>
      <c r="J3656" s="238">
        <v>7</v>
      </c>
      <c r="K3656" s="238"/>
      <c r="L3656" s="238">
        <v>29</v>
      </c>
      <c r="M3656" s="238"/>
      <c r="N3656" s="238"/>
      <c r="O3656" s="238"/>
      <c r="P3656" s="239"/>
    </row>
    <row r="3657" spans="1:16" x14ac:dyDescent="0.25">
      <c r="A3657" s="236" t="s">
        <v>506</v>
      </c>
      <c r="B3657" s="237" t="s">
        <v>7514</v>
      </c>
      <c r="C3657" s="238"/>
      <c r="D3657" s="238"/>
      <c r="E3657" s="238"/>
      <c r="F3657" s="238"/>
      <c r="G3657" s="238"/>
      <c r="H3657" s="238"/>
      <c r="I3657" s="238"/>
      <c r="J3657" s="238">
        <v>5</v>
      </c>
      <c r="K3657" s="238"/>
      <c r="L3657" s="238"/>
      <c r="M3657" s="238">
        <v>55</v>
      </c>
      <c r="N3657" s="238"/>
      <c r="O3657" s="238"/>
      <c r="P3657" s="239"/>
    </row>
    <row r="3658" spans="1:16" x14ac:dyDescent="0.25">
      <c r="A3658" s="236" t="s">
        <v>1288</v>
      </c>
      <c r="B3658" s="237" t="s">
        <v>6701</v>
      </c>
      <c r="C3658" s="238"/>
      <c r="D3658" s="238">
        <v>120</v>
      </c>
      <c r="E3658" s="238">
        <v>175</v>
      </c>
      <c r="F3658" s="238">
        <v>1060</v>
      </c>
      <c r="G3658" s="238">
        <v>159</v>
      </c>
      <c r="H3658" s="238"/>
      <c r="I3658" s="238">
        <v>79</v>
      </c>
      <c r="J3658" s="238">
        <v>24</v>
      </c>
      <c r="K3658" s="238">
        <v>15</v>
      </c>
      <c r="L3658" s="238">
        <v>30</v>
      </c>
      <c r="M3658" s="238"/>
      <c r="N3658" s="238"/>
      <c r="O3658" s="238"/>
      <c r="P3658" s="239"/>
    </row>
    <row r="3659" spans="1:16" x14ac:dyDescent="0.25">
      <c r="A3659" s="236" t="s">
        <v>651</v>
      </c>
      <c r="B3659" s="237" t="s">
        <v>8538</v>
      </c>
      <c r="C3659" s="238"/>
      <c r="D3659" s="238">
        <v>26</v>
      </c>
      <c r="E3659" s="238">
        <v>6</v>
      </c>
      <c r="F3659" s="238">
        <v>86</v>
      </c>
      <c r="G3659" s="238"/>
      <c r="H3659" s="238"/>
      <c r="I3659" s="238"/>
      <c r="J3659" s="238"/>
      <c r="K3659" s="238"/>
      <c r="L3659" s="238"/>
      <c r="M3659" s="238"/>
      <c r="N3659" s="238"/>
      <c r="O3659" s="238"/>
      <c r="P3659" s="239"/>
    </row>
    <row r="3660" spans="1:16" x14ac:dyDescent="0.25">
      <c r="A3660" s="236" t="s">
        <v>1006</v>
      </c>
      <c r="B3660" s="237" t="s">
        <v>8430</v>
      </c>
      <c r="C3660" s="238"/>
      <c r="D3660" s="238">
        <v>1</v>
      </c>
      <c r="E3660" s="238">
        <v>70</v>
      </c>
      <c r="F3660" s="238"/>
      <c r="G3660" s="238"/>
      <c r="H3660" s="238">
        <v>79</v>
      </c>
      <c r="I3660" s="238">
        <v>4</v>
      </c>
      <c r="J3660" s="238"/>
      <c r="K3660" s="238">
        <v>2</v>
      </c>
      <c r="L3660" s="238"/>
      <c r="M3660" s="238">
        <v>13</v>
      </c>
      <c r="N3660" s="238"/>
      <c r="O3660" s="238"/>
      <c r="P3660" s="239"/>
    </row>
    <row r="3661" spans="1:16" x14ac:dyDescent="0.25">
      <c r="A3661" s="236" t="s">
        <v>45</v>
      </c>
      <c r="B3661" s="237" t="s">
        <v>5282</v>
      </c>
      <c r="C3661" s="238">
        <v>356</v>
      </c>
      <c r="D3661" s="238">
        <v>992</v>
      </c>
      <c r="E3661" s="238">
        <v>15</v>
      </c>
      <c r="F3661" s="238">
        <v>179</v>
      </c>
      <c r="G3661" s="238">
        <v>240</v>
      </c>
      <c r="H3661" s="238">
        <v>217</v>
      </c>
      <c r="I3661" s="238">
        <v>914</v>
      </c>
      <c r="J3661" s="238">
        <v>278</v>
      </c>
      <c r="K3661" s="238">
        <v>834</v>
      </c>
      <c r="L3661" s="238">
        <v>931</v>
      </c>
      <c r="M3661" s="238">
        <v>743</v>
      </c>
      <c r="N3661" s="238">
        <v>585</v>
      </c>
      <c r="O3661" s="238">
        <v>707</v>
      </c>
      <c r="P3661" s="239">
        <v>3</v>
      </c>
    </row>
    <row r="3662" spans="1:16" x14ac:dyDescent="0.25">
      <c r="A3662" s="236" t="s">
        <v>513</v>
      </c>
      <c r="B3662" s="237" t="s">
        <v>8164</v>
      </c>
      <c r="C3662" s="238"/>
      <c r="D3662" s="238"/>
      <c r="E3662" s="238"/>
      <c r="F3662" s="238"/>
      <c r="G3662" s="238"/>
      <c r="H3662" s="238"/>
      <c r="I3662" s="238"/>
      <c r="J3662" s="238"/>
      <c r="K3662" s="238"/>
      <c r="L3662" s="238">
        <v>1</v>
      </c>
      <c r="M3662" s="238">
        <v>1</v>
      </c>
      <c r="N3662" s="238">
        <v>5</v>
      </c>
      <c r="O3662" s="238"/>
      <c r="P3662" s="239"/>
    </row>
    <row r="3663" spans="1:16" x14ac:dyDescent="0.25">
      <c r="A3663" s="236" t="s">
        <v>682</v>
      </c>
      <c r="B3663" s="237" t="s">
        <v>6414</v>
      </c>
      <c r="C3663" s="238"/>
      <c r="D3663" s="238"/>
      <c r="E3663" s="238"/>
      <c r="F3663" s="238"/>
      <c r="G3663" s="238"/>
      <c r="H3663" s="238"/>
      <c r="I3663" s="238"/>
      <c r="J3663" s="238">
        <v>1</v>
      </c>
      <c r="K3663" s="238"/>
      <c r="L3663" s="238"/>
      <c r="M3663" s="238">
        <v>1</v>
      </c>
      <c r="N3663" s="238"/>
      <c r="O3663" s="238"/>
      <c r="P3663" s="239"/>
    </row>
    <row r="3664" spans="1:16" x14ac:dyDescent="0.25">
      <c r="A3664" s="236" t="s">
        <v>1240</v>
      </c>
      <c r="B3664" s="237" t="s">
        <v>7751</v>
      </c>
      <c r="C3664" s="238"/>
      <c r="D3664" s="238"/>
      <c r="E3664" s="238"/>
      <c r="F3664" s="238"/>
      <c r="G3664" s="238">
        <v>1</v>
      </c>
      <c r="H3664" s="238"/>
      <c r="I3664" s="238"/>
      <c r="J3664" s="238"/>
      <c r="K3664" s="238"/>
      <c r="L3664" s="238"/>
      <c r="M3664" s="238">
        <v>7</v>
      </c>
      <c r="N3664" s="238">
        <v>1</v>
      </c>
      <c r="O3664" s="238"/>
      <c r="P3664" s="239"/>
    </row>
    <row r="3665" spans="1:16" x14ac:dyDescent="0.25">
      <c r="A3665" s="236" t="s">
        <v>2000</v>
      </c>
      <c r="B3665" s="237" t="s">
        <v>5507</v>
      </c>
      <c r="C3665" s="238"/>
      <c r="D3665" s="238"/>
      <c r="E3665" s="238"/>
      <c r="F3665" s="238"/>
      <c r="G3665" s="238"/>
      <c r="H3665" s="238">
        <v>5</v>
      </c>
      <c r="I3665" s="238"/>
      <c r="J3665" s="238"/>
      <c r="K3665" s="238"/>
      <c r="L3665" s="238"/>
      <c r="M3665" s="238"/>
      <c r="N3665" s="238"/>
      <c r="O3665" s="238">
        <v>39</v>
      </c>
      <c r="P3665" s="239"/>
    </row>
    <row r="3666" spans="1:16" x14ac:dyDescent="0.25">
      <c r="A3666" s="236" t="s">
        <v>2743</v>
      </c>
      <c r="B3666" s="237" t="s">
        <v>8165</v>
      </c>
      <c r="C3666" s="238"/>
      <c r="D3666" s="238"/>
      <c r="E3666" s="238"/>
      <c r="F3666" s="238"/>
      <c r="G3666" s="238"/>
      <c r="H3666" s="238"/>
      <c r="I3666" s="238">
        <v>4</v>
      </c>
      <c r="J3666" s="238"/>
      <c r="K3666" s="238"/>
      <c r="L3666" s="238"/>
      <c r="M3666" s="238"/>
      <c r="N3666" s="238"/>
      <c r="O3666" s="238"/>
      <c r="P3666" s="239"/>
    </row>
    <row r="3667" spans="1:16" x14ac:dyDescent="0.25">
      <c r="A3667" s="236" t="s">
        <v>2734</v>
      </c>
      <c r="B3667" s="237" t="s">
        <v>8166</v>
      </c>
      <c r="C3667" s="238">
        <v>22</v>
      </c>
      <c r="D3667" s="238"/>
      <c r="E3667" s="238"/>
      <c r="F3667" s="238"/>
      <c r="G3667" s="238"/>
      <c r="H3667" s="238"/>
      <c r="I3667" s="238"/>
      <c r="J3667" s="238"/>
      <c r="K3667" s="238"/>
      <c r="L3667" s="238"/>
      <c r="M3667" s="238"/>
      <c r="N3667" s="238"/>
      <c r="O3667" s="238"/>
      <c r="P3667" s="239"/>
    </row>
    <row r="3668" spans="1:16" x14ac:dyDescent="0.25">
      <c r="A3668" s="236" t="s">
        <v>1981</v>
      </c>
      <c r="B3668" s="237" t="s">
        <v>6266</v>
      </c>
      <c r="C3668" s="238"/>
      <c r="D3668" s="238"/>
      <c r="E3668" s="238"/>
      <c r="F3668" s="238"/>
      <c r="G3668" s="238"/>
      <c r="H3668" s="238"/>
      <c r="I3668" s="238"/>
      <c r="J3668" s="238"/>
      <c r="K3668" s="238">
        <v>6</v>
      </c>
      <c r="L3668" s="238"/>
      <c r="M3668" s="238"/>
      <c r="N3668" s="238"/>
      <c r="O3668" s="238">
        <v>1</v>
      </c>
      <c r="P3668" s="239"/>
    </row>
    <row r="3669" spans="1:16" x14ac:dyDescent="0.25">
      <c r="A3669" s="236" t="s">
        <v>1361</v>
      </c>
      <c r="B3669" s="237" t="s">
        <v>6695</v>
      </c>
      <c r="C3669" s="238"/>
      <c r="D3669" s="238"/>
      <c r="E3669" s="238"/>
      <c r="F3669" s="238"/>
      <c r="G3669" s="238"/>
      <c r="H3669" s="238"/>
      <c r="I3669" s="238"/>
      <c r="J3669" s="238"/>
      <c r="K3669" s="238">
        <v>4</v>
      </c>
      <c r="L3669" s="238"/>
      <c r="M3669" s="238"/>
      <c r="N3669" s="238"/>
      <c r="O3669" s="238"/>
      <c r="P3669" s="239"/>
    </row>
    <row r="3670" spans="1:16" x14ac:dyDescent="0.25">
      <c r="A3670" s="236" t="s">
        <v>4830</v>
      </c>
      <c r="B3670" s="237" t="s">
        <v>5558</v>
      </c>
      <c r="C3670" s="238"/>
      <c r="D3670" s="238">
        <v>2</v>
      </c>
      <c r="E3670" s="238">
        <v>20</v>
      </c>
      <c r="F3670" s="238">
        <v>29</v>
      </c>
      <c r="G3670" s="238">
        <v>198</v>
      </c>
      <c r="H3670" s="238">
        <v>159</v>
      </c>
      <c r="I3670" s="238">
        <v>2</v>
      </c>
      <c r="J3670" s="238"/>
      <c r="K3670" s="238"/>
      <c r="L3670" s="238"/>
      <c r="M3670" s="238"/>
      <c r="N3670" s="238"/>
      <c r="O3670" s="238"/>
      <c r="P3670" s="239"/>
    </row>
    <row r="3671" spans="1:16" x14ac:dyDescent="0.25">
      <c r="A3671" s="236" t="s">
        <v>9343</v>
      </c>
      <c r="B3671" s="237" t="s">
        <v>9344</v>
      </c>
      <c r="C3671" s="238"/>
      <c r="D3671" s="238"/>
      <c r="E3671" s="238"/>
      <c r="F3671" s="238"/>
      <c r="G3671" s="238"/>
      <c r="H3671" s="238"/>
      <c r="I3671" s="238"/>
      <c r="J3671" s="238"/>
      <c r="K3671" s="238"/>
      <c r="L3671" s="238"/>
      <c r="M3671" s="238"/>
      <c r="N3671" s="238"/>
      <c r="O3671" s="238"/>
      <c r="P3671" s="239">
        <v>2</v>
      </c>
    </row>
    <row r="3672" spans="1:16" x14ac:dyDescent="0.25">
      <c r="A3672" s="236" t="s">
        <v>5557</v>
      </c>
      <c r="B3672" s="237" t="s">
        <v>5558</v>
      </c>
      <c r="C3672" s="238"/>
      <c r="D3672" s="238"/>
      <c r="E3672" s="238"/>
      <c r="F3672" s="238"/>
      <c r="G3672" s="238"/>
      <c r="H3672" s="238"/>
      <c r="I3672" s="238"/>
      <c r="J3672" s="238"/>
      <c r="K3672" s="238"/>
      <c r="L3672" s="238">
        <v>13</v>
      </c>
      <c r="M3672" s="238">
        <v>31</v>
      </c>
      <c r="N3672" s="238"/>
      <c r="O3672" s="238">
        <v>29</v>
      </c>
      <c r="P3672" s="239"/>
    </row>
    <row r="3673" spans="1:16" x14ac:dyDescent="0.25">
      <c r="A3673" s="236" t="s">
        <v>961</v>
      </c>
      <c r="B3673" s="237" t="s">
        <v>7866</v>
      </c>
      <c r="C3673" s="238"/>
      <c r="D3673" s="238"/>
      <c r="E3673" s="238"/>
      <c r="F3673" s="238"/>
      <c r="G3673" s="238"/>
      <c r="H3673" s="238"/>
      <c r="I3673" s="238"/>
      <c r="J3673" s="238"/>
      <c r="K3673" s="238"/>
      <c r="L3673" s="238"/>
      <c r="M3673" s="238"/>
      <c r="N3673" s="238">
        <v>2</v>
      </c>
      <c r="O3673" s="238"/>
      <c r="P3673" s="239"/>
    </row>
    <row r="3674" spans="1:16" x14ac:dyDescent="0.25">
      <c r="A3674" s="236" t="s">
        <v>151</v>
      </c>
      <c r="B3674" s="237" t="s">
        <v>7265</v>
      </c>
      <c r="C3674" s="238"/>
      <c r="D3674" s="238"/>
      <c r="E3674" s="238"/>
      <c r="F3674" s="238"/>
      <c r="G3674" s="238"/>
      <c r="H3674" s="238"/>
      <c r="I3674" s="238"/>
      <c r="J3674" s="238"/>
      <c r="K3674" s="238"/>
      <c r="L3674" s="238">
        <v>153</v>
      </c>
      <c r="M3674" s="238">
        <v>21</v>
      </c>
      <c r="N3674" s="238"/>
      <c r="O3674" s="238"/>
      <c r="P3674" s="239"/>
    </row>
    <row r="3675" spans="1:16" x14ac:dyDescent="0.25">
      <c r="A3675" s="236" t="s">
        <v>92</v>
      </c>
      <c r="B3675" s="237" t="s">
        <v>5479</v>
      </c>
      <c r="C3675" s="238"/>
      <c r="D3675" s="238"/>
      <c r="E3675" s="238"/>
      <c r="F3675" s="238"/>
      <c r="G3675" s="238"/>
      <c r="H3675" s="238"/>
      <c r="I3675" s="238"/>
      <c r="J3675" s="238"/>
      <c r="K3675" s="238"/>
      <c r="L3675" s="238"/>
      <c r="M3675" s="238"/>
      <c r="N3675" s="238"/>
      <c r="O3675" s="238">
        <v>48</v>
      </c>
      <c r="P3675" s="239"/>
    </row>
    <row r="3676" spans="1:16" x14ac:dyDescent="0.25">
      <c r="A3676" s="236" t="s">
        <v>1175</v>
      </c>
      <c r="B3676" s="237" t="s">
        <v>9773</v>
      </c>
      <c r="C3676" s="238"/>
      <c r="D3676" s="238"/>
      <c r="E3676" s="238"/>
      <c r="F3676" s="238"/>
      <c r="G3676" s="238"/>
      <c r="H3676" s="238"/>
      <c r="I3676" s="238"/>
      <c r="J3676" s="238"/>
      <c r="K3676" s="238"/>
      <c r="L3676" s="238">
        <v>1</v>
      </c>
      <c r="M3676" s="238"/>
      <c r="N3676" s="238"/>
      <c r="O3676" s="238"/>
      <c r="P3676" s="239"/>
    </row>
    <row r="3677" spans="1:16" x14ac:dyDescent="0.25">
      <c r="A3677" s="236" t="s">
        <v>1735</v>
      </c>
      <c r="B3677" s="237" t="s">
        <v>6696</v>
      </c>
      <c r="C3677" s="238"/>
      <c r="D3677" s="238"/>
      <c r="E3677" s="238"/>
      <c r="F3677" s="238"/>
      <c r="G3677" s="238"/>
      <c r="H3677" s="238"/>
      <c r="I3677" s="238"/>
      <c r="J3677" s="238"/>
      <c r="K3677" s="238"/>
      <c r="L3677" s="238">
        <v>125</v>
      </c>
      <c r="M3677" s="238">
        <v>44</v>
      </c>
      <c r="N3677" s="238"/>
      <c r="O3677" s="238"/>
      <c r="P3677" s="239"/>
    </row>
    <row r="3678" spans="1:16" x14ac:dyDescent="0.25">
      <c r="A3678" s="236" t="s">
        <v>1553</v>
      </c>
      <c r="B3678" s="237" t="s">
        <v>7042</v>
      </c>
      <c r="C3678" s="238"/>
      <c r="D3678" s="238"/>
      <c r="E3678" s="238"/>
      <c r="F3678" s="238"/>
      <c r="G3678" s="238"/>
      <c r="H3678" s="238"/>
      <c r="I3678" s="238"/>
      <c r="J3678" s="238"/>
      <c r="K3678" s="238">
        <v>1</v>
      </c>
      <c r="L3678" s="238">
        <v>176</v>
      </c>
      <c r="M3678" s="238"/>
      <c r="N3678" s="238"/>
      <c r="O3678" s="238"/>
      <c r="P3678" s="239"/>
    </row>
    <row r="3679" spans="1:16" x14ac:dyDescent="0.25">
      <c r="A3679" s="236" t="s">
        <v>202</v>
      </c>
      <c r="B3679" s="237" t="s">
        <v>7043</v>
      </c>
      <c r="C3679" s="238"/>
      <c r="D3679" s="238"/>
      <c r="E3679" s="238"/>
      <c r="F3679" s="238"/>
      <c r="G3679" s="238"/>
      <c r="H3679" s="238"/>
      <c r="I3679" s="238">
        <v>17</v>
      </c>
      <c r="J3679" s="238"/>
      <c r="K3679" s="238">
        <v>105</v>
      </c>
      <c r="L3679" s="238"/>
      <c r="M3679" s="238"/>
      <c r="N3679" s="238"/>
      <c r="O3679" s="238"/>
      <c r="P3679" s="239"/>
    </row>
    <row r="3680" spans="1:16" x14ac:dyDescent="0.25">
      <c r="A3680" s="236" t="s">
        <v>558</v>
      </c>
      <c r="B3680" s="237" t="s">
        <v>7869</v>
      </c>
      <c r="C3680" s="238"/>
      <c r="D3680" s="238"/>
      <c r="E3680" s="238"/>
      <c r="F3680" s="238"/>
      <c r="G3680" s="238"/>
      <c r="H3680" s="238"/>
      <c r="I3680" s="238"/>
      <c r="J3680" s="238"/>
      <c r="K3680" s="238">
        <v>1</v>
      </c>
      <c r="L3680" s="238"/>
      <c r="M3680" s="238"/>
      <c r="N3680" s="238"/>
      <c r="O3680" s="238"/>
      <c r="P3680" s="239"/>
    </row>
    <row r="3681" spans="1:16" x14ac:dyDescent="0.25">
      <c r="A3681" s="236" t="s">
        <v>222</v>
      </c>
      <c r="B3681" s="237" t="s">
        <v>8158</v>
      </c>
      <c r="C3681" s="238"/>
      <c r="D3681" s="238"/>
      <c r="E3681" s="238"/>
      <c r="F3681" s="238"/>
      <c r="G3681" s="238"/>
      <c r="H3681" s="238"/>
      <c r="I3681" s="238"/>
      <c r="J3681" s="238"/>
      <c r="K3681" s="238">
        <v>31</v>
      </c>
      <c r="L3681" s="238"/>
      <c r="M3681" s="238"/>
      <c r="N3681" s="238"/>
      <c r="O3681" s="238"/>
      <c r="P3681" s="239"/>
    </row>
    <row r="3682" spans="1:16" x14ac:dyDescent="0.25">
      <c r="A3682" s="236" t="s">
        <v>3192</v>
      </c>
      <c r="B3682" s="237" t="s">
        <v>9772</v>
      </c>
      <c r="C3682" s="238"/>
      <c r="D3682" s="238"/>
      <c r="E3682" s="238"/>
      <c r="F3682" s="238"/>
      <c r="G3682" s="238"/>
      <c r="H3682" s="238"/>
      <c r="I3682" s="238"/>
      <c r="J3682" s="238">
        <v>1</v>
      </c>
      <c r="K3682" s="238"/>
      <c r="L3682" s="238"/>
      <c r="M3682" s="238"/>
      <c r="N3682" s="238">
        <v>1</v>
      </c>
      <c r="O3682" s="238"/>
      <c r="P3682" s="239"/>
    </row>
    <row r="3683" spans="1:16" x14ac:dyDescent="0.25">
      <c r="A3683" s="236" t="s">
        <v>3173</v>
      </c>
      <c r="B3683" s="237" t="s">
        <v>6110</v>
      </c>
      <c r="C3683" s="238"/>
      <c r="D3683" s="238"/>
      <c r="E3683" s="238"/>
      <c r="F3683" s="238"/>
      <c r="G3683" s="238"/>
      <c r="H3683" s="238"/>
      <c r="I3683" s="238"/>
      <c r="J3683" s="238"/>
      <c r="K3683" s="238"/>
      <c r="L3683" s="238"/>
      <c r="M3683" s="238"/>
      <c r="N3683" s="238"/>
      <c r="O3683" s="238">
        <v>2</v>
      </c>
      <c r="P3683" s="239"/>
    </row>
    <row r="3684" spans="1:16" x14ac:dyDescent="0.25">
      <c r="A3684" s="236" t="s">
        <v>274</v>
      </c>
      <c r="B3684" s="237" t="s">
        <v>6070</v>
      </c>
      <c r="C3684" s="238"/>
      <c r="D3684" s="238"/>
      <c r="E3684" s="238"/>
      <c r="F3684" s="238"/>
      <c r="G3684" s="238">
        <v>2</v>
      </c>
      <c r="H3684" s="238"/>
      <c r="I3684" s="238"/>
      <c r="J3684" s="238"/>
      <c r="K3684" s="238"/>
      <c r="L3684" s="238"/>
      <c r="M3684" s="238"/>
      <c r="N3684" s="238"/>
      <c r="O3684" s="238">
        <v>2</v>
      </c>
      <c r="P3684" s="239"/>
    </row>
    <row r="3685" spans="1:16" x14ac:dyDescent="0.25">
      <c r="A3685" s="236" t="s">
        <v>3203</v>
      </c>
      <c r="B3685" s="237" t="s">
        <v>8156</v>
      </c>
      <c r="C3685" s="238"/>
      <c r="D3685" s="238"/>
      <c r="E3685" s="238"/>
      <c r="F3685" s="238"/>
      <c r="G3685" s="238"/>
      <c r="H3685" s="238">
        <v>1</v>
      </c>
      <c r="I3685" s="238"/>
      <c r="J3685" s="238"/>
      <c r="K3685" s="238"/>
      <c r="L3685" s="238"/>
      <c r="M3685" s="238"/>
      <c r="N3685" s="238"/>
      <c r="O3685" s="238"/>
      <c r="P3685" s="239"/>
    </row>
    <row r="3686" spans="1:16" x14ac:dyDescent="0.25">
      <c r="A3686" s="236" t="s">
        <v>2793</v>
      </c>
      <c r="B3686" s="237" t="s">
        <v>7547</v>
      </c>
      <c r="C3686" s="238"/>
      <c r="D3686" s="238"/>
      <c r="E3686" s="238"/>
      <c r="F3686" s="238"/>
      <c r="G3686" s="238"/>
      <c r="H3686" s="238"/>
      <c r="I3686" s="238"/>
      <c r="J3686" s="238"/>
      <c r="K3686" s="238"/>
      <c r="L3686" s="238"/>
      <c r="M3686" s="238">
        <v>2</v>
      </c>
      <c r="N3686" s="238">
        <v>1</v>
      </c>
      <c r="O3686" s="238"/>
      <c r="P3686" s="239"/>
    </row>
    <row r="3687" spans="1:16" x14ac:dyDescent="0.25">
      <c r="A3687" s="236" t="s">
        <v>1659</v>
      </c>
      <c r="B3687" s="237" t="s">
        <v>5664</v>
      </c>
      <c r="C3687" s="238"/>
      <c r="D3687" s="238"/>
      <c r="E3687" s="238"/>
      <c r="F3687" s="238"/>
      <c r="G3687" s="238"/>
      <c r="H3687" s="238"/>
      <c r="I3687" s="238"/>
      <c r="J3687" s="238"/>
      <c r="K3687" s="238"/>
      <c r="L3687" s="238"/>
      <c r="M3687" s="238"/>
      <c r="N3687" s="238"/>
      <c r="O3687" s="238">
        <v>15</v>
      </c>
      <c r="P3687" s="239"/>
    </row>
    <row r="3688" spans="1:16" x14ac:dyDescent="0.25">
      <c r="A3688" s="236" t="s">
        <v>959</v>
      </c>
      <c r="B3688" s="237" t="s">
        <v>7044</v>
      </c>
      <c r="C3688" s="238"/>
      <c r="D3688" s="238">
        <v>16</v>
      </c>
      <c r="E3688" s="238">
        <v>39</v>
      </c>
      <c r="F3688" s="238"/>
      <c r="G3688" s="238"/>
      <c r="H3688" s="238">
        <v>32</v>
      </c>
      <c r="I3688" s="238"/>
      <c r="J3688" s="238"/>
      <c r="K3688" s="238"/>
      <c r="L3688" s="238">
        <v>57</v>
      </c>
      <c r="M3688" s="238"/>
      <c r="N3688" s="238"/>
      <c r="O3688" s="238"/>
      <c r="P3688" s="239"/>
    </row>
    <row r="3689" spans="1:16" x14ac:dyDescent="0.25">
      <c r="A3689" s="236" t="s">
        <v>2889</v>
      </c>
      <c r="B3689" s="237" t="s">
        <v>5908</v>
      </c>
      <c r="C3689" s="238"/>
      <c r="D3689" s="238"/>
      <c r="E3689" s="238"/>
      <c r="F3689" s="238"/>
      <c r="G3689" s="238"/>
      <c r="H3689" s="238"/>
      <c r="I3689" s="238"/>
      <c r="J3689" s="238"/>
      <c r="K3689" s="238"/>
      <c r="L3689" s="238"/>
      <c r="M3689" s="238"/>
      <c r="N3689" s="238"/>
      <c r="O3689" s="238">
        <v>4</v>
      </c>
      <c r="P3689" s="239"/>
    </row>
    <row r="3690" spans="1:16" x14ac:dyDescent="0.25">
      <c r="A3690" s="236" t="s">
        <v>2011</v>
      </c>
      <c r="B3690" s="237" t="s">
        <v>7266</v>
      </c>
      <c r="C3690" s="238"/>
      <c r="D3690" s="238"/>
      <c r="E3690" s="238"/>
      <c r="F3690" s="238">
        <v>1</v>
      </c>
      <c r="G3690" s="238"/>
      <c r="H3690" s="238"/>
      <c r="I3690" s="238"/>
      <c r="J3690" s="238"/>
      <c r="K3690" s="238"/>
      <c r="L3690" s="238"/>
      <c r="M3690" s="238"/>
      <c r="N3690" s="238"/>
      <c r="O3690" s="238"/>
      <c r="P3690" s="239"/>
    </row>
    <row r="3691" spans="1:16" x14ac:dyDescent="0.25">
      <c r="A3691" s="236" t="s">
        <v>1545</v>
      </c>
      <c r="B3691" s="237" t="s">
        <v>6801</v>
      </c>
      <c r="C3691" s="238"/>
      <c r="D3691" s="238"/>
      <c r="E3691" s="238"/>
      <c r="F3691" s="238"/>
      <c r="G3691" s="238"/>
      <c r="H3691" s="238"/>
      <c r="I3691" s="238"/>
      <c r="J3691" s="238"/>
      <c r="K3691" s="238"/>
      <c r="L3691" s="238">
        <v>9</v>
      </c>
      <c r="M3691" s="238"/>
      <c r="N3691" s="238"/>
      <c r="O3691" s="238"/>
      <c r="P3691" s="239"/>
    </row>
    <row r="3692" spans="1:16" x14ac:dyDescent="0.25">
      <c r="A3692" s="236" t="s">
        <v>598</v>
      </c>
      <c r="B3692" s="237" t="s">
        <v>6802</v>
      </c>
      <c r="C3692" s="238"/>
      <c r="D3692" s="238"/>
      <c r="E3692" s="238"/>
      <c r="F3692" s="238"/>
      <c r="G3692" s="238"/>
      <c r="H3692" s="238"/>
      <c r="I3692" s="238">
        <v>1</v>
      </c>
      <c r="J3692" s="238"/>
      <c r="K3692" s="238"/>
      <c r="L3692" s="238">
        <v>94</v>
      </c>
      <c r="M3692" s="238"/>
      <c r="N3692" s="238"/>
      <c r="O3692" s="238"/>
      <c r="P3692" s="239"/>
    </row>
    <row r="3693" spans="1:16" x14ac:dyDescent="0.25">
      <c r="A3693" s="236" t="s">
        <v>1024</v>
      </c>
      <c r="B3693" s="237" t="s">
        <v>7045</v>
      </c>
      <c r="C3693" s="238"/>
      <c r="D3693" s="238">
        <v>13</v>
      </c>
      <c r="E3693" s="238"/>
      <c r="F3693" s="238"/>
      <c r="G3693" s="238"/>
      <c r="H3693" s="238"/>
      <c r="I3693" s="238"/>
      <c r="J3693" s="238"/>
      <c r="K3693" s="238"/>
      <c r="L3693" s="238"/>
      <c r="M3693" s="238"/>
      <c r="N3693" s="238"/>
      <c r="O3693" s="238"/>
      <c r="P3693" s="239"/>
    </row>
    <row r="3694" spans="1:16" x14ac:dyDescent="0.25">
      <c r="A3694" s="236" t="s">
        <v>941</v>
      </c>
      <c r="B3694" s="237" t="s">
        <v>7871</v>
      </c>
      <c r="C3694" s="238">
        <v>1</v>
      </c>
      <c r="D3694" s="238"/>
      <c r="E3694" s="238"/>
      <c r="F3694" s="238"/>
      <c r="G3694" s="238"/>
      <c r="H3694" s="238"/>
      <c r="I3694" s="238"/>
      <c r="J3694" s="238"/>
      <c r="K3694" s="238"/>
      <c r="L3694" s="238"/>
      <c r="M3694" s="238"/>
      <c r="N3694" s="238"/>
      <c r="O3694" s="238"/>
      <c r="P3694" s="239"/>
    </row>
    <row r="3695" spans="1:16" x14ac:dyDescent="0.25">
      <c r="A3695" s="236" t="s">
        <v>2182</v>
      </c>
      <c r="B3695" s="237" t="s">
        <v>6803</v>
      </c>
      <c r="C3695" s="238">
        <v>9</v>
      </c>
      <c r="D3695" s="238"/>
      <c r="E3695" s="238"/>
      <c r="F3695" s="238"/>
      <c r="G3695" s="238"/>
      <c r="H3695" s="238"/>
      <c r="I3695" s="238"/>
      <c r="J3695" s="238"/>
      <c r="K3695" s="238"/>
      <c r="L3695" s="238"/>
      <c r="M3695" s="238"/>
      <c r="N3695" s="238"/>
      <c r="O3695" s="238"/>
      <c r="P3695" s="239"/>
    </row>
    <row r="3696" spans="1:16" x14ac:dyDescent="0.25">
      <c r="A3696" s="236" t="s">
        <v>845</v>
      </c>
      <c r="B3696" s="237" t="s">
        <v>5667</v>
      </c>
      <c r="C3696" s="238"/>
      <c r="D3696" s="238"/>
      <c r="E3696" s="238"/>
      <c r="F3696" s="238"/>
      <c r="G3696" s="238"/>
      <c r="H3696" s="238"/>
      <c r="I3696" s="238"/>
      <c r="J3696" s="238">
        <v>33</v>
      </c>
      <c r="K3696" s="238">
        <v>3</v>
      </c>
      <c r="L3696" s="238">
        <v>56</v>
      </c>
      <c r="M3696" s="238">
        <v>23</v>
      </c>
      <c r="N3696" s="238">
        <v>9</v>
      </c>
      <c r="O3696" s="238">
        <v>15</v>
      </c>
      <c r="P3696" s="239">
        <v>3</v>
      </c>
    </row>
    <row r="3697" spans="1:16" x14ac:dyDescent="0.25">
      <c r="A3697" s="236" t="s">
        <v>614</v>
      </c>
      <c r="B3697" s="237" t="s">
        <v>5771</v>
      </c>
      <c r="C3697" s="238"/>
      <c r="D3697" s="238"/>
      <c r="E3697" s="238"/>
      <c r="F3697" s="238"/>
      <c r="G3697" s="238"/>
      <c r="H3697" s="238"/>
      <c r="I3697" s="238"/>
      <c r="J3697" s="238">
        <v>1</v>
      </c>
      <c r="K3697" s="238"/>
      <c r="L3697" s="238"/>
      <c r="M3697" s="238"/>
      <c r="N3697" s="238">
        <v>12</v>
      </c>
      <c r="O3697" s="238">
        <v>9</v>
      </c>
      <c r="P3697" s="239"/>
    </row>
    <row r="3698" spans="1:16" x14ac:dyDescent="0.25">
      <c r="A3698" s="236" t="s">
        <v>247</v>
      </c>
      <c r="B3698" s="237" t="s">
        <v>5663</v>
      </c>
      <c r="C3698" s="238"/>
      <c r="D3698" s="238">
        <v>1</v>
      </c>
      <c r="E3698" s="238"/>
      <c r="F3698" s="238">
        <v>1</v>
      </c>
      <c r="G3698" s="238">
        <v>19</v>
      </c>
      <c r="H3698" s="238"/>
      <c r="I3698" s="238"/>
      <c r="J3698" s="238">
        <v>1</v>
      </c>
      <c r="K3698" s="238">
        <v>23</v>
      </c>
      <c r="L3698" s="238">
        <v>22</v>
      </c>
      <c r="M3698" s="238">
        <v>55</v>
      </c>
      <c r="N3698" s="238">
        <v>18</v>
      </c>
      <c r="O3698" s="238">
        <v>15</v>
      </c>
      <c r="P3698" s="239"/>
    </row>
    <row r="3699" spans="1:16" x14ac:dyDescent="0.25">
      <c r="A3699" s="236" t="s">
        <v>444</v>
      </c>
      <c r="B3699" s="237" t="s">
        <v>5602</v>
      </c>
      <c r="C3699" s="238"/>
      <c r="D3699" s="238"/>
      <c r="E3699" s="238"/>
      <c r="F3699" s="238"/>
      <c r="G3699" s="238"/>
      <c r="H3699" s="238"/>
      <c r="I3699" s="238"/>
      <c r="J3699" s="238"/>
      <c r="K3699" s="238">
        <v>1</v>
      </c>
      <c r="L3699" s="238">
        <v>1</v>
      </c>
      <c r="M3699" s="238">
        <v>32</v>
      </c>
      <c r="N3699" s="238">
        <v>17</v>
      </c>
      <c r="O3699" s="238">
        <v>22</v>
      </c>
      <c r="P3699" s="239"/>
    </row>
    <row r="3700" spans="1:16" x14ac:dyDescent="0.25">
      <c r="A3700" s="236" t="s">
        <v>435</v>
      </c>
      <c r="B3700" s="237" t="s">
        <v>5381</v>
      </c>
      <c r="C3700" s="238"/>
      <c r="D3700" s="238"/>
      <c r="E3700" s="238"/>
      <c r="F3700" s="238"/>
      <c r="G3700" s="238">
        <v>7</v>
      </c>
      <c r="H3700" s="238"/>
      <c r="I3700" s="238"/>
      <c r="J3700" s="238">
        <v>1</v>
      </c>
      <c r="K3700" s="238">
        <v>19</v>
      </c>
      <c r="L3700" s="238">
        <v>19</v>
      </c>
      <c r="M3700" s="238">
        <v>58</v>
      </c>
      <c r="N3700" s="238">
        <v>31</v>
      </c>
      <c r="O3700" s="238">
        <v>111</v>
      </c>
      <c r="P3700" s="239"/>
    </row>
    <row r="3701" spans="1:16" x14ac:dyDescent="0.25">
      <c r="A3701" s="236" t="s">
        <v>1420</v>
      </c>
      <c r="B3701" s="237" t="s">
        <v>6100</v>
      </c>
      <c r="C3701" s="238"/>
      <c r="D3701" s="238"/>
      <c r="E3701" s="238"/>
      <c r="F3701" s="238"/>
      <c r="G3701" s="238"/>
      <c r="H3701" s="238"/>
      <c r="I3701" s="238">
        <v>1</v>
      </c>
      <c r="J3701" s="238">
        <v>16</v>
      </c>
      <c r="K3701" s="238"/>
      <c r="L3701" s="238">
        <v>1</v>
      </c>
      <c r="M3701" s="238">
        <v>14</v>
      </c>
      <c r="N3701" s="238"/>
      <c r="O3701" s="238">
        <v>2</v>
      </c>
      <c r="P3701" s="239"/>
    </row>
    <row r="3702" spans="1:16" x14ac:dyDescent="0.25">
      <c r="A3702" s="236" t="s">
        <v>3175</v>
      </c>
      <c r="B3702" s="237" t="s">
        <v>7267</v>
      </c>
      <c r="C3702" s="238"/>
      <c r="D3702" s="238"/>
      <c r="E3702" s="238">
        <v>7</v>
      </c>
      <c r="F3702" s="238"/>
      <c r="G3702" s="238"/>
      <c r="H3702" s="238"/>
      <c r="I3702" s="238"/>
      <c r="J3702" s="238"/>
      <c r="K3702" s="238"/>
      <c r="L3702" s="238">
        <v>6</v>
      </c>
      <c r="M3702" s="238"/>
      <c r="N3702" s="238"/>
      <c r="O3702" s="238"/>
      <c r="P3702" s="239"/>
    </row>
    <row r="3703" spans="1:16" x14ac:dyDescent="0.25">
      <c r="A3703" s="236" t="s">
        <v>607</v>
      </c>
      <c r="B3703" s="237" t="s">
        <v>7268</v>
      </c>
      <c r="C3703" s="238"/>
      <c r="D3703" s="238"/>
      <c r="E3703" s="238"/>
      <c r="F3703" s="238"/>
      <c r="G3703" s="238"/>
      <c r="H3703" s="238"/>
      <c r="I3703" s="238">
        <v>6</v>
      </c>
      <c r="J3703" s="238"/>
      <c r="K3703" s="238"/>
      <c r="L3703" s="238"/>
      <c r="M3703" s="238"/>
      <c r="N3703" s="238">
        <v>5</v>
      </c>
      <c r="O3703" s="238"/>
      <c r="P3703" s="239"/>
    </row>
    <row r="3704" spans="1:16" x14ac:dyDescent="0.25">
      <c r="A3704" s="236" t="s">
        <v>3390</v>
      </c>
      <c r="B3704" s="237" t="s">
        <v>7269</v>
      </c>
      <c r="C3704" s="238"/>
      <c r="D3704" s="238"/>
      <c r="E3704" s="238"/>
      <c r="F3704" s="238"/>
      <c r="G3704" s="238">
        <v>4</v>
      </c>
      <c r="H3704" s="238"/>
      <c r="I3704" s="238"/>
      <c r="J3704" s="238"/>
      <c r="K3704" s="238"/>
      <c r="L3704" s="238"/>
      <c r="M3704" s="238"/>
      <c r="N3704" s="238"/>
      <c r="O3704" s="238"/>
      <c r="P3704" s="239"/>
    </row>
    <row r="3705" spans="1:16" x14ac:dyDescent="0.25">
      <c r="A3705" s="236" t="s">
        <v>841</v>
      </c>
      <c r="B3705" s="237" t="s">
        <v>5673</v>
      </c>
      <c r="C3705" s="238"/>
      <c r="D3705" s="238"/>
      <c r="E3705" s="238"/>
      <c r="F3705" s="238"/>
      <c r="G3705" s="238"/>
      <c r="H3705" s="238"/>
      <c r="I3705" s="238">
        <v>1</v>
      </c>
      <c r="J3705" s="238"/>
      <c r="K3705" s="238"/>
      <c r="L3705" s="238">
        <v>3</v>
      </c>
      <c r="M3705" s="238"/>
      <c r="N3705" s="238"/>
      <c r="O3705" s="238">
        <v>14</v>
      </c>
      <c r="P3705" s="239"/>
    </row>
    <row r="3706" spans="1:16" x14ac:dyDescent="0.25">
      <c r="A3706" s="236" t="s">
        <v>628</v>
      </c>
      <c r="B3706" s="237" t="s">
        <v>5609</v>
      </c>
      <c r="C3706" s="238"/>
      <c r="D3706" s="238"/>
      <c r="E3706" s="238"/>
      <c r="F3706" s="238"/>
      <c r="G3706" s="238"/>
      <c r="H3706" s="238"/>
      <c r="I3706" s="238"/>
      <c r="J3706" s="238"/>
      <c r="K3706" s="238"/>
      <c r="L3706" s="238">
        <v>2</v>
      </c>
      <c r="M3706" s="238">
        <v>3</v>
      </c>
      <c r="N3706" s="238">
        <v>11</v>
      </c>
      <c r="O3706" s="238">
        <v>21</v>
      </c>
      <c r="P3706" s="239"/>
    </row>
    <row r="3707" spans="1:16" x14ac:dyDescent="0.25">
      <c r="A3707" s="236" t="s">
        <v>1013</v>
      </c>
      <c r="B3707" s="237" t="s">
        <v>7847</v>
      </c>
      <c r="C3707" s="238"/>
      <c r="D3707" s="238"/>
      <c r="E3707" s="238"/>
      <c r="F3707" s="238"/>
      <c r="G3707" s="238">
        <v>51</v>
      </c>
      <c r="H3707" s="238"/>
      <c r="I3707" s="238"/>
      <c r="J3707" s="238"/>
      <c r="K3707" s="238"/>
      <c r="L3707" s="238">
        <v>12</v>
      </c>
      <c r="M3707" s="238"/>
      <c r="N3707" s="238"/>
      <c r="O3707" s="238"/>
      <c r="P3707" s="239"/>
    </row>
    <row r="3708" spans="1:16" x14ac:dyDescent="0.25">
      <c r="A3708" s="236" t="s">
        <v>295</v>
      </c>
      <c r="B3708" s="237" t="s">
        <v>7848</v>
      </c>
      <c r="C3708" s="238"/>
      <c r="D3708" s="238"/>
      <c r="E3708" s="238"/>
      <c r="F3708" s="238"/>
      <c r="G3708" s="238">
        <v>37</v>
      </c>
      <c r="H3708" s="238"/>
      <c r="I3708" s="238"/>
      <c r="J3708" s="238">
        <v>2</v>
      </c>
      <c r="K3708" s="238"/>
      <c r="L3708" s="238">
        <v>23</v>
      </c>
      <c r="M3708" s="238"/>
      <c r="N3708" s="238"/>
      <c r="O3708" s="238"/>
      <c r="P3708" s="239"/>
    </row>
    <row r="3709" spans="1:16" x14ac:dyDescent="0.25">
      <c r="A3709" s="236" t="s">
        <v>384</v>
      </c>
      <c r="B3709" s="237" t="s">
        <v>8548</v>
      </c>
      <c r="C3709" s="238"/>
      <c r="D3709" s="238"/>
      <c r="E3709" s="238"/>
      <c r="F3709" s="238">
        <v>6</v>
      </c>
      <c r="G3709" s="238">
        <v>7</v>
      </c>
      <c r="H3709" s="238"/>
      <c r="I3709" s="238"/>
      <c r="J3709" s="238">
        <v>1</v>
      </c>
      <c r="K3709" s="238"/>
      <c r="L3709" s="238">
        <v>40</v>
      </c>
      <c r="M3709" s="238"/>
      <c r="N3709" s="238">
        <v>2</v>
      </c>
      <c r="O3709" s="238"/>
      <c r="P3709" s="239">
        <v>2</v>
      </c>
    </row>
    <row r="3710" spans="1:16" x14ac:dyDescent="0.25">
      <c r="A3710" s="236" t="s">
        <v>1114</v>
      </c>
      <c r="B3710" s="237" t="s">
        <v>5520</v>
      </c>
      <c r="C3710" s="238"/>
      <c r="D3710" s="238">
        <v>44</v>
      </c>
      <c r="E3710" s="238">
        <v>145</v>
      </c>
      <c r="F3710" s="238"/>
      <c r="G3710" s="238">
        <v>76</v>
      </c>
      <c r="H3710" s="238"/>
      <c r="I3710" s="238"/>
      <c r="J3710" s="238"/>
      <c r="K3710" s="238"/>
      <c r="L3710" s="238"/>
      <c r="M3710" s="238"/>
      <c r="N3710" s="238">
        <v>14</v>
      </c>
      <c r="O3710" s="238">
        <v>36</v>
      </c>
      <c r="P3710" s="239">
        <v>190</v>
      </c>
    </row>
    <row r="3711" spans="1:16" x14ac:dyDescent="0.25">
      <c r="A3711" s="236" t="s">
        <v>3845</v>
      </c>
      <c r="B3711" s="237" t="s">
        <v>8150</v>
      </c>
      <c r="C3711" s="238"/>
      <c r="D3711" s="238">
        <v>7</v>
      </c>
      <c r="E3711" s="238"/>
      <c r="F3711" s="238"/>
      <c r="G3711" s="238"/>
      <c r="H3711" s="238"/>
      <c r="I3711" s="238"/>
      <c r="J3711" s="238"/>
      <c r="K3711" s="238"/>
      <c r="L3711" s="238"/>
      <c r="M3711" s="238"/>
      <c r="N3711" s="238"/>
      <c r="O3711" s="238"/>
      <c r="P3711" s="239"/>
    </row>
    <row r="3712" spans="1:16" x14ac:dyDescent="0.25">
      <c r="A3712" s="236" t="s">
        <v>867</v>
      </c>
      <c r="B3712" s="237" t="s">
        <v>8549</v>
      </c>
      <c r="C3712" s="238"/>
      <c r="D3712" s="238">
        <v>71</v>
      </c>
      <c r="E3712" s="238">
        <v>66</v>
      </c>
      <c r="F3712" s="238"/>
      <c r="G3712" s="238"/>
      <c r="H3712" s="238"/>
      <c r="I3712" s="238"/>
      <c r="J3712" s="238"/>
      <c r="K3712" s="238"/>
      <c r="L3712" s="238"/>
      <c r="M3712" s="238">
        <v>6</v>
      </c>
      <c r="N3712" s="238"/>
      <c r="O3712" s="238"/>
      <c r="P3712" s="239"/>
    </row>
    <row r="3713" spans="1:16" x14ac:dyDescent="0.25">
      <c r="A3713" s="236" t="s">
        <v>191</v>
      </c>
      <c r="B3713" s="237" t="s">
        <v>5988</v>
      </c>
      <c r="C3713" s="238"/>
      <c r="D3713" s="238"/>
      <c r="E3713" s="238">
        <v>1</v>
      </c>
      <c r="F3713" s="238"/>
      <c r="G3713" s="238"/>
      <c r="H3713" s="238"/>
      <c r="I3713" s="238"/>
      <c r="J3713" s="238">
        <v>358</v>
      </c>
      <c r="K3713" s="238">
        <v>244</v>
      </c>
      <c r="L3713" s="238">
        <v>273</v>
      </c>
      <c r="M3713" s="238">
        <v>1</v>
      </c>
      <c r="N3713" s="238">
        <v>1</v>
      </c>
      <c r="O3713" s="238">
        <v>3</v>
      </c>
      <c r="P3713" s="239">
        <v>1</v>
      </c>
    </row>
    <row r="3714" spans="1:16" x14ac:dyDescent="0.25">
      <c r="A3714" s="236" t="s">
        <v>1033</v>
      </c>
      <c r="B3714" s="237" t="s">
        <v>7270</v>
      </c>
      <c r="C3714" s="238"/>
      <c r="D3714" s="238"/>
      <c r="E3714" s="238">
        <v>1</v>
      </c>
      <c r="F3714" s="238">
        <v>5</v>
      </c>
      <c r="G3714" s="238"/>
      <c r="H3714" s="238"/>
      <c r="I3714" s="238"/>
      <c r="J3714" s="238"/>
      <c r="K3714" s="238">
        <v>3</v>
      </c>
      <c r="L3714" s="238"/>
      <c r="M3714" s="238">
        <v>4</v>
      </c>
      <c r="N3714" s="238"/>
      <c r="O3714" s="238"/>
      <c r="P3714" s="239"/>
    </row>
    <row r="3715" spans="1:16" x14ac:dyDescent="0.25">
      <c r="A3715" s="236" t="s">
        <v>546</v>
      </c>
      <c r="B3715" s="237" t="s">
        <v>5856</v>
      </c>
      <c r="C3715" s="238"/>
      <c r="D3715" s="238"/>
      <c r="E3715" s="238">
        <v>12</v>
      </c>
      <c r="F3715" s="238"/>
      <c r="G3715" s="238"/>
      <c r="H3715" s="238">
        <v>31</v>
      </c>
      <c r="I3715" s="238"/>
      <c r="J3715" s="238">
        <v>13</v>
      </c>
      <c r="K3715" s="238">
        <v>1</v>
      </c>
      <c r="L3715" s="238">
        <v>3</v>
      </c>
      <c r="M3715" s="238">
        <v>16</v>
      </c>
      <c r="N3715" s="238">
        <v>28</v>
      </c>
      <c r="O3715" s="238">
        <v>6</v>
      </c>
      <c r="P3715" s="239"/>
    </row>
    <row r="3716" spans="1:16" x14ac:dyDescent="0.25">
      <c r="A3716" s="236" t="s">
        <v>613</v>
      </c>
      <c r="B3716" s="237" t="s">
        <v>5361</v>
      </c>
      <c r="C3716" s="238"/>
      <c r="D3716" s="238"/>
      <c r="E3716" s="238"/>
      <c r="F3716" s="238"/>
      <c r="G3716" s="238"/>
      <c r="H3716" s="238"/>
      <c r="I3716" s="238">
        <v>1</v>
      </c>
      <c r="J3716" s="238"/>
      <c r="K3716" s="238">
        <v>2</v>
      </c>
      <c r="L3716" s="238">
        <v>15</v>
      </c>
      <c r="M3716" s="238"/>
      <c r="N3716" s="238"/>
      <c r="O3716" s="238">
        <v>159</v>
      </c>
      <c r="P3716" s="239"/>
    </row>
    <row r="3717" spans="1:16" x14ac:dyDescent="0.25">
      <c r="A3717" s="236" t="s">
        <v>1504</v>
      </c>
      <c r="B3717" s="237" t="s">
        <v>6058</v>
      </c>
      <c r="C3717" s="238"/>
      <c r="D3717" s="238">
        <v>1</v>
      </c>
      <c r="E3717" s="238"/>
      <c r="F3717" s="238">
        <v>39</v>
      </c>
      <c r="G3717" s="238"/>
      <c r="H3717" s="238"/>
      <c r="I3717" s="238"/>
      <c r="J3717" s="238"/>
      <c r="K3717" s="238">
        <v>1</v>
      </c>
      <c r="L3717" s="238">
        <v>7</v>
      </c>
      <c r="M3717" s="238"/>
      <c r="N3717" s="238"/>
      <c r="O3717" s="238">
        <v>2</v>
      </c>
      <c r="P3717" s="239"/>
    </row>
    <row r="3718" spans="1:16" x14ac:dyDescent="0.25">
      <c r="A3718" s="236" t="s">
        <v>635</v>
      </c>
      <c r="B3718" s="237" t="s">
        <v>5491</v>
      </c>
      <c r="C3718" s="238"/>
      <c r="D3718" s="238"/>
      <c r="E3718" s="238"/>
      <c r="F3718" s="238"/>
      <c r="G3718" s="238"/>
      <c r="H3718" s="238"/>
      <c r="I3718" s="238"/>
      <c r="J3718" s="238">
        <v>1</v>
      </c>
      <c r="K3718" s="238"/>
      <c r="L3718" s="238"/>
      <c r="M3718" s="238">
        <v>10</v>
      </c>
      <c r="N3718" s="238">
        <v>34</v>
      </c>
      <c r="O3718" s="238">
        <v>43</v>
      </c>
      <c r="P3718" s="239">
        <v>21</v>
      </c>
    </row>
    <row r="3719" spans="1:16" x14ac:dyDescent="0.25">
      <c r="A3719" s="236" t="s">
        <v>579</v>
      </c>
      <c r="B3719" s="237" t="s">
        <v>5895</v>
      </c>
      <c r="C3719" s="238"/>
      <c r="D3719" s="238">
        <v>4</v>
      </c>
      <c r="E3719" s="238"/>
      <c r="F3719" s="238"/>
      <c r="G3719" s="238"/>
      <c r="H3719" s="238"/>
      <c r="I3719" s="238">
        <v>6</v>
      </c>
      <c r="J3719" s="238">
        <v>15</v>
      </c>
      <c r="K3719" s="238">
        <v>4</v>
      </c>
      <c r="L3719" s="238">
        <v>11</v>
      </c>
      <c r="M3719" s="238">
        <v>6</v>
      </c>
      <c r="N3719" s="238">
        <v>6</v>
      </c>
      <c r="O3719" s="238">
        <v>4</v>
      </c>
      <c r="P3719" s="239"/>
    </row>
    <row r="3720" spans="1:16" x14ac:dyDescent="0.25">
      <c r="A3720" s="236" t="s">
        <v>53</v>
      </c>
      <c r="B3720" s="237" t="s">
        <v>5261</v>
      </c>
      <c r="C3720" s="238">
        <v>3</v>
      </c>
      <c r="D3720" s="238">
        <v>29</v>
      </c>
      <c r="E3720" s="238">
        <v>134</v>
      </c>
      <c r="F3720" s="238">
        <v>210</v>
      </c>
      <c r="G3720" s="238">
        <v>177</v>
      </c>
      <c r="H3720" s="238">
        <v>73</v>
      </c>
      <c r="I3720" s="238">
        <v>174</v>
      </c>
      <c r="J3720" s="238">
        <v>732</v>
      </c>
      <c r="K3720" s="238">
        <v>1565</v>
      </c>
      <c r="L3720" s="238">
        <v>2381</v>
      </c>
      <c r="M3720" s="238">
        <v>2694</v>
      </c>
      <c r="N3720" s="238">
        <v>2557</v>
      </c>
      <c r="O3720" s="238">
        <v>1364</v>
      </c>
      <c r="P3720" s="239">
        <v>1045</v>
      </c>
    </row>
    <row r="3721" spans="1:16" x14ac:dyDescent="0.25">
      <c r="A3721" s="236" t="s">
        <v>839</v>
      </c>
      <c r="B3721" s="237" t="s">
        <v>8546</v>
      </c>
      <c r="C3721" s="238"/>
      <c r="D3721" s="238"/>
      <c r="E3721" s="238"/>
      <c r="F3721" s="238"/>
      <c r="G3721" s="238">
        <v>3</v>
      </c>
      <c r="H3721" s="238"/>
      <c r="I3721" s="238">
        <v>8</v>
      </c>
      <c r="J3721" s="238">
        <v>1</v>
      </c>
      <c r="K3721" s="238">
        <v>1</v>
      </c>
      <c r="L3721" s="238">
        <v>1</v>
      </c>
      <c r="M3721" s="238">
        <v>1</v>
      </c>
      <c r="N3721" s="238"/>
      <c r="O3721" s="238"/>
      <c r="P3721" s="239"/>
    </row>
    <row r="3722" spans="1:16" x14ac:dyDescent="0.25">
      <c r="A3722" s="236" t="s">
        <v>321</v>
      </c>
      <c r="B3722" s="237" t="s">
        <v>8832</v>
      </c>
      <c r="C3722" s="238"/>
      <c r="D3722" s="238"/>
      <c r="E3722" s="238"/>
      <c r="F3722" s="238">
        <v>3</v>
      </c>
      <c r="G3722" s="238">
        <v>7</v>
      </c>
      <c r="H3722" s="238"/>
      <c r="I3722" s="238"/>
      <c r="J3722" s="238"/>
      <c r="K3722" s="238"/>
      <c r="L3722" s="238">
        <v>2</v>
      </c>
      <c r="M3722" s="238">
        <v>38</v>
      </c>
      <c r="N3722" s="238">
        <v>2</v>
      </c>
      <c r="O3722" s="238"/>
      <c r="P3722" s="239"/>
    </row>
    <row r="3723" spans="1:16" x14ac:dyDescent="0.25">
      <c r="A3723" s="236" t="s">
        <v>1957</v>
      </c>
      <c r="B3723" s="237" t="s">
        <v>8151</v>
      </c>
      <c r="C3723" s="238"/>
      <c r="D3723" s="238"/>
      <c r="E3723" s="238"/>
      <c r="F3723" s="238"/>
      <c r="G3723" s="238"/>
      <c r="H3723" s="238"/>
      <c r="I3723" s="238"/>
      <c r="J3723" s="238"/>
      <c r="K3723" s="238"/>
      <c r="L3723" s="238">
        <v>1</v>
      </c>
      <c r="M3723" s="238">
        <v>3</v>
      </c>
      <c r="N3723" s="238"/>
      <c r="O3723" s="238"/>
      <c r="P3723" s="239"/>
    </row>
    <row r="3724" spans="1:16" x14ac:dyDescent="0.25">
      <c r="A3724" s="236" t="s">
        <v>208</v>
      </c>
      <c r="B3724" s="237" t="s">
        <v>7744</v>
      </c>
      <c r="C3724" s="238"/>
      <c r="D3724" s="238"/>
      <c r="E3724" s="238"/>
      <c r="F3724" s="238"/>
      <c r="G3724" s="238">
        <v>27</v>
      </c>
      <c r="H3724" s="238">
        <v>20</v>
      </c>
      <c r="I3724" s="238"/>
      <c r="J3724" s="238">
        <v>27</v>
      </c>
      <c r="K3724" s="238">
        <v>7</v>
      </c>
      <c r="L3724" s="238">
        <v>2</v>
      </c>
      <c r="M3724" s="238">
        <v>23</v>
      </c>
      <c r="N3724" s="238"/>
      <c r="O3724" s="238"/>
      <c r="P3724" s="239"/>
    </row>
    <row r="3725" spans="1:16" x14ac:dyDescent="0.25">
      <c r="A3725" s="236" t="s">
        <v>258</v>
      </c>
      <c r="B3725" s="237" t="s">
        <v>5897</v>
      </c>
      <c r="C3725" s="238">
        <v>1</v>
      </c>
      <c r="D3725" s="238">
        <v>1</v>
      </c>
      <c r="E3725" s="238">
        <v>2</v>
      </c>
      <c r="F3725" s="238"/>
      <c r="G3725" s="238"/>
      <c r="H3725" s="238"/>
      <c r="I3725" s="238">
        <v>21</v>
      </c>
      <c r="J3725" s="238">
        <v>2</v>
      </c>
      <c r="K3725" s="238">
        <v>4</v>
      </c>
      <c r="L3725" s="238">
        <v>6</v>
      </c>
      <c r="M3725" s="238">
        <v>69</v>
      </c>
      <c r="N3725" s="238">
        <v>37</v>
      </c>
      <c r="O3725" s="238">
        <v>4</v>
      </c>
      <c r="P3725" s="239"/>
    </row>
    <row r="3726" spans="1:16" x14ac:dyDescent="0.25">
      <c r="A3726" s="236" t="s">
        <v>1259</v>
      </c>
      <c r="B3726" s="237" t="s">
        <v>5728</v>
      </c>
      <c r="C3726" s="238"/>
      <c r="D3726" s="238"/>
      <c r="E3726" s="238"/>
      <c r="F3726" s="238"/>
      <c r="G3726" s="238"/>
      <c r="H3726" s="238"/>
      <c r="I3726" s="238"/>
      <c r="J3726" s="238"/>
      <c r="K3726" s="238"/>
      <c r="L3726" s="238">
        <v>1</v>
      </c>
      <c r="M3726" s="238"/>
      <c r="N3726" s="238"/>
      <c r="O3726" s="238">
        <v>11</v>
      </c>
      <c r="P3726" s="239"/>
    </row>
    <row r="3727" spans="1:16" x14ac:dyDescent="0.25">
      <c r="A3727" s="236" t="s">
        <v>475</v>
      </c>
      <c r="B3727" s="237" t="s">
        <v>5935</v>
      </c>
      <c r="C3727" s="238"/>
      <c r="D3727" s="238"/>
      <c r="E3727" s="238"/>
      <c r="F3727" s="238"/>
      <c r="G3727" s="238">
        <v>33</v>
      </c>
      <c r="H3727" s="238"/>
      <c r="I3727" s="238">
        <v>2</v>
      </c>
      <c r="J3727" s="238"/>
      <c r="K3727" s="238"/>
      <c r="L3727" s="238">
        <v>116</v>
      </c>
      <c r="M3727" s="238"/>
      <c r="N3727" s="238">
        <v>1</v>
      </c>
      <c r="O3727" s="238">
        <v>4</v>
      </c>
      <c r="P3727" s="239"/>
    </row>
    <row r="3728" spans="1:16" x14ac:dyDescent="0.25">
      <c r="A3728" s="236" t="s">
        <v>1014</v>
      </c>
      <c r="B3728" s="237" t="s">
        <v>7544</v>
      </c>
      <c r="C3728" s="238"/>
      <c r="D3728" s="238"/>
      <c r="E3728" s="238"/>
      <c r="F3728" s="238"/>
      <c r="G3728" s="238"/>
      <c r="H3728" s="238"/>
      <c r="I3728" s="238"/>
      <c r="J3728" s="238"/>
      <c r="K3728" s="238"/>
      <c r="L3728" s="238">
        <v>3</v>
      </c>
      <c r="M3728" s="238"/>
      <c r="N3728" s="238"/>
      <c r="O3728" s="238"/>
      <c r="P3728" s="239"/>
    </row>
    <row r="3729" spans="1:16" x14ac:dyDescent="0.25">
      <c r="A3729" s="236" t="s">
        <v>166</v>
      </c>
      <c r="B3729" s="237" t="s">
        <v>5512</v>
      </c>
      <c r="C3729" s="238"/>
      <c r="D3729" s="238"/>
      <c r="E3729" s="238"/>
      <c r="F3729" s="238"/>
      <c r="G3729" s="238"/>
      <c r="H3729" s="238">
        <v>18</v>
      </c>
      <c r="I3729" s="238"/>
      <c r="J3729" s="238"/>
      <c r="K3729" s="238"/>
      <c r="L3729" s="238">
        <v>8</v>
      </c>
      <c r="M3729" s="238">
        <v>7</v>
      </c>
      <c r="N3729" s="238">
        <v>3</v>
      </c>
      <c r="O3729" s="238">
        <v>38</v>
      </c>
      <c r="P3729" s="239"/>
    </row>
    <row r="3730" spans="1:16" x14ac:dyDescent="0.25">
      <c r="A3730" s="236" t="s">
        <v>805</v>
      </c>
      <c r="B3730" s="237" t="s">
        <v>9128</v>
      </c>
      <c r="C3730" s="238"/>
      <c r="D3730" s="238"/>
      <c r="E3730" s="238"/>
      <c r="F3730" s="238"/>
      <c r="G3730" s="238"/>
      <c r="H3730" s="238"/>
      <c r="I3730" s="238"/>
      <c r="J3730" s="238"/>
      <c r="K3730" s="238"/>
      <c r="L3730" s="238"/>
      <c r="M3730" s="238">
        <v>1</v>
      </c>
      <c r="N3730" s="238"/>
      <c r="O3730" s="238"/>
      <c r="P3730" s="239"/>
    </row>
    <row r="3731" spans="1:16" x14ac:dyDescent="0.25">
      <c r="A3731" s="236" t="s">
        <v>505</v>
      </c>
      <c r="B3731" s="237" t="s">
        <v>5371</v>
      </c>
      <c r="C3731" s="238"/>
      <c r="D3731" s="238"/>
      <c r="E3731" s="238"/>
      <c r="F3731" s="238"/>
      <c r="G3731" s="238">
        <v>1</v>
      </c>
      <c r="H3731" s="238"/>
      <c r="I3731" s="238"/>
      <c r="J3731" s="238">
        <v>12</v>
      </c>
      <c r="K3731" s="238"/>
      <c r="L3731" s="238"/>
      <c r="M3731" s="238">
        <v>3</v>
      </c>
      <c r="N3731" s="238">
        <v>20</v>
      </c>
      <c r="O3731" s="238">
        <v>131</v>
      </c>
      <c r="P3731" s="239">
        <v>56</v>
      </c>
    </row>
    <row r="3732" spans="1:16" x14ac:dyDescent="0.25">
      <c r="A3732" s="236" t="s">
        <v>215</v>
      </c>
      <c r="B3732" s="237" t="s">
        <v>5437</v>
      </c>
      <c r="C3732" s="238">
        <v>5</v>
      </c>
      <c r="D3732" s="238"/>
      <c r="E3732" s="238"/>
      <c r="F3732" s="238">
        <v>1</v>
      </c>
      <c r="G3732" s="238">
        <v>3</v>
      </c>
      <c r="H3732" s="238"/>
      <c r="I3732" s="238">
        <v>85</v>
      </c>
      <c r="J3732" s="238">
        <v>201</v>
      </c>
      <c r="K3732" s="238">
        <v>56</v>
      </c>
      <c r="L3732" s="238">
        <v>85</v>
      </c>
      <c r="M3732" s="238">
        <v>124</v>
      </c>
      <c r="N3732" s="238">
        <v>108</v>
      </c>
      <c r="O3732" s="238">
        <v>75</v>
      </c>
      <c r="P3732" s="239">
        <v>33</v>
      </c>
    </row>
    <row r="3733" spans="1:16" x14ac:dyDescent="0.25">
      <c r="A3733" s="236" t="s">
        <v>136</v>
      </c>
      <c r="B3733" s="237" t="s">
        <v>5273</v>
      </c>
      <c r="C3733" s="238"/>
      <c r="D3733" s="238"/>
      <c r="E3733" s="238">
        <v>4</v>
      </c>
      <c r="F3733" s="238"/>
      <c r="G3733" s="238"/>
      <c r="H3733" s="238"/>
      <c r="I3733" s="238">
        <v>45</v>
      </c>
      <c r="J3733" s="238">
        <v>100</v>
      </c>
      <c r="K3733" s="238">
        <v>124</v>
      </c>
      <c r="L3733" s="238">
        <v>134</v>
      </c>
      <c r="M3733" s="238">
        <v>51</v>
      </c>
      <c r="N3733" s="238">
        <v>515</v>
      </c>
      <c r="O3733" s="238">
        <v>850</v>
      </c>
      <c r="P3733" s="239">
        <v>5</v>
      </c>
    </row>
    <row r="3734" spans="1:16" x14ac:dyDescent="0.25">
      <c r="A3734" s="236" t="s">
        <v>188</v>
      </c>
      <c r="B3734" s="237" t="s">
        <v>5844</v>
      </c>
      <c r="C3734" s="238">
        <v>12</v>
      </c>
      <c r="D3734" s="238"/>
      <c r="E3734" s="238"/>
      <c r="F3734" s="238"/>
      <c r="G3734" s="238">
        <v>1</v>
      </c>
      <c r="H3734" s="238">
        <v>2</v>
      </c>
      <c r="I3734" s="238">
        <v>1</v>
      </c>
      <c r="J3734" s="238">
        <v>11</v>
      </c>
      <c r="K3734" s="238">
        <v>4</v>
      </c>
      <c r="L3734" s="238">
        <v>43</v>
      </c>
      <c r="M3734" s="238">
        <v>23</v>
      </c>
      <c r="N3734" s="238">
        <v>6</v>
      </c>
      <c r="O3734" s="238">
        <v>6</v>
      </c>
      <c r="P3734" s="239"/>
    </row>
    <row r="3735" spans="1:16" x14ac:dyDescent="0.25">
      <c r="A3735" s="236" t="s">
        <v>623</v>
      </c>
      <c r="B3735" s="237" t="s">
        <v>6689</v>
      </c>
      <c r="C3735" s="238"/>
      <c r="D3735" s="238"/>
      <c r="E3735" s="238"/>
      <c r="F3735" s="238"/>
      <c r="G3735" s="238">
        <v>1</v>
      </c>
      <c r="H3735" s="238"/>
      <c r="I3735" s="238"/>
      <c r="J3735" s="238"/>
      <c r="K3735" s="238"/>
      <c r="L3735" s="238"/>
      <c r="M3735" s="238"/>
      <c r="N3735" s="238">
        <v>1</v>
      </c>
      <c r="O3735" s="238"/>
      <c r="P3735" s="239">
        <v>13</v>
      </c>
    </row>
    <row r="3736" spans="1:16" x14ac:dyDescent="0.25">
      <c r="A3736" s="236" t="s">
        <v>1039</v>
      </c>
      <c r="B3736" s="237" t="s">
        <v>5501</v>
      </c>
      <c r="C3736" s="238"/>
      <c r="D3736" s="238"/>
      <c r="E3736" s="238"/>
      <c r="F3736" s="238"/>
      <c r="G3736" s="238"/>
      <c r="H3736" s="238"/>
      <c r="I3736" s="238"/>
      <c r="J3736" s="238"/>
      <c r="K3736" s="238"/>
      <c r="L3736" s="238"/>
      <c r="M3736" s="238"/>
      <c r="N3736" s="238"/>
      <c r="O3736" s="238">
        <v>40</v>
      </c>
      <c r="P3736" s="239"/>
    </row>
    <row r="3737" spans="1:16" x14ac:dyDescent="0.25">
      <c r="A3737" s="236" t="s">
        <v>2150</v>
      </c>
      <c r="B3737" s="237" t="s">
        <v>8839</v>
      </c>
      <c r="C3737" s="238"/>
      <c r="D3737" s="238"/>
      <c r="E3737" s="238"/>
      <c r="F3737" s="238"/>
      <c r="G3737" s="238"/>
      <c r="H3737" s="238"/>
      <c r="I3737" s="238"/>
      <c r="J3737" s="238">
        <v>1</v>
      </c>
      <c r="K3737" s="238"/>
      <c r="L3737" s="238"/>
      <c r="M3737" s="238"/>
      <c r="N3737" s="238"/>
      <c r="O3737" s="238"/>
      <c r="P3737" s="239"/>
    </row>
    <row r="3738" spans="1:16" x14ac:dyDescent="0.25">
      <c r="A3738" s="236" t="s">
        <v>1283</v>
      </c>
      <c r="B3738" s="237" t="s">
        <v>7271</v>
      </c>
      <c r="C3738" s="238"/>
      <c r="D3738" s="238"/>
      <c r="E3738" s="238"/>
      <c r="F3738" s="238">
        <v>10</v>
      </c>
      <c r="G3738" s="238"/>
      <c r="H3738" s="238"/>
      <c r="I3738" s="238"/>
      <c r="J3738" s="238"/>
      <c r="K3738" s="238">
        <v>3</v>
      </c>
      <c r="L3738" s="238"/>
      <c r="M3738" s="238"/>
      <c r="N3738" s="238"/>
      <c r="O3738" s="238"/>
      <c r="P3738" s="239"/>
    </row>
    <row r="3739" spans="1:16" x14ac:dyDescent="0.25">
      <c r="A3739" s="236" t="s">
        <v>242</v>
      </c>
      <c r="B3739" s="237" t="s">
        <v>6842</v>
      </c>
      <c r="C3739" s="238"/>
      <c r="D3739" s="238"/>
      <c r="E3739" s="238"/>
      <c r="F3739" s="238"/>
      <c r="G3739" s="238"/>
      <c r="H3739" s="238"/>
      <c r="I3739" s="238"/>
      <c r="J3739" s="238">
        <v>1</v>
      </c>
      <c r="K3739" s="238"/>
      <c r="L3739" s="238"/>
      <c r="M3739" s="238"/>
      <c r="N3739" s="238"/>
      <c r="O3739" s="238"/>
      <c r="P3739" s="239"/>
    </row>
    <row r="3740" spans="1:16" x14ac:dyDescent="0.25">
      <c r="A3740" s="236" t="s">
        <v>117</v>
      </c>
      <c r="B3740" s="237" t="s">
        <v>5792</v>
      </c>
      <c r="C3740" s="238"/>
      <c r="D3740" s="238"/>
      <c r="E3740" s="238"/>
      <c r="F3740" s="238"/>
      <c r="G3740" s="238"/>
      <c r="H3740" s="238">
        <v>1</v>
      </c>
      <c r="I3740" s="238"/>
      <c r="J3740" s="238"/>
      <c r="K3740" s="238">
        <v>1</v>
      </c>
      <c r="L3740" s="238"/>
      <c r="M3740" s="238"/>
      <c r="N3740" s="238"/>
      <c r="O3740" s="238">
        <v>8</v>
      </c>
      <c r="P3740" s="239"/>
    </row>
    <row r="3741" spans="1:16" x14ac:dyDescent="0.25">
      <c r="A3741" s="236" t="s">
        <v>173</v>
      </c>
      <c r="B3741" s="237" t="s">
        <v>8149</v>
      </c>
      <c r="C3741" s="238">
        <v>1</v>
      </c>
      <c r="D3741" s="238"/>
      <c r="E3741" s="238"/>
      <c r="F3741" s="238">
        <v>1</v>
      </c>
      <c r="G3741" s="238"/>
      <c r="H3741" s="238"/>
      <c r="I3741" s="238">
        <v>1</v>
      </c>
      <c r="J3741" s="238"/>
      <c r="K3741" s="238">
        <v>11</v>
      </c>
      <c r="L3741" s="238">
        <v>12</v>
      </c>
      <c r="M3741" s="238"/>
      <c r="N3741" s="238">
        <v>6</v>
      </c>
      <c r="O3741" s="238"/>
      <c r="P3741" s="239">
        <v>2</v>
      </c>
    </row>
    <row r="3742" spans="1:16" x14ac:dyDescent="0.25">
      <c r="A3742" s="236" t="s">
        <v>884</v>
      </c>
      <c r="B3742" s="237" t="s">
        <v>6690</v>
      </c>
      <c r="C3742" s="238"/>
      <c r="D3742" s="238"/>
      <c r="E3742" s="238"/>
      <c r="F3742" s="238"/>
      <c r="G3742" s="238"/>
      <c r="H3742" s="238"/>
      <c r="I3742" s="238"/>
      <c r="J3742" s="238"/>
      <c r="K3742" s="238">
        <v>6</v>
      </c>
      <c r="L3742" s="238"/>
      <c r="M3742" s="238"/>
      <c r="N3742" s="238">
        <v>9</v>
      </c>
      <c r="O3742" s="238"/>
      <c r="P3742" s="239"/>
    </row>
    <row r="3743" spans="1:16" x14ac:dyDescent="0.25">
      <c r="A3743" s="236" t="s">
        <v>491</v>
      </c>
      <c r="B3743" s="237" t="s">
        <v>8389</v>
      </c>
      <c r="C3743" s="238"/>
      <c r="D3743" s="238"/>
      <c r="E3743" s="238"/>
      <c r="F3743" s="238"/>
      <c r="G3743" s="238">
        <v>3</v>
      </c>
      <c r="H3743" s="238"/>
      <c r="I3743" s="238"/>
      <c r="J3743" s="238"/>
      <c r="K3743" s="238"/>
      <c r="L3743" s="238"/>
      <c r="M3743" s="238">
        <v>6</v>
      </c>
      <c r="N3743" s="238"/>
      <c r="O3743" s="238"/>
      <c r="P3743" s="239"/>
    </row>
    <row r="3744" spans="1:16" x14ac:dyDescent="0.25">
      <c r="A3744" s="236" t="s">
        <v>2839</v>
      </c>
      <c r="B3744" s="237" t="s">
        <v>7272</v>
      </c>
      <c r="C3744" s="238"/>
      <c r="D3744" s="238"/>
      <c r="E3744" s="238"/>
      <c r="F3744" s="238"/>
      <c r="G3744" s="238"/>
      <c r="H3744" s="238"/>
      <c r="I3744" s="238"/>
      <c r="J3744" s="238"/>
      <c r="K3744" s="238"/>
      <c r="L3744" s="238">
        <v>171</v>
      </c>
      <c r="M3744" s="238"/>
      <c r="N3744" s="238"/>
      <c r="O3744" s="238"/>
      <c r="P3744" s="239"/>
    </row>
    <row r="3745" spans="1:16" x14ac:dyDescent="0.25">
      <c r="A3745" s="236" t="s">
        <v>465</v>
      </c>
      <c r="B3745" s="237" t="s">
        <v>5685</v>
      </c>
      <c r="C3745" s="238"/>
      <c r="D3745" s="238"/>
      <c r="E3745" s="238"/>
      <c r="F3745" s="238"/>
      <c r="G3745" s="238"/>
      <c r="H3745" s="238"/>
      <c r="I3745" s="238"/>
      <c r="J3745" s="238"/>
      <c r="K3745" s="238">
        <v>2</v>
      </c>
      <c r="L3745" s="238">
        <v>66</v>
      </c>
      <c r="M3745" s="238">
        <v>12</v>
      </c>
      <c r="N3745" s="238">
        <v>18</v>
      </c>
      <c r="O3745" s="238">
        <v>13</v>
      </c>
      <c r="P3745" s="239"/>
    </row>
    <row r="3746" spans="1:16" x14ac:dyDescent="0.25">
      <c r="A3746" s="236" t="s">
        <v>609</v>
      </c>
      <c r="B3746" s="237" t="s">
        <v>9129</v>
      </c>
      <c r="C3746" s="238"/>
      <c r="D3746" s="238"/>
      <c r="E3746" s="238"/>
      <c r="F3746" s="238"/>
      <c r="G3746" s="238"/>
      <c r="H3746" s="238"/>
      <c r="I3746" s="238"/>
      <c r="J3746" s="238"/>
      <c r="K3746" s="238"/>
      <c r="L3746" s="238"/>
      <c r="M3746" s="238">
        <v>1</v>
      </c>
      <c r="N3746" s="238">
        <v>4</v>
      </c>
      <c r="O3746" s="238"/>
      <c r="P3746" s="239"/>
    </row>
    <row r="3747" spans="1:16" x14ac:dyDescent="0.25">
      <c r="A3747" s="236" t="s">
        <v>2292</v>
      </c>
      <c r="B3747" s="237" t="s">
        <v>5854</v>
      </c>
      <c r="C3747" s="238"/>
      <c r="D3747" s="238"/>
      <c r="E3747" s="238"/>
      <c r="F3747" s="238"/>
      <c r="G3747" s="238"/>
      <c r="H3747" s="238"/>
      <c r="I3747" s="238"/>
      <c r="J3747" s="238"/>
      <c r="K3747" s="238"/>
      <c r="L3747" s="238"/>
      <c r="M3747" s="238"/>
      <c r="N3747" s="238"/>
      <c r="O3747" s="238">
        <v>6</v>
      </c>
      <c r="P3747" s="239"/>
    </row>
    <row r="3748" spans="1:16" x14ac:dyDescent="0.25">
      <c r="A3748" s="236" t="s">
        <v>853</v>
      </c>
      <c r="B3748" s="237" t="s">
        <v>6691</v>
      </c>
      <c r="C3748" s="238"/>
      <c r="D3748" s="238">
        <v>23</v>
      </c>
      <c r="E3748" s="238"/>
      <c r="F3748" s="238"/>
      <c r="G3748" s="238"/>
      <c r="H3748" s="238"/>
      <c r="I3748" s="238"/>
      <c r="J3748" s="238"/>
      <c r="K3748" s="238">
        <v>1</v>
      </c>
      <c r="L3748" s="238">
        <v>5</v>
      </c>
      <c r="M3748" s="238"/>
      <c r="N3748" s="238"/>
      <c r="O3748" s="238"/>
      <c r="P3748" s="239"/>
    </row>
    <row r="3749" spans="1:16" x14ac:dyDescent="0.25">
      <c r="A3749" s="236" t="s">
        <v>426</v>
      </c>
      <c r="B3749" s="237" t="s">
        <v>5429</v>
      </c>
      <c r="C3749" s="238">
        <v>17</v>
      </c>
      <c r="D3749" s="238"/>
      <c r="E3749" s="238"/>
      <c r="F3749" s="238">
        <v>33</v>
      </c>
      <c r="G3749" s="238"/>
      <c r="H3749" s="238">
        <v>64</v>
      </c>
      <c r="I3749" s="238">
        <v>35</v>
      </c>
      <c r="J3749" s="238">
        <v>89</v>
      </c>
      <c r="K3749" s="238">
        <v>20</v>
      </c>
      <c r="L3749" s="238">
        <v>167</v>
      </c>
      <c r="M3749" s="238">
        <v>60</v>
      </c>
      <c r="N3749" s="238">
        <v>101</v>
      </c>
      <c r="O3749" s="238">
        <v>79</v>
      </c>
      <c r="P3749" s="239"/>
    </row>
    <row r="3750" spans="1:16" x14ac:dyDescent="0.25">
      <c r="A3750" s="236" t="s">
        <v>2424</v>
      </c>
      <c r="B3750" s="237" t="s">
        <v>6032</v>
      </c>
      <c r="C3750" s="238"/>
      <c r="D3750" s="238"/>
      <c r="E3750" s="238"/>
      <c r="F3750" s="238"/>
      <c r="G3750" s="238">
        <v>2</v>
      </c>
      <c r="H3750" s="238">
        <v>2</v>
      </c>
      <c r="I3750" s="238"/>
      <c r="J3750" s="238"/>
      <c r="K3750" s="238"/>
      <c r="L3750" s="238"/>
      <c r="M3750" s="238"/>
      <c r="N3750" s="238"/>
      <c r="O3750" s="238">
        <v>2</v>
      </c>
      <c r="P3750" s="239"/>
    </row>
    <row r="3751" spans="1:16" x14ac:dyDescent="0.25">
      <c r="A3751" s="236" t="s">
        <v>2052</v>
      </c>
      <c r="B3751" s="237" t="s">
        <v>7551</v>
      </c>
      <c r="C3751" s="238"/>
      <c r="D3751" s="238"/>
      <c r="E3751" s="238"/>
      <c r="F3751" s="238"/>
      <c r="G3751" s="238"/>
      <c r="H3751" s="238"/>
      <c r="I3751" s="238"/>
      <c r="J3751" s="238"/>
      <c r="K3751" s="238"/>
      <c r="L3751" s="238">
        <v>6</v>
      </c>
      <c r="M3751" s="238"/>
      <c r="N3751" s="238"/>
      <c r="O3751" s="238"/>
      <c r="P3751" s="239"/>
    </row>
    <row r="3752" spans="1:16" x14ac:dyDescent="0.25">
      <c r="A3752" s="236" t="s">
        <v>2051</v>
      </c>
      <c r="B3752" s="237" t="s">
        <v>6409</v>
      </c>
      <c r="C3752" s="238"/>
      <c r="D3752" s="238"/>
      <c r="E3752" s="238"/>
      <c r="F3752" s="238"/>
      <c r="G3752" s="238"/>
      <c r="H3752" s="238"/>
      <c r="I3752" s="238"/>
      <c r="J3752" s="238"/>
      <c r="K3752" s="238"/>
      <c r="L3752" s="238"/>
      <c r="M3752" s="238"/>
      <c r="N3752" s="238">
        <v>1</v>
      </c>
      <c r="O3752" s="238"/>
      <c r="P3752" s="239"/>
    </row>
    <row r="3753" spans="1:16" x14ac:dyDescent="0.25">
      <c r="A3753" s="236" t="s">
        <v>2703</v>
      </c>
      <c r="B3753" s="237" t="s">
        <v>7047</v>
      </c>
      <c r="C3753" s="238"/>
      <c r="D3753" s="238"/>
      <c r="E3753" s="238"/>
      <c r="F3753" s="238">
        <v>56</v>
      </c>
      <c r="G3753" s="238"/>
      <c r="H3753" s="238"/>
      <c r="I3753" s="238"/>
      <c r="J3753" s="238"/>
      <c r="K3753" s="238"/>
      <c r="L3753" s="238"/>
      <c r="M3753" s="238"/>
      <c r="N3753" s="238"/>
      <c r="O3753" s="238"/>
      <c r="P3753" s="239"/>
    </row>
    <row r="3754" spans="1:16" x14ac:dyDescent="0.25">
      <c r="A3754" s="236" t="s">
        <v>2575</v>
      </c>
      <c r="B3754" s="237" t="s">
        <v>7048</v>
      </c>
      <c r="C3754" s="238"/>
      <c r="D3754" s="238"/>
      <c r="E3754" s="238"/>
      <c r="F3754" s="238"/>
      <c r="G3754" s="238"/>
      <c r="H3754" s="238"/>
      <c r="I3754" s="238"/>
      <c r="J3754" s="238">
        <v>6</v>
      </c>
      <c r="K3754" s="238">
        <v>1</v>
      </c>
      <c r="L3754" s="238"/>
      <c r="M3754" s="238"/>
      <c r="N3754" s="238"/>
      <c r="O3754" s="238"/>
      <c r="P3754" s="239"/>
    </row>
    <row r="3755" spans="1:16" x14ac:dyDescent="0.25">
      <c r="A3755" s="236" t="s">
        <v>1657</v>
      </c>
      <c r="B3755" s="237" t="s">
        <v>6222</v>
      </c>
      <c r="C3755" s="238"/>
      <c r="D3755" s="238"/>
      <c r="E3755" s="238"/>
      <c r="F3755" s="238"/>
      <c r="G3755" s="238"/>
      <c r="H3755" s="238"/>
      <c r="I3755" s="238"/>
      <c r="J3755" s="238">
        <v>3</v>
      </c>
      <c r="K3755" s="238"/>
      <c r="L3755" s="238">
        <v>126</v>
      </c>
      <c r="M3755" s="238">
        <v>1</v>
      </c>
      <c r="N3755" s="238">
        <v>1</v>
      </c>
      <c r="O3755" s="238">
        <v>1</v>
      </c>
      <c r="P3755" s="239"/>
    </row>
    <row r="3756" spans="1:16" x14ac:dyDescent="0.25">
      <c r="A3756" s="236" t="s">
        <v>1078</v>
      </c>
      <c r="B3756" s="237" t="s">
        <v>6173</v>
      </c>
      <c r="C3756" s="238"/>
      <c r="D3756" s="238"/>
      <c r="E3756" s="238"/>
      <c r="F3756" s="238">
        <v>6</v>
      </c>
      <c r="G3756" s="238">
        <v>4</v>
      </c>
      <c r="H3756" s="238">
        <v>1</v>
      </c>
      <c r="I3756" s="238">
        <v>4</v>
      </c>
      <c r="J3756" s="238"/>
      <c r="K3756" s="238"/>
      <c r="L3756" s="238"/>
      <c r="M3756" s="238">
        <v>3</v>
      </c>
      <c r="N3756" s="238">
        <v>2</v>
      </c>
      <c r="O3756" s="238">
        <v>2</v>
      </c>
      <c r="P3756" s="239"/>
    </row>
    <row r="3757" spans="1:16" x14ac:dyDescent="0.25">
      <c r="A3757" s="236" t="s">
        <v>1245</v>
      </c>
      <c r="B3757" s="237" t="s">
        <v>7273</v>
      </c>
      <c r="C3757" s="238"/>
      <c r="D3757" s="238"/>
      <c r="E3757" s="238"/>
      <c r="F3757" s="238"/>
      <c r="G3757" s="238"/>
      <c r="H3757" s="238">
        <v>56</v>
      </c>
      <c r="I3757" s="238"/>
      <c r="J3757" s="238">
        <v>18</v>
      </c>
      <c r="K3757" s="238">
        <v>1</v>
      </c>
      <c r="L3757" s="238">
        <v>14</v>
      </c>
      <c r="M3757" s="238"/>
      <c r="N3757" s="238"/>
      <c r="O3757" s="238"/>
      <c r="P3757" s="239"/>
    </row>
    <row r="3758" spans="1:16" x14ac:dyDescent="0.25">
      <c r="A3758" s="236" t="s">
        <v>500</v>
      </c>
      <c r="B3758" s="237" t="s">
        <v>5681</v>
      </c>
      <c r="C3758" s="238"/>
      <c r="D3758" s="238"/>
      <c r="E3758" s="238"/>
      <c r="F3758" s="238"/>
      <c r="G3758" s="238"/>
      <c r="H3758" s="238"/>
      <c r="I3758" s="238">
        <v>2</v>
      </c>
      <c r="J3758" s="238">
        <v>2</v>
      </c>
      <c r="K3758" s="238">
        <v>1</v>
      </c>
      <c r="L3758" s="238">
        <v>1</v>
      </c>
      <c r="M3758" s="238">
        <v>2</v>
      </c>
      <c r="N3758" s="238">
        <v>4</v>
      </c>
      <c r="O3758" s="238">
        <v>14</v>
      </c>
      <c r="P3758" s="239"/>
    </row>
    <row r="3759" spans="1:16" x14ac:dyDescent="0.25">
      <c r="A3759" s="236" t="s">
        <v>326</v>
      </c>
      <c r="B3759" s="237" t="s">
        <v>5243</v>
      </c>
      <c r="C3759" s="238">
        <v>1338</v>
      </c>
      <c r="D3759" s="238">
        <v>852</v>
      </c>
      <c r="E3759" s="238">
        <v>1047</v>
      </c>
      <c r="F3759" s="238">
        <v>438</v>
      </c>
      <c r="G3759" s="238">
        <v>437</v>
      </c>
      <c r="H3759" s="238">
        <v>760</v>
      </c>
      <c r="I3759" s="238">
        <v>2043</v>
      </c>
      <c r="J3759" s="238">
        <v>1716</v>
      </c>
      <c r="K3759" s="238">
        <v>1619</v>
      </c>
      <c r="L3759" s="238">
        <v>2683</v>
      </c>
      <c r="M3759" s="238">
        <v>4091</v>
      </c>
      <c r="N3759" s="238">
        <v>4871</v>
      </c>
      <c r="O3759" s="238">
        <v>2465</v>
      </c>
      <c r="P3759" s="239">
        <v>1977</v>
      </c>
    </row>
    <row r="3760" spans="1:16" x14ac:dyDescent="0.25">
      <c r="A3760" s="236" t="s">
        <v>1435</v>
      </c>
      <c r="B3760" s="237" t="s">
        <v>9319</v>
      </c>
      <c r="C3760" s="238"/>
      <c r="D3760" s="238"/>
      <c r="E3760" s="238"/>
      <c r="F3760" s="238"/>
      <c r="G3760" s="238"/>
      <c r="H3760" s="238"/>
      <c r="I3760" s="238"/>
      <c r="J3760" s="238"/>
      <c r="K3760" s="238"/>
      <c r="L3760" s="238"/>
      <c r="M3760" s="238"/>
      <c r="N3760" s="238">
        <v>28</v>
      </c>
      <c r="O3760" s="238"/>
      <c r="P3760" s="239"/>
    </row>
    <row r="3761" spans="1:16" x14ac:dyDescent="0.25">
      <c r="A3761" s="236" t="s">
        <v>198</v>
      </c>
      <c r="B3761" s="237" t="s">
        <v>8841</v>
      </c>
      <c r="C3761" s="238">
        <v>5</v>
      </c>
      <c r="D3761" s="238"/>
      <c r="E3761" s="238">
        <v>8</v>
      </c>
      <c r="F3761" s="238"/>
      <c r="G3761" s="238"/>
      <c r="H3761" s="238"/>
      <c r="I3761" s="238"/>
      <c r="J3761" s="238"/>
      <c r="K3761" s="238"/>
      <c r="L3761" s="238"/>
      <c r="M3761" s="238">
        <v>20</v>
      </c>
      <c r="N3761" s="238"/>
      <c r="O3761" s="238"/>
      <c r="P3761" s="239"/>
    </row>
    <row r="3762" spans="1:16" x14ac:dyDescent="0.25">
      <c r="A3762" s="236" t="s">
        <v>137</v>
      </c>
      <c r="B3762" s="237" t="s">
        <v>8167</v>
      </c>
      <c r="C3762" s="238"/>
      <c r="D3762" s="238"/>
      <c r="E3762" s="238"/>
      <c r="F3762" s="238"/>
      <c r="G3762" s="238">
        <v>5</v>
      </c>
      <c r="H3762" s="238"/>
      <c r="I3762" s="238"/>
      <c r="J3762" s="238"/>
      <c r="K3762" s="238"/>
      <c r="L3762" s="238"/>
      <c r="M3762" s="238"/>
      <c r="N3762" s="238">
        <v>66</v>
      </c>
      <c r="O3762" s="238"/>
      <c r="P3762" s="239"/>
    </row>
    <row r="3763" spans="1:16" x14ac:dyDescent="0.25">
      <c r="A3763" s="236" t="s">
        <v>390</v>
      </c>
      <c r="B3763" s="237" t="s">
        <v>5924</v>
      </c>
      <c r="C3763" s="238"/>
      <c r="D3763" s="238"/>
      <c r="E3763" s="238"/>
      <c r="F3763" s="238"/>
      <c r="G3763" s="238"/>
      <c r="H3763" s="238"/>
      <c r="I3763" s="238">
        <v>14</v>
      </c>
      <c r="J3763" s="238">
        <v>3</v>
      </c>
      <c r="K3763" s="238">
        <v>4</v>
      </c>
      <c r="L3763" s="238">
        <v>3</v>
      </c>
      <c r="M3763" s="238">
        <v>2</v>
      </c>
      <c r="N3763" s="238">
        <v>19</v>
      </c>
      <c r="O3763" s="238">
        <v>4</v>
      </c>
      <c r="P3763" s="239">
        <v>1</v>
      </c>
    </row>
    <row r="3764" spans="1:16" x14ac:dyDescent="0.25">
      <c r="A3764" s="236" t="s">
        <v>3623</v>
      </c>
      <c r="B3764" s="237" t="s">
        <v>9960</v>
      </c>
      <c r="C3764" s="238"/>
      <c r="D3764" s="238"/>
      <c r="E3764" s="238"/>
      <c r="F3764" s="238"/>
      <c r="G3764" s="238"/>
      <c r="H3764" s="238"/>
      <c r="I3764" s="238"/>
      <c r="J3764" s="238">
        <v>8</v>
      </c>
      <c r="K3764" s="238"/>
      <c r="L3764" s="238"/>
      <c r="M3764" s="238"/>
      <c r="N3764" s="238"/>
      <c r="O3764" s="238"/>
      <c r="P3764" s="239"/>
    </row>
    <row r="3765" spans="1:16" x14ac:dyDescent="0.25">
      <c r="A3765" s="236" t="s">
        <v>2417</v>
      </c>
      <c r="B3765" s="237" t="s">
        <v>6693</v>
      </c>
      <c r="C3765" s="238"/>
      <c r="D3765" s="238">
        <v>2</v>
      </c>
      <c r="E3765" s="238"/>
      <c r="F3765" s="238"/>
      <c r="G3765" s="238"/>
      <c r="H3765" s="238"/>
      <c r="I3765" s="238"/>
      <c r="J3765" s="238"/>
      <c r="K3765" s="238"/>
      <c r="L3765" s="238"/>
      <c r="M3765" s="238"/>
      <c r="N3765" s="238">
        <v>11</v>
      </c>
      <c r="O3765" s="238"/>
      <c r="P3765" s="239"/>
    </row>
    <row r="3766" spans="1:16" x14ac:dyDescent="0.25">
      <c r="A3766" s="236" t="s">
        <v>3968</v>
      </c>
      <c r="B3766" s="237" t="s">
        <v>9502</v>
      </c>
      <c r="C3766" s="238"/>
      <c r="D3766" s="238"/>
      <c r="E3766" s="238"/>
      <c r="F3766" s="238"/>
      <c r="G3766" s="238"/>
      <c r="H3766" s="238"/>
      <c r="I3766" s="238"/>
      <c r="J3766" s="238"/>
      <c r="K3766" s="238"/>
      <c r="L3766" s="238"/>
      <c r="M3766" s="238">
        <v>1</v>
      </c>
      <c r="N3766" s="238"/>
      <c r="O3766" s="238"/>
      <c r="P3766" s="239"/>
    </row>
    <row r="3767" spans="1:16" x14ac:dyDescent="0.25">
      <c r="A3767" s="236" t="s">
        <v>2990</v>
      </c>
      <c r="B3767" s="237" t="s">
        <v>9345</v>
      </c>
      <c r="C3767" s="238"/>
      <c r="D3767" s="238"/>
      <c r="E3767" s="238"/>
      <c r="F3767" s="238">
        <v>1</v>
      </c>
      <c r="G3767" s="238"/>
      <c r="H3767" s="238"/>
      <c r="I3767" s="238"/>
      <c r="J3767" s="238"/>
      <c r="K3767" s="238"/>
      <c r="L3767" s="238"/>
      <c r="M3767" s="238"/>
      <c r="N3767" s="238"/>
      <c r="O3767" s="238"/>
      <c r="P3767" s="239"/>
    </row>
    <row r="3768" spans="1:16" x14ac:dyDescent="0.25">
      <c r="A3768" s="236" t="s">
        <v>3771</v>
      </c>
      <c r="B3768" s="237" t="s">
        <v>7539</v>
      </c>
      <c r="C3768" s="238"/>
      <c r="D3768" s="238"/>
      <c r="E3768" s="238"/>
      <c r="F3768" s="238"/>
      <c r="G3768" s="238"/>
      <c r="H3768" s="238">
        <v>4</v>
      </c>
      <c r="I3768" s="238">
        <v>4</v>
      </c>
      <c r="J3768" s="238"/>
      <c r="K3768" s="238"/>
      <c r="L3768" s="238"/>
      <c r="M3768" s="238">
        <v>1</v>
      </c>
      <c r="N3768" s="238"/>
      <c r="O3768" s="238"/>
      <c r="P3768" s="239"/>
    </row>
    <row r="3769" spans="1:16" x14ac:dyDescent="0.25">
      <c r="A3769" s="236" t="s">
        <v>4652</v>
      </c>
      <c r="B3769" s="237" t="s">
        <v>8545</v>
      </c>
      <c r="C3769" s="238"/>
      <c r="D3769" s="238"/>
      <c r="E3769" s="238"/>
      <c r="F3769" s="238"/>
      <c r="G3769" s="238"/>
      <c r="H3769" s="238"/>
      <c r="I3769" s="238"/>
      <c r="J3769" s="238"/>
      <c r="K3769" s="238">
        <v>1</v>
      </c>
      <c r="L3769" s="238">
        <v>1</v>
      </c>
      <c r="M3769" s="238"/>
      <c r="N3769" s="238"/>
      <c r="O3769" s="238"/>
      <c r="P3769" s="239"/>
    </row>
    <row r="3770" spans="1:16" x14ac:dyDescent="0.25">
      <c r="A3770" s="236" t="s">
        <v>1439</v>
      </c>
      <c r="B3770" s="237" t="s">
        <v>9346</v>
      </c>
      <c r="C3770" s="238"/>
      <c r="D3770" s="238"/>
      <c r="E3770" s="238"/>
      <c r="F3770" s="238"/>
      <c r="G3770" s="238"/>
      <c r="H3770" s="238"/>
      <c r="I3770" s="238">
        <v>1</v>
      </c>
      <c r="J3770" s="238">
        <v>1</v>
      </c>
      <c r="K3770" s="238"/>
      <c r="L3770" s="238"/>
      <c r="M3770" s="238"/>
      <c r="N3770" s="238"/>
      <c r="O3770" s="238"/>
      <c r="P3770" s="239"/>
    </row>
    <row r="3771" spans="1:16" x14ac:dyDescent="0.25">
      <c r="A3771" s="236" t="s">
        <v>3284</v>
      </c>
      <c r="B3771" s="237" t="s">
        <v>7540</v>
      </c>
      <c r="C3771" s="238"/>
      <c r="D3771" s="238"/>
      <c r="E3771" s="238"/>
      <c r="F3771" s="238">
        <v>1</v>
      </c>
      <c r="G3771" s="238"/>
      <c r="H3771" s="238"/>
      <c r="I3771" s="238"/>
      <c r="J3771" s="238"/>
      <c r="K3771" s="238"/>
      <c r="L3771" s="238"/>
      <c r="M3771" s="238"/>
      <c r="N3771" s="238"/>
      <c r="O3771" s="238"/>
      <c r="P3771" s="239"/>
    </row>
    <row r="3772" spans="1:16" x14ac:dyDescent="0.25">
      <c r="A3772" s="236" t="s">
        <v>2900</v>
      </c>
      <c r="B3772" s="237" t="s">
        <v>7739</v>
      </c>
      <c r="C3772" s="238"/>
      <c r="D3772" s="238"/>
      <c r="E3772" s="238"/>
      <c r="F3772" s="238"/>
      <c r="G3772" s="238"/>
      <c r="H3772" s="238">
        <v>17</v>
      </c>
      <c r="I3772" s="238"/>
      <c r="J3772" s="238"/>
      <c r="K3772" s="238">
        <v>7</v>
      </c>
      <c r="L3772" s="238">
        <v>1</v>
      </c>
      <c r="M3772" s="238"/>
      <c r="N3772" s="238"/>
      <c r="O3772" s="238"/>
      <c r="P3772" s="239"/>
    </row>
    <row r="3773" spans="1:16" x14ac:dyDescent="0.25">
      <c r="A3773" s="236" t="s">
        <v>2956</v>
      </c>
      <c r="B3773" s="237" t="s">
        <v>9130</v>
      </c>
      <c r="C3773" s="238"/>
      <c r="D3773" s="238"/>
      <c r="E3773" s="238"/>
      <c r="F3773" s="238"/>
      <c r="G3773" s="238">
        <v>4</v>
      </c>
      <c r="H3773" s="238"/>
      <c r="I3773" s="238"/>
      <c r="J3773" s="238"/>
      <c r="K3773" s="238"/>
      <c r="L3773" s="238"/>
      <c r="M3773" s="238"/>
      <c r="N3773" s="238"/>
      <c r="O3773" s="238"/>
      <c r="P3773" s="239"/>
    </row>
    <row r="3774" spans="1:16" x14ac:dyDescent="0.25">
      <c r="A3774" s="236" t="s">
        <v>3079</v>
      </c>
      <c r="B3774" s="237" t="s">
        <v>8169</v>
      </c>
      <c r="C3774" s="238"/>
      <c r="D3774" s="238"/>
      <c r="E3774" s="238"/>
      <c r="F3774" s="238"/>
      <c r="G3774" s="238"/>
      <c r="H3774" s="238"/>
      <c r="I3774" s="238">
        <v>5</v>
      </c>
      <c r="J3774" s="238"/>
      <c r="K3774" s="238"/>
      <c r="L3774" s="238"/>
      <c r="M3774" s="238"/>
      <c r="N3774" s="238"/>
      <c r="O3774" s="238"/>
      <c r="P3774" s="239"/>
    </row>
    <row r="3775" spans="1:16" x14ac:dyDescent="0.25">
      <c r="A3775" s="236" t="s">
        <v>3355</v>
      </c>
      <c r="B3775" s="237" t="s">
        <v>8843</v>
      </c>
      <c r="C3775" s="238"/>
      <c r="D3775" s="238"/>
      <c r="E3775" s="238">
        <v>10</v>
      </c>
      <c r="F3775" s="238"/>
      <c r="G3775" s="238">
        <v>7</v>
      </c>
      <c r="H3775" s="238">
        <v>5</v>
      </c>
      <c r="I3775" s="238">
        <v>4</v>
      </c>
      <c r="J3775" s="238"/>
      <c r="K3775" s="238"/>
      <c r="L3775" s="238"/>
      <c r="M3775" s="238">
        <v>2</v>
      </c>
      <c r="N3775" s="238"/>
      <c r="O3775" s="238"/>
      <c r="P3775" s="239"/>
    </row>
    <row r="3776" spans="1:16" x14ac:dyDescent="0.25">
      <c r="A3776" s="236" t="s">
        <v>907</v>
      </c>
      <c r="B3776" s="237" t="s">
        <v>6609</v>
      </c>
      <c r="C3776" s="238"/>
      <c r="D3776" s="238"/>
      <c r="E3776" s="238"/>
      <c r="F3776" s="238"/>
      <c r="G3776" s="238">
        <v>6</v>
      </c>
      <c r="H3776" s="238">
        <v>1</v>
      </c>
      <c r="I3776" s="238"/>
      <c r="J3776" s="238"/>
      <c r="K3776" s="238">
        <v>1</v>
      </c>
      <c r="L3776" s="238"/>
      <c r="M3776" s="238"/>
      <c r="N3776" s="238"/>
      <c r="O3776" s="238"/>
      <c r="P3776" s="239"/>
    </row>
    <row r="3777" spans="1:16" x14ac:dyDescent="0.25">
      <c r="A3777" s="236" t="s">
        <v>1722</v>
      </c>
      <c r="B3777" s="237" t="s">
        <v>8170</v>
      </c>
      <c r="C3777" s="238"/>
      <c r="D3777" s="238"/>
      <c r="E3777" s="238"/>
      <c r="F3777" s="238"/>
      <c r="G3777" s="238"/>
      <c r="H3777" s="238"/>
      <c r="I3777" s="238"/>
      <c r="J3777" s="238"/>
      <c r="K3777" s="238"/>
      <c r="L3777" s="238"/>
      <c r="M3777" s="238">
        <v>2</v>
      </c>
      <c r="N3777" s="238"/>
      <c r="O3777" s="238"/>
      <c r="P3777" s="239"/>
    </row>
    <row r="3778" spans="1:16" x14ac:dyDescent="0.25">
      <c r="A3778" s="236" t="s">
        <v>2243</v>
      </c>
      <c r="B3778" s="237" t="s">
        <v>7862</v>
      </c>
      <c r="C3778" s="238"/>
      <c r="D3778" s="238"/>
      <c r="E3778" s="238"/>
      <c r="F3778" s="238"/>
      <c r="G3778" s="238">
        <v>1</v>
      </c>
      <c r="H3778" s="238"/>
      <c r="I3778" s="238"/>
      <c r="J3778" s="238"/>
      <c r="K3778" s="238"/>
      <c r="L3778" s="238">
        <v>8</v>
      </c>
      <c r="M3778" s="238"/>
      <c r="N3778" s="238"/>
      <c r="O3778" s="238"/>
      <c r="P3778" s="239"/>
    </row>
    <row r="3779" spans="1:16" x14ac:dyDescent="0.25">
      <c r="A3779" s="236" t="s">
        <v>205</v>
      </c>
      <c r="B3779" s="237" t="s">
        <v>5926</v>
      </c>
      <c r="C3779" s="238"/>
      <c r="D3779" s="238"/>
      <c r="E3779" s="238"/>
      <c r="F3779" s="238"/>
      <c r="G3779" s="238"/>
      <c r="H3779" s="238"/>
      <c r="I3779" s="238"/>
      <c r="J3779" s="238"/>
      <c r="K3779" s="238"/>
      <c r="L3779" s="238"/>
      <c r="M3779" s="238">
        <v>5</v>
      </c>
      <c r="N3779" s="238"/>
      <c r="O3779" s="238">
        <v>4</v>
      </c>
      <c r="P3779" s="239"/>
    </row>
    <row r="3780" spans="1:16" x14ac:dyDescent="0.25">
      <c r="A3780" s="236" t="s">
        <v>4458</v>
      </c>
      <c r="B3780" s="237" t="s">
        <v>6246</v>
      </c>
      <c r="C3780" s="238">
        <v>11</v>
      </c>
      <c r="D3780" s="238"/>
      <c r="E3780" s="238"/>
      <c r="F3780" s="238">
        <v>26</v>
      </c>
      <c r="G3780" s="238">
        <v>94</v>
      </c>
      <c r="H3780" s="238"/>
      <c r="I3780" s="238">
        <v>23</v>
      </c>
      <c r="J3780" s="238">
        <v>13</v>
      </c>
      <c r="K3780" s="238">
        <v>124</v>
      </c>
      <c r="L3780" s="238">
        <v>105</v>
      </c>
      <c r="M3780" s="238">
        <v>13</v>
      </c>
      <c r="N3780" s="238">
        <v>5</v>
      </c>
      <c r="O3780" s="238">
        <v>1</v>
      </c>
      <c r="P3780" s="239"/>
    </row>
    <row r="3781" spans="1:16" x14ac:dyDescent="0.25">
      <c r="A3781" s="236" t="s">
        <v>4507</v>
      </c>
      <c r="B3781" s="237" t="s">
        <v>10029</v>
      </c>
      <c r="C3781" s="238"/>
      <c r="D3781" s="238"/>
      <c r="E3781" s="238"/>
      <c r="F3781" s="238"/>
      <c r="G3781" s="238"/>
      <c r="H3781" s="238"/>
      <c r="I3781" s="238"/>
      <c r="J3781" s="238"/>
      <c r="K3781" s="238">
        <v>124</v>
      </c>
      <c r="L3781" s="238">
        <v>109</v>
      </c>
      <c r="M3781" s="238">
        <v>8</v>
      </c>
      <c r="N3781" s="238"/>
      <c r="O3781" s="238"/>
      <c r="P3781" s="239"/>
    </row>
    <row r="3782" spans="1:16" x14ac:dyDescent="0.25">
      <c r="A3782" s="236" t="s">
        <v>4684</v>
      </c>
      <c r="B3782" s="237" t="s">
        <v>9921</v>
      </c>
      <c r="C3782" s="238"/>
      <c r="D3782" s="238"/>
      <c r="E3782" s="238">
        <v>43</v>
      </c>
      <c r="F3782" s="238"/>
      <c r="G3782" s="238">
        <v>58</v>
      </c>
      <c r="H3782" s="238"/>
      <c r="I3782" s="238"/>
      <c r="J3782" s="238"/>
      <c r="K3782" s="238"/>
      <c r="L3782" s="238"/>
      <c r="M3782" s="238"/>
      <c r="N3782" s="238"/>
      <c r="O3782" s="238"/>
      <c r="P3782" s="239"/>
    </row>
    <row r="3783" spans="1:16" x14ac:dyDescent="0.25">
      <c r="A3783" s="236" t="s">
        <v>4344</v>
      </c>
      <c r="B3783" s="237" t="s">
        <v>10465</v>
      </c>
      <c r="C3783" s="238"/>
      <c r="D3783" s="238"/>
      <c r="E3783" s="238"/>
      <c r="F3783" s="238"/>
      <c r="G3783" s="238">
        <v>12</v>
      </c>
      <c r="H3783" s="238"/>
      <c r="I3783" s="238"/>
      <c r="J3783" s="238"/>
      <c r="K3783" s="238">
        <v>35</v>
      </c>
      <c r="L3783" s="238">
        <v>32</v>
      </c>
      <c r="M3783" s="238"/>
      <c r="N3783" s="238"/>
      <c r="O3783" s="238"/>
      <c r="P3783" s="239"/>
    </row>
    <row r="3784" spans="1:16" x14ac:dyDescent="0.25">
      <c r="A3784" s="236" t="s">
        <v>9132</v>
      </c>
      <c r="B3784" s="237" t="s">
        <v>9133</v>
      </c>
      <c r="C3784" s="238"/>
      <c r="D3784" s="238"/>
      <c r="E3784" s="238"/>
      <c r="F3784" s="238"/>
      <c r="G3784" s="238"/>
      <c r="H3784" s="238"/>
      <c r="I3784" s="238"/>
      <c r="J3784" s="238"/>
      <c r="K3784" s="238"/>
      <c r="L3784" s="238">
        <v>6</v>
      </c>
      <c r="M3784" s="238"/>
      <c r="N3784" s="238"/>
      <c r="O3784" s="238"/>
      <c r="P3784" s="239"/>
    </row>
    <row r="3785" spans="1:16" x14ac:dyDescent="0.25">
      <c r="A3785" s="236" t="s">
        <v>8798</v>
      </c>
      <c r="B3785" s="237" t="s">
        <v>8799</v>
      </c>
      <c r="C3785" s="238"/>
      <c r="D3785" s="238"/>
      <c r="E3785" s="238"/>
      <c r="F3785" s="238"/>
      <c r="G3785" s="238"/>
      <c r="H3785" s="238"/>
      <c r="I3785" s="238">
        <v>4</v>
      </c>
      <c r="J3785" s="238">
        <v>24</v>
      </c>
      <c r="K3785" s="238"/>
      <c r="L3785" s="238">
        <v>3</v>
      </c>
      <c r="M3785" s="238"/>
      <c r="N3785" s="238"/>
      <c r="O3785" s="238"/>
      <c r="P3785" s="239"/>
    </row>
    <row r="3786" spans="1:16" x14ac:dyDescent="0.25">
      <c r="A3786" s="236" t="s">
        <v>7258</v>
      </c>
      <c r="B3786" s="237" t="s">
        <v>7259</v>
      </c>
      <c r="C3786" s="238"/>
      <c r="D3786" s="238"/>
      <c r="E3786" s="238"/>
      <c r="F3786" s="238"/>
      <c r="G3786" s="238"/>
      <c r="H3786" s="238"/>
      <c r="I3786" s="238"/>
      <c r="J3786" s="238"/>
      <c r="K3786" s="238"/>
      <c r="L3786" s="238"/>
      <c r="M3786" s="238">
        <v>30</v>
      </c>
      <c r="N3786" s="238"/>
      <c r="O3786" s="238"/>
      <c r="P3786" s="239"/>
    </row>
    <row r="3787" spans="1:16" x14ac:dyDescent="0.25">
      <c r="A3787" s="236" t="s">
        <v>7741</v>
      </c>
      <c r="B3787" s="237" t="s">
        <v>7742</v>
      </c>
      <c r="C3787" s="238"/>
      <c r="D3787" s="238"/>
      <c r="E3787" s="238"/>
      <c r="F3787" s="238"/>
      <c r="G3787" s="238"/>
      <c r="H3787" s="238"/>
      <c r="I3787" s="238"/>
      <c r="J3787" s="238">
        <v>152</v>
      </c>
      <c r="K3787" s="238"/>
      <c r="L3787" s="238"/>
      <c r="M3787" s="238"/>
      <c r="N3787" s="238"/>
      <c r="O3787" s="238"/>
      <c r="P3787" s="239"/>
    </row>
    <row r="3788" spans="1:16" x14ac:dyDescent="0.25">
      <c r="A3788" s="236" t="s">
        <v>5883</v>
      </c>
      <c r="B3788" s="237" t="s">
        <v>5884</v>
      </c>
      <c r="C3788" s="238"/>
      <c r="D3788" s="238"/>
      <c r="E3788" s="238"/>
      <c r="F3788" s="238"/>
      <c r="G3788" s="238"/>
      <c r="H3788" s="238"/>
      <c r="I3788" s="238"/>
      <c r="J3788" s="238"/>
      <c r="K3788" s="238"/>
      <c r="L3788" s="238"/>
      <c r="M3788" s="238">
        <v>3</v>
      </c>
      <c r="N3788" s="238"/>
      <c r="O3788" s="238">
        <v>5</v>
      </c>
      <c r="P3788" s="239"/>
    </row>
    <row r="3789" spans="1:16" x14ac:dyDescent="0.25">
      <c r="A3789" s="236" t="s">
        <v>3485</v>
      </c>
      <c r="B3789" s="237" t="s">
        <v>7052</v>
      </c>
      <c r="C3789" s="238"/>
      <c r="D3789" s="238"/>
      <c r="E3789" s="238"/>
      <c r="F3789" s="238"/>
      <c r="G3789" s="238"/>
      <c r="H3789" s="238"/>
      <c r="I3789" s="238">
        <v>3</v>
      </c>
      <c r="J3789" s="238"/>
      <c r="K3789" s="238"/>
      <c r="L3789" s="238"/>
      <c r="M3789" s="238"/>
      <c r="N3789" s="238"/>
      <c r="O3789" s="238"/>
      <c r="P3789" s="239"/>
    </row>
    <row r="3790" spans="1:16" x14ac:dyDescent="0.25">
      <c r="A3790" s="236" t="s">
        <v>1502</v>
      </c>
      <c r="B3790" s="237" t="s">
        <v>9134</v>
      </c>
      <c r="C3790" s="238"/>
      <c r="D3790" s="238"/>
      <c r="E3790" s="238">
        <v>2</v>
      </c>
      <c r="F3790" s="238"/>
      <c r="G3790" s="238"/>
      <c r="H3790" s="238"/>
      <c r="I3790" s="238"/>
      <c r="J3790" s="238">
        <v>1</v>
      </c>
      <c r="K3790" s="238"/>
      <c r="L3790" s="238">
        <v>1</v>
      </c>
      <c r="M3790" s="238"/>
      <c r="N3790" s="238"/>
      <c r="O3790" s="238"/>
      <c r="P3790" s="239"/>
    </row>
    <row r="3791" spans="1:16" x14ac:dyDescent="0.25">
      <c r="A3791" s="236" t="s">
        <v>1378</v>
      </c>
      <c r="B3791" s="237" t="s">
        <v>9674</v>
      </c>
      <c r="C3791" s="238"/>
      <c r="D3791" s="238"/>
      <c r="E3791" s="238"/>
      <c r="F3791" s="238"/>
      <c r="G3791" s="238"/>
      <c r="H3791" s="238"/>
      <c r="I3791" s="238"/>
      <c r="J3791" s="238"/>
      <c r="K3791" s="238"/>
      <c r="L3791" s="238">
        <v>107</v>
      </c>
      <c r="M3791" s="238"/>
      <c r="N3791" s="238"/>
      <c r="O3791" s="238"/>
      <c r="P3791" s="239"/>
    </row>
    <row r="3792" spans="1:16" x14ac:dyDescent="0.25">
      <c r="A3792" s="236" t="s">
        <v>2217</v>
      </c>
      <c r="B3792" s="237" t="s">
        <v>9347</v>
      </c>
      <c r="C3792" s="238"/>
      <c r="D3792" s="238"/>
      <c r="E3792" s="238"/>
      <c r="F3792" s="238">
        <v>7</v>
      </c>
      <c r="G3792" s="238">
        <v>1</v>
      </c>
      <c r="H3792" s="238"/>
      <c r="I3792" s="238"/>
      <c r="J3792" s="238"/>
      <c r="K3792" s="238"/>
      <c r="L3792" s="238"/>
      <c r="M3792" s="238"/>
      <c r="N3792" s="238"/>
      <c r="O3792" s="238"/>
      <c r="P3792" s="239"/>
    </row>
    <row r="3793" spans="1:16" x14ac:dyDescent="0.25">
      <c r="A3793" s="236" t="s">
        <v>717</v>
      </c>
      <c r="B3793" s="237" t="s">
        <v>7554</v>
      </c>
      <c r="C3793" s="238">
        <v>10</v>
      </c>
      <c r="D3793" s="238"/>
      <c r="E3793" s="238"/>
      <c r="F3793" s="238">
        <v>59</v>
      </c>
      <c r="G3793" s="238">
        <v>10</v>
      </c>
      <c r="H3793" s="238">
        <v>24</v>
      </c>
      <c r="I3793" s="238"/>
      <c r="J3793" s="238"/>
      <c r="K3793" s="238"/>
      <c r="L3793" s="238"/>
      <c r="M3793" s="238"/>
      <c r="N3793" s="238"/>
      <c r="O3793" s="238"/>
      <c r="P3793" s="239"/>
    </row>
    <row r="3794" spans="1:16" x14ac:dyDescent="0.25">
      <c r="A3794" s="236" t="s">
        <v>2589</v>
      </c>
      <c r="B3794" s="237" t="s">
        <v>10466</v>
      </c>
      <c r="C3794" s="238"/>
      <c r="D3794" s="238"/>
      <c r="E3794" s="238"/>
      <c r="F3794" s="238"/>
      <c r="G3794" s="238">
        <v>94</v>
      </c>
      <c r="H3794" s="238"/>
      <c r="I3794" s="238"/>
      <c r="J3794" s="238"/>
      <c r="K3794" s="238"/>
      <c r="L3794" s="238"/>
      <c r="M3794" s="238">
        <v>2</v>
      </c>
      <c r="N3794" s="238"/>
      <c r="O3794" s="238"/>
      <c r="P3794" s="239"/>
    </row>
    <row r="3795" spans="1:16" x14ac:dyDescent="0.25">
      <c r="A3795" s="236" t="s">
        <v>1394</v>
      </c>
      <c r="B3795" s="237" t="s">
        <v>7260</v>
      </c>
      <c r="C3795" s="238"/>
      <c r="D3795" s="238"/>
      <c r="E3795" s="238"/>
      <c r="F3795" s="238"/>
      <c r="G3795" s="238"/>
      <c r="H3795" s="238"/>
      <c r="I3795" s="238"/>
      <c r="J3795" s="238"/>
      <c r="K3795" s="238"/>
      <c r="L3795" s="238"/>
      <c r="M3795" s="238">
        <v>22</v>
      </c>
      <c r="N3795" s="238">
        <v>115</v>
      </c>
      <c r="O3795" s="238"/>
      <c r="P3795" s="239"/>
    </row>
    <row r="3796" spans="1:16" x14ac:dyDescent="0.25">
      <c r="A3796" s="236" t="s">
        <v>2911</v>
      </c>
      <c r="B3796" s="237" t="s">
        <v>6295</v>
      </c>
      <c r="C3796" s="238"/>
      <c r="D3796" s="238"/>
      <c r="E3796" s="238"/>
      <c r="F3796" s="238"/>
      <c r="G3796" s="238"/>
      <c r="H3796" s="238"/>
      <c r="I3796" s="238"/>
      <c r="J3796" s="238"/>
      <c r="K3796" s="238"/>
      <c r="L3796" s="238"/>
      <c r="M3796" s="238"/>
      <c r="N3796" s="238"/>
      <c r="O3796" s="238">
        <v>1</v>
      </c>
      <c r="P3796" s="239"/>
    </row>
    <row r="3797" spans="1:16" x14ac:dyDescent="0.25">
      <c r="A3797" s="236" t="s">
        <v>680</v>
      </c>
      <c r="B3797" s="237" t="s">
        <v>7261</v>
      </c>
      <c r="C3797" s="238">
        <v>11</v>
      </c>
      <c r="D3797" s="238"/>
      <c r="E3797" s="238"/>
      <c r="F3797" s="238"/>
      <c r="G3797" s="238"/>
      <c r="H3797" s="238"/>
      <c r="I3797" s="238"/>
      <c r="J3797" s="238"/>
      <c r="K3797" s="238">
        <v>1</v>
      </c>
      <c r="L3797" s="238">
        <v>82</v>
      </c>
      <c r="M3797" s="238"/>
      <c r="N3797" s="238"/>
      <c r="O3797" s="238"/>
      <c r="P3797" s="239"/>
    </row>
    <row r="3798" spans="1:16" x14ac:dyDescent="0.25">
      <c r="A3798" s="236" t="s">
        <v>1682</v>
      </c>
      <c r="B3798" s="237" t="s">
        <v>8171</v>
      </c>
      <c r="C3798" s="238"/>
      <c r="D3798" s="238"/>
      <c r="E3798" s="238"/>
      <c r="F3798" s="238"/>
      <c r="G3798" s="238"/>
      <c r="H3798" s="238">
        <v>237</v>
      </c>
      <c r="I3798" s="238"/>
      <c r="J3798" s="238"/>
      <c r="K3798" s="238"/>
      <c r="L3798" s="238">
        <v>8</v>
      </c>
      <c r="M3798" s="238"/>
      <c r="N3798" s="238"/>
      <c r="O3798" s="238"/>
      <c r="P3798" s="239"/>
    </row>
    <row r="3799" spans="1:16" x14ac:dyDescent="0.25">
      <c r="A3799" s="236" t="s">
        <v>107</v>
      </c>
      <c r="B3799" s="237" t="s">
        <v>6033</v>
      </c>
      <c r="C3799" s="238"/>
      <c r="D3799" s="238"/>
      <c r="E3799" s="238"/>
      <c r="F3799" s="238"/>
      <c r="G3799" s="238"/>
      <c r="H3799" s="238"/>
      <c r="I3799" s="238"/>
      <c r="J3799" s="238">
        <v>1</v>
      </c>
      <c r="K3799" s="238"/>
      <c r="L3799" s="238"/>
      <c r="M3799" s="238">
        <v>1</v>
      </c>
      <c r="N3799" s="238"/>
      <c r="O3799" s="238">
        <v>2</v>
      </c>
      <c r="P3799" s="239"/>
    </row>
    <row r="3800" spans="1:16" x14ac:dyDescent="0.25">
      <c r="A3800" s="236" t="s">
        <v>497</v>
      </c>
      <c r="B3800" s="237" t="s">
        <v>8833</v>
      </c>
      <c r="C3800" s="238"/>
      <c r="D3800" s="238"/>
      <c r="E3800" s="238">
        <v>1</v>
      </c>
      <c r="F3800" s="238"/>
      <c r="G3800" s="238"/>
      <c r="H3800" s="238"/>
      <c r="I3800" s="238"/>
      <c r="J3800" s="238"/>
      <c r="K3800" s="238"/>
      <c r="L3800" s="238"/>
      <c r="M3800" s="238"/>
      <c r="N3800" s="238"/>
      <c r="O3800" s="238"/>
      <c r="P3800" s="239"/>
    </row>
    <row r="3801" spans="1:16" x14ac:dyDescent="0.25">
      <c r="A3801" s="236" t="s">
        <v>818</v>
      </c>
      <c r="B3801" s="237" t="s">
        <v>7556</v>
      </c>
      <c r="C3801" s="238"/>
      <c r="D3801" s="238"/>
      <c r="E3801" s="238"/>
      <c r="F3801" s="238">
        <v>3</v>
      </c>
      <c r="G3801" s="238"/>
      <c r="H3801" s="238"/>
      <c r="I3801" s="238"/>
      <c r="J3801" s="238"/>
      <c r="K3801" s="238"/>
      <c r="L3801" s="238"/>
      <c r="M3801" s="238"/>
      <c r="N3801" s="238"/>
      <c r="O3801" s="238"/>
      <c r="P3801" s="239"/>
    </row>
    <row r="3802" spans="1:16" x14ac:dyDescent="0.25">
      <c r="A3802" s="236" t="s">
        <v>1246</v>
      </c>
      <c r="B3802" s="237" t="s">
        <v>5952</v>
      </c>
      <c r="C3802" s="238"/>
      <c r="D3802" s="238"/>
      <c r="E3802" s="238"/>
      <c r="F3802" s="238"/>
      <c r="G3802" s="238"/>
      <c r="H3802" s="238"/>
      <c r="I3802" s="238"/>
      <c r="J3802" s="238"/>
      <c r="K3802" s="238"/>
      <c r="L3802" s="238"/>
      <c r="M3802" s="238"/>
      <c r="N3802" s="238"/>
      <c r="O3802" s="238">
        <v>3</v>
      </c>
      <c r="P3802" s="239"/>
    </row>
    <row r="3803" spans="1:16" x14ac:dyDescent="0.25">
      <c r="A3803" s="236" t="s">
        <v>744</v>
      </c>
      <c r="B3803" s="237" t="s">
        <v>6830</v>
      </c>
      <c r="C3803" s="238"/>
      <c r="D3803" s="238"/>
      <c r="E3803" s="238"/>
      <c r="F3803" s="238"/>
      <c r="G3803" s="238"/>
      <c r="H3803" s="238"/>
      <c r="I3803" s="238"/>
      <c r="J3803" s="238"/>
      <c r="K3803" s="238"/>
      <c r="L3803" s="238"/>
      <c r="M3803" s="238"/>
      <c r="N3803" s="238">
        <v>10</v>
      </c>
      <c r="O3803" s="238"/>
      <c r="P3803" s="239"/>
    </row>
    <row r="3804" spans="1:16" x14ac:dyDescent="0.25">
      <c r="A3804" s="236" t="s">
        <v>2771</v>
      </c>
      <c r="B3804" s="237" t="s">
        <v>7743</v>
      </c>
      <c r="C3804" s="238"/>
      <c r="D3804" s="238">
        <v>2</v>
      </c>
      <c r="E3804" s="238"/>
      <c r="F3804" s="238"/>
      <c r="G3804" s="238"/>
      <c r="H3804" s="238"/>
      <c r="I3804" s="238"/>
      <c r="J3804" s="238">
        <v>321</v>
      </c>
      <c r="K3804" s="238"/>
      <c r="L3804" s="238"/>
      <c r="M3804" s="238"/>
      <c r="N3804" s="238"/>
      <c r="O3804" s="238"/>
      <c r="P3804" s="239"/>
    </row>
    <row r="3805" spans="1:16" x14ac:dyDescent="0.25">
      <c r="A3805" s="236" t="s">
        <v>183</v>
      </c>
      <c r="B3805" s="237" t="s">
        <v>6044</v>
      </c>
      <c r="C3805" s="238"/>
      <c r="D3805" s="238"/>
      <c r="E3805" s="238">
        <v>1</v>
      </c>
      <c r="F3805" s="238"/>
      <c r="G3805" s="238">
        <v>17</v>
      </c>
      <c r="H3805" s="238">
        <v>4</v>
      </c>
      <c r="I3805" s="238">
        <v>2</v>
      </c>
      <c r="J3805" s="238">
        <v>3</v>
      </c>
      <c r="K3805" s="238">
        <v>178</v>
      </c>
      <c r="L3805" s="238"/>
      <c r="M3805" s="238"/>
      <c r="N3805" s="238"/>
      <c r="O3805" s="238">
        <v>2</v>
      </c>
      <c r="P3805" s="239">
        <v>12</v>
      </c>
    </row>
    <row r="3806" spans="1:16" x14ac:dyDescent="0.25">
      <c r="A3806" s="236" t="s">
        <v>2079</v>
      </c>
      <c r="B3806" s="237" t="s">
        <v>6674</v>
      </c>
      <c r="C3806" s="238"/>
      <c r="D3806" s="238">
        <v>14</v>
      </c>
      <c r="E3806" s="238"/>
      <c r="F3806" s="238"/>
      <c r="G3806" s="238"/>
      <c r="H3806" s="238"/>
      <c r="I3806" s="238"/>
      <c r="J3806" s="238"/>
      <c r="K3806" s="238"/>
      <c r="L3806" s="238"/>
      <c r="M3806" s="238"/>
      <c r="N3806" s="238"/>
      <c r="O3806" s="238"/>
      <c r="P3806" s="239"/>
    </row>
    <row r="3807" spans="1:16" x14ac:dyDescent="0.25">
      <c r="A3807" s="236" t="s">
        <v>1849</v>
      </c>
      <c r="B3807" s="237" t="s">
        <v>8569</v>
      </c>
      <c r="C3807" s="238"/>
      <c r="D3807" s="238"/>
      <c r="E3807" s="238"/>
      <c r="F3807" s="238"/>
      <c r="G3807" s="238"/>
      <c r="H3807" s="238"/>
      <c r="I3807" s="238"/>
      <c r="J3807" s="238"/>
      <c r="K3807" s="238"/>
      <c r="L3807" s="238"/>
      <c r="M3807" s="238"/>
      <c r="N3807" s="238"/>
      <c r="O3807" s="238"/>
      <c r="P3807" s="239">
        <v>2</v>
      </c>
    </row>
    <row r="3808" spans="1:16" x14ac:dyDescent="0.25">
      <c r="A3808" s="236" t="s">
        <v>489</v>
      </c>
      <c r="B3808" s="237" t="s">
        <v>5769</v>
      </c>
      <c r="C3808" s="238"/>
      <c r="D3808" s="238"/>
      <c r="E3808" s="238"/>
      <c r="F3808" s="238"/>
      <c r="G3808" s="238"/>
      <c r="H3808" s="238"/>
      <c r="I3808" s="238"/>
      <c r="J3808" s="238"/>
      <c r="K3808" s="238"/>
      <c r="L3808" s="238"/>
      <c r="M3808" s="238">
        <v>62</v>
      </c>
      <c r="N3808" s="238"/>
      <c r="O3808" s="238">
        <v>9</v>
      </c>
      <c r="P3808" s="239"/>
    </row>
    <row r="3809" spans="1:16" x14ac:dyDescent="0.25">
      <c r="A3809" s="236" t="s">
        <v>2540</v>
      </c>
      <c r="B3809" s="237" t="s">
        <v>8172</v>
      </c>
      <c r="C3809" s="238"/>
      <c r="D3809" s="238"/>
      <c r="E3809" s="238">
        <v>4</v>
      </c>
      <c r="F3809" s="238"/>
      <c r="G3809" s="238"/>
      <c r="H3809" s="238"/>
      <c r="I3809" s="238"/>
      <c r="J3809" s="238"/>
      <c r="K3809" s="238"/>
      <c r="L3809" s="238">
        <v>15</v>
      </c>
      <c r="M3809" s="238"/>
      <c r="N3809" s="238"/>
      <c r="O3809" s="238"/>
      <c r="P3809" s="239"/>
    </row>
    <row r="3810" spans="1:16" x14ac:dyDescent="0.25">
      <c r="A3810" s="236" t="s">
        <v>75</v>
      </c>
      <c r="B3810" s="237" t="s">
        <v>5298</v>
      </c>
      <c r="C3810" s="238"/>
      <c r="D3810" s="238">
        <v>47</v>
      </c>
      <c r="E3810" s="238">
        <v>95</v>
      </c>
      <c r="F3810" s="238">
        <v>23</v>
      </c>
      <c r="G3810" s="238">
        <v>1465</v>
      </c>
      <c r="H3810" s="238">
        <v>117</v>
      </c>
      <c r="I3810" s="238">
        <v>58</v>
      </c>
      <c r="J3810" s="238">
        <v>339</v>
      </c>
      <c r="K3810" s="238">
        <v>386</v>
      </c>
      <c r="L3810" s="238">
        <v>1942</v>
      </c>
      <c r="M3810" s="238">
        <v>10610</v>
      </c>
      <c r="N3810" s="238">
        <v>3754</v>
      </c>
      <c r="O3810" s="238">
        <v>407</v>
      </c>
      <c r="P3810" s="239"/>
    </row>
    <row r="3811" spans="1:16" x14ac:dyDescent="0.25">
      <c r="A3811" s="236" t="s">
        <v>4223</v>
      </c>
      <c r="B3811" s="237" t="s">
        <v>9958</v>
      </c>
      <c r="C3811" s="238"/>
      <c r="D3811" s="238"/>
      <c r="E3811" s="238"/>
      <c r="F3811" s="238"/>
      <c r="G3811" s="238">
        <v>7</v>
      </c>
      <c r="H3811" s="238"/>
      <c r="I3811" s="238"/>
      <c r="J3811" s="238"/>
      <c r="K3811" s="238"/>
      <c r="L3811" s="238"/>
      <c r="M3811" s="238"/>
      <c r="N3811" s="238"/>
      <c r="O3811" s="238"/>
      <c r="P3811" s="239"/>
    </row>
    <row r="3812" spans="1:16" x14ac:dyDescent="0.25">
      <c r="A3812" s="236" t="s">
        <v>3146</v>
      </c>
      <c r="B3812" s="237" t="s">
        <v>7311</v>
      </c>
      <c r="C3812" s="238"/>
      <c r="D3812" s="238"/>
      <c r="E3812" s="238"/>
      <c r="F3812" s="238"/>
      <c r="G3812" s="238"/>
      <c r="H3812" s="238"/>
      <c r="I3812" s="238">
        <v>160</v>
      </c>
      <c r="J3812" s="238"/>
      <c r="K3812" s="238"/>
      <c r="L3812" s="238"/>
      <c r="M3812" s="238"/>
      <c r="N3812" s="238">
        <v>4</v>
      </c>
      <c r="O3812" s="238"/>
      <c r="P3812" s="239"/>
    </row>
    <row r="3813" spans="1:16" x14ac:dyDescent="0.25">
      <c r="A3813" s="236" t="s">
        <v>165</v>
      </c>
      <c r="B3813" s="237" t="s">
        <v>7843</v>
      </c>
      <c r="C3813" s="238"/>
      <c r="D3813" s="238"/>
      <c r="E3813" s="238">
        <v>4</v>
      </c>
      <c r="F3813" s="238">
        <v>3</v>
      </c>
      <c r="G3813" s="238"/>
      <c r="H3813" s="238">
        <v>41</v>
      </c>
      <c r="I3813" s="238"/>
      <c r="J3813" s="238"/>
      <c r="K3813" s="238"/>
      <c r="L3813" s="238">
        <v>135</v>
      </c>
      <c r="M3813" s="238"/>
      <c r="N3813" s="238"/>
      <c r="O3813" s="238"/>
      <c r="P3813" s="239"/>
    </row>
    <row r="3814" spans="1:16" x14ac:dyDescent="0.25">
      <c r="A3814" s="236" t="s">
        <v>800</v>
      </c>
      <c r="B3814" s="237" t="s">
        <v>8392</v>
      </c>
      <c r="C3814" s="238">
        <v>11</v>
      </c>
      <c r="D3814" s="238"/>
      <c r="E3814" s="238"/>
      <c r="F3814" s="238"/>
      <c r="G3814" s="238">
        <v>3</v>
      </c>
      <c r="H3814" s="238">
        <v>127</v>
      </c>
      <c r="I3814" s="238"/>
      <c r="J3814" s="238"/>
      <c r="K3814" s="238"/>
      <c r="L3814" s="238"/>
      <c r="M3814" s="238"/>
      <c r="N3814" s="238"/>
      <c r="O3814" s="238"/>
      <c r="P3814" s="239"/>
    </row>
    <row r="3815" spans="1:16" x14ac:dyDescent="0.25">
      <c r="A3815" s="236" t="s">
        <v>37</v>
      </c>
      <c r="B3815" s="237" t="s">
        <v>6677</v>
      </c>
      <c r="C3815" s="238"/>
      <c r="D3815" s="238"/>
      <c r="E3815" s="238">
        <v>6</v>
      </c>
      <c r="F3815" s="238"/>
      <c r="G3815" s="238"/>
      <c r="H3815" s="238">
        <v>590</v>
      </c>
      <c r="I3815" s="238"/>
      <c r="J3815" s="238"/>
      <c r="K3815" s="238"/>
      <c r="L3815" s="238">
        <v>933</v>
      </c>
      <c r="M3815" s="238"/>
      <c r="N3815" s="238"/>
      <c r="O3815" s="238"/>
      <c r="P3815" s="239"/>
    </row>
    <row r="3816" spans="1:16" x14ac:dyDescent="0.25">
      <c r="A3816" s="236" t="s">
        <v>74</v>
      </c>
      <c r="B3816" s="237" t="s">
        <v>7034</v>
      </c>
      <c r="C3816" s="238"/>
      <c r="D3816" s="238"/>
      <c r="E3816" s="238"/>
      <c r="F3816" s="238"/>
      <c r="G3816" s="238">
        <v>48</v>
      </c>
      <c r="H3816" s="238"/>
      <c r="I3816" s="238"/>
      <c r="J3816" s="238"/>
      <c r="K3816" s="238"/>
      <c r="L3816" s="238">
        <v>707</v>
      </c>
      <c r="M3816" s="238"/>
      <c r="N3816" s="238"/>
      <c r="O3816" s="238"/>
      <c r="P3816" s="239"/>
    </row>
    <row r="3817" spans="1:16" x14ac:dyDescent="0.25">
      <c r="A3817" s="236" t="s">
        <v>1539</v>
      </c>
      <c r="B3817" s="237" t="s">
        <v>6678</v>
      </c>
      <c r="C3817" s="238"/>
      <c r="D3817" s="238"/>
      <c r="E3817" s="238"/>
      <c r="F3817" s="238">
        <v>6</v>
      </c>
      <c r="G3817" s="238"/>
      <c r="H3817" s="238"/>
      <c r="I3817" s="238"/>
      <c r="J3817" s="238"/>
      <c r="K3817" s="238"/>
      <c r="L3817" s="238"/>
      <c r="M3817" s="238"/>
      <c r="N3817" s="238"/>
      <c r="O3817" s="238"/>
      <c r="P3817" s="239"/>
    </row>
    <row r="3818" spans="1:16" x14ac:dyDescent="0.25">
      <c r="A3818" s="236" t="s">
        <v>1119</v>
      </c>
      <c r="B3818" s="237" t="s">
        <v>8393</v>
      </c>
      <c r="C3818" s="238"/>
      <c r="D3818" s="238"/>
      <c r="E3818" s="238"/>
      <c r="F3818" s="238"/>
      <c r="G3818" s="238"/>
      <c r="H3818" s="238"/>
      <c r="I3818" s="238"/>
      <c r="J3818" s="238"/>
      <c r="K3818" s="238">
        <v>3</v>
      </c>
      <c r="L3818" s="238">
        <v>3</v>
      </c>
      <c r="M3818" s="238"/>
      <c r="N3818" s="238"/>
      <c r="O3818" s="238"/>
      <c r="P3818" s="239">
        <v>132</v>
      </c>
    </row>
    <row r="3819" spans="1:16" x14ac:dyDescent="0.25">
      <c r="A3819" s="236" t="s">
        <v>3096</v>
      </c>
      <c r="B3819" s="237" t="s">
        <v>10469</v>
      </c>
      <c r="C3819" s="238">
        <v>9</v>
      </c>
      <c r="D3819" s="238"/>
      <c r="E3819" s="238"/>
      <c r="F3819" s="238"/>
      <c r="G3819" s="238"/>
      <c r="H3819" s="238"/>
      <c r="I3819" s="238"/>
      <c r="J3819" s="238"/>
      <c r="K3819" s="238"/>
      <c r="L3819" s="238"/>
      <c r="M3819" s="238"/>
      <c r="N3819" s="238"/>
      <c r="O3819" s="238"/>
      <c r="P3819" s="239"/>
    </row>
    <row r="3820" spans="1:16" x14ac:dyDescent="0.25">
      <c r="A3820" s="236" t="s">
        <v>3128</v>
      </c>
      <c r="B3820" s="237" t="s">
        <v>7723</v>
      </c>
      <c r="C3820" s="238"/>
      <c r="D3820" s="238"/>
      <c r="E3820" s="238"/>
      <c r="F3820" s="238"/>
      <c r="G3820" s="238"/>
      <c r="H3820" s="238"/>
      <c r="I3820" s="238"/>
      <c r="J3820" s="238"/>
      <c r="K3820" s="238"/>
      <c r="L3820" s="238"/>
      <c r="M3820" s="238"/>
      <c r="N3820" s="238"/>
      <c r="O3820" s="238">
        <v>71</v>
      </c>
      <c r="P3820" s="239"/>
    </row>
    <row r="3821" spans="1:16" x14ac:dyDescent="0.25">
      <c r="A3821" s="236" t="s">
        <v>1244</v>
      </c>
      <c r="B3821" s="237" t="s">
        <v>7312</v>
      </c>
      <c r="C3821" s="238"/>
      <c r="D3821" s="238">
        <v>33</v>
      </c>
      <c r="E3821" s="238"/>
      <c r="F3821" s="238"/>
      <c r="G3821" s="238">
        <v>1</v>
      </c>
      <c r="H3821" s="238"/>
      <c r="I3821" s="238"/>
      <c r="J3821" s="238"/>
      <c r="K3821" s="238"/>
      <c r="L3821" s="238"/>
      <c r="M3821" s="238"/>
      <c r="N3821" s="238"/>
      <c r="O3821" s="238"/>
      <c r="P3821" s="239"/>
    </row>
    <row r="3822" spans="1:16" x14ac:dyDescent="0.25">
      <c r="A3822" s="236" t="s">
        <v>224</v>
      </c>
      <c r="B3822" s="237" t="s">
        <v>6431</v>
      </c>
      <c r="C3822" s="238"/>
      <c r="D3822" s="238"/>
      <c r="E3822" s="238"/>
      <c r="F3822" s="238"/>
      <c r="G3822" s="238">
        <v>1</v>
      </c>
      <c r="H3822" s="238"/>
      <c r="I3822" s="238"/>
      <c r="J3822" s="238"/>
      <c r="K3822" s="238"/>
      <c r="L3822" s="238">
        <v>110</v>
      </c>
      <c r="M3822" s="238"/>
      <c r="N3822" s="238"/>
      <c r="O3822" s="238"/>
      <c r="P3822" s="239"/>
    </row>
    <row r="3823" spans="1:16" x14ac:dyDescent="0.25">
      <c r="A3823" s="236" t="s">
        <v>3198</v>
      </c>
      <c r="B3823" s="237" t="s">
        <v>8174</v>
      </c>
      <c r="C3823" s="238"/>
      <c r="D3823" s="238"/>
      <c r="E3823" s="238"/>
      <c r="F3823" s="238"/>
      <c r="G3823" s="238"/>
      <c r="H3823" s="238"/>
      <c r="I3823" s="238"/>
      <c r="J3823" s="238"/>
      <c r="K3823" s="238"/>
      <c r="L3823" s="238"/>
      <c r="M3823" s="238">
        <v>8</v>
      </c>
      <c r="N3823" s="238"/>
      <c r="O3823" s="238"/>
      <c r="P3823" s="239"/>
    </row>
    <row r="3824" spans="1:16" x14ac:dyDescent="0.25">
      <c r="A3824" s="236" t="s">
        <v>2729</v>
      </c>
      <c r="B3824" s="237" t="s">
        <v>9322</v>
      </c>
      <c r="C3824" s="238"/>
      <c r="D3824" s="238"/>
      <c r="E3824" s="238"/>
      <c r="F3824" s="238"/>
      <c r="G3824" s="238"/>
      <c r="H3824" s="238"/>
      <c r="I3824" s="238"/>
      <c r="J3824" s="238">
        <v>1</v>
      </c>
      <c r="K3824" s="238"/>
      <c r="L3824" s="238"/>
      <c r="M3824" s="238"/>
      <c r="N3824" s="238"/>
      <c r="O3824" s="238"/>
      <c r="P3824" s="239"/>
    </row>
    <row r="3825" spans="1:16" x14ac:dyDescent="0.25">
      <c r="A3825" s="236" t="s">
        <v>1483</v>
      </c>
      <c r="B3825" s="237" t="s">
        <v>7844</v>
      </c>
      <c r="C3825" s="238"/>
      <c r="D3825" s="238"/>
      <c r="E3825" s="238"/>
      <c r="F3825" s="238"/>
      <c r="G3825" s="238"/>
      <c r="H3825" s="238"/>
      <c r="I3825" s="238"/>
      <c r="J3825" s="238">
        <v>9</v>
      </c>
      <c r="K3825" s="238"/>
      <c r="L3825" s="238">
        <v>4</v>
      </c>
      <c r="M3825" s="238"/>
      <c r="N3825" s="238"/>
      <c r="O3825" s="238"/>
      <c r="P3825" s="239"/>
    </row>
    <row r="3826" spans="1:16" x14ac:dyDescent="0.25">
      <c r="A3826" s="236" t="s">
        <v>218</v>
      </c>
      <c r="B3826" s="237" t="s">
        <v>5383</v>
      </c>
      <c r="C3826" s="238"/>
      <c r="D3826" s="238"/>
      <c r="E3826" s="238"/>
      <c r="F3826" s="238">
        <v>1</v>
      </c>
      <c r="G3826" s="238">
        <v>28</v>
      </c>
      <c r="H3826" s="238"/>
      <c r="I3826" s="238"/>
      <c r="J3826" s="238"/>
      <c r="K3826" s="238"/>
      <c r="L3826" s="238">
        <v>134</v>
      </c>
      <c r="M3826" s="238">
        <v>25</v>
      </c>
      <c r="N3826" s="238"/>
      <c r="O3826" s="238">
        <v>110</v>
      </c>
      <c r="P3826" s="239"/>
    </row>
    <row r="3827" spans="1:16" x14ac:dyDescent="0.25">
      <c r="A3827" s="236" t="s">
        <v>2995</v>
      </c>
      <c r="B3827" s="237" t="s">
        <v>8572</v>
      </c>
      <c r="C3827" s="238"/>
      <c r="D3827" s="238"/>
      <c r="E3827" s="238"/>
      <c r="F3827" s="238">
        <v>27</v>
      </c>
      <c r="G3827" s="238"/>
      <c r="H3827" s="238"/>
      <c r="I3827" s="238"/>
      <c r="J3827" s="238"/>
      <c r="K3827" s="238"/>
      <c r="L3827" s="238"/>
      <c r="M3827" s="238"/>
      <c r="N3827" s="238"/>
      <c r="O3827" s="238"/>
      <c r="P3827" s="239"/>
    </row>
    <row r="3828" spans="1:16" x14ac:dyDescent="0.25">
      <c r="A3828" s="236" t="s">
        <v>619</v>
      </c>
      <c r="B3828" s="237" t="s">
        <v>8573</v>
      </c>
      <c r="C3828" s="238"/>
      <c r="D3828" s="238">
        <v>111</v>
      </c>
      <c r="E3828" s="238"/>
      <c r="F3828" s="238"/>
      <c r="G3828" s="238"/>
      <c r="H3828" s="238"/>
      <c r="I3828" s="238"/>
      <c r="J3828" s="238"/>
      <c r="K3828" s="238"/>
      <c r="L3828" s="238">
        <v>28</v>
      </c>
      <c r="M3828" s="238"/>
      <c r="N3828" s="238"/>
      <c r="O3828" s="238"/>
      <c r="P3828" s="239"/>
    </row>
    <row r="3829" spans="1:16" x14ac:dyDescent="0.25">
      <c r="A3829" s="236" t="s">
        <v>1415</v>
      </c>
      <c r="B3829" s="237" t="s">
        <v>6014</v>
      </c>
      <c r="C3829" s="238"/>
      <c r="D3829" s="238"/>
      <c r="E3829" s="238"/>
      <c r="F3829" s="238"/>
      <c r="G3829" s="238"/>
      <c r="H3829" s="238"/>
      <c r="I3829" s="238"/>
      <c r="J3829" s="238"/>
      <c r="K3829" s="238"/>
      <c r="L3829" s="238">
        <v>73</v>
      </c>
      <c r="M3829" s="238"/>
      <c r="N3829" s="238">
        <v>24</v>
      </c>
      <c r="O3829" s="238">
        <v>2</v>
      </c>
      <c r="P3829" s="239"/>
    </row>
    <row r="3830" spans="1:16" x14ac:dyDescent="0.25">
      <c r="A3830" s="236" t="s">
        <v>3561</v>
      </c>
      <c r="B3830" s="237" t="s">
        <v>8800</v>
      </c>
      <c r="C3830" s="238"/>
      <c r="D3830" s="238"/>
      <c r="E3830" s="238"/>
      <c r="F3830" s="238"/>
      <c r="G3830" s="238"/>
      <c r="H3830" s="238"/>
      <c r="I3830" s="238"/>
      <c r="J3830" s="238"/>
      <c r="K3830" s="238"/>
      <c r="L3830" s="238">
        <v>1</v>
      </c>
      <c r="M3830" s="238"/>
      <c r="N3830" s="238"/>
      <c r="O3830" s="238"/>
      <c r="P3830" s="239"/>
    </row>
    <row r="3831" spans="1:16" x14ac:dyDescent="0.25">
      <c r="A3831" s="236" t="s">
        <v>1157</v>
      </c>
      <c r="B3831" s="237" t="s">
        <v>6680</v>
      </c>
      <c r="C3831" s="238">
        <v>4</v>
      </c>
      <c r="D3831" s="238"/>
      <c r="E3831" s="238"/>
      <c r="F3831" s="238"/>
      <c r="G3831" s="238"/>
      <c r="H3831" s="238"/>
      <c r="I3831" s="238"/>
      <c r="J3831" s="238"/>
      <c r="K3831" s="238"/>
      <c r="L3831" s="238"/>
      <c r="M3831" s="238"/>
      <c r="N3831" s="238"/>
      <c r="O3831" s="238"/>
      <c r="P3831" s="239"/>
    </row>
    <row r="3832" spans="1:16" x14ac:dyDescent="0.25">
      <c r="A3832" s="236" t="s">
        <v>640</v>
      </c>
      <c r="B3832" s="237" t="s">
        <v>6061</v>
      </c>
      <c r="C3832" s="238"/>
      <c r="D3832" s="238"/>
      <c r="E3832" s="238"/>
      <c r="F3832" s="238"/>
      <c r="G3832" s="238"/>
      <c r="H3832" s="238"/>
      <c r="I3832" s="238"/>
      <c r="J3832" s="238"/>
      <c r="K3832" s="238">
        <v>13</v>
      </c>
      <c r="L3832" s="238">
        <v>306</v>
      </c>
      <c r="M3832" s="238">
        <v>72</v>
      </c>
      <c r="N3832" s="238"/>
      <c r="O3832" s="238">
        <v>2</v>
      </c>
      <c r="P3832" s="239"/>
    </row>
    <row r="3833" spans="1:16" x14ac:dyDescent="0.25">
      <c r="A3833" s="236" t="s">
        <v>652</v>
      </c>
      <c r="B3833" s="237" t="s">
        <v>8801</v>
      </c>
      <c r="C3833" s="238"/>
      <c r="D3833" s="238"/>
      <c r="E3833" s="238">
        <v>2</v>
      </c>
      <c r="F3833" s="238"/>
      <c r="G3833" s="238"/>
      <c r="H3833" s="238"/>
      <c r="I3833" s="238"/>
      <c r="J3833" s="238"/>
      <c r="K3833" s="238"/>
      <c r="L3833" s="238">
        <v>26</v>
      </c>
      <c r="M3833" s="238"/>
      <c r="N3833" s="238"/>
      <c r="O3833" s="238"/>
      <c r="P3833" s="239"/>
    </row>
    <row r="3834" spans="1:16" x14ac:dyDescent="0.25">
      <c r="A3834" s="236" t="s">
        <v>1163</v>
      </c>
      <c r="B3834" s="237" t="s">
        <v>7031</v>
      </c>
      <c r="C3834" s="238"/>
      <c r="D3834" s="238">
        <v>3</v>
      </c>
      <c r="E3834" s="238"/>
      <c r="F3834" s="238"/>
      <c r="G3834" s="238"/>
      <c r="H3834" s="238"/>
      <c r="I3834" s="238"/>
      <c r="J3834" s="238"/>
      <c r="K3834" s="238"/>
      <c r="L3834" s="238">
        <v>1</v>
      </c>
      <c r="M3834" s="238"/>
      <c r="N3834" s="238"/>
      <c r="O3834" s="238"/>
      <c r="P3834" s="239"/>
    </row>
    <row r="3835" spans="1:16" x14ac:dyDescent="0.25">
      <c r="A3835" s="236" t="s">
        <v>3140</v>
      </c>
      <c r="B3835" s="237" t="s">
        <v>8397</v>
      </c>
      <c r="C3835" s="238"/>
      <c r="D3835" s="238"/>
      <c r="E3835" s="238"/>
      <c r="F3835" s="238"/>
      <c r="G3835" s="238"/>
      <c r="H3835" s="238"/>
      <c r="I3835" s="238"/>
      <c r="J3835" s="238"/>
      <c r="K3835" s="238">
        <v>2</v>
      </c>
      <c r="L3835" s="238">
        <v>2</v>
      </c>
      <c r="M3835" s="238"/>
      <c r="N3835" s="238"/>
      <c r="O3835" s="238"/>
      <c r="P3835" s="239"/>
    </row>
    <row r="3836" spans="1:16" x14ac:dyDescent="0.25">
      <c r="A3836" s="236" t="s">
        <v>2512</v>
      </c>
      <c r="B3836" s="237" t="s">
        <v>6445</v>
      </c>
      <c r="C3836" s="238">
        <v>23</v>
      </c>
      <c r="D3836" s="238"/>
      <c r="E3836" s="238"/>
      <c r="F3836" s="238">
        <v>4</v>
      </c>
      <c r="G3836" s="238"/>
      <c r="H3836" s="238"/>
      <c r="I3836" s="238"/>
      <c r="J3836" s="238"/>
      <c r="K3836" s="238"/>
      <c r="L3836" s="238"/>
      <c r="M3836" s="238"/>
      <c r="N3836" s="238"/>
      <c r="O3836" s="238"/>
      <c r="P3836" s="239"/>
    </row>
    <row r="3837" spans="1:16" x14ac:dyDescent="0.25">
      <c r="A3837" s="236" t="s">
        <v>1951</v>
      </c>
      <c r="B3837" s="237" t="s">
        <v>6446</v>
      </c>
      <c r="C3837" s="238"/>
      <c r="D3837" s="238"/>
      <c r="E3837" s="238"/>
      <c r="F3837" s="238"/>
      <c r="G3837" s="238"/>
      <c r="H3837" s="238"/>
      <c r="I3837" s="238"/>
      <c r="J3837" s="238"/>
      <c r="K3837" s="238">
        <v>52</v>
      </c>
      <c r="L3837" s="238"/>
      <c r="M3837" s="238"/>
      <c r="N3837" s="238"/>
      <c r="O3837" s="238"/>
      <c r="P3837" s="239"/>
    </row>
    <row r="3838" spans="1:16" x14ac:dyDescent="0.25">
      <c r="A3838" s="236" t="s">
        <v>733</v>
      </c>
      <c r="B3838" s="237" t="s">
        <v>5597</v>
      </c>
      <c r="C3838" s="238"/>
      <c r="D3838" s="238"/>
      <c r="E3838" s="238"/>
      <c r="F3838" s="238">
        <v>2</v>
      </c>
      <c r="G3838" s="238"/>
      <c r="H3838" s="238"/>
      <c r="I3838" s="238">
        <v>26</v>
      </c>
      <c r="J3838" s="238"/>
      <c r="K3838" s="238"/>
      <c r="L3838" s="238"/>
      <c r="M3838" s="238"/>
      <c r="N3838" s="238"/>
      <c r="O3838" s="238">
        <v>23</v>
      </c>
      <c r="P3838" s="239"/>
    </row>
    <row r="3839" spans="1:16" x14ac:dyDescent="0.25">
      <c r="A3839" s="236" t="s">
        <v>1480</v>
      </c>
      <c r="B3839" s="237" t="s">
        <v>6447</v>
      </c>
      <c r="C3839" s="238"/>
      <c r="D3839" s="238"/>
      <c r="E3839" s="238"/>
      <c r="F3839" s="238"/>
      <c r="G3839" s="238"/>
      <c r="H3839" s="238"/>
      <c r="I3839" s="238">
        <v>2</v>
      </c>
      <c r="J3839" s="238"/>
      <c r="K3839" s="238"/>
      <c r="L3839" s="238"/>
      <c r="M3839" s="238"/>
      <c r="N3839" s="238"/>
      <c r="O3839" s="238"/>
      <c r="P3839" s="239"/>
    </row>
    <row r="3840" spans="1:16" x14ac:dyDescent="0.25">
      <c r="A3840" s="236" t="s">
        <v>1286</v>
      </c>
      <c r="B3840" s="237" t="s">
        <v>6146</v>
      </c>
      <c r="C3840" s="238"/>
      <c r="D3840" s="238">
        <v>21</v>
      </c>
      <c r="E3840" s="238">
        <v>42</v>
      </c>
      <c r="F3840" s="238">
        <v>3</v>
      </c>
      <c r="G3840" s="238"/>
      <c r="H3840" s="238"/>
      <c r="I3840" s="238"/>
      <c r="J3840" s="238">
        <v>1</v>
      </c>
      <c r="K3840" s="238">
        <v>3</v>
      </c>
      <c r="L3840" s="238">
        <v>12</v>
      </c>
      <c r="M3840" s="238"/>
      <c r="N3840" s="238"/>
      <c r="O3840" s="238">
        <v>1</v>
      </c>
      <c r="P3840" s="239"/>
    </row>
    <row r="3841" spans="1:16" x14ac:dyDescent="0.25">
      <c r="A3841" s="236" t="s">
        <v>3228</v>
      </c>
      <c r="B3841" s="237" t="s">
        <v>7850</v>
      </c>
      <c r="C3841" s="238"/>
      <c r="D3841" s="238"/>
      <c r="E3841" s="238"/>
      <c r="F3841" s="238">
        <v>29</v>
      </c>
      <c r="G3841" s="238"/>
      <c r="H3841" s="238"/>
      <c r="I3841" s="238"/>
      <c r="J3841" s="238"/>
      <c r="K3841" s="238"/>
      <c r="L3841" s="238"/>
      <c r="M3841" s="238"/>
      <c r="N3841" s="238"/>
      <c r="O3841" s="238"/>
      <c r="P3841" s="239"/>
    </row>
    <row r="3842" spans="1:16" x14ac:dyDescent="0.25">
      <c r="A3842" s="236" t="s">
        <v>2163</v>
      </c>
      <c r="B3842" s="237" t="s">
        <v>5826</v>
      </c>
      <c r="C3842" s="238"/>
      <c r="D3842" s="238"/>
      <c r="E3842" s="238"/>
      <c r="F3842" s="238"/>
      <c r="G3842" s="238"/>
      <c r="H3842" s="238"/>
      <c r="I3842" s="238"/>
      <c r="J3842" s="238"/>
      <c r="K3842" s="238"/>
      <c r="L3842" s="238"/>
      <c r="M3842" s="238"/>
      <c r="N3842" s="238"/>
      <c r="O3842" s="238">
        <v>7</v>
      </c>
      <c r="P3842" s="239"/>
    </row>
    <row r="3843" spans="1:16" x14ac:dyDescent="0.25">
      <c r="A3843" s="236" t="s">
        <v>3341</v>
      </c>
      <c r="B3843" s="237" t="s">
        <v>7313</v>
      </c>
      <c r="C3843" s="238"/>
      <c r="D3843" s="238"/>
      <c r="E3843" s="238"/>
      <c r="F3843" s="238"/>
      <c r="G3843" s="238"/>
      <c r="H3843" s="238"/>
      <c r="I3843" s="238"/>
      <c r="J3843" s="238"/>
      <c r="K3843" s="238">
        <v>13</v>
      </c>
      <c r="L3843" s="238"/>
      <c r="M3843" s="238"/>
      <c r="N3843" s="238"/>
      <c r="O3843" s="238"/>
      <c r="P3843" s="239"/>
    </row>
    <row r="3844" spans="1:16" x14ac:dyDescent="0.25">
      <c r="A3844" s="236" t="s">
        <v>2267</v>
      </c>
      <c r="B3844" s="237" t="s">
        <v>6848</v>
      </c>
      <c r="C3844" s="238"/>
      <c r="D3844" s="238"/>
      <c r="E3844" s="238"/>
      <c r="F3844" s="238"/>
      <c r="G3844" s="238"/>
      <c r="H3844" s="238">
        <v>4</v>
      </c>
      <c r="I3844" s="238"/>
      <c r="J3844" s="238"/>
      <c r="K3844" s="238"/>
      <c r="L3844" s="238"/>
      <c r="M3844" s="238"/>
      <c r="N3844" s="238"/>
      <c r="O3844" s="238"/>
      <c r="P3844" s="239"/>
    </row>
    <row r="3845" spans="1:16" x14ac:dyDescent="0.25">
      <c r="A3845" s="236" t="s">
        <v>1344</v>
      </c>
      <c r="B3845" s="237" t="s">
        <v>8148</v>
      </c>
      <c r="C3845" s="238"/>
      <c r="D3845" s="238"/>
      <c r="E3845" s="238"/>
      <c r="F3845" s="238">
        <v>3</v>
      </c>
      <c r="G3845" s="238">
        <v>2</v>
      </c>
      <c r="H3845" s="238"/>
      <c r="I3845" s="238"/>
      <c r="J3845" s="238"/>
      <c r="K3845" s="238">
        <v>5</v>
      </c>
      <c r="L3845" s="238"/>
      <c r="M3845" s="238"/>
      <c r="N3845" s="238">
        <v>1</v>
      </c>
      <c r="O3845" s="238"/>
      <c r="P3845" s="239"/>
    </row>
    <row r="3846" spans="1:16" x14ac:dyDescent="0.25">
      <c r="A3846" s="236" t="s">
        <v>2140</v>
      </c>
      <c r="B3846" s="237" t="s">
        <v>9782</v>
      </c>
      <c r="C3846" s="238"/>
      <c r="D3846" s="238"/>
      <c r="E3846" s="238"/>
      <c r="F3846" s="238"/>
      <c r="G3846" s="238"/>
      <c r="H3846" s="238"/>
      <c r="I3846" s="238"/>
      <c r="J3846" s="238">
        <v>6</v>
      </c>
      <c r="K3846" s="238">
        <v>1</v>
      </c>
      <c r="L3846" s="238"/>
      <c r="M3846" s="238"/>
      <c r="N3846" s="238"/>
      <c r="O3846" s="238"/>
      <c r="P3846" s="239"/>
    </row>
    <row r="3847" spans="1:16" x14ac:dyDescent="0.25">
      <c r="A3847" s="236" t="s">
        <v>2224</v>
      </c>
      <c r="B3847" s="237" t="s">
        <v>10349</v>
      </c>
      <c r="C3847" s="238"/>
      <c r="D3847" s="238"/>
      <c r="E3847" s="238"/>
      <c r="F3847" s="238"/>
      <c r="G3847" s="238"/>
      <c r="H3847" s="238"/>
      <c r="I3847" s="238"/>
      <c r="J3847" s="238"/>
      <c r="K3847" s="238"/>
      <c r="L3847" s="238">
        <v>6</v>
      </c>
      <c r="M3847" s="238">
        <v>25</v>
      </c>
      <c r="N3847" s="238"/>
      <c r="O3847" s="238"/>
      <c r="P3847" s="239"/>
    </row>
    <row r="3848" spans="1:16" x14ac:dyDescent="0.25">
      <c r="A3848" s="236" t="s">
        <v>1057</v>
      </c>
      <c r="B3848" s="237" t="s">
        <v>5366</v>
      </c>
      <c r="C3848" s="238"/>
      <c r="D3848" s="238"/>
      <c r="E3848" s="238"/>
      <c r="F3848" s="238"/>
      <c r="G3848" s="238"/>
      <c r="H3848" s="238">
        <v>41</v>
      </c>
      <c r="I3848" s="238">
        <v>7</v>
      </c>
      <c r="J3848" s="238"/>
      <c r="K3848" s="238">
        <v>43</v>
      </c>
      <c r="L3848" s="238">
        <v>35</v>
      </c>
      <c r="M3848" s="238">
        <v>20</v>
      </c>
      <c r="N3848" s="238">
        <v>40</v>
      </c>
      <c r="O3848" s="238">
        <v>148</v>
      </c>
      <c r="P3848" s="239"/>
    </row>
    <row r="3849" spans="1:16" x14ac:dyDescent="0.25">
      <c r="A3849" s="236" t="s">
        <v>2862</v>
      </c>
      <c r="B3849" s="237" t="s">
        <v>6681</v>
      </c>
      <c r="C3849" s="238"/>
      <c r="D3849" s="238"/>
      <c r="E3849" s="238"/>
      <c r="F3849" s="238"/>
      <c r="G3849" s="238"/>
      <c r="H3849" s="238"/>
      <c r="I3849" s="238">
        <v>1</v>
      </c>
      <c r="J3849" s="238"/>
      <c r="K3849" s="238"/>
      <c r="L3849" s="238"/>
      <c r="M3849" s="238"/>
      <c r="N3849" s="238"/>
      <c r="O3849" s="238"/>
      <c r="P3849" s="239"/>
    </row>
    <row r="3850" spans="1:16" x14ac:dyDescent="0.25">
      <c r="A3850" s="236" t="s">
        <v>1770</v>
      </c>
      <c r="B3850" s="237" t="s">
        <v>6849</v>
      </c>
      <c r="C3850" s="238"/>
      <c r="D3850" s="238">
        <v>1</v>
      </c>
      <c r="E3850" s="238"/>
      <c r="F3850" s="238"/>
      <c r="G3850" s="238"/>
      <c r="H3850" s="238"/>
      <c r="I3850" s="238"/>
      <c r="J3850" s="238"/>
      <c r="K3850" s="238"/>
      <c r="L3850" s="238"/>
      <c r="M3850" s="238"/>
      <c r="N3850" s="238"/>
      <c r="O3850" s="238"/>
      <c r="P3850" s="239"/>
    </row>
    <row r="3851" spans="1:16" x14ac:dyDescent="0.25">
      <c r="A3851" s="236" t="s">
        <v>655</v>
      </c>
      <c r="B3851" s="237" t="s">
        <v>6850</v>
      </c>
      <c r="C3851" s="238"/>
      <c r="D3851" s="238"/>
      <c r="E3851" s="238"/>
      <c r="F3851" s="238"/>
      <c r="G3851" s="238"/>
      <c r="H3851" s="238"/>
      <c r="I3851" s="238"/>
      <c r="J3851" s="238">
        <v>27</v>
      </c>
      <c r="K3851" s="238"/>
      <c r="L3851" s="238"/>
      <c r="M3851" s="238"/>
      <c r="N3851" s="238"/>
      <c r="O3851" s="238"/>
      <c r="P3851" s="239">
        <v>2</v>
      </c>
    </row>
    <row r="3852" spans="1:16" x14ac:dyDescent="0.25">
      <c r="A3852" s="236" t="s">
        <v>347</v>
      </c>
      <c r="B3852" s="237" t="s">
        <v>5810</v>
      </c>
      <c r="C3852" s="238"/>
      <c r="D3852" s="238"/>
      <c r="E3852" s="238"/>
      <c r="F3852" s="238"/>
      <c r="G3852" s="238"/>
      <c r="H3852" s="238"/>
      <c r="I3852" s="238"/>
      <c r="J3852" s="238"/>
      <c r="K3852" s="238"/>
      <c r="L3852" s="238"/>
      <c r="M3852" s="238"/>
      <c r="N3852" s="238"/>
      <c r="O3852" s="238">
        <v>8</v>
      </c>
      <c r="P3852" s="239"/>
    </row>
    <row r="3853" spans="1:16" x14ac:dyDescent="0.25">
      <c r="A3853" s="236" t="s">
        <v>2511</v>
      </c>
      <c r="B3853" s="237" t="s">
        <v>5981</v>
      </c>
      <c r="C3853" s="238"/>
      <c r="D3853" s="238"/>
      <c r="E3853" s="238"/>
      <c r="F3853" s="238"/>
      <c r="G3853" s="238"/>
      <c r="H3853" s="238"/>
      <c r="I3853" s="238"/>
      <c r="J3853" s="238"/>
      <c r="K3853" s="238"/>
      <c r="L3853" s="238">
        <v>6</v>
      </c>
      <c r="M3853" s="238"/>
      <c r="N3853" s="238"/>
      <c r="O3853" s="238">
        <v>3</v>
      </c>
      <c r="P3853" s="239"/>
    </row>
    <row r="3854" spans="1:16" x14ac:dyDescent="0.25">
      <c r="A3854" s="236" t="s">
        <v>570</v>
      </c>
      <c r="B3854" s="237" t="s">
        <v>5542</v>
      </c>
      <c r="C3854" s="238"/>
      <c r="D3854" s="238"/>
      <c r="E3854" s="238"/>
      <c r="F3854" s="238"/>
      <c r="G3854" s="238"/>
      <c r="H3854" s="238"/>
      <c r="I3854" s="238"/>
      <c r="J3854" s="238"/>
      <c r="K3854" s="238">
        <v>2</v>
      </c>
      <c r="L3854" s="238">
        <v>1</v>
      </c>
      <c r="M3854" s="238">
        <v>2</v>
      </c>
      <c r="N3854" s="238">
        <v>9</v>
      </c>
      <c r="O3854" s="238">
        <v>31</v>
      </c>
      <c r="P3854" s="239"/>
    </row>
    <row r="3855" spans="1:16" x14ac:dyDescent="0.25">
      <c r="A3855" s="236" t="s">
        <v>379</v>
      </c>
      <c r="B3855" s="237" t="s">
        <v>5995</v>
      </c>
      <c r="C3855" s="238"/>
      <c r="D3855" s="238"/>
      <c r="E3855" s="238"/>
      <c r="F3855" s="238"/>
      <c r="G3855" s="238"/>
      <c r="H3855" s="238"/>
      <c r="I3855" s="238"/>
      <c r="J3855" s="238">
        <v>1</v>
      </c>
      <c r="K3855" s="238">
        <v>1</v>
      </c>
      <c r="L3855" s="238">
        <v>21</v>
      </c>
      <c r="M3855" s="238">
        <v>3</v>
      </c>
      <c r="N3855" s="238">
        <v>14</v>
      </c>
      <c r="O3855" s="238">
        <v>3</v>
      </c>
      <c r="P3855" s="239">
        <v>3</v>
      </c>
    </row>
    <row r="3856" spans="1:16" x14ac:dyDescent="0.25">
      <c r="A3856" s="236" t="s">
        <v>1075</v>
      </c>
      <c r="B3856" s="237" t="s">
        <v>5648</v>
      </c>
      <c r="C3856" s="238"/>
      <c r="D3856" s="238"/>
      <c r="E3856" s="238"/>
      <c r="F3856" s="238"/>
      <c r="G3856" s="238"/>
      <c r="H3856" s="238"/>
      <c r="I3856" s="238"/>
      <c r="J3856" s="238">
        <v>1</v>
      </c>
      <c r="K3856" s="238"/>
      <c r="L3856" s="238"/>
      <c r="M3856" s="238">
        <v>2</v>
      </c>
      <c r="N3856" s="238">
        <v>5</v>
      </c>
      <c r="O3856" s="238">
        <v>17</v>
      </c>
      <c r="P3856" s="239"/>
    </row>
    <row r="3857" spans="1:16" x14ac:dyDescent="0.25">
      <c r="A3857" s="236" t="s">
        <v>803</v>
      </c>
      <c r="B3857" s="237" t="s">
        <v>6682</v>
      </c>
      <c r="C3857" s="238"/>
      <c r="D3857" s="238"/>
      <c r="E3857" s="238"/>
      <c r="F3857" s="238"/>
      <c r="G3857" s="238"/>
      <c r="H3857" s="238"/>
      <c r="I3857" s="238">
        <v>1</v>
      </c>
      <c r="J3857" s="238"/>
      <c r="K3857" s="238">
        <v>6</v>
      </c>
      <c r="L3857" s="238">
        <v>1</v>
      </c>
      <c r="M3857" s="238">
        <v>1</v>
      </c>
      <c r="N3857" s="238"/>
      <c r="O3857" s="238"/>
      <c r="P3857" s="239"/>
    </row>
    <row r="3858" spans="1:16" x14ac:dyDescent="0.25">
      <c r="A3858" s="236" t="s">
        <v>338</v>
      </c>
      <c r="B3858" s="237" t="s">
        <v>9317</v>
      </c>
      <c r="C3858" s="238"/>
      <c r="D3858" s="238"/>
      <c r="E3858" s="238">
        <v>1</v>
      </c>
      <c r="F3858" s="238">
        <v>9</v>
      </c>
      <c r="G3858" s="238">
        <v>4</v>
      </c>
      <c r="H3858" s="238">
        <v>4</v>
      </c>
      <c r="I3858" s="238"/>
      <c r="J3858" s="238">
        <v>2</v>
      </c>
      <c r="K3858" s="238"/>
      <c r="L3858" s="238">
        <v>1</v>
      </c>
      <c r="M3858" s="238">
        <v>3</v>
      </c>
      <c r="N3858" s="238">
        <v>1</v>
      </c>
      <c r="O3858" s="238"/>
      <c r="P3858" s="239"/>
    </row>
    <row r="3859" spans="1:16" x14ac:dyDescent="0.25">
      <c r="A3859" s="236" t="s">
        <v>362</v>
      </c>
      <c r="B3859" s="237" t="s">
        <v>6683</v>
      </c>
      <c r="C3859" s="238">
        <v>2</v>
      </c>
      <c r="D3859" s="238"/>
      <c r="E3859" s="238"/>
      <c r="F3859" s="238"/>
      <c r="G3859" s="238">
        <v>2</v>
      </c>
      <c r="H3859" s="238">
        <v>1</v>
      </c>
      <c r="I3859" s="238"/>
      <c r="J3859" s="238">
        <v>4</v>
      </c>
      <c r="K3859" s="238">
        <v>1</v>
      </c>
      <c r="L3859" s="238"/>
      <c r="M3859" s="238">
        <v>5</v>
      </c>
      <c r="N3859" s="238">
        <v>1</v>
      </c>
      <c r="O3859" s="238"/>
      <c r="P3859" s="239"/>
    </row>
    <row r="3860" spans="1:16" x14ac:dyDescent="0.25">
      <c r="A3860" s="236" t="s">
        <v>1275</v>
      </c>
      <c r="B3860" s="237" t="s">
        <v>7717</v>
      </c>
      <c r="C3860" s="238"/>
      <c r="D3860" s="238"/>
      <c r="E3860" s="238"/>
      <c r="F3860" s="238"/>
      <c r="G3860" s="238"/>
      <c r="H3860" s="238"/>
      <c r="I3860" s="238"/>
      <c r="J3860" s="238"/>
      <c r="K3860" s="238">
        <v>2</v>
      </c>
      <c r="L3860" s="238">
        <v>3</v>
      </c>
      <c r="M3860" s="238"/>
      <c r="N3860" s="238"/>
      <c r="O3860" s="238"/>
      <c r="P3860" s="239"/>
    </row>
    <row r="3861" spans="1:16" x14ac:dyDescent="0.25">
      <c r="A3861" s="236" t="s">
        <v>1101</v>
      </c>
      <c r="B3861" s="237" t="s">
        <v>5467</v>
      </c>
      <c r="C3861" s="238"/>
      <c r="D3861" s="238"/>
      <c r="E3861" s="238"/>
      <c r="F3861" s="238"/>
      <c r="G3861" s="238"/>
      <c r="H3861" s="238"/>
      <c r="I3861" s="238"/>
      <c r="J3861" s="238"/>
      <c r="K3861" s="238">
        <v>4</v>
      </c>
      <c r="L3861" s="238">
        <v>3</v>
      </c>
      <c r="M3861" s="238">
        <v>15</v>
      </c>
      <c r="N3861" s="238">
        <v>11</v>
      </c>
      <c r="O3861" s="238">
        <v>53</v>
      </c>
      <c r="P3861" s="239"/>
    </row>
    <row r="3862" spans="1:16" x14ac:dyDescent="0.25">
      <c r="A3862" s="236" t="s">
        <v>743</v>
      </c>
      <c r="B3862" s="237" t="s">
        <v>6242</v>
      </c>
      <c r="C3862" s="238"/>
      <c r="D3862" s="238">
        <v>6</v>
      </c>
      <c r="E3862" s="238"/>
      <c r="F3862" s="238"/>
      <c r="G3862" s="238">
        <v>7</v>
      </c>
      <c r="H3862" s="238"/>
      <c r="I3862" s="238">
        <v>3</v>
      </c>
      <c r="J3862" s="238"/>
      <c r="K3862" s="238">
        <v>1</v>
      </c>
      <c r="L3862" s="238">
        <v>105</v>
      </c>
      <c r="M3862" s="238">
        <v>12</v>
      </c>
      <c r="N3862" s="238"/>
      <c r="O3862" s="238">
        <v>1</v>
      </c>
      <c r="P3862" s="239"/>
    </row>
    <row r="3863" spans="1:16" x14ac:dyDescent="0.25">
      <c r="A3863" s="236" t="s">
        <v>659</v>
      </c>
      <c r="B3863" s="237" t="s">
        <v>5937</v>
      </c>
      <c r="C3863" s="238">
        <v>2</v>
      </c>
      <c r="D3863" s="238"/>
      <c r="E3863" s="238"/>
      <c r="F3863" s="238"/>
      <c r="G3863" s="238"/>
      <c r="H3863" s="238"/>
      <c r="I3863" s="238"/>
      <c r="J3863" s="238"/>
      <c r="K3863" s="238">
        <v>2</v>
      </c>
      <c r="L3863" s="238">
        <v>13</v>
      </c>
      <c r="M3863" s="238">
        <v>1</v>
      </c>
      <c r="N3863" s="238"/>
      <c r="O3863" s="238">
        <v>3</v>
      </c>
      <c r="P3863" s="239">
        <v>3</v>
      </c>
    </row>
    <row r="3864" spans="1:16" x14ac:dyDescent="0.25">
      <c r="A3864" s="236" t="s">
        <v>493</v>
      </c>
      <c r="B3864" s="237" t="s">
        <v>9138</v>
      </c>
      <c r="C3864" s="238"/>
      <c r="D3864" s="238"/>
      <c r="E3864" s="238"/>
      <c r="F3864" s="238"/>
      <c r="G3864" s="238"/>
      <c r="H3864" s="238">
        <v>11</v>
      </c>
      <c r="I3864" s="238"/>
      <c r="J3864" s="238"/>
      <c r="K3864" s="238"/>
      <c r="L3864" s="238"/>
      <c r="M3864" s="238">
        <v>12</v>
      </c>
      <c r="N3864" s="238">
        <v>1</v>
      </c>
      <c r="O3864" s="238"/>
      <c r="P3864" s="239">
        <v>6</v>
      </c>
    </row>
    <row r="3865" spans="1:16" x14ac:dyDescent="0.25">
      <c r="A3865" s="236" t="s">
        <v>693</v>
      </c>
      <c r="B3865" s="237" t="s">
        <v>7718</v>
      </c>
      <c r="C3865" s="238"/>
      <c r="D3865" s="238"/>
      <c r="E3865" s="238"/>
      <c r="F3865" s="238"/>
      <c r="G3865" s="238"/>
      <c r="H3865" s="238"/>
      <c r="I3865" s="238">
        <v>13</v>
      </c>
      <c r="J3865" s="238"/>
      <c r="K3865" s="238"/>
      <c r="L3865" s="238"/>
      <c r="M3865" s="238">
        <v>1</v>
      </c>
      <c r="N3865" s="238"/>
      <c r="O3865" s="238"/>
      <c r="P3865" s="239">
        <v>5</v>
      </c>
    </row>
    <row r="3866" spans="1:16" x14ac:dyDescent="0.25">
      <c r="A3866" s="236" t="s">
        <v>2819</v>
      </c>
      <c r="B3866" s="237" t="s">
        <v>9139</v>
      </c>
      <c r="C3866" s="238"/>
      <c r="D3866" s="238"/>
      <c r="E3866" s="238"/>
      <c r="F3866" s="238"/>
      <c r="G3866" s="238"/>
      <c r="H3866" s="238"/>
      <c r="I3866" s="238"/>
      <c r="J3866" s="238">
        <v>3</v>
      </c>
      <c r="K3866" s="238"/>
      <c r="L3866" s="238"/>
      <c r="M3866" s="238"/>
      <c r="N3866" s="238"/>
      <c r="O3866" s="238"/>
      <c r="P3866" s="239"/>
    </row>
    <row r="3867" spans="1:16" x14ac:dyDescent="0.25">
      <c r="A3867" s="236" t="s">
        <v>710</v>
      </c>
      <c r="B3867" s="237" t="s">
        <v>9140</v>
      </c>
      <c r="C3867" s="238"/>
      <c r="D3867" s="238"/>
      <c r="E3867" s="238"/>
      <c r="F3867" s="238"/>
      <c r="G3867" s="238"/>
      <c r="H3867" s="238"/>
      <c r="I3867" s="238">
        <v>3</v>
      </c>
      <c r="J3867" s="238"/>
      <c r="K3867" s="238"/>
      <c r="L3867" s="238"/>
      <c r="M3867" s="238"/>
      <c r="N3867" s="238"/>
      <c r="O3867" s="238"/>
      <c r="P3867" s="239"/>
    </row>
    <row r="3868" spans="1:16" x14ac:dyDescent="0.25">
      <c r="A3868" s="236" t="s">
        <v>2408</v>
      </c>
      <c r="B3868" s="237" t="s">
        <v>7853</v>
      </c>
      <c r="C3868" s="238"/>
      <c r="D3868" s="238">
        <v>23</v>
      </c>
      <c r="E3868" s="238"/>
      <c r="F3868" s="238"/>
      <c r="G3868" s="238"/>
      <c r="H3868" s="238"/>
      <c r="I3868" s="238"/>
      <c r="J3868" s="238"/>
      <c r="K3868" s="238"/>
      <c r="L3868" s="238">
        <v>31</v>
      </c>
      <c r="M3868" s="238">
        <v>4</v>
      </c>
      <c r="N3868" s="238"/>
      <c r="O3868" s="238"/>
      <c r="P3868" s="239"/>
    </row>
    <row r="3869" spans="1:16" x14ac:dyDescent="0.25">
      <c r="A3869" s="236" t="s">
        <v>2537</v>
      </c>
      <c r="B3869" s="237" t="s">
        <v>8413</v>
      </c>
      <c r="C3869" s="238"/>
      <c r="D3869" s="238"/>
      <c r="E3869" s="238"/>
      <c r="F3869" s="238"/>
      <c r="G3869" s="238"/>
      <c r="H3869" s="238"/>
      <c r="I3869" s="238"/>
      <c r="J3869" s="238">
        <v>1</v>
      </c>
      <c r="K3869" s="238"/>
      <c r="L3869" s="238"/>
      <c r="M3869" s="238"/>
      <c r="N3869" s="238"/>
      <c r="O3869" s="238"/>
      <c r="P3869" s="239"/>
    </row>
    <row r="3870" spans="1:16" x14ac:dyDescent="0.25">
      <c r="A3870" s="236" t="s">
        <v>937</v>
      </c>
      <c r="B3870" s="237" t="s">
        <v>6685</v>
      </c>
      <c r="C3870" s="238"/>
      <c r="D3870" s="238"/>
      <c r="E3870" s="238"/>
      <c r="F3870" s="238"/>
      <c r="G3870" s="238"/>
      <c r="H3870" s="238"/>
      <c r="I3870" s="238">
        <v>2</v>
      </c>
      <c r="J3870" s="238"/>
      <c r="K3870" s="238"/>
      <c r="L3870" s="238"/>
      <c r="M3870" s="238"/>
      <c r="N3870" s="238">
        <v>1</v>
      </c>
      <c r="O3870" s="238"/>
      <c r="P3870" s="239"/>
    </row>
    <row r="3871" spans="1:16" x14ac:dyDescent="0.25">
      <c r="A3871" s="236" t="s">
        <v>349</v>
      </c>
      <c r="B3871" s="237" t="s">
        <v>5606</v>
      </c>
      <c r="C3871" s="238"/>
      <c r="D3871" s="238"/>
      <c r="E3871" s="238"/>
      <c r="F3871" s="238">
        <v>3</v>
      </c>
      <c r="G3871" s="238"/>
      <c r="H3871" s="238"/>
      <c r="I3871" s="238"/>
      <c r="J3871" s="238"/>
      <c r="K3871" s="238"/>
      <c r="L3871" s="238">
        <v>11</v>
      </c>
      <c r="M3871" s="238"/>
      <c r="N3871" s="238">
        <v>12</v>
      </c>
      <c r="O3871" s="238">
        <v>21</v>
      </c>
      <c r="P3871" s="239"/>
    </row>
    <row r="3872" spans="1:16" x14ac:dyDescent="0.25">
      <c r="A3872" s="236" t="s">
        <v>671</v>
      </c>
      <c r="B3872" s="237" t="s">
        <v>8567</v>
      </c>
      <c r="C3872" s="238"/>
      <c r="D3872" s="238"/>
      <c r="E3872" s="238"/>
      <c r="F3872" s="238"/>
      <c r="G3872" s="238"/>
      <c r="H3872" s="238"/>
      <c r="I3872" s="238">
        <v>23</v>
      </c>
      <c r="J3872" s="238">
        <v>1</v>
      </c>
      <c r="K3872" s="238">
        <v>3</v>
      </c>
      <c r="L3872" s="238">
        <v>3</v>
      </c>
      <c r="M3872" s="238"/>
      <c r="N3872" s="238">
        <v>1</v>
      </c>
      <c r="O3872" s="238"/>
      <c r="P3872" s="239"/>
    </row>
    <row r="3873" spans="1:16" x14ac:dyDescent="0.25">
      <c r="A3873" s="236" t="s">
        <v>2171</v>
      </c>
      <c r="B3873" s="237" t="s">
        <v>7307</v>
      </c>
      <c r="C3873" s="238"/>
      <c r="D3873" s="238"/>
      <c r="E3873" s="238"/>
      <c r="F3873" s="238"/>
      <c r="G3873" s="238"/>
      <c r="H3873" s="238"/>
      <c r="I3873" s="238"/>
      <c r="J3873" s="238"/>
      <c r="K3873" s="238">
        <v>7</v>
      </c>
      <c r="L3873" s="238">
        <v>6</v>
      </c>
      <c r="M3873" s="238"/>
      <c r="N3873" s="238"/>
      <c r="O3873" s="238"/>
      <c r="P3873" s="239"/>
    </row>
    <row r="3874" spans="1:16" x14ac:dyDescent="0.25">
      <c r="A3874" s="236" t="s">
        <v>398</v>
      </c>
      <c r="B3874" s="237" t="s">
        <v>5287</v>
      </c>
      <c r="C3874" s="238">
        <v>19</v>
      </c>
      <c r="D3874" s="238">
        <v>19</v>
      </c>
      <c r="E3874" s="238">
        <v>20</v>
      </c>
      <c r="F3874" s="238">
        <v>661</v>
      </c>
      <c r="G3874" s="238">
        <v>1121</v>
      </c>
      <c r="H3874" s="238">
        <v>14</v>
      </c>
      <c r="I3874" s="238"/>
      <c r="J3874" s="238">
        <v>29</v>
      </c>
      <c r="K3874" s="238">
        <v>22</v>
      </c>
      <c r="L3874" s="238">
        <v>13</v>
      </c>
      <c r="M3874" s="238"/>
      <c r="N3874" s="238">
        <v>604</v>
      </c>
      <c r="O3874" s="238">
        <v>584</v>
      </c>
      <c r="P3874" s="239">
        <v>3</v>
      </c>
    </row>
    <row r="3875" spans="1:16" x14ac:dyDescent="0.25">
      <c r="A3875" s="236" t="s">
        <v>353</v>
      </c>
      <c r="B3875" s="237" t="s">
        <v>8796</v>
      </c>
      <c r="C3875" s="238"/>
      <c r="D3875" s="238"/>
      <c r="E3875" s="238">
        <v>6</v>
      </c>
      <c r="F3875" s="238">
        <v>76</v>
      </c>
      <c r="G3875" s="238">
        <v>43</v>
      </c>
      <c r="H3875" s="238">
        <v>3</v>
      </c>
      <c r="I3875" s="238">
        <v>3</v>
      </c>
      <c r="J3875" s="238">
        <v>100</v>
      </c>
      <c r="K3875" s="238">
        <v>8</v>
      </c>
      <c r="L3875" s="238">
        <v>7</v>
      </c>
      <c r="M3875" s="238">
        <v>1</v>
      </c>
      <c r="N3875" s="238">
        <v>4</v>
      </c>
      <c r="O3875" s="238"/>
      <c r="P3875" s="239"/>
    </row>
    <row r="3876" spans="1:16" x14ac:dyDescent="0.25">
      <c r="A3876" s="236" t="s">
        <v>307</v>
      </c>
      <c r="B3876" s="237" t="s">
        <v>6293</v>
      </c>
      <c r="C3876" s="238">
        <v>1</v>
      </c>
      <c r="D3876" s="238"/>
      <c r="E3876" s="238">
        <v>1</v>
      </c>
      <c r="F3876" s="238"/>
      <c r="G3876" s="238"/>
      <c r="H3876" s="238"/>
      <c r="I3876" s="238">
        <v>32</v>
      </c>
      <c r="J3876" s="238">
        <v>16</v>
      </c>
      <c r="K3876" s="238">
        <v>30</v>
      </c>
      <c r="L3876" s="238">
        <v>27</v>
      </c>
      <c r="M3876" s="238">
        <v>50</v>
      </c>
      <c r="N3876" s="238">
        <v>6</v>
      </c>
      <c r="O3876" s="238">
        <v>1</v>
      </c>
      <c r="P3876" s="239">
        <v>20</v>
      </c>
    </row>
    <row r="3877" spans="1:16" x14ac:dyDescent="0.25">
      <c r="A3877" s="236" t="s">
        <v>233</v>
      </c>
      <c r="B3877" s="237" t="s">
        <v>6079</v>
      </c>
      <c r="C3877" s="238">
        <v>19</v>
      </c>
      <c r="D3877" s="238">
        <v>5</v>
      </c>
      <c r="E3877" s="238">
        <v>40</v>
      </c>
      <c r="F3877" s="238"/>
      <c r="G3877" s="238"/>
      <c r="H3877" s="238"/>
      <c r="I3877" s="238">
        <v>10</v>
      </c>
      <c r="J3877" s="238">
        <v>29</v>
      </c>
      <c r="K3877" s="238">
        <v>21</v>
      </c>
      <c r="L3877" s="238">
        <v>19</v>
      </c>
      <c r="M3877" s="238"/>
      <c r="N3877" s="238"/>
      <c r="O3877" s="238">
        <v>2</v>
      </c>
      <c r="P3877" s="239">
        <v>4</v>
      </c>
    </row>
    <row r="3878" spans="1:16" x14ac:dyDescent="0.25">
      <c r="A3878" s="236" t="s">
        <v>317</v>
      </c>
      <c r="B3878" s="237" t="s">
        <v>5994</v>
      </c>
      <c r="C3878" s="238"/>
      <c r="D3878" s="238">
        <v>237</v>
      </c>
      <c r="E3878" s="238">
        <v>1020</v>
      </c>
      <c r="F3878" s="238">
        <v>339</v>
      </c>
      <c r="G3878" s="238"/>
      <c r="H3878" s="238"/>
      <c r="I3878" s="238">
        <v>1</v>
      </c>
      <c r="J3878" s="238"/>
      <c r="K3878" s="238">
        <v>29</v>
      </c>
      <c r="L3878" s="238">
        <v>523</v>
      </c>
      <c r="M3878" s="238">
        <v>4</v>
      </c>
      <c r="N3878" s="238"/>
      <c r="O3878" s="238">
        <v>3</v>
      </c>
      <c r="P3878" s="239"/>
    </row>
    <row r="3879" spans="1:16" x14ac:dyDescent="0.25">
      <c r="A3879" s="236" t="s">
        <v>364</v>
      </c>
      <c r="B3879" s="237" t="s">
        <v>5494</v>
      </c>
      <c r="C3879" s="238"/>
      <c r="D3879" s="238">
        <v>21</v>
      </c>
      <c r="E3879" s="238">
        <v>52</v>
      </c>
      <c r="F3879" s="238">
        <v>3</v>
      </c>
      <c r="G3879" s="238"/>
      <c r="H3879" s="238">
        <v>6</v>
      </c>
      <c r="I3879" s="238">
        <v>12</v>
      </c>
      <c r="J3879" s="238">
        <v>4</v>
      </c>
      <c r="K3879" s="238">
        <v>7</v>
      </c>
      <c r="L3879" s="238">
        <v>13</v>
      </c>
      <c r="M3879" s="238">
        <v>18</v>
      </c>
      <c r="N3879" s="238"/>
      <c r="O3879" s="238">
        <v>42</v>
      </c>
      <c r="P3879" s="239"/>
    </row>
    <row r="3880" spans="1:16" x14ac:dyDescent="0.25">
      <c r="A3880" s="236" t="s">
        <v>450</v>
      </c>
      <c r="B3880" s="237" t="s">
        <v>5477</v>
      </c>
      <c r="C3880" s="238"/>
      <c r="D3880" s="238">
        <v>3</v>
      </c>
      <c r="E3880" s="238">
        <v>7</v>
      </c>
      <c r="F3880" s="238"/>
      <c r="G3880" s="238"/>
      <c r="H3880" s="238"/>
      <c r="I3880" s="238">
        <v>10</v>
      </c>
      <c r="J3880" s="238">
        <v>9</v>
      </c>
      <c r="K3880" s="238">
        <v>8</v>
      </c>
      <c r="L3880" s="238">
        <v>7</v>
      </c>
      <c r="M3880" s="238">
        <v>6</v>
      </c>
      <c r="N3880" s="238">
        <v>25</v>
      </c>
      <c r="O3880" s="238">
        <v>49</v>
      </c>
      <c r="P3880" s="239">
        <v>6</v>
      </c>
    </row>
    <row r="3881" spans="1:16" x14ac:dyDescent="0.25">
      <c r="A3881" s="236" t="s">
        <v>479</v>
      </c>
      <c r="B3881" s="237" t="s">
        <v>5464</v>
      </c>
      <c r="C3881" s="238"/>
      <c r="D3881" s="238">
        <v>2</v>
      </c>
      <c r="E3881" s="238"/>
      <c r="F3881" s="238">
        <v>23</v>
      </c>
      <c r="G3881" s="238"/>
      <c r="H3881" s="238"/>
      <c r="I3881" s="238"/>
      <c r="J3881" s="238">
        <v>17</v>
      </c>
      <c r="K3881" s="238">
        <v>15</v>
      </c>
      <c r="L3881" s="238">
        <v>20</v>
      </c>
      <c r="M3881" s="238"/>
      <c r="N3881" s="238">
        <v>14</v>
      </c>
      <c r="O3881" s="238">
        <v>58</v>
      </c>
      <c r="P3881" s="239">
        <v>35</v>
      </c>
    </row>
    <row r="3882" spans="1:16" x14ac:dyDescent="0.25">
      <c r="A3882" s="236" t="s">
        <v>951</v>
      </c>
      <c r="B3882" s="237" t="s">
        <v>6201</v>
      </c>
      <c r="C3882" s="238">
        <v>1</v>
      </c>
      <c r="D3882" s="238"/>
      <c r="E3882" s="238"/>
      <c r="F3882" s="238"/>
      <c r="G3882" s="238"/>
      <c r="H3882" s="238">
        <v>1</v>
      </c>
      <c r="I3882" s="238"/>
      <c r="J3882" s="238">
        <v>49</v>
      </c>
      <c r="K3882" s="238">
        <v>27</v>
      </c>
      <c r="L3882" s="238">
        <v>29</v>
      </c>
      <c r="M3882" s="238">
        <v>4</v>
      </c>
      <c r="N3882" s="238">
        <v>2</v>
      </c>
      <c r="O3882" s="238">
        <v>1</v>
      </c>
      <c r="P3882" s="239"/>
    </row>
    <row r="3883" spans="1:16" x14ac:dyDescent="0.25">
      <c r="A3883" s="236" t="s">
        <v>2442</v>
      </c>
      <c r="B3883" s="237" t="s">
        <v>7308</v>
      </c>
      <c r="C3883" s="238"/>
      <c r="D3883" s="238"/>
      <c r="E3883" s="238">
        <v>5</v>
      </c>
      <c r="F3883" s="238"/>
      <c r="G3883" s="238"/>
      <c r="H3883" s="238"/>
      <c r="I3883" s="238"/>
      <c r="J3883" s="238"/>
      <c r="K3883" s="238"/>
      <c r="L3883" s="238"/>
      <c r="M3883" s="238"/>
      <c r="N3883" s="238">
        <v>2</v>
      </c>
      <c r="O3883" s="238"/>
      <c r="P3883" s="239"/>
    </row>
    <row r="3884" spans="1:16" x14ac:dyDescent="0.25">
      <c r="A3884" s="236" t="s">
        <v>650</v>
      </c>
      <c r="B3884" s="237" t="s">
        <v>7552</v>
      </c>
      <c r="C3884" s="238"/>
      <c r="D3884" s="238"/>
      <c r="E3884" s="238"/>
      <c r="F3884" s="238"/>
      <c r="G3884" s="238"/>
      <c r="H3884" s="238"/>
      <c r="I3884" s="238"/>
      <c r="J3884" s="238">
        <v>4</v>
      </c>
      <c r="K3884" s="238">
        <v>1</v>
      </c>
      <c r="L3884" s="238">
        <v>1</v>
      </c>
      <c r="M3884" s="238">
        <v>1</v>
      </c>
      <c r="N3884" s="238">
        <v>1</v>
      </c>
      <c r="O3884" s="238"/>
      <c r="P3884" s="239"/>
    </row>
    <row r="3885" spans="1:16" x14ac:dyDescent="0.25">
      <c r="A3885" s="236" t="s">
        <v>1410</v>
      </c>
      <c r="B3885" s="237" t="s">
        <v>6440</v>
      </c>
      <c r="C3885" s="238"/>
      <c r="D3885" s="238"/>
      <c r="E3885" s="238"/>
      <c r="F3885" s="238"/>
      <c r="G3885" s="238"/>
      <c r="H3885" s="238"/>
      <c r="I3885" s="238"/>
      <c r="J3885" s="238"/>
      <c r="K3885" s="238"/>
      <c r="L3885" s="238">
        <v>1</v>
      </c>
      <c r="M3885" s="238"/>
      <c r="N3885" s="238"/>
      <c r="O3885" s="238"/>
      <c r="P3885" s="239"/>
    </row>
    <row r="3886" spans="1:16" x14ac:dyDescent="0.25">
      <c r="A3886" s="236" t="s">
        <v>539</v>
      </c>
      <c r="B3886" s="237" t="s">
        <v>7553</v>
      </c>
      <c r="C3886" s="238"/>
      <c r="D3886" s="238"/>
      <c r="E3886" s="238">
        <v>1</v>
      </c>
      <c r="F3886" s="238"/>
      <c r="G3886" s="238"/>
      <c r="H3886" s="238"/>
      <c r="I3886" s="238"/>
      <c r="J3886" s="238"/>
      <c r="K3886" s="238"/>
      <c r="L3886" s="238"/>
      <c r="M3886" s="238"/>
      <c r="N3886" s="238"/>
      <c r="O3886" s="238"/>
      <c r="P3886" s="239"/>
    </row>
    <row r="3887" spans="1:16" x14ac:dyDescent="0.25">
      <c r="A3887" s="236" t="s">
        <v>2288</v>
      </c>
      <c r="B3887" s="237" t="s">
        <v>9316</v>
      </c>
      <c r="C3887" s="238"/>
      <c r="D3887" s="238"/>
      <c r="E3887" s="238"/>
      <c r="F3887" s="238"/>
      <c r="G3887" s="238">
        <v>6</v>
      </c>
      <c r="H3887" s="238"/>
      <c r="I3887" s="238"/>
      <c r="J3887" s="238"/>
      <c r="K3887" s="238"/>
      <c r="L3887" s="238">
        <v>1</v>
      </c>
      <c r="M3887" s="238"/>
      <c r="N3887" s="238"/>
      <c r="O3887" s="238"/>
      <c r="P3887" s="239">
        <v>10</v>
      </c>
    </row>
    <row r="3888" spans="1:16" x14ac:dyDescent="0.25">
      <c r="A3888" s="236" t="s">
        <v>2293</v>
      </c>
      <c r="B3888" s="237" t="s">
        <v>7855</v>
      </c>
      <c r="C3888" s="238"/>
      <c r="D3888" s="238"/>
      <c r="E3888" s="238"/>
      <c r="F3888" s="238"/>
      <c r="G3888" s="238">
        <v>2</v>
      </c>
      <c r="H3888" s="238"/>
      <c r="I3888" s="238"/>
      <c r="J3888" s="238">
        <v>5</v>
      </c>
      <c r="K3888" s="238">
        <v>3</v>
      </c>
      <c r="L3888" s="238">
        <v>1</v>
      </c>
      <c r="M3888" s="238">
        <v>1</v>
      </c>
      <c r="N3888" s="238">
        <v>1</v>
      </c>
      <c r="O3888" s="238"/>
      <c r="P3888" s="239">
        <v>1</v>
      </c>
    </row>
    <row r="3889" spans="1:16" x14ac:dyDescent="0.25">
      <c r="A3889" s="236" t="s">
        <v>101</v>
      </c>
      <c r="B3889" s="237" t="s">
        <v>5409</v>
      </c>
      <c r="C3889" s="238">
        <v>37</v>
      </c>
      <c r="D3889" s="238">
        <v>43</v>
      </c>
      <c r="E3889" s="238">
        <v>19</v>
      </c>
      <c r="F3889" s="238">
        <v>53</v>
      </c>
      <c r="G3889" s="238">
        <v>88</v>
      </c>
      <c r="H3889" s="238">
        <v>2</v>
      </c>
      <c r="I3889" s="238">
        <v>75</v>
      </c>
      <c r="J3889" s="238">
        <v>109</v>
      </c>
      <c r="K3889" s="238">
        <v>13</v>
      </c>
      <c r="L3889" s="238">
        <v>3</v>
      </c>
      <c r="M3889" s="238">
        <v>30</v>
      </c>
      <c r="N3889" s="238">
        <v>68</v>
      </c>
      <c r="O3889" s="238">
        <v>119</v>
      </c>
      <c r="P3889" s="239">
        <v>21</v>
      </c>
    </row>
    <row r="3890" spans="1:16" x14ac:dyDescent="0.25">
      <c r="A3890" s="236" t="s">
        <v>2634</v>
      </c>
      <c r="B3890" s="237" t="s">
        <v>5840</v>
      </c>
      <c r="C3890" s="238"/>
      <c r="D3890" s="238"/>
      <c r="E3890" s="238"/>
      <c r="F3890" s="238"/>
      <c r="G3890" s="238">
        <v>361</v>
      </c>
      <c r="H3890" s="238"/>
      <c r="I3890" s="238"/>
      <c r="J3890" s="238">
        <v>59</v>
      </c>
      <c r="K3890" s="238"/>
      <c r="L3890" s="238">
        <v>1</v>
      </c>
      <c r="M3890" s="238">
        <v>5</v>
      </c>
      <c r="N3890" s="238"/>
      <c r="O3890" s="238">
        <v>6</v>
      </c>
      <c r="P3890" s="239"/>
    </row>
    <row r="3891" spans="1:16" x14ac:dyDescent="0.25">
      <c r="A3891" s="236" t="s">
        <v>3986</v>
      </c>
      <c r="B3891" s="237" t="s">
        <v>5260</v>
      </c>
      <c r="C3891" s="238">
        <v>24</v>
      </c>
      <c r="D3891" s="238"/>
      <c r="E3891" s="238">
        <v>95</v>
      </c>
      <c r="F3891" s="238">
        <v>62</v>
      </c>
      <c r="G3891" s="238">
        <v>574</v>
      </c>
      <c r="H3891" s="238">
        <v>1421</v>
      </c>
      <c r="I3891" s="238">
        <v>1509</v>
      </c>
      <c r="J3891" s="238">
        <v>1802</v>
      </c>
      <c r="K3891" s="238">
        <v>1216</v>
      </c>
      <c r="L3891" s="238">
        <v>1441</v>
      </c>
      <c r="M3891" s="238">
        <v>2307</v>
      </c>
      <c r="N3891" s="238">
        <v>698</v>
      </c>
      <c r="O3891" s="238">
        <v>1367</v>
      </c>
      <c r="P3891" s="239">
        <v>1335</v>
      </c>
    </row>
    <row r="3892" spans="1:16" x14ac:dyDescent="0.25">
      <c r="A3892" s="236" t="s">
        <v>1585</v>
      </c>
      <c r="B3892" s="237" t="s">
        <v>5233</v>
      </c>
      <c r="C3892" s="238">
        <v>34</v>
      </c>
      <c r="D3892" s="238">
        <v>79</v>
      </c>
      <c r="E3892" s="238">
        <v>458</v>
      </c>
      <c r="F3892" s="238">
        <v>1054</v>
      </c>
      <c r="G3892" s="238">
        <v>1419</v>
      </c>
      <c r="H3892" s="238">
        <v>2531</v>
      </c>
      <c r="I3892" s="238">
        <v>1787</v>
      </c>
      <c r="J3892" s="238">
        <v>799</v>
      </c>
      <c r="K3892" s="238">
        <v>468</v>
      </c>
      <c r="L3892" s="238">
        <v>262</v>
      </c>
      <c r="M3892" s="238">
        <v>1219</v>
      </c>
      <c r="N3892" s="238">
        <v>7322</v>
      </c>
      <c r="O3892" s="238">
        <v>6628</v>
      </c>
      <c r="P3892" s="239">
        <v>9100</v>
      </c>
    </row>
    <row r="3893" spans="1:16" x14ac:dyDescent="0.25">
      <c r="A3893" s="236" t="s">
        <v>1765</v>
      </c>
      <c r="B3893" s="237" t="s">
        <v>5255</v>
      </c>
      <c r="C3893" s="238">
        <v>179</v>
      </c>
      <c r="D3893" s="238"/>
      <c r="E3893" s="238">
        <v>65</v>
      </c>
      <c r="F3893" s="238"/>
      <c r="G3893" s="238"/>
      <c r="H3893" s="238">
        <v>575</v>
      </c>
      <c r="I3893" s="238">
        <v>137</v>
      </c>
      <c r="J3893" s="238">
        <v>342</v>
      </c>
      <c r="K3893" s="238">
        <v>71</v>
      </c>
      <c r="L3893" s="238">
        <v>406</v>
      </c>
      <c r="M3893" s="238">
        <v>68</v>
      </c>
      <c r="N3893" s="238">
        <v>696</v>
      </c>
      <c r="O3893" s="238">
        <v>1688</v>
      </c>
      <c r="P3893" s="239">
        <v>1821</v>
      </c>
    </row>
    <row r="3894" spans="1:16" x14ac:dyDescent="0.25">
      <c r="A3894" s="236" t="s">
        <v>294</v>
      </c>
      <c r="B3894" s="237" t="s">
        <v>10346</v>
      </c>
      <c r="C3894" s="238"/>
      <c r="D3894" s="238">
        <v>45</v>
      </c>
      <c r="E3894" s="238"/>
      <c r="F3894" s="238"/>
      <c r="G3894" s="238"/>
      <c r="H3894" s="238"/>
      <c r="I3894" s="238"/>
      <c r="J3894" s="238"/>
      <c r="K3894" s="238"/>
      <c r="L3894" s="238"/>
      <c r="M3894" s="238">
        <v>187</v>
      </c>
      <c r="N3894" s="238"/>
      <c r="O3894" s="238"/>
      <c r="P3894" s="239"/>
    </row>
    <row r="3895" spans="1:16" x14ac:dyDescent="0.25">
      <c r="A3895" s="236" t="s">
        <v>3984</v>
      </c>
      <c r="B3895" s="237" t="s">
        <v>10024</v>
      </c>
      <c r="C3895" s="238"/>
      <c r="D3895" s="238"/>
      <c r="E3895" s="238"/>
      <c r="F3895" s="238"/>
      <c r="G3895" s="238"/>
      <c r="H3895" s="238"/>
      <c r="I3895" s="238"/>
      <c r="J3895" s="238"/>
      <c r="K3895" s="238"/>
      <c r="L3895" s="238">
        <v>1</v>
      </c>
      <c r="M3895" s="238"/>
      <c r="N3895" s="238"/>
      <c r="O3895" s="238"/>
      <c r="P3895" s="239"/>
    </row>
    <row r="3896" spans="1:16" x14ac:dyDescent="0.25">
      <c r="A3896" s="236" t="s">
        <v>4018</v>
      </c>
      <c r="B3896" s="237" t="s">
        <v>10287</v>
      </c>
      <c r="C3896" s="238"/>
      <c r="D3896" s="238"/>
      <c r="E3896" s="238"/>
      <c r="F3896" s="238"/>
      <c r="G3896" s="238"/>
      <c r="H3896" s="238"/>
      <c r="I3896" s="238"/>
      <c r="J3896" s="238"/>
      <c r="K3896" s="238"/>
      <c r="L3896" s="238">
        <v>3</v>
      </c>
      <c r="M3896" s="238"/>
      <c r="N3896" s="238"/>
      <c r="O3896" s="238"/>
      <c r="P3896" s="239"/>
    </row>
    <row r="3897" spans="1:16" x14ac:dyDescent="0.25">
      <c r="A3897" s="236" t="s">
        <v>3864</v>
      </c>
      <c r="B3897" s="237" t="s">
        <v>9780</v>
      </c>
      <c r="C3897" s="238"/>
      <c r="D3897" s="238"/>
      <c r="E3897" s="238"/>
      <c r="F3897" s="238"/>
      <c r="G3897" s="238"/>
      <c r="H3897" s="238"/>
      <c r="I3897" s="238"/>
      <c r="J3897" s="238"/>
      <c r="K3897" s="238"/>
      <c r="L3897" s="238"/>
      <c r="M3897" s="238">
        <v>8</v>
      </c>
      <c r="N3897" s="238"/>
      <c r="O3897" s="238"/>
      <c r="P3897" s="239"/>
    </row>
    <row r="3898" spans="1:16" x14ac:dyDescent="0.25">
      <c r="A3898" s="236" t="s">
        <v>2663</v>
      </c>
      <c r="B3898" s="237" t="s">
        <v>7857</v>
      </c>
      <c r="C3898" s="238"/>
      <c r="D3898" s="238"/>
      <c r="E3898" s="238"/>
      <c r="F3898" s="238"/>
      <c r="G3898" s="238"/>
      <c r="H3898" s="238"/>
      <c r="I3898" s="238"/>
      <c r="J3898" s="238"/>
      <c r="K3898" s="238">
        <v>3</v>
      </c>
      <c r="L3898" s="238"/>
      <c r="M3898" s="238">
        <v>40</v>
      </c>
      <c r="N3898" s="238"/>
      <c r="O3898" s="238">
        <v>5</v>
      </c>
      <c r="P3898" s="239"/>
    </row>
    <row r="3899" spans="1:16" x14ac:dyDescent="0.25">
      <c r="A3899" s="236" t="s">
        <v>3311</v>
      </c>
      <c r="B3899" s="237" t="s">
        <v>8409</v>
      </c>
      <c r="C3899" s="238"/>
      <c r="D3899" s="238"/>
      <c r="E3899" s="238"/>
      <c r="F3899" s="238"/>
      <c r="G3899" s="238"/>
      <c r="H3899" s="238"/>
      <c r="I3899" s="238"/>
      <c r="J3899" s="238"/>
      <c r="K3899" s="238"/>
      <c r="L3899" s="238">
        <v>8</v>
      </c>
      <c r="M3899" s="238"/>
      <c r="N3899" s="238"/>
      <c r="O3899" s="238"/>
      <c r="P3899" s="239"/>
    </row>
    <row r="3900" spans="1:16" x14ac:dyDescent="0.25">
      <c r="A3900" s="236" t="s">
        <v>987</v>
      </c>
      <c r="B3900" s="237" t="s">
        <v>9331</v>
      </c>
      <c r="C3900" s="238"/>
      <c r="D3900" s="238"/>
      <c r="E3900" s="238"/>
      <c r="F3900" s="238"/>
      <c r="G3900" s="238"/>
      <c r="H3900" s="238"/>
      <c r="I3900" s="238"/>
      <c r="J3900" s="238">
        <v>4</v>
      </c>
      <c r="K3900" s="238">
        <v>1</v>
      </c>
      <c r="L3900" s="238"/>
      <c r="M3900" s="238"/>
      <c r="N3900" s="238"/>
      <c r="O3900" s="238"/>
      <c r="P3900" s="239"/>
    </row>
    <row r="3901" spans="1:16" x14ac:dyDescent="0.25">
      <c r="A3901" s="236" t="s">
        <v>1197</v>
      </c>
      <c r="B3901" s="237" t="s">
        <v>8410</v>
      </c>
      <c r="C3901" s="238"/>
      <c r="D3901" s="238"/>
      <c r="E3901" s="238"/>
      <c r="F3901" s="238"/>
      <c r="G3901" s="238"/>
      <c r="H3901" s="238"/>
      <c r="I3901" s="238"/>
      <c r="J3901" s="238"/>
      <c r="K3901" s="238"/>
      <c r="L3901" s="238">
        <v>576</v>
      </c>
      <c r="M3901" s="238">
        <v>3</v>
      </c>
      <c r="N3901" s="238"/>
      <c r="O3901" s="238"/>
      <c r="P3901" s="239"/>
    </row>
    <row r="3902" spans="1:16" x14ac:dyDescent="0.25">
      <c r="A3902" s="236" t="s">
        <v>2036</v>
      </c>
      <c r="B3902" s="237" t="s">
        <v>9922</v>
      </c>
      <c r="C3902" s="238">
        <v>5</v>
      </c>
      <c r="D3902" s="238"/>
      <c r="E3902" s="238"/>
      <c r="F3902" s="238"/>
      <c r="G3902" s="238"/>
      <c r="H3902" s="238"/>
      <c r="I3902" s="238"/>
      <c r="J3902" s="238"/>
      <c r="K3902" s="238"/>
      <c r="L3902" s="238"/>
      <c r="M3902" s="238"/>
      <c r="N3902" s="238"/>
      <c r="O3902" s="238"/>
      <c r="P3902" s="239"/>
    </row>
    <row r="3903" spans="1:16" x14ac:dyDescent="0.25">
      <c r="A3903" s="236" t="s">
        <v>1799</v>
      </c>
      <c r="B3903" s="237" t="s">
        <v>7858</v>
      </c>
      <c r="C3903" s="238"/>
      <c r="D3903" s="238"/>
      <c r="E3903" s="238"/>
      <c r="F3903" s="238"/>
      <c r="G3903" s="238"/>
      <c r="H3903" s="238"/>
      <c r="I3903" s="238"/>
      <c r="J3903" s="238">
        <v>2</v>
      </c>
      <c r="K3903" s="238"/>
      <c r="L3903" s="238"/>
      <c r="M3903" s="238"/>
      <c r="N3903" s="238"/>
      <c r="O3903" s="238"/>
      <c r="P3903" s="239"/>
    </row>
    <row r="3904" spans="1:16" x14ac:dyDescent="0.25">
      <c r="A3904" s="236" t="s">
        <v>1704</v>
      </c>
      <c r="B3904" s="237" t="s">
        <v>7550</v>
      </c>
      <c r="C3904" s="238">
        <v>2</v>
      </c>
      <c r="D3904" s="238"/>
      <c r="E3904" s="238"/>
      <c r="F3904" s="238"/>
      <c r="G3904" s="238"/>
      <c r="H3904" s="238"/>
      <c r="I3904" s="238"/>
      <c r="J3904" s="238"/>
      <c r="K3904" s="238"/>
      <c r="L3904" s="238"/>
      <c r="M3904" s="238"/>
      <c r="N3904" s="238"/>
      <c r="O3904" s="238"/>
      <c r="P3904" s="239"/>
    </row>
    <row r="3905" spans="1:16" x14ac:dyDescent="0.25">
      <c r="A3905" s="236" t="s">
        <v>1349</v>
      </c>
      <c r="B3905" s="237" t="s">
        <v>5249</v>
      </c>
      <c r="C3905" s="238"/>
      <c r="D3905" s="238"/>
      <c r="E3905" s="238"/>
      <c r="F3905" s="238"/>
      <c r="G3905" s="238"/>
      <c r="H3905" s="238"/>
      <c r="I3905" s="238"/>
      <c r="J3905" s="238"/>
      <c r="K3905" s="238"/>
      <c r="L3905" s="238"/>
      <c r="M3905" s="238"/>
      <c r="N3905" s="238"/>
      <c r="O3905" s="238">
        <v>2067</v>
      </c>
      <c r="P3905" s="239"/>
    </row>
    <row r="3906" spans="1:16" x14ac:dyDescent="0.25">
      <c r="A3906" s="236" t="s">
        <v>1588</v>
      </c>
      <c r="B3906" s="237" t="s">
        <v>5625</v>
      </c>
      <c r="C3906" s="238"/>
      <c r="D3906" s="238"/>
      <c r="E3906" s="238"/>
      <c r="F3906" s="238">
        <v>27</v>
      </c>
      <c r="G3906" s="238"/>
      <c r="H3906" s="238"/>
      <c r="I3906" s="238"/>
      <c r="J3906" s="238"/>
      <c r="K3906" s="238">
        <v>1</v>
      </c>
      <c r="L3906" s="238"/>
      <c r="M3906" s="238"/>
      <c r="N3906" s="238">
        <v>7</v>
      </c>
      <c r="O3906" s="238">
        <v>4</v>
      </c>
      <c r="P3906" s="239"/>
    </row>
    <row r="3907" spans="1:16" x14ac:dyDescent="0.25">
      <c r="A3907" s="236" t="s">
        <v>1524</v>
      </c>
      <c r="B3907" s="237" t="s">
        <v>5625</v>
      </c>
      <c r="C3907" s="238"/>
      <c r="D3907" s="238"/>
      <c r="E3907" s="238"/>
      <c r="F3907" s="238">
        <v>10</v>
      </c>
      <c r="G3907" s="238"/>
      <c r="H3907" s="238"/>
      <c r="I3907" s="238"/>
      <c r="J3907" s="238"/>
      <c r="K3907" s="238"/>
      <c r="L3907" s="238"/>
      <c r="M3907" s="238"/>
      <c r="N3907" s="238"/>
      <c r="O3907" s="238">
        <v>5</v>
      </c>
      <c r="P3907" s="239"/>
    </row>
    <row r="3908" spans="1:16" x14ac:dyDescent="0.25">
      <c r="A3908" s="236" t="s">
        <v>1803</v>
      </c>
      <c r="B3908" s="237" t="s">
        <v>5625</v>
      </c>
      <c r="C3908" s="238"/>
      <c r="D3908" s="238"/>
      <c r="E3908" s="238"/>
      <c r="F3908" s="238"/>
      <c r="G3908" s="238"/>
      <c r="H3908" s="238"/>
      <c r="I3908" s="238"/>
      <c r="J3908" s="238"/>
      <c r="K3908" s="238"/>
      <c r="L3908" s="238">
        <v>6</v>
      </c>
      <c r="M3908" s="238"/>
      <c r="N3908" s="238"/>
      <c r="O3908" s="238">
        <v>1</v>
      </c>
      <c r="P3908" s="239"/>
    </row>
    <row r="3909" spans="1:16" x14ac:dyDescent="0.25">
      <c r="A3909" s="236" t="s">
        <v>1293</v>
      </c>
      <c r="B3909" s="237" t="s">
        <v>5625</v>
      </c>
      <c r="C3909" s="238"/>
      <c r="D3909" s="238"/>
      <c r="E3909" s="238"/>
      <c r="F3909" s="238"/>
      <c r="G3909" s="238"/>
      <c r="H3909" s="238"/>
      <c r="I3909" s="238"/>
      <c r="J3909" s="238"/>
      <c r="K3909" s="238"/>
      <c r="L3909" s="238"/>
      <c r="M3909" s="238"/>
      <c r="N3909" s="238">
        <v>1</v>
      </c>
      <c r="O3909" s="238">
        <v>2</v>
      </c>
      <c r="P3909" s="239"/>
    </row>
    <row r="3910" spans="1:16" x14ac:dyDescent="0.25">
      <c r="A3910" s="236" t="s">
        <v>480</v>
      </c>
      <c r="B3910" s="237" t="s">
        <v>5625</v>
      </c>
      <c r="C3910" s="238"/>
      <c r="D3910" s="238"/>
      <c r="E3910" s="238"/>
      <c r="F3910" s="238"/>
      <c r="G3910" s="238"/>
      <c r="H3910" s="238"/>
      <c r="I3910" s="238">
        <v>6</v>
      </c>
      <c r="J3910" s="238">
        <v>1</v>
      </c>
      <c r="K3910" s="238">
        <v>1</v>
      </c>
      <c r="L3910" s="238">
        <v>1</v>
      </c>
      <c r="M3910" s="238">
        <v>4</v>
      </c>
      <c r="N3910" s="238"/>
      <c r="O3910" s="238">
        <v>20</v>
      </c>
      <c r="P3910" s="239">
        <v>63</v>
      </c>
    </row>
    <row r="3911" spans="1:16" x14ac:dyDescent="0.25">
      <c r="A3911" s="236" t="s">
        <v>956</v>
      </c>
      <c r="B3911" s="237" t="s">
        <v>6687</v>
      </c>
      <c r="C3911" s="238"/>
      <c r="D3911" s="238"/>
      <c r="E3911" s="238"/>
      <c r="F3911" s="238"/>
      <c r="G3911" s="238"/>
      <c r="H3911" s="238"/>
      <c r="I3911" s="238"/>
      <c r="J3911" s="238"/>
      <c r="K3911" s="238">
        <v>3</v>
      </c>
      <c r="L3911" s="238"/>
      <c r="M3911" s="238">
        <v>6</v>
      </c>
      <c r="N3911" s="238"/>
      <c r="O3911" s="238"/>
      <c r="P3911" s="239"/>
    </row>
    <row r="3912" spans="1:16" x14ac:dyDescent="0.25">
      <c r="A3912" s="236" t="s">
        <v>280</v>
      </c>
      <c r="B3912" s="237" t="s">
        <v>6688</v>
      </c>
      <c r="C3912" s="238">
        <v>1</v>
      </c>
      <c r="D3912" s="238"/>
      <c r="E3912" s="238"/>
      <c r="F3912" s="238">
        <v>2</v>
      </c>
      <c r="G3912" s="238">
        <v>1</v>
      </c>
      <c r="H3912" s="238"/>
      <c r="I3912" s="238">
        <v>9</v>
      </c>
      <c r="J3912" s="238">
        <v>5</v>
      </c>
      <c r="K3912" s="238">
        <v>8</v>
      </c>
      <c r="L3912" s="238">
        <v>1</v>
      </c>
      <c r="M3912" s="238"/>
      <c r="N3912" s="238">
        <v>6</v>
      </c>
      <c r="O3912" s="238"/>
      <c r="P3912" s="239"/>
    </row>
    <row r="3913" spans="1:16" x14ac:dyDescent="0.25">
      <c r="A3913" s="236" t="s">
        <v>9971</v>
      </c>
      <c r="B3913" s="237" t="s">
        <v>9972</v>
      </c>
      <c r="C3913" s="238"/>
      <c r="D3913" s="238">
        <v>2</v>
      </c>
      <c r="E3913" s="238"/>
      <c r="F3913" s="238"/>
      <c r="G3913" s="238"/>
      <c r="H3913" s="238"/>
      <c r="I3913" s="238"/>
      <c r="J3913" s="238"/>
      <c r="K3913" s="238"/>
      <c r="L3913" s="238"/>
      <c r="M3913" s="238"/>
      <c r="N3913" s="238"/>
      <c r="O3913" s="238"/>
      <c r="P3913" s="239"/>
    </row>
    <row r="3914" spans="1:16" x14ac:dyDescent="0.25">
      <c r="A3914" s="236" t="s">
        <v>1713</v>
      </c>
      <c r="B3914" s="237" t="s">
        <v>6241</v>
      </c>
      <c r="C3914" s="238"/>
      <c r="D3914" s="238"/>
      <c r="E3914" s="238"/>
      <c r="F3914" s="238"/>
      <c r="G3914" s="238"/>
      <c r="H3914" s="238"/>
      <c r="I3914" s="238"/>
      <c r="J3914" s="238"/>
      <c r="K3914" s="238"/>
      <c r="L3914" s="238"/>
      <c r="M3914" s="238"/>
      <c r="N3914" s="238"/>
      <c r="O3914" s="238">
        <v>1</v>
      </c>
      <c r="P3914" s="239"/>
    </row>
    <row r="3915" spans="1:16" x14ac:dyDescent="0.25">
      <c r="A3915" s="236" t="s">
        <v>3262</v>
      </c>
      <c r="B3915" s="237" t="s">
        <v>6441</v>
      </c>
      <c r="C3915" s="238"/>
      <c r="D3915" s="238"/>
      <c r="E3915" s="238"/>
      <c r="F3915" s="238"/>
      <c r="G3915" s="238"/>
      <c r="H3915" s="238"/>
      <c r="I3915" s="238">
        <v>1</v>
      </c>
      <c r="J3915" s="238"/>
      <c r="K3915" s="238"/>
      <c r="L3915" s="238"/>
      <c r="M3915" s="238"/>
      <c r="N3915" s="238"/>
      <c r="O3915" s="238"/>
      <c r="P3915" s="239"/>
    </row>
    <row r="3916" spans="1:16" x14ac:dyDescent="0.25">
      <c r="A3916" s="236" t="s">
        <v>718</v>
      </c>
      <c r="B3916" s="237" t="s">
        <v>6838</v>
      </c>
      <c r="C3916" s="238"/>
      <c r="D3916" s="238"/>
      <c r="E3916" s="238"/>
      <c r="F3916" s="238"/>
      <c r="G3916" s="238"/>
      <c r="H3916" s="238">
        <v>1</v>
      </c>
      <c r="I3916" s="238"/>
      <c r="J3916" s="238"/>
      <c r="K3916" s="238"/>
      <c r="L3916" s="238">
        <v>1</v>
      </c>
      <c r="M3916" s="238">
        <v>16</v>
      </c>
      <c r="N3916" s="238">
        <v>2</v>
      </c>
      <c r="O3916" s="238"/>
      <c r="P3916" s="239"/>
    </row>
    <row r="3917" spans="1:16" x14ac:dyDescent="0.25">
      <c r="A3917" s="236" t="s">
        <v>102</v>
      </c>
      <c r="B3917" s="237" t="s">
        <v>5863</v>
      </c>
      <c r="C3917" s="238">
        <v>708</v>
      </c>
      <c r="D3917" s="238"/>
      <c r="E3917" s="238"/>
      <c r="F3917" s="238"/>
      <c r="G3917" s="238">
        <v>3</v>
      </c>
      <c r="H3917" s="238">
        <v>6</v>
      </c>
      <c r="I3917" s="238">
        <v>2</v>
      </c>
      <c r="J3917" s="238">
        <v>14</v>
      </c>
      <c r="K3917" s="238">
        <v>19</v>
      </c>
      <c r="L3917" s="238">
        <v>64</v>
      </c>
      <c r="M3917" s="238">
        <v>19</v>
      </c>
      <c r="N3917" s="238">
        <v>45</v>
      </c>
      <c r="O3917" s="238">
        <v>5</v>
      </c>
      <c r="P3917" s="239"/>
    </row>
    <row r="3918" spans="1:16" x14ac:dyDescent="0.25">
      <c r="A3918" s="236" t="s">
        <v>80</v>
      </c>
      <c r="B3918" s="237" t="s">
        <v>5620</v>
      </c>
      <c r="C3918" s="238"/>
      <c r="D3918" s="238"/>
      <c r="E3918" s="238"/>
      <c r="F3918" s="238">
        <v>52</v>
      </c>
      <c r="G3918" s="238"/>
      <c r="H3918" s="238"/>
      <c r="I3918" s="238"/>
      <c r="J3918" s="238"/>
      <c r="K3918" s="238">
        <v>8</v>
      </c>
      <c r="L3918" s="238">
        <v>178</v>
      </c>
      <c r="M3918" s="238">
        <v>7</v>
      </c>
      <c r="N3918" s="238">
        <v>327</v>
      </c>
      <c r="O3918" s="238">
        <v>20</v>
      </c>
      <c r="P3918" s="239"/>
    </row>
    <row r="3919" spans="1:16" x14ac:dyDescent="0.25">
      <c r="A3919" s="236" t="s">
        <v>1822</v>
      </c>
      <c r="B3919" s="237" t="s">
        <v>5791</v>
      </c>
      <c r="C3919" s="238"/>
      <c r="D3919" s="238"/>
      <c r="E3919" s="238"/>
      <c r="F3919" s="238"/>
      <c r="G3919" s="238"/>
      <c r="H3919" s="238"/>
      <c r="I3919" s="238"/>
      <c r="J3919" s="238">
        <v>73</v>
      </c>
      <c r="K3919" s="238"/>
      <c r="L3919" s="238"/>
      <c r="M3919" s="238"/>
      <c r="N3919" s="238"/>
      <c r="O3919" s="238">
        <v>8</v>
      </c>
      <c r="P3919" s="239"/>
    </row>
    <row r="3920" spans="1:16" x14ac:dyDescent="0.25">
      <c r="A3920" s="236" t="s">
        <v>3258</v>
      </c>
      <c r="B3920" s="237" t="s">
        <v>8411</v>
      </c>
      <c r="C3920" s="238"/>
      <c r="D3920" s="238"/>
      <c r="E3920" s="238"/>
      <c r="F3920" s="238"/>
      <c r="G3920" s="238"/>
      <c r="H3920" s="238"/>
      <c r="I3920" s="238"/>
      <c r="J3920" s="238">
        <v>38</v>
      </c>
      <c r="K3920" s="238"/>
      <c r="L3920" s="238"/>
      <c r="M3920" s="238">
        <v>1</v>
      </c>
      <c r="N3920" s="238"/>
      <c r="O3920" s="238"/>
      <c r="P3920" s="239"/>
    </row>
    <row r="3921" spans="1:16" x14ac:dyDescent="0.25">
      <c r="A3921" s="236" t="s">
        <v>821</v>
      </c>
      <c r="B3921" s="237" t="s">
        <v>6028</v>
      </c>
      <c r="C3921" s="238"/>
      <c r="D3921" s="238"/>
      <c r="E3921" s="238"/>
      <c r="F3921" s="238"/>
      <c r="G3921" s="238"/>
      <c r="H3921" s="238"/>
      <c r="I3921" s="238"/>
      <c r="J3921" s="238"/>
      <c r="K3921" s="238">
        <v>16</v>
      </c>
      <c r="L3921" s="238">
        <v>12</v>
      </c>
      <c r="M3921" s="238"/>
      <c r="N3921" s="238"/>
      <c r="O3921" s="238"/>
      <c r="P3921" s="239"/>
    </row>
    <row r="3922" spans="1:16" x14ac:dyDescent="0.25">
      <c r="A3922" s="236" t="s">
        <v>1085</v>
      </c>
      <c r="B3922" s="237" t="s">
        <v>6028</v>
      </c>
      <c r="C3922" s="238"/>
      <c r="D3922" s="238"/>
      <c r="E3922" s="238"/>
      <c r="F3922" s="238"/>
      <c r="G3922" s="238"/>
      <c r="H3922" s="238"/>
      <c r="I3922" s="238"/>
      <c r="J3922" s="238"/>
      <c r="K3922" s="238">
        <v>9</v>
      </c>
      <c r="L3922" s="238"/>
      <c r="M3922" s="238">
        <v>5</v>
      </c>
      <c r="N3922" s="238">
        <v>27</v>
      </c>
      <c r="O3922" s="238"/>
      <c r="P3922" s="239"/>
    </row>
    <row r="3923" spans="1:16" x14ac:dyDescent="0.25">
      <c r="A3923" s="236" t="s">
        <v>237</v>
      </c>
      <c r="B3923" s="237" t="s">
        <v>6028</v>
      </c>
      <c r="C3923" s="238"/>
      <c r="D3923" s="238"/>
      <c r="E3923" s="238"/>
      <c r="F3923" s="238"/>
      <c r="G3923" s="238">
        <v>5</v>
      </c>
      <c r="H3923" s="238"/>
      <c r="I3923" s="238"/>
      <c r="J3923" s="238"/>
      <c r="K3923" s="238">
        <v>4</v>
      </c>
      <c r="L3923" s="238">
        <v>106</v>
      </c>
      <c r="M3923" s="238">
        <v>31</v>
      </c>
      <c r="N3923" s="238"/>
      <c r="O3923" s="238"/>
      <c r="P3923" s="239"/>
    </row>
    <row r="3924" spans="1:16" x14ac:dyDescent="0.25">
      <c r="A3924" s="236" t="s">
        <v>1227</v>
      </c>
      <c r="B3924" s="237" t="s">
        <v>6028</v>
      </c>
      <c r="C3924" s="238"/>
      <c r="D3924" s="238"/>
      <c r="E3924" s="238"/>
      <c r="F3924" s="238"/>
      <c r="G3924" s="238"/>
      <c r="H3924" s="238"/>
      <c r="I3924" s="238"/>
      <c r="J3924" s="238"/>
      <c r="K3924" s="238"/>
      <c r="L3924" s="238"/>
      <c r="M3924" s="238">
        <v>2</v>
      </c>
      <c r="N3924" s="238">
        <v>12</v>
      </c>
      <c r="O3924" s="238">
        <v>2</v>
      </c>
      <c r="P3924" s="239"/>
    </row>
    <row r="3925" spans="1:16" x14ac:dyDescent="0.25">
      <c r="A3925" s="236" t="s">
        <v>1764</v>
      </c>
      <c r="B3925" s="237" t="s">
        <v>6442</v>
      </c>
      <c r="C3925" s="238"/>
      <c r="D3925" s="238"/>
      <c r="E3925" s="238"/>
      <c r="F3925" s="238"/>
      <c r="G3925" s="238"/>
      <c r="H3925" s="238"/>
      <c r="I3925" s="238"/>
      <c r="J3925" s="238"/>
      <c r="K3925" s="238">
        <v>6</v>
      </c>
      <c r="L3925" s="238"/>
      <c r="M3925" s="238"/>
      <c r="N3925" s="238"/>
      <c r="O3925" s="238"/>
      <c r="P3925" s="239"/>
    </row>
    <row r="3926" spans="1:16" x14ac:dyDescent="0.25">
      <c r="A3926" s="236" t="s">
        <v>1087</v>
      </c>
      <c r="B3926" s="237" t="s">
        <v>6089</v>
      </c>
      <c r="C3926" s="238"/>
      <c r="D3926" s="238"/>
      <c r="E3926" s="238"/>
      <c r="F3926" s="238"/>
      <c r="G3926" s="238"/>
      <c r="H3926" s="238"/>
      <c r="I3926" s="238"/>
      <c r="J3926" s="238"/>
      <c r="K3926" s="238"/>
      <c r="L3926" s="238"/>
      <c r="M3926" s="238"/>
      <c r="N3926" s="238">
        <v>1</v>
      </c>
      <c r="O3926" s="238">
        <v>2</v>
      </c>
      <c r="P3926" s="239"/>
    </row>
    <row r="3927" spans="1:16" x14ac:dyDescent="0.25">
      <c r="A3927" s="236" t="s">
        <v>260</v>
      </c>
      <c r="B3927" s="237" t="s">
        <v>6089</v>
      </c>
      <c r="C3927" s="238"/>
      <c r="D3927" s="238"/>
      <c r="E3927" s="238"/>
      <c r="F3927" s="238"/>
      <c r="G3927" s="238"/>
      <c r="H3927" s="238"/>
      <c r="I3927" s="238"/>
      <c r="J3927" s="238"/>
      <c r="K3927" s="238"/>
      <c r="L3927" s="238"/>
      <c r="M3927" s="238"/>
      <c r="N3927" s="238">
        <v>3</v>
      </c>
      <c r="O3927" s="238"/>
      <c r="P3927" s="239"/>
    </row>
    <row r="3928" spans="1:16" x14ac:dyDescent="0.25">
      <c r="A3928" s="236" t="s">
        <v>279</v>
      </c>
      <c r="B3928" s="237" t="s">
        <v>5739</v>
      </c>
      <c r="C3928" s="238"/>
      <c r="D3928" s="238">
        <v>9</v>
      </c>
      <c r="E3928" s="238">
        <v>1</v>
      </c>
      <c r="F3928" s="238">
        <v>49</v>
      </c>
      <c r="G3928" s="238">
        <v>1</v>
      </c>
      <c r="H3928" s="238"/>
      <c r="I3928" s="238">
        <v>2</v>
      </c>
      <c r="J3928" s="238"/>
      <c r="K3928" s="238"/>
      <c r="L3928" s="238"/>
      <c r="M3928" s="238">
        <v>25</v>
      </c>
      <c r="N3928" s="238">
        <v>28</v>
      </c>
      <c r="O3928" s="238">
        <v>10</v>
      </c>
      <c r="P3928" s="239"/>
    </row>
    <row r="3929" spans="1:16" x14ac:dyDescent="0.25">
      <c r="A3929" s="236" t="s">
        <v>2563</v>
      </c>
      <c r="B3929" s="237" t="s">
        <v>6243</v>
      </c>
      <c r="C3929" s="238"/>
      <c r="D3929" s="238"/>
      <c r="E3929" s="238"/>
      <c r="F3929" s="238"/>
      <c r="G3929" s="238"/>
      <c r="H3929" s="238"/>
      <c r="I3929" s="238">
        <v>2</v>
      </c>
      <c r="J3929" s="238"/>
      <c r="K3929" s="238"/>
      <c r="L3929" s="238"/>
      <c r="M3929" s="238">
        <v>1</v>
      </c>
      <c r="N3929" s="238">
        <v>4</v>
      </c>
      <c r="O3929" s="238">
        <v>1</v>
      </c>
      <c r="P3929" s="239"/>
    </row>
    <row r="3930" spans="1:16" x14ac:dyDescent="0.25">
      <c r="A3930" s="236" t="s">
        <v>1827</v>
      </c>
      <c r="B3930" s="237" t="s">
        <v>6128</v>
      </c>
      <c r="C3930" s="238"/>
      <c r="D3930" s="238"/>
      <c r="E3930" s="238"/>
      <c r="F3930" s="238"/>
      <c r="G3930" s="238"/>
      <c r="H3930" s="238"/>
      <c r="I3930" s="238"/>
      <c r="J3930" s="238"/>
      <c r="K3930" s="238">
        <v>379</v>
      </c>
      <c r="L3930" s="238">
        <v>13</v>
      </c>
      <c r="M3930" s="238"/>
      <c r="N3930" s="238"/>
      <c r="O3930" s="238">
        <v>1</v>
      </c>
      <c r="P3930" s="239"/>
    </row>
    <row r="3931" spans="1:16" x14ac:dyDescent="0.25">
      <c r="A3931" s="236" t="s">
        <v>2655</v>
      </c>
      <c r="B3931" s="237" t="s">
        <v>7296</v>
      </c>
      <c r="C3931" s="238"/>
      <c r="D3931" s="238"/>
      <c r="E3931" s="238"/>
      <c r="F3931" s="238"/>
      <c r="G3931" s="238"/>
      <c r="H3931" s="238"/>
      <c r="I3931" s="238"/>
      <c r="J3931" s="238"/>
      <c r="K3931" s="238"/>
      <c r="L3931" s="238"/>
      <c r="M3931" s="238"/>
      <c r="N3931" s="238">
        <v>1</v>
      </c>
      <c r="O3931" s="238"/>
      <c r="P3931" s="239"/>
    </row>
    <row r="3932" spans="1:16" x14ac:dyDescent="0.25">
      <c r="A3932" s="236" t="s">
        <v>1486</v>
      </c>
      <c r="B3932" s="237" t="s">
        <v>5469</v>
      </c>
      <c r="C3932" s="238">
        <v>10</v>
      </c>
      <c r="D3932" s="238"/>
      <c r="E3932" s="238"/>
      <c r="F3932" s="238"/>
      <c r="G3932" s="238"/>
      <c r="H3932" s="238">
        <v>3</v>
      </c>
      <c r="I3932" s="238">
        <v>9</v>
      </c>
      <c r="J3932" s="238">
        <v>2</v>
      </c>
      <c r="K3932" s="238">
        <v>4</v>
      </c>
      <c r="L3932" s="238">
        <v>138</v>
      </c>
      <c r="M3932" s="238">
        <v>44</v>
      </c>
      <c r="N3932" s="238">
        <v>27</v>
      </c>
      <c r="O3932" s="238">
        <v>53</v>
      </c>
      <c r="P3932" s="239"/>
    </row>
    <row r="3933" spans="1:16" x14ac:dyDescent="0.25">
      <c r="A3933" s="236" t="s">
        <v>777</v>
      </c>
      <c r="B3933" s="237" t="s">
        <v>6244</v>
      </c>
      <c r="C3933" s="238"/>
      <c r="D3933" s="238"/>
      <c r="E3933" s="238"/>
      <c r="F3933" s="238"/>
      <c r="G3933" s="238"/>
      <c r="H3933" s="238"/>
      <c r="I3933" s="238"/>
      <c r="J3933" s="238"/>
      <c r="K3933" s="238">
        <v>14</v>
      </c>
      <c r="L3933" s="238"/>
      <c r="M3933" s="238">
        <v>3</v>
      </c>
      <c r="N3933" s="238">
        <v>2</v>
      </c>
      <c r="O3933" s="238">
        <v>1</v>
      </c>
      <c r="P3933" s="239"/>
    </row>
    <row r="3934" spans="1:16" x14ac:dyDescent="0.25">
      <c r="A3934" s="236" t="s">
        <v>2104</v>
      </c>
      <c r="B3934" s="237" t="s">
        <v>5658</v>
      </c>
      <c r="C3934" s="238"/>
      <c r="D3934" s="238"/>
      <c r="E3934" s="238"/>
      <c r="F3934" s="238"/>
      <c r="G3934" s="238">
        <v>2</v>
      </c>
      <c r="H3934" s="238"/>
      <c r="I3934" s="238"/>
      <c r="J3934" s="238">
        <v>1</v>
      </c>
      <c r="K3934" s="238">
        <v>2</v>
      </c>
      <c r="L3934" s="238"/>
      <c r="M3934" s="238">
        <v>5</v>
      </c>
      <c r="N3934" s="238">
        <v>5</v>
      </c>
      <c r="O3934" s="238">
        <v>16</v>
      </c>
      <c r="P3934" s="239"/>
    </row>
    <row r="3935" spans="1:16" x14ac:dyDescent="0.25">
      <c r="A3935" s="236" t="s">
        <v>3333</v>
      </c>
      <c r="B3935" s="237" t="s">
        <v>7859</v>
      </c>
      <c r="C3935" s="238"/>
      <c r="D3935" s="238"/>
      <c r="E3935" s="238"/>
      <c r="F3935" s="238"/>
      <c r="G3935" s="238"/>
      <c r="H3935" s="238"/>
      <c r="I3935" s="238">
        <v>1</v>
      </c>
      <c r="J3935" s="238"/>
      <c r="K3935" s="238"/>
      <c r="L3935" s="238"/>
      <c r="M3935" s="238">
        <v>1</v>
      </c>
      <c r="N3935" s="238"/>
      <c r="O3935" s="238"/>
      <c r="P3935" s="239"/>
    </row>
    <row r="3936" spans="1:16" x14ac:dyDescent="0.25">
      <c r="A3936" s="236" t="s">
        <v>2175</v>
      </c>
      <c r="B3936" s="237" t="s">
        <v>6443</v>
      </c>
      <c r="C3936" s="238"/>
      <c r="D3936" s="238"/>
      <c r="E3936" s="238"/>
      <c r="F3936" s="238">
        <v>3</v>
      </c>
      <c r="G3936" s="238"/>
      <c r="H3936" s="238"/>
      <c r="I3936" s="238"/>
      <c r="J3936" s="238">
        <v>6</v>
      </c>
      <c r="K3936" s="238"/>
      <c r="L3936" s="238"/>
      <c r="M3936" s="238"/>
      <c r="N3936" s="238"/>
      <c r="O3936" s="238"/>
      <c r="P3936" s="239"/>
    </row>
    <row r="3937" spans="1:16" x14ac:dyDescent="0.25">
      <c r="A3937" s="236" t="s">
        <v>1641</v>
      </c>
      <c r="B3937" s="237" t="s">
        <v>8802</v>
      </c>
      <c r="C3937" s="238"/>
      <c r="D3937" s="238"/>
      <c r="E3937" s="238"/>
      <c r="F3937" s="238"/>
      <c r="G3937" s="238"/>
      <c r="H3937" s="238"/>
      <c r="I3937" s="238"/>
      <c r="J3937" s="238">
        <v>2</v>
      </c>
      <c r="K3937" s="238"/>
      <c r="L3937" s="238"/>
      <c r="M3937" s="238">
        <v>5</v>
      </c>
      <c r="N3937" s="238">
        <v>2</v>
      </c>
      <c r="O3937" s="238"/>
      <c r="P3937" s="239"/>
    </row>
    <row r="3938" spans="1:16" x14ac:dyDescent="0.25">
      <c r="A3938" s="236" t="s">
        <v>1560</v>
      </c>
      <c r="B3938" s="237" t="s">
        <v>5958</v>
      </c>
      <c r="C3938" s="238"/>
      <c r="D3938" s="238"/>
      <c r="E3938" s="238"/>
      <c r="F3938" s="238"/>
      <c r="G3938" s="238"/>
      <c r="H3938" s="238"/>
      <c r="I3938" s="238"/>
      <c r="J3938" s="238">
        <v>1</v>
      </c>
      <c r="K3938" s="238"/>
      <c r="L3938" s="238">
        <v>3</v>
      </c>
      <c r="M3938" s="238">
        <v>2</v>
      </c>
      <c r="N3938" s="238"/>
      <c r="O3938" s="238">
        <v>3</v>
      </c>
      <c r="P3938" s="239"/>
    </row>
    <row r="3939" spans="1:16" x14ac:dyDescent="0.25">
      <c r="A3939" s="236" t="s">
        <v>1314</v>
      </c>
      <c r="B3939" s="237" t="s">
        <v>7295</v>
      </c>
      <c r="C3939" s="238"/>
      <c r="D3939" s="238"/>
      <c r="E3939" s="238"/>
      <c r="F3939" s="238"/>
      <c r="G3939" s="238"/>
      <c r="H3939" s="238"/>
      <c r="I3939" s="238"/>
      <c r="J3939" s="238"/>
      <c r="K3939" s="238"/>
      <c r="L3939" s="238">
        <v>1</v>
      </c>
      <c r="M3939" s="238"/>
      <c r="N3939" s="238"/>
      <c r="O3939" s="238"/>
      <c r="P3939" s="239"/>
    </row>
    <row r="3940" spans="1:16" x14ac:dyDescent="0.25">
      <c r="A3940" s="236" t="s">
        <v>422</v>
      </c>
      <c r="B3940" s="237" t="s">
        <v>5553</v>
      </c>
      <c r="C3940" s="238"/>
      <c r="D3940" s="238"/>
      <c r="E3940" s="238">
        <v>12</v>
      </c>
      <c r="F3940" s="238">
        <v>4</v>
      </c>
      <c r="G3940" s="238">
        <v>242</v>
      </c>
      <c r="H3940" s="238">
        <v>2</v>
      </c>
      <c r="I3940" s="238">
        <v>5</v>
      </c>
      <c r="J3940" s="238">
        <v>1</v>
      </c>
      <c r="K3940" s="238">
        <v>4</v>
      </c>
      <c r="L3940" s="238">
        <v>36</v>
      </c>
      <c r="M3940" s="238">
        <v>11</v>
      </c>
      <c r="N3940" s="238">
        <v>16</v>
      </c>
      <c r="O3940" s="238">
        <v>30</v>
      </c>
      <c r="P3940" s="239">
        <v>6</v>
      </c>
    </row>
    <row r="3941" spans="1:16" x14ac:dyDescent="0.25">
      <c r="A3941" s="236" t="s">
        <v>3518</v>
      </c>
      <c r="B3941" s="237" t="s">
        <v>9310</v>
      </c>
      <c r="C3941" s="238"/>
      <c r="D3941" s="238"/>
      <c r="E3941" s="238"/>
      <c r="F3941" s="238"/>
      <c r="G3941" s="238">
        <v>6</v>
      </c>
      <c r="H3941" s="238"/>
      <c r="I3941" s="238"/>
      <c r="J3941" s="238"/>
      <c r="K3941" s="238"/>
      <c r="L3941" s="238"/>
      <c r="M3941" s="238"/>
      <c r="N3941" s="238"/>
      <c r="O3941" s="238"/>
      <c r="P3941" s="239"/>
    </row>
    <row r="3942" spans="1:16" x14ac:dyDescent="0.25">
      <c r="A3942" s="236" t="s">
        <v>2227</v>
      </c>
      <c r="B3942" s="237" t="s">
        <v>8399</v>
      </c>
      <c r="C3942" s="238"/>
      <c r="D3942" s="238"/>
      <c r="E3942" s="238"/>
      <c r="F3942" s="238"/>
      <c r="G3942" s="238"/>
      <c r="H3942" s="238"/>
      <c r="I3942" s="238"/>
      <c r="J3942" s="238"/>
      <c r="K3942" s="238"/>
      <c r="L3942" s="238"/>
      <c r="M3942" s="238"/>
      <c r="N3942" s="238">
        <v>19</v>
      </c>
      <c r="O3942" s="238"/>
      <c r="P3942" s="239"/>
    </row>
    <row r="3943" spans="1:16" x14ac:dyDescent="0.25">
      <c r="A3943" s="236" t="s">
        <v>427</v>
      </c>
      <c r="B3943" s="237" t="s">
        <v>5641</v>
      </c>
      <c r="C3943" s="238">
        <v>1</v>
      </c>
      <c r="D3943" s="238">
        <v>2</v>
      </c>
      <c r="E3943" s="238">
        <v>1</v>
      </c>
      <c r="F3943" s="238">
        <v>3</v>
      </c>
      <c r="G3943" s="238">
        <v>5</v>
      </c>
      <c r="H3943" s="238"/>
      <c r="I3943" s="238">
        <v>4</v>
      </c>
      <c r="J3943" s="238">
        <v>357</v>
      </c>
      <c r="K3943" s="238">
        <v>40</v>
      </c>
      <c r="L3943" s="238">
        <v>51</v>
      </c>
      <c r="M3943" s="238">
        <v>12</v>
      </c>
      <c r="N3943" s="238">
        <v>94</v>
      </c>
      <c r="O3943" s="238">
        <v>18</v>
      </c>
      <c r="P3943" s="239">
        <v>125</v>
      </c>
    </row>
    <row r="3944" spans="1:16" x14ac:dyDescent="0.25">
      <c r="A3944" s="236" t="s">
        <v>2322</v>
      </c>
      <c r="B3944" s="237" t="s">
        <v>6837</v>
      </c>
      <c r="C3944" s="238"/>
      <c r="D3944" s="238"/>
      <c r="E3944" s="238"/>
      <c r="F3944" s="238"/>
      <c r="G3944" s="238">
        <v>1</v>
      </c>
      <c r="H3944" s="238"/>
      <c r="I3944" s="238"/>
      <c r="J3944" s="238"/>
      <c r="K3944" s="238"/>
      <c r="L3944" s="238"/>
      <c r="M3944" s="238">
        <v>15</v>
      </c>
      <c r="N3944" s="238">
        <v>5</v>
      </c>
      <c r="O3944" s="238"/>
      <c r="P3944" s="239"/>
    </row>
    <row r="3945" spans="1:16" x14ac:dyDescent="0.25">
      <c r="A3945" s="236" t="s">
        <v>1280</v>
      </c>
      <c r="B3945" s="237" t="s">
        <v>5862</v>
      </c>
      <c r="C3945" s="238"/>
      <c r="D3945" s="238"/>
      <c r="E3945" s="238"/>
      <c r="F3945" s="238"/>
      <c r="G3945" s="238"/>
      <c r="H3945" s="238">
        <v>158</v>
      </c>
      <c r="I3945" s="238"/>
      <c r="J3945" s="238">
        <v>1</v>
      </c>
      <c r="K3945" s="238">
        <v>1</v>
      </c>
      <c r="L3945" s="238"/>
      <c r="M3945" s="238">
        <v>5</v>
      </c>
      <c r="N3945" s="238">
        <v>10</v>
      </c>
      <c r="O3945" s="238">
        <v>5</v>
      </c>
      <c r="P3945" s="239">
        <v>6</v>
      </c>
    </row>
    <row r="3946" spans="1:16" x14ac:dyDescent="0.25">
      <c r="A3946" s="236" t="s">
        <v>262</v>
      </c>
      <c r="B3946" s="237" t="s">
        <v>5862</v>
      </c>
      <c r="C3946" s="238"/>
      <c r="D3946" s="238"/>
      <c r="E3946" s="238"/>
      <c r="F3946" s="238"/>
      <c r="G3946" s="238"/>
      <c r="H3946" s="238"/>
      <c r="I3946" s="238"/>
      <c r="J3946" s="238"/>
      <c r="K3946" s="238"/>
      <c r="L3946" s="238"/>
      <c r="M3946" s="238">
        <v>37</v>
      </c>
      <c r="N3946" s="238">
        <v>16</v>
      </c>
      <c r="O3946" s="238">
        <v>1</v>
      </c>
      <c r="P3946" s="239"/>
    </row>
    <row r="3947" spans="1:16" x14ac:dyDescent="0.25">
      <c r="A3947" s="236" t="s">
        <v>582</v>
      </c>
      <c r="B3947" s="237" t="s">
        <v>6013</v>
      </c>
      <c r="C3947" s="238"/>
      <c r="D3947" s="238"/>
      <c r="E3947" s="238"/>
      <c r="F3947" s="238"/>
      <c r="G3947" s="238"/>
      <c r="H3947" s="238">
        <v>63</v>
      </c>
      <c r="I3947" s="238">
        <v>351</v>
      </c>
      <c r="J3947" s="238">
        <v>448</v>
      </c>
      <c r="K3947" s="238"/>
      <c r="L3947" s="238">
        <v>22</v>
      </c>
      <c r="M3947" s="238">
        <v>22</v>
      </c>
      <c r="N3947" s="238"/>
      <c r="O3947" s="238">
        <v>2</v>
      </c>
      <c r="P3947" s="239"/>
    </row>
    <row r="3948" spans="1:16" x14ac:dyDescent="0.25">
      <c r="A3948" s="236" t="s">
        <v>3064</v>
      </c>
      <c r="B3948" s="237" t="s">
        <v>10453</v>
      </c>
      <c r="C3948" s="238"/>
      <c r="D3948" s="238"/>
      <c r="E3948" s="238"/>
      <c r="F3948" s="238"/>
      <c r="G3948" s="238"/>
      <c r="H3948" s="238"/>
      <c r="I3948" s="238"/>
      <c r="J3948" s="238"/>
      <c r="K3948" s="238"/>
      <c r="L3948" s="238">
        <v>1</v>
      </c>
      <c r="M3948" s="238">
        <v>2</v>
      </c>
      <c r="N3948" s="238"/>
      <c r="O3948" s="238"/>
      <c r="P3948" s="239"/>
    </row>
    <row r="3949" spans="1:16" x14ac:dyDescent="0.25">
      <c r="A3949" s="236" t="s">
        <v>4733</v>
      </c>
      <c r="B3949" s="237" t="s">
        <v>9974</v>
      </c>
      <c r="C3949" s="238"/>
      <c r="D3949" s="238"/>
      <c r="E3949" s="238"/>
      <c r="F3949" s="238"/>
      <c r="G3949" s="238">
        <v>3</v>
      </c>
      <c r="H3949" s="238">
        <v>102</v>
      </c>
      <c r="I3949" s="238">
        <v>133</v>
      </c>
      <c r="J3949" s="238"/>
      <c r="K3949" s="238"/>
      <c r="L3949" s="238"/>
      <c r="M3949" s="238"/>
      <c r="N3949" s="238"/>
      <c r="O3949" s="238"/>
      <c r="P3949" s="239"/>
    </row>
    <row r="3950" spans="1:16" x14ac:dyDescent="0.25">
      <c r="A3950" s="236" t="s">
        <v>831</v>
      </c>
      <c r="B3950" s="237" t="s">
        <v>9560</v>
      </c>
      <c r="C3950" s="238"/>
      <c r="D3950" s="238">
        <v>53</v>
      </c>
      <c r="E3950" s="238"/>
      <c r="F3950" s="238"/>
      <c r="G3950" s="238"/>
      <c r="H3950" s="238"/>
      <c r="I3950" s="238"/>
      <c r="J3950" s="238"/>
      <c r="K3950" s="238"/>
      <c r="L3950" s="238"/>
      <c r="M3950" s="238"/>
      <c r="N3950" s="238"/>
      <c r="O3950" s="238"/>
      <c r="P3950" s="239"/>
    </row>
    <row r="3951" spans="1:16" x14ac:dyDescent="0.25">
      <c r="A3951" s="236" t="s">
        <v>1371</v>
      </c>
      <c r="B3951" s="237" t="s">
        <v>5951</v>
      </c>
      <c r="C3951" s="238"/>
      <c r="D3951" s="238"/>
      <c r="E3951" s="238"/>
      <c r="F3951" s="238"/>
      <c r="G3951" s="238"/>
      <c r="H3951" s="238"/>
      <c r="I3951" s="238"/>
      <c r="J3951" s="238"/>
      <c r="K3951" s="238">
        <v>115</v>
      </c>
      <c r="L3951" s="238">
        <v>92</v>
      </c>
      <c r="M3951" s="238"/>
      <c r="N3951" s="238"/>
      <c r="O3951" s="238">
        <v>3</v>
      </c>
      <c r="P3951" s="239"/>
    </row>
    <row r="3952" spans="1:16" x14ac:dyDescent="0.25">
      <c r="A3952" s="236" t="s">
        <v>10454</v>
      </c>
      <c r="B3952" s="237" t="s">
        <v>10455</v>
      </c>
      <c r="C3952" s="238">
        <v>119</v>
      </c>
      <c r="D3952" s="238"/>
      <c r="E3952" s="238"/>
      <c r="F3952" s="238"/>
      <c r="G3952" s="238"/>
      <c r="H3952" s="238"/>
      <c r="I3952" s="238"/>
      <c r="J3952" s="238"/>
      <c r="K3952" s="238"/>
      <c r="L3952" s="238"/>
      <c r="M3952" s="238"/>
      <c r="N3952" s="238"/>
      <c r="O3952" s="238"/>
      <c r="P3952" s="239"/>
    </row>
    <row r="3953" spans="1:16" x14ac:dyDescent="0.25">
      <c r="A3953" s="236" t="s">
        <v>887</v>
      </c>
      <c r="B3953" s="237" t="s">
        <v>10203</v>
      </c>
      <c r="C3953" s="238"/>
      <c r="D3953" s="238"/>
      <c r="E3953" s="238"/>
      <c r="F3953" s="238"/>
      <c r="G3953" s="238"/>
      <c r="H3953" s="238"/>
      <c r="I3953" s="238"/>
      <c r="J3953" s="238"/>
      <c r="K3953" s="238"/>
      <c r="L3953" s="238">
        <v>5</v>
      </c>
      <c r="M3953" s="238"/>
      <c r="N3953" s="238"/>
      <c r="O3953" s="238"/>
      <c r="P3953" s="239"/>
    </row>
    <row r="3954" spans="1:16" x14ac:dyDescent="0.25">
      <c r="A3954" s="236" t="s">
        <v>3925</v>
      </c>
      <c r="B3954" s="237" t="s">
        <v>6294</v>
      </c>
      <c r="C3954" s="238"/>
      <c r="D3954" s="238"/>
      <c r="E3954" s="238"/>
      <c r="F3954" s="238"/>
      <c r="G3954" s="238"/>
      <c r="H3954" s="238"/>
      <c r="I3954" s="238"/>
      <c r="J3954" s="238"/>
      <c r="K3954" s="238"/>
      <c r="L3954" s="238"/>
      <c r="M3954" s="238"/>
      <c r="N3954" s="238"/>
      <c r="O3954" s="238">
        <v>1</v>
      </c>
      <c r="P3954" s="239"/>
    </row>
    <row r="3955" spans="1:16" x14ac:dyDescent="0.25">
      <c r="A3955" s="236" t="s">
        <v>4263</v>
      </c>
      <c r="B3955" s="237" t="s">
        <v>6294</v>
      </c>
      <c r="C3955" s="238"/>
      <c r="D3955" s="238"/>
      <c r="E3955" s="238"/>
      <c r="F3955" s="238"/>
      <c r="G3955" s="238"/>
      <c r="H3955" s="238"/>
      <c r="I3955" s="238"/>
      <c r="J3955" s="238">
        <v>2</v>
      </c>
      <c r="K3955" s="238"/>
      <c r="L3955" s="238"/>
      <c r="M3955" s="238"/>
      <c r="N3955" s="238"/>
      <c r="O3955" s="238"/>
      <c r="P3955" s="239"/>
    </row>
    <row r="3956" spans="1:16" x14ac:dyDescent="0.25">
      <c r="A3956" s="236" t="s">
        <v>2073</v>
      </c>
      <c r="B3956" s="237" t="s">
        <v>7038</v>
      </c>
      <c r="C3956" s="238"/>
      <c r="D3956" s="238"/>
      <c r="E3956" s="238"/>
      <c r="F3956" s="238"/>
      <c r="G3956" s="238"/>
      <c r="H3956" s="238"/>
      <c r="I3956" s="238"/>
      <c r="J3956" s="238"/>
      <c r="K3956" s="238"/>
      <c r="L3956" s="238"/>
      <c r="M3956" s="238"/>
      <c r="N3956" s="238">
        <v>1</v>
      </c>
      <c r="O3956" s="238"/>
      <c r="P3956" s="239"/>
    </row>
    <row r="3957" spans="1:16" x14ac:dyDescent="0.25">
      <c r="A3957" s="236" t="s">
        <v>1089</v>
      </c>
      <c r="B3957" s="237" t="s">
        <v>7846</v>
      </c>
      <c r="C3957" s="238"/>
      <c r="D3957" s="238"/>
      <c r="E3957" s="238"/>
      <c r="F3957" s="238"/>
      <c r="G3957" s="238"/>
      <c r="H3957" s="238"/>
      <c r="I3957" s="238"/>
      <c r="J3957" s="238">
        <v>3</v>
      </c>
      <c r="K3957" s="238">
        <v>1</v>
      </c>
      <c r="L3957" s="238">
        <v>1</v>
      </c>
      <c r="M3957" s="238"/>
      <c r="N3957" s="238"/>
      <c r="O3957" s="238"/>
      <c r="P3957" s="239">
        <v>2</v>
      </c>
    </row>
    <row r="3958" spans="1:16" x14ac:dyDescent="0.25">
      <c r="A3958" s="236" t="s">
        <v>2193</v>
      </c>
      <c r="B3958" s="237" t="s">
        <v>8153</v>
      </c>
      <c r="C3958" s="238"/>
      <c r="D3958" s="238"/>
      <c r="E3958" s="238"/>
      <c r="F3958" s="238"/>
      <c r="G3958" s="238"/>
      <c r="H3958" s="238"/>
      <c r="I3958" s="238">
        <v>7</v>
      </c>
      <c r="J3958" s="238">
        <v>5</v>
      </c>
      <c r="K3958" s="238">
        <v>2</v>
      </c>
      <c r="L3958" s="238">
        <v>2</v>
      </c>
      <c r="M3958" s="238"/>
      <c r="N3958" s="238">
        <v>2</v>
      </c>
      <c r="O3958" s="238"/>
      <c r="P3958" s="239"/>
    </row>
    <row r="3959" spans="1:16" x14ac:dyDescent="0.25">
      <c r="A3959" s="236" t="s">
        <v>1337</v>
      </c>
      <c r="B3959" s="237" t="s">
        <v>5893</v>
      </c>
      <c r="C3959" s="238"/>
      <c r="D3959" s="238"/>
      <c r="E3959" s="238"/>
      <c r="F3959" s="238"/>
      <c r="G3959" s="238"/>
      <c r="H3959" s="238"/>
      <c r="I3959" s="238"/>
      <c r="J3959" s="238"/>
      <c r="K3959" s="238"/>
      <c r="L3959" s="238"/>
      <c r="M3959" s="238">
        <v>1</v>
      </c>
      <c r="N3959" s="238"/>
      <c r="O3959" s="238">
        <v>4</v>
      </c>
      <c r="P3959" s="239"/>
    </row>
    <row r="3960" spans="1:16" x14ac:dyDescent="0.25">
      <c r="A3960" s="236" t="s">
        <v>881</v>
      </c>
      <c r="B3960" s="237" t="s">
        <v>5898</v>
      </c>
      <c r="C3960" s="238"/>
      <c r="D3960" s="238"/>
      <c r="E3960" s="238"/>
      <c r="F3960" s="238"/>
      <c r="G3960" s="238">
        <v>1</v>
      </c>
      <c r="H3960" s="238"/>
      <c r="I3960" s="238">
        <v>1</v>
      </c>
      <c r="J3960" s="238">
        <v>5</v>
      </c>
      <c r="K3960" s="238">
        <v>18</v>
      </c>
      <c r="L3960" s="238">
        <v>17</v>
      </c>
      <c r="M3960" s="238">
        <v>11</v>
      </c>
      <c r="N3960" s="238">
        <v>10</v>
      </c>
      <c r="O3960" s="238">
        <v>4</v>
      </c>
      <c r="P3960" s="239"/>
    </row>
    <row r="3961" spans="1:16" x14ac:dyDescent="0.25">
      <c r="A3961" s="236" t="s">
        <v>1082</v>
      </c>
      <c r="B3961" s="237" t="s">
        <v>6202</v>
      </c>
      <c r="C3961" s="238">
        <v>2</v>
      </c>
      <c r="D3961" s="238"/>
      <c r="E3961" s="238"/>
      <c r="F3961" s="238"/>
      <c r="G3961" s="238"/>
      <c r="H3961" s="238"/>
      <c r="I3961" s="238"/>
      <c r="J3961" s="238">
        <v>1</v>
      </c>
      <c r="K3961" s="238"/>
      <c r="L3961" s="238">
        <v>14</v>
      </c>
      <c r="M3961" s="238">
        <v>2</v>
      </c>
      <c r="N3961" s="238"/>
      <c r="O3961" s="238">
        <v>1</v>
      </c>
      <c r="P3961" s="239"/>
    </row>
    <row r="3962" spans="1:16" x14ac:dyDescent="0.25">
      <c r="A3962" s="236" t="s">
        <v>1768</v>
      </c>
      <c r="B3962" s="237" t="s">
        <v>6832</v>
      </c>
      <c r="C3962" s="238"/>
      <c r="D3962" s="238">
        <v>2</v>
      </c>
      <c r="E3962" s="238"/>
      <c r="F3962" s="238"/>
      <c r="G3962" s="238"/>
      <c r="H3962" s="238">
        <v>13</v>
      </c>
      <c r="I3962" s="238"/>
      <c r="J3962" s="238"/>
      <c r="K3962" s="238">
        <v>3</v>
      </c>
      <c r="L3962" s="238">
        <v>3</v>
      </c>
      <c r="M3962" s="238"/>
      <c r="N3962" s="238">
        <v>3</v>
      </c>
      <c r="O3962" s="238"/>
      <c r="P3962" s="239"/>
    </row>
    <row r="3963" spans="1:16" x14ac:dyDescent="0.25">
      <c r="A3963" s="236" t="s">
        <v>1664</v>
      </c>
      <c r="B3963" s="237" t="s">
        <v>6059</v>
      </c>
      <c r="C3963" s="238">
        <v>1</v>
      </c>
      <c r="D3963" s="238"/>
      <c r="E3963" s="238"/>
      <c r="F3963" s="238"/>
      <c r="G3963" s="238"/>
      <c r="H3963" s="238">
        <v>2</v>
      </c>
      <c r="I3963" s="238">
        <v>1</v>
      </c>
      <c r="J3963" s="238"/>
      <c r="K3963" s="238"/>
      <c r="L3963" s="238"/>
      <c r="M3963" s="238">
        <v>1</v>
      </c>
      <c r="N3963" s="238"/>
      <c r="O3963" s="238">
        <v>2</v>
      </c>
      <c r="P3963" s="239"/>
    </row>
    <row r="3964" spans="1:16" x14ac:dyDescent="0.25">
      <c r="A3964" s="236" t="s">
        <v>2096</v>
      </c>
      <c r="B3964" s="237" t="s">
        <v>8576</v>
      </c>
      <c r="C3964" s="238"/>
      <c r="D3964" s="238"/>
      <c r="E3964" s="238"/>
      <c r="F3964" s="238"/>
      <c r="G3964" s="238"/>
      <c r="H3964" s="238">
        <v>4</v>
      </c>
      <c r="I3964" s="238"/>
      <c r="J3964" s="238"/>
      <c r="K3964" s="238"/>
      <c r="L3964" s="238"/>
      <c r="M3964" s="238"/>
      <c r="N3964" s="238">
        <v>18</v>
      </c>
      <c r="O3964" s="238"/>
      <c r="P3964" s="239"/>
    </row>
    <row r="3965" spans="1:16" x14ac:dyDescent="0.25">
      <c r="A3965" s="236" t="s">
        <v>2665</v>
      </c>
      <c r="B3965" s="237" t="s">
        <v>8154</v>
      </c>
      <c r="C3965" s="238"/>
      <c r="D3965" s="238"/>
      <c r="E3965" s="238"/>
      <c r="F3965" s="238"/>
      <c r="G3965" s="238"/>
      <c r="H3965" s="238"/>
      <c r="I3965" s="238"/>
      <c r="J3965" s="238"/>
      <c r="K3965" s="238"/>
      <c r="L3965" s="238">
        <v>2</v>
      </c>
      <c r="M3965" s="238"/>
      <c r="N3965" s="238"/>
      <c r="O3965" s="238"/>
      <c r="P3965" s="239"/>
    </row>
    <row r="3966" spans="1:16" x14ac:dyDescent="0.25">
      <c r="A3966" s="236" t="s">
        <v>2818</v>
      </c>
      <c r="B3966" s="237" t="s">
        <v>8155</v>
      </c>
      <c r="C3966" s="238"/>
      <c r="D3966" s="238"/>
      <c r="E3966" s="238"/>
      <c r="F3966" s="238"/>
      <c r="G3966" s="238"/>
      <c r="H3966" s="238">
        <v>1</v>
      </c>
      <c r="I3966" s="238"/>
      <c r="J3966" s="238"/>
      <c r="K3966" s="238"/>
      <c r="L3966" s="238"/>
      <c r="M3966" s="238"/>
      <c r="N3966" s="238"/>
      <c r="O3966" s="238"/>
      <c r="P3966" s="239"/>
    </row>
    <row r="3967" spans="1:16" x14ac:dyDescent="0.25">
      <c r="A3967" s="236" t="s">
        <v>2401</v>
      </c>
      <c r="B3967" s="237" t="s">
        <v>6432</v>
      </c>
      <c r="C3967" s="238"/>
      <c r="D3967" s="238"/>
      <c r="E3967" s="238"/>
      <c r="F3967" s="238"/>
      <c r="G3967" s="238"/>
      <c r="H3967" s="238"/>
      <c r="I3967" s="238"/>
      <c r="J3967" s="238"/>
      <c r="K3967" s="238">
        <v>2</v>
      </c>
      <c r="L3967" s="238">
        <v>2</v>
      </c>
      <c r="M3967" s="238"/>
      <c r="N3967" s="238">
        <v>6</v>
      </c>
      <c r="O3967" s="238"/>
      <c r="P3967" s="239"/>
    </row>
    <row r="3968" spans="1:16" x14ac:dyDescent="0.25">
      <c r="A3968" s="236" t="s">
        <v>1312</v>
      </c>
      <c r="B3968" s="237" t="s">
        <v>6060</v>
      </c>
      <c r="C3968" s="238"/>
      <c r="D3968" s="238"/>
      <c r="E3968" s="238"/>
      <c r="F3968" s="238"/>
      <c r="G3968" s="238"/>
      <c r="H3968" s="238">
        <v>1</v>
      </c>
      <c r="I3968" s="238">
        <v>1</v>
      </c>
      <c r="J3968" s="238"/>
      <c r="K3968" s="238">
        <v>6</v>
      </c>
      <c r="L3968" s="238"/>
      <c r="M3968" s="238"/>
      <c r="N3968" s="238"/>
      <c r="O3968" s="238">
        <v>2</v>
      </c>
      <c r="P3968" s="239"/>
    </row>
    <row r="3969" spans="1:16" x14ac:dyDescent="0.25">
      <c r="A3969" s="236" t="s">
        <v>1070</v>
      </c>
      <c r="B3969" s="237" t="s">
        <v>9311</v>
      </c>
      <c r="C3969" s="238"/>
      <c r="D3969" s="238">
        <v>1</v>
      </c>
      <c r="E3969" s="238"/>
      <c r="F3969" s="238"/>
      <c r="G3969" s="238"/>
      <c r="H3969" s="238"/>
      <c r="I3969" s="238">
        <v>1</v>
      </c>
      <c r="J3969" s="238">
        <v>6</v>
      </c>
      <c r="K3969" s="238"/>
      <c r="L3969" s="238"/>
      <c r="M3969" s="238">
        <v>1</v>
      </c>
      <c r="N3969" s="238">
        <v>4</v>
      </c>
      <c r="O3969" s="238"/>
      <c r="P3969" s="239"/>
    </row>
    <row r="3970" spans="1:16" x14ac:dyDescent="0.25">
      <c r="A3970" s="236" t="s">
        <v>2194</v>
      </c>
      <c r="B3970" s="237" t="s">
        <v>8577</v>
      </c>
      <c r="C3970" s="238">
        <v>1</v>
      </c>
      <c r="D3970" s="238"/>
      <c r="E3970" s="238"/>
      <c r="F3970" s="238"/>
      <c r="G3970" s="238"/>
      <c r="H3970" s="238"/>
      <c r="I3970" s="238"/>
      <c r="J3970" s="238">
        <v>1</v>
      </c>
      <c r="K3970" s="238"/>
      <c r="L3970" s="238">
        <v>4</v>
      </c>
      <c r="M3970" s="238"/>
      <c r="N3970" s="238"/>
      <c r="O3970" s="238"/>
      <c r="P3970" s="239"/>
    </row>
    <row r="3971" spans="1:16" x14ac:dyDescent="0.25">
      <c r="A3971" s="236" t="s">
        <v>2740</v>
      </c>
      <c r="B3971" s="237" t="s">
        <v>6833</v>
      </c>
      <c r="C3971" s="238"/>
      <c r="D3971" s="238"/>
      <c r="E3971" s="238"/>
      <c r="F3971" s="238"/>
      <c r="G3971" s="238"/>
      <c r="H3971" s="238"/>
      <c r="I3971" s="238"/>
      <c r="J3971" s="238"/>
      <c r="K3971" s="238"/>
      <c r="L3971" s="238">
        <v>43</v>
      </c>
      <c r="M3971" s="238"/>
      <c r="N3971" s="238"/>
      <c r="O3971" s="238"/>
      <c r="P3971" s="239"/>
    </row>
    <row r="3972" spans="1:16" x14ac:dyDescent="0.25">
      <c r="A3972" s="236" t="s">
        <v>1578</v>
      </c>
      <c r="B3972" s="237" t="s">
        <v>6245</v>
      </c>
      <c r="C3972" s="238"/>
      <c r="D3972" s="238"/>
      <c r="E3972" s="238"/>
      <c r="F3972" s="238"/>
      <c r="G3972" s="238"/>
      <c r="H3972" s="238">
        <v>3</v>
      </c>
      <c r="I3972" s="238"/>
      <c r="J3972" s="238"/>
      <c r="K3972" s="238"/>
      <c r="L3972" s="238">
        <v>3</v>
      </c>
      <c r="M3972" s="238"/>
      <c r="N3972" s="238"/>
      <c r="O3972" s="238">
        <v>1</v>
      </c>
      <c r="P3972" s="239"/>
    </row>
    <row r="3973" spans="1:16" x14ac:dyDescent="0.25">
      <c r="A3973" s="236" t="s">
        <v>1372</v>
      </c>
      <c r="B3973" s="237" t="s">
        <v>9126</v>
      </c>
      <c r="C3973" s="238"/>
      <c r="D3973" s="238"/>
      <c r="E3973" s="238"/>
      <c r="F3973" s="238"/>
      <c r="G3973" s="238"/>
      <c r="H3973" s="238">
        <v>5</v>
      </c>
      <c r="I3973" s="238"/>
      <c r="J3973" s="238"/>
      <c r="K3973" s="238"/>
      <c r="L3973" s="238"/>
      <c r="M3973" s="238"/>
      <c r="N3973" s="238"/>
      <c r="O3973" s="238"/>
      <c r="P3973" s="239">
        <v>2</v>
      </c>
    </row>
    <row r="3974" spans="1:16" x14ac:dyDescent="0.25">
      <c r="A3974" s="236" t="s">
        <v>2597</v>
      </c>
      <c r="B3974" s="237" t="s">
        <v>5839</v>
      </c>
      <c r="C3974" s="238"/>
      <c r="D3974" s="238"/>
      <c r="E3974" s="238"/>
      <c r="F3974" s="238"/>
      <c r="G3974" s="238"/>
      <c r="H3974" s="238"/>
      <c r="I3974" s="238"/>
      <c r="J3974" s="238"/>
      <c r="K3974" s="238"/>
      <c r="L3974" s="238"/>
      <c r="M3974" s="238">
        <v>7</v>
      </c>
      <c r="N3974" s="238"/>
      <c r="O3974" s="238">
        <v>6</v>
      </c>
      <c r="P3974" s="239"/>
    </row>
    <row r="3975" spans="1:16" x14ac:dyDescent="0.25">
      <c r="A3975" s="236" t="s">
        <v>532</v>
      </c>
      <c r="B3975" s="237" t="s">
        <v>8400</v>
      </c>
      <c r="C3975" s="238"/>
      <c r="D3975" s="238">
        <v>1</v>
      </c>
      <c r="E3975" s="238"/>
      <c r="F3975" s="238"/>
      <c r="G3975" s="238"/>
      <c r="H3975" s="238"/>
      <c r="I3975" s="238">
        <v>2</v>
      </c>
      <c r="J3975" s="238"/>
      <c r="K3975" s="238"/>
      <c r="L3975" s="238"/>
      <c r="M3975" s="238"/>
      <c r="N3975" s="238"/>
      <c r="O3975" s="238">
        <v>1</v>
      </c>
      <c r="P3975" s="239"/>
    </row>
    <row r="3976" spans="1:16" x14ac:dyDescent="0.25">
      <c r="A3976" s="236" t="s">
        <v>1889</v>
      </c>
      <c r="B3976" s="237" t="s">
        <v>9506</v>
      </c>
      <c r="C3976" s="238"/>
      <c r="D3976" s="238"/>
      <c r="E3976" s="238">
        <v>186</v>
      </c>
      <c r="F3976" s="238"/>
      <c r="G3976" s="238"/>
      <c r="H3976" s="238"/>
      <c r="I3976" s="238"/>
      <c r="J3976" s="238"/>
      <c r="K3976" s="238"/>
      <c r="L3976" s="238"/>
      <c r="M3976" s="238">
        <v>6</v>
      </c>
      <c r="N3976" s="238"/>
      <c r="O3976" s="238"/>
      <c r="P3976" s="239"/>
    </row>
    <row r="3977" spans="1:16" x14ac:dyDescent="0.25">
      <c r="A3977" s="236" t="s">
        <v>1516</v>
      </c>
      <c r="B3977" s="237" t="s">
        <v>7035</v>
      </c>
      <c r="C3977" s="238"/>
      <c r="D3977" s="238"/>
      <c r="E3977" s="238"/>
      <c r="F3977" s="238"/>
      <c r="G3977" s="238"/>
      <c r="H3977" s="238"/>
      <c r="I3977" s="238"/>
      <c r="J3977" s="238"/>
      <c r="K3977" s="238">
        <v>45</v>
      </c>
      <c r="L3977" s="238"/>
      <c r="M3977" s="238"/>
      <c r="N3977" s="238"/>
      <c r="O3977" s="238"/>
      <c r="P3977" s="239"/>
    </row>
    <row r="3978" spans="1:16" x14ac:dyDescent="0.25">
      <c r="A3978" s="236" t="s">
        <v>2922</v>
      </c>
      <c r="B3978" s="237" t="s">
        <v>10350</v>
      </c>
      <c r="C3978" s="238"/>
      <c r="D3978" s="238"/>
      <c r="E3978" s="238"/>
      <c r="F3978" s="238"/>
      <c r="G3978" s="238"/>
      <c r="H3978" s="238">
        <v>1</v>
      </c>
      <c r="I3978" s="238"/>
      <c r="J3978" s="238"/>
      <c r="K3978" s="238"/>
      <c r="L3978" s="238"/>
      <c r="M3978" s="238"/>
      <c r="N3978" s="238"/>
      <c r="O3978" s="238"/>
      <c r="P3978" s="239"/>
    </row>
    <row r="3979" spans="1:16" x14ac:dyDescent="0.25">
      <c r="A3979" s="236" t="s">
        <v>2785</v>
      </c>
      <c r="B3979" s="237" t="s">
        <v>8401</v>
      </c>
      <c r="C3979" s="238"/>
      <c r="D3979" s="238"/>
      <c r="E3979" s="238">
        <v>1</v>
      </c>
      <c r="F3979" s="238"/>
      <c r="G3979" s="238"/>
      <c r="H3979" s="238"/>
      <c r="I3979" s="238">
        <v>1</v>
      </c>
      <c r="J3979" s="238"/>
      <c r="K3979" s="238"/>
      <c r="L3979" s="238"/>
      <c r="M3979" s="238"/>
      <c r="N3979" s="238"/>
      <c r="O3979" s="238"/>
      <c r="P3979" s="239"/>
    </row>
    <row r="3980" spans="1:16" x14ac:dyDescent="0.25">
      <c r="A3980" s="236" t="s">
        <v>1152</v>
      </c>
      <c r="B3980" s="237" t="s">
        <v>10351</v>
      </c>
      <c r="C3980" s="238">
        <v>3</v>
      </c>
      <c r="D3980" s="238">
        <v>2</v>
      </c>
      <c r="E3980" s="238">
        <v>4</v>
      </c>
      <c r="F3980" s="238">
        <v>1</v>
      </c>
      <c r="G3980" s="238"/>
      <c r="H3980" s="238">
        <v>6</v>
      </c>
      <c r="I3980" s="238"/>
      <c r="J3980" s="238">
        <v>4</v>
      </c>
      <c r="K3980" s="238">
        <v>1</v>
      </c>
      <c r="L3980" s="238">
        <v>2</v>
      </c>
      <c r="M3980" s="238">
        <v>7</v>
      </c>
      <c r="N3980" s="238"/>
      <c r="O3980" s="238">
        <v>3</v>
      </c>
      <c r="P3980" s="239"/>
    </row>
    <row r="3981" spans="1:16" x14ac:dyDescent="0.25">
      <c r="A3981" s="236" t="s">
        <v>2994</v>
      </c>
      <c r="B3981" s="237" t="s">
        <v>5969</v>
      </c>
      <c r="C3981" s="238"/>
      <c r="D3981" s="238"/>
      <c r="E3981" s="238"/>
      <c r="F3981" s="238"/>
      <c r="G3981" s="238"/>
      <c r="H3981" s="238"/>
      <c r="I3981" s="238"/>
      <c r="J3981" s="238">
        <v>5</v>
      </c>
      <c r="K3981" s="238">
        <v>17</v>
      </c>
      <c r="L3981" s="238">
        <v>2568</v>
      </c>
      <c r="M3981" s="238"/>
      <c r="N3981" s="238"/>
      <c r="O3981" s="238">
        <v>3</v>
      </c>
      <c r="P3981" s="239"/>
    </row>
    <row r="3982" spans="1:16" x14ac:dyDescent="0.25">
      <c r="A3982" s="236" t="s">
        <v>62</v>
      </c>
      <c r="B3982" s="237" t="s">
        <v>9556</v>
      </c>
      <c r="C3982" s="238"/>
      <c r="D3982" s="238"/>
      <c r="E3982" s="238"/>
      <c r="F3982" s="238"/>
      <c r="G3982" s="238"/>
      <c r="H3982" s="238"/>
      <c r="I3982" s="238">
        <v>10</v>
      </c>
      <c r="J3982" s="238">
        <v>11835</v>
      </c>
      <c r="K3982" s="238">
        <v>14117</v>
      </c>
      <c r="L3982" s="238">
        <v>6402</v>
      </c>
      <c r="M3982" s="238"/>
      <c r="N3982" s="238">
        <v>1</v>
      </c>
      <c r="O3982" s="238"/>
      <c r="P3982" s="239"/>
    </row>
    <row r="3983" spans="1:16" x14ac:dyDescent="0.25">
      <c r="A3983" s="236" t="s">
        <v>4368</v>
      </c>
      <c r="B3983" s="237" t="s">
        <v>10204</v>
      </c>
      <c r="C3983" s="238"/>
      <c r="D3983" s="238"/>
      <c r="E3983" s="238">
        <v>34</v>
      </c>
      <c r="F3983" s="238">
        <v>61</v>
      </c>
      <c r="G3983" s="238"/>
      <c r="H3983" s="238">
        <v>18</v>
      </c>
      <c r="I3983" s="238">
        <v>2</v>
      </c>
      <c r="J3983" s="238">
        <v>53</v>
      </c>
      <c r="K3983" s="238">
        <v>10</v>
      </c>
      <c r="L3983" s="238"/>
      <c r="M3983" s="238">
        <v>18</v>
      </c>
      <c r="N3983" s="238"/>
      <c r="O3983" s="238"/>
      <c r="P3983" s="239"/>
    </row>
    <row r="3984" spans="1:16" x14ac:dyDescent="0.25">
      <c r="A3984" s="236" t="s">
        <v>5638</v>
      </c>
      <c r="B3984" s="237" t="s">
        <v>5639</v>
      </c>
      <c r="C3984" s="238"/>
      <c r="D3984" s="238"/>
      <c r="E3984" s="238"/>
      <c r="F3984" s="238"/>
      <c r="G3984" s="238"/>
      <c r="H3984" s="238"/>
      <c r="I3984" s="238"/>
      <c r="J3984" s="238"/>
      <c r="K3984" s="238"/>
      <c r="L3984" s="238"/>
      <c r="M3984" s="238"/>
      <c r="N3984" s="238"/>
      <c r="O3984" s="238">
        <v>19</v>
      </c>
      <c r="P3984" s="239"/>
    </row>
    <row r="3985" spans="1:16" x14ac:dyDescent="0.25">
      <c r="A3985" s="236" t="s">
        <v>6433</v>
      </c>
      <c r="B3985" s="237" t="s">
        <v>6434</v>
      </c>
      <c r="C3985" s="238"/>
      <c r="D3985" s="238"/>
      <c r="E3985" s="238"/>
      <c r="F3985" s="238"/>
      <c r="G3985" s="238"/>
      <c r="H3985" s="238"/>
      <c r="I3985" s="238"/>
      <c r="J3985" s="238"/>
      <c r="K3985" s="238"/>
      <c r="L3985" s="238"/>
      <c r="M3985" s="238"/>
      <c r="N3985" s="238">
        <v>15</v>
      </c>
      <c r="O3985" s="238"/>
      <c r="P3985" s="239">
        <v>17</v>
      </c>
    </row>
    <row r="3986" spans="1:16" x14ac:dyDescent="0.25">
      <c r="A3986" s="236" t="s">
        <v>4840</v>
      </c>
      <c r="B3986" s="237" t="s">
        <v>9781</v>
      </c>
      <c r="C3986" s="238"/>
      <c r="D3986" s="238"/>
      <c r="E3986" s="238"/>
      <c r="F3986" s="238"/>
      <c r="G3986" s="238"/>
      <c r="H3986" s="238">
        <v>3</v>
      </c>
      <c r="I3986" s="238">
        <v>1</v>
      </c>
      <c r="J3986" s="238"/>
      <c r="K3986" s="238"/>
      <c r="L3986" s="238"/>
      <c r="M3986" s="238"/>
      <c r="N3986" s="238"/>
      <c r="O3986" s="238"/>
      <c r="P3986" s="239"/>
    </row>
    <row r="3987" spans="1:16" x14ac:dyDescent="0.25">
      <c r="A3987" s="236" t="s">
        <v>7711</v>
      </c>
      <c r="B3987" s="237" t="s">
        <v>7712</v>
      </c>
      <c r="C3987" s="238"/>
      <c r="D3987" s="238"/>
      <c r="E3987" s="238"/>
      <c r="F3987" s="238"/>
      <c r="G3987" s="238"/>
      <c r="H3987" s="238"/>
      <c r="I3987" s="238"/>
      <c r="J3987" s="238"/>
      <c r="K3987" s="238"/>
      <c r="L3987" s="238"/>
      <c r="M3987" s="238"/>
      <c r="N3987" s="238">
        <v>1</v>
      </c>
      <c r="O3987" s="238"/>
      <c r="P3987" s="239"/>
    </row>
    <row r="3988" spans="1:16" x14ac:dyDescent="0.25">
      <c r="A3988" s="236" t="s">
        <v>6834</v>
      </c>
      <c r="B3988" s="237" t="s">
        <v>6835</v>
      </c>
      <c r="C3988" s="238"/>
      <c r="D3988" s="238"/>
      <c r="E3988" s="238"/>
      <c r="F3988" s="238"/>
      <c r="G3988" s="238"/>
      <c r="H3988" s="238"/>
      <c r="I3988" s="238"/>
      <c r="J3988" s="238"/>
      <c r="K3988" s="238"/>
      <c r="L3988" s="238">
        <v>26</v>
      </c>
      <c r="M3988" s="238">
        <v>3</v>
      </c>
      <c r="N3988" s="238">
        <v>26</v>
      </c>
      <c r="O3988" s="238">
        <v>26</v>
      </c>
      <c r="P3988" s="239">
        <v>4</v>
      </c>
    </row>
    <row r="3989" spans="1:16" x14ac:dyDescent="0.25">
      <c r="A3989" s="236" t="s">
        <v>287</v>
      </c>
      <c r="B3989" s="237" t="s">
        <v>7036</v>
      </c>
      <c r="C3989" s="238"/>
      <c r="D3989" s="238"/>
      <c r="E3989" s="238"/>
      <c r="F3989" s="238">
        <v>1</v>
      </c>
      <c r="G3989" s="238"/>
      <c r="H3989" s="238">
        <v>6</v>
      </c>
      <c r="I3989" s="238"/>
      <c r="J3989" s="238">
        <v>28</v>
      </c>
      <c r="K3989" s="238">
        <v>156</v>
      </c>
      <c r="L3989" s="238">
        <v>235</v>
      </c>
      <c r="M3989" s="238">
        <v>157</v>
      </c>
      <c r="N3989" s="238"/>
      <c r="O3989" s="238"/>
      <c r="P3989" s="239"/>
    </row>
    <row r="3990" spans="1:16" x14ac:dyDescent="0.25">
      <c r="A3990" s="236" t="s">
        <v>921</v>
      </c>
      <c r="B3990" s="237" t="s">
        <v>5484</v>
      </c>
      <c r="C3990" s="238">
        <v>3</v>
      </c>
      <c r="D3990" s="238"/>
      <c r="E3990" s="238">
        <v>257</v>
      </c>
      <c r="F3990" s="238"/>
      <c r="G3990" s="238">
        <v>19</v>
      </c>
      <c r="H3990" s="238"/>
      <c r="I3990" s="238">
        <v>15</v>
      </c>
      <c r="J3990" s="238">
        <v>2</v>
      </c>
      <c r="K3990" s="238">
        <v>82</v>
      </c>
      <c r="L3990" s="238">
        <v>29</v>
      </c>
      <c r="M3990" s="238"/>
      <c r="N3990" s="238">
        <v>59</v>
      </c>
      <c r="O3990" s="238">
        <v>46</v>
      </c>
      <c r="P3990" s="239">
        <v>136</v>
      </c>
    </row>
    <row r="3991" spans="1:16" x14ac:dyDescent="0.25">
      <c r="A3991" s="236" t="s">
        <v>3611</v>
      </c>
      <c r="B3991" s="237" t="s">
        <v>9557</v>
      </c>
      <c r="C3991" s="238"/>
      <c r="D3991" s="238"/>
      <c r="E3991" s="238"/>
      <c r="F3991" s="238"/>
      <c r="G3991" s="238">
        <v>66</v>
      </c>
      <c r="H3991" s="238">
        <v>1</v>
      </c>
      <c r="I3991" s="238">
        <v>272</v>
      </c>
      <c r="J3991" s="238"/>
      <c r="K3991" s="238"/>
      <c r="L3991" s="238"/>
      <c r="M3991" s="238">
        <v>7</v>
      </c>
      <c r="N3991" s="238"/>
      <c r="O3991" s="238"/>
      <c r="P3991" s="239"/>
    </row>
    <row r="3992" spans="1:16" x14ac:dyDescent="0.25">
      <c r="A3992" s="236" t="s">
        <v>1402</v>
      </c>
      <c r="B3992" s="237" t="s">
        <v>5213</v>
      </c>
      <c r="C3992" s="238">
        <v>9543</v>
      </c>
      <c r="D3992" s="238">
        <v>9322</v>
      </c>
      <c r="E3992" s="238">
        <v>14076</v>
      </c>
      <c r="F3992" s="238">
        <v>34373</v>
      </c>
      <c r="G3992" s="238">
        <v>50085</v>
      </c>
      <c r="H3992" s="238">
        <v>64044</v>
      </c>
      <c r="I3992" s="238">
        <v>84830</v>
      </c>
      <c r="J3992" s="238">
        <v>73197</v>
      </c>
      <c r="K3992" s="238">
        <v>37798</v>
      </c>
      <c r="L3992" s="238">
        <v>48348</v>
      </c>
      <c r="M3992" s="238">
        <v>66467</v>
      </c>
      <c r="N3992" s="238">
        <v>45655</v>
      </c>
      <c r="O3992" s="238">
        <v>51313</v>
      </c>
      <c r="P3992" s="239">
        <v>48793</v>
      </c>
    </row>
    <row r="3993" spans="1:16" x14ac:dyDescent="0.25">
      <c r="A3993" s="236" t="s">
        <v>4005</v>
      </c>
      <c r="B3993" s="237" t="s">
        <v>9558</v>
      </c>
      <c r="C3993" s="238"/>
      <c r="D3993" s="238"/>
      <c r="E3993" s="238">
        <v>6</v>
      </c>
      <c r="F3993" s="238">
        <v>66</v>
      </c>
      <c r="G3993" s="238"/>
      <c r="H3993" s="238">
        <v>272</v>
      </c>
      <c r="I3993" s="238">
        <v>112</v>
      </c>
      <c r="J3993" s="238">
        <v>200</v>
      </c>
      <c r="K3993" s="238"/>
      <c r="L3993" s="238"/>
      <c r="M3993" s="238">
        <v>127</v>
      </c>
      <c r="N3993" s="238"/>
      <c r="O3993" s="238"/>
      <c r="P3993" s="239"/>
    </row>
    <row r="3994" spans="1:16" x14ac:dyDescent="0.25">
      <c r="A3994" s="236" t="s">
        <v>3637</v>
      </c>
      <c r="B3994" s="237" t="s">
        <v>9843</v>
      </c>
      <c r="C3994" s="238"/>
      <c r="D3994" s="238"/>
      <c r="E3994" s="238"/>
      <c r="F3994" s="238"/>
      <c r="G3994" s="238"/>
      <c r="H3994" s="238">
        <v>12</v>
      </c>
      <c r="I3994" s="238"/>
      <c r="J3994" s="238"/>
      <c r="K3994" s="238"/>
      <c r="L3994" s="238"/>
      <c r="M3994" s="238"/>
      <c r="N3994" s="238"/>
      <c r="O3994" s="238"/>
      <c r="P3994" s="239"/>
    </row>
    <row r="3995" spans="1:16" x14ac:dyDescent="0.25">
      <c r="A3995" s="236" t="s">
        <v>935</v>
      </c>
      <c r="B3995" s="237" t="s">
        <v>5215</v>
      </c>
      <c r="C3995" s="238">
        <v>4605</v>
      </c>
      <c r="D3995" s="238">
        <v>2419</v>
      </c>
      <c r="E3995" s="238">
        <v>5843</v>
      </c>
      <c r="F3995" s="238">
        <v>8417</v>
      </c>
      <c r="G3995" s="238">
        <v>4606</v>
      </c>
      <c r="H3995" s="238">
        <v>12267</v>
      </c>
      <c r="I3995" s="238">
        <v>27625</v>
      </c>
      <c r="J3995" s="238">
        <v>30286</v>
      </c>
      <c r="K3995" s="238">
        <v>9886</v>
      </c>
      <c r="L3995" s="238">
        <v>27807</v>
      </c>
      <c r="M3995" s="238">
        <v>43369</v>
      </c>
      <c r="N3995" s="238">
        <v>56589</v>
      </c>
      <c r="O3995" s="238">
        <v>36095</v>
      </c>
      <c r="P3995" s="239">
        <v>44452</v>
      </c>
    </row>
    <row r="3996" spans="1:16" x14ac:dyDescent="0.25">
      <c r="A3996" s="236" t="s">
        <v>1059</v>
      </c>
      <c r="B3996" s="237" t="s">
        <v>7832</v>
      </c>
      <c r="C3996" s="238"/>
      <c r="D3996" s="238"/>
      <c r="E3996" s="238"/>
      <c r="F3996" s="238"/>
      <c r="G3996" s="238"/>
      <c r="H3996" s="238"/>
      <c r="I3996" s="238"/>
      <c r="J3996" s="238"/>
      <c r="K3996" s="238">
        <v>1</v>
      </c>
      <c r="L3996" s="238"/>
      <c r="M3996" s="238"/>
      <c r="N3996" s="238"/>
      <c r="O3996" s="238"/>
      <c r="P3996" s="239"/>
    </row>
    <row r="3997" spans="1:16" x14ac:dyDescent="0.25">
      <c r="A3997" s="236" t="s">
        <v>1229</v>
      </c>
      <c r="B3997" s="237" t="s">
        <v>6435</v>
      </c>
      <c r="C3997" s="238">
        <v>1</v>
      </c>
      <c r="D3997" s="238"/>
      <c r="E3997" s="238"/>
      <c r="F3997" s="238"/>
      <c r="G3997" s="238">
        <v>17</v>
      </c>
      <c r="H3997" s="238"/>
      <c r="I3997" s="238">
        <v>178</v>
      </c>
      <c r="J3997" s="238">
        <v>97</v>
      </c>
      <c r="K3997" s="238"/>
      <c r="L3997" s="238"/>
      <c r="M3997" s="238"/>
      <c r="N3997" s="238"/>
      <c r="O3997" s="238"/>
      <c r="P3997" s="239"/>
    </row>
    <row r="3998" spans="1:16" x14ac:dyDescent="0.25">
      <c r="A3998" s="236" t="s">
        <v>3351</v>
      </c>
      <c r="B3998" s="237" t="s">
        <v>9973</v>
      </c>
      <c r="C3998" s="238">
        <v>1</v>
      </c>
      <c r="D3998" s="238"/>
      <c r="E3998" s="238"/>
      <c r="F3998" s="238"/>
      <c r="G3998" s="238"/>
      <c r="H3998" s="238"/>
      <c r="I3998" s="238"/>
      <c r="J3998" s="238"/>
      <c r="K3998" s="238"/>
      <c r="L3998" s="238"/>
      <c r="M3998" s="238"/>
      <c r="N3998" s="238"/>
      <c r="O3998" s="238"/>
      <c r="P3998" s="239"/>
    </row>
    <row r="3999" spans="1:16" x14ac:dyDescent="0.25">
      <c r="A3999" s="236" t="s">
        <v>373</v>
      </c>
      <c r="B3999" s="237" t="s">
        <v>5242</v>
      </c>
      <c r="C3999" s="238">
        <v>17</v>
      </c>
      <c r="D3999" s="238">
        <v>252</v>
      </c>
      <c r="E3999" s="238">
        <v>30</v>
      </c>
      <c r="F3999" s="238">
        <v>42</v>
      </c>
      <c r="G3999" s="238">
        <v>380</v>
      </c>
      <c r="H3999" s="238">
        <v>171</v>
      </c>
      <c r="I3999" s="238">
        <v>228</v>
      </c>
      <c r="J3999" s="238">
        <v>2443</v>
      </c>
      <c r="K3999" s="238">
        <v>1636</v>
      </c>
      <c r="L3999" s="238">
        <v>1498</v>
      </c>
      <c r="M3999" s="238">
        <v>3028</v>
      </c>
      <c r="N3999" s="238">
        <v>3071</v>
      </c>
      <c r="O3999" s="238">
        <v>3136</v>
      </c>
      <c r="P3999" s="239"/>
    </row>
    <row r="4000" spans="1:16" x14ac:dyDescent="0.25">
      <c r="A4000" s="236" t="s">
        <v>5290</v>
      </c>
      <c r="B4000" s="237" t="s">
        <v>5291</v>
      </c>
      <c r="C4000" s="238"/>
      <c r="D4000" s="238"/>
      <c r="E4000" s="238"/>
      <c r="F4000" s="238"/>
      <c r="G4000" s="238"/>
      <c r="H4000" s="238"/>
      <c r="I4000" s="238">
        <v>233</v>
      </c>
      <c r="J4000" s="238">
        <v>229</v>
      </c>
      <c r="K4000" s="238">
        <v>609</v>
      </c>
      <c r="L4000" s="238">
        <v>2402</v>
      </c>
      <c r="M4000" s="238">
        <v>1550</v>
      </c>
      <c r="N4000" s="238">
        <v>256</v>
      </c>
      <c r="O4000" s="238">
        <v>1242</v>
      </c>
      <c r="P4000" s="239">
        <v>237</v>
      </c>
    </row>
    <row r="4001" spans="1:16" x14ac:dyDescent="0.25">
      <c r="A4001" s="236" t="s">
        <v>10117</v>
      </c>
      <c r="B4001" s="237" t="s">
        <v>10118</v>
      </c>
      <c r="C4001" s="238"/>
      <c r="D4001" s="238"/>
      <c r="E4001" s="238"/>
      <c r="F4001" s="238"/>
      <c r="G4001" s="238"/>
      <c r="H4001" s="238"/>
      <c r="I4001" s="238"/>
      <c r="J4001" s="238">
        <v>139</v>
      </c>
      <c r="K4001" s="238">
        <v>7</v>
      </c>
      <c r="L4001" s="238">
        <v>2</v>
      </c>
      <c r="M4001" s="238">
        <v>6</v>
      </c>
      <c r="N4001" s="238">
        <v>14</v>
      </c>
      <c r="O4001" s="238"/>
      <c r="P4001" s="239">
        <v>108</v>
      </c>
    </row>
    <row r="4002" spans="1:16" x14ac:dyDescent="0.25">
      <c r="A4002" s="236" t="s">
        <v>4648</v>
      </c>
      <c r="B4002" s="237" t="s">
        <v>9729</v>
      </c>
      <c r="C4002" s="238">
        <v>38</v>
      </c>
      <c r="D4002" s="238">
        <v>80</v>
      </c>
      <c r="E4002" s="238">
        <v>89</v>
      </c>
      <c r="F4002" s="238">
        <v>258</v>
      </c>
      <c r="G4002" s="238">
        <v>599</v>
      </c>
      <c r="H4002" s="238">
        <v>1106</v>
      </c>
      <c r="I4002" s="238">
        <v>132</v>
      </c>
      <c r="J4002" s="238">
        <v>13</v>
      </c>
      <c r="K4002" s="238">
        <v>38</v>
      </c>
      <c r="L4002" s="238"/>
      <c r="M4002" s="238"/>
      <c r="N4002" s="238"/>
      <c r="O4002" s="238"/>
      <c r="P4002" s="239"/>
    </row>
    <row r="4003" spans="1:16" x14ac:dyDescent="0.25">
      <c r="A4003" s="236" t="s">
        <v>2669</v>
      </c>
      <c r="B4003" s="237" t="s">
        <v>5559</v>
      </c>
      <c r="C4003" s="238"/>
      <c r="D4003" s="238"/>
      <c r="E4003" s="238"/>
      <c r="F4003" s="238">
        <v>24</v>
      </c>
      <c r="G4003" s="238"/>
      <c r="H4003" s="238">
        <v>3</v>
      </c>
      <c r="I4003" s="238">
        <v>23</v>
      </c>
      <c r="J4003" s="238">
        <v>218</v>
      </c>
      <c r="K4003" s="238">
        <v>26</v>
      </c>
      <c r="L4003" s="238">
        <v>49</v>
      </c>
      <c r="M4003" s="238">
        <v>315</v>
      </c>
      <c r="N4003" s="238">
        <v>13</v>
      </c>
      <c r="O4003" s="238">
        <v>29</v>
      </c>
      <c r="P4003" s="239"/>
    </row>
    <row r="4004" spans="1:16" x14ac:dyDescent="0.25">
      <c r="A4004" s="236" t="s">
        <v>3608</v>
      </c>
      <c r="B4004" s="237" t="s">
        <v>10459</v>
      </c>
      <c r="C4004" s="238">
        <v>1</v>
      </c>
      <c r="D4004" s="238"/>
      <c r="E4004" s="238"/>
      <c r="F4004" s="238"/>
      <c r="G4004" s="238"/>
      <c r="H4004" s="238"/>
      <c r="I4004" s="238"/>
      <c r="J4004" s="238"/>
      <c r="K4004" s="238">
        <v>1</v>
      </c>
      <c r="L4004" s="238">
        <v>121</v>
      </c>
      <c r="M4004" s="238"/>
      <c r="N4004" s="238">
        <v>1</v>
      </c>
      <c r="O4004" s="238"/>
      <c r="P4004" s="239"/>
    </row>
    <row r="4005" spans="1:16" x14ac:dyDescent="0.25">
      <c r="A4005" s="236" t="s">
        <v>5219</v>
      </c>
      <c r="B4005" s="237" t="s">
        <v>5220</v>
      </c>
      <c r="C4005" s="238"/>
      <c r="D4005" s="238"/>
      <c r="E4005" s="238"/>
      <c r="F4005" s="238"/>
      <c r="G4005" s="238"/>
      <c r="H4005" s="238"/>
      <c r="I4005" s="238">
        <v>26679</v>
      </c>
      <c r="J4005" s="238">
        <v>29849</v>
      </c>
      <c r="K4005" s="238">
        <v>13415</v>
      </c>
      <c r="L4005" s="238">
        <v>15378</v>
      </c>
      <c r="M4005" s="238">
        <v>21048</v>
      </c>
      <c r="N4005" s="238">
        <v>17248</v>
      </c>
      <c r="O4005" s="238">
        <v>18873</v>
      </c>
      <c r="P4005" s="239">
        <v>18663</v>
      </c>
    </row>
    <row r="4006" spans="1:16" x14ac:dyDescent="0.25">
      <c r="A4006" s="236" t="s">
        <v>5251</v>
      </c>
      <c r="B4006" s="237" t="s">
        <v>5252</v>
      </c>
      <c r="C4006" s="238"/>
      <c r="D4006" s="238"/>
      <c r="E4006" s="238"/>
      <c r="F4006" s="238"/>
      <c r="G4006" s="238"/>
      <c r="H4006" s="238"/>
      <c r="I4006" s="238">
        <v>2109</v>
      </c>
      <c r="J4006" s="238">
        <v>2875</v>
      </c>
      <c r="K4006" s="238">
        <v>2357</v>
      </c>
      <c r="L4006" s="238">
        <v>2165</v>
      </c>
      <c r="M4006" s="238">
        <v>2407</v>
      </c>
      <c r="N4006" s="238">
        <v>1768</v>
      </c>
      <c r="O4006" s="238">
        <v>1999</v>
      </c>
      <c r="P4006" s="239">
        <v>3146</v>
      </c>
    </row>
    <row r="4007" spans="1:16" x14ac:dyDescent="0.25">
      <c r="A4007" s="236" t="s">
        <v>1740</v>
      </c>
      <c r="B4007" s="237" t="s">
        <v>5221</v>
      </c>
      <c r="C4007" s="238">
        <v>7369</v>
      </c>
      <c r="D4007" s="238">
        <v>9510</v>
      </c>
      <c r="E4007" s="238">
        <v>8919</v>
      </c>
      <c r="F4007" s="238">
        <v>11462</v>
      </c>
      <c r="G4007" s="238">
        <v>22222</v>
      </c>
      <c r="H4007" s="238">
        <v>39695</v>
      </c>
      <c r="I4007" s="238">
        <v>22600</v>
      </c>
      <c r="J4007" s="238">
        <v>25015</v>
      </c>
      <c r="K4007" s="238">
        <v>15156</v>
      </c>
      <c r="L4007" s="238">
        <v>12343</v>
      </c>
      <c r="M4007" s="238">
        <v>12985</v>
      </c>
      <c r="N4007" s="238">
        <v>12128</v>
      </c>
      <c r="O4007" s="238">
        <v>16850</v>
      </c>
      <c r="P4007" s="239">
        <v>12713</v>
      </c>
    </row>
    <row r="4008" spans="1:16" x14ac:dyDescent="0.25">
      <c r="A4008" s="236" t="s">
        <v>3511</v>
      </c>
      <c r="B4008" s="237" t="s">
        <v>5482</v>
      </c>
      <c r="C4008" s="238">
        <v>13</v>
      </c>
      <c r="D4008" s="238"/>
      <c r="E4008" s="238">
        <v>73</v>
      </c>
      <c r="F4008" s="238">
        <v>19</v>
      </c>
      <c r="G4008" s="238">
        <v>27</v>
      </c>
      <c r="H4008" s="238"/>
      <c r="I4008" s="238">
        <v>134</v>
      </c>
      <c r="J4008" s="238">
        <v>266</v>
      </c>
      <c r="K4008" s="238"/>
      <c r="L4008" s="238">
        <v>27</v>
      </c>
      <c r="M4008" s="238"/>
      <c r="N4008" s="238">
        <v>109</v>
      </c>
      <c r="O4008" s="238">
        <v>47</v>
      </c>
      <c r="P4008" s="239"/>
    </row>
    <row r="4009" spans="1:16" x14ac:dyDescent="0.25">
      <c r="A4009" s="236" t="s">
        <v>4102</v>
      </c>
      <c r="B4009" s="237" t="s">
        <v>9672</v>
      </c>
      <c r="C4009" s="238"/>
      <c r="D4009" s="238"/>
      <c r="E4009" s="238"/>
      <c r="F4009" s="238">
        <v>104</v>
      </c>
      <c r="G4009" s="238">
        <v>4</v>
      </c>
      <c r="H4009" s="238">
        <v>29</v>
      </c>
      <c r="I4009" s="238"/>
      <c r="J4009" s="238"/>
      <c r="K4009" s="238"/>
      <c r="L4009" s="238"/>
      <c r="M4009" s="238"/>
      <c r="N4009" s="238"/>
      <c r="O4009" s="238"/>
      <c r="P4009" s="239"/>
    </row>
    <row r="4010" spans="1:16" x14ac:dyDescent="0.25">
      <c r="A4010" s="236" t="s">
        <v>5629</v>
      </c>
      <c r="B4010" s="237" t="s">
        <v>5630</v>
      </c>
      <c r="C4010" s="238"/>
      <c r="D4010" s="238"/>
      <c r="E4010" s="238"/>
      <c r="F4010" s="238"/>
      <c r="G4010" s="238"/>
      <c r="H4010" s="238"/>
      <c r="I4010" s="238"/>
      <c r="J4010" s="238">
        <v>6</v>
      </c>
      <c r="K4010" s="238">
        <v>16</v>
      </c>
      <c r="L4010" s="238"/>
      <c r="M4010" s="238">
        <v>1</v>
      </c>
      <c r="N4010" s="238">
        <v>22</v>
      </c>
      <c r="O4010" s="238">
        <v>20</v>
      </c>
      <c r="P4010" s="239"/>
    </row>
    <row r="4011" spans="1:16" x14ac:dyDescent="0.25">
      <c r="A4011" s="236" t="s">
        <v>5540</v>
      </c>
      <c r="B4011" s="237" t="s">
        <v>5541</v>
      </c>
      <c r="C4011" s="238"/>
      <c r="D4011" s="238"/>
      <c r="E4011" s="238"/>
      <c r="F4011" s="238"/>
      <c r="G4011" s="238"/>
      <c r="H4011" s="238"/>
      <c r="I4011" s="238"/>
      <c r="J4011" s="238"/>
      <c r="K4011" s="238"/>
      <c r="L4011" s="238"/>
      <c r="M4011" s="238"/>
      <c r="N4011" s="238"/>
      <c r="O4011" s="238">
        <v>31</v>
      </c>
      <c r="P4011" s="239"/>
    </row>
    <row r="4012" spans="1:16" x14ac:dyDescent="0.25">
      <c r="A4012" s="236" t="s">
        <v>780</v>
      </c>
      <c r="B4012" s="237" t="s">
        <v>5235</v>
      </c>
      <c r="C4012" s="238">
        <v>1429</v>
      </c>
      <c r="D4012" s="238">
        <v>3372</v>
      </c>
      <c r="E4012" s="238">
        <v>4911</v>
      </c>
      <c r="F4012" s="238">
        <v>6056</v>
      </c>
      <c r="G4012" s="238">
        <v>11210</v>
      </c>
      <c r="H4012" s="238">
        <v>13360</v>
      </c>
      <c r="I4012" s="238">
        <v>14256</v>
      </c>
      <c r="J4012" s="238">
        <v>17600</v>
      </c>
      <c r="K4012" s="238">
        <v>9215</v>
      </c>
      <c r="L4012" s="238">
        <v>8330</v>
      </c>
      <c r="M4012" s="238">
        <v>10134</v>
      </c>
      <c r="N4012" s="238">
        <v>6459</v>
      </c>
      <c r="O4012" s="238">
        <v>5555</v>
      </c>
      <c r="P4012" s="239">
        <v>3861</v>
      </c>
    </row>
    <row r="4013" spans="1:16" x14ac:dyDescent="0.25">
      <c r="A4013" s="236" t="s">
        <v>2307</v>
      </c>
      <c r="B4013" s="237" t="s">
        <v>7548</v>
      </c>
      <c r="C4013" s="238"/>
      <c r="D4013" s="238"/>
      <c r="E4013" s="238"/>
      <c r="F4013" s="238">
        <v>15</v>
      </c>
      <c r="G4013" s="238"/>
      <c r="H4013" s="238"/>
      <c r="I4013" s="238">
        <v>36</v>
      </c>
      <c r="J4013" s="238">
        <v>10</v>
      </c>
      <c r="K4013" s="238"/>
      <c r="L4013" s="238"/>
      <c r="M4013" s="238"/>
      <c r="N4013" s="238"/>
      <c r="O4013" s="238"/>
      <c r="P4013" s="239"/>
    </row>
    <row r="4014" spans="1:16" x14ac:dyDescent="0.25">
      <c r="A4014" s="236" t="s">
        <v>2497</v>
      </c>
      <c r="B4014" s="237" t="s">
        <v>10212</v>
      </c>
      <c r="C4014" s="238"/>
      <c r="D4014" s="238"/>
      <c r="E4014" s="238"/>
      <c r="F4014" s="238"/>
      <c r="G4014" s="238">
        <v>389</v>
      </c>
      <c r="H4014" s="238">
        <v>301</v>
      </c>
      <c r="I4014" s="238"/>
      <c r="J4014" s="238"/>
      <c r="K4014" s="238"/>
      <c r="L4014" s="238"/>
      <c r="M4014" s="238"/>
      <c r="N4014" s="238"/>
      <c r="O4014" s="238"/>
      <c r="P4014" s="239"/>
    </row>
    <row r="4015" spans="1:16" x14ac:dyDescent="0.25">
      <c r="A4015" s="236" t="s">
        <v>2910</v>
      </c>
      <c r="B4015" s="237" t="s">
        <v>5250</v>
      </c>
      <c r="C4015" s="238">
        <v>109</v>
      </c>
      <c r="D4015" s="238">
        <v>332</v>
      </c>
      <c r="E4015" s="238">
        <v>855</v>
      </c>
      <c r="F4015" s="238">
        <v>800</v>
      </c>
      <c r="G4015" s="238">
        <v>1416</v>
      </c>
      <c r="H4015" s="238">
        <v>3480</v>
      </c>
      <c r="I4015" s="238">
        <v>2782</v>
      </c>
      <c r="J4015" s="238">
        <v>1849</v>
      </c>
      <c r="K4015" s="238">
        <v>2066</v>
      </c>
      <c r="L4015" s="238">
        <v>160</v>
      </c>
      <c r="M4015" s="238">
        <v>287</v>
      </c>
      <c r="N4015" s="238">
        <v>518</v>
      </c>
      <c r="O4015" s="238">
        <v>2072</v>
      </c>
      <c r="P4015" s="239">
        <v>2504</v>
      </c>
    </row>
    <row r="4016" spans="1:16" x14ac:dyDescent="0.25">
      <c r="A4016" s="236" t="s">
        <v>1177</v>
      </c>
      <c r="B4016" s="237" t="s">
        <v>5396</v>
      </c>
      <c r="C4016" s="238">
        <v>15</v>
      </c>
      <c r="D4016" s="238">
        <v>16</v>
      </c>
      <c r="E4016" s="238">
        <v>216</v>
      </c>
      <c r="F4016" s="238">
        <v>30</v>
      </c>
      <c r="G4016" s="238">
        <v>227</v>
      </c>
      <c r="H4016" s="238">
        <v>334</v>
      </c>
      <c r="I4016" s="238">
        <v>385</v>
      </c>
      <c r="J4016" s="238">
        <v>332</v>
      </c>
      <c r="K4016" s="238">
        <v>47</v>
      </c>
      <c r="L4016" s="238">
        <v>186</v>
      </c>
      <c r="M4016" s="238">
        <v>38</v>
      </c>
      <c r="N4016" s="238">
        <v>406</v>
      </c>
      <c r="O4016" s="238">
        <v>111</v>
      </c>
      <c r="P4016" s="239">
        <v>96</v>
      </c>
    </row>
    <row r="4017" spans="1:16" x14ac:dyDescent="0.25">
      <c r="A4017" s="236" t="s">
        <v>1911</v>
      </c>
      <c r="B4017" s="237" t="s">
        <v>5314</v>
      </c>
      <c r="C4017" s="238"/>
      <c r="D4017" s="238"/>
      <c r="E4017" s="238"/>
      <c r="F4017" s="238">
        <v>5</v>
      </c>
      <c r="G4017" s="238"/>
      <c r="H4017" s="238">
        <v>2</v>
      </c>
      <c r="I4017" s="238">
        <v>12</v>
      </c>
      <c r="J4017" s="238"/>
      <c r="K4017" s="238">
        <v>7</v>
      </c>
      <c r="L4017" s="238"/>
      <c r="M4017" s="238">
        <v>245</v>
      </c>
      <c r="N4017" s="238">
        <v>245</v>
      </c>
      <c r="O4017" s="238">
        <v>272</v>
      </c>
      <c r="P4017" s="239"/>
    </row>
    <row r="4018" spans="1:16" x14ac:dyDescent="0.25">
      <c r="A4018" s="236" t="s">
        <v>4836</v>
      </c>
      <c r="B4018" s="237" t="s">
        <v>9815</v>
      </c>
      <c r="C4018" s="238">
        <v>2214</v>
      </c>
      <c r="D4018" s="238">
        <v>2868</v>
      </c>
      <c r="E4018" s="238">
        <v>4342</v>
      </c>
      <c r="F4018" s="238">
        <v>4844</v>
      </c>
      <c r="G4018" s="238">
        <v>4315</v>
      </c>
      <c r="H4018" s="238">
        <v>6789</v>
      </c>
      <c r="I4018" s="238"/>
      <c r="J4018" s="238"/>
      <c r="K4018" s="238"/>
      <c r="L4018" s="238">
        <v>13</v>
      </c>
      <c r="M4018" s="238"/>
      <c r="N4018" s="238"/>
      <c r="O4018" s="238"/>
      <c r="P4018" s="239"/>
    </row>
    <row r="4019" spans="1:16" x14ac:dyDescent="0.25">
      <c r="A4019" s="236" t="s">
        <v>8803</v>
      </c>
      <c r="B4019" s="237" t="s">
        <v>8804</v>
      </c>
      <c r="C4019" s="238"/>
      <c r="D4019" s="238"/>
      <c r="E4019" s="238"/>
      <c r="F4019" s="238"/>
      <c r="G4019" s="238"/>
      <c r="H4019" s="238"/>
      <c r="I4019" s="238">
        <v>148</v>
      </c>
      <c r="J4019" s="238"/>
      <c r="K4019" s="238"/>
      <c r="L4019" s="238">
        <v>1</v>
      </c>
      <c r="M4019" s="238"/>
      <c r="N4019" s="238"/>
      <c r="O4019" s="238"/>
      <c r="P4019" s="239"/>
    </row>
    <row r="4020" spans="1:16" x14ac:dyDescent="0.25">
      <c r="A4020" s="236" t="s">
        <v>5284</v>
      </c>
      <c r="B4020" s="237" t="s">
        <v>5285</v>
      </c>
      <c r="C4020" s="238"/>
      <c r="D4020" s="238"/>
      <c r="E4020" s="238"/>
      <c r="F4020" s="238"/>
      <c r="G4020" s="238"/>
      <c r="H4020" s="238"/>
      <c r="I4020" s="238">
        <v>8526</v>
      </c>
      <c r="J4020" s="238">
        <v>8140</v>
      </c>
      <c r="K4020" s="238">
        <v>5389</v>
      </c>
      <c r="L4020" s="238">
        <v>2073</v>
      </c>
      <c r="M4020" s="238">
        <v>1534</v>
      </c>
      <c r="N4020" s="238">
        <v>576</v>
      </c>
      <c r="O4020" s="238">
        <v>539</v>
      </c>
      <c r="P4020" s="239">
        <v>253</v>
      </c>
    </row>
    <row r="4021" spans="1:16" x14ac:dyDescent="0.25">
      <c r="A4021" s="236" t="s">
        <v>8805</v>
      </c>
      <c r="B4021" s="237" t="s">
        <v>8806</v>
      </c>
      <c r="C4021" s="238"/>
      <c r="D4021" s="238"/>
      <c r="E4021" s="238"/>
      <c r="F4021" s="238"/>
      <c r="G4021" s="238"/>
      <c r="H4021" s="238"/>
      <c r="I4021" s="238"/>
      <c r="J4021" s="238"/>
      <c r="K4021" s="238"/>
      <c r="L4021" s="238"/>
      <c r="M4021" s="238"/>
      <c r="N4021" s="238">
        <v>5</v>
      </c>
      <c r="O4021" s="238"/>
      <c r="P4021" s="239"/>
    </row>
    <row r="4022" spans="1:16" x14ac:dyDescent="0.25">
      <c r="A4022" s="236" t="s">
        <v>7025</v>
      </c>
      <c r="B4022" s="237" t="s">
        <v>7026</v>
      </c>
      <c r="C4022" s="238"/>
      <c r="D4022" s="238"/>
      <c r="E4022" s="238"/>
      <c r="F4022" s="238"/>
      <c r="G4022" s="238"/>
      <c r="H4022" s="238"/>
      <c r="I4022" s="238"/>
      <c r="J4022" s="238"/>
      <c r="K4022" s="238">
        <v>24</v>
      </c>
      <c r="L4022" s="238"/>
      <c r="M4022" s="238"/>
      <c r="N4022" s="238"/>
      <c r="O4022" s="238"/>
      <c r="P4022" s="239"/>
    </row>
    <row r="4023" spans="1:16" x14ac:dyDescent="0.25">
      <c r="A4023" s="236" t="s">
        <v>4401</v>
      </c>
      <c r="B4023" s="237" t="s">
        <v>10289</v>
      </c>
      <c r="C4023" s="238"/>
      <c r="D4023" s="238"/>
      <c r="E4023" s="238"/>
      <c r="F4023" s="238"/>
      <c r="G4023" s="238">
        <v>3</v>
      </c>
      <c r="H4023" s="238"/>
      <c r="I4023" s="238"/>
      <c r="J4023" s="238"/>
      <c r="K4023" s="238"/>
      <c r="L4023" s="238"/>
      <c r="M4023" s="238"/>
      <c r="N4023" s="238"/>
      <c r="O4023" s="238"/>
      <c r="P4023" s="239"/>
    </row>
    <row r="4024" spans="1:16" x14ac:dyDescent="0.25">
      <c r="A4024" s="236" t="s">
        <v>1044</v>
      </c>
      <c r="B4024" s="237" t="s">
        <v>7027</v>
      </c>
      <c r="C4024" s="238"/>
      <c r="D4024" s="238"/>
      <c r="E4024" s="238"/>
      <c r="F4024" s="238"/>
      <c r="G4024" s="238"/>
      <c r="H4024" s="238"/>
      <c r="I4024" s="238"/>
      <c r="J4024" s="238"/>
      <c r="K4024" s="238">
        <v>13</v>
      </c>
      <c r="L4024" s="238">
        <v>2</v>
      </c>
      <c r="M4024" s="238"/>
      <c r="N4024" s="238"/>
      <c r="O4024" s="238"/>
      <c r="P4024" s="239"/>
    </row>
    <row r="4025" spans="1:16" x14ac:dyDescent="0.25">
      <c r="A4025" s="236" t="s">
        <v>7841</v>
      </c>
      <c r="B4025" s="237" t="s">
        <v>7842</v>
      </c>
      <c r="C4025" s="238"/>
      <c r="D4025" s="238"/>
      <c r="E4025" s="238"/>
      <c r="F4025" s="238"/>
      <c r="G4025" s="238"/>
      <c r="H4025" s="238"/>
      <c r="I4025" s="238"/>
      <c r="J4025" s="238">
        <v>35</v>
      </c>
      <c r="K4025" s="238"/>
      <c r="L4025" s="238"/>
      <c r="M4025" s="238"/>
      <c r="N4025" s="238"/>
      <c r="O4025" s="238"/>
      <c r="P4025" s="239"/>
    </row>
    <row r="4026" spans="1:16" x14ac:dyDescent="0.25">
      <c r="A4026" s="236" t="s">
        <v>4713</v>
      </c>
      <c r="B4026" s="237" t="s">
        <v>9927</v>
      </c>
      <c r="C4026" s="238"/>
      <c r="D4026" s="238"/>
      <c r="E4026" s="238"/>
      <c r="F4026" s="238">
        <v>6</v>
      </c>
      <c r="G4026" s="238">
        <v>54</v>
      </c>
      <c r="H4026" s="238">
        <v>67</v>
      </c>
      <c r="I4026" s="238">
        <v>4</v>
      </c>
      <c r="J4026" s="238"/>
      <c r="K4026" s="238"/>
      <c r="L4026" s="238"/>
      <c r="M4026" s="238"/>
      <c r="N4026" s="238"/>
      <c r="O4026" s="238"/>
      <c r="P4026" s="239"/>
    </row>
    <row r="4027" spans="1:16" x14ac:dyDescent="0.25">
      <c r="A4027" s="236" t="s">
        <v>4325</v>
      </c>
      <c r="B4027" s="237" t="s">
        <v>10458</v>
      </c>
      <c r="C4027" s="238"/>
      <c r="D4027" s="238"/>
      <c r="E4027" s="238"/>
      <c r="F4027" s="238"/>
      <c r="G4027" s="238"/>
      <c r="H4027" s="238"/>
      <c r="I4027" s="238">
        <v>1</v>
      </c>
      <c r="J4027" s="238">
        <v>1</v>
      </c>
      <c r="K4027" s="238"/>
      <c r="L4027" s="238"/>
      <c r="M4027" s="238"/>
      <c r="N4027" s="238"/>
      <c r="O4027" s="238"/>
      <c r="P4027" s="239"/>
    </row>
    <row r="4028" spans="1:16" x14ac:dyDescent="0.25">
      <c r="A4028" s="236" t="s">
        <v>4714</v>
      </c>
      <c r="B4028" s="237" t="s">
        <v>9928</v>
      </c>
      <c r="C4028" s="238"/>
      <c r="D4028" s="238">
        <v>10</v>
      </c>
      <c r="E4028" s="238"/>
      <c r="F4028" s="238"/>
      <c r="G4028" s="238">
        <v>3</v>
      </c>
      <c r="H4028" s="238"/>
      <c r="I4028" s="238">
        <v>4</v>
      </c>
      <c r="J4028" s="238">
        <v>2</v>
      </c>
      <c r="K4028" s="238"/>
      <c r="L4028" s="238"/>
      <c r="M4028" s="238">
        <v>6</v>
      </c>
      <c r="N4028" s="238"/>
      <c r="O4028" s="238"/>
      <c r="P4028" s="239"/>
    </row>
    <row r="4029" spans="1:16" x14ac:dyDescent="0.25">
      <c r="A4029" s="236" t="s">
        <v>4449</v>
      </c>
      <c r="B4029" s="237" t="s">
        <v>10853</v>
      </c>
      <c r="C4029" s="238"/>
      <c r="D4029" s="238"/>
      <c r="E4029" s="238"/>
      <c r="F4029" s="238"/>
      <c r="G4029" s="238"/>
      <c r="H4029" s="238"/>
      <c r="I4029" s="238"/>
      <c r="J4029" s="238"/>
      <c r="K4029" s="238">
        <v>27</v>
      </c>
      <c r="L4029" s="238"/>
      <c r="M4029" s="238"/>
      <c r="N4029" s="238"/>
      <c r="O4029" s="238"/>
      <c r="P4029" s="239"/>
    </row>
    <row r="4030" spans="1:16" x14ac:dyDescent="0.25">
      <c r="A4030" s="236" t="s">
        <v>10150</v>
      </c>
      <c r="B4030" s="237" t="s">
        <v>8143</v>
      </c>
      <c r="C4030" s="238"/>
      <c r="D4030" s="238"/>
      <c r="E4030" s="238"/>
      <c r="F4030" s="238"/>
      <c r="G4030" s="238"/>
      <c r="H4030" s="238"/>
      <c r="I4030" s="238">
        <v>244</v>
      </c>
      <c r="J4030" s="238">
        <v>288</v>
      </c>
      <c r="K4030" s="238">
        <v>106</v>
      </c>
      <c r="L4030" s="238">
        <v>24</v>
      </c>
      <c r="M4030" s="238"/>
      <c r="N4030" s="238"/>
      <c r="O4030" s="238"/>
      <c r="P4030" s="239"/>
    </row>
    <row r="4031" spans="1:16" x14ac:dyDescent="0.25">
      <c r="A4031" s="236" t="s">
        <v>8142</v>
      </c>
      <c r="B4031" s="237" t="s">
        <v>8143</v>
      </c>
      <c r="C4031" s="238"/>
      <c r="D4031" s="238"/>
      <c r="E4031" s="238"/>
      <c r="F4031" s="238"/>
      <c r="G4031" s="238"/>
      <c r="H4031" s="238"/>
      <c r="I4031" s="238">
        <v>33</v>
      </c>
      <c r="J4031" s="238"/>
      <c r="K4031" s="238"/>
      <c r="L4031" s="238"/>
      <c r="M4031" s="238"/>
      <c r="N4031" s="238"/>
      <c r="O4031" s="238"/>
      <c r="P4031" s="239"/>
    </row>
    <row r="4032" spans="1:16" x14ac:dyDescent="0.25">
      <c r="A4032" s="236" t="s">
        <v>8807</v>
      </c>
      <c r="B4032" s="237" t="s">
        <v>8808</v>
      </c>
      <c r="C4032" s="238"/>
      <c r="D4032" s="238"/>
      <c r="E4032" s="238"/>
      <c r="F4032" s="238"/>
      <c r="G4032" s="238"/>
      <c r="H4032" s="238"/>
      <c r="I4032" s="238"/>
      <c r="J4032" s="238">
        <v>13</v>
      </c>
      <c r="K4032" s="238"/>
      <c r="L4032" s="238"/>
      <c r="M4032" s="238"/>
      <c r="N4032" s="238"/>
      <c r="O4032" s="238"/>
      <c r="P4032" s="239"/>
    </row>
    <row r="4033" spans="1:16" x14ac:dyDescent="0.25">
      <c r="A4033" s="236" t="s">
        <v>1145</v>
      </c>
      <c r="B4033" s="237" t="s">
        <v>9333</v>
      </c>
      <c r="C4033" s="238"/>
      <c r="D4033" s="238"/>
      <c r="E4033" s="238"/>
      <c r="F4033" s="238"/>
      <c r="G4033" s="238">
        <v>3</v>
      </c>
      <c r="H4033" s="238"/>
      <c r="I4033" s="238">
        <v>4</v>
      </c>
      <c r="J4033" s="238"/>
      <c r="K4033" s="238">
        <v>96</v>
      </c>
      <c r="L4033" s="238"/>
      <c r="M4033" s="238">
        <v>1</v>
      </c>
      <c r="N4033" s="238"/>
      <c r="O4033" s="238"/>
      <c r="P4033" s="239"/>
    </row>
    <row r="4034" spans="1:16" x14ac:dyDescent="0.25">
      <c r="A4034" s="236" t="s">
        <v>2841</v>
      </c>
      <c r="B4034" s="237" t="s">
        <v>5729</v>
      </c>
      <c r="C4034" s="238"/>
      <c r="D4034" s="238"/>
      <c r="E4034" s="238"/>
      <c r="F4034" s="238">
        <v>4</v>
      </c>
      <c r="G4034" s="238"/>
      <c r="H4034" s="238">
        <v>12</v>
      </c>
      <c r="I4034" s="238">
        <v>160</v>
      </c>
      <c r="J4034" s="238">
        <v>76</v>
      </c>
      <c r="K4034" s="238">
        <v>40</v>
      </c>
      <c r="L4034" s="238">
        <v>4</v>
      </c>
      <c r="M4034" s="238">
        <v>7</v>
      </c>
      <c r="N4034" s="238">
        <v>1</v>
      </c>
      <c r="O4034" s="238">
        <v>11</v>
      </c>
      <c r="P4034" s="239"/>
    </row>
    <row r="4035" spans="1:16" x14ac:dyDescent="0.25">
      <c r="A4035" s="236" t="s">
        <v>1926</v>
      </c>
      <c r="B4035" s="237" t="s">
        <v>6203</v>
      </c>
      <c r="C4035" s="238"/>
      <c r="D4035" s="238"/>
      <c r="E4035" s="238"/>
      <c r="F4035" s="238"/>
      <c r="G4035" s="238"/>
      <c r="H4035" s="238"/>
      <c r="I4035" s="238"/>
      <c r="J4035" s="238">
        <v>79</v>
      </c>
      <c r="K4035" s="238"/>
      <c r="L4035" s="238"/>
      <c r="M4035" s="238"/>
      <c r="N4035" s="238"/>
      <c r="O4035" s="238">
        <v>1</v>
      </c>
      <c r="P4035" s="239"/>
    </row>
    <row r="4036" spans="1:16" x14ac:dyDescent="0.25">
      <c r="A4036" s="236" t="s">
        <v>1476</v>
      </c>
      <c r="B4036" s="237" t="s">
        <v>6129</v>
      </c>
      <c r="C4036" s="238"/>
      <c r="D4036" s="238"/>
      <c r="E4036" s="238"/>
      <c r="F4036" s="238"/>
      <c r="G4036" s="238"/>
      <c r="H4036" s="238"/>
      <c r="I4036" s="238"/>
      <c r="J4036" s="238"/>
      <c r="K4036" s="238"/>
      <c r="L4036" s="238">
        <v>1</v>
      </c>
      <c r="M4036" s="238"/>
      <c r="N4036" s="238"/>
      <c r="O4036" s="238">
        <v>1</v>
      </c>
      <c r="P4036" s="239">
        <v>1</v>
      </c>
    </row>
    <row r="4037" spans="1:16" x14ac:dyDescent="0.25">
      <c r="A4037" s="236" t="s">
        <v>556</v>
      </c>
      <c r="B4037" s="237" t="s">
        <v>6831</v>
      </c>
      <c r="C4037" s="238"/>
      <c r="D4037" s="238"/>
      <c r="E4037" s="238"/>
      <c r="F4037" s="238">
        <v>1</v>
      </c>
      <c r="G4037" s="238"/>
      <c r="H4037" s="238"/>
      <c r="I4037" s="238"/>
      <c r="J4037" s="238">
        <v>1</v>
      </c>
      <c r="K4037" s="238">
        <v>1</v>
      </c>
      <c r="L4037" s="238">
        <v>1</v>
      </c>
      <c r="M4037" s="238">
        <v>1</v>
      </c>
      <c r="N4037" s="238">
        <v>12</v>
      </c>
      <c r="O4037" s="238"/>
      <c r="P4037" s="239"/>
    </row>
    <row r="4038" spans="1:16" x14ac:dyDescent="0.25">
      <c r="A4038" s="236" t="s">
        <v>2527</v>
      </c>
      <c r="B4038" s="237" t="s">
        <v>6265</v>
      </c>
      <c r="C4038" s="238"/>
      <c r="D4038" s="238"/>
      <c r="E4038" s="238"/>
      <c r="F4038" s="238"/>
      <c r="G4038" s="238">
        <v>7</v>
      </c>
      <c r="H4038" s="238">
        <v>44</v>
      </c>
      <c r="I4038" s="238">
        <v>43</v>
      </c>
      <c r="J4038" s="238"/>
      <c r="K4038" s="238"/>
      <c r="L4038" s="238"/>
      <c r="M4038" s="238"/>
      <c r="N4038" s="238"/>
      <c r="O4038" s="238">
        <v>1</v>
      </c>
      <c r="P4038" s="239"/>
    </row>
    <row r="4039" spans="1:16" x14ac:dyDescent="0.25">
      <c r="A4039" s="236" t="s">
        <v>1932</v>
      </c>
      <c r="B4039" s="237" t="s">
        <v>7705</v>
      </c>
      <c r="C4039" s="238"/>
      <c r="D4039" s="238"/>
      <c r="E4039" s="238"/>
      <c r="F4039" s="238"/>
      <c r="G4039" s="238"/>
      <c r="H4039" s="238"/>
      <c r="I4039" s="238"/>
      <c r="J4039" s="238">
        <v>1</v>
      </c>
      <c r="K4039" s="238">
        <v>3</v>
      </c>
      <c r="L4039" s="238"/>
      <c r="M4039" s="238"/>
      <c r="N4039" s="238">
        <v>2</v>
      </c>
      <c r="O4039" s="238"/>
      <c r="P4039" s="239"/>
    </row>
    <row r="4040" spans="1:16" x14ac:dyDescent="0.25">
      <c r="A4040" s="236" t="s">
        <v>303</v>
      </c>
      <c r="B4040" s="237" t="s">
        <v>6130</v>
      </c>
      <c r="C4040" s="238"/>
      <c r="D4040" s="238"/>
      <c r="E4040" s="238"/>
      <c r="F4040" s="238"/>
      <c r="G4040" s="238"/>
      <c r="H4040" s="238">
        <v>1</v>
      </c>
      <c r="I4040" s="238">
        <v>1</v>
      </c>
      <c r="J4040" s="238">
        <v>1</v>
      </c>
      <c r="K4040" s="238"/>
      <c r="L4040" s="238">
        <v>1</v>
      </c>
      <c r="M4040" s="238">
        <v>4</v>
      </c>
      <c r="N4040" s="238">
        <v>1</v>
      </c>
      <c r="O4040" s="238">
        <v>1</v>
      </c>
      <c r="P4040" s="239"/>
    </row>
    <row r="4041" spans="1:16" x14ac:dyDescent="0.25">
      <c r="A4041" s="236" t="s">
        <v>4400</v>
      </c>
      <c r="B4041" s="237" t="s">
        <v>10290</v>
      </c>
      <c r="C4041" s="238">
        <v>370</v>
      </c>
      <c r="D4041" s="238">
        <v>37</v>
      </c>
      <c r="E4041" s="238">
        <v>14</v>
      </c>
      <c r="F4041" s="238">
        <v>161</v>
      </c>
      <c r="G4041" s="238">
        <v>324</v>
      </c>
      <c r="H4041" s="238">
        <v>812</v>
      </c>
      <c r="I4041" s="238"/>
      <c r="J4041" s="238"/>
      <c r="K4041" s="238">
        <v>27</v>
      </c>
      <c r="L4041" s="238"/>
      <c r="M4041" s="238"/>
      <c r="N4041" s="238"/>
      <c r="O4041" s="238"/>
      <c r="P4041" s="239"/>
    </row>
    <row r="4042" spans="1:16" x14ac:dyDescent="0.25">
      <c r="A4042" s="236" t="s">
        <v>2559</v>
      </c>
      <c r="B4042" s="237" t="s">
        <v>9118</v>
      </c>
      <c r="C4042" s="238"/>
      <c r="D4042" s="238"/>
      <c r="E4042" s="238"/>
      <c r="F4042" s="238"/>
      <c r="G4042" s="238"/>
      <c r="H4042" s="238"/>
      <c r="I4042" s="238"/>
      <c r="J4042" s="238"/>
      <c r="K4042" s="238">
        <v>1</v>
      </c>
      <c r="L4042" s="238"/>
      <c r="M4042" s="238"/>
      <c r="N4042" s="238"/>
      <c r="O4042" s="238"/>
      <c r="P4042" s="239"/>
    </row>
    <row r="4043" spans="1:16" x14ac:dyDescent="0.25">
      <c r="A4043" s="236" t="s">
        <v>3151</v>
      </c>
      <c r="B4043" s="237" t="s">
        <v>6930</v>
      </c>
      <c r="C4043" s="238"/>
      <c r="D4043" s="238"/>
      <c r="E4043" s="238"/>
      <c r="F4043" s="238">
        <v>110</v>
      </c>
      <c r="G4043" s="238">
        <v>1314</v>
      </c>
      <c r="H4043" s="238">
        <v>288</v>
      </c>
      <c r="I4043" s="238"/>
      <c r="J4043" s="238">
        <v>71</v>
      </c>
      <c r="K4043" s="238">
        <v>62</v>
      </c>
      <c r="L4043" s="238"/>
      <c r="M4043" s="238"/>
      <c r="N4043" s="238"/>
      <c r="O4043" s="238"/>
      <c r="P4043" s="239"/>
    </row>
    <row r="4044" spans="1:16" x14ac:dyDescent="0.25">
      <c r="A4044" s="236" t="s">
        <v>5487</v>
      </c>
      <c r="B4044" s="237" t="s">
        <v>5488</v>
      </c>
      <c r="C4044" s="238"/>
      <c r="D4044" s="238"/>
      <c r="E4044" s="238"/>
      <c r="F4044" s="238"/>
      <c r="G4044" s="238"/>
      <c r="H4044" s="238"/>
      <c r="I4044" s="238"/>
      <c r="J4044" s="238"/>
      <c r="K4044" s="238">
        <v>27</v>
      </c>
      <c r="L4044" s="238"/>
      <c r="M4044" s="238"/>
      <c r="N4044" s="238">
        <v>46</v>
      </c>
      <c r="O4044" s="238">
        <v>45</v>
      </c>
      <c r="P4044" s="239">
        <v>782</v>
      </c>
    </row>
    <row r="4045" spans="1:16" x14ac:dyDescent="0.25">
      <c r="A4045" s="236" t="s">
        <v>7835</v>
      </c>
      <c r="B4045" s="237" t="s">
        <v>7836</v>
      </c>
      <c r="C4045" s="238"/>
      <c r="D4045" s="238"/>
      <c r="E4045" s="238"/>
      <c r="F4045" s="238"/>
      <c r="G4045" s="238"/>
      <c r="H4045" s="238"/>
      <c r="I4045" s="238">
        <v>614</v>
      </c>
      <c r="J4045" s="238">
        <v>56</v>
      </c>
      <c r="K4045" s="238">
        <v>52</v>
      </c>
      <c r="L4045" s="238"/>
      <c r="M4045" s="238"/>
      <c r="N4045" s="238"/>
      <c r="O4045" s="238"/>
      <c r="P4045" s="239"/>
    </row>
    <row r="4046" spans="1:16" x14ac:dyDescent="0.25">
      <c r="A4046" s="236" t="s">
        <v>843</v>
      </c>
      <c r="B4046" s="237" t="s">
        <v>5270</v>
      </c>
      <c r="C4046" s="238"/>
      <c r="D4046" s="238"/>
      <c r="E4046" s="238"/>
      <c r="F4046" s="238">
        <v>14</v>
      </c>
      <c r="G4046" s="238">
        <v>3</v>
      </c>
      <c r="H4046" s="238">
        <v>27</v>
      </c>
      <c r="I4046" s="238"/>
      <c r="J4046" s="238">
        <v>60</v>
      </c>
      <c r="K4046" s="238">
        <v>10</v>
      </c>
      <c r="L4046" s="238">
        <v>4</v>
      </c>
      <c r="M4046" s="238"/>
      <c r="N4046" s="238">
        <v>663</v>
      </c>
      <c r="O4046" s="238">
        <v>889</v>
      </c>
      <c r="P4046" s="239">
        <v>131</v>
      </c>
    </row>
    <row r="4047" spans="1:16" x14ac:dyDescent="0.25">
      <c r="A4047" s="236" t="s">
        <v>1989</v>
      </c>
      <c r="B4047" s="237" t="s">
        <v>6668</v>
      </c>
      <c r="C4047" s="238"/>
      <c r="D4047" s="238"/>
      <c r="E4047" s="238"/>
      <c r="F4047" s="238"/>
      <c r="G4047" s="238"/>
      <c r="H4047" s="238"/>
      <c r="I4047" s="238"/>
      <c r="J4047" s="238"/>
      <c r="K4047" s="238">
        <v>3</v>
      </c>
      <c r="L4047" s="238">
        <v>3</v>
      </c>
      <c r="M4047" s="238"/>
      <c r="N4047" s="238"/>
      <c r="O4047" s="238"/>
      <c r="P4047" s="239">
        <v>1</v>
      </c>
    </row>
    <row r="4048" spans="1:16" x14ac:dyDescent="0.25">
      <c r="A4048" s="236" t="s">
        <v>1792</v>
      </c>
      <c r="B4048" s="237" t="s">
        <v>5539</v>
      </c>
      <c r="C4048" s="238">
        <v>116</v>
      </c>
      <c r="D4048" s="238">
        <v>124</v>
      </c>
      <c r="E4048" s="238">
        <v>57</v>
      </c>
      <c r="F4048" s="238">
        <v>54</v>
      </c>
      <c r="G4048" s="238">
        <v>91</v>
      </c>
      <c r="H4048" s="238">
        <v>144</v>
      </c>
      <c r="I4048" s="238">
        <v>93</v>
      </c>
      <c r="J4048" s="238">
        <v>185</v>
      </c>
      <c r="K4048" s="238">
        <v>75</v>
      </c>
      <c r="L4048" s="238">
        <v>57</v>
      </c>
      <c r="M4048" s="238">
        <v>78</v>
      </c>
      <c r="N4048" s="238">
        <v>53</v>
      </c>
      <c r="O4048" s="238">
        <v>31</v>
      </c>
      <c r="P4048" s="239">
        <v>30</v>
      </c>
    </row>
    <row r="4049" spans="1:16" x14ac:dyDescent="0.25">
      <c r="A4049" s="236" t="s">
        <v>1108</v>
      </c>
      <c r="B4049" s="237" t="s">
        <v>5975</v>
      </c>
      <c r="C4049" s="238">
        <v>2</v>
      </c>
      <c r="D4049" s="238">
        <v>4</v>
      </c>
      <c r="E4049" s="238">
        <v>6</v>
      </c>
      <c r="F4049" s="238">
        <v>5</v>
      </c>
      <c r="G4049" s="238">
        <v>3</v>
      </c>
      <c r="H4049" s="238">
        <v>3</v>
      </c>
      <c r="I4049" s="238">
        <v>3</v>
      </c>
      <c r="J4049" s="238">
        <v>37</v>
      </c>
      <c r="K4049" s="238">
        <v>4</v>
      </c>
      <c r="L4049" s="238">
        <v>4</v>
      </c>
      <c r="M4049" s="238">
        <v>8</v>
      </c>
      <c r="N4049" s="238"/>
      <c r="O4049" s="238">
        <v>3</v>
      </c>
      <c r="P4049" s="239">
        <v>1</v>
      </c>
    </row>
    <row r="4050" spans="1:16" x14ac:dyDescent="0.25">
      <c r="A4050" s="236" t="s">
        <v>3018</v>
      </c>
      <c r="B4050" s="237" t="s">
        <v>6931</v>
      </c>
      <c r="C4050" s="238"/>
      <c r="D4050" s="238"/>
      <c r="E4050" s="238"/>
      <c r="F4050" s="238"/>
      <c r="G4050" s="238"/>
      <c r="H4050" s="238">
        <v>1</v>
      </c>
      <c r="I4050" s="238"/>
      <c r="J4050" s="238"/>
      <c r="K4050" s="238"/>
      <c r="L4050" s="238"/>
      <c r="M4050" s="238"/>
      <c r="N4050" s="238"/>
      <c r="O4050" s="238"/>
      <c r="P4050" s="239"/>
    </row>
    <row r="4051" spans="1:16" x14ac:dyDescent="0.25">
      <c r="A4051" s="236" t="s">
        <v>674</v>
      </c>
      <c r="B4051" s="237" t="s">
        <v>5845</v>
      </c>
      <c r="C4051" s="238">
        <v>2</v>
      </c>
      <c r="D4051" s="238">
        <v>18</v>
      </c>
      <c r="E4051" s="238">
        <v>18</v>
      </c>
      <c r="F4051" s="238">
        <v>51</v>
      </c>
      <c r="G4051" s="238">
        <v>3</v>
      </c>
      <c r="H4051" s="238">
        <v>85</v>
      </c>
      <c r="I4051" s="238">
        <v>40</v>
      </c>
      <c r="J4051" s="238">
        <v>73</v>
      </c>
      <c r="K4051" s="238">
        <v>14</v>
      </c>
      <c r="L4051" s="238">
        <v>105</v>
      </c>
      <c r="M4051" s="238">
        <v>2</v>
      </c>
      <c r="N4051" s="238">
        <v>18</v>
      </c>
      <c r="O4051" s="238">
        <v>6</v>
      </c>
      <c r="P4051" s="239"/>
    </row>
    <row r="4052" spans="1:16" x14ac:dyDescent="0.25">
      <c r="A4052" s="236" t="s">
        <v>11227</v>
      </c>
      <c r="B4052" s="237" t="s">
        <v>11228</v>
      </c>
      <c r="C4052" s="238"/>
      <c r="D4052" s="238"/>
      <c r="E4052" s="238"/>
      <c r="F4052" s="238"/>
      <c r="G4052" s="238"/>
      <c r="H4052" s="238"/>
      <c r="I4052" s="238"/>
      <c r="J4052" s="238"/>
      <c r="K4052" s="238"/>
      <c r="L4052" s="238">
        <v>1</v>
      </c>
      <c r="M4052" s="238"/>
      <c r="N4052" s="238"/>
      <c r="O4052" s="238"/>
      <c r="P4052" s="239"/>
    </row>
    <row r="4053" spans="1:16" x14ac:dyDescent="0.25">
      <c r="A4053" s="236" t="s">
        <v>4399</v>
      </c>
      <c r="B4053" s="237" t="s">
        <v>10255</v>
      </c>
      <c r="C4053" s="238">
        <v>2</v>
      </c>
      <c r="D4053" s="238">
        <v>14</v>
      </c>
      <c r="E4053" s="238">
        <v>3</v>
      </c>
      <c r="F4053" s="238">
        <v>6</v>
      </c>
      <c r="G4053" s="238"/>
      <c r="H4053" s="238">
        <v>1</v>
      </c>
      <c r="I4053" s="238"/>
      <c r="J4053" s="238"/>
      <c r="K4053" s="238"/>
      <c r="L4053" s="238"/>
      <c r="M4053" s="238"/>
      <c r="N4053" s="238"/>
      <c r="O4053" s="238"/>
      <c r="P4053" s="239"/>
    </row>
    <row r="4054" spans="1:16" x14ac:dyDescent="0.25">
      <c r="A4054" s="236" t="s">
        <v>8144</v>
      </c>
      <c r="B4054" s="237" t="s">
        <v>8145</v>
      </c>
      <c r="C4054" s="238"/>
      <c r="D4054" s="238"/>
      <c r="E4054" s="238"/>
      <c r="F4054" s="238"/>
      <c r="G4054" s="238"/>
      <c r="H4054" s="238"/>
      <c r="I4054" s="238"/>
      <c r="J4054" s="238">
        <v>26</v>
      </c>
      <c r="K4054" s="238"/>
      <c r="L4054" s="238"/>
      <c r="M4054" s="238"/>
      <c r="N4054" s="238"/>
      <c r="O4054" s="238"/>
      <c r="P4054" s="239"/>
    </row>
    <row r="4055" spans="1:16" x14ac:dyDescent="0.25">
      <c r="A4055" s="236" t="s">
        <v>10256</v>
      </c>
      <c r="B4055" s="237" t="s">
        <v>10257</v>
      </c>
      <c r="C4055" s="238"/>
      <c r="D4055" s="238"/>
      <c r="E4055" s="238"/>
      <c r="F4055" s="238"/>
      <c r="G4055" s="238"/>
      <c r="H4055" s="238"/>
      <c r="I4055" s="238"/>
      <c r="J4055" s="238"/>
      <c r="K4055" s="238">
        <v>1</v>
      </c>
      <c r="L4055" s="238">
        <v>1</v>
      </c>
      <c r="M4055" s="238"/>
      <c r="N4055" s="238"/>
      <c r="O4055" s="238"/>
      <c r="P4055" s="239"/>
    </row>
    <row r="4056" spans="1:16" x14ac:dyDescent="0.25">
      <c r="A4056" s="236" t="s">
        <v>9851</v>
      </c>
      <c r="B4056" s="237" t="s">
        <v>9852</v>
      </c>
      <c r="C4056" s="238"/>
      <c r="D4056" s="238"/>
      <c r="E4056" s="238"/>
      <c r="F4056" s="238"/>
      <c r="G4056" s="238"/>
      <c r="H4056" s="238"/>
      <c r="I4056" s="238"/>
      <c r="J4056" s="238">
        <v>2</v>
      </c>
      <c r="K4056" s="238">
        <v>7</v>
      </c>
      <c r="L4056" s="238">
        <v>1</v>
      </c>
      <c r="M4056" s="238">
        <v>1</v>
      </c>
      <c r="N4056" s="238">
        <v>1</v>
      </c>
      <c r="O4056" s="238"/>
      <c r="P4056" s="239"/>
    </row>
    <row r="4057" spans="1:16" x14ac:dyDescent="0.25">
      <c r="A4057" s="236" t="s">
        <v>4732</v>
      </c>
      <c r="B4057" s="237" t="s">
        <v>9976</v>
      </c>
      <c r="C4057" s="238"/>
      <c r="D4057" s="238"/>
      <c r="E4057" s="238"/>
      <c r="F4057" s="238"/>
      <c r="G4057" s="238"/>
      <c r="H4057" s="238">
        <v>9</v>
      </c>
      <c r="I4057" s="238"/>
      <c r="J4057" s="238"/>
      <c r="K4057" s="238"/>
      <c r="L4057" s="238"/>
      <c r="M4057" s="238"/>
      <c r="N4057" s="238"/>
      <c r="O4057" s="238"/>
      <c r="P4057" s="239"/>
    </row>
    <row r="4058" spans="1:16" x14ac:dyDescent="0.25">
      <c r="A4058" s="236" t="s">
        <v>9662</v>
      </c>
      <c r="B4058" s="237" t="s">
        <v>9663</v>
      </c>
      <c r="C4058" s="238"/>
      <c r="D4058" s="238"/>
      <c r="E4058" s="238"/>
      <c r="F4058" s="238"/>
      <c r="G4058" s="238"/>
      <c r="H4058" s="238"/>
      <c r="I4058" s="238">
        <v>1</v>
      </c>
      <c r="J4058" s="238">
        <v>1</v>
      </c>
      <c r="K4058" s="238"/>
      <c r="L4058" s="238"/>
      <c r="M4058" s="238">
        <v>4</v>
      </c>
      <c r="N4058" s="238"/>
      <c r="O4058" s="238"/>
      <c r="P4058" s="239">
        <v>3</v>
      </c>
    </row>
    <row r="4059" spans="1:16" x14ac:dyDescent="0.25">
      <c r="A4059" s="236" t="s">
        <v>2033</v>
      </c>
      <c r="B4059" s="237" t="s">
        <v>5972</v>
      </c>
      <c r="C4059" s="238"/>
      <c r="D4059" s="238"/>
      <c r="E4059" s="238"/>
      <c r="F4059" s="238"/>
      <c r="G4059" s="238"/>
      <c r="H4059" s="238"/>
      <c r="I4059" s="238">
        <v>2</v>
      </c>
      <c r="J4059" s="238"/>
      <c r="K4059" s="238"/>
      <c r="L4059" s="238">
        <v>1</v>
      </c>
      <c r="M4059" s="238">
        <v>4</v>
      </c>
      <c r="N4059" s="238">
        <v>6</v>
      </c>
      <c r="O4059" s="238">
        <v>3</v>
      </c>
      <c r="P4059" s="239"/>
    </row>
    <row r="4060" spans="1:16" x14ac:dyDescent="0.25">
      <c r="A4060" s="236" t="s">
        <v>4618</v>
      </c>
      <c r="B4060" s="237" t="s">
        <v>9664</v>
      </c>
      <c r="C4060" s="238">
        <v>1</v>
      </c>
      <c r="D4060" s="238">
        <v>1</v>
      </c>
      <c r="E4060" s="238">
        <v>2</v>
      </c>
      <c r="F4060" s="238"/>
      <c r="G4060" s="238"/>
      <c r="H4060" s="238">
        <v>5</v>
      </c>
      <c r="I4060" s="238"/>
      <c r="J4060" s="238"/>
      <c r="K4060" s="238"/>
      <c r="L4060" s="238"/>
      <c r="M4060" s="238"/>
      <c r="N4060" s="238"/>
      <c r="O4060" s="238"/>
      <c r="P4060" s="239"/>
    </row>
    <row r="4061" spans="1:16" x14ac:dyDescent="0.25">
      <c r="A4061" s="236" t="s">
        <v>6437</v>
      </c>
      <c r="B4061" s="237" t="s">
        <v>6438</v>
      </c>
      <c r="C4061" s="238"/>
      <c r="D4061" s="238"/>
      <c r="E4061" s="238"/>
      <c r="F4061" s="238"/>
      <c r="G4061" s="238"/>
      <c r="H4061" s="238"/>
      <c r="I4061" s="238"/>
      <c r="J4061" s="238"/>
      <c r="K4061" s="238"/>
      <c r="L4061" s="238">
        <v>9</v>
      </c>
      <c r="M4061" s="238"/>
      <c r="N4061" s="238"/>
      <c r="O4061" s="238"/>
      <c r="P4061" s="239"/>
    </row>
    <row r="4062" spans="1:16" x14ac:dyDescent="0.25">
      <c r="A4062" s="236" t="s">
        <v>2883</v>
      </c>
      <c r="B4062" s="237" t="s">
        <v>6024</v>
      </c>
      <c r="C4062" s="238"/>
      <c r="D4062" s="238"/>
      <c r="E4062" s="238"/>
      <c r="F4062" s="238"/>
      <c r="G4062" s="238">
        <v>2</v>
      </c>
      <c r="H4062" s="238"/>
      <c r="I4062" s="238"/>
      <c r="J4062" s="238"/>
      <c r="K4062" s="238">
        <v>1</v>
      </c>
      <c r="L4062" s="238">
        <v>6</v>
      </c>
      <c r="M4062" s="238"/>
      <c r="N4062" s="238"/>
      <c r="O4062" s="238">
        <v>2</v>
      </c>
      <c r="P4062" s="239">
        <v>1</v>
      </c>
    </row>
    <row r="4063" spans="1:16" x14ac:dyDescent="0.25">
      <c r="A4063" s="236" t="s">
        <v>3554</v>
      </c>
      <c r="B4063" s="237" t="s">
        <v>10151</v>
      </c>
      <c r="C4063" s="238">
        <v>163</v>
      </c>
      <c r="D4063" s="238"/>
      <c r="E4063" s="238"/>
      <c r="F4063" s="238"/>
      <c r="G4063" s="238"/>
      <c r="H4063" s="238"/>
      <c r="I4063" s="238"/>
      <c r="J4063" s="238"/>
      <c r="K4063" s="238"/>
      <c r="L4063" s="238"/>
      <c r="M4063" s="238"/>
      <c r="N4063" s="238"/>
      <c r="O4063" s="238"/>
      <c r="P4063" s="239"/>
    </row>
    <row r="4064" spans="1:16" x14ac:dyDescent="0.25">
      <c r="A4064" s="236" t="s">
        <v>4210</v>
      </c>
      <c r="B4064" s="237" t="s">
        <v>9335</v>
      </c>
      <c r="C4064" s="238">
        <v>1608</v>
      </c>
      <c r="D4064" s="238">
        <v>1</v>
      </c>
      <c r="E4064" s="238">
        <v>80</v>
      </c>
      <c r="F4064" s="238">
        <v>61</v>
      </c>
      <c r="G4064" s="238"/>
      <c r="H4064" s="238"/>
      <c r="I4064" s="238"/>
      <c r="J4064" s="238"/>
      <c r="K4064" s="238"/>
      <c r="L4064" s="238"/>
      <c r="M4064" s="238"/>
      <c r="N4064" s="238"/>
      <c r="O4064" s="238"/>
      <c r="P4064" s="239"/>
    </row>
    <row r="4065" spans="1:16" x14ac:dyDescent="0.25">
      <c r="A4065" s="236" t="s">
        <v>141</v>
      </c>
      <c r="B4065" s="237" t="s">
        <v>9853</v>
      </c>
      <c r="C4065" s="238">
        <v>1</v>
      </c>
      <c r="D4065" s="238"/>
      <c r="E4065" s="238"/>
      <c r="F4065" s="238"/>
      <c r="G4065" s="238">
        <v>34</v>
      </c>
      <c r="H4065" s="238"/>
      <c r="I4065" s="238"/>
      <c r="J4065" s="238"/>
      <c r="K4065" s="238"/>
      <c r="L4065" s="238"/>
      <c r="M4065" s="238"/>
      <c r="N4065" s="238"/>
      <c r="O4065" s="238"/>
      <c r="P4065" s="239"/>
    </row>
    <row r="4066" spans="1:16" x14ac:dyDescent="0.25">
      <c r="A4066" s="236" t="s">
        <v>4146</v>
      </c>
      <c r="B4066" s="237" t="s">
        <v>9561</v>
      </c>
      <c r="C4066" s="238"/>
      <c r="D4066" s="238"/>
      <c r="E4066" s="238"/>
      <c r="F4066" s="238">
        <v>40</v>
      </c>
      <c r="G4066" s="238"/>
      <c r="H4066" s="238"/>
      <c r="I4066" s="238"/>
      <c r="J4066" s="238"/>
      <c r="K4066" s="238"/>
      <c r="L4066" s="238"/>
      <c r="M4066" s="238"/>
      <c r="N4066" s="238"/>
      <c r="O4066" s="238"/>
      <c r="P4066" s="239"/>
    </row>
    <row r="4067" spans="1:16" x14ac:dyDescent="0.25">
      <c r="A4067" s="236" t="s">
        <v>3834</v>
      </c>
      <c r="B4067" s="237" t="s">
        <v>9562</v>
      </c>
      <c r="C4067" s="238"/>
      <c r="D4067" s="238"/>
      <c r="E4067" s="238"/>
      <c r="F4067" s="238"/>
      <c r="G4067" s="238"/>
      <c r="H4067" s="238"/>
      <c r="I4067" s="238"/>
      <c r="J4067" s="238"/>
      <c r="K4067" s="238"/>
      <c r="L4067" s="238">
        <v>46</v>
      </c>
      <c r="M4067" s="238"/>
      <c r="N4067" s="238"/>
      <c r="O4067" s="238"/>
      <c r="P4067" s="239"/>
    </row>
    <row r="4068" spans="1:16" x14ac:dyDescent="0.25">
      <c r="A4068" s="236" t="s">
        <v>747</v>
      </c>
      <c r="B4068" s="237" t="s">
        <v>8809</v>
      </c>
      <c r="C4068" s="238"/>
      <c r="D4068" s="238"/>
      <c r="E4068" s="238"/>
      <c r="F4068" s="238"/>
      <c r="G4068" s="238"/>
      <c r="H4068" s="238"/>
      <c r="I4068" s="238"/>
      <c r="J4068" s="238"/>
      <c r="K4068" s="238"/>
      <c r="L4068" s="238"/>
      <c r="M4068" s="238"/>
      <c r="N4068" s="238">
        <v>5</v>
      </c>
      <c r="O4068" s="238"/>
      <c r="P4068" s="239"/>
    </row>
    <row r="4069" spans="1:16" x14ac:dyDescent="0.25">
      <c r="A4069" s="236" t="s">
        <v>1941</v>
      </c>
      <c r="B4069" s="237" t="s">
        <v>5934</v>
      </c>
      <c r="C4069" s="238"/>
      <c r="D4069" s="238"/>
      <c r="E4069" s="238"/>
      <c r="F4069" s="238"/>
      <c r="G4069" s="238"/>
      <c r="H4069" s="238"/>
      <c r="I4069" s="238">
        <v>176</v>
      </c>
      <c r="J4069" s="238"/>
      <c r="K4069" s="238"/>
      <c r="L4069" s="238"/>
      <c r="M4069" s="238"/>
      <c r="N4069" s="238"/>
      <c r="O4069" s="238">
        <v>4</v>
      </c>
      <c r="P4069" s="239"/>
    </row>
    <row r="4070" spans="1:16" x14ac:dyDescent="0.25">
      <c r="A4070" s="236" t="s">
        <v>278</v>
      </c>
      <c r="B4070" s="237" t="s">
        <v>6593</v>
      </c>
      <c r="C4070" s="238"/>
      <c r="D4070" s="238"/>
      <c r="E4070" s="238">
        <v>262</v>
      </c>
      <c r="F4070" s="238"/>
      <c r="G4070" s="238"/>
      <c r="H4070" s="238">
        <v>11</v>
      </c>
      <c r="I4070" s="238"/>
      <c r="J4070" s="238"/>
      <c r="K4070" s="238"/>
      <c r="L4070" s="238">
        <v>1209</v>
      </c>
      <c r="M4070" s="238"/>
      <c r="N4070" s="238"/>
      <c r="O4070" s="238"/>
      <c r="P4070" s="239"/>
    </row>
    <row r="4071" spans="1:16" x14ac:dyDescent="0.25">
      <c r="A4071" s="236" t="s">
        <v>2463</v>
      </c>
      <c r="B4071" s="237" t="s">
        <v>5730</v>
      </c>
      <c r="C4071" s="238"/>
      <c r="D4071" s="238"/>
      <c r="E4071" s="238"/>
      <c r="F4071" s="238"/>
      <c r="G4071" s="238"/>
      <c r="H4071" s="238"/>
      <c r="I4071" s="238"/>
      <c r="J4071" s="238"/>
      <c r="K4071" s="238"/>
      <c r="L4071" s="238"/>
      <c r="M4071" s="238">
        <v>1</v>
      </c>
      <c r="N4071" s="238">
        <v>3</v>
      </c>
      <c r="O4071" s="238">
        <v>11</v>
      </c>
      <c r="P4071" s="239"/>
    </row>
    <row r="4072" spans="1:16" x14ac:dyDescent="0.25">
      <c r="A4072" s="236" t="s">
        <v>1256</v>
      </c>
      <c r="B4072" s="237" t="s">
        <v>7560</v>
      </c>
      <c r="C4072" s="238"/>
      <c r="D4072" s="238"/>
      <c r="E4072" s="238"/>
      <c r="F4072" s="238"/>
      <c r="G4072" s="238"/>
      <c r="H4072" s="238"/>
      <c r="I4072" s="238"/>
      <c r="J4072" s="238">
        <v>1</v>
      </c>
      <c r="K4072" s="238"/>
      <c r="L4072" s="238"/>
      <c r="M4072" s="238"/>
      <c r="N4072" s="238"/>
      <c r="O4072" s="238"/>
      <c r="P4072" s="239"/>
    </row>
    <row r="4073" spans="1:16" x14ac:dyDescent="0.25">
      <c r="A4073" s="236" t="s">
        <v>2022</v>
      </c>
      <c r="B4073" s="237" t="s">
        <v>6439</v>
      </c>
      <c r="C4073" s="238"/>
      <c r="D4073" s="238"/>
      <c r="E4073" s="238"/>
      <c r="F4073" s="238"/>
      <c r="G4073" s="238"/>
      <c r="H4073" s="238"/>
      <c r="I4073" s="238"/>
      <c r="J4073" s="238"/>
      <c r="K4073" s="238"/>
      <c r="L4073" s="238"/>
      <c r="M4073" s="238"/>
      <c r="N4073" s="238">
        <v>4</v>
      </c>
      <c r="O4073" s="238"/>
      <c r="P4073" s="239"/>
    </row>
    <row r="4074" spans="1:16" x14ac:dyDescent="0.25">
      <c r="A4074" s="236" t="s">
        <v>10210</v>
      </c>
      <c r="B4074" s="237" t="s">
        <v>10211</v>
      </c>
      <c r="C4074" s="238"/>
      <c r="D4074" s="238"/>
      <c r="E4074" s="238">
        <v>76</v>
      </c>
      <c r="F4074" s="238"/>
      <c r="G4074" s="238"/>
      <c r="H4074" s="238"/>
      <c r="I4074" s="238"/>
      <c r="J4074" s="238"/>
      <c r="K4074" s="238"/>
      <c r="L4074" s="238"/>
      <c r="M4074" s="238"/>
      <c r="N4074" s="238"/>
      <c r="O4074" s="238"/>
      <c r="P4074" s="239"/>
    </row>
    <row r="4075" spans="1:16" x14ac:dyDescent="0.25">
      <c r="A4075" s="236" t="s">
        <v>1489</v>
      </c>
      <c r="B4075" s="237" t="s">
        <v>6137</v>
      </c>
      <c r="C4075" s="238"/>
      <c r="D4075" s="238"/>
      <c r="E4075" s="238"/>
      <c r="F4075" s="238"/>
      <c r="G4075" s="238"/>
      <c r="H4075" s="238">
        <v>36</v>
      </c>
      <c r="I4075" s="238"/>
      <c r="J4075" s="238"/>
      <c r="K4075" s="238"/>
      <c r="L4075" s="238">
        <v>186</v>
      </c>
      <c r="M4075" s="238"/>
      <c r="N4075" s="238"/>
      <c r="O4075" s="238"/>
      <c r="P4075" s="239"/>
    </row>
    <row r="4076" spans="1:16" x14ac:dyDescent="0.25">
      <c r="A4076" s="236" t="s">
        <v>786</v>
      </c>
      <c r="B4076" s="237" t="s">
        <v>6137</v>
      </c>
      <c r="C4076" s="238"/>
      <c r="D4076" s="238"/>
      <c r="E4076" s="238"/>
      <c r="F4076" s="238"/>
      <c r="G4076" s="238"/>
      <c r="H4076" s="238"/>
      <c r="I4076" s="238"/>
      <c r="J4076" s="238"/>
      <c r="K4076" s="238"/>
      <c r="L4076" s="238">
        <v>247</v>
      </c>
      <c r="M4076" s="238"/>
      <c r="N4076" s="238"/>
      <c r="O4076" s="238">
        <v>1</v>
      </c>
      <c r="P4076" s="239"/>
    </row>
    <row r="4077" spans="1:16" x14ac:dyDescent="0.25">
      <c r="A4077" s="236" t="s">
        <v>153</v>
      </c>
      <c r="B4077" s="237" t="s">
        <v>6137</v>
      </c>
      <c r="C4077" s="238"/>
      <c r="D4077" s="238"/>
      <c r="E4077" s="238"/>
      <c r="F4077" s="238"/>
      <c r="G4077" s="238"/>
      <c r="H4077" s="238"/>
      <c r="I4077" s="238"/>
      <c r="J4077" s="238"/>
      <c r="K4077" s="238"/>
      <c r="L4077" s="238">
        <v>1</v>
      </c>
      <c r="M4077" s="238"/>
      <c r="N4077" s="238"/>
      <c r="O4077" s="238"/>
      <c r="P4077" s="239"/>
    </row>
    <row r="4078" spans="1:16" x14ac:dyDescent="0.25">
      <c r="A4078" s="236" t="s">
        <v>646</v>
      </c>
      <c r="B4078" s="237" t="s">
        <v>6137</v>
      </c>
      <c r="C4078" s="238"/>
      <c r="D4078" s="238"/>
      <c r="E4078" s="238"/>
      <c r="F4078" s="238"/>
      <c r="G4078" s="238">
        <v>2</v>
      </c>
      <c r="H4078" s="238"/>
      <c r="I4078" s="238"/>
      <c r="J4078" s="238"/>
      <c r="K4078" s="238"/>
      <c r="L4078" s="238">
        <v>4081</v>
      </c>
      <c r="M4078" s="238"/>
      <c r="N4078" s="238"/>
      <c r="O4078" s="238"/>
      <c r="P4078" s="239"/>
    </row>
    <row r="4079" spans="1:16" x14ac:dyDescent="0.25">
      <c r="A4079" s="236" t="s">
        <v>1829</v>
      </c>
      <c r="B4079" s="237" t="s">
        <v>6137</v>
      </c>
      <c r="C4079" s="238"/>
      <c r="D4079" s="238"/>
      <c r="E4079" s="238"/>
      <c r="F4079" s="238"/>
      <c r="G4079" s="238"/>
      <c r="H4079" s="238"/>
      <c r="I4079" s="238"/>
      <c r="J4079" s="238"/>
      <c r="K4079" s="238"/>
      <c r="L4079" s="238">
        <v>77</v>
      </c>
      <c r="M4079" s="238"/>
      <c r="N4079" s="238"/>
      <c r="O4079" s="238"/>
      <c r="P4079" s="239"/>
    </row>
    <row r="4080" spans="1:16" x14ac:dyDescent="0.25">
      <c r="A4080" s="236" t="s">
        <v>2053</v>
      </c>
      <c r="B4080" s="237" t="s">
        <v>6137</v>
      </c>
      <c r="C4080" s="238"/>
      <c r="D4080" s="238"/>
      <c r="E4080" s="238"/>
      <c r="F4080" s="238"/>
      <c r="G4080" s="238"/>
      <c r="H4080" s="238"/>
      <c r="I4080" s="238">
        <v>1</v>
      </c>
      <c r="J4080" s="238"/>
      <c r="K4080" s="238"/>
      <c r="L4080" s="238"/>
      <c r="M4080" s="238"/>
      <c r="N4080" s="238"/>
      <c r="O4080" s="238"/>
      <c r="P4080" s="239"/>
    </row>
    <row r="4081" spans="1:16" x14ac:dyDescent="0.25">
      <c r="A4081" s="236" t="s">
        <v>819</v>
      </c>
      <c r="B4081" s="237" t="s">
        <v>6137</v>
      </c>
      <c r="C4081" s="238"/>
      <c r="D4081" s="238">
        <v>3</v>
      </c>
      <c r="E4081" s="238"/>
      <c r="F4081" s="238"/>
      <c r="G4081" s="238"/>
      <c r="H4081" s="238"/>
      <c r="I4081" s="238"/>
      <c r="J4081" s="238">
        <v>1</v>
      </c>
      <c r="K4081" s="238">
        <v>1</v>
      </c>
      <c r="L4081" s="238">
        <v>1</v>
      </c>
      <c r="M4081" s="238"/>
      <c r="N4081" s="238"/>
      <c r="O4081" s="238">
        <v>2</v>
      </c>
      <c r="P4081" s="239"/>
    </row>
    <row r="4082" spans="1:16" x14ac:dyDescent="0.25">
      <c r="A4082" s="236" t="s">
        <v>792</v>
      </c>
      <c r="B4082" s="237" t="s">
        <v>9025</v>
      </c>
      <c r="C4082" s="238"/>
      <c r="D4082" s="238"/>
      <c r="E4082" s="238"/>
      <c r="F4082" s="238"/>
      <c r="G4082" s="238"/>
      <c r="H4082" s="238"/>
      <c r="I4082" s="238">
        <v>1</v>
      </c>
      <c r="J4082" s="238"/>
      <c r="K4082" s="238"/>
      <c r="L4082" s="238">
        <v>3</v>
      </c>
      <c r="M4082" s="238"/>
      <c r="N4082" s="238">
        <v>1</v>
      </c>
      <c r="O4082" s="238"/>
      <c r="P4082" s="239">
        <v>2</v>
      </c>
    </row>
    <row r="4083" spans="1:16" x14ac:dyDescent="0.25">
      <c r="A4083" s="236" t="s">
        <v>61</v>
      </c>
      <c r="B4083" s="237" t="s">
        <v>8810</v>
      </c>
      <c r="C4083" s="238"/>
      <c r="D4083" s="238"/>
      <c r="E4083" s="238"/>
      <c r="F4083" s="238">
        <v>77</v>
      </c>
      <c r="G4083" s="238"/>
      <c r="H4083" s="238"/>
      <c r="I4083" s="238"/>
      <c r="J4083" s="238"/>
      <c r="K4083" s="238"/>
      <c r="L4083" s="238"/>
      <c r="M4083" s="238"/>
      <c r="N4083" s="238">
        <v>29</v>
      </c>
      <c r="O4083" s="238"/>
      <c r="P4083" s="239"/>
    </row>
    <row r="4084" spans="1:16" x14ac:dyDescent="0.25">
      <c r="A4084" s="236" t="s">
        <v>445</v>
      </c>
      <c r="B4084" s="237" t="s">
        <v>6384</v>
      </c>
      <c r="C4084" s="238"/>
      <c r="D4084" s="238"/>
      <c r="E4084" s="238"/>
      <c r="F4084" s="238"/>
      <c r="G4084" s="238"/>
      <c r="H4084" s="238"/>
      <c r="I4084" s="238"/>
      <c r="J4084" s="238"/>
      <c r="K4084" s="238"/>
      <c r="L4084" s="238">
        <v>92</v>
      </c>
      <c r="M4084" s="238"/>
      <c r="N4084" s="238"/>
      <c r="O4084" s="238"/>
      <c r="P4084" s="239"/>
    </row>
    <row r="4085" spans="1:16" x14ac:dyDescent="0.25">
      <c r="A4085" s="236" t="s">
        <v>1113</v>
      </c>
      <c r="B4085" s="237" t="s">
        <v>10253</v>
      </c>
      <c r="C4085" s="238"/>
      <c r="D4085" s="238"/>
      <c r="E4085" s="238"/>
      <c r="F4085" s="238"/>
      <c r="G4085" s="238"/>
      <c r="H4085" s="238"/>
      <c r="I4085" s="238"/>
      <c r="J4085" s="238"/>
      <c r="K4085" s="238"/>
      <c r="L4085" s="238">
        <v>213</v>
      </c>
      <c r="M4085" s="238"/>
      <c r="N4085" s="238">
        <v>1</v>
      </c>
      <c r="O4085" s="238"/>
      <c r="P4085" s="239"/>
    </row>
    <row r="4086" spans="1:16" x14ac:dyDescent="0.25">
      <c r="A4086" s="236" t="s">
        <v>1658</v>
      </c>
      <c r="B4086" s="237" t="s">
        <v>7632</v>
      </c>
      <c r="C4086" s="238"/>
      <c r="D4086" s="238"/>
      <c r="E4086" s="238"/>
      <c r="F4086" s="238"/>
      <c r="G4086" s="238">
        <v>1</v>
      </c>
      <c r="H4086" s="238"/>
      <c r="I4086" s="238"/>
      <c r="J4086" s="238"/>
      <c r="K4086" s="238"/>
      <c r="L4086" s="238"/>
      <c r="M4086" s="238"/>
      <c r="N4086" s="238"/>
      <c r="O4086" s="238"/>
      <c r="P4086" s="239"/>
    </row>
    <row r="4087" spans="1:16" x14ac:dyDescent="0.25">
      <c r="A4087" s="236" t="s">
        <v>2362</v>
      </c>
      <c r="B4087" s="237" t="s">
        <v>9330</v>
      </c>
      <c r="C4087" s="238"/>
      <c r="D4087" s="238"/>
      <c r="E4087" s="238"/>
      <c r="F4087" s="238"/>
      <c r="G4087" s="238"/>
      <c r="H4087" s="238"/>
      <c r="I4087" s="238"/>
      <c r="J4087" s="238">
        <v>1</v>
      </c>
      <c r="K4087" s="238"/>
      <c r="L4087" s="238"/>
      <c r="M4087" s="238"/>
      <c r="N4087" s="238"/>
      <c r="O4087" s="238"/>
      <c r="P4087" s="239"/>
    </row>
    <row r="4088" spans="1:16" x14ac:dyDescent="0.25">
      <c r="A4088" s="236" t="s">
        <v>3497</v>
      </c>
      <c r="B4088" s="237" t="s">
        <v>9602</v>
      </c>
      <c r="C4088" s="238"/>
      <c r="D4088" s="238"/>
      <c r="E4088" s="238"/>
      <c r="F4088" s="238"/>
      <c r="G4088" s="238"/>
      <c r="H4088" s="238"/>
      <c r="I4088" s="238">
        <v>5</v>
      </c>
      <c r="J4088" s="238"/>
      <c r="K4088" s="238"/>
      <c r="L4088" s="238"/>
      <c r="M4088" s="238"/>
      <c r="N4088" s="238"/>
      <c r="O4088" s="238"/>
      <c r="P4088" s="239"/>
    </row>
    <row r="4089" spans="1:16" x14ac:dyDescent="0.25">
      <c r="A4089" s="236" t="s">
        <v>3949</v>
      </c>
      <c r="B4089" s="237" t="s">
        <v>9498</v>
      </c>
      <c r="C4089" s="238"/>
      <c r="D4089" s="238"/>
      <c r="E4089" s="238"/>
      <c r="F4089" s="238"/>
      <c r="G4089" s="238"/>
      <c r="H4089" s="238"/>
      <c r="I4089" s="238"/>
      <c r="J4089" s="238"/>
      <c r="K4089" s="238">
        <v>1</v>
      </c>
      <c r="L4089" s="238">
        <v>1</v>
      </c>
      <c r="M4089" s="238"/>
      <c r="N4089" s="238"/>
      <c r="O4089" s="238"/>
      <c r="P4089" s="239"/>
    </row>
    <row r="4090" spans="1:16" x14ac:dyDescent="0.25">
      <c r="A4090" s="236" t="s">
        <v>3067</v>
      </c>
      <c r="B4090" s="237" t="s">
        <v>6074</v>
      </c>
      <c r="C4090" s="238"/>
      <c r="D4090" s="238"/>
      <c r="E4090" s="238"/>
      <c r="F4090" s="238"/>
      <c r="G4090" s="238"/>
      <c r="H4090" s="238"/>
      <c r="I4090" s="238"/>
      <c r="J4090" s="238"/>
      <c r="K4090" s="238"/>
      <c r="L4090" s="238"/>
      <c r="M4090" s="238"/>
      <c r="N4090" s="238"/>
      <c r="O4090" s="238">
        <v>2</v>
      </c>
      <c r="P4090" s="239"/>
    </row>
    <row r="4091" spans="1:16" x14ac:dyDescent="0.25">
      <c r="A4091" s="236" t="s">
        <v>1826</v>
      </c>
      <c r="B4091" s="237" t="s">
        <v>7299</v>
      </c>
      <c r="C4091" s="238">
        <v>5</v>
      </c>
      <c r="D4091" s="238"/>
      <c r="E4091" s="238"/>
      <c r="F4091" s="238"/>
      <c r="G4091" s="238"/>
      <c r="H4091" s="238"/>
      <c r="I4091" s="238"/>
      <c r="J4091" s="238"/>
      <c r="K4091" s="238"/>
      <c r="L4091" s="238"/>
      <c r="M4091" s="238"/>
      <c r="N4091" s="238"/>
      <c r="O4091" s="238"/>
      <c r="P4091" s="239"/>
    </row>
    <row r="4092" spans="1:16" x14ac:dyDescent="0.25">
      <c r="A4092" s="236" t="s">
        <v>1757</v>
      </c>
      <c r="B4092" s="237" t="s">
        <v>8583</v>
      </c>
      <c r="C4092" s="238"/>
      <c r="D4092" s="238"/>
      <c r="E4092" s="238"/>
      <c r="F4092" s="238"/>
      <c r="G4092" s="238"/>
      <c r="H4092" s="238"/>
      <c r="I4092" s="238"/>
      <c r="J4092" s="238"/>
      <c r="K4092" s="238"/>
      <c r="L4092" s="238"/>
      <c r="M4092" s="238"/>
      <c r="N4092" s="238">
        <v>13</v>
      </c>
      <c r="O4092" s="238"/>
      <c r="P4092" s="239"/>
    </row>
    <row r="4093" spans="1:16" x14ac:dyDescent="0.25">
      <c r="A4093" s="236" t="s">
        <v>1913</v>
      </c>
      <c r="B4093" s="237" t="s">
        <v>8813</v>
      </c>
      <c r="C4093" s="238"/>
      <c r="D4093" s="238"/>
      <c r="E4093" s="238"/>
      <c r="F4093" s="238"/>
      <c r="G4093" s="238"/>
      <c r="H4093" s="238"/>
      <c r="I4093" s="238"/>
      <c r="J4093" s="238"/>
      <c r="K4093" s="238"/>
      <c r="L4093" s="238"/>
      <c r="M4093" s="238"/>
      <c r="N4093" s="238">
        <v>1</v>
      </c>
      <c r="O4093" s="238"/>
      <c r="P4093" s="239"/>
    </row>
    <row r="4094" spans="1:16" x14ac:dyDescent="0.25">
      <c r="A4094" s="236" t="s">
        <v>1786</v>
      </c>
      <c r="B4094" s="237" t="s">
        <v>5649</v>
      </c>
      <c r="C4094" s="238"/>
      <c r="D4094" s="238"/>
      <c r="E4094" s="238"/>
      <c r="F4094" s="238"/>
      <c r="G4094" s="238"/>
      <c r="H4094" s="238"/>
      <c r="I4094" s="238">
        <v>4</v>
      </c>
      <c r="J4094" s="238">
        <v>2</v>
      </c>
      <c r="K4094" s="238"/>
      <c r="L4094" s="238"/>
      <c r="M4094" s="238">
        <v>20</v>
      </c>
      <c r="N4094" s="238">
        <v>5</v>
      </c>
      <c r="O4094" s="238">
        <v>17</v>
      </c>
      <c r="P4094" s="239"/>
    </row>
    <row r="4095" spans="1:16" x14ac:dyDescent="0.25">
      <c r="A4095" s="236" t="s">
        <v>954</v>
      </c>
      <c r="B4095" s="237" t="s">
        <v>5746</v>
      </c>
      <c r="C4095" s="238"/>
      <c r="D4095" s="238"/>
      <c r="E4095" s="238"/>
      <c r="F4095" s="238">
        <v>14</v>
      </c>
      <c r="G4095" s="238"/>
      <c r="H4095" s="238">
        <v>2</v>
      </c>
      <c r="I4095" s="238"/>
      <c r="J4095" s="238"/>
      <c r="K4095" s="238"/>
      <c r="L4095" s="238">
        <v>172</v>
      </c>
      <c r="M4095" s="238"/>
      <c r="N4095" s="238"/>
      <c r="O4095" s="238"/>
      <c r="P4095" s="239"/>
    </row>
    <row r="4096" spans="1:16" x14ac:dyDescent="0.25">
      <c r="A4096" s="236" t="s">
        <v>1672</v>
      </c>
      <c r="B4096" s="237" t="s">
        <v>5746</v>
      </c>
      <c r="C4096" s="238"/>
      <c r="D4096" s="238"/>
      <c r="E4096" s="238"/>
      <c r="F4096" s="238"/>
      <c r="G4096" s="238"/>
      <c r="H4096" s="238"/>
      <c r="I4096" s="238"/>
      <c r="J4096" s="238">
        <v>1</v>
      </c>
      <c r="K4096" s="238">
        <v>5</v>
      </c>
      <c r="L4096" s="238">
        <v>4</v>
      </c>
      <c r="M4096" s="238">
        <v>6</v>
      </c>
      <c r="N4096" s="238">
        <v>5</v>
      </c>
      <c r="O4096" s="238"/>
      <c r="P4096" s="239"/>
    </row>
    <row r="4097" spans="1:16" x14ac:dyDescent="0.25">
      <c r="A4097" s="236" t="s">
        <v>1338</v>
      </c>
      <c r="B4097" s="237" t="s">
        <v>5746</v>
      </c>
      <c r="C4097" s="238"/>
      <c r="D4097" s="238"/>
      <c r="E4097" s="238"/>
      <c r="F4097" s="238"/>
      <c r="G4097" s="238"/>
      <c r="H4097" s="238"/>
      <c r="I4097" s="238"/>
      <c r="J4097" s="238"/>
      <c r="K4097" s="238"/>
      <c r="L4097" s="238"/>
      <c r="M4097" s="238"/>
      <c r="N4097" s="238">
        <v>62</v>
      </c>
      <c r="O4097" s="238">
        <v>10</v>
      </c>
      <c r="P4097" s="239"/>
    </row>
    <row r="4098" spans="1:16" x14ac:dyDescent="0.25">
      <c r="A4098" s="236" t="s">
        <v>2641</v>
      </c>
      <c r="B4098" s="237" t="s">
        <v>6924</v>
      </c>
      <c r="C4098" s="238"/>
      <c r="D4098" s="238"/>
      <c r="E4098" s="238"/>
      <c r="F4098" s="238"/>
      <c r="G4098" s="238"/>
      <c r="H4098" s="238"/>
      <c r="I4098" s="238"/>
      <c r="J4098" s="238"/>
      <c r="K4098" s="238"/>
      <c r="L4098" s="238"/>
      <c r="M4098" s="238"/>
      <c r="N4098" s="238">
        <v>2</v>
      </c>
      <c r="O4098" s="238"/>
      <c r="P4098" s="239"/>
    </row>
    <row r="4099" spans="1:16" x14ac:dyDescent="0.25">
      <c r="A4099" s="236" t="s">
        <v>1680</v>
      </c>
      <c r="B4099" s="237" t="s">
        <v>8584</v>
      </c>
      <c r="C4099" s="238"/>
      <c r="D4099" s="238"/>
      <c r="E4099" s="238"/>
      <c r="F4099" s="238"/>
      <c r="G4099" s="238"/>
      <c r="H4099" s="238"/>
      <c r="I4099" s="238"/>
      <c r="J4099" s="238"/>
      <c r="K4099" s="238">
        <v>1</v>
      </c>
      <c r="L4099" s="238">
        <v>1</v>
      </c>
      <c r="M4099" s="238"/>
      <c r="N4099" s="238">
        <v>1</v>
      </c>
      <c r="O4099" s="238"/>
      <c r="P4099" s="239"/>
    </row>
    <row r="4100" spans="1:16" x14ac:dyDescent="0.25">
      <c r="A4100" s="236" t="s">
        <v>2619</v>
      </c>
      <c r="B4100" s="237" t="s">
        <v>9289</v>
      </c>
      <c r="C4100" s="238"/>
      <c r="D4100" s="238"/>
      <c r="E4100" s="238"/>
      <c r="F4100" s="238"/>
      <c r="G4100" s="238"/>
      <c r="H4100" s="238"/>
      <c r="I4100" s="238"/>
      <c r="J4100" s="238"/>
      <c r="K4100" s="238"/>
      <c r="L4100" s="238"/>
      <c r="M4100" s="238">
        <v>28</v>
      </c>
      <c r="N4100" s="238"/>
      <c r="O4100" s="238"/>
      <c r="P4100" s="239">
        <v>74</v>
      </c>
    </row>
    <row r="4101" spans="1:16" x14ac:dyDescent="0.25">
      <c r="A4101" s="236" t="s">
        <v>10208</v>
      </c>
      <c r="B4101" s="237" t="s">
        <v>10209</v>
      </c>
      <c r="C4101" s="238"/>
      <c r="D4101" s="238"/>
      <c r="E4101" s="238"/>
      <c r="F4101" s="238">
        <v>4</v>
      </c>
      <c r="G4101" s="238"/>
      <c r="H4101" s="238"/>
      <c r="I4101" s="238"/>
      <c r="J4101" s="238"/>
      <c r="K4101" s="238"/>
      <c r="L4101" s="238"/>
      <c r="M4101" s="238"/>
      <c r="N4101" s="238"/>
      <c r="O4101" s="238"/>
      <c r="P4101" s="239"/>
    </row>
    <row r="4102" spans="1:16" x14ac:dyDescent="0.25">
      <c r="A4102" s="236" t="s">
        <v>1140</v>
      </c>
      <c r="B4102" s="237" t="s">
        <v>9027</v>
      </c>
      <c r="C4102" s="238"/>
      <c r="D4102" s="238"/>
      <c r="E4102" s="238"/>
      <c r="F4102" s="238"/>
      <c r="G4102" s="238"/>
      <c r="H4102" s="238"/>
      <c r="I4102" s="238"/>
      <c r="J4102" s="238">
        <v>55</v>
      </c>
      <c r="K4102" s="238"/>
      <c r="L4102" s="238"/>
      <c r="M4102" s="238"/>
      <c r="N4102" s="238"/>
      <c r="O4102" s="238"/>
      <c r="P4102" s="239"/>
    </row>
    <row r="4103" spans="1:16" x14ac:dyDescent="0.25">
      <c r="A4103" s="236" t="s">
        <v>2151</v>
      </c>
      <c r="B4103" s="237" t="s">
        <v>5846</v>
      </c>
      <c r="C4103" s="238"/>
      <c r="D4103" s="238"/>
      <c r="E4103" s="238"/>
      <c r="F4103" s="238"/>
      <c r="G4103" s="238"/>
      <c r="H4103" s="238"/>
      <c r="I4103" s="238"/>
      <c r="J4103" s="238"/>
      <c r="K4103" s="238"/>
      <c r="L4103" s="238"/>
      <c r="M4103" s="238">
        <v>5</v>
      </c>
      <c r="N4103" s="238"/>
      <c r="O4103" s="238">
        <v>6</v>
      </c>
      <c r="P4103" s="239"/>
    </row>
    <row r="4104" spans="1:16" x14ac:dyDescent="0.25">
      <c r="A4104" s="236" t="s">
        <v>523</v>
      </c>
      <c r="B4104" s="237" t="s">
        <v>9028</v>
      </c>
      <c r="C4104" s="238"/>
      <c r="D4104" s="238"/>
      <c r="E4104" s="238"/>
      <c r="F4104" s="238"/>
      <c r="G4104" s="238"/>
      <c r="H4104" s="238"/>
      <c r="I4104" s="238"/>
      <c r="J4104" s="238"/>
      <c r="K4104" s="238"/>
      <c r="L4104" s="238">
        <v>537</v>
      </c>
      <c r="M4104" s="238"/>
      <c r="N4104" s="238"/>
      <c r="O4104" s="238"/>
      <c r="P4104" s="239"/>
    </row>
    <row r="4105" spans="1:16" x14ac:dyDescent="0.25">
      <c r="A4105" s="236" t="s">
        <v>2521</v>
      </c>
      <c r="B4105" s="237" t="s">
        <v>6385</v>
      </c>
      <c r="C4105" s="238"/>
      <c r="D4105" s="238"/>
      <c r="E4105" s="238"/>
      <c r="F4105" s="238"/>
      <c r="G4105" s="238"/>
      <c r="H4105" s="238"/>
      <c r="I4105" s="238"/>
      <c r="J4105" s="238"/>
      <c r="K4105" s="238"/>
      <c r="L4105" s="238">
        <v>7</v>
      </c>
      <c r="M4105" s="238"/>
      <c r="N4105" s="238"/>
      <c r="O4105" s="238"/>
      <c r="P4105" s="239"/>
    </row>
    <row r="4106" spans="1:16" x14ac:dyDescent="0.25">
      <c r="A4106" s="236" t="s">
        <v>1977</v>
      </c>
      <c r="B4106" s="237" t="s">
        <v>9029</v>
      </c>
      <c r="C4106" s="238"/>
      <c r="D4106" s="238"/>
      <c r="E4106" s="238"/>
      <c r="F4106" s="238">
        <v>30</v>
      </c>
      <c r="G4106" s="238"/>
      <c r="H4106" s="238"/>
      <c r="I4106" s="238"/>
      <c r="J4106" s="238"/>
      <c r="K4106" s="238"/>
      <c r="L4106" s="238">
        <v>1</v>
      </c>
      <c r="M4106" s="238"/>
      <c r="N4106" s="238"/>
      <c r="O4106" s="238"/>
      <c r="P4106" s="239">
        <v>12</v>
      </c>
    </row>
    <row r="4107" spans="1:16" x14ac:dyDescent="0.25">
      <c r="A4107" s="236" t="s">
        <v>2991</v>
      </c>
      <c r="B4107" s="237" t="s">
        <v>6138</v>
      </c>
      <c r="C4107" s="238">
        <v>8</v>
      </c>
      <c r="D4107" s="238"/>
      <c r="E4107" s="238">
        <v>2</v>
      </c>
      <c r="F4107" s="238"/>
      <c r="G4107" s="238">
        <v>7</v>
      </c>
      <c r="H4107" s="238"/>
      <c r="I4107" s="238">
        <v>50</v>
      </c>
      <c r="J4107" s="238">
        <v>7</v>
      </c>
      <c r="K4107" s="238">
        <v>7</v>
      </c>
      <c r="L4107" s="238"/>
      <c r="M4107" s="238"/>
      <c r="N4107" s="238">
        <v>7</v>
      </c>
      <c r="O4107" s="238">
        <v>1</v>
      </c>
      <c r="P4107" s="239">
        <v>1</v>
      </c>
    </row>
    <row r="4108" spans="1:16" x14ac:dyDescent="0.25">
      <c r="A4108" s="236" t="s">
        <v>1064</v>
      </c>
      <c r="B4108" s="237" t="s">
        <v>6167</v>
      </c>
      <c r="C4108" s="238"/>
      <c r="D4108" s="238"/>
      <c r="E4108" s="238"/>
      <c r="F4108" s="238"/>
      <c r="G4108" s="238"/>
      <c r="H4108" s="238"/>
      <c r="I4108" s="238"/>
      <c r="J4108" s="238"/>
      <c r="K4108" s="238"/>
      <c r="L4108" s="238">
        <v>475</v>
      </c>
      <c r="M4108" s="238"/>
      <c r="N4108" s="238"/>
      <c r="O4108" s="238">
        <v>1</v>
      </c>
      <c r="P4108" s="239"/>
    </row>
    <row r="4109" spans="1:16" x14ac:dyDescent="0.25">
      <c r="A4109" s="236" t="s">
        <v>2929</v>
      </c>
      <c r="B4109" s="237" t="s">
        <v>6671</v>
      </c>
      <c r="C4109" s="238"/>
      <c r="D4109" s="238"/>
      <c r="E4109" s="238">
        <v>1</v>
      </c>
      <c r="F4109" s="238">
        <v>1</v>
      </c>
      <c r="G4109" s="238"/>
      <c r="H4109" s="238"/>
      <c r="I4109" s="238"/>
      <c r="J4109" s="238"/>
      <c r="K4109" s="238"/>
      <c r="L4109" s="238"/>
      <c r="M4109" s="238"/>
      <c r="N4109" s="238">
        <v>133</v>
      </c>
      <c r="O4109" s="238"/>
      <c r="P4109" s="239"/>
    </row>
    <row r="4110" spans="1:16" x14ac:dyDescent="0.25">
      <c r="A4110" s="236" t="s">
        <v>877</v>
      </c>
      <c r="B4110" s="237" t="s">
        <v>5936</v>
      </c>
      <c r="C4110" s="238"/>
      <c r="D4110" s="238"/>
      <c r="E4110" s="238"/>
      <c r="F4110" s="238"/>
      <c r="G4110" s="238"/>
      <c r="H4110" s="238"/>
      <c r="I4110" s="238"/>
      <c r="J4110" s="238"/>
      <c r="K4110" s="238"/>
      <c r="L4110" s="238"/>
      <c r="M4110" s="238"/>
      <c r="N4110" s="238"/>
      <c r="O4110" s="238">
        <v>3</v>
      </c>
      <c r="P4110" s="239"/>
    </row>
    <row r="4111" spans="1:16" x14ac:dyDescent="0.25">
      <c r="A4111" s="236" t="s">
        <v>1387</v>
      </c>
      <c r="B4111" s="237" t="s">
        <v>9323</v>
      </c>
      <c r="C4111" s="238"/>
      <c r="D4111" s="238"/>
      <c r="E4111" s="238"/>
      <c r="F4111" s="238"/>
      <c r="G4111" s="238"/>
      <c r="H4111" s="238"/>
      <c r="I4111" s="238">
        <v>4</v>
      </c>
      <c r="J4111" s="238"/>
      <c r="K4111" s="238"/>
      <c r="L4111" s="238"/>
      <c r="M4111" s="238">
        <v>13</v>
      </c>
      <c r="N4111" s="238">
        <v>6</v>
      </c>
      <c r="O4111" s="238"/>
      <c r="P4111" s="239"/>
    </row>
    <row r="4112" spans="1:16" x14ac:dyDescent="0.25">
      <c r="A4112" s="236" t="s">
        <v>1297</v>
      </c>
      <c r="B4112" s="237" t="s">
        <v>5838</v>
      </c>
      <c r="C4112" s="238">
        <v>1</v>
      </c>
      <c r="D4112" s="238"/>
      <c r="E4112" s="238"/>
      <c r="F4112" s="238"/>
      <c r="G4112" s="238"/>
      <c r="H4112" s="238"/>
      <c r="I4112" s="238">
        <v>2</v>
      </c>
      <c r="J4112" s="238"/>
      <c r="K4112" s="238"/>
      <c r="L4112" s="238"/>
      <c r="M4112" s="238">
        <v>5</v>
      </c>
      <c r="N4112" s="238"/>
      <c r="O4112" s="238">
        <v>6</v>
      </c>
      <c r="P4112" s="239"/>
    </row>
    <row r="4113" spans="1:16" x14ac:dyDescent="0.25">
      <c r="A4113" s="236" t="s">
        <v>2074</v>
      </c>
      <c r="B4113" s="237" t="s">
        <v>7024</v>
      </c>
      <c r="C4113" s="238">
        <v>7</v>
      </c>
      <c r="D4113" s="238"/>
      <c r="E4113" s="238"/>
      <c r="F4113" s="238"/>
      <c r="G4113" s="238"/>
      <c r="H4113" s="238"/>
      <c r="I4113" s="238"/>
      <c r="J4113" s="238"/>
      <c r="K4113" s="238"/>
      <c r="L4113" s="238"/>
      <c r="M4113" s="238"/>
      <c r="N4113" s="238"/>
      <c r="O4113" s="238"/>
      <c r="P4113" s="239"/>
    </row>
    <row r="4114" spans="1:16" x14ac:dyDescent="0.25">
      <c r="A4114" s="236" t="s">
        <v>365</v>
      </c>
      <c r="B4114" s="237" t="s">
        <v>5734</v>
      </c>
      <c r="C4114" s="238"/>
      <c r="D4114" s="238"/>
      <c r="E4114" s="238"/>
      <c r="F4114" s="238"/>
      <c r="G4114" s="238"/>
      <c r="H4114" s="238"/>
      <c r="I4114" s="238">
        <v>2</v>
      </c>
      <c r="J4114" s="238">
        <v>1</v>
      </c>
      <c r="K4114" s="238"/>
      <c r="L4114" s="238"/>
      <c r="M4114" s="238">
        <v>6</v>
      </c>
      <c r="N4114" s="238">
        <v>3</v>
      </c>
      <c r="O4114" s="238">
        <v>10</v>
      </c>
      <c r="P4114" s="239"/>
    </row>
    <row r="4115" spans="1:16" x14ac:dyDescent="0.25">
      <c r="A4115" s="236" t="s">
        <v>1094</v>
      </c>
      <c r="B4115" s="237" t="s">
        <v>7022</v>
      </c>
      <c r="C4115" s="238"/>
      <c r="D4115" s="238"/>
      <c r="E4115" s="238"/>
      <c r="F4115" s="238"/>
      <c r="G4115" s="238"/>
      <c r="H4115" s="238"/>
      <c r="I4115" s="238">
        <v>5</v>
      </c>
      <c r="J4115" s="238"/>
      <c r="K4115" s="238"/>
      <c r="L4115" s="238"/>
      <c r="M4115" s="238"/>
      <c r="N4115" s="238"/>
      <c r="O4115" s="238"/>
      <c r="P4115" s="239"/>
    </row>
    <row r="4116" spans="1:16" x14ac:dyDescent="0.25">
      <c r="A4116" s="236" t="s">
        <v>1392</v>
      </c>
      <c r="B4116" s="237" t="s">
        <v>5636</v>
      </c>
      <c r="C4116" s="238"/>
      <c r="D4116" s="238"/>
      <c r="E4116" s="238"/>
      <c r="F4116" s="238"/>
      <c r="G4116" s="238"/>
      <c r="H4116" s="238"/>
      <c r="I4116" s="238"/>
      <c r="J4116" s="238"/>
      <c r="K4116" s="238"/>
      <c r="L4116" s="238"/>
      <c r="M4116" s="238"/>
      <c r="N4116" s="238"/>
      <c r="O4116" s="238">
        <v>19</v>
      </c>
      <c r="P4116" s="239"/>
    </row>
    <row r="4117" spans="1:16" x14ac:dyDescent="0.25">
      <c r="A4117" s="236" t="s">
        <v>4304</v>
      </c>
      <c r="B4117" s="237" t="s">
        <v>6672</v>
      </c>
      <c r="C4117" s="238">
        <v>41</v>
      </c>
      <c r="D4117" s="238"/>
      <c r="E4117" s="238"/>
      <c r="F4117" s="238"/>
      <c r="G4117" s="238"/>
      <c r="H4117" s="238"/>
      <c r="I4117" s="238"/>
      <c r="J4117" s="238">
        <v>3</v>
      </c>
      <c r="K4117" s="238">
        <v>1</v>
      </c>
      <c r="L4117" s="238">
        <v>23</v>
      </c>
      <c r="M4117" s="238">
        <v>28</v>
      </c>
      <c r="N4117" s="238">
        <v>10</v>
      </c>
      <c r="O4117" s="238"/>
      <c r="P4117" s="239"/>
    </row>
    <row r="4118" spans="1:16" x14ac:dyDescent="0.25">
      <c r="A4118" s="236" t="s">
        <v>507</v>
      </c>
      <c r="B4118" s="237" t="s">
        <v>5888</v>
      </c>
      <c r="C4118" s="238"/>
      <c r="D4118" s="238"/>
      <c r="E4118" s="238"/>
      <c r="F4118" s="238"/>
      <c r="G4118" s="238"/>
      <c r="H4118" s="238"/>
      <c r="I4118" s="238"/>
      <c r="J4118" s="238"/>
      <c r="K4118" s="238"/>
      <c r="L4118" s="238"/>
      <c r="M4118" s="238"/>
      <c r="N4118" s="238"/>
      <c r="O4118" s="238">
        <v>5</v>
      </c>
      <c r="P4118" s="239"/>
    </row>
    <row r="4119" spans="1:16" x14ac:dyDescent="0.25">
      <c r="A4119" s="236" t="s">
        <v>163</v>
      </c>
      <c r="B4119" s="237" t="s">
        <v>7561</v>
      </c>
      <c r="C4119" s="238"/>
      <c r="D4119" s="238"/>
      <c r="E4119" s="238"/>
      <c r="F4119" s="238"/>
      <c r="G4119" s="238">
        <v>12</v>
      </c>
      <c r="H4119" s="238"/>
      <c r="I4119" s="238">
        <v>1</v>
      </c>
      <c r="J4119" s="238">
        <v>1</v>
      </c>
      <c r="K4119" s="238">
        <v>1</v>
      </c>
      <c r="L4119" s="238"/>
      <c r="M4119" s="238"/>
      <c r="N4119" s="238"/>
      <c r="O4119" s="238"/>
      <c r="P4119" s="239">
        <v>6</v>
      </c>
    </row>
    <row r="4120" spans="1:16" x14ac:dyDescent="0.25">
      <c r="A4120" s="236" t="s">
        <v>404</v>
      </c>
      <c r="B4120" s="237" t="s">
        <v>5882</v>
      </c>
      <c r="C4120" s="238"/>
      <c r="D4120" s="238"/>
      <c r="E4120" s="238"/>
      <c r="F4120" s="238"/>
      <c r="G4120" s="238">
        <v>13</v>
      </c>
      <c r="H4120" s="238">
        <v>20</v>
      </c>
      <c r="I4120" s="238"/>
      <c r="J4120" s="238"/>
      <c r="K4120" s="238">
        <v>2</v>
      </c>
      <c r="L4120" s="238">
        <v>1</v>
      </c>
      <c r="M4120" s="238">
        <v>157</v>
      </c>
      <c r="N4120" s="238"/>
      <c r="O4120" s="238">
        <v>5</v>
      </c>
      <c r="P4120" s="239"/>
    </row>
    <row r="4121" spans="1:16" x14ac:dyDescent="0.25">
      <c r="A4121" s="236" t="s">
        <v>721</v>
      </c>
      <c r="B4121" s="237" t="s">
        <v>7840</v>
      </c>
      <c r="C4121" s="238"/>
      <c r="D4121" s="238"/>
      <c r="E4121" s="238"/>
      <c r="F4121" s="238">
        <v>31</v>
      </c>
      <c r="G4121" s="238"/>
      <c r="H4121" s="238"/>
      <c r="I4121" s="238"/>
      <c r="J4121" s="238"/>
      <c r="K4121" s="238"/>
      <c r="L4121" s="238">
        <v>3</v>
      </c>
      <c r="M4121" s="238"/>
      <c r="N4121" s="238">
        <v>1</v>
      </c>
      <c r="O4121" s="238"/>
      <c r="P4121" s="239"/>
    </row>
    <row r="4122" spans="1:16" x14ac:dyDescent="0.25">
      <c r="A4122" s="236" t="s">
        <v>1053</v>
      </c>
      <c r="B4122" s="237" t="s">
        <v>8146</v>
      </c>
      <c r="C4122" s="238"/>
      <c r="D4122" s="238"/>
      <c r="E4122" s="238"/>
      <c r="F4122" s="238">
        <v>60</v>
      </c>
      <c r="G4122" s="238"/>
      <c r="H4122" s="238"/>
      <c r="I4122" s="238">
        <v>1</v>
      </c>
      <c r="J4122" s="238"/>
      <c r="K4122" s="238"/>
      <c r="L4122" s="238"/>
      <c r="M4122" s="238"/>
      <c r="N4122" s="238"/>
      <c r="O4122" s="238"/>
      <c r="P4122" s="239"/>
    </row>
    <row r="4123" spans="1:16" x14ac:dyDescent="0.25">
      <c r="A4123" s="236" t="s">
        <v>1367</v>
      </c>
      <c r="B4123" s="237" t="s">
        <v>7562</v>
      </c>
      <c r="C4123" s="238"/>
      <c r="D4123" s="238"/>
      <c r="E4123" s="238"/>
      <c r="F4123" s="238"/>
      <c r="G4123" s="238"/>
      <c r="H4123" s="238"/>
      <c r="I4123" s="238"/>
      <c r="J4123" s="238">
        <v>1</v>
      </c>
      <c r="K4123" s="238">
        <v>1</v>
      </c>
      <c r="L4123" s="238">
        <v>1</v>
      </c>
      <c r="M4123" s="238"/>
      <c r="N4123" s="238"/>
      <c r="O4123" s="238"/>
      <c r="P4123" s="239"/>
    </row>
    <row r="4124" spans="1:16" x14ac:dyDescent="0.25">
      <c r="A4124" s="236" t="s">
        <v>686</v>
      </c>
      <c r="B4124" s="237" t="s">
        <v>8815</v>
      </c>
      <c r="C4124" s="238">
        <v>1</v>
      </c>
      <c r="D4124" s="238"/>
      <c r="E4124" s="238">
        <v>1</v>
      </c>
      <c r="F4124" s="238">
        <v>12</v>
      </c>
      <c r="G4124" s="238">
        <v>1</v>
      </c>
      <c r="H4124" s="238"/>
      <c r="I4124" s="238"/>
      <c r="J4124" s="238">
        <v>1</v>
      </c>
      <c r="K4124" s="238"/>
      <c r="L4124" s="238">
        <v>3</v>
      </c>
      <c r="M4124" s="238"/>
      <c r="N4124" s="238">
        <v>1</v>
      </c>
      <c r="O4124" s="238"/>
      <c r="P4124" s="239">
        <v>7</v>
      </c>
    </row>
    <row r="4125" spans="1:16" x14ac:dyDescent="0.25">
      <c r="A4125" s="236" t="s">
        <v>572</v>
      </c>
      <c r="B4125" s="237" t="s">
        <v>5590</v>
      </c>
      <c r="C4125" s="238"/>
      <c r="D4125" s="238"/>
      <c r="E4125" s="238"/>
      <c r="F4125" s="238"/>
      <c r="G4125" s="238"/>
      <c r="H4125" s="238"/>
      <c r="I4125" s="238"/>
      <c r="J4125" s="238"/>
      <c r="K4125" s="238">
        <v>2</v>
      </c>
      <c r="L4125" s="238">
        <v>1</v>
      </c>
      <c r="M4125" s="238">
        <v>5</v>
      </c>
      <c r="N4125" s="238">
        <v>19</v>
      </c>
      <c r="O4125" s="238">
        <v>24</v>
      </c>
      <c r="P4125" s="239"/>
    </row>
    <row r="4126" spans="1:16" x14ac:dyDescent="0.25">
      <c r="A4126" s="236" t="s">
        <v>1365</v>
      </c>
      <c r="B4126" s="237" t="s">
        <v>6669</v>
      </c>
      <c r="C4126" s="238"/>
      <c r="D4126" s="238"/>
      <c r="E4126" s="238"/>
      <c r="F4126" s="238"/>
      <c r="G4126" s="238"/>
      <c r="H4126" s="238"/>
      <c r="I4126" s="238"/>
      <c r="J4126" s="238"/>
      <c r="K4126" s="238"/>
      <c r="L4126" s="238"/>
      <c r="M4126" s="238"/>
      <c r="N4126" s="238">
        <v>1</v>
      </c>
      <c r="O4126" s="238"/>
      <c r="P4126" s="239"/>
    </row>
    <row r="4127" spans="1:16" x14ac:dyDescent="0.25">
      <c r="A4127" s="236" t="s">
        <v>3281</v>
      </c>
      <c r="B4127" s="237" t="s">
        <v>8586</v>
      </c>
      <c r="C4127" s="238"/>
      <c r="D4127" s="238"/>
      <c r="E4127" s="238"/>
      <c r="F4127" s="238">
        <v>9</v>
      </c>
      <c r="G4127" s="238"/>
      <c r="H4127" s="238">
        <v>1</v>
      </c>
      <c r="I4127" s="238"/>
      <c r="J4127" s="238"/>
      <c r="K4127" s="238"/>
      <c r="L4127" s="238"/>
      <c r="M4127" s="238"/>
      <c r="N4127" s="238"/>
      <c r="O4127" s="238"/>
      <c r="P4127" s="239"/>
    </row>
    <row r="4128" spans="1:16" x14ac:dyDescent="0.25">
      <c r="A4128" s="236" t="s">
        <v>697</v>
      </c>
      <c r="B4128" s="237" t="s">
        <v>5906</v>
      </c>
      <c r="C4128" s="238"/>
      <c r="D4128" s="238"/>
      <c r="E4128" s="238"/>
      <c r="F4128" s="238"/>
      <c r="G4128" s="238"/>
      <c r="H4128" s="238"/>
      <c r="I4128" s="238"/>
      <c r="J4128" s="238">
        <v>1</v>
      </c>
      <c r="K4128" s="238"/>
      <c r="L4128" s="238"/>
      <c r="M4128" s="238"/>
      <c r="N4128" s="238">
        <v>89</v>
      </c>
      <c r="O4128" s="238">
        <v>4</v>
      </c>
      <c r="P4128" s="239"/>
    </row>
    <row r="4129" spans="1:16" x14ac:dyDescent="0.25">
      <c r="A4129" s="236" t="s">
        <v>468</v>
      </c>
      <c r="B4129" s="237" t="s">
        <v>6382</v>
      </c>
      <c r="C4129" s="238">
        <v>11</v>
      </c>
      <c r="D4129" s="238"/>
      <c r="E4129" s="238">
        <v>2</v>
      </c>
      <c r="F4129" s="238">
        <v>10</v>
      </c>
      <c r="G4129" s="238">
        <v>2</v>
      </c>
      <c r="H4129" s="238">
        <v>2</v>
      </c>
      <c r="I4129" s="238">
        <v>2</v>
      </c>
      <c r="J4129" s="238">
        <v>79</v>
      </c>
      <c r="K4129" s="238">
        <v>1</v>
      </c>
      <c r="L4129" s="238">
        <v>7</v>
      </c>
      <c r="M4129" s="238">
        <v>5</v>
      </c>
      <c r="N4129" s="238"/>
      <c r="O4129" s="238"/>
      <c r="P4129" s="239"/>
    </row>
    <row r="4130" spans="1:16" x14ac:dyDescent="0.25">
      <c r="A4130" s="236" t="s">
        <v>644</v>
      </c>
      <c r="B4130" s="237" t="s">
        <v>7301</v>
      </c>
      <c r="C4130" s="238">
        <v>8</v>
      </c>
      <c r="D4130" s="238"/>
      <c r="E4130" s="238"/>
      <c r="F4130" s="238"/>
      <c r="G4130" s="238">
        <v>1</v>
      </c>
      <c r="H4130" s="238"/>
      <c r="I4130" s="238">
        <v>1</v>
      </c>
      <c r="J4130" s="238">
        <v>5</v>
      </c>
      <c r="K4130" s="238">
        <v>5</v>
      </c>
      <c r="L4130" s="238"/>
      <c r="M4130" s="238"/>
      <c r="N4130" s="238">
        <v>9</v>
      </c>
      <c r="O4130" s="238"/>
      <c r="P4130" s="239"/>
    </row>
    <row r="4131" spans="1:16" x14ac:dyDescent="0.25">
      <c r="A4131" s="236" t="s">
        <v>3071</v>
      </c>
      <c r="B4131" s="237" t="s">
        <v>6299</v>
      </c>
      <c r="C4131" s="238"/>
      <c r="D4131" s="238"/>
      <c r="E4131" s="238"/>
      <c r="F4131" s="238"/>
      <c r="G4131" s="238"/>
      <c r="H4131" s="238"/>
      <c r="I4131" s="238"/>
      <c r="J4131" s="238"/>
      <c r="K4131" s="238"/>
      <c r="L4131" s="238"/>
      <c r="M4131" s="238"/>
      <c r="N4131" s="238"/>
      <c r="O4131" s="238">
        <v>1</v>
      </c>
      <c r="P4131" s="239"/>
    </row>
    <row r="4132" spans="1:16" x14ac:dyDescent="0.25">
      <c r="A4132" s="236" t="s">
        <v>4305</v>
      </c>
      <c r="B4132" s="237" t="s">
        <v>10347</v>
      </c>
      <c r="C4132" s="238"/>
      <c r="D4132" s="238"/>
      <c r="E4132" s="238"/>
      <c r="F4132" s="238">
        <v>17</v>
      </c>
      <c r="G4132" s="238">
        <v>5</v>
      </c>
      <c r="H4132" s="238">
        <v>3</v>
      </c>
      <c r="I4132" s="238"/>
      <c r="J4132" s="238"/>
      <c r="K4132" s="238"/>
      <c r="L4132" s="238"/>
      <c r="M4132" s="238"/>
      <c r="N4132" s="238"/>
      <c r="O4132" s="238"/>
      <c r="P4132" s="239"/>
    </row>
    <row r="4133" spans="1:16" x14ac:dyDescent="0.25">
      <c r="A4133" s="236" t="s">
        <v>4306</v>
      </c>
      <c r="B4133" s="237" t="s">
        <v>10348</v>
      </c>
      <c r="C4133" s="238"/>
      <c r="D4133" s="238"/>
      <c r="E4133" s="238"/>
      <c r="F4133" s="238"/>
      <c r="G4133" s="238">
        <v>1</v>
      </c>
      <c r="H4133" s="238"/>
      <c r="I4133" s="238"/>
      <c r="J4133" s="238"/>
      <c r="K4133" s="238"/>
      <c r="L4133" s="238"/>
      <c r="M4133" s="238"/>
      <c r="N4133" s="238"/>
      <c r="O4133" s="238"/>
      <c r="P4133" s="239"/>
    </row>
    <row r="4134" spans="1:16" x14ac:dyDescent="0.25">
      <c r="A4134" s="236" t="s">
        <v>2142</v>
      </c>
      <c r="B4134" s="237" t="s">
        <v>7023</v>
      </c>
      <c r="C4134" s="238"/>
      <c r="D4134" s="238"/>
      <c r="E4134" s="238"/>
      <c r="F4134" s="238"/>
      <c r="G4134" s="238"/>
      <c r="H4134" s="238">
        <v>1</v>
      </c>
      <c r="I4134" s="238"/>
      <c r="J4134" s="238"/>
      <c r="K4134" s="238"/>
      <c r="L4134" s="238"/>
      <c r="M4134" s="238"/>
      <c r="N4134" s="238"/>
      <c r="O4134" s="238"/>
      <c r="P4134" s="239"/>
    </row>
    <row r="4135" spans="1:16" x14ac:dyDescent="0.25">
      <c r="A4135" s="236" t="s">
        <v>4307</v>
      </c>
      <c r="B4135" s="237" t="s">
        <v>6001</v>
      </c>
      <c r="C4135" s="238"/>
      <c r="D4135" s="238"/>
      <c r="E4135" s="238"/>
      <c r="F4135" s="238"/>
      <c r="G4135" s="238">
        <v>1</v>
      </c>
      <c r="H4135" s="238"/>
      <c r="I4135" s="238"/>
      <c r="J4135" s="238"/>
      <c r="K4135" s="238"/>
      <c r="L4135" s="238"/>
      <c r="M4135" s="238"/>
      <c r="N4135" s="238">
        <v>6</v>
      </c>
      <c r="O4135" s="238">
        <v>3</v>
      </c>
      <c r="P4135" s="239"/>
    </row>
    <row r="4136" spans="1:16" x14ac:dyDescent="0.25">
      <c r="A4136" s="236" t="s">
        <v>8816</v>
      </c>
      <c r="B4136" s="237" t="s">
        <v>8817</v>
      </c>
      <c r="C4136" s="238"/>
      <c r="D4136" s="238"/>
      <c r="E4136" s="238"/>
      <c r="F4136" s="238"/>
      <c r="G4136" s="238"/>
      <c r="H4136" s="238"/>
      <c r="I4136" s="238"/>
      <c r="J4136" s="238"/>
      <c r="K4136" s="238"/>
      <c r="L4136" s="238"/>
      <c r="M4136" s="238"/>
      <c r="N4136" s="238"/>
      <c r="O4136" s="238"/>
      <c r="P4136" s="239">
        <v>4</v>
      </c>
    </row>
    <row r="4137" spans="1:16" x14ac:dyDescent="0.25">
      <c r="A4137" s="236" t="s">
        <v>1739</v>
      </c>
      <c r="B4137" s="237" t="s">
        <v>7637</v>
      </c>
      <c r="C4137" s="238"/>
      <c r="D4137" s="238"/>
      <c r="E4137" s="238"/>
      <c r="F4137" s="238"/>
      <c r="G4137" s="238"/>
      <c r="H4137" s="238">
        <v>6</v>
      </c>
      <c r="I4137" s="238"/>
      <c r="J4137" s="238"/>
      <c r="K4137" s="238"/>
      <c r="L4137" s="238"/>
      <c r="M4137" s="238"/>
      <c r="N4137" s="238"/>
      <c r="O4137" s="238"/>
      <c r="P4137" s="239">
        <v>1</v>
      </c>
    </row>
    <row r="4138" spans="1:16" x14ac:dyDescent="0.25">
      <c r="A4138" s="236" t="s">
        <v>891</v>
      </c>
      <c r="B4138" s="237" t="s">
        <v>5714</v>
      </c>
      <c r="C4138" s="238"/>
      <c r="D4138" s="238"/>
      <c r="E4138" s="238"/>
      <c r="F4138" s="238">
        <v>88</v>
      </c>
      <c r="G4138" s="238">
        <v>1</v>
      </c>
      <c r="H4138" s="238">
        <v>1</v>
      </c>
      <c r="I4138" s="238"/>
      <c r="J4138" s="238">
        <v>9</v>
      </c>
      <c r="K4138" s="238"/>
      <c r="L4138" s="238"/>
      <c r="M4138" s="238">
        <v>9</v>
      </c>
      <c r="N4138" s="238">
        <v>4</v>
      </c>
      <c r="O4138" s="238">
        <v>11</v>
      </c>
      <c r="P4138" s="239">
        <v>1</v>
      </c>
    </row>
    <row r="4139" spans="1:16" x14ac:dyDescent="0.25">
      <c r="A4139" s="236" t="s">
        <v>787</v>
      </c>
      <c r="B4139" s="237" t="s">
        <v>6261</v>
      </c>
      <c r="C4139" s="238">
        <v>2</v>
      </c>
      <c r="D4139" s="238">
        <v>4</v>
      </c>
      <c r="E4139" s="238">
        <v>1</v>
      </c>
      <c r="F4139" s="238"/>
      <c r="G4139" s="238">
        <v>1</v>
      </c>
      <c r="H4139" s="238"/>
      <c r="I4139" s="238">
        <v>1</v>
      </c>
      <c r="J4139" s="238">
        <v>7</v>
      </c>
      <c r="K4139" s="238">
        <v>2</v>
      </c>
      <c r="L4139" s="238"/>
      <c r="M4139" s="238">
        <v>9</v>
      </c>
      <c r="N4139" s="238">
        <v>5</v>
      </c>
      <c r="O4139" s="238">
        <v>1</v>
      </c>
      <c r="P4139" s="239"/>
    </row>
    <row r="4140" spans="1:16" x14ac:dyDescent="0.25">
      <c r="A4140" s="236" t="s">
        <v>182</v>
      </c>
      <c r="B4140" s="237" t="s">
        <v>5677</v>
      </c>
      <c r="C4140" s="238">
        <v>41</v>
      </c>
      <c r="D4140" s="238">
        <v>24</v>
      </c>
      <c r="E4140" s="238">
        <v>18</v>
      </c>
      <c r="F4140" s="238">
        <v>4</v>
      </c>
      <c r="G4140" s="238">
        <v>13</v>
      </c>
      <c r="H4140" s="238">
        <v>193</v>
      </c>
      <c r="I4140" s="238">
        <v>4</v>
      </c>
      <c r="J4140" s="238">
        <v>25</v>
      </c>
      <c r="K4140" s="238">
        <v>3</v>
      </c>
      <c r="L4140" s="238">
        <v>55</v>
      </c>
      <c r="M4140" s="238">
        <v>138</v>
      </c>
      <c r="N4140" s="238">
        <v>54</v>
      </c>
      <c r="O4140" s="238">
        <v>15</v>
      </c>
      <c r="P4140" s="239">
        <v>16</v>
      </c>
    </row>
    <row r="4141" spans="1:16" x14ac:dyDescent="0.25">
      <c r="A4141" s="236" t="s">
        <v>2251</v>
      </c>
      <c r="B4141" s="237" t="s">
        <v>8298</v>
      </c>
      <c r="C4141" s="238"/>
      <c r="D4141" s="238"/>
      <c r="E4141" s="238"/>
      <c r="F4141" s="238"/>
      <c r="G4141" s="238"/>
      <c r="H4141" s="238"/>
      <c r="I4141" s="238"/>
      <c r="J4141" s="238"/>
      <c r="K4141" s="238"/>
      <c r="L4141" s="238">
        <v>9</v>
      </c>
      <c r="M4141" s="238"/>
      <c r="N4141" s="238">
        <v>5</v>
      </c>
      <c r="O4141" s="238"/>
      <c r="P4141" s="239"/>
    </row>
    <row r="4142" spans="1:16" x14ac:dyDescent="0.25">
      <c r="A4142" s="236" t="s">
        <v>736</v>
      </c>
      <c r="B4142" s="237" t="s">
        <v>9016</v>
      </c>
      <c r="C4142" s="238"/>
      <c r="D4142" s="238"/>
      <c r="E4142" s="238">
        <v>2</v>
      </c>
      <c r="F4142" s="238"/>
      <c r="G4142" s="238"/>
      <c r="H4142" s="238">
        <v>1</v>
      </c>
      <c r="I4142" s="238"/>
      <c r="J4142" s="238">
        <v>5</v>
      </c>
      <c r="K4142" s="238"/>
      <c r="L4142" s="238">
        <v>46</v>
      </c>
      <c r="M4142" s="238"/>
      <c r="N4142" s="238"/>
      <c r="O4142" s="238"/>
      <c r="P4142" s="239"/>
    </row>
    <row r="4143" spans="1:16" x14ac:dyDescent="0.25">
      <c r="A4143" s="236" t="s">
        <v>2850</v>
      </c>
      <c r="B4143" s="237" t="s">
        <v>6039</v>
      </c>
      <c r="C4143" s="238"/>
      <c r="D4143" s="238"/>
      <c r="E4143" s="238"/>
      <c r="F4143" s="238"/>
      <c r="G4143" s="238"/>
      <c r="H4143" s="238"/>
      <c r="I4143" s="238"/>
      <c r="J4143" s="238"/>
      <c r="K4143" s="238">
        <v>121</v>
      </c>
      <c r="L4143" s="238">
        <v>118</v>
      </c>
      <c r="M4143" s="238"/>
      <c r="N4143" s="238"/>
      <c r="O4143" s="238">
        <v>2</v>
      </c>
      <c r="P4143" s="239"/>
    </row>
    <row r="4144" spans="1:16" x14ac:dyDescent="0.25">
      <c r="A4144" s="236" t="s">
        <v>3160</v>
      </c>
      <c r="B4144" s="237" t="s">
        <v>6388</v>
      </c>
      <c r="C4144" s="238"/>
      <c r="D4144" s="238"/>
      <c r="E4144" s="238"/>
      <c r="F4144" s="238"/>
      <c r="G4144" s="238">
        <v>3</v>
      </c>
      <c r="H4144" s="238"/>
      <c r="I4144" s="238"/>
      <c r="J4144" s="238"/>
      <c r="K4144" s="238"/>
      <c r="L4144" s="238"/>
      <c r="M4144" s="238"/>
      <c r="N4144" s="238"/>
      <c r="O4144" s="238"/>
      <c r="P4144" s="239"/>
    </row>
    <row r="4145" spans="1:16" x14ac:dyDescent="0.25">
      <c r="A4145" s="236" t="s">
        <v>3167</v>
      </c>
      <c r="B4145" s="237" t="s">
        <v>9326</v>
      </c>
      <c r="C4145" s="238"/>
      <c r="D4145" s="238"/>
      <c r="E4145" s="238"/>
      <c r="F4145" s="238"/>
      <c r="G4145" s="238"/>
      <c r="H4145" s="238"/>
      <c r="I4145" s="238"/>
      <c r="J4145" s="238"/>
      <c r="K4145" s="238">
        <v>4</v>
      </c>
      <c r="L4145" s="238">
        <v>4</v>
      </c>
      <c r="M4145" s="238"/>
      <c r="N4145" s="238"/>
      <c r="O4145" s="238"/>
      <c r="P4145" s="239"/>
    </row>
    <row r="4146" spans="1:16" x14ac:dyDescent="0.25">
      <c r="A4146" s="236" t="s">
        <v>2946</v>
      </c>
      <c r="B4146" s="237" t="s">
        <v>8818</v>
      </c>
      <c r="C4146" s="238"/>
      <c r="D4146" s="238"/>
      <c r="E4146" s="238"/>
      <c r="F4146" s="238"/>
      <c r="G4146" s="238"/>
      <c r="H4146" s="238"/>
      <c r="I4146" s="238"/>
      <c r="J4146" s="238"/>
      <c r="K4146" s="238"/>
      <c r="L4146" s="238"/>
      <c r="M4146" s="238"/>
      <c r="N4146" s="238">
        <v>2</v>
      </c>
      <c r="O4146" s="238"/>
      <c r="P4146" s="239"/>
    </row>
    <row r="4147" spans="1:16" x14ac:dyDescent="0.25">
      <c r="A4147" s="236" t="s">
        <v>3292</v>
      </c>
      <c r="B4147" s="237" t="s">
        <v>7302</v>
      </c>
      <c r="C4147" s="238"/>
      <c r="D4147" s="238"/>
      <c r="E4147" s="238"/>
      <c r="F4147" s="238"/>
      <c r="G4147" s="238"/>
      <c r="H4147" s="238"/>
      <c r="I4147" s="238">
        <v>1</v>
      </c>
      <c r="J4147" s="238"/>
      <c r="K4147" s="238"/>
      <c r="L4147" s="238"/>
      <c r="M4147" s="238"/>
      <c r="N4147" s="238"/>
      <c r="O4147" s="238"/>
      <c r="P4147" s="239"/>
    </row>
    <row r="4148" spans="1:16" x14ac:dyDescent="0.25">
      <c r="A4148" s="236" t="s">
        <v>4367</v>
      </c>
      <c r="B4148" s="237" t="s">
        <v>5640</v>
      </c>
      <c r="C4148" s="238"/>
      <c r="D4148" s="238"/>
      <c r="E4148" s="238">
        <v>2</v>
      </c>
      <c r="F4148" s="238"/>
      <c r="G4148" s="238">
        <v>1</v>
      </c>
      <c r="H4148" s="238">
        <v>44</v>
      </c>
      <c r="I4148" s="238"/>
      <c r="J4148" s="238"/>
      <c r="K4148" s="238">
        <v>2</v>
      </c>
      <c r="L4148" s="238"/>
      <c r="M4148" s="238">
        <v>4</v>
      </c>
      <c r="N4148" s="238"/>
      <c r="O4148" s="238">
        <v>22</v>
      </c>
      <c r="P4148" s="239">
        <v>93</v>
      </c>
    </row>
    <row r="4149" spans="1:16" x14ac:dyDescent="0.25">
      <c r="A4149" s="236" t="s">
        <v>840</v>
      </c>
      <c r="B4149" s="237" t="s">
        <v>8299</v>
      </c>
      <c r="C4149" s="238"/>
      <c r="D4149" s="238"/>
      <c r="E4149" s="238"/>
      <c r="F4149" s="238"/>
      <c r="G4149" s="238"/>
      <c r="H4149" s="238"/>
      <c r="I4149" s="238">
        <v>1</v>
      </c>
      <c r="J4149" s="238"/>
      <c r="K4149" s="238"/>
      <c r="L4149" s="238"/>
      <c r="M4149" s="238"/>
      <c r="N4149" s="238"/>
      <c r="O4149" s="238"/>
      <c r="P4149" s="239"/>
    </row>
    <row r="4150" spans="1:16" x14ac:dyDescent="0.25">
      <c r="A4150" s="236" t="s">
        <v>1979</v>
      </c>
      <c r="B4150" s="237" t="s">
        <v>7559</v>
      </c>
      <c r="C4150" s="238"/>
      <c r="D4150" s="238"/>
      <c r="E4150" s="238"/>
      <c r="F4150" s="238"/>
      <c r="G4150" s="238"/>
      <c r="H4150" s="238">
        <v>2</v>
      </c>
      <c r="I4150" s="238"/>
      <c r="J4150" s="238"/>
      <c r="K4150" s="238"/>
      <c r="L4150" s="238"/>
      <c r="M4150" s="238"/>
      <c r="N4150" s="238"/>
      <c r="O4150" s="238"/>
      <c r="P4150" s="239"/>
    </row>
    <row r="4151" spans="1:16" x14ac:dyDescent="0.25">
      <c r="A4151" s="236" t="s">
        <v>1838</v>
      </c>
      <c r="B4151" s="237" t="s">
        <v>8587</v>
      </c>
      <c r="C4151" s="238"/>
      <c r="D4151" s="238"/>
      <c r="E4151" s="238"/>
      <c r="F4151" s="238"/>
      <c r="G4151" s="238"/>
      <c r="H4151" s="238"/>
      <c r="I4151" s="238">
        <v>2</v>
      </c>
      <c r="J4151" s="238"/>
      <c r="K4151" s="238"/>
      <c r="L4151" s="238">
        <v>2</v>
      </c>
      <c r="M4151" s="238"/>
      <c r="N4151" s="238"/>
      <c r="O4151" s="238"/>
      <c r="P4151" s="239">
        <v>2</v>
      </c>
    </row>
    <row r="4152" spans="1:16" x14ac:dyDescent="0.25">
      <c r="A4152" s="236" t="s">
        <v>656</v>
      </c>
      <c r="B4152" s="237" t="s">
        <v>6389</v>
      </c>
      <c r="C4152" s="238">
        <v>13</v>
      </c>
      <c r="D4152" s="238">
        <v>5</v>
      </c>
      <c r="E4152" s="238">
        <v>10</v>
      </c>
      <c r="F4152" s="238">
        <v>6</v>
      </c>
      <c r="G4152" s="238">
        <v>2</v>
      </c>
      <c r="H4152" s="238">
        <v>1</v>
      </c>
      <c r="I4152" s="238">
        <v>1</v>
      </c>
      <c r="J4152" s="238">
        <v>22</v>
      </c>
      <c r="K4152" s="238">
        <v>45</v>
      </c>
      <c r="L4152" s="238">
        <v>64</v>
      </c>
      <c r="M4152" s="238">
        <v>51</v>
      </c>
      <c r="N4152" s="238">
        <v>7</v>
      </c>
      <c r="O4152" s="238"/>
      <c r="P4152" s="239">
        <v>6</v>
      </c>
    </row>
    <row r="4153" spans="1:16" x14ac:dyDescent="0.25">
      <c r="A4153" s="236" t="s">
        <v>1954</v>
      </c>
      <c r="B4153" s="237" t="s">
        <v>6066</v>
      </c>
      <c r="C4153" s="238"/>
      <c r="D4153" s="238"/>
      <c r="E4153" s="238">
        <v>2</v>
      </c>
      <c r="F4153" s="238"/>
      <c r="G4153" s="238"/>
      <c r="H4153" s="238">
        <v>4</v>
      </c>
      <c r="I4153" s="238">
        <v>31</v>
      </c>
      <c r="J4153" s="238"/>
      <c r="K4153" s="238"/>
      <c r="L4153" s="238">
        <v>1</v>
      </c>
      <c r="M4153" s="238"/>
      <c r="N4153" s="238"/>
      <c r="O4153" s="238">
        <v>2</v>
      </c>
      <c r="P4153" s="239">
        <v>54</v>
      </c>
    </row>
    <row r="4154" spans="1:16" x14ac:dyDescent="0.25">
      <c r="A4154" s="236" t="s">
        <v>583</v>
      </c>
      <c r="B4154" s="237" t="s">
        <v>5857</v>
      </c>
      <c r="C4154" s="238">
        <v>10</v>
      </c>
      <c r="D4154" s="238">
        <v>3</v>
      </c>
      <c r="E4154" s="238">
        <v>29</v>
      </c>
      <c r="F4154" s="238">
        <v>4</v>
      </c>
      <c r="G4154" s="238">
        <v>8</v>
      </c>
      <c r="H4154" s="238">
        <v>8</v>
      </c>
      <c r="I4154" s="238">
        <v>12</v>
      </c>
      <c r="J4154" s="238">
        <v>13</v>
      </c>
      <c r="K4154" s="238">
        <v>1</v>
      </c>
      <c r="L4154" s="238">
        <v>2</v>
      </c>
      <c r="M4154" s="238">
        <v>3</v>
      </c>
      <c r="N4154" s="238">
        <v>4</v>
      </c>
      <c r="O4154" s="238">
        <v>5</v>
      </c>
      <c r="P4154" s="239"/>
    </row>
    <row r="4155" spans="1:16" x14ac:dyDescent="0.25">
      <c r="A4155" s="236" t="s">
        <v>3526</v>
      </c>
      <c r="B4155" s="237" t="s">
        <v>9656</v>
      </c>
      <c r="C4155" s="238"/>
      <c r="D4155" s="238"/>
      <c r="E4155" s="238">
        <v>32</v>
      </c>
      <c r="F4155" s="238">
        <v>8</v>
      </c>
      <c r="G4155" s="238"/>
      <c r="H4155" s="238">
        <v>6</v>
      </c>
      <c r="I4155" s="238"/>
      <c r="J4155" s="238"/>
      <c r="K4155" s="238"/>
      <c r="L4155" s="238"/>
      <c r="M4155" s="238"/>
      <c r="N4155" s="238"/>
      <c r="O4155" s="238"/>
      <c r="P4155" s="239"/>
    </row>
    <row r="4156" spans="1:16" x14ac:dyDescent="0.25">
      <c r="A4156" s="236" t="s">
        <v>1744</v>
      </c>
      <c r="B4156" s="237" t="s">
        <v>7123</v>
      </c>
      <c r="C4156" s="238"/>
      <c r="D4156" s="238"/>
      <c r="E4156" s="238"/>
      <c r="F4156" s="238"/>
      <c r="G4156" s="238"/>
      <c r="H4156" s="238"/>
      <c r="I4156" s="238">
        <v>1</v>
      </c>
      <c r="J4156" s="238"/>
      <c r="K4156" s="238"/>
      <c r="L4156" s="238">
        <v>1</v>
      </c>
      <c r="M4156" s="238"/>
      <c r="N4156" s="238"/>
      <c r="O4156" s="238"/>
      <c r="P4156" s="239"/>
    </row>
    <row r="4157" spans="1:16" x14ac:dyDescent="0.25">
      <c r="A4157" s="236" t="s">
        <v>4096</v>
      </c>
      <c r="B4157" s="237" t="s">
        <v>10258</v>
      </c>
      <c r="C4157" s="238"/>
      <c r="D4157" s="238"/>
      <c r="E4157" s="238"/>
      <c r="F4157" s="238"/>
      <c r="G4157" s="238"/>
      <c r="H4157" s="238"/>
      <c r="I4157" s="238"/>
      <c r="J4157" s="238"/>
      <c r="K4157" s="238">
        <v>1</v>
      </c>
      <c r="L4157" s="238"/>
      <c r="M4157" s="238"/>
      <c r="N4157" s="238"/>
      <c r="O4157" s="238"/>
      <c r="P4157" s="239"/>
    </row>
    <row r="4158" spans="1:16" x14ac:dyDescent="0.25">
      <c r="A4158" s="236" t="s">
        <v>2920</v>
      </c>
      <c r="B4158" s="237" t="s">
        <v>9726</v>
      </c>
      <c r="C4158" s="238"/>
      <c r="D4158" s="238"/>
      <c r="E4158" s="238">
        <v>1</v>
      </c>
      <c r="F4158" s="238"/>
      <c r="G4158" s="238"/>
      <c r="H4158" s="238"/>
      <c r="I4158" s="238"/>
      <c r="J4158" s="238"/>
      <c r="K4158" s="238"/>
      <c r="L4158" s="238"/>
      <c r="M4158" s="238"/>
      <c r="N4158" s="238"/>
      <c r="O4158" s="238"/>
      <c r="P4158" s="239"/>
    </row>
    <row r="4159" spans="1:16" x14ac:dyDescent="0.25">
      <c r="A4159" s="236" t="s">
        <v>4154</v>
      </c>
      <c r="B4159" s="237" t="s">
        <v>6390</v>
      </c>
      <c r="C4159" s="238"/>
      <c r="D4159" s="238"/>
      <c r="E4159" s="238"/>
      <c r="F4159" s="238"/>
      <c r="G4159" s="238"/>
      <c r="H4159" s="238"/>
      <c r="I4159" s="238"/>
      <c r="J4159" s="238"/>
      <c r="K4159" s="238"/>
      <c r="L4159" s="238"/>
      <c r="M4159" s="238"/>
      <c r="N4159" s="238">
        <v>5</v>
      </c>
      <c r="O4159" s="238"/>
      <c r="P4159" s="239"/>
    </row>
    <row r="4160" spans="1:16" x14ac:dyDescent="0.25">
      <c r="A4160" s="236" t="s">
        <v>3318</v>
      </c>
      <c r="B4160" s="237" t="s">
        <v>6212</v>
      </c>
      <c r="C4160" s="238"/>
      <c r="D4160" s="238"/>
      <c r="E4160" s="238"/>
      <c r="F4160" s="238"/>
      <c r="G4160" s="238"/>
      <c r="H4160" s="238"/>
      <c r="I4160" s="238">
        <v>49</v>
      </c>
      <c r="J4160" s="238"/>
      <c r="K4160" s="238"/>
      <c r="L4160" s="238"/>
      <c r="M4160" s="238"/>
      <c r="N4160" s="238"/>
      <c r="O4160" s="238">
        <v>1</v>
      </c>
      <c r="P4160" s="239"/>
    </row>
    <row r="4161" spans="1:16" x14ac:dyDescent="0.25">
      <c r="A4161" s="236" t="s">
        <v>751</v>
      </c>
      <c r="B4161" s="237" t="s">
        <v>9327</v>
      </c>
      <c r="C4161" s="238">
        <v>351</v>
      </c>
      <c r="D4161" s="238">
        <v>11</v>
      </c>
      <c r="E4161" s="238">
        <v>2</v>
      </c>
      <c r="F4161" s="238"/>
      <c r="G4161" s="238"/>
      <c r="H4161" s="238"/>
      <c r="I4161" s="238"/>
      <c r="J4161" s="238"/>
      <c r="K4161" s="238">
        <v>4</v>
      </c>
      <c r="L4161" s="238">
        <v>1</v>
      </c>
      <c r="M4161" s="238"/>
      <c r="N4161" s="238">
        <v>1</v>
      </c>
      <c r="O4161" s="238">
        <v>442</v>
      </c>
      <c r="P4161" s="239">
        <v>50</v>
      </c>
    </row>
    <row r="4162" spans="1:16" x14ac:dyDescent="0.25">
      <c r="A4162" s="236" t="s">
        <v>3301</v>
      </c>
      <c r="B4162" s="237" t="s">
        <v>7167</v>
      </c>
      <c r="C4162" s="238"/>
      <c r="D4162" s="238"/>
      <c r="E4162" s="238"/>
      <c r="F4162" s="238"/>
      <c r="G4162" s="238"/>
      <c r="H4162" s="238"/>
      <c r="I4162" s="238"/>
      <c r="J4162" s="238"/>
      <c r="K4162" s="238"/>
      <c r="L4162" s="238">
        <v>1</v>
      </c>
      <c r="M4162" s="238"/>
      <c r="N4162" s="238"/>
      <c r="O4162" s="238"/>
      <c r="P4162" s="239"/>
    </row>
    <row r="4163" spans="1:16" x14ac:dyDescent="0.25">
      <c r="A4163" s="236" t="s">
        <v>3181</v>
      </c>
      <c r="B4163" s="237" t="s">
        <v>7635</v>
      </c>
      <c r="C4163" s="238"/>
      <c r="D4163" s="238"/>
      <c r="E4163" s="238">
        <v>6</v>
      </c>
      <c r="F4163" s="238"/>
      <c r="G4163" s="238"/>
      <c r="H4163" s="238"/>
      <c r="I4163" s="238"/>
      <c r="J4163" s="238"/>
      <c r="K4163" s="238"/>
      <c r="L4163" s="238"/>
      <c r="M4163" s="238"/>
      <c r="N4163" s="238"/>
      <c r="O4163" s="238"/>
      <c r="P4163" s="239"/>
    </row>
    <row r="4164" spans="1:16" x14ac:dyDescent="0.25">
      <c r="A4164" s="236" t="s">
        <v>2852</v>
      </c>
      <c r="B4164" s="237" t="s">
        <v>9018</v>
      </c>
      <c r="C4164" s="238"/>
      <c r="D4164" s="238"/>
      <c r="E4164" s="238"/>
      <c r="F4164" s="238"/>
      <c r="G4164" s="238">
        <v>55</v>
      </c>
      <c r="H4164" s="238"/>
      <c r="I4164" s="238"/>
      <c r="J4164" s="238">
        <v>2</v>
      </c>
      <c r="K4164" s="238"/>
      <c r="L4164" s="238"/>
      <c r="M4164" s="238">
        <v>91</v>
      </c>
      <c r="N4164" s="238"/>
      <c r="O4164" s="238"/>
      <c r="P4164" s="239"/>
    </row>
    <row r="4165" spans="1:16" x14ac:dyDescent="0.25">
      <c r="A4165" s="236" t="s">
        <v>2567</v>
      </c>
      <c r="B4165" s="237" t="s">
        <v>6391</v>
      </c>
      <c r="C4165" s="238"/>
      <c r="D4165" s="238"/>
      <c r="E4165" s="238"/>
      <c r="F4165" s="238"/>
      <c r="G4165" s="238"/>
      <c r="H4165" s="238">
        <v>1</v>
      </c>
      <c r="I4165" s="238"/>
      <c r="J4165" s="238"/>
      <c r="K4165" s="238"/>
      <c r="L4165" s="238"/>
      <c r="M4165" s="238"/>
      <c r="N4165" s="238"/>
      <c r="O4165" s="238"/>
      <c r="P4165" s="239"/>
    </row>
    <row r="4166" spans="1:16" x14ac:dyDescent="0.25">
      <c r="A4166" s="236" t="s">
        <v>2884</v>
      </c>
      <c r="B4166" s="237" t="s">
        <v>6221</v>
      </c>
      <c r="C4166" s="238"/>
      <c r="D4166" s="238"/>
      <c r="E4166" s="238"/>
      <c r="F4166" s="238">
        <v>1</v>
      </c>
      <c r="G4166" s="238"/>
      <c r="H4166" s="238"/>
      <c r="I4166" s="238"/>
      <c r="J4166" s="238"/>
      <c r="K4166" s="238"/>
      <c r="L4166" s="238"/>
      <c r="M4166" s="238"/>
      <c r="N4166" s="238"/>
      <c r="O4166" s="238">
        <v>1</v>
      </c>
      <c r="P4166" s="239"/>
    </row>
    <row r="4167" spans="1:16" x14ac:dyDescent="0.25">
      <c r="A4167" s="236" t="s">
        <v>4249</v>
      </c>
      <c r="B4167" s="237" t="s">
        <v>10260</v>
      </c>
      <c r="C4167" s="238"/>
      <c r="D4167" s="238"/>
      <c r="E4167" s="238"/>
      <c r="F4167" s="238">
        <v>1</v>
      </c>
      <c r="G4167" s="238"/>
      <c r="H4167" s="238"/>
      <c r="I4167" s="238"/>
      <c r="J4167" s="238"/>
      <c r="K4167" s="238"/>
      <c r="L4167" s="238"/>
      <c r="M4167" s="238"/>
      <c r="N4167" s="238"/>
      <c r="O4167" s="238"/>
      <c r="P4167" s="239"/>
    </row>
    <row r="4168" spans="1:16" x14ac:dyDescent="0.25">
      <c r="A4168" s="236" t="s">
        <v>3263</v>
      </c>
      <c r="B4168" s="237" t="s">
        <v>9022</v>
      </c>
      <c r="C4168" s="238"/>
      <c r="D4168" s="238"/>
      <c r="E4168" s="238"/>
      <c r="F4168" s="238"/>
      <c r="G4168" s="238">
        <v>2</v>
      </c>
      <c r="H4168" s="238"/>
      <c r="I4168" s="238"/>
      <c r="J4168" s="238"/>
      <c r="K4168" s="238"/>
      <c r="L4168" s="238"/>
      <c r="M4168" s="238"/>
      <c r="N4168" s="238"/>
      <c r="O4168" s="238"/>
      <c r="P4168" s="239"/>
    </row>
    <row r="4169" spans="1:16" x14ac:dyDescent="0.25">
      <c r="A4169" s="236" t="s">
        <v>3278</v>
      </c>
      <c r="B4169" s="237" t="s">
        <v>6057</v>
      </c>
      <c r="C4169" s="238"/>
      <c r="D4169" s="238"/>
      <c r="E4169" s="238"/>
      <c r="F4169" s="238"/>
      <c r="G4169" s="238"/>
      <c r="H4169" s="238">
        <v>1</v>
      </c>
      <c r="I4169" s="238"/>
      <c r="J4169" s="238"/>
      <c r="K4169" s="238"/>
      <c r="L4169" s="238">
        <v>1</v>
      </c>
      <c r="M4169" s="238">
        <v>4</v>
      </c>
      <c r="N4169" s="238">
        <v>5</v>
      </c>
      <c r="O4169" s="238">
        <v>2</v>
      </c>
      <c r="P4169" s="239"/>
    </row>
    <row r="4170" spans="1:16" x14ac:dyDescent="0.25">
      <c r="A4170" s="236" t="s">
        <v>4114</v>
      </c>
      <c r="B4170" s="237" t="s">
        <v>9813</v>
      </c>
      <c r="C4170" s="238"/>
      <c r="D4170" s="238"/>
      <c r="E4170" s="238"/>
      <c r="F4170" s="238"/>
      <c r="G4170" s="238"/>
      <c r="H4170" s="238"/>
      <c r="I4170" s="238"/>
      <c r="J4170" s="238"/>
      <c r="K4170" s="238"/>
      <c r="L4170" s="238"/>
      <c r="M4170" s="238"/>
      <c r="N4170" s="238">
        <v>10</v>
      </c>
      <c r="O4170" s="238"/>
      <c r="P4170" s="239"/>
    </row>
    <row r="4171" spans="1:16" x14ac:dyDescent="0.25">
      <c r="A4171" s="236" t="s">
        <v>1329</v>
      </c>
      <c r="B4171" s="237" t="s">
        <v>6860</v>
      </c>
      <c r="C4171" s="238"/>
      <c r="D4171" s="238"/>
      <c r="E4171" s="238">
        <v>3</v>
      </c>
      <c r="F4171" s="238"/>
      <c r="G4171" s="238"/>
      <c r="H4171" s="238"/>
      <c r="I4171" s="238">
        <v>1</v>
      </c>
      <c r="J4171" s="238">
        <v>1</v>
      </c>
      <c r="K4171" s="238"/>
      <c r="L4171" s="238"/>
      <c r="M4171" s="238"/>
      <c r="N4171" s="238">
        <v>26</v>
      </c>
      <c r="O4171" s="238"/>
      <c r="P4171" s="239"/>
    </row>
    <row r="4172" spans="1:16" x14ac:dyDescent="0.25">
      <c r="A4172" s="236" t="s">
        <v>3291</v>
      </c>
      <c r="B4172" s="237" t="s">
        <v>9329</v>
      </c>
      <c r="C4172" s="238"/>
      <c r="D4172" s="238"/>
      <c r="E4172" s="238"/>
      <c r="F4172" s="238"/>
      <c r="G4172" s="238"/>
      <c r="H4172" s="238"/>
      <c r="I4172" s="238">
        <v>1</v>
      </c>
      <c r="J4172" s="238"/>
      <c r="K4172" s="238"/>
      <c r="L4172" s="238"/>
      <c r="M4172" s="238">
        <v>1</v>
      </c>
      <c r="N4172" s="238"/>
      <c r="O4172" s="238"/>
      <c r="P4172" s="239"/>
    </row>
    <row r="4173" spans="1:16" x14ac:dyDescent="0.25">
      <c r="A4173" s="236" t="s">
        <v>4099</v>
      </c>
      <c r="B4173" s="237" t="s">
        <v>5547</v>
      </c>
      <c r="C4173" s="238"/>
      <c r="D4173" s="238"/>
      <c r="E4173" s="238"/>
      <c r="F4173" s="238"/>
      <c r="G4173" s="238"/>
      <c r="H4173" s="238"/>
      <c r="I4173" s="238"/>
      <c r="J4173" s="238"/>
      <c r="K4173" s="238"/>
      <c r="L4173" s="238"/>
      <c r="M4173" s="238"/>
      <c r="N4173" s="238"/>
      <c r="O4173" s="238">
        <v>30</v>
      </c>
      <c r="P4173" s="239"/>
    </row>
    <row r="4174" spans="1:16" x14ac:dyDescent="0.25">
      <c r="A4174" s="236" t="s">
        <v>3113</v>
      </c>
      <c r="B4174" s="237" t="s">
        <v>9024</v>
      </c>
      <c r="C4174" s="238"/>
      <c r="D4174" s="238"/>
      <c r="E4174" s="238"/>
      <c r="F4174" s="238"/>
      <c r="G4174" s="238"/>
      <c r="H4174" s="238"/>
      <c r="I4174" s="238"/>
      <c r="J4174" s="238"/>
      <c r="K4174" s="238">
        <v>2</v>
      </c>
      <c r="L4174" s="238">
        <v>2</v>
      </c>
      <c r="M4174" s="238"/>
      <c r="N4174" s="238"/>
      <c r="O4174" s="238"/>
      <c r="P4174" s="239"/>
    </row>
    <row r="4175" spans="1:16" x14ac:dyDescent="0.25">
      <c r="A4175" s="236" t="s">
        <v>2338</v>
      </c>
      <c r="B4175" s="237" t="s">
        <v>5718</v>
      </c>
      <c r="C4175" s="238"/>
      <c r="D4175" s="238"/>
      <c r="E4175" s="238"/>
      <c r="F4175" s="238"/>
      <c r="G4175" s="238"/>
      <c r="H4175" s="238"/>
      <c r="I4175" s="238"/>
      <c r="J4175" s="238">
        <v>4</v>
      </c>
      <c r="K4175" s="238"/>
      <c r="L4175" s="238">
        <v>6</v>
      </c>
      <c r="M4175" s="238">
        <v>5</v>
      </c>
      <c r="N4175" s="238">
        <v>12</v>
      </c>
      <c r="O4175" s="238">
        <v>11</v>
      </c>
      <c r="P4175" s="239"/>
    </row>
    <row r="4176" spans="1:16" x14ac:dyDescent="0.25">
      <c r="A4176" s="236" t="s">
        <v>3381</v>
      </c>
      <c r="B4176" s="237" t="s">
        <v>5744</v>
      </c>
      <c r="C4176" s="238"/>
      <c r="D4176" s="238"/>
      <c r="E4176" s="238"/>
      <c r="F4176" s="238"/>
      <c r="G4176" s="238"/>
      <c r="H4176" s="238"/>
      <c r="I4176" s="238"/>
      <c r="J4176" s="238">
        <v>51</v>
      </c>
      <c r="K4176" s="238">
        <v>104</v>
      </c>
      <c r="L4176" s="238">
        <v>99</v>
      </c>
      <c r="M4176" s="238"/>
      <c r="N4176" s="238"/>
      <c r="O4176" s="238">
        <v>10</v>
      </c>
      <c r="P4176" s="239"/>
    </row>
    <row r="4177" spans="1:16" x14ac:dyDescent="0.25">
      <c r="A4177" s="236" t="s">
        <v>3522</v>
      </c>
      <c r="B4177" s="237" t="s">
        <v>10021</v>
      </c>
      <c r="C4177" s="238"/>
      <c r="D4177" s="238"/>
      <c r="E4177" s="238">
        <v>1</v>
      </c>
      <c r="F4177" s="238"/>
      <c r="G4177" s="238"/>
      <c r="H4177" s="238"/>
      <c r="I4177" s="238"/>
      <c r="J4177" s="238"/>
      <c r="K4177" s="238"/>
      <c r="L4177" s="238"/>
      <c r="M4177" s="238"/>
      <c r="N4177" s="238"/>
      <c r="O4177" s="238"/>
      <c r="P4177" s="239"/>
    </row>
    <row r="4178" spans="1:16" x14ac:dyDescent="0.25">
      <c r="A4178" s="236" t="s">
        <v>1825</v>
      </c>
      <c r="B4178" s="237" t="s">
        <v>5528</v>
      </c>
      <c r="C4178" s="238">
        <v>1</v>
      </c>
      <c r="D4178" s="238">
        <v>3</v>
      </c>
      <c r="E4178" s="238"/>
      <c r="F4178" s="238">
        <v>3</v>
      </c>
      <c r="G4178" s="238"/>
      <c r="H4178" s="238"/>
      <c r="I4178" s="238">
        <v>2</v>
      </c>
      <c r="J4178" s="238">
        <v>419</v>
      </c>
      <c r="K4178" s="238">
        <v>207</v>
      </c>
      <c r="L4178" s="238">
        <v>7</v>
      </c>
      <c r="M4178" s="238"/>
      <c r="N4178" s="238">
        <v>16</v>
      </c>
      <c r="O4178" s="238">
        <v>34</v>
      </c>
      <c r="P4178" s="239"/>
    </row>
    <row r="4179" spans="1:16" x14ac:dyDescent="0.25">
      <c r="A4179" s="236" t="s">
        <v>4052</v>
      </c>
      <c r="B4179" s="237" t="s">
        <v>5594</v>
      </c>
      <c r="C4179" s="238"/>
      <c r="D4179" s="238">
        <v>1</v>
      </c>
      <c r="E4179" s="238"/>
      <c r="F4179" s="238">
        <v>1</v>
      </c>
      <c r="G4179" s="238"/>
      <c r="H4179" s="238"/>
      <c r="I4179" s="238"/>
      <c r="J4179" s="238">
        <v>2</v>
      </c>
      <c r="K4179" s="238">
        <v>12</v>
      </c>
      <c r="L4179" s="238">
        <v>105</v>
      </c>
      <c r="M4179" s="238">
        <v>112</v>
      </c>
      <c r="N4179" s="238">
        <v>27</v>
      </c>
      <c r="O4179" s="238">
        <v>23</v>
      </c>
      <c r="P4179" s="239">
        <v>1</v>
      </c>
    </row>
    <row r="4180" spans="1:16" x14ac:dyDescent="0.25">
      <c r="A4180" s="236" t="s">
        <v>2131</v>
      </c>
      <c r="B4180" s="237" t="s">
        <v>5283</v>
      </c>
      <c r="C4180" s="238">
        <v>4</v>
      </c>
      <c r="D4180" s="238"/>
      <c r="E4180" s="238"/>
      <c r="F4180" s="238"/>
      <c r="G4180" s="238"/>
      <c r="H4180" s="238"/>
      <c r="I4180" s="238">
        <v>70</v>
      </c>
      <c r="J4180" s="238">
        <v>11</v>
      </c>
      <c r="K4180" s="238">
        <v>12</v>
      </c>
      <c r="L4180" s="238">
        <v>68</v>
      </c>
      <c r="M4180" s="238">
        <v>404</v>
      </c>
      <c r="N4180" s="238">
        <v>739</v>
      </c>
      <c r="O4180" s="238">
        <v>676</v>
      </c>
      <c r="P4180" s="239">
        <v>7</v>
      </c>
    </row>
    <row r="4181" spans="1:16" x14ac:dyDescent="0.25">
      <c r="A4181" s="236" t="s">
        <v>4615</v>
      </c>
      <c r="B4181" s="237" t="s">
        <v>9660</v>
      </c>
      <c r="C4181" s="238"/>
      <c r="D4181" s="238"/>
      <c r="E4181" s="238"/>
      <c r="F4181" s="238"/>
      <c r="G4181" s="238"/>
      <c r="H4181" s="238"/>
      <c r="I4181" s="238"/>
      <c r="J4181" s="238"/>
      <c r="K4181" s="238"/>
      <c r="L4181" s="238"/>
      <c r="M4181" s="238">
        <v>3</v>
      </c>
      <c r="N4181" s="238"/>
      <c r="O4181" s="238"/>
      <c r="P4181" s="239"/>
    </row>
    <row r="4182" spans="1:16" x14ac:dyDescent="0.25">
      <c r="A4182" s="236" t="s">
        <v>2178</v>
      </c>
      <c r="B4182" s="237" t="s">
        <v>5879</v>
      </c>
      <c r="C4182" s="238"/>
      <c r="D4182" s="238"/>
      <c r="E4182" s="238"/>
      <c r="F4182" s="238"/>
      <c r="G4182" s="238">
        <v>1</v>
      </c>
      <c r="H4182" s="238"/>
      <c r="I4182" s="238"/>
      <c r="J4182" s="238">
        <v>1</v>
      </c>
      <c r="K4182" s="238">
        <v>1</v>
      </c>
      <c r="L4182" s="238">
        <v>1</v>
      </c>
      <c r="M4182" s="238">
        <v>11</v>
      </c>
      <c r="N4182" s="238">
        <v>2</v>
      </c>
      <c r="O4182" s="238">
        <v>5</v>
      </c>
      <c r="P4182" s="239"/>
    </row>
    <row r="4183" spans="1:16" x14ac:dyDescent="0.25">
      <c r="A4183" s="236" t="s">
        <v>2970</v>
      </c>
      <c r="B4183" s="237" t="s">
        <v>9290</v>
      </c>
      <c r="C4183" s="238"/>
      <c r="D4183" s="238"/>
      <c r="E4183" s="238">
        <v>1</v>
      </c>
      <c r="F4183" s="238"/>
      <c r="G4183" s="238"/>
      <c r="H4183" s="238"/>
      <c r="I4183" s="238"/>
      <c r="J4183" s="238"/>
      <c r="K4183" s="238"/>
      <c r="L4183" s="238">
        <v>1</v>
      </c>
      <c r="M4183" s="238">
        <v>23</v>
      </c>
      <c r="N4183" s="238">
        <v>8</v>
      </c>
      <c r="O4183" s="238"/>
      <c r="P4183" s="239"/>
    </row>
    <row r="4184" spans="1:16" x14ac:dyDescent="0.25">
      <c r="A4184" s="236" t="s">
        <v>2392</v>
      </c>
      <c r="B4184" s="237" t="s">
        <v>7125</v>
      </c>
      <c r="C4184" s="238"/>
      <c r="D4184" s="238"/>
      <c r="E4184" s="238"/>
      <c r="F4184" s="238"/>
      <c r="G4184" s="238"/>
      <c r="H4184" s="238"/>
      <c r="I4184" s="238"/>
      <c r="J4184" s="238"/>
      <c r="K4184" s="238"/>
      <c r="L4184" s="238">
        <v>9</v>
      </c>
      <c r="M4184" s="238">
        <v>8</v>
      </c>
      <c r="N4184" s="238">
        <v>18</v>
      </c>
      <c r="O4184" s="238"/>
      <c r="P4184" s="239"/>
    </row>
    <row r="4185" spans="1:16" x14ac:dyDescent="0.25">
      <c r="A4185" s="236" t="s">
        <v>3525</v>
      </c>
      <c r="B4185" s="237" t="s">
        <v>6136</v>
      </c>
      <c r="C4185" s="238"/>
      <c r="D4185" s="238"/>
      <c r="E4185" s="238"/>
      <c r="F4185" s="238"/>
      <c r="G4185" s="238"/>
      <c r="H4185" s="238"/>
      <c r="I4185" s="238"/>
      <c r="J4185" s="238"/>
      <c r="K4185" s="238"/>
      <c r="L4185" s="238"/>
      <c r="M4185" s="238"/>
      <c r="N4185" s="238"/>
      <c r="O4185" s="238">
        <v>1</v>
      </c>
      <c r="P4185" s="239"/>
    </row>
    <row r="4186" spans="1:16" x14ac:dyDescent="0.25">
      <c r="A4186" s="236" t="s">
        <v>2759</v>
      </c>
      <c r="B4186" s="237" t="s">
        <v>5921</v>
      </c>
      <c r="C4186" s="238"/>
      <c r="D4186" s="238"/>
      <c r="E4186" s="238"/>
      <c r="F4186" s="238">
        <v>1</v>
      </c>
      <c r="G4186" s="238">
        <v>1</v>
      </c>
      <c r="H4186" s="238"/>
      <c r="I4186" s="238"/>
      <c r="J4186" s="238"/>
      <c r="K4186" s="238"/>
      <c r="L4186" s="238"/>
      <c r="M4186" s="238"/>
      <c r="N4186" s="238"/>
      <c r="O4186" s="238">
        <v>4</v>
      </c>
      <c r="P4186" s="239"/>
    </row>
    <row r="4187" spans="1:16" x14ac:dyDescent="0.25">
      <c r="A4187" s="236" t="s">
        <v>3320</v>
      </c>
      <c r="B4187" s="237" t="s">
        <v>9517</v>
      </c>
      <c r="C4187" s="238"/>
      <c r="D4187" s="238"/>
      <c r="E4187" s="238"/>
      <c r="F4187" s="238"/>
      <c r="G4187" s="238"/>
      <c r="H4187" s="238"/>
      <c r="I4187" s="238">
        <v>1</v>
      </c>
      <c r="J4187" s="238">
        <v>3</v>
      </c>
      <c r="K4187" s="238"/>
      <c r="L4187" s="238"/>
      <c r="M4187" s="238"/>
      <c r="N4187" s="238"/>
      <c r="O4187" s="238"/>
      <c r="P4187" s="239"/>
    </row>
    <row r="4188" spans="1:16" x14ac:dyDescent="0.25">
      <c r="A4188" s="236" t="s">
        <v>2376</v>
      </c>
      <c r="B4188" s="237" t="s">
        <v>5440</v>
      </c>
      <c r="C4188" s="238"/>
      <c r="D4188" s="238"/>
      <c r="E4188" s="238"/>
      <c r="F4188" s="238"/>
      <c r="G4188" s="238"/>
      <c r="H4188" s="238"/>
      <c r="I4188" s="238"/>
      <c r="J4188" s="238"/>
      <c r="K4188" s="238"/>
      <c r="L4188" s="238"/>
      <c r="M4188" s="238"/>
      <c r="N4188" s="238">
        <v>26</v>
      </c>
      <c r="O4188" s="238">
        <v>71</v>
      </c>
      <c r="P4188" s="239"/>
    </row>
    <row r="4189" spans="1:16" x14ac:dyDescent="0.25">
      <c r="A4189" s="236" t="s">
        <v>3908</v>
      </c>
      <c r="B4189" s="237" t="s">
        <v>10172</v>
      </c>
      <c r="C4189" s="238"/>
      <c r="D4189" s="238"/>
      <c r="E4189" s="238">
        <v>1</v>
      </c>
      <c r="F4189" s="238">
        <v>10</v>
      </c>
      <c r="G4189" s="238"/>
      <c r="H4189" s="238"/>
      <c r="I4189" s="238"/>
      <c r="J4189" s="238"/>
      <c r="K4189" s="238"/>
      <c r="L4189" s="238"/>
      <c r="M4189" s="238"/>
      <c r="N4189" s="238"/>
      <c r="O4189" s="238"/>
      <c r="P4189" s="239"/>
    </row>
    <row r="4190" spans="1:16" x14ac:dyDescent="0.25">
      <c r="A4190" s="236" t="s">
        <v>1908</v>
      </c>
      <c r="B4190" s="237" t="s">
        <v>9728</v>
      </c>
      <c r="C4190" s="238"/>
      <c r="D4190" s="238"/>
      <c r="E4190" s="238"/>
      <c r="F4190" s="238"/>
      <c r="G4190" s="238"/>
      <c r="H4190" s="238"/>
      <c r="I4190" s="238"/>
      <c r="J4190" s="238"/>
      <c r="K4190" s="238"/>
      <c r="L4190" s="238">
        <v>6</v>
      </c>
      <c r="M4190" s="238"/>
      <c r="N4190" s="238"/>
      <c r="O4190" s="238"/>
      <c r="P4190" s="239"/>
    </row>
    <row r="4191" spans="1:16" x14ac:dyDescent="0.25">
      <c r="A4191" s="236" t="s">
        <v>1655</v>
      </c>
      <c r="B4191" s="237" t="s">
        <v>5720</v>
      </c>
      <c r="C4191" s="238"/>
      <c r="D4191" s="238"/>
      <c r="E4191" s="238"/>
      <c r="F4191" s="238"/>
      <c r="G4191" s="238">
        <v>2</v>
      </c>
      <c r="H4191" s="238">
        <v>2</v>
      </c>
      <c r="I4191" s="238">
        <v>1</v>
      </c>
      <c r="J4191" s="238">
        <v>4</v>
      </c>
      <c r="K4191" s="238">
        <v>1</v>
      </c>
      <c r="L4191" s="238"/>
      <c r="M4191" s="238">
        <v>2</v>
      </c>
      <c r="N4191" s="238">
        <v>13</v>
      </c>
      <c r="O4191" s="238">
        <v>11</v>
      </c>
      <c r="P4191" s="239"/>
    </row>
    <row r="4192" spans="1:16" x14ac:dyDescent="0.25">
      <c r="A4192" s="236" t="s">
        <v>3315</v>
      </c>
      <c r="B4192" s="237" t="s">
        <v>5439</v>
      </c>
      <c r="C4192" s="238"/>
      <c r="D4192" s="238"/>
      <c r="E4192" s="238"/>
      <c r="F4192" s="238"/>
      <c r="G4192" s="238"/>
      <c r="H4192" s="238"/>
      <c r="I4192" s="238">
        <v>2</v>
      </c>
      <c r="J4192" s="238">
        <v>8</v>
      </c>
      <c r="K4192" s="238"/>
      <c r="L4192" s="238">
        <v>1</v>
      </c>
      <c r="M4192" s="238"/>
      <c r="N4192" s="238"/>
      <c r="O4192" s="238">
        <v>72</v>
      </c>
      <c r="P4192" s="239"/>
    </row>
    <row r="4193" spans="1:16" x14ac:dyDescent="0.25">
      <c r="A4193" s="236" t="s">
        <v>4234</v>
      </c>
      <c r="B4193" s="237" t="s">
        <v>9291</v>
      </c>
      <c r="C4193" s="238"/>
      <c r="D4193" s="238"/>
      <c r="E4193" s="238"/>
      <c r="F4193" s="238"/>
      <c r="G4193" s="238"/>
      <c r="H4193" s="238"/>
      <c r="I4193" s="238"/>
      <c r="J4193" s="238"/>
      <c r="K4193" s="238"/>
      <c r="L4193" s="238"/>
      <c r="M4193" s="238">
        <v>10</v>
      </c>
      <c r="N4193" s="238"/>
      <c r="O4193" s="238"/>
      <c r="P4193" s="239"/>
    </row>
    <row r="4194" spans="1:16" x14ac:dyDescent="0.25">
      <c r="A4194" s="236" t="s">
        <v>3239</v>
      </c>
      <c r="B4194" s="237" t="s">
        <v>8904</v>
      </c>
      <c r="C4194" s="238"/>
      <c r="D4194" s="238">
        <v>6</v>
      </c>
      <c r="E4194" s="238"/>
      <c r="F4194" s="238"/>
      <c r="G4194" s="238"/>
      <c r="H4194" s="238"/>
      <c r="I4194" s="238"/>
      <c r="J4194" s="238"/>
      <c r="K4194" s="238"/>
      <c r="L4194" s="238">
        <v>3</v>
      </c>
      <c r="M4194" s="238">
        <v>2</v>
      </c>
      <c r="N4194" s="238">
        <v>1</v>
      </c>
      <c r="O4194" s="238"/>
      <c r="P4194" s="239">
        <v>28</v>
      </c>
    </row>
    <row r="4195" spans="1:16" x14ac:dyDescent="0.25">
      <c r="A4195" s="236" t="s">
        <v>4835</v>
      </c>
      <c r="B4195" s="237" t="s">
        <v>9816</v>
      </c>
      <c r="C4195" s="238"/>
      <c r="D4195" s="238"/>
      <c r="E4195" s="238"/>
      <c r="F4195" s="238">
        <v>7</v>
      </c>
      <c r="G4195" s="238"/>
      <c r="H4195" s="238"/>
      <c r="I4195" s="238"/>
      <c r="J4195" s="238"/>
      <c r="K4195" s="238"/>
      <c r="L4195" s="238"/>
      <c r="M4195" s="238"/>
      <c r="N4195" s="238"/>
      <c r="O4195" s="238"/>
      <c r="P4195" s="239"/>
    </row>
    <row r="4196" spans="1:16" x14ac:dyDescent="0.25">
      <c r="A4196" s="236" t="s">
        <v>3438</v>
      </c>
      <c r="B4196" s="237" t="s">
        <v>5864</v>
      </c>
      <c r="C4196" s="238"/>
      <c r="D4196" s="238"/>
      <c r="E4196" s="238"/>
      <c r="F4196" s="238"/>
      <c r="G4196" s="238"/>
      <c r="H4196" s="238"/>
      <c r="I4196" s="238"/>
      <c r="J4196" s="238"/>
      <c r="K4196" s="238"/>
      <c r="L4196" s="238"/>
      <c r="M4196" s="238"/>
      <c r="N4196" s="238">
        <v>4</v>
      </c>
      <c r="O4196" s="238">
        <v>5</v>
      </c>
      <c r="P4196" s="239"/>
    </row>
    <row r="4197" spans="1:16" x14ac:dyDescent="0.25">
      <c r="A4197" s="236" t="s">
        <v>4254</v>
      </c>
      <c r="B4197" s="237" t="s">
        <v>10173</v>
      </c>
      <c r="C4197" s="238"/>
      <c r="D4197" s="238"/>
      <c r="E4197" s="238"/>
      <c r="F4197" s="238"/>
      <c r="G4197" s="238"/>
      <c r="H4197" s="238"/>
      <c r="I4197" s="238"/>
      <c r="J4197" s="238"/>
      <c r="K4197" s="238"/>
      <c r="L4197" s="238"/>
      <c r="M4197" s="238"/>
      <c r="N4197" s="238">
        <v>4</v>
      </c>
      <c r="O4197" s="238"/>
      <c r="P4197" s="239"/>
    </row>
    <row r="4198" spans="1:16" x14ac:dyDescent="0.25">
      <c r="A4198" s="236" t="s">
        <v>3708</v>
      </c>
      <c r="B4198" s="237" t="s">
        <v>5894</v>
      </c>
      <c r="C4198" s="238"/>
      <c r="D4198" s="238"/>
      <c r="E4198" s="238"/>
      <c r="F4198" s="238"/>
      <c r="G4198" s="238"/>
      <c r="H4198" s="238"/>
      <c r="I4198" s="238"/>
      <c r="J4198" s="238"/>
      <c r="K4198" s="238"/>
      <c r="L4198" s="238"/>
      <c r="M4198" s="238"/>
      <c r="N4198" s="238"/>
      <c r="O4198" s="238">
        <v>4</v>
      </c>
      <c r="P4198" s="239"/>
    </row>
    <row r="4199" spans="1:16" x14ac:dyDescent="0.25">
      <c r="A4199" s="236" t="s">
        <v>4191</v>
      </c>
      <c r="B4199" s="237" t="s">
        <v>9509</v>
      </c>
      <c r="C4199" s="238"/>
      <c r="D4199" s="238"/>
      <c r="E4199" s="238"/>
      <c r="F4199" s="238"/>
      <c r="G4199" s="238"/>
      <c r="H4199" s="238"/>
      <c r="I4199" s="238"/>
      <c r="J4199" s="238"/>
      <c r="K4199" s="238"/>
      <c r="L4199" s="238">
        <v>1</v>
      </c>
      <c r="M4199" s="238"/>
      <c r="N4199" s="238"/>
      <c r="O4199" s="238"/>
      <c r="P4199" s="239"/>
    </row>
    <row r="4200" spans="1:16" x14ac:dyDescent="0.25">
      <c r="A4200" s="236" t="s">
        <v>2605</v>
      </c>
      <c r="B4200" s="237" t="s">
        <v>5985</v>
      </c>
      <c r="C4200" s="238"/>
      <c r="D4200" s="238"/>
      <c r="E4200" s="238"/>
      <c r="F4200" s="238"/>
      <c r="G4200" s="238"/>
      <c r="H4200" s="238"/>
      <c r="I4200" s="238"/>
      <c r="J4200" s="238"/>
      <c r="K4200" s="238"/>
      <c r="L4200" s="238"/>
      <c r="M4200" s="238">
        <v>2</v>
      </c>
      <c r="N4200" s="238"/>
      <c r="O4200" s="238">
        <v>3</v>
      </c>
      <c r="P4200" s="239">
        <v>15</v>
      </c>
    </row>
    <row r="4201" spans="1:16" x14ac:dyDescent="0.25">
      <c r="A4201" s="236" t="s">
        <v>4065</v>
      </c>
      <c r="B4201" s="237" t="s">
        <v>5775</v>
      </c>
      <c r="C4201" s="238"/>
      <c r="D4201" s="238"/>
      <c r="E4201" s="238"/>
      <c r="F4201" s="238"/>
      <c r="G4201" s="238"/>
      <c r="H4201" s="238"/>
      <c r="I4201" s="238"/>
      <c r="J4201" s="238"/>
      <c r="K4201" s="238"/>
      <c r="L4201" s="238"/>
      <c r="M4201" s="238"/>
      <c r="N4201" s="238"/>
      <c r="O4201" s="238">
        <v>8</v>
      </c>
      <c r="P4201" s="239"/>
    </row>
    <row r="4202" spans="1:16" x14ac:dyDescent="0.25">
      <c r="A4202" s="236" t="s">
        <v>4163</v>
      </c>
      <c r="B4202" s="237" t="s">
        <v>10174</v>
      </c>
      <c r="C4202" s="238"/>
      <c r="D4202" s="238"/>
      <c r="E4202" s="238"/>
      <c r="F4202" s="238"/>
      <c r="G4202" s="238"/>
      <c r="H4202" s="238"/>
      <c r="I4202" s="238"/>
      <c r="J4202" s="238"/>
      <c r="K4202" s="238"/>
      <c r="L4202" s="238"/>
      <c r="M4202" s="238">
        <v>16</v>
      </c>
      <c r="N4202" s="238"/>
      <c r="O4202" s="238"/>
      <c r="P4202" s="239"/>
    </row>
    <row r="4203" spans="1:16" x14ac:dyDescent="0.25">
      <c r="A4203" s="236" t="s">
        <v>3487</v>
      </c>
      <c r="B4203" s="237" t="s">
        <v>9038</v>
      </c>
      <c r="C4203" s="238"/>
      <c r="D4203" s="238"/>
      <c r="E4203" s="238"/>
      <c r="F4203" s="238"/>
      <c r="G4203" s="238"/>
      <c r="H4203" s="238"/>
      <c r="I4203" s="238"/>
      <c r="J4203" s="238"/>
      <c r="K4203" s="238"/>
      <c r="L4203" s="238"/>
      <c r="M4203" s="238"/>
      <c r="N4203" s="238">
        <v>17</v>
      </c>
      <c r="O4203" s="238"/>
      <c r="P4203" s="239"/>
    </row>
    <row r="4204" spans="1:16" x14ac:dyDescent="0.25">
      <c r="A4204" s="236" t="s">
        <v>4183</v>
      </c>
      <c r="B4204" s="237" t="s">
        <v>8579</v>
      </c>
      <c r="C4204" s="238"/>
      <c r="D4204" s="238"/>
      <c r="E4204" s="238"/>
      <c r="F4204" s="238"/>
      <c r="G4204" s="238"/>
      <c r="H4204" s="238"/>
      <c r="I4204" s="238"/>
      <c r="J4204" s="238"/>
      <c r="K4204" s="238"/>
      <c r="L4204" s="238">
        <v>8</v>
      </c>
      <c r="M4204" s="238"/>
      <c r="N4204" s="238"/>
      <c r="O4204" s="238"/>
      <c r="P4204" s="239"/>
    </row>
    <row r="4205" spans="1:16" x14ac:dyDescent="0.25">
      <c r="A4205" s="236" t="s">
        <v>3699</v>
      </c>
      <c r="B4205" s="237" t="s">
        <v>5757</v>
      </c>
      <c r="C4205" s="238"/>
      <c r="D4205" s="238"/>
      <c r="E4205" s="238"/>
      <c r="F4205" s="238"/>
      <c r="G4205" s="238"/>
      <c r="H4205" s="238"/>
      <c r="I4205" s="238"/>
      <c r="J4205" s="238"/>
      <c r="K4205" s="238"/>
      <c r="L4205" s="238"/>
      <c r="M4205" s="238"/>
      <c r="N4205" s="238"/>
      <c r="O4205" s="238">
        <v>9</v>
      </c>
      <c r="P4205" s="239"/>
    </row>
    <row r="4206" spans="1:16" x14ac:dyDescent="0.25">
      <c r="A4206" s="236" t="s">
        <v>4034</v>
      </c>
      <c r="B4206" s="237" t="s">
        <v>6282</v>
      </c>
      <c r="C4206" s="238"/>
      <c r="D4206" s="238"/>
      <c r="E4206" s="238"/>
      <c r="F4206" s="238"/>
      <c r="G4206" s="238"/>
      <c r="H4206" s="238"/>
      <c r="I4206" s="238"/>
      <c r="J4206" s="238">
        <v>34</v>
      </c>
      <c r="K4206" s="238">
        <v>138</v>
      </c>
      <c r="L4206" s="238">
        <v>30</v>
      </c>
      <c r="M4206" s="238">
        <v>3</v>
      </c>
      <c r="N4206" s="238">
        <v>6</v>
      </c>
      <c r="O4206" s="238">
        <v>1</v>
      </c>
      <c r="P4206" s="239">
        <v>3</v>
      </c>
    </row>
    <row r="4207" spans="1:16" x14ac:dyDescent="0.25">
      <c r="A4207" s="236" t="s">
        <v>4122</v>
      </c>
      <c r="B4207" s="237" t="s">
        <v>9666</v>
      </c>
      <c r="C4207" s="238"/>
      <c r="D4207" s="238"/>
      <c r="E4207" s="238"/>
      <c r="F4207" s="238"/>
      <c r="G4207" s="238"/>
      <c r="H4207" s="238"/>
      <c r="I4207" s="238"/>
      <c r="J4207" s="238"/>
      <c r="K4207" s="238"/>
      <c r="L4207" s="238"/>
      <c r="M4207" s="238"/>
      <c r="N4207" s="238"/>
      <c r="O4207" s="238"/>
      <c r="P4207" s="239">
        <v>1</v>
      </c>
    </row>
    <row r="4208" spans="1:16" x14ac:dyDescent="0.25">
      <c r="A4208" s="236" t="s">
        <v>4115</v>
      </c>
      <c r="B4208" s="237" t="s">
        <v>9850</v>
      </c>
      <c r="C4208" s="238"/>
      <c r="D4208" s="238"/>
      <c r="E4208" s="238"/>
      <c r="F4208" s="238"/>
      <c r="G4208" s="238"/>
      <c r="H4208" s="238"/>
      <c r="I4208" s="238"/>
      <c r="J4208" s="238"/>
      <c r="K4208" s="238"/>
      <c r="L4208" s="238"/>
      <c r="M4208" s="238"/>
      <c r="N4208" s="238">
        <v>7</v>
      </c>
      <c r="O4208" s="238"/>
      <c r="P4208" s="239"/>
    </row>
    <row r="4209" spans="1:16" x14ac:dyDescent="0.25">
      <c r="A4209" s="236" t="s">
        <v>3943</v>
      </c>
      <c r="B4209" s="237" t="s">
        <v>9510</v>
      </c>
      <c r="C4209" s="238"/>
      <c r="D4209" s="238"/>
      <c r="E4209" s="238"/>
      <c r="F4209" s="238"/>
      <c r="G4209" s="238">
        <v>1</v>
      </c>
      <c r="H4209" s="238"/>
      <c r="I4209" s="238"/>
      <c r="J4209" s="238"/>
      <c r="K4209" s="238"/>
      <c r="L4209" s="238"/>
      <c r="M4209" s="238"/>
      <c r="N4209" s="238"/>
      <c r="O4209" s="238"/>
      <c r="P4209" s="239"/>
    </row>
    <row r="4210" spans="1:16" x14ac:dyDescent="0.25">
      <c r="A4210" s="236" t="s">
        <v>3577</v>
      </c>
      <c r="B4210" s="237" t="s">
        <v>9887</v>
      </c>
      <c r="C4210" s="238"/>
      <c r="D4210" s="238"/>
      <c r="E4210" s="238"/>
      <c r="F4210" s="238">
        <v>3</v>
      </c>
      <c r="G4210" s="238"/>
      <c r="H4210" s="238"/>
      <c r="I4210" s="238"/>
      <c r="J4210" s="238"/>
      <c r="K4210" s="238"/>
      <c r="L4210" s="238">
        <v>8</v>
      </c>
      <c r="M4210" s="238">
        <v>4</v>
      </c>
      <c r="N4210" s="238"/>
      <c r="O4210" s="238"/>
      <c r="P4210" s="239"/>
    </row>
    <row r="4211" spans="1:16" x14ac:dyDescent="0.25">
      <c r="A4211" s="236" t="s">
        <v>3614</v>
      </c>
      <c r="B4211" s="237" t="s">
        <v>5820</v>
      </c>
      <c r="C4211" s="238"/>
      <c r="D4211" s="238"/>
      <c r="E4211" s="238"/>
      <c r="F4211" s="238"/>
      <c r="G4211" s="238"/>
      <c r="H4211" s="238"/>
      <c r="I4211" s="238"/>
      <c r="J4211" s="238"/>
      <c r="K4211" s="238"/>
      <c r="L4211" s="238"/>
      <c r="M4211" s="238"/>
      <c r="N4211" s="238">
        <v>63</v>
      </c>
      <c r="O4211" s="238">
        <v>7</v>
      </c>
      <c r="P4211" s="239"/>
    </row>
    <row r="4212" spans="1:16" x14ac:dyDescent="0.25">
      <c r="A4212" s="236" t="s">
        <v>3704</v>
      </c>
      <c r="B4212" s="237" t="s">
        <v>9888</v>
      </c>
      <c r="C4212" s="238"/>
      <c r="D4212" s="238"/>
      <c r="E4212" s="238"/>
      <c r="F4212" s="238"/>
      <c r="G4212" s="238"/>
      <c r="H4212" s="238"/>
      <c r="I4212" s="238"/>
      <c r="J4212" s="238"/>
      <c r="K4212" s="238"/>
      <c r="L4212" s="238"/>
      <c r="M4212" s="238"/>
      <c r="N4212" s="238">
        <v>39</v>
      </c>
      <c r="O4212" s="238"/>
      <c r="P4212" s="239"/>
    </row>
    <row r="4213" spans="1:16" x14ac:dyDescent="0.25">
      <c r="A4213" s="236" t="s">
        <v>3328</v>
      </c>
      <c r="B4213" s="237" t="s">
        <v>5353</v>
      </c>
      <c r="C4213" s="238">
        <v>1</v>
      </c>
      <c r="D4213" s="238"/>
      <c r="E4213" s="238"/>
      <c r="F4213" s="238"/>
      <c r="G4213" s="238"/>
      <c r="H4213" s="238">
        <v>4</v>
      </c>
      <c r="I4213" s="238"/>
      <c r="J4213" s="238"/>
      <c r="K4213" s="238">
        <v>22</v>
      </c>
      <c r="L4213" s="238">
        <v>1</v>
      </c>
      <c r="M4213" s="238">
        <v>150</v>
      </c>
      <c r="N4213" s="238">
        <v>205</v>
      </c>
      <c r="O4213" s="238">
        <v>176</v>
      </c>
      <c r="P4213" s="239">
        <v>2</v>
      </c>
    </row>
    <row r="4214" spans="1:16" x14ac:dyDescent="0.25">
      <c r="A4214" s="236" t="s">
        <v>4232</v>
      </c>
      <c r="B4214" s="237" t="s">
        <v>9727</v>
      </c>
      <c r="C4214" s="238"/>
      <c r="D4214" s="238"/>
      <c r="E4214" s="238"/>
      <c r="F4214" s="238">
        <v>1</v>
      </c>
      <c r="G4214" s="238"/>
      <c r="H4214" s="238"/>
      <c r="I4214" s="238"/>
      <c r="J4214" s="238"/>
      <c r="K4214" s="238"/>
      <c r="L4214" s="238"/>
      <c r="M4214" s="238"/>
      <c r="N4214" s="238"/>
      <c r="O4214" s="238"/>
      <c r="P4214" s="239"/>
    </row>
    <row r="4215" spans="1:16" x14ac:dyDescent="0.25">
      <c r="A4215" s="236" t="s">
        <v>3774</v>
      </c>
      <c r="B4215" s="237" t="s">
        <v>5585</v>
      </c>
      <c r="C4215" s="238"/>
      <c r="D4215" s="238"/>
      <c r="E4215" s="238"/>
      <c r="F4215" s="238"/>
      <c r="G4215" s="238"/>
      <c r="H4215" s="238"/>
      <c r="I4215" s="238"/>
      <c r="J4215" s="238"/>
      <c r="K4215" s="238"/>
      <c r="L4215" s="238"/>
      <c r="M4215" s="238"/>
      <c r="N4215" s="238"/>
      <c r="O4215" s="238">
        <v>24</v>
      </c>
      <c r="P4215" s="239"/>
    </row>
    <row r="4216" spans="1:16" x14ac:dyDescent="0.25">
      <c r="A4216" s="236" t="s">
        <v>3572</v>
      </c>
      <c r="B4216" s="237" t="s">
        <v>7640</v>
      </c>
      <c r="C4216" s="238"/>
      <c r="D4216" s="238"/>
      <c r="E4216" s="238"/>
      <c r="F4216" s="238"/>
      <c r="G4216" s="238">
        <v>1</v>
      </c>
      <c r="H4216" s="238"/>
      <c r="I4216" s="238"/>
      <c r="J4216" s="238"/>
      <c r="K4216" s="238"/>
      <c r="L4216" s="238"/>
      <c r="M4216" s="238"/>
      <c r="N4216" s="238"/>
      <c r="O4216" s="238"/>
      <c r="P4216" s="239"/>
    </row>
    <row r="4217" spans="1:16" x14ac:dyDescent="0.25">
      <c r="A4217" s="236" t="s">
        <v>2757</v>
      </c>
      <c r="B4217" s="237" t="s">
        <v>7126</v>
      </c>
      <c r="C4217" s="238">
        <v>1</v>
      </c>
      <c r="D4217" s="238"/>
      <c r="E4217" s="238"/>
      <c r="F4217" s="238"/>
      <c r="G4217" s="238"/>
      <c r="H4217" s="238">
        <v>2</v>
      </c>
      <c r="I4217" s="238"/>
      <c r="J4217" s="238">
        <v>30</v>
      </c>
      <c r="K4217" s="238"/>
      <c r="L4217" s="238">
        <v>9</v>
      </c>
      <c r="M4217" s="238"/>
      <c r="N4217" s="238"/>
      <c r="O4217" s="238"/>
      <c r="P4217" s="239"/>
    </row>
    <row r="4218" spans="1:16" x14ac:dyDescent="0.25">
      <c r="A4218" s="236" t="s">
        <v>2351</v>
      </c>
      <c r="B4218" s="237" t="s">
        <v>9033</v>
      </c>
      <c r="C4218" s="238"/>
      <c r="D4218" s="238"/>
      <c r="E4218" s="238">
        <v>3</v>
      </c>
      <c r="F4218" s="238"/>
      <c r="G4218" s="238"/>
      <c r="H4218" s="238"/>
      <c r="I4218" s="238">
        <v>90</v>
      </c>
      <c r="J4218" s="238"/>
      <c r="K4218" s="238"/>
      <c r="L4218" s="238"/>
      <c r="M4218" s="238"/>
      <c r="N4218" s="238"/>
      <c r="O4218" s="238"/>
      <c r="P4218" s="239"/>
    </row>
    <row r="4219" spans="1:16" x14ac:dyDescent="0.25">
      <c r="A4219" s="236" t="s">
        <v>2157</v>
      </c>
      <c r="B4219" s="237" t="s">
        <v>8147</v>
      </c>
      <c r="C4219" s="238"/>
      <c r="D4219" s="238"/>
      <c r="E4219" s="238"/>
      <c r="F4219" s="238"/>
      <c r="G4219" s="238">
        <v>1</v>
      </c>
      <c r="H4219" s="238"/>
      <c r="I4219" s="238"/>
      <c r="J4219" s="238"/>
      <c r="K4219" s="238"/>
      <c r="L4219" s="238"/>
      <c r="M4219" s="238"/>
      <c r="N4219" s="238"/>
      <c r="O4219" s="238"/>
      <c r="P4219" s="239"/>
    </row>
    <row r="4220" spans="1:16" x14ac:dyDescent="0.25">
      <c r="A4220" s="236" t="s">
        <v>3601</v>
      </c>
      <c r="B4220" s="237" t="s">
        <v>9515</v>
      </c>
      <c r="C4220" s="238"/>
      <c r="D4220" s="238"/>
      <c r="E4220" s="238"/>
      <c r="F4220" s="238"/>
      <c r="G4220" s="238"/>
      <c r="H4220" s="238"/>
      <c r="I4220" s="238">
        <v>1</v>
      </c>
      <c r="J4220" s="238"/>
      <c r="K4220" s="238"/>
      <c r="L4220" s="238"/>
      <c r="M4220" s="238"/>
      <c r="N4220" s="238"/>
      <c r="O4220" s="238"/>
      <c r="P4220" s="239"/>
    </row>
    <row r="4221" spans="1:16" x14ac:dyDescent="0.25">
      <c r="A4221" s="236" t="s">
        <v>3375</v>
      </c>
      <c r="B4221" s="237" t="s">
        <v>10019</v>
      </c>
      <c r="C4221" s="238"/>
      <c r="D4221" s="238"/>
      <c r="E4221" s="238"/>
      <c r="F4221" s="238"/>
      <c r="G4221" s="238"/>
      <c r="H4221" s="238"/>
      <c r="I4221" s="238">
        <v>15</v>
      </c>
      <c r="J4221" s="238"/>
      <c r="K4221" s="238"/>
      <c r="L4221" s="238"/>
      <c r="M4221" s="238"/>
      <c r="N4221" s="238"/>
      <c r="O4221" s="238"/>
      <c r="P4221" s="239"/>
    </row>
    <row r="4222" spans="1:16" x14ac:dyDescent="0.25">
      <c r="A4222" s="236" t="s">
        <v>4579</v>
      </c>
      <c r="B4222" s="237" t="s">
        <v>9516</v>
      </c>
      <c r="C4222" s="238"/>
      <c r="D4222" s="238"/>
      <c r="E4222" s="238"/>
      <c r="F4222" s="238">
        <v>16</v>
      </c>
      <c r="G4222" s="238"/>
      <c r="H4222" s="238"/>
      <c r="I4222" s="238"/>
      <c r="J4222" s="238"/>
      <c r="K4222" s="238"/>
      <c r="L4222" s="238"/>
      <c r="M4222" s="238"/>
      <c r="N4222" s="238"/>
      <c r="O4222" s="238"/>
      <c r="P4222" s="239"/>
    </row>
    <row r="4223" spans="1:16" x14ac:dyDescent="0.25">
      <c r="A4223" s="236" t="s">
        <v>9845</v>
      </c>
      <c r="B4223" s="237" t="s">
        <v>9846</v>
      </c>
      <c r="C4223" s="238"/>
      <c r="D4223" s="238"/>
      <c r="E4223" s="238"/>
      <c r="F4223" s="238"/>
      <c r="G4223" s="238"/>
      <c r="H4223" s="238"/>
      <c r="I4223" s="238"/>
      <c r="J4223" s="238"/>
      <c r="K4223" s="238"/>
      <c r="L4223" s="238"/>
      <c r="M4223" s="238">
        <v>56</v>
      </c>
      <c r="N4223" s="238"/>
      <c r="O4223" s="238"/>
      <c r="P4223" s="239"/>
    </row>
    <row r="4224" spans="1:16" x14ac:dyDescent="0.25">
      <c r="A4224" s="236" t="s">
        <v>3828</v>
      </c>
      <c r="B4224" s="237" t="s">
        <v>8308</v>
      </c>
      <c r="C4224" s="238"/>
      <c r="D4224" s="238"/>
      <c r="E4224" s="238"/>
      <c r="F4224" s="238"/>
      <c r="G4224" s="238"/>
      <c r="H4224" s="238"/>
      <c r="I4224" s="238">
        <v>49</v>
      </c>
      <c r="J4224" s="238"/>
      <c r="K4224" s="238"/>
      <c r="L4224" s="238"/>
      <c r="M4224" s="238"/>
      <c r="N4224" s="238"/>
      <c r="O4224" s="238"/>
      <c r="P4224" s="239"/>
    </row>
    <row r="4225" spans="1:16" x14ac:dyDescent="0.25">
      <c r="A4225" s="236" t="s">
        <v>2624</v>
      </c>
      <c r="B4225" s="237" t="s">
        <v>8665</v>
      </c>
      <c r="C4225" s="238"/>
      <c r="D4225" s="238"/>
      <c r="E4225" s="238"/>
      <c r="F4225" s="238"/>
      <c r="G4225" s="238"/>
      <c r="H4225" s="238"/>
      <c r="I4225" s="238">
        <v>4</v>
      </c>
      <c r="J4225" s="238"/>
      <c r="K4225" s="238"/>
      <c r="L4225" s="238"/>
      <c r="M4225" s="238"/>
      <c r="N4225" s="238"/>
      <c r="O4225" s="238"/>
      <c r="P4225" s="239"/>
    </row>
    <row r="4226" spans="1:16" x14ac:dyDescent="0.25">
      <c r="A4226" s="236" t="s">
        <v>8666</v>
      </c>
      <c r="B4226" s="237" t="s">
        <v>8667</v>
      </c>
      <c r="C4226" s="238"/>
      <c r="D4226" s="238"/>
      <c r="E4226" s="238"/>
      <c r="F4226" s="238"/>
      <c r="G4226" s="238"/>
      <c r="H4226" s="238"/>
      <c r="I4226" s="238">
        <v>2</v>
      </c>
      <c r="J4226" s="238"/>
      <c r="K4226" s="238"/>
      <c r="L4226" s="238"/>
      <c r="M4226" s="238"/>
      <c r="N4226" s="238"/>
      <c r="O4226" s="238"/>
      <c r="P4226" s="239"/>
    </row>
    <row r="4227" spans="1:16" x14ac:dyDescent="0.25">
      <c r="A4227" s="236" t="s">
        <v>4577</v>
      </c>
      <c r="B4227" s="237" t="s">
        <v>9518</v>
      </c>
      <c r="C4227" s="238"/>
      <c r="D4227" s="238"/>
      <c r="E4227" s="238"/>
      <c r="F4227" s="238"/>
      <c r="G4227" s="238"/>
      <c r="H4227" s="238"/>
      <c r="I4227" s="238"/>
      <c r="J4227" s="238"/>
      <c r="K4227" s="238">
        <v>1</v>
      </c>
      <c r="L4227" s="238">
        <v>1</v>
      </c>
      <c r="M4227" s="238"/>
      <c r="N4227" s="238"/>
      <c r="O4227" s="238"/>
      <c r="P4227" s="239"/>
    </row>
    <row r="4228" spans="1:16" x14ac:dyDescent="0.25">
      <c r="A4228" s="236" t="s">
        <v>993</v>
      </c>
      <c r="B4228" s="237" t="s">
        <v>8931</v>
      </c>
      <c r="C4228" s="238"/>
      <c r="D4228" s="238"/>
      <c r="E4228" s="238">
        <v>9</v>
      </c>
      <c r="F4228" s="238"/>
      <c r="G4228" s="238"/>
      <c r="H4228" s="238"/>
      <c r="I4228" s="238"/>
      <c r="J4228" s="238">
        <v>27</v>
      </c>
      <c r="K4228" s="238"/>
      <c r="L4228" s="238"/>
      <c r="M4228" s="238"/>
      <c r="N4228" s="238"/>
      <c r="O4228" s="238"/>
      <c r="P4228" s="239"/>
    </row>
    <row r="4229" spans="1:16" x14ac:dyDescent="0.25">
      <c r="A4229" s="236" t="s">
        <v>2465</v>
      </c>
      <c r="B4229" s="237" t="s">
        <v>9598</v>
      </c>
      <c r="C4229" s="238"/>
      <c r="D4229" s="238"/>
      <c r="E4229" s="238"/>
      <c r="F4229" s="238"/>
      <c r="G4229" s="238"/>
      <c r="H4229" s="238"/>
      <c r="I4229" s="238"/>
      <c r="J4229" s="238"/>
      <c r="K4229" s="238"/>
      <c r="L4229" s="238"/>
      <c r="M4229" s="238">
        <v>1</v>
      </c>
      <c r="N4229" s="238"/>
      <c r="O4229" s="238"/>
      <c r="P4229" s="239"/>
    </row>
    <row r="4230" spans="1:16" x14ac:dyDescent="0.25">
      <c r="A4230" s="236" t="s">
        <v>2611</v>
      </c>
      <c r="B4230" s="237" t="s">
        <v>6393</v>
      </c>
      <c r="C4230" s="238"/>
      <c r="D4230" s="238"/>
      <c r="E4230" s="238"/>
      <c r="F4230" s="238"/>
      <c r="G4230" s="238">
        <v>5</v>
      </c>
      <c r="H4230" s="238"/>
      <c r="I4230" s="238"/>
      <c r="J4230" s="238"/>
      <c r="K4230" s="238"/>
      <c r="L4230" s="238"/>
      <c r="M4230" s="238"/>
      <c r="N4230" s="238"/>
      <c r="O4230" s="238"/>
      <c r="P4230" s="239"/>
    </row>
    <row r="4231" spans="1:16" x14ac:dyDescent="0.25">
      <c r="A4231" s="236" t="s">
        <v>3023</v>
      </c>
      <c r="B4231" s="237" t="s">
        <v>7127</v>
      </c>
      <c r="C4231" s="238"/>
      <c r="D4231" s="238"/>
      <c r="E4231" s="238"/>
      <c r="F4231" s="238"/>
      <c r="G4231" s="238"/>
      <c r="H4231" s="238"/>
      <c r="I4231" s="238"/>
      <c r="J4231" s="238"/>
      <c r="K4231" s="238"/>
      <c r="L4231" s="238"/>
      <c r="M4231" s="238">
        <v>23</v>
      </c>
      <c r="N4231" s="238">
        <v>18</v>
      </c>
      <c r="O4231" s="238"/>
      <c r="P4231" s="239"/>
    </row>
    <row r="4232" spans="1:16" x14ac:dyDescent="0.25">
      <c r="A4232" s="236" t="s">
        <v>2725</v>
      </c>
      <c r="B4232" s="237" t="s">
        <v>5475</v>
      </c>
      <c r="C4232" s="238"/>
      <c r="D4232" s="238">
        <v>1</v>
      </c>
      <c r="E4232" s="238"/>
      <c r="F4232" s="238"/>
      <c r="G4232" s="238"/>
      <c r="H4232" s="238"/>
      <c r="I4232" s="238"/>
      <c r="J4232" s="238"/>
      <c r="K4232" s="238"/>
      <c r="L4232" s="238"/>
      <c r="M4232" s="238"/>
      <c r="N4232" s="238">
        <v>15</v>
      </c>
      <c r="O4232" s="238">
        <v>50</v>
      </c>
      <c r="P4232" s="239"/>
    </row>
    <row r="4233" spans="1:16" x14ac:dyDescent="0.25">
      <c r="A4233" s="236" t="s">
        <v>4147</v>
      </c>
      <c r="B4233" s="237" t="s">
        <v>5749</v>
      </c>
      <c r="C4233" s="238"/>
      <c r="D4233" s="238"/>
      <c r="E4233" s="238"/>
      <c r="F4233" s="238"/>
      <c r="G4233" s="238"/>
      <c r="H4233" s="238"/>
      <c r="I4233" s="238"/>
      <c r="J4233" s="238"/>
      <c r="K4233" s="238"/>
      <c r="L4233" s="238"/>
      <c r="M4233" s="238"/>
      <c r="N4233" s="238"/>
      <c r="O4233" s="238">
        <v>10</v>
      </c>
      <c r="P4233" s="239"/>
    </row>
    <row r="4234" spans="1:16" x14ac:dyDescent="0.25">
      <c r="A4234" s="236" t="s">
        <v>2510</v>
      </c>
      <c r="B4234" s="237" t="s">
        <v>5907</v>
      </c>
      <c r="C4234" s="238"/>
      <c r="D4234" s="238"/>
      <c r="E4234" s="238"/>
      <c r="F4234" s="238"/>
      <c r="G4234" s="238"/>
      <c r="H4234" s="238"/>
      <c r="I4234" s="238"/>
      <c r="J4234" s="238"/>
      <c r="K4234" s="238"/>
      <c r="L4234" s="238"/>
      <c r="M4234" s="238"/>
      <c r="N4234" s="238">
        <v>2</v>
      </c>
      <c r="O4234" s="238">
        <v>4</v>
      </c>
      <c r="P4234" s="239"/>
    </row>
    <row r="4235" spans="1:16" x14ac:dyDescent="0.25">
      <c r="A4235" s="236" t="s">
        <v>2814</v>
      </c>
      <c r="B4235" s="237" t="s">
        <v>9599</v>
      </c>
      <c r="C4235" s="238"/>
      <c r="D4235" s="238"/>
      <c r="E4235" s="238"/>
      <c r="F4235" s="238"/>
      <c r="G4235" s="238"/>
      <c r="H4235" s="238"/>
      <c r="I4235" s="238"/>
      <c r="J4235" s="238"/>
      <c r="K4235" s="238"/>
      <c r="L4235" s="238">
        <v>1</v>
      </c>
      <c r="M4235" s="238"/>
      <c r="N4235" s="238"/>
      <c r="O4235" s="238"/>
      <c r="P4235" s="239"/>
    </row>
    <row r="4236" spans="1:16" x14ac:dyDescent="0.25">
      <c r="A4236" s="236" t="s">
        <v>1909</v>
      </c>
      <c r="B4236" s="237" t="s">
        <v>9626</v>
      </c>
      <c r="C4236" s="238"/>
      <c r="D4236" s="238"/>
      <c r="E4236" s="238"/>
      <c r="F4236" s="238"/>
      <c r="G4236" s="238"/>
      <c r="H4236" s="238"/>
      <c r="I4236" s="238"/>
      <c r="J4236" s="238"/>
      <c r="K4236" s="238"/>
      <c r="L4236" s="238"/>
      <c r="M4236" s="238">
        <v>17</v>
      </c>
      <c r="N4236" s="238"/>
      <c r="O4236" s="238"/>
      <c r="P4236" s="239"/>
    </row>
    <row r="4237" spans="1:16" x14ac:dyDescent="0.25">
      <c r="A4237" s="236" t="s">
        <v>3877</v>
      </c>
      <c r="B4237" s="237" t="s">
        <v>5859</v>
      </c>
      <c r="C4237" s="238"/>
      <c r="D4237" s="238"/>
      <c r="E4237" s="238"/>
      <c r="F4237" s="238"/>
      <c r="G4237" s="238"/>
      <c r="H4237" s="238"/>
      <c r="I4237" s="238"/>
      <c r="J4237" s="238"/>
      <c r="K4237" s="238"/>
      <c r="L4237" s="238"/>
      <c r="M4237" s="238"/>
      <c r="N4237" s="238"/>
      <c r="O4237" s="238">
        <v>5</v>
      </c>
      <c r="P4237" s="239"/>
    </row>
    <row r="4238" spans="1:16" x14ac:dyDescent="0.25">
      <c r="A4238" s="236" t="s">
        <v>1074</v>
      </c>
      <c r="B4238" s="237" t="s">
        <v>8671</v>
      </c>
      <c r="C4238" s="238"/>
      <c r="D4238" s="238"/>
      <c r="E4238" s="238"/>
      <c r="F4238" s="238"/>
      <c r="G4238" s="238"/>
      <c r="H4238" s="238">
        <v>1</v>
      </c>
      <c r="I4238" s="238"/>
      <c r="J4238" s="238"/>
      <c r="K4238" s="238"/>
      <c r="L4238" s="238"/>
      <c r="M4238" s="238"/>
      <c r="N4238" s="238"/>
      <c r="O4238" s="238"/>
      <c r="P4238" s="239"/>
    </row>
    <row r="4239" spans="1:16" x14ac:dyDescent="0.25">
      <c r="A4239" s="236" t="s">
        <v>3121</v>
      </c>
      <c r="B4239" s="237" t="s">
        <v>7641</v>
      </c>
      <c r="C4239" s="238"/>
      <c r="D4239" s="238"/>
      <c r="E4239" s="238"/>
      <c r="F4239" s="238"/>
      <c r="G4239" s="238"/>
      <c r="H4239" s="238">
        <v>1</v>
      </c>
      <c r="I4239" s="238"/>
      <c r="J4239" s="238"/>
      <c r="K4239" s="238"/>
      <c r="L4239" s="238"/>
      <c r="M4239" s="238"/>
      <c r="N4239" s="238"/>
      <c r="O4239" s="238"/>
      <c r="P4239" s="239"/>
    </row>
    <row r="4240" spans="1:16" x14ac:dyDescent="0.25">
      <c r="A4240" s="236" t="s">
        <v>2720</v>
      </c>
      <c r="B4240" s="237" t="s">
        <v>5466</v>
      </c>
      <c r="C4240" s="238"/>
      <c r="D4240" s="238"/>
      <c r="E4240" s="238"/>
      <c r="F4240" s="238"/>
      <c r="G4240" s="238"/>
      <c r="H4240" s="238"/>
      <c r="I4240" s="238">
        <v>7</v>
      </c>
      <c r="J4240" s="238"/>
      <c r="K4240" s="238"/>
      <c r="L4240" s="238">
        <v>10</v>
      </c>
      <c r="M4240" s="238"/>
      <c r="N4240" s="238">
        <v>37</v>
      </c>
      <c r="O4240" s="238">
        <v>53</v>
      </c>
      <c r="P4240" s="239">
        <v>32</v>
      </c>
    </row>
    <row r="4241" spans="1:16" x14ac:dyDescent="0.25">
      <c r="A4241" s="236" t="s">
        <v>4480</v>
      </c>
      <c r="B4241" s="237" t="s">
        <v>6053</v>
      </c>
      <c r="C4241" s="238"/>
      <c r="D4241" s="238"/>
      <c r="E4241" s="238"/>
      <c r="F4241" s="238"/>
      <c r="G4241" s="238"/>
      <c r="H4241" s="238"/>
      <c r="I4241" s="238"/>
      <c r="J4241" s="238"/>
      <c r="K4241" s="238"/>
      <c r="L4241" s="238"/>
      <c r="M4241" s="238"/>
      <c r="N4241" s="238">
        <v>12</v>
      </c>
      <c r="O4241" s="238">
        <v>2</v>
      </c>
      <c r="P4241" s="239"/>
    </row>
    <row r="4242" spans="1:16" x14ac:dyDescent="0.25">
      <c r="A4242" s="236" t="s">
        <v>1846</v>
      </c>
      <c r="B4242" s="237" t="s">
        <v>10170</v>
      </c>
      <c r="C4242" s="238"/>
      <c r="D4242" s="238"/>
      <c r="E4242" s="238"/>
      <c r="F4242" s="238"/>
      <c r="G4242" s="238">
        <v>8</v>
      </c>
      <c r="H4242" s="238"/>
      <c r="I4242" s="238"/>
      <c r="J4242" s="238"/>
      <c r="K4242" s="238"/>
      <c r="L4242" s="238"/>
      <c r="M4242" s="238"/>
      <c r="N4242" s="238"/>
      <c r="O4242" s="238"/>
      <c r="P4242" s="239"/>
    </row>
    <row r="4243" spans="1:16" x14ac:dyDescent="0.25">
      <c r="A4243" s="236" t="s">
        <v>4205</v>
      </c>
      <c r="B4243" s="237" t="s">
        <v>10394</v>
      </c>
      <c r="C4243" s="238"/>
      <c r="D4243" s="238"/>
      <c r="E4243" s="238"/>
      <c r="F4243" s="238"/>
      <c r="G4243" s="238"/>
      <c r="H4243" s="238"/>
      <c r="I4243" s="238"/>
      <c r="J4243" s="238">
        <v>55</v>
      </c>
      <c r="K4243" s="238"/>
      <c r="L4243" s="238"/>
      <c r="M4243" s="238"/>
      <c r="N4243" s="238"/>
      <c r="O4243" s="238"/>
      <c r="P4243" s="239"/>
    </row>
    <row r="4244" spans="1:16" x14ac:dyDescent="0.25">
      <c r="A4244" s="236" t="s">
        <v>3402</v>
      </c>
      <c r="B4244" s="237" t="s">
        <v>9519</v>
      </c>
      <c r="C4244" s="238"/>
      <c r="D4244" s="238"/>
      <c r="E4244" s="238"/>
      <c r="F4244" s="238"/>
      <c r="G4244" s="238"/>
      <c r="H4244" s="238"/>
      <c r="I4244" s="238"/>
      <c r="J4244" s="238"/>
      <c r="K4244" s="238">
        <v>4</v>
      </c>
      <c r="L4244" s="238"/>
      <c r="M4244" s="238"/>
      <c r="N4244" s="238"/>
      <c r="O4244" s="238"/>
      <c r="P4244" s="239"/>
    </row>
    <row r="4245" spans="1:16" x14ac:dyDescent="0.25">
      <c r="A4245" s="236" t="s">
        <v>3903</v>
      </c>
      <c r="B4245" s="237" t="s">
        <v>6154</v>
      </c>
      <c r="C4245" s="238"/>
      <c r="D4245" s="238"/>
      <c r="E4245" s="238"/>
      <c r="F4245" s="238"/>
      <c r="G4245" s="238"/>
      <c r="H4245" s="238"/>
      <c r="I4245" s="238"/>
      <c r="J4245" s="238"/>
      <c r="K4245" s="238"/>
      <c r="L4245" s="238"/>
      <c r="M4245" s="238"/>
      <c r="N4245" s="238">
        <v>1</v>
      </c>
      <c r="O4245" s="238">
        <v>1</v>
      </c>
      <c r="P4245" s="239"/>
    </row>
    <row r="4246" spans="1:16" x14ac:dyDescent="0.25">
      <c r="A4246" s="236" t="s">
        <v>3250</v>
      </c>
      <c r="B4246" s="237" t="s">
        <v>6596</v>
      </c>
      <c r="C4246" s="238"/>
      <c r="D4246" s="238"/>
      <c r="E4246" s="238"/>
      <c r="F4246" s="238"/>
      <c r="G4246" s="238"/>
      <c r="H4246" s="238"/>
      <c r="I4246" s="238">
        <v>16</v>
      </c>
      <c r="J4246" s="238"/>
      <c r="K4246" s="238"/>
      <c r="L4246" s="238"/>
      <c r="M4246" s="238"/>
      <c r="N4246" s="238"/>
      <c r="O4246" s="238"/>
      <c r="P4246" s="239"/>
    </row>
    <row r="4247" spans="1:16" x14ac:dyDescent="0.25">
      <c r="A4247" s="236" t="s">
        <v>3700</v>
      </c>
      <c r="B4247" s="237" t="s">
        <v>9299</v>
      </c>
      <c r="C4247" s="238"/>
      <c r="D4247" s="238"/>
      <c r="E4247" s="238"/>
      <c r="F4247" s="238"/>
      <c r="G4247" s="238"/>
      <c r="H4247" s="238">
        <v>1</v>
      </c>
      <c r="I4247" s="238"/>
      <c r="J4247" s="238"/>
      <c r="K4247" s="238"/>
      <c r="L4247" s="238"/>
      <c r="M4247" s="238"/>
      <c r="N4247" s="238"/>
      <c r="O4247" s="238"/>
      <c r="P4247" s="239"/>
    </row>
    <row r="4248" spans="1:16" x14ac:dyDescent="0.25">
      <c r="A4248" s="236" t="s">
        <v>3584</v>
      </c>
      <c r="B4248" s="237" t="s">
        <v>9593</v>
      </c>
      <c r="C4248" s="238"/>
      <c r="D4248" s="238"/>
      <c r="E4248" s="238"/>
      <c r="F4248" s="238"/>
      <c r="G4248" s="238"/>
      <c r="H4248" s="238">
        <v>2</v>
      </c>
      <c r="I4248" s="238"/>
      <c r="J4248" s="238"/>
      <c r="K4248" s="238"/>
      <c r="L4248" s="238"/>
      <c r="M4248" s="238"/>
      <c r="N4248" s="238"/>
      <c r="O4248" s="238"/>
      <c r="P4248" s="239"/>
    </row>
    <row r="4249" spans="1:16" x14ac:dyDescent="0.25">
      <c r="A4249" s="236" t="s">
        <v>3840</v>
      </c>
      <c r="B4249" s="237" t="s">
        <v>7129</v>
      </c>
      <c r="C4249" s="238"/>
      <c r="D4249" s="238">
        <v>7</v>
      </c>
      <c r="E4249" s="238"/>
      <c r="F4249" s="238"/>
      <c r="G4249" s="238"/>
      <c r="H4249" s="238"/>
      <c r="I4249" s="238"/>
      <c r="J4249" s="238"/>
      <c r="K4249" s="238"/>
      <c r="L4249" s="238"/>
      <c r="M4249" s="238"/>
      <c r="N4249" s="238"/>
      <c r="O4249" s="238"/>
      <c r="P4249" s="239"/>
    </row>
    <row r="4250" spans="1:16" x14ac:dyDescent="0.25">
      <c r="A4250" s="236" t="s">
        <v>3888</v>
      </c>
      <c r="B4250" s="237" t="s">
        <v>10154</v>
      </c>
      <c r="C4250" s="238"/>
      <c r="D4250" s="238"/>
      <c r="E4250" s="238">
        <v>4</v>
      </c>
      <c r="F4250" s="238"/>
      <c r="G4250" s="238"/>
      <c r="H4250" s="238"/>
      <c r="I4250" s="238"/>
      <c r="J4250" s="238"/>
      <c r="K4250" s="238"/>
      <c r="L4250" s="238"/>
      <c r="M4250" s="238"/>
      <c r="N4250" s="238"/>
      <c r="O4250" s="238"/>
      <c r="P4250" s="239"/>
    </row>
    <row r="4251" spans="1:16" x14ac:dyDescent="0.25">
      <c r="A4251" s="236" t="s">
        <v>3383</v>
      </c>
      <c r="B4251" s="237" t="s">
        <v>7169</v>
      </c>
      <c r="C4251" s="238"/>
      <c r="D4251" s="238"/>
      <c r="E4251" s="238"/>
      <c r="F4251" s="238"/>
      <c r="G4251" s="238"/>
      <c r="H4251" s="238">
        <v>4</v>
      </c>
      <c r="I4251" s="238"/>
      <c r="J4251" s="238"/>
      <c r="K4251" s="238"/>
      <c r="L4251" s="238"/>
      <c r="M4251" s="238"/>
      <c r="N4251" s="238"/>
      <c r="O4251" s="238"/>
      <c r="P4251" s="239"/>
    </row>
    <row r="4252" spans="1:16" x14ac:dyDescent="0.25">
      <c r="A4252" s="236" t="s">
        <v>2533</v>
      </c>
      <c r="B4252" s="237" t="s">
        <v>8294</v>
      </c>
      <c r="C4252" s="238"/>
      <c r="D4252" s="238"/>
      <c r="E4252" s="238"/>
      <c r="F4252" s="238"/>
      <c r="G4252" s="238"/>
      <c r="H4252" s="238">
        <v>57</v>
      </c>
      <c r="I4252" s="238">
        <v>25</v>
      </c>
      <c r="J4252" s="238">
        <v>25</v>
      </c>
      <c r="K4252" s="238">
        <v>119</v>
      </c>
      <c r="L4252" s="238"/>
      <c r="M4252" s="238"/>
      <c r="N4252" s="238"/>
      <c r="O4252" s="238"/>
      <c r="P4252" s="239"/>
    </row>
    <row r="4253" spans="1:16" x14ac:dyDescent="0.25">
      <c r="A4253" s="236" t="s">
        <v>2723</v>
      </c>
      <c r="B4253" s="237" t="s">
        <v>9594</v>
      </c>
      <c r="C4253" s="238"/>
      <c r="D4253" s="238">
        <v>3</v>
      </c>
      <c r="E4253" s="238"/>
      <c r="F4253" s="238"/>
      <c r="G4253" s="238"/>
      <c r="H4253" s="238">
        <v>2</v>
      </c>
      <c r="I4253" s="238"/>
      <c r="J4253" s="238"/>
      <c r="K4253" s="238"/>
      <c r="L4253" s="238"/>
      <c r="M4253" s="238"/>
      <c r="N4253" s="238"/>
      <c r="O4253" s="238"/>
      <c r="P4253" s="239"/>
    </row>
    <row r="4254" spans="1:16" x14ac:dyDescent="0.25">
      <c r="A4254" s="236" t="s">
        <v>3773</v>
      </c>
      <c r="B4254" s="237" t="s">
        <v>6597</v>
      </c>
      <c r="C4254" s="238"/>
      <c r="D4254" s="238"/>
      <c r="E4254" s="238"/>
      <c r="F4254" s="238"/>
      <c r="G4254" s="238"/>
      <c r="H4254" s="238"/>
      <c r="I4254" s="238"/>
      <c r="J4254" s="238"/>
      <c r="K4254" s="238"/>
      <c r="L4254" s="238">
        <v>1</v>
      </c>
      <c r="M4254" s="238"/>
      <c r="N4254" s="238"/>
      <c r="O4254" s="238"/>
      <c r="P4254" s="239"/>
    </row>
    <row r="4255" spans="1:16" x14ac:dyDescent="0.25">
      <c r="A4255" s="236" t="s">
        <v>3962</v>
      </c>
      <c r="B4255" s="237" t="s">
        <v>7566</v>
      </c>
      <c r="C4255" s="238"/>
      <c r="D4255" s="238"/>
      <c r="E4255" s="238"/>
      <c r="F4255" s="238"/>
      <c r="G4255" s="238"/>
      <c r="H4255" s="238"/>
      <c r="I4255" s="238">
        <v>1</v>
      </c>
      <c r="J4255" s="238"/>
      <c r="K4255" s="238"/>
      <c r="L4255" s="238"/>
      <c r="M4255" s="238"/>
      <c r="N4255" s="238"/>
      <c r="O4255" s="238"/>
      <c r="P4255" s="239"/>
    </row>
    <row r="4256" spans="1:16" x14ac:dyDescent="0.25">
      <c r="A4256" s="236" t="s">
        <v>4309</v>
      </c>
      <c r="B4256" s="237" t="s">
        <v>10389</v>
      </c>
      <c r="C4256" s="238"/>
      <c r="D4256" s="238"/>
      <c r="E4256" s="238"/>
      <c r="F4256" s="238"/>
      <c r="G4256" s="238">
        <v>3</v>
      </c>
      <c r="H4256" s="238"/>
      <c r="I4256" s="238"/>
      <c r="J4256" s="238"/>
      <c r="K4256" s="238"/>
      <c r="L4256" s="238"/>
      <c r="M4256" s="238"/>
      <c r="N4256" s="238"/>
      <c r="O4256" s="238"/>
      <c r="P4256" s="239"/>
    </row>
    <row r="4257" spans="1:16" x14ac:dyDescent="0.25">
      <c r="A4257" s="236" t="s">
        <v>2653</v>
      </c>
      <c r="B4257" s="237" t="s">
        <v>9856</v>
      </c>
      <c r="C4257" s="238"/>
      <c r="D4257" s="238"/>
      <c r="E4257" s="238"/>
      <c r="F4257" s="238"/>
      <c r="G4257" s="238"/>
      <c r="H4257" s="238"/>
      <c r="I4257" s="238">
        <v>4</v>
      </c>
      <c r="J4257" s="238"/>
      <c r="K4257" s="238"/>
      <c r="L4257" s="238"/>
      <c r="M4257" s="238">
        <v>3</v>
      </c>
      <c r="N4257" s="238"/>
      <c r="O4257" s="238"/>
      <c r="P4257" s="239"/>
    </row>
    <row r="4258" spans="1:16" x14ac:dyDescent="0.25">
      <c r="A4258" s="236" t="s">
        <v>2462</v>
      </c>
      <c r="B4258" s="237" t="s">
        <v>8135</v>
      </c>
      <c r="C4258" s="238"/>
      <c r="D4258" s="238"/>
      <c r="E4258" s="238"/>
      <c r="F4258" s="238">
        <v>21</v>
      </c>
      <c r="G4258" s="238"/>
      <c r="H4258" s="238"/>
      <c r="I4258" s="238"/>
      <c r="J4258" s="238"/>
      <c r="K4258" s="238"/>
      <c r="L4258" s="238"/>
      <c r="M4258" s="238"/>
      <c r="N4258" s="238"/>
      <c r="O4258" s="238"/>
      <c r="P4258" s="239"/>
    </row>
    <row r="4259" spans="1:16" x14ac:dyDescent="0.25">
      <c r="A4259" s="236" t="s">
        <v>1130</v>
      </c>
      <c r="B4259" s="237" t="s">
        <v>9714</v>
      </c>
      <c r="C4259" s="238"/>
      <c r="D4259" s="238"/>
      <c r="E4259" s="238"/>
      <c r="F4259" s="238"/>
      <c r="G4259" s="238"/>
      <c r="H4259" s="238"/>
      <c r="I4259" s="238"/>
      <c r="J4259" s="238"/>
      <c r="K4259" s="238"/>
      <c r="L4259" s="238"/>
      <c r="M4259" s="238">
        <v>2</v>
      </c>
      <c r="N4259" s="238"/>
      <c r="O4259" s="238"/>
      <c r="P4259" s="239"/>
    </row>
    <row r="4260" spans="1:16" x14ac:dyDescent="0.25">
      <c r="A4260" s="236" t="s">
        <v>4233</v>
      </c>
      <c r="B4260" s="237" t="s">
        <v>9507</v>
      </c>
      <c r="C4260" s="238"/>
      <c r="D4260" s="238"/>
      <c r="E4260" s="238"/>
      <c r="F4260" s="238"/>
      <c r="G4260" s="238"/>
      <c r="H4260" s="238"/>
      <c r="I4260" s="238"/>
      <c r="J4260" s="238"/>
      <c r="K4260" s="238">
        <v>1</v>
      </c>
      <c r="L4260" s="238"/>
      <c r="M4260" s="238"/>
      <c r="N4260" s="238"/>
      <c r="O4260" s="238"/>
      <c r="P4260" s="239"/>
    </row>
    <row r="4261" spans="1:16" x14ac:dyDescent="0.25">
      <c r="A4261" s="236" t="s">
        <v>4033</v>
      </c>
      <c r="B4261" s="237" t="s">
        <v>10392</v>
      </c>
      <c r="C4261" s="238">
        <v>5</v>
      </c>
      <c r="D4261" s="238"/>
      <c r="E4261" s="238"/>
      <c r="F4261" s="238"/>
      <c r="G4261" s="238"/>
      <c r="H4261" s="238"/>
      <c r="I4261" s="238"/>
      <c r="J4261" s="238"/>
      <c r="K4261" s="238"/>
      <c r="L4261" s="238"/>
      <c r="M4261" s="238"/>
      <c r="N4261" s="238"/>
      <c r="O4261" s="238"/>
      <c r="P4261" s="239"/>
    </row>
    <row r="4262" spans="1:16" x14ac:dyDescent="0.25">
      <c r="A4262" s="236" t="s">
        <v>4442</v>
      </c>
      <c r="B4262" s="237" t="s">
        <v>10157</v>
      </c>
      <c r="C4262" s="238"/>
      <c r="D4262" s="238"/>
      <c r="E4262" s="238"/>
      <c r="F4262" s="238">
        <v>1</v>
      </c>
      <c r="G4262" s="238"/>
      <c r="H4262" s="238">
        <v>1</v>
      </c>
      <c r="I4262" s="238"/>
      <c r="J4262" s="238">
        <v>1</v>
      </c>
      <c r="K4262" s="238"/>
      <c r="L4262" s="238"/>
      <c r="M4262" s="238">
        <v>1</v>
      </c>
      <c r="N4262" s="238"/>
      <c r="O4262" s="238"/>
      <c r="P4262" s="239"/>
    </row>
    <row r="4263" spans="1:16" x14ac:dyDescent="0.25">
      <c r="A4263" s="236" t="s">
        <v>2262</v>
      </c>
      <c r="B4263" s="237" t="s">
        <v>7646</v>
      </c>
      <c r="C4263" s="238"/>
      <c r="D4263" s="238">
        <v>19</v>
      </c>
      <c r="E4263" s="238"/>
      <c r="F4263" s="238"/>
      <c r="G4263" s="238"/>
      <c r="H4263" s="238"/>
      <c r="I4263" s="238"/>
      <c r="J4263" s="238"/>
      <c r="K4263" s="238"/>
      <c r="L4263" s="238"/>
      <c r="M4263" s="238"/>
      <c r="N4263" s="238"/>
      <c r="O4263" s="238"/>
      <c r="P4263" s="239"/>
    </row>
    <row r="4264" spans="1:16" x14ac:dyDescent="0.25">
      <c r="A4264" s="236" t="s">
        <v>3288</v>
      </c>
      <c r="B4264" s="237" t="s">
        <v>9272</v>
      </c>
      <c r="C4264" s="238"/>
      <c r="D4264" s="238"/>
      <c r="E4264" s="238"/>
      <c r="F4264" s="238"/>
      <c r="G4264" s="238"/>
      <c r="H4264" s="238"/>
      <c r="I4264" s="238">
        <v>92</v>
      </c>
      <c r="J4264" s="238">
        <v>421</v>
      </c>
      <c r="K4264" s="238">
        <v>515</v>
      </c>
      <c r="L4264" s="238"/>
      <c r="M4264" s="238"/>
      <c r="N4264" s="238"/>
      <c r="O4264" s="238"/>
      <c r="P4264" s="239"/>
    </row>
    <row r="4265" spans="1:16" x14ac:dyDescent="0.25">
      <c r="A4265" s="236" t="s">
        <v>3719</v>
      </c>
      <c r="B4265" s="237" t="s">
        <v>8137</v>
      </c>
      <c r="C4265" s="238"/>
      <c r="D4265" s="238"/>
      <c r="E4265" s="238"/>
      <c r="F4265" s="238"/>
      <c r="G4265" s="238"/>
      <c r="H4265" s="238">
        <v>4</v>
      </c>
      <c r="I4265" s="238"/>
      <c r="J4265" s="238"/>
      <c r="K4265" s="238"/>
      <c r="L4265" s="238"/>
      <c r="M4265" s="238"/>
      <c r="N4265" s="238"/>
      <c r="O4265" s="238"/>
      <c r="P4265" s="239"/>
    </row>
    <row r="4266" spans="1:16" x14ac:dyDescent="0.25">
      <c r="A4266" s="236" t="s">
        <v>2254</v>
      </c>
      <c r="B4266" s="237" t="s">
        <v>6916</v>
      </c>
      <c r="C4266" s="238"/>
      <c r="D4266" s="238"/>
      <c r="E4266" s="238"/>
      <c r="F4266" s="238"/>
      <c r="G4266" s="238"/>
      <c r="H4266" s="238"/>
      <c r="I4266" s="238"/>
      <c r="J4266" s="238"/>
      <c r="K4266" s="238"/>
      <c r="L4266" s="238">
        <v>1</v>
      </c>
      <c r="M4266" s="238"/>
      <c r="N4266" s="238"/>
      <c r="O4266" s="238"/>
      <c r="P4266" s="239"/>
    </row>
    <row r="4267" spans="1:16" x14ac:dyDescent="0.25">
      <c r="A4267" s="236" t="s">
        <v>3573</v>
      </c>
      <c r="B4267" s="237" t="s">
        <v>7647</v>
      </c>
      <c r="C4267" s="238"/>
      <c r="D4267" s="238"/>
      <c r="E4267" s="238"/>
      <c r="F4267" s="238"/>
      <c r="G4267" s="238"/>
      <c r="H4267" s="238"/>
      <c r="I4267" s="238"/>
      <c r="J4267" s="238"/>
      <c r="K4267" s="238"/>
      <c r="L4267" s="238">
        <v>38</v>
      </c>
      <c r="M4267" s="238"/>
      <c r="N4267" s="238"/>
      <c r="O4267" s="238"/>
      <c r="P4267" s="239"/>
    </row>
    <row r="4268" spans="1:16" x14ac:dyDescent="0.25">
      <c r="A4268" s="236" t="s">
        <v>2953</v>
      </c>
      <c r="B4268" s="237" t="s">
        <v>8663</v>
      </c>
      <c r="C4268" s="238"/>
      <c r="D4268" s="238"/>
      <c r="E4268" s="238"/>
      <c r="F4268" s="238"/>
      <c r="G4268" s="238"/>
      <c r="H4268" s="238"/>
      <c r="I4268" s="238"/>
      <c r="J4268" s="238"/>
      <c r="K4268" s="238">
        <v>1</v>
      </c>
      <c r="L4268" s="238"/>
      <c r="M4268" s="238"/>
      <c r="N4268" s="238"/>
      <c r="O4268" s="238"/>
      <c r="P4268" s="239"/>
    </row>
    <row r="4269" spans="1:16" x14ac:dyDescent="0.25">
      <c r="A4269" s="236" t="s">
        <v>4067</v>
      </c>
      <c r="B4269" s="237" t="s">
        <v>6584</v>
      </c>
      <c r="C4269" s="238"/>
      <c r="D4269" s="238"/>
      <c r="E4269" s="238"/>
      <c r="F4269" s="238"/>
      <c r="G4269" s="238"/>
      <c r="H4269" s="238"/>
      <c r="I4269" s="238">
        <v>2</v>
      </c>
      <c r="J4269" s="238"/>
      <c r="K4269" s="238"/>
      <c r="L4269" s="238"/>
      <c r="M4269" s="238"/>
      <c r="N4269" s="238"/>
      <c r="O4269" s="238"/>
      <c r="P4269" s="239"/>
    </row>
    <row r="4270" spans="1:16" x14ac:dyDescent="0.25">
      <c r="A4270" s="236" t="s">
        <v>4831</v>
      </c>
      <c r="B4270" s="237" t="s">
        <v>5955</v>
      </c>
      <c r="C4270" s="238"/>
      <c r="D4270" s="238"/>
      <c r="E4270" s="238"/>
      <c r="F4270" s="238"/>
      <c r="G4270" s="238"/>
      <c r="H4270" s="238"/>
      <c r="I4270" s="238"/>
      <c r="J4270" s="238"/>
      <c r="K4270" s="238"/>
      <c r="L4270" s="238"/>
      <c r="M4270" s="238"/>
      <c r="N4270" s="238"/>
      <c r="O4270" s="238">
        <v>3</v>
      </c>
      <c r="P4270" s="239"/>
    </row>
    <row r="4271" spans="1:16" x14ac:dyDescent="0.25">
      <c r="A4271" s="236" t="s">
        <v>1609</v>
      </c>
      <c r="B4271" s="237" t="s">
        <v>5818</v>
      </c>
      <c r="C4271" s="238"/>
      <c r="D4271" s="238"/>
      <c r="E4271" s="238"/>
      <c r="F4271" s="238"/>
      <c r="G4271" s="238"/>
      <c r="H4271" s="238"/>
      <c r="I4271" s="238"/>
      <c r="J4271" s="238">
        <v>3</v>
      </c>
      <c r="K4271" s="238"/>
      <c r="L4271" s="238"/>
      <c r="M4271" s="238"/>
      <c r="N4271" s="238"/>
      <c r="O4271" s="238">
        <v>7</v>
      </c>
      <c r="P4271" s="239"/>
    </row>
    <row r="4272" spans="1:16" x14ac:dyDescent="0.25">
      <c r="A4272" s="236" t="s">
        <v>1350</v>
      </c>
      <c r="B4272" s="237" t="s">
        <v>7650</v>
      </c>
      <c r="C4272" s="238"/>
      <c r="D4272" s="238"/>
      <c r="E4272" s="238"/>
      <c r="F4272" s="238"/>
      <c r="G4272" s="238"/>
      <c r="H4272" s="238"/>
      <c r="I4272" s="238"/>
      <c r="J4272" s="238"/>
      <c r="K4272" s="238"/>
      <c r="L4272" s="238">
        <v>2</v>
      </c>
      <c r="M4272" s="238"/>
      <c r="N4272" s="238">
        <v>2</v>
      </c>
      <c r="O4272" s="238"/>
      <c r="P4272" s="239"/>
    </row>
    <row r="4273" spans="1:16" x14ac:dyDescent="0.25">
      <c r="A4273" s="236" t="s">
        <v>2835</v>
      </c>
      <c r="B4273" s="237" t="s">
        <v>6918</v>
      </c>
      <c r="C4273" s="238"/>
      <c r="D4273" s="238"/>
      <c r="E4273" s="238"/>
      <c r="F4273" s="238"/>
      <c r="G4273" s="238"/>
      <c r="H4273" s="238"/>
      <c r="I4273" s="238"/>
      <c r="J4273" s="238"/>
      <c r="K4273" s="238"/>
      <c r="L4273" s="238"/>
      <c r="M4273" s="238"/>
      <c r="N4273" s="238">
        <v>7</v>
      </c>
      <c r="O4273" s="238"/>
      <c r="P4273" s="239"/>
    </row>
    <row r="4274" spans="1:16" x14ac:dyDescent="0.25">
      <c r="A4274" s="236" t="s">
        <v>1835</v>
      </c>
      <c r="B4274" s="237" t="s">
        <v>6253</v>
      </c>
      <c r="C4274" s="238"/>
      <c r="D4274" s="238"/>
      <c r="E4274" s="238"/>
      <c r="F4274" s="238"/>
      <c r="G4274" s="238"/>
      <c r="H4274" s="238"/>
      <c r="I4274" s="238"/>
      <c r="J4274" s="238"/>
      <c r="K4274" s="238"/>
      <c r="L4274" s="238"/>
      <c r="M4274" s="238"/>
      <c r="N4274" s="238"/>
      <c r="O4274" s="238">
        <v>1</v>
      </c>
      <c r="P4274" s="239"/>
    </row>
    <row r="4275" spans="1:16" x14ac:dyDescent="0.25">
      <c r="A4275" s="236" t="s">
        <v>2468</v>
      </c>
      <c r="B4275" s="237" t="s">
        <v>6252</v>
      </c>
      <c r="C4275" s="238"/>
      <c r="D4275" s="238"/>
      <c r="E4275" s="238"/>
      <c r="F4275" s="238"/>
      <c r="G4275" s="238"/>
      <c r="H4275" s="238"/>
      <c r="I4275" s="238"/>
      <c r="J4275" s="238"/>
      <c r="K4275" s="238"/>
      <c r="L4275" s="238"/>
      <c r="M4275" s="238"/>
      <c r="N4275" s="238"/>
      <c r="O4275" s="238">
        <v>1</v>
      </c>
      <c r="P4275" s="239"/>
    </row>
    <row r="4276" spans="1:16" x14ac:dyDescent="0.25">
      <c r="A4276" s="236" t="s">
        <v>3047</v>
      </c>
      <c r="B4276" s="237" t="s">
        <v>8928</v>
      </c>
      <c r="C4276" s="238"/>
      <c r="D4276" s="238"/>
      <c r="E4276" s="238"/>
      <c r="F4276" s="238"/>
      <c r="G4276" s="238"/>
      <c r="H4276" s="238"/>
      <c r="I4276" s="238"/>
      <c r="J4276" s="238">
        <v>1</v>
      </c>
      <c r="K4276" s="238"/>
      <c r="L4276" s="238"/>
      <c r="M4276" s="238"/>
      <c r="N4276" s="238"/>
      <c r="O4276" s="238"/>
      <c r="P4276" s="239"/>
    </row>
    <row r="4277" spans="1:16" x14ac:dyDescent="0.25">
      <c r="A4277" s="236" t="s">
        <v>1357</v>
      </c>
      <c r="B4277" s="237" t="s">
        <v>5983</v>
      </c>
      <c r="C4277" s="238"/>
      <c r="D4277" s="238"/>
      <c r="E4277" s="238"/>
      <c r="F4277" s="238"/>
      <c r="G4277" s="238">
        <v>2</v>
      </c>
      <c r="H4277" s="238"/>
      <c r="I4277" s="238"/>
      <c r="J4277" s="238"/>
      <c r="K4277" s="238"/>
      <c r="L4277" s="238"/>
      <c r="M4277" s="238">
        <v>2</v>
      </c>
      <c r="N4277" s="238"/>
      <c r="O4277" s="238">
        <v>3</v>
      </c>
      <c r="P4277" s="239">
        <v>4</v>
      </c>
    </row>
    <row r="4278" spans="1:16" x14ac:dyDescent="0.25">
      <c r="A4278" s="236" t="s">
        <v>3452</v>
      </c>
      <c r="B4278" s="237" t="s">
        <v>6041</v>
      </c>
      <c r="C4278" s="238"/>
      <c r="D4278" s="238"/>
      <c r="E4278" s="238"/>
      <c r="F4278" s="238"/>
      <c r="G4278" s="238"/>
      <c r="H4278" s="238"/>
      <c r="I4278" s="238"/>
      <c r="J4278" s="238"/>
      <c r="K4278" s="238"/>
      <c r="L4278" s="238"/>
      <c r="M4278" s="238"/>
      <c r="N4278" s="238"/>
      <c r="O4278" s="238">
        <v>2</v>
      </c>
      <c r="P4278" s="239"/>
    </row>
    <row r="4279" spans="1:16" x14ac:dyDescent="0.25">
      <c r="A4279" s="236" t="s">
        <v>3073</v>
      </c>
      <c r="B4279" s="237" t="s">
        <v>10262</v>
      </c>
      <c r="C4279" s="238"/>
      <c r="D4279" s="238"/>
      <c r="E4279" s="238"/>
      <c r="F4279" s="238"/>
      <c r="G4279" s="238"/>
      <c r="H4279" s="238"/>
      <c r="I4279" s="238">
        <v>2</v>
      </c>
      <c r="J4279" s="238"/>
      <c r="K4279" s="238"/>
      <c r="L4279" s="238"/>
      <c r="M4279" s="238">
        <v>2</v>
      </c>
      <c r="N4279" s="238">
        <v>4</v>
      </c>
      <c r="O4279" s="238"/>
      <c r="P4279" s="239"/>
    </row>
    <row r="4280" spans="1:16" x14ac:dyDescent="0.25">
      <c r="A4280" s="236" t="s">
        <v>2311</v>
      </c>
      <c r="B4280" s="237" t="s">
        <v>10263</v>
      </c>
      <c r="C4280" s="238"/>
      <c r="D4280" s="238"/>
      <c r="E4280" s="238"/>
      <c r="F4280" s="238"/>
      <c r="G4280" s="238"/>
      <c r="H4280" s="238"/>
      <c r="I4280" s="238"/>
      <c r="J4280" s="238"/>
      <c r="K4280" s="238"/>
      <c r="L4280" s="238"/>
      <c r="M4280" s="238">
        <v>2</v>
      </c>
      <c r="N4280" s="238"/>
      <c r="O4280" s="238"/>
      <c r="P4280" s="239"/>
    </row>
    <row r="4281" spans="1:16" x14ac:dyDescent="0.25">
      <c r="A4281" s="236" t="s">
        <v>3204</v>
      </c>
      <c r="B4281" s="237" t="s">
        <v>5984</v>
      </c>
      <c r="C4281" s="238"/>
      <c r="D4281" s="238"/>
      <c r="E4281" s="238"/>
      <c r="F4281" s="238"/>
      <c r="G4281" s="238"/>
      <c r="H4281" s="238"/>
      <c r="I4281" s="238"/>
      <c r="J4281" s="238"/>
      <c r="K4281" s="238"/>
      <c r="L4281" s="238"/>
      <c r="M4281" s="238">
        <v>1</v>
      </c>
      <c r="N4281" s="238"/>
      <c r="O4281" s="238">
        <v>3</v>
      </c>
      <c r="P4281" s="239"/>
    </row>
    <row r="4282" spans="1:16" x14ac:dyDescent="0.25">
      <c r="A4282" s="236" t="s">
        <v>4477</v>
      </c>
      <c r="B4282" s="237" t="s">
        <v>5674</v>
      </c>
      <c r="C4282" s="238"/>
      <c r="D4282" s="238"/>
      <c r="E4282" s="238"/>
      <c r="F4282" s="238"/>
      <c r="G4282" s="238"/>
      <c r="H4282" s="238"/>
      <c r="I4282" s="238"/>
      <c r="J4282" s="238"/>
      <c r="K4282" s="238"/>
      <c r="L4282" s="238"/>
      <c r="M4282" s="238"/>
      <c r="N4282" s="238"/>
      <c r="O4282" s="238">
        <v>14</v>
      </c>
      <c r="P4282" s="239"/>
    </row>
    <row r="4283" spans="1:16" x14ac:dyDescent="0.25">
      <c r="A4283" s="236" t="s">
        <v>3651</v>
      </c>
      <c r="B4283" s="237" t="s">
        <v>6084</v>
      </c>
      <c r="C4283" s="238"/>
      <c r="D4283" s="238"/>
      <c r="E4283" s="238"/>
      <c r="F4283" s="238"/>
      <c r="G4283" s="238"/>
      <c r="H4283" s="238"/>
      <c r="I4283" s="238"/>
      <c r="J4283" s="238"/>
      <c r="K4283" s="238"/>
      <c r="L4283" s="238"/>
      <c r="M4283" s="238">
        <v>2</v>
      </c>
      <c r="N4283" s="238"/>
      <c r="O4283" s="238">
        <v>2</v>
      </c>
      <c r="P4283" s="239"/>
    </row>
    <row r="4284" spans="1:16" x14ac:dyDescent="0.25">
      <c r="A4284" s="236" t="s">
        <v>2184</v>
      </c>
      <c r="B4284" s="237" t="s">
        <v>7963</v>
      </c>
      <c r="C4284" s="238"/>
      <c r="D4284" s="238"/>
      <c r="E4284" s="238"/>
      <c r="F4284" s="238"/>
      <c r="G4284" s="238"/>
      <c r="H4284" s="238"/>
      <c r="I4284" s="238"/>
      <c r="J4284" s="238"/>
      <c r="K4284" s="238"/>
      <c r="L4284" s="238"/>
      <c r="M4284" s="238">
        <v>4</v>
      </c>
      <c r="N4284" s="238"/>
      <c r="O4284" s="238"/>
      <c r="P4284" s="239"/>
    </row>
    <row r="4285" spans="1:16" x14ac:dyDescent="0.25">
      <c r="A4285" s="236" t="s">
        <v>3362</v>
      </c>
      <c r="B4285" s="237" t="s">
        <v>6283</v>
      </c>
      <c r="C4285" s="238"/>
      <c r="D4285" s="238"/>
      <c r="E4285" s="238"/>
      <c r="F4285" s="238"/>
      <c r="G4285" s="238"/>
      <c r="H4285" s="238"/>
      <c r="I4285" s="238"/>
      <c r="J4285" s="238"/>
      <c r="K4285" s="238">
        <v>3</v>
      </c>
      <c r="L4285" s="238">
        <v>2</v>
      </c>
      <c r="M4285" s="238"/>
      <c r="N4285" s="238"/>
      <c r="O4285" s="238">
        <v>1</v>
      </c>
      <c r="P4285" s="239"/>
    </row>
    <row r="4286" spans="1:16" x14ac:dyDescent="0.25">
      <c r="A4286" s="236" t="s">
        <v>823</v>
      </c>
      <c r="B4286" s="237" t="s">
        <v>5825</v>
      </c>
      <c r="C4286" s="238"/>
      <c r="D4286" s="238"/>
      <c r="E4286" s="238">
        <v>3</v>
      </c>
      <c r="F4286" s="238"/>
      <c r="G4286" s="238"/>
      <c r="H4286" s="238"/>
      <c r="I4286" s="238"/>
      <c r="J4286" s="238"/>
      <c r="K4286" s="238">
        <v>27</v>
      </c>
      <c r="L4286" s="238">
        <v>36</v>
      </c>
      <c r="M4286" s="238">
        <v>28</v>
      </c>
      <c r="N4286" s="238">
        <v>23</v>
      </c>
      <c r="O4286" s="238">
        <v>7</v>
      </c>
      <c r="P4286" s="239"/>
    </row>
    <row r="4287" spans="1:16" x14ac:dyDescent="0.25">
      <c r="A4287" s="236" t="s">
        <v>2410</v>
      </c>
      <c r="B4287" s="237" t="s">
        <v>6038</v>
      </c>
      <c r="C4287" s="238"/>
      <c r="D4287" s="238">
        <v>1</v>
      </c>
      <c r="E4287" s="238"/>
      <c r="F4287" s="238"/>
      <c r="G4287" s="238"/>
      <c r="H4287" s="238"/>
      <c r="I4287" s="238"/>
      <c r="J4287" s="238"/>
      <c r="K4287" s="238">
        <v>1</v>
      </c>
      <c r="L4287" s="238">
        <v>1</v>
      </c>
      <c r="M4287" s="238"/>
      <c r="N4287" s="238"/>
      <c r="O4287" s="238">
        <v>2</v>
      </c>
      <c r="P4287" s="239"/>
    </row>
    <row r="4288" spans="1:16" x14ac:dyDescent="0.25">
      <c r="A4288" s="236" t="s">
        <v>1877</v>
      </c>
      <c r="B4288" s="237" t="s">
        <v>5747</v>
      </c>
      <c r="C4288" s="238"/>
      <c r="D4288" s="238"/>
      <c r="E4288" s="238"/>
      <c r="F4288" s="238"/>
      <c r="G4288" s="238"/>
      <c r="H4288" s="238"/>
      <c r="I4288" s="238">
        <v>1</v>
      </c>
      <c r="J4288" s="238"/>
      <c r="K4288" s="238">
        <v>1</v>
      </c>
      <c r="L4288" s="238">
        <v>1</v>
      </c>
      <c r="M4288" s="238">
        <v>1</v>
      </c>
      <c r="N4288" s="238">
        <v>3</v>
      </c>
      <c r="O4288" s="238">
        <v>10</v>
      </c>
      <c r="P4288" s="239"/>
    </row>
    <row r="4289" spans="1:16" x14ac:dyDescent="0.25">
      <c r="A4289" s="236" t="s">
        <v>1864</v>
      </c>
      <c r="B4289" s="237" t="s">
        <v>8658</v>
      </c>
      <c r="C4289" s="238"/>
      <c r="D4289" s="238"/>
      <c r="E4289" s="238">
        <v>5</v>
      </c>
      <c r="F4289" s="238"/>
      <c r="G4289" s="238"/>
      <c r="H4289" s="238"/>
      <c r="I4289" s="238"/>
      <c r="J4289" s="238"/>
      <c r="K4289" s="238"/>
      <c r="L4289" s="238"/>
      <c r="M4289" s="238"/>
      <c r="N4289" s="238"/>
      <c r="O4289" s="238"/>
      <c r="P4289" s="239"/>
    </row>
    <row r="4290" spans="1:16" x14ac:dyDescent="0.25">
      <c r="A4290" s="236" t="s">
        <v>1011</v>
      </c>
      <c r="B4290" s="237" t="s">
        <v>7651</v>
      </c>
      <c r="C4290" s="238"/>
      <c r="D4290" s="238"/>
      <c r="E4290" s="238"/>
      <c r="F4290" s="238"/>
      <c r="G4290" s="238"/>
      <c r="H4290" s="238"/>
      <c r="I4290" s="238"/>
      <c r="J4290" s="238"/>
      <c r="K4290" s="238"/>
      <c r="L4290" s="238"/>
      <c r="M4290" s="238"/>
      <c r="N4290" s="238">
        <v>2</v>
      </c>
      <c r="O4290" s="238"/>
      <c r="P4290" s="239"/>
    </row>
    <row r="4291" spans="1:16" x14ac:dyDescent="0.25">
      <c r="A4291" s="236" t="s">
        <v>1065</v>
      </c>
      <c r="B4291" s="237" t="s">
        <v>5752</v>
      </c>
      <c r="C4291" s="238"/>
      <c r="D4291" s="238"/>
      <c r="E4291" s="238"/>
      <c r="F4291" s="238">
        <v>1</v>
      </c>
      <c r="G4291" s="238">
        <v>6</v>
      </c>
      <c r="H4291" s="238">
        <v>1</v>
      </c>
      <c r="I4291" s="238">
        <v>1</v>
      </c>
      <c r="J4291" s="238">
        <v>1</v>
      </c>
      <c r="K4291" s="238">
        <v>7</v>
      </c>
      <c r="L4291" s="238">
        <v>6</v>
      </c>
      <c r="M4291" s="238">
        <v>16</v>
      </c>
      <c r="N4291" s="238">
        <v>48</v>
      </c>
      <c r="O4291" s="238">
        <v>9</v>
      </c>
      <c r="P4291" s="239">
        <v>1</v>
      </c>
    </row>
    <row r="4292" spans="1:16" x14ac:dyDescent="0.25">
      <c r="A4292" s="236" t="s">
        <v>3555</v>
      </c>
      <c r="B4292" s="237" t="s">
        <v>10179</v>
      </c>
      <c r="C4292" s="238"/>
      <c r="D4292" s="238"/>
      <c r="E4292" s="238"/>
      <c r="F4292" s="238"/>
      <c r="G4292" s="238"/>
      <c r="H4292" s="238"/>
      <c r="I4292" s="238">
        <v>1</v>
      </c>
      <c r="J4292" s="238"/>
      <c r="K4292" s="238"/>
      <c r="L4292" s="238"/>
      <c r="M4292" s="238"/>
      <c r="N4292" s="238"/>
      <c r="O4292" s="238"/>
      <c r="P4292" s="239"/>
    </row>
    <row r="4293" spans="1:16" x14ac:dyDescent="0.25">
      <c r="A4293" s="236" t="s">
        <v>4363</v>
      </c>
      <c r="B4293" s="237" t="s">
        <v>10180</v>
      </c>
      <c r="C4293" s="238"/>
      <c r="D4293" s="238"/>
      <c r="E4293" s="238"/>
      <c r="F4293" s="238"/>
      <c r="G4293" s="238">
        <v>2</v>
      </c>
      <c r="H4293" s="238"/>
      <c r="I4293" s="238"/>
      <c r="J4293" s="238"/>
      <c r="K4293" s="238"/>
      <c r="L4293" s="238"/>
      <c r="M4293" s="238"/>
      <c r="N4293" s="238"/>
      <c r="O4293" s="238"/>
      <c r="P4293" s="239"/>
    </row>
    <row r="4294" spans="1:16" x14ac:dyDescent="0.25">
      <c r="A4294" s="236" t="s">
        <v>3533</v>
      </c>
      <c r="B4294" s="237" t="s">
        <v>7174</v>
      </c>
      <c r="C4294" s="238"/>
      <c r="D4294" s="238"/>
      <c r="E4294" s="238"/>
      <c r="F4294" s="238"/>
      <c r="G4294" s="238"/>
      <c r="H4294" s="238"/>
      <c r="I4294" s="238"/>
      <c r="J4294" s="238"/>
      <c r="K4294" s="238"/>
      <c r="L4294" s="238"/>
      <c r="M4294" s="238">
        <v>1</v>
      </c>
      <c r="N4294" s="238"/>
      <c r="O4294" s="238"/>
      <c r="P4294" s="239"/>
    </row>
    <row r="4295" spans="1:16" x14ac:dyDescent="0.25">
      <c r="A4295" s="236" t="s">
        <v>3190</v>
      </c>
      <c r="B4295" s="237" t="s">
        <v>9035</v>
      </c>
      <c r="C4295" s="238"/>
      <c r="D4295" s="238"/>
      <c r="E4295" s="238"/>
      <c r="F4295" s="238"/>
      <c r="G4295" s="238"/>
      <c r="H4295" s="238"/>
      <c r="I4295" s="238">
        <v>1</v>
      </c>
      <c r="J4295" s="238"/>
      <c r="K4295" s="238"/>
      <c r="L4295" s="238"/>
      <c r="M4295" s="238"/>
      <c r="N4295" s="238"/>
      <c r="O4295" s="238"/>
      <c r="P4295" s="239"/>
    </row>
    <row r="4296" spans="1:16" x14ac:dyDescent="0.25">
      <c r="A4296" s="236" t="s">
        <v>3978</v>
      </c>
      <c r="B4296" s="237" t="s">
        <v>9592</v>
      </c>
      <c r="C4296" s="238"/>
      <c r="D4296" s="238"/>
      <c r="E4296" s="238"/>
      <c r="F4296" s="238"/>
      <c r="G4296" s="238"/>
      <c r="H4296" s="238"/>
      <c r="I4296" s="238"/>
      <c r="J4296" s="238">
        <v>2</v>
      </c>
      <c r="K4296" s="238">
        <v>1</v>
      </c>
      <c r="L4296" s="238">
        <v>1</v>
      </c>
      <c r="M4296" s="238">
        <v>1</v>
      </c>
      <c r="N4296" s="238">
        <v>1</v>
      </c>
      <c r="O4296" s="238"/>
      <c r="P4296" s="239"/>
    </row>
    <row r="4297" spans="1:16" x14ac:dyDescent="0.25">
      <c r="A4297" s="236" t="s">
        <v>3974</v>
      </c>
      <c r="B4297" s="237" t="s">
        <v>9292</v>
      </c>
      <c r="C4297" s="238"/>
      <c r="D4297" s="238"/>
      <c r="E4297" s="238"/>
      <c r="F4297" s="238">
        <v>1</v>
      </c>
      <c r="G4297" s="238">
        <v>3</v>
      </c>
      <c r="H4297" s="238"/>
      <c r="I4297" s="238"/>
      <c r="J4297" s="238"/>
      <c r="K4297" s="238"/>
      <c r="L4297" s="238"/>
      <c r="M4297" s="238">
        <v>1</v>
      </c>
      <c r="N4297" s="238"/>
      <c r="O4297" s="238"/>
      <c r="P4297" s="239"/>
    </row>
    <row r="4298" spans="1:16" x14ac:dyDescent="0.25">
      <c r="A4298" s="236" t="s">
        <v>1084</v>
      </c>
      <c r="B4298" s="237" t="s">
        <v>7569</v>
      </c>
      <c r="C4298" s="238"/>
      <c r="D4298" s="238"/>
      <c r="E4298" s="238"/>
      <c r="F4298" s="238"/>
      <c r="G4298" s="238"/>
      <c r="H4298" s="238"/>
      <c r="I4298" s="238"/>
      <c r="J4298" s="238"/>
      <c r="K4298" s="238"/>
      <c r="L4298" s="238">
        <v>2026</v>
      </c>
      <c r="M4298" s="238"/>
      <c r="N4298" s="238"/>
      <c r="O4298" s="238"/>
      <c r="P4298" s="239"/>
    </row>
    <row r="4299" spans="1:16" x14ac:dyDescent="0.25">
      <c r="A4299" s="236" t="s">
        <v>2032</v>
      </c>
      <c r="B4299" s="237" t="s">
        <v>7570</v>
      </c>
      <c r="C4299" s="238">
        <v>1</v>
      </c>
      <c r="D4299" s="238"/>
      <c r="E4299" s="238"/>
      <c r="F4299" s="238"/>
      <c r="G4299" s="238"/>
      <c r="H4299" s="238"/>
      <c r="I4299" s="238"/>
      <c r="J4299" s="238"/>
      <c r="K4299" s="238"/>
      <c r="L4299" s="238"/>
      <c r="M4299" s="238"/>
      <c r="N4299" s="238"/>
      <c r="O4299" s="238"/>
      <c r="P4299" s="239"/>
    </row>
    <row r="4300" spans="1:16" x14ac:dyDescent="0.25">
      <c r="A4300" s="236" t="s">
        <v>1666</v>
      </c>
      <c r="B4300" s="237" t="s">
        <v>9036</v>
      </c>
      <c r="C4300" s="238"/>
      <c r="D4300" s="238"/>
      <c r="E4300" s="238"/>
      <c r="F4300" s="238">
        <v>13</v>
      </c>
      <c r="G4300" s="238"/>
      <c r="H4300" s="238"/>
      <c r="I4300" s="238"/>
      <c r="J4300" s="238">
        <v>1</v>
      </c>
      <c r="K4300" s="238"/>
      <c r="L4300" s="238"/>
      <c r="M4300" s="238"/>
      <c r="N4300" s="238"/>
      <c r="O4300" s="238"/>
      <c r="P4300" s="239"/>
    </row>
    <row r="4301" spans="1:16" x14ac:dyDescent="0.25">
      <c r="A4301" s="236" t="s">
        <v>2441</v>
      </c>
      <c r="B4301" s="237" t="s">
        <v>7175</v>
      </c>
      <c r="C4301" s="238"/>
      <c r="D4301" s="238"/>
      <c r="E4301" s="238"/>
      <c r="F4301" s="238"/>
      <c r="G4301" s="238">
        <v>10</v>
      </c>
      <c r="H4301" s="238"/>
      <c r="I4301" s="238">
        <v>1</v>
      </c>
      <c r="J4301" s="238"/>
      <c r="K4301" s="238"/>
      <c r="L4301" s="238"/>
      <c r="M4301" s="238"/>
      <c r="N4301" s="238"/>
      <c r="O4301" s="238"/>
      <c r="P4301" s="239"/>
    </row>
    <row r="4302" spans="1:16" x14ac:dyDescent="0.25">
      <c r="A4302" s="236" t="s">
        <v>3020</v>
      </c>
      <c r="B4302" s="237" t="s">
        <v>9629</v>
      </c>
      <c r="C4302" s="238"/>
      <c r="D4302" s="238"/>
      <c r="E4302" s="238"/>
      <c r="F4302" s="238"/>
      <c r="G4302" s="238"/>
      <c r="H4302" s="238">
        <v>6</v>
      </c>
      <c r="I4302" s="238"/>
      <c r="J4302" s="238"/>
      <c r="K4302" s="238"/>
      <c r="L4302" s="238"/>
      <c r="M4302" s="238"/>
      <c r="N4302" s="238"/>
      <c r="O4302" s="238"/>
      <c r="P4302" s="239"/>
    </row>
    <row r="4303" spans="1:16" x14ac:dyDescent="0.25">
      <c r="A4303" s="236" t="s">
        <v>3777</v>
      </c>
      <c r="B4303" s="237" t="s">
        <v>6934</v>
      </c>
      <c r="C4303" s="238"/>
      <c r="D4303" s="238"/>
      <c r="E4303" s="238"/>
      <c r="F4303" s="238"/>
      <c r="G4303" s="238"/>
      <c r="H4303" s="238"/>
      <c r="I4303" s="238"/>
      <c r="J4303" s="238"/>
      <c r="K4303" s="238"/>
      <c r="L4303" s="238">
        <v>2</v>
      </c>
      <c r="M4303" s="238"/>
      <c r="N4303" s="238"/>
      <c r="O4303" s="238"/>
      <c r="P4303" s="239"/>
    </row>
    <row r="4304" spans="1:16" x14ac:dyDescent="0.25">
      <c r="A4304" s="236" t="s">
        <v>1716</v>
      </c>
      <c r="B4304" s="237" t="s">
        <v>6401</v>
      </c>
      <c r="C4304" s="238"/>
      <c r="D4304" s="238"/>
      <c r="E4304" s="238"/>
      <c r="F4304" s="238"/>
      <c r="G4304" s="238"/>
      <c r="H4304" s="238"/>
      <c r="I4304" s="238"/>
      <c r="J4304" s="238"/>
      <c r="K4304" s="238"/>
      <c r="L4304" s="238"/>
      <c r="M4304" s="238"/>
      <c r="N4304" s="238">
        <v>1</v>
      </c>
      <c r="O4304" s="238"/>
      <c r="P4304" s="239"/>
    </row>
    <row r="4305" spans="1:16" x14ac:dyDescent="0.25">
      <c r="A4305" s="236" t="s">
        <v>1390</v>
      </c>
      <c r="B4305" s="237" t="s">
        <v>6935</v>
      </c>
      <c r="C4305" s="238"/>
      <c r="D4305" s="238"/>
      <c r="E4305" s="238"/>
      <c r="F4305" s="238"/>
      <c r="G4305" s="238"/>
      <c r="H4305" s="238"/>
      <c r="I4305" s="238"/>
      <c r="J4305" s="238"/>
      <c r="K4305" s="238"/>
      <c r="L4305" s="238"/>
      <c r="M4305" s="238"/>
      <c r="N4305" s="238">
        <v>9</v>
      </c>
      <c r="O4305" s="238"/>
      <c r="P4305" s="239"/>
    </row>
    <row r="4306" spans="1:16" x14ac:dyDescent="0.25">
      <c r="A4306" s="236" t="s">
        <v>1248</v>
      </c>
      <c r="B4306" s="237" t="s">
        <v>6054</v>
      </c>
      <c r="C4306" s="238"/>
      <c r="D4306" s="238"/>
      <c r="E4306" s="238"/>
      <c r="F4306" s="238"/>
      <c r="G4306" s="238"/>
      <c r="H4306" s="238"/>
      <c r="I4306" s="238"/>
      <c r="J4306" s="238"/>
      <c r="K4306" s="238"/>
      <c r="L4306" s="238"/>
      <c r="M4306" s="238"/>
      <c r="N4306" s="238"/>
      <c r="O4306" s="238">
        <v>2</v>
      </c>
      <c r="P4306" s="239"/>
    </row>
    <row r="4307" spans="1:16" x14ac:dyDescent="0.25">
      <c r="A4307" s="236" t="s">
        <v>3666</v>
      </c>
      <c r="B4307" s="237" t="s">
        <v>10148</v>
      </c>
      <c r="C4307" s="238"/>
      <c r="D4307" s="238"/>
      <c r="E4307" s="238">
        <v>1</v>
      </c>
      <c r="F4307" s="238"/>
      <c r="G4307" s="238"/>
      <c r="H4307" s="238"/>
      <c r="I4307" s="238"/>
      <c r="J4307" s="238"/>
      <c r="K4307" s="238"/>
      <c r="L4307" s="238"/>
      <c r="M4307" s="238"/>
      <c r="N4307" s="238"/>
      <c r="O4307" s="238"/>
      <c r="P4307" s="239"/>
    </row>
    <row r="4308" spans="1:16" x14ac:dyDescent="0.25">
      <c r="A4308" s="236" t="s">
        <v>2222</v>
      </c>
      <c r="B4308" s="237" t="s">
        <v>7178</v>
      </c>
      <c r="C4308" s="238"/>
      <c r="D4308" s="238"/>
      <c r="E4308" s="238"/>
      <c r="F4308" s="238"/>
      <c r="G4308" s="238"/>
      <c r="H4308" s="238"/>
      <c r="I4308" s="238">
        <v>3</v>
      </c>
      <c r="J4308" s="238"/>
      <c r="K4308" s="238"/>
      <c r="L4308" s="238"/>
      <c r="M4308" s="238"/>
      <c r="N4308" s="238"/>
      <c r="O4308" s="238"/>
      <c r="P4308" s="239"/>
    </row>
    <row r="4309" spans="1:16" x14ac:dyDescent="0.25">
      <c r="A4309" s="236" t="s">
        <v>1492</v>
      </c>
      <c r="B4309" s="237" t="s">
        <v>7960</v>
      </c>
      <c r="C4309" s="238"/>
      <c r="D4309" s="238"/>
      <c r="E4309" s="238"/>
      <c r="F4309" s="238"/>
      <c r="G4309" s="238"/>
      <c r="H4309" s="238"/>
      <c r="I4309" s="238">
        <v>7</v>
      </c>
      <c r="J4309" s="238"/>
      <c r="K4309" s="238"/>
      <c r="L4309" s="238"/>
      <c r="M4309" s="238"/>
      <c r="N4309" s="238"/>
      <c r="O4309" s="238"/>
      <c r="P4309" s="239"/>
    </row>
    <row r="4310" spans="1:16" x14ac:dyDescent="0.25">
      <c r="A4310" s="236" t="s">
        <v>2278</v>
      </c>
      <c r="B4310" s="237" t="s">
        <v>6220</v>
      </c>
      <c r="C4310" s="238"/>
      <c r="D4310" s="238"/>
      <c r="E4310" s="238"/>
      <c r="F4310" s="238"/>
      <c r="G4310" s="238"/>
      <c r="H4310" s="238"/>
      <c r="I4310" s="238"/>
      <c r="J4310" s="238"/>
      <c r="K4310" s="238"/>
      <c r="L4310" s="238"/>
      <c r="M4310" s="238"/>
      <c r="N4310" s="238"/>
      <c r="O4310" s="238">
        <v>1</v>
      </c>
      <c r="P4310" s="239"/>
    </row>
    <row r="4311" spans="1:16" x14ac:dyDescent="0.25">
      <c r="A4311" s="236" t="s">
        <v>683</v>
      </c>
      <c r="B4311" s="237" t="s">
        <v>7961</v>
      </c>
      <c r="C4311" s="238"/>
      <c r="D4311" s="238"/>
      <c r="E4311" s="238"/>
      <c r="F4311" s="238"/>
      <c r="G4311" s="238">
        <v>1</v>
      </c>
      <c r="H4311" s="238"/>
      <c r="I4311" s="238">
        <v>23</v>
      </c>
      <c r="J4311" s="238">
        <v>6</v>
      </c>
      <c r="K4311" s="238"/>
      <c r="L4311" s="238">
        <v>4</v>
      </c>
      <c r="M4311" s="238">
        <v>8</v>
      </c>
      <c r="N4311" s="238"/>
      <c r="O4311" s="238"/>
      <c r="P4311" s="239"/>
    </row>
    <row r="4312" spans="1:16" x14ac:dyDescent="0.25">
      <c r="A4312" s="236" t="s">
        <v>2532</v>
      </c>
      <c r="B4312" s="237" t="s">
        <v>9993</v>
      </c>
      <c r="C4312" s="238"/>
      <c r="D4312" s="238"/>
      <c r="E4312" s="238"/>
      <c r="F4312" s="238"/>
      <c r="G4312" s="238"/>
      <c r="H4312" s="238"/>
      <c r="I4312" s="238">
        <v>3</v>
      </c>
      <c r="J4312" s="238"/>
      <c r="K4312" s="238"/>
      <c r="L4312" s="238"/>
      <c r="M4312" s="238"/>
      <c r="N4312" s="238"/>
      <c r="O4312" s="238"/>
      <c r="P4312" s="239"/>
    </row>
    <row r="4313" spans="1:16" x14ac:dyDescent="0.25">
      <c r="A4313" s="236" t="s">
        <v>2686</v>
      </c>
      <c r="B4313" s="237" t="s">
        <v>9037</v>
      </c>
      <c r="C4313" s="238"/>
      <c r="D4313" s="238"/>
      <c r="E4313" s="238"/>
      <c r="F4313" s="238"/>
      <c r="G4313" s="238"/>
      <c r="H4313" s="238"/>
      <c r="I4313" s="238"/>
      <c r="J4313" s="238">
        <v>1</v>
      </c>
      <c r="K4313" s="238"/>
      <c r="L4313" s="238"/>
      <c r="M4313" s="238"/>
      <c r="N4313" s="238"/>
      <c r="O4313" s="238"/>
      <c r="P4313" s="239"/>
    </row>
    <row r="4314" spans="1:16" x14ac:dyDescent="0.25">
      <c r="A4314" s="236" t="s">
        <v>2751</v>
      </c>
      <c r="B4314" s="237" t="s">
        <v>6587</v>
      </c>
      <c r="C4314" s="238"/>
      <c r="D4314" s="238"/>
      <c r="E4314" s="238"/>
      <c r="F4314" s="238"/>
      <c r="G4314" s="238"/>
      <c r="H4314" s="238"/>
      <c r="I4314" s="238"/>
      <c r="J4314" s="238">
        <v>1</v>
      </c>
      <c r="K4314" s="238"/>
      <c r="L4314" s="238"/>
      <c r="M4314" s="238"/>
      <c r="N4314" s="238"/>
      <c r="O4314" s="238"/>
      <c r="P4314" s="239"/>
    </row>
    <row r="4315" spans="1:16" x14ac:dyDescent="0.25">
      <c r="A4315" s="236" t="s">
        <v>1780</v>
      </c>
      <c r="B4315" s="237" t="s">
        <v>8309</v>
      </c>
      <c r="C4315" s="238"/>
      <c r="D4315" s="238"/>
      <c r="E4315" s="238"/>
      <c r="F4315" s="238"/>
      <c r="G4315" s="238"/>
      <c r="H4315" s="238"/>
      <c r="I4315" s="238">
        <v>3</v>
      </c>
      <c r="J4315" s="238"/>
      <c r="K4315" s="238"/>
      <c r="L4315" s="238"/>
      <c r="M4315" s="238">
        <v>1</v>
      </c>
      <c r="N4315" s="238"/>
      <c r="O4315" s="238"/>
      <c r="P4315" s="239"/>
    </row>
    <row r="4316" spans="1:16" x14ac:dyDescent="0.25">
      <c r="A4316" s="236" t="s">
        <v>2534</v>
      </c>
      <c r="B4316" s="237" t="s">
        <v>6357</v>
      </c>
      <c r="C4316" s="238"/>
      <c r="D4316" s="238"/>
      <c r="E4316" s="238"/>
      <c r="F4316" s="238"/>
      <c r="G4316" s="238"/>
      <c r="H4316" s="238"/>
      <c r="I4316" s="238"/>
      <c r="J4316" s="238"/>
      <c r="K4316" s="238"/>
      <c r="L4316" s="238"/>
      <c r="M4316" s="238"/>
      <c r="N4316" s="238">
        <v>22</v>
      </c>
      <c r="O4316" s="238"/>
      <c r="P4316" s="239"/>
    </row>
    <row r="4317" spans="1:16" x14ac:dyDescent="0.25">
      <c r="A4317" s="236" t="s">
        <v>3299</v>
      </c>
      <c r="B4317" s="237" t="s">
        <v>9628</v>
      </c>
      <c r="C4317" s="238"/>
      <c r="D4317" s="238"/>
      <c r="E4317" s="238"/>
      <c r="F4317" s="238"/>
      <c r="G4317" s="238"/>
      <c r="H4317" s="238"/>
      <c r="I4317" s="238"/>
      <c r="J4317" s="238"/>
      <c r="K4317" s="238"/>
      <c r="L4317" s="238"/>
      <c r="M4317" s="238"/>
      <c r="N4317" s="238"/>
      <c r="O4317" s="238"/>
      <c r="P4317" s="239">
        <v>114</v>
      </c>
    </row>
    <row r="4318" spans="1:16" x14ac:dyDescent="0.25">
      <c r="A4318" s="236" t="s">
        <v>2470</v>
      </c>
      <c r="B4318" s="237" t="s">
        <v>10013</v>
      </c>
      <c r="C4318" s="238"/>
      <c r="D4318" s="238"/>
      <c r="E4318" s="238"/>
      <c r="F4318" s="238"/>
      <c r="G4318" s="238"/>
      <c r="H4318" s="238">
        <v>13</v>
      </c>
      <c r="I4318" s="238">
        <v>49</v>
      </c>
      <c r="J4318" s="238"/>
      <c r="K4318" s="238"/>
      <c r="L4318" s="238"/>
      <c r="M4318" s="238"/>
      <c r="N4318" s="238"/>
      <c r="O4318" s="238"/>
      <c r="P4318" s="239">
        <v>70</v>
      </c>
    </row>
    <row r="4319" spans="1:16" x14ac:dyDescent="0.25">
      <c r="A4319" s="236" t="s">
        <v>9293</v>
      </c>
      <c r="B4319" s="237" t="s">
        <v>9294</v>
      </c>
      <c r="C4319" s="238"/>
      <c r="D4319" s="238"/>
      <c r="E4319" s="238"/>
      <c r="F4319" s="238"/>
      <c r="G4319" s="238"/>
      <c r="H4319" s="238"/>
      <c r="I4319" s="238"/>
      <c r="J4319" s="238"/>
      <c r="K4319" s="238"/>
      <c r="L4319" s="238"/>
      <c r="M4319" s="238"/>
      <c r="N4319" s="238"/>
      <c r="O4319" s="238"/>
      <c r="P4319" s="239">
        <v>1</v>
      </c>
    </row>
    <row r="4320" spans="1:16" x14ac:dyDescent="0.25">
      <c r="A4320" s="236" t="s">
        <v>4333</v>
      </c>
      <c r="B4320" s="237" t="s">
        <v>10489</v>
      </c>
      <c r="C4320" s="238"/>
      <c r="D4320" s="238"/>
      <c r="E4320" s="238"/>
      <c r="F4320" s="238"/>
      <c r="G4320" s="238">
        <v>10</v>
      </c>
      <c r="H4320" s="238"/>
      <c r="I4320" s="238"/>
      <c r="J4320" s="238"/>
      <c r="K4320" s="238"/>
      <c r="L4320" s="238"/>
      <c r="M4320" s="238"/>
      <c r="N4320" s="238"/>
      <c r="O4320" s="238"/>
      <c r="P4320" s="239"/>
    </row>
    <row r="4321" spans="1:16" x14ac:dyDescent="0.25">
      <c r="A4321" s="236" t="s">
        <v>3376</v>
      </c>
      <c r="B4321" s="237" t="s">
        <v>6590</v>
      </c>
      <c r="C4321" s="238"/>
      <c r="D4321" s="238"/>
      <c r="E4321" s="238"/>
      <c r="F4321" s="238"/>
      <c r="G4321" s="238"/>
      <c r="H4321" s="238"/>
      <c r="I4321" s="238"/>
      <c r="J4321" s="238">
        <v>1</v>
      </c>
      <c r="K4321" s="238"/>
      <c r="L4321" s="238"/>
      <c r="M4321" s="238"/>
      <c r="N4321" s="238"/>
      <c r="O4321" s="238"/>
      <c r="P4321" s="239"/>
    </row>
    <row r="4322" spans="1:16" x14ac:dyDescent="0.25">
      <c r="A4322" s="236" t="s">
        <v>2289</v>
      </c>
      <c r="B4322" s="237" t="s">
        <v>9295</v>
      </c>
      <c r="C4322" s="238"/>
      <c r="D4322" s="238"/>
      <c r="E4322" s="238"/>
      <c r="F4322" s="238"/>
      <c r="G4322" s="238"/>
      <c r="H4322" s="238">
        <v>46</v>
      </c>
      <c r="I4322" s="238"/>
      <c r="J4322" s="238"/>
      <c r="K4322" s="238"/>
      <c r="L4322" s="238"/>
      <c r="M4322" s="238"/>
      <c r="N4322" s="238"/>
      <c r="O4322" s="238"/>
      <c r="P4322" s="239"/>
    </row>
    <row r="4323" spans="1:16" x14ac:dyDescent="0.25">
      <c r="A4323" s="236" t="s">
        <v>2893</v>
      </c>
      <c r="B4323" s="237" t="s">
        <v>8649</v>
      </c>
      <c r="C4323" s="238"/>
      <c r="D4323" s="238"/>
      <c r="E4323" s="238"/>
      <c r="F4323" s="238"/>
      <c r="G4323" s="238"/>
      <c r="H4323" s="238"/>
      <c r="I4323" s="238"/>
      <c r="J4323" s="238">
        <v>5</v>
      </c>
      <c r="K4323" s="238"/>
      <c r="L4323" s="238"/>
      <c r="M4323" s="238">
        <v>32</v>
      </c>
      <c r="N4323" s="238"/>
      <c r="O4323" s="238"/>
      <c r="P4323" s="239"/>
    </row>
    <row r="4324" spans="1:16" x14ac:dyDescent="0.25">
      <c r="A4324" s="236" t="s">
        <v>1418</v>
      </c>
      <c r="B4324" s="237" t="s">
        <v>8310</v>
      </c>
      <c r="C4324" s="238"/>
      <c r="D4324" s="238"/>
      <c r="E4324" s="238"/>
      <c r="F4324" s="238"/>
      <c r="G4324" s="238"/>
      <c r="H4324" s="238"/>
      <c r="I4324" s="238"/>
      <c r="J4324" s="238">
        <v>1</v>
      </c>
      <c r="K4324" s="238"/>
      <c r="L4324" s="238"/>
      <c r="M4324" s="238"/>
      <c r="N4324" s="238"/>
      <c r="O4324" s="238"/>
      <c r="P4324" s="239"/>
    </row>
    <row r="4325" spans="1:16" x14ac:dyDescent="0.25">
      <c r="A4325" s="236" t="s">
        <v>1360</v>
      </c>
      <c r="B4325" s="237" t="s">
        <v>9296</v>
      </c>
      <c r="C4325" s="238"/>
      <c r="D4325" s="238"/>
      <c r="E4325" s="238"/>
      <c r="F4325" s="238"/>
      <c r="G4325" s="238"/>
      <c r="H4325" s="238"/>
      <c r="I4325" s="238"/>
      <c r="J4325" s="238"/>
      <c r="K4325" s="238"/>
      <c r="L4325" s="238"/>
      <c r="M4325" s="238"/>
      <c r="N4325" s="238">
        <v>1</v>
      </c>
      <c r="O4325" s="238"/>
      <c r="P4325" s="239"/>
    </row>
    <row r="4326" spans="1:16" x14ac:dyDescent="0.25">
      <c r="A4326" s="236" t="s">
        <v>1399</v>
      </c>
      <c r="B4326" s="237" t="s">
        <v>8944</v>
      </c>
      <c r="C4326" s="238"/>
      <c r="D4326" s="238"/>
      <c r="E4326" s="238"/>
      <c r="F4326" s="238"/>
      <c r="G4326" s="238"/>
      <c r="H4326" s="238"/>
      <c r="I4326" s="238"/>
      <c r="J4326" s="238"/>
      <c r="K4326" s="238">
        <v>3</v>
      </c>
      <c r="L4326" s="238"/>
      <c r="M4326" s="238"/>
      <c r="N4326" s="238"/>
      <c r="O4326" s="238"/>
      <c r="P4326" s="239"/>
    </row>
    <row r="4327" spans="1:16" x14ac:dyDescent="0.25">
      <c r="A4327" s="236" t="s">
        <v>1127</v>
      </c>
      <c r="B4327" s="237" t="s">
        <v>8131</v>
      </c>
      <c r="C4327" s="238"/>
      <c r="D4327" s="238"/>
      <c r="E4327" s="238"/>
      <c r="F4327" s="238"/>
      <c r="G4327" s="238"/>
      <c r="H4327" s="238"/>
      <c r="I4327" s="238">
        <v>1</v>
      </c>
      <c r="J4327" s="238">
        <v>2</v>
      </c>
      <c r="K4327" s="238"/>
      <c r="L4327" s="238">
        <v>1</v>
      </c>
      <c r="M4327" s="238">
        <v>1</v>
      </c>
      <c r="N4327" s="238"/>
      <c r="O4327" s="238"/>
      <c r="P4327" s="239">
        <v>5</v>
      </c>
    </row>
    <row r="4328" spans="1:16" x14ac:dyDescent="0.25">
      <c r="A4328" s="236" t="s">
        <v>2030</v>
      </c>
      <c r="B4328" s="237" t="s">
        <v>6370</v>
      </c>
      <c r="C4328" s="238"/>
      <c r="D4328" s="238"/>
      <c r="E4328" s="238">
        <v>1</v>
      </c>
      <c r="F4328" s="238"/>
      <c r="G4328" s="238"/>
      <c r="H4328" s="238"/>
      <c r="I4328" s="238">
        <v>1</v>
      </c>
      <c r="J4328" s="238"/>
      <c r="K4328" s="238"/>
      <c r="L4328" s="238"/>
      <c r="M4328" s="238"/>
      <c r="N4328" s="238"/>
      <c r="O4328" s="238"/>
      <c r="P4328" s="239"/>
    </row>
    <row r="4329" spans="1:16" x14ac:dyDescent="0.25">
      <c r="A4329" s="236" t="s">
        <v>2300</v>
      </c>
      <c r="B4329" s="237" t="s">
        <v>8650</v>
      </c>
      <c r="C4329" s="238"/>
      <c r="D4329" s="238"/>
      <c r="E4329" s="238"/>
      <c r="F4329" s="238">
        <v>1</v>
      </c>
      <c r="G4329" s="238"/>
      <c r="H4329" s="238"/>
      <c r="I4329" s="238"/>
      <c r="J4329" s="238"/>
      <c r="K4329" s="238"/>
      <c r="L4329" s="238"/>
      <c r="M4329" s="238"/>
      <c r="N4329" s="238"/>
      <c r="O4329" s="238"/>
      <c r="P4329" s="239"/>
    </row>
    <row r="4330" spans="1:16" x14ac:dyDescent="0.25">
      <c r="A4330" s="236" t="s">
        <v>1690</v>
      </c>
      <c r="B4330" s="237" t="s">
        <v>6591</v>
      </c>
      <c r="C4330" s="238">
        <v>5</v>
      </c>
      <c r="D4330" s="238"/>
      <c r="E4330" s="238"/>
      <c r="F4330" s="238"/>
      <c r="G4330" s="238"/>
      <c r="H4330" s="238"/>
      <c r="I4330" s="238"/>
      <c r="J4330" s="238"/>
      <c r="K4330" s="238"/>
      <c r="L4330" s="238"/>
      <c r="M4330" s="238"/>
      <c r="N4330" s="238"/>
      <c r="O4330" s="238"/>
      <c r="P4330" s="239"/>
    </row>
    <row r="4331" spans="1:16" x14ac:dyDescent="0.25">
      <c r="A4331" s="236" t="s">
        <v>1520</v>
      </c>
      <c r="B4331" s="237" t="s">
        <v>6592</v>
      </c>
      <c r="C4331" s="238"/>
      <c r="D4331" s="238"/>
      <c r="E4331" s="238">
        <v>1</v>
      </c>
      <c r="F4331" s="238"/>
      <c r="G4331" s="238">
        <v>1</v>
      </c>
      <c r="H4331" s="238"/>
      <c r="I4331" s="238"/>
      <c r="J4331" s="238"/>
      <c r="K4331" s="238"/>
      <c r="L4331" s="238"/>
      <c r="M4331" s="238"/>
      <c r="N4331" s="238"/>
      <c r="O4331" s="238"/>
      <c r="P4331" s="239"/>
    </row>
    <row r="4332" spans="1:16" x14ac:dyDescent="0.25">
      <c r="A4332" s="236" t="s">
        <v>1558</v>
      </c>
      <c r="B4332" s="237" t="s">
        <v>7958</v>
      </c>
      <c r="C4332" s="238"/>
      <c r="D4332" s="238"/>
      <c r="E4332" s="238"/>
      <c r="F4332" s="238"/>
      <c r="G4332" s="238"/>
      <c r="H4332" s="238"/>
      <c r="I4332" s="238"/>
      <c r="J4332" s="238"/>
      <c r="K4332" s="238"/>
      <c r="L4332" s="238"/>
      <c r="M4332" s="238"/>
      <c r="N4332" s="238">
        <v>1</v>
      </c>
      <c r="O4332" s="238"/>
      <c r="P4332" s="239"/>
    </row>
    <row r="4333" spans="1:16" x14ac:dyDescent="0.25">
      <c r="A4333" s="236" t="s">
        <v>2196</v>
      </c>
      <c r="B4333" s="237" t="s">
        <v>9588</v>
      </c>
      <c r="C4333" s="238"/>
      <c r="D4333" s="238"/>
      <c r="E4333" s="238"/>
      <c r="F4333" s="238"/>
      <c r="G4333" s="238"/>
      <c r="H4333" s="238"/>
      <c r="I4333" s="238">
        <v>1</v>
      </c>
      <c r="J4333" s="238"/>
      <c r="K4333" s="238"/>
      <c r="L4333" s="238"/>
      <c r="M4333" s="238"/>
      <c r="N4333" s="238">
        <v>5</v>
      </c>
      <c r="O4333" s="238"/>
      <c r="P4333" s="239"/>
    </row>
    <row r="4334" spans="1:16" x14ac:dyDescent="0.25">
      <c r="A4334" s="236" t="s">
        <v>1805</v>
      </c>
      <c r="B4334" s="237" t="s">
        <v>8652</v>
      </c>
      <c r="C4334" s="238"/>
      <c r="D4334" s="238"/>
      <c r="E4334" s="238"/>
      <c r="F4334" s="238"/>
      <c r="G4334" s="238"/>
      <c r="H4334" s="238"/>
      <c r="I4334" s="238"/>
      <c r="J4334" s="238">
        <v>5</v>
      </c>
      <c r="K4334" s="238"/>
      <c r="L4334" s="238"/>
      <c r="M4334" s="238"/>
      <c r="N4334" s="238">
        <v>2</v>
      </c>
      <c r="O4334" s="238"/>
      <c r="P4334" s="239">
        <v>66</v>
      </c>
    </row>
    <row r="4335" spans="1:16" x14ac:dyDescent="0.25">
      <c r="A4335" s="236" t="s">
        <v>1667</v>
      </c>
      <c r="B4335" s="237" t="s">
        <v>6614</v>
      </c>
      <c r="C4335" s="238"/>
      <c r="D4335" s="238"/>
      <c r="E4335" s="238"/>
      <c r="F4335" s="238">
        <v>1</v>
      </c>
      <c r="G4335" s="238">
        <v>1</v>
      </c>
      <c r="H4335" s="238"/>
      <c r="I4335" s="238"/>
      <c r="J4335" s="238">
        <v>3</v>
      </c>
      <c r="K4335" s="238"/>
      <c r="L4335" s="238"/>
      <c r="M4335" s="238"/>
      <c r="N4335" s="238"/>
      <c r="O4335" s="238"/>
      <c r="P4335" s="239"/>
    </row>
    <row r="4336" spans="1:16" x14ac:dyDescent="0.25">
      <c r="A4336" s="236" t="s">
        <v>1656</v>
      </c>
      <c r="B4336" s="237" t="s">
        <v>6615</v>
      </c>
      <c r="C4336" s="238"/>
      <c r="D4336" s="238"/>
      <c r="E4336" s="238"/>
      <c r="F4336" s="238"/>
      <c r="G4336" s="238"/>
      <c r="H4336" s="238">
        <v>8</v>
      </c>
      <c r="I4336" s="238"/>
      <c r="J4336" s="238"/>
      <c r="K4336" s="238"/>
      <c r="L4336" s="238"/>
      <c r="M4336" s="238"/>
      <c r="N4336" s="238">
        <v>2</v>
      </c>
      <c r="O4336" s="238"/>
      <c r="P4336" s="239"/>
    </row>
    <row r="4337" spans="1:16" x14ac:dyDescent="0.25">
      <c r="A4337" s="236" t="s">
        <v>943</v>
      </c>
      <c r="B4337" s="237" t="s">
        <v>7459</v>
      </c>
      <c r="C4337" s="238">
        <v>1</v>
      </c>
      <c r="D4337" s="238">
        <v>1</v>
      </c>
      <c r="E4337" s="238"/>
      <c r="F4337" s="238"/>
      <c r="G4337" s="238"/>
      <c r="H4337" s="238"/>
      <c r="I4337" s="238">
        <v>1</v>
      </c>
      <c r="J4337" s="238">
        <v>2</v>
      </c>
      <c r="K4337" s="238">
        <v>2</v>
      </c>
      <c r="L4337" s="238">
        <v>1</v>
      </c>
      <c r="M4337" s="238"/>
      <c r="N4337" s="238">
        <v>1</v>
      </c>
      <c r="O4337" s="238"/>
      <c r="P4337" s="239"/>
    </row>
    <row r="4338" spans="1:16" x14ac:dyDescent="0.25">
      <c r="A4338" s="236" t="s">
        <v>1884</v>
      </c>
      <c r="B4338" s="237" t="s">
        <v>6616</v>
      </c>
      <c r="C4338" s="238"/>
      <c r="D4338" s="238"/>
      <c r="E4338" s="238"/>
      <c r="F4338" s="238"/>
      <c r="G4338" s="238"/>
      <c r="H4338" s="238"/>
      <c r="I4338" s="238"/>
      <c r="J4338" s="238">
        <v>5</v>
      </c>
      <c r="K4338" s="238">
        <v>4</v>
      </c>
      <c r="L4338" s="238">
        <v>1</v>
      </c>
      <c r="M4338" s="238"/>
      <c r="N4338" s="238"/>
      <c r="O4338" s="238"/>
      <c r="P4338" s="239"/>
    </row>
    <row r="4339" spans="1:16" x14ac:dyDescent="0.25">
      <c r="A4339" s="236" t="s">
        <v>923</v>
      </c>
      <c r="B4339" s="237" t="s">
        <v>6187</v>
      </c>
      <c r="C4339" s="238"/>
      <c r="D4339" s="238"/>
      <c r="E4339" s="238"/>
      <c r="F4339" s="238"/>
      <c r="G4339" s="238"/>
      <c r="H4339" s="238">
        <v>4</v>
      </c>
      <c r="I4339" s="238"/>
      <c r="J4339" s="238">
        <v>2</v>
      </c>
      <c r="K4339" s="238">
        <v>3</v>
      </c>
      <c r="L4339" s="238">
        <v>2</v>
      </c>
      <c r="M4339" s="238"/>
      <c r="N4339" s="238"/>
      <c r="O4339" s="238">
        <v>1</v>
      </c>
      <c r="P4339" s="239"/>
    </row>
    <row r="4340" spans="1:16" x14ac:dyDescent="0.25">
      <c r="A4340" s="236" t="s">
        <v>1542</v>
      </c>
      <c r="B4340" s="237" t="s">
        <v>8132</v>
      </c>
      <c r="C4340" s="238"/>
      <c r="D4340" s="238"/>
      <c r="E4340" s="238"/>
      <c r="F4340" s="238"/>
      <c r="G4340" s="238"/>
      <c r="H4340" s="238"/>
      <c r="I4340" s="238"/>
      <c r="J4340" s="238">
        <v>8</v>
      </c>
      <c r="K4340" s="238"/>
      <c r="L4340" s="238"/>
      <c r="M4340" s="238"/>
      <c r="N4340" s="238"/>
      <c r="O4340" s="238"/>
      <c r="P4340" s="239"/>
    </row>
    <row r="4341" spans="1:16" x14ac:dyDescent="0.25">
      <c r="A4341" s="236" t="s">
        <v>1755</v>
      </c>
      <c r="B4341" s="237" t="s">
        <v>8133</v>
      </c>
      <c r="C4341" s="238"/>
      <c r="D4341" s="238"/>
      <c r="E4341" s="238"/>
      <c r="F4341" s="238">
        <v>2</v>
      </c>
      <c r="G4341" s="238"/>
      <c r="H4341" s="238"/>
      <c r="I4341" s="238"/>
      <c r="J4341" s="238"/>
      <c r="K4341" s="238"/>
      <c r="L4341" s="238"/>
      <c r="M4341" s="238"/>
      <c r="N4341" s="238"/>
      <c r="O4341" s="238"/>
      <c r="P4341" s="239"/>
    </row>
    <row r="4342" spans="1:16" x14ac:dyDescent="0.25">
      <c r="A4342" s="236" t="s">
        <v>1193</v>
      </c>
      <c r="B4342" s="237" t="s">
        <v>7618</v>
      </c>
      <c r="C4342" s="238"/>
      <c r="D4342" s="238"/>
      <c r="E4342" s="238"/>
      <c r="F4342" s="238"/>
      <c r="G4342" s="238">
        <v>2</v>
      </c>
      <c r="H4342" s="238"/>
      <c r="I4342" s="238"/>
      <c r="J4342" s="238">
        <v>1</v>
      </c>
      <c r="K4342" s="238"/>
      <c r="L4342" s="238"/>
      <c r="M4342" s="238"/>
      <c r="N4342" s="238"/>
      <c r="O4342" s="238"/>
      <c r="P4342" s="239"/>
    </row>
    <row r="4343" spans="1:16" x14ac:dyDescent="0.25">
      <c r="A4343" s="236" t="s">
        <v>1311</v>
      </c>
      <c r="B4343" s="237" t="s">
        <v>8653</v>
      </c>
      <c r="C4343" s="238"/>
      <c r="D4343" s="238">
        <v>4</v>
      </c>
      <c r="E4343" s="238"/>
      <c r="F4343" s="238"/>
      <c r="G4343" s="238"/>
      <c r="H4343" s="238"/>
      <c r="I4343" s="238"/>
      <c r="J4343" s="238"/>
      <c r="K4343" s="238"/>
      <c r="L4343" s="238"/>
      <c r="M4343" s="238">
        <v>23</v>
      </c>
      <c r="N4343" s="238"/>
      <c r="O4343" s="238"/>
      <c r="P4343" s="239"/>
    </row>
    <row r="4344" spans="1:16" x14ac:dyDescent="0.25">
      <c r="A4344" s="236" t="s">
        <v>1967</v>
      </c>
      <c r="B4344" s="237" t="s">
        <v>10486</v>
      </c>
      <c r="C4344" s="238"/>
      <c r="D4344" s="238"/>
      <c r="E4344" s="238"/>
      <c r="F4344" s="238"/>
      <c r="G4344" s="238"/>
      <c r="H4344" s="238">
        <v>1</v>
      </c>
      <c r="I4344" s="238">
        <v>1</v>
      </c>
      <c r="J4344" s="238">
        <v>1</v>
      </c>
      <c r="K4344" s="238"/>
      <c r="L4344" s="238"/>
      <c r="M4344" s="238"/>
      <c r="N4344" s="238"/>
      <c r="O4344" s="238"/>
      <c r="P4344" s="239"/>
    </row>
    <row r="4345" spans="1:16" x14ac:dyDescent="0.25">
      <c r="A4345" s="236" t="s">
        <v>2821</v>
      </c>
      <c r="B4345" s="237" t="s">
        <v>7181</v>
      </c>
      <c r="C4345" s="238"/>
      <c r="D4345" s="238"/>
      <c r="E4345" s="238"/>
      <c r="F4345" s="238"/>
      <c r="G4345" s="238"/>
      <c r="H4345" s="238"/>
      <c r="I4345" s="238"/>
      <c r="J4345" s="238"/>
      <c r="K4345" s="238"/>
      <c r="L4345" s="238"/>
      <c r="M4345" s="238">
        <v>6</v>
      </c>
      <c r="N4345" s="238"/>
      <c r="O4345" s="238"/>
      <c r="P4345" s="239"/>
    </row>
    <row r="4346" spans="1:16" x14ac:dyDescent="0.25">
      <c r="A4346" s="236" t="s">
        <v>2636</v>
      </c>
      <c r="B4346" s="237" t="s">
        <v>7956</v>
      </c>
      <c r="C4346" s="238"/>
      <c r="D4346" s="238"/>
      <c r="E4346" s="238"/>
      <c r="F4346" s="238"/>
      <c r="G4346" s="238"/>
      <c r="H4346" s="238"/>
      <c r="I4346" s="238"/>
      <c r="J4346" s="238"/>
      <c r="K4346" s="238"/>
      <c r="L4346" s="238"/>
      <c r="M4346" s="238"/>
      <c r="N4346" s="238">
        <v>1</v>
      </c>
      <c r="O4346" s="238"/>
      <c r="P4346" s="239"/>
    </row>
    <row r="4347" spans="1:16" x14ac:dyDescent="0.25">
      <c r="A4347" s="236" t="s">
        <v>2154</v>
      </c>
      <c r="B4347" s="237" t="s">
        <v>9050</v>
      </c>
      <c r="C4347" s="238"/>
      <c r="D4347" s="238"/>
      <c r="E4347" s="238"/>
      <c r="F4347" s="238"/>
      <c r="G4347" s="238"/>
      <c r="H4347" s="238"/>
      <c r="I4347" s="238">
        <v>1</v>
      </c>
      <c r="J4347" s="238">
        <v>2</v>
      </c>
      <c r="K4347" s="238"/>
      <c r="L4347" s="238"/>
      <c r="M4347" s="238"/>
      <c r="N4347" s="238"/>
      <c r="O4347" s="238"/>
      <c r="P4347" s="239"/>
    </row>
    <row r="4348" spans="1:16" x14ac:dyDescent="0.25">
      <c r="A4348" s="236" t="s">
        <v>2241</v>
      </c>
      <c r="B4348" s="237" t="s">
        <v>6922</v>
      </c>
      <c r="C4348" s="238"/>
      <c r="D4348" s="238"/>
      <c r="E4348" s="238"/>
      <c r="F4348" s="238"/>
      <c r="G4348" s="238"/>
      <c r="H4348" s="238"/>
      <c r="I4348" s="238">
        <v>29</v>
      </c>
      <c r="J4348" s="238"/>
      <c r="K4348" s="238"/>
      <c r="L4348" s="238"/>
      <c r="M4348" s="238"/>
      <c r="N4348" s="238"/>
      <c r="O4348" s="238"/>
      <c r="P4348" s="239"/>
    </row>
    <row r="4349" spans="1:16" x14ac:dyDescent="0.25">
      <c r="A4349" s="236" t="s">
        <v>2685</v>
      </c>
      <c r="B4349" s="237" t="s">
        <v>10487</v>
      </c>
      <c r="C4349" s="238"/>
      <c r="D4349" s="238"/>
      <c r="E4349" s="238"/>
      <c r="F4349" s="238"/>
      <c r="G4349" s="238"/>
      <c r="H4349" s="238"/>
      <c r="I4349" s="238"/>
      <c r="J4349" s="238"/>
      <c r="K4349" s="238"/>
      <c r="L4349" s="238"/>
      <c r="M4349" s="238"/>
      <c r="N4349" s="238"/>
      <c r="O4349" s="238"/>
      <c r="P4349" s="239">
        <v>2</v>
      </c>
    </row>
    <row r="4350" spans="1:16" x14ac:dyDescent="0.25">
      <c r="A4350" s="236" t="s">
        <v>2557</v>
      </c>
      <c r="B4350" s="237" t="s">
        <v>8134</v>
      </c>
      <c r="C4350" s="238"/>
      <c r="D4350" s="238"/>
      <c r="E4350" s="238"/>
      <c r="F4350" s="238"/>
      <c r="G4350" s="238"/>
      <c r="H4350" s="238"/>
      <c r="I4350" s="238"/>
      <c r="J4350" s="238">
        <v>1</v>
      </c>
      <c r="K4350" s="238"/>
      <c r="L4350" s="238"/>
      <c r="M4350" s="238"/>
      <c r="N4350" s="238"/>
      <c r="O4350" s="238"/>
      <c r="P4350" s="239"/>
    </row>
    <row r="4351" spans="1:16" x14ac:dyDescent="0.25">
      <c r="A4351" s="236" t="s">
        <v>421</v>
      </c>
      <c r="B4351" s="237" t="s">
        <v>5843</v>
      </c>
      <c r="C4351" s="238">
        <v>1</v>
      </c>
      <c r="D4351" s="238">
        <v>6</v>
      </c>
      <c r="E4351" s="238"/>
      <c r="F4351" s="238">
        <v>140</v>
      </c>
      <c r="G4351" s="238">
        <v>374</v>
      </c>
      <c r="H4351" s="238">
        <v>1</v>
      </c>
      <c r="I4351" s="238">
        <v>3</v>
      </c>
      <c r="J4351" s="238">
        <v>24</v>
      </c>
      <c r="K4351" s="238">
        <v>13</v>
      </c>
      <c r="L4351" s="238">
        <v>11</v>
      </c>
      <c r="M4351" s="238">
        <v>5</v>
      </c>
      <c r="N4351" s="238">
        <v>6</v>
      </c>
      <c r="O4351" s="238">
        <v>6</v>
      </c>
      <c r="P4351" s="239">
        <v>19</v>
      </c>
    </row>
    <row r="4352" spans="1:16" x14ac:dyDescent="0.25">
      <c r="A4352" s="236" t="s">
        <v>443</v>
      </c>
      <c r="B4352" s="237" t="s">
        <v>6012</v>
      </c>
      <c r="C4352" s="238"/>
      <c r="D4352" s="238">
        <v>2</v>
      </c>
      <c r="E4352" s="238"/>
      <c r="F4352" s="238">
        <v>1</v>
      </c>
      <c r="G4352" s="238">
        <v>1</v>
      </c>
      <c r="H4352" s="238">
        <v>14</v>
      </c>
      <c r="I4352" s="238">
        <v>21</v>
      </c>
      <c r="J4352" s="238">
        <v>23</v>
      </c>
      <c r="K4352" s="238">
        <v>69</v>
      </c>
      <c r="L4352" s="238">
        <v>59</v>
      </c>
      <c r="M4352" s="238">
        <v>5</v>
      </c>
      <c r="N4352" s="238">
        <v>4</v>
      </c>
      <c r="O4352" s="238">
        <v>2</v>
      </c>
      <c r="P4352" s="239">
        <v>1</v>
      </c>
    </row>
    <row r="4353" spans="1:16" x14ac:dyDescent="0.25">
      <c r="A4353" s="236" t="s">
        <v>2027</v>
      </c>
      <c r="B4353" s="237" t="s">
        <v>6068</v>
      </c>
      <c r="C4353" s="238"/>
      <c r="D4353" s="238"/>
      <c r="E4353" s="238"/>
      <c r="F4353" s="238"/>
      <c r="G4353" s="238">
        <v>1</v>
      </c>
      <c r="H4353" s="238"/>
      <c r="I4353" s="238"/>
      <c r="J4353" s="238">
        <v>2</v>
      </c>
      <c r="K4353" s="238"/>
      <c r="L4353" s="238"/>
      <c r="M4353" s="238"/>
      <c r="N4353" s="238"/>
      <c r="O4353" s="238">
        <v>2</v>
      </c>
      <c r="P4353" s="239">
        <v>1</v>
      </c>
    </row>
    <row r="4354" spans="1:16" x14ac:dyDescent="0.25">
      <c r="A4354" s="236" t="s">
        <v>1746</v>
      </c>
      <c r="B4354" s="237" t="s">
        <v>5657</v>
      </c>
      <c r="C4354" s="238"/>
      <c r="D4354" s="238"/>
      <c r="E4354" s="238">
        <v>3</v>
      </c>
      <c r="F4354" s="238">
        <v>4</v>
      </c>
      <c r="G4354" s="238">
        <v>9</v>
      </c>
      <c r="H4354" s="238">
        <v>1</v>
      </c>
      <c r="I4354" s="238">
        <v>1</v>
      </c>
      <c r="J4354" s="238">
        <v>1</v>
      </c>
      <c r="K4354" s="238">
        <v>187</v>
      </c>
      <c r="L4354" s="238">
        <v>103</v>
      </c>
      <c r="M4354" s="238"/>
      <c r="N4354" s="238">
        <v>4</v>
      </c>
      <c r="O4354" s="238">
        <v>16</v>
      </c>
      <c r="P4354" s="239">
        <v>18</v>
      </c>
    </row>
    <row r="4355" spans="1:16" x14ac:dyDescent="0.25">
      <c r="A4355" s="236" t="s">
        <v>909</v>
      </c>
      <c r="B4355" s="237" t="s">
        <v>5693</v>
      </c>
      <c r="C4355" s="238"/>
      <c r="D4355" s="238"/>
      <c r="E4355" s="238">
        <v>2</v>
      </c>
      <c r="F4355" s="238"/>
      <c r="G4355" s="238">
        <v>7</v>
      </c>
      <c r="H4355" s="238"/>
      <c r="I4355" s="238"/>
      <c r="J4355" s="238"/>
      <c r="K4355" s="238"/>
      <c r="L4355" s="238"/>
      <c r="M4355" s="238"/>
      <c r="N4355" s="238"/>
      <c r="O4355" s="238">
        <v>9</v>
      </c>
      <c r="P4355" s="239">
        <v>1</v>
      </c>
    </row>
    <row r="4356" spans="1:16" x14ac:dyDescent="0.25">
      <c r="A4356" s="236" t="s">
        <v>1040</v>
      </c>
      <c r="B4356" s="237" t="s">
        <v>5626</v>
      </c>
      <c r="C4356" s="238"/>
      <c r="D4356" s="238"/>
      <c r="E4356" s="238"/>
      <c r="F4356" s="238"/>
      <c r="G4356" s="238"/>
      <c r="H4356" s="238"/>
      <c r="I4356" s="238">
        <v>2</v>
      </c>
      <c r="J4356" s="238"/>
      <c r="K4356" s="238"/>
      <c r="L4356" s="238"/>
      <c r="M4356" s="238"/>
      <c r="N4356" s="238">
        <v>19</v>
      </c>
      <c r="O4356" s="238">
        <v>20</v>
      </c>
      <c r="P4356" s="239"/>
    </row>
    <row r="4357" spans="1:16" x14ac:dyDescent="0.25">
      <c r="A4357" s="236" t="s">
        <v>1128</v>
      </c>
      <c r="B4357" s="237" t="s">
        <v>5807</v>
      </c>
      <c r="C4357" s="238"/>
      <c r="D4357" s="238"/>
      <c r="E4357" s="238">
        <v>25</v>
      </c>
      <c r="F4357" s="238"/>
      <c r="G4357" s="238"/>
      <c r="H4357" s="238"/>
      <c r="I4357" s="238"/>
      <c r="J4357" s="238"/>
      <c r="K4357" s="238"/>
      <c r="L4357" s="238">
        <v>13</v>
      </c>
      <c r="M4357" s="238"/>
      <c r="N4357" s="238"/>
      <c r="O4357" s="238">
        <v>8</v>
      </c>
      <c r="P4357" s="239"/>
    </row>
    <row r="4358" spans="1:16" x14ac:dyDescent="0.25">
      <c r="A4358" s="236" t="s">
        <v>1079</v>
      </c>
      <c r="B4358" s="237" t="s">
        <v>7177</v>
      </c>
      <c r="C4358" s="238"/>
      <c r="D4358" s="238"/>
      <c r="E4358" s="238"/>
      <c r="F4358" s="238"/>
      <c r="G4358" s="238"/>
      <c r="H4358" s="238"/>
      <c r="I4358" s="238">
        <v>1</v>
      </c>
      <c r="J4358" s="238"/>
      <c r="K4358" s="238"/>
      <c r="L4358" s="238"/>
      <c r="M4358" s="238"/>
      <c r="N4358" s="238"/>
      <c r="O4358" s="238"/>
      <c r="P4358" s="239"/>
    </row>
    <row r="4359" spans="1:16" x14ac:dyDescent="0.25">
      <c r="A4359" s="236" t="s">
        <v>1208</v>
      </c>
      <c r="B4359" s="237" t="s">
        <v>6174</v>
      </c>
      <c r="C4359" s="238"/>
      <c r="D4359" s="238"/>
      <c r="E4359" s="238"/>
      <c r="F4359" s="238">
        <v>2</v>
      </c>
      <c r="G4359" s="238"/>
      <c r="H4359" s="238"/>
      <c r="I4359" s="238">
        <v>1</v>
      </c>
      <c r="J4359" s="238"/>
      <c r="K4359" s="238">
        <v>2</v>
      </c>
      <c r="L4359" s="238">
        <v>2</v>
      </c>
      <c r="M4359" s="238"/>
      <c r="N4359" s="238">
        <v>9</v>
      </c>
      <c r="O4359" s="238">
        <v>1</v>
      </c>
      <c r="P4359" s="239"/>
    </row>
    <row r="4360" spans="1:16" x14ac:dyDescent="0.25">
      <c r="A4360" s="236" t="s">
        <v>2899</v>
      </c>
      <c r="B4360" s="237" t="s">
        <v>9899</v>
      </c>
      <c r="C4360" s="238"/>
      <c r="D4360" s="238"/>
      <c r="E4360" s="238"/>
      <c r="F4360" s="238"/>
      <c r="G4360" s="238"/>
      <c r="H4360" s="238">
        <v>1</v>
      </c>
      <c r="I4360" s="238">
        <v>1</v>
      </c>
      <c r="J4360" s="238"/>
      <c r="K4360" s="238"/>
      <c r="L4360" s="238"/>
      <c r="M4360" s="238"/>
      <c r="N4360" s="238"/>
      <c r="O4360" s="238"/>
      <c r="P4360" s="239"/>
    </row>
    <row r="4361" spans="1:16" x14ac:dyDescent="0.25">
      <c r="A4361" s="236" t="s">
        <v>3692</v>
      </c>
      <c r="B4361" s="237" t="s">
        <v>8935</v>
      </c>
      <c r="C4361" s="238"/>
      <c r="D4361" s="238"/>
      <c r="E4361" s="238"/>
      <c r="F4361" s="238">
        <v>2</v>
      </c>
      <c r="G4361" s="238">
        <v>11</v>
      </c>
      <c r="H4361" s="238"/>
      <c r="I4361" s="238"/>
      <c r="J4361" s="238"/>
      <c r="K4361" s="238"/>
      <c r="L4361" s="238"/>
      <c r="M4361" s="238"/>
      <c r="N4361" s="238"/>
      <c r="O4361" s="238"/>
      <c r="P4361" s="239"/>
    </row>
    <row r="4362" spans="1:16" x14ac:dyDescent="0.25">
      <c r="A4362" s="236" t="s">
        <v>3583</v>
      </c>
      <c r="B4362" s="237" t="s">
        <v>10145</v>
      </c>
      <c r="C4362" s="238"/>
      <c r="D4362" s="238">
        <v>1</v>
      </c>
      <c r="E4362" s="238"/>
      <c r="F4362" s="238"/>
      <c r="G4362" s="238"/>
      <c r="H4362" s="238"/>
      <c r="I4362" s="238"/>
      <c r="J4362" s="238"/>
      <c r="K4362" s="238"/>
      <c r="L4362" s="238"/>
      <c r="M4362" s="238"/>
      <c r="N4362" s="238"/>
      <c r="O4362" s="238"/>
      <c r="P4362" s="239"/>
    </row>
    <row r="4363" spans="1:16" x14ac:dyDescent="0.25">
      <c r="A4363" s="236" t="s">
        <v>3164</v>
      </c>
      <c r="B4363" s="237" t="s">
        <v>8655</v>
      </c>
      <c r="C4363" s="238"/>
      <c r="D4363" s="238"/>
      <c r="E4363" s="238">
        <v>8</v>
      </c>
      <c r="F4363" s="238"/>
      <c r="G4363" s="238"/>
      <c r="H4363" s="238">
        <v>2</v>
      </c>
      <c r="I4363" s="238">
        <v>11</v>
      </c>
      <c r="J4363" s="238">
        <v>1</v>
      </c>
      <c r="K4363" s="238"/>
      <c r="L4363" s="238"/>
      <c r="M4363" s="238"/>
      <c r="N4363" s="238"/>
      <c r="O4363" s="238"/>
      <c r="P4363" s="239"/>
    </row>
    <row r="4364" spans="1:16" x14ac:dyDescent="0.25">
      <c r="A4364" s="236" t="s">
        <v>3306</v>
      </c>
      <c r="B4364" s="237" t="s">
        <v>7944</v>
      </c>
      <c r="C4364" s="238"/>
      <c r="D4364" s="238"/>
      <c r="E4364" s="238"/>
      <c r="F4364" s="238"/>
      <c r="G4364" s="238">
        <v>1</v>
      </c>
      <c r="H4364" s="238"/>
      <c r="I4364" s="238"/>
      <c r="J4364" s="238"/>
      <c r="K4364" s="238"/>
      <c r="L4364" s="238"/>
      <c r="M4364" s="238">
        <v>5</v>
      </c>
      <c r="N4364" s="238"/>
      <c r="O4364" s="238"/>
      <c r="P4364" s="239">
        <v>3</v>
      </c>
    </row>
    <row r="4365" spans="1:16" x14ac:dyDescent="0.25">
      <c r="A4365" s="236" t="s">
        <v>1930</v>
      </c>
      <c r="B4365" s="237" t="s">
        <v>6214</v>
      </c>
      <c r="C4365" s="238"/>
      <c r="D4365" s="238"/>
      <c r="E4365" s="238"/>
      <c r="F4365" s="238"/>
      <c r="G4365" s="238">
        <v>2</v>
      </c>
      <c r="H4365" s="238"/>
      <c r="I4365" s="238">
        <v>2</v>
      </c>
      <c r="J4365" s="238"/>
      <c r="K4365" s="238"/>
      <c r="L4365" s="238"/>
      <c r="M4365" s="238">
        <v>1</v>
      </c>
      <c r="N4365" s="238">
        <v>2</v>
      </c>
      <c r="O4365" s="238">
        <v>6</v>
      </c>
      <c r="P4365" s="239">
        <v>1</v>
      </c>
    </row>
    <row r="4366" spans="1:16" x14ac:dyDescent="0.25">
      <c r="A4366" s="236" t="s">
        <v>2460</v>
      </c>
      <c r="B4366" s="237" t="s">
        <v>5508</v>
      </c>
      <c r="C4366" s="238"/>
      <c r="D4366" s="238"/>
      <c r="E4366" s="238"/>
      <c r="F4366" s="238"/>
      <c r="G4366" s="238"/>
      <c r="H4366" s="238"/>
      <c r="I4366" s="238"/>
      <c r="J4366" s="238"/>
      <c r="K4366" s="238"/>
      <c r="L4366" s="238"/>
      <c r="M4366" s="238"/>
      <c r="N4366" s="238">
        <v>19</v>
      </c>
      <c r="O4366" s="238">
        <v>38</v>
      </c>
      <c r="P4366" s="239">
        <v>1</v>
      </c>
    </row>
    <row r="4367" spans="1:16" x14ac:dyDescent="0.25">
      <c r="A4367" s="236" t="s">
        <v>1258</v>
      </c>
      <c r="B4367" s="237" t="s">
        <v>5731</v>
      </c>
      <c r="C4367" s="238"/>
      <c r="D4367" s="238"/>
      <c r="E4367" s="238"/>
      <c r="F4367" s="238">
        <v>5</v>
      </c>
      <c r="G4367" s="238"/>
      <c r="H4367" s="238"/>
      <c r="I4367" s="238">
        <v>26</v>
      </c>
      <c r="J4367" s="238">
        <v>19</v>
      </c>
      <c r="K4367" s="238">
        <v>2</v>
      </c>
      <c r="L4367" s="238"/>
      <c r="M4367" s="238"/>
      <c r="N4367" s="238">
        <v>33</v>
      </c>
      <c r="O4367" s="238">
        <v>10</v>
      </c>
      <c r="P4367" s="239">
        <v>33</v>
      </c>
    </row>
    <row r="4368" spans="1:16" x14ac:dyDescent="0.25">
      <c r="A4368" s="236" t="s">
        <v>4364</v>
      </c>
      <c r="B4368" s="237" t="s">
        <v>10182</v>
      </c>
      <c r="C4368" s="238"/>
      <c r="D4368" s="238"/>
      <c r="E4368" s="238"/>
      <c r="F4368" s="238"/>
      <c r="G4368" s="238">
        <v>3</v>
      </c>
      <c r="H4368" s="238"/>
      <c r="I4368" s="238"/>
      <c r="J4368" s="238"/>
      <c r="K4368" s="238"/>
      <c r="L4368" s="238"/>
      <c r="M4368" s="238"/>
      <c r="N4368" s="238"/>
      <c r="O4368" s="238"/>
      <c r="P4368" s="239"/>
    </row>
    <row r="4369" spans="1:16" x14ac:dyDescent="0.25">
      <c r="A4369" s="236" t="s">
        <v>3296</v>
      </c>
      <c r="B4369" s="237" t="s">
        <v>5632</v>
      </c>
      <c r="C4369" s="238"/>
      <c r="D4369" s="238"/>
      <c r="E4369" s="238"/>
      <c r="F4369" s="238"/>
      <c r="G4369" s="238"/>
      <c r="H4369" s="238"/>
      <c r="I4369" s="238"/>
      <c r="J4369" s="238">
        <v>1</v>
      </c>
      <c r="K4369" s="238"/>
      <c r="L4369" s="238"/>
      <c r="M4369" s="238"/>
      <c r="N4369" s="238"/>
      <c r="O4369" s="238">
        <v>20</v>
      </c>
      <c r="P4369" s="239"/>
    </row>
    <row r="4370" spans="1:16" x14ac:dyDescent="0.25">
      <c r="A4370" s="236" t="s">
        <v>2453</v>
      </c>
      <c r="B4370" s="237" t="s">
        <v>8128</v>
      </c>
      <c r="C4370" s="238">
        <v>2</v>
      </c>
      <c r="D4370" s="238"/>
      <c r="E4370" s="238"/>
      <c r="F4370" s="238"/>
      <c r="G4370" s="238"/>
      <c r="H4370" s="238"/>
      <c r="I4370" s="238"/>
      <c r="J4370" s="238"/>
      <c r="K4370" s="238"/>
      <c r="L4370" s="238">
        <v>3</v>
      </c>
      <c r="M4370" s="238"/>
      <c r="N4370" s="238"/>
      <c r="O4370" s="238"/>
      <c r="P4370" s="239">
        <v>2</v>
      </c>
    </row>
    <row r="4371" spans="1:16" x14ac:dyDescent="0.25">
      <c r="A4371" s="236" t="s">
        <v>715</v>
      </c>
      <c r="B4371" s="237" t="s">
        <v>7945</v>
      </c>
      <c r="C4371" s="238"/>
      <c r="D4371" s="238"/>
      <c r="E4371" s="238"/>
      <c r="F4371" s="238"/>
      <c r="G4371" s="238"/>
      <c r="H4371" s="238"/>
      <c r="I4371" s="238"/>
      <c r="J4371" s="238"/>
      <c r="K4371" s="238"/>
      <c r="L4371" s="238"/>
      <c r="M4371" s="238">
        <v>2</v>
      </c>
      <c r="N4371" s="238">
        <v>2</v>
      </c>
      <c r="O4371" s="238"/>
      <c r="P4371" s="239"/>
    </row>
    <row r="4372" spans="1:16" x14ac:dyDescent="0.25">
      <c r="A4372" s="236" t="s">
        <v>815</v>
      </c>
      <c r="B4372" s="237" t="s">
        <v>8937</v>
      </c>
      <c r="C4372" s="238"/>
      <c r="D4372" s="238"/>
      <c r="E4372" s="238"/>
      <c r="F4372" s="238"/>
      <c r="G4372" s="238"/>
      <c r="H4372" s="238"/>
      <c r="I4372" s="238"/>
      <c r="J4372" s="238">
        <v>7</v>
      </c>
      <c r="K4372" s="238"/>
      <c r="L4372" s="238"/>
      <c r="M4372" s="238"/>
      <c r="N4372" s="238"/>
      <c r="O4372" s="238"/>
      <c r="P4372" s="239"/>
    </row>
    <row r="4373" spans="1:16" x14ac:dyDescent="0.25">
      <c r="A4373" s="236" t="s">
        <v>3604</v>
      </c>
      <c r="B4373" s="237" t="s">
        <v>10261</v>
      </c>
      <c r="C4373" s="238"/>
      <c r="D4373" s="238"/>
      <c r="E4373" s="238"/>
      <c r="F4373" s="238"/>
      <c r="G4373" s="238"/>
      <c r="H4373" s="238"/>
      <c r="I4373" s="238">
        <v>2</v>
      </c>
      <c r="J4373" s="238"/>
      <c r="K4373" s="238"/>
      <c r="L4373" s="238"/>
      <c r="M4373" s="238"/>
      <c r="N4373" s="238"/>
      <c r="O4373" s="238"/>
      <c r="P4373" s="239"/>
    </row>
    <row r="4374" spans="1:16" x14ac:dyDescent="0.25">
      <c r="A4374" s="236" t="s">
        <v>3103</v>
      </c>
      <c r="B4374" s="237" t="s">
        <v>6367</v>
      </c>
      <c r="C4374" s="238"/>
      <c r="D4374" s="238"/>
      <c r="E4374" s="238"/>
      <c r="F4374" s="238"/>
      <c r="G4374" s="238"/>
      <c r="H4374" s="238"/>
      <c r="I4374" s="238">
        <v>2</v>
      </c>
      <c r="J4374" s="238">
        <v>3</v>
      </c>
      <c r="K4374" s="238"/>
      <c r="L4374" s="238"/>
      <c r="M4374" s="238"/>
      <c r="N4374" s="238">
        <v>1</v>
      </c>
      <c r="O4374" s="238"/>
      <c r="P4374" s="239"/>
    </row>
    <row r="4375" spans="1:16" x14ac:dyDescent="0.25">
      <c r="A4375" s="236" t="s">
        <v>2464</v>
      </c>
      <c r="B4375" s="237" t="s">
        <v>6611</v>
      </c>
      <c r="C4375" s="238"/>
      <c r="D4375" s="238"/>
      <c r="E4375" s="238"/>
      <c r="F4375" s="238"/>
      <c r="G4375" s="238">
        <v>15</v>
      </c>
      <c r="H4375" s="238"/>
      <c r="I4375" s="238"/>
      <c r="J4375" s="238"/>
      <c r="K4375" s="238"/>
      <c r="L4375" s="238"/>
      <c r="M4375" s="238"/>
      <c r="N4375" s="238"/>
      <c r="O4375" s="238"/>
      <c r="P4375" s="239"/>
    </row>
    <row r="4376" spans="1:16" x14ac:dyDescent="0.25">
      <c r="A4376" s="236" t="s">
        <v>1998</v>
      </c>
      <c r="B4376" s="237" t="s">
        <v>8129</v>
      </c>
      <c r="C4376" s="238"/>
      <c r="D4376" s="238">
        <v>1</v>
      </c>
      <c r="E4376" s="238"/>
      <c r="F4376" s="238"/>
      <c r="G4376" s="238"/>
      <c r="H4376" s="238"/>
      <c r="I4376" s="238"/>
      <c r="J4376" s="238"/>
      <c r="K4376" s="238"/>
      <c r="L4376" s="238"/>
      <c r="M4376" s="238"/>
      <c r="N4376" s="238"/>
      <c r="O4376" s="238"/>
      <c r="P4376" s="239"/>
    </row>
    <row r="4377" spans="1:16" x14ac:dyDescent="0.25">
      <c r="A4377" s="236" t="s">
        <v>3899</v>
      </c>
      <c r="B4377" s="237" t="s">
        <v>9858</v>
      </c>
      <c r="C4377" s="238"/>
      <c r="D4377" s="238"/>
      <c r="E4377" s="238"/>
      <c r="F4377" s="238"/>
      <c r="G4377" s="238"/>
      <c r="H4377" s="238"/>
      <c r="I4377" s="238">
        <v>2</v>
      </c>
      <c r="J4377" s="238"/>
      <c r="K4377" s="238"/>
      <c r="L4377" s="238"/>
      <c r="M4377" s="238"/>
      <c r="N4377" s="238"/>
      <c r="O4377" s="238"/>
      <c r="P4377" s="239"/>
    </row>
    <row r="4378" spans="1:16" x14ac:dyDescent="0.25">
      <c r="A4378" s="236" t="s">
        <v>2997</v>
      </c>
      <c r="B4378" s="237" t="s">
        <v>6368</v>
      </c>
      <c r="C4378" s="238">
        <v>3</v>
      </c>
      <c r="D4378" s="238"/>
      <c r="E4378" s="238"/>
      <c r="F4378" s="238"/>
      <c r="G4378" s="238"/>
      <c r="H4378" s="238"/>
      <c r="I4378" s="238">
        <v>3</v>
      </c>
      <c r="J4378" s="238"/>
      <c r="K4378" s="238"/>
      <c r="L4378" s="238"/>
      <c r="M4378" s="238"/>
      <c r="N4378" s="238">
        <v>1</v>
      </c>
      <c r="O4378" s="238"/>
      <c r="P4378" s="239"/>
    </row>
    <row r="4379" spans="1:16" x14ac:dyDescent="0.25">
      <c r="A4379" s="236" t="s">
        <v>2002</v>
      </c>
      <c r="B4379" s="237" t="s">
        <v>5448</v>
      </c>
      <c r="C4379" s="238"/>
      <c r="D4379" s="238"/>
      <c r="E4379" s="238"/>
      <c r="F4379" s="238"/>
      <c r="G4379" s="238"/>
      <c r="H4379" s="238">
        <v>3</v>
      </c>
      <c r="I4379" s="238"/>
      <c r="J4379" s="238">
        <v>26</v>
      </c>
      <c r="K4379" s="238"/>
      <c r="L4379" s="238"/>
      <c r="M4379" s="238"/>
      <c r="N4379" s="238"/>
      <c r="O4379" s="238"/>
      <c r="P4379" s="239">
        <v>1</v>
      </c>
    </row>
    <row r="4380" spans="1:16" x14ac:dyDescent="0.25">
      <c r="A4380" s="236" t="s">
        <v>3753</v>
      </c>
      <c r="B4380" s="237" t="s">
        <v>5758</v>
      </c>
      <c r="C4380" s="238"/>
      <c r="D4380" s="238"/>
      <c r="E4380" s="238"/>
      <c r="F4380" s="238"/>
      <c r="G4380" s="238"/>
      <c r="H4380" s="238"/>
      <c r="I4380" s="238"/>
      <c r="J4380" s="238"/>
      <c r="K4380" s="238"/>
      <c r="L4380" s="238"/>
      <c r="M4380" s="238"/>
      <c r="N4380" s="238">
        <v>3</v>
      </c>
      <c r="O4380" s="238">
        <v>9</v>
      </c>
      <c r="P4380" s="239"/>
    </row>
    <row r="4381" spans="1:16" x14ac:dyDescent="0.25">
      <c r="A4381" s="236" t="s">
        <v>3183</v>
      </c>
      <c r="B4381" s="237" t="s">
        <v>9717</v>
      </c>
      <c r="C4381" s="238"/>
      <c r="D4381" s="238"/>
      <c r="E4381" s="238"/>
      <c r="F4381" s="238"/>
      <c r="G4381" s="238"/>
      <c r="H4381" s="238"/>
      <c r="I4381" s="238">
        <v>3</v>
      </c>
      <c r="J4381" s="238"/>
      <c r="K4381" s="238"/>
      <c r="L4381" s="238"/>
      <c r="M4381" s="238"/>
      <c r="N4381" s="238"/>
      <c r="O4381" s="238"/>
      <c r="P4381" s="239"/>
    </row>
    <row r="4382" spans="1:16" x14ac:dyDescent="0.25">
      <c r="A4382" s="236" t="s">
        <v>2705</v>
      </c>
      <c r="B4382" s="237" t="s">
        <v>9810</v>
      </c>
      <c r="C4382" s="238"/>
      <c r="D4382" s="238"/>
      <c r="E4382" s="238"/>
      <c r="F4382" s="238">
        <v>18</v>
      </c>
      <c r="G4382" s="238">
        <v>29</v>
      </c>
      <c r="H4382" s="238"/>
      <c r="I4382" s="238">
        <v>1</v>
      </c>
      <c r="J4382" s="238">
        <v>2</v>
      </c>
      <c r="K4382" s="238"/>
      <c r="L4382" s="238"/>
      <c r="M4382" s="238"/>
      <c r="N4382" s="238"/>
      <c r="O4382" s="238"/>
      <c r="P4382" s="239"/>
    </row>
    <row r="4383" spans="1:16" x14ac:dyDescent="0.25">
      <c r="A4383" s="236" t="s">
        <v>3132</v>
      </c>
      <c r="B4383" s="237" t="s">
        <v>9859</v>
      </c>
      <c r="C4383" s="238"/>
      <c r="D4383" s="238"/>
      <c r="E4383" s="238"/>
      <c r="F4383" s="238"/>
      <c r="G4383" s="238"/>
      <c r="H4383" s="238"/>
      <c r="I4383" s="238">
        <v>2</v>
      </c>
      <c r="J4383" s="238"/>
      <c r="K4383" s="238"/>
      <c r="L4383" s="238"/>
      <c r="M4383" s="238"/>
      <c r="N4383" s="238"/>
      <c r="O4383" s="238"/>
      <c r="P4383" s="239">
        <v>4</v>
      </c>
    </row>
    <row r="4384" spans="1:16" x14ac:dyDescent="0.25">
      <c r="A4384" s="236" t="s">
        <v>2599</v>
      </c>
      <c r="B4384" s="237" t="s">
        <v>7946</v>
      </c>
      <c r="C4384" s="238"/>
      <c r="D4384" s="238"/>
      <c r="E4384" s="238"/>
      <c r="F4384" s="238"/>
      <c r="G4384" s="238">
        <v>2</v>
      </c>
      <c r="H4384" s="238">
        <v>20</v>
      </c>
      <c r="I4384" s="238"/>
      <c r="J4384" s="238"/>
      <c r="K4384" s="238"/>
      <c r="L4384" s="238"/>
      <c r="M4384" s="238"/>
      <c r="N4384" s="238"/>
      <c r="O4384" s="238"/>
      <c r="P4384" s="239">
        <v>3</v>
      </c>
    </row>
    <row r="4385" spans="1:16" x14ac:dyDescent="0.25">
      <c r="A4385" s="236" t="s">
        <v>1313</v>
      </c>
      <c r="B4385" s="237" t="s">
        <v>7118</v>
      </c>
      <c r="C4385" s="238"/>
      <c r="D4385" s="238"/>
      <c r="E4385" s="238"/>
      <c r="F4385" s="238">
        <v>2</v>
      </c>
      <c r="G4385" s="238"/>
      <c r="H4385" s="238">
        <v>1</v>
      </c>
      <c r="I4385" s="238">
        <v>11</v>
      </c>
      <c r="J4385" s="238"/>
      <c r="K4385" s="238">
        <v>1</v>
      </c>
      <c r="L4385" s="238">
        <v>1</v>
      </c>
      <c r="M4385" s="238"/>
      <c r="N4385" s="238"/>
      <c r="O4385" s="238"/>
      <c r="P4385" s="239"/>
    </row>
    <row r="4386" spans="1:16" x14ac:dyDescent="0.25">
      <c r="A4386" s="236" t="s">
        <v>1973</v>
      </c>
      <c r="B4386" s="237" t="s">
        <v>9301</v>
      </c>
      <c r="C4386" s="238"/>
      <c r="D4386" s="238">
        <v>1</v>
      </c>
      <c r="E4386" s="238"/>
      <c r="F4386" s="238"/>
      <c r="G4386" s="238"/>
      <c r="H4386" s="238"/>
      <c r="I4386" s="238">
        <v>14</v>
      </c>
      <c r="J4386" s="238">
        <v>5</v>
      </c>
      <c r="K4386" s="238"/>
      <c r="L4386" s="238"/>
      <c r="M4386" s="238">
        <v>15</v>
      </c>
      <c r="N4386" s="238"/>
      <c r="O4386" s="238"/>
      <c r="P4386" s="239"/>
    </row>
    <row r="4387" spans="1:16" x14ac:dyDescent="0.25">
      <c r="A4387" s="236" t="s">
        <v>1574</v>
      </c>
      <c r="B4387" s="237" t="s">
        <v>7461</v>
      </c>
      <c r="C4387" s="238"/>
      <c r="D4387" s="238"/>
      <c r="E4387" s="238"/>
      <c r="F4387" s="238"/>
      <c r="G4387" s="238"/>
      <c r="H4387" s="238"/>
      <c r="I4387" s="238">
        <v>4</v>
      </c>
      <c r="J4387" s="238">
        <v>16</v>
      </c>
      <c r="K4387" s="238"/>
      <c r="L4387" s="238"/>
      <c r="M4387" s="238">
        <v>4</v>
      </c>
      <c r="N4387" s="238">
        <v>6</v>
      </c>
      <c r="O4387" s="238"/>
      <c r="P4387" s="239"/>
    </row>
    <row r="4388" spans="1:16" x14ac:dyDescent="0.25">
      <c r="A4388" s="236" t="s">
        <v>1549</v>
      </c>
      <c r="B4388" s="237" t="s">
        <v>8316</v>
      </c>
      <c r="C4388" s="238"/>
      <c r="D4388" s="238"/>
      <c r="E4388" s="238"/>
      <c r="F4388" s="238"/>
      <c r="G4388" s="238">
        <v>1</v>
      </c>
      <c r="H4388" s="238"/>
      <c r="I4388" s="238"/>
      <c r="J4388" s="238">
        <v>1</v>
      </c>
      <c r="K4388" s="238"/>
      <c r="L4388" s="238"/>
      <c r="M4388" s="238"/>
      <c r="N4388" s="238"/>
      <c r="O4388" s="238"/>
      <c r="P4388" s="239"/>
    </row>
    <row r="4389" spans="1:16" x14ac:dyDescent="0.25">
      <c r="A4389" s="236" t="s">
        <v>346</v>
      </c>
      <c r="B4389" s="237" t="s">
        <v>5909</v>
      </c>
      <c r="C4389" s="238"/>
      <c r="D4389" s="238">
        <v>78</v>
      </c>
      <c r="E4389" s="238">
        <v>128</v>
      </c>
      <c r="F4389" s="238">
        <v>2</v>
      </c>
      <c r="G4389" s="238">
        <v>10</v>
      </c>
      <c r="H4389" s="238">
        <v>29</v>
      </c>
      <c r="I4389" s="238"/>
      <c r="J4389" s="238">
        <v>3</v>
      </c>
      <c r="K4389" s="238"/>
      <c r="L4389" s="238"/>
      <c r="M4389" s="238"/>
      <c r="N4389" s="238">
        <v>21</v>
      </c>
      <c r="O4389" s="238">
        <v>4</v>
      </c>
      <c r="P4389" s="239">
        <v>44</v>
      </c>
    </row>
    <row r="4390" spans="1:16" x14ac:dyDescent="0.25">
      <c r="A4390" s="236" t="s">
        <v>639</v>
      </c>
      <c r="B4390" s="237" t="s">
        <v>6612</v>
      </c>
      <c r="C4390" s="238"/>
      <c r="D4390" s="238">
        <v>2</v>
      </c>
      <c r="E4390" s="238">
        <v>5</v>
      </c>
      <c r="F4390" s="238"/>
      <c r="G4390" s="238">
        <v>1</v>
      </c>
      <c r="H4390" s="238"/>
      <c r="I4390" s="238"/>
      <c r="J4390" s="238"/>
      <c r="K4390" s="238"/>
      <c r="L4390" s="238"/>
      <c r="M4390" s="238"/>
      <c r="N4390" s="238"/>
      <c r="O4390" s="238"/>
      <c r="P4390" s="239"/>
    </row>
    <row r="4391" spans="1:16" x14ac:dyDescent="0.25">
      <c r="A4391" s="236" t="s">
        <v>2923</v>
      </c>
      <c r="B4391" s="237" t="s">
        <v>9302</v>
      </c>
      <c r="C4391" s="238"/>
      <c r="D4391" s="238">
        <v>2</v>
      </c>
      <c r="E4391" s="238"/>
      <c r="F4391" s="238"/>
      <c r="G4391" s="238"/>
      <c r="H4391" s="238"/>
      <c r="I4391" s="238"/>
      <c r="J4391" s="238"/>
      <c r="K4391" s="238"/>
      <c r="L4391" s="238"/>
      <c r="M4391" s="238">
        <v>1</v>
      </c>
      <c r="N4391" s="238">
        <v>2</v>
      </c>
      <c r="O4391" s="238"/>
      <c r="P4391" s="239"/>
    </row>
    <row r="4392" spans="1:16" x14ac:dyDescent="0.25">
      <c r="A4392" s="236" t="s">
        <v>2938</v>
      </c>
      <c r="B4392" s="237" t="s">
        <v>9901</v>
      </c>
      <c r="C4392" s="238"/>
      <c r="D4392" s="238"/>
      <c r="E4392" s="238">
        <v>1</v>
      </c>
      <c r="F4392" s="238"/>
      <c r="G4392" s="238"/>
      <c r="H4392" s="238"/>
      <c r="I4392" s="238"/>
      <c r="J4392" s="238"/>
      <c r="K4392" s="238"/>
      <c r="L4392" s="238"/>
      <c r="M4392" s="238"/>
      <c r="N4392" s="238"/>
      <c r="O4392" s="238"/>
      <c r="P4392" s="239"/>
    </row>
    <row r="4393" spans="1:16" x14ac:dyDescent="0.25">
      <c r="A4393" s="236" t="s">
        <v>2208</v>
      </c>
      <c r="B4393" s="237" t="s">
        <v>7947</v>
      </c>
      <c r="C4393" s="238"/>
      <c r="D4393" s="238">
        <v>1</v>
      </c>
      <c r="E4393" s="238"/>
      <c r="F4393" s="238"/>
      <c r="G4393" s="238"/>
      <c r="H4393" s="238"/>
      <c r="I4393" s="238"/>
      <c r="J4393" s="238"/>
      <c r="K4393" s="238"/>
      <c r="L4393" s="238"/>
      <c r="M4393" s="238"/>
      <c r="N4393" s="238"/>
      <c r="O4393" s="238"/>
      <c r="P4393" s="239"/>
    </row>
    <row r="4394" spans="1:16" x14ac:dyDescent="0.25">
      <c r="A4394" s="236" t="s">
        <v>3039</v>
      </c>
      <c r="B4394" s="237" t="s">
        <v>9718</v>
      </c>
      <c r="C4394" s="238"/>
      <c r="D4394" s="238"/>
      <c r="E4394" s="238"/>
      <c r="F4394" s="238"/>
      <c r="G4394" s="238"/>
      <c r="H4394" s="238"/>
      <c r="I4394" s="238">
        <v>3</v>
      </c>
      <c r="J4394" s="238"/>
      <c r="K4394" s="238"/>
      <c r="L4394" s="238"/>
      <c r="M4394" s="238"/>
      <c r="N4394" s="238"/>
      <c r="O4394" s="238"/>
      <c r="P4394" s="239"/>
    </row>
    <row r="4395" spans="1:16" x14ac:dyDescent="0.25">
      <c r="A4395" s="236" t="s">
        <v>3638</v>
      </c>
      <c r="B4395" s="237" t="s">
        <v>8098</v>
      </c>
      <c r="C4395" s="238"/>
      <c r="D4395" s="238"/>
      <c r="E4395" s="238"/>
      <c r="F4395" s="238">
        <v>2</v>
      </c>
      <c r="G4395" s="238"/>
      <c r="H4395" s="238"/>
      <c r="I4395" s="238"/>
      <c r="J4395" s="238"/>
      <c r="K4395" s="238"/>
      <c r="L4395" s="238"/>
      <c r="M4395" s="238"/>
      <c r="N4395" s="238"/>
      <c r="O4395" s="238"/>
      <c r="P4395" s="239"/>
    </row>
    <row r="4396" spans="1:16" x14ac:dyDescent="0.25">
      <c r="A4396" s="236" t="s">
        <v>2127</v>
      </c>
      <c r="B4396" s="237" t="s">
        <v>9303</v>
      </c>
      <c r="C4396" s="238"/>
      <c r="D4396" s="238"/>
      <c r="E4396" s="238"/>
      <c r="F4396" s="238"/>
      <c r="G4396" s="238"/>
      <c r="H4396" s="238"/>
      <c r="I4396" s="238"/>
      <c r="J4396" s="238"/>
      <c r="K4396" s="238"/>
      <c r="L4396" s="238"/>
      <c r="M4396" s="238"/>
      <c r="N4396" s="238">
        <v>1</v>
      </c>
      <c r="O4396" s="238"/>
      <c r="P4396" s="239"/>
    </row>
    <row r="4397" spans="1:16" x14ac:dyDescent="0.25">
      <c r="A4397" s="236" t="s">
        <v>2273</v>
      </c>
      <c r="B4397" s="237" t="s">
        <v>6372</v>
      </c>
      <c r="C4397" s="238">
        <v>1</v>
      </c>
      <c r="D4397" s="238"/>
      <c r="E4397" s="238"/>
      <c r="F4397" s="238"/>
      <c r="G4397" s="238"/>
      <c r="H4397" s="238"/>
      <c r="I4397" s="238"/>
      <c r="J4397" s="238"/>
      <c r="K4397" s="238"/>
      <c r="L4397" s="238"/>
      <c r="M4397" s="238"/>
      <c r="N4397" s="238"/>
      <c r="O4397" s="238"/>
      <c r="P4397" s="239"/>
    </row>
    <row r="4398" spans="1:16" x14ac:dyDescent="0.25">
      <c r="A4398" s="236" t="s">
        <v>1775</v>
      </c>
      <c r="B4398" s="237" t="s">
        <v>9047</v>
      </c>
      <c r="C4398" s="238"/>
      <c r="D4398" s="238"/>
      <c r="E4398" s="238"/>
      <c r="F4398" s="238">
        <v>2</v>
      </c>
      <c r="G4398" s="238">
        <v>6</v>
      </c>
      <c r="H4398" s="238"/>
      <c r="I4398" s="238"/>
      <c r="J4398" s="238"/>
      <c r="K4398" s="238"/>
      <c r="L4398" s="238"/>
      <c r="M4398" s="238"/>
      <c r="N4398" s="238"/>
      <c r="O4398" s="238"/>
      <c r="P4398" s="239"/>
    </row>
    <row r="4399" spans="1:16" x14ac:dyDescent="0.25">
      <c r="A4399" s="236" t="s">
        <v>1474</v>
      </c>
      <c r="B4399" s="237" t="s">
        <v>5874</v>
      </c>
      <c r="C4399" s="238"/>
      <c r="D4399" s="238">
        <v>1</v>
      </c>
      <c r="E4399" s="238"/>
      <c r="F4399" s="238"/>
      <c r="G4399" s="238"/>
      <c r="H4399" s="238"/>
      <c r="I4399" s="238"/>
      <c r="J4399" s="238"/>
      <c r="K4399" s="238"/>
      <c r="L4399" s="238"/>
      <c r="M4399" s="238"/>
      <c r="N4399" s="238"/>
      <c r="O4399" s="238">
        <v>5</v>
      </c>
      <c r="P4399" s="239"/>
    </row>
    <row r="4400" spans="1:16" x14ac:dyDescent="0.25">
      <c r="A4400" s="236" t="s">
        <v>3442</v>
      </c>
      <c r="B4400" s="237" t="s">
        <v>6373</v>
      </c>
      <c r="C4400" s="238"/>
      <c r="D4400" s="238"/>
      <c r="E4400" s="238"/>
      <c r="F4400" s="238"/>
      <c r="G4400" s="238"/>
      <c r="H4400" s="238"/>
      <c r="I4400" s="238"/>
      <c r="J4400" s="238"/>
      <c r="K4400" s="238">
        <v>1</v>
      </c>
      <c r="L4400" s="238"/>
      <c r="M4400" s="238"/>
      <c r="N4400" s="238"/>
      <c r="O4400" s="238"/>
      <c r="P4400" s="239"/>
    </row>
    <row r="4401" spans="1:16" x14ac:dyDescent="0.25">
      <c r="A4401" s="236" t="s">
        <v>1577</v>
      </c>
      <c r="B4401" s="237" t="s">
        <v>7630</v>
      </c>
      <c r="C4401" s="238">
        <v>1</v>
      </c>
      <c r="D4401" s="238">
        <v>1</v>
      </c>
      <c r="E4401" s="238">
        <v>2</v>
      </c>
      <c r="F4401" s="238">
        <v>1</v>
      </c>
      <c r="G4401" s="238">
        <v>1</v>
      </c>
      <c r="H4401" s="238"/>
      <c r="I4401" s="238">
        <v>1</v>
      </c>
      <c r="J4401" s="238">
        <v>1</v>
      </c>
      <c r="K4401" s="238"/>
      <c r="L4401" s="238">
        <v>2</v>
      </c>
      <c r="M4401" s="238">
        <v>1</v>
      </c>
      <c r="N4401" s="238"/>
      <c r="O4401" s="238"/>
      <c r="P4401" s="239">
        <v>1</v>
      </c>
    </row>
    <row r="4402" spans="1:16" x14ac:dyDescent="0.25">
      <c r="A4402" s="236" t="s">
        <v>1712</v>
      </c>
      <c r="B4402" s="237" t="s">
        <v>7948</v>
      </c>
      <c r="C4402" s="238"/>
      <c r="D4402" s="238"/>
      <c r="E4402" s="238"/>
      <c r="F4402" s="238"/>
      <c r="G4402" s="238"/>
      <c r="H4402" s="238"/>
      <c r="I4402" s="238">
        <v>7</v>
      </c>
      <c r="J4402" s="238">
        <v>5</v>
      </c>
      <c r="K4402" s="238">
        <v>12</v>
      </c>
      <c r="L4402" s="238"/>
      <c r="M4402" s="238"/>
      <c r="N4402" s="238"/>
      <c r="O4402" s="238"/>
      <c r="P4402" s="239">
        <v>1</v>
      </c>
    </row>
    <row r="4403" spans="1:16" x14ac:dyDescent="0.25">
      <c r="A4403" s="236" t="s">
        <v>1063</v>
      </c>
      <c r="B4403" s="237" t="s">
        <v>8941</v>
      </c>
      <c r="C4403" s="238"/>
      <c r="D4403" s="238"/>
      <c r="E4403" s="238"/>
      <c r="F4403" s="238"/>
      <c r="G4403" s="238"/>
      <c r="H4403" s="238"/>
      <c r="I4403" s="238"/>
      <c r="J4403" s="238"/>
      <c r="K4403" s="238"/>
      <c r="L4403" s="238"/>
      <c r="M4403" s="238"/>
      <c r="N4403" s="238"/>
      <c r="O4403" s="238"/>
      <c r="P4403" s="239">
        <v>1</v>
      </c>
    </row>
    <row r="4404" spans="1:16" x14ac:dyDescent="0.25">
      <c r="A4404" s="236" t="s">
        <v>1442</v>
      </c>
      <c r="B4404" s="237" t="s">
        <v>7213</v>
      </c>
      <c r="C4404" s="238"/>
      <c r="D4404" s="238">
        <v>10</v>
      </c>
      <c r="E4404" s="238"/>
      <c r="F4404" s="238"/>
      <c r="G4404" s="238"/>
      <c r="H4404" s="238"/>
      <c r="I4404" s="238"/>
      <c r="J4404" s="238">
        <v>30</v>
      </c>
      <c r="K4404" s="238"/>
      <c r="L4404" s="238"/>
      <c r="M4404" s="238"/>
      <c r="N4404" s="238"/>
      <c r="O4404" s="238"/>
      <c r="P4404" s="239"/>
    </row>
    <row r="4405" spans="1:16" x14ac:dyDescent="0.25">
      <c r="A4405" s="236" t="s">
        <v>1501</v>
      </c>
      <c r="B4405" s="237" t="s">
        <v>6613</v>
      </c>
      <c r="C4405" s="238"/>
      <c r="D4405" s="238"/>
      <c r="E4405" s="238"/>
      <c r="F4405" s="238">
        <v>2</v>
      </c>
      <c r="G4405" s="238"/>
      <c r="H4405" s="238">
        <v>5</v>
      </c>
      <c r="I4405" s="238"/>
      <c r="J4405" s="238"/>
      <c r="K4405" s="238"/>
      <c r="L4405" s="238"/>
      <c r="M4405" s="238"/>
      <c r="N4405" s="238"/>
      <c r="O4405" s="238"/>
      <c r="P4405" s="239"/>
    </row>
    <row r="4406" spans="1:16" x14ac:dyDescent="0.25">
      <c r="A4406" s="236" t="s">
        <v>1124</v>
      </c>
      <c r="B4406" s="237" t="s">
        <v>9304</v>
      </c>
      <c r="C4406" s="238"/>
      <c r="D4406" s="238"/>
      <c r="E4406" s="238">
        <v>4</v>
      </c>
      <c r="F4406" s="238">
        <v>1</v>
      </c>
      <c r="G4406" s="238"/>
      <c r="H4406" s="238"/>
      <c r="I4406" s="238"/>
      <c r="J4406" s="238"/>
      <c r="K4406" s="238"/>
      <c r="L4406" s="238"/>
      <c r="M4406" s="238"/>
      <c r="N4406" s="238"/>
      <c r="O4406" s="238"/>
      <c r="P4406" s="239"/>
    </row>
    <row r="4407" spans="1:16" x14ac:dyDescent="0.25">
      <c r="A4407" s="236" t="s">
        <v>2801</v>
      </c>
      <c r="B4407" s="237" t="s">
        <v>9589</v>
      </c>
      <c r="C4407" s="238"/>
      <c r="D4407" s="238">
        <v>1</v>
      </c>
      <c r="E4407" s="238"/>
      <c r="F4407" s="238"/>
      <c r="G4407" s="238"/>
      <c r="H4407" s="238"/>
      <c r="I4407" s="238"/>
      <c r="J4407" s="238"/>
      <c r="K4407" s="238">
        <v>2</v>
      </c>
      <c r="L4407" s="238"/>
      <c r="M4407" s="238"/>
      <c r="N4407" s="238"/>
      <c r="O4407" s="238"/>
      <c r="P4407" s="239"/>
    </row>
    <row r="4408" spans="1:16" x14ac:dyDescent="0.25">
      <c r="A4408" s="236" t="s">
        <v>545</v>
      </c>
      <c r="B4408" s="237" t="s">
        <v>6254</v>
      </c>
      <c r="C4408" s="238"/>
      <c r="D4408" s="238">
        <v>9</v>
      </c>
      <c r="E4408" s="238"/>
      <c r="F4408" s="238"/>
      <c r="G4408" s="238">
        <v>1</v>
      </c>
      <c r="H4408" s="238">
        <v>7</v>
      </c>
      <c r="I4408" s="238"/>
      <c r="J4408" s="238">
        <v>1</v>
      </c>
      <c r="K4408" s="238">
        <v>2</v>
      </c>
      <c r="L4408" s="238"/>
      <c r="M4408" s="238">
        <v>2</v>
      </c>
      <c r="N4408" s="238"/>
      <c r="O4408" s="238">
        <v>1</v>
      </c>
      <c r="P4408" s="239"/>
    </row>
    <row r="4409" spans="1:16" x14ac:dyDescent="0.25">
      <c r="A4409" s="236" t="s">
        <v>1891</v>
      </c>
      <c r="B4409" s="237" t="s">
        <v>8315</v>
      </c>
      <c r="C4409" s="238"/>
      <c r="D4409" s="238">
        <v>4</v>
      </c>
      <c r="E4409" s="238"/>
      <c r="F4409" s="238">
        <v>3</v>
      </c>
      <c r="G4409" s="238"/>
      <c r="H4409" s="238"/>
      <c r="I4409" s="238"/>
      <c r="J4409" s="238"/>
      <c r="K4409" s="238">
        <v>2</v>
      </c>
      <c r="L4409" s="238"/>
      <c r="M4409" s="238"/>
      <c r="N4409" s="238"/>
      <c r="O4409" s="238"/>
      <c r="P4409" s="239"/>
    </row>
    <row r="4410" spans="1:16" x14ac:dyDescent="0.25">
      <c r="A4410" s="236" t="s">
        <v>932</v>
      </c>
      <c r="B4410" s="237" t="s">
        <v>7631</v>
      </c>
      <c r="C4410" s="238"/>
      <c r="D4410" s="238">
        <v>2</v>
      </c>
      <c r="E4410" s="238"/>
      <c r="F4410" s="238">
        <v>2</v>
      </c>
      <c r="G4410" s="238">
        <v>6</v>
      </c>
      <c r="H4410" s="238"/>
      <c r="I4410" s="238"/>
      <c r="J4410" s="238"/>
      <c r="K4410" s="238"/>
      <c r="L4410" s="238"/>
      <c r="M4410" s="238"/>
      <c r="N4410" s="238"/>
      <c r="O4410" s="238"/>
      <c r="P4410" s="239">
        <v>6</v>
      </c>
    </row>
    <row r="4411" spans="1:16" x14ac:dyDescent="0.25">
      <c r="A4411" s="236" t="s">
        <v>862</v>
      </c>
      <c r="B4411" s="237" t="s">
        <v>7458</v>
      </c>
      <c r="C4411" s="238"/>
      <c r="D4411" s="238">
        <v>2</v>
      </c>
      <c r="E4411" s="238">
        <v>2</v>
      </c>
      <c r="F4411" s="238">
        <v>2</v>
      </c>
      <c r="G4411" s="238"/>
      <c r="H4411" s="238"/>
      <c r="I4411" s="238">
        <v>4</v>
      </c>
      <c r="J4411" s="238">
        <v>2</v>
      </c>
      <c r="K4411" s="238"/>
      <c r="L4411" s="238"/>
      <c r="M4411" s="238">
        <v>39</v>
      </c>
      <c r="N4411" s="238"/>
      <c r="O4411" s="238"/>
      <c r="P4411" s="239">
        <v>22</v>
      </c>
    </row>
    <row r="4412" spans="1:16" x14ac:dyDescent="0.25">
      <c r="A4412" s="236" t="s">
        <v>1095</v>
      </c>
      <c r="B4412" s="237" t="s">
        <v>8639</v>
      </c>
      <c r="C4412" s="238"/>
      <c r="D4412" s="238"/>
      <c r="E4412" s="238"/>
      <c r="F4412" s="238"/>
      <c r="G4412" s="238">
        <v>45</v>
      </c>
      <c r="H4412" s="238"/>
      <c r="I4412" s="238"/>
      <c r="J4412" s="238">
        <v>4</v>
      </c>
      <c r="K4412" s="238">
        <v>1</v>
      </c>
      <c r="L4412" s="238"/>
      <c r="M4412" s="238"/>
      <c r="N4412" s="238"/>
      <c r="O4412" s="238"/>
      <c r="P4412" s="239"/>
    </row>
    <row r="4413" spans="1:16" x14ac:dyDescent="0.25">
      <c r="A4413" s="236" t="s">
        <v>810</v>
      </c>
      <c r="B4413" s="237" t="s">
        <v>5760</v>
      </c>
      <c r="C4413" s="238"/>
      <c r="D4413" s="238">
        <v>5</v>
      </c>
      <c r="E4413" s="238"/>
      <c r="F4413" s="238">
        <v>25</v>
      </c>
      <c r="G4413" s="238">
        <v>2</v>
      </c>
      <c r="H4413" s="238">
        <v>2</v>
      </c>
      <c r="I4413" s="238"/>
      <c r="J4413" s="238">
        <v>3</v>
      </c>
      <c r="K4413" s="238">
        <v>1</v>
      </c>
      <c r="L4413" s="238">
        <v>3</v>
      </c>
      <c r="M4413" s="238"/>
      <c r="N4413" s="238">
        <v>10</v>
      </c>
      <c r="O4413" s="238">
        <v>8</v>
      </c>
      <c r="P4413" s="239">
        <v>4</v>
      </c>
    </row>
    <row r="4414" spans="1:16" x14ac:dyDescent="0.25">
      <c r="A4414" s="236" t="s">
        <v>3646</v>
      </c>
      <c r="B4414" s="237" t="s">
        <v>10265</v>
      </c>
      <c r="C4414" s="238"/>
      <c r="D4414" s="238"/>
      <c r="E4414" s="238"/>
      <c r="F4414" s="238"/>
      <c r="G4414" s="238"/>
      <c r="H4414" s="238"/>
      <c r="I4414" s="238"/>
      <c r="J4414" s="238">
        <v>2</v>
      </c>
      <c r="K4414" s="238"/>
      <c r="L4414" s="238"/>
      <c r="M4414" s="238"/>
      <c r="N4414" s="238"/>
      <c r="O4414" s="238"/>
      <c r="P4414" s="239"/>
    </row>
    <row r="4415" spans="1:16" x14ac:dyDescent="0.25">
      <c r="A4415" s="236" t="s">
        <v>1362</v>
      </c>
      <c r="B4415" s="237" t="s">
        <v>8640</v>
      </c>
      <c r="C4415" s="238"/>
      <c r="D4415" s="238">
        <v>7</v>
      </c>
      <c r="E4415" s="238"/>
      <c r="F4415" s="238"/>
      <c r="G4415" s="238"/>
      <c r="H4415" s="238">
        <v>2</v>
      </c>
      <c r="I4415" s="238"/>
      <c r="J4415" s="238">
        <v>2</v>
      </c>
      <c r="K4415" s="238"/>
      <c r="L4415" s="238">
        <v>1</v>
      </c>
      <c r="M4415" s="238"/>
      <c r="N4415" s="238"/>
      <c r="O4415" s="238"/>
      <c r="P4415" s="239"/>
    </row>
    <row r="4416" spans="1:16" x14ac:dyDescent="0.25">
      <c r="A4416" s="236" t="s">
        <v>737</v>
      </c>
      <c r="B4416" s="237" t="s">
        <v>6915</v>
      </c>
      <c r="C4416" s="238"/>
      <c r="D4416" s="238"/>
      <c r="E4416" s="238"/>
      <c r="F4416" s="238">
        <v>7</v>
      </c>
      <c r="G4416" s="238"/>
      <c r="H4416" s="238"/>
      <c r="I4416" s="238">
        <v>2</v>
      </c>
      <c r="J4416" s="238"/>
      <c r="K4416" s="238"/>
      <c r="L4416" s="238"/>
      <c r="M4416" s="238"/>
      <c r="N4416" s="238"/>
      <c r="O4416" s="238"/>
      <c r="P4416" s="239">
        <v>1</v>
      </c>
    </row>
    <row r="4417" spans="1:16" x14ac:dyDescent="0.25">
      <c r="A4417" s="236" t="s">
        <v>783</v>
      </c>
      <c r="B4417" s="237" t="s">
        <v>6374</v>
      </c>
      <c r="C4417" s="238"/>
      <c r="D4417" s="238">
        <v>6</v>
      </c>
      <c r="E4417" s="238"/>
      <c r="F4417" s="238"/>
      <c r="G4417" s="238"/>
      <c r="H4417" s="238"/>
      <c r="I4417" s="238"/>
      <c r="J4417" s="238">
        <v>1</v>
      </c>
      <c r="K4417" s="238">
        <v>1</v>
      </c>
      <c r="L4417" s="238"/>
      <c r="M4417" s="238"/>
      <c r="N4417" s="238"/>
      <c r="O4417" s="238"/>
      <c r="P4417" s="239">
        <v>15</v>
      </c>
    </row>
    <row r="4418" spans="1:16" x14ac:dyDescent="0.25">
      <c r="A4418" s="236" t="s">
        <v>2097</v>
      </c>
      <c r="B4418" s="237" t="s">
        <v>8942</v>
      </c>
      <c r="C4418" s="238">
        <v>9</v>
      </c>
      <c r="D4418" s="238"/>
      <c r="E4418" s="238"/>
      <c r="F4418" s="238"/>
      <c r="G4418" s="238"/>
      <c r="H4418" s="238"/>
      <c r="I4418" s="238">
        <v>2</v>
      </c>
      <c r="J4418" s="238"/>
      <c r="K4418" s="238"/>
      <c r="L4418" s="238"/>
      <c r="M4418" s="238"/>
      <c r="N4418" s="238"/>
      <c r="O4418" s="238">
        <v>5</v>
      </c>
      <c r="P4418" s="239"/>
    </row>
    <row r="4419" spans="1:16" x14ac:dyDescent="0.25">
      <c r="A4419" s="236" t="s">
        <v>2094</v>
      </c>
      <c r="B4419" s="237" t="s">
        <v>6375</v>
      </c>
      <c r="C4419" s="238"/>
      <c r="D4419" s="238"/>
      <c r="E4419" s="238"/>
      <c r="F4419" s="238"/>
      <c r="G4419" s="238"/>
      <c r="H4419" s="238">
        <v>15</v>
      </c>
      <c r="I4419" s="238">
        <v>2</v>
      </c>
      <c r="J4419" s="238"/>
      <c r="K4419" s="238"/>
      <c r="L4419" s="238"/>
      <c r="M4419" s="238"/>
      <c r="N4419" s="238"/>
      <c r="O4419" s="238"/>
      <c r="P4419" s="239"/>
    </row>
    <row r="4420" spans="1:16" x14ac:dyDescent="0.25">
      <c r="A4420" s="236" t="s">
        <v>2728</v>
      </c>
      <c r="B4420" s="237" t="s">
        <v>7949</v>
      </c>
      <c r="C4420" s="238"/>
      <c r="D4420" s="238"/>
      <c r="E4420" s="238"/>
      <c r="F4420" s="238"/>
      <c r="G4420" s="238"/>
      <c r="H4420" s="238"/>
      <c r="I4420" s="238">
        <v>1</v>
      </c>
      <c r="J4420" s="238">
        <v>1</v>
      </c>
      <c r="K4420" s="238"/>
      <c r="L4420" s="238"/>
      <c r="M4420" s="238"/>
      <c r="N4420" s="238"/>
      <c r="O4420" s="238"/>
      <c r="P4420" s="239"/>
    </row>
    <row r="4421" spans="1:16" x14ac:dyDescent="0.25">
      <c r="A4421" s="236" t="s">
        <v>3419</v>
      </c>
      <c r="B4421" s="237" t="s">
        <v>10060</v>
      </c>
      <c r="C4421" s="238"/>
      <c r="D4421" s="238">
        <v>1</v>
      </c>
      <c r="E4421" s="238"/>
      <c r="F4421" s="238"/>
      <c r="G4421" s="238"/>
      <c r="H4421" s="238"/>
      <c r="I4421" s="238"/>
      <c r="J4421" s="238"/>
      <c r="K4421" s="238"/>
      <c r="L4421" s="238"/>
      <c r="M4421" s="238"/>
      <c r="N4421" s="238"/>
      <c r="O4421" s="238"/>
      <c r="P4421" s="239"/>
    </row>
    <row r="4422" spans="1:16" x14ac:dyDescent="0.25">
      <c r="A4422" s="236" t="s">
        <v>2741</v>
      </c>
      <c r="B4422" s="237" t="s">
        <v>7117</v>
      </c>
      <c r="C4422" s="238"/>
      <c r="D4422" s="238"/>
      <c r="E4422" s="238"/>
      <c r="F4422" s="238"/>
      <c r="G4422" s="238"/>
      <c r="H4422" s="238"/>
      <c r="I4422" s="238"/>
      <c r="J4422" s="238">
        <v>3</v>
      </c>
      <c r="K4422" s="238"/>
      <c r="L4422" s="238"/>
      <c r="M4422" s="238"/>
      <c r="N4422" s="238"/>
      <c r="O4422" s="238"/>
      <c r="P4422" s="239"/>
    </row>
    <row r="4423" spans="1:16" x14ac:dyDescent="0.25">
      <c r="A4423" s="236" t="s">
        <v>3194</v>
      </c>
      <c r="B4423" s="237" t="s">
        <v>10485</v>
      </c>
      <c r="C4423" s="238"/>
      <c r="D4423" s="238">
        <v>1</v>
      </c>
      <c r="E4423" s="238"/>
      <c r="F4423" s="238"/>
      <c r="G4423" s="238"/>
      <c r="H4423" s="238"/>
      <c r="I4423" s="238"/>
      <c r="J4423" s="238"/>
      <c r="K4423" s="238"/>
      <c r="L4423" s="238"/>
      <c r="M4423" s="238"/>
      <c r="N4423" s="238"/>
      <c r="O4423" s="238"/>
      <c r="P4423" s="239"/>
    </row>
    <row r="4424" spans="1:16" x14ac:dyDescent="0.25">
      <c r="A4424" s="236" t="s">
        <v>2773</v>
      </c>
      <c r="B4424" s="237" t="s">
        <v>9860</v>
      </c>
      <c r="C4424" s="238"/>
      <c r="D4424" s="238">
        <v>6</v>
      </c>
      <c r="E4424" s="238"/>
      <c r="F4424" s="238"/>
      <c r="G4424" s="238"/>
      <c r="H4424" s="238">
        <v>1</v>
      </c>
      <c r="I4424" s="238"/>
      <c r="J4424" s="238">
        <v>1</v>
      </c>
      <c r="K4424" s="238"/>
      <c r="L4424" s="238">
        <v>1</v>
      </c>
      <c r="M4424" s="238"/>
      <c r="N4424" s="238"/>
      <c r="O4424" s="238"/>
      <c r="P4424" s="239"/>
    </row>
    <row r="4425" spans="1:16" x14ac:dyDescent="0.25">
      <c r="A4425" s="236" t="s">
        <v>1873</v>
      </c>
      <c r="B4425" s="237" t="s">
        <v>8947</v>
      </c>
      <c r="C4425" s="238"/>
      <c r="D4425" s="238">
        <v>1</v>
      </c>
      <c r="E4425" s="238"/>
      <c r="F4425" s="238"/>
      <c r="G4425" s="238">
        <v>3</v>
      </c>
      <c r="H4425" s="238"/>
      <c r="I4425" s="238"/>
      <c r="J4425" s="238"/>
      <c r="K4425" s="238"/>
      <c r="L4425" s="238">
        <v>8</v>
      </c>
      <c r="M4425" s="238"/>
      <c r="N4425" s="238"/>
      <c r="O4425" s="238"/>
      <c r="P4425" s="239"/>
    </row>
    <row r="4426" spans="1:16" x14ac:dyDescent="0.25">
      <c r="A4426" s="236" t="s">
        <v>1471</v>
      </c>
      <c r="B4426" s="237" t="s">
        <v>9055</v>
      </c>
      <c r="C4426" s="238"/>
      <c r="D4426" s="238"/>
      <c r="E4426" s="238"/>
      <c r="F4426" s="238"/>
      <c r="G4426" s="238"/>
      <c r="H4426" s="238">
        <v>1</v>
      </c>
      <c r="I4426" s="238"/>
      <c r="J4426" s="238"/>
      <c r="K4426" s="238"/>
      <c r="L4426" s="238"/>
      <c r="M4426" s="238"/>
      <c r="N4426" s="238"/>
      <c r="O4426" s="238"/>
      <c r="P4426" s="239"/>
    </row>
    <row r="4427" spans="1:16" x14ac:dyDescent="0.25">
      <c r="A4427" s="236" t="s">
        <v>2080</v>
      </c>
      <c r="B4427" s="237" t="s">
        <v>10264</v>
      </c>
      <c r="C4427" s="238"/>
      <c r="D4427" s="238"/>
      <c r="E4427" s="238"/>
      <c r="F4427" s="238"/>
      <c r="G4427" s="238"/>
      <c r="H4427" s="238"/>
      <c r="I4427" s="238"/>
      <c r="J4427" s="238">
        <v>1</v>
      </c>
      <c r="K4427" s="238"/>
      <c r="L4427" s="238"/>
      <c r="M4427" s="238">
        <v>25</v>
      </c>
      <c r="N4427" s="238"/>
      <c r="O4427" s="238"/>
      <c r="P4427" s="239"/>
    </row>
    <row r="4428" spans="1:16" x14ac:dyDescent="0.25">
      <c r="A4428" s="236" t="s">
        <v>1796</v>
      </c>
      <c r="B4428" s="237" t="s">
        <v>6052</v>
      </c>
      <c r="C4428" s="238"/>
      <c r="D4428" s="238">
        <v>1</v>
      </c>
      <c r="E4428" s="238">
        <v>5</v>
      </c>
      <c r="F4428" s="238">
        <v>10</v>
      </c>
      <c r="G4428" s="238"/>
      <c r="H4428" s="238"/>
      <c r="I4428" s="238"/>
      <c r="J4428" s="238">
        <v>1</v>
      </c>
      <c r="K4428" s="238">
        <v>1</v>
      </c>
      <c r="L4428" s="238">
        <v>1</v>
      </c>
      <c r="M4428" s="238"/>
      <c r="N4428" s="238"/>
      <c r="O4428" s="238">
        <v>2</v>
      </c>
      <c r="P4428" s="239"/>
    </row>
    <row r="4429" spans="1:16" x14ac:dyDescent="0.25">
      <c r="A4429" s="236" t="s">
        <v>2449</v>
      </c>
      <c r="B4429" s="237" t="s">
        <v>8641</v>
      </c>
      <c r="C4429" s="238"/>
      <c r="D4429" s="238"/>
      <c r="E4429" s="238"/>
      <c r="F4429" s="238"/>
      <c r="G4429" s="238"/>
      <c r="H4429" s="238"/>
      <c r="I4429" s="238"/>
      <c r="J4429" s="238"/>
      <c r="K4429" s="238"/>
      <c r="L4429" s="238"/>
      <c r="M4429" s="238"/>
      <c r="N4429" s="238"/>
      <c r="O4429" s="238"/>
      <c r="P4429" s="239">
        <v>395</v>
      </c>
    </row>
    <row r="4430" spans="1:16" x14ac:dyDescent="0.25">
      <c r="A4430" s="236" t="s">
        <v>3368</v>
      </c>
      <c r="B4430" s="237" t="s">
        <v>7186</v>
      </c>
      <c r="C4430" s="238">
        <v>1</v>
      </c>
      <c r="D4430" s="238"/>
      <c r="E4430" s="238"/>
      <c r="F4430" s="238"/>
      <c r="G4430" s="238"/>
      <c r="H4430" s="238"/>
      <c r="I4430" s="238"/>
      <c r="J4430" s="238"/>
      <c r="K4430" s="238"/>
      <c r="L4430" s="238"/>
      <c r="M4430" s="238"/>
      <c r="N4430" s="238"/>
      <c r="O4430" s="238"/>
      <c r="P4430" s="239"/>
    </row>
    <row r="4431" spans="1:16" x14ac:dyDescent="0.25">
      <c r="A4431" s="236" t="s">
        <v>3531</v>
      </c>
      <c r="B4431" s="237" t="s">
        <v>5899</v>
      </c>
      <c r="C4431" s="238"/>
      <c r="D4431" s="238"/>
      <c r="E4431" s="238"/>
      <c r="F4431" s="238">
        <v>2</v>
      </c>
      <c r="G4431" s="238"/>
      <c r="H4431" s="238">
        <v>1</v>
      </c>
      <c r="I4431" s="238"/>
      <c r="J4431" s="238"/>
      <c r="K4431" s="238"/>
      <c r="L4431" s="238"/>
      <c r="M4431" s="238"/>
      <c r="N4431" s="238"/>
      <c r="O4431" s="238">
        <v>4</v>
      </c>
      <c r="P4431" s="239"/>
    </row>
    <row r="4432" spans="1:16" x14ac:dyDescent="0.25">
      <c r="A4432" s="236" t="s">
        <v>1678</v>
      </c>
      <c r="B4432" s="237" t="s">
        <v>9056</v>
      </c>
      <c r="C4432" s="238"/>
      <c r="D4432" s="238"/>
      <c r="E4432" s="238"/>
      <c r="F4432" s="238"/>
      <c r="G4432" s="238">
        <v>1</v>
      </c>
      <c r="H4432" s="238"/>
      <c r="I4432" s="238"/>
      <c r="J4432" s="238">
        <v>1</v>
      </c>
      <c r="K4432" s="238">
        <v>3</v>
      </c>
      <c r="L4432" s="238"/>
      <c r="M4432" s="238">
        <v>2</v>
      </c>
      <c r="N4432" s="238"/>
      <c r="O4432" s="238"/>
      <c r="P4432" s="239"/>
    </row>
    <row r="4433" spans="1:16" x14ac:dyDescent="0.25">
      <c r="A4433" s="236" t="s">
        <v>2608</v>
      </c>
      <c r="B4433" s="237" t="s">
        <v>8642</v>
      </c>
      <c r="C4433" s="238"/>
      <c r="D4433" s="238"/>
      <c r="E4433" s="238"/>
      <c r="F4433" s="238">
        <v>26</v>
      </c>
      <c r="G4433" s="238"/>
      <c r="H4433" s="238">
        <v>4</v>
      </c>
      <c r="I4433" s="238">
        <v>5</v>
      </c>
      <c r="J4433" s="238">
        <v>3</v>
      </c>
      <c r="K4433" s="238">
        <v>3</v>
      </c>
      <c r="L4433" s="238">
        <v>55</v>
      </c>
      <c r="M4433" s="238">
        <v>5</v>
      </c>
      <c r="N4433" s="238">
        <v>3</v>
      </c>
      <c r="O4433" s="238"/>
      <c r="P4433" s="239"/>
    </row>
    <row r="4434" spans="1:16" x14ac:dyDescent="0.25">
      <c r="A4434" s="236" t="s">
        <v>2670</v>
      </c>
      <c r="B4434" s="237" t="s">
        <v>8101</v>
      </c>
      <c r="C4434" s="238"/>
      <c r="D4434" s="238"/>
      <c r="E4434" s="238"/>
      <c r="F4434" s="238"/>
      <c r="G4434" s="238"/>
      <c r="H4434" s="238"/>
      <c r="I4434" s="238"/>
      <c r="J4434" s="238"/>
      <c r="K4434" s="238"/>
      <c r="L4434" s="238"/>
      <c r="M4434" s="238"/>
      <c r="N4434" s="238">
        <v>3</v>
      </c>
      <c r="O4434" s="238"/>
      <c r="P4434" s="239">
        <v>2</v>
      </c>
    </row>
    <row r="4435" spans="1:16" x14ac:dyDescent="0.25">
      <c r="A4435" s="236" t="s">
        <v>2590</v>
      </c>
      <c r="B4435" s="237" t="s">
        <v>7187</v>
      </c>
      <c r="C4435" s="238"/>
      <c r="D4435" s="238"/>
      <c r="E4435" s="238"/>
      <c r="F4435" s="238"/>
      <c r="G4435" s="238"/>
      <c r="H4435" s="238"/>
      <c r="I4435" s="238">
        <v>2</v>
      </c>
      <c r="J4435" s="238"/>
      <c r="K4435" s="238"/>
      <c r="L4435" s="238"/>
      <c r="M4435" s="238"/>
      <c r="N4435" s="238"/>
      <c r="O4435" s="238"/>
      <c r="P4435" s="239"/>
    </row>
    <row r="4436" spans="1:16" x14ac:dyDescent="0.25">
      <c r="A4436" s="236" t="s">
        <v>3737</v>
      </c>
      <c r="B4436" s="237" t="s">
        <v>8948</v>
      </c>
      <c r="C4436" s="238"/>
      <c r="D4436" s="238">
        <v>1</v>
      </c>
      <c r="E4436" s="238"/>
      <c r="F4436" s="238"/>
      <c r="G4436" s="238">
        <v>1</v>
      </c>
      <c r="H4436" s="238"/>
      <c r="I4436" s="238"/>
      <c r="J4436" s="238"/>
      <c r="K4436" s="238"/>
      <c r="L4436" s="238"/>
      <c r="M4436" s="238"/>
      <c r="N4436" s="238"/>
      <c r="O4436" s="238"/>
      <c r="P4436" s="239"/>
    </row>
    <row r="4437" spans="1:16" x14ac:dyDescent="0.25">
      <c r="A4437" s="236" t="s">
        <v>1594</v>
      </c>
      <c r="B4437" s="237" t="s">
        <v>8313</v>
      </c>
      <c r="C4437" s="238"/>
      <c r="D4437" s="238">
        <v>1</v>
      </c>
      <c r="E4437" s="238"/>
      <c r="F4437" s="238"/>
      <c r="G4437" s="238"/>
      <c r="H4437" s="238"/>
      <c r="I4437" s="238"/>
      <c r="J4437" s="238">
        <v>3</v>
      </c>
      <c r="K4437" s="238"/>
      <c r="L4437" s="238"/>
      <c r="M4437" s="238"/>
      <c r="N4437" s="238"/>
      <c r="O4437" s="238">
        <v>5</v>
      </c>
      <c r="P4437" s="239"/>
    </row>
    <row r="4438" spans="1:16" x14ac:dyDescent="0.25">
      <c r="A4438" s="236" t="s">
        <v>1537</v>
      </c>
      <c r="B4438" s="237" t="s">
        <v>9057</v>
      </c>
      <c r="C4438" s="238"/>
      <c r="D4438" s="238"/>
      <c r="E4438" s="238"/>
      <c r="F4438" s="238"/>
      <c r="G4438" s="238">
        <v>2</v>
      </c>
      <c r="H4438" s="238"/>
      <c r="I4438" s="238"/>
      <c r="J4438" s="238"/>
      <c r="K4438" s="238"/>
      <c r="L4438" s="238"/>
      <c r="M4438" s="238"/>
      <c r="N4438" s="238"/>
      <c r="O4438" s="238"/>
      <c r="P4438" s="239"/>
    </row>
    <row r="4439" spans="1:16" x14ac:dyDescent="0.25">
      <c r="A4439" s="236" t="s">
        <v>1612</v>
      </c>
      <c r="B4439" s="237" t="s">
        <v>8314</v>
      </c>
      <c r="C4439" s="238"/>
      <c r="D4439" s="238"/>
      <c r="E4439" s="238"/>
      <c r="F4439" s="238">
        <v>1</v>
      </c>
      <c r="G4439" s="238">
        <v>6</v>
      </c>
      <c r="H4439" s="238"/>
      <c r="I4439" s="238"/>
      <c r="J4439" s="238">
        <v>1</v>
      </c>
      <c r="K4439" s="238"/>
      <c r="L4439" s="238"/>
      <c r="M4439" s="238"/>
      <c r="N4439" s="238"/>
      <c r="O4439" s="238"/>
      <c r="P4439" s="239"/>
    </row>
    <row r="4440" spans="1:16" x14ac:dyDescent="0.25">
      <c r="A4440" s="236" t="s">
        <v>2610</v>
      </c>
      <c r="B4440" s="237" t="s">
        <v>5763</v>
      </c>
      <c r="C4440" s="238">
        <v>2</v>
      </c>
      <c r="D4440" s="238">
        <v>8</v>
      </c>
      <c r="E4440" s="238"/>
      <c r="F4440" s="238">
        <v>12</v>
      </c>
      <c r="G4440" s="238">
        <v>15</v>
      </c>
      <c r="H4440" s="238">
        <v>40</v>
      </c>
      <c r="I4440" s="238">
        <v>2</v>
      </c>
      <c r="J4440" s="238">
        <v>400</v>
      </c>
      <c r="K4440" s="238">
        <v>368</v>
      </c>
      <c r="L4440" s="238">
        <v>200</v>
      </c>
      <c r="M4440" s="238">
        <v>223</v>
      </c>
      <c r="N4440" s="238">
        <v>8</v>
      </c>
      <c r="O4440" s="238">
        <v>9</v>
      </c>
      <c r="P4440" s="239"/>
    </row>
    <row r="4441" spans="1:16" x14ac:dyDescent="0.25">
      <c r="A4441" s="236" t="s">
        <v>2652</v>
      </c>
      <c r="B4441" s="237" t="s">
        <v>8102</v>
      </c>
      <c r="C4441" s="238"/>
      <c r="D4441" s="238"/>
      <c r="E4441" s="238"/>
      <c r="F4441" s="238">
        <v>14</v>
      </c>
      <c r="G4441" s="238"/>
      <c r="H4441" s="238">
        <v>2</v>
      </c>
      <c r="I4441" s="238"/>
      <c r="J4441" s="238"/>
      <c r="K4441" s="238"/>
      <c r="L4441" s="238"/>
      <c r="M4441" s="238">
        <v>7</v>
      </c>
      <c r="N4441" s="238">
        <v>7</v>
      </c>
      <c r="O4441" s="238"/>
      <c r="P4441" s="239"/>
    </row>
    <row r="4442" spans="1:16" x14ac:dyDescent="0.25">
      <c r="A4442" s="236" t="s">
        <v>2404</v>
      </c>
      <c r="B4442" s="237" t="s">
        <v>9305</v>
      </c>
      <c r="C4442" s="238"/>
      <c r="D4442" s="238"/>
      <c r="E4442" s="238"/>
      <c r="F4442" s="238">
        <v>11</v>
      </c>
      <c r="G4442" s="238">
        <v>203</v>
      </c>
      <c r="H4442" s="238">
        <v>114</v>
      </c>
      <c r="I4442" s="238">
        <v>40</v>
      </c>
      <c r="J4442" s="238">
        <v>17</v>
      </c>
      <c r="K4442" s="238"/>
      <c r="L4442" s="238"/>
      <c r="M4442" s="238">
        <v>1</v>
      </c>
      <c r="N4442" s="238">
        <v>4</v>
      </c>
      <c r="O4442" s="238"/>
      <c r="P4442" s="239"/>
    </row>
    <row r="4443" spans="1:16" x14ac:dyDescent="0.25">
      <c r="A4443" s="236" t="s">
        <v>1097</v>
      </c>
      <c r="B4443" s="237" t="s">
        <v>6376</v>
      </c>
      <c r="C4443" s="238"/>
      <c r="D4443" s="238">
        <v>3</v>
      </c>
      <c r="E4443" s="238"/>
      <c r="F4443" s="238"/>
      <c r="G4443" s="238"/>
      <c r="H4443" s="238"/>
      <c r="I4443" s="238"/>
      <c r="J4443" s="238"/>
      <c r="K4443" s="238"/>
      <c r="L4443" s="238"/>
      <c r="M4443" s="238"/>
      <c r="N4443" s="238"/>
      <c r="O4443" s="238">
        <v>45</v>
      </c>
      <c r="P4443" s="239">
        <v>1</v>
      </c>
    </row>
    <row r="4444" spans="1:16" x14ac:dyDescent="0.25">
      <c r="A4444" s="236" t="s">
        <v>3356</v>
      </c>
      <c r="B4444" s="237" t="s">
        <v>9058</v>
      </c>
      <c r="C4444" s="238"/>
      <c r="D4444" s="238">
        <v>1</v>
      </c>
      <c r="E4444" s="238"/>
      <c r="F4444" s="238"/>
      <c r="G4444" s="238"/>
      <c r="H4444" s="238"/>
      <c r="I4444" s="238"/>
      <c r="J4444" s="238"/>
      <c r="K4444" s="238"/>
      <c r="L4444" s="238"/>
      <c r="M4444" s="238"/>
      <c r="N4444" s="238"/>
      <c r="O4444" s="238"/>
      <c r="P4444" s="239"/>
    </row>
    <row r="4445" spans="1:16" x14ac:dyDescent="0.25">
      <c r="A4445" s="236" t="s">
        <v>3886</v>
      </c>
      <c r="B4445" s="237" t="s">
        <v>10382</v>
      </c>
      <c r="C4445" s="238">
        <v>1</v>
      </c>
      <c r="D4445" s="238"/>
      <c r="E4445" s="238"/>
      <c r="F4445" s="238"/>
      <c r="G4445" s="238"/>
      <c r="H4445" s="238"/>
      <c r="I4445" s="238"/>
      <c r="J4445" s="238"/>
      <c r="K4445" s="238"/>
      <c r="L4445" s="238"/>
      <c r="M4445" s="238"/>
      <c r="N4445" s="238"/>
      <c r="O4445" s="238"/>
      <c r="P4445" s="239"/>
    </row>
    <row r="4446" spans="1:16" x14ac:dyDescent="0.25">
      <c r="A4446" s="236" t="s">
        <v>3026</v>
      </c>
      <c r="B4446" s="237" t="s">
        <v>9306</v>
      </c>
      <c r="C4446" s="238"/>
      <c r="D4446" s="238"/>
      <c r="E4446" s="238"/>
      <c r="F4446" s="238"/>
      <c r="G4446" s="238"/>
      <c r="H4446" s="238"/>
      <c r="I4446" s="238">
        <v>4</v>
      </c>
      <c r="J4446" s="238"/>
      <c r="K4446" s="238"/>
      <c r="L4446" s="238"/>
      <c r="M4446" s="238"/>
      <c r="N4446" s="238"/>
      <c r="O4446" s="238"/>
      <c r="P4446" s="239"/>
    </row>
    <row r="4447" spans="1:16" x14ac:dyDescent="0.25">
      <c r="A4447" s="236" t="s">
        <v>4008</v>
      </c>
      <c r="B4447" s="237" t="s">
        <v>6907</v>
      </c>
      <c r="C4447" s="238"/>
      <c r="D4447" s="238"/>
      <c r="E4447" s="238"/>
      <c r="F4447" s="238"/>
      <c r="G4447" s="238"/>
      <c r="H4447" s="238"/>
      <c r="I4447" s="238"/>
      <c r="J4447" s="238">
        <v>1</v>
      </c>
      <c r="K4447" s="238"/>
      <c r="L4447" s="238">
        <v>1</v>
      </c>
      <c r="M4447" s="238"/>
      <c r="N4447" s="238"/>
      <c r="O4447" s="238"/>
      <c r="P4447" s="239"/>
    </row>
    <row r="4448" spans="1:16" x14ac:dyDescent="0.25">
      <c r="A4448" s="236" t="s">
        <v>3847</v>
      </c>
      <c r="B4448" s="237" t="s">
        <v>8103</v>
      </c>
      <c r="C4448" s="238"/>
      <c r="D4448" s="238"/>
      <c r="E4448" s="238"/>
      <c r="F4448" s="238">
        <v>1</v>
      </c>
      <c r="G4448" s="238"/>
      <c r="H4448" s="238"/>
      <c r="I4448" s="238"/>
      <c r="J4448" s="238"/>
      <c r="K4448" s="238"/>
      <c r="L4448" s="238"/>
      <c r="M4448" s="238"/>
      <c r="N4448" s="238"/>
      <c r="O4448" s="238"/>
      <c r="P4448" s="239"/>
    </row>
    <row r="4449" spans="1:16" x14ac:dyDescent="0.25">
      <c r="A4449" s="236" t="s">
        <v>3231</v>
      </c>
      <c r="B4449" s="237" t="s">
        <v>7453</v>
      </c>
      <c r="C4449" s="238"/>
      <c r="D4449" s="238"/>
      <c r="E4449" s="238"/>
      <c r="F4449" s="238"/>
      <c r="G4449" s="238"/>
      <c r="H4449" s="238"/>
      <c r="I4449" s="238"/>
      <c r="J4449" s="238"/>
      <c r="K4449" s="238"/>
      <c r="L4449" s="238"/>
      <c r="M4449" s="238">
        <v>2</v>
      </c>
      <c r="N4449" s="238"/>
      <c r="O4449" s="238"/>
      <c r="P4449" s="239"/>
    </row>
    <row r="4450" spans="1:16" x14ac:dyDescent="0.25">
      <c r="A4450" s="236" t="s">
        <v>2421</v>
      </c>
      <c r="B4450" s="237" t="s">
        <v>9307</v>
      </c>
      <c r="C4450" s="238"/>
      <c r="D4450" s="238"/>
      <c r="E4450" s="238"/>
      <c r="F4450" s="238">
        <v>2</v>
      </c>
      <c r="G4450" s="238">
        <v>1</v>
      </c>
      <c r="H4450" s="238">
        <v>4</v>
      </c>
      <c r="I4450" s="238"/>
      <c r="J4450" s="238"/>
      <c r="K4450" s="238"/>
      <c r="L4450" s="238"/>
      <c r="M4450" s="238"/>
      <c r="N4450" s="238"/>
      <c r="O4450" s="238"/>
      <c r="P4450" s="239"/>
    </row>
    <row r="4451" spans="1:16" x14ac:dyDescent="0.25">
      <c r="A4451" s="236" t="s">
        <v>3660</v>
      </c>
      <c r="B4451" s="237" t="s">
        <v>7950</v>
      </c>
      <c r="C4451" s="238"/>
      <c r="D4451" s="238"/>
      <c r="E4451" s="238"/>
      <c r="F4451" s="238">
        <v>1</v>
      </c>
      <c r="G4451" s="238"/>
      <c r="H4451" s="238"/>
      <c r="I4451" s="238"/>
      <c r="J4451" s="238"/>
      <c r="K4451" s="238"/>
      <c r="L4451" s="238"/>
      <c r="M4451" s="238"/>
      <c r="N4451" s="238"/>
      <c r="O4451" s="238"/>
      <c r="P4451" s="239"/>
    </row>
    <row r="4452" spans="1:16" x14ac:dyDescent="0.25">
      <c r="A4452" s="236" t="s">
        <v>806</v>
      </c>
      <c r="B4452" s="237" t="s">
        <v>7149</v>
      </c>
      <c r="C4452" s="238"/>
      <c r="D4452" s="238"/>
      <c r="E4452" s="238"/>
      <c r="F4452" s="238"/>
      <c r="G4452" s="238"/>
      <c r="H4452" s="238">
        <v>1</v>
      </c>
      <c r="I4452" s="238">
        <v>1</v>
      </c>
      <c r="J4452" s="238"/>
      <c r="K4452" s="238">
        <v>2</v>
      </c>
      <c r="L4452" s="238"/>
      <c r="M4452" s="238"/>
      <c r="N4452" s="238">
        <v>2</v>
      </c>
      <c r="O4452" s="238"/>
      <c r="P4452" s="239"/>
    </row>
    <row r="4453" spans="1:16" x14ac:dyDescent="0.25">
      <c r="A4453" s="236" t="s">
        <v>1604</v>
      </c>
      <c r="B4453" s="237" t="s">
        <v>7150</v>
      </c>
      <c r="C4453" s="238"/>
      <c r="D4453" s="238">
        <v>1</v>
      </c>
      <c r="E4453" s="238"/>
      <c r="F4453" s="238"/>
      <c r="G4453" s="238">
        <v>14</v>
      </c>
      <c r="H4453" s="238"/>
      <c r="I4453" s="238"/>
      <c r="J4453" s="238"/>
      <c r="K4453" s="238"/>
      <c r="L4453" s="238"/>
      <c r="M4453" s="238">
        <v>1</v>
      </c>
      <c r="N4453" s="238"/>
      <c r="O4453" s="238"/>
      <c r="P4453" s="239"/>
    </row>
    <row r="4454" spans="1:16" x14ac:dyDescent="0.25">
      <c r="A4454" s="236" t="s">
        <v>1278</v>
      </c>
      <c r="B4454" s="237" t="s">
        <v>6908</v>
      </c>
      <c r="C4454" s="238"/>
      <c r="D4454" s="238"/>
      <c r="E4454" s="238"/>
      <c r="F4454" s="238"/>
      <c r="G4454" s="238">
        <v>1</v>
      </c>
      <c r="H4454" s="238"/>
      <c r="I4454" s="238">
        <v>2</v>
      </c>
      <c r="J4454" s="238"/>
      <c r="K4454" s="238"/>
      <c r="L4454" s="238"/>
      <c r="M4454" s="238"/>
      <c r="N4454" s="238"/>
      <c r="O4454" s="238"/>
      <c r="P4454" s="239"/>
    </row>
    <row r="4455" spans="1:16" x14ac:dyDescent="0.25">
      <c r="A4455" s="236" t="s">
        <v>689</v>
      </c>
      <c r="B4455" s="237" t="s">
        <v>9059</v>
      </c>
      <c r="C4455" s="238"/>
      <c r="D4455" s="238">
        <v>1</v>
      </c>
      <c r="E4455" s="238">
        <v>5</v>
      </c>
      <c r="F4455" s="238"/>
      <c r="G4455" s="238">
        <v>1</v>
      </c>
      <c r="H4455" s="238">
        <v>3</v>
      </c>
      <c r="I4455" s="238"/>
      <c r="J4455" s="238"/>
      <c r="K4455" s="238"/>
      <c r="L4455" s="238"/>
      <c r="M4455" s="238"/>
      <c r="N4455" s="238">
        <v>16</v>
      </c>
      <c r="O4455" s="238"/>
      <c r="P4455" s="239"/>
    </row>
    <row r="4456" spans="1:16" x14ac:dyDescent="0.25">
      <c r="A4456" s="236" t="s">
        <v>1883</v>
      </c>
      <c r="B4456" s="237" t="s">
        <v>7952</v>
      </c>
      <c r="C4456" s="238"/>
      <c r="D4456" s="238"/>
      <c r="E4456" s="238"/>
      <c r="F4456" s="238"/>
      <c r="G4456" s="238"/>
      <c r="H4456" s="238"/>
      <c r="I4456" s="238"/>
      <c r="J4456" s="238"/>
      <c r="K4456" s="238"/>
      <c r="L4456" s="238">
        <v>1</v>
      </c>
      <c r="M4456" s="238"/>
      <c r="N4456" s="238"/>
      <c r="O4456" s="238"/>
      <c r="P4456" s="239"/>
    </row>
    <row r="4457" spans="1:16" x14ac:dyDescent="0.25">
      <c r="A4457" s="236" t="s">
        <v>1317</v>
      </c>
      <c r="B4457" s="237" t="s">
        <v>7188</v>
      </c>
      <c r="C4457" s="238"/>
      <c r="D4457" s="238">
        <v>24</v>
      </c>
      <c r="E4457" s="238"/>
      <c r="F4457" s="238"/>
      <c r="G4457" s="238"/>
      <c r="H4457" s="238"/>
      <c r="I4457" s="238">
        <v>1</v>
      </c>
      <c r="J4457" s="238"/>
      <c r="K4457" s="238"/>
      <c r="L4457" s="238"/>
      <c r="M4457" s="238"/>
      <c r="N4457" s="238">
        <v>6</v>
      </c>
      <c r="O4457" s="238"/>
      <c r="P4457" s="239"/>
    </row>
    <row r="4458" spans="1:16" x14ac:dyDescent="0.25">
      <c r="A4458" s="236" t="s">
        <v>1491</v>
      </c>
      <c r="B4458" s="237" t="s">
        <v>6909</v>
      </c>
      <c r="C4458" s="238"/>
      <c r="D4458" s="238"/>
      <c r="E4458" s="238"/>
      <c r="F4458" s="238"/>
      <c r="G4458" s="238"/>
      <c r="H4458" s="238"/>
      <c r="I4458" s="238"/>
      <c r="J4458" s="238"/>
      <c r="K4458" s="238">
        <v>4</v>
      </c>
      <c r="L4458" s="238"/>
      <c r="M4458" s="238"/>
      <c r="N4458" s="238"/>
      <c r="O4458" s="238"/>
      <c r="P4458" s="239"/>
    </row>
    <row r="4459" spans="1:16" x14ac:dyDescent="0.25">
      <c r="A4459" s="236" t="s">
        <v>1401</v>
      </c>
      <c r="B4459" s="237" t="s">
        <v>6377</v>
      </c>
      <c r="C4459" s="238"/>
      <c r="D4459" s="238"/>
      <c r="E4459" s="238"/>
      <c r="F4459" s="238"/>
      <c r="G4459" s="238">
        <v>18</v>
      </c>
      <c r="H4459" s="238">
        <v>3</v>
      </c>
      <c r="I4459" s="238">
        <v>2</v>
      </c>
      <c r="J4459" s="238"/>
      <c r="K4459" s="238"/>
      <c r="L4459" s="238"/>
      <c r="M4459" s="238"/>
      <c r="N4459" s="238"/>
      <c r="O4459" s="238"/>
      <c r="P4459" s="239"/>
    </row>
    <row r="4460" spans="1:16" x14ac:dyDescent="0.25">
      <c r="A4460" s="236" t="s">
        <v>1828</v>
      </c>
      <c r="B4460" s="237" t="s">
        <v>7953</v>
      </c>
      <c r="C4460" s="238"/>
      <c r="D4460" s="238"/>
      <c r="E4460" s="238"/>
      <c r="F4460" s="238"/>
      <c r="G4460" s="238">
        <v>2</v>
      </c>
      <c r="H4460" s="238">
        <v>1</v>
      </c>
      <c r="I4460" s="238"/>
      <c r="J4460" s="238"/>
      <c r="K4460" s="238">
        <v>2</v>
      </c>
      <c r="L4460" s="238"/>
      <c r="M4460" s="238"/>
      <c r="N4460" s="238"/>
      <c r="O4460" s="238"/>
      <c r="P4460" s="239"/>
    </row>
    <row r="4461" spans="1:16" x14ac:dyDescent="0.25">
      <c r="A4461" s="236" t="s">
        <v>1488</v>
      </c>
      <c r="B4461" s="237" t="s">
        <v>7954</v>
      </c>
      <c r="C4461" s="238"/>
      <c r="D4461" s="238"/>
      <c r="E4461" s="238"/>
      <c r="F4461" s="238">
        <v>5</v>
      </c>
      <c r="G4461" s="238"/>
      <c r="H4461" s="238"/>
      <c r="I4461" s="238"/>
      <c r="J4461" s="238"/>
      <c r="K4461" s="238"/>
      <c r="L4461" s="238"/>
      <c r="M4461" s="238"/>
      <c r="N4461" s="238"/>
      <c r="O4461" s="238"/>
      <c r="P4461" s="239"/>
    </row>
    <row r="4462" spans="1:16" x14ac:dyDescent="0.25">
      <c r="A4462" s="236" t="s">
        <v>3468</v>
      </c>
      <c r="B4462" s="237" t="s">
        <v>9060</v>
      </c>
      <c r="C4462" s="238"/>
      <c r="D4462" s="238"/>
      <c r="E4462" s="238"/>
      <c r="F4462" s="238"/>
      <c r="G4462" s="238">
        <v>1</v>
      </c>
      <c r="H4462" s="238"/>
      <c r="I4462" s="238"/>
      <c r="J4462" s="238">
        <v>2</v>
      </c>
      <c r="K4462" s="238"/>
      <c r="L4462" s="238"/>
      <c r="M4462" s="238"/>
      <c r="N4462" s="238"/>
      <c r="O4462" s="238"/>
      <c r="P4462" s="239"/>
    </row>
    <row r="4463" spans="1:16" x14ac:dyDescent="0.25">
      <c r="A4463" s="236" t="s">
        <v>2764</v>
      </c>
      <c r="B4463" s="237" t="s">
        <v>5732</v>
      </c>
      <c r="C4463" s="238"/>
      <c r="D4463" s="238"/>
      <c r="E4463" s="238"/>
      <c r="F4463" s="238"/>
      <c r="G4463" s="238"/>
      <c r="H4463" s="238">
        <v>1</v>
      </c>
      <c r="I4463" s="238"/>
      <c r="J4463" s="238">
        <v>15</v>
      </c>
      <c r="K4463" s="238">
        <v>1</v>
      </c>
      <c r="L4463" s="238">
        <v>8</v>
      </c>
      <c r="M4463" s="238">
        <v>10</v>
      </c>
      <c r="N4463" s="238">
        <v>29</v>
      </c>
      <c r="O4463" s="238">
        <v>10</v>
      </c>
      <c r="P4463" s="239"/>
    </row>
    <row r="4464" spans="1:16" x14ac:dyDescent="0.25">
      <c r="A4464" s="236" t="s">
        <v>2514</v>
      </c>
      <c r="B4464" s="237" t="s">
        <v>7619</v>
      </c>
      <c r="C4464" s="238"/>
      <c r="D4464" s="238"/>
      <c r="E4464" s="238"/>
      <c r="F4464" s="238"/>
      <c r="G4464" s="238">
        <v>2</v>
      </c>
      <c r="H4464" s="238"/>
      <c r="I4464" s="238"/>
      <c r="J4464" s="238"/>
      <c r="K4464" s="238"/>
      <c r="L4464" s="238"/>
      <c r="M4464" s="238"/>
      <c r="N4464" s="238">
        <v>1</v>
      </c>
      <c r="O4464" s="238">
        <v>1</v>
      </c>
      <c r="P4464" s="239"/>
    </row>
    <row r="4465" spans="1:16" x14ac:dyDescent="0.25">
      <c r="A4465" s="236" t="s">
        <v>906</v>
      </c>
      <c r="B4465" s="237" t="s">
        <v>7620</v>
      </c>
      <c r="C4465" s="238"/>
      <c r="D4465" s="238"/>
      <c r="E4465" s="238"/>
      <c r="F4465" s="238">
        <v>1</v>
      </c>
      <c r="G4465" s="238"/>
      <c r="H4465" s="238"/>
      <c r="I4465" s="238"/>
      <c r="J4465" s="238"/>
      <c r="K4465" s="238">
        <v>13</v>
      </c>
      <c r="L4465" s="238"/>
      <c r="M4465" s="238"/>
      <c r="N4465" s="238">
        <v>13</v>
      </c>
      <c r="O4465" s="238"/>
      <c r="P4465" s="239"/>
    </row>
    <row r="4466" spans="1:16" x14ac:dyDescent="0.25">
      <c r="A4466" s="236" t="s">
        <v>1880</v>
      </c>
      <c r="B4466" s="237" t="s">
        <v>6910</v>
      </c>
      <c r="C4466" s="238"/>
      <c r="D4466" s="238">
        <v>1</v>
      </c>
      <c r="E4466" s="238"/>
      <c r="F4466" s="238"/>
      <c r="G4466" s="238"/>
      <c r="H4466" s="238"/>
      <c r="I4466" s="238"/>
      <c r="J4466" s="238"/>
      <c r="K4466" s="238"/>
      <c r="L4466" s="238"/>
      <c r="M4466" s="238">
        <v>2</v>
      </c>
      <c r="N4466" s="238"/>
      <c r="O4466" s="238"/>
      <c r="P4466" s="239"/>
    </row>
    <row r="4467" spans="1:16" x14ac:dyDescent="0.25">
      <c r="A4467" s="236" t="s">
        <v>2020</v>
      </c>
      <c r="B4467" s="237" t="s">
        <v>8645</v>
      </c>
      <c r="C4467" s="238"/>
      <c r="D4467" s="238"/>
      <c r="E4467" s="238"/>
      <c r="F4467" s="238"/>
      <c r="G4467" s="238"/>
      <c r="H4467" s="238"/>
      <c r="I4467" s="238"/>
      <c r="J4467" s="238"/>
      <c r="K4467" s="238"/>
      <c r="L4467" s="238"/>
      <c r="M4467" s="238">
        <v>2</v>
      </c>
      <c r="N4467" s="238"/>
      <c r="O4467" s="238"/>
      <c r="P4467" s="239"/>
    </row>
    <row r="4468" spans="1:16" x14ac:dyDescent="0.25">
      <c r="A4468" s="236" t="s">
        <v>2121</v>
      </c>
      <c r="B4468" s="237" t="s">
        <v>8106</v>
      </c>
      <c r="C4468" s="238"/>
      <c r="D4468" s="238"/>
      <c r="E4468" s="238"/>
      <c r="F4468" s="238"/>
      <c r="G4468" s="238"/>
      <c r="H4468" s="238"/>
      <c r="I4468" s="238"/>
      <c r="J4468" s="238">
        <v>2</v>
      </c>
      <c r="K4468" s="238"/>
      <c r="L4468" s="238"/>
      <c r="M4468" s="238"/>
      <c r="N4468" s="238"/>
      <c r="O4468" s="238"/>
      <c r="P4468" s="239">
        <v>9</v>
      </c>
    </row>
    <row r="4469" spans="1:16" x14ac:dyDescent="0.25">
      <c r="A4469" s="236" t="s">
        <v>1100</v>
      </c>
      <c r="B4469" s="237" t="s">
        <v>6083</v>
      </c>
      <c r="C4469" s="238"/>
      <c r="D4469" s="238">
        <v>1</v>
      </c>
      <c r="E4469" s="238"/>
      <c r="F4469" s="238"/>
      <c r="G4469" s="238"/>
      <c r="H4469" s="238"/>
      <c r="I4469" s="238"/>
      <c r="J4469" s="238"/>
      <c r="K4469" s="238"/>
      <c r="L4469" s="238">
        <v>2</v>
      </c>
      <c r="M4469" s="238"/>
      <c r="N4469" s="238"/>
      <c r="O4469" s="238">
        <v>2</v>
      </c>
      <c r="P4469" s="239"/>
    </row>
    <row r="4470" spans="1:16" x14ac:dyDescent="0.25">
      <c r="A4470" s="236" t="s">
        <v>3849</v>
      </c>
      <c r="B4470" s="237" t="s">
        <v>6119</v>
      </c>
      <c r="C4470" s="238"/>
      <c r="D4470" s="238"/>
      <c r="E4470" s="238"/>
      <c r="F4470" s="238"/>
      <c r="G4470" s="238"/>
      <c r="H4470" s="238"/>
      <c r="I4470" s="238"/>
      <c r="J4470" s="238"/>
      <c r="K4470" s="238"/>
      <c r="L4470" s="238"/>
      <c r="M4470" s="238"/>
      <c r="N4470" s="238"/>
      <c r="O4470" s="238">
        <v>1</v>
      </c>
      <c r="P4470" s="239"/>
    </row>
    <row r="4471" spans="1:16" x14ac:dyDescent="0.25">
      <c r="A4471" s="236" t="s">
        <v>2859</v>
      </c>
      <c r="B4471" s="237" t="s">
        <v>5853</v>
      </c>
      <c r="C4471" s="238"/>
      <c r="D4471" s="238"/>
      <c r="E4471" s="238"/>
      <c r="F4471" s="238"/>
      <c r="G4471" s="238"/>
      <c r="H4471" s="238"/>
      <c r="I4471" s="238"/>
      <c r="J4471" s="238"/>
      <c r="K4471" s="238"/>
      <c r="L4471" s="238">
        <v>3</v>
      </c>
      <c r="M4471" s="238">
        <v>5</v>
      </c>
      <c r="N4471" s="238">
        <v>2</v>
      </c>
      <c r="O4471" s="238">
        <v>6</v>
      </c>
      <c r="P4471" s="239"/>
    </row>
    <row r="4472" spans="1:16" x14ac:dyDescent="0.25">
      <c r="A4472" s="236" t="s">
        <v>2763</v>
      </c>
      <c r="B4472" s="237" t="s">
        <v>6379</v>
      </c>
      <c r="C4472" s="238"/>
      <c r="D4472" s="238"/>
      <c r="E4472" s="238"/>
      <c r="F4472" s="238"/>
      <c r="G4472" s="238"/>
      <c r="H4472" s="238"/>
      <c r="I4472" s="238"/>
      <c r="J4472" s="238"/>
      <c r="K4472" s="238">
        <v>178</v>
      </c>
      <c r="L4472" s="238">
        <v>1</v>
      </c>
      <c r="M4472" s="238"/>
      <c r="N4472" s="238">
        <v>7</v>
      </c>
      <c r="O4472" s="238"/>
      <c r="P4472" s="239">
        <v>4</v>
      </c>
    </row>
    <row r="4473" spans="1:16" x14ac:dyDescent="0.25">
      <c r="A4473" s="236" t="s">
        <v>3172</v>
      </c>
      <c r="B4473" s="237" t="s">
        <v>9257</v>
      </c>
      <c r="C4473" s="238">
        <v>1</v>
      </c>
      <c r="D4473" s="238"/>
      <c r="E4473" s="238"/>
      <c r="F4473" s="238"/>
      <c r="G4473" s="238"/>
      <c r="H4473" s="238"/>
      <c r="I4473" s="238">
        <v>1</v>
      </c>
      <c r="J4473" s="238">
        <v>8</v>
      </c>
      <c r="K4473" s="238"/>
      <c r="L4473" s="238"/>
      <c r="M4473" s="238">
        <v>6</v>
      </c>
      <c r="N4473" s="238">
        <v>2</v>
      </c>
      <c r="O4473" s="238"/>
      <c r="P4473" s="239">
        <v>2</v>
      </c>
    </row>
    <row r="4474" spans="1:16" x14ac:dyDescent="0.25">
      <c r="A4474" s="236" t="s">
        <v>2321</v>
      </c>
      <c r="B4474" s="237" t="s">
        <v>7153</v>
      </c>
      <c r="C4474" s="238"/>
      <c r="D4474" s="238"/>
      <c r="E4474" s="238"/>
      <c r="F4474" s="238"/>
      <c r="G4474" s="238"/>
      <c r="H4474" s="238"/>
      <c r="I4474" s="238"/>
      <c r="J4474" s="238"/>
      <c r="K4474" s="238">
        <v>5</v>
      </c>
      <c r="L4474" s="238"/>
      <c r="M4474" s="238"/>
      <c r="N4474" s="238"/>
      <c r="O4474" s="238"/>
      <c r="P4474" s="239"/>
    </row>
    <row r="4475" spans="1:16" x14ac:dyDescent="0.25">
      <c r="A4475" s="236" t="s">
        <v>2760</v>
      </c>
      <c r="B4475" s="237" t="s">
        <v>8107</v>
      </c>
      <c r="C4475" s="238">
        <v>1</v>
      </c>
      <c r="D4475" s="238"/>
      <c r="E4475" s="238"/>
      <c r="F4475" s="238"/>
      <c r="G4475" s="238"/>
      <c r="H4475" s="238"/>
      <c r="I4475" s="238">
        <v>6</v>
      </c>
      <c r="J4475" s="238">
        <v>17</v>
      </c>
      <c r="K4475" s="238"/>
      <c r="L4475" s="238"/>
      <c r="M4475" s="238"/>
      <c r="N4475" s="238"/>
      <c r="O4475" s="238"/>
      <c r="P4475" s="239"/>
    </row>
    <row r="4476" spans="1:16" x14ac:dyDescent="0.25">
      <c r="A4476" s="236" t="s">
        <v>1878</v>
      </c>
      <c r="B4476" s="237" t="s">
        <v>5661</v>
      </c>
      <c r="C4476" s="238"/>
      <c r="D4476" s="238"/>
      <c r="E4476" s="238"/>
      <c r="F4476" s="238"/>
      <c r="G4476" s="238"/>
      <c r="H4476" s="238"/>
      <c r="I4476" s="238">
        <v>1</v>
      </c>
      <c r="J4476" s="238"/>
      <c r="K4476" s="238">
        <v>1</v>
      </c>
      <c r="L4476" s="238">
        <v>2</v>
      </c>
      <c r="M4476" s="238"/>
      <c r="N4476" s="238"/>
      <c r="O4476" s="238">
        <v>15</v>
      </c>
      <c r="P4476" s="239"/>
    </row>
    <row r="4477" spans="1:16" x14ac:dyDescent="0.25">
      <c r="A4477" s="236" t="s">
        <v>2962</v>
      </c>
      <c r="B4477" s="237" t="s">
        <v>7454</v>
      </c>
      <c r="C4477" s="238"/>
      <c r="D4477" s="238"/>
      <c r="E4477" s="238"/>
      <c r="F4477" s="238"/>
      <c r="G4477" s="238"/>
      <c r="H4477" s="238"/>
      <c r="I4477" s="238"/>
      <c r="J4477" s="238">
        <v>2</v>
      </c>
      <c r="K4477" s="238"/>
      <c r="L4477" s="238"/>
      <c r="M4477" s="238"/>
      <c r="N4477" s="238">
        <v>1</v>
      </c>
      <c r="O4477" s="238"/>
      <c r="P4477" s="239"/>
    </row>
    <row r="4478" spans="1:16" x14ac:dyDescent="0.25">
      <c r="A4478" s="236" t="s">
        <v>653</v>
      </c>
      <c r="B4478" s="237" t="s">
        <v>7189</v>
      </c>
      <c r="C4478" s="238"/>
      <c r="D4478" s="238"/>
      <c r="E4478" s="238">
        <v>2</v>
      </c>
      <c r="F4478" s="238"/>
      <c r="G4478" s="238">
        <v>15</v>
      </c>
      <c r="H4478" s="238">
        <v>8</v>
      </c>
      <c r="I4478" s="238"/>
      <c r="J4478" s="238">
        <v>69</v>
      </c>
      <c r="K4478" s="238">
        <v>123</v>
      </c>
      <c r="L4478" s="238">
        <v>1</v>
      </c>
      <c r="M4478" s="238">
        <v>136</v>
      </c>
      <c r="N4478" s="238"/>
      <c r="O4478" s="238"/>
      <c r="P4478" s="239"/>
    </row>
    <row r="4479" spans="1:16" x14ac:dyDescent="0.25">
      <c r="A4479" s="236" t="s">
        <v>1470</v>
      </c>
      <c r="B4479" s="237" t="s">
        <v>6042</v>
      </c>
      <c r="C4479" s="238"/>
      <c r="D4479" s="238"/>
      <c r="E4479" s="238"/>
      <c r="F4479" s="238"/>
      <c r="G4479" s="238"/>
      <c r="H4479" s="238"/>
      <c r="I4479" s="238"/>
      <c r="J4479" s="238"/>
      <c r="K4479" s="238"/>
      <c r="L4479" s="238"/>
      <c r="M4479" s="238"/>
      <c r="N4479" s="238">
        <v>2</v>
      </c>
      <c r="O4479" s="238">
        <v>2</v>
      </c>
      <c r="P4479" s="239"/>
    </row>
    <row r="4480" spans="1:16" x14ac:dyDescent="0.25">
      <c r="A4480" s="236" t="s">
        <v>953</v>
      </c>
      <c r="B4480" s="237" t="s">
        <v>6166</v>
      </c>
      <c r="C4480" s="238"/>
      <c r="D4480" s="238"/>
      <c r="E4480" s="238"/>
      <c r="F4480" s="238"/>
      <c r="G4480" s="238">
        <v>2</v>
      </c>
      <c r="H4480" s="238"/>
      <c r="I4480" s="238">
        <v>1</v>
      </c>
      <c r="J4480" s="238">
        <v>222</v>
      </c>
      <c r="K4480" s="238">
        <v>145</v>
      </c>
      <c r="L4480" s="238">
        <v>1</v>
      </c>
      <c r="M4480" s="238">
        <v>10</v>
      </c>
      <c r="N4480" s="238"/>
      <c r="O4480" s="238">
        <v>1</v>
      </c>
      <c r="P4480" s="239">
        <v>6</v>
      </c>
    </row>
    <row r="4481" spans="1:16" x14ac:dyDescent="0.25">
      <c r="A4481" s="236" t="s">
        <v>4331</v>
      </c>
      <c r="B4481" s="237" t="s">
        <v>11058</v>
      </c>
      <c r="C4481" s="238"/>
      <c r="D4481" s="238"/>
      <c r="E4481" s="238"/>
      <c r="F4481" s="238">
        <v>2</v>
      </c>
      <c r="G4481" s="238"/>
      <c r="H4481" s="238"/>
      <c r="I4481" s="238"/>
      <c r="J4481" s="238"/>
      <c r="K4481" s="238"/>
      <c r="L4481" s="238"/>
      <c r="M4481" s="238"/>
      <c r="N4481" s="238"/>
      <c r="O4481" s="238"/>
      <c r="P4481" s="239"/>
    </row>
    <row r="4482" spans="1:16" x14ac:dyDescent="0.25">
      <c r="A4482" s="236" t="s">
        <v>1632</v>
      </c>
      <c r="B4482" s="237" t="s">
        <v>7955</v>
      </c>
      <c r="C4482" s="238"/>
      <c r="D4482" s="238"/>
      <c r="E4482" s="238"/>
      <c r="F4482" s="238"/>
      <c r="G4482" s="238"/>
      <c r="H4482" s="238"/>
      <c r="I4482" s="238"/>
      <c r="J4482" s="238"/>
      <c r="K4482" s="238"/>
      <c r="L4482" s="238"/>
      <c r="M4482" s="238">
        <v>33</v>
      </c>
      <c r="N4482" s="238"/>
      <c r="O4482" s="238"/>
      <c r="P4482" s="239"/>
    </row>
    <row r="4483" spans="1:16" x14ac:dyDescent="0.25">
      <c r="A4483" s="236" t="s">
        <v>1254</v>
      </c>
      <c r="B4483" s="237" t="s">
        <v>6380</v>
      </c>
      <c r="C4483" s="238"/>
      <c r="D4483" s="238"/>
      <c r="E4483" s="238"/>
      <c r="F4483" s="238"/>
      <c r="G4483" s="238"/>
      <c r="H4483" s="238"/>
      <c r="I4483" s="238"/>
      <c r="J4483" s="238">
        <v>10</v>
      </c>
      <c r="K4483" s="238">
        <v>7</v>
      </c>
      <c r="L4483" s="238"/>
      <c r="M4483" s="238"/>
      <c r="N4483" s="238"/>
      <c r="O4483" s="238"/>
      <c r="P4483" s="239"/>
    </row>
    <row r="4484" spans="1:16" x14ac:dyDescent="0.25">
      <c r="A4484" s="236" t="s">
        <v>1098</v>
      </c>
      <c r="B4484" s="237" t="s">
        <v>6608</v>
      </c>
      <c r="C4484" s="238"/>
      <c r="D4484" s="238"/>
      <c r="E4484" s="238"/>
      <c r="F4484" s="238"/>
      <c r="G4484" s="238"/>
      <c r="H4484" s="238"/>
      <c r="I4484" s="238">
        <v>86</v>
      </c>
      <c r="J4484" s="238"/>
      <c r="K4484" s="238">
        <v>2</v>
      </c>
      <c r="L4484" s="238"/>
      <c r="M4484" s="238"/>
      <c r="N4484" s="238"/>
      <c r="O4484" s="238"/>
      <c r="P4484" s="239"/>
    </row>
    <row r="4485" spans="1:16" x14ac:dyDescent="0.25">
      <c r="A4485" s="236" t="s">
        <v>526</v>
      </c>
      <c r="B4485" s="237" t="s">
        <v>5886</v>
      </c>
      <c r="C4485" s="238"/>
      <c r="D4485" s="238"/>
      <c r="E4485" s="238"/>
      <c r="F4485" s="238"/>
      <c r="G4485" s="238"/>
      <c r="H4485" s="238"/>
      <c r="I4485" s="238"/>
      <c r="J4485" s="238"/>
      <c r="K4485" s="238">
        <v>16</v>
      </c>
      <c r="L4485" s="238">
        <v>3</v>
      </c>
      <c r="M4485" s="238">
        <v>1</v>
      </c>
      <c r="N4485" s="238"/>
      <c r="O4485" s="238">
        <v>5</v>
      </c>
      <c r="P4485" s="239"/>
    </row>
    <row r="4486" spans="1:16" x14ac:dyDescent="0.25">
      <c r="A4486" s="236" t="s">
        <v>4622</v>
      </c>
      <c r="B4486" s="237" t="s">
        <v>9621</v>
      </c>
      <c r="C4486" s="238"/>
      <c r="D4486" s="238"/>
      <c r="E4486" s="238"/>
      <c r="F4486" s="238"/>
      <c r="G4486" s="238"/>
      <c r="H4486" s="238">
        <v>3</v>
      </c>
      <c r="I4486" s="238"/>
      <c r="J4486" s="238"/>
      <c r="K4486" s="238"/>
      <c r="L4486" s="238"/>
      <c r="M4486" s="238"/>
      <c r="N4486" s="238"/>
      <c r="O4486" s="238"/>
      <c r="P4486" s="239"/>
    </row>
    <row r="4487" spans="1:16" x14ac:dyDescent="0.25">
      <c r="A4487" s="236" t="s">
        <v>5802</v>
      </c>
      <c r="B4487" s="237" t="s">
        <v>5803</v>
      </c>
      <c r="C4487" s="238"/>
      <c r="D4487" s="238"/>
      <c r="E4487" s="238"/>
      <c r="F4487" s="238"/>
      <c r="G4487" s="238"/>
      <c r="H4487" s="238"/>
      <c r="I4487" s="238"/>
      <c r="J4487" s="238"/>
      <c r="K4487" s="238"/>
      <c r="L4487" s="238"/>
      <c r="M4487" s="238"/>
      <c r="N4487" s="238"/>
      <c r="O4487" s="238">
        <v>8</v>
      </c>
      <c r="P4487" s="239"/>
    </row>
    <row r="4488" spans="1:16" x14ac:dyDescent="0.25">
      <c r="A4488" s="236" t="s">
        <v>4702</v>
      </c>
      <c r="B4488" s="237" t="s">
        <v>9900</v>
      </c>
      <c r="C4488" s="238"/>
      <c r="D4488" s="238"/>
      <c r="E4488" s="238"/>
      <c r="F4488" s="238"/>
      <c r="G4488" s="238"/>
      <c r="H4488" s="238">
        <v>1</v>
      </c>
      <c r="I4488" s="238"/>
      <c r="J4488" s="238"/>
      <c r="K4488" s="238">
        <v>1</v>
      </c>
      <c r="L4488" s="238">
        <v>3</v>
      </c>
      <c r="M4488" s="238"/>
      <c r="N4488" s="238"/>
      <c r="O4488" s="238"/>
      <c r="P4488" s="239"/>
    </row>
    <row r="4489" spans="1:16" x14ac:dyDescent="0.25">
      <c r="A4489" s="236" t="s">
        <v>1398</v>
      </c>
      <c r="B4489" s="237" t="s">
        <v>7182</v>
      </c>
      <c r="C4489" s="238"/>
      <c r="D4489" s="238"/>
      <c r="E4489" s="238"/>
      <c r="F4489" s="238">
        <v>1</v>
      </c>
      <c r="G4489" s="238">
        <v>3</v>
      </c>
      <c r="H4489" s="238">
        <v>4</v>
      </c>
      <c r="I4489" s="238">
        <v>8</v>
      </c>
      <c r="J4489" s="238">
        <v>16</v>
      </c>
      <c r="K4489" s="238">
        <v>3</v>
      </c>
      <c r="L4489" s="238">
        <v>19</v>
      </c>
      <c r="M4489" s="238">
        <v>32</v>
      </c>
      <c r="N4489" s="238">
        <v>2</v>
      </c>
      <c r="O4489" s="238"/>
      <c r="P4489" s="239"/>
    </row>
    <row r="4490" spans="1:16" x14ac:dyDescent="0.25">
      <c r="A4490" s="236" t="s">
        <v>1806</v>
      </c>
      <c r="B4490" s="237" t="s">
        <v>7183</v>
      </c>
      <c r="C4490" s="238"/>
      <c r="D4490" s="238"/>
      <c r="E4490" s="238"/>
      <c r="F4490" s="238"/>
      <c r="G4490" s="238"/>
      <c r="H4490" s="238"/>
      <c r="I4490" s="238"/>
      <c r="J4490" s="238"/>
      <c r="K4490" s="238"/>
      <c r="L4490" s="238"/>
      <c r="M4490" s="238"/>
      <c r="N4490" s="238">
        <v>1</v>
      </c>
      <c r="O4490" s="238"/>
      <c r="P4490" s="239"/>
    </row>
    <row r="4491" spans="1:16" x14ac:dyDescent="0.25">
      <c r="A4491" s="236" t="s">
        <v>508</v>
      </c>
      <c r="B4491" s="237" t="s">
        <v>5624</v>
      </c>
      <c r="C4491" s="238"/>
      <c r="D4491" s="238"/>
      <c r="E4491" s="238">
        <v>1</v>
      </c>
      <c r="F4491" s="238"/>
      <c r="G4491" s="238">
        <v>237</v>
      </c>
      <c r="H4491" s="238">
        <v>223</v>
      </c>
      <c r="I4491" s="238">
        <v>12</v>
      </c>
      <c r="J4491" s="238"/>
      <c r="K4491" s="238">
        <v>1</v>
      </c>
      <c r="L4491" s="238">
        <v>10</v>
      </c>
      <c r="M4491" s="238"/>
      <c r="N4491" s="238">
        <v>28</v>
      </c>
      <c r="O4491" s="238">
        <v>2</v>
      </c>
      <c r="P4491" s="239"/>
    </row>
    <row r="4492" spans="1:16" x14ac:dyDescent="0.25">
      <c r="A4492" s="236" t="s">
        <v>3075</v>
      </c>
      <c r="B4492" s="237" t="s">
        <v>7455</v>
      </c>
      <c r="C4492" s="238"/>
      <c r="D4492" s="238"/>
      <c r="E4492" s="238"/>
      <c r="F4492" s="238"/>
      <c r="G4492" s="238"/>
      <c r="H4492" s="238">
        <v>1</v>
      </c>
      <c r="I4492" s="238"/>
      <c r="J4492" s="238">
        <v>1</v>
      </c>
      <c r="K4492" s="238"/>
      <c r="L4492" s="238"/>
      <c r="M4492" s="238"/>
      <c r="N4492" s="238"/>
      <c r="O4492" s="238"/>
      <c r="P4492" s="239"/>
    </row>
    <row r="4493" spans="1:16" x14ac:dyDescent="0.25">
      <c r="A4493" s="236" t="s">
        <v>1235</v>
      </c>
      <c r="B4493" s="237" t="s">
        <v>5336</v>
      </c>
      <c r="C4493" s="238">
        <v>40</v>
      </c>
      <c r="D4493" s="238">
        <v>8</v>
      </c>
      <c r="E4493" s="238">
        <v>21</v>
      </c>
      <c r="F4493" s="238">
        <v>18</v>
      </c>
      <c r="G4493" s="238">
        <v>18</v>
      </c>
      <c r="H4493" s="238">
        <v>34</v>
      </c>
      <c r="I4493" s="238">
        <v>131</v>
      </c>
      <c r="J4493" s="238">
        <v>184</v>
      </c>
      <c r="K4493" s="238">
        <v>221</v>
      </c>
      <c r="L4493" s="238">
        <v>253</v>
      </c>
      <c r="M4493" s="238">
        <v>207</v>
      </c>
      <c r="N4493" s="238">
        <v>319</v>
      </c>
      <c r="O4493" s="238">
        <v>225</v>
      </c>
      <c r="P4493" s="239">
        <v>3</v>
      </c>
    </row>
    <row r="4494" spans="1:16" x14ac:dyDescent="0.25">
      <c r="A4494" s="236" t="s">
        <v>3087</v>
      </c>
      <c r="B4494" s="237" t="s">
        <v>8914</v>
      </c>
      <c r="C4494" s="238"/>
      <c r="D4494" s="238"/>
      <c r="E4494" s="238"/>
      <c r="F4494" s="238"/>
      <c r="G4494" s="238"/>
      <c r="H4494" s="238"/>
      <c r="I4494" s="238"/>
      <c r="J4494" s="238"/>
      <c r="K4494" s="238"/>
      <c r="L4494" s="238"/>
      <c r="M4494" s="238"/>
      <c r="N4494" s="238"/>
      <c r="O4494" s="238"/>
      <c r="P4494" s="239">
        <v>2</v>
      </c>
    </row>
    <row r="4495" spans="1:16" x14ac:dyDescent="0.25">
      <c r="A4495" s="236" t="s">
        <v>2098</v>
      </c>
      <c r="B4495" s="237" t="s">
        <v>7184</v>
      </c>
      <c r="C4495" s="238"/>
      <c r="D4495" s="238"/>
      <c r="E4495" s="238">
        <v>1</v>
      </c>
      <c r="F4495" s="238"/>
      <c r="G4495" s="238"/>
      <c r="H4495" s="238"/>
      <c r="I4495" s="238">
        <v>25</v>
      </c>
      <c r="J4495" s="238">
        <v>1</v>
      </c>
      <c r="K4495" s="238"/>
      <c r="L4495" s="238"/>
      <c r="M4495" s="238"/>
      <c r="N4495" s="238"/>
      <c r="O4495" s="238"/>
      <c r="P4495" s="239"/>
    </row>
    <row r="4496" spans="1:16" x14ac:dyDescent="0.25">
      <c r="A4496" s="236" t="s">
        <v>1159</v>
      </c>
      <c r="B4496" s="237" t="s">
        <v>7185</v>
      </c>
      <c r="C4496" s="238"/>
      <c r="D4496" s="238"/>
      <c r="E4496" s="238"/>
      <c r="F4496" s="238"/>
      <c r="G4496" s="238"/>
      <c r="H4496" s="238"/>
      <c r="I4496" s="238">
        <v>1</v>
      </c>
      <c r="J4496" s="238">
        <v>6</v>
      </c>
      <c r="K4496" s="238">
        <v>1</v>
      </c>
      <c r="L4496" s="238">
        <v>1</v>
      </c>
      <c r="M4496" s="238">
        <v>6</v>
      </c>
      <c r="N4496" s="238"/>
      <c r="O4496" s="238"/>
      <c r="P4496" s="239"/>
    </row>
    <row r="4497" spans="1:16" x14ac:dyDescent="0.25">
      <c r="A4497" s="236" t="s">
        <v>1364</v>
      </c>
      <c r="B4497" s="237" t="s">
        <v>6188</v>
      </c>
      <c r="C4497" s="238"/>
      <c r="D4497" s="238"/>
      <c r="E4497" s="238"/>
      <c r="F4497" s="238"/>
      <c r="G4497" s="238"/>
      <c r="H4497" s="238"/>
      <c r="I4497" s="238"/>
      <c r="J4497" s="238"/>
      <c r="K4497" s="238"/>
      <c r="L4497" s="238"/>
      <c r="M4497" s="238"/>
      <c r="N4497" s="238"/>
      <c r="O4497" s="238">
        <v>1</v>
      </c>
      <c r="P4497" s="239"/>
    </row>
    <row r="4498" spans="1:16" x14ac:dyDescent="0.25">
      <c r="A4498" s="236" t="s">
        <v>1383</v>
      </c>
      <c r="B4498" s="237" t="s">
        <v>5916</v>
      </c>
      <c r="C4498" s="238">
        <v>12</v>
      </c>
      <c r="D4498" s="238"/>
      <c r="E4498" s="238"/>
      <c r="F4498" s="238">
        <v>1</v>
      </c>
      <c r="G4498" s="238"/>
      <c r="H4498" s="238">
        <v>3</v>
      </c>
      <c r="I4498" s="238">
        <v>2</v>
      </c>
      <c r="J4498" s="238">
        <v>3</v>
      </c>
      <c r="K4498" s="238"/>
      <c r="L4498" s="238"/>
      <c r="M4498" s="238">
        <v>1</v>
      </c>
      <c r="N4498" s="238">
        <v>3</v>
      </c>
      <c r="O4498" s="238">
        <v>4</v>
      </c>
      <c r="P4498" s="239"/>
    </row>
    <row r="4499" spans="1:16" x14ac:dyDescent="0.25">
      <c r="A4499" s="236" t="s">
        <v>2530</v>
      </c>
      <c r="B4499" s="237" t="s">
        <v>8915</v>
      </c>
      <c r="C4499" s="238"/>
      <c r="D4499" s="238"/>
      <c r="E4499" s="238"/>
      <c r="F4499" s="238"/>
      <c r="G4499" s="238"/>
      <c r="H4499" s="238"/>
      <c r="I4499" s="238"/>
      <c r="J4499" s="238"/>
      <c r="K4499" s="238">
        <v>1</v>
      </c>
      <c r="L4499" s="238">
        <v>1</v>
      </c>
      <c r="M4499" s="238"/>
      <c r="N4499" s="238"/>
      <c r="O4499" s="238"/>
      <c r="P4499" s="239"/>
    </row>
    <row r="4500" spans="1:16" x14ac:dyDescent="0.25">
      <c r="A4500" s="236" t="s">
        <v>982</v>
      </c>
      <c r="B4500" s="237" t="s">
        <v>7456</v>
      </c>
      <c r="C4500" s="238"/>
      <c r="D4500" s="238"/>
      <c r="E4500" s="238"/>
      <c r="F4500" s="238"/>
      <c r="G4500" s="238"/>
      <c r="H4500" s="238">
        <v>2</v>
      </c>
      <c r="I4500" s="238">
        <v>5</v>
      </c>
      <c r="J4500" s="238">
        <v>1</v>
      </c>
      <c r="K4500" s="238"/>
      <c r="L4500" s="238"/>
      <c r="M4500" s="238"/>
      <c r="N4500" s="238">
        <v>22</v>
      </c>
      <c r="O4500" s="238"/>
      <c r="P4500" s="239"/>
    </row>
    <row r="4501" spans="1:16" x14ac:dyDescent="0.25">
      <c r="A4501" s="236" t="s">
        <v>1611</v>
      </c>
      <c r="B4501" s="237" t="s">
        <v>6605</v>
      </c>
      <c r="C4501" s="238">
        <v>1</v>
      </c>
      <c r="D4501" s="238"/>
      <c r="E4501" s="238"/>
      <c r="F4501" s="238"/>
      <c r="G4501" s="238"/>
      <c r="H4501" s="238"/>
      <c r="I4501" s="238"/>
      <c r="J4501" s="238">
        <v>1</v>
      </c>
      <c r="K4501" s="238"/>
      <c r="L4501" s="238"/>
      <c r="M4501" s="238">
        <v>4</v>
      </c>
      <c r="N4501" s="238">
        <v>2</v>
      </c>
      <c r="O4501" s="238"/>
      <c r="P4501" s="239"/>
    </row>
    <row r="4502" spans="1:16" x14ac:dyDescent="0.25">
      <c r="A4502" s="236" t="s">
        <v>4440</v>
      </c>
      <c r="B4502" s="237" t="s">
        <v>10143</v>
      </c>
      <c r="C4502" s="238"/>
      <c r="D4502" s="238"/>
      <c r="E4502" s="238"/>
      <c r="F4502" s="238"/>
      <c r="G4502" s="238">
        <v>1</v>
      </c>
      <c r="H4502" s="238"/>
      <c r="I4502" s="238"/>
      <c r="J4502" s="238"/>
      <c r="K4502" s="238"/>
      <c r="L4502" s="238"/>
      <c r="M4502" s="238"/>
      <c r="N4502" s="238">
        <v>1</v>
      </c>
      <c r="O4502" s="238"/>
      <c r="P4502" s="239"/>
    </row>
    <row r="4503" spans="1:16" x14ac:dyDescent="0.25">
      <c r="A4503" s="236" t="s">
        <v>1320</v>
      </c>
      <c r="B4503" s="237" t="s">
        <v>8318</v>
      </c>
      <c r="C4503" s="238"/>
      <c r="D4503" s="238"/>
      <c r="E4503" s="238"/>
      <c r="F4503" s="238"/>
      <c r="G4503" s="238"/>
      <c r="H4503" s="238"/>
      <c r="I4503" s="238">
        <v>1</v>
      </c>
      <c r="J4503" s="238">
        <v>1</v>
      </c>
      <c r="K4503" s="238"/>
      <c r="L4503" s="238">
        <v>1</v>
      </c>
      <c r="M4503" s="238"/>
      <c r="N4503" s="238">
        <v>7</v>
      </c>
      <c r="O4503" s="238"/>
      <c r="P4503" s="239">
        <v>10</v>
      </c>
    </row>
    <row r="4504" spans="1:16" x14ac:dyDescent="0.25">
      <c r="A4504" s="236" t="s">
        <v>254</v>
      </c>
      <c r="B4504" s="237" t="s">
        <v>8916</v>
      </c>
      <c r="C4504" s="238"/>
      <c r="D4504" s="238">
        <v>1</v>
      </c>
      <c r="E4504" s="238">
        <v>4</v>
      </c>
      <c r="F4504" s="238">
        <v>2</v>
      </c>
      <c r="G4504" s="238"/>
      <c r="H4504" s="238"/>
      <c r="I4504" s="238">
        <v>5</v>
      </c>
      <c r="J4504" s="238">
        <v>2</v>
      </c>
      <c r="K4504" s="238">
        <v>34</v>
      </c>
      <c r="L4504" s="238">
        <v>32</v>
      </c>
      <c r="M4504" s="238">
        <v>3</v>
      </c>
      <c r="N4504" s="238">
        <v>6</v>
      </c>
      <c r="O4504" s="238">
        <v>35</v>
      </c>
      <c r="P4504" s="239"/>
    </row>
    <row r="4505" spans="1:16" x14ac:dyDescent="0.25">
      <c r="A4505" s="236" t="s">
        <v>2716</v>
      </c>
      <c r="B4505" s="237" t="s">
        <v>7194</v>
      </c>
      <c r="C4505" s="238"/>
      <c r="D4505" s="238"/>
      <c r="E4505" s="238"/>
      <c r="F4505" s="238"/>
      <c r="G4505" s="238"/>
      <c r="H4505" s="238"/>
      <c r="I4505" s="238"/>
      <c r="J4505" s="238"/>
      <c r="K4505" s="238">
        <v>2</v>
      </c>
      <c r="L4505" s="238"/>
      <c r="M4505" s="238"/>
      <c r="N4505" s="238"/>
      <c r="O4505" s="238"/>
      <c r="P4505" s="239"/>
    </row>
    <row r="4506" spans="1:16" x14ac:dyDescent="0.25">
      <c r="A4506" s="236" t="s">
        <v>998</v>
      </c>
      <c r="B4506" s="237" t="s">
        <v>6037</v>
      </c>
      <c r="C4506" s="238"/>
      <c r="D4506" s="238"/>
      <c r="E4506" s="238"/>
      <c r="F4506" s="238"/>
      <c r="G4506" s="238">
        <v>1</v>
      </c>
      <c r="H4506" s="238"/>
      <c r="I4506" s="238"/>
      <c r="J4506" s="238">
        <v>7</v>
      </c>
      <c r="K4506" s="238">
        <v>1</v>
      </c>
      <c r="L4506" s="238"/>
      <c r="M4506" s="238"/>
      <c r="N4506" s="238"/>
      <c r="O4506" s="238">
        <v>2</v>
      </c>
      <c r="P4506" s="239">
        <v>2</v>
      </c>
    </row>
    <row r="4507" spans="1:16" x14ac:dyDescent="0.25">
      <c r="A4507" s="236" t="s">
        <v>1943</v>
      </c>
      <c r="B4507" s="237" t="s">
        <v>6381</v>
      </c>
      <c r="C4507" s="238"/>
      <c r="D4507" s="238"/>
      <c r="E4507" s="238"/>
      <c r="F4507" s="238"/>
      <c r="G4507" s="238"/>
      <c r="H4507" s="238">
        <v>36</v>
      </c>
      <c r="I4507" s="238">
        <v>13</v>
      </c>
      <c r="J4507" s="238"/>
      <c r="K4507" s="238">
        <v>1</v>
      </c>
      <c r="L4507" s="238"/>
      <c r="M4507" s="238"/>
      <c r="N4507" s="238"/>
      <c r="O4507" s="238"/>
      <c r="P4507" s="239"/>
    </row>
    <row r="4508" spans="1:16" x14ac:dyDescent="0.25">
      <c r="A4508" s="236" t="s">
        <v>670</v>
      </c>
      <c r="B4508" s="237" t="s">
        <v>6899</v>
      </c>
      <c r="C4508" s="238"/>
      <c r="D4508" s="238"/>
      <c r="E4508" s="238"/>
      <c r="F4508" s="238"/>
      <c r="G4508" s="238"/>
      <c r="H4508" s="238">
        <v>1</v>
      </c>
      <c r="I4508" s="238"/>
      <c r="J4508" s="238"/>
      <c r="K4508" s="238"/>
      <c r="L4508" s="238">
        <v>8</v>
      </c>
      <c r="M4508" s="238"/>
      <c r="N4508" s="238"/>
      <c r="O4508" s="238"/>
      <c r="P4508" s="239"/>
    </row>
    <row r="4509" spans="1:16" x14ac:dyDescent="0.25">
      <c r="A4509" s="236" t="s">
        <v>2016</v>
      </c>
      <c r="B4509" s="237" t="s">
        <v>8094</v>
      </c>
      <c r="C4509" s="238">
        <v>1</v>
      </c>
      <c r="D4509" s="238"/>
      <c r="E4509" s="238"/>
      <c r="F4509" s="238"/>
      <c r="G4509" s="238"/>
      <c r="H4509" s="238"/>
      <c r="I4509" s="238"/>
      <c r="J4509" s="238"/>
      <c r="K4509" s="238"/>
      <c r="L4509" s="238"/>
      <c r="M4509" s="238"/>
      <c r="N4509" s="238"/>
      <c r="O4509" s="238"/>
      <c r="P4509" s="239"/>
    </row>
    <row r="4510" spans="1:16" x14ac:dyDescent="0.25">
      <c r="A4510" s="236" t="s">
        <v>938</v>
      </c>
      <c r="B4510" s="237" t="s">
        <v>6026</v>
      </c>
      <c r="C4510" s="238"/>
      <c r="D4510" s="238"/>
      <c r="E4510" s="238"/>
      <c r="F4510" s="238"/>
      <c r="G4510" s="238"/>
      <c r="H4510" s="238">
        <v>1</v>
      </c>
      <c r="I4510" s="238">
        <v>9</v>
      </c>
      <c r="J4510" s="238">
        <v>1</v>
      </c>
      <c r="K4510" s="238">
        <v>1</v>
      </c>
      <c r="L4510" s="238">
        <v>1</v>
      </c>
      <c r="M4510" s="238"/>
      <c r="N4510" s="238"/>
      <c r="O4510" s="238">
        <v>2</v>
      </c>
      <c r="P4510" s="239"/>
    </row>
    <row r="4511" spans="1:16" x14ac:dyDescent="0.25">
      <c r="A4511" s="236" t="s">
        <v>1441</v>
      </c>
      <c r="B4511" s="237" t="s">
        <v>6118</v>
      </c>
      <c r="C4511" s="238"/>
      <c r="D4511" s="238"/>
      <c r="E4511" s="238"/>
      <c r="F4511" s="238"/>
      <c r="G4511" s="238"/>
      <c r="H4511" s="238">
        <v>610</v>
      </c>
      <c r="I4511" s="238">
        <v>1</v>
      </c>
      <c r="J4511" s="238"/>
      <c r="K4511" s="238">
        <v>1</v>
      </c>
      <c r="L4511" s="238">
        <v>1</v>
      </c>
      <c r="M4511" s="238"/>
      <c r="N4511" s="238"/>
      <c r="O4511" s="238">
        <v>1</v>
      </c>
      <c r="P4511" s="239">
        <v>48</v>
      </c>
    </row>
    <row r="4512" spans="1:16" x14ac:dyDescent="0.25">
      <c r="A4512" s="236" t="s">
        <v>515</v>
      </c>
      <c r="B4512" s="237" t="s">
        <v>5917</v>
      </c>
      <c r="C4512" s="238"/>
      <c r="D4512" s="238"/>
      <c r="E4512" s="238">
        <v>1</v>
      </c>
      <c r="F4512" s="238">
        <v>3</v>
      </c>
      <c r="G4512" s="238">
        <v>8</v>
      </c>
      <c r="H4512" s="238">
        <v>127</v>
      </c>
      <c r="I4512" s="238">
        <v>254</v>
      </c>
      <c r="J4512" s="238">
        <v>7</v>
      </c>
      <c r="K4512" s="238">
        <v>1</v>
      </c>
      <c r="L4512" s="238"/>
      <c r="M4512" s="238">
        <v>2</v>
      </c>
      <c r="N4512" s="238">
        <v>12</v>
      </c>
      <c r="O4512" s="238">
        <v>4</v>
      </c>
      <c r="P4512" s="239">
        <v>26</v>
      </c>
    </row>
    <row r="4513" spans="1:16" x14ac:dyDescent="0.25">
      <c r="A4513" s="236" t="s">
        <v>664</v>
      </c>
      <c r="B4513" s="237" t="s">
        <v>9039</v>
      </c>
      <c r="C4513" s="238"/>
      <c r="D4513" s="238"/>
      <c r="E4513" s="238"/>
      <c r="F4513" s="238"/>
      <c r="G4513" s="238"/>
      <c r="H4513" s="238"/>
      <c r="I4513" s="238">
        <v>1</v>
      </c>
      <c r="J4513" s="238"/>
      <c r="K4513" s="238">
        <v>1</v>
      </c>
      <c r="L4513" s="238"/>
      <c r="M4513" s="238"/>
      <c r="N4513" s="238">
        <v>34</v>
      </c>
      <c r="O4513" s="238"/>
      <c r="P4513" s="239"/>
    </row>
    <row r="4514" spans="1:16" x14ac:dyDescent="0.25">
      <c r="A4514" s="236" t="s">
        <v>342</v>
      </c>
      <c r="B4514" s="237" t="s">
        <v>8676</v>
      </c>
      <c r="C4514" s="238"/>
      <c r="D4514" s="238"/>
      <c r="E4514" s="238">
        <v>1</v>
      </c>
      <c r="F4514" s="238"/>
      <c r="G4514" s="238">
        <v>1</v>
      </c>
      <c r="H4514" s="238"/>
      <c r="I4514" s="238">
        <v>8</v>
      </c>
      <c r="J4514" s="238">
        <v>7</v>
      </c>
      <c r="K4514" s="238">
        <v>1</v>
      </c>
      <c r="L4514" s="238"/>
      <c r="M4514" s="238"/>
      <c r="N4514" s="238">
        <v>5</v>
      </c>
      <c r="O4514" s="238"/>
      <c r="P4514" s="239"/>
    </row>
    <row r="4515" spans="1:16" x14ac:dyDescent="0.25">
      <c r="A4515" s="236" t="s">
        <v>1192</v>
      </c>
      <c r="B4515" s="237" t="s">
        <v>6165</v>
      </c>
      <c r="C4515" s="238"/>
      <c r="D4515" s="238"/>
      <c r="E4515" s="238"/>
      <c r="F4515" s="238"/>
      <c r="G4515" s="238"/>
      <c r="H4515" s="238">
        <v>9</v>
      </c>
      <c r="I4515" s="238"/>
      <c r="J4515" s="238"/>
      <c r="K4515" s="238"/>
      <c r="L4515" s="238"/>
      <c r="M4515" s="238"/>
      <c r="N4515" s="238"/>
      <c r="O4515" s="238">
        <v>1</v>
      </c>
      <c r="P4515" s="239"/>
    </row>
    <row r="4516" spans="1:16" x14ac:dyDescent="0.25">
      <c r="A4516" s="236" t="s">
        <v>1184</v>
      </c>
      <c r="B4516" s="237" t="s">
        <v>8317</v>
      </c>
      <c r="C4516" s="238"/>
      <c r="D4516" s="238"/>
      <c r="E4516" s="238"/>
      <c r="F4516" s="238"/>
      <c r="G4516" s="238"/>
      <c r="H4516" s="238"/>
      <c r="I4516" s="238"/>
      <c r="J4516" s="238">
        <v>2</v>
      </c>
      <c r="K4516" s="238"/>
      <c r="L4516" s="238"/>
      <c r="M4516" s="238"/>
      <c r="N4516" s="238"/>
      <c r="O4516" s="238"/>
      <c r="P4516" s="239"/>
    </row>
    <row r="4517" spans="1:16" x14ac:dyDescent="0.25">
      <c r="A4517" s="236" t="s">
        <v>1724</v>
      </c>
      <c r="B4517" s="237" t="s">
        <v>5671</v>
      </c>
      <c r="C4517" s="238"/>
      <c r="D4517" s="238"/>
      <c r="E4517" s="238"/>
      <c r="F4517" s="238">
        <v>1</v>
      </c>
      <c r="G4517" s="238"/>
      <c r="H4517" s="238">
        <v>1</v>
      </c>
      <c r="I4517" s="238"/>
      <c r="J4517" s="238">
        <v>1</v>
      </c>
      <c r="K4517" s="238"/>
      <c r="L4517" s="238"/>
      <c r="M4517" s="238"/>
      <c r="N4517" s="238">
        <v>1</v>
      </c>
      <c r="O4517" s="238">
        <v>15</v>
      </c>
      <c r="P4517" s="239"/>
    </row>
    <row r="4518" spans="1:16" x14ac:dyDescent="0.25">
      <c r="A4518" s="236" t="s">
        <v>341</v>
      </c>
      <c r="B4518" s="237" t="s">
        <v>5866</v>
      </c>
      <c r="C4518" s="238">
        <v>3</v>
      </c>
      <c r="D4518" s="238">
        <v>2</v>
      </c>
      <c r="E4518" s="238"/>
      <c r="F4518" s="238"/>
      <c r="G4518" s="238"/>
      <c r="H4518" s="238">
        <v>1</v>
      </c>
      <c r="I4518" s="238">
        <v>11</v>
      </c>
      <c r="J4518" s="238">
        <v>23</v>
      </c>
      <c r="K4518" s="238">
        <v>22</v>
      </c>
      <c r="L4518" s="238">
        <v>20</v>
      </c>
      <c r="M4518" s="238">
        <v>14</v>
      </c>
      <c r="N4518" s="238">
        <v>9</v>
      </c>
      <c r="O4518" s="238">
        <v>5</v>
      </c>
      <c r="P4518" s="239"/>
    </row>
    <row r="4519" spans="1:16" x14ac:dyDescent="0.25">
      <c r="A4519" s="236" t="s">
        <v>2326</v>
      </c>
      <c r="B4519" s="237" t="s">
        <v>8917</v>
      </c>
      <c r="C4519" s="238">
        <v>1</v>
      </c>
      <c r="D4519" s="238"/>
      <c r="E4519" s="238"/>
      <c r="F4519" s="238"/>
      <c r="G4519" s="238"/>
      <c r="H4519" s="238"/>
      <c r="I4519" s="238"/>
      <c r="J4519" s="238"/>
      <c r="K4519" s="238"/>
      <c r="L4519" s="238"/>
      <c r="M4519" s="238"/>
      <c r="N4519" s="238"/>
      <c r="O4519" s="238"/>
      <c r="P4519" s="239"/>
    </row>
    <row r="4520" spans="1:16" x14ac:dyDescent="0.25">
      <c r="A4520" s="236" t="s">
        <v>1683</v>
      </c>
      <c r="B4520" s="237" t="s">
        <v>6279</v>
      </c>
      <c r="C4520" s="238"/>
      <c r="D4520" s="238"/>
      <c r="E4520" s="238"/>
      <c r="F4520" s="238"/>
      <c r="G4520" s="238"/>
      <c r="H4520" s="238">
        <v>2</v>
      </c>
      <c r="I4520" s="238">
        <v>2</v>
      </c>
      <c r="J4520" s="238"/>
      <c r="K4520" s="238"/>
      <c r="L4520" s="238">
        <v>3</v>
      </c>
      <c r="M4520" s="238"/>
      <c r="N4520" s="238"/>
      <c r="O4520" s="238">
        <v>1</v>
      </c>
      <c r="P4520" s="239">
        <v>3</v>
      </c>
    </row>
    <row r="4521" spans="1:16" x14ac:dyDescent="0.25">
      <c r="A4521" s="236" t="s">
        <v>5726</v>
      </c>
      <c r="B4521" s="237" t="s">
        <v>5727</v>
      </c>
      <c r="C4521" s="238"/>
      <c r="D4521" s="238"/>
      <c r="E4521" s="238"/>
      <c r="F4521" s="238"/>
      <c r="G4521" s="238"/>
      <c r="H4521" s="238"/>
      <c r="I4521" s="238"/>
      <c r="J4521" s="238"/>
      <c r="K4521" s="238"/>
      <c r="L4521" s="238"/>
      <c r="M4521" s="238"/>
      <c r="N4521" s="238">
        <v>11</v>
      </c>
      <c r="O4521" s="238">
        <v>11</v>
      </c>
      <c r="P4521" s="239"/>
    </row>
    <row r="4522" spans="1:16" x14ac:dyDescent="0.25">
      <c r="A4522" s="236" t="s">
        <v>4789</v>
      </c>
      <c r="B4522" s="237" t="s">
        <v>9861</v>
      </c>
      <c r="C4522" s="238"/>
      <c r="D4522" s="238"/>
      <c r="E4522" s="238"/>
      <c r="F4522" s="238"/>
      <c r="G4522" s="238"/>
      <c r="H4522" s="238"/>
      <c r="I4522" s="238"/>
      <c r="J4522" s="238"/>
      <c r="K4522" s="238">
        <v>21</v>
      </c>
      <c r="L4522" s="238"/>
      <c r="M4522" s="238"/>
      <c r="N4522" s="238"/>
      <c r="O4522" s="238"/>
      <c r="P4522" s="239"/>
    </row>
    <row r="4523" spans="1:16" x14ac:dyDescent="0.25">
      <c r="A4523" s="236" t="s">
        <v>4311</v>
      </c>
      <c r="B4523" s="237" t="s">
        <v>10383</v>
      </c>
      <c r="C4523" s="238"/>
      <c r="D4523" s="238"/>
      <c r="E4523" s="238"/>
      <c r="F4523" s="238"/>
      <c r="G4523" s="238"/>
      <c r="H4523" s="238">
        <v>1</v>
      </c>
      <c r="I4523" s="238"/>
      <c r="J4523" s="238"/>
      <c r="K4523" s="238"/>
      <c r="L4523" s="238"/>
      <c r="M4523" s="238"/>
      <c r="N4523" s="238"/>
      <c r="O4523" s="238"/>
      <c r="P4523" s="239"/>
    </row>
    <row r="4524" spans="1:16" x14ac:dyDescent="0.25">
      <c r="A4524" s="236" t="s">
        <v>1917</v>
      </c>
      <c r="B4524" s="237" t="s">
        <v>8677</v>
      </c>
      <c r="C4524" s="238"/>
      <c r="D4524" s="238"/>
      <c r="E4524" s="238">
        <v>5</v>
      </c>
      <c r="F4524" s="238"/>
      <c r="G4524" s="238"/>
      <c r="H4524" s="238"/>
      <c r="I4524" s="238"/>
      <c r="J4524" s="238"/>
      <c r="K4524" s="238"/>
      <c r="L4524" s="238"/>
      <c r="M4524" s="238"/>
      <c r="N4524" s="238"/>
      <c r="O4524" s="238"/>
      <c r="P4524" s="239"/>
    </row>
    <row r="4525" spans="1:16" x14ac:dyDescent="0.25">
      <c r="A4525" s="236" t="s">
        <v>6010</v>
      </c>
      <c r="B4525" s="237" t="s">
        <v>6011</v>
      </c>
      <c r="C4525" s="238"/>
      <c r="D4525" s="238"/>
      <c r="E4525" s="238"/>
      <c r="F4525" s="238"/>
      <c r="G4525" s="238"/>
      <c r="H4525" s="238"/>
      <c r="I4525" s="238"/>
      <c r="J4525" s="238"/>
      <c r="K4525" s="238"/>
      <c r="L4525" s="238"/>
      <c r="M4525" s="238"/>
      <c r="N4525" s="238"/>
      <c r="O4525" s="238">
        <v>2</v>
      </c>
      <c r="P4525" s="239"/>
    </row>
    <row r="4526" spans="1:16" x14ac:dyDescent="0.25">
      <c r="A4526" s="236" t="s">
        <v>4312</v>
      </c>
      <c r="B4526" s="237" t="s">
        <v>10384</v>
      </c>
      <c r="C4526" s="238"/>
      <c r="D4526" s="238">
        <v>1</v>
      </c>
      <c r="E4526" s="238"/>
      <c r="F4526" s="238"/>
      <c r="G4526" s="238"/>
      <c r="H4526" s="238"/>
      <c r="I4526" s="238"/>
      <c r="J4526" s="238"/>
      <c r="K4526" s="238"/>
      <c r="L4526" s="238"/>
      <c r="M4526" s="238"/>
      <c r="N4526" s="238"/>
      <c r="O4526" s="238"/>
      <c r="P4526" s="239"/>
    </row>
    <row r="4527" spans="1:16" x14ac:dyDescent="0.25">
      <c r="A4527" s="236" t="s">
        <v>4833</v>
      </c>
      <c r="B4527" s="237" t="s">
        <v>9807</v>
      </c>
      <c r="C4527" s="238"/>
      <c r="D4527" s="238"/>
      <c r="E4527" s="238">
        <v>1</v>
      </c>
      <c r="F4527" s="238">
        <v>3</v>
      </c>
      <c r="G4527" s="238">
        <v>3</v>
      </c>
      <c r="H4527" s="238"/>
      <c r="I4527" s="238"/>
      <c r="J4527" s="238">
        <v>1</v>
      </c>
      <c r="K4527" s="238"/>
      <c r="L4527" s="238">
        <v>1</v>
      </c>
      <c r="M4527" s="238">
        <v>15</v>
      </c>
      <c r="N4527" s="238">
        <v>75</v>
      </c>
      <c r="O4527" s="238"/>
      <c r="P4527" s="239"/>
    </row>
    <row r="4528" spans="1:16" x14ac:dyDescent="0.25">
      <c r="A4528" s="236" t="s">
        <v>543</v>
      </c>
      <c r="B4528" s="237" t="s">
        <v>6262</v>
      </c>
      <c r="C4528" s="238"/>
      <c r="D4528" s="238"/>
      <c r="E4528" s="238"/>
      <c r="F4528" s="238">
        <v>70</v>
      </c>
      <c r="G4528" s="238"/>
      <c r="H4528" s="238"/>
      <c r="I4528" s="238"/>
      <c r="J4528" s="238"/>
      <c r="K4528" s="238">
        <v>1</v>
      </c>
      <c r="L4528" s="238">
        <v>17</v>
      </c>
      <c r="M4528" s="238"/>
      <c r="N4528" s="238">
        <v>47</v>
      </c>
      <c r="O4528" s="238">
        <v>1</v>
      </c>
      <c r="P4528" s="239"/>
    </row>
    <row r="4529" spans="1:16" x14ac:dyDescent="0.25">
      <c r="A4529" s="236" t="s">
        <v>1638</v>
      </c>
      <c r="B4529" s="237" t="s">
        <v>8678</v>
      </c>
      <c r="C4529" s="238"/>
      <c r="D4529" s="238"/>
      <c r="E4529" s="238"/>
      <c r="F4529" s="238"/>
      <c r="G4529" s="238"/>
      <c r="H4529" s="238">
        <v>13</v>
      </c>
      <c r="I4529" s="238"/>
      <c r="J4529" s="238"/>
      <c r="K4529" s="238"/>
      <c r="L4529" s="238"/>
      <c r="M4529" s="238"/>
      <c r="N4529" s="238"/>
      <c r="O4529" s="238"/>
      <c r="P4529" s="239"/>
    </row>
    <row r="4530" spans="1:16" x14ac:dyDescent="0.25">
      <c r="A4530" s="236" t="s">
        <v>2828</v>
      </c>
      <c r="B4530" s="237" t="s">
        <v>8111</v>
      </c>
      <c r="C4530" s="238"/>
      <c r="D4530" s="238"/>
      <c r="E4530" s="238"/>
      <c r="F4530" s="238">
        <v>14</v>
      </c>
      <c r="G4530" s="238"/>
      <c r="H4530" s="238"/>
      <c r="I4530" s="238"/>
      <c r="J4530" s="238"/>
      <c r="K4530" s="238"/>
      <c r="L4530" s="238"/>
      <c r="M4530" s="238"/>
      <c r="N4530" s="238"/>
      <c r="O4530" s="238"/>
      <c r="P4530" s="239"/>
    </row>
    <row r="4531" spans="1:16" x14ac:dyDescent="0.25">
      <c r="A4531" s="236" t="s">
        <v>1421</v>
      </c>
      <c r="B4531" s="237" t="s">
        <v>8112</v>
      </c>
      <c r="C4531" s="238"/>
      <c r="D4531" s="238"/>
      <c r="E4531" s="238"/>
      <c r="F4531" s="238"/>
      <c r="G4531" s="238"/>
      <c r="H4531" s="238">
        <v>2</v>
      </c>
      <c r="I4531" s="238"/>
      <c r="J4531" s="238">
        <v>1</v>
      </c>
      <c r="K4531" s="238">
        <v>2</v>
      </c>
      <c r="L4531" s="238">
        <v>2</v>
      </c>
      <c r="M4531" s="238">
        <v>1</v>
      </c>
      <c r="N4531" s="238"/>
      <c r="O4531" s="238"/>
      <c r="P4531" s="239"/>
    </row>
    <row r="4532" spans="1:16" x14ac:dyDescent="0.25">
      <c r="A4532" s="236" t="s">
        <v>1458</v>
      </c>
      <c r="B4532" s="237" t="s">
        <v>6894</v>
      </c>
      <c r="C4532" s="238"/>
      <c r="D4532" s="238"/>
      <c r="E4532" s="238"/>
      <c r="F4532" s="238"/>
      <c r="G4532" s="238">
        <v>1</v>
      </c>
      <c r="H4532" s="238">
        <v>16</v>
      </c>
      <c r="I4532" s="238">
        <v>1</v>
      </c>
      <c r="J4532" s="238"/>
      <c r="K4532" s="238"/>
      <c r="L4532" s="238"/>
      <c r="M4532" s="238"/>
      <c r="N4532" s="238"/>
      <c r="O4532" s="238"/>
      <c r="P4532" s="239"/>
    </row>
    <row r="4533" spans="1:16" x14ac:dyDescent="0.25">
      <c r="A4533" s="236" t="s">
        <v>4701</v>
      </c>
      <c r="B4533" s="237" t="s">
        <v>10525</v>
      </c>
      <c r="C4533" s="238"/>
      <c r="D4533" s="238"/>
      <c r="E4533" s="238"/>
      <c r="F4533" s="238"/>
      <c r="G4533" s="238"/>
      <c r="H4533" s="238">
        <v>3</v>
      </c>
      <c r="I4533" s="238"/>
      <c r="J4533" s="238"/>
      <c r="K4533" s="238"/>
      <c r="L4533" s="238"/>
      <c r="M4533" s="238"/>
      <c r="N4533" s="238"/>
      <c r="O4533" s="238"/>
      <c r="P4533" s="239"/>
    </row>
    <row r="4534" spans="1:16" x14ac:dyDescent="0.25">
      <c r="A4534" s="236" t="s">
        <v>2564</v>
      </c>
      <c r="B4534" s="237" t="s">
        <v>7622</v>
      </c>
      <c r="C4534" s="238"/>
      <c r="D4534" s="238">
        <v>1</v>
      </c>
      <c r="E4534" s="238"/>
      <c r="F4534" s="238">
        <v>7</v>
      </c>
      <c r="G4534" s="238"/>
      <c r="H4534" s="238"/>
      <c r="I4534" s="238"/>
      <c r="J4534" s="238"/>
      <c r="K4534" s="238"/>
      <c r="L4534" s="238"/>
      <c r="M4534" s="238"/>
      <c r="N4534" s="238"/>
      <c r="O4534" s="238"/>
      <c r="P4534" s="239"/>
    </row>
    <row r="4535" spans="1:16" x14ac:dyDescent="0.25">
      <c r="A4535" s="236" t="s">
        <v>1306</v>
      </c>
      <c r="B4535" s="237" t="s">
        <v>7197</v>
      </c>
      <c r="C4535" s="238"/>
      <c r="D4535" s="238"/>
      <c r="E4535" s="238"/>
      <c r="F4535" s="238"/>
      <c r="G4535" s="238"/>
      <c r="H4535" s="238"/>
      <c r="I4535" s="238">
        <v>1</v>
      </c>
      <c r="J4535" s="238"/>
      <c r="K4535" s="238"/>
      <c r="L4535" s="238"/>
      <c r="M4535" s="238">
        <v>1</v>
      </c>
      <c r="N4535" s="238">
        <v>2</v>
      </c>
      <c r="O4535" s="238"/>
      <c r="P4535" s="239"/>
    </row>
    <row r="4536" spans="1:16" x14ac:dyDescent="0.25">
      <c r="A4536" s="236" t="s">
        <v>2102</v>
      </c>
      <c r="B4536" s="237" t="s">
        <v>6224</v>
      </c>
      <c r="C4536" s="238"/>
      <c r="D4536" s="238"/>
      <c r="E4536" s="238">
        <v>3</v>
      </c>
      <c r="F4536" s="238"/>
      <c r="G4536" s="238">
        <v>1</v>
      </c>
      <c r="H4536" s="238">
        <v>3</v>
      </c>
      <c r="I4536" s="238">
        <v>2</v>
      </c>
      <c r="J4536" s="238"/>
      <c r="K4536" s="238"/>
      <c r="L4536" s="238">
        <v>1</v>
      </c>
      <c r="M4536" s="238"/>
      <c r="N4536" s="238"/>
      <c r="O4536" s="238">
        <v>1</v>
      </c>
      <c r="P4536" s="239">
        <v>2</v>
      </c>
    </row>
    <row r="4537" spans="1:16" x14ac:dyDescent="0.25">
      <c r="A4537" s="236" t="s">
        <v>2043</v>
      </c>
      <c r="B4537" s="237" t="s">
        <v>8320</v>
      </c>
      <c r="C4537" s="238">
        <v>1</v>
      </c>
      <c r="D4537" s="238"/>
      <c r="E4537" s="238"/>
      <c r="F4537" s="238"/>
      <c r="G4537" s="238">
        <v>1</v>
      </c>
      <c r="H4537" s="238"/>
      <c r="I4537" s="238">
        <v>1</v>
      </c>
      <c r="J4537" s="238"/>
      <c r="K4537" s="238"/>
      <c r="L4537" s="238"/>
      <c r="M4537" s="238"/>
      <c r="N4537" s="238"/>
      <c r="O4537" s="238"/>
      <c r="P4537" s="239">
        <v>1</v>
      </c>
    </row>
    <row r="4538" spans="1:16" x14ac:dyDescent="0.25">
      <c r="A4538" s="236" t="s">
        <v>1222</v>
      </c>
      <c r="B4538" s="237" t="s">
        <v>6356</v>
      </c>
      <c r="C4538" s="238"/>
      <c r="D4538" s="238"/>
      <c r="E4538" s="238"/>
      <c r="F4538" s="238"/>
      <c r="G4538" s="238"/>
      <c r="H4538" s="238">
        <v>6</v>
      </c>
      <c r="I4538" s="238">
        <v>2</v>
      </c>
      <c r="J4538" s="238">
        <v>3</v>
      </c>
      <c r="K4538" s="238"/>
      <c r="L4538" s="238"/>
      <c r="M4538" s="238"/>
      <c r="N4538" s="238"/>
      <c r="O4538" s="238"/>
      <c r="P4538" s="239"/>
    </row>
    <row r="4539" spans="1:16" x14ac:dyDescent="0.25">
      <c r="A4539" s="236" t="s">
        <v>2099</v>
      </c>
      <c r="B4539" s="237" t="s">
        <v>6296</v>
      </c>
      <c r="C4539" s="238"/>
      <c r="D4539" s="238"/>
      <c r="E4539" s="238"/>
      <c r="F4539" s="238"/>
      <c r="G4539" s="238"/>
      <c r="H4539" s="238"/>
      <c r="I4539" s="238"/>
      <c r="J4539" s="238">
        <v>1</v>
      </c>
      <c r="K4539" s="238">
        <v>1</v>
      </c>
      <c r="L4539" s="238"/>
      <c r="M4539" s="238">
        <v>2</v>
      </c>
      <c r="N4539" s="238"/>
      <c r="O4539" s="238">
        <v>1</v>
      </c>
      <c r="P4539" s="239"/>
    </row>
    <row r="4540" spans="1:16" x14ac:dyDescent="0.25">
      <c r="A4540" s="236" t="s">
        <v>1048</v>
      </c>
      <c r="B4540" s="237" t="s">
        <v>8321</v>
      </c>
      <c r="C4540" s="238"/>
      <c r="D4540" s="238"/>
      <c r="E4540" s="238"/>
      <c r="F4540" s="238">
        <v>5</v>
      </c>
      <c r="G4540" s="238"/>
      <c r="H4540" s="238"/>
      <c r="I4540" s="238"/>
      <c r="J4540" s="238"/>
      <c r="K4540" s="238"/>
      <c r="L4540" s="238">
        <v>262</v>
      </c>
      <c r="M4540" s="238"/>
      <c r="N4540" s="238"/>
      <c r="O4540" s="238"/>
      <c r="P4540" s="239"/>
    </row>
    <row r="4541" spans="1:16" x14ac:dyDescent="0.25">
      <c r="A4541" s="236" t="s">
        <v>3082</v>
      </c>
      <c r="B4541" s="237" t="s">
        <v>7154</v>
      </c>
      <c r="C4541" s="238"/>
      <c r="D4541" s="238">
        <v>9</v>
      </c>
      <c r="E4541" s="238"/>
      <c r="F4541" s="238"/>
      <c r="G4541" s="238"/>
      <c r="H4541" s="238">
        <v>2</v>
      </c>
      <c r="I4541" s="238"/>
      <c r="J4541" s="238"/>
      <c r="K4541" s="238"/>
      <c r="L4541" s="238"/>
      <c r="M4541" s="238"/>
      <c r="N4541" s="238"/>
      <c r="O4541" s="238"/>
      <c r="P4541" s="239"/>
    </row>
    <row r="4542" spans="1:16" x14ac:dyDescent="0.25">
      <c r="A4542" s="236" t="s">
        <v>2480</v>
      </c>
      <c r="B4542" s="237" t="s">
        <v>6065</v>
      </c>
      <c r="C4542" s="238"/>
      <c r="D4542" s="238">
        <v>2</v>
      </c>
      <c r="E4542" s="238">
        <v>1</v>
      </c>
      <c r="F4542" s="238"/>
      <c r="G4542" s="238"/>
      <c r="H4542" s="238">
        <v>5</v>
      </c>
      <c r="I4542" s="238">
        <v>4</v>
      </c>
      <c r="J4542" s="238">
        <v>1</v>
      </c>
      <c r="K4542" s="238"/>
      <c r="L4542" s="238"/>
      <c r="M4542" s="238"/>
      <c r="N4542" s="238"/>
      <c r="O4542" s="238">
        <v>2</v>
      </c>
      <c r="P4542" s="239"/>
    </row>
    <row r="4543" spans="1:16" x14ac:dyDescent="0.25">
      <c r="A4543" s="236" t="s">
        <v>2613</v>
      </c>
      <c r="B4543" s="237" t="s">
        <v>7623</v>
      </c>
      <c r="C4543" s="238"/>
      <c r="D4543" s="238">
        <v>20</v>
      </c>
      <c r="E4543" s="238"/>
      <c r="F4543" s="238"/>
      <c r="G4543" s="238"/>
      <c r="H4543" s="238"/>
      <c r="I4543" s="238"/>
      <c r="J4543" s="238"/>
      <c r="K4543" s="238"/>
      <c r="L4543" s="238"/>
      <c r="M4543" s="238"/>
      <c r="N4543" s="238"/>
      <c r="O4543" s="238"/>
      <c r="P4543" s="239"/>
    </row>
    <row r="4544" spans="1:16" x14ac:dyDescent="0.25">
      <c r="A4544" s="236" t="s">
        <v>2439</v>
      </c>
      <c r="B4544" s="237" t="s">
        <v>8322</v>
      </c>
      <c r="C4544" s="238"/>
      <c r="D4544" s="238"/>
      <c r="E4544" s="238">
        <v>5</v>
      </c>
      <c r="F4544" s="238"/>
      <c r="G4544" s="238"/>
      <c r="H4544" s="238"/>
      <c r="I4544" s="238"/>
      <c r="J4544" s="238"/>
      <c r="K4544" s="238"/>
      <c r="L4544" s="238"/>
      <c r="M4544" s="238">
        <v>4</v>
      </c>
      <c r="N4544" s="238"/>
      <c r="O4544" s="238"/>
      <c r="P4544" s="239"/>
    </row>
    <row r="4545" spans="1:16" x14ac:dyDescent="0.25">
      <c r="A4545" s="236" t="s">
        <v>1596</v>
      </c>
      <c r="B4545" s="237" t="s">
        <v>7452</v>
      </c>
      <c r="C4545" s="238"/>
      <c r="D4545" s="238"/>
      <c r="E4545" s="238"/>
      <c r="F4545" s="238"/>
      <c r="G4545" s="238"/>
      <c r="H4545" s="238"/>
      <c r="I4545" s="238"/>
      <c r="J4545" s="238"/>
      <c r="K4545" s="238"/>
      <c r="L4545" s="238"/>
      <c r="M4545" s="238"/>
      <c r="N4545" s="238"/>
      <c r="O4545" s="238"/>
      <c r="P4545" s="239">
        <v>11</v>
      </c>
    </row>
    <row r="4546" spans="1:16" x14ac:dyDescent="0.25">
      <c r="A4546" s="236" t="s">
        <v>709</v>
      </c>
      <c r="B4546" s="237" t="s">
        <v>6075</v>
      </c>
      <c r="C4546" s="238"/>
      <c r="D4546" s="238"/>
      <c r="E4546" s="238">
        <v>5</v>
      </c>
      <c r="F4546" s="238"/>
      <c r="G4546" s="238"/>
      <c r="H4546" s="238"/>
      <c r="I4546" s="238"/>
      <c r="J4546" s="238">
        <v>2</v>
      </c>
      <c r="K4546" s="238">
        <v>1</v>
      </c>
      <c r="L4546" s="238"/>
      <c r="M4546" s="238"/>
      <c r="N4546" s="238"/>
      <c r="O4546" s="238">
        <v>2</v>
      </c>
      <c r="P4546" s="239"/>
    </row>
    <row r="4547" spans="1:16" x14ac:dyDescent="0.25">
      <c r="A4547" s="236" t="s">
        <v>2643</v>
      </c>
      <c r="B4547" s="237" t="s">
        <v>8680</v>
      </c>
      <c r="C4547" s="238"/>
      <c r="D4547" s="238"/>
      <c r="E4547" s="238"/>
      <c r="F4547" s="238"/>
      <c r="G4547" s="238"/>
      <c r="H4547" s="238"/>
      <c r="I4547" s="238">
        <v>2</v>
      </c>
      <c r="J4547" s="238">
        <v>2</v>
      </c>
      <c r="K4547" s="238">
        <v>1</v>
      </c>
      <c r="L4547" s="238">
        <v>2</v>
      </c>
      <c r="M4547" s="238">
        <v>1</v>
      </c>
      <c r="N4547" s="238">
        <v>2</v>
      </c>
      <c r="O4547" s="238"/>
      <c r="P4547" s="239"/>
    </row>
    <row r="4548" spans="1:16" x14ac:dyDescent="0.25">
      <c r="A4548" s="236" t="s">
        <v>2677</v>
      </c>
      <c r="B4548" s="237" t="s">
        <v>9042</v>
      </c>
      <c r="C4548" s="238"/>
      <c r="D4548" s="238"/>
      <c r="E4548" s="238"/>
      <c r="F4548" s="238"/>
      <c r="G4548" s="238"/>
      <c r="H4548" s="238"/>
      <c r="I4548" s="238">
        <v>1</v>
      </c>
      <c r="J4548" s="238"/>
      <c r="K4548" s="238"/>
      <c r="L4548" s="238"/>
      <c r="M4548" s="238">
        <v>3</v>
      </c>
      <c r="N4548" s="238"/>
      <c r="O4548" s="238"/>
      <c r="P4548" s="239"/>
    </row>
    <row r="4549" spans="1:16" x14ac:dyDescent="0.25">
      <c r="A4549" s="236" t="s">
        <v>2139</v>
      </c>
      <c r="B4549" s="237" t="s">
        <v>8325</v>
      </c>
      <c r="C4549" s="238"/>
      <c r="D4549" s="238"/>
      <c r="E4549" s="238"/>
      <c r="F4549" s="238"/>
      <c r="G4549" s="238"/>
      <c r="H4549" s="238"/>
      <c r="I4549" s="238"/>
      <c r="J4549" s="238"/>
      <c r="K4549" s="238"/>
      <c r="L4549" s="238"/>
      <c r="M4549" s="238">
        <v>2</v>
      </c>
      <c r="N4549" s="238"/>
      <c r="O4549" s="238"/>
      <c r="P4549" s="239"/>
    </row>
    <row r="4550" spans="1:16" x14ac:dyDescent="0.25">
      <c r="A4550" s="236" t="s">
        <v>2260</v>
      </c>
      <c r="B4550" s="237" t="s">
        <v>5579</v>
      </c>
      <c r="C4550" s="238"/>
      <c r="D4550" s="238"/>
      <c r="E4550" s="238"/>
      <c r="F4550" s="238">
        <v>3</v>
      </c>
      <c r="G4550" s="238"/>
      <c r="H4550" s="238"/>
      <c r="I4550" s="238"/>
      <c r="J4550" s="238"/>
      <c r="K4550" s="238"/>
      <c r="L4550" s="238"/>
      <c r="M4550" s="238"/>
      <c r="N4550" s="238"/>
      <c r="O4550" s="238">
        <v>25</v>
      </c>
      <c r="P4550" s="239"/>
    </row>
    <row r="4551" spans="1:16" x14ac:dyDescent="0.25">
      <c r="A4551" s="236" t="s">
        <v>1726</v>
      </c>
      <c r="B4551" s="237" t="s">
        <v>6896</v>
      </c>
      <c r="C4551" s="238">
        <v>1</v>
      </c>
      <c r="D4551" s="238"/>
      <c r="E4551" s="238"/>
      <c r="F4551" s="238"/>
      <c r="G4551" s="238"/>
      <c r="H4551" s="238"/>
      <c r="I4551" s="238">
        <v>1</v>
      </c>
      <c r="J4551" s="238"/>
      <c r="K4551" s="238"/>
      <c r="L4551" s="238"/>
      <c r="M4551" s="238">
        <v>4</v>
      </c>
      <c r="N4551" s="238"/>
      <c r="O4551" s="238"/>
      <c r="P4551" s="239"/>
    </row>
    <row r="4552" spans="1:16" x14ac:dyDescent="0.25">
      <c r="A4552" s="236" t="s">
        <v>1271</v>
      </c>
      <c r="B4552" s="237" t="s">
        <v>7624</v>
      </c>
      <c r="C4552" s="238"/>
      <c r="D4552" s="238"/>
      <c r="E4552" s="238"/>
      <c r="F4552" s="238"/>
      <c r="G4552" s="238"/>
      <c r="H4552" s="238"/>
      <c r="I4552" s="238"/>
      <c r="J4552" s="238"/>
      <c r="K4552" s="238">
        <v>7</v>
      </c>
      <c r="L4552" s="238"/>
      <c r="M4552" s="238"/>
      <c r="N4552" s="238"/>
      <c r="O4552" s="238"/>
      <c r="P4552" s="239"/>
    </row>
    <row r="4553" spans="1:16" x14ac:dyDescent="0.25">
      <c r="A4553" s="236" t="s">
        <v>1226</v>
      </c>
      <c r="B4553" s="237" t="s">
        <v>6897</v>
      </c>
      <c r="C4553" s="238"/>
      <c r="D4553" s="238"/>
      <c r="E4553" s="238"/>
      <c r="F4553" s="238">
        <v>2</v>
      </c>
      <c r="G4553" s="238"/>
      <c r="H4553" s="238"/>
      <c r="I4553" s="238"/>
      <c r="J4553" s="238"/>
      <c r="K4553" s="238"/>
      <c r="L4553" s="238"/>
      <c r="M4553" s="238"/>
      <c r="N4553" s="238">
        <v>2</v>
      </c>
      <c r="O4553" s="238"/>
      <c r="P4553" s="239"/>
    </row>
    <row r="4554" spans="1:16" x14ac:dyDescent="0.25">
      <c r="A4554" s="236" t="s">
        <v>591</v>
      </c>
      <c r="B4554" s="237" t="s">
        <v>7156</v>
      </c>
      <c r="C4554" s="238"/>
      <c r="D4554" s="238">
        <v>2</v>
      </c>
      <c r="E4554" s="238"/>
      <c r="F4554" s="238"/>
      <c r="G4554" s="238"/>
      <c r="H4554" s="238">
        <v>326</v>
      </c>
      <c r="I4554" s="238">
        <v>6</v>
      </c>
      <c r="J4554" s="238"/>
      <c r="K4554" s="238"/>
      <c r="L4554" s="238"/>
      <c r="M4554" s="238"/>
      <c r="N4554" s="238"/>
      <c r="O4554" s="238"/>
      <c r="P4554" s="239"/>
    </row>
    <row r="4555" spans="1:16" x14ac:dyDescent="0.25">
      <c r="A4555" s="236" t="s">
        <v>4487</v>
      </c>
      <c r="B4555" s="237" t="s">
        <v>10061</v>
      </c>
      <c r="C4555" s="238">
        <v>5</v>
      </c>
      <c r="D4555" s="238"/>
      <c r="E4555" s="238"/>
      <c r="F4555" s="238"/>
      <c r="G4555" s="238"/>
      <c r="H4555" s="238"/>
      <c r="I4555" s="238"/>
      <c r="J4555" s="238"/>
      <c r="K4555" s="238"/>
      <c r="L4555" s="238"/>
      <c r="M4555" s="238"/>
      <c r="N4555" s="238"/>
      <c r="O4555" s="238"/>
      <c r="P4555" s="239"/>
    </row>
    <row r="4556" spans="1:16" x14ac:dyDescent="0.25">
      <c r="A4556" s="236" t="s">
        <v>4382</v>
      </c>
      <c r="B4556" s="237" t="s">
        <v>10267</v>
      </c>
      <c r="C4556" s="238"/>
      <c r="D4556" s="238"/>
      <c r="E4556" s="238"/>
      <c r="F4556" s="238"/>
      <c r="G4556" s="238"/>
      <c r="H4556" s="238">
        <v>2</v>
      </c>
      <c r="I4556" s="238"/>
      <c r="J4556" s="238"/>
      <c r="K4556" s="238"/>
      <c r="L4556" s="238"/>
      <c r="M4556" s="238"/>
      <c r="N4556" s="238"/>
      <c r="O4556" s="238"/>
      <c r="P4556" s="239"/>
    </row>
    <row r="4557" spans="1:16" x14ac:dyDescent="0.25">
      <c r="A4557" s="236" t="s">
        <v>4383</v>
      </c>
      <c r="B4557" s="237" t="s">
        <v>10268</v>
      </c>
      <c r="C4557" s="238"/>
      <c r="D4557" s="238"/>
      <c r="E4557" s="238"/>
      <c r="F4557" s="238"/>
      <c r="G4557" s="238"/>
      <c r="H4557" s="238">
        <v>17</v>
      </c>
      <c r="I4557" s="238"/>
      <c r="J4557" s="238"/>
      <c r="K4557" s="238"/>
      <c r="L4557" s="238"/>
      <c r="M4557" s="238"/>
      <c r="N4557" s="238"/>
      <c r="O4557" s="238"/>
      <c r="P4557" s="239"/>
    </row>
    <row r="4558" spans="1:16" x14ac:dyDescent="0.25">
      <c r="A4558" s="236" t="s">
        <v>8918</v>
      </c>
      <c r="B4558" s="237" t="s">
        <v>8919</v>
      </c>
      <c r="C4558" s="238"/>
      <c r="D4558" s="238"/>
      <c r="E4558" s="238"/>
      <c r="F4558" s="238"/>
      <c r="G4558" s="238"/>
      <c r="H4558" s="238"/>
      <c r="I4558" s="238"/>
      <c r="J4558" s="238"/>
      <c r="K4558" s="238">
        <v>1</v>
      </c>
      <c r="L4558" s="238"/>
      <c r="M4558" s="238"/>
      <c r="N4558" s="238"/>
      <c r="O4558" s="238"/>
      <c r="P4558" s="239"/>
    </row>
    <row r="4559" spans="1:16" x14ac:dyDescent="0.25">
      <c r="A4559" s="236" t="s">
        <v>4703</v>
      </c>
      <c r="B4559" s="237" t="s">
        <v>9902</v>
      </c>
      <c r="C4559" s="238"/>
      <c r="D4559" s="238"/>
      <c r="E4559" s="238">
        <v>2</v>
      </c>
      <c r="F4559" s="238"/>
      <c r="G4559" s="238">
        <v>4</v>
      </c>
      <c r="H4559" s="238"/>
      <c r="I4559" s="238"/>
      <c r="J4559" s="238"/>
      <c r="K4559" s="238"/>
      <c r="L4559" s="238"/>
      <c r="M4559" s="238"/>
      <c r="N4559" s="238"/>
      <c r="O4559" s="238"/>
      <c r="P4559" s="239"/>
    </row>
    <row r="4560" spans="1:16" x14ac:dyDescent="0.25">
      <c r="A4560" s="236" t="s">
        <v>812</v>
      </c>
      <c r="B4560" s="237" t="s">
        <v>5721</v>
      </c>
      <c r="C4560" s="238">
        <v>9</v>
      </c>
      <c r="D4560" s="238"/>
      <c r="E4560" s="238">
        <v>3</v>
      </c>
      <c r="F4560" s="238">
        <v>5</v>
      </c>
      <c r="G4560" s="238">
        <v>9</v>
      </c>
      <c r="H4560" s="238">
        <v>65</v>
      </c>
      <c r="I4560" s="238">
        <v>7</v>
      </c>
      <c r="J4560" s="238">
        <v>39</v>
      </c>
      <c r="K4560" s="238">
        <v>1</v>
      </c>
      <c r="L4560" s="238"/>
      <c r="M4560" s="238">
        <v>26</v>
      </c>
      <c r="N4560" s="238">
        <v>7</v>
      </c>
      <c r="O4560" s="238">
        <v>11</v>
      </c>
      <c r="P4560" s="239">
        <v>26</v>
      </c>
    </row>
    <row r="4561" spans="1:16" x14ac:dyDescent="0.25">
      <c r="A4561" s="236" t="s">
        <v>1380</v>
      </c>
      <c r="B4561" s="237" t="s">
        <v>6903</v>
      </c>
      <c r="C4561" s="238"/>
      <c r="D4561" s="238"/>
      <c r="E4561" s="238"/>
      <c r="F4561" s="238"/>
      <c r="G4561" s="238"/>
      <c r="H4561" s="238"/>
      <c r="I4561" s="238"/>
      <c r="J4561" s="238"/>
      <c r="K4561" s="238"/>
      <c r="L4561" s="238">
        <v>2</v>
      </c>
      <c r="M4561" s="238">
        <v>2</v>
      </c>
      <c r="N4561" s="238"/>
      <c r="O4561" s="238"/>
      <c r="P4561" s="239"/>
    </row>
    <row r="4562" spans="1:16" x14ac:dyDescent="0.25">
      <c r="A4562" s="236" t="s">
        <v>3397</v>
      </c>
      <c r="B4562" s="237" t="s">
        <v>7936</v>
      </c>
      <c r="C4562" s="238"/>
      <c r="D4562" s="238"/>
      <c r="E4562" s="238"/>
      <c r="F4562" s="238"/>
      <c r="G4562" s="238"/>
      <c r="H4562" s="238"/>
      <c r="I4562" s="238"/>
      <c r="J4562" s="238">
        <v>8</v>
      </c>
      <c r="K4562" s="238">
        <v>23</v>
      </c>
      <c r="L4562" s="238">
        <v>22</v>
      </c>
      <c r="M4562" s="238"/>
      <c r="N4562" s="238"/>
      <c r="O4562" s="238"/>
      <c r="P4562" s="239"/>
    </row>
    <row r="4563" spans="1:16" x14ac:dyDescent="0.25">
      <c r="A4563" s="236" t="s">
        <v>1347</v>
      </c>
      <c r="B4563" s="237" t="s">
        <v>8920</v>
      </c>
      <c r="C4563" s="238"/>
      <c r="D4563" s="238"/>
      <c r="E4563" s="238"/>
      <c r="F4563" s="238"/>
      <c r="G4563" s="238"/>
      <c r="H4563" s="238"/>
      <c r="I4563" s="238"/>
      <c r="J4563" s="238"/>
      <c r="K4563" s="238"/>
      <c r="L4563" s="238"/>
      <c r="M4563" s="238">
        <v>4</v>
      </c>
      <c r="N4563" s="238"/>
      <c r="O4563" s="238"/>
      <c r="P4563" s="239"/>
    </row>
    <row r="4564" spans="1:16" x14ac:dyDescent="0.25">
      <c r="A4564" s="236" t="s">
        <v>629</v>
      </c>
      <c r="B4564" s="237" t="s">
        <v>6354</v>
      </c>
      <c r="C4564" s="238"/>
      <c r="D4564" s="238"/>
      <c r="E4564" s="238"/>
      <c r="F4564" s="238"/>
      <c r="G4564" s="238"/>
      <c r="H4564" s="238"/>
      <c r="I4564" s="238"/>
      <c r="J4564" s="238"/>
      <c r="K4564" s="238"/>
      <c r="L4564" s="238">
        <v>22</v>
      </c>
      <c r="M4564" s="238"/>
      <c r="N4564" s="238"/>
      <c r="O4564" s="238"/>
      <c r="P4564" s="239"/>
    </row>
    <row r="4565" spans="1:16" x14ac:dyDescent="0.25">
      <c r="A4565" s="236" t="s">
        <v>1942</v>
      </c>
      <c r="B4565" s="237" t="s">
        <v>5393</v>
      </c>
      <c r="C4565" s="238"/>
      <c r="D4565" s="238"/>
      <c r="E4565" s="238"/>
      <c r="F4565" s="238"/>
      <c r="G4565" s="238"/>
      <c r="H4565" s="238"/>
      <c r="I4565" s="238"/>
      <c r="J4565" s="238">
        <v>1</v>
      </c>
      <c r="K4565" s="238">
        <v>3</v>
      </c>
      <c r="L4565" s="238">
        <v>6</v>
      </c>
      <c r="M4565" s="238">
        <v>27</v>
      </c>
      <c r="N4565" s="238">
        <v>4</v>
      </c>
      <c r="O4565" s="238">
        <v>103</v>
      </c>
      <c r="P4565" s="239"/>
    </row>
    <row r="4566" spans="1:16" x14ac:dyDescent="0.25">
      <c r="A4566" s="236" t="s">
        <v>2056</v>
      </c>
      <c r="B4566" s="237" t="s">
        <v>5628</v>
      </c>
      <c r="C4566" s="238"/>
      <c r="D4566" s="238"/>
      <c r="E4566" s="238"/>
      <c r="F4566" s="238"/>
      <c r="G4566" s="238"/>
      <c r="H4566" s="238"/>
      <c r="I4566" s="238">
        <v>3</v>
      </c>
      <c r="J4566" s="238"/>
      <c r="K4566" s="238">
        <v>6</v>
      </c>
      <c r="L4566" s="238">
        <v>5</v>
      </c>
      <c r="M4566" s="238"/>
      <c r="N4566" s="238">
        <v>18</v>
      </c>
      <c r="O4566" s="238">
        <v>20</v>
      </c>
      <c r="P4566" s="239"/>
    </row>
    <row r="4567" spans="1:16" x14ac:dyDescent="0.25">
      <c r="A4567" s="236" t="s">
        <v>910</v>
      </c>
      <c r="B4567" s="237" t="s">
        <v>5612</v>
      </c>
      <c r="C4567" s="238"/>
      <c r="D4567" s="238"/>
      <c r="E4567" s="238"/>
      <c r="F4567" s="238"/>
      <c r="G4567" s="238"/>
      <c r="H4567" s="238"/>
      <c r="I4567" s="238"/>
      <c r="J4567" s="238">
        <v>6</v>
      </c>
      <c r="K4567" s="238">
        <v>24</v>
      </c>
      <c r="L4567" s="238">
        <v>23</v>
      </c>
      <c r="M4567" s="238">
        <v>17</v>
      </c>
      <c r="N4567" s="238">
        <v>5</v>
      </c>
      <c r="O4567" s="238">
        <v>21</v>
      </c>
      <c r="P4567" s="239"/>
    </row>
    <row r="4568" spans="1:16" x14ac:dyDescent="0.25">
      <c r="A4568" s="236" t="s">
        <v>318</v>
      </c>
      <c r="B4568" s="237" t="s">
        <v>5318</v>
      </c>
      <c r="C4568" s="238"/>
      <c r="D4568" s="238"/>
      <c r="E4568" s="238"/>
      <c r="F4568" s="238"/>
      <c r="G4568" s="238">
        <v>15</v>
      </c>
      <c r="H4568" s="238"/>
      <c r="I4568" s="238">
        <v>3</v>
      </c>
      <c r="J4568" s="238">
        <v>8</v>
      </c>
      <c r="K4568" s="238">
        <v>29</v>
      </c>
      <c r="L4568" s="238">
        <v>26</v>
      </c>
      <c r="M4568" s="238">
        <v>131</v>
      </c>
      <c r="N4568" s="238">
        <v>328</v>
      </c>
      <c r="O4568" s="238">
        <v>259</v>
      </c>
      <c r="P4568" s="239">
        <v>3</v>
      </c>
    </row>
    <row r="4569" spans="1:16" x14ac:dyDescent="0.25">
      <c r="A4569" s="236" t="s">
        <v>2671</v>
      </c>
      <c r="B4569" s="237" t="s">
        <v>8117</v>
      </c>
      <c r="C4569" s="238"/>
      <c r="D4569" s="238"/>
      <c r="E4569" s="238">
        <v>2</v>
      </c>
      <c r="F4569" s="238"/>
      <c r="G4569" s="238"/>
      <c r="H4569" s="238"/>
      <c r="I4569" s="238"/>
      <c r="J4569" s="238"/>
      <c r="K4569" s="238"/>
      <c r="L4569" s="238"/>
      <c r="M4569" s="238"/>
      <c r="N4569" s="238"/>
      <c r="O4569" s="238"/>
      <c r="P4569" s="239"/>
    </row>
    <row r="4570" spans="1:16" x14ac:dyDescent="0.25">
      <c r="A4570" s="236" t="s">
        <v>1621</v>
      </c>
      <c r="B4570" s="237" t="s">
        <v>5963</v>
      </c>
      <c r="C4570" s="238"/>
      <c r="D4570" s="238"/>
      <c r="E4570" s="238"/>
      <c r="F4570" s="238"/>
      <c r="G4570" s="238"/>
      <c r="H4570" s="238"/>
      <c r="I4570" s="238"/>
      <c r="J4570" s="238"/>
      <c r="K4570" s="238"/>
      <c r="L4570" s="238"/>
      <c r="M4570" s="238"/>
      <c r="N4570" s="238"/>
      <c r="O4570" s="238">
        <v>3</v>
      </c>
      <c r="P4570" s="239"/>
    </row>
    <row r="4571" spans="1:16" x14ac:dyDescent="0.25">
      <c r="A4571" s="236" t="s">
        <v>1287</v>
      </c>
      <c r="B4571" s="237" t="s">
        <v>5456</v>
      </c>
      <c r="C4571" s="238"/>
      <c r="D4571" s="238"/>
      <c r="E4571" s="238"/>
      <c r="F4571" s="238"/>
      <c r="G4571" s="238"/>
      <c r="H4571" s="238"/>
      <c r="I4571" s="238"/>
      <c r="J4571" s="238">
        <v>2</v>
      </c>
      <c r="K4571" s="238">
        <v>10</v>
      </c>
      <c r="L4571" s="238">
        <v>9</v>
      </c>
      <c r="M4571" s="238">
        <v>21</v>
      </c>
      <c r="N4571" s="238">
        <v>45</v>
      </c>
      <c r="O4571" s="238">
        <v>63</v>
      </c>
      <c r="P4571" s="239"/>
    </row>
    <row r="4572" spans="1:16" x14ac:dyDescent="0.25">
      <c r="A4572" s="236" t="s">
        <v>581</v>
      </c>
      <c r="B4572" s="237" t="s">
        <v>5819</v>
      </c>
      <c r="C4572" s="238"/>
      <c r="D4572" s="238"/>
      <c r="E4572" s="238"/>
      <c r="F4572" s="238"/>
      <c r="G4572" s="238"/>
      <c r="H4572" s="238"/>
      <c r="I4572" s="238"/>
      <c r="J4572" s="238">
        <v>1</v>
      </c>
      <c r="K4572" s="238">
        <v>3</v>
      </c>
      <c r="L4572" s="238">
        <v>84</v>
      </c>
      <c r="M4572" s="238">
        <v>3</v>
      </c>
      <c r="N4572" s="238">
        <v>19</v>
      </c>
      <c r="O4572" s="238">
        <v>7</v>
      </c>
      <c r="P4572" s="239"/>
    </row>
    <row r="4573" spans="1:16" x14ac:dyDescent="0.25">
      <c r="A4573" s="236" t="s">
        <v>1121</v>
      </c>
      <c r="B4573" s="237" t="s">
        <v>6025</v>
      </c>
      <c r="C4573" s="238"/>
      <c r="D4573" s="238">
        <v>2</v>
      </c>
      <c r="E4573" s="238"/>
      <c r="F4573" s="238"/>
      <c r="G4573" s="238">
        <v>3</v>
      </c>
      <c r="H4573" s="238">
        <v>12</v>
      </c>
      <c r="I4573" s="238">
        <v>5</v>
      </c>
      <c r="J4573" s="238">
        <v>5</v>
      </c>
      <c r="K4573" s="238">
        <v>14</v>
      </c>
      <c r="L4573" s="238">
        <v>17</v>
      </c>
      <c r="M4573" s="238"/>
      <c r="N4573" s="238">
        <v>6</v>
      </c>
      <c r="O4573" s="238">
        <v>2</v>
      </c>
      <c r="P4573" s="239"/>
    </row>
    <row r="4574" spans="1:16" x14ac:dyDescent="0.25">
      <c r="A4574" s="236" t="s">
        <v>1895</v>
      </c>
      <c r="B4574" s="237" t="s">
        <v>6135</v>
      </c>
      <c r="C4574" s="238"/>
      <c r="D4574" s="238"/>
      <c r="E4574" s="238"/>
      <c r="F4574" s="238"/>
      <c r="G4574" s="238"/>
      <c r="H4574" s="238">
        <v>1</v>
      </c>
      <c r="I4574" s="238"/>
      <c r="J4574" s="238">
        <v>3</v>
      </c>
      <c r="K4574" s="238">
        <v>1</v>
      </c>
      <c r="L4574" s="238">
        <v>1</v>
      </c>
      <c r="M4574" s="238">
        <v>3</v>
      </c>
      <c r="N4574" s="238">
        <v>3</v>
      </c>
      <c r="O4574" s="238">
        <v>1</v>
      </c>
      <c r="P4574" s="239"/>
    </row>
    <row r="4575" spans="1:16" x14ac:dyDescent="0.25">
      <c r="A4575" s="236" t="s">
        <v>983</v>
      </c>
      <c r="B4575" s="237" t="s">
        <v>5827</v>
      </c>
      <c r="C4575" s="238"/>
      <c r="D4575" s="238"/>
      <c r="E4575" s="238"/>
      <c r="F4575" s="238"/>
      <c r="G4575" s="238"/>
      <c r="H4575" s="238"/>
      <c r="I4575" s="238">
        <v>12</v>
      </c>
      <c r="J4575" s="238"/>
      <c r="K4575" s="238">
        <v>6</v>
      </c>
      <c r="L4575" s="238">
        <v>7</v>
      </c>
      <c r="M4575" s="238">
        <v>11</v>
      </c>
      <c r="N4575" s="238"/>
      <c r="O4575" s="238">
        <v>7</v>
      </c>
      <c r="P4575" s="239"/>
    </row>
    <row r="4576" spans="1:16" x14ac:dyDescent="0.25">
      <c r="A4576" s="236" t="s">
        <v>3445</v>
      </c>
      <c r="B4576" s="237" t="s">
        <v>8686</v>
      </c>
      <c r="C4576" s="238"/>
      <c r="D4576" s="238">
        <v>1</v>
      </c>
      <c r="E4576" s="238"/>
      <c r="F4576" s="238"/>
      <c r="G4576" s="238"/>
      <c r="H4576" s="238"/>
      <c r="I4576" s="238"/>
      <c r="J4576" s="238"/>
      <c r="K4576" s="238"/>
      <c r="L4576" s="238"/>
      <c r="M4576" s="238"/>
      <c r="N4576" s="238"/>
      <c r="O4576" s="238"/>
      <c r="P4576" s="239">
        <v>2</v>
      </c>
    </row>
    <row r="4577" spans="1:16" x14ac:dyDescent="0.25">
      <c r="A4577" s="236" t="s">
        <v>2256</v>
      </c>
      <c r="B4577" s="237" t="s">
        <v>7163</v>
      </c>
      <c r="C4577" s="238">
        <v>8</v>
      </c>
      <c r="D4577" s="238">
        <v>6</v>
      </c>
      <c r="E4577" s="238">
        <v>1</v>
      </c>
      <c r="F4577" s="238">
        <v>16</v>
      </c>
      <c r="G4577" s="238">
        <v>10</v>
      </c>
      <c r="H4577" s="238">
        <v>3</v>
      </c>
      <c r="I4577" s="238"/>
      <c r="J4577" s="238">
        <v>3</v>
      </c>
      <c r="K4577" s="238"/>
      <c r="L4577" s="238">
        <v>2</v>
      </c>
      <c r="M4577" s="238"/>
      <c r="N4577" s="238">
        <v>1</v>
      </c>
      <c r="O4577" s="238"/>
      <c r="P4577" s="239"/>
    </row>
    <row r="4578" spans="1:16" x14ac:dyDescent="0.25">
      <c r="A4578" s="236" t="s">
        <v>1649</v>
      </c>
      <c r="B4578" s="237" t="s">
        <v>6164</v>
      </c>
      <c r="C4578" s="238"/>
      <c r="D4578" s="238"/>
      <c r="E4578" s="238"/>
      <c r="F4578" s="238"/>
      <c r="G4578" s="238"/>
      <c r="H4578" s="238"/>
      <c r="I4578" s="238"/>
      <c r="J4578" s="238">
        <v>3</v>
      </c>
      <c r="K4578" s="238">
        <v>2</v>
      </c>
      <c r="L4578" s="238"/>
      <c r="M4578" s="238">
        <v>2</v>
      </c>
      <c r="N4578" s="238"/>
      <c r="O4578" s="238">
        <v>1</v>
      </c>
      <c r="P4578" s="239">
        <v>3</v>
      </c>
    </row>
    <row r="4579" spans="1:16" x14ac:dyDescent="0.25">
      <c r="A4579" s="236" t="s">
        <v>3882</v>
      </c>
      <c r="B4579" s="237" t="s">
        <v>8921</v>
      </c>
      <c r="C4579" s="238"/>
      <c r="D4579" s="238"/>
      <c r="E4579" s="238"/>
      <c r="F4579" s="238"/>
      <c r="G4579" s="238"/>
      <c r="H4579" s="238"/>
      <c r="I4579" s="238"/>
      <c r="J4579" s="238"/>
      <c r="K4579" s="238"/>
      <c r="L4579" s="238">
        <v>7</v>
      </c>
      <c r="M4579" s="238"/>
      <c r="N4579" s="238"/>
      <c r="O4579" s="238"/>
      <c r="P4579" s="239"/>
    </row>
    <row r="4580" spans="1:16" x14ac:dyDescent="0.25">
      <c r="A4580" s="236" t="s">
        <v>3634</v>
      </c>
      <c r="B4580" s="237" t="s">
        <v>5741</v>
      </c>
      <c r="C4580" s="238"/>
      <c r="D4580" s="238"/>
      <c r="E4580" s="238"/>
      <c r="F4580" s="238"/>
      <c r="G4580" s="238"/>
      <c r="H4580" s="238"/>
      <c r="I4580" s="238"/>
      <c r="J4580" s="238"/>
      <c r="K4580" s="238"/>
      <c r="L4580" s="238"/>
      <c r="M4580" s="238"/>
      <c r="N4580" s="238">
        <v>1</v>
      </c>
      <c r="O4580" s="238">
        <v>10</v>
      </c>
      <c r="P4580" s="239"/>
    </row>
    <row r="4581" spans="1:16" x14ac:dyDescent="0.25">
      <c r="A4581" s="236" t="s">
        <v>837</v>
      </c>
      <c r="B4581" s="237" t="s">
        <v>6905</v>
      </c>
      <c r="C4581" s="238"/>
      <c r="D4581" s="238"/>
      <c r="E4581" s="238"/>
      <c r="F4581" s="238"/>
      <c r="G4581" s="238"/>
      <c r="H4581" s="238"/>
      <c r="I4581" s="238"/>
      <c r="J4581" s="238">
        <v>1</v>
      </c>
      <c r="K4581" s="238"/>
      <c r="L4581" s="238"/>
      <c r="M4581" s="238"/>
      <c r="N4581" s="238"/>
      <c r="O4581" s="238">
        <v>20</v>
      </c>
      <c r="P4581" s="239"/>
    </row>
    <row r="4582" spans="1:16" x14ac:dyDescent="0.25">
      <c r="A4582" s="236" t="s">
        <v>4170</v>
      </c>
      <c r="B4582" s="237" t="s">
        <v>5847</v>
      </c>
      <c r="C4582" s="238"/>
      <c r="D4582" s="238"/>
      <c r="E4582" s="238"/>
      <c r="F4582" s="238"/>
      <c r="G4582" s="238"/>
      <c r="H4582" s="238"/>
      <c r="I4582" s="238"/>
      <c r="J4582" s="238"/>
      <c r="K4582" s="238"/>
      <c r="L4582" s="238"/>
      <c r="M4582" s="238"/>
      <c r="N4582" s="238"/>
      <c r="O4582" s="238">
        <v>6</v>
      </c>
      <c r="P4582" s="239"/>
    </row>
    <row r="4583" spans="1:16" x14ac:dyDescent="0.25">
      <c r="A4583" s="236" t="s">
        <v>3542</v>
      </c>
      <c r="B4583" s="237" t="s">
        <v>7462</v>
      </c>
      <c r="C4583" s="238"/>
      <c r="D4583" s="238"/>
      <c r="E4583" s="238"/>
      <c r="F4583" s="238"/>
      <c r="G4583" s="238"/>
      <c r="H4583" s="238"/>
      <c r="I4583" s="238"/>
      <c r="J4583" s="238">
        <v>20</v>
      </c>
      <c r="K4583" s="238"/>
      <c r="L4583" s="238"/>
      <c r="M4583" s="238"/>
      <c r="N4583" s="238"/>
      <c r="O4583" s="238"/>
      <c r="P4583" s="239"/>
    </row>
    <row r="4584" spans="1:16" x14ac:dyDescent="0.25">
      <c r="A4584" s="236" t="s">
        <v>2419</v>
      </c>
      <c r="B4584" s="237" t="s">
        <v>8687</v>
      </c>
      <c r="C4584" s="238"/>
      <c r="D4584" s="238"/>
      <c r="E4584" s="238"/>
      <c r="F4584" s="238"/>
      <c r="G4584" s="238"/>
      <c r="H4584" s="238"/>
      <c r="I4584" s="238"/>
      <c r="J4584" s="238"/>
      <c r="K4584" s="238"/>
      <c r="L4584" s="238">
        <v>10</v>
      </c>
      <c r="M4584" s="238"/>
      <c r="N4584" s="238"/>
      <c r="O4584" s="238"/>
      <c r="P4584" s="239"/>
    </row>
    <row r="4585" spans="1:16" x14ac:dyDescent="0.25">
      <c r="A4585" s="236" t="s">
        <v>4109</v>
      </c>
      <c r="B4585" s="237" t="s">
        <v>7938</v>
      </c>
      <c r="C4585" s="238"/>
      <c r="D4585" s="238"/>
      <c r="E4585" s="238"/>
      <c r="F4585" s="238"/>
      <c r="G4585" s="238"/>
      <c r="H4585" s="238"/>
      <c r="I4585" s="238"/>
      <c r="J4585" s="238"/>
      <c r="K4585" s="238"/>
      <c r="L4585" s="238"/>
      <c r="M4585" s="238"/>
      <c r="N4585" s="238">
        <v>39</v>
      </c>
      <c r="O4585" s="238"/>
      <c r="P4585" s="239"/>
    </row>
    <row r="4586" spans="1:16" x14ac:dyDescent="0.25">
      <c r="A4586" s="236" t="s">
        <v>2258</v>
      </c>
      <c r="B4586" s="237" t="s">
        <v>5384</v>
      </c>
      <c r="C4586" s="238"/>
      <c r="D4586" s="238"/>
      <c r="E4586" s="238"/>
      <c r="F4586" s="238"/>
      <c r="G4586" s="238"/>
      <c r="H4586" s="238"/>
      <c r="I4586" s="238"/>
      <c r="J4586" s="238"/>
      <c r="K4586" s="238"/>
      <c r="L4586" s="238"/>
      <c r="M4586" s="238">
        <v>4</v>
      </c>
      <c r="N4586" s="238">
        <v>45</v>
      </c>
      <c r="O4586" s="238">
        <v>110</v>
      </c>
      <c r="P4586" s="239"/>
    </row>
    <row r="4587" spans="1:16" x14ac:dyDescent="0.25">
      <c r="A4587" s="236" t="s">
        <v>782</v>
      </c>
      <c r="B4587" s="237" t="s">
        <v>7939</v>
      </c>
      <c r="C4587" s="238"/>
      <c r="D4587" s="238"/>
      <c r="E4587" s="238"/>
      <c r="F4587" s="238">
        <v>1</v>
      </c>
      <c r="G4587" s="238"/>
      <c r="H4587" s="238">
        <v>1</v>
      </c>
      <c r="I4587" s="238">
        <v>1</v>
      </c>
      <c r="J4587" s="238"/>
      <c r="K4587" s="238"/>
      <c r="L4587" s="238"/>
      <c r="M4587" s="238">
        <v>2</v>
      </c>
      <c r="N4587" s="238"/>
      <c r="O4587" s="238"/>
      <c r="P4587" s="239"/>
    </row>
    <row r="4588" spans="1:16" x14ac:dyDescent="0.25">
      <c r="A4588" s="236" t="s">
        <v>314</v>
      </c>
      <c r="B4588" s="237" t="s">
        <v>7463</v>
      </c>
      <c r="C4588" s="238"/>
      <c r="D4588" s="238">
        <v>1</v>
      </c>
      <c r="E4588" s="238">
        <v>6</v>
      </c>
      <c r="F4588" s="238">
        <v>1</v>
      </c>
      <c r="G4588" s="238"/>
      <c r="H4588" s="238"/>
      <c r="I4588" s="238"/>
      <c r="J4588" s="238"/>
      <c r="K4588" s="238"/>
      <c r="L4588" s="238"/>
      <c r="M4588" s="238"/>
      <c r="N4588" s="238"/>
      <c r="O4588" s="238"/>
      <c r="P4588" s="239">
        <v>1</v>
      </c>
    </row>
    <row r="4589" spans="1:16" x14ac:dyDescent="0.25">
      <c r="A4589" s="236" t="s">
        <v>963</v>
      </c>
      <c r="B4589" s="237" t="s">
        <v>8907</v>
      </c>
      <c r="C4589" s="238"/>
      <c r="D4589" s="238"/>
      <c r="E4589" s="238"/>
      <c r="F4589" s="238"/>
      <c r="G4589" s="238"/>
      <c r="H4589" s="238"/>
      <c r="I4589" s="238">
        <v>1</v>
      </c>
      <c r="J4589" s="238">
        <v>1</v>
      </c>
      <c r="K4589" s="238"/>
      <c r="L4589" s="238"/>
      <c r="M4589" s="238"/>
      <c r="N4589" s="238"/>
      <c r="O4589" s="238"/>
      <c r="P4589" s="239"/>
    </row>
    <row r="4590" spans="1:16" x14ac:dyDescent="0.25">
      <c r="A4590" s="236" t="s">
        <v>2633</v>
      </c>
      <c r="B4590" s="237" t="s">
        <v>7192</v>
      </c>
      <c r="C4590" s="238"/>
      <c r="D4590" s="238"/>
      <c r="E4590" s="238"/>
      <c r="F4590" s="238"/>
      <c r="G4590" s="238"/>
      <c r="H4590" s="238"/>
      <c r="I4590" s="238"/>
      <c r="J4590" s="238">
        <v>1</v>
      </c>
      <c r="K4590" s="238">
        <v>3</v>
      </c>
      <c r="L4590" s="238">
        <v>3</v>
      </c>
      <c r="M4590" s="238">
        <v>6</v>
      </c>
      <c r="N4590" s="238">
        <v>5</v>
      </c>
      <c r="O4590" s="238"/>
      <c r="P4590" s="239"/>
    </row>
    <row r="4591" spans="1:16" x14ac:dyDescent="0.25">
      <c r="A4591" s="236" t="s">
        <v>1824</v>
      </c>
      <c r="B4591" s="237" t="s">
        <v>7940</v>
      </c>
      <c r="C4591" s="238"/>
      <c r="D4591" s="238"/>
      <c r="E4591" s="238"/>
      <c r="F4591" s="238"/>
      <c r="G4591" s="238"/>
      <c r="H4591" s="238"/>
      <c r="I4591" s="238"/>
      <c r="J4591" s="238"/>
      <c r="K4591" s="238"/>
      <c r="L4591" s="238"/>
      <c r="M4591" s="238">
        <v>1</v>
      </c>
      <c r="N4591" s="238">
        <v>1</v>
      </c>
      <c r="O4591" s="238"/>
      <c r="P4591" s="239"/>
    </row>
    <row r="4592" spans="1:16" x14ac:dyDescent="0.25">
      <c r="A4592" s="236" t="s">
        <v>1698</v>
      </c>
      <c r="B4592" s="237" t="s">
        <v>7193</v>
      </c>
      <c r="C4592" s="238"/>
      <c r="D4592" s="238"/>
      <c r="E4592" s="238"/>
      <c r="F4592" s="238"/>
      <c r="G4592" s="238"/>
      <c r="H4592" s="238"/>
      <c r="I4592" s="238"/>
      <c r="J4592" s="238"/>
      <c r="K4592" s="238">
        <v>2</v>
      </c>
      <c r="L4592" s="238">
        <v>1</v>
      </c>
      <c r="M4592" s="238">
        <v>1</v>
      </c>
      <c r="N4592" s="238">
        <v>3</v>
      </c>
      <c r="O4592" s="238"/>
      <c r="P4592" s="239"/>
    </row>
    <row r="4593" spans="1:16" x14ac:dyDescent="0.25">
      <c r="A4593" s="236" t="s">
        <v>637</v>
      </c>
      <c r="B4593" s="237" t="s">
        <v>5867</v>
      </c>
      <c r="C4593" s="238"/>
      <c r="D4593" s="238"/>
      <c r="E4593" s="238"/>
      <c r="F4593" s="238">
        <v>13</v>
      </c>
      <c r="G4593" s="238"/>
      <c r="H4593" s="238"/>
      <c r="I4593" s="238"/>
      <c r="J4593" s="238">
        <v>2</v>
      </c>
      <c r="K4593" s="238"/>
      <c r="L4593" s="238"/>
      <c r="M4593" s="238"/>
      <c r="N4593" s="238">
        <v>16</v>
      </c>
      <c r="O4593" s="238">
        <v>5</v>
      </c>
      <c r="P4593" s="239"/>
    </row>
    <row r="4594" spans="1:16" x14ac:dyDescent="0.25">
      <c r="A4594" s="236" t="s">
        <v>3063</v>
      </c>
      <c r="B4594" s="237" t="s">
        <v>5264</v>
      </c>
      <c r="C4594" s="238"/>
      <c r="D4594" s="238"/>
      <c r="E4594" s="238"/>
      <c r="F4594" s="238"/>
      <c r="G4594" s="238"/>
      <c r="H4594" s="238"/>
      <c r="I4594" s="238"/>
      <c r="J4594" s="238"/>
      <c r="K4594" s="238"/>
      <c r="L4594" s="238"/>
      <c r="M4594" s="238"/>
      <c r="N4594" s="238"/>
      <c r="O4594" s="238">
        <v>1239</v>
      </c>
      <c r="P4594" s="239"/>
    </row>
    <row r="4595" spans="1:16" x14ac:dyDescent="0.25">
      <c r="A4595" s="236" t="s">
        <v>220</v>
      </c>
      <c r="B4595" s="237" t="s">
        <v>5262</v>
      </c>
      <c r="C4595" s="238"/>
      <c r="D4595" s="238"/>
      <c r="E4595" s="238"/>
      <c r="F4595" s="238">
        <v>8</v>
      </c>
      <c r="G4595" s="238">
        <v>8</v>
      </c>
      <c r="H4595" s="238"/>
      <c r="I4595" s="238">
        <v>809</v>
      </c>
      <c r="J4595" s="238">
        <v>1082</v>
      </c>
      <c r="K4595" s="238">
        <v>1</v>
      </c>
      <c r="L4595" s="238">
        <v>1</v>
      </c>
      <c r="M4595" s="238">
        <v>3275</v>
      </c>
      <c r="N4595" s="238">
        <v>3478</v>
      </c>
      <c r="O4595" s="238">
        <v>1354</v>
      </c>
      <c r="P4595" s="239">
        <v>2</v>
      </c>
    </row>
    <row r="4596" spans="1:16" x14ac:dyDescent="0.25">
      <c r="A4596" s="236" t="s">
        <v>10385</v>
      </c>
      <c r="B4596" s="237" t="s">
        <v>10386</v>
      </c>
      <c r="C4596" s="238">
        <v>8</v>
      </c>
      <c r="D4596" s="238"/>
      <c r="E4596" s="238"/>
      <c r="F4596" s="238"/>
      <c r="G4596" s="238"/>
      <c r="H4596" s="238"/>
      <c r="I4596" s="238"/>
      <c r="J4596" s="238"/>
      <c r="K4596" s="238"/>
      <c r="L4596" s="238"/>
      <c r="M4596" s="238"/>
      <c r="N4596" s="238"/>
      <c r="O4596" s="238"/>
      <c r="P4596" s="239"/>
    </row>
    <row r="4597" spans="1:16" x14ac:dyDescent="0.25">
      <c r="A4597" s="236" t="s">
        <v>10141</v>
      </c>
      <c r="B4597" s="237" t="s">
        <v>10142</v>
      </c>
      <c r="C4597" s="238">
        <v>3</v>
      </c>
      <c r="D4597" s="238"/>
      <c r="E4597" s="238"/>
      <c r="F4597" s="238"/>
      <c r="G4597" s="238"/>
      <c r="H4597" s="238"/>
      <c r="I4597" s="238"/>
      <c r="J4597" s="238"/>
      <c r="K4597" s="238"/>
      <c r="L4597" s="238"/>
      <c r="M4597" s="238"/>
      <c r="N4597" s="238"/>
      <c r="O4597" s="238"/>
      <c r="P4597" s="239"/>
    </row>
    <row r="4598" spans="1:16" x14ac:dyDescent="0.25">
      <c r="A4598" s="236" t="s">
        <v>1759</v>
      </c>
      <c r="B4598" s="237" t="s">
        <v>5619</v>
      </c>
      <c r="C4598" s="238"/>
      <c r="D4598" s="238"/>
      <c r="E4598" s="238"/>
      <c r="F4598" s="238"/>
      <c r="G4598" s="238">
        <v>1</v>
      </c>
      <c r="H4598" s="238"/>
      <c r="I4598" s="238"/>
      <c r="J4598" s="238"/>
      <c r="K4598" s="238">
        <v>1</v>
      </c>
      <c r="L4598" s="238">
        <v>1</v>
      </c>
      <c r="M4598" s="238">
        <v>7</v>
      </c>
      <c r="N4598" s="238">
        <v>14</v>
      </c>
      <c r="O4598" s="238">
        <v>20</v>
      </c>
      <c r="P4598" s="239"/>
    </row>
    <row r="4599" spans="1:16" x14ac:dyDescent="0.25">
      <c r="A4599" s="236" t="s">
        <v>3991</v>
      </c>
      <c r="B4599" s="237" t="s">
        <v>5962</v>
      </c>
      <c r="C4599" s="238"/>
      <c r="D4599" s="238"/>
      <c r="E4599" s="238"/>
      <c r="F4599" s="238"/>
      <c r="G4599" s="238"/>
      <c r="H4599" s="238"/>
      <c r="I4599" s="238"/>
      <c r="J4599" s="238"/>
      <c r="K4599" s="238"/>
      <c r="L4599" s="238"/>
      <c r="M4599" s="238"/>
      <c r="N4599" s="238"/>
      <c r="O4599" s="238">
        <v>3</v>
      </c>
      <c r="P4599" s="239"/>
    </row>
    <row r="4600" spans="1:16" x14ac:dyDescent="0.25">
      <c r="A4600" s="236" t="s">
        <v>2165</v>
      </c>
      <c r="B4600" s="237" t="s">
        <v>7164</v>
      </c>
      <c r="C4600" s="238"/>
      <c r="D4600" s="238"/>
      <c r="E4600" s="238"/>
      <c r="F4600" s="238"/>
      <c r="G4600" s="238"/>
      <c r="H4600" s="238"/>
      <c r="I4600" s="238"/>
      <c r="J4600" s="238"/>
      <c r="K4600" s="238">
        <v>1</v>
      </c>
      <c r="L4600" s="238"/>
      <c r="M4600" s="238"/>
      <c r="N4600" s="238"/>
      <c r="O4600" s="238"/>
      <c r="P4600" s="239"/>
    </row>
    <row r="4601" spans="1:16" x14ac:dyDescent="0.25">
      <c r="A4601" s="236" t="s">
        <v>4738</v>
      </c>
      <c r="B4601" s="237" t="s">
        <v>10000</v>
      </c>
      <c r="C4601" s="238"/>
      <c r="D4601" s="238"/>
      <c r="E4601" s="238"/>
      <c r="F4601" s="238"/>
      <c r="G4601" s="238"/>
      <c r="H4601" s="238"/>
      <c r="I4601" s="238"/>
      <c r="J4601" s="238"/>
      <c r="K4601" s="238">
        <v>3</v>
      </c>
      <c r="L4601" s="238">
        <v>3</v>
      </c>
      <c r="M4601" s="238">
        <v>4</v>
      </c>
      <c r="N4601" s="238"/>
      <c r="O4601" s="238"/>
      <c r="P4601" s="239"/>
    </row>
    <row r="4602" spans="1:16" x14ac:dyDescent="0.25">
      <c r="A4602" s="236" t="s">
        <v>1548</v>
      </c>
      <c r="B4602" s="237" t="s">
        <v>9261</v>
      </c>
      <c r="C4602" s="238"/>
      <c r="D4602" s="238"/>
      <c r="E4602" s="238"/>
      <c r="F4602" s="238"/>
      <c r="G4602" s="238"/>
      <c r="H4602" s="238"/>
      <c r="I4602" s="238"/>
      <c r="J4602" s="238">
        <v>2</v>
      </c>
      <c r="K4602" s="238"/>
      <c r="L4602" s="238"/>
      <c r="M4602" s="238"/>
      <c r="N4602" s="238"/>
      <c r="O4602" s="238"/>
      <c r="P4602" s="239"/>
    </row>
    <row r="4603" spans="1:16" x14ac:dyDescent="0.25">
      <c r="A4603" s="236" t="s">
        <v>4535</v>
      </c>
      <c r="B4603" s="237" t="s">
        <v>5815</v>
      </c>
      <c r="C4603" s="238"/>
      <c r="D4603" s="238"/>
      <c r="E4603" s="238"/>
      <c r="F4603" s="238"/>
      <c r="G4603" s="238"/>
      <c r="H4603" s="238"/>
      <c r="I4603" s="238"/>
      <c r="J4603" s="238"/>
      <c r="K4603" s="238">
        <v>1</v>
      </c>
      <c r="L4603" s="238">
        <v>1</v>
      </c>
      <c r="M4603" s="238"/>
      <c r="N4603" s="238"/>
      <c r="O4603" s="238">
        <v>7</v>
      </c>
      <c r="P4603" s="239"/>
    </row>
    <row r="4604" spans="1:16" x14ac:dyDescent="0.25">
      <c r="A4604" s="236" t="s">
        <v>4536</v>
      </c>
      <c r="B4604" s="237" t="s">
        <v>6099</v>
      </c>
      <c r="C4604" s="238"/>
      <c r="D4604" s="238"/>
      <c r="E4604" s="238">
        <v>4</v>
      </c>
      <c r="F4604" s="238"/>
      <c r="G4604" s="238"/>
      <c r="H4604" s="238"/>
      <c r="I4604" s="238">
        <v>1</v>
      </c>
      <c r="J4604" s="238"/>
      <c r="K4604" s="238">
        <v>7</v>
      </c>
      <c r="L4604" s="238">
        <v>6</v>
      </c>
      <c r="M4604" s="238">
        <v>2</v>
      </c>
      <c r="N4604" s="238">
        <v>2</v>
      </c>
      <c r="O4604" s="238">
        <v>2</v>
      </c>
      <c r="P4604" s="239"/>
    </row>
    <row r="4605" spans="1:16" x14ac:dyDescent="0.25">
      <c r="A4605" s="236" t="s">
        <v>6280</v>
      </c>
      <c r="B4605" s="237" t="s">
        <v>6281</v>
      </c>
      <c r="C4605" s="238"/>
      <c r="D4605" s="238"/>
      <c r="E4605" s="238"/>
      <c r="F4605" s="238"/>
      <c r="G4605" s="238"/>
      <c r="H4605" s="238"/>
      <c r="I4605" s="238"/>
      <c r="J4605" s="238"/>
      <c r="K4605" s="238"/>
      <c r="L4605" s="238"/>
      <c r="M4605" s="238"/>
      <c r="N4605" s="238"/>
      <c r="O4605" s="238">
        <v>1</v>
      </c>
      <c r="P4605" s="239"/>
    </row>
    <row r="4606" spans="1:16" x14ac:dyDescent="0.25">
      <c r="A4606" s="236" t="s">
        <v>7214</v>
      </c>
      <c r="B4606" s="237" t="s">
        <v>7215</v>
      </c>
      <c r="C4606" s="238"/>
      <c r="D4606" s="238"/>
      <c r="E4606" s="238"/>
      <c r="F4606" s="238"/>
      <c r="G4606" s="238"/>
      <c r="H4606" s="238"/>
      <c r="I4606" s="238"/>
      <c r="J4606" s="238"/>
      <c r="K4606" s="238"/>
      <c r="L4606" s="238"/>
      <c r="M4606" s="238">
        <v>2</v>
      </c>
      <c r="N4606" s="238"/>
      <c r="O4606" s="238"/>
      <c r="P4606" s="239"/>
    </row>
    <row r="4607" spans="1:16" x14ac:dyDescent="0.25">
      <c r="A4607" s="236" t="s">
        <v>3824</v>
      </c>
      <c r="B4607" s="237" t="s">
        <v>7165</v>
      </c>
      <c r="C4607" s="238">
        <v>7</v>
      </c>
      <c r="D4607" s="238"/>
      <c r="E4607" s="238"/>
      <c r="F4607" s="238"/>
      <c r="G4607" s="238"/>
      <c r="H4607" s="238"/>
      <c r="I4607" s="238"/>
      <c r="J4607" s="238"/>
      <c r="K4607" s="238"/>
      <c r="L4607" s="238"/>
      <c r="M4607" s="238"/>
      <c r="N4607" s="238"/>
      <c r="O4607" s="238"/>
      <c r="P4607" s="239"/>
    </row>
    <row r="4608" spans="1:16" x14ac:dyDescent="0.25">
      <c r="A4608" s="236" t="s">
        <v>1386</v>
      </c>
      <c r="B4608" s="237" t="s">
        <v>7941</v>
      </c>
      <c r="C4608" s="238"/>
      <c r="D4608" s="238"/>
      <c r="E4608" s="238"/>
      <c r="F4608" s="238"/>
      <c r="G4608" s="238"/>
      <c r="H4608" s="238"/>
      <c r="I4608" s="238"/>
      <c r="J4608" s="238">
        <v>3</v>
      </c>
      <c r="K4608" s="238">
        <v>2</v>
      </c>
      <c r="L4608" s="238"/>
      <c r="M4608" s="238"/>
      <c r="N4608" s="238"/>
      <c r="O4608" s="238"/>
      <c r="P4608" s="239"/>
    </row>
    <row r="4609" spans="1:16" x14ac:dyDescent="0.25">
      <c r="A4609" s="236" t="s">
        <v>3875</v>
      </c>
      <c r="B4609" s="237" t="s">
        <v>9633</v>
      </c>
      <c r="C4609" s="238"/>
      <c r="D4609" s="238"/>
      <c r="E4609" s="238"/>
      <c r="F4609" s="238"/>
      <c r="G4609" s="238"/>
      <c r="H4609" s="238"/>
      <c r="I4609" s="238"/>
      <c r="J4609" s="238"/>
      <c r="K4609" s="238"/>
      <c r="L4609" s="238"/>
      <c r="M4609" s="238"/>
      <c r="N4609" s="238">
        <v>1</v>
      </c>
      <c r="O4609" s="238"/>
      <c r="P4609" s="239"/>
    </row>
    <row r="4610" spans="1:16" x14ac:dyDescent="0.25">
      <c r="A4610" s="236" t="s">
        <v>1673</v>
      </c>
      <c r="B4610" s="237" t="s">
        <v>8324</v>
      </c>
      <c r="C4610" s="238"/>
      <c r="D4610" s="238">
        <v>1</v>
      </c>
      <c r="E4610" s="238"/>
      <c r="F4610" s="238"/>
      <c r="G4610" s="238"/>
      <c r="H4610" s="238"/>
      <c r="I4610" s="238"/>
      <c r="J4610" s="238"/>
      <c r="K4610" s="238"/>
      <c r="L4610" s="238"/>
      <c r="M4610" s="238"/>
      <c r="N4610" s="238">
        <v>1</v>
      </c>
      <c r="O4610" s="238"/>
      <c r="P4610" s="239">
        <v>1</v>
      </c>
    </row>
    <row r="4611" spans="1:16" x14ac:dyDescent="0.25">
      <c r="A4611" s="236" t="s">
        <v>2778</v>
      </c>
      <c r="B4611" s="237" t="s">
        <v>7942</v>
      </c>
      <c r="C4611" s="238"/>
      <c r="D4611" s="238"/>
      <c r="E4611" s="238">
        <v>2</v>
      </c>
      <c r="F4611" s="238"/>
      <c r="G4611" s="238"/>
      <c r="H4611" s="238"/>
      <c r="I4611" s="238"/>
      <c r="J4611" s="238"/>
      <c r="K4611" s="238"/>
      <c r="L4611" s="238"/>
      <c r="M4611" s="238">
        <v>1</v>
      </c>
      <c r="N4611" s="238"/>
      <c r="O4611" s="238"/>
      <c r="P4611" s="239"/>
    </row>
    <row r="4612" spans="1:16" x14ac:dyDescent="0.25">
      <c r="A4612" s="236" t="s">
        <v>2502</v>
      </c>
      <c r="B4612" s="237" t="s">
        <v>5351</v>
      </c>
      <c r="C4612" s="238"/>
      <c r="D4612" s="238"/>
      <c r="E4612" s="238"/>
      <c r="F4612" s="238"/>
      <c r="G4612" s="238"/>
      <c r="H4612" s="238"/>
      <c r="I4612" s="238"/>
      <c r="J4612" s="238"/>
      <c r="K4612" s="238"/>
      <c r="L4612" s="238"/>
      <c r="M4612" s="238"/>
      <c r="N4612" s="238"/>
      <c r="O4612" s="238">
        <v>182</v>
      </c>
      <c r="P4612" s="239"/>
    </row>
    <row r="4613" spans="1:16" x14ac:dyDescent="0.25">
      <c r="A4613" s="236" t="s">
        <v>1837</v>
      </c>
      <c r="B4613" s="237" t="s">
        <v>8896</v>
      </c>
      <c r="C4613" s="238">
        <v>3</v>
      </c>
      <c r="D4613" s="238"/>
      <c r="E4613" s="238"/>
      <c r="F4613" s="238"/>
      <c r="G4613" s="238"/>
      <c r="H4613" s="238"/>
      <c r="I4613" s="238"/>
      <c r="J4613" s="238"/>
      <c r="K4613" s="238"/>
      <c r="L4613" s="238"/>
      <c r="M4613" s="238"/>
      <c r="N4613" s="238"/>
      <c r="O4613" s="238"/>
      <c r="P4613" s="239"/>
    </row>
    <row r="4614" spans="1:16" x14ac:dyDescent="0.25">
      <c r="A4614" s="236" t="s">
        <v>795</v>
      </c>
      <c r="B4614" s="237" t="s">
        <v>6867</v>
      </c>
      <c r="C4614" s="238"/>
      <c r="D4614" s="238">
        <v>4</v>
      </c>
      <c r="E4614" s="238"/>
      <c r="F4614" s="238"/>
      <c r="G4614" s="238"/>
      <c r="H4614" s="238"/>
      <c r="I4614" s="238"/>
      <c r="J4614" s="238"/>
      <c r="K4614" s="238"/>
      <c r="L4614" s="238"/>
      <c r="M4614" s="238"/>
      <c r="N4614" s="238"/>
      <c r="O4614" s="238"/>
      <c r="P4614" s="239"/>
    </row>
    <row r="4615" spans="1:16" x14ac:dyDescent="0.25">
      <c r="A4615" s="236" t="s">
        <v>1358</v>
      </c>
      <c r="B4615" s="237" t="s">
        <v>5530</v>
      </c>
      <c r="C4615" s="238"/>
      <c r="D4615" s="238"/>
      <c r="E4615" s="238">
        <v>1</v>
      </c>
      <c r="F4615" s="238"/>
      <c r="G4615" s="238"/>
      <c r="H4615" s="238"/>
      <c r="I4615" s="238"/>
      <c r="J4615" s="238"/>
      <c r="K4615" s="238"/>
      <c r="L4615" s="238"/>
      <c r="M4615" s="238">
        <v>4</v>
      </c>
      <c r="N4615" s="238">
        <v>14</v>
      </c>
      <c r="O4615" s="238">
        <v>34</v>
      </c>
      <c r="P4615" s="239">
        <v>2</v>
      </c>
    </row>
    <row r="4616" spans="1:16" x14ac:dyDescent="0.25">
      <c r="A4616" s="236" t="s">
        <v>83</v>
      </c>
      <c r="B4616" s="237" t="s">
        <v>9525</v>
      </c>
      <c r="C4616" s="238">
        <v>88825</v>
      </c>
      <c r="D4616" s="238">
        <v>52632</v>
      </c>
      <c r="E4616" s="238">
        <v>5013</v>
      </c>
      <c r="F4616" s="238">
        <v>1167</v>
      </c>
      <c r="G4616" s="238"/>
      <c r="H4616" s="238">
        <v>36</v>
      </c>
      <c r="I4616" s="238">
        <v>8</v>
      </c>
      <c r="J4616" s="238"/>
      <c r="K4616" s="238"/>
      <c r="L4616" s="238"/>
      <c r="M4616" s="238">
        <v>67</v>
      </c>
      <c r="N4616" s="238">
        <v>308</v>
      </c>
      <c r="O4616" s="238"/>
      <c r="P4616" s="239"/>
    </row>
    <row r="4617" spans="1:16" x14ac:dyDescent="0.25">
      <c r="A4617" s="236" t="s">
        <v>483</v>
      </c>
      <c r="B4617" s="237" t="s">
        <v>5232</v>
      </c>
      <c r="C4617" s="238">
        <v>1625</v>
      </c>
      <c r="D4617" s="238">
        <v>10200</v>
      </c>
      <c r="E4617" s="238">
        <v>146709</v>
      </c>
      <c r="F4617" s="238">
        <v>45054</v>
      </c>
      <c r="G4617" s="238">
        <v>52298</v>
      </c>
      <c r="H4617" s="238">
        <v>51503</v>
      </c>
      <c r="I4617" s="238">
        <v>40652</v>
      </c>
      <c r="J4617" s="238">
        <v>51427</v>
      </c>
      <c r="K4617" s="238">
        <v>10945</v>
      </c>
      <c r="L4617" s="238">
        <v>14741</v>
      </c>
      <c r="M4617" s="238">
        <v>11905</v>
      </c>
      <c r="N4617" s="238">
        <v>15316</v>
      </c>
      <c r="O4617" s="238">
        <v>5933</v>
      </c>
      <c r="P4617" s="239">
        <v>13196</v>
      </c>
    </row>
    <row r="4618" spans="1:16" x14ac:dyDescent="0.25">
      <c r="A4618" s="236" t="s">
        <v>4097</v>
      </c>
      <c r="B4618" s="237" t="s">
        <v>10058</v>
      </c>
      <c r="C4618" s="238">
        <v>1098</v>
      </c>
      <c r="D4618" s="238">
        <v>1238</v>
      </c>
      <c r="E4618" s="238">
        <v>959</v>
      </c>
      <c r="F4618" s="238">
        <v>290</v>
      </c>
      <c r="G4618" s="238">
        <v>12</v>
      </c>
      <c r="H4618" s="238">
        <v>15</v>
      </c>
      <c r="I4618" s="238">
        <v>17</v>
      </c>
      <c r="J4618" s="238"/>
      <c r="K4618" s="238"/>
      <c r="L4618" s="238"/>
      <c r="M4618" s="238"/>
      <c r="N4618" s="238">
        <v>102</v>
      </c>
      <c r="O4618" s="238"/>
      <c r="P4618" s="239"/>
    </row>
    <row r="4619" spans="1:16" x14ac:dyDescent="0.25">
      <c r="A4619" s="236" t="s">
        <v>15</v>
      </c>
      <c r="B4619" s="237" t="s">
        <v>5211</v>
      </c>
      <c r="C4619" s="238">
        <v>672219</v>
      </c>
      <c r="D4619" s="238">
        <v>940002</v>
      </c>
      <c r="E4619" s="238">
        <v>546447</v>
      </c>
      <c r="F4619" s="238">
        <v>509651</v>
      </c>
      <c r="G4619" s="238">
        <v>586314</v>
      </c>
      <c r="H4619" s="238">
        <v>459188</v>
      </c>
      <c r="I4619" s="238">
        <v>503959</v>
      </c>
      <c r="J4619" s="238">
        <v>439888</v>
      </c>
      <c r="K4619" s="238">
        <v>156069</v>
      </c>
      <c r="L4619" s="238">
        <v>159599</v>
      </c>
      <c r="M4619" s="238">
        <v>215757</v>
      </c>
      <c r="N4619" s="238">
        <v>227338</v>
      </c>
      <c r="O4619" s="238">
        <v>188293</v>
      </c>
      <c r="P4619" s="239">
        <v>176968</v>
      </c>
    </row>
    <row r="4620" spans="1:16" x14ac:dyDescent="0.25">
      <c r="A4620" s="236" t="s">
        <v>19</v>
      </c>
      <c r="B4620" s="237" t="s">
        <v>5247</v>
      </c>
      <c r="C4620" s="238">
        <v>2</v>
      </c>
      <c r="D4620" s="238">
        <v>308</v>
      </c>
      <c r="E4620" s="238">
        <v>11482</v>
      </c>
      <c r="F4620" s="238">
        <v>326</v>
      </c>
      <c r="G4620" s="238">
        <v>1597</v>
      </c>
      <c r="H4620" s="238">
        <v>1065</v>
      </c>
      <c r="I4620" s="238">
        <v>658</v>
      </c>
      <c r="J4620" s="238">
        <v>7622</v>
      </c>
      <c r="K4620" s="238">
        <v>629</v>
      </c>
      <c r="L4620" s="238">
        <v>122</v>
      </c>
      <c r="M4620" s="238">
        <v>206</v>
      </c>
      <c r="N4620" s="238">
        <v>5118</v>
      </c>
      <c r="O4620" s="238">
        <v>2165</v>
      </c>
      <c r="P4620" s="239">
        <v>56</v>
      </c>
    </row>
    <row r="4621" spans="1:16" x14ac:dyDescent="0.25">
      <c r="A4621" s="236" t="s">
        <v>1092</v>
      </c>
      <c r="B4621" s="237" t="s">
        <v>5329</v>
      </c>
      <c r="C4621" s="238">
        <v>206</v>
      </c>
      <c r="D4621" s="238">
        <v>218</v>
      </c>
      <c r="E4621" s="238">
        <v>150</v>
      </c>
      <c r="F4621" s="238">
        <v>247</v>
      </c>
      <c r="G4621" s="238">
        <v>241</v>
      </c>
      <c r="H4621" s="238">
        <v>169</v>
      </c>
      <c r="I4621" s="238">
        <v>1141</v>
      </c>
      <c r="J4621" s="238">
        <v>136</v>
      </c>
      <c r="K4621" s="238">
        <v>42</v>
      </c>
      <c r="L4621" s="238">
        <v>72</v>
      </c>
      <c r="M4621" s="238">
        <v>180</v>
      </c>
      <c r="N4621" s="238">
        <v>306</v>
      </c>
      <c r="O4621" s="238">
        <v>241</v>
      </c>
      <c r="P4621" s="239">
        <v>890</v>
      </c>
    </row>
    <row r="4622" spans="1:16" x14ac:dyDescent="0.25">
      <c r="A4622" s="236" t="s">
        <v>3428</v>
      </c>
      <c r="B4622" s="237" t="s">
        <v>10974</v>
      </c>
      <c r="C4622" s="238"/>
      <c r="D4622" s="238"/>
      <c r="E4622" s="238"/>
      <c r="F4622" s="238"/>
      <c r="G4622" s="238"/>
      <c r="H4622" s="238"/>
      <c r="I4622" s="238"/>
      <c r="J4622" s="238"/>
      <c r="K4622" s="238"/>
      <c r="L4622" s="238"/>
      <c r="M4622" s="238"/>
      <c r="N4622" s="238"/>
      <c r="O4622" s="238"/>
      <c r="P4622" s="239">
        <v>66</v>
      </c>
    </row>
    <row r="4623" spans="1:16" x14ac:dyDescent="0.25">
      <c r="A4623" s="236" t="s">
        <v>1429</v>
      </c>
      <c r="B4623" s="237" t="s">
        <v>5598</v>
      </c>
      <c r="C4623" s="238">
        <v>43</v>
      </c>
      <c r="D4623" s="238">
        <v>38</v>
      </c>
      <c r="E4623" s="238">
        <v>32</v>
      </c>
      <c r="F4623" s="238">
        <v>19</v>
      </c>
      <c r="G4623" s="238">
        <v>314</v>
      </c>
      <c r="H4623" s="238">
        <v>1429</v>
      </c>
      <c r="I4623" s="238">
        <v>246</v>
      </c>
      <c r="J4623" s="238">
        <v>57</v>
      </c>
      <c r="K4623" s="238">
        <v>16</v>
      </c>
      <c r="L4623" s="238">
        <v>6</v>
      </c>
      <c r="M4623" s="238">
        <v>21</v>
      </c>
      <c r="N4623" s="238">
        <v>39</v>
      </c>
      <c r="O4623" s="238">
        <v>23</v>
      </c>
      <c r="P4623" s="239">
        <v>227</v>
      </c>
    </row>
    <row r="4624" spans="1:16" x14ac:dyDescent="0.25">
      <c r="A4624" s="236" t="s">
        <v>2389</v>
      </c>
      <c r="B4624" s="237" t="s">
        <v>9526</v>
      </c>
      <c r="C4624" s="238"/>
      <c r="D4624" s="238"/>
      <c r="E4624" s="238">
        <v>7</v>
      </c>
      <c r="F4624" s="238"/>
      <c r="G4624" s="238"/>
      <c r="H4624" s="238"/>
      <c r="I4624" s="238"/>
      <c r="J4624" s="238"/>
      <c r="K4624" s="238"/>
      <c r="L4624" s="238"/>
      <c r="M4624" s="238"/>
      <c r="N4624" s="238"/>
      <c r="O4624" s="238"/>
      <c r="P4624" s="239"/>
    </row>
    <row r="4625" spans="1:16" x14ac:dyDescent="0.25">
      <c r="A4625" s="236" t="s">
        <v>3256</v>
      </c>
      <c r="B4625" s="237" t="s">
        <v>9713</v>
      </c>
      <c r="C4625" s="238">
        <v>2</v>
      </c>
      <c r="D4625" s="238">
        <v>7</v>
      </c>
      <c r="E4625" s="238"/>
      <c r="F4625" s="238">
        <v>1</v>
      </c>
      <c r="G4625" s="238">
        <v>1</v>
      </c>
      <c r="H4625" s="238"/>
      <c r="I4625" s="238"/>
      <c r="J4625" s="238">
        <v>24</v>
      </c>
      <c r="K4625" s="238"/>
      <c r="L4625" s="238"/>
      <c r="M4625" s="238">
        <v>13</v>
      </c>
      <c r="N4625" s="238"/>
      <c r="O4625" s="238"/>
      <c r="P4625" s="239"/>
    </row>
    <row r="4626" spans="1:16" x14ac:dyDescent="0.25">
      <c r="A4626" s="236" t="s">
        <v>1934</v>
      </c>
      <c r="B4626" s="237" t="s">
        <v>5519</v>
      </c>
      <c r="C4626" s="238">
        <v>204</v>
      </c>
      <c r="D4626" s="238">
        <v>3</v>
      </c>
      <c r="E4626" s="238"/>
      <c r="F4626" s="238">
        <v>16</v>
      </c>
      <c r="G4626" s="238"/>
      <c r="H4626" s="238">
        <v>3</v>
      </c>
      <c r="I4626" s="238"/>
      <c r="J4626" s="238"/>
      <c r="K4626" s="238"/>
      <c r="L4626" s="238"/>
      <c r="M4626" s="238"/>
      <c r="N4626" s="238"/>
      <c r="O4626" s="238">
        <v>37</v>
      </c>
      <c r="P4626" s="239"/>
    </row>
    <row r="4627" spans="1:16" x14ac:dyDescent="0.25">
      <c r="A4627" s="236" t="s">
        <v>1250</v>
      </c>
      <c r="B4627" s="237" t="s">
        <v>10275</v>
      </c>
      <c r="C4627" s="238"/>
      <c r="D4627" s="238"/>
      <c r="E4627" s="238"/>
      <c r="F4627" s="238"/>
      <c r="G4627" s="238"/>
      <c r="H4627" s="238">
        <v>8</v>
      </c>
      <c r="I4627" s="238"/>
      <c r="J4627" s="238"/>
      <c r="K4627" s="238"/>
      <c r="L4627" s="238"/>
      <c r="M4627" s="238"/>
      <c r="N4627" s="238"/>
      <c r="O4627" s="238"/>
      <c r="P4627" s="239"/>
    </row>
    <row r="4628" spans="1:16" x14ac:dyDescent="0.25">
      <c r="A4628" s="236" t="s">
        <v>3253</v>
      </c>
      <c r="B4628" s="237" t="s">
        <v>5668</v>
      </c>
      <c r="C4628" s="238"/>
      <c r="D4628" s="238"/>
      <c r="E4628" s="238"/>
      <c r="F4628" s="238"/>
      <c r="G4628" s="238"/>
      <c r="H4628" s="238"/>
      <c r="I4628" s="238"/>
      <c r="J4628" s="238"/>
      <c r="K4628" s="238"/>
      <c r="L4628" s="238"/>
      <c r="M4628" s="238"/>
      <c r="N4628" s="238"/>
      <c r="O4628" s="238">
        <v>15</v>
      </c>
      <c r="P4628" s="239"/>
    </row>
    <row r="4629" spans="1:16" x14ac:dyDescent="0.25">
      <c r="A4629" s="236" t="s">
        <v>3748</v>
      </c>
      <c r="B4629" s="237" t="s">
        <v>10387</v>
      </c>
      <c r="C4629" s="238"/>
      <c r="D4629" s="238"/>
      <c r="E4629" s="238"/>
      <c r="F4629" s="238">
        <v>1</v>
      </c>
      <c r="G4629" s="238"/>
      <c r="H4629" s="238"/>
      <c r="I4629" s="238"/>
      <c r="J4629" s="238">
        <v>509</v>
      </c>
      <c r="K4629" s="238">
        <v>117</v>
      </c>
      <c r="L4629" s="238">
        <v>849</v>
      </c>
      <c r="M4629" s="238">
        <v>1306</v>
      </c>
      <c r="N4629" s="238">
        <v>102</v>
      </c>
      <c r="O4629" s="238"/>
      <c r="P4629" s="239"/>
    </row>
    <row r="4630" spans="1:16" x14ac:dyDescent="0.25">
      <c r="A4630" s="236" t="s">
        <v>3857</v>
      </c>
      <c r="B4630" s="237" t="s">
        <v>5444</v>
      </c>
      <c r="C4630" s="238">
        <v>8177</v>
      </c>
      <c r="D4630" s="238">
        <v>3204</v>
      </c>
      <c r="E4630" s="238">
        <v>6</v>
      </c>
      <c r="F4630" s="238">
        <v>326</v>
      </c>
      <c r="G4630" s="238">
        <v>19</v>
      </c>
      <c r="H4630" s="238"/>
      <c r="I4630" s="238">
        <v>19</v>
      </c>
      <c r="J4630" s="238">
        <v>667</v>
      </c>
      <c r="K4630" s="238">
        <v>499</v>
      </c>
      <c r="L4630" s="238">
        <v>264</v>
      </c>
      <c r="M4630" s="238">
        <v>2932</v>
      </c>
      <c r="N4630" s="238">
        <v>1286</v>
      </c>
      <c r="O4630" s="238">
        <v>75</v>
      </c>
      <c r="P4630" s="239">
        <v>1472</v>
      </c>
    </row>
    <row r="4631" spans="1:16" x14ac:dyDescent="0.25">
      <c r="A4631" s="236" t="s">
        <v>3</v>
      </c>
      <c r="B4631" s="237" t="s">
        <v>5245</v>
      </c>
      <c r="C4631" s="238"/>
      <c r="D4631" s="238"/>
      <c r="E4631" s="238">
        <v>42</v>
      </c>
      <c r="F4631" s="238"/>
      <c r="G4631" s="238">
        <v>54</v>
      </c>
      <c r="H4631" s="238"/>
      <c r="I4631" s="238">
        <v>80</v>
      </c>
      <c r="J4631" s="238">
        <v>88</v>
      </c>
      <c r="K4631" s="238">
        <v>630</v>
      </c>
      <c r="L4631" s="238">
        <v>26</v>
      </c>
      <c r="M4631" s="238">
        <v>188</v>
      </c>
      <c r="N4631" s="238"/>
      <c r="O4631" s="238">
        <v>2479</v>
      </c>
      <c r="P4631" s="239">
        <v>15497</v>
      </c>
    </row>
    <row r="4632" spans="1:16" x14ac:dyDescent="0.25">
      <c r="A4632" s="236" t="s">
        <v>54</v>
      </c>
      <c r="B4632" s="237" t="s">
        <v>9590</v>
      </c>
      <c r="C4632" s="238"/>
      <c r="D4632" s="238"/>
      <c r="E4632" s="238"/>
      <c r="F4632" s="238">
        <v>76</v>
      </c>
      <c r="G4632" s="238"/>
      <c r="H4632" s="238">
        <v>19</v>
      </c>
      <c r="I4632" s="238"/>
      <c r="J4632" s="238"/>
      <c r="K4632" s="238"/>
      <c r="L4632" s="238"/>
      <c r="M4632" s="238"/>
      <c r="N4632" s="238">
        <v>139</v>
      </c>
      <c r="O4632" s="238"/>
      <c r="P4632" s="239"/>
    </row>
    <row r="4633" spans="1:16" x14ac:dyDescent="0.25">
      <c r="A4633" s="236" t="s">
        <v>292</v>
      </c>
      <c r="B4633" s="237" t="s">
        <v>9712</v>
      </c>
      <c r="C4633" s="238"/>
      <c r="D4633" s="238"/>
      <c r="E4633" s="238"/>
      <c r="F4633" s="238"/>
      <c r="G4633" s="238"/>
      <c r="H4633" s="238"/>
      <c r="I4633" s="238"/>
      <c r="J4633" s="238">
        <v>363</v>
      </c>
      <c r="K4633" s="238">
        <v>34</v>
      </c>
      <c r="L4633" s="238">
        <v>116</v>
      </c>
      <c r="M4633" s="238">
        <v>170</v>
      </c>
      <c r="N4633" s="238">
        <v>11</v>
      </c>
      <c r="O4633" s="238"/>
      <c r="P4633" s="239"/>
    </row>
    <row r="4634" spans="1:16" x14ac:dyDescent="0.25">
      <c r="A4634" s="236" t="s">
        <v>207</v>
      </c>
      <c r="B4634" s="237" t="s">
        <v>10062</v>
      </c>
      <c r="C4634" s="238"/>
      <c r="D4634" s="238"/>
      <c r="E4634" s="238"/>
      <c r="F4634" s="238"/>
      <c r="G4634" s="238"/>
      <c r="H4634" s="238"/>
      <c r="I4634" s="238"/>
      <c r="J4634" s="238"/>
      <c r="K4634" s="238">
        <v>61</v>
      </c>
      <c r="L4634" s="238">
        <v>155</v>
      </c>
      <c r="M4634" s="238">
        <v>71</v>
      </c>
      <c r="N4634" s="238">
        <v>9</v>
      </c>
      <c r="O4634" s="238"/>
      <c r="P4634" s="239"/>
    </row>
    <row r="4635" spans="1:16" x14ac:dyDescent="0.25">
      <c r="A4635" s="236" t="s">
        <v>1525</v>
      </c>
      <c r="B4635" s="237" t="s">
        <v>6359</v>
      </c>
      <c r="C4635" s="238"/>
      <c r="D4635" s="238"/>
      <c r="E4635" s="238">
        <v>3</v>
      </c>
      <c r="F4635" s="238"/>
      <c r="G4635" s="238"/>
      <c r="H4635" s="238"/>
      <c r="I4635" s="238"/>
      <c r="J4635" s="238"/>
      <c r="K4635" s="238"/>
      <c r="L4635" s="238"/>
      <c r="M4635" s="238"/>
      <c r="N4635" s="238"/>
      <c r="O4635" s="238"/>
      <c r="P4635" s="239"/>
    </row>
    <row r="4636" spans="1:16" x14ac:dyDescent="0.25">
      <c r="A4636" s="236" t="s">
        <v>226</v>
      </c>
      <c r="B4636" s="237" t="s">
        <v>7148</v>
      </c>
      <c r="C4636" s="238">
        <v>1</v>
      </c>
      <c r="D4636" s="238"/>
      <c r="E4636" s="238">
        <v>70</v>
      </c>
      <c r="F4636" s="238">
        <v>134</v>
      </c>
      <c r="G4636" s="238"/>
      <c r="H4636" s="238">
        <v>79</v>
      </c>
      <c r="I4636" s="238"/>
      <c r="J4636" s="238"/>
      <c r="K4636" s="238">
        <v>284</v>
      </c>
      <c r="L4636" s="238">
        <v>66</v>
      </c>
      <c r="M4636" s="238">
        <v>6</v>
      </c>
      <c r="N4636" s="238"/>
      <c r="O4636" s="238"/>
      <c r="P4636" s="239"/>
    </row>
    <row r="4637" spans="1:16" x14ac:dyDescent="0.25">
      <c r="A4637" s="236" t="s">
        <v>3114</v>
      </c>
      <c r="B4637" s="237" t="s">
        <v>9805</v>
      </c>
      <c r="C4637" s="238"/>
      <c r="D4637" s="238"/>
      <c r="E4637" s="238"/>
      <c r="F4637" s="238"/>
      <c r="G4637" s="238"/>
      <c r="H4637" s="238"/>
      <c r="I4637" s="238">
        <v>1</v>
      </c>
      <c r="J4637" s="238"/>
      <c r="K4637" s="238"/>
      <c r="L4637" s="238"/>
      <c r="M4637" s="238"/>
      <c r="N4637" s="238"/>
      <c r="O4637" s="238"/>
      <c r="P4637" s="239"/>
    </row>
    <row r="4638" spans="1:16" x14ac:dyDescent="0.25">
      <c r="A4638" s="236" t="s">
        <v>2999</v>
      </c>
      <c r="B4638" s="237" t="s">
        <v>7469</v>
      </c>
      <c r="C4638" s="238"/>
      <c r="D4638" s="238"/>
      <c r="E4638" s="238"/>
      <c r="F4638" s="238">
        <v>3</v>
      </c>
      <c r="G4638" s="238"/>
      <c r="H4638" s="238"/>
      <c r="I4638" s="238"/>
      <c r="J4638" s="238"/>
      <c r="K4638" s="238"/>
      <c r="L4638" s="238"/>
      <c r="M4638" s="238"/>
      <c r="N4638" s="238"/>
      <c r="O4638" s="238"/>
      <c r="P4638" s="239"/>
    </row>
    <row r="4639" spans="1:16" x14ac:dyDescent="0.25">
      <c r="A4639" s="236" t="s">
        <v>3827</v>
      </c>
      <c r="B4639" s="237" t="s">
        <v>9867</v>
      </c>
      <c r="C4639" s="238"/>
      <c r="D4639" s="238"/>
      <c r="E4639" s="238"/>
      <c r="F4639" s="238"/>
      <c r="G4639" s="238">
        <v>2</v>
      </c>
      <c r="H4639" s="238"/>
      <c r="I4639" s="238"/>
      <c r="J4639" s="238"/>
      <c r="K4639" s="238"/>
      <c r="L4639" s="238"/>
      <c r="M4639" s="238"/>
      <c r="N4639" s="238"/>
      <c r="O4639" s="238"/>
      <c r="P4639" s="239"/>
    </row>
    <row r="4640" spans="1:16" x14ac:dyDescent="0.25">
      <c r="A4640" s="236" t="s">
        <v>2440</v>
      </c>
      <c r="B4640" s="237" t="s">
        <v>5354</v>
      </c>
      <c r="C4640" s="238">
        <v>45</v>
      </c>
      <c r="D4640" s="238">
        <v>73</v>
      </c>
      <c r="E4640" s="238">
        <v>132</v>
      </c>
      <c r="F4640" s="238">
        <v>90</v>
      </c>
      <c r="G4640" s="238">
        <v>116</v>
      </c>
      <c r="H4640" s="238">
        <v>122</v>
      </c>
      <c r="I4640" s="238">
        <v>161</v>
      </c>
      <c r="J4640" s="238">
        <v>158</v>
      </c>
      <c r="K4640" s="238">
        <v>124</v>
      </c>
      <c r="L4640" s="238">
        <v>152</v>
      </c>
      <c r="M4640" s="238">
        <v>119</v>
      </c>
      <c r="N4640" s="238">
        <v>146</v>
      </c>
      <c r="O4640" s="238">
        <v>156</v>
      </c>
      <c r="P4640" s="239">
        <v>190</v>
      </c>
    </row>
    <row r="4641" spans="1:16" x14ac:dyDescent="0.25">
      <c r="A4641" s="236" t="s">
        <v>899</v>
      </c>
      <c r="B4641" s="237" t="s">
        <v>5970</v>
      </c>
      <c r="C4641" s="238">
        <v>32</v>
      </c>
      <c r="D4641" s="238"/>
      <c r="E4641" s="238"/>
      <c r="F4641" s="238"/>
      <c r="G4641" s="238">
        <v>3</v>
      </c>
      <c r="H4641" s="238">
        <v>1</v>
      </c>
      <c r="I4641" s="238">
        <v>35</v>
      </c>
      <c r="J4641" s="238">
        <v>3</v>
      </c>
      <c r="K4641" s="238">
        <v>6</v>
      </c>
      <c r="L4641" s="238">
        <v>2</v>
      </c>
      <c r="M4641" s="238"/>
      <c r="N4641" s="238">
        <v>2</v>
      </c>
      <c r="O4641" s="238">
        <v>3</v>
      </c>
      <c r="P4641" s="239"/>
    </row>
    <row r="4642" spans="1:16" x14ac:dyDescent="0.25">
      <c r="A4642" s="236" t="s">
        <v>1129</v>
      </c>
      <c r="B4642" s="237" t="s">
        <v>6213</v>
      </c>
      <c r="C4642" s="238"/>
      <c r="D4642" s="238">
        <v>8</v>
      </c>
      <c r="E4642" s="238">
        <v>1</v>
      </c>
      <c r="F4642" s="238">
        <v>6</v>
      </c>
      <c r="G4642" s="238">
        <v>1</v>
      </c>
      <c r="H4642" s="238">
        <v>29</v>
      </c>
      <c r="I4642" s="238">
        <v>2</v>
      </c>
      <c r="J4642" s="238"/>
      <c r="K4642" s="238">
        <v>1</v>
      </c>
      <c r="L4642" s="238">
        <v>1</v>
      </c>
      <c r="M4642" s="238"/>
      <c r="N4642" s="238"/>
      <c r="O4642" s="238">
        <v>1</v>
      </c>
      <c r="P4642" s="239">
        <v>6</v>
      </c>
    </row>
    <row r="4643" spans="1:16" x14ac:dyDescent="0.25">
      <c r="A4643" s="236" t="s">
        <v>3015</v>
      </c>
      <c r="B4643" s="237" t="s">
        <v>10162</v>
      </c>
      <c r="C4643" s="238">
        <v>2</v>
      </c>
      <c r="D4643" s="238"/>
      <c r="E4643" s="238">
        <v>5</v>
      </c>
      <c r="F4643" s="238">
        <v>1</v>
      </c>
      <c r="G4643" s="238">
        <v>5</v>
      </c>
      <c r="H4643" s="238"/>
      <c r="I4643" s="238"/>
      <c r="J4643" s="238"/>
      <c r="K4643" s="238"/>
      <c r="L4643" s="238">
        <v>1</v>
      </c>
      <c r="M4643" s="238"/>
      <c r="N4643" s="238"/>
      <c r="O4643" s="238"/>
      <c r="P4643" s="239"/>
    </row>
    <row r="4644" spans="1:16" x14ac:dyDescent="0.25">
      <c r="A4644" s="236" t="s">
        <v>26</v>
      </c>
      <c r="B4644" s="237" t="s">
        <v>6601</v>
      </c>
      <c r="C4644" s="238"/>
      <c r="D4644" s="238"/>
      <c r="E4644" s="238"/>
      <c r="F4644" s="238"/>
      <c r="G4644" s="238"/>
      <c r="H4644" s="238"/>
      <c r="I4644" s="238"/>
      <c r="J4644" s="238"/>
      <c r="K4644" s="238"/>
      <c r="L4644" s="238">
        <v>34</v>
      </c>
      <c r="M4644" s="238"/>
      <c r="N4644" s="238"/>
      <c r="O4644" s="238"/>
      <c r="P4644" s="239"/>
    </row>
    <row r="4645" spans="1:16" x14ac:dyDescent="0.25">
      <c r="A4645" s="236" t="s">
        <v>265</v>
      </c>
      <c r="B4645" s="237" t="s">
        <v>5325</v>
      </c>
      <c r="C4645" s="238"/>
      <c r="D4645" s="238">
        <v>9</v>
      </c>
      <c r="E4645" s="238"/>
      <c r="F4645" s="238"/>
      <c r="G4645" s="238"/>
      <c r="H4645" s="238"/>
      <c r="I4645" s="238"/>
      <c r="J4645" s="238"/>
      <c r="K4645" s="238"/>
      <c r="L4645" s="238"/>
      <c r="M4645" s="238"/>
      <c r="N4645" s="238"/>
      <c r="O4645" s="238">
        <v>252</v>
      </c>
      <c r="P4645" s="239"/>
    </row>
    <row r="4646" spans="1:16" x14ac:dyDescent="0.25">
      <c r="A4646" s="236" t="s">
        <v>7</v>
      </c>
      <c r="B4646" s="237" t="s">
        <v>6602</v>
      </c>
      <c r="C4646" s="238"/>
      <c r="D4646" s="238">
        <v>16</v>
      </c>
      <c r="E4646" s="238">
        <v>10</v>
      </c>
      <c r="F4646" s="238"/>
      <c r="G4646" s="238"/>
      <c r="H4646" s="238"/>
      <c r="I4646" s="238"/>
      <c r="J4646" s="238"/>
      <c r="K4646" s="238"/>
      <c r="L4646" s="238"/>
      <c r="M4646" s="238"/>
      <c r="N4646" s="238"/>
      <c r="O4646" s="238"/>
      <c r="P4646" s="239"/>
    </row>
    <row r="4647" spans="1:16" x14ac:dyDescent="0.25">
      <c r="A4647" s="236" t="s">
        <v>3413</v>
      </c>
      <c r="B4647" s="237" t="s">
        <v>9906</v>
      </c>
      <c r="C4647" s="238"/>
      <c r="D4647" s="238"/>
      <c r="E4647" s="238"/>
      <c r="F4647" s="238"/>
      <c r="G4647" s="238"/>
      <c r="H4647" s="238"/>
      <c r="I4647" s="238"/>
      <c r="J4647" s="238">
        <v>947</v>
      </c>
      <c r="K4647" s="238">
        <v>921</v>
      </c>
      <c r="L4647" s="238"/>
      <c r="M4647" s="238"/>
      <c r="N4647" s="238"/>
      <c r="O4647" s="238"/>
      <c r="P4647" s="239"/>
    </row>
    <row r="4648" spans="1:16" x14ac:dyDescent="0.25">
      <c r="A4648" s="236" t="s">
        <v>2406</v>
      </c>
      <c r="B4648" s="237" t="s">
        <v>7211</v>
      </c>
      <c r="C4648" s="238"/>
      <c r="D4648" s="238"/>
      <c r="E4648" s="238"/>
      <c r="F4648" s="238"/>
      <c r="G4648" s="238"/>
      <c r="H4648" s="238"/>
      <c r="I4648" s="238"/>
      <c r="J4648" s="238"/>
      <c r="K4648" s="238"/>
      <c r="L4648" s="238"/>
      <c r="M4648" s="238">
        <v>2</v>
      </c>
      <c r="N4648" s="238"/>
      <c r="O4648" s="238"/>
      <c r="P4648" s="239"/>
    </row>
    <row r="4649" spans="1:16" x14ac:dyDescent="0.25">
      <c r="A4649" s="236" t="s">
        <v>2284</v>
      </c>
      <c r="B4649" s="237" t="s">
        <v>5272</v>
      </c>
      <c r="C4649" s="238"/>
      <c r="D4649" s="238"/>
      <c r="E4649" s="238"/>
      <c r="F4649" s="238">
        <v>22</v>
      </c>
      <c r="G4649" s="238">
        <v>42</v>
      </c>
      <c r="H4649" s="238">
        <v>2</v>
      </c>
      <c r="I4649" s="238">
        <v>4</v>
      </c>
      <c r="J4649" s="238">
        <v>30</v>
      </c>
      <c r="K4649" s="238">
        <v>312</v>
      </c>
      <c r="L4649" s="238">
        <v>1028</v>
      </c>
      <c r="M4649" s="238">
        <v>776</v>
      </c>
      <c r="N4649" s="238">
        <v>1390</v>
      </c>
      <c r="O4649" s="238">
        <v>874</v>
      </c>
      <c r="P4649" s="239">
        <v>2591</v>
      </c>
    </row>
    <row r="4650" spans="1:16" x14ac:dyDescent="0.25">
      <c r="A4650" s="236" t="s">
        <v>316</v>
      </c>
      <c r="B4650" s="237" t="s">
        <v>5269</v>
      </c>
      <c r="C4650" s="238"/>
      <c r="D4650" s="238"/>
      <c r="E4650" s="238">
        <v>9</v>
      </c>
      <c r="F4650" s="238">
        <v>76</v>
      </c>
      <c r="G4650" s="238">
        <v>154</v>
      </c>
      <c r="H4650" s="238">
        <v>33</v>
      </c>
      <c r="I4650" s="238">
        <v>10</v>
      </c>
      <c r="J4650" s="238">
        <v>242</v>
      </c>
      <c r="K4650" s="238">
        <v>19</v>
      </c>
      <c r="L4650" s="238">
        <v>25</v>
      </c>
      <c r="M4650" s="238">
        <v>839</v>
      </c>
      <c r="N4650" s="238">
        <v>1794</v>
      </c>
      <c r="O4650" s="238">
        <v>903</v>
      </c>
      <c r="P4650" s="239">
        <v>931</v>
      </c>
    </row>
    <row r="4651" spans="1:16" x14ac:dyDescent="0.25">
      <c r="A4651" s="236" t="s">
        <v>34</v>
      </c>
      <c r="B4651" s="237" t="s">
        <v>5277</v>
      </c>
      <c r="C4651" s="238"/>
      <c r="D4651" s="238">
        <v>60</v>
      </c>
      <c r="E4651" s="238">
        <v>2</v>
      </c>
      <c r="F4651" s="238">
        <v>91</v>
      </c>
      <c r="G4651" s="238">
        <v>519</v>
      </c>
      <c r="H4651" s="238">
        <v>105</v>
      </c>
      <c r="I4651" s="238">
        <v>31</v>
      </c>
      <c r="J4651" s="238">
        <v>59</v>
      </c>
      <c r="K4651" s="238">
        <v>39</v>
      </c>
      <c r="L4651" s="238">
        <v>118</v>
      </c>
      <c r="M4651" s="238">
        <v>213</v>
      </c>
      <c r="N4651" s="238">
        <v>221</v>
      </c>
      <c r="O4651" s="238">
        <v>764</v>
      </c>
      <c r="P4651" s="239">
        <v>898</v>
      </c>
    </row>
    <row r="4652" spans="1:16" x14ac:dyDescent="0.25">
      <c r="A4652" s="236" t="s">
        <v>719</v>
      </c>
      <c r="B4652" s="237" t="s">
        <v>5397</v>
      </c>
      <c r="C4652" s="238"/>
      <c r="D4652" s="238"/>
      <c r="E4652" s="238"/>
      <c r="F4652" s="238"/>
      <c r="G4652" s="238">
        <v>229</v>
      </c>
      <c r="H4652" s="238">
        <v>8</v>
      </c>
      <c r="I4652" s="238">
        <v>24</v>
      </c>
      <c r="J4652" s="238">
        <v>8</v>
      </c>
      <c r="K4652" s="238">
        <v>165</v>
      </c>
      <c r="L4652" s="238">
        <v>898</v>
      </c>
      <c r="M4652" s="238">
        <v>355</v>
      </c>
      <c r="N4652" s="238">
        <v>157</v>
      </c>
      <c r="O4652" s="238">
        <v>98</v>
      </c>
      <c r="P4652" s="239">
        <v>43</v>
      </c>
    </row>
    <row r="4653" spans="1:16" x14ac:dyDescent="0.25">
      <c r="A4653" s="236" t="s">
        <v>93</v>
      </c>
      <c r="B4653" s="237" t="s">
        <v>5246</v>
      </c>
      <c r="C4653" s="238"/>
      <c r="D4653" s="238"/>
      <c r="E4653" s="238"/>
      <c r="F4653" s="238">
        <v>357</v>
      </c>
      <c r="G4653" s="238">
        <v>3578</v>
      </c>
      <c r="H4653" s="238">
        <v>2470</v>
      </c>
      <c r="I4653" s="238">
        <v>4787</v>
      </c>
      <c r="J4653" s="238">
        <v>3688</v>
      </c>
      <c r="K4653" s="238">
        <v>652</v>
      </c>
      <c r="L4653" s="238">
        <v>116</v>
      </c>
      <c r="M4653" s="238">
        <v>56</v>
      </c>
      <c r="N4653" s="238">
        <v>1333</v>
      </c>
      <c r="O4653" s="238">
        <v>2267</v>
      </c>
      <c r="P4653" s="239">
        <v>2437</v>
      </c>
    </row>
    <row r="4654" spans="1:16" x14ac:dyDescent="0.25">
      <c r="A4654" s="236" t="s">
        <v>4384</v>
      </c>
      <c r="B4654" s="237" t="s">
        <v>10277</v>
      </c>
      <c r="C4654" s="238"/>
      <c r="D4654" s="238"/>
      <c r="E4654" s="238"/>
      <c r="F4654" s="238"/>
      <c r="G4654" s="238">
        <v>189</v>
      </c>
      <c r="H4654" s="238"/>
      <c r="I4654" s="238"/>
      <c r="J4654" s="238"/>
      <c r="K4654" s="238"/>
      <c r="L4654" s="238"/>
      <c r="M4654" s="238"/>
      <c r="N4654" s="238"/>
      <c r="O4654" s="238"/>
      <c r="P4654" s="239"/>
    </row>
    <row r="4655" spans="1:16" x14ac:dyDescent="0.25">
      <c r="A4655" s="236" t="s">
        <v>1142</v>
      </c>
      <c r="B4655" s="237" t="s">
        <v>5567</v>
      </c>
      <c r="C4655" s="238"/>
      <c r="D4655" s="238">
        <v>38</v>
      </c>
      <c r="E4655" s="238"/>
      <c r="F4655" s="238"/>
      <c r="G4655" s="238"/>
      <c r="H4655" s="238"/>
      <c r="I4655" s="238"/>
      <c r="J4655" s="238"/>
      <c r="K4655" s="238"/>
      <c r="L4655" s="238"/>
      <c r="M4655" s="238"/>
      <c r="N4655" s="238"/>
      <c r="O4655" s="238">
        <v>28</v>
      </c>
      <c r="P4655" s="239"/>
    </row>
    <row r="4656" spans="1:16" x14ac:dyDescent="0.25">
      <c r="A4656" s="236" t="s">
        <v>1627</v>
      </c>
      <c r="B4656" s="237" t="s">
        <v>8279</v>
      </c>
      <c r="C4656" s="238"/>
      <c r="D4656" s="238"/>
      <c r="E4656" s="238"/>
      <c r="F4656" s="238"/>
      <c r="G4656" s="238"/>
      <c r="H4656" s="238"/>
      <c r="I4656" s="238"/>
      <c r="J4656" s="238"/>
      <c r="K4656" s="238">
        <v>13</v>
      </c>
      <c r="L4656" s="238"/>
      <c r="M4656" s="238"/>
      <c r="N4656" s="238"/>
      <c r="O4656" s="238"/>
      <c r="P4656" s="239"/>
    </row>
    <row r="4657" spans="1:16" x14ac:dyDescent="0.25">
      <c r="A4657" s="236" t="s">
        <v>1791</v>
      </c>
      <c r="B4657" s="237" t="s">
        <v>7212</v>
      </c>
      <c r="C4657" s="238"/>
      <c r="D4657" s="238"/>
      <c r="E4657" s="238"/>
      <c r="F4657" s="238"/>
      <c r="G4657" s="238"/>
      <c r="H4657" s="238"/>
      <c r="I4657" s="238"/>
      <c r="J4657" s="238"/>
      <c r="K4657" s="238"/>
      <c r="L4657" s="238"/>
      <c r="M4657" s="238"/>
      <c r="N4657" s="238">
        <v>1</v>
      </c>
      <c r="O4657" s="238"/>
      <c r="P4657" s="239"/>
    </row>
    <row r="4658" spans="1:16" x14ac:dyDescent="0.25">
      <c r="A4658" s="236" t="s">
        <v>1132</v>
      </c>
      <c r="B4658" s="237" t="s">
        <v>6599</v>
      </c>
      <c r="C4658" s="238"/>
      <c r="D4658" s="238"/>
      <c r="E4658" s="238"/>
      <c r="F4658" s="238"/>
      <c r="G4658" s="238"/>
      <c r="H4658" s="238"/>
      <c r="I4658" s="238">
        <v>427</v>
      </c>
      <c r="J4658" s="238">
        <v>4622</v>
      </c>
      <c r="K4658" s="238">
        <v>1195</v>
      </c>
      <c r="L4658" s="238">
        <v>80</v>
      </c>
      <c r="M4658" s="238"/>
      <c r="N4658" s="238"/>
      <c r="O4658" s="238">
        <v>190</v>
      </c>
      <c r="P4658" s="239"/>
    </row>
    <row r="4659" spans="1:16" x14ac:dyDescent="0.25">
      <c r="A4659" s="236" t="s">
        <v>520</v>
      </c>
      <c r="B4659" s="237" t="s">
        <v>6600</v>
      </c>
      <c r="C4659" s="238"/>
      <c r="D4659" s="238"/>
      <c r="E4659" s="238"/>
      <c r="F4659" s="238"/>
      <c r="G4659" s="238"/>
      <c r="H4659" s="238">
        <v>16</v>
      </c>
      <c r="I4659" s="238"/>
      <c r="J4659" s="238"/>
      <c r="K4659" s="238"/>
      <c r="L4659" s="238"/>
      <c r="M4659" s="238"/>
      <c r="N4659" s="238"/>
      <c r="O4659" s="238"/>
      <c r="P4659" s="239"/>
    </row>
    <row r="4660" spans="1:16" x14ac:dyDescent="0.25">
      <c r="A4660" s="236" t="s">
        <v>641</v>
      </c>
      <c r="B4660" s="237" t="s">
        <v>5385</v>
      </c>
      <c r="C4660" s="238"/>
      <c r="D4660" s="238"/>
      <c r="E4660" s="238"/>
      <c r="F4660" s="238"/>
      <c r="G4660" s="238"/>
      <c r="H4660" s="238"/>
      <c r="I4660" s="238"/>
      <c r="J4660" s="238"/>
      <c r="K4660" s="238"/>
      <c r="L4660" s="238"/>
      <c r="M4660" s="238">
        <v>14</v>
      </c>
      <c r="N4660" s="238">
        <v>49</v>
      </c>
      <c r="O4660" s="238">
        <v>109</v>
      </c>
      <c r="P4660" s="239"/>
    </row>
    <row r="4661" spans="1:16" x14ac:dyDescent="0.25">
      <c r="A4661" s="236" t="s">
        <v>1088</v>
      </c>
      <c r="B4661" s="237" t="s">
        <v>5452</v>
      </c>
      <c r="C4661" s="238"/>
      <c r="D4661" s="238"/>
      <c r="E4661" s="238"/>
      <c r="F4661" s="238"/>
      <c r="G4661" s="238"/>
      <c r="H4661" s="238"/>
      <c r="I4661" s="238"/>
      <c r="J4661" s="238"/>
      <c r="K4661" s="238"/>
      <c r="L4661" s="238"/>
      <c r="M4661" s="238">
        <v>16</v>
      </c>
      <c r="N4661" s="238">
        <v>47</v>
      </c>
      <c r="O4661" s="238">
        <v>64</v>
      </c>
      <c r="P4661" s="239"/>
    </row>
    <row r="4662" spans="1:16" x14ac:dyDescent="0.25">
      <c r="A4662" s="236" t="s">
        <v>2328</v>
      </c>
      <c r="B4662" s="237" t="s">
        <v>8694</v>
      </c>
      <c r="C4662" s="238"/>
      <c r="D4662" s="238"/>
      <c r="E4662" s="238"/>
      <c r="F4662" s="238"/>
      <c r="G4662" s="238"/>
      <c r="H4662" s="238"/>
      <c r="I4662" s="238"/>
      <c r="J4662" s="238">
        <v>1</v>
      </c>
      <c r="K4662" s="238"/>
      <c r="L4662" s="238"/>
      <c r="M4662" s="238"/>
      <c r="N4662" s="238"/>
      <c r="O4662" s="238"/>
      <c r="P4662" s="239"/>
    </row>
    <row r="4663" spans="1:16" x14ac:dyDescent="0.25">
      <c r="A4663" s="236" t="s">
        <v>40</v>
      </c>
      <c r="B4663" s="237" t="s">
        <v>6861</v>
      </c>
      <c r="C4663" s="238"/>
      <c r="D4663" s="238">
        <v>101</v>
      </c>
      <c r="E4663" s="238">
        <v>31</v>
      </c>
      <c r="F4663" s="238"/>
      <c r="G4663" s="238"/>
      <c r="H4663" s="238"/>
      <c r="I4663" s="238"/>
      <c r="J4663" s="238"/>
      <c r="K4663" s="238"/>
      <c r="L4663" s="238"/>
      <c r="M4663" s="238"/>
      <c r="N4663" s="238"/>
      <c r="O4663" s="238"/>
      <c r="P4663" s="239"/>
    </row>
    <row r="4664" spans="1:16" x14ac:dyDescent="0.25">
      <c r="A4664" s="236" t="s">
        <v>1991</v>
      </c>
      <c r="B4664" s="237" t="s">
        <v>8913</v>
      </c>
      <c r="C4664" s="238"/>
      <c r="D4664" s="238"/>
      <c r="E4664" s="238"/>
      <c r="F4664" s="238"/>
      <c r="G4664" s="238"/>
      <c r="H4664" s="238"/>
      <c r="I4664" s="238"/>
      <c r="J4664" s="238"/>
      <c r="K4664" s="238">
        <v>1</v>
      </c>
      <c r="L4664" s="238"/>
      <c r="M4664" s="238">
        <v>9</v>
      </c>
      <c r="N4664" s="238"/>
      <c r="O4664" s="238"/>
      <c r="P4664" s="239"/>
    </row>
    <row r="4665" spans="1:16" x14ac:dyDescent="0.25">
      <c r="A4665" s="236" t="s">
        <v>412</v>
      </c>
      <c r="B4665" s="237" t="s">
        <v>6363</v>
      </c>
      <c r="C4665" s="238"/>
      <c r="D4665" s="238">
        <v>2</v>
      </c>
      <c r="E4665" s="238"/>
      <c r="F4665" s="238"/>
      <c r="G4665" s="238"/>
      <c r="H4665" s="238"/>
      <c r="I4665" s="238"/>
      <c r="J4665" s="238"/>
      <c r="K4665" s="238"/>
      <c r="L4665" s="238"/>
      <c r="M4665" s="238"/>
      <c r="N4665" s="238"/>
      <c r="O4665" s="238"/>
      <c r="P4665" s="239"/>
    </row>
    <row r="4666" spans="1:16" x14ac:dyDescent="0.25">
      <c r="A4666" s="236" t="s">
        <v>606</v>
      </c>
      <c r="B4666" s="237" t="s">
        <v>5266</v>
      </c>
      <c r="C4666" s="238"/>
      <c r="D4666" s="238"/>
      <c r="E4666" s="238"/>
      <c r="F4666" s="238"/>
      <c r="G4666" s="238"/>
      <c r="H4666" s="238"/>
      <c r="I4666" s="238"/>
      <c r="J4666" s="238"/>
      <c r="K4666" s="238"/>
      <c r="L4666" s="238">
        <v>72</v>
      </c>
      <c r="M4666" s="238">
        <v>229</v>
      </c>
      <c r="N4666" s="238">
        <v>1038</v>
      </c>
      <c r="O4666" s="238">
        <v>1027</v>
      </c>
      <c r="P4666" s="239">
        <v>262</v>
      </c>
    </row>
    <row r="4667" spans="1:16" x14ac:dyDescent="0.25">
      <c r="A4667" s="236" t="s">
        <v>1339</v>
      </c>
      <c r="B4667" s="237" t="s">
        <v>5280</v>
      </c>
      <c r="C4667" s="238"/>
      <c r="D4667" s="238"/>
      <c r="E4667" s="238"/>
      <c r="F4667" s="238"/>
      <c r="G4667" s="238"/>
      <c r="H4667" s="238"/>
      <c r="I4667" s="238"/>
      <c r="J4667" s="238"/>
      <c r="K4667" s="238">
        <v>14</v>
      </c>
      <c r="L4667" s="238">
        <v>150</v>
      </c>
      <c r="M4667" s="238">
        <v>307</v>
      </c>
      <c r="N4667" s="238">
        <v>1088</v>
      </c>
      <c r="O4667" s="238">
        <v>747</v>
      </c>
      <c r="P4667" s="239">
        <v>474</v>
      </c>
    </row>
    <row r="4668" spans="1:16" x14ac:dyDescent="0.25">
      <c r="A4668" s="236" t="s">
        <v>312</v>
      </c>
      <c r="B4668" s="237" t="s">
        <v>5303</v>
      </c>
      <c r="C4668" s="238"/>
      <c r="D4668" s="238"/>
      <c r="E4668" s="238"/>
      <c r="F4668" s="238"/>
      <c r="G4668" s="238"/>
      <c r="H4668" s="238"/>
      <c r="I4668" s="238"/>
      <c r="J4668" s="238"/>
      <c r="K4668" s="238"/>
      <c r="L4668" s="238">
        <v>19</v>
      </c>
      <c r="M4668" s="238">
        <v>82</v>
      </c>
      <c r="N4668" s="238">
        <v>314</v>
      </c>
      <c r="O4668" s="238">
        <v>371</v>
      </c>
      <c r="P4668" s="239">
        <v>33</v>
      </c>
    </row>
    <row r="4669" spans="1:16" x14ac:dyDescent="0.25">
      <c r="A4669" s="236" t="s">
        <v>574</v>
      </c>
      <c r="B4669" s="237" t="s">
        <v>5312</v>
      </c>
      <c r="C4669" s="238"/>
      <c r="D4669" s="238"/>
      <c r="E4669" s="238"/>
      <c r="F4669" s="238">
        <v>1</v>
      </c>
      <c r="G4669" s="238"/>
      <c r="H4669" s="238"/>
      <c r="I4669" s="238"/>
      <c r="J4669" s="238"/>
      <c r="K4669" s="238"/>
      <c r="L4669" s="238"/>
      <c r="M4669" s="238">
        <v>58</v>
      </c>
      <c r="N4669" s="238">
        <v>259</v>
      </c>
      <c r="O4669" s="238">
        <v>287</v>
      </c>
      <c r="P4669" s="239">
        <v>41</v>
      </c>
    </row>
    <row r="4670" spans="1:16" x14ac:dyDescent="0.25">
      <c r="A4670" s="236" t="s">
        <v>944</v>
      </c>
      <c r="B4670" s="237" t="s">
        <v>7471</v>
      </c>
      <c r="C4670" s="238"/>
      <c r="D4670" s="238">
        <v>36</v>
      </c>
      <c r="E4670" s="238">
        <v>136</v>
      </c>
      <c r="F4670" s="238"/>
      <c r="G4670" s="238"/>
      <c r="H4670" s="238"/>
      <c r="I4670" s="238"/>
      <c r="J4670" s="238"/>
      <c r="K4670" s="238">
        <v>2</v>
      </c>
      <c r="L4670" s="238"/>
      <c r="M4670" s="238"/>
      <c r="N4670" s="238"/>
      <c r="O4670" s="238"/>
      <c r="P4670" s="239"/>
    </row>
    <row r="4671" spans="1:16" x14ac:dyDescent="0.25">
      <c r="A4671" s="236" t="s">
        <v>1166</v>
      </c>
      <c r="B4671" s="237" t="s">
        <v>9279</v>
      </c>
      <c r="C4671" s="238"/>
      <c r="D4671" s="238"/>
      <c r="E4671" s="238"/>
      <c r="F4671" s="238"/>
      <c r="G4671" s="238"/>
      <c r="H4671" s="238">
        <v>6</v>
      </c>
      <c r="I4671" s="238"/>
      <c r="J4671" s="238"/>
      <c r="K4671" s="238"/>
      <c r="L4671" s="238">
        <v>3921</v>
      </c>
      <c r="M4671" s="238"/>
      <c r="N4671" s="238"/>
      <c r="O4671" s="238"/>
      <c r="P4671" s="239"/>
    </row>
    <row r="4672" spans="1:16" x14ac:dyDescent="0.25">
      <c r="A4672" s="236" t="s">
        <v>1831</v>
      </c>
      <c r="B4672" s="237" t="s">
        <v>5461</v>
      </c>
      <c r="C4672" s="238"/>
      <c r="D4672" s="238"/>
      <c r="E4672" s="238"/>
      <c r="F4672" s="238"/>
      <c r="G4672" s="238"/>
      <c r="H4672" s="238"/>
      <c r="I4672" s="238"/>
      <c r="J4672" s="238"/>
      <c r="K4672" s="238"/>
      <c r="L4672" s="238"/>
      <c r="M4672" s="238"/>
      <c r="N4672" s="238">
        <v>16</v>
      </c>
      <c r="O4672" s="238">
        <v>60</v>
      </c>
      <c r="P4672" s="239"/>
    </row>
    <row r="4673" spans="1:16" x14ac:dyDescent="0.25">
      <c r="A4673" s="236" t="s">
        <v>691</v>
      </c>
      <c r="B4673" s="237" t="s">
        <v>6364</v>
      </c>
      <c r="C4673" s="238"/>
      <c r="D4673" s="238"/>
      <c r="E4673" s="238"/>
      <c r="F4673" s="238"/>
      <c r="G4673" s="238"/>
      <c r="H4673" s="238"/>
      <c r="I4673" s="238"/>
      <c r="J4673" s="238"/>
      <c r="K4673" s="238"/>
      <c r="L4673" s="238">
        <v>80</v>
      </c>
      <c r="M4673" s="238">
        <v>13</v>
      </c>
      <c r="N4673" s="238"/>
      <c r="O4673" s="238"/>
      <c r="P4673" s="239"/>
    </row>
    <row r="4674" spans="1:16" x14ac:dyDescent="0.25">
      <c r="A4674" s="236" t="s">
        <v>495</v>
      </c>
      <c r="B4674" s="237" t="s">
        <v>5920</v>
      </c>
      <c r="C4674" s="238"/>
      <c r="D4674" s="238"/>
      <c r="E4674" s="238"/>
      <c r="F4674" s="238"/>
      <c r="G4674" s="238"/>
      <c r="H4674" s="238"/>
      <c r="I4674" s="238"/>
      <c r="J4674" s="238"/>
      <c r="K4674" s="238">
        <v>1</v>
      </c>
      <c r="L4674" s="238"/>
      <c r="M4674" s="238">
        <v>39</v>
      </c>
      <c r="N4674" s="238"/>
      <c r="O4674" s="238">
        <v>4</v>
      </c>
      <c r="P4674" s="239"/>
    </row>
    <row r="4675" spans="1:16" x14ac:dyDescent="0.25">
      <c r="A4675" s="236" t="s">
        <v>1125</v>
      </c>
      <c r="B4675" s="237" t="s">
        <v>7908</v>
      </c>
      <c r="C4675" s="238"/>
      <c r="D4675" s="238"/>
      <c r="E4675" s="238"/>
      <c r="F4675" s="238"/>
      <c r="G4675" s="238"/>
      <c r="H4675" s="238"/>
      <c r="I4675" s="238"/>
      <c r="J4675" s="238">
        <v>1</v>
      </c>
      <c r="K4675" s="238">
        <v>2</v>
      </c>
      <c r="L4675" s="238"/>
      <c r="M4675" s="238"/>
      <c r="N4675" s="238">
        <v>1</v>
      </c>
      <c r="O4675" s="238"/>
      <c r="P4675" s="239"/>
    </row>
    <row r="4676" spans="1:16" x14ac:dyDescent="0.25">
      <c r="A4676" s="236" t="s">
        <v>471</v>
      </c>
      <c r="B4676" s="237" t="s">
        <v>8898</v>
      </c>
      <c r="C4676" s="238"/>
      <c r="D4676" s="238"/>
      <c r="E4676" s="238"/>
      <c r="F4676" s="238">
        <v>33</v>
      </c>
      <c r="G4676" s="238"/>
      <c r="H4676" s="238"/>
      <c r="I4676" s="238"/>
      <c r="J4676" s="238">
        <v>1</v>
      </c>
      <c r="K4676" s="238"/>
      <c r="L4676" s="238"/>
      <c r="M4676" s="238"/>
      <c r="N4676" s="238"/>
      <c r="O4676" s="238"/>
      <c r="P4676" s="239"/>
    </row>
    <row r="4677" spans="1:16" x14ac:dyDescent="0.25">
      <c r="A4677" s="236" t="s">
        <v>2626</v>
      </c>
      <c r="B4677" s="237" t="s">
        <v>7105</v>
      </c>
      <c r="C4677" s="238"/>
      <c r="D4677" s="238"/>
      <c r="E4677" s="238"/>
      <c r="F4677" s="238"/>
      <c r="G4677" s="238"/>
      <c r="H4677" s="238"/>
      <c r="I4677" s="238"/>
      <c r="J4677" s="238">
        <v>1</v>
      </c>
      <c r="K4677" s="238"/>
      <c r="L4677" s="238"/>
      <c r="M4677" s="238">
        <v>1</v>
      </c>
      <c r="N4677" s="238"/>
      <c r="O4677" s="238"/>
      <c r="P4677" s="239"/>
    </row>
    <row r="4678" spans="1:16" x14ac:dyDescent="0.25">
      <c r="A4678" s="236" t="s">
        <v>470</v>
      </c>
      <c r="B4678" s="237" t="s">
        <v>5430</v>
      </c>
      <c r="C4678" s="238"/>
      <c r="D4678" s="238"/>
      <c r="E4678" s="238"/>
      <c r="F4678" s="238"/>
      <c r="G4678" s="238"/>
      <c r="H4678" s="238"/>
      <c r="I4678" s="238"/>
      <c r="J4678" s="238">
        <v>4</v>
      </c>
      <c r="K4678" s="238"/>
      <c r="L4678" s="238"/>
      <c r="M4678" s="238"/>
      <c r="N4678" s="238"/>
      <c r="O4678" s="238">
        <v>77</v>
      </c>
      <c r="P4678" s="239"/>
    </row>
    <row r="4679" spans="1:16" x14ac:dyDescent="0.25">
      <c r="A4679" s="236" t="s">
        <v>286</v>
      </c>
      <c r="B4679" s="237" t="s">
        <v>7628</v>
      </c>
      <c r="C4679" s="238"/>
      <c r="D4679" s="238"/>
      <c r="E4679" s="238"/>
      <c r="F4679" s="238"/>
      <c r="G4679" s="238"/>
      <c r="H4679" s="238"/>
      <c r="I4679" s="238"/>
      <c r="J4679" s="238">
        <v>16</v>
      </c>
      <c r="K4679" s="238"/>
      <c r="L4679" s="238"/>
      <c r="M4679" s="238"/>
      <c r="N4679" s="238"/>
      <c r="O4679" s="238"/>
      <c r="P4679" s="239"/>
    </row>
    <row r="4680" spans="1:16" x14ac:dyDescent="0.25">
      <c r="A4680" s="236" t="s">
        <v>116</v>
      </c>
      <c r="B4680" s="237" t="s">
        <v>5339</v>
      </c>
      <c r="C4680" s="238"/>
      <c r="D4680" s="238"/>
      <c r="E4680" s="238"/>
      <c r="F4680" s="238"/>
      <c r="G4680" s="238"/>
      <c r="H4680" s="238"/>
      <c r="I4680" s="238"/>
      <c r="J4680" s="238"/>
      <c r="K4680" s="238">
        <v>10</v>
      </c>
      <c r="L4680" s="238">
        <v>38</v>
      </c>
      <c r="M4680" s="238">
        <v>102</v>
      </c>
      <c r="N4680" s="238">
        <v>223</v>
      </c>
      <c r="O4680" s="238">
        <v>205</v>
      </c>
      <c r="P4680" s="239">
        <v>89</v>
      </c>
    </row>
    <row r="4681" spans="1:16" x14ac:dyDescent="0.25">
      <c r="A4681" s="236" t="s">
        <v>1674</v>
      </c>
      <c r="B4681" s="237" t="s">
        <v>7202</v>
      </c>
      <c r="C4681" s="238"/>
      <c r="D4681" s="238"/>
      <c r="E4681" s="238"/>
      <c r="F4681" s="238"/>
      <c r="G4681" s="238"/>
      <c r="H4681" s="238"/>
      <c r="I4681" s="238"/>
      <c r="J4681" s="238">
        <v>1</v>
      </c>
      <c r="K4681" s="238"/>
      <c r="L4681" s="238">
        <v>4</v>
      </c>
      <c r="M4681" s="238">
        <v>2</v>
      </c>
      <c r="N4681" s="238"/>
      <c r="O4681" s="238"/>
      <c r="P4681" s="239"/>
    </row>
    <row r="4682" spans="1:16" x14ac:dyDescent="0.25">
      <c r="A4682" s="236" t="s">
        <v>296</v>
      </c>
      <c r="B4682" s="237" t="s">
        <v>5595</v>
      </c>
      <c r="C4682" s="238"/>
      <c r="D4682" s="238"/>
      <c r="E4682" s="238"/>
      <c r="F4682" s="238"/>
      <c r="G4682" s="238"/>
      <c r="H4682" s="238"/>
      <c r="I4682" s="238"/>
      <c r="J4682" s="238"/>
      <c r="K4682" s="238"/>
      <c r="L4682" s="238"/>
      <c r="M4682" s="238">
        <v>1</v>
      </c>
      <c r="N4682" s="238"/>
      <c r="O4682" s="238">
        <v>23</v>
      </c>
      <c r="P4682" s="239"/>
    </row>
    <row r="4683" spans="1:16" x14ac:dyDescent="0.25">
      <c r="A4683" s="236" t="s">
        <v>1156</v>
      </c>
      <c r="B4683" s="237" t="s">
        <v>5449</v>
      </c>
      <c r="C4683" s="238"/>
      <c r="D4683" s="238"/>
      <c r="E4683" s="238"/>
      <c r="F4683" s="238"/>
      <c r="G4683" s="238"/>
      <c r="H4683" s="238"/>
      <c r="I4683" s="238"/>
      <c r="J4683" s="238"/>
      <c r="K4683" s="238">
        <v>1</v>
      </c>
      <c r="L4683" s="238"/>
      <c r="M4683" s="238"/>
      <c r="N4683" s="238">
        <v>19</v>
      </c>
      <c r="O4683" s="238">
        <v>65</v>
      </c>
      <c r="P4683" s="239"/>
    </row>
    <row r="4684" spans="1:16" x14ac:dyDescent="0.25">
      <c r="A4684" s="236" t="s">
        <v>3095</v>
      </c>
      <c r="B4684" s="237" t="s">
        <v>5427</v>
      </c>
      <c r="C4684" s="238"/>
      <c r="D4684" s="238"/>
      <c r="E4684" s="238"/>
      <c r="F4684" s="238"/>
      <c r="G4684" s="238"/>
      <c r="H4684" s="238">
        <v>2</v>
      </c>
      <c r="I4684" s="238"/>
      <c r="J4684" s="238"/>
      <c r="K4684" s="238"/>
      <c r="L4684" s="238"/>
      <c r="M4684" s="238">
        <v>31</v>
      </c>
      <c r="N4684" s="238">
        <v>76</v>
      </c>
      <c r="O4684" s="238">
        <v>80</v>
      </c>
      <c r="P4684" s="239"/>
    </row>
    <row r="4685" spans="1:16" x14ac:dyDescent="0.25">
      <c r="A4685" s="236" t="s">
        <v>1236</v>
      </c>
      <c r="B4685" s="237" t="s">
        <v>5352</v>
      </c>
      <c r="C4685" s="238"/>
      <c r="D4685" s="238"/>
      <c r="E4685" s="238">
        <v>12</v>
      </c>
      <c r="F4685" s="238"/>
      <c r="G4685" s="238"/>
      <c r="H4685" s="238"/>
      <c r="I4685" s="238"/>
      <c r="J4685" s="238"/>
      <c r="K4685" s="238">
        <v>3</v>
      </c>
      <c r="L4685" s="238">
        <v>1</v>
      </c>
      <c r="M4685" s="238">
        <v>27</v>
      </c>
      <c r="N4685" s="238">
        <v>99</v>
      </c>
      <c r="O4685" s="238">
        <v>177</v>
      </c>
      <c r="P4685" s="239"/>
    </row>
    <row r="4686" spans="1:16" x14ac:dyDescent="0.25">
      <c r="A4686" s="236" t="s">
        <v>1693</v>
      </c>
      <c r="B4686" s="237" t="s">
        <v>9045</v>
      </c>
      <c r="C4686" s="238"/>
      <c r="D4686" s="238"/>
      <c r="E4686" s="238"/>
      <c r="F4686" s="238"/>
      <c r="G4686" s="238"/>
      <c r="H4686" s="238"/>
      <c r="I4686" s="238"/>
      <c r="J4686" s="238"/>
      <c r="K4686" s="238">
        <v>2</v>
      </c>
      <c r="L4686" s="238"/>
      <c r="M4686" s="238"/>
      <c r="N4686" s="238">
        <v>2</v>
      </c>
      <c r="O4686" s="238"/>
      <c r="P4686" s="239"/>
    </row>
    <row r="4687" spans="1:16" x14ac:dyDescent="0.25">
      <c r="A4687" s="236" t="s">
        <v>2721</v>
      </c>
      <c r="B4687" s="237" t="s">
        <v>6139</v>
      </c>
      <c r="C4687" s="238"/>
      <c r="D4687" s="238"/>
      <c r="E4687" s="238"/>
      <c r="F4687" s="238"/>
      <c r="G4687" s="238"/>
      <c r="H4687" s="238"/>
      <c r="I4687" s="238"/>
      <c r="J4687" s="238"/>
      <c r="K4687" s="238"/>
      <c r="L4687" s="238"/>
      <c r="M4687" s="238"/>
      <c r="N4687" s="238"/>
      <c r="O4687" s="238">
        <v>1</v>
      </c>
      <c r="P4687" s="239"/>
    </row>
    <row r="4688" spans="1:16" x14ac:dyDescent="0.25">
      <c r="A4688" s="236" t="s">
        <v>711</v>
      </c>
      <c r="B4688" s="237" t="s">
        <v>6056</v>
      </c>
      <c r="C4688" s="238"/>
      <c r="D4688" s="238"/>
      <c r="E4688" s="238"/>
      <c r="F4688" s="238"/>
      <c r="G4688" s="238"/>
      <c r="H4688" s="238"/>
      <c r="I4688" s="238"/>
      <c r="J4688" s="238"/>
      <c r="K4688" s="238"/>
      <c r="L4688" s="238"/>
      <c r="M4688" s="238">
        <v>1</v>
      </c>
      <c r="N4688" s="238"/>
      <c r="O4688" s="238">
        <v>2</v>
      </c>
      <c r="P4688" s="239"/>
    </row>
    <row r="4689" spans="1:16" x14ac:dyDescent="0.25">
      <c r="A4689" s="236" t="s">
        <v>388</v>
      </c>
      <c r="B4689" s="237" t="s">
        <v>7473</v>
      </c>
      <c r="C4689" s="238"/>
      <c r="D4689" s="238"/>
      <c r="E4689" s="238"/>
      <c r="F4689" s="238"/>
      <c r="G4689" s="238"/>
      <c r="H4689" s="238"/>
      <c r="I4689" s="238">
        <v>9</v>
      </c>
      <c r="J4689" s="238">
        <v>78</v>
      </c>
      <c r="K4689" s="238"/>
      <c r="L4689" s="238"/>
      <c r="M4689" s="238">
        <v>9</v>
      </c>
      <c r="N4689" s="238">
        <v>1</v>
      </c>
      <c r="O4689" s="238"/>
      <c r="P4689" s="239"/>
    </row>
    <row r="4690" spans="1:16" x14ac:dyDescent="0.25">
      <c r="A4690" s="236" t="s">
        <v>162</v>
      </c>
      <c r="B4690" s="237" t="s">
        <v>5451</v>
      </c>
      <c r="C4690" s="238">
        <v>10</v>
      </c>
      <c r="D4690" s="238"/>
      <c r="E4690" s="238"/>
      <c r="F4690" s="238"/>
      <c r="G4690" s="238"/>
      <c r="H4690" s="238">
        <v>3</v>
      </c>
      <c r="I4690" s="238">
        <v>104</v>
      </c>
      <c r="J4690" s="238">
        <v>179</v>
      </c>
      <c r="K4690" s="238">
        <v>758</v>
      </c>
      <c r="L4690" s="238">
        <v>610</v>
      </c>
      <c r="M4690" s="238">
        <v>230</v>
      </c>
      <c r="N4690" s="238">
        <v>521</v>
      </c>
      <c r="O4690" s="238">
        <v>65</v>
      </c>
      <c r="P4690" s="239"/>
    </row>
    <row r="4691" spans="1:16" x14ac:dyDescent="0.25">
      <c r="A4691" s="236" t="s">
        <v>649</v>
      </c>
      <c r="B4691" s="237" t="s">
        <v>5360</v>
      </c>
      <c r="C4691" s="238"/>
      <c r="D4691" s="238"/>
      <c r="E4691" s="238"/>
      <c r="F4691" s="238"/>
      <c r="G4691" s="238"/>
      <c r="H4691" s="238"/>
      <c r="I4691" s="238">
        <v>2</v>
      </c>
      <c r="J4691" s="238">
        <v>5</v>
      </c>
      <c r="K4691" s="238">
        <v>222</v>
      </c>
      <c r="L4691" s="238"/>
      <c r="M4691" s="238">
        <v>35</v>
      </c>
      <c r="N4691" s="238">
        <v>5</v>
      </c>
      <c r="O4691" s="238">
        <v>160</v>
      </c>
      <c r="P4691" s="239">
        <v>15</v>
      </c>
    </row>
    <row r="4692" spans="1:16" x14ac:dyDescent="0.25">
      <c r="A4692" s="236" t="s">
        <v>1160</v>
      </c>
      <c r="B4692" s="237" t="s">
        <v>8698</v>
      </c>
      <c r="C4692" s="238"/>
      <c r="D4692" s="238">
        <v>57</v>
      </c>
      <c r="E4692" s="238"/>
      <c r="F4692" s="238"/>
      <c r="G4692" s="238">
        <v>111</v>
      </c>
      <c r="H4692" s="238"/>
      <c r="I4692" s="238"/>
      <c r="J4692" s="238"/>
      <c r="K4692" s="238"/>
      <c r="L4692" s="238"/>
      <c r="M4692" s="238"/>
      <c r="N4692" s="238"/>
      <c r="O4692" s="238"/>
      <c r="P4692" s="239"/>
    </row>
    <row r="4693" spans="1:16" x14ac:dyDescent="0.25">
      <c r="A4693" s="236" t="s">
        <v>490</v>
      </c>
      <c r="B4693" s="237" t="s">
        <v>6117</v>
      </c>
      <c r="C4693" s="238"/>
      <c r="D4693" s="238"/>
      <c r="E4693" s="238"/>
      <c r="F4693" s="238"/>
      <c r="G4693" s="238"/>
      <c r="H4693" s="238">
        <v>135</v>
      </c>
      <c r="I4693" s="238">
        <v>3</v>
      </c>
      <c r="J4693" s="238"/>
      <c r="K4693" s="238"/>
      <c r="L4693" s="238"/>
      <c r="M4693" s="238">
        <v>2</v>
      </c>
      <c r="N4693" s="238">
        <v>6</v>
      </c>
      <c r="O4693" s="238">
        <v>1</v>
      </c>
      <c r="P4693" s="239"/>
    </row>
    <row r="4694" spans="1:16" x14ac:dyDescent="0.25">
      <c r="A4694" s="236" t="s">
        <v>985</v>
      </c>
      <c r="B4694" s="237" t="s">
        <v>8331</v>
      </c>
      <c r="C4694" s="238"/>
      <c r="D4694" s="238"/>
      <c r="E4694" s="238"/>
      <c r="F4694" s="238"/>
      <c r="G4694" s="238"/>
      <c r="H4694" s="238"/>
      <c r="I4694" s="238"/>
      <c r="J4694" s="238"/>
      <c r="K4694" s="238">
        <v>2</v>
      </c>
      <c r="L4694" s="238"/>
      <c r="M4694" s="238"/>
      <c r="N4694" s="238"/>
      <c r="O4694" s="238"/>
      <c r="P4694" s="239"/>
    </row>
    <row r="4695" spans="1:16" x14ac:dyDescent="0.25">
      <c r="A4695" s="236" t="s">
        <v>408</v>
      </c>
      <c r="B4695" s="237" t="s">
        <v>8332</v>
      </c>
      <c r="C4695" s="238"/>
      <c r="D4695" s="238"/>
      <c r="E4695" s="238"/>
      <c r="F4695" s="238"/>
      <c r="G4695" s="238"/>
      <c r="H4695" s="238"/>
      <c r="I4695" s="238"/>
      <c r="J4695" s="238"/>
      <c r="K4695" s="238">
        <v>10</v>
      </c>
      <c r="L4695" s="238"/>
      <c r="M4695" s="238"/>
      <c r="N4695" s="238"/>
      <c r="O4695" s="238"/>
      <c r="P4695" s="239"/>
    </row>
    <row r="4696" spans="1:16" x14ac:dyDescent="0.25">
      <c r="A4696" s="236" t="s">
        <v>331</v>
      </c>
      <c r="B4696" s="237" t="s">
        <v>6542</v>
      </c>
      <c r="C4696" s="238"/>
      <c r="D4696" s="238">
        <v>10</v>
      </c>
      <c r="E4696" s="238"/>
      <c r="F4696" s="238"/>
      <c r="G4696" s="238"/>
      <c r="H4696" s="238"/>
      <c r="I4696" s="238"/>
      <c r="J4696" s="238"/>
      <c r="K4696" s="238"/>
      <c r="L4696" s="238"/>
      <c r="M4696" s="238"/>
      <c r="N4696" s="238"/>
      <c r="O4696" s="238"/>
      <c r="P4696" s="239"/>
    </row>
    <row r="4697" spans="1:16" x14ac:dyDescent="0.25">
      <c r="A4697" s="236" t="s">
        <v>454</v>
      </c>
      <c r="B4697" s="237" t="s">
        <v>7629</v>
      </c>
      <c r="C4697" s="238"/>
      <c r="D4697" s="238"/>
      <c r="E4697" s="238"/>
      <c r="F4697" s="238"/>
      <c r="G4697" s="238"/>
      <c r="H4697" s="238"/>
      <c r="I4697" s="238"/>
      <c r="J4697" s="238">
        <v>180</v>
      </c>
      <c r="K4697" s="238"/>
      <c r="L4697" s="238"/>
      <c r="M4697" s="238"/>
      <c r="N4697" s="238"/>
      <c r="O4697" s="238"/>
      <c r="P4697" s="239"/>
    </row>
    <row r="4698" spans="1:16" x14ac:dyDescent="0.25">
      <c r="A4698" s="236" t="s">
        <v>902</v>
      </c>
      <c r="B4698" s="237" t="s">
        <v>7138</v>
      </c>
      <c r="C4698" s="238"/>
      <c r="D4698" s="238"/>
      <c r="E4698" s="238"/>
      <c r="F4698" s="238"/>
      <c r="G4698" s="238"/>
      <c r="H4698" s="238"/>
      <c r="I4698" s="238"/>
      <c r="J4698" s="238"/>
      <c r="K4698" s="238">
        <v>3</v>
      </c>
      <c r="L4698" s="238"/>
      <c r="M4698" s="238"/>
      <c r="N4698" s="238"/>
      <c r="O4698" s="238"/>
      <c r="P4698" s="239"/>
    </row>
    <row r="4699" spans="1:16" x14ac:dyDescent="0.25">
      <c r="A4699" s="236" t="s">
        <v>643</v>
      </c>
      <c r="B4699" s="237" t="s">
        <v>9276</v>
      </c>
      <c r="C4699" s="238"/>
      <c r="D4699" s="238"/>
      <c r="E4699" s="238"/>
      <c r="F4699" s="238"/>
      <c r="G4699" s="238"/>
      <c r="H4699" s="238"/>
      <c r="I4699" s="238"/>
      <c r="J4699" s="238"/>
      <c r="K4699" s="238">
        <v>4</v>
      </c>
      <c r="L4699" s="238">
        <v>105</v>
      </c>
      <c r="M4699" s="238"/>
      <c r="N4699" s="238"/>
      <c r="O4699" s="238"/>
      <c r="P4699" s="239"/>
    </row>
    <row r="4700" spans="1:16" x14ac:dyDescent="0.25">
      <c r="A4700" s="236" t="s">
        <v>729</v>
      </c>
      <c r="B4700" s="237" t="s">
        <v>6308</v>
      </c>
      <c r="C4700" s="238"/>
      <c r="D4700" s="238"/>
      <c r="E4700" s="238"/>
      <c r="F4700" s="238"/>
      <c r="G4700" s="238"/>
      <c r="H4700" s="238"/>
      <c r="I4700" s="238"/>
      <c r="J4700" s="238"/>
      <c r="K4700" s="238">
        <v>53</v>
      </c>
      <c r="L4700" s="238"/>
      <c r="M4700" s="238"/>
      <c r="N4700" s="238"/>
      <c r="O4700" s="238"/>
      <c r="P4700" s="239"/>
    </row>
    <row r="4701" spans="1:16" x14ac:dyDescent="0.25">
      <c r="A4701" s="236" t="s">
        <v>498</v>
      </c>
      <c r="B4701" s="237" t="s">
        <v>6308</v>
      </c>
      <c r="C4701" s="238"/>
      <c r="D4701" s="238"/>
      <c r="E4701" s="238"/>
      <c r="F4701" s="238"/>
      <c r="G4701" s="238"/>
      <c r="H4701" s="238">
        <v>17</v>
      </c>
      <c r="I4701" s="238"/>
      <c r="J4701" s="238"/>
      <c r="K4701" s="238">
        <v>1</v>
      </c>
      <c r="L4701" s="238"/>
      <c r="M4701" s="238">
        <v>1</v>
      </c>
      <c r="N4701" s="238"/>
      <c r="O4701" s="238"/>
      <c r="P4701" s="239"/>
    </row>
    <row r="4702" spans="1:16" x14ac:dyDescent="0.25">
      <c r="A4702" s="236" t="s">
        <v>638</v>
      </c>
      <c r="B4702" s="237" t="s">
        <v>5928</v>
      </c>
      <c r="C4702" s="238"/>
      <c r="D4702" s="238"/>
      <c r="E4702" s="238"/>
      <c r="F4702" s="238"/>
      <c r="G4702" s="238"/>
      <c r="H4702" s="238"/>
      <c r="I4702" s="238"/>
      <c r="J4702" s="238">
        <v>2</v>
      </c>
      <c r="K4702" s="238"/>
      <c r="L4702" s="238"/>
      <c r="M4702" s="238"/>
      <c r="N4702" s="238">
        <v>2</v>
      </c>
      <c r="O4702" s="238">
        <v>4</v>
      </c>
      <c r="P4702" s="239"/>
    </row>
    <row r="4703" spans="1:16" x14ac:dyDescent="0.25">
      <c r="A4703" s="236" t="s">
        <v>256</v>
      </c>
      <c r="B4703" s="237" t="s">
        <v>7474</v>
      </c>
      <c r="C4703" s="238"/>
      <c r="D4703" s="238"/>
      <c r="E4703" s="238">
        <v>6</v>
      </c>
      <c r="F4703" s="238"/>
      <c r="G4703" s="238"/>
      <c r="H4703" s="238"/>
      <c r="I4703" s="238"/>
      <c r="J4703" s="238"/>
      <c r="K4703" s="238">
        <v>2</v>
      </c>
      <c r="L4703" s="238">
        <v>1</v>
      </c>
      <c r="M4703" s="238">
        <v>28</v>
      </c>
      <c r="N4703" s="238"/>
      <c r="O4703" s="238"/>
      <c r="P4703" s="239"/>
    </row>
    <row r="4704" spans="1:16" x14ac:dyDescent="0.25">
      <c r="A4704" s="236" t="s">
        <v>1507</v>
      </c>
      <c r="B4704" s="237" t="s">
        <v>5872</v>
      </c>
      <c r="C4704" s="238"/>
      <c r="D4704" s="238"/>
      <c r="E4704" s="238"/>
      <c r="F4704" s="238"/>
      <c r="G4704" s="238"/>
      <c r="H4704" s="238"/>
      <c r="I4704" s="238"/>
      <c r="J4704" s="238"/>
      <c r="K4704" s="238"/>
      <c r="L4704" s="238"/>
      <c r="M4704" s="238">
        <v>1</v>
      </c>
      <c r="N4704" s="238"/>
      <c r="O4704" s="238">
        <v>5</v>
      </c>
      <c r="P4704" s="239"/>
    </row>
    <row r="4705" spans="1:16" x14ac:dyDescent="0.25">
      <c r="A4705" s="236" t="s">
        <v>763</v>
      </c>
      <c r="B4705" s="237" t="s">
        <v>5592</v>
      </c>
      <c r="C4705" s="238"/>
      <c r="D4705" s="238"/>
      <c r="E4705" s="238"/>
      <c r="F4705" s="238"/>
      <c r="G4705" s="238"/>
      <c r="H4705" s="238">
        <v>1</v>
      </c>
      <c r="I4705" s="238"/>
      <c r="J4705" s="238"/>
      <c r="K4705" s="238"/>
      <c r="L4705" s="238">
        <v>2</v>
      </c>
      <c r="M4705" s="238">
        <v>23</v>
      </c>
      <c r="N4705" s="238">
        <v>20</v>
      </c>
      <c r="O4705" s="238">
        <v>24</v>
      </c>
      <c r="P4705" s="239"/>
    </row>
    <row r="4706" spans="1:16" x14ac:dyDescent="0.25">
      <c r="A4706" s="236" t="s">
        <v>193</v>
      </c>
      <c r="B4706" s="237" t="s">
        <v>8121</v>
      </c>
      <c r="C4706" s="238"/>
      <c r="D4706" s="238"/>
      <c r="E4706" s="238"/>
      <c r="F4706" s="238"/>
      <c r="G4706" s="238"/>
      <c r="H4706" s="238"/>
      <c r="I4706" s="238"/>
      <c r="J4706" s="238"/>
      <c r="K4706" s="238"/>
      <c r="L4706" s="238">
        <v>7</v>
      </c>
      <c r="M4706" s="238"/>
      <c r="N4706" s="238"/>
      <c r="O4706" s="238"/>
      <c r="P4706" s="239"/>
    </row>
    <row r="4707" spans="1:16" x14ac:dyDescent="0.25">
      <c r="A4707" s="236" t="s">
        <v>466</v>
      </c>
      <c r="B4707" s="237" t="s">
        <v>7139</v>
      </c>
      <c r="C4707" s="238"/>
      <c r="D4707" s="238"/>
      <c r="E4707" s="238"/>
      <c r="F4707" s="238"/>
      <c r="G4707" s="238"/>
      <c r="H4707" s="238"/>
      <c r="I4707" s="238"/>
      <c r="J4707" s="238">
        <v>1</v>
      </c>
      <c r="K4707" s="238"/>
      <c r="L4707" s="238"/>
      <c r="M4707" s="238"/>
      <c r="N4707" s="238"/>
      <c r="O4707" s="238"/>
      <c r="P4707" s="239"/>
    </row>
    <row r="4708" spans="1:16" x14ac:dyDescent="0.25">
      <c r="A4708" s="236" t="s">
        <v>790</v>
      </c>
      <c r="B4708" s="237" t="s">
        <v>7477</v>
      </c>
      <c r="C4708" s="238"/>
      <c r="D4708" s="238"/>
      <c r="E4708" s="238"/>
      <c r="F4708" s="238"/>
      <c r="G4708" s="238"/>
      <c r="H4708" s="238"/>
      <c r="I4708" s="238"/>
      <c r="J4708" s="238">
        <v>2</v>
      </c>
      <c r="K4708" s="238">
        <v>3</v>
      </c>
      <c r="L4708" s="238"/>
      <c r="M4708" s="238"/>
      <c r="N4708" s="238"/>
      <c r="O4708" s="238"/>
      <c r="P4708" s="239"/>
    </row>
    <row r="4709" spans="1:16" x14ac:dyDescent="0.25">
      <c r="A4709" s="236" t="s">
        <v>1962</v>
      </c>
      <c r="B4709" s="237" t="s">
        <v>8334</v>
      </c>
      <c r="C4709" s="238"/>
      <c r="D4709" s="238"/>
      <c r="E4709" s="238"/>
      <c r="F4709" s="238"/>
      <c r="G4709" s="238"/>
      <c r="H4709" s="238"/>
      <c r="I4709" s="238"/>
      <c r="J4709" s="238"/>
      <c r="K4709" s="238">
        <v>5</v>
      </c>
      <c r="L4709" s="238"/>
      <c r="M4709" s="238"/>
      <c r="N4709" s="238"/>
      <c r="O4709" s="238"/>
      <c r="P4709" s="239"/>
    </row>
    <row r="4710" spans="1:16" x14ac:dyDescent="0.25">
      <c r="A4710" s="236" t="s">
        <v>2894</v>
      </c>
      <c r="B4710" s="237" t="s">
        <v>8701</v>
      </c>
      <c r="C4710" s="238"/>
      <c r="D4710" s="238"/>
      <c r="E4710" s="238"/>
      <c r="F4710" s="238"/>
      <c r="G4710" s="238"/>
      <c r="H4710" s="238"/>
      <c r="I4710" s="238"/>
      <c r="J4710" s="238"/>
      <c r="K4710" s="238">
        <v>1</v>
      </c>
      <c r="L4710" s="238"/>
      <c r="M4710" s="238"/>
      <c r="N4710" s="238"/>
      <c r="O4710" s="238"/>
      <c r="P4710" s="239"/>
    </row>
    <row r="4711" spans="1:16" x14ac:dyDescent="0.25">
      <c r="A4711" s="236" t="s">
        <v>960</v>
      </c>
      <c r="B4711" s="237" t="s">
        <v>5622</v>
      </c>
      <c r="C4711" s="238"/>
      <c r="D4711" s="238"/>
      <c r="E4711" s="238"/>
      <c r="F4711" s="238"/>
      <c r="G4711" s="238"/>
      <c r="H4711" s="238"/>
      <c r="I4711" s="238"/>
      <c r="J4711" s="238"/>
      <c r="K4711" s="238"/>
      <c r="L4711" s="238"/>
      <c r="M4711" s="238"/>
      <c r="N4711" s="238"/>
      <c r="O4711" s="238">
        <v>20</v>
      </c>
      <c r="P4711" s="239"/>
    </row>
    <row r="4712" spans="1:16" x14ac:dyDescent="0.25">
      <c r="A4712" s="236" t="s">
        <v>1620</v>
      </c>
      <c r="B4712" s="237" t="s">
        <v>8993</v>
      </c>
      <c r="C4712" s="238"/>
      <c r="D4712" s="238"/>
      <c r="E4712" s="238"/>
      <c r="F4712" s="238"/>
      <c r="G4712" s="238"/>
      <c r="H4712" s="238">
        <v>5</v>
      </c>
      <c r="I4712" s="238"/>
      <c r="J4712" s="238">
        <v>1</v>
      </c>
      <c r="K4712" s="238"/>
      <c r="L4712" s="238"/>
      <c r="M4712" s="238"/>
      <c r="N4712" s="238"/>
      <c r="O4712" s="238"/>
      <c r="P4712" s="239"/>
    </row>
    <row r="4713" spans="1:16" x14ac:dyDescent="0.25">
      <c r="A4713" s="236" t="s">
        <v>1106</v>
      </c>
      <c r="B4713" s="237" t="s">
        <v>5816</v>
      </c>
      <c r="C4713" s="238"/>
      <c r="D4713" s="238"/>
      <c r="E4713" s="238"/>
      <c r="F4713" s="238"/>
      <c r="G4713" s="238"/>
      <c r="H4713" s="238"/>
      <c r="I4713" s="238"/>
      <c r="J4713" s="238">
        <v>10</v>
      </c>
      <c r="K4713" s="238"/>
      <c r="L4713" s="238"/>
      <c r="M4713" s="238"/>
      <c r="N4713" s="238">
        <v>2</v>
      </c>
      <c r="O4713" s="238">
        <v>7</v>
      </c>
      <c r="P4713" s="239">
        <v>3</v>
      </c>
    </row>
    <row r="4714" spans="1:16" x14ac:dyDescent="0.25">
      <c r="A4714" s="236" t="s">
        <v>1432</v>
      </c>
      <c r="B4714" s="237" t="s">
        <v>9285</v>
      </c>
      <c r="C4714" s="238"/>
      <c r="D4714" s="238"/>
      <c r="E4714" s="238"/>
      <c r="F4714" s="238">
        <v>2</v>
      </c>
      <c r="G4714" s="238"/>
      <c r="H4714" s="238"/>
      <c r="I4714" s="238">
        <v>3</v>
      </c>
      <c r="J4714" s="238"/>
      <c r="K4714" s="238"/>
      <c r="L4714" s="238"/>
      <c r="M4714" s="238"/>
      <c r="N4714" s="238"/>
      <c r="O4714" s="238"/>
      <c r="P4714" s="239"/>
    </row>
    <row r="4715" spans="1:16" x14ac:dyDescent="0.25">
      <c r="A4715" s="236" t="s">
        <v>1496</v>
      </c>
      <c r="B4715" s="237" t="s">
        <v>6143</v>
      </c>
      <c r="C4715" s="238"/>
      <c r="D4715" s="238"/>
      <c r="E4715" s="238">
        <v>2</v>
      </c>
      <c r="F4715" s="238"/>
      <c r="G4715" s="238">
        <v>3</v>
      </c>
      <c r="H4715" s="238"/>
      <c r="I4715" s="238"/>
      <c r="J4715" s="238">
        <v>1</v>
      </c>
      <c r="K4715" s="238"/>
      <c r="L4715" s="238"/>
      <c r="M4715" s="238">
        <v>4</v>
      </c>
      <c r="N4715" s="238">
        <v>1</v>
      </c>
      <c r="O4715" s="238">
        <v>1</v>
      </c>
      <c r="P4715" s="239"/>
    </row>
    <row r="4716" spans="1:16" x14ac:dyDescent="0.25">
      <c r="A4716" s="236" t="s">
        <v>3676</v>
      </c>
      <c r="B4716" s="237" t="s">
        <v>9520</v>
      </c>
      <c r="C4716" s="238"/>
      <c r="D4716" s="238"/>
      <c r="E4716" s="238"/>
      <c r="F4716" s="238"/>
      <c r="G4716" s="238"/>
      <c r="H4716" s="238"/>
      <c r="I4716" s="238"/>
      <c r="J4716" s="238"/>
      <c r="K4716" s="238"/>
      <c r="L4716" s="238">
        <v>55</v>
      </c>
      <c r="M4716" s="238">
        <v>68</v>
      </c>
      <c r="N4716" s="238"/>
      <c r="O4716" s="238"/>
      <c r="P4716" s="239"/>
    </row>
    <row r="4717" spans="1:16" x14ac:dyDescent="0.25">
      <c r="A4717" s="236" t="s">
        <v>1974</v>
      </c>
      <c r="B4717" s="237" t="s">
        <v>5794</v>
      </c>
      <c r="C4717" s="238"/>
      <c r="D4717" s="238"/>
      <c r="E4717" s="238"/>
      <c r="F4717" s="238"/>
      <c r="G4717" s="238"/>
      <c r="H4717" s="238"/>
      <c r="I4717" s="238"/>
      <c r="J4717" s="238"/>
      <c r="K4717" s="238"/>
      <c r="L4717" s="238"/>
      <c r="M4717" s="238"/>
      <c r="N4717" s="238"/>
      <c r="O4717" s="238">
        <v>8</v>
      </c>
      <c r="P4717" s="239"/>
    </row>
    <row r="4718" spans="1:16" x14ac:dyDescent="0.25">
      <c r="A4718" s="236" t="s">
        <v>1465</v>
      </c>
      <c r="B4718" s="237" t="s">
        <v>9286</v>
      </c>
      <c r="C4718" s="238"/>
      <c r="D4718" s="238"/>
      <c r="E4718" s="238"/>
      <c r="F4718" s="238"/>
      <c r="G4718" s="238"/>
      <c r="H4718" s="238"/>
      <c r="I4718" s="238"/>
      <c r="J4718" s="238"/>
      <c r="K4718" s="238">
        <v>1</v>
      </c>
      <c r="L4718" s="238"/>
      <c r="M4718" s="238"/>
      <c r="N4718" s="238"/>
      <c r="O4718" s="238"/>
      <c r="P4718" s="239"/>
    </row>
    <row r="4719" spans="1:16" x14ac:dyDescent="0.25">
      <c r="A4719" s="236" t="s">
        <v>4669</v>
      </c>
      <c r="B4719" s="237" t="s">
        <v>9711</v>
      </c>
      <c r="C4719" s="238"/>
      <c r="D4719" s="238"/>
      <c r="E4719" s="238"/>
      <c r="F4719" s="238"/>
      <c r="G4719" s="238"/>
      <c r="H4719" s="238"/>
      <c r="I4719" s="238"/>
      <c r="J4719" s="238"/>
      <c r="K4719" s="238"/>
      <c r="L4719" s="238"/>
      <c r="M4719" s="238">
        <v>7</v>
      </c>
      <c r="N4719" s="238">
        <v>1</v>
      </c>
      <c r="O4719" s="238"/>
      <c r="P4719" s="239"/>
    </row>
    <row r="4720" spans="1:16" x14ac:dyDescent="0.25">
      <c r="A4720" s="236" t="s">
        <v>1472</v>
      </c>
      <c r="B4720" s="237" t="s">
        <v>5974</v>
      </c>
      <c r="C4720" s="238"/>
      <c r="D4720" s="238"/>
      <c r="E4720" s="238"/>
      <c r="F4720" s="238"/>
      <c r="G4720" s="238"/>
      <c r="H4720" s="238"/>
      <c r="I4720" s="238">
        <v>6</v>
      </c>
      <c r="J4720" s="238"/>
      <c r="K4720" s="238"/>
      <c r="L4720" s="238"/>
      <c r="M4720" s="238"/>
      <c r="N4720" s="238"/>
      <c r="O4720" s="238">
        <v>3</v>
      </c>
      <c r="P4720" s="239"/>
    </row>
    <row r="4721" spans="1:16" x14ac:dyDescent="0.25">
      <c r="A4721" s="236" t="s">
        <v>808</v>
      </c>
      <c r="B4721" s="237" t="s">
        <v>6869</v>
      </c>
      <c r="C4721" s="238"/>
      <c r="D4721" s="238"/>
      <c r="E4721" s="238"/>
      <c r="F4721" s="238"/>
      <c r="G4721" s="238"/>
      <c r="H4721" s="238"/>
      <c r="I4721" s="238"/>
      <c r="J4721" s="238">
        <v>3</v>
      </c>
      <c r="K4721" s="238">
        <v>9</v>
      </c>
      <c r="L4721" s="238"/>
      <c r="M4721" s="238">
        <v>171</v>
      </c>
      <c r="N4721" s="238">
        <v>30</v>
      </c>
      <c r="O4721" s="238"/>
      <c r="P4721" s="239">
        <v>64</v>
      </c>
    </row>
    <row r="4722" spans="1:16" x14ac:dyDescent="0.25">
      <c r="A4722" s="236" t="s">
        <v>714</v>
      </c>
      <c r="B4722" s="237" t="s">
        <v>7207</v>
      </c>
      <c r="C4722" s="238"/>
      <c r="D4722" s="238"/>
      <c r="E4722" s="238"/>
      <c r="F4722" s="238"/>
      <c r="G4722" s="238"/>
      <c r="H4722" s="238"/>
      <c r="I4722" s="238"/>
      <c r="J4722" s="238"/>
      <c r="K4722" s="238"/>
      <c r="L4722" s="238"/>
      <c r="M4722" s="238">
        <v>1</v>
      </c>
      <c r="N4722" s="238"/>
      <c r="O4722" s="238"/>
      <c r="P4722" s="239"/>
    </row>
    <row r="4723" spans="1:16" x14ac:dyDescent="0.25">
      <c r="A4723" s="236" t="s">
        <v>663</v>
      </c>
      <c r="B4723" s="237" t="s">
        <v>5529</v>
      </c>
      <c r="C4723" s="238"/>
      <c r="D4723" s="238"/>
      <c r="E4723" s="238"/>
      <c r="F4723" s="238"/>
      <c r="G4723" s="238"/>
      <c r="H4723" s="238"/>
      <c r="I4723" s="238">
        <v>1</v>
      </c>
      <c r="J4723" s="238">
        <v>12</v>
      </c>
      <c r="K4723" s="238">
        <v>111</v>
      </c>
      <c r="L4723" s="238">
        <v>23</v>
      </c>
      <c r="M4723" s="238">
        <v>31</v>
      </c>
      <c r="N4723" s="238">
        <v>2</v>
      </c>
      <c r="O4723" s="238">
        <v>34</v>
      </c>
      <c r="P4723" s="239">
        <v>78</v>
      </c>
    </row>
    <row r="4724" spans="1:16" x14ac:dyDescent="0.25">
      <c r="A4724" s="236" t="s">
        <v>1490</v>
      </c>
      <c r="B4724" s="237" t="s">
        <v>6284</v>
      </c>
      <c r="C4724" s="238"/>
      <c r="D4724" s="238"/>
      <c r="E4724" s="238"/>
      <c r="F4724" s="238"/>
      <c r="G4724" s="238"/>
      <c r="H4724" s="238"/>
      <c r="I4724" s="238"/>
      <c r="J4724" s="238"/>
      <c r="K4724" s="238">
        <v>5</v>
      </c>
      <c r="L4724" s="238"/>
      <c r="M4724" s="238">
        <v>64</v>
      </c>
      <c r="N4724" s="238">
        <v>34</v>
      </c>
      <c r="O4724" s="238">
        <v>1</v>
      </c>
      <c r="P4724" s="239"/>
    </row>
    <row r="4725" spans="1:16" x14ac:dyDescent="0.25">
      <c r="A4725" s="236" t="s">
        <v>698</v>
      </c>
      <c r="B4725" s="237" t="s">
        <v>8278</v>
      </c>
      <c r="C4725" s="238"/>
      <c r="D4725" s="238"/>
      <c r="E4725" s="238"/>
      <c r="F4725" s="238"/>
      <c r="G4725" s="238"/>
      <c r="H4725" s="238"/>
      <c r="I4725" s="238"/>
      <c r="J4725" s="238"/>
      <c r="K4725" s="238">
        <v>14</v>
      </c>
      <c r="L4725" s="238"/>
      <c r="M4725" s="238"/>
      <c r="N4725" s="238"/>
      <c r="O4725" s="238"/>
      <c r="P4725" s="239"/>
    </row>
    <row r="4726" spans="1:16" x14ac:dyDescent="0.25">
      <c r="A4726" s="236" t="s">
        <v>1498</v>
      </c>
      <c r="B4726" s="237" t="s">
        <v>8996</v>
      </c>
      <c r="C4726" s="238"/>
      <c r="D4726" s="238"/>
      <c r="E4726" s="238"/>
      <c r="F4726" s="238"/>
      <c r="G4726" s="238"/>
      <c r="H4726" s="238"/>
      <c r="I4726" s="238"/>
      <c r="J4726" s="238"/>
      <c r="K4726" s="238"/>
      <c r="L4726" s="238"/>
      <c r="M4726" s="238">
        <v>194</v>
      </c>
      <c r="N4726" s="238"/>
      <c r="O4726" s="238"/>
      <c r="P4726" s="239"/>
    </row>
    <row r="4727" spans="1:16" x14ac:dyDescent="0.25">
      <c r="A4727" s="236" t="s">
        <v>567</v>
      </c>
      <c r="B4727" s="237" t="s">
        <v>6310</v>
      </c>
      <c r="C4727" s="238"/>
      <c r="D4727" s="238"/>
      <c r="E4727" s="238"/>
      <c r="F4727" s="238"/>
      <c r="G4727" s="238"/>
      <c r="H4727" s="238"/>
      <c r="I4727" s="238"/>
      <c r="J4727" s="238"/>
      <c r="K4727" s="238"/>
      <c r="L4727" s="238"/>
      <c r="M4727" s="238">
        <v>129</v>
      </c>
      <c r="N4727" s="238"/>
      <c r="O4727" s="238"/>
      <c r="P4727" s="239"/>
    </row>
    <row r="4728" spans="1:16" x14ac:dyDescent="0.25">
      <c r="A4728" s="236" t="s">
        <v>855</v>
      </c>
      <c r="B4728" s="237" t="s">
        <v>5645</v>
      </c>
      <c r="C4728" s="238"/>
      <c r="D4728" s="238">
        <v>34</v>
      </c>
      <c r="E4728" s="238">
        <v>46</v>
      </c>
      <c r="F4728" s="238"/>
      <c r="G4728" s="238"/>
      <c r="H4728" s="238"/>
      <c r="I4728" s="238">
        <v>3</v>
      </c>
      <c r="J4728" s="238">
        <v>4</v>
      </c>
      <c r="K4728" s="238"/>
      <c r="L4728" s="238"/>
      <c r="M4728" s="238"/>
      <c r="N4728" s="238">
        <v>11</v>
      </c>
      <c r="O4728" s="238">
        <v>17</v>
      </c>
      <c r="P4728" s="239">
        <v>150</v>
      </c>
    </row>
    <row r="4729" spans="1:16" x14ac:dyDescent="0.25">
      <c r="A4729" s="236" t="s">
        <v>4586</v>
      </c>
      <c r="B4729" s="237" t="s">
        <v>9287</v>
      </c>
      <c r="C4729" s="238"/>
      <c r="D4729" s="238"/>
      <c r="E4729" s="238">
        <v>21</v>
      </c>
      <c r="F4729" s="238"/>
      <c r="G4729" s="238"/>
      <c r="H4729" s="238"/>
      <c r="I4729" s="238"/>
      <c r="J4729" s="238"/>
      <c r="K4729" s="238"/>
      <c r="L4729" s="238"/>
      <c r="M4729" s="238"/>
      <c r="N4729" s="238">
        <v>2</v>
      </c>
      <c r="O4729" s="238"/>
      <c r="P4729" s="239"/>
    </row>
    <row r="4730" spans="1:16" x14ac:dyDescent="0.25">
      <c r="A4730" s="236" t="s">
        <v>5574</v>
      </c>
      <c r="B4730" s="237" t="s">
        <v>5575</v>
      </c>
      <c r="C4730" s="238"/>
      <c r="D4730" s="238"/>
      <c r="E4730" s="238"/>
      <c r="F4730" s="238"/>
      <c r="G4730" s="238"/>
      <c r="H4730" s="238"/>
      <c r="I4730" s="238"/>
      <c r="J4730" s="238"/>
      <c r="K4730" s="238"/>
      <c r="L4730" s="238"/>
      <c r="M4730" s="238"/>
      <c r="N4730" s="238"/>
      <c r="O4730" s="238">
        <v>26</v>
      </c>
      <c r="P4730" s="239"/>
    </row>
    <row r="4731" spans="1:16" x14ac:dyDescent="0.25">
      <c r="A4731" s="236" t="s">
        <v>4362</v>
      </c>
      <c r="B4731" s="237" t="s">
        <v>5698</v>
      </c>
      <c r="C4731" s="238"/>
      <c r="D4731" s="238"/>
      <c r="E4731" s="238">
        <v>18</v>
      </c>
      <c r="F4731" s="238"/>
      <c r="G4731" s="238"/>
      <c r="H4731" s="238"/>
      <c r="I4731" s="238"/>
      <c r="J4731" s="238"/>
      <c r="K4731" s="238"/>
      <c r="L4731" s="238">
        <v>8</v>
      </c>
      <c r="M4731" s="238">
        <v>439</v>
      </c>
      <c r="N4731" s="238">
        <v>29</v>
      </c>
      <c r="O4731" s="238">
        <v>12</v>
      </c>
      <c r="P4731" s="239"/>
    </row>
    <row r="4732" spans="1:16" x14ac:dyDescent="0.25">
      <c r="A4732" s="236" t="s">
        <v>5688</v>
      </c>
      <c r="B4732" s="237" t="s">
        <v>5689</v>
      </c>
      <c r="C4732" s="238"/>
      <c r="D4732" s="238"/>
      <c r="E4732" s="238"/>
      <c r="F4732" s="238"/>
      <c r="G4732" s="238"/>
      <c r="H4732" s="238"/>
      <c r="I4732" s="238"/>
      <c r="J4732" s="238"/>
      <c r="K4732" s="238"/>
      <c r="L4732" s="238"/>
      <c r="M4732" s="238"/>
      <c r="N4732" s="238">
        <v>1</v>
      </c>
      <c r="O4732" s="238">
        <v>13</v>
      </c>
      <c r="P4732" s="239"/>
    </row>
    <row r="4733" spans="1:16" x14ac:dyDescent="0.25">
      <c r="A4733" s="236" t="s">
        <v>6531</v>
      </c>
      <c r="B4733" s="237" t="s">
        <v>6532</v>
      </c>
      <c r="C4733" s="238"/>
      <c r="D4733" s="238"/>
      <c r="E4733" s="238"/>
      <c r="F4733" s="238"/>
      <c r="G4733" s="238"/>
      <c r="H4733" s="238"/>
      <c r="I4733" s="238"/>
      <c r="J4733" s="238"/>
      <c r="K4733" s="238"/>
      <c r="L4733" s="238"/>
      <c r="M4733" s="238"/>
      <c r="N4733" s="238">
        <v>284</v>
      </c>
      <c r="O4733" s="238"/>
      <c r="P4733" s="239"/>
    </row>
    <row r="4734" spans="1:16" x14ac:dyDescent="0.25">
      <c r="A4734" s="236" t="s">
        <v>1405</v>
      </c>
      <c r="B4734" s="237" t="s">
        <v>5327</v>
      </c>
      <c r="C4734" s="238">
        <v>1</v>
      </c>
      <c r="D4734" s="238">
        <v>1</v>
      </c>
      <c r="E4734" s="238"/>
      <c r="F4734" s="238"/>
      <c r="G4734" s="238"/>
      <c r="H4734" s="238"/>
      <c r="I4734" s="238"/>
      <c r="J4734" s="238"/>
      <c r="K4734" s="238"/>
      <c r="L4734" s="238">
        <v>54</v>
      </c>
      <c r="M4734" s="238">
        <v>6</v>
      </c>
      <c r="N4734" s="238">
        <v>165</v>
      </c>
      <c r="O4734" s="238">
        <v>244</v>
      </c>
      <c r="P4734" s="239"/>
    </row>
    <row r="4735" spans="1:16" x14ac:dyDescent="0.25">
      <c r="A4735" s="236" t="s">
        <v>748</v>
      </c>
      <c r="B4735" s="237" t="s">
        <v>6097</v>
      </c>
      <c r="C4735" s="238"/>
      <c r="D4735" s="238"/>
      <c r="E4735" s="238"/>
      <c r="F4735" s="238"/>
      <c r="G4735" s="238">
        <v>16</v>
      </c>
      <c r="H4735" s="238">
        <v>14</v>
      </c>
      <c r="I4735" s="238"/>
      <c r="J4735" s="238"/>
      <c r="K4735" s="238">
        <v>140</v>
      </c>
      <c r="L4735" s="238"/>
      <c r="M4735" s="238"/>
      <c r="N4735" s="238"/>
      <c r="O4735" s="238">
        <v>2</v>
      </c>
      <c r="P4735" s="239"/>
    </row>
    <row r="4736" spans="1:16" x14ac:dyDescent="0.25">
      <c r="A4736" s="236" t="s">
        <v>2695</v>
      </c>
      <c r="B4736" s="237" t="s">
        <v>5604</v>
      </c>
      <c r="C4736" s="238"/>
      <c r="D4736" s="238"/>
      <c r="E4736" s="238"/>
      <c r="F4736" s="238"/>
      <c r="G4736" s="238"/>
      <c r="H4736" s="238"/>
      <c r="I4736" s="238"/>
      <c r="J4736" s="238"/>
      <c r="K4736" s="238"/>
      <c r="L4736" s="238"/>
      <c r="M4736" s="238"/>
      <c r="N4736" s="238"/>
      <c r="O4736" s="238">
        <v>21</v>
      </c>
      <c r="P4736" s="239"/>
    </row>
    <row r="4737" spans="1:16" x14ac:dyDescent="0.25">
      <c r="A4737" s="236" t="s">
        <v>816</v>
      </c>
      <c r="B4737" s="237" t="s">
        <v>6109</v>
      </c>
      <c r="C4737" s="238"/>
      <c r="D4737" s="238"/>
      <c r="E4737" s="238"/>
      <c r="F4737" s="238"/>
      <c r="G4737" s="238"/>
      <c r="H4737" s="238"/>
      <c r="I4737" s="238"/>
      <c r="J4737" s="238"/>
      <c r="K4737" s="238"/>
      <c r="L4737" s="238"/>
      <c r="M4737" s="238">
        <v>1</v>
      </c>
      <c r="N4737" s="238"/>
      <c r="O4737" s="238">
        <v>2</v>
      </c>
      <c r="P4737" s="239"/>
    </row>
    <row r="4738" spans="1:16" x14ac:dyDescent="0.25">
      <c r="A4738" s="236" t="s">
        <v>2951</v>
      </c>
      <c r="B4738" s="237" t="s">
        <v>9002</v>
      </c>
      <c r="C4738" s="238"/>
      <c r="D4738" s="238"/>
      <c r="E4738" s="238"/>
      <c r="F4738" s="238"/>
      <c r="G4738" s="238"/>
      <c r="H4738" s="238"/>
      <c r="I4738" s="238"/>
      <c r="J4738" s="238"/>
      <c r="K4738" s="238"/>
      <c r="L4738" s="238">
        <v>9</v>
      </c>
      <c r="M4738" s="238"/>
      <c r="N4738" s="238"/>
      <c r="O4738" s="238"/>
      <c r="P4738" s="239"/>
    </row>
    <row r="4739" spans="1:16" x14ac:dyDescent="0.25">
      <c r="A4739" s="236" t="s">
        <v>534</v>
      </c>
      <c r="B4739" s="237" t="s">
        <v>6298</v>
      </c>
      <c r="C4739" s="238"/>
      <c r="D4739" s="238"/>
      <c r="E4739" s="238">
        <v>1</v>
      </c>
      <c r="F4739" s="238"/>
      <c r="G4739" s="238"/>
      <c r="H4739" s="238"/>
      <c r="I4739" s="238"/>
      <c r="J4739" s="238"/>
      <c r="K4739" s="238">
        <v>3</v>
      </c>
      <c r="L4739" s="238">
        <v>1</v>
      </c>
      <c r="M4739" s="238"/>
      <c r="N4739" s="238">
        <v>3</v>
      </c>
      <c r="O4739" s="238">
        <v>1</v>
      </c>
      <c r="P4739" s="239"/>
    </row>
    <row r="4740" spans="1:16" x14ac:dyDescent="0.25">
      <c r="A4740" s="236" t="s">
        <v>2201</v>
      </c>
      <c r="B4740" s="237" t="s">
        <v>9003</v>
      </c>
      <c r="C4740" s="238"/>
      <c r="D4740" s="238"/>
      <c r="E4740" s="238"/>
      <c r="F4740" s="238"/>
      <c r="G4740" s="238"/>
      <c r="H4740" s="238"/>
      <c r="I4740" s="238"/>
      <c r="J4740" s="238"/>
      <c r="K4740" s="238">
        <v>1</v>
      </c>
      <c r="L4740" s="238"/>
      <c r="M4740" s="238"/>
      <c r="N4740" s="238"/>
      <c r="O4740" s="238"/>
      <c r="P4740" s="239"/>
    </row>
    <row r="4741" spans="1:16" x14ac:dyDescent="0.25">
      <c r="A4741" s="236" t="s">
        <v>3624</v>
      </c>
      <c r="B4741" s="237" t="s">
        <v>8594</v>
      </c>
      <c r="C4741" s="238"/>
      <c r="D4741" s="238"/>
      <c r="E4741" s="238"/>
      <c r="F4741" s="238"/>
      <c r="G4741" s="238"/>
      <c r="H4741" s="238"/>
      <c r="I4741" s="238"/>
      <c r="J4741" s="238"/>
      <c r="K4741" s="238"/>
      <c r="L4741" s="238">
        <v>3</v>
      </c>
      <c r="M4741" s="238"/>
      <c r="N4741" s="238"/>
      <c r="O4741" s="238"/>
      <c r="P4741" s="239"/>
    </row>
    <row r="4742" spans="1:16" x14ac:dyDescent="0.25">
      <c r="A4742" s="236" t="s">
        <v>3332</v>
      </c>
      <c r="B4742" s="237" t="s">
        <v>8126</v>
      </c>
      <c r="C4742" s="238">
        <v>28</v>
      </c>
      <c r="D4742" s="238"/>
      <c r="E4742" s="238"/>
      <c r="F4742" s="238"/>
      <c r="G4742" s="238"/>
      <c r="H4742" s="238">
        <v>15</v>
      </c>
      <c r="I4742" s="238"/>
      <c r="J4742" s="238">
        <v>1230</v>
      </c>
      <c r="K4742" s="238"/>
      <c r="L4742" s="238"/>
      <c r="M4742" s="238"/>
      <c r="N4742" s="238"/>
      <c r="O4742" s="238"/>
      <c r="P4742" s="239"/>
    </row>
    <row r="4743" spans="1:16" x14ac:dyDescent="0.25">
      <c r="A4743" s="236" t="s">
        <v>2592</v>
      </c>
      <c r="B4743" s="237" t="s">
        <v>6320</v>
      </c>
      <c r="C4743" s="238"/>
      <c r="D4743" s="238"/>
      <c r="E4743" s="238"/>
      <c r="F4743" s="238"/>
      <c r="G4743" s="238"/>
      <c r="H4743" s="238"/>
      <c r="I4743" s="238"/>
      <c r="J4743" s="238"/>
      <c r="K4743" s="238"/>
      <c r="L4743" s="238"/>
      <c r="M4743" s="238"/>
      <c r="N4743" s="238"/>
      <c r="O4743" s="238"/>
      <c r="P4743" s="239">
        <v>6</v>
      </c>
    </row>
    <row r="4744" spans="1:16" x14ac:dyDescent="0.25">
      <c r="A4744" s="236" t="s">
        <v>1273</v>
      </c>
      <c r="B4744" s="237" t="s">
        <v>8595</v>
      </c>
      <c r="C4744" s="238"/>
      <c r="D4744" s="238"/>
      <c r="E4744" s="238">
        <v>1</v>
      </c>
      <c r="F4744" s="238"/>
      <c r="G4744" s="238"/>
      <c r="H4744" s="238"/>
      <c r="I4744" s="238"/>
      <c r="J4744" s="238"/>
      <c r="K4744" s="238">
        <v>49</v>
      </c>
      <c r="L4744" s="238">
        <v>60</v>
      </c>
      <c r="M4744" s="238">
        <v>1</v>
      </c>
      <c r="N4744" s="238"/>
      <c r="O4744" s="238"/>
      <c r="P4744" s="239"/>
    </row>
    <row r="4745" spans="1:16" x14ac:dyDescent="0.25">
      <c r="A4745" s="236" t="s">
        <v>5669</v>
      </c>
      <c r="B4745" s="237" t="s">
        <v>5670</v>
      </c>
      <c r="C4745" s="238"/>
      <c r="D4745" s="238"/>
      <c r="E4745" s="238"/>
      <c r="F4745" s="238"/>
      <c r="G4745" s="238"/>
      <c r="H4745" s="238"/>
      <c r="I4745" s="238"/>
      <c r="J4745" s="238"/>
      <c r="K4745" s="238">
        <v>246</v>
      </c>
      <c r="L4745" s="238"/>
      <c r="M4745" s="238"/>
      <c r="N4745" s="238"/>
      <c r="O4745" s="238">
        <v>15</v>
      </c>
      <c r="P4745" s="239"/>
    </row>
    <row r="4746" spans="1:16" x14ac:dyDescent="0.25">
      <c r="A4746" s="236" t="s">
        <v>6300</v>
      </c>
      <c r="B4746" s="237" t="s">
        <v>5670</v>
      </c>
      <c r="C4746" s="238"/>
      <c r="D4746" s="238"/>
      <c r="E4746" s="238"/>
      <c r="F4746" s="238"/>
      <c r="G4746" s="238"/>
      <c r="H4746" s="238"/>
      <c r="I4746" s="238"/>
      <c r="J4746" s="238"/>
      <c r="K4746" s="238"/>
      <c r="L4746" s="238"/>
      <c r="M4746" s="238"/>
      <c r="N4746" s="238">
        <v>1</v>
      </c>
      <c r="O4746" s="238">
        <v>1</v>
      </c>
      <c r="P4746" s="239"/>
    </row>
    <row r="4747" spans="1:16" x14ac:dyDescent="0.25">
      <c r="A4747" s="236" t="s">
        <v>4635</v>
      </c>
      <c r="B4747" s="237" t="s">
        <v>9634</v>
      </c>
      <c r="C4747" s="238"/>
      <c r="D4747" s="238"/>
      <c r="E4747" s="238"/>
      <c r="F4747" s="238"/>
      <c r="G4747" s="238"/>
      <c r="H4747" s="238"/>
      <c r="I4747" s="238">
        <v>7</v>
      </c>
      <c r="J4747" s="238"/>
      <c r="K4747" s="238"/>
      <c r="L4747" s="238"/>
      <c r="M4747" s="238"/>
      <c r="N4747" s="238"/>
      <c r="O4747" s="238"/>
      <c r="P4747" s="239"/>
    </row>
    <row r="4748" spans="1:16" x14ac:dyDescent="0.25">
      <c r="A4748" s="236" t="s">
        <v>9281</v>
      </c>
      <c r="B4748" s="237" t="s">
        <v>7449</v>
      </c>
      <c r="C4748" s="238"/>
      <c r="D4748" s="238"/>
      <c r="E4748" s="238"/>
      <c r="F4748" s="238"/>
      <c r="G4748" s="238"/>
      <c r="H4748" s="238"/>
      <c r="I4748" s="238"/>
      <c r="J4748" s="238">
        <v>18</v>
      </c>
      <c r="K4748" s="238"/>
      <c r="L4748" s="238"/>
      <c r="M4748" s="238"/>
      <c r="N4748" s="238"/>
      <c r="O4748" s="238"/>
      <c r="P4748" s="239"/>
    </row>
    <row r="4749" spans="1:16" x14ac:dyDescent="0.25">
      <c r="A4749" s="236" t="s">
        <v>7448</v>
      </c>
      <c r="B4749" s="237" t="s">
        <v>7449</v>
      </c>
      <c r="C4749" s="238"/>
      <c r="D4749" s="238"/>
      <c r="E4749" s="238"/>
      <c r="F4749" s="238"/>
      <c r="G4749" s="238"/>
      <c r="H4749" s="238"/>
      <c r="I4749" s="238"/>
      <c r="J4749" s="238"/>
      <c r="K4749" s="238"/>
      <c r="L4749" s="238"/>
      <c r="M4749" s="238"/>
      <c r="N4749" s="238"/>
      <c r="O4749" s="238"/>
      <c r="P4749" s="239">
        <v>6</v>
      </c>
    </row>
    <row r="4750" spans="1:16" x14ac:dyDescent="0.25">
      <c r="A4750" s="236" t="s">
        <v>366</v>
      </c>
      <c r="B4750" s="237" t="s">
        <v>7208</v>
      </c>
      <c r="C4750" s="238"/>
      <c r="D4750" s="238"/>
      <c r="E4750" s="238"/>
      <c r="F4750" s="238"/>
      <c r="G4750" s="238"/>
      <c r="H4750" s="238"/>
      <c r="I4750" s="238"/>
      <c r="J4750" s="238">
        <v>37</v>
      </c>
      <c r="K4750" s="238">
        <v>18</v>
      </c>
      <c r="L4750" s="238"/>
      <c r="M4750" s="238"/>
      <c r="N4750" s="238"/>
      <c r="O4750" s="238"/>
      <c r="P4750" s="239"/>
    </row>
    <row r="4751" spans="1:16" x14ac:dyDescent="0.25">
      <c r="A4751" s="236" t="s">
        <v>1198</v>
      </c>
      <c r="B4751" s="237" t="s">
        <v>7907</v>
      </c>
      <c r="C4751" s="238"/>
      <c r="D4751" s="238"/>
      <c r="E4751" s="238"/>
      <c r="F4751" s="238"/>
      <c r="G4751" s="238"/>
      <c r="H4751" s="238"/>
      <c r="I4751" s="238"/>
      <c r="J4751" s="238"/>
      <c r="K4751" s="238"/>
      <c r="L4751" s="238"/>
      <c r="M4751" s="238"/>
      <c r="N4751" s="238"/>
      <c r="O4751" s="238"/>
      <c r="P4751" s="239">
        <v>1</v>
      </c>
    </row>
    <row r="4752" spans="1:16" x14ac:dyDescent="0.25">
      <c r="A4752" s="236" t="s">
        <v>1552</v>
      </c>
      <c r="B4752" s="237" t="s">
        <v>8596</v>
      </c>
      <c r="C4752" s="238"/>
      <c r="D4752" s="238"/>
      <c r="E4752" s="238"/>
      <c r="F4752" s="238"/>
      <c r="G4752" s="238"/>
      <c r="H4752" s="238"/>
      <c r="I4752" s="238"/>
      <c r="J4752" s="238"/>
      <c r="K4752" s="238"/>
      <c r="L4752" s="238"/>
      <c r="M4752" s="238">
        <v>8</v>
      </c>
      <c r="N4752" s="238"/>
      <c r="O4752" s="238"/>
      <c r="P4752" s="239"/>
    </row>
    <row r="4753" spans="1:16" x14ac:dyDescent="0.25">
      <c r="A4753" s="236" t="s">
        <v>4800</v>
      </c>
      <c r="B4753" s="237" t="s">
        <v>5465</v>
      </c>
      <c r="C4753" s="238"/>
      <c r="D4753" s="238"/>
      <c r="E4753" s="238"/>
      <c r="F4753" s="238"/>
      <c r="G4753" s="238"/>
      <c r="H4753" s="238"/>
      <c r="I4753" s="238"/>
      <c r="J4753" s="238"/>
      <c r="K4753" s="238"/>
      <c r="L4753" s="238"/>
      <c r="M4753" s="238">
        <v>7</v>
      </c>
      <c r="N4753" s="238"/>
      <c r="O4753" s="238">
        <v>57</v>
      </c>
      <c r="P4753" s="239"/>
    </row>
    <row r="4754" spans="1:16" x14ac:dyDescent="0.25">
      <c r="A4754" s="236" t="s">
        <v>6301</v>
      </c>
      <c r="B4754" s="237" t="s">
        <v>6302</v>
      </c>
      <c r="C4754" s="238"/>
      <c r="D4754" s="238"/>
      <c r="E4754" s="238"/>
      <c r="F4754" s="238"/>
      <c r="G4754" s="238"/>
      <c r="H4754" s="238"/>
      <c r="I4754" s="238"/>
      <c r="J4754" s="238"/>
      <c r="K4754" s="238">
        <v>7</v>
      </c>
      <c r="L4754" s="238"/>
      <c r="M4754" s="238"/>
      <c r="N4754" s="238"/>
      <c r="O4754" s="238"/>
      <c r="P4754" s="239"/>
    </row>
    <row r="4755" spans="1:16" x14ac:dyDescent="0.25">
      <c r="A4755" s="236" t="s">
        <v>217</v>
      </c>
      <c r="B4755" s="237" t="s">
        <v>6215</v>
      </c>
      <c r="C4755" s="238"/>
      <c r="D4755" s="238"/>
      <c r="E4755" s="238"/>
      <c r="F4755" s="238"/>
      <c r="G4755" s="238"/>
      <c r="H4755" s="238"/>
      <c r="I4755" s="238"/>
      <c r="J4755" s="238">
        <v>2</v>
      </c>
      <c r="K4755" s="238">
        <v>4</v>
      </c>
      <c r="L4755" s="238">
        <v>2</v>
      </c>
      <c r="M4755" s="238">
        <v>3</v>
      </c>
      <c r="N4755" s="238">
        <v>3</v>
      </c>
      <c r="O4755" s="238">
        <v>1</v>
      </c>
      <c r="P4755" s="239">
        <v>1</v>
      </c>
    </row>
    <row r="4756" spans="1:16" x14ac:dyDescent="0.25">
      <c r="A4756" s="236" t="s">
        <v>1176</v>
      </c>
      <c r="B4756" s="237" t="s">
        <v>8127</v>
      </c>
      <c r="C4756" s="238"/>
      <c r="D4756" s="238"/>
      <c r="E4756" s="238"/>
      <c r="F4756" s="238"/>
      <c r="G4756" s="238">
        <v>12</v>
      </c>
      <c r="H4756" s="238"/>
      <c r="I4756" s="238"/>
      <c r="J4756" s="238"/>
      <c r="K4756" s="238"/>
      <c r="L4756" s="238"/>
      <c r="M4756" s="238"/>
      <c r="N4756" s="238">
        <v>2</v>
      </c>
      <c r="O4756" s="238"/>
      <c r="P4756" s="239"/>
    </row>
    <row r="4757" spans="1:16" x14ac:dyDescent="0.25">
      <c r="A4757" s="236" t="s">
        <v>668</v>
      </c>
      <c r="B4757" s="237" t="s">
        <v>6534</v>
      </c>
      <c r="C4757" s="238">
        <v>1</v>
      </c>
      <c r="D4757" s="238"/>
      <c r="E4757" s="238">
        <v>1</v>
      </c>
      <c r="F4757" s="238"/>
      <c r="G4757" s="238"/>
      <c r="H4757" s="238"/>
      <c r="I4757" s="238"/>
      <c r="J4757" s="238">
        <v>6</v>
      </c>
      <c r="K4757" s="238"/>
      <c r="L4757" s="238">
        <v>41</v>
      </c>
      <c r="M4757" s="238">
        <v>2</v>
      </c>
      <c r="N4757" s="238">
        <v>59</v>
      </c>
      <c r="O4757" s="238"/>
      <c r="P4757" s="239"/>
    </row>
    <row r="4758" spans="1:16" x14ac:dyDescent="0.25">
      <c r="A4758" s="236" t="s">
        <v>861</v>
      </c>
      <c r="B4758" s="237" t="s">
        <v>5646</v>
      </c>
      <c r="C4758" s="238"/>
      <c r="D4758" s="238"/>
      <c r="E4758" s="238"/>
      <c r="F4758" s="238"/>
      <c r="G4758" s="238"/>
      <c r="H4758" s="238"/>
      <c r="I4758" s="238"/>
      <c r="J4758" s="238"/>
      <c r="K4758" s="238">
        <v>3</v>
      </c>
      <c r="L4758" s="238"/>
      <c r="M4758" s="238"/>
      <c r="N4758" s="238">
        <v>10</v>
      </c>
      <c r="O4758" s="238">
        <v>17</v>
      </c>
      <c r="P4758" s="239"/>
    </row>
    <row r="4759" spans="1:16" x14ac:dyDescent="0.25">
      <c r="A4759" s="236" t="s">
        <v>1352</v>
      </c>
      <c r="B4759" s="237" t="s">
        <v>5903</v>
      </c>
      <c r="C4759" s="238"/>
      <c r="D4759" s="238"/>
      <c r="E4759" s="238"/>
      <c r="F4759" s="238"/>
      <c r="G4759" s="238"/>
      <c r="H4759" s="238"/>
      <c r="I4759" s="238"/>
      <c r="J4759" s="238">
        <v>1</v>
      </c>
      <c r="K4759" s="238"/>
      <c r="L4759" s="238"/>
      <c r="M4759" s="238">
        <v>2</v>
      </c>
      <c r="N4759" s="238">
        <v>4</v>
      </c>
      <c r="O4759" s="238">
        <v>4</v>
      </c>
      <c r="P4759" s="239"/>
    </row>
    <row r="4760" spans="1:16" x14ac:dyDescent="0.25">
      <c r="A4760" s="236" t="s">
        <v>2299</v>
      </c>
      <c r="B4760" s="237" t="s">
        <v>7133</v>
      </c>
      <c r="C4760" s="238"/>
      <c r="D4760" s="238"/>
      <c r="E4760" s="238"/>
      <c r="F4760" s="238"/>
      <c r="G4760" s="238"/>
      <c r="H4760" s="238">
        <v>1</v>
      </c>
      <c r="I4760" s="238"/>
      <c r="J4760" s="238"/>
      <c r="K4760" s="238"/>
      <c r="L4760" s="238"/>
      <c r="M4760" s="238"/>
      <c r="N4760" s="238"/>
      <c r="O4760" s="238"/>
      <c r="P4760" s="239"/>
    </row>
    <row r="4761" spans="1:16" x14ac:dyDescent="0.25">
      <c r="A4761" s="236" t="s">
        <v>797</v>
      </c>
      <c r="B4761" s="237" t="s">
        <v>5514</v>
      </c>
      <c r="C4761" s="238"/>
      <c r="D4761" s="238"/>
      <c r="E4761" s="238"/>
      <c r="F4761" s="238"/>
      <c r="G4761" s="238"/>
      <c r="H4761" s="238"/>
      <c r="I4761" s="238"/>
      <c r="J4761" s="238"/>
      <c r="K4761" s="238"/>
      <c r="L4761" s="238">
        <v>1</v>
      </c>
      <c r="M4761" s="238">
        <v>1</v>
      </c>
      <c r="N4761" s="238"/>
      <c r="O4761" s="238">
        <v>37</v>
      </c>
      <c r="P4761" s="239"/>
    </row>
    <row r="4762" spans="1:16" x14ac:dyDescent="0.25">
      <c r="A4762" s="236" t="s">
        <v>692</v>
      </c>
      <c r="B4762" s="237" t="s">
        <v>5513</v>
      </c>
      <c r="C4762" s="238"/>
      <c r="D4762" s="238"/>
      <c r="E4762" s="238"/>
      <c r="F4762" s="238">
        <v>3</v>
      </c>
      <c r="G4762" s="238"/>
      <c r="H4762" s="238"/>
      <c r="I4762" s="238"/>
      <c r="J4762" s="238"/>
      <c r="K4762" s="238"/>
      <c r="L4762" s="238">
        <v>1</v>
      </c>
      <c r="M4762" s="238"/>
      <c r="N4762" s="238"/>
      <c r="O4762" s="238">
        <v>37</v>
      </c>
      <c r="P4762" s="239"/>
    </row>
    <row r="4763" spans="1:16" x14ac:dyDescent="0.25">
      <c r="A4763" s="236" t="s">
        <v>1136</v>
      </c>
      <c r="B4763" s="237" t="s">
        <v>6095</v>
      </c>
      <c r="C4763" s="238"/>
      <c r="D4763" s="238"/>
      <c r="E4763" s="238"/>
      <c r="F4763" s="238"/>
      <c r="G4763" s="238"/>
      <c r="H4763" s="238">
        <v>1</v>
      </c>
      <c r="I4763" s="238"/>
      <c r="J4763" s="238"/>
      <c r="K4763" s="238">
        <v>17</v>
      </c>
      <c r="L4763" s="238"/>
      <c r="M4763" s="238"/>
      <c r="N4763" s="238"/>
      <c r="O4763" s="238">
        <v>2</v>
      </c>
      <c r="P4763" s="239">
        <v>1</v>
      </c>
    </row>
    <row r="4764" spans="1:16" x14ac:dyDescent="0.25">
      <c r="A4764" s="236" t="s">
        <v>1469</v>
      </c>
      <c r="B4764" s="237" t="s">
        <v>5915</v>
      </c>
      <c r="C4764" s="238"/>
      <c r="D4764" s="238"/>
      <c r="E4764" s="238">
        <v>10</v>
      </c>
      <c r="F4764" s="238"/>
      <c r="G4764" s="238"/>
      <c r="H4764" s="238"/>
      <c r="I4764" s="238"/>
      <c r="J4764" s="238"/>
      <c r="K4764" s="238"/>
      <c r="L4764" s="238"/>
      <c r="M4764" s="238"/>
      <c r="N4764" s="238"/>
      <c r="O4764" s="238">
        <v>4</v>
      </c>
      <c r="P4764" s="239">
        <v>71</v>
      </c>
    </row>
    <row r="4765" spans="1:16" x14ac:dyDescent="0.25">
      <c r="A4765" s="236" t="s">
        <v>236</v>
      </c>
      <c r="B4765" s="237" t="s">
        <v>8597</v>
      </c>
      <c r="C4765" s="238"/>
      <c r="D4765" s="238"/>
      <c r="E4765" s="238">
        <v>28</v>
      </c>
      <c r="F4765" s="238"/>
      <c r="G4765" s="238"/>
      <c r="H4765" s="238"/>
      <c r="I4765" s="238"/>
      <c r="J4765" s="238"/>
      <c r="K4765" s="238"/>
      <c r="L4765" s="238"/>
      <c r="M4765" s="238">
        <v>1</v>
      </c>
      <c r="N4765" s="238">
        <v>50</v>
      </c>
      <c r="O4765" s="238"/>
      <c r="P4765" s="239">
        <v>2</v>
      </c>
    </row>
    <row r="4766" spans="1:16" x14ac:dyDescent="0.25">
      <c r="A4766" s="236" t="s">
        <v>273</v>
      </c>
      <c r="B4766" s="237" t="s">
        <v>6098</v>
      </c>
      <c r="C4766" s="238"/>
      <c r="D4766" s="238"/>
      <c r="E4766" s="238"/>
      <c r="F4766" s="238"/>
      <c r="G4766" s="238"/>
      <c r="H4766" s="238"/>
      <c r="I4766" s="238"/>
      <c r="J4766" s="238"/>
      <c r="K4766" s="238"/>
      <c r="L4766" s="238">
        <v>664</v>
      </c>
      <c r="M4766" s="238">
        <v>6</v>
      </c>
      <c r="N4766" s="238">
        <v>1</v>
      </c>
      <c r="O4766" s="238">
        <v>2</v>
      </c>
      <c r="P4766" s="239"/>
    </row>
    <row r="4767" spans="1:16" x14ac:dyDescent="0.25">
      <c r="A4767" s="236" t="s">
        <v>302</v>
      </c>
      <c r="B4767" s="237" t="s">
        <v>9282</v>
      </c>
      <c r="C4767" s="238">
        <v>1</v>
      </c>
      <c r="D4767" s="238"/>
      <c r="E4767" s="238"/>
      <c r="F4767" s="238"/>
      <c r="G4767" s="238"/>
      <c r="H4767" s="238"/>
      <c r="I4767" s="238"/>
      <c r="J4767" s="238">
        <v>230</v>
      </c>
      <c r="K4767" s="238">
        <v>6</v>
      </c>
      <c r="L4767" s="238">
        <v>1</v>
      </c>
      <c r="M4767" s="238">
        <v>5</v>
      </c>
      <c r="N4767" s="238"/>
      <c r="O4767" s="238"/>
      <c r="P4767" s="239">
        <v>79</v>
      </c>
    </row>
    <row r="4768" spans="1:16" x14ac:dyDescent="0.25">
      <c r="A4768" s="236" t="s">
        <v>87</v>
      </c>
      <c r="B4768" s="237" t="s">
        <v>5531</v>
      </c>
      <c r="C4768" s="238"/>
      <c r="D4768" s="238">
        <v>1</v>
      </c>
      <c r="E4768" s="238"/>
      <c r="F4768" s="238"/>
      <c r="G4768" s="238"/>
      <c r="H4768" s="238"/>
      <c r="I4768" s="238"/>
      <c r="J4768" s="238">
        <v>1</v>
      </c>
      <c r="K4768" s="238">
        <v>62</v>
      </c>
      <c r="L4768" s="238">
        <v>88</v>
      </c>
      <c r="M4768" s="238">
        <v>9</v>
      </c>
      <c r="N4768" s="238">
        <v>14</v>
      </c>
      <c r="O4768" s="238">
        <v>33</v>
      </c>
      <c r="P4768" s="239">
        <v>5</v>
      </c>
    </row>
    <row r="4769" spans="1:16" x14ac:dyDescent="0.25">
      <c r="A4769" s="236" t="s">
        <v>42</v>
      </c>
      <c r="B4769" s="237" t="s">
        <v>5462</v>
      </c>
      <c r="C4769" s="238">
        <v>6</v>
      </c>
      <c r="D4769" s="238"/>
      <c r="E4769" s="238">
        <v>12</v>
      </c>
      <c r="F4769" s="238">
        <v>1</v>
      </c>
      <c r="G4769" s="238"/>
      <c r="H4769" s="238"/>
      <c r="I4769" s="238"/>
      <c r="J4769" s="238">
        <v>214</v>
      </c>
      <c r="K4769" s="238">
        <v>185</v>
      </c>
      <c r="L4769" s="238">
        <v>105</v>
      </c>
      <c r="M4769" s="238">
        <v>19</v>
      </c>
      <c r="N4769" s="238">
        <v>12</v>
      </c>
      <c r="O4769" s="238">
        <v>59</v>
      </c>
      <c r="P4769" s="239">
        <v>61</v>
      </c>
    </row>
    <row r="4770" spans="1:16" x14ac:dyDescent="0.25">
      <c r="A4770" s="236" t="s">
        <v>267</v>
      </c>
      <c r="B4770" s="237" t="s">
        <v>5357</v>
      </c>
      <c r="C4770" s="238">
        <v>1</v>
      </c>
      <c r="D4770" s="238"/>
      <c r="E4770" s="238"/>
      <c r="F4770" s="238"/>
      <c r="G4770" s="238"/>
      <c r="H4770" s="238"/>
      <c r="I4770" s="238">
        <v>3</v>
      </c>
      <c r="J4770" s="238"/>
      <c r="K4770" s="238">
        <v>7</v>
      </c>
      <c r="L4770" s="238">
        <v>5</v>
      </c>
      <c r="M4770" s="238">
        <v>341</v>
      </c>
      <c r="N4770" s="238">
        <v>72</v>
      </c>
      <c r="O4770" s="238">
        <v>168</v>
      </c>
      <c r="P4770" s="239"/>
    </row>
    <row r="4771" spans="1:16" x14ac:dyDescent="0.25">
      <c r="A4771" s="236" t="s">
        <v>564</v>
      </c>
      <c r="B4771" s="237" t="s">
        <v>6192</v>
      </c>
      <c r="C4771" s="238"/>
      <c r="D4771" s="238">
        <v>1</v>
      </c>
      <c r="E4771" s="238"/>
      <c r="F4771" s="238"/>
      <c r="G4771" s="238"/>
      <c r="H4771" s="238"/>
      <c r="I4771" s="238"/>
      <c r="J4771" s="238">
        <v>1</v>
      </c>
      <c r="K4771" s="238">
        <v>4</v>
      </c>
      <c r="L4771" s="238">
        <v>2</v>
      </c>
      <c r="M4771" s="238">
        <v>1</v>
      </c>
      <c r="N4771" s="238">
        <v>4</v>
      </c>
      <c r="O4771" s="238">
        <v>1</v>
      </c>
      <c r="P4771" s="239"/>
    </row>
    <row r="4772" spans="1:16" x14ac:dyDescent="0.25">
      <c r="A4772" s="236" t="s">
        <v>227</v>
      </c>
      <c r="B4772" s="237" t="s">
        <v>9239</v>
      </c>
      <c r="C4772" s="238"/>
      <c r="D4772" s="238"/>
      <c r="E4772" s="238"/>
      <c r="F4772" s="238"/>
      <c r="G4772" s="238"/>
      <c r="H4772" s="238"/>
      <c r="I4772" s="238"/>
      <c r="J4772" s="238"/>
      <c r="K4772" s="238"/>
      <c r="L4772" s="238"/>
      <c r="M4772" s="238">
        <v>4</v>
      </c>
      <c r="N4772" s="238">
        <v>1</v>
      </c>
      <c r="O4772" s="238"/>
      <c r="P4772" s="239"/>
    </row>
    <row r="4773" spans="1:16" x14ac:dyDescent="0.25">
      <c r="A4773" s="236" t="s">
        <v>794</v>
      </c>
      <c r="B4773" s="237" t="s">
        <v>5454</v>
      </c>
      <c r="C4773" s="238"/>
      <c r="D4773" s="238">
        <v>14</v>
      </c>
      <c r="E4773" s="238">
        <v>3</v>
      </c>
      <c r="F4773" s="238">
        <v>2</v>
      </c>
      <c r="G4773" s="238"/>
      <c r="H4773" s="238"/>
      <c r="I4773" s="238">
        <v>3</v>
      </c>
      <c r="J4773" s="238"/>
      <c r="K4773" s="238">
        <v>5</v>
      </c>
      <c r="L4773" s="238">
        <v>2</v>
      </c>
      <c r="M4773" s="238">
        <v>792</v>
      </c>
      <c r="N4773" s="238">
        <v>391</v>
      </c>
      <c r="O4773" s="238">
        <v>64</v>
      </c>
      <c r="P4773" s="239"/>
    </row>
    <row r="4774" spans="1:16" x14ac:dyDescent="0.25">
      <c r="A4774" s="236" t="s">
        <v>197</v>
      </c>
      <c r="B4774" s="237" t="s">
        <v>5712</v>
      </c>
      <c r="C4774" s="238"/>
      <c r="D4774" s="238"/>
      <c r="E4774" s="238"/>
      <c r="F4774" s="238"/>
      <c r="G4774" s="238"/>
      <c r="H4774" s="238">
        <v>2</v>
      </c>
      <c r="I4774" s="238">
        <v>28</v>
      </c>
      <c r="J4774" s="238">
        <v>20</v>
      </c>
      <c r="K4774" s="238">
        <v>69</v>
      </c>
      <c r="L4774" s="238">
        <v>63</v>
      </c>
      <c r="M4774" s="238">
        <v>72</v>
      </c>
      <c r="N4774" s="238">
        <v>17</v>
      </c>
      <c r="O4774" s="238">
        <v>7</v>
      </c>
      <c r="P4774" s="239">
        <v>3</v>
      </c>
    </row>
    <row r="4775" spans="1:16" x14ac:dyDescent="0.25">
      <c r="A4775" s="236" t="s">
        <v>970</v>
      </c>
      <c r="B4775" s="237" t="s">
        <v>6122</v>
      </c>
      <c r="C4775" s="238"/>
      <c r="D4775" s="238"/>
      <c r="E4775" s="238"/>
      <c r="F4775" s="238"/>
      <c r="G4775" s="238"/>
      <c r="H4775" s="238">
        <v>9</v>
      </c>
      <c r="I4775" s="238"/>
      <c r="J4775" s="238">
        <v>5</v>
      </c>
      <c r="K4775" s="238">
        <v>3</v>
      </c>
      <c r="L4775" s="238">
        <v>2</v>
      </c>
      <c r="M4775" s="238"/>
      <c r="N4775" s="238"/>
      <c r="O4775" s="238">
        <v>1</v>
      </c>
      <c r="P4775" s="239"/>
    </row>
    <row r="4776" spans="1:16" x14ac:dyDescent="0.25">
      <c r="A4776" s="236" t="s">
        <v>585</v>
      </c>
      <c r="B4776" s="237" t="s">
        <v>6873</v>
      </c>
      <c r="C4776" s="238">
        <v>32</v>
      </c>
      <c r="D4776" s="238"/>
      <c r="E4776" s="238"/>
      <c r="F4776" s="238"/>
      <c r="G4776" s="238"/>
      <c r="H4776" s="238"/>
      <c r="I4776" s="238"/>
      <c r="J4776" s="238"/>
      <c r="K4776" s="238">
        <v>3</v>
      </c>
      <c r="L4776" s="238">
        <v>10</v>
      </c>
      <c r="M4776" s="238">
        <v>1</v>
      </c>
      <c r="N4776" s="238"/>
      <c r="O4776" s="238"/>
      <c r="P4776" s="239"/>
    </row>
    <row r="4777" spans="1:16" x14ac:dyDescent="0.25">
      <c r="A4777" s="236" t="s">
        <v>4634</v>
      </c>
      <c r="B4777" s="237" t="s">
        <v>9635</v>
      </c>
      <c r="C4777" s="238"/>
      <c r="D4777" s="238"/>
      <c r="E4777" s="238"/>
      <c r="F4777" s="238">
        <v>6</v>
      </c>
      <c r="G4777" s="238"/>
      <c r="H4777" s="238"/>
      <c r="I4777" s="238"/>
      <c r="J4777" s="238"/>
      <c r="K4777" s="238"/>
      <c r="L4777" s="238"/>
      <c r="M4777" s="238"/>
      <c r="N4777" s="238"/>
      <c r="O4777" s="238"/>
      <c r="P4777" s="239"/>
    </row>
    <row r="4778" spans="1:16" x14ac:dyDescent="0.25">
      <c r="A4778" s="236" t="s">
        <v>1872</v>
      </c>
      <c r="B4778" s="237" t="s">
        <v>8997</v>
      </c>
      <c r="C4778" s="238"/>
      <c r="D4778" s="238"/>
      <c r="E4778" s="238"/>
      <c r="F4778" s="238"/>
      <c r="G4778" s="238"/>
      <c r="H4778" s="238"/>
      <c r="I4778" s="238"/>
      <c r="J4778" s="238"/>
      <c r="K4778" s="238"/>
      <c r="L4778" s="238">
        <v>4</v>
      </c>
      <c r="M4778" s="238"/>
      <c r="N4778" s="238"/>
      <c r="O4778" s="238"/>
      <c r="P4778" s="239"/>
    </row>
    <row r="4779" spans="1:16" x14ac:dyDescent="0.25">
      <c r="A4779" s="236" t="s">
        <v>552</v>
      </c>
      <c r="B4779" s="237" t="s">
        <v>8998</v>
      </c>
      <c r="C4779" s="238"/>
      <c r="D4779" s="238"/>
      <c r="E4779" s="238"/>
      <c r="F4779" s="238"/>
      <c r="G4779" s="238"/>
      <c r="H4779" s="238"/>
      <c r="I4779" s="238"/>
      <c r="J4779" s="238"/>
      <c r="K4779" s="238"/>
      <c r="L4779" s="238"/>
      <c r="M4779" s="238">
        <v>2</v>
      </c>
      <c r="N4779" s="238"/>
      <c r="O4779" s="238"/>
      <c r="P4779" s="239"/>
    </row>
    <row r="4780" spans="1:16" x14ac:dyDescent="0.25">
      <c r="A4780" s="236" t="s">
        <v>559</v>
      </c>
      <c r="B4780" s="237" t="s">
        <v>8901</v>
      </c>
      <c r="C4780" s="238"/>
      <c r="D4780" s="238"/>
      <c r="E4780" s="238">
        <v>8</v>
      </c>
      <c r="F4780" s="238"/>
      <c r="G4780" s="238"/>
      <c r="H4780" s="238"/>
      <c r="I4780" s="238"/>
      <c r="J4780" s="238"/>
      <c r="K4780" s="238">
        <v>7</v>
      </c>
      <c r="L4780" s="238"/>
      <c r="M4780" s="238"/>
      <c r="N4780" s="238"/>
      <c r="O4780" s="238"/>
      <c r="P4780" s="239"/>
    </row>
    <row r="4781" spans="1:16" x14ac:dyDescent="0.25">
      <c r="A4781" s="236" t="s">
        <v>1448</v>
      </c>
      <c r="B4781" s="237" t="s">
        <v>6217</v>
      </c>
      <c r="C4781" s="238"/>
      <c r="D4781" s="238"/>
      <c r="E4781" s="238"/>
      <c r="F4781" s="238"/>
      <c r="G4781" s="238"/>
      <c r="H4781" s="238"/>
      <c r="I4781" s="238"/>
      <c r="J4781" s="238"/>
      <c r="K4781" s="238"/>
      <c r="L4781" s="238"/>
      <c r="M4781" s="238"/>
      <c r="N4781" s="238"/>
      <c r="O4781" s="238">
        <v>1</v>
      </c>
      <c r="P4781" s="239"/>
    </row>
    <row r="4782" spans="1:16" x14ac:dyDescent="0.25">
      <c r="A4782" s="236" t="s">
        <v>727</v>
      </c>
      <c r="B4782" s="237" t="s">
        <v>8999</v>
      </c>
      <c r="C4782" s="238"/>
      <c r="D4782" s="238"/>
      <c r="E4782" s="238"/>
      <c r="F4782" s="238"/>
      <c r="G4782" s="238"/>
      <c r="H4782" s="238"/>
      <c r="I4782" s="238"/>
      <c r="J4782" s="238"/>
      <c r="K4782" s="238">
        <v>1</v>
      </c>
      <c r="L4782" s="238"/>
      <c r="M4782" s="238"/>
      <c r="N4782" s="238"/>
      <c r="O4782" s="238"/>
      <c r="P4782" s="239"/>
    </row>
    <row r="4783" spans="1:16" x14ac:dyDescent="0.25">
      <c r="A4783" s="236" t="s">
        <v>1276</v>
      </c>
      <c r="B4783" s="237" t="s">
        <v>6874</v>
      </c>
      <c r="C4783" s="238"/>
      <c r="D4783" s="238"/>
      <c r="E4783" s="238"/>
      <c r="F4783" s="238"/>
      <c r="G4783" s="238"/>
      <c r="H4783" s="238"/>
      <c r="I4783" s="238"/>
      <c r="J4783" s="238"/>
      <c r="K4783" s="238">
        <v>3</v>
      </c>
      <c r="L4783" s="238">
        <v>2</v>
      </c>
      <c r="M4783" s="238">
        <v>8</v>
      </c>
      <c r="N4783" s="238"/>
      <c r="O4783" s="238"/>
      <c r="P4783" s="239"/>
    </row>
    <row r="4784" spans="1:16" x14ac:dyDescent="0.25">
      <c r="A4784" s="236" t="s">
        <v>1368</v>
      </c>
      <c r="B4784" s="237" t="s">
        <v>6537</v>
      </c>
      <c r="C4784" s="238"/>
      <c r="D4784" s="238"/>
      <c r="E4784" s="238"/>
      <c r="F4784" s="238"/>
      <c r="G4784" s="238"/>
      <c r="H4784" s="238"/>
      <c r="I4784" s="238"/>
      <c r="J4784" s="238"/>
      <c r="K4784" s="238">
        <v>1</v>
      </c>
      <c r="L4784" s="238"/>
      <c r="M4784" s="238"/>
      <c r="N4784" s="238"/>
      <c r="O4784" s="238"/>
      <c r="P4784" s="239"/>
    </row>
    <row r="4785" spans="1:16" x14ac:dyDescent="0.25">
      <c r="A4785" s="236" t="s">
        <v>1169</v>
      </c>
      <c r="B4785" s="237" t="s">
        <v>8902</v>
      </c>
      <c r="C4785" s="238"/>
      <c r="D4785" s="238">
        <v>2</v>
      </c>
      <c r="E4785" s="238"/>
      <c r="F4785" s="238"/>
      <c r="G4785" s="238"/>
      <c r="H4785" s="238"/>
      <c r="I4785" s="238"/>
      <c r="J4785" s="238"/>
      <c r="K4785" s="238"/>
      <c r="L4785" s="238"/>
      <c r="M4785" s="238"/>
      <c r="N4785" s="238"/>
      <c r="O4785" s="238"/>
      <c r="P4785" s="239"/>
    </row>
    <row r="4786" spans="1:16" x14ac:dyDescent="0.25">
      <c r="A4786" s="236" t="s">
        <v>1902</v>
      </c>
      <c r="B4786" s="237" t="s">
        <v>7592</v>
      </c>
      <c r="C4786" s="238"/>
      <c r="D4786" s="238"/>
      <c r="E4786" s="238"/>
      <c r="F4786" s="238"/>
      <c r="G4786" s="238"/>
      <c r="H4786" s="238"/>
      <c r="I4786" s="238"/>
      <c r="J4786" s="238"/>
      <c r="K4786" s="238">
        <v>5</v>
      </c>
      <c r="L4786" s="238"/>
      <c r="M4786" s="238">
        <v>7</v>
      </c>
      <c r="N4786" s="238"/>
      <c r="O4786" s="238"/>
      <c r="P4786" s="239"/>
    </row>
    <row r="4787" spans="1:16" x14ac:dyDescent="0.25">
      <c r="A4787" s="236" t="s">
        <v>1266</v>
      </c>
      <c r="B4787" s="237" t="s">
        <v>7593</v>
      </c>
      <c r="C4787" s="238"/>
      <c r="D4787" s="238"/>
      <c r="E4787" s="238"/>
      <c r="F4787" s="238"/>
      <c r="G4787" s="238"/>
      <c r="H4787" s="238"/>
      <c r="I4787" s="238"/>
      <c r="J4787" s="238"/>
      <c r="K4787" s="238"/>
      <c r="L4787" s="238"/>
      <c r="M4787" s="238"/>
      <c r="N4787" s="238">
        <v>61</v>
      </c>
      <c r="O4787" s="238"/>
      <c r="P4787" s="239"/>
    </row>
    <row r="4788" spans="1:16" x14ac:dyDescent="0.25">
      <c r="A4788" s="236" t="s">
        <v>1468</v>
      </c>
      <c r="B4788" s="237" t="s">
        <v>6538</v>
      </c>
      <c r="C4788" s="238"/>
      <c r="D4788" s="238"/>
      <c r="E4788" s="238"/>
      <c r="F4788" s="238"/>
      <c r="G4788" s="238"/>
      <c r="H4788" s="238"/>
      <c r="I4788" s="238"/>
      <c r="J4788" s="238"/>
      <c r="K4788" s="238">
        <v>7</v>
      </c>
      <c r="L4788" s="238"/>
      <c r="M4788" s="238"/>
      <c r="N4788" s="238">
        <v>4</v>
      </c>
      <c r="O4788" s="238"/>
      <c r="P4788" s="239"/>
    </row>
    <row r="4789" spans="1:16" x14ac:dyDescent="0.25">
      <c r="A4789" s="236" t="s">
        <v>1929</v>
      </c>
      <c r="B4789" s="237" t="s">
        <v>5680</v>
      </c>
      <c r="C4789" s="238"/>
      <c r="D4789" s="238"/>
      <c r="E4789" s="238"/>
      <c r="F4789" s="238"/>
      <c r="G4789" s="238"/>
      <c r="H4789" s="238"/>
      <c r="I4789" s="238">
        <v>2</v>
      </c>
      <c r="J4789" s="238"/>
      <c r="K4789" s="238"/>
      <c r="L4789" s="238">
        <v>41</v>
      </c>
      <c r="M4789" s="238"/>
      <c r="N4789" s="238">
        <v>16</v>
      </c>
      <c r="O4789" s="238">
        <v>14</v>
      </c>
      <c r="P4789" s="239"/>
    </row>
    <row r="4790" spans="1:16" x14ac:dyDescent="0.25">
      <c r="A4790" s="236" t="s">
        <v>920</v>
      </c>
      <c r="B4790" s="237" t="s">
        <v>5434</v>
      </c>
      <c r="C4790" s="238"/>
      <c r="D4790" s="238">
        <v>5</v>
      </c>
      <c r="E4790" s="238"/>
      <c r="F4790" s="238"/>
      <c r="G4790" s="238"/>
      <c r="H4790" s="238"/>
      <c r="I4790" s="238"/>
      <c r="J4790" s="238"/>
      <c r="K4790" s="238">
        <v>1</v>
      </c>
      <c r="L4790" s="238">
        <v>3</v>
      </c>
      <c r="M4790" s="238">
        <v>3</v>
      </c>
      <c r="N4790" s="238">
        <v>19</v>
      </c>
      <c r="O4790" s="238">
        <v>75</v>
      </c>
      <c r="P4790" s="239"/>
    </row>
    <row r="4791" spans="1:16" x14ac:dyDescent="0.25">
      <c r="A4791" s="236" t="s">
        <v>2263</v>
      </c>
      <c r="B4791" s="237" t="s">
        <v>6875</v>
      </c>
      <c r="C4791" s="238"/>
      <c r="D4791" s="238"/>
      <c r="E4791" s="238"/>
      <c r="F4791" s="238"/>
      <c r="G4791" s="238"/>
      <c r="H4791" s="238"/>
      <c r="I4791" s="238"/>
      <c r="J4791" s="238"/>
      <c r="K4791" s="238"/>
      <c r="L4791" s="238"/>
      <c r="M4791" s="238">
        <v>94</v>
      </c>
      <c r="N4791" s="238"/>
      <c r="O4791" s="238"/>
      <c r="P4791" s="239"/>
    </row>
    <row r="4792" spans="1:16" x14ac:dyDescent="0.25">
      <c r="A4792" s="236" t="s">
        <v>2318</v>
      </c>
      <c r="B4792" s="237" t="s">
        <v>6539</v>
      </c>
      <c r="C4792" s="238"/>
      <c r="D4792" s="238"/>
      <c r="E4792" s="238"/>
      <c r="F4792" s="238"/>
      <c r="G4792" s="238"/>
      <c r="H4792" s="238"/>
      <c r="I4792" s="238"/>
      <c r="J4792" s="238"/>
      <c r="K4792" s="238">
        <v>1</v>
      </c>
      <c r="L4792" s="238"/>
      <c r="M4792" s="238"/>
      <c r="N4792" s="238"/>
      <c r="O4792" s="238"/>
      <c r="P4792" s="239"/>
    </row>
    <row r="4793" spans="1:16" x14ac:dyDescent="0.25">
      <c r="A4793" s="236" t="s">
        <v>199</v>
      </c>
      <c r="B4793" s="237" t="s">
        <v>5653</v>
      </c>
      <c r="C4793" s="238">
        <v>2</v>
      </c>
      <c r="D4793" s="238"/>
      <c r="E4793" s="238"/>
      <c r="F4793" s="238">
        <v>1</v>
      </c>
      <c r="G4793" s="238"/>
      <c r="H4793" s="238"/>
      <c r="I4793" s="238"/>
      <c r="J4793" s="238">
        <v>4</v>
      </c>
      <c r="K4793" s="238">
        <v>4</v>
      </c>
      <c r="L4793" s="238">
        <v>9</v>
      </c>
      <c r="M4793" s="238">
        <v>5</v>
      </c>
      <c r="N4793" s="238">
        <v>27</v>
      </c>
      <c r="O4793" s="238">
        <v>17</v>
      </c>
      <c r="P4793" s="239">
        <v>44</v>
      </c>
    </row>
    <row r="4794" spans="1:16" x14ac:dyDescent="0.25">
      <c r="A4794" s="236" t="s">
        <v>799</v>
      </c>
      <c r="B4794" s="237" t="s">
        <v>5805</v>
      </c>
      <c r="C4794" s="238"/>
      <c r="D4794" s="238"/>
      <c r="E4794" s="238"/>
      <c r="F4794" s="238">
        <v>6</v>
      </c>
      <c r="G4794" s="238"/>
      <c r="H4794" s="238"/>
      <c r="I4794" s="238"/>
      <c r="J4794" s="238">
        <v>1</v>
      </c>
      <c r="K4794" s="238"/>
      <c r="L4794" s="238"/>
      <c r="M4794" s="238">
        <v>9</v>
      </c>
      <c r="N4794" s="238">
        <v>16</v>
      </c>
      <c r="O4794" s="238">
        <v>8</v>
      </c>
      <c r="P4794" s="239">
        <v>2</v>
      </c>
    </row>
    <row r="4795" spans="1:16" x14ac:dyDescent="0.25">
      <c r="A4795" s="236" t="s">
        <v>894</v>
      </c>
      <c r="B4795" s="237" t="s">
        <v>7594</v>
      </c>
      <c r="C4795" s="238"/>
      <c r="D4795" s="238"/>
      <c r="E4795" s="238"/>
      <c r="F4795" s="238"/>
      <c r="G4795" s="238"/>
      <c r="H4795" s="238"/>
      <c r="I4795" s="238"/>
      <c r="J4795" s="238">
        <v>90</v>
      </c>
      <c r="K4795" s="238"/>
      <c r="L4795" s="238"/>
      <c r="M4795" s="238"/>
      <c r="N4795" s="238">
        <v>4</v>
      </c>
      <c r="O4795" s="238"/>
      <c r="P4795" s="239"/>
    </row>
    <row r="4796" spans="1:16" x14ac:dyDescent="0.25">
      <c r="A4796" s="236" t="s">
        <v>1233</v>
      </c>
      <c r="B4796" s="237" t="s">
        <v>6156</v>
      </c>
      <c r="C4796" s="238"/>
      <c r="D4796" s="238"/>
      <c r="E4796" s="238"/>
      <c r="F4796" s="238"/>
      <c r="G4796" s="238"/>
      <c r="H4796" s="238"/>
      <c r="I4796" s="238"/>
      <c r="J4796" s="238">
        <v>1</v>
      </c>
      <c r="K4796" s="238">
        <v>1</v>
      </c>
      <c r="L4796" s="238">
        <v>50</v>
      </c>
      <c r="M4796" s="238">
        <v>1</v>
      </c>
      <c r="N4796" s="238"/>
      <c r="O4796" s="238">
        <v>7</v>
      </c>
      <c r="P4796" s="239"/>
    </row>
    <row r="4797" spans="1:16" x14ac:dyDescent="0.25">
      <c r="A4797" s="236" t="s">
        <v>2100</v>
      </c>
      <c r="B4797" s="237" t="s">
        <v>6540</v>
      </c>
      <c r="C4797" s="238"/>
      <c r="D4797" s="238"/>
      <c r="E4797" s="238"/>
      <c r="F4797" s="238"/>
      <c r="G4797" s="238"/>
      <c r="H4797" s="238"/>
      <c r="I4797" s="238"/>
      <c r="J4797" s="238"/>
      <c r="K4797" s="238"/>
      <c r="L4797" s="238"/>
      <c r="M4797" s="238">
        <v>1</v>
      </c>
      <c r="N4797" s="238">
        <v>5</v>
      </c>
      <c r="O4797" s="238"/>
      <c r="P4797" s="239"/>
    </row>
    <row r="4798" spans="1:16" x14ac:dyDescent="0.25">
      <c r="A4798" s="236" t="s">
        <v>1000</v>
      </c>
      <c r="B4798" s="237" t="s">
        <v>7595</v>
      </c>
      <c r="C4798" s="238"/>
      <c r="D4798" s="238">
        <v>98</v>
      </c>
      <c r="E4798" s="238">
        <v>13</v>
      </c>
      <c r="F4798" s="238"/>
      <c r="G4798" s="238">
        <v>4</v>
      </c>
      <c r="H4798" s="238"/>
      <c r="I4798" s="238">
        <v>9</v>
      </c>
      <c r="J4798" s="238"/>
      <c r="K4798" s="238"/>
      <c r="L4798" s="238"/>
      <c r="M4798" s="238"/>
      <c r="N4798" s="238">
        <v>3</v>
      </c>
      <c r="O4798" s="238"/>
      <c r="P4798" s="239">
        <v>1</v>
      </c>
    </row>
    <row r="4799" spans="1:16" x14ac:dyDescent="0.25">
      <c r="A4799" s="236" t="s">
        <v>4494</v>
      </c>
      <c r="B4799" s="237" t="s">
        <v>10063</v>
      </c>
      <c r="C4799" s="238"/>
      <c r="D4799" s="238"/>
      <c r="E4799" s="238"/>
      <c r="F4799" s="238"/>
      <c r="G4799" s="238"/>
      <c r="H4799" s="238"/>
      <c r="I4799" s="238">
        <v>1</v>
      </c>
      <c r="J4799" s="238"/>
      <c r="K4799" s="238"/>
      <c r="L4799" s="238"/>
      <c r="M4799" s="238">
        <v>7</v>
      </c>
      <c r="N4799" s="238"/>
      <c r="O4799" s="238"/>
      <c r="P4799" s="239"/>
    </row>
    <row r="4800" spans="1:16" x14ac:dyDescent="0.25">
      <c r="A4800" s="236" t="s">
        <v>1925</v>
      </c>
      <c r="B4800" s="237" t="s">
        <v>6305</v>
      </c>
      <c r="C4800" s="238"/>
      <c r="D4800" s="238"/>
      <c r="E4800" s="238"/>
      <c r="F4800" s="238"/>
      <c r="G4800" s="238"/>
      <c r="H4800" s="238"/>
      <c r="I4800" s="238"/>
      <c r="J4800" s="238"/>
      <c r="K4800" s="238"/>
      <c r="L4800" s="238"/>
      <c r="M4800" s="238"/>
      <c r="N4800" s="238"/>
      <c r="O4800" s="238"/>
      <c r="P4800" s="239">
        <v>1</v>
      </c>
    </row>
    <row r="4801" spans="1:16" x14ac:dyDescent="0.25">
      <c r="A4801" s="236" t="s">
        <v>1842</v>
      </c>
      <c r="B4801" s="237" t="s">
        <v>6180</v>
      </c>
      <c r="C4801" s="238"/>
      <c r="D4801" s="238"/>
      <c r="E4801" s="238"/>
      <c r="F4801" s="238"/>
      <c r="G4801" s="238"/>
      <c r="H4801" s="238">
        <v>4</v>
      </c>
      <c r="I4801" s="238"/>
      <c r="J4801" s="238"/>
      <c r="K4801" s="238"/>
      <c r="L4801" s="238"/>
      <c r="M4801" s="238"/>
      <c r="N4801" s="238"/>
      <c r="O4801" s="238">
        <v>1</v>
      </c>
      <c r="P4801" s="239">
        <v>1</v>
      </c>
    </row>
    <row r="4802" spans="1:16" x14ac:dyDescent="0.25">
      <c r="A4802" s="236" t="s">
        <v>1022</v>
      </c>
      <c r="B4802" s="237" t="s">
        <v>5725</v>
      </c>
      <c r="C4802" s="238"/>
      <c r="D4802" s="238"/>
      <c r="E4802" s="238"/>
      <c r="F4802" s="238"/>
      <c r="G4802" s="238"/>
      <c r="H4802" s="238"/>
      <c r="I4802" s="238"/>
      <c r="J4802" s="238">
        <v>1</v>
      </c>
      <c r="K4802" s="238"/>
      <c r="L4802" s="238"/>
      <c r="M4802" s="238">
        <v>2</v>
      </c>
      <c r="N4802" s="238">
        <v>2</v>
      </c>
      <c r="O4802" s="238">
        <v>11</v>
      </c>
      <c r="P4802" s="239"/>
    </row>
    <row r="4803" spans="1:16" x14ac:dyDescent="0.25">
      <c r="A4803" s="236" t="s">
        <v>1052</v>
      </c>
      <c r="B4803" s="237" t="s">
        <v>6022</v>
      </c>
      <c r="C4803" s="238"/>
      <c r="D4803" s="238"/>
      <c r="E4803" s="238"/>
      <c r="F4803" s="238">
        <v>1</v>
      </c>
      <c r="G4803" s="238"/>
      <c r="H4803" s="238"/>
      <c r="I4803" s="238"/>
      <c r="J4803" s="238">
        <v>1</v>
      </c>
      <c r="K4803" s="238">
        <v>1</v>
      </c>
      <c r="L4803" s="238">
        <v>1</v>
      </c>
      <c r="M4803" s="238"/>
      <c r="N4803" s="238"/>
      <c r="O4803" s="238">
        <v>2</v>
      </c>
      <c r="P4803" s="239">
        <v>1</v>
      </c>
    </row>
    <row r="4804" spans="1:16" x14ac:dyDescent="0.25">
      <c r="A4804" s="236" t="s">
        <v>1443</v>
      </c>
      <c r="B4804" s="237" t="s">
        <v>5836</v>
      </c>
      <c r="C4804" s="238"/>
      <c r="D4804" s="238"/>
      <c r="E4804" s="238"/>
      <c r="F4804" s="238"/>
      <c r="G4804" s="238"/>
      <c r="H4804" s="238"/>
      <c r="I4804" s="238"/>
      <c r="J4804" s="238"/>
      <c r="K4804" s="238"/>
      <c r="L4804" s="238"/>
      <c r="M4804" s="238">
        <v>7</v>
      </c>
      <c r="N4804" s="238">
        <v>3</v>
      </c>
      <c r="O4804" s="238">
        <v>6</v>
      </c>
      <c r="P4804" s="239"/>
    </row>
    <row r="4805" spans="1:16" x14ac:dyDescent="0.25">
      <c r="A4805" s="236" t="s">
        <v>7596</v>
      </c>
      <c r="B4805" s="237" t="s">
        <v>7597</v>
      </c>
      <c r="C4805" s="238"/>
      <c r="D4805" s="238"/>
      <c r="E4805" s="238"/>
      <c r="F4805" s="238"/>
      <c r="G4805" s="238"/>
      <c r="H4805" s="238"/>
      <c r="I4805" s="238"/>
      <c r="J4805" s="238"/>
      <c r="K4805" s="238"/>
      <c r="L4805" s="238"/>
      <c r="M4805" s="238"/>
      <c r="N4805" s="238">
        <v>1</v>
      </c>
      <c r="O4805" s="238"/>
      <c r="P4805" s="239"/>
    </row>
    <row r="4806" spans="1:16" x14ac:dyDescent="0.25">
      <c r="A4806" s="236" t="s">
        <v>2059</v>
      </c>
      <c r="B4806" s="237" t="s">
        <v>5869</v>
      </c>
      <c r="C4806" s="238"/>
      <c r="D4806" s="238"/>
      <c r="E4806" s="238"/>
      <c r="F4806" s="238"/>
      <c r="G4806" s="238"/>
      <c r="H4806" s="238"/>
      <c r="I4806" s="238"/>
      <c r="J4806" s="238"/>
      <c r="K4806" s="238"/>
      <c r="L4806" s="238"/>
      <c r="M4806" s="238">
        <v>6</v>
      </c>
      <c r="N4806" s="238">
        <v>2</v>
      </c>
      <c r="O4806" s="238">
        <v>5</v>
      </c>
      <c r="P4806" s="239"/>
    </row>
    <row r="4807" spans="1:16" x14ac:dyDescent="0.25">
      <c r="A4807" s="236" t="s">
        <v>4495</v>
      </c>
      <c r="B4807" s="237" t="s">
        <v>10064</v>
      </c>
      <c r="C4807" s="238"/>
      <c r="D4807" s="238"/>
      <c r="E4807" s="238"/>
      <c r="F4807" s="238"/>
      <c r="G4807" s="238"/>
      <c r="H4807" s="238">
        <v>2</v>
      </c>
      <c r="I4807" s="238"/>
      <c r="J4807" s="238"/>
      <c r="K4807" s="238"/>
      <c r="L4807" s="238"/>
      <c r="M4807" s="238"/>
      <c r="N4807" s="238"/>
      <c r="O4807" s="238"/>
      <c r="P4807" s="239"/>
    </row>
    <row r="4808" spans="1:16" x14ac:dyDescent="0.25">
      <c r="A4808" s="236" t="s">
        <v>632</v>
      </c>
      <c r="B4808" s="237" t="s">
        <v>7443</v>
      </c>
      <c r="C4808" s="238"/>
      <c r="D4808" s="238"/>
      <c r="E4808" s="238">
        <v>13</v>
      </c>
      <c r="F4808" s="238">
        <v>5</v>
      </c>
      <c r="G4808" s="238"/>
      <c r="H4808" s="238">
        <v>4</v>
      </c>
      <c r="I4808" s="238">
        <v>5</v>
      </c>
      <c r="J4808" s="238">
        <v>2</v>
      </c>
      <c r="K4808" s="238">
        <v>1</v>
      </c>
      <c r="L4808" s="238">
        <v>10</v>
      </c>
      <c r="M4808" s="238">
        <v>28</v>
      </c>
      <c r="N4808" s="238"/>
      <c r="O4808" s="238"/>
      <c r="P4808" s="239"/>
    </row>
    <row r="4809" spans="1:16" x14ac:dyDescent="0.25">
      <c r="A4809" s="236" t="s">
        <v>1717</v>
      </c>
      <c r="B4809" s="237" t="s">
        <v>6193</v>
      </c>
      <c r="C4809" s="238"/>
      <c r="D4809" s="238"/>
      <c r="E4809" s="238"/>
      <c r="F4809" s="238"/>
      <c r="G4809" s="238"/>
      <c r="H4809" s="238"/>
      <c r="I4809" s="238"/>
      <c r="J4809" s="238"/>
      <c r="K4809" s="238">
        <v>1</v>
      </c>
      <c r="L4809" s="238">
        <v>3</v>
      </c>
      <c r="M4809" s="238"/>
      <c r="N4809" s="238">
        <v>2</v>
      </c>
      <c r="O4809" s="238">
        <v>1</v>
      </c>
      <c r="P4809" s="239">
        <v>2</v>
      </c>
    </row>
    <row r="4810" spans="1:16" x14ac:dyDescent="0.25">
      <c r="A4810" s="236" t="s">
        <v>820</v>
      </c>
      <c r="B4810" s="237" t="s">
        <v>5591</v>
      </c>
      <c r="C4810" s="238"/>
      <c r="D4810" s="238">
        <v>2</v>
      </c>
      <c r="E4810" s="238">
        <v>16</v>
      </c>
      <c r="F4810" s="238">
        <v>6</v>
      </c>
      <c r="G4810" s="238">
        <v>3</v>
      </c>
      <c r="H4810" s="238"/>
      <c r="I4810" s="238">
        <v>1</v>
      </c>
      <c r="J4810" s="238">
        <v>87</v>
      </c>
      <c r="K4810" s="238">
        <v>377</v>
      </c>
      <c r="L4810" s="238"/>
      <c r="M4810" s="238">
        <v>6</v>
      </c>
      <c r="N4810" s="238">
        <v>36</v>
      </c>
      <c r="O4810" s="238">
        <v>21</v>
      </c>
      <c r="P4810" s="239"/>
    </row>
    <row r="4811" spans="1:16" x14ac:dyDescent="0.25">
      <c r="A4811" s="236" t="s">
        <v>1201</v>
      </c>
      <c r="B4811" s="237" t="s">
        <v>6023</v>
      </c>
      <c r="C4811" s="238"/>
      <c r="D4811" s="238"/>
      <c r="E4811" s="238"/>
      <c r="F4811" s="238"/>
      <c r="G4811" s="238"/>
      <c r="H4811" s="238"/>
      <c r="I4811" s="238"/>
      <c r="J4811" s="238"/>
      <c r="K4811" s="238"/>
      <c r="L4811" s="238"/>
      <c r="M4811" s="238"/>
      <c r="N4811" s="238"/>
      <c r="O4811" s="238">
        <v>2</v>
      </c>
      <c r="P4811" s="239"/>
    </row>
    <row r="4812" spans="1:16" x14ac:dyDescent="0.25">
      <c r="A4812" s="236" t="s">
        <v>2423</v>
      </c>
      <c r="B4812" s="237" t="s">
        <v>7222</v>
      </c>
      <c r="C4812" s="238"/>
      <c r="D4812" s="238"/>
      <c r="E4812" s="238"/>
      <c r="F4812" s="238"/>
      <c r="G4812" s="238"/>
      <c r="H4812" s="238"/>
      <c r="I4812" s="238"/>
      <c r="J4812" s="238"/>
      <c r="K4812" s="238"/>
      <c r="L4812" s="238"/>
      <c r="M4812" s="238">
        <v>2</v>
      </c>
      <c r="N4812" s="238"/>
      <c r="O4812" s="238"/>
      <c r="P4812" s="239"/>
    </row>
    <row r="4813" spans="1:16" x14ac:dyDescent="0.25">
      <c r="A4813" s="236" t="s">
        <v>1031</v>
      </c>
      <c r="B4813" s="237" t="s">
        <v>7887</v>
      </c>
      <c r="C4813" s="238"/>
      <c r="D4813" s="238"/>
      <c r="E4813" s="238"/>
      <c r="F4813" s="238"/>
      <c r="G4813" s="238"/>
      <c r="H4813" s="238">
        <v>1</v>
      </c>
      <c r="I4813" s="238"/>
      <c r="J4813" s="238"/>
      <c r="K4813" s="238"/>
      <c r="L4813" s="238">
        <v>1</v>
      </c>
      <c r="M4813" s="238">
        <v>105</v>
      </c>
      <c r="N4813" s="238"/>
      <c r="O4813" s="238"/>
      <c r="P4813" s="239"/>
    </row>
    <row r="4814" spans="1:16" x14ac:dyDescent="0.25">
      <c r="A4814" s="236" t="s">
        <v>358</v>
      </c>
      <c r="B4814" s="237" t="s">
        <v>9012</v>
      </c>
      <c r="C4814" s="238"/>
      <c r="D4814" s="238"/>
      <c r="E4814" s="238"/>
      <c r="F4814" s="238"/>
      <c r="G4814" s="238"/>
      <c r="H4814" s="238"/>
      <c r="I4814" s="238">
        <v>73</v>
      </c>
      <c r="J4814" s="238"/>
      <c r="K4814" s="238"/>
      <c r="L4814" s="238"/>
      <c r="M4814" s="238"/>
      <c r="N4814" s="238"/>
      <c r="O4814" s="238"/>
      <c r="P4814" s="239"/>
    </row>
    <row r="4815" spans="1:16" x14ac:dyDescent="0.25">
      <c r="A4815" s="236" t="s">
        <v>549</v>
      </c>
      <c r="B4815" s="237" t="s">
        <v>9013</v>
      </c>
      <c r="C4815" s="238"/>
      <c r="D4815" s="238"/>
      <c r="E4815" s="238"/>
      <c r="F4815" s="238"/>
      <c r="G4815" s="238"/>
      <c r="H4815" s="238"/>
      <c r="I4815" s="238"/>
      <c r="J4815" s="238"/>
      <c r="K4815" s="238">
        <v>29</v>
      </c>
      <c r="L4815" s="238"/>
      <c r="M4815" s="238"/>
      <c r="N4815" s="238">
        <v>1</v>
      </c>
      <c r="O4815" s="238"/>
      <c r="P4815" s="239"/>
    </row>
    <row r="4816" spans="1:16" x14ac:dyDescent="0.25">
      <c r="A4816" s="236" t="s">
        <v>1260</v>
      </c>
      <c r="B4816" s="237" t="s">
        <v>9014</v>
      </c>
      <c r="C4816" s="238"/>
      <c r="D4816" s="238"/>
      <c r="E4816" s="238"/>
      <c r="F4816" s="238">
        <v>1</v>
      </c>
      <c r="G4816" s="238">
        <v>1</v>
      </c>
      <c r="H4816" s="238"/>
      <c r="I4816" s="238"/>
      <c r="J4816" s="238"/>
      <c r="K4816" s="238"/>
      <c r="L4816" s="238"/>
      <c r="M4816" s="238"/>
      <c r="N4816" s="238"/>
      <c r="O4816" s="238"/>
      <c r="P4816" s="239"/>
    </row>
    <row r="4817" spans="1:16" x14ac:dyDescent="0.25">
      <c r="A4817" s="236" t="s">
        <v>749</v>
      </c>
      <c r="B4817" s="237" t="s">
        <v>6250</v>
      </c>
      <c r="C4817" s="238"/>
      <c r="D4817" s="238"/>
      <c r="E4817" s="238"/>
      <c r="F4817" s="238"/>
      <c r="G4817" s="238"/>
      <c r="H4817" s="238"/>
      <c r="I4817" s="238">
        <v>2</v>
      </c>
      <c r="J4817" s="238"/>
      <c r="K4817" s="238">
        <v>1</v>
      </c>
      <c r="L4817" s="238"/>
      <c r="M4817" s="238">
        <v>2</v>
      </c>
      <c r="N4817" s="238">
        <v>1</v>
      </c>
      <c r="O4817" s="238">
        <v>1</v>
      </c>
      <c r="P4817" s="239"/>
    </row>
    <row r="4818" spans="1:16" x14ac:dyDescent="0.25">
      <c r="A4818" s="236" t="s">
        <v>79</v>
      </c>
      <c r="B4818" s="237" t="s">
        <v>5305</v>
      </c>
      <c r="C4818" s="238">
        <v>10</v>
      </c>
      <c r="D4818" s="238"/>
      <c r="E4818" s="238">
        <v>9</v>
      </c>
      <c r="F4818" s="238">
        <v>13</v>
      </c>
      <c r="G4818" s="238">
        <v>2</v>
      </c>
      <c r="H4818" s="238">
        <v>16</v>
      </c>
      <c r="I4818" s="238">
        <v>7</v>
      </c>
      <c r="J4818" s="238">
        <v>31</v>
      </c>
      <c r="K4818" s="238">
        <v>32</v>
      </c>
      <c r="L4818" s="238">
        <v>109</v>
      </c>
      <c r="M4818" s="238">
        <v>182</v>
      </c>
      <c r="N4818" s="238">
        <v>85</v>
      </c>
      <c r="O4818" s="238">
        <v>348</v>
      </c>
      <c r="P4818" s="239">
        <v>4</v>
      </c>
    </row>
    <row r="4819" spans="1:16" x14ac:dyDescent="0.25">
      <c r="A4819" s="236" t="s">
        <v>5225</v>
      </c>
      <c r="B4819" s="237" t="s">
        <v>5226</v>
      </c>
      <c r="C4819" s="238"/>
      <c r="D4819" s="238"/>
      <c r="E4819" s="238"/>
      <c r="F4819" s="238"/>
      <c r="G4819" s="238"/>
      <c r="H4819" s="238"/>
      <c r="I4819" s="238">
        <v>231</v>
      </c>
      <c r="J4819" s="238">
        <v>6040</v>
      </c>
      <c r="K4819" s="238">
        <v>14045</v>
      </c>
      <c r="L4819" s="238">
        <v>20928</v>
      </c>
      <c r="M4819" s="238">
        <v>21662</v>
      </c>
      <c r="N4819" s="238">
        <v>12541</v>
      </c>
      <c r="O4819" s="238">
        <v>11437</v>
      </c>
      <c r="P4819" s="239">
        <v>11154</v>
      </c>
    </row>
    <row r="4820" spans="1:16" x14ac:dyDescent="0.25">
      <c r="A4820" s="236" t="s">
        <v>4437</v>
      </c>
      <c r="B4820" s="237" t="s">
        <v>10134</v>
      </c>
      <c r="C4820" s="238"/>
      <c r="D4820" s="238"/>
      <c r="E4820" s="238">
        <v>98</v>
      </c>
      <c r="F4820" s="238">
        <v>378</v>
      </c>
      <c r="G4820" s="238">
        <v>844</v>
      </c>
      <c r="H4820" s="238">
        <v>1286</v>
      </c>
      <c r="I4820" s="238"/>
      <c r="J4820" s="238"/>
      <c r="K4820" s="238"/>
      <c r="L4820" s="238"/>
      <c r="M4820" s="238"/>
      <c r="N4820" s="238"/>
      <c r="O4820" s="238"/>
      <c r="P4820" s="239"/>
    </row>
    <row r="4821" spans="1:16" x14ac:dyDescent="0.25">
      <c r="A4821" s="236" t="s">
        <v>4740</v>
      </c>
      <c r="B4821" s="237" t="s">
        <v>10007</v>
      </c>
      <c r="C4821" s="238"/>
      <c r="D4821" s="238"/>
      <c r="E4821" s="238"/>
      <c r="F4821" s="238"/>
      <c r="G4821" s="238">
        <v>393</v>
      </c>
      <c r="H4821" s="238"/>
      <c r="I4821" s="238">
        <v>119</v>
      </c>
      <c r="J4821" s="238"/>
      <c r="K4821" s="238"/>
      <c r="L4821" s="238"/>
      <c r="M4821" s="238"/>
      <c r="N4821" s="238"/>
      <c r="O4821" s="238"/>
      <c r="P4821" s="239"/>
    </row>
    <row r="4822" spans="1:16" x14ac:dyDescent="0.25">
      <c r="A4822" s="236" t="s">
        <v>369</v>
      </c>
      <c r="B4822" s="237" t="s">
        <v>5208</v>
      </c>
      <c r="C4822" s="238">
        <v>30</v>
      </c>
      <c r="D4822" s="238">
        <v>2131</v>
      </c>
      <c r="E4822" s="238">
        <v>98</v>
      </c>
      <c r="F4822" s="238">
        <v>633</v>
      </c>
      <c r="G4822" s="238">
        <v>9101</v>
      </c>
      <c r="H4822" s="238">
        <v>33898</v>
      </c>
      <c r="I4822" s="238">
        <v>114494</v>
      </c>
      <c r="J4822" s="238">
        <v>333685</v>
      </c>
      <c r="K4822" s="238">
        <v>188072</v>
      </c>
      <c r="L4822" s="238">
        <v>447883</v>
      </c>
      <c r="M4822" s="238">
        <v>739652</v>
      </c>
      <c r="N4822" s="238">
        <v>729247</v>
      </c>
      <c r="O4822" s="238">
        <v>541691</v>
      </c>
      <c r="P4822" s="239">
        <v>402101</v>
      </c>
    </row>
    <row r="4823" spans="1:16" x14ac:dyDescent="0.25">
      <c r="A4823" s="236" t="s">
        <v>171</v>
      </c>
      <c r="B4823" s="237" t="s">
        <v>5204</v>
      </c>
      <c r="C4823" s="238">
        <v>17447</v>
      </c>
      <c r="D4823" s="238">
        <v>8241</v>
      </c>
      <c r="E4823" s="238">
        <v>2011</v>
      </c>
      <c r="F4823" s="238">
        <v>192</v>
      </c>
      <c r="G4823" s="238">
        <v>18900</v>
      </c>
      <c r="H4823" s="238">
        <v>19384</v>
      </c>
      <c r="I4823" s="238">
        <v>41806</v>
      </c>
      <c r="J4823" s="238">
        <v>171239</v>
      </c>
      <c r="K4823" s="238">
        <v>362943</v>
      </c>
      <c r="L4823" s="238">
        <v>1432726</v>
      </c>
      <c r="M4823" s="238">
        <v>1708581</v>
      </c>
      <c r="N4823" s="238">
        <v>2474269</v>
      </c>
      <c r="O4823" s="238">
        <v>2407686</v>
      </c>
      <c r="P4823" s="239">
        <v>1892055</v>
      </c>
    </row>
    <row r="4824" spans="1:16" x14ac:dyDescent="0.25">
      <c r="A4824" s="236" t="s">
        <v>4077</v>
      </c>
      <c r="B4824" s="237" t="s">
        <v>9865</v>
      </c>
      <c r="C4824" s="238"/>
      <c r="D4824" s="238"/>
      <c r="E4824" s="238"/>
      <c r="F4824" s="238">
        <v>2</v>
      </c>
      <c r="G4824" s="238">
        <v>38</v>
      </c>
      <c r="H4824" s="238"/>
      <c r="I4824" s="238"/>
      <c r="J4824" s="238"/>
      <c r="K4824" s="238">
        <v>2</v>
      </c>
      <c r="L4824" s="238"/>
      <c r="M4824" s="238"/>
      <c r="N4824" s="238"/>
      <c r="O4824" s="238"/>
      <c r="P4824" s="239"/>
    </row>
    <row r="4825" spans="1:16" x14ac:dyDescent="0.25">
      <c r="A4825" s="236" t="s">
        <v>2566</v>
      </c>
      <c r="B4825" s="237" t="s">
        <v>9818</v>
      </c>
      <c r="C4825" s="238"/>
      <c r="D4825" s="238"/>
      <c r="E4825" s="238"/>
      <c r="F4825" s="238">
        <v>10</v>
      </c>
      <c r="G4825" s="238"/>
      <c r="H4825" s="238"/>
      <c r="I4825" s="238"/>
      <c r="J4825" s="238"/>
      <c r="K4825" s="238"/>
      <c r="L4825" s="238"/>
      <c r="M4825" s="238"/>
      <c r="N4825" s="238"/>
      <c r="O4825" s="238"/>
      <c r="P4825" s="239"/>
    </row>
    <row r="4826" spans="1:16" x14ac:dyDescent="0.25">
      <c r="A4826" s="236" t="s">
        <v>3997</v>
      </c>
      <c r="B4826" s="237" t="s">
        <v>5234</v>
      </c>
      <c r="C4826" s="238">
        <v>43</v>
      </c>
      <c r="D4826" s="238"/>
      <c r="E4826" s="238"/>
      <c r="F4826" s="238">
        <v>3</v>
      </c>
      <c r="G4826" s="238">
        <v>406</v>
      </c>
      <c r="H4826" s="238">
        <v>106</v>
      </c>
      <c r="I4826" s="238">
        <v>4668</v>
      </c>
      <c r="J4826" s="238">
        <v>9767</v>
      </c>
      <c r="K4826" s="238">
        <v>48483</v>
      </c>
      <c r="L4826" s="238">
        <v>38223</v>
      </c>
      <c r="M4826" s="238">
        <v>4787</v>
      </c>
      <c r="N4826" s="238">
        <v>46283</v>
      </c>
      <c r="O4826" s="238">
        <v>6090</v>
      </c>
      <c r="P4826" s="239">
        <v>1311</v>
      </c>
    </row>
    <row r="4827" spans="1:16" x14ac:dyDescent="0.25">
      <c r="A4827" s="236" t="s">
        <v>969</v>
      </c>
      <c r="B4827" s="237" t="s">
        <v>8287</v>
      </c>
      <c r="C4827" s="238"/>
      <c r="D4827" s="238"/>
      <c r="E4827" s="238"/>
      <c r="F4827" s="238"/>
      <c r="G4827" s="238"/>
      <c r="H4827" s="238"/>
      <c r="I4827" s="238"/>
      <c r="J4827" s="238"/>
      <c r="K4827" s="238"/>
      <c r="L4827" s="238"/>
      <c r="M4827" s="238"/>
      <c r="N4827" s="238">
        <v>1</v>
      </c>
      <c r="O4827" s="238"/>
      <c r="P4827" s="239"/>
    </row>
    <row r="4828" spans="1:16" x14ac:dyDescent="0.25">
      <c r="A4828" s="236" t="s">
        <v>1523</v>
      </c>
      <c r="B4828" s="237" t="s">
        <v>8082</v>
      </c>
      <c r="C4828" s="238"/>
      <c r="D4828" s="238"/>
      <c r="E4828" s="238"/>
      <c r="F4828" s="238"/>
      <c r="G4828" s="238"/>
      <c r="H4828" s="238"/>
      <c r="I4828" s="238">
        <v>4</v>
      </c>
      <c r="J4828" s="238">
        <v>172</v>
      </c>
      <c r="K4828" s="238"/>
      <c r="L4828" s="238"/>
      <c r="M4828" s="238"/>
      <c r="N4828" s="238">
        <v>1</v>
      </c>
      <c r="O4828" s="238"/>
      <c r="P4828" s="239">
        <v>11</v>
      </c>
    </row>
    <row r="4829" spans="1:16" x14ac:dyDescent="0.25">
      <c r="A4829" s="236" t="s">
        <v>4118</v>
      </c>
      <c r="B4829" s="237" t="s">
        <v>5332</v>
      </c>
      <c r="C4829" s="238"/>
      <c r="D4829" s="238"/>
      <c r="E4829" s="238">
        <v>52</v>
      </c>
      <c r="F4829" s="238"/>
      <c r="G4829" s="238">
        <v>24</v>
      </c>
      <c r="H4829" s="238"/>
      <c r="I4829" s="238">
        <v>784</v>
      </c>
      <c r="J4829" s="238">
        <v>1763</v>
      </c>
      <c r="K4829" s="238">
        <v>1321</v>
      </c>
      <c r="L4829" s="238"/>
      <c r="M4829" s="238">
        <v>268</v>
      </c>
      <c r="N4829" s="238"/>
      <c r="O4829" s="238">
        <v>220</v>
      </c>
      <c r="P4829" s="239"/>
    </row>
    <row r="4830" spans="1:16" x14ac:dyDescent="0.25">
      <c r="A4830" s="236" t="s">
        <v>29</v>
      </c>
      <c r="B4830" s="237" t="s">
        <v>5224</v>
      </c>
      <c r="C4830" s="238">
        <v>285</v>
      </c>
      <c r="D4830" s="238">
        <v>263</v>
      </c>
      <c r="E4830" s="238">
        <v>536</v>
      </c>
      <c r="F4830" s="238">
        <v>851</v>
      </c>
      <c r="G4830" s="238">
        <v>825</v>
      </c>
      <c r="H4830" s="238">
        <v>5748</v>
      </c>
      <c r="I4830" s="238">
        <v>8950</v>
      </c>
      <c r="J4830" s="238">
        <v>3388</v>
      </c>
      <c r="K4830" s="238">
        <v>2321</v>
      </c>
      <c r="L4830" s="238">
        <v>6596</v>
      </c>
      <c r="M4830" s="238">
        <v>10041</v>
      </c>
      <c r="N4830" s="238">
        <v>11720</v>
      </c>
      <c r="O4830" s="238">
        <v>11225</v>
      </c>
      <c r="P4830" s="239">
        <v>15641</v>
      </c>
    </row>
    <row r="4831" spans="1:16" x14ac:dyDescent="0.25">
      <c r="A4831" s="236" t="s">
        <v>2969</v>
      </c>
      <c r="B4831" s="237" t="s">
        <v>9242</v>
      </c>
      <c r="C4831" s="238"/>
      <c r="D4831" s="238"/>
      <c r="E4831" s="238"/>
      <c r="F4831" s="238">
        <v>19</v>
      </c>
      <c r="G4831" s="238"/>
      <c r="H4831" s="238"/>
      <c r="I4831" s="238"/>
      <c r="J4831" s="238"/>
      <c r="K4831" s="238"/>
      <c r="L4831" s="238"/>
      <c r="M4831" s="238"/>
      <c r="N4831" s="238"/>
      <c r="O4831" s="238"/>
      <c r="P4831" s="239"/>
    </row>
    <row r="4832" spans="1:16" x14ac:dyDescent="0.25">
      <c r="A4832" s="236" t="s">
        <v>2024</v>
      </c>
      <c r="B4832" s="237" t="s">
        <v>5267</v>
      </c>
      <c r="C4832" s="238"/>
      <c r="D4832" s="238"/>
      <c r="E4832" s="238"/>
      <c r="F4832" s="238"/>
      <c r="G4832" s="238"/>
      <c r="H4832" s="238"/>
      <c r="I4832" s="238">
        <v>9</v>
      </c>
      <c r="J4832" s="238"/>
      <c r="K4832" s="238"/>
      <c r="L4832" s="238"/>
      <c r="M4832" s="238"/>
      <c r="N4832" s="238"/>
      <c r="O4832" s="238">
        <v>1010</v>
      </c>
      <c r="P4832" s="239"/>
    </row>
    <row r="4833" spans="1:16" x14ac:dyDescent="0.25">
      <c r="A4833" s="236" t="s">
        <v>2758</v>
      </c>
      <c r="B4833" s="237" t="s">
        <v>5214</v>
      </c>
      <c r="C4833" s="238"/>
      <c r="D4833" s="238"/>
      <c r="E4833" s="238"/>
      <c r="F4833" s="238"/>
      <c r="G4833" s="238"/>
      <c r="H4833" s="238"/>
      <c r="I4833" s="238"/>
      <c r="J4833" s="238"/>
      <c r="K4833" s="238"/>
      <c r="L4833" s="238"/>
      <c r="M4833" s="238"/>
      <c r="N4833" s="238">
        <v>104759</v>
      </c>
      <c r="O4833" s="238">
        <v>45017</v>
      </c>
      <c r="P4833" s="239"/>
    </row>
    <row r="4834" spans="1:16" x14ac:dyDescent="0.25">
      <c r="A4834" s="236" t="s">
        <v>1118</v>
      </c>
      <c r="B4834" s="237" t="s">
        <v>7894</v>
      </c>
      <c r="C4834" s="238"/>
      <c r="D4834" s="238"/>
      <c r="E4834" s="238"/>
      <c r="F4834" s="238"/>
      <c r="G4834" s="238"/>
      <c r="H4834" s="238">
        <v>136</v>
      </c>
      <c r="I4834" s="238"/>
      <c r="J4834" s="238"/>
      <c r="K4834" s="238"/>
      <c r="L4834" s="238">
        <v>429</v>
      </c>
      <c r="M4834" s="238"/>
      <c r="N4834" s="238"/>
      <c r="O4834" s="238"/>
      <c r="P4834" s="239"/>
    </row>
    <row r="4835" spans="1:16" x14ac:dyDescent="0.25">
      <c r="A4835" s="236" t="s">
        <v>775</v>
      </c>
      <c r="B4835" s="237" t="s">
        <v>9015</v>
      </c>
      <c r="C4835" s="238"/>
      <c r="D4835" s="238"/>
      <c r="E4835" s="238"/>
      <c r="F4835" s="238"/>
      <c r="G4835" s="238"/>
      <c r="H4835" s="238"/>
      <c r="I4835" s="238"/>
      <c r="J4835" s="238">
        <v>153</v>
      </c>
      <c r="K4835" s="238"/>
      <c r="L4835" s="238"/>
      <c r="M4835" s="238"/>
      <c r="N4835" s="238"/>
      <c r="O4835" s="238"/>
      <c r="P4835" s="239"/>
    </row>
    <row r="4836" spans="1:16" x14ac:dyDescent="0.25">
      <c r="A4836" s="236" t="s">
        <v>1896</v>
      </c>
      <c r="B4836" s="237" t="s">
        <v>8591</v>
      </c>
      <c r="C4836" s="238"/>
      <c r="D4836" s="238"/>
      <c r="E4836" s="238"/>
      <c r="F4836" s="238">
        <v>89</v>
      </c>
      <c r="G4836" s="238">
        <v>1</v>
      </c>
      <c r="H4836" s="238">
        <v>396</v>
      </c>
      <c r="I4836" s="238"/>
      <c r="J4836" s="238"/>
      <c r="K4836" s="238"/>
      <c r="L4836" s="238">
        <v>708</v>
      </c>
      <c r="M4836" s="238">
        <v>271</v>
      </c>
      <c r="N4836" s="238"/>
      <c r="O4836" s="238"/>
      <c r="P4836" s="239"/>
    </row>
    <row r="4837" spans="1:16" x14ac:dyDescent="0.25">
      <c r="A4837" s="236" t="s">
        <v>1668</v>
      </c>
      <c r="B4837" s="237" t="s">
        <v>5710</v>
      </c>
      <c r="C4837" s="238">
        <v>80</v>
      </c>
      <c r="D4837" s="238"/>
      <c r="E4837" s="238"/>
      <c r="F4837" s="238"/>
      <c r="G4837" s="238"/>
      <c r="H4837" s="238"/>
      <c r="I4837" s="238"/>
      <c r="J4837" s="238"/>
      <c r="K4837" s="238"/>
      <c r="L4837" s="238"/>
      <c r="M4837" s="238"/>
      <c r="N4837" s="238"/>
      <c r="O4837" s="238">
        <v>11</v>
      </c>
      <c r="P4837" s="239"/>
    </row>
    <row r="4838" spans="1:16" x14ac:dyDescent="0.25">
      <c r="A4838" s="236" t="s">
        <v>2784</v>
      </c>
      <c r="B4838" s="237" t="s">
        <v>5912</v>
      </c>
      <c r="C4838" s="238"/>
      <c r="D4838" s="238"/>
      <c r="E4838" s="238"/>
      <c r="F4838" s="238"/>
      <c r="G4838" s="238"/>
      <c r="H4838" s="238"/>
      <c r="I4838" s="238"/>
      <c r="J4838" s="238"/>
      <c r="K4838" s="238"/>
      <c r="L4838" s="238"/>
      <c r="M4838" s="238">
        <v>11</v>
      </c>
      <c r="N4838" s="238">
        <v>4</v>
      </c>
      <c r="O4838" s="238">
        <v>4</v>
      </c>
      <c r="P4838" s="239"/>
    </row>
    <row r="4839" spans="1:16" x14ac:dyDescent="0.25">
      <c r="A4839" s="236" t="s">
        <v>2617</v>
      </c>
      <c r="B4839" s="237" t="s">
        <v>6854</v>
      </c>
      <c r="C4839" s="238"/>
      <c r="D4839" s="238"/>
      <c r="E4839" s="238"/>
      <c r="F4839" s="238"/>
      <c r="G4839" s="238"/>
      <c r="H4839" s="238"/>
      <c r="I4839" s="238"/>
      <c r="J4839" s="238"/>
      <c r="K4839" s="238"/>
      <c r="L4839" s="238"/>
      <c r="M4839" s="238">
        <v>1</v>
      </c>
      <c r="N4839" s="238"/>
      <c r="O4839" s="238"/>
      <c r="P4839" s="239"/>
    </row>
    <row r="4840" spans="1:16" x14ac:dyDescent="0.25">
      <c r="A4840" s="236" t="s">
        <v>3197</v>
      </c>
      <c r="B4840" s="237" t="s">
        <v>6251</v>
      </c>
      <c r="C4840" s="238"/>
      <c r="D4840" s="238"/>
      <c r="E4840" s="238"/>
      <c r="F4840" s="238"/>
      <c r="G4840" s="238"/>
      <c r="H4840" s="238"/>
      <c r="I4840" s="238"/>
      <c r="J4840" s="238"/>
      <c r="K4840" s="238"/>
      <c r="L4840" s="238"/>
      <c r="M4840" s="238"/>
      <c r="N4840" s="238"/>
      <c r="O4840" s="238">
        <v>1</v>
      </c>
      <c r="P4840" s="239"/>
    </row>
    <row r="4841" spans="1:16" x14ac:dyDescent="0.25">
      <c r="A4841" s="236" t="s">
        <v>3157</v>
      </c>
      <c r="B4841" s="237" t="s">
        <v>8084</v>
      </c>
      <c r="C4841" s="238"/>
      <c r="D4841" s="238"/>
      <c r="E4841" s="238"/>
      <c r="F4841" s="238"/>
      <c r="G4841" s="238"/>
      <c r="H4841" s="238"/>
      <c r="I4841" s="238"/>
      <c r="J4841" s="238"/>
      <c r="K4841" s="238"/>
      <c r="L4841" s="238">
        <v>1</v>
      </c>
      <c r="M4841" s="238">
        <v>1</v>
      </c>
      <c r="N4841" s="238">
        <v>71</v>
      </c>
      <c r="O4841" s="238"/>
      <c r="P4841" s="239">
        <v>1</v>
      </c>
    </row>
    <row r="4842" spans="1:16" x14ac:dyDescent="0.25">
      <c r="A4842" s="236" t="s">
        <v>3906</v>
      </c>
      <c r="B4842" s="237" t="s">
        <v>10500</v>
      </c>
      <c r="C4842" s="238"/>
      <c r="D4842" s="238"/>
      <c r="E4842" s="238"/>
      <c r="F4842" s="238"/>
      <c r="G4842" s="238"/>
      <c r="H4842" s="238"/>
      <c r="I4842" s="238">
        <v>3</v>
      </c>
      <c r="J4842" s="238"/>
      <c r="K4842" s="238"/>
      <c r="L4842" s="238"/>
      <c r="M4842" s="238"/>
      <c r="N4842" s="238"/>
      <c r="O4842" s="238"/>
      <c r="P4842" s="239"/>
    </row>
    <row r="4843" spans="1:16" x14ac:dyDescent="0.25">
      <c r="A4843" s="236" t="s">
        <v>1629</v>
      </c>
      <c r="B4843" s="237" t="s">
        <v>9010</v>
      </c>
      <c r="C4843" s="238"/>
      <c r="D4843" s="238"/>
      <c r="E4843" s="238"/>
      <c r="F4843" s="238"/>
      <c r="G4843" s="238"/>
      <c r="H4843" s="238"/>
      <c r="I4843" s="238"/>
      <c r="J4843" s="238"/>
      <c r="K4843" s="238"/>
      <c r="L4843" s="238"/>
      <c r="M4843" s="238"/>
      <c r="N4843" s="238">
        <v>6</v>
      </c>
      <c r="O4843" s="238"/>
      <c r="P4843" s="239"/>
    </row>
    <row r="4844" spans="1:16" x14ac:dyDescent="0.25">
      <c r="A4844" s="236" t="s">
        <v>1430</v>
      </c>
      <c r="B4844" s="237" t="s">
        <v>8289</v>
      </c>
      <c r="C4844" s="238"/>
      <c r="D4844" s="238"/>
      <c r="E4844" s="238"/>
      <c r="F4844" s="238"/>
      <c r="G4844" s="238"/>
      <c r="H4844" s="238"/>
      <c r="I4844" s="238"/>
      <c r="J4844" s="238"/>
      <c r="K4844" s="238"/>
      <c r="L4844" s="238"/>
      <c r="M4844" s="238"/>
      <c r="N4844" s="238">
        <v>1</v>
      </c>
      <c r="O4844" s="238"/>
      <c r="P4844" s="239">
        <v>38</v>
      </c>
    </row>
    <row r="4845" spans="1:16" x14ac:dyDescent="0.25">
      <c r="A4845" s="236" t="s">
        <v>760</v>
      </c>
      <c r="B4845" s="237" t="s">
        <v>8884</v>
      </c>
      <c r="C4845" s="238"/>
      <c r="D4845" s="238"/>
      <c r="E4845" s="238"/>
      <c r="F4845" s="238"/>
      <c r="G4845" s="238"/>
      <c r="H4845" s="238"/>
      <c r="I4845" s="238"/>
      <c r="J4845" s="238"/>
      <c r="K4845" s="238"/>
      <c r="L4845" s="238"/>
      <c r="M4845" s="238"/>
      <c r="N4845" s="238">
        <v>2</v>
      </c>
      <c r="O4845" s="238"/>
      <c r="P4845" s="239"/>
    </row>
    <row r="4846" spans="1:16" x14ac:dyDescent="0.25">
      <c r="A4846" s="236" t="s">
        <v>3014</v>
      </c>
      <c r="B4846" s="237" t="s">
        <v>6856</v>
      </c>
      <c r="C4846" s="238"/>
      <c r="D4846" s="238"/>
      <c r="E4846" s="238"/>
      <c r="F4846" s="238"/>
      <c r="G4846" s="238"/>
      <c r="H4846" s="238"/>
      <c r="I4846" s="238"/>
      <c r="J4846" s="238"/>
      <c r="K4846" s="238"/>
      <c r="L4846" s="238"/>
      <c r="M4846" s="238"/>
      <c r="N4846" s="238">
        <v>2</v>
      </c>
      <c r="O4846" s="238"/>
      <c r="P4846" s="239"/>
    </row>
    <row r="4847" spans="1:16" x14ac:dyDescent="0.25">
      <c r="A4847" s="236" t="s">
        <v>2132</v>
      </c>
      <c r="B4847" s="237" t="s">
        <v>7900</v>
      </c>
      <c r="C4847" s="238"/>
      <c r="D4847" s="238"/>
      <c r="E4847" s="238"/>
      <c r="F4847" s="238"/>
      <c r="G4847" s="238"/>
      <c r="H4847" s="238"/>
      <c r="I4847" s="238"/>
      <c r="J4847" s="238"/>
      <c r="K4847" s="238">
        <v>1</v>
      </c>
      <c r="L4847" s="238">
        <v>5</v>
      </c>
      <c r="M4847" s="238">
        <v>1</v>
      </c>
      <c r="N4847" s="238"/>
      <c r="O4847" s="238"/>
      <c r="P4847" s="239"/>
    </row>
    <row r="4848" spans="1:16" x14ac:dyDescent="0.25">
      <c r="A4848" s="236" t="s">
        <v>2840</v>
      </c>
      <c r="B4848" s="237" t="s">
        <v>6319</v>
      </c>
      <c r="C4848" s="238"/>
      <c r="D4848" s="238"/>
      <c r="E4848" s="238"/>
      <c r="F4848" s="238"/>
      <c r="G4848" s="238"/>
      <c r="H4848" s="238"/>
      <c r="I4848" s="238"/>
      <c r="J4848" s="238"/>
      <c r="K4848" s="238"/>
      <c r="L4848" s="238"/>
      <c r="M4848" s="238"/>
      <c r="N4848" s="238">
        <v>3</v>
      </c>
      <c r="O4848" s="238"/>
      <c r="P4848" s="239"/>
    </row>
    <row r="4849" spans="1:16" x14ac:dyDescent="0.25">
      <c r="A4849" s="236" t="s">
        <v>4633</v>
      </c>
      <c r="B4849" s="237" t="s">
        <v>9636</v>
      </c>
      <c r="C4849" s="238"/>
      <c r="D4849" s="238"/>
      <c r="E4849" s="238"/>
      <c r="F4849" s="238"/>
      <c r="G4849" s="238"/>
      <c r="H4849" s="238"/>
      <c r="I4849" s="238"/>
      <c r="J4849" s="238"/>
      <c r="K4849" s="238"/>
      <c r="L4849" s="238"/>
      <c r="M4849" s="238">
        <v>1</v>
      </c>
      <c r="N4849" s="238"/>
      <c r="O4849" s="238"/>
      <c r="P4849" s="239"/>
    </row>
    <row r="4850" spans="1:16" x14ac:dyDescent="0.25">
      <c r="A4850" s="236" t="s">
        <v>3119</v>
      </c>
      <c r="B4850" s="237" t="s">
        <v>8284</v>
      </c>
      <c r="C4850" s="238"/>
      <c r="D4850" s="238"/>
      <c r="E4850" s="238"/>
      <c r="F4850" s="238"/>
      <c r="G4850" s="238"/>
      <c r="H4850" s="238"/>
      <c r="I4850" s="238"/>
      <c r="J4850" s="238">
        <v>1</v>
      </c>
      <c r="K4850" s="238"/>
      <c r="L4850" s="238"/>
      <c r="M4850" s="238"/>
      <c r="N4850" s="238"/>
      <c r="O4850" s="238"/>
      <c r="P4850" s="239"/>
    </row>
    <row r="4851" spans="1:16" x14ac:dyDescent="0.25">
      <c r="A4851" s="236" t="s">
        <v>3535</v>
      </c>
      <c r="B4851" s="237" t="s">
        <v>7217</v>
      </c>
      <c r="C4851" s="238"/>
      <c r="D4851" s="238"/>
      <c r="E4851" s="238"/>
      <c r="F4851" s="238"/>
      <c r="G4851" s="238"/>
      <c r="H4851" s="238"/>
      <c r="I4851" s="238"/>
      <c r="J4851" s="238"/>
      <c r="K4851" s="238"/>
      <c r="L4851" s="238"/>
      <c r="M4851" s="238"/>
      <c r="N4851" s="238"/>
      <c r="O4851" s="238"/>
      <c r="P4851" s="239">
        <v>1</v>
      </c>
    </row>
    <row r="4852" spans="1:16" x14ac:dyDescent="0.25">
      <c r="A4852" s="236" t="s">
        <v>3580</v>
      </c>
      <c r="B4852" s="237" t="s">
        <v>8592</v>
      </c>
      <c r="C4852" s="238"/>
      <c r="D4852" s="238">
        <v>8</v>
      </c>
      <c r="E4852" s="238"/>
      <c r="F4852" s="238"/>
      <c r="G4852" s="238"/>
      <c r="H4852" s="238"/>
      <c r="I4852" s="238"/>
      <c r="J4852" s="238"/>
      <c r="K4852" s="238"/>
      <c r="L4852" s="238"/>
      <c r="M4852" s="238"/>
      <c r="N4852" s="238">
        <v>1</v>
      </c>
      <c r="O4852" s="238"/>
      <c r="P4852" s="239"/>
    </row>
    <row r="4853" spans="1:16" x14ac:dyDescent="0.25">
      <c r="A4853" s="236" t="s">
        <v>1433</v>
      </c>
      <c r="B4853" s="237" t="s">
        <v>7901</v>
      </c>
      <c r="C4853" s="238"/>
      <c r="D4853" s="238">
        <v>5</v>
      </c>
      <c r="E4853" s="238"/>
      <c r="F4853" s="238"/>
      <c r="G4853" s="238">
        <v>5</v>
      </c>
      <c r="H4853" s="238"/>
      <c r="I4853" s="238"/>
      <c r="J4853" s="238">
        <v>6</v>
      </c>
      <c r="K4853" s="238"/>
      <c r="L4853" s="238">
        <v>4</v>
      </c>
      <c r="M4853" s="238"/>
      <c r="N4853" s="238"/>
      <c r="O4853" s="238"/>
      <c r="P4853" s="239"/>
    </row>
    <row r="4854" spans="1:16" x14ac:dyDescent="0.25">
      <c r="A4854" s="236" t="s">
        <v>82</v>
      </c>
      <c r="B4854" s="237" t="s">
        <v>9605</v>
      </c>
      <c r="C4854" s="238"/>
      <c r="D4854" s="238"/>
      <c r="E4854" s="238"/>
      <c r="F4854" s="238"/>
      <c r="G4854" s="238"/>
      <c r="H4854" s="238"/>
      <c r="I4854" s="238"/>
      <c r="J4854" s="238"/>
      <c r="K4854" s="238">
        <v>9401</v>
      </c>
      <c r="L4854" s="238"/>
      <c r="M4854" s="238"/>
      <c r="N4854" s="238"/>
      <c r="O4854" s="238"/>
      <c r="P4854" s="239"/>
    </row>
    <row r="4855" spans="1:16" x14ac:dyDescent="0.25">
      <c r="A4855" s="236" t="s">
        <v>4360</v>
      </c>
      <c r="B4855" s="237" t="s">
        <v>10164</v>
      </c>
      <c r="C4855" s="238"/>
      <c r="D4855" s="238"/>
      <c r="E4855" s="238"/>
      <c r="F4855" s="238"/>
      <c r="G4855" s="238"/>
      <c r="H4855" s="238"/>
      <c r="I4855" s="238"/>
      <c r="J4855" s="238"/>
      <c r="K4855" s="238">
        <v>32</v>
      </c>
      <c r="L4855" s="238"/>
      <c r="M4855" s="238">
        <v>113</v>
      </c>
      <c r="N4855" s="238">
        <v>1835</v>
      </c>
      <c r="O4855" s="238"/>
      <c r="P4855" s="239">
        <v>1375</v>
      </c>
    </row>
    <row r="4856" spans="1:16" x14ac:dyDescent="0.25">
      <c r="A4856" s="236" t="s">
        <v>169</v>
      </c>
      <c r="B4856" s="237" t="s">
        <v>7599</v>
      </c>
      <c r="C4856" s="238"/>
      <c r="D4856" s="238"/>
      <c r="E4856" s="238"/>
      <c r="F4856" s="238"/>
      <c r="G4856" s="238">
        <v>636</v>
      </c>
      <c r="H4856" s="238"/>
      <c r="I4856" s="238"/>
      <c r="J4856" s="238"/>
      <c r="K4856" s="238"/>
      <c r="L4856" s="238"/>
      <c r="M4856" s="238"/>
      <c r="N4856" s="238"/>
      <c r="O4856" s="238"/>
      <c r="P4856" s="239"/>
    </row>
    <row r="4857" spans="1:16" x14ac:dyDescent="0.25">
      <c r="A4857" s="236" t="s">
        <v>2149</v>
      </c>
      <c r="B4857" s="237" t="s">
        <v>8882</v>
      </c>
      <c r="C4857" s="238"/>
      <c r="D4857" s="238"/>
      <c r="E4857" s="238"/>
      <c r="F4857" s="238"/>
      <c r="G4857" s="238"/>
      <c r="H4857" s="238"/>
      <c r="I4857" s="238"/>
      <c r="J4857" s="238"/>
      <c r="K4857" s="238"/>
      <c r="L4857" s="238"/>
      <c r="M4857" s="238">
        <v>1410</v>
      </c>
      <c r="N4857" s="238"/>
      <c r="O4857" s="238"/>
      <c r="P4857" s="239"/>
    </row>
    <row r="4858" spans="1:16" x14ac:dyDescent="0.25">
      <c r="A4858" s="236" t="s">
        <v>16</v>
      </c>
      <c r="B4858" s="237" t="s">
        <v>8286</v>
      </c>
      <c r="C4858" s="238"/>
      <c r="D4858" s="238"/>
      <c r="E4858" s="238"/>
      <c r="F4858" s="238"/>
      <c r="G4858" s="238"/>
      <c r="H4858" s="238"/>
      <c r="I4858" s="238">
        <v>13</v>
      </c>
      <c r="J4858" s="238"/>
      <c r="K4858" s="238"/>
      <c r="L4858" s="238">
        <v>1255</v>
      </c>
      <c r="M4858" s="238"/>
      <c r="N4858" s="238">
        <v>1</v>
      </c>
      <c r="O4858" s="238"/>
      <c r="P4858" s="239"/>
    </row>
    <row r="4859" spans="1:16" x14ac:dyDescent="0.25">
      <c r="A4859" s="236" t="s">
        <v>109</v>
      </c>
      <c r="B4859" s="237" t="s">
        <v>10137</v>
      </c>
      <c r="C4859" s="238"/>
      <c r="D4859" s="238"/>
      <c r="E4859" s="238"/>
      <c r="F4859" s="238"/>
      <c r="G4859" s="238"/>
      <c r="H4859" s="238"/>
      <c r="I4859" s="238"/>
      <c r="J4859" s="238"/>
      <c r="K4859" s="238"/>
      <c r="L4859" s="238">
        <v>60</v>
      </c>
      <c r="M4859" s="238">
        <v>128</v>
      </c>
      <c r="N4859" s="238">
        <v>93</v>
      </c>
      <c r="O4859" s="238"/>
      <c r="P4859" s="239"/>
    </row>
    <row r="4860" spans="1:16" x14ac:dyDescent="0.25">
      <c r="A4860" s="236" t="s">
        <v>114</v>
      </c>
      <c r="B4860" s="237" t="s">
        <v>5311</v>
      </c>
      <c r="C4860" s="238">
        <v>6</v>
      </c>
      <c r="D4860" s="238"/>
      <c r="E4860" s="238">
        <v>20</v>
      </c>
      <c r="F4860" s="238">
        <v>59</v>
      </c>
      <c r="G4860" s="238">
        <v>41</v>
      </c>
      <c r="H4860" s="238">
        <v>25</v>
      </c>
      <c r="I4860" s="238">
        <v>443</v>
      </c>
      <c r="J4860" s="238">
        <v>65</v>
      </c>
      <c r="K4860" s="238"/>
      <c r="L4860" s="238">
        <v>49</v>
      </c>
      <c r="M4860" s="238">
        <v>18</v>
      </c>
      <c r="N4860" s="238">
        <v>62</v>
      </c>
      <c r="O4860" s="238">
        <v>305</v>
      </c>
      <c r="P4860" s="239">
        <v>1539</v>
      </c>
    </row>
    <row r="4861" spans="1:16" x14ac:dyDescent="0.25">
      <c r="A4861" s="236" t="s">
        <v>1207</v>
      </c>
      <c r="B4861" s="237" t="s">
        <v>8085</v>
      </c>
      <c r="C4861" s="238"/>
      <c r="D4861" s="238"/>
      <c r="E4861" s="238"/>
      <c r="F4861" s="238"/>
      <c r="G4861" s="238"/>
      <c r="H4861" s="238"/>
      <c r="I4861" s="238"/>
      <c r="J4861" s="238"/>
      <c r="K4861" s="238"/>
      <c r="L4861" s="238"/>
      <c r="M4861" s="238"/>
      <c r="N4861" s="238">
        <v>1</v>
      </c>
      <c r="O4861" s="238"/>
      <c r="P4861" s="239"/>
    </row>
    <row r="4862" spans="1:16" x14ac:dyDescent="0.25">
      <c r="A4862" s="236" t="s">
        <v>2926</v>
      </c>
      <c r="B4862" s="237" t="s">
        <v>7902</v>
      </c>
      <c r="C4862" s="238"/>
      <c r="D4862" s="238"/>
      <c r="E4862" s="238"/>
      <c r="F4862" s="238"/>
      <c r="G4862" s="238"/>
      <c r="H4862" s="238"/>
      <c r="I4862" s="238">
        <v>26</v>
      </c>
      <c r="J4862" s="238"/>
      <c r="K4862" s="238">
        <v>1</v>
      </c>
      <c r="L4862" s="238"/>
      <c r="M4862" s="238"/>
      <c r="N4862" s="238"/>
      <c r="O4862" s="238"/>
      <c r="P4862" s="239"/>
    </row>
    <row r="4863" spans="1:16" x14ac:dyDescent="0.25">
      <c r="A4863" s="236" t="s">
        <v>1247</v>
      </c>
      <c r="B4863" s="237" t="s">
        <v>7145</v>
      </c>
      <c r="C4863" s="238"/>
      <c r="D4863" s="238"/>
      <c r="E4863" s="238">
        <v>1</v>
      </c>
      <c r="F4863" s="238"/>
      <c r="G4863" s="238"/>
      <c r="H4863" s="238"/>
      <c r="I4863" s="238">
        <v>32</v>
      </c>
      <c r="J4863" s="238"/>
      <c r="K4863" s="238">
        <v>7</v>
      </c>
      <c r="L4863" s="238"/>
      <c r="M4863" s="238"/>
      <c r="N4863" s="238">
        <v>33</v>
      </c>
      <c r="O4863" s="238"/>
      <c r="P4863" s="239"/>
    </row>
    <row r="4864" spans="1:16" x14ac:dyDescent="0.25">
      <c r="A4864" s="236" t="s">
        <v>3120</v>
      </c>
      <c r="B4864" s="237" t="s">
        <v>5956</v>
      </c>
      <c r="C4864" s="238"/>
      <c r="D4864" s="238"/>
      <c r="E4864" s="238"/>
      <c r="F4864" s="238"/>
      <c r="G4864" s="238"/>
      <c r="H4864" s="238"/>
      <c r="I4864" s="238"/>
      <c r="J4864" s="238"/>
      <c r="K4864" s="238"/>
      <c r="L4864" s="238"/>
      <c r="M4864" s="238"/>
      <c r="N4864" s="238"/>
      <c r="O4864" s="238">
        <v>3</v>
      </c>
      <c r="P4864" s="239"/>
    </row>
    <row r="4865" spans="1:16" x14ac:dyDescent="0.25">
      <c r="A4865" s="236" t="s">
        <v>3302</v>
      </c>
      <c r="B4865" s="237" t="s">
        <v>7445</v>
      </c>
      <c r="C4865" s="238"/>
      <c r="D4865" s="238"/>
      <c r="E4865" s="238"/>
      <c r="F4865" s="238"/>
      <c r="G4865" s="238"/>
      <c r="H4865" s="238"/>
      <c r="I4865" s="238"/>
      <c r="J4865" s="238">
        <v>7</v>
      </c>
      <c r="K4865" s="238"/>
      <c r="L4865" s="238">
        <v>2</v>
      </c>
      <c r="M4865" s="238"/>
      <c r="N4865" s="238"/>
      <c r="O4865" s="238"/>
      <c r="P4865" s="239"/>
    </row>
    <row r="4866" spans="1:16" x14ac:dyDescent="0.25">
      <c r="A4866" s="236" t="s">
        <v>1748</v>
      </c>
      <c r="B4866" s="237" t="s">
        <v>5389</v>
      </c>
      <c r="C4866" s="238"/>
      <c r="D4866" s="238"/>
      <c r="E4866" s="238"/>
      <c r="F4866" s="238">
        <v>37</v>
      </c>
      <c r="G4866" s="238">
        <v>14</v>
      </c>
      <c r="H4866" s="238"/>
      <c r="I4866" s="238">
        <v>1</v>
      </c>
      <c r="J4866" s="238">
        <v>94</v>
      </c>
      <c r="K4866" s="238">
        <v>136</v>
      </c>
      <c r="L4866" s="238">
        <v>104</v>
      </c>
      <c r="M4866" s="238">
        <v>4</v>
      </c>
      <c r="N4866" s="238">
        <v>319</v>
      </c>
      <c r="O4866" s="238">
        <v>105</v>
      </c>
      <c r="P4866" s="239"/>
    </row>
    <row r="4867" spans="1:16" x14ac:dyDescent="0.25">
      <c r="A4867" s="236" t="s">
        <v>30</v>
      </c>
      <c r="B4867" s="237" t="s">
        <v>5745</v>
      </c>
      <c r="C4867" s="238"/>
      <c r="D4867" s="238"/>
      <c r="E4867" s="238"/>
      <c r="F4867" s="238"/>
      <c r="G4867" s="238"/>
      <c r="H4867" s="238"/>
      <c r="I4867" s="238"/>
      <c r="J4867" s="238">
        <v>1</v>
      </c>
      <c r="K4867" s="238"/>
      <c r="L4867" s="238"/>
      <c r="M4867" s="238">
        <v>3</v>
      </c>
      <c r="N4867" s="238">
        <v>15</v>
      </c>
      <c r="O4867" s="238">
        <v>10</v>
      </c>
      <c r="P4867" s="239"/>
    </row>
    <row r="4868" spans="1:16" x14ac:dyDescent="0.25">
      <c r="A4868" s="236" t="s">
        <v>1677</v>
      </c>
      <c r="B4868" s="237" t="s">
        <v>5633</v>
      </c>
      <c r="C4868" s="238"/>
      <c r="D4868" s="238"/>
      <c r="E4868" s="238"/>
      <c r="F4868" s="238"/>
      <c r="G4868" s="238"/>
      <c r="H4868" s="238"/>
      <c r="I4868" s="238">
        <v>2</v>
      </c>
      <c r="J4868" s="238"/>
      <c r="K4868" s="238"/>
      <c r="L4868" s="238"/>
      <c r="M4868" s="238"/>
      <c r="N4868" s="238">
        <v>6</v>
      </c>
      <c r="O4868" s="238">
        <v>20</v>
      </c>
      <c r="P4868" s="239"/>
    </row>
    <row r="4869" spans="1:16" x14ac:dyDescent="0.25">
      <c r="A4869" s="236" t="s">
        <v>368</v>
      </c>
      <c r="B4869" s="237" t="s">
        <v>5978</v>
      </c>
      <c r="C4869" s="238"/>
      <c r="D4869" s="238"/>
      <c r="E4869" s="238"/>
      <c r="F4869" s="238"/>
      <c r="G4869" s="238"/>
      <c r="H4869" s="238"/>
      <c r="I4869" s="238"/>
      <c r="J4869" s="238">
        <v>2</v>
      </c>
      <c r="K4869" s="238"/>
      <c r="L4869" s="238"/>
      <c r="M4869" s="238">
        <v>9</v>
      </c>
      <c r="N4869" s="238">
        <v>124</v>
      </c>
      <c r="O4869" s="238">
        <v>3</v>
      </c>
      <c r="P4869" s="239"/>
    </row>
    <row r="4870" spans="1:16" x14ac:dyDescent="0.25">
      <c r="A4870" s="236" t="s">
        <v>669</v>
      </c>
      <c r="B4870" s="237" t="s">
        <v>8593</v>
      </c>
      <c r="C4870" s="238"/>
      <c r="D4870" s="238"/>
      <c r="E4870" s="238"/>
      <c r="F4870" s="238"/>
      <c r="G4870" s="238"/>
      <c r="H4870" s="238"/>
      <c r="I4870" s="238"/>
      <c r="J4870" s="238"/>
      <c r="K4870" s="238"/>
      <c r="L4870" s="238"/>
      <c r="M4870" s="238">
        <v>1</v>
      </c>
      <c r="N4870" s="238">
        <v>6</v>
      </c>
      <c r="O4870" s="238"/>
      <c r="P4870" s="239"/>
    </row>
    <row r="4871" spans="1:16" x14ac:dyDescent="0.25">
      <c r="A4871" s="236" t="s">
        <v>1519</v>
      </c>
      <c r="B4871" s="237" t="s">
        <v>9011</v>
      </c>
      <c r="C4871" s="238"/>
      <c r="D4871" s="238"/>
      <c r="E4871" s="238"/>
      <c r="F4871" s="238"/>
      <c r="G4871" s="238"/>
      <c r="H4871" s="238"/>
      <c r="I4871" s="238">
        <v>2</v>
      </c>
      <c r="J4871" s="238"/>
      <c r="K4871" s="238"/>
      <c r="L4871" s="238">
        <v>58</v>
      </c>
      <c r="M4871" s="238"/>
      <c r="N4871" s="238"/>
      <c r="O4871" s="238"/>
      <c r="P4871" s="239"/>
    </row>
    <row r="4872" spans="1:16" x14ac:dyDescent="0.25">
      <c r="A4872" s="236" t="s">
        <v>768</v>
      </c>
      <c r="B4872" s="237" t="s">
        <v>7219</v>
      </c>
      <c r="C4872" s="238"/>
      <c r="D4872" s="238"/>
      <c r="E4872" s="238">
        <v>3</v>
      </c>
      <c r="F4872" s="238"/>
      <c r="G4872" s="238"/>
      <c r="H4872" s="238"/>
      <c r="I4872" s="238">
        <v>1</v>
      </c>
      <c r="J4872" s="238"/>
      <c r="K4872" s="238">
        <v>15</v>
      </c>
      <c r="L4872" s="238">
        <v>257</v>
      </c>
      <c r="M4872" s="238"/>
      <c r="N4872" s="238"/>
      <c r="O4872" s="238"/>
      <c r="P4872" s="239"/>
    </row>
    <row r="4873" spans="1:16" x14ac:dyDescent="0.25">
      <c r="A4873" s="236" t="s">
        <v>99</v>
      </c>
      <c r="B4873" s="237" t="s">
        <v>6264</v>
      </c>
      <c r="C4873" s="238"/>
      <c r="D4873" s="238"/>
      <c r="E4873" s="238"/>
      <c r="F4873" s="238"/>
      <c r="G4873" s="238"/>
      <c r="H4873" s="238"/>
      <c r="I4873" s="238">
        <v>4</v>
      </c>
      <c r="J4873" s="238"/>
      <c r="K4873" s="238">
        <v>16</v>
      </c>
      <c r="L4873" s="238"/>
      <c r="M4873" s="238"/>
      <c r="N4873" s="238"/>
      <c r="O4873" s="238">
        <v>1</v>
      </c>
      <c r="P4873" s="239"/>
    </row>
    <row r="4874" spans="1:16" x14ac:dyDescent="0.25">
      <c r="A4874" s="236" t="s">
        <v>2485</v>
      </c>
      <c r="B4874" s="237" t="s">
        <v>9243</v>
      </c>
      <c r="C4874" s="238"/>
      <c r="D4874" s="238"/>
      <c r="E4874" s="238">
        <v>1</v>
      </c>
      <c r="F4874" s="238"/>
      <c r="G4874" s="238">
        <v>1</v>
      </c>
      <c r="H4874" s="238"/>
      <c r="I4874" s="238"/>
      <c r="J4874" s="238"/>
      <c r="K4874" s="238"/>
      <c r="L4874" s="238"/>
      <c r="M4874" s="238"/>
      <c r="N4874" s="238"/>
      <c r="O4874" s="238"/>
      <c r="P4874" s="239"/>
    </row>
    <row r="4875" spans="1:16" x14ac:dyDescent="0.25">
      <c r="A4875" s="236" t="s">
        <v>592</v>
      </c>
      <c r="B4875" s="237" t="s">
        <v>6574</v>
      </c>
      <c r="C4875" s="238">
        <v>1</v>
      </c>
      <c r="D4875" s="238"/>
      <c r="E4875" s="238"/>
      <c r="F4875" s="238"/>
      <c r="G4875" s="238"/>
      <c r="H4875" s="238"/>
      <c r="I4875" s="238"/>
      <c r="J4875" s="238">
        <v>16</v>
      </c>
      <c r="K4875" s="238"/>
      <c r="L4875" s="238">
        <v>183</v>
      </c>
      <c r="M4875" s="238">
        <v>11</v>
      </c>
      <c r="N4875" s="238">
        <v>8</v>
      </c>
      <c r="O4875" s="238"/>
      <c r="P4875" s="239"/>
    </row>
    <row r="4876" spans="1:16" x14ac:dyDescent="0.25">
      <c r="A4876" s="236" t="s">
        <v>535</v>
      </c>
      <c r="B4876" s="237" t="s">
        <v>5289</v>
      </c>
      <c r="C4876" s="238"/>
      <c r="D4876" s="238">
        <v>25</v>
      </c>
      <c r="E4876" s="238"/>
      <c r="F4876" s="238"/>
      <c r="G4876" s="238">
        <v>1</v>
      </c>
      <c r="H4876" s="238"/>
      <c r="I4876" s="238"/>
      <c r="J4876" s="238">
        <v>136</v>
      </c>
      <c r="K4876" s="238">
        <v>753</v>
      </c>
      <c r="L4876" s="238">
        <v>634</v>
      </c>
      <c r="M4876" s="238">
        <v>162</v>
      </c>
      <c r="N4876" s="238">
        <v>152</v>
      </c>
      <c r="O4876" s="238">
        <v>528</v>
      </c>
      <c r="P4876" s="239"/>
    </row>
    <row r="4877" spans="1:16" x14ac:dyDescent="0.25">
      <c r="A4877" s="236" t="s">
        <v>2535</v>
      </c>
      <c r="B4877" s="237" t="s">
        <v>5511</v>
      </c>
      <c r="C4877" s="238"/>
      <c r="D4877" s="238"/>
      <c r="E4877" s="238"/>
      <c r="F4877" s="238"/>
      <c r="G4877" s="238"/>
      <c r="H4877" s="238">
        <v>8</v>
      </c>
      <c r="I4877" s="238"/>
      <c r="J4877" s="238"/>
      <c r="K4877" s="238"/>
      <c r="L4877" s="238">
        <v>8</v>
      </c>
      <c r="M4877" s="238">
        <v>1</v>
      </c>
      <c r="N4877" s="238">
        <v>1</v>
      </c>
      <c r="O4877" s="238">
        <v>38</v>
      </c>
      <c r="P4877" s="239"/>
    </row>
    <row r="4878" spans="1:16" x14ac:dyDescent="0.25">
      <c r="A4878" s="236" t="s">
        <v>712</v>
      </c>
      <c r="B4878" s="237" t="s">
        <v>7147</v>
      </c>
      <c r="C4878" s="238"/>
      <c r="D4878" s="238"/>
      <c r="E4878" s="238">
        <v>23</v>
      </c>
      <c r="F4878" s="238">
        <v>388</v>
      </c>
      <c r="G4878" s="238">
        <v>436</v>
      </c>
      <c r="H4878" s="238"/>
      <c r="I4878" s="238"/>
      <c r="J4878" s="238"/>
      <c r="K4878" s="238">
        <v>18</v>
      </c>
      <c r="L4878" s="238">
        <v>13</v>
      </c>
      <c r="M4878" s="238"/>
      <c r="N4878" s="238"/>
      <c r="O4878" s="238"/>
      <c r="P4878" s="239"/>
    </row>
    <row r="4879" spans="1:16" x14ac:dyDescent="0.25">
      <c r="A4879" s="236" t="s">
        <v>1900</v>
      </c>
      <c r="B4879" s="237" t="s">
        <v>8086</v>
      </c>
      <c r="C4879" s="238"/>
      <c r="D4879" s="238"/>
      <c r="E4879" s="238"/>
      <c r="F4879" s="238"/>
      <c r="G4879" s="238"/>
      <c r="H4879" s="238"/>
      <c r="I4879" s="238"/>
      <c r="J4879" s="238"/>
      <c r="K4879" s="238"/>
      <c r="L4879" s="238"/>
      <c r="M4879" s="238"/>
      <c r="N4879" s="238">
        <v>1</v>
      </c>
      <c r="O4879" s="238"/>
      <c r="P4879" s="239"/>
    </row>
    <row r="4880" spans="1:16" x14ac:dyDescent="0.25">
      <c r="A4880" s="236" t="s">
        <v>5705</v>
      </c>
      <c r="B4880" s="237" t="s">
        <v>5706</v>
      </c>
      <c r="C4880" s="238"/>
      <c r="D4880" s="238"/>
      <c r="E4880" s="238"/>
      <c r="F4880" s="238"/>
      <c r="G4880" s="238"/>
      <c r="H4880" s="238"/>
      <c r="I4880" s="238"/>
      <c r="J4880" s="238"/>
      <c r="K4880" s="238"/>
      <c r="L4880" s="238"/>
      <c r="M4880" s="238"/>
      <c r="N4880" s="238">
        <v>11</v>
      </c>
      <c r="O4880" s="238">
        <v>11</v>
      </c>
      <c r="P4880" s="239"/>
    </row>
    <row r="4881" spans="1:16" x14ac:dyDescent="0.25">
      <c r="A4881" s="236" t="s">
        <v>4795</v>
      </c>
      <c r="B4881" s="237" t="s">
        <v>6169</v>
      </c>
      <c r="C4881" s="238"/>
      <c r="D4881" s="238"/>
      <c r="E4881" s="238"/>
      <c r="F4881" s="238"/>
      <c r="G4881" s="238"/>
      <c r="H4881" s="238"/>
      <c r="I4881" s="238"/>
      <c r="J4881" s="238">
        <v>24</v>
      </c>
      <c r="K4881" s="238">
        <v>3</v>
      </c>
      <c r="L4881" s="238">
        <v>1</v>
      </c>
      <c r="M4881" s="238">
        <v>1</v>
      </c>
      <c r="N4881" s="238">
        <v>2</v>
      </c>
      <c r="O4881" s="238">
        <v>1</v>
      </c>
      <c r="P4881" s="239"/>
    </row>
    <row r="4882" spans="1:16" x14ac:dyDescent="0.25">
      <c r="A4882" s="236" t="s">
        <v>2014</v>
      </c>
      <c r="B4882" s="237" t="s">
        <v>9244</v>
      </c>
      <c r="C4882" s="238"/>
      <c r="D4882" s="238"/>
      <c r="E4882" s="238"/>
      <c r="F4882" s="238"/>
      <c r="G4882" s="238"/>
      <c r="H4882" s="238"/>
      <c r="I4882" s="238"/>
      <c r="J4882" s="238">
        <v>1</v>
      </c>
      <c r="K4882" s="238"/>
      <c r="L4882" s="238">
        <v>1</v>
      </c>
      <c r="M4882" s="238"/>
      <c r="N4882" s="238">
        <v>1</v>
      </c>
      <c r="O4882" s="238"/>
      <c r="P4882" s="239"/>
    </row>
    <row r="4883" spans="1:16" x14ac:dyDescent="0.25">
      <c r="A4883" s="236" t="s">
        <v>3247</v>
      </c>
      <c r="B4883" s="237" t="s">
        <v>5911</v>
      </c>
      <c r="C4883" s="238"/>
      <c r="D4883" s="238"/>
      <c r="E4883" s="238"/>
      <c r="F4883" s="238"/>
      <c r="G4883" s="238"/>
      <c r="H4883" s="238"/>
      <c r="I4883" s="238"/>
      <c r="J4883" s="238">
        <v>1</v>
      </c>
      <c r="K4883" s="238"/>
      <c r="L4883" s="238"/>
      <c r="M4883" s="238"/>
      <c r="N4883" s="238"/>
      <c r="O4883" s="238">
        <v>4</v>
      </c>
      <c r="P4883" s="239"/>
    </row>
    <row r="4884" spans="1:16" x14ac:dyDescent="0.25">
      <c r="A4884" s="236" t="s">
        <v>355</v>
      </c>
      <c r="B4884" s="237" t="s">
        <v>5875</v>
      </c>
      <c r="C4884" s="238"/>
      <c r="D4884" s="238"/>
      <c r="E4884" s="238"/>
      <c r="F4884" s="238"/>
      <c r="G4884" s="238">
        <v>1</v>
      </c>
      <c r="H4884" s="238"/>
      <c r="I4884" s="238">
        <v>53</v>
      </c>
      <c r="J4884" s="238">
        <v>7</v>
      </c>
      <c r="K4884" s="238">
        <v>1</v>
      </c>
      <c r="L4884" s="238">
        <v>57</v>
      </c>
      <c r="M4884" s="238"/>
      <c r="N4884" s="238">
        <v>7</v>
      </c>
      <c r="O4884" s="238">
        <v>5</v>
      </c>
      <c r="P4884" s="239">
        <v>2</v>
      </c>
    </row>
    <row r="4885" spans="1:16" x14ac:dyDescent="0.25">
      <c r="A4885" s="236" t="s">
        <v>696</v>
      </c>
      <c r="B4885" s="237" t="s">
        <v>5222</v>
      </c>
      <c r="C4885" s="238"/>
      <c r="D4885" s="238"/>
      <c r="E4885" s="238"/>
      <c r="F4885" s="238"/>
      <c r="G4885" s="238"/>
      <c r="H4885" s="238"/>
      <c r="I4885" s="238"/>
      <c r="J4885" s="238"/>
      <c r="K4885" s="238"/>
      <c r="L4885" s="238"/>
      <c r="M4885" s="238"/>
      <c r="N4885" s="238"/>
      <c r="O4885" s="238">
        <v>13025</v>
      </c>
      <c r="P4885" s="239">
        <v>51</v>
      </c>
    </row>
    <row r="4886" spans="1:16" x14ac:dyDescent="0.25">
      <c r="A4886" s="236" t="s">
        <v>3042</v>
      </c>
      <c r="B4886" s="237" t="s">
        <v>5478</v>
      </c>
      <c r="C4886" s="238"/>
      <c r="D4886" s="238"/>
      <c r="E4886" s="238"/>
      <c r="F4886" s="238"/>
      <c r="G4886" s="238"/>
      <c r="H4886" s="238"/>
      <c r="I4886" s="238"/>
      <c r="J4886" s="238"/>
      <c r="K4886" s="238"/>
      <c r="L4886" s="238"/>
      <c r="M4886" s="238"/>
      <c r="N4886" s="238"/>
      <c r="O4886" s="238">
        <v>49</v>
      </c>
      <c r="P4886" s="239"/>
    </row>
    <row r="4887" spans="1:16" x14ac:dyDescent="0.25">
      <c r="A4887" s="236" t="s">
        <v>731</v>
      </c>
      <c r="B4887" s="237" t="s">
        <v>9821</v>
      </c>
      <c r="C4887" s="238"/>
      <c r="D4887" s="238"/>
      <c r="E4887" s="238"/>
      <c r="F4887" s="238"/>
      <c r="G4887" s="238"/>
      <c r="H4887" s="238">
        <v>471</v>
      </c>
      <c r="I4887" s="238"/>
      <c r="J4887" s="238"/>
      <c r="K4887" s="238"/>
      <c r="L4887" s="238">
        <v>188</v>
      </c>
      <c r="M4887" s="238"/>
      <c r="N4887" s="238"/>
      <c r="O4887" s="238"/>
      <c r="P4887" s="239">
        <v>43</v>
      </c>
    </row>
    <row r="4888" spans="1:16" x14ac:dyDescent="0.25">
      <c r="A4888" s="236" t="s">
        <v>1571</v>
      </c>
      <c r="B4888" s="237" t="s">
        <v>5931</v>
      </c>
      <c r="C4888" s="238"/>
      <c r="D4888" s="238"/>
      <c r="E4888" s="238"/>
      <c r="F4888" s="238"/>
      <c r="G4888" s="238"/>
      <c r="H4888" s="238">
        <v>38</v>
      </c>
      <c r="I4888" s="238">
        <v>227</v>
      </c>
      <c r="J4888" s="238">
        <v>74</v>
      </c>
      <c r="K4888" s="238"/>
      <c r="L4888" s="238">
        <v>5</v>
      </c>
      <c r="M4888" s="238">
        <v>80</v>
      </c>
      <c r="N4888" s="238">
        <v>2</v>
      </c>
      <c r="O4888" s="238">
        <v>4</v>
      </c>
      <c r="P4888" s="239"/>
    </row>
    <row r="4889" spans="1:16" x14ac:dyDescent="0.25">
      <c r="A4889" s="236" t="s">
        <v>661</v>
      </c>
      <c r="B4889" s="237" t="s">
        <v>6249</v>
      </c>
      <c r="C4889" s="238"/>
      <c r="D4889" s="238"/>
      <c r="E4889" s="238"/>
      <c r="F4889" s="238"/>
      <c r="G4889" s="238"/>
      <c r="H4889" s="238"/>
      <c r="I4889" s="238"/>
      <c r="J4889" s="238"/>
      <c r="K4889" s="238"/>
      <c r="L4889" s="238"/>
      <c r="M4889" s="238">
        <v>3</v>
      </c>
      <c r="N4889" s="238"/>
      <c r="O4889" s="238">
        <v>1</v>
      </c>
      <c r="P4889" s="239"/>
    </row>
    <row r="4890" spans="1:16" x14ac:dyDescent="0.25">
      <c r="A4890" s="236" t="s">
        <v>3182</v>
      </c>
      <c r="B4890" s="237" t="s">
        <v>9606</v>
      </c>
      <c r="C4890" s="238">
        <v>58</v>
      </c>
      <c r="D4890" s="238"/>
      <c r="E4890" s="238"/>
      <c r="F4890" s="238"/>
      <c r="G4890" s="238"/>
      <c r="H4890" s="238"/>
      <c r="I4890" s="238"/>
      <c r="J4890" s="238"/>
      <c r="K4890" s="238"/>
      <c r="L4890" s="238"/>
      <c r="M4890" s="238"/>
      <c r="N4890" s="238"/>
      <c r="O4890" s="238"/>
      <c r="P4890" s="239">
        <v>985</v>
      </c>
    </row>
    <row r="4891" spans="1:16" x14ac:dyDescent="0.25">
      <c r="A4891" s="236" t="s">
        <v>3030</v>
      </c>
      <c r="B4891" s="237" t="s">
        <v>9607</v>
      </c>
      <c r="C4891" s="238">
        <v>9</v>
      </c>
      <c r="D4891" s="238"/>
      <c r="E4891" s="238"/>
      <c r="F4891" s="238"/>
      <c r="G4891" s="238"/>
      <c r="H4891" s="238"/>
      <c r="I4891" s="238"/>
      <c r="J4891" s="238"/>
      <c r="K4891" s="238"/>
      <c r="L4891" s="238"/>
      <c r="M4891" s="238"/>
      <c r="N4891" s="238"/>
      <c r="O4891" s="238"/>
      <c r="P4891" s="239"/>
    </row>
    <row r="4892" spans="1:16" x14ac:dyDescent="0.25">
      <c r="A4892" s="236" t="s">
        <v>3810</v>
      </c>
      <c r="B4892" s="237" t="s">
        <v>10068</v>
      </c>
      <c r="C4892" s="238"/>
      <c r="D4892" s="238">
        <v>80</v>
      </c>
      <c r="E4892" s="238"/>
      <c r="F4892" s="238"/>
      <c r="G4892" s="238"/>
      <c r="H4892" s="238">
        <v>47</v>
      </c>
      <c r="I4892" s="238"/>
      <c r="J4892" s="238"/>
      <c r="K4892" s="238"/>
      <c r="L4892" s="238"/>
      <c r="M4892" s="238"/>
      <c r="N4892" s="238"/>
      <c r="O4892" s="238"/>
      <c r="P4892" s="239"/>
    </row>
    <row r="4893" spans="1:16" x14ac:dyDescent="0.25">
      <c r="A4893" s="236" t="s">
        <v>1839</v>
      </c>
      <c r="B4893" s="237" t="s">
        <v>9909</v>
      </c>
      <c r="C4893" s="238"/>
      <c r="D4893" s="238">
        <v>81</v>
      </c>
      <c r="E4893" s="238"/>
      <c r="F4893" s="238"/>
      <c r="G4893" s="238"/>
      <c r="H4893" s="238">
        <v>2</v>
      </c>
      <c r="I4893" s="238"/>
      <c r="J4893" s="238"/>
      <c r="K4893" s="238"/>
      <c r="L4893" s="238"/>
      <c r="M4893" s="238"/>
      <c r="N4893" s="238"/>
      <c r="O4893" s="238"/>
      <c r="P4893" s="239"/>
    </row>
    <row r="4894" spans="1:16" x14ac:dyDescent="0.25">
      <c r="A4894" s="236" t="s">
        <v>918</v>
      </c>
      <c r="B4894" s="237" t="s">
        <v>5580</v>
      </c>
      <c r="C4894" s="238"/>
      <c r="D4894" s="238">
        <v>599</v>
      </c>
      <c r="E4894" s="238">
        <v>2072</v>
      </c>
      <c r="F4894" s="238">
        <v>2031</v>
      </c>
      <c r="G4894" s="238">
        <v>2743</v>
      </c>
      <c r="H4894" s="238">
        <v>3460</v>
      </c>
      <c r="I4894" s="238">
        <v>113</v>
      </c>
      <c r="J4894" s="238"/>
      <c r="K4894" s="238"/>
      <c r="L4894" s="238">
        <v>565</v>
      </c>
      <c r="M4894" s="238">
        <v>45</v>
      </c>
      <c r="N4894" s="238"/>
      <c r="O4894" s="238">
        <v>25</v>
      </c>
      <c r="P4894" s="239">
        <v>152</v>
      </c>
    </row>
    <row r="4895" spans="1:16" x14ac:dyDescent="0.25">
      <c r="A4895" s="236" t="s">
        <v>2770</v>
      </c>
      <c r="B4895" s="237" t="s">
        <v>10281</v>
      </c>
      <c r="C4895" s="238"/>
      <c r="D4895" s="238">
        <v>112</v>
      </c>
      <c r="E4895" s="238"/>
      <c r="F4895" s="238"/>
      <c r="G4895" s="238"/>
      <c r="H4895" s="238"/>
      <c r="I4895" s="238"/>
      <c r="J4895" s="238"/>
      <c r="K4895" s="238"/>
      <c r="L4895" s="238"/>
      <c r="M4895" s="238"/>
      <c r="N4895" s="238"/>
      <c r="O4895" s="238"/>
      <c r="P4895" s="239"/>
    </row>
    <row r="4896" spans="1:16" x14ac:dyDescent="0.25">
      <c r="A4896" s="236" t="s">
        <v>1804</v>
      </c>
      <c r="B4896" s="237" t="s">
        <v>9723</v>
      </c>
      <c r="C4896" s="238"/>
      <c r="D4896" s="238">
        <v>38</v>
      </c>
      <c r="E4896" s="238"/>
      <c r="F4896" s="238"/>
      <c r="G4896" s="238"/>
      <c r="H4896" s="238"/>
      <c r="I4896" s="238"/>
      <c r="J4896" s="238"/>
      <c r="K4896" s="238"/>
      <c r="L4896" s="238"/>
      <c r="M4896" s="238"/>
      <c r="N4896" s="238"/>
      <c r="O4896" s="238"/>
      <c r="P4896" s="239"/>
    </row>
    <row r="4897" spans="1:16" x14ac:dyDescent="0.25">
      <c r="A4897" s="236" t="s">
        <v>1037</v>
      </c>
      <c r="B4897" s="237" t="s">
        <v>7446</v>
      </c>
      <c r="C4897" s="238"/>
      <c r="D4897" s="238"/>
      <c r="E4897" s="238"/>
      <c r="F4897" s="238"/>
      <c r="G4897" s="238"/>
      <c r="H4897" s="238"/>
      <c r="I4897" s="238"/>
      <c r="J4897" s="238"/>
      <c r="K4897" s="238"/>
      <c r="L4897" s="238"/>
      <c r="M4897" s="238"/>
      <c r="N4897" s="238">
        <v>1</v>
      </c>
      <c r="O4897" s="238"/>
      <c r="P4897" s="239">
        <v>2</v>
      </c>
    </row>
    <row r="4898" spans="1:16" x14ac:dyDescent="0.25">
      <c r="A4898" s="236" t="s">
        <v>3092</v>
      </c>
      <c r="B4898" s="237" t="s">
        <v>8087</v>
      </c>
      <c r="C4898" s="238"/>
      <c r="D4898" s="238"/>
      <c r="E4898" s="238"/>
      <c r="F4898" s="238"/>
      <c r="G4898" s="238"/>
      <c r="H4898" s="238"/>
      <c r="I4898" s="238">
        <v>614</v>
      </c>
      <c r="J4898" s="238"/>
      <c r="K4898" s="238"/>
      <c r="L4898" s="238"/>
      <c r="M4898" s="238"/>
      <c r="N4898" s="238"/>
      <c r="O4898" s="238"/>
      <c r="P4898" s="239"/>
    </row>
    <row r="4899" spans="1:16" x14ac:dyDescent="0.25">
      <c r="A4899" s="236" t="s">
        <v>3484</v>
      </c>
      <c r="B4899" s="237" t="s">
        <v>6575</v>
      </c>
      <c r="C4899" s="238"/>
      <c r="D4899" s="238"/>
      <c r="E4899" s="238"/>
      <c r="F4899" s="238"/>
      <c r="G4899" s="238"/>
      <c r="H4899" s="238">
        <v>6</v>
      </c>
      <c r="I4899" s="238"/>
      <c r="J4899" s="238"/>
      <c r="K4899" s="238"/>
      <c r="L4899" s="238"/>
      <c r="M4899" s="238"/>
      <c r="N4899" s="238"/>
      <c r="O4899" s="238"/>
      <c r="P4899" s="239"/>
    </row>
    <row r="4900" spans="1:16" x14ac:dyDescent="0.25">
      <c r="A4900" s="236" t="s">
        <v>4107</v>
      </c>
      <c r="B4900" s="237" t="s">
        <v>9529</v>
      </c>
      <c r="C4900" s="238"/>
      <c r="D4900" s="238"/>
      <c r="E4900" s="238"/>
      <c r="F4900" s="238"/>
      <c r="G4900" s="238"/>
      <c r="H4900" s="238"/>
      <c r="I4900" s="238">
        <v>269</v>
      </c>
      <c r="J4900" s="238"/>
      <c r="K4900" s="238"/>
      <c r="L4900" s="238"/>
      <c r="M4900" s="238"/>
      <c r="N4900" s="238"/>
      <c r="O4900" s="238"/>
      <c r="P4900" s="239"/>
    </row>
    <row r="4901" spans="1:16" x14ac:dyDescent="0.25">
      <c r="A4901" s="236" t="s">
        <v>3138</v>
      </c>
      <c r="B4901" s="237" t="s">
        <v>6889</v>
      </c>
      <c r="C4901" s="238"/>
      <c r="D4901" s="238"/>
      <c r="E4901" s="238"/>
      <c r="F4901" s="238"/>
      <c r="G4901" s="238"/>
      <c r="H4901" s="238"/>
      <c r="I4901" s="238"/>
      <c r="J4901" s="238"/>
      <c r="K4901" s="238"/>
      <c r="L4901" s="238"/>
      <c r="M4901" s="238">
        <v>2</v>
      </c>
      <c r="N4901" s="238">
        <v>1</v>
      </c>
      <c r="O4901" s="238"/>
      <c r="P4901" s="239"/>
    </row>
    <row r="4902" spans="1:16" x14ac:dyDescent="0.25">
      <c r="A4902" s="236" t="s">
        <v>2809</v>
      </c>
      <c r="B4902" s="237" t="s">
        <v>5374</v>
      </c>
      <c r="C4902" s="238"/>
      <c r="D4902" s="238"/>
      <c r="E4902" s="238"/>
      <c r="F4902" s="238"/>
      <c r="G4902" s="238"/>
      <c r="H4902" s="238"/>
      <c r="I4902" s="238"/>
      <c r="J4902" s="238"/>
      <c r="K4902" s="238"/>
      <c r="L4902" s="238"/>
      <c r="M4902" s="238">
        <v>1</v>
      </c>
      <c r="N4902" s="238"/>
      <c r="O4902" s="238">
        <v>129</v>
      </c>
      <c r="P4902" s="239"/>
    </row>
    <row r="4903" spans="1:16" x14ac:dyDescent="0.25">
      <c r="A4903" s="236" t="s">
        <v>3914</v>
      </c>
      <c r="B4903" s="237" t="s">
        <v>9637</v>
      </c>
      <c r="C4903" s="238"/>
      <c r="D4903" s="238">
        <v>7</v>
      </c>
      <c r="E4903" s="238"/>
      <c r="F4903" s="238"/>
      <c r="G4903" s="238"/>
      <c r="H4903" s="238"/>
      <c r="I4903" s="238"/>
      <c r="J4903" s="238"/>
      <c r="K4903" s="238"/>
      <c r="L4903" s="238"/>
      <c r="M4903" s="238"/>
      <c r="N4903" s="238"/>
      <c r="O4903" s="238"/>
      <c r="P4903" s="239"/>
    </row>
    <row r="4904" spans="1:16" x14ac:dyDescent="0.25">
      <c r="A4904" s="236" t="s">
        <v>10065</v>
      </c>
      <c r="B4904" s="237" t="s">
        <v>10066</v>
      </c>
      <c r="C4904" s="238">
        <v>133</v>
      </c>
      <c r="D4904" s="238"/>
      <c r="E4904" s="238"/>
      <c r="F4904" s="238"/>
      <c r="G4904" s="238"/>
      <c r="H4904" s="238"/>
      <c r="I4904" s="238"/>
      <c r="J4904" s="238"/>
      <c r="K4904" s="238"/>
      <c r="L4904" s="238"/>
      <c r="M4904" s="238"/>
      <c r="N4904" s="238"/>
      <c r="O4904" s="238"/>
      <c r="P4904" s="239"/>
    </row>
    <row r="4905" spans="1:16" x14ac:dyDescent="0.25">
      <c r="A4905" s="236" t="s">
        <v>4438</v>
      </c>
      <c r="B4905" s="237" t="s">
        <v>10132</v>
      </c>
      <c r="C4905" s="238"/>
      <c r="D4905" s="238"/>
      <c r="E4905" s="238">
        <v>282</v>
      </c>
      <c r="F4905" s="238"/>
      <c r="G4905" s="238"/>
      <c r="H4905" s="238"/>
      <c r="I4905" s="238"/>
      <c r="J4905" s="238"/>
      <c r="K4905" s="238"/>
      <c r="L4905" s="238"/>
      <c r="M4905" s="238"/>
      <c r="N4905" s="238"/>
      <c r="O4905" s="238"/>
      <c r="P4905" s="239"/>
    </row>
    <row r="4906" spans="1:16" x14ac:dyDescent="0.25">
      <c r="A4906" s="236" t="s">
        <v>11229</v>
      </c>
      <c r="B4906" s="237" t="s">
        <v>11230</v>
      </c>
      <c r="C4906" s="238"/>
      <c r="D4906" s="238"/>
      <c r="E4906" s="238"/>
      <c r="F4906" s="238"/>
      <c r="G4906" s="238"/>
      <c r="H4906" s="238"/>
      <c r="I4906" s="238"/>
      <c r="J4906" s="238"/>
      <c r="K4906" s="238"/>
      <c r="L4906" s="238"/>
      <c r="M4906" s="238"/>
      <c r="N4906" s="238"/>
      <c r="O4906" s="238"/>
      <c r="P4906" s="239">
        <v>805</v>
      </c>
    </row>
    <row r="4907" spans="1:16" x14ac:dyDescent="0.25">
      <c r="A4907" s="236" t="s">
        <v>3653</v>
      </c>
      <c r="B4907" s="237" t="s">
        <v>9531</v>
      </c>
      <c r="C4907" s="238"/>
      <c r="D4907" s="238"/>
      <c r="E4907" s="238"/>
      <c r="F4907" s="238"/>
      <c r="G4907" s="238"/>
      <c r="H4907" s="238"/>
      <c r="I4907" s="238">
        <v>1</v>
      </c>
      <c r="J4907" s="238">
        <v>1</v>
      </c>
      <c r="K4907" s="238"/>
      <c r="L4907" s="238"/>
      <c r="M4907" s="238"/>
      <c r="N4907" s="238"/>
      <c r="O4907" s="238"/>
      <c r="P4907" s="239"/>
    </row>
    <row r="4908" spans="1:16" x14ac:dyDescent="0.25">
      <c r="A4908" s="236" t="s">
        <v>4104</v>
      </c>
      <c r="B4908" s="237" t="s">
        <v>9609</v>
      </c>
      <c r="C4908" s="238"/>
      <c r="D4908" s="238"/>
      <c r="E4908" s="238"/>
      <c r="F4908" s="238">
        <v>226</v>
      </c>
      <c r="G4908" s="238"/>
      <c r="H4908" s="238"/>
      <c r="I4908" s="238"/>
      <c r="J4908" s="238"/>
      <c r="K4908" s="238"/>
      <c r="L4908" s="238"/>
      <c r="M4908" s="238"/>
      <c r="N4908" s="238"/>
      <c r="O4908" s="238"/>
      <c r="P4908" s="239"/>
    </row>
    <row r="4909" spans="1:16" x14ac:dyDescent="0.25">
      <c r="A4909" s="236" t="s">
        <v>9638</v>
      </c>
      <c r="B4909" s="237" t="s">
        <v>9639</v>
      </c>
      <c r="C4909" s="238">
        <v>35053</v>
      </c>
      <c r="D4909" s="238"/>
      <c r="E4909" s="238"/>
      <c r="F4909" s="238"/>
      <c r="G4909" s="238"/>
      <c r="H4909" s="238"/>
      <c r="I4909" s="238"/>
      <c r="J4909" s="238"/>
      <c r="K4909" s="238"/>
      <c r="L4909" s="238"/>
      <c r="M4909" s="238"/>
      <c r="N4909" s="238"/>
      <c r="O4909" s="238"/>
      <c r="P4909" s="239"/>
    </row>
    <row r="4910" spans="1:16" x14ac:dyDescent="0.25">
      <c r="A4910" s="236" t="s">
        <v>1102</v>
      </c>
      <c r="B4910" s="237" t="s">
        <v>5207</v>
      </c>
      <c r="C4910" s="238"/>
      <c r="D4910" s="238">
        <v>28670</v>
      </c>
      <c r="E4910" s="238">
        <v>33277</v>
      </c>
      <c r="F4910" s="238">
        <v>113112</v>
      </c>
      <c r="G4910" s="238">
        <v>50723</v>
      </c>
      <c r="H4910" s="238">
        <v>110011</v>
      </c>
      <c r="I4910" s="238">
        <v>207256</v>
      </c>
      <c r="J4910" s="238">
        <v>555682</v>
      </c>
      <c r="K4910" s="238">
        <v>288314</v>
      </c>
      <c r="L4910" s="238">
        <v>573995</v>
      </c>
      <c r="M4910" s="238">
        <v>485489</v>
      </c>
      <c r="N4910" s="238">
        <v>562205</v>
      </c>
      <c r="O4910" s="238">
        <v>626707</v>
      </c>
      <c r="P4910" s="239">
        <v>754544</v>
      </c>
    </row>
    <row r="4911" spans="1:16" x14ac:dyDescent="0.25">
      <c r="A4911" s="236" t="s">
        <v>2550</v>
      </c>
      <c r="B4911" s="237" t="s">
        <v>9724</v>
      </c>
      <c r="C4911" s="238"/>
      <c r="D4911" s="238">
        <v>493</v>
      </c>
      <c r="E4911" s="238">
        <v>10</v>
      </c>
      <c r="F4911" s="238"/>
      <c r="G4911" s="238"/>
      <c r="H4911" s="238"/>
      <c r="I4911" s="238"/>
      <c r="J4911" s="238"/>
      <c r="K4911" s="238"/>
      <c r="L4911" s="238"/>
      <c r="M4911" s="238"/>
      <c r="N4911" s="238"/>
      <c r="O4911" s="238"/>
      <c r="P4911" s="239"/>
    </row>
    <row r="4912" spans="1:16" x14ac:dyDescent="0.25">
      <c r="A4912" s="236" t="s">
        <v>940</v>
      </c>
      <c r="B4912" s="237" t="s">
        <v>8612</v>
      </c>
      <c r="C4912" s="238">
        <v>500</v>
      </c>
      <c r="D4912" s="238">
        <v>861</v>
      </c>
      <c r="E4912" s="238">
        <v>4601</v>
      </c>
      <c r="F4912" s="238">
        <v>2168</v>
      </c>
      <c r="G4912" s="238">
        <v>8949</v>
      </c>
      <c r="H4912" s="238">
        <v>808</v>
      </c>
      <c r="I4912" s="238">
        <v>97</v>
      </c>
      <c r="J4912" s="238">
        <v>2592</v>
      </c>
      <c r="K4912" s="238">
        <v>2476</v>
      </c>
      <c r="L4912" s="238">
        <v>544</v>
      </c>
      <c r="M4912" s="238">
        <v>1852</v>
      </c>
      <c r="N4912" s="238"/>
      <c r="O4912" s="238"/>
      <c r="P4912" s="239">
        <v>100</v>
      </c>
    </row>
    <row r="4913" spans="1:16" x14ac:dyDescent="0.25">
      <c r="A4913" s="236" t="s">
        <v>3473</v>
      </c>
      <c r="B4913" s="237" t="s">
        <v>10498</v>
      </c>
      <c r="C4913" s="238"/>
      <c r="D4913" s="238"/>
      <c r="E4913" s="238"/>
      <c r="F4913" s="238">
        <v>105</v>
      </c>
      <c r="G4913" s="238"/>
      <c r="H4913" s="238"/>
      <c r="I4913" s="238"/>
      <c r="J4913" s="238"/>
      <c r="K4913" s="238"/>
      <c r="L4913" s="238"/>
      <c r="M4913" s="238"/>
      <c r="N4913" s="238"/>
      <c r="O4913" s="238"/>
      <c r="P4913" s="239"/>
    </row>
    <row r="4914" spans="1:16" x14ac:dyDescent="0.25">
      <c r="A4914" s="236" t="s">
        <v>4439</v>
      </c>
      <c r="B4914" s="237" t="s">
        <v>10133</v>
      </c>
      <c r="C4914" s="238"/>
      <c r="D4914" s="238"/>
      <c r="E4914" s="238"/>
      <c r="F4914" s="238"/>
      <c r="G4914" s="238"/>
      <c r="H4914" s="238">
        <v>16</v>
      </c>
      <c r="I4914" s="238">
        <v>117</v>
      </c>
      <c r="J4914" s="238"/>
      <c r="K4914" s="238">
        <v>3</v>
      </c>
      <c r="L4914" s="238"/>
      <c r="M4914" s="238"/>
      <c r="N4914" s="238"/>
      <c r="O4914" s="238"/>
      <c r="P4914" s="239"/>
    </row>
    <row r="4915" spans="1:16" x14ac:dyDescent="0.25">
      <c r="A4915" s="236" t="s">
        <v>2144</v>
      </c>
      <c r="B4915" s="237" t="s">
        <v>10163</v>
      </c>
      <c r="C4915" s="238"/>
      <c r="D4915" s="238"/>
      <c r="E4915" s="238"/>
      <c r="F4915" s="238"/>
      <c r="G4915" s="238">
        <v>8</v>
      </c>
      <c r="H4915" s="238"/>
      <c r="I4915" s="238"/>
      <c r="J4915" s="238"/>
      <c r="K4915" s="238"/>
      <c r="L4915" s="238"/>
      <c r="M4915" s="238"/>
      <c r="N4915" s="238"/>
      <c r="O4915" s="238"/>
      <c r="P4915" s="239"/>
    </row>
    <row r="4916" spans="1:16" x14ac:dyDescent="0.25">
      <c r="A4916" s="236" t="s">
        <v>3686</v>
      </c>
      <c r="B4916" s="237" t="s">
        <v>5944</v>
      </c>
      <c r="C4916" s="238"/>
      <c r="D4916" s="238">
        <v>201</v>
      </c>
      <c r="E4916" s="238"/>
      <c r="F4916" s="238"/>
      <c r="G4916" s="238"/>
      <c r="H4916" s="238"/>
      <c r="I4916" s="238"/>
      <c r="J4916" s="238"/>
      <c r="K4916" s="238"/>
      <c r="L4916" s="238"/>
      <c r="M4916" s="238"/>
      <c r="N4916" s="238">
        <v>3</v>
      </c>
      <c r="O4916" s="238">
        <v>3</v>
      </c>
      <c r="P4916" s="239"/>
    </row>
    <row r="4917" spans="1:16" x14ac:dyDescent="0.25">
      <c r="A4917" s="236" t="s">
        <v>1285</v>
      </c>
      <c r="B4917" s="237" t="s">
        <v>5556</v>
      </c>
      <c r="C4917" s="238"/>
      <c r="D4917" s="238"/>
      <c r="E4917" s="238"/>
      <c r="F4917" s="238"/>
      <c r="G4917" s="238"/>
      <c r="H4917" s="238"/>
      <c r="I4917" s="238"/>
      <c r="J4917" s="238"/>
      <c r="K4917" s="238">
        <v>1</v>
      </c>
      <c r="L4917" s="238">
        <v>1</v>
      </c>
      <c r="M4917" s="238">
        <v>3</v>
      </c>
      <c r="N4917" s="238">
        <v>18</v>
      </c>
      <c r="O4917" s="238">
        <v>29</v>
      </c>
      <c r="P4917" s="239"/>
    </row>
    <row r="4918" spans="1:16" x14ac:dyDescent="0.25">
      <c r="A4918" s="236" t="s">
        <v>1618</v>
      </c>
      <c r="B4918" s="237" t="s">
        <v>5765</v>
      </c>
      <c r="C4918" s="238"/>
      <c r="D4918" s="238"/>
      <c r="E4918" s="238"/>
      <c r="F4918" s="238"/>
      <c r="G4918" s="238"/>
      <c r="H4918" s="238"/>
      <c r="I4918" s="238"/>
      <c r="J4918" s="238"/>
      <c r="K4918" s="238">
        <v>1</v>
      </c>
      <c r="L4918" s="238"/>
      <c r="M4918" s="238">
        <v>22</v>
      </c>
      <c r="N4918" s="238">
        <v>1</v>
      </c>
      <c r="O4918" s="238">
        <v>9</v>
      </c>
      <c r="P4918" s="239"/>
    </row>
    <row r="4919" spans="1:16" x14ac:dyDescent="0.25">
      <c r="A4919" s="236" t="s">
        <v>2275</v>
      </c>
      <c r="B4919" s="237" t="s">
        <v>7607</v>
      </c>
      <c r="C4919" s="238"/>
      <c r="D4919" s="238"/>
      <c r="E4919" s="238">
        <v>53</v>
      </c>
      <c r="F4919" s="238"/>
      <c r="G4919" s="238"/>
      <c r="H4919" s="238"/>
      <c r="I4919" s="238"/>
      <c r="J4919" s="238"/>
      <c r="K4919" s="238"/>
      <c r="L4919" s="238"/>
      <c r="M4919" s="238"/>
      <c r="N4919" s="238"/>
      <c r="O4919" s="238"/>
      <c r="P4919" s="239"/>
    </row>
    <row r="4920" spans="1:16" x14ac:dyDescent="0.25">
      <c r="A4920" s="236" t="s">
        <v>3398</v>
      </c>
      <c r="B4920" s="237" t="s">
        <v>9864</v>
      </c>
      <c r="C4920" s="238"/>
      <c r="D4920" s="238"/>
      <c r="E4920" s="238"/>
      <c r="F4920" s="238"/>
      <c r="G4920" s="238"/>
      <c r="H4920" s="238"/>
      <c r="I4920" s="238"/>
      <c r="J4920" s="238"/>
      <c r="K4920" s="238"/>
      <c r="L4920" s="238">
        <v>5</v>
      </c>
      <c r="M4920" s="238"/>
      <c r="N4920" s="238"/>
      <c r="O4920" s="238"/>
      <c r="P4920" s="239"/>
    </row>
    <row r="4921" spans="1:16" x14ac:dyDescent="0.25">
      <c r="A4921" s="236" t="s">
        <v>1910</v>
      </c>
      <c r="B4921" s="237" t="s">
        <v>9252</v>
      </c>
      <c r="C4921" s="238"/>
      <c r="D4921" s="238"/>
      <c r="E4921" s="238"/>
      <c r="F4921" s="238"/>
      <c r="G4921" s="238"/>
      <c r="H4921" s="238"/>
      <c r="I4921" s="238"/>
      <c r="J4921" s="238"/>
      <c r="K4921" s="238"/>
      <c r="L4921" s="238">
        <v>1</v>
      </c>
      <c r="M4921" s="238"/>
      <c r="N4921" s="238">
        <v>2</v>
      </c>
      <c r="O4921" s="238"/>
      <c r="P4921" s="239"/>
    </row>
    <row r="4922" spans="1:16" x14ac:dyDescent="0.25">
      <c r="A4922" s="236" t="s">
        <v>1966</v>
      </c>
      <c r="B4922" s="237" t="s">
        <v>7107</v>
      </c>
      <c r="C4922" s="238"/>
      <c r="D4922" s="238"/>
      <c r="E4922" s="238"/>
      <c r="F4922" s="238"/>
      <c r="G4922" s="238"/>
      <c r="H4922" s="238"/>
      <c r="I4922" s="238"/>
      <c r="J4922" s="238"/>
      <c r="K4922" s="238"/>
      <c r="L4922" s="238"/>
      <c r="M4922" s="238">
        <v>23</v>
      </c>
      <c r="N4922" s="238"/>
      <c r="O4922" s="238"/>
      <c r="P4922" s="239"/>
    </row>
    <row r="4923" spans="1:16" x14ac:dyDescent="0.25">
      <c r="A4923" s="236" t="s">
        <v>2593</v>
      </c>
      <c r="B4923" s="237" t="s">
        <v>7224</v>
      </c>
      <c r="C4923" s="238"/>
      <c r="D4923" s="238"/>
      <c r="E4923" s="238">
        <v>15</v>
      </c>
      <c r="F4923" s="238"/>
      <c r="G4923" s="238"/>
      <c r="H4923" s="238"/>
      <c r="I4923" s="238"/>
      <c r="J4923" s="238"/>
      <c r="K4923" s="238"/>
      <c r="L4923" s="238"/>
      <c r="M4923" s="238"/>
      <c r="N4923" s="238"/>
      <c r="O4923" s="238"/>
      <c r="P4923" s="239"/>
    </row>
    <row r="4924" spans="1:16" x14ac:dyDescent="0.25">
      <c r="A4924" s="236" t="s">
        <v>1795</v>
      </c>
      <c r="B4924" s="237" t="s">
        <v>8276</v>
      </c>
      <c r="C4924" s="238"/>
      <c r="D4924" s="238"/>
      <c r="E4924" s="238"/>
      <c r="F4924" s="238"/>
      <c r="G4924" s="238"/>
      <c r="H4924" s="238"/>
      <c r="I4924" s="238"/>
      <c r="J4924" s="238">
        <v>5</v>
      </c>
      <c r="K4924" s="238"/>
      <c r="L4924" s="238">
        <v>19</v>
      </c>
      <c r="M4924" s="238"/>
      <c r="N4924" s="238"/>
      <c r="O4924" s="238"/>
      <c r="P4924" s="239"/>
    </row>
    <row r="4925" spans="1:16" x14ac:dyDescent="0.25">
      <c r="A4925" s="236" t="s">
        <v>2270</v>
      </c>
      <c r="B4925" s="237" t="s">
        <v>7108</v>
      </c>
      <c r="C4925" s="238"/>
      <c r="D4925" s="238"/>
      <c r="E4925" s="238"/>
      <c r="F4925" s="238"/>
      <c r="G4925" s="238">
        <v>1</v>
      </c>
      <c r="H4925" s="238"/>
      <c r="I4925" s="238"/>
      <c r="J4925" s="238"/>
      <c r="K4925" s="238"/>
      <c r="L4925" s="238"/>
      <c r="M4925" s="238"/>
      <c r="N4925" s="238"/>
      <c r="O4925" s="238"/>
      <c r="P4925" s="239"/>
    </row>
    <row r="4926" spans="1:16" x14ac:dyDescent="0.25">
      <c r="A4926" s="236" t="s">
        <v>1533</v>
      </c>
      <c r="B4926" s="237" t="s">
        <v>6034</v>
      </c>
      <c r="C4926" s="238">
        <v>3</v>
      </c>
      <c r="D4926" s="238">
        <v>1</v>
      </c>
      <c r="E4926" s="238">
        <v>1</v>
      </c>
      <c r="F4926" s="238"/>
      <c r="G4926" s="238">
        <v>4</v>
      </c>
      <c r="H4926" s="238"/>
      <c r="I4926" s="238">
        <v>3</v>
      </c>
      <c r="J4926" s="238"/>
      <c r="K4926" s="238">
        <v>3</v>
      </c>
      <c r="L4926" s="238">
        <v>1</v>
      </c>
      <c r="M4926" s="238"/>
      <c r="N4926" s="238"/>
      <c r="O4926" s="238">
        <v>2</v>
      </c>
      <c r="P4926" s="239"/>
    </row>
    <row r="4927" spans="1:16" x14ac:dyDescent="0.25">
      <c r="A4927" s="236" t="s">
        <v>2787</v>
      </c>
      <c r="B4927" s="237" t="s">
        <v>6883</v>
      </c>
      <c r="C4927" s="238"/>
      <c r="D4927" s="238"/>
      <c r="E4927" s="238"/>
      <c r="F4927" s="238"/>
      <c r="G4927" s="238"/>
      <c r="H4927" s="238"/>
      <c r="I4927" s="238"/>
      <c r="J4927" s="238">
        <v>1</v>
      </c>
      <c r="K4927" s="238"/>
      <c r="L4927" s="238"/>
      <c r="M4927" s="238"/>
      <c r="N4927" s="238"/>
      <c r="O4927" s="238"/>
      <c r="P4927" s="239"/>
    </row>
    <row r="4928" spans="1:16" x14ac:dyDescent="0.25">
      <c r="A4928" s="236" t="s">
        <v>2693</v>
      </c>
      <c r="B4928" s="237" t="s">
        <v>5842</v>
      </c>
      <c r="C4928" s="238"/>
      <c r="D4928" s="238"/>
      <c r="E4928" s="238"/>
      <c r="F4928" s="238"/>
      <c r="G4928" s="238"/>
      <c r="H4928" s="238"/>
      <c r="I4928" s="238"/>
      <c r="J4928" s="238"/>
      <c r="K4928" s="238"/>
      <c r="L4928" s="238">
        <v>1</v>
      </c>
      <c r="M4928" s="238"/>
      <c r="N4928" s="238"/>
      <c r="O4928" s="238">
        <v>6</v>
      </c>
      <c r="P4928" s="239"/>
    </row>
    <row r="4929" spans="1:16" x14ac:dyDescent="0.25">
      <c r="A4929" s="236" t="s">
        <v>1274</v>
      </c>
      <c r="B4929" s="237" t="s">
        <v>8277</v>
      </c>
      <c r="C4929" s="238"/>
      <c r="D4929" s="238"/>
      <c r="E4929" s="238">
        <v>10</v>
      </c>
      <c r="F4929" s="238"/>
      <c r="G4929" s="238"/>
      <c r="H4929" s="238"/>
      <c r="I4929" s="238"/>
      <c r="J4929" s="238"/>
      <c r="K4929" s="238">
        <v>1</v>
      </c>
      <c r="L4929" s="238"/>
      <c r="M4929" s="238"/>
      <c r="N4929" s="238">
        <v>2</v>
      </c>
      <c r="O4929" s="238"/>
      <c r="P4929" s="239">
        <v>2</v>
      </c>
    </row>
    <row r="4930" spans="1:16" x14ac:dyDescent="0.25">
      <c r="A4930" s="236" t="s">
        <v>1310</v>
      </c>
      <c r="B4930" s="237" t="s">
        <v>5526</v>
      </c>
      <c r="C4930" s="238">
        <v>1</v>
      </c>
      <c r="D4930" s="238"/>
      <c r="E4930" s="238"/>
      <c r="F4930" s="238"/>
      <c r="G4930" s="238"/>
      <c r="H4930" s="238"/>
      <c r="I4930" s="238"/>
      <c r="J4930" s="238">
        <v>33</v>
      </c>
      <c r="K4930" s="238">
        <v>1</v>
      </c>
      <c r="L4930" s="238"/>
      <c r="M4930" s="238"/>
      <c r="N4930" s="238"/>
      <c r="O4930" s="238">
        <v>34</v>
      </c>
      <c r="P4930" s="239"/>
    </row>
    <row r="4931" spans="1:16" x14ac:dyDescent="0.25">
      <c r="A4931" s="236" t="s">
        <v>1196</v>
      </c>
      <c r="B4931" s="237" t="s">
        <v>6248</v>
      </c>
      <c r="C4931" s="238"/>
      <c r="D4931" s="238"/>
      <c r="E4931" s="238"/>
      <c r="F4931" s="238"/>
      <c r="G4931" s="238">
        <v>2</v>
      </c>
      <c r="H4931" s="238"/>
      <c r="I4931" s="238"/>
      <c r="J4931" s="238"/>
      <c r="K4931" s="238">
        <v>4</v>
      </c>
      <c r="L4931" s="238">
        <v>2</v>
      </c>
      <c r="M4931" s="238">
        <v>2</v>
      </c>
      <c r="N4931" s="238">
        <v>3</v>
      </c>
      <c r="O4931" s="238">
        <v>1</v>
      </c>
      <c r="P4931" s="239"/>
    </row>
    <row r="4932" spans="1:16" x14ac:dyDescent="0.25">
      <c r="A4932" s="236" t="s">
        <v>1635</v>
      </c>
      <c r="B4932" s="237" t="s">
        <v>5534</v>
      </c>
      <c r="C4932" s="238"/>
      <c r="D4932" s="238"/>
      <c r="E4932" s="238"/>
      <c r="F4932" s="238"/>
      <c r="G4932" s="238"/>
      <c r="H4932" s="238"/>
      <c r="I4932" s="238"/>
      <c r="J4932" s="238">
        <v>11</v>
      </c>
      <c r="K4932" s="238">
        <v>77</v>
      </c>
      <c r="L4932" s="238">
        <v>71</v>
      </c>
      <c r="M4932" s="238"/>
      <c r="N4932" s="238"/>
      <c r="O4932" s="238">
        <v>33</v>
      </c>
      <c r="P4932" s="239">
        <v>9</v>
      </c>
    </row>
    <row r="4933" spans="1:16" x14ac:dyDescent="0.25">
      <c r="A4933" s="236" t="s">
        <v>1151</v>
      </c>
      <c r="B4933" s="237" t="s">
        <v>5672</v>
      </c>
      <c r="C4933" s="238"/>
      <c r="D4933" s="238"/>
      <c r="E4933" s="238"/>
      <c r="F4933" s="238"/>
      <c r="G4933" s="238"/>
      <c r="H4933" s="238"/>
      <c r="I4933" s="238"/>
      <c r="J4933" s="238">
        <v>1</v>
      </c>
      <c r="K4933" s="238"/>
      <c r="L4933" s="238">
        <v>2</v>
      </c>
      <c r="M4933" s="238"/>
      <c r="N4933" s="238">
        <v>2</v>
      </c>
      <c r="O4933" s="238">
        <v>15</v>
      </c>
      <c r="P4933" s="239"/>
    </row>
    <row r="4934" spans="1:16" x14ac:dyDescent="0.25">
      <c r="A4934" s="236" t="s">
        <v>2496</v>
      </c>
      <c r="B4934" s="237" t="s">
        <v>5830</v>
      </c>
      <c r="C4934" s="238"/>
      <c r="D4934" s="238"/>
      <c r="E4934" s="238"/>
      <c r="F4934" s="238">
        <v>2</v>
      </c>
      <c r="G4934" s="238"/>
      <c r="H4934" s="238"/>
      <c r="I4934" s="238">
        <v>1</v>
      </c>
      <c r="J4934" s="238"/>
      <c r="K4934" s="238"/>
      <c r="L4934" s="238"/>
      <c r="M4934" s="238">
        <v>10</v>
      </c>
      <c r="N4934" s="238"/>
      <c r="O4934" s="238">
        <v>6</v>
      </c>
      <c r="P4934" s="239"/>
    </row>
    <row r="4935" spans="1:16" x14ac:dyDescent="0.25">
      <c r="A4935" s="236" t="s">
        <v>2005</v>
      </c>
      <c r="B4935" s="237" t="s">
        <v>7891</v>
      </c>
      <c r="C4935" s="238"/>
      <c r="D4935" s="238"/>
      <c r="E4935" s="238"/>
      <c r="F4935" s="238">
        <v>1</v>
      </c>
      <c r="G4935" s="238">
        <v>2</v>
      </c>
      <c r="H4935" s="238"/>
      <c r="I4935" s="238"/>
      <c r="J4935" s="238"/>
      <c r="K4935" s="238"/>
      <c r="L4935" s="238"/>
      <c r="M4935" s="238"/>
      <c r="N4935" s="238"/>
      <c r="O4935" s="238"/>
      <c r="P4935" s="239"/>
    </row>
    <row r="4936" spans="1:16" x14ac:dyDescent="0.25">
      <c r="A4936" s="236" t="s">
        <v>1684</v>
      </c>
      <c r="B4936" s="237" t="s">
        <v>8871</v>
      </c>
      <c r="C4936" s="238"/>
      <c r="D4936" s="238"/>
      <c r="E4936" s="238"/>
      <c r="F4936" s="238">
        <v>2</v>
      </c>
      <c r="G4936" s="238"/>
      <c r="H4936" s="238"/>
      <c r="I4936" s="238"/>
      <c r="J4936" s="238">
        <v>1</v>
      </c>
      <c r="K4936" s="238"/>
      <c r="L4936" s="238">
        <v>51</v>
      </c>
      <c r="M4936" s="238"/>
      <c r="N4936" s="238">
        <v>4</v>
      </c>
      <c r="O4936" s="238"/>
      <c r="P4936" s="239"/>
    </row>
    <row r="4937" spans="1:16" x14ac:dyDescent="0.25">
      <c r="A4937" s="236" t="s">
        <v>524</v>
      </c>
      <c r="B4937" s="237" t="s">
        <v>5735</v>
      </c>
      <c r="C4937" s="238"/>
      <c r="D4937" s="238"/>
      <c r="E4937" s="238"/>
      <c r="F4937" s="238">
        <v>20</v>
      </c>
      <c r="G4937" s="238">
        <v>39</v>
      </c>
      <c r="H4937" s="238">
        <v>36</v>
      </c>
      <c r="I4937" s="238">
        <v>36</v>
      </c>
      <c r="J4937" s="238">
        <v>130</v>
      </c>
      <c r="K4937" s="238">
        <v>8</v>
      </c>
      <c r="L4937" s="238">
        <v>10</v>
      </c>
      <c r="M4937" s="238">
        <v>67</v>
      </c>
      <c r="N4937" s="238">
        <v>3</v>
      </c>
      <c r="O4937" s="238">
        <v>10</v>
      </c>
      <c r="P4937" s="239">
        <v>14</v>
      </c>
    </row>
    <row r="4938" spans="1:16" x14ac:dyDescent="0.25">
      <c r="A4938" s="236" t="s">
        <v>911</v>
      </c>
      <c r="B4938" s="237" t="s">
        <v>7893</v>
      </c>
      <c r="C4938" s="238"/>
      <c r="D4938" s="238"/>
      <c r="E4938" s="238"/>
      <c r="F4938" s="238"/>
      <c r="G4938" s="238"/>
      <c r="H4938" s="238"/>
      <c r="I4938" s="238">
        <v>4</v>
      </c>
      <c r="J4938" s="238"/>
      <c r="K4938" s="238"/>
      <c r="L4938" s="238">
        <v>6</v>
      </c>
      <c r="M4938" s="238"/>
      <c r="N4938" s="238"/>
      <c r="O4938" s="238"/>
      <c r="P4938" s="239">
        <v>1</v>
      </c>
    </row>
    <row r="4939" spans="1:16" x14ac:dyDescent="0.25">
      <c r="A4939" s="236" t="s">
        <v>4803</v>
      </c>
      <c r="B4939" s="237" t="s">
        <v>9819</v>
      </c>
      <c r="C4939" s="238"/>
      <c r="D4939" s="238"/>
      <c r="E4939" s="238"/>
      <c r="F4939" s="238"/>
      <c r="G4939" s="238"/>
      <c r="H4939" s="238"/>
      <c r="I4939" s="238"/>
      <c r="J4939" s="238">
        <v>21</v>
      </c>
      <c r="K4939" s="238"/>
      <c r="L4939" s="238"/>
      <c r="M4939" s="238"/>
      <c r="N4939" s="238"/>
      <c r="O4939" s="238"/>
      <c r="P4939" s="239"/>
    </row>
    <row r="4940" spans="1:16" x14ac:dyDescent="0.25">
      <c r="A4940" s="236" t="s">
        <v>1559</v>
      </c>
      <c r="B4940" s="237" t="s">
        <v>6144</v>
      </c>
      <c r="C4940" s="238"/>
      <c r="D4940" s="238"/>
      <c r="E4940" s="238"/>
      <c r="F4940" s="238"/>
      <c r="G4940" s="238">
        <v>15</v>
      </c>
      <c r="H4940" s="238"/>
      <c r="I4940" s="238">
        <v>21</v>
      </c>
      <c r="J4940" s="238"/>
      <c r="K4940" s="238">
        <v>56</v>
      </c>
      <c r="L4940" s="238"/>
      <c r="M4940" s="238"/>
      <c r="N4940" s="238">
        <v>1</v>
      </c>
      <c r="O4940" s="238">
        <v>1</v>
      </c>
      <c r="P4940" s="239"/>
    </row>
    <row r="4941" spans="1:16" x14ac:dyDescent="0.25">
      <c r="A4941" s="236" t="s">
        <v>785</v>
      </c>
      <c r="B4941" s="237" t="s">
        <v>5804</v>
      </c>
      <c r="C4941" s="238"/>
      <c r="D4941" s="238"/>
      <c r="E4941" s="238"/>
      <c r="F4941" s="238"/>
      <c r="G4941" s="238"/>
      <c r="H4941" s="238"/>
      <c r="I4941" s="238"/>
      <c r="J4941" s="238">
        <v>4</v>
      </c>
      <c r="K4941" s="238">
        <v>2</v>
      </c>
      <c r="L4941" s="238">
        <v>17</v>
      </c>
      <c r="M4941" s="238"/>
      <c r="N4941" s="238"/>
      <c r="O4941" s="238">
        <v>8</v>
      </c>
      <c r="P4941" s="239">
        <v>1</v>
      </c>
    </row>
    <row r="4942" spans="1:16" x14ac:dyDescent="0.25">
      <c r="A4942" s="236" t="s">
        <v>313</v>
      </c>
      <c r="B4942" s="237" t="s">
        <v>5515</v>
      </c>
      <c r="C4942" s="238"/>
      <c r="D4942" s="238"/>
      <c r="E4942" s="238"/>
      <c r="F4942" s="238">
        <v>1</v>
      </c>
      <c r="G4942" s="238"/>
      <c r="H4942" s="238"/>
      <c r="I4942" s="238"/>
      <c r="J4942" s="238"/>
      <c r="K4942" s="238">
        <v>3</v>
      </c>
      <c r="L4942" s="238">
        <v>29</v>
      </c>
      <c r="M4942" s="238"/>
      <c r="N4942" s="238">
        <v>62</v>
      </c>
      <c r="O4942" s="238">
        <v>37</v>
      </c>
      <c r="P4942" s="239">
        <v>242</v>
      </c>
    </row>
    <row r="4943" spans="1:16" x14ac:dyDescent="0.25">
      <c r="A4943" s="236" t="s">
        <v>206</v>
      </c>
      <c r="B4943" s="237" t="s">
        <v>5276</v>
      </c>
      <c r="C4943" s="238">
        <v>14</v>
      </c>
      <c r="D4943" s="238"/>
      <c r="E4943" s="238">
        <v>13</v>
      </c>
      <c r="F4943" s="238"/>
      <c r="G4943" s="238">
        <v>2</v>
      </c>
      <c r="H4943" s="238"/>
      <c r="I4943" s="238">
        <v>44</v>
      </c>
      <c r="J4943" s="238">
        <v>4</v>
      </c>
      <c r="K4943" s="238">
        <v>38</v>
      </c>
      <c r="L4943" s="238">
        <v>87</v>
      </c>
      <c r="M4943" s="238">
        <v>477</v>
      </c>
      <c r="N4943" s="238">
        <v>366</v>
      </c>
      <c r="O4943" s="238">
        <v>833</v>
      </c>
      <c r="P4943" s="239">
        <v>1</v>
      </c>
    </row>
    <row r="4944" spans="1:16" x14ac:dyDescent="0.25">
      <c r="A4944" s="236" t="s">
        <v>2886</v>
      </c>
      <c r="B4944" s="237" t="s">
        <v>9253</v>
      </c>
      <c r="C4944" s="238"/>
      <c r="D4944" s="238"/>
      <c r="E4944" s="238"/>
      <c r="F4944" s="238"/>
      <c r="G4944" s="238"/>
      <c r="H4944" s="238"/>
      <c r="I4944" s="238"/>
      <c r="J4944" s="238"/>
      <c r="K4944" s="238">
        <v>15</v>
      </c>
      <c r="L4944" s="238"/>
      <c r="M4944" s="238"/>
      <c r="N4944" s="238"/>
      <c r="O4944" s="238"/>
      <c r="P4944" s="239"/>
    </row>
    <row r="4945" spans="1:16" x14ac:dyDescent="0.25">
      <c r="A4945" s="236" t="s">
        <v>2747</v>
      </c>
      <c r="B4945" s="237" t="s">
        <v>8613</v>
      </c>
      <c r="C4945" s="238"/>
      <c r="D4945" s="238"/>
      <c r="E4945" s="238"/>
      <c r="F4945" s="238"/>
      <c r="G4945" s="238"/>
      <c r="H4945" s="238"/>
      <c r="I4945" s="238"/>
      <c r="J4945" s="238"/>
      <c r="K4945" s="238"/>
      <c r="L4945" s="238"/>
      <c r="M4945" s="238"/>
      <c r="N4945" s="238"/>
      <c r="O4945" s="238"/>
      <c r="P4945" s="239">
        <v>6</v>
      </c>
    </row>
    <row r="4946" spans="1:16" x14ac:dyDescent="0.25">
      <c r="A4946" s="236" t="s">
        <v>898</v>
      </c>
      <c r="B4946" s="237" t="s">
        <v>5814</v>
      </c>
      <c r="C4946" s="238"/>
      <c r="D4946" s="238"/>
      <c r="E4946" s="238"/>
      <c r="F4946" s="238"/>
      <c r="G4946" s="238">
        <v>6</v>
      </c>
      <c r="H4946" s="238"/>
      <c r="I4946" s="238"/>
      <c r="J4946" s="238"/>
      <c r="K4946" s="238">
        <v>1</v>
      </c>
      <c r="L4946" s="238">
        <v>429</v>
      </c>
      <c r="M4946" s="238">
        <v>3</v>
      </c>
      <c r="N4946" s="238"/>
      <c r="O4946" s="238">
        <v>7</v>
      </c>
      <c r="P4946" s="239"/>
    </row>
    <row r="4947" spans="1:16" x14ac:dyDescent="0.25">
      <c r="A4947" s="236" t="s">
        <v>1709</v>
      </c>
      <c r="B4947" s="237" t="s">
        <v>8614</v>
      </c>
      <c r="C4947" s="238"/>
      <c r="D4947" s="238"/>
      <c r="E4947" s="238"/>
      <c r="F4947" s="238"/>
      <c r="G4947" s="238"/>
      <c r="H4947" s="238"/>
      <c r="I4947" s="238"/>
      <c r="J4947" s="238"/>
      <c r="K4947" s="238">
        <v>1</v>
      </c>
      <c r="L4947" s="238"/>
      <c r="M4947" s="238"/>
      <c r="N4947" s="238">
        <v>7</v>
      </c>
      <c r="O4947" s="238"/>
      <c r="P4947" s="239"/>
    </row>
    <row r="4948" spans="1:16" x14ac:dyDescent="0.25">
      <c r="A4948" s="236" t="s">
        <v>720</v>
      </c>
      <c r="B4948" s="237" t="s">
        <v>6884</v>
      </c>
      <c r="C4948" s="238"/>
      <c r="D4948" s="238"/>
      <c r="E4948" s="238"/>
      <c r="F4948" s="238">
        <v>52</v>
      </c>
      <c r="G4948" s="238">
        <v>17</v>
      </c>
      <c r="H4948" s="238">
        <v>224</v>
      </c>
      <c r="I4948" s="238">
        <v>1</v>
      </c>
      <c r="J4948" s="238">
        <v>66</v>
      </c>
      <c r="K4948" s="238">
        <v>1</v>
      </c>
      <c r="L4948" s="238">
        <v>5</v>
      </c>
      <c r="M4948" s="238">
        <v>8</v>
      </c>
      <c r="N4948" s="238">
        <v>16</v>
      </c>
      <c r="O4948" s="238"/>
      <c r="P4948" s="239">
        <v>207</v>
      </c>
    </row>
    <row r="4949" spans="1:16" x14ac:dyDescent="0.25">
      <c r="A4949" s="236" t="s">
        <v>2195</v>
      </c>
      <c r="B4949" s="237" t="s">
        <v>7225</v>
      </c>
      <c r="C4949" s="238"/>
      <c r="D4949" s="238">
        <v>1</v>
      </c>
      <c r="E4949" s="238"/>
      <c r="F4949" s="238">
        <v>2</v>
      </c>
      <c r="G4949" s="238"/>
      <c r="H4949" s="238"/>
      <c r="I4949" s="238"/>
      <c r="J4949" s="238"/>
      <c r="K4949" s="238"/>
      <c r="L4949" s="238"/>
      <c r="M4949" s="238"/>
      <c r="N4949" s="238"/>
      <c r="O4949" s="238"/>
      <c r="P4949" s="239"/>
    </row>
    <row r="4950" spans="1:16" x14ac:dyDescent="0.25">
      <c r="A4950" s="236" t="s">
        <v>1503</v>
      </c>
      <c r="B4950" s="237" t="s">
        <v>8272</v>
      </c>
      <c r="C4950" s="238">
        <v>1</v>
      </c>
      <c r="D4950" s="238"/>
      <c r="E4950" s="238"/>
      <c r="F4950" s="238"/>
      <c r="G4950" s="238"/>
      <c r="H4950" s="238">
        <v>2</v>
      </c>
      <c r="I4950" s="238"/>
      <c r="J4950" s="238">
        <v>2</v>
      </c>
      <c r="K4950" s="238"/>
      <c r="L4950" s="238"/>
      <c r="M4950" s="238">
        <v>1</v>
      </c>
      <c r="N4950" s="238"/>
      <c r="O4950" s="238"/>
      <c r="P4950" s="239"/>
    </row>
    <row r="4951" spans="1:16" x14ac:dyDescent="0.25">
      <c r="A4951" s="236" t="s">
        <v>1373</v>
      </c>
      <c r="B4951" s="237" t="s">
        <v>6549</v>
      </c>
      <c r="C4951" s="238"/>
      <c r="D4951" s="238">
        <v>1</v>
      </c>
      <c r="E4951" s="238"/>
      <c r="F4951" s="238">
        <v>2</v>
      </c>
      <c r="G4951" s="238">
        <v>3</v>
      </c>
      <c r="H4951" s="238"/>
      <c r="I4951" s="238"/>
      <c r="J4951" s="238"/>
      <c r="K4951" s="238"/>
      <c r="L4951" s="238"/>
      <c r="M4951" s="238">
        <v>2</v>
      </c>
      <c r="N4951" s="238"/>
      <c r="O4951" s="238"/>
      <c r="P4951" s="239">
        <v>1</v>
      </c>
    </row>
    <row r="4952" spans="1:16" x14ac:dyDescent="0.25">
      <c r="A4952" s="236" t="s">
        <v>2124</v>
      </c>
      <c r="B4952" s="237" t="s">
        <v>7102</v>
      </c>
      <c r="C4952" s="238"/>
      <c r="D4952" s="238"/>
      <c r="E4952" s="238"/>
      <c r="F4952" s="238"/>
      <c r="G4952" s="238"/>
      <c r="H4952" s="238">
        <v>2</v>
      </c>
      <c r="I4952" s="238">
        <v>1</v>
      </c>
      <c r="J4952" s="238"/>
      <c r="K4952" s="238"/>
      <c r="L4952" s="238"/>
      <c r="M4952" s="238"/>
      <c r="N4952" s="238"/>
      <c r="O4952" s="238"/>
      <c r="P4952" s="239"/>
    </row>
    <row r="4953" spans="1:16" x14ac:dyDescent="0.25">
      <c r="A4953" s="236" t="s">
        <v>2336</v>
      </c>
      <c r="B4953" s="237" t="s">
        <v>9250</v>
      </c>
      <c r="C4953" s="238"/>
      <c r="D4953" s="238">
        <v>19</v>
      </c>
      <c r="E4953" s="238"/>
      <c r="F4953" s="238"/>
      <c r="G4953" s="238"/>
      <c r="H4953" s="238"/>
      <c r="I4953" s="238"/>
      <c r="J4953" s="238"/>
      <c r="K4953" s="238"/>
      <c r="L4953" s="238"/>
      <c r="M4953" s="238"/>
      <c r="N4953" s="238"/>
      <c r="O4953" s="238"/>
      <c r="P4953" s="239"/>
    </row>
    <row r="4954" spans="1:16" x14ac:dyDescent="0.25">
      <c r="A4954" s="236" t="s">
        <v>2870</v>
      </c>
      <c r="B4954" s="237" t="s">
        <v>7226</v>
      </c>
      <c r="C4954" s="238"/>
      <c r="D4954" s="238"/>
      <c r="E4954" s="238"/>
      <c r="F4954" s="238"/>
      <c r="G4954" s="238"/>
      <c r="H4954" s="238"/>
      <c r="I4954" s="238">
        <v>1</v>
      </c>
      <c r="J4954" s="238"/>
      <c r="K4954" s="238"/>
      <c r="L4954" s="238"/>
      <c r="M4954" s="238"/>
      <c r="N4954" s="238"/>
      <c r="O4954" s="238"/>
      <c r="P4954" s="239"/>
    </row>
    <row r="4955" spans="1:16" x14ac:dyDescent="0.25">
      <c r="A4955" s="236" t="s">
        <v>1610</v>
      </c>
      <c r="B4955" s="237" t="s">
        <v>6550</v>
      </c>
      <c r="C4955" s="238"/>
      <c r="D4955" s="238"/>
      <c r="E4955" s="238"/>
      <c r="F4955" s="238"/>
      <c r="G4955" s="238"/>
      <c r="H4955" s="238"/>
      <c r="I4955" s="238"/>
      <c r="J4955" s="238"/>
      <c r="K4955" s="238"/>
      <c r="L4955" s="238">
        <v>1</v>
      </c>
      <c r="M4955" s="238"/>
      <c r="N4955" s="238"/>
      <c r="O4955" s="238"/>
      <c r="P4955" s="239"/>
    </row>
    <row r="4956" spans="1:16" x14ac:dyDescent="0.25">
      <c r="A4956" s="236" t="s">
        <v>2782</v>
      </c>
      <c r="B4956" s="237" t="s">
        <v>7227</v>
      </c>
      <c r="C4956" s="238"/>
      <c r="D4956" s="238"/>
      <c r="E4956" s="238"/>
      <c r="F4956" s="238"/>
      <c r="G4956" s="238"/>
      <c r="H4956" s="238"/>
      <c r="I4956" s="238">
        <v>1</v>
      </c>
      <c r="J4956" s="238"/>
      <c r="K4956" s="238">
        <v>1</v>
      </c>
      <c r="L4956" s="238"/>
      <c r="M4956" s="238"/>
      <c r="N4956" s="238"/>
      <c r="O4956" s="238"/>
      <c r="P4956" s="239"/>
    </row>
    <row r="4957" spans="1:16" x14ac:dyDescent="0.25">
      <c r="A4957" s="236" t="s">
        <v>2739</v>
      </c>
      <c r="B4957" s="237" t="s">
        <v>8886</v>
      </c>
      <c r="C4957" s="238"/>
      <c r="D4957" s="238"/>
      <c r="E4957" s="238"/>
      <c r="F4957" s="238"/>
      <c r="G4957" s="238"/>
      <c r="H4957" s="238"/>
      <c r="I4957" s="238"/>
      <c r="J4957" s="238"/>
      <c r="K4957" s="238"/>
      <c r="L4957" s="238"/>
      <c r="M4957" s="238"/>
      <c r="N4957" s="238">
        <v>1</v>
      </c>
      <c r="O4957" s="238"/>
      <c r="P4957" s="239"/>
    </row>
    <row r="4958" spans="1:16" x14ac:dyDescent="0.25">
      <c r="A4958" s="236" t="s">
        <v>1369</v>
      </c>
      <c r="B4958" s="237" t="s">
        <v>6073</v>
      </c>
      <c r="C4958" s="238"/>
      <c r="D4958" s="238"/>
      <c r="E4958" s="238"/>
      <c r="F4958" s="238"/>
      <c r="G4958" s="238"/>
      <c r="H4958" s="238"/>
      <c r="I4958" s="238"/>
      <c r="J4958" s="238">
        <v>1</v>
      </c>
      <c r="K4958" s="238">
        <v>1</v>
      </c>
      <c r="L4958" s="238">
        <v>1</v>
      </c>
      <c r="M4958" s="238">
        <v>4</v>
      </c>
      <c r="N4958" s="238">
        <v>2</v>
      </c>
      <c r="O4958" s="238">
        <v>2</v>
      </c>
      <c r="P4958" s="239">
        <v>2</v>
      </c>
    </row>
    <row r="4959" spans="1:16" x14ac:dyDescent="0.25">
      <c r="A4959" s="236" t="s">
        <v>1623</v>
      </c>
      <c r="B4959" s="237" t="s">
        <v>5851</v>
      </c>
      <c r="C4959" s="238"/>
      <c r="D4959" s="238"/>
      <c r="E4959" s="238"/>
      <c r="F4959" s="238">
        <v>1</v>
      </c>
      <c r="G4959" s="238">
        <v>99</v>
      </c>
      <c r="H4959" s="238"/>
      <c r="I4959" s="238"/>
      <c r="J4959" s="238"/>
      <c r="K4959" s="238"/>
      <c r="L4959" s="238">
        <v>1</v>
      </c>
      <c r="M4959" s="238">
        <v>1</v>
      </c>
      <c r="N4959" s="238">
        <v>5</v>
      </c>
      <c r="O4959" s="238">
        <v>6</v>
      </c>
      <c r="P4959" s="239">
        <v>5</v>
      </c>
    </row>
    <row r="4960" spans="1:16" x14ac:dyDescent="0.25">
      <c r="A4960" s="236" t="s">
        <v>3040</v>
      </c>
      <c r="B4960" s="237" t="s">
        <v>6121</v>
      </c>
      <c r="C4960" s="238"/>
      <c r="D4960" s="238"/>
      <c r="E4960" s="238"/>
      <c r="F4960" s="238"/>
      <c r="G4960" s="238"/>
      <c r="H4960" s="238"/>
      <c r="I4960" s="238"/>
      <c r="J4960" s="238"/>
      <c r="K4960" s="238"/>
      <c r="L4960" s="238"/>
      <c r="M4960" s="238"/>
      <c r="N4960" s="238">
        <v>1</v>
      </c>
      <c r="O4960" s="238">
        <v>1</v>
      </c>
      <c r="P4960" s="239">
        <v>1</v>
      </c>
    </row>
    <row r="4961" spans="1:16" x14ac:dyDescent="0.25">
      <c r="A4961" s="236" t="s">
        <v>2546</v>
      </c>
      <c r="B4961" s="237" t="s">
        <v>7228</v>
      </c>
      <c r="C4961" s="238"/>
      <c r="D4961" s="238"/>
      <c r="E4961" s="238"/>
      <c r="F4961" s="238"/>
      <c r="G4961" s="238"/>
      <c r="H4961" s="238">
        <v>1</v>
      </c>
      <c r="I4961" s="238">
        <v>2</v>
      </c>
      <c r="J4961" s="238"/>
      <c r="K4961" s="238"/>
      <c r="L4961" s="238"/>
      <c r="M4961" s="238"/>
      <c r="N4961" s="238"/>
      <c r="O4961" s="238"/>
      <c r="P4961" s="239"/>
    </row>
    <row r="4962" spans="1:16" x14ac:dyDescent="0.25">
      <c r="A4962" s="236" t="s">
        <v>2698</v>
      </c>
      <c r="B4962" s="237" t="s">
        <v>7103</v>
      </c>
      <c r="C4962" s="238"/>
      <c r="D4962" s="238"/>
      <c r="E4962" s="238"/>
      <c r="F4962" s="238"/>
      <c r="G4962" s="238">
        <v>2</v>
      </c>
      <c r="H4962" s="238"/>
      <c r="I4962" s="238"/>
      <c r="J4962" s="238"/>
      <c r="K4962" s="238"/>
      <c r="L4962" s="238"/>
      <c r="M4962" s="238"/>
      <c r="N4962" s="238"/>
      <c r="O4962" s="238"/>
      <c r="P4962" s="239"/>
    </row>
    <row r="4963" spans="1:16" x14ac:dyDescent="0.25">
      <c r="A4963" s="236" t="s">
        <v>3176</v>
      </c>
      <c r="B4963" s="237" t="s">
        <v>6051</v>
      </c>
      <c r="C4963" s="238"/>
      <c r="D4963" s="238"/>
      <c r="E4963" s="238"/>
      <c r="F4963" s="238"/>
      <c r="G4963" s="238"/>
      <c r="H4963" s="238"/>
      <c r="I4963" s="238"/>
      <c r="J4963" s="238"/>
      <c r="K4963" s="238"/>
      <c r="L4963" s="238"/>
      <c r="M4963" s="238"/>
      <c r="N4963" s="238">
        <v>5</v>
      </c>
      <c r="O4963" s="238">
        <v>2</v>
      </c>
      <c r="P4963" s="239"/>
    </row>
    <row r="4964" spans="1:16" x14ac:dyDescent="0.25">
      <c r="A4964" s="236" t="s">
        <v>2130</v>
      </c>
      <c r="B4964" s="237" t="s">
        <v>5982</v>
      </c>
      <c r="C4964" s="238"/>
      <c r="D4964" s="238">
        <v>1</v>
      </c>
      <c r="E4964" s="238"/>
      <c r="F4964" s="238"/>
      <c r="G4964" s="238"/>
      <c r="H4964" s="238"/>
      <c r="I4964" s="238"/>
      <c r="J4964" s="238"/>
      <c r="K4964" s="238"/>
      <c r="L4964" s="238"/>
      <c r="M4964" s="238"/>
      <c r="N4964" s="238">
        <v>2</v>
      </c>
      <c r="O4964" s="238">
        <v>3</v>
      </c>
      <c r="P4964" s="239"/>
    </row>
    <row r="4965" spans="1:16" x14ac:dyDescent="0.25">
      <c r="A4965" s="236" t="s">
        <v>3728</v>
      </c>
      <c r="B4965" s="237" t="s">
        <v>6885</v>
      </c>
      <c r="C4965" s="238"/>
      <c r="D4965" s="238"/>
      <c r="E4965" s="238"/>
      <c r="F4965" s="238"/>
      <c r="G4965" s="238"/>
      <c r="H4965" s="238"/>
      <c r="I4965" s="238"/>
      <c r="J4965" s="238">
        <v>1</v>
      </c>
      <c r="K4965" s="238"/>
      <c r="L4965" s="238"/>
      <c r="M4965" s="238"/>
      <c r="N4965" s="238"/>
      <c r="O4965" s="238"/>
      <c r="P4965" s="239"/>
    </row>
    <row r="4966" spans="1:16" x14ac:dyDescent="0.25">
      <c r="A4966" s="236" t="s">
        <v>1324</v>
      </c>
      <c r="B4966" s="237" t="s">
        <v>6551</v>
      </c>
      <c r="C4966" s="238">
        <v>1</v>
      </c>
      <c r="D4966" s="238"/>
      <c r="E4966" s="238"/>
      <c r="F4966" s="238"/>
      <c r="G4966" s="238">
        <v>7</v>
      </c>
      <c r="H4966" s="238"/>
      <c r="I4966" s="238"/>
      <c r="J4966" s="238"/>
      <c r="K4966" s="238">
        <v>1</v>
      </c>
      <c r="L4966" s="238"/>
      <c r="M4966" s="238"/>
      <c r="N4966" s="238">
        <v>6</v>
      </c>
      <c r="O4966" s="238"/>
      <c r="P4966" s="239"/>
    </row>
    <row r="4967" spans="1:16" x14ac:dyDescent="0.25">
      <c r="A4967" s="236" t="s">
        <v>1189</v>
      </c>
      <c r="B4967" s="237" t="s">
        <v>5837</v>
      </c>
      <c r="C4967" s="238"/>
      <c r="D4967" s="238"/>
      <c r="E4967" s="238">
        <v>1</v>
      </c>
      <c r="F4967" s="238">
        <v>1</v>
      </c>
      <c r="G4967" s="238">
        <v>2</v>
      </c>
      <c r="H4967" s="238">
        <v>4</v>
      </c>
      <c r="I4967" s="238">
        <v>4</v>
      </c>
      <c r="J4967" s="238">
        <v>1</v>
      </c>
      <c r="K4967" s="238"/>
      <c r="L4967" s="238"/>
      <c r="M4967" s="238">
        <v>2</v>
      </c>
      <c r="N4967" s="238">
        <v>3</v>
      </c>
      <c r="O4967" s="238">
        <v>6</v>
      </c>
      <c r="P4967" s="239"/>
    </row>
    <row r="4968" spans="1:16" x14ac:dyDescent="0.25">
      <c r="A4968" s="236" t="s">
        <v>2529</v>
      </c>
      <c r="B4968" s="237" t="s">
        <v>7609</v>
      </c>
      <c r="C4968" s="238"/>
      <c r="D4968" s="238"/>
      <c r="E4968" s="238"/>
      <c r="F4968" s="238"/>
      <c r="G4968" s="238"/>
      <c r="H4968" s="238"/>
      <c r="I4968" s="238"/>
      <c r="J4968" s="238">
        <v>1</v>
      </c>
      <c r="K4968" s="238"/>
      <c r="L4968" s="238">
        <v>2</v>
      </c>
      <c r="M4968" s="238"/>
      <c r="N4968" s="238"/>
      <c r="O4968" s="238"/>
      <c r="P4968" s="239"/>
    </row>
    <row r="4969" spans="1:16" x14ac:dyDescent="0.25">
      <c r="A4969" s="236" t="s">
        <v>2673</v>
      </c>
      <c r="B4969" s="237" t="s">
        <v>6552</v>
      </c>
      <c r="C4969" s="238"/>
      <c r="D4969" s="238"/>
      <c r="E4969" s="238"/>
      <c r="F4969" s="238">
        <v>1</v>
      </c>
      <c r="G4969" s="238"/>
      <c r="H4969" s="238"/>
      <c r="I4969" s="238"/>
      <c r="J4969" s="238"/>
      <c r="K4969" s="238"/>
      <c r="L4969" s="238"/>
      <c r="M4969" s="238"/>
      <c r="N4969" s="238"/>
      <c r="O4969" s="238"/>
      <c r="P4969" s="239"/>
    </row>
    <row r="4970" spans="1:16" x14ac:dyDescent="0.25">
      <c r="A4970" s="236" t="s">
        <v>550</v>
      </c>
      <c r="B4970" s="237" t="s">
        <v>6311</v>
      </c>
      <c r="C4970" s="238"/>
      <c r="D4970" s="238"/>
      <c r="E4970" s="238">
        <v>22</v>
      </c>
      <c r="F4970" s="238">
        <v>8</v>
      </c>
      <c r="G4970" s="238">
        <v>2</v>
      </c>
      <c r="H4970" s="238"/>
      <c r="I4970" s="238"/>
      <c r="J4970" s="238">
        <v>2</v>
      </c>
      <c r="K4970" s="238">
        <v>1</v>
      </c>
      <c r="L4970" s="238">
        <v>65</v>
      </c>
      <c r="M4970" s="238"/>
      <c r="N4970" s="238"/>
      <c r="O4970" s="238"/>
      <c r="P4970" s="239">
        <v>3</v>
      </c>
    </row>
    <row r="4971" spans="1:16" x14ac:dyDescent="0.25">
      <c r="A4971" s="236" t="s">
        <v>2188</v>
      </c>
      <c r="B4971" s="237" t="s">
        <v>9004</v>
      </c>
      <c r="C4971" s="238"/>
      <c r="D4971" s="238"/>
      <c r="E4971" s="238"/>
      <c r="F4971" s="238">
        <v>2</v>
      </c>
      <c r="G4971" s="238"/>
      <c r="H4971" s="238"/>
      <c r="I4971" s="238"/>
      <c r="J4971" s="238"/>
      <c r="K4971" s="238"/>
      <c r="L4971" s="238"/>
      <c r="M4971" s="238"/>
      <c r="N4971" s="238"/>
      <c r="O4971" s="238"/>
      <c r="P4971" s="239"/>
    </row>
    <row r="4972" spans="1:16" x14ac:dyDescent="0.25">
      <c r="A4972" s="236" t="s">
        <v>2359</v>
      </c>
      <c r="B4972" s="237" t="s">
        <v>7610</v>
      </c>
      <c r="C4972" s="238"/>
      <c r="D4972" s="238"/>
      <c r="E4972" s="238"/>
      <c r="F4972" s="238"/>
      <c r="G4972" s="238"/>
      <c r="H4972" s="238"/>
      <c r="I4972" s="238">
        <v>4</v>
      </c>
      <c r="J4972" s="238"/>
      <c r="K4972" s="238"/>
      <c r="L4972" s="238"/>
      <c r="M4972" s="238"/>
      <c r="N4972" s="238">
        <v>1</v>
      </c>
      <c r="O4972" s="238"/>
      <c r="P4972" s="239"/>
    </row>
    <row r="4973" spans="1:16" x14ac:dyDescent="0.25">
      <c r="A4973" s="236" t="s">
        <v>2261</v>
      </c>
      <c r="B4973" s="237" t="s">
        <v>8090</v>
      </c>
      <c r="C4973" s="238"/>
      <c r="D4973" s="238"/>
      <c r="E4973" s="238"/>
      <c r="F4973" s="238"/>
      <c r="G4973" s="238"/>
      <c r="H4973" s="238"/>
      <c r="I4973" s="238"/>
      <c r="J4973" s="238"/>
      <c r="K4973" s="238"/>
      <c r="L4973" s="238"/>
      <c r="M4973" s="238">
        <v>1</v>
      </c>
      <c r="N4973" s="238"/>
      <c r="O4973" s="238"/>
      <c r="P4973" s="239"/>
    </row>
    <row r="4974" spans="1:16" x14ac:dyDescent="0.25">
      <c r="A4974" s="236" t="s">
        <v>913</v>
      </c>
      <c r="B4974" s="237" t="s">
        <v>6312</v>
      </c>
      <c r="C4974" s="238"/>
      <c r="D4974" s="238"/>
      <c r="E4974" s="238"/>
      <c r="F4974" s="238"/>
      <c r="G4974" s="238">
        <v>7</v>
      </c>
      <c r="H4974" s="238"/>
      <c r="I4974" s="238"/>
      <c r="J4974" s="238"/>
      <c r="K4974" s="238"/>
      <c r="L4974" s="238"/>
      <c r="M4974" s="238"/>
      <c r="N4974" s="238">
        <v>3</v>
      </c>
      <c r="O4974" s="238"/>
      <c r="P4974" s="239"/>
    </row>
    <row r="4975" spans="1:16" x14ac:dyDescent="0.25">
      <c r="A4975" s="236" t="s">
        <v>1001</v>
      </c>
      <c r="B4975" s="237" t="s">
        <v>5987</v>
      </c>
      <c r="C4975" s="238"/>
      <c r="D4975" s="238"/>
      <c r="E4975" s="238"/>
      <c r="F4975" s="238"/>
      <c r="G4975" s="238"/>
      <c r="H4975" s="238"/>
      <c r="I4975" s="238"/>
      <c r="J4975" s="238"/>
      <c r="K4975" s="238"/>
      <c r="L4975" s="238"/>
      <c r="M4975" s="238">
        <v>3</v>
      </c>
      <c r="N4975" s="238"/>
      <c r="O4975" s="238">
        <v>3</v>
      </c>
      <c r="P4975" s="239"/>
    </row>
    <row r="4976" spans="1:16" x14ac:dyDescent="0.25">
      <c r="A4976" s="236" t="s">
        <v>946</v>
      </c>
      <c r="B4976" s="237" t="s">
        <v>6886</v>
      </c>
      <c r="C4976" s="238"/>
      <c r="D4976" s="238"/>
      <c r="E4976" s="238"/>
      <c r="F4976" s="238">
        <v>1</v>
      </c>
      <c r="G4976" s="238"/>
      <c r="H4976" s="238"/>
      <c r="I4976" s="238"/>
      <c r="J4976" s="238">
        <v>1</v>
      </c>
      <c r="K4976" s="238">
        <v>1</v>
      </c>
      <c r="L4976" s="238">
        <v>1</v>
      </c>
      <c r="M4976" s="238"/>
      <c r="N4976" s="238"/>
      <c r="O4976" s="238"/>
      <c r="P4976" s="239"/>
    </row>
    <row r="4977" spans="1:16" x14ac:dyDescent="0.25">
      <c r="A4977" s="236" t="s">
        <v>1221</v>
      </c>
      <c r="B4977" s="237" t="s">
        <v>8887</v>
      </c>
      <c r="C4977" s="238"/>
      <c r="D4977" s="238"/>
      <c r="E4977" s="238"/>
      <c r="F4977" s="238"/>
      <c r="G4977" s="238"/>
      <c r="H4977" s="238">
        <v>35</v>
      </c>
      <c r="I4977" s="238"/>
      <c r="J4977" s="238"/>
      <c r="K4977" s="238"/>
      <c r="L4977" s="238">
        <v>1</v>
      </c>
      <c r="M4977" s="238"/>
      <c r="N4977" s="238">
        <v>3</v>
      </c>
      <c r="O4977" s="238"/>
      <c r="P4977" s="239"/>
    </row>
    <row r="4978" spans="1:16" x14ac:dyDescent="0.25">
      <c r="A4978" s="236" t="s">
        <v>566</v>
      </c>
      <c r="B4978" s="237" t="s">
        <v>8273</v>
      </c>
      <c r="C4978" s="238"/>
      <c r="D4978" s="238"/>
      <c r="E4978" s="238"/>
      <c r="F4978" s="238"/>
      <c r="G4978" s="238">
        <v>1</v>
      </c>
      <c r="H4978" s="238"/>
      <c r="I4978" s="238">
        <v>2</v>
      </c>
      <c r="J4978" s="238">
        <v>1</v>
      </c>
      <c r="K4978" s="238">
        <v>1</v>
      </c>
      <c r="L4978" s="238">
        <v>6</v>
      </c>
      <c r="M4978" s="238">
        <v>1</v>
      </c>
      <c r="N4978" s="238">
        <v>3</v>
      </c>
      <c r="O4978" s="238"/>
      <c r="P4978" s="239">
        <v>4</v>
      </c>
    </row>
    <row r="4979" spans="1:16" x14ac:dyDescent="0.25">
      <c r="A4979" s="236" t="s">
        <v>846</v>
      </c>
      <c r="B4979" s="237" t="s">
        <v>7231</v>
      </c>
      <c r="C4979" s="238"/>
      <c r="D4979" s="238"/>
      <c r="E4979" s="238"/>
      <c r="F4979" s="238"/>
      <c r="G4979" s="238"/>
      <c r="H4979" s="238"/>
      <c r="I4979" s="238"/>
      <c r="J4979" s="238"/>
      <c r="K4979" s="238"/>
      <c r="L4979" s="238">
        <v>4</v>
      </c>
      <c r="M4979" s="238">
        <v>1</v>
      </c>
      <c r="N4979" s="238">
        <v>2</v>
      </c>
      <c r="O4979" s="238"/>
      <c r="P4979" s="239"/>
    </row>
    <row r="4980" spans="1:16" x14ac:dyDescent="0.25">
      <c r="A4980" s="236" t="s">
        <v>2266</v>
      </c>
      <c r="B4980" s="237" t="s">
        <v>6553</v>
      </c>
      <c r="C4980" s="238"/>
      <c r="D4980" s="238"/>
      <c r="E4980" s="238"/>
      <c r="F4980" s="238"/>
      <c r="G4980" s="238">
        <v>1</v>
      </c>
      <c r="H4980" s="238"/>
      <c r="I4980" s="238"/>
      <c r="J4980" s="238"/>
      <c r="K4980" s="238">
        <v>24</v>
      </c>
      <c r="L4980" s="238"/>
      <c r="M4980" s="238"/>
      <c r="N4980" s="238"/>
      <c r="O4980" s="238"/>
      <c r="P4980" s="239"/>
    </row>
    <row r="4981" spans="1:16" x14ac:dyDescent="0.25">
      <c r="A4981" s="236" t="s">
        <v>832</v>
      </c>
      <c r="B4981" s="237" t="s">
        <v>9006</v>
      </c>
      <c r="C4981" s="238"/>
      <c r="D4981" s="238"/>
      <c r="E4981" s="238"/>
      <c r="F4981" s="238"/>
      <c r="G4981" s="238"/>
      <c r="H4981" s="238"/>
      <c r="I4981" s="238"/>
      <c r="J4981" s="238"/>
      <c r="K4981" s="238"/>
      <c r="L4981" s="238"/>
      <c r="M4981" s="238">
        <v>29</v>
      </c>
      <c r="N4981" s="238"/>
      <c r="O4981" s="238"/>
      <c r="P4981" s="239"/>
    </row>
    <row r="4982" spans="1:16" x14ac:dyDescent="0.25">
      <c r="A4982" s="236" t="s">
        <v>1204</v>
      </c>
      <c r="B4982" s="237" t="s">
        <v>6313</v>
      </c>
      <c r="C4982" s="238"/>
      <c r="D4982" s="238"/>
      <c r="E4982" s="238"/>
      <c r="F4982" s="238"/>
      <c r="G4982" s="238"/>
      <c r="H4982" s="238"/>
      <c r="I4982" s="238"/>
      <c r="J4982" s="238"/>
      <c r="K4982" s="238"/>
      <c r="L4982" s="238"/>
      <c r="M4982" s="238">
        <v>299</v>
      </c>
      <c r="N4982" s="238">
        <v>5</v>
      </c>
      <c r="O4982" s="238"/>
      <c r="P4982" s="239"/>
    </row>
    <row r="4983" spans="1:16" x14ac:dyDescent="0.25">
      <c r="A4983" s="236" t="s">
        <v>2746</v>
      </c>
      <c r="B4983" s="237" t="s">
        <v>5388</v>
      </c>
      <c r="C4983" s="238"/>
      <c r="D4983" s="238"/>
      <c r="E4983" s="238"/>
      <c r="F4983" s="238"/>
      <c r="G4983" s="238"/>
      <c r="H4983" s="238"/>
      <c r="I4983" s="238"/>
      <c r="J4983" s="238"/>
      <c r="K4983" s="238"/>
      <c r="L4983" s="238"/>
      <c r="M4983" s="238"/>
      <c r="N4983" s="238"/>
      <c r="O4983" s="238">
        <v>105</v>
      </c>
      <c r="P4983" s="239"/>
    </row>
    <row r="4984" spans="1:16" x14ac:dyDescent="0.25">
      <c r="A4984" s="236" t="s">
        <v>2719</v>
      </c>
      <c r="B4984" s="237" t="s">
        <v>8888</v>
      </c>
      <c r="C4984" s="238"/>
      <c r="D4984" s="238"/>
      <c r="E4984" s="238"/>
      <c r="F4984" s="238"/>
      <c r="G4984" s="238"/>
      <c r="H4984" s="238"/>
      <c r="I4984" s="238"/>
      <c r="J4984" s="238">
        <v>2</v>
      </c>
      <c r="K4984" s="238"/>
      <c r="L4984" s="238"/>
      <c r="M4984" s="238"/>
      <c r="N4984" s="238"/>
      <c r="O4984" s="238"/>
      <c r="P4984" s="239"/>
    </row>
    <row r="4985" spans="1:16" x14ac:dyDescent="0.25">
      <c r="A4985" s="236" t="s">
        <v>3766</v>
      </c>
      <c r="B4985" s="237" t="s">
        <v>6120</v>
      </c>
      <c r="C4985" s="238"/>
      <c r="D4985" s="238"/>
      <c r="E4985" s="238"/>
      <c r="F4985" s="238"/>
      <c r="G4985" s="238"/>
      <c r="H4985" s="238"/>
      <c r="I4985" s="238"/>
      <c r="J4985" s="238"/>
      <c r="K4985" s="238"/>
      <c r="L4985" s="238"/>
      <c r="M4985" s="238"/>
      <c r="N4985" s="238"/>
      <c r="O4985" s="238">
        <v>1</v>
      </c>
      <c r="P4985" s="239"/>
    </row>
    <row r="4986" spans="1:16" x14ac:dyDescent="0.25">
      <c r="A4986" s="236" t="s">
        <v>2290</v>
      </c>
      <c r="B4986" s="237" t="s">
        <v>6082</v>
      </c>
      <c r="C4986" s="238"/>
      <c r="D4986" s="238">
        <v>1</v>
      </c>
      <c r="E4986" s="238">
        <v>4</v>
      </c>
      <c r="F4986" s="238">
        <v>1</v>
      </c>
      <c r="G4986" s="238">
        <v>11</v>
      </c>
      <c r="H4986" s="238">
        <v>2</v>
      </c>
      <c r="I4986" s="238">
        <v>10</v>
      </c>
      <c r="J4986" s="238">
        <v>3</v>
      </c>
      <c r="K4986" s="238">
        <v>11</v>
      </c>
      <c r="L4986" s="238">
        <v>2</v>
      </c>
      <c r="M4986" s="238">
        <v>1</v>
      </c>
      <c r="N4986" s="238">
        <v>1</v>
      </c>
      <c r="O4986" s="238">
        <v>2</v>
      </c>
      <c r="P4986" s="239">
        <v>1</v>
      </c>
    </row>
    <row r="4987" spans="1:16" x14ac:dyDescent="0.25">
      <c r="A4987" s="236" t="s">
        <v>2955</v>
      </c>
      <c r="B4987" s="237" t="s">
        <v>6055</v>
      </c>
      <c r="C4987" s="238"/>
      <c r="D4987" s="238"/>
      <c r="E4987" s="238"/>
      <c r="F4987" s="238"/>
      <c r="G4987" s="238">
        <v>1</v>
      </c>
      <c r="H4987" s="238"/>
      <c r="I4987" s="238"/>
      <c r="J4987" s="238"/>
      <c r="K4987" s="238"/>
      <c r="L4987" s="238"/>
      <c r="M4987" s="238">
        <v>6</v>
      </c>
      <c r="N4987" s="238">
        <v>5</v>
      </c>
      <c r="O4987" s="238">
        <v>2</v>
      </c>
      <c r="P4987" s="239"/>
    </row>
    <row r="4988" spans="1:16" x14ac:dyDescent="0.25">
      <c r="A4988" s="236" t="s">
        <v>2488</v>
      </c>
      <c r="B4988" s="237" t="s">
        <v>7888</v>
      </c>
      <c r="C4988" s="238"/>
      <c r="D4988" s="238"/>
      <c r="E4988" s="238"/>
      <c r="F4988" s="238"/>
      <c r="G4988" s="238"/>
      <c r="H4988" s="238"/>
      <c r="I4988" s="238"/>
      <c r="J4988" s="238"/>
      <c r="K4988" s="238"/>
      <c r="L4988" s="238"/>
      <c r="M4988" s="238"/>
      <c r="N4988" s="238">
        <v>3</v>
      </c>
      <c r="O4988" s="238"/>
      <c r="P4988" s="239"/>
    </row>
    <row r="4989" spans="1:16" x14ac:dyDescent="0.25">
      <c r="A4989" s="236" t="s">
        <v>2159</v>
      </c>
      <c r="B4989" s="237" t="s">
        <v>8889</v>
      </c>
      <c r="C4989" s="238"/>
      <c r="D4989" s="238">
        <v>6</v>
      </c>
      <c r="E4989" s="238"/>
      <c r="F4989" s="238"/>
      <c r="G4989" s="238"/>
      <c r="H4989" s="238">
        <v>2</v>
      </c>
      <c r="I4989" s="238"/>
      <c r="J4989" s="238"/>
      <c r="K4989" s="238"/>
      <c r="L4989" s="238"/>
      <c r="M4989" s="238"/>
      <c r="N4989" s="238"/>
      <c r="O4989" s="238"/>
      <c r="P4989" s="239"/>
    </row>
    <row r="4990" spans="1:16" x14ac:dyDescent="0.25">
      <c r="A4990" s="236" t="s">
        <v>1186</v>
      </c>
      <c r="B4990" s="237" t="s">
        <v>8890</v>
      </c>
      <c r="C4990" s="238"/>
      <c r="D4990" s="238"/>
      <c r="E4990" s="238"/>
      <c r="F4990" s="238"/>
      <c r="G4990" s="238"/>
      <c r="H4990" s="238"/>
      <c r="I4990" s="238"/>
      <c r="J4990" s="238"/>
      <c r="K4990" s="238">
        <v>1</v>
      </c>
      <c r="L4990" s="238"/>
      <c r="M4990" s="238"/>
      <c r="N4990" s="238"/>
      <c r="O4990" s="238"/>
      <c r="P4990" s="239"/>
    </row>
    <row r="4991" spans="1:16" x14ac:dyDescent="0.25">
      <c r="A4991" s="236" t="s">
        <v>870</v>
      </c>
      <c r="B4991" s="237" t="s">
        <v>7233</v>
      </c>
      <c r="C4991" s="238"/>
      <c r="D4991" s="238"/>
      <c r="E4991" s="238"/>
      <c r="F4991" s="238"/>
      <c r="G4991" s="238">
        <v>1</v>
      </c>
      <c r="H4991" s="238"/>
      <c r="I4991" s="238">
        <v>1</v>
      </c>
      <c r="J4991" s="238"/>
      <c r="K4991" s="238"/>
      <c r="L4991" s="238"/>
      <c r="M4991" s="238">
        <v>1</v>
      </c>
      <c r="N4991" s="238"/>
      <c r="O4991" s="238"/>
      <c r="P4991" s="239"/>
    </row>
    <row r="4992" spans="1:16" x14ac:dyDescent="0.25">
      <c r="A4992" s="236" t="s">
        <v>684</v>
      </c>
      <c r="B4992" s="237" t="s">
        <v>5785</v>
      </c>
      <c r="C4992" s="238"/>
      <c r="D4992" s="238"/>
      <c r="E4992" s="238"/>
      <c r="F4992" s="238"/>
      <c r="G4992" s="238"/>
      <c r="H4992" s="238"/>
      <c r="I4992" s="238">
        <v>4</v>
      </c>
      <c r="J4992" s="238"/>
      <c r="K4992" s="238"/>
      <c r="L4992" s="238"/>
      <c r="M4992" s="238">
        <v>1</v>
      </c>
      <c r="N4992" s="238">
        <v>2</v>
      </c>
      <c r="O4992" s="238">
        <v>8</v>
      </c>
      <c r="P4992" s="239"/>
    </row>
    <row r="4993" spans="1:16" x14ac:dyDescent="0.25">
      <c r="A4993" s="236" t="s">
        <v>2320</v>
      </c>
      <c r="B4993" s="237" t="s">
        <v>8608</v>
      </c>
      <c r="C4993" s="238"/>
      <c r="D4993" s="238"/>
      <c r="E4993" s="238"/>
      <c r="F4993" s="238"/>
      <c r="G4993" s="238"/>
      <c r="H4993" s="238">
        <v>10</v>
      </c>
      <c r="I4993" s="238">
        <v>3</v>
      </c>
      <c r="J4993" s="238">
        <v>1</v>
      </c>
      <c r="K4993" s="238"/>
      <c r="L4993" s="238">
        <v>2</v>
      </c>
      <c r="M4993" s="238"/>
      <c r="N4993" s="238"/>
      <c r="O4993" s="238"/>
      <c r="P4993" s="239"/>
    </row>
    <row r="4994" spans="1:16" x14ac:dyDescent="0.25">
      <c r="A4994" s="236" t="s">
        <v>997</v>
      </c>
      <c r="B4994" s="237" t="s">
        <v>5555</v>
      </c>
      <c r="C4994" s="238"/>
      <c r="D4994" s="238"/>
      <c r="E4994" s="238"/>
      <c r="F4994" s="238"/>
      <c r="G4994" s="238"/>
      <c r="H4994" s="238"/>
      <c r="I4994" s="238"/>
      <c r="J4994" s="238"/>
      <c r="K4994" s="238">
        <v>2</v>
      </c>
      <c r="L4994" s="238">
        <v>1</v>
      </c>
      <c r="M4994" s="238"/>
      <c r="N4994" s="238">
        <v>4</v>
      </c>
      <c r="O4994" s="238">
        <v>29</v>
      </c>
      <c r="P4994" s="239"/>
    </row>
    <row r="4995" spans="1:16" x14ac:dyDescent="0.25">
      <c r="A4995" s="236" t="s">
        <v>1451</v>
      </c>
      <c r="B4995" s="237" t="s">
        <v>6555</v>
      </c>
      <c r="C4995" s="238"/>
      <c r="D4995" s="238"/>
      <c r="E4995" s="238"/>
      <c r="F4995" s="238"/>
      <c r="G4995" s="238"/>
      <c r="H4995" s="238"/>
      <c r="I4995" s="238"/>
      <c r="J4995" s="238"/>
      <c r="K4995" s="238"/>
      <c r="L4995" s="238"/>
      <c r="M4995" s="238"/>
      <c r="N4995" s="238">
        <v>36</v>
      </c>
      <c r="O4995" s="238"/>
      <c r="P4995" s="239"/>
    </row>
    <row r="4996" spans="1:16" x14ac:dyDescent="0.25">
      <c r="A4996" s="236" t="s">
        <v>3139</v>
      </c>
      <c r="B4996" s="237" t="s">
        <v>6572</v>
      </c>
      <c r="C4996" s="238"/>
      <c r="D4996" s="238"/>
      <c r="E4996" s="238"/>
      <c r="F4996" s="238"/>
      <c r="G4996" s="238"/>
      <c r="H4996" s="238"/>
      <c r="I4996" s="238"/>
      <c r="J4996" s="238">
        <v>3</v>
      </c>
      <c r="K4996" s="238"/>
      <c r="L4996" s="238"/>
      <c r="M4996" s="238"/>
      <c r="N4996" s="238"/>
      <c r="O4996" s="238"/>
      <c r="P4996" s="239"/>
    </row>
    <row r="4997" spans="1:16" x14ac:dyDescent="0.25">
      <c r="A4997" s="236" t="s">
        <v>1242</v>
      </c>
      <c r="B4997" s="237" t="s">
        <v>5498</v>
      </c>
      <c r="C4997" s="238"/>
      <c r="D4997" s="238"/>
      <c r="E4997" s="238"/>
      <c r="F4997" s="238"/>
      <c r="G4997" s="238"/>
      <c r="H4997" s="238"/>
      <c r="I4997" s="238"/>
      <c r="J4997" s="238"/>
      <c r="K4997" s="238">
        <v>2</v>
      </c>
      <c r="L4997" s="238"/>
      <c r="M4997" s="238"/>
      <c r="N4997" s="238"/>
      <c r="O4997" s="238">
        <v>41</v>
      </c>
      <c r="P4997" s="239"/>
    </row>
    <row r="4998" spans="1:16" x14ac:dyDescent="0.25">
      <c r="A4998" s="236" t="s">
        <v>1353</v>
      </c>
      <c r="B4998" s="237" t="s">
        <v>6168</v>
      </c>
      <c r="C4998" s="238"/>
      <c r="D4998" s="238"/>
      <c r="E4998" s="238"/>
      <c r="F4998" s="238"/>
      <c r="G4998" s="238"/>
      <c r="H4998" s="238"/>
      <c r="I4998" s="238"/>
      <c r="J4998" s="238"/>
      <c r="K4998" s="238">
        <v>14</v>
      </c>
      <c r="L4998" s="238">
        <v>1</v>
      </c>
      <c r="M4998" s="238"/>
      <c r="N4998" s="238"/>
      <c r="O4998" s="238">
        <v>1</v>
      </c>
      <c r="P4998" s="239"/>
    </row>
    <row r="4999" spans="1:16" x14ac:dyDescent="0.25">
      <c r="A4999" s="236" t="s">
        <v>2667</v>
      </c>
      <c r="B4999" s="237" t="s">
        <v>6315</v>
      </c>
      <c r="C4999" s="238"/>
      <c r="D4999" s="238"/>
      <c r="E4999" s="238"/>
      <c r="F4999" s="238"/>
      <c r="G4999" s="238"/>
      <c r="H4999" s="238"/>
      <c r="I4999" s="238">
        <v>16</v>
      </c>
      <c r="J4999" s="238"/>
      <c r="K4999" s="238"/>
      <c r="L4999" s="238"/>
      <c r="M4999" s="238"/>
      <c r="N4999" s="238"/>
      <c r="O4999" s="238"/>
      <c r="P4999" s="239"/>
    </row>
    <row r="5000" spans="1:16" x14ac:dyDescent="0.25">
      <c r="A5000" s="236" t="s">
        <v>2133</v>
      </c>
      <c r="B5000" s="237" t="s">
        <v>7608</v>
      </c>
      <c r="C5000" s="238"/>
      <c r="D5000" s="238"/>
      <c r="E5000" s="238"/>
      <c r="F5000" s="238"/>
      <c r="G5000" s="238"/>
      <c r="H5000" s="238"/>
      <c r="I5000" s="238"/>
      <c r="J5000" s="238"/>
      <c r="K5000" s="238"/>
      <c r="L5000" s="238"/>
      <c r="M5000" s="238">
        <v>1</v>
      </c>
      <c r="N5000" s="238"/>
      <c r="O5000" s="238"/>
      <c r="P5000" s="239"/>
    </row>
    <row r="5001" spans="1:16" x14ac:dyDescent="0.25">
      <c r="A5001" s="236" t="s">
        <v>828</v>
      </c>
      <c r="B5001" s="237" t="s">
        <v>6573</v>
      </c>
      <c r="C5001" s="238">
        <v>6</v>
      </c>
      <c r="D5001" s="238"/>
      <c r="E5001" s="238"/>
      <c r="F5001" s="238"/>
      <c r="G5001" s="238">
        <v>41</v>
      </c>
      <c r="H5001" s="238">
        <v>3</v>
      </c>
      <c r="I5001" s="238"/>
      <c r="J5001" s="238"/>
      <c r="K5001" s="238"/>
      <c r="L5001" s="238"/>
      <c r="M5001" s="238">
        <v>4</v>
      </c>
      <c r="N5001" s="238"/>
      <c r="O5001" s="238"/>
      <c r="P5001" s="239"/>
    </row>
    <row r="5002" spans="1:16" x14ac:dyDescent="0.25">
      <c r="A5002" s="236" t="s">
        <v>126</v>
      </c>
      <c r="B5002" s="237" t="s">
        <v>6316</v>
      </c>
      <c r="C5002" s="238">
        <v>15</v>
      </c>
      <c r="D5002" s="238"/>
      <c r="E5002" s="238">
        <v>10</v>
      </c>
      <c r="F5002" s="238"/>
      <c r="G5002" s="238">
        <v>11</v>
      </c>
      <c r="H5002" s="238">
        <v>18</v>
      </c>
      <c r="I5002" s="238"/>
      <c r="J5002" s="238">
        <v>14</v>
      </c>
      <c r="K5002" s="238">
        <v>3</v>
      </c>
      <c r="L5002" s="238">
        <v>16</v>
      </c>
      <c r="M5002" s="238">
        <v>10</v>
      </c>
      <c r="N5002" s="238">
        <v>10</v>
      </c>
      <c r="O5002" s="238"/>
      <c r="P5002" s="239"/>
    </row>
    <row r="5003" spans="1:16" x14ac:dyDescent="0.25">
      <c r="A5003" s="236" t="s">
        <v>1527</v>
      </c>
      <c r="B5003" s="237" t="s">
        <v>7442</v>
      </c>
      <c r="C5003" s="238"/>
      <c r="D5003" s="238"/>
      <c r="E5003" s="238"/>
      <c r="F5003" s="238"/>
      <c r="G5003" s="238"/>
      <c r="H5003" s="238"/>
      <c r="I5003" s="238">
        <v>1</v>
      </c>
      <c r="J5003" s="238"/>
      <c r="K5003" s="238"/>
      <c r="L5003" s="238">
        <v>2</v>
      </c>
      <c r="M5003" s="238"/>
      <c r="N5003" s="238">
        <v>9</v>
      </c>
      <c r="O5003" s="238"/>
      <c r="P5003" s="239"/>
    </row>
    <row r="5004" spans="1:16" x14ac:dyDescent="0.25">
      <c r="A5004" s="236" t="s">
        <v>2420</v>
      </c>
      <c r="B5004" s="237" t="s">
        <v>10069</v>
      </c>
      <c r="C5004" s="238"/>
      <c r="D5004" s="238"/>
      <c r="E5004" s="238"/>
      <c r="F5004" s="238"/>
      <c r="G5004" s="238"/>
      <c r="H5004" s="238"/>
      <c r="I5004" s="238"/>
      <c r="J5004" s="238"/>
      <c r="K5004" s="238"/>
      <c r="L5004" s="238">
        <v>4</v>
      </c>
      <c r="M5004" s="238">
        <v>4</v>
      </c>
      <c r="N5004" s="238"/>
      <c r="O5004" s="238"/>
      <c r="P5004" s="239"/>
    </row>
    <row r="5005" spans="1:16" x14ac:dyDescent="0.25">
      <c r="A5005" s="236" t="s">
        <v>3807</v>
      </c>
      <c r="B5005" s="237" t="s">
        <v>7889</v>
      </c>
      <c r="C5005" s="238"/>
      <c r="D5005" s="238"/>
      <c r="E5005" s="238"/>
      <c r="F5005" s="238"/>
      <c r="G5005" s="238"/>
      <c r="H5005" s="238"/>
      <c r="I5005" s="238"/>
      <c r="J5005" s="238"/>
      <c r="K5005" s="238"/>
      <c r="L5005" s="238"/>
      <c r="M5005" s="238"/>
      <c r="N5005" s="238">
        <v>2</v>
      </c>
      <c r="O5005" s="238"/>
      <c r="P5005" s="239"/>
    </row>
    <row r="5006" spans="1:16" x14ac:dyDescent="0.25">
      <c r="A5006" s="236" t="s">
        <v>2112</v>
      </c>
      <c r="B5006" s="237" t="s">
        <v>5871</v>
      </c>
      <c r="C5006" s="238"/>
      <c r="D5006" s="238">
        <v>1</v>
      </c>
      <c r="E5006" s="238"/>
      <c r="F5006" s="238"/>
      <c r="G5006" s="238"/>
      <c r="H5006" s="238"/>
      <c r="I5006" s="238"/>
      <c r="J5006" s="238"/>
      <c r="K5006" s="238"/>
      <c r="L5006" s="238">
        <v>8</v>
      </c>
      <c r="M5006" s="238">
        <v>4</v>
      </c>
      <c r="N5006" s="238">
        <v>1</v>
      </c>
      <c r="O5006" s="238">
        <v>5</v>
      </c>
      <c r="P5006" s="239"/>
    </row>
    <row r="5007" spans="1:16" x14ac:dyDescent="0.25">
      <c r="A5007" s="236" t="s">
        <v>872</v>
      </c>
      <c r="B5007" s="237" t="s">
        <v>5713</v>
      </c>
      <c r="C5007" s="238"/>
      <c r="D5007" s="238"/>
      <c r="E5007" s="238"/>
      <c r="F5007" s="238"/>
      <c r="G5007" s="238">
        <v>15</v>
      </c>
      <c r="H5007" s="238">
        <v>2</v>
      </c>
      <c r="I5007" s="238"/>
      <c r="J5007" s="238">
        <v>1</v>
      </c>
      <c r="K5007" s="238">
        <v>6</v>
      </c>
      <c r="L5007" s="238">
        <v>7</v>
      </c>
      <c r="M5007" s="238">
        <v>11</v>
      </c>
      <c r="N5007" s="238">
        <v>9</v>
      </c>
      <c r="O5007" s="238">
        <v>11</v>
      </c>
      <c r="P5007" s="239"/>
    </row>
    <row r="5008" spans="1:16" x14ac:dyDescent="0.25">
      <c r="A5008" s="236" t="s">
        <v>2209</v>
      </c>
      <c r="B5008" s="237" t="s">
        <v>8893</v>
      </c>
      <c r="C5008" s="238"/>
      <c r="D5008" s="238"/>
      <c r="E5008" s="238"/>
      <c r="F5008" s="238"/>
      <c r="G5008" s="238"/>
      <c r="H5008" s="238"/>
      <c r="I5008" s="238"/>
      <c r="J5008" s="238">
        <v>5</v>
      </c>
      <c r="K5008" s="238"/>
      <c r="L5008" s="238"/>
      <c r="M5008" s="238"/>
      <c r="N5008" s="238">
        <v>62</v>
      </c>
      <c r="O5008" s="238"/>
      <c r="P5008" s="239"/>
    </row>
    <row r="5009" spans="1:16" x14ac:dyDescent="0.25">
      <c r="A5009" s="236" t="s">
        <v>56</v>
      </c>
      <c r="B5009" s="237" t="s">
        <v>5776</v>
      </c>
      <c r="C5009" s="238"/>
      <c r="D5009" s="238"/>
      <c r="E5009" s="238"/>
      <c r="F5009" s="238">
        <v>1</v>
      </c>
      <c r="G5009" s="238">
        <v>10</v>
      </c>
      <c r="H5009" s="238">
        <v>8</v>
      </c>
      <c r="I5009" s="238">
        <v>1</v>
      </c>
      <c r="J5009" s="238"/>
      <c r="K5009" s="238">
        <v>50</v>
      </c>
      <c r="L5009" s="238">
        <v>6</v>
      </c>
      <c r="M5009" s="238"/>
      <c r="N5009" s="238">
        <v>10</v>
      </c>
      <c r="O5009" s="238">
        <v>8</v>
      </c>
      <c r="P5009" s="239">
        <v>391</v>
      </c>
    </row>
    <row r="5010" spans="1:16" x14ac:dyDescent="0.25">
      <c r="A5010" s="236" t="s">
        <v>332</v>
      </c>
      <c r="B5010" s="237" t="s">
        <v>5627</v>
      </c>
      <c r="C5010" s="238"/>
      <c r="D5010" s="238">
        <v>22</v>
      </c>
      <c r="E5010" s="238">
        <v>1</v>
      </c>
      <c r="F5010" s="238">
        <v>20</v>
      </c>
      <c r="G5010" s="238">
        <v>33</v>
      </c>
      <c r="H5010" s="238"/>
      <c r="I5010" s="238">
        <v>6</v>
      </c>
      <c r="J5010" s="238">
        <v>17</v>
      </c>
      <c r="K5010" s="238">
        <v>56</v>
      </c>
      <c r="L5010" s="238">
        <v>106</v>
      </c>
      <c r="M5010" s="238">
        <v>198</v>
      </c>
      <c r="N5010" s="238">
        <v>94</v>
      </c>
      <c r="O5010" s="238">
        <v>20</v>
      </c>
      <c r="P5010" s="239">
        <v>72</v>
      </c>
    </row>
    <row r="5011" spans="1:16" x14ac:dyDescent="0.25">
      <c r="A5011" s="236" t="s">
        <v>796</v>
      </c>
      <c r="B5011" s="237" t="s">
        <v>5349</v>
      </c>
      <c r="C5011" s="238"/>
      <c r="D5011" s="238"/>
      <c r="E5011" s="238"/>
      <c r="F5011" s="238">
        <v>2</v>
      </c>
      <c r="G5011" s="238"/>
      <c r="H5011" s="238"/>
      <c r="I5011" s="238"/>
      <c r="J5011" s="238">
        <v>4</v>
      </c>
      <c r="K5011" s="238">
        <v>10</v>
      </c>
      <c r="L5011" s="238">
        <v>12</v>
      </c>
      <c r="M5011" s="238"/>
      <c r="N5011" s="238">
        <v>1</v>
      </c>
      <c r="O5011" s="238">
        <v>185</v>
      </c>
      <c r="P5011" s="239"/>
    </row>
    <row r="5012" spans="1:16" x14ac:dyDescent="0.25">
      <c r="A5012" s="236" t="s">
        <v>170</v>
      </c>
      <c r="B5012" s="237" t="s">
        <v>5708</v>
      </c>
      <c r="C5012" s="238"/>
      <c r="D5012" s="238"/>
      <c r="E5012" s="238">
        <v>140</v>
      </c>
      <c r="F5012" s="238"/>
      <c r="G5012" s="238"/>
      <c r="H5012" s="238"/>
      <c r="I5012" s="238">
        <v>14</v>
      </c>
      <c r="J5012" s="238"/>
      <c r="K5012" s="238">
        <v>54</v>
      </c>
      <c r="L5012" s="238">
        <v>9</v>
      </c>
      <c r="M5012" s="238">
        <v>2</v>
      </c>
      <c r="N5012" s="238">
        <v>12</v>
      </c>
      <c r="O5012" s="238">
        <v>11</v>
      </c>
      <c r="P5012" s="239">
        <v>1</v>
      </c>
    </row>
    <row r="5013" spans="1:16" x14ac:dyDescent="0.25">
      <c r="A5013" s="236" t="s">
        <v>48</v>
      </c>
      <c r="B5013" s="237" t="s">
        <v>5611</v>
      </c>
      <c r="C5013" s="238">
        <v>1</v>
      </c>
      <c r="D5013" s="238"/>
      <c r="E5013" s="238">
        <v>7</v>
      </c>
      <c r="F5013" s="238">
        <v>22</v>
      </c>
      <c r="G5013" s="238">
        <v>22</v>
      </c>
      <c r="H5013" s="238">
        <v>21</v>
      </c>
      <c r="I5013" s="238">
        <v>52</v>
      </c>
      <c r="J5013" s="238">
        <v>148</v>
      </c>
      <c r="K5013" s="238">
        <v>43</v>
      </c>
      <c r="L5013" s="238">
        <v>7</v>
      </c>
      <c r="M5013" s="238">
        <v>39</v>
      </c>
      <c r="N5013" s="238">
        <v>43</v>
      </c>
      <c r="O5013" s="238">
        <v>24</v>
      </c>
      <c r="P5013" s="239">
        <v>34</v>
      </c>
    </row>
    <row r="5014" spans="1:16" x14ac:dyDescent="0.25">
      <c r="A5014" s="236" t="s">
        <v>3685</v>
      </c>
      <c r="B5014" s="237" t="s">
        <v>9254</v>
      </c>
      <c r="C5014" s="238"/>
      <c r="D5014" s="238"/>
      <c r="E5014" s="238"/>
      <c r="F5014" s="238"/>
      <c r="G5014" s="238"/>
      <c r="H5014" s="238"/>
      <c r="I5014" s="238"/>
      <c r="J5014" s="238"/>
      <c r="K5014" s="238"/>
      <c r="L5014" s="238">
        <v>1457</v>
      </c>
      <c r="M5014" s="238"/>
      <c r="N5014" s="238"/>
      <c r="O5014" s="238"/>
      <c r="P5014" s="239"/>
    </row>
    <row r="5015" spans="1:16" x14ac:dyDescent="0.25">
      <c r="A5015" s="236" t="s">
        <v>2105</v>
      </c>
      <c r="B5015" s="237" t="s">
        <v>6317</v>
      </c>
      <c r="C5015" s="238"/>
      <c r="D5015" s="238"/>
      <c r="E5015" s="238"/>
      <c r="F5015" s="238"/>
      <c r="G5015" s="238"/>
      <c r="H5015" s="238"/>
      <c r="I5015" s="238"/>
      <c r="J5015" s="238"/>
      <c r="K5015" s="238"/>
      <c r="L5015" s="238">
        <v>47</v>
      </c>
      <c r="M5015" s="238">
        <v>2</v>
      </c>
      <c r="N5015" s="238">
        <v>6</v>
      </c>
      <c r="O5015" s="238"/>
      <c r="P5015" s="239">
        <v>7</v>
      </c>
    </row>
    <row r="5016" spans="1:16" x14ac:dyDescent="0.25">
      <c r="A5016" s="236" t="s">
        <v>130</v>
      </c>
      <c r="B5016" s="237" t="s">
        <v>9905</v>
      </c>
      <c r="C5016" s="238"/>
      <c r="D5016" s="238"/>
      <c r="E5016" s="238"/>
      <c r="F5016" s="238"/>
      <c r="G5016" s="238"/>
      <c r="H5016" s="238"/>
      <c r="I5016" s="238"/>
      <c r="J5016" s="238"/>
      <c r="K5016" s="238">
        <v>1</v>
      </c>
      <c r="L5016" s="238"/>
      <c r="M5016" s="238"/>
      <c r="N5016" s="238">
        <v>3</v>
      </c>
      <c r="O5016" s="238"/>
      <c r="P5016" s="239"/>
    </row>
    <row r="5017" spans="1:16" x14ac:dyDescent="0.25">
      <c r="A5017" s="236" t="s">
        <v>3426</v>
      </c>
      <c r="B5017" s="237" t="s">
        <v>6318</v>
      </c>
      <c r="C5017" s="238"/>
      <c r="D5017" s="238"/>
      <c r="E5017" s="238"/>
      <c r="F5017" s="238"/>
      <c r="G5017" s="238"/>
      <c r="H5017" s="238"/>
      <c r="I5017" s="238"/>
      <c r="J5017" s="238"/>
      <c r="K5017" s="238"/>
      <c r="L5017" s="238"/>
      <c r="M5017" s="238"/>
      <c r="N5017" s="238"/>
      <c r="O5017" s="238"/>
      <c r="P5017" s="239">
        <v>63</v>
      </c>
    </row>
    <row r="5018" spans="1:16" x14ac:dyDescent="0.25">
      <c r="A5018" s="236" t="s">
        <v>3108</v>
      </c>
      <c r="B5018" s="237" t="s">
        <v>5323</v>
      </c>
      <c r="C5018" s="238"/>
      <c r="D5018" s="238"/>
      <c r="E5018" s="238"/>
      <c r="F5018" s="238"/>
      <c r="G5018" s="238"/>
      <c r="H5018" s="238"/>
      <c r="I5018" s="238">
        <v>13</v>
      </c>
      <c r="J5018" s="238">
        <v>9</v>
      </c>
      <c r="K5018" s="238">
        <v>4</v>
      </c>
      <c r="L5018" s="238">
        <v>19</v>
      </c>
      <c r="M5018" s="238"/>
      <c r="N5018" s="238">
        <v>78</v>
      </c>
      <c r="O5018" s="238">
        <v>255</v>
      </c>
      <c r="P5018" s="239">
        <v>122</v>
      </c>
    </row>
    <row r="5019" spans="1:16" x14ac:dyDescent="0.25">
      <c r="A5019" s="236" t="s">
        <v>2109</v>
      </c>
      <c r="B5019" s="237" t="s">
        <v>5390</v>
      </c>
      <c r="C5019" s="238"/>
      <c r="D5019" s="238"/>
      <c r="E5019" s="238">
        <v>1189</v>
      </c>
      <c r="F5019" s="238">
        <v>209</v>
      </c>
      <c r="G5019" s="238">
        <v>47</v>
      </c>
      <c r="H5019" s="238">
        <v>1043</v>
      </c>
      <c r="I5019" s="238"/>
      <c r="J5019" s="238"/>
      <c r="K5019" s="238"/>
      <c r="L5019" s="238"/>
      <c r="M5019" s="238"/>
      <c r="N5019" s="238">
        <v>105</v>
      </c>
      <c r="O5019" s="238">
        <v>105</v>
      </c>
      <c r="P5019" s="239"/>
    </row>
    <row r="5020" spans="1:16" x14ac:dyDescent="0.25">
      <c r="A5020" s="236" t="s">
        <v>2240</v>
      </c>
      <c r="B5020" s="237" t="s">
        <v>8611</v>
      </c>
      <c r="C5020" s="238"/>
      <c r="D5020" s="238"/>
      <c r="E5020" s="238"/>
      <c r="F5020" s="238"/>
      <c r="G5020" s="238"/>
      <c r="H5020" s="238"/>
      <c r="I5020" s="238">
        <v>73</v>
      </c>
      <c r="J5020" s="238">
        <v>74</v>
      </c>
      <c r="K5020" s="238"/>
      <c r="L5020" s="238"/>
      <c r="M5020" s="238"/>
      <c r="N5020" s="238"/>
      <c r="O5020" s="238"/>
      <c r="P5020" s="239"/>
    </row>
    <row r="5021" spans="1:16" x14ac:dyDescent="0.25">
      <c r="A5021" s="236" t="s">
        <v>291</v>
      </c>
      <c r="B5021" s="237" t="s">
        <v>5861</v>
      </c>
      <c r="C5021" s="238"/>
      <c r="D5021" s="238">
        <v>66</v>
      </c>
      <c r="E5021" s="238"/>
      <c r="F5021" s="238">
        <v>12</v>
      </c>
      <c r="G5021" s="238">
        <v>1</v>
      </c>
      <c r="H5021" s="238">
        <v>7</v>
      </c>
      <c r="I5021" s="238">
        <v>1</v>
      </c>
      <c r="J5021" s="238">
        <v>7</v>
      </c>
      <c r="K5021" s="238">
        <v>7</v>
      </c>
      <c r="L5021" s="238">
        <v>11</v>
      </c>
      <c r="M5021" s="238">
        <v>1</v>
      </c>
      <c r="N5021" s="238"/>
      <c r="O5021" s="238">
        <v>3</v>
      </c>
      <c r="P5021" s="239"/>
    </row>
    <row r="5022" spans="1:16" x14ac:dyDescent="0.25">
      <c r="A5022" s="236" t="s">
        <v>1282</v>
      </c>
      <c r="B5022" s="237" t="s">
        <v>7604</v>
      </c>
      <c r="C5022" s="238">
        <v>1</v>
      </c>
      <c r="D5022" s="238"/>
      <c r="E5022" s="238"/>
      <c r="F5022" s="238"/>
      <c r="G5022" s="238">
        <v>136</v>
      </c>
      <c r="H5022" s="238"/>
      <c r="I5022" s="238"/>
      <c r="J5022" s="238">
        <v>1</v>
      </c>
      <c r="K5022" s="238"/>
      <c r="L5022" s="238">
        <v>1</v>
      </c>
      <c r="M5022" s="238"/>
      <c r="N5022" s="238"/>
      <c r="O5022" s="238"/>
      <c r="P5022" s="239"/>
    </row>
    <row r="5023" spans="1:16" x14ac:dyDescent="0.25">
      <c r="A5023" s="236" t="s">
        <v>482</v>
      </c>
      <c r="B5023" s="237" t="s">
        <v>5516</v>
      </c>
      <c r="C5023" s="238"/>
      <c r="D5023" s="238"/>
      <c r="E5023" s="238">
        <v>14</v>
      </c>
      <c r="F5023" s="238">
        <v>1</v>
      </c>
      <c r="G5023" s="238"/>
      <c r="H5023" s="238"/>
      <c r="I5023" s="238"/>
      <c r="J5023" s="238">
        <v>1</v>
      </c>
      <c r="K5023" s="238">
        <v>1</v>
      </c>
      <c r="L5023" s="238">
        <v>118</v>
      </c>
      <c r="M5023" s="238">
        <v>62</v>
      </c>
      <c r="N5023" s="238">
        <v>55</v>
      </c>
      <c r="O5023" s="238">
        <v>37</v>
      </c>
      <c r="P5023" s="239">
        <v>24</v>
      </c>
    </row>
    <row r="5024" spans="1:16" x14ac:dyDescent="0.25">
      <c r="A5024" s="236" t="s">
        <v>939</v>
      </c>
      <c r="B5024" s="237" t="s">
        <v>5322</v>
      </c>
      <c r="C5024" s="238">
        <v>1</v>
      </c>
      <c r="D5024" s="238"/>
      <c r="E5024" s="238"/>
      <c r="F5024" s="238"/>
      <c r="G5024" s="238">
        <v>16</v>
      </c>
      <c r="H5024" s="238">
        <v>2</v>
      </c>
      <c r="I5024" s="238">
        <v>1</v>
      </c>
      <c r="J5024" s="238">
        <v>3</v>
      </c>
      <c r="K5024" s="238"/>
      <c r="L5024" s="238">
        <v>7</v>
      </c>
      <c r="M5024" s="238">
        <v>37</v>
      </c>
      <c r="N5024" s="238">
        <v>12</v>
      </c>
      <c r="O5024" s="238">
        <v>258</v>
      </c>
      <c r="P5024" s="239">
        <v>13</v>
      </c>
    </row>
    <row r="5025" spans="1:16" x14ac:dyDescent="0.25">
      <c r="A5025" s="236" t="s">
        <v>1939</v>
      </c>
      <c r="B5025" s="237" t="s">
        <v>7248</v>
      </c>
      <c r="C5025" s="238"/>
      <c r="D5025" s="238"/>
      <c r="E5025" s="238"/>
      <c r="F5025" s="238"/>
      <c r="G5025" s="238">
        <v>2</v>
      </c>
      <c r="H5025" s="238"/>
      <c r="I5025" s="238"/>
      <c r="J5025" s="238"/>
      <c r="K5025" s="238">
        <v>19</v>
      </c>
      <c r="L5025" s="238"/>
      <c r="M5025" s="238">
        <v>1</v>
      </c>
      <c r="N5025" s="238">
        <v>2</v>
      </c>
      <c r="O5025" s="238"/>
      <c r="P5025" s="239"/>
    </row>
    <row r="5026" spans="1:16" x14ac:dyDescent="0.25">
      <c r="A5026" s="236" t="s">
        <v>1154</v>
      </c>
      <c r="B5026" s="237" t="s">
        <v>5876</v>
      </c>
      <c r="C5026" s="238"/>
      <c r="D5026" s="238"/>
      <c r="E5026" s="238"/>
      <c r="F5026" s="238"/>
      <c r="G5026" s="238"/>
      <c r="H5026" s="238"/>
      <c r="I5026" s="238"/>
      <c r="J5026" s="238">
        <v>17</v>
      </c>
      <c r="K5026" s="238"/>
      <c r="L5026" s="238">
        <v>65</v>
      </c>
      <c r="M5026" s="238">
        <v>12</v>
      </c>
      <c r="N5026" s="238">
        <v>318</v>
      </c>
      <c r="O5026" s="238">
        <v>5</v>
      </c>
      <c r="P5026" s="239"/>
    </row>
    <row r="5027" spans="1:16" x14ac:dyDescent="0.25">
      <c r="A5027" s="236" t="s">
        <v>874</v>
      </c>
      <c r="B5027" s="237" t="s">
        <v>5420</v>
      </c>
      <c r="C5027" s="238"/>
      <c r="D5027" s="238">
        <v>12</v>
      </c>
      <c r="E5027" s="238">
        <v>23</v>
      </c>
      <c r="F5027" s="238">
        <v>24</v>
      </c>
      <c r="G5027" s="238">
        <v>73</v>
      </c>
      <c r="H5027" s="238">
        <v>2</v>
      </c>
      <c r="I5027" s="238">
        <v>30</v>
      </c>
      <c r="J5027" s="238">
        <v>4</v>
      </c>
      <c r="K5027" s="238"/>
      <c r="L5027" s="238">
        <v>10</v>
      </c>
      <c r="M5027" s="238">
        <v>77</v>
      </c>
      <c r="N5027" s="238">
        <v>30</v>
      </c>
      <c r="O5027" s="238">
        <v>84</v>
      </c>
      <c r="P5027" s="239">
        <v>3</v>
      </c>
    </row>
    <row r="5028" spans="1:16" x14ac:dyDescent="0.25">
      <c r="A5028" s="236" t="s">
        <v>1162</v>
      </c>
      <c r="B5028" s="237" t="s">
        <v>7917</v>
      </c>
      <c r="C5028" s="238"/>
      <c r="D5028" s="238"/>
      <c r="E5028" s="238"/>
      <c r="F5028" s="238"/>
      <c r="G5028" s="238"/>
      <c r="H5028" s="238"/>
      <c r="I5028" s="238"/>
      <c r="J5028" s="238"/>
      <c r="K5028" s="238">
        <v>1</v>
      </c>
      <c r="L5028" s="238"/>
      <c r="M5028" s="238"/>
      <c r="N5028" s="238"/>
      <c r="O5028" s="238"/>
      <c r="P5028" s="239">
        <v>4</v>
      </c>
    </row>
    <row r="5029" spans="1:16" x14ac:dyDescent="0.25">
      <c r="A5029" s="236" t="s">
        <v>420</v>
      </c>
      <c r="B5029" s="237" t="s">
        <v>5993</v>
      </c>
      <c r="C5029" s="238"/>
      <c r="D5029" s="238"/>
      <c r="E5029" s="238"/>
      <c r="F5029" s="238"/>
      <c r="G5029" s="238">
        <v>2</v>
      </c>
      <c r="H5029" s="238"/>
      <c r="I5029" s="238">
        <v>9</v>
      </c>
      <c r="J5029" s="238">
        <v>4</v>
      </c>
      <c r="K5029" s="238">
        <v>3</v>
      </c>
      <c r="L5029" s="238">
        <v>11</v>
      </c>
      <c r="M5029" s="238"/>
      <c r="N5029" s="238">
        <v>80</v>
      </c>
      <c r="O5029" s="238">
        <v>3</v>
      </c>
      <c r="P5029" s="239">
        <v>10</v>
      </c>
    </row>
    <row r="5030" spans="1:16" x14ac:dyDescent="0.25">
      <c r="A5030" s="236" t="s">
        <v>551</v>
      </c>
      <c r="B5030" s="237" t="s">
        <v>5801</v>
      </c>
      <c r="C5030" s="238">
        <v>2</v>
      </c>
      <c r="D5030" s="238"/>
      <c r="E5030" s="238">
        <v>1</v>
      </c>
      <c r="F5030" s="238">
        <v>6</v>
      </c>
      <c r="G5030" s="238"/>
      <c r="H5030" s="238">
        <v>3</v>
      </c>
      <c r="I5030" s="238"/>
      <c r="J5030" s="238">
        <v>35</v>
      </c>
      <c r="K5030" s="238">
        <v>1</v>
      </c>
      <c r="L5030" s="238">
        <v>15</v>
      </c>
      <c r="M5030" s="238">
        <v>62</v>
      </c>
      <c r="N5030" s="238">
        <v>71</v>
      </c>
      <c r="O5030" s="238">
        <v>9</v>
      </c>
      <c r="P5030" s="239">
        <v>9</v>
      </c>
    </row>
    <row r="5031" spans="1:16" x14ac:dyDescent="0.25">
      <c r="A5031" s="236" t="s">
        <v>1811</v>
      </c>
      <c r="B5031" s="237" t="s">
        <v>6191</v>
      </c>
      <c r="C5031" s="238"/>
      <c r="D5031" s="238"/>
      <c r="E5031" s="238"/>
      <c r="F5031" s="238"/>
      <c r="G5031" s="238"/>
      <c r="H5031" s="238"/>
      <c r="I5031" s="238"/>
      <c r="J5031" s="238"/>
      <c r="K5031" s="238"/>
      <c r="L5031" s="238"/>
      <c r="M5031" s="238">
        <v>143</v>
      </c>
      <c r="N5031" s="238"/>
      <c r="O5031" s="238">
        <v>1</v>
      </c>
      <c r="P5031" s="239"/>
    </row>
    <row r="5032" spans="1:16" x14ac:dyDescent="0.25">
      <c r="A5032" s="236" t="s">
        <v>1434</v>
      </c>
      <c r="B5032" s="237" t="s">
        <v>8988</v>
      </c>
      <c r="C5032" s="238"/>
      <c r="D5032" s="238">
        <v>2</v>
      </c>
      <c r="E5032" s="238">
        <v>9</v>
      </c>
      <c r="F5032" s="238"/>
      <c r="G5032" s="238"/>
      <c r="H5032" s="238"/>
      <c r="I5032" s="238">
        <v>10</v>
      </c>
      <c r="J5032" s="238">
        <v>5</v>
      </c>
      <c r="K5032" s="238">
        <v>14</v>
      </c>
      <c r="L5032" s="238">
        <v>1</v>
      </c>
      <c r="M5032" s="238">
        <v>1</v>
      </c>
      <c r="N5032" s="238"/>
      <c r="O5032" s="238"/>
      <c r="P5032" s="239">
        <v>12</v>
      </c>
    </row>
    <row r="5033" spans="1:16" x14ac:dyDescent="0.25">
      <c r="A5033" s="236" t="s">
        <v>1445</v>
      </c>
      <c r="B5033" s="237" t="s">
        <v>7912</v>
      </c>
      <c r="C5033" s="238"/>
      <c r="D5033" s="238"/>
      <c r="E5033" s="238"/>
      <c r="F5033" s="238"/>
      <c r="G5033" s="238"/>
      <c r="H5033" s="238">
        <v>2</v>
      </c>
      <c r="I5033" s="238"/>
      <c r="J5033" s="238">
        <v>2</v>
      </c>
      <c r="K5033" s="238"/>
      <c r="L5033" s="238"/>
      <c r="M5033" s="238"/>
      <c r="N5033" s="238">
        <v>11</v>
      </c>
      <c r="O5033" s="238"/>
      <c r="P5033" s="239"/>
    </row>
    <row r="5034" spans="1:16" x14ac:dyDescent="0.25">
      <c r="A5034" s="236" t="s">
        <v>250</v>
      </c>
      <c r="B5034" s="237" t="s">
        <v>5375</v>
      </c>
      <c r="C5034" s="238">
        <v>3</v>
      </c>
      <c r="D5034" s="238">
        <v>17</v>
      </c>
      <c r="E5034" s="238">
        <v>6</v>
      </c>
      <c r="F5034" s="238">
        <v>38</v>
      </c>
      <c r="G5034" s="238">
        <v>24</v>
      </c>
      <c r="H5034" s="238">
        <v>1</v>
      </c>
      <c r="I5034" s="238">
        <v>1</v>
      </c>
      <c r="J5034" s="238">
        <v>8</v>
      </c>
      <c r="K5034" s="238">
        <v>7</v>
      </c>
      <c r="L5034" s="238">
        <v>154</v>
      </c>
      <c r="M5034" s="238">
        <v>55</v>
      </c>
      <c r="N5034" s="238">
        <v>23</v>
      </c>
      <c r="O5034" s="238">
        <v>118</v>
      </c>
      <c r="P5034" s="239">
        <v>8</v>
      </c>
    </row>
    <row r="5035" spans="1:16" x14ac:dyDescent="0.25">
      <c r="A5035" s="236" t="s">
        <v>84</v>
      </c>
      <c r="B5035" s="237" t="s">
        <v>5319</v>
      </c>
      <c r="C5035" s="238">
        <v>6</v>
      </c>
      <c r="D5035" s="238">
        <v>5</v>
      </c>
      <c r="E5035" s="238"/>
      <c r="F5035" s="238">
        <v>1</v>
      </c>
      <c r="G5035" s="238">
        <v>446</v>
      </c>
      <c r="H5035" s="238">
        <v>8</v>
      </c>
      <c r="I5035" s="238">
        <v>579</v>
      </c>
      <c r="J5035" s="238">
        <v>8</v>
      </c>
      <c r="K5035" s="238">
        <v>66</v>
      </c>
      <c r="L5035" s="238">
        <v>336</v>
      </c>
      <c r="M5035" s="238">
        <v>42</v>
      </c>
      <c r="N5035" s="238">
        <v>382</v>
      </c>
      <c r="O5035" s="238">
        <v>258</v>
      </c>
      <c r="P5035" s="239">
        <v>80</v>
      </c>
    </row>
    <row r="5036" spans="1:16" x14ac:dyDescent="0.25">
      <c r="A5036" s="236" t="s">
        <v>2054</v>
      </c>
      <c r="B5036" s="237" t="s">
        <v>6080</v>
      </c>
      <c r="C5036" s="238"/>
      <c r="D5036" s="238"/>
      <c r="E5036" s="238"/>
      <c r="F5036" s="238"/>
      <c r="G5036" s="238"/>
      <c r="H5036" s="238"/>
      <c r="I5036" s="238">
        <v>1</v>
      </c>
      <c r="J5036" s="238"/>
      <c r="K5036" s="238"/>
      <c r="L5036" s="238"/>
      <c r="M5036" s="238"/>
      <c r="N5036" s="238"/>
      <c r="O5036" s="238">
        <v>2</v>
      </c>
      <c r="P5036" s="239"/>
    </row>
    <row r="5037" spans="1:16" x14ac:dyDescent="0.25">
      <c r="A5037" s="236" t="s">
        <v>67</v>
      </c>
      <c r="B5037" s="237" t="s">
        <v>5617</v>
      </c>
      <c r="C5037" s="238"/>
      <c r="D5037" s="238"/>
      <c r="E5037" s="238">
        <v>2</v>
      </c>
      <c r="F5037" s="238">
        <v>1</v>
      </c>
      <c r="G5037" s="238"/>
      <c r="H5037" s="238"/>
      <c r="I5037" s="238">
        <v>91</v>
      </c>
      <c r="J5037" s="238">
        <v>38</v>
      </c>
      <c r="K5037" s="238">
        <v>10</v>
      </c>
      <c r="L5037" s="238">
        <v>28</v>
      </c>
      <c r="M5037" s="238">
        <v>32</v>
      </c>
      <c r="N5037" s="238">
        <v>39</v>
      </c>
      <c r="O5037" s="238">
        <v>20</v>
      </c>
      <c r="P5037" s="239">
        <v>85</v>
      </c>
    </row>
    <row r="5038" spans="1:16" x14ac:dyDescent="0.25">
      <c r="A5038" s="236" t="s">
        <v>1675</v>
      </c>
      <c r="B5038" s="237" t="s">
        <v>7913</v>
      </c>
      <c r="C5038" s="238"/>
      <c r="D5038" s="238"/>
      <c r="E5038" s="238"/>
      <c r="F5038" s="238"/>
      <c r="G5038" s="238"/>
      <c r="H5038" s="238"/>
      <c r="I5038" s="238"/>
      <c r="J5038" s="238"/>
      <c r="K5038" s="238">
        <v>1</v>
      </c>
      <c r="L5038" s="238"/>
      <c r="M5038" s="238"/>
      <c r="N5038" s="238"/>
      <c r="O5038" s="238"/>
      <c r="P5038" s="239"/>
    </row>
    <row r="5039" spans="1:16" x14ac:dyDescent="0.25">
      <c r="A5039" s="236" t="s">
        <v>1309</v>
      </c>
      <c r="B5039" s="237" t="s">
        <v>6108</v>
      </c>
      <c r="C5039" s="238"/>
      <c r="D5039" s="238"/>
      <c r="E5039" s="238"/>
      <c r="F5039" s="238"/>
      <c r="G5039" s="238">
        <v>11</v>
      </c>
      <c r="H5039" s="238">
        <v>1</v>
      </c>
      <c r="I5039" s="238"/>
      <c r="J5039" s="238"/>
      <c r="K5039" s="238"/>
      <c r="L5039" s="238">
        <v>1</v>
      </c>
      <c r="M5039" s="238"/>
      <c r="N5039" s="238">
        <v>22</v>
      </c>
      <c r="O5039" s="238">
        <v>2</v>
      </c>
      <c r="P5039" s="239"/>
    </row>
    <row r="5040" spans="1:16" x14ac:dyDescent="0.25">
      <c r="A5040" s="236" t="s">
        <v>2226</v>
      </c>
      <c r="B5040" s="237" t="s">
        <v>7109</v>
      </c>
      <c r="C5040" s="238"/>
      <c r="D5040" s="238"/>
      <c r="E5040" s="238"/>
      <c r="F5040" s="238"/>
      <c r="G5040" s="238"/>
      <c r="H5040" s="238">
        <v>3</v>
      </c>
      <c r="I5040" s="238">
        <v>1</v>
      </c>
      <c r="J5040" s="238">
        <v>2</v>
      </c>
      <c r="K5040" s="238"/>
      <c r="L5040" s="238"/>
      <c r="M5040" s="238"/>
      <c r="N5040" s="238"/>
      <c r="O5040" s="238"/>
      <c r="P5040" s="239"/>
    </row>
    <row r="5041" spans="1:16" x14ac:dyDescent="0.25">
      <c r="A5041" s="236" t="s">
        <v>755</v>
      </c>
      <c r="B5041" s="237" t="s">
        <v>6069</v>
      </c>
      <c r="C5041" s="238">
        <v>1</v>
      </c>
      <c r="D5041" s="238"/>
      <c r="E5041" s="238"/>
      <c r="F5041" s="238"/>
      <c r="G5041" s="238"/>
      <c r="H5041" s="238">
        <v>2</v>
      </c>
      <c r="I5041" s="238">
        <v>1</v>
      </c>
      <c r="J5041" s="238">
        <v>5</v>
      </c>
      <c r="K5041" s="238">
        <v>29</v>
      </c>
      <c r="L5041" s="238"/>
      <c r="M5041" s="238">
        <v>2</v>
      </c>
      <c r="N5041" s="238">
        <v>1</v>
      </c>
      <c r="O5041" s="238">
        <v>2</v>
      </c>
      <c r="P5041" s="239"/>
    </row>
    <row r="5042" spans="1:16" x14ac:dyDescent="0.25">
      <c r="A5042" s="236" t="s">
        <v>822</v>
      </c>
      <c r="B5042" s="237" t="s">
        <v>5425</v>
      </c>
      <c r="C5042" s="238"/>
      <c r="D5042" s="238"/>
      <c r="E5042" s="238"/>
      <c r="F5042" s="238"/>
      <c r="G5042" s="238">
        <v>122</v>
      </c>
      <c r="H5042" s="238">
        <v>2</v>
      </c>
      <c r="I5042" s="238">
        <v>83</v>
      </c>
      <c r="J5042" s="238"/>
      <c r="K5042" s="238">
        <v>187</v>
      </c>
      <c r="L5042" s="238">
        <v>6</v>
      </c>
      <c r="M5042" s="238">
        <v>2</v>
      </c>
      <c r="N5042" s="238">
        <v>107</v>
      </c>
      <c r="O5042" s="238">
        <v>81</v>
      </c>
      <c r="P5042" s="239">
        <v>69</v>
      </c>
    </row>
    <row r="5043" spans="1:16" x14ac:dyDescent="0.25">
      <c r="A5043" s="236" t="s">
        <v>1117</v>
      </c>
      <c r="B5043" s="237" t="s">
        <v>5424</v>
      </c>
      <c r="C5043" s="238"/>
      <c r="D5043" s="238"/>
      <c r="E5043" s="238"/>
      <c r="F5043" s="238"/>
      <c r="G5043" s="238"/>
      <c r="H5043" s="238"/>
      <c r="I5043" s="238"/>
      <c r="J5043" s="238"/>
      <c r="K5043" s="238">
        <v>8</v>
      </c>
      <c r="L5043" s="238">
        <v>9</v>
      </c>
      <c r="M5043" s="238">
        <v>37</v>
      </c>
      <c r="N5043" s="238">
        <v>38</v>
      </c>
      <c r="O5043" s="238">
        <v>81</v>
      </c>
      <c r="P5043" s="239"/>
    </row>
    <row r="5044" spans="1:16" x14ac:dyDescent="0.25">
      <c r="A5044" s="236" t="s">
        <v>565</v>
      </c>
      <c r="B5044" s="237" t="s">
        <v>5577</v>
      </c>
      <c r="C5044" s="238"/>
      <c r="D5044" s="238"/>
      <c r="E5044" s="238"/>
      <c r="F5044" s="238">
        <v>8</v>
      </c>
      <c r="G5044" s="238">
        <v>9</v>
      </c>
      <c r="H5044" s="238">
        <v>1</v>
      </c>
      <c r="I5044" s="238">
        <v>1</v>
      </c>
      <c r="J5044" s="238">
        <v>1</v>
      </c>
      <c r="K5044" s="238"/>
      <c r="L5044" s="238">
        <v>4</v>
      </c>
      <c r="M5044" s="238">
        <v>9</v>
      </c>
      <c r="N5044" s="238">
        <v>7</v>
      </c>
      <c r="O5044" s="238">
        <v>25</v>
      </c>
      <c r="P5044" s="239">
        <v>1</v>
      </c>
    </row>
    <row r="5045" spans="1:16" x14ac:dyDescent="0.25">
      <c r="A5045" s="236" t="s">
        <v>1779</v>
      </c>
      <c r="B5045" s="237" t="s">
        <v>8989</v>
      </c>
      <c r="C5045" s="238"/>
      <c r="D5045" s="238"/>
      <c r="E5045" s="238"/>
      <c r="F5045" s="238"/>
      <c r="G5045" s="238"/>
      <c r="H5045" s="238"/>
      <c r="I5045" s="238"/>
      <c r="J5045" s="238"/>
      <c r="K5045" s="238">
        <v>5</v>
      </c>
      <c r="L5045" s="238"/>
      <c r="M5045" s="238"/>
      <c r="N5045" s="238">
        <v>5</v>
      </c>
      <c r="O5045" s="238"/>
      <c r="P5045" s="239">
        <v>78</v>
      </c>
    </row>
    <row r="5046" spans="1:16" x14ac:dyDescent="0.25">
      <c r="A5046" s="236" t="s">
        <v>440</v>
      </c>
      <c r="B5046" s="237" t="s">
        <v>5432</v>
      </c>
      <c r="C5046" s="238"/>
      <c r="D5046" s="238"/>
      <c r="E5046" s="238"/>
      <c r="F5046" s="238"/>
      <c r="G5046" s="238">
        <v>7</v>
      </c>
      <c r="H5046" s="238">
        <v>1</v>
      </c>
      <c r="I5046" s="238">
        <v>15</v>
      </c>
      <c r="J5046" s="238">
        <v>69</v>
      </c>
      <c r="K5046" s="238">
        <v>3</v>
      </c>
      <c r="L5046" s="238">
        <v>201</v>
      </c>
      <c r="M5046" s="238">
        <v>17</v>
      </c>
      <c r="N5046" s="238">
        <v>19</v>
      </c>
      <c r="O5046" s="238">
        <v>76</v>
      </c>
      <c r="P5046" s="239">
        <v>1</v>
      </c>
    </row>
    <row r="5047" spans="1:16" x14ac:dyDescent="0.25">
      <c r="A5047" s="236" t="s">
        <v>411</v>
      </c>
      <c r="B5047" s="237" t="s">
        <v>5683</v>
      </c>
      <c r="C5047" s="238">
        <v>3</v>
      </c>
      <c r="D5047" s="238"/>
      <c r="E5047" s="238"/>
      <c r="F5047" s="238">
        <v>16</v>
      </c>
      <c r="G5047" s="238"/>
      <c r="H5047" s="238">
        <v>4</v>
      </c>
      <c r="I5047" s="238"/>
      <c r="J5047" s="238">
        <v>24</v>
      </c>
      <c r="K5047" s="238">
        <v>1</v>
      </c>
      <c r="L5047" s="238">
        <v>15</v>
      </c>
      <c r="M5047" s="238"/>
      <c r="N5047" s="238">
        <v>3</v>
      </c>
      <c r="O5047" s="238">
        <v>13</v>
      </c>
      <c r="P5047" s="239"/>
    </row>
    <row r="5048" spans="1:16" x14ac:dyDescent="0.25">
      <c r="A5048" s="236" t="s">
        <v>410</v>
      </c>
      <c r="B5048" s="237" t="s">
        <v>5368</v>
      </c>
      <c r="C5048" s="238">
        <v>83</v>
      </c>
      <c r="D5048" s="238"/>
      <c r="E5048" s="238"/>
      <c r="F5048" s="238"/>
      <c r="G5048" s="238"/>
      <c r="H5048" s="238">
        <v>1</v>
      </c>
      <c r="I5048" s="238"/>
      <c r="J5048" s="238">
        <v>5</v>
      </c>
      <c r="K5048" s="238">
        <v>19</v>
      </c>
      <c r="L5048" s="238">
        <v>27</v>
      </c>
      <c r="M5048" s="238">
        <v>61</v>
      </c>
      <c r="N5048" s="238">
        <v>61</v>
      </c>
      <c r="O5048" s="238">
        <v>140</v>
      </c>
      <c r="P5048" s="239"/>
    </row>
    <row r="5049" spans="1:16" x14ac:dyDescent="0.25">
      <c r="A5049" s="236" t="s">
        <v>1375</v>
      </c>
      <c r="B5049" s="237" t="s">
        <v>5933</v>
      </c>
      <c r="C5049" s="238"/>
      <c r="D5049" s="238"/>
      <c r="E5049" s="238"/>
      <c r="F5049" s="238"/>
      <c r="G5049" s="238">
        <v>9</v>
      </c>
      <c r="H5049" s="238"/>
      <c r="I5049" s="238"/>
      <c r="J5049" s="238"/>
      <c r="K5049" s="238"/>
      <c r="L5049" s="238"/>
      <c r="M5049" s="238"/>
      <c r="N5049" s="238"/>
      <c r="O5049" s="238">
        <v>4</v>
      </c>
      <c r="P5049" s="239"/>
    </row>
    <row r="5050" spans="1:16" x14ac:dyDescent="0.25">
      <c r="A5050" s="236" t="s">
        <v>1606</v>
      </c>
      <c r="B5050" s="237" t="s">
        <v>8241</v>
      </c>
      <c r="C5050" s="238">
        <v>1</v>
      </c>
      <c r="D5050" s="238"/>
      <c r="E5050" s="238"/>
      <c r="F5050" s="238"/>
      <c r="G5050" s="238"/>
      <c r="H5050" s="238"/>
      <c r="I5050" s="238"/>
      <c r="J5050" s="238"/>
      <c r="K5050" s="238">
        <v>4</v>
      </c>
      <c r="L5050" s="238">
        <v>1</v>
      </c>
      <c r="M5050" s="238">
        <v>7</v>
      </c>
      <c r="N5050" s="238">
        <v>87</v>
      </c>
      <c r="O5050" s="238"/>
      <c r="P5050" s="239"/>
    </row>
    <row r="5051" spans="1:16" x14ac:dyDescent="0.25">
      <c r="A5051" s="236" t="s">
        <v>229</v>
      </c>
      <c r="B5051" s="237" t="s">
        <v>7605</v>
      </c>
      <c r="C5051" s="238">
        <v>2</v>
      </c>
      <c r="D5051" s="238"/>
      <c r="E5051" s="238">
        <v>25</v>
      </c>
      <c r="F5051" s="238"/>
      <c r="G5051" s="238">
        <v>1</v>
      </c>
      <c r="H5051" s="238"/>
      <c r="I5051" s="238"/>
      <c r="J5051" s="238">
        <v>26</v>
      </c>
      <c r="K5051" s="238">
        <v>4</v>
      </c>
      <c r="L5051" s="238">
        <v>9</v>
      </c>
      <c r="M5051" s="238">
        <v>3</v>
      </c>
      <c r="N5051" s="238">
        <v>1</v>
      </c>
      <c r="O5051" s="238"/>
      <c r="P5051" s="239"/>
    </row>
    <row r="5052" spans="1:16" x14ac:dyDescent="0.25">
      <c r="A5052" s="236" t="s">
        <v>3323</v>
      </c>
      <c r="B5052" s="237" t="s">
        <v>9256</v>
      </c>
      <c r="C5052" s="238"/>
      <c r="D5052" s="238"/>
      <c r="E5052" s="238"/>
      <c r="F5052" s="238"/>
      <c r="G5052" s="238"/>
      <c r="H5052" s="238"/>
      <c r="I5052" s="238"/>
      <c r="J5052" s="238"/>
      <c r="K5052" s="238"/>
      <c r="L5052" s="238"/>
      <c r="M5052" s="238"/>
      <c r="N5052" s="238">
        <v>1</v>
      </c>
      <c r="O5052" s="238"/>
      <c r="P5052" s="239"/>
    </row>
    <row r="5053" spans="1:16" x14ac:dyDescent="0.25">
      <c r="A5053" s="236" t="s">
        <v>2129</v>
      </c>
      <c r="B5053" s="237" t="s">
        <v>7110</v>
      </c>
      <c r="C5053" s="238"/>
      <c r="D5053" s="238"/>
      <c r="E5053" s="238"/>
      <c r="F5053" s="238"/>
      <c r="G5053" s="238"/>
      <c r="H5053" s="238">
        <v>1</v>
      </c>
      <c r="I5053" s="238"/>
      <c r="J5053" s="238"/>
      <c r="K5053" s="238"/>
      <c r="L5053" s="238"/>
      <c r="M5053" s="238">
        <v>4</v>
      </c>
      <c r="N5053" s="238"/>
      <c r="O5053" s="238"/>
      <c r="P5053" s="239"/>
    </row>
    <row r="5054" spans="1:16" x14ac:dyDescent="0.25">
      <c r="A5054" s="236" t="s">
        <v>3378</v>
      </c>
      <c r="B5054" s="237" t="s">
        <v>8242</v>
      </c>
      <c r="C5054" s="238"/>
      <c r="D5054" s="238"/>
      <c r="E5054" s="238"/>
      <c r="F5054" s="238"/>
      <c r="G5054" s="238"/>
      <c r="H5054" s="238"/>
      <c r="I5054" s="238"/>
      <c r="J5054" s="238"/>
      <c r="K5054" s="238">
        <v>1</v>
      </c>
      <c r="L5054" s="238">
        <v>1</v>
      </c>
      <c r="M5054" s="238"/>
      <c r="N5054" s="238"/>
      <c r="O5054" s="238"/>
      <c r="P5054" s="239"/>
    </row>
    <row r="5055" spans="1:16" x14ac:dyDescent="0.25">
      <c r="A5055" s="236" t="s">
        <v>1444</v>
      </c>
      <c r="B5055" s="237" t="s">
        <v>8066</v>
      </c>
      <c r="C5055" s="238"/>
      <c r="D5055" s="238"/>
      <c r="E5055" s="238"/>
      <c r="F5055" s="238">
        <v>1</v>
      </c>
      <c r="G5055" s="238"/>
      <c r="H5055" s="238"/>
      <c r="I5055" s="238"/>
      <c r="J5055" s="238"/>
      <c r="K5055" s="238">
        <v>2</v>
      </c>
      <c r="L5055" s="238"/>
      <c r="M5055" s="238"/>
      <c r="N5055" s="238"/>
      <c r="O5055" s="238"/>
      <c r="P5055" s="239"/>
    </row>
    <row r="5056" spans="1:16" x14ac:dyDescent="0.25">
      <c r="A5056" s="236" t="s">
        <v>1328</v>
      </c>
      <c r="B5056" s="237" t="s">
        <v>7111</v>
      </c>
      <c r="C5056" s="238"/>
      <c r="D5056" s="238"/>
      <c r="E5056" s="238"/>
      <c r="F5056" s="238">
        <v>2</v>
      </c>
      <c r="G5056" s="238"/>
      <c r="H5056" s="238"/>
      <c r="I5056" s="238"/>
      <c r="J5056" s="238"/>
      <c r="K5056" s="238"/>
      <c r="L5056" s="238">
        <v>13</v>
      </c>
      <c r="M5056" s="238"/>
      <c r="N5056" s="238"/>
      <c r="O5056" s="238"/>
      <c r="P5056" s="239"/>
    </row>
    <row r="5057" spans="1:16" x14ac:dyDescent="0.25">
      <c r="A5057" s="236" t="s">
        <v>2414</v>
      </c>
      <c r="B5057" s="237" t="s">
        <v>8990</v>
      </c>
      <c r="C5057" s="238"/>
      <c r="D5057" s="238"/>
      <c r="E5057" s="238">
        <v>2</v>
      </c>
      <c r="F5057" s="238"/>
      <c r="G5057" s="238"/>
      <c r="H5057" s="238"/>
      <c r="I5057" s="238"/>
      <c r="J5057" s="238"/>
      <c r="K5057" s="238"/>
      <c r="L5057" s="238"/>
      <c r="M5057" s="238"/>
      <c r="N5057" s="238"/>
      <c r="O5057" s="238"/>
      <c r="P5057" s="239"/>
    </row>
    <row r="5058" spans="1:16" x14ac:dyDescent="0.25">
      <c r="A5058" s="236" t="s">
        <v>1639</v>
      </c>
      <c r="B5058" s="237" t="s">
        <v>6890</v>
      </c>
      <c r="C5058" s="238"/>
      <c r="D5058" s="238"/>
      <c r="E5058" s="238"/>
      <c r="F5058" s="238"/>
      <c r="G5058" s="238"/>
      <c r="H5058" s="238"/>
      <c r="I5058" s="238"/>
      <c r="J5058" s="238"/>
      <c r="K5058" s="238"/>
      <c r="L5058" s="238">
        <v>106</v>
      </c>
      <c r="M5058" s="238"/>
      <c r="N5058" s="238"/>
      <c r="O5058" s="238"/>
      <c r="P5058" s="239"/>
    </row>
    <row r="5059" spans="1:16" x14ac:dyDescent="0.25">
      <c r="A5059" s="236" t="s">
        <v>1179</v>
      </c>
      <c r="B5059" s="237" t="s">
        <v>6081</v>
      </c>
      <c r="C5059" s="238"/>
      <c r="D5059" s="238"/>
      <c r="E5059" s="238"/>
      <c r="F5059" s="238"/>
      <c r="G5059" s="238"/>
      <c r="H5059" s="238"/>
      <c r="I5059" s="238"/>
      <c r="J5059" s="238"/>
      <c r="K5059" s="238"/>
      <c r="L5059" s="238"/>
      <c r="M5059" s="238"/>
      <c r="N5059" s="238">
        <v>1</v>
      </c>
      <c r="O5059" s="238">
        <v>2</v>
      </c>
      <c r="P5059" s="239"/>
    </row>
    <row r="5060" spans="1:16" x14ac:dyDescent="0.25">
      <c r="A5060" s="236" t="s">
        <v>547</v>
      </c>
      <c r="B5060" s="237" t="s">
        <v>5344</v>
      </c>
      <c r="C5060" s="238">
        <v>2</v>
      </c>
      <c r="D5060" s="238"/>
      <c r="E5060" s="238"/>
      <c r="F5060" s="238"/>
      <c r="G5060" s="238"/>
      <c r="H5060" s="238"/>
      <c r="I5060" s="238"/>
      <c r="J5060" s="238"/>
      <c r="K5060" s="238"/>
      <c r="L5060" s="238">
        <v>7</v>
      </c>
      <c r="M5060" s="238">
        <v>164</v>
      </c>
      <c r="N5060" s="238">
        <v>22</v>
      </c>
      <c r="O5060" s="238">
        <v>193</v>
      </c>
      <c r="P5060" s="239"/>
    </row>
    <row r="5061" spans="1:16" x14ac:dyDescent="0.25">
      <c r="A5061" s="236" t="s">
        <v>472</v>
      </c>
      <c r="B5061" s="237" t="s">
        <v>5445</v>
      </c>
      <c r="C5061" s="238"/>
      <c r="D5061" s="238"/>
      <c r="E5061" s="238"/>
      <c r="F5061" s="238"/>
      <c r="G5061" s="238"/>
      <c r="H5061" s="238"/>
      <c r="I5061" s="238"/>
      <c r="J5061" s="238">
        <v>2</v>
      </c>
      <c r="K5061" s="238">
        <v>1</v>
      </c>
      <c r="L5061" s="238">
        <v>13</v>
      </c>
      <c r="M5061" s="238">
        <v>1</v>
      </c>
      <c r="N5061" s="238"/>
      <c r="O5061" s="238">
        <v>68</v>
      </c>
      <c r="P5061" s="239"/>
    </row>
    <row r="5062" spans="1:16" x14ac:dyDescent="0.25">
      <c r="A5062" s="236" t="s">
        <v>4467</v>
      </c>
      <c r="B5062" s="237" t="s">
        <v>10070</v>
      </c>
      <c r="C5062" s="238"/>
      <c r="D5062" s="238"/>
      <c r="E5062" s="238"/>
      <c r="F5062" s="238"/>
      <c r="G5062" s="238"/>
      <c r="H5062" s="238">
        <v>1</v>
      </c>
      <c r="I5062" s="238"/>
      <c r="J5062" s="238"/>
      <c r="K5062" s="238"/>
      <c r="L5062" s="238"/>
      <c r="M5062" s="238">
        <v>4</v>
      </c>
      <c r="N5062" s="238">
        <v>28</v>
      </c>
      <c r="O5062" s="238"/>
      <c r="P5062" s="239"/>
    </row>
    <row r="5063" spans="1:16" x14ac:dyDescent="0.25">
      <c r="A5063" s="236" t="s">
        <v>372</v>
      </c>
      <c r="B5063" s="237" t="s">
        <v>5506</v>
      </c>
      <c r="C5063" s="238"/>
      <c r="D5063" s="238"/>
      <c r="E5063" s="238"/>
      <c r="F5063" s="238"/>
      <c r="G5063" s="238"/>
      <c r="H5063" s="238"/>
      <c r="I5063" s="238"/>
      <c r="J5063" s="238">
        <v>3</v>
      </c>
      <c r="K5063" s="238">
        <v>20</v>
      </c>
      <c r="L5063" s="238">
        <v>27</v>
      </c>
      <c r="M5063" s="238">
        <v>45</v>
      </c>
      <c r="N5063" s="238">
        <v>29</v>
      </c>
      <c r="O5063" s="238">
        <v>39</v>
      </c>
      <c r="P5063" s="239"/>
    </row>
    <row r="5064" spans="1:16" x14ac:dyDescent="0.25">
      <c r="A5064" s="236" t="s">
        <v>401</v>
      </c>
      <c r="B5064" s="237" t="s">
        <v>5413</v>
      </c>
      <c r="C5064" s="238"/>
      <c r="D5064" s="238"/>
      <c r="E5064" s="238"/>
      <c r="F5064" s="238"/>
      <c r="G5064" s="238"/>
      <c r="H5064" s="238"/>
      <c r="I5064" s="238"/>
      <c r="J5064" s="238"/>
      <c r="K5064" s="238">
        <v>4</v>
      </c>
      <c r="L5064" s="238">
        <v>4</v>
      </c>
      <c r="M5064" s="238">
        <v>38</v>
      </c>
      <c r="N5064" s="238">
        <v>215</v>
      </c>
      <c r="O5064" s="238">
        <v>91</v>
      </c>
      <c r="P5064" s="239"/>
    </row>
    <row r="5065" spans="1:16" x14ac:dyDescent="0.25">
      <c r="A5065" s="236" t="s">
        <v>835</v>
      </c>
      <c r="B5065" s="237" t="s">
        <v>5468</v>
      </c>
      <c r="C5065" s="238"/>
      <c r="D5065" s="238"/>
      <c r="E5065" s="238"/>
      <c r="F5065" s="238"/>
      <c r="G5065" s="238"/>
      <c r="H5065" s="238"/>
      <c r="I5065" s="238"/>
      <c r="J5065" s="238"/>
      <c r="K5065" s="238"/>
      <c r="L5065" s="238"/>
      <c r="M5065" s="238">
        <v>1</v>
      </c>
      <c r="N5065" s="238">
        <v>21</v>
      </c>
      <c r="O5065" s="238">
        <v>53</v>
      </c>
      <c r="P5065" s="239"/>
    </row>
    <row r="5066" spans="1:16" x14ac:dyDescent="0.25">
      <c r="A5066" s="236" t="s">
        <v>356</v>
      </c>
      <c r="B5066" s="237" t="s">
        <v>6273</v>
      </c>
      <c r="C5066" s="238">
        <v>44</v>
      </c>
      <c r="D5066" s="238"/>
      <c r="E5066" s="238"/>
      <c r="F5066" s="238"/>
      <c r="G5066" s="238"/>
      <c r="H5066" s="238"/>
      <c r="I5066" s="238"/>
      <c r="J5066" s="238"/>
      <c r="K5066" s="238"/>
      <c r="L5066" s="238"/>
      <c r="M5066" s="238"/>
      <c r="N5066" s="238"/>
      <c r="O5066" s="238">
        <v>1</v>
      </c>
      <c r="P5066" s="239"/>
    </row>
    <row r="5067" spans="1:16" x14ac:dyDescent="0.25">
      <c r="A5067" s="236" t="s">
        <v>990</v>
      </c>
      <c r="B5067" s="237" t="s">
        <v>7606</v>
      </c>
      <c r="C5067" s="238"/>
      <c r="D5067" s="238"/>
      <c r="E5067" s="238"/>
      <c r="F5067" s="238"/>
      <c r="G5067" s="238"/>
      <c r="H5067" s="238"/>
      <c r="I5067" s="238"/>
      <c r="J5067" s="238"/>
      <c r="K5067" s="238"/>
      <c r="L5067" s="238">
        <v>1</v>
      </c>
      <c r="M5067" s="238"/>
      <c r="N5067" s="238"/>
      <c r="O5067" s="238"/>
      <c r="P5067" s="239"/>
    </row>
    <row r="5068" spans="1:16" x14ac:dyDescent="0.25">
      <c r="A5068" s="236" t="s">
        <v>601</v>
      </c>
      <c r="B5068" s="237" t="s">
        <v>8603</v>
      </c>
      <c r="C5068" s="238"/>
      <c r="D5068" s="238"/>
      <c r="E5068" s="238">
        <v>15</v>
      </c>
      <c r="F5068" s="238"/>
      <c r="G5068" s="238"/>
      <c r="H5068" s="238">
        <v>4</v>
      </c>
      <c r="I5068" s="238"/>
      <c r="J5068" s="238"/>
      <c r="K5068" s="238"/>
      <c r="L5068" s="238">
        <v>3</v>
      </c>
      <c r="M5068" s="238"/>
      <c r="N5068" s="238">
        <v>22</v>
      </c>
      <c r="O5068" s="238"/>
      <c r="P5068" s="239"/>
    </row>
    <row r="5069" spans="1:16" x14ac:dyDescent="0.25">
      <c r="A5069" s="236" t="s">
        <v>459</v>
      </c>
      <c r="B5069" s="237" t="s">
        <v>6093</v>
      </c>
      <c r="C5069" s="238"/>
      <c r="D5069" s="238"/>
      <c r="E5069" s="238"/>
      <c r="F5069" s="238"/>
      <c r="G5069" s="238"/>
      <c r="H5069" s="238"/>
      <c r="I5069" s="238">
        <v>1</v>
      </c>
      <c r="J5069" s="238"/>
      <c r="K5069" s="238"/>
      <c r="L5069" s="238">
        <v>9</v>
      </c>
      <c r="M5069" s="238">
        <v>11</v>
      </c>
      <c r="N5069" s="238"/>
      <c r="O5069" s="238">
        <v>2</v>
      </c>
      <c r="P5069" s="239"/>
    </row>
    <row r="5070" spans="1:16" x14ac:dyDescent="0.25">
      <c r="A5070" s="236" t="s">
        <v>1532</v>
      </c>
      <c r="B5070" s="237" t="s">
        <v>5782</v>
      </c>
      <c r="C5070" s="238"/>
      <c r="D5070" s="238"/>
      <c r="E5070" s="238"/>
      <c r="F5070" s="238"/>
      <c r="G5070" s="238"/>
      <c r="H5070" s="238"/>
      <c r="I5070" s="238"/>
      <c r="J5070" s="238"/>
      <c r="K5070" s="238"/>
      <c r="L5070" s="238"/>
      <c r="M5070" s="238"/>
      <c r="N5070" s="238"/>
      <c r="O5070" s="238">
        <v>8</v>
      </c>
      <c r="P5070" s="239"/>
    </row>
    <row r="5071" spans="1:16" x14ac:dyDescent="0.25">
      <c r="A5071" s="236" t="s">
        <v>1449</v>
      </c>
      <c r="B5071" s="237" t="s">
        <v>8876</v>
      </c>
      <c r="C5071" s="238"/>
      <c r="D5071" s="238">
        <v>21</v>
      </c>
      <c r="E5071" s="238"/>
      <c r="F5071" s="238"/>
      <c r="G5071" s="238"/>
      <c r="H5071" s="238"/>
      <c r="I5071" s="238"/>
      <c r="J5071" s="238"/>
      <c r="K5071" s="238"/>
      <c r="L5071" s="238"/>
      <c r="M5071" s="238"/>
      <c r="N5071" s="238"/>
      <c r="O5071" s="238"/>
      <c r="P5071" s="239"/>
    </row>
    <row r="5072" spans="1:16" x14ac:dyDescent="0.25">
      <c r="A5072" s="236" t="s">
        <v>1580</v>
      </c>
      <c r="B5072" s="237" t="s">
        <v>7919</v>
      </c>
      <c r="C5072" s="238"/>
      <c r="D5072" s="238"/>
      <c r="E5072" s="238"/>
      <c r="F5072" s="238"/>
      <c r="G5072" s="238"/>
      <c r="H5072" s="238"/>
      <c r="I5072" s="238"/>
      <c r="J5072" s="238"/>
      <c r="K5072" s="238"/>
      <c r="L5072" s="238"/>
      <c r="M5072" s="238">
        <v>2</v>
      </c>
      <c r="N5072" s="238"/>
      <c r="O5072" s="238"/>
      <c r="P5072" s="239"/>
    </row>
    <row r="5073" spans="1:16" x14ac:dyDescent="0.25">
      <c r="A5073" s="236" t="s">
        <v>2791</v>
      </c>
      <c r="B5073" s="237" t="s">
        <v>7920</v>
      </c>
      <c r="C5073" s="238"/>
      <c r="D5073" s="238"/>
      <c r="E5073" s="238"/>
      <c r="F5073" s="238"/>
      <c r="G5073" s="238"/>
      <c r="H5073" s="238"/>
      <c r="I5073" s="238"/>
      <c r="J5073" s="238"/>
      <c r="K5073" s="238">
        <v>1</v>
      </c>
      <c r="L5073" s="238">
        <v>2</v>
      </c>
      <c r="M5073" s="238"/>
      <c r="N5073" s="238"/>
      <c r="O5073" s="238"/>
      <c r="P5073" s="239"/>
    </row>
    <row r="5074" spans="1:16" x14ac:dyDescent="0.25">
      <c r="A5074" s="236" t="s">
        <v>3631</v>
      </c>
      <c r="B5074" s="237" t="s">
        <v>7921</v>
      </c>
      <c r="C5074" s="238"/>
      <c r="D5074" s="238"/>
      <c r="E5074" s="238"/>
      <c r="F5074" s="238"/>
      <c r="G5074" s="238"/>
      <c r="H5074" s="238"/>
      <c r="I5074" s="238"/>
      <c r="J5074" s="238">
        <v>3</v>
      </c>
      <c r="K5074" s="238"/>
      <c r="L5074" s="238"/>
      <c r="M5074" s="238"/>
      <c r="N5074" s="238"/>
      <c r="O5074" s="238"/>
      <c r="P5074" s="239"/>
    </row>
    <row r="5075" spans="1:16" x14ac:dyDescent="0.25">
      <c r="A5075" s="236" t="s">
        <v>1264</v>
      </c>
      <c r="B5075" s="237" t="s">
        <v>5773</v>
      </c>
      <c r="C5075" s="238"/>
      <c r="D5075" s="238"/>
      <c r="E5075" s="238"/>
      <c r="F5075" s="238"/>
      <c r="G5075" s="238"/>
      <c r="H5075" s="238"/>
      <c r="I5075" s="238"/>
      <c r="J5075" s="238"/>
      <c r="K5075" s="238"/>
      <c r="L5075" s="238"/>
      <c r="M5075" s="238"/>
      <c r="N5075" s="238"/>
      <c r="O5075" s="238">
        <v>9</v>
      </c>
      <c r="P5075" s="239"/>
    </row>
    <row r="5076" spans="1:16" x14ac:dyDescent="0.25">
      <c r="A5076" s="236" t="s">
        <v>2247</v>
      </c>
      <c r="B5076" s="237" t="s">
        <v>8877</v>
      </c>
      <c r="C5076" s="238"/>
      <c r="D5076" s="238"/>
      <c r="E5076" s="238">
        <v>1</v>
      </c>
      <c r="F5076" s="238"/>
      <c r="G5076" s="238"/>
      <c r="H5076" s="238"/>
      <c r="I5076" s="238"/>
      <c r="J5076" s="238"/>
      <c r="K5076" s="238"/>
      <c r="L5076" s="238"/>
      <c r="M5076" s="238"/>
      <c r="N5076" s="238"/>
      <c r="O5076" s="238"/>
      <c r="P5076" s="239"/>
    </row>
    <row r="5077" spans="1:16" x14ac:dyDescent="0.25">
      <c r="A5077" s="236" t="s">
        <v>730</v>
      </c>
      <c r="B5077" s="237" t="s">
        <v>8878</v>
      </c>
      <c r="C5077" s="238"/>
      <c r="D5077" s="238">
        <v>171</v>
      </c>
      <c r="E5077" s="238"/>
      <c r="F5077" s="238"/>
      <c r="G5077" s="238"/>
      <c r="H5077" s="238"/>
      <c r="I5077" s="238"/>
      <c r="J5077" s="238">
        <v>2</v>
      </c>
      <c r="K5077" s="238"/>
      <c r="L5077" s="238">
        <v>24</v>
      </c>
      <c r="M5077" s="238">
        <v>2</v>
      </c>
      <c r="N5077" s="238"/>
      <c r="O5077" s="238"/>
      <c r="P5077" s="239"/>
    </row>
    <row r="5078" spans="1:16" x14ac:dyDescent="0.25">
      <c r="A5078" s="236" t="s">
        <v>2191</v>
      </c>
      <c r="B5078" s="237" t="s">
        <v>8984</v>
      </c>
      <c r="C5078" s="238"/>
      <c r="D5078" s="238"/>
      <c r="E5078" s="238"/>
      <c r="F5078" s="238"/>
      <c r="G5078" s="238"/>
      <c r="H5078" s="238"/>
      <c r="I5078" s="238"/>
      <c r="J5078" s="238"/>
      <c r="K5078" s="238"/>
      <c r="L5078" s="238"/>
      <c r="M5078" s="238">
        <v>42</v>
      </c>
      <c r="N5078" s="238"/>
      <c r="O5078" s="238"/>
      <c r="P5078" s="239"/>
    </row>
    <row r="5079" spans="1:16" x14ac:dyDescent="0.25">
      <c r="A5079" s="236" t="s">
        <v>955</v>
      </c>
      <c r="B5079" s="237" t="s">
        <v>6263</v>
      </c>
      <c r="C5079" s="238"/>
      <c r="D5079" s="238"/>
      <c r="E5079" s="238">
        <v>7</v>
      </c>
      <c r="F5079" s="238"/>
      <c r="G5079" s="238"/>
      <c r="H5079" s="238"/>
      <c r="I5079" s="238"/>
      <c r="J5079" s="238"/>
      <c r="K5079" s="238"/>
      <c r="L5079" s="238"/>
      <c r="M5079" s="238"/>
      <c r="N5079" s="238">
        <v>20</v>
      </c>
      <c r="O5079" s="238">
        <v>2</v>
      </c>
      <c r="P5079" s="239">
        <v>1</v>
      </c>
    </row>
    <row r="5080" spans="1:16" x14ac:dyDescent="0.25">
      <c r="A5080" s="236" t="s">
        <v>434</v>
      </c>
      <c r="B5080" s="237" t="s">
        <v>8985</v>
      </c>
      <c r="C5080" s="238"/>
      <c r="D5080" s="238"/>
      <c r="E5080" s="238"/>
      <c r="F5080" s="238"/>
      <c r="G5080" s="238"/>
      <c r="H5080" s="238"/>
      <c r="I5080" s="238">
        <v>10</v>
      </c>
      <c r="J5080" s="238"/>
      <c r="K5080" s="238">
        <v>3</v>
      </c>
      <c r="L5080" s="238"/>
      <c r="M5080" s="238">
        <v>19</v>
      </c>
      <c r="N5080" s="238">
        <v>11</v>
      </c>
      <c r="O5080" s="238"/>
      <c r="P5080" s="239"/>
    </row>
    <row r="5081" spans="1:16" x14ac:dyDescent="0.25">
      <c r="A5081" s="236" t="s">
        <v>577</v>
      </c>
      <c r="B5081" s="237" t="s">
        <v>6578</v>
      </c>
      <c r="C5081" s="238"/>
      <c r="D5081" s="238"/>
      <c r="E5081" s="238"/>
      <c r="F5081" s="238"/>
      <c r="G5081" s="238"/>
      <c r="H5081" s="238">
        <v>5</v>
      </c>
      <c r="I5081" s="238"/>
      <c r="J5081" s="238">
        <v>1</v>
      </c>
      <c r="K5081" s="238">
        <v>1</v>
      </c>
      <c r="L5081" s="238">
        <v>62</v>
      </c>
      <c r="M5081" s="238"/>
      <c r="N5081" s="238">
        <v>13</v>
      </c>
      <c r="O5081" s="238"/>
      <c r="P5081" s="239"/>
    </row>
    <row r="5082" spans="1:16" x14ac:dyDescent="0.25">
      <c r="A5082" s="236" t="s">
        <v>3348</v>
      </c>
      <c r="B5082" s="237" t="s">
        <v>7922</v>
      </c>
      <c r="C5082" s="238"/>
      <c r="D5082" s="238"/>
      <c r="E5082" s="238"/>
      <c r="F5082" s="238"/>
      <c r="G5082" s="238"/>
      <c r="H5082" s="238"/>
      <c r="I5082" s="238"/>
      <c r="J5082" s="238"/>
      <c r="K5082" s="238">
        <v>99</v>
      </c>
      <c r="L5082" s="238"/>
      <c r="M5082" s="238"/>
      <c r="N5082" s="238"/>
      <c r="O5082" s="238"/>
      <c r="P5082" s="239"/>
    </row>
    <row r="5083" spans="1:16" x14ac:dyDescent="0.25">
      <c r="A5083" s="236" t="s">
        <v>1351</v>
      </c>
      <c r="B5083" s="237" t="s">
        <v>5702</v>
      </c>
      <c r="C5083" s="238"/>
      <c r="D5083" s="238"/>
      <c r="E5083" s="238"/>
      <c r="F5083" s="238"/>
      <c r="G5083" s="238"/>
      <c r="H5083" s="238"/>
      <c r="I5083" s="238"/>
      <c r="J5083" s="238">
        <v>1</v>
      </c>
      <c r="K5083" s="238"/>
      <c r="L5083" s="238">
        <v>42</v>
      </c>
      <c r="M5083" s="238">
        <v>1</v>
      </c>
      <c r="N5083" s="238">
        <v>1</v>
      </c>
      <c r="O5083" s="238">
        <v>12</v>
      </c>
      <c r="P5083" s="239">
        <v>23</v>
      </c>
    </row>
    <row r="5084" spans="1:16" x14ac:dyDescent="0.25">
      <c r="A5084" s="236" t="s">
        <v>2431</v>
      </c>
      <c r="B5084" s="237" t="s">
        <v>6094</v>
      </c>
      <c r="C5084" s="238"/>
      <c r="D5084" s="238"/>
      <c r="E5084" s="238"/>
      <c r="F5084" s="238"/>
      <c r="G5084" s="238"/>
      <c r="H5084" s="238"/>
      <c r="I5084" s="238"/>
      <c r="J5084" s="238"/>
      <c r="K5084" s="238">
        <v>1</v>
      </c>
      <c r="L5084" s="238">
        <v>1</v>
      </c>
      <c r="M5084" s="238"/>
      <c r="N5084" s="238"/>
      <c r="O5084" s="238">
        <v>2</v>
      </c>
      <c r="P5084" s="239"/>
    </row>
    <row r="5085" spans="1:16" x14ac:dyDescent="0.25">
      <c r="A5085" s="236" t="s">
        <v>2941</v>
      </c>
      <c r="B5085" s="237" t="s">
        <v>8872</v>
      </c>
      <c r="C5085" s="238"/>
      <c r="D5085" s="238"/>
      <c r="E5085" s="238"/>
      <c r="F5085" s="238"/>
      <c r="G5085" s="238"/>
      <c r="H5085" s="238"/>
      <c r="I5085" s="238"/>
      <c r="J5085" s="238">
        <v>2</v>
      </c>
      <c r="K5085" s="238"/>
      <c r="L5085" s="238"/>
      <c r="M5085" s="238"/>
      <c r="N5085" s="238"/>
      <c r="O5085" s="238"/>
      <c r="P5085" s="239"/>
    </row>
    <row r="5086" spans="1:16" x14ac:dyDescent="0.25">
      <c r="A5086" s="236" t="s">
        <v>1566</v>
      </c>
      <c r="B5086" s="237" t="s">
        <v>8243</v>
      </c>
      <c r="C5086" s="238"/>
      <c r="D5086" s="238"/>
      <c r="E5086" s="238"/>
      <c r="F5086" s="238"/>
      <c r="G5086" s="238"/>
      <c r="H5086" s="238"/>
      <c r="I5086" s="238"/>
      <c r="J5086" s="238"/>
      <c r="K5086" s="238"/>
      <c r="L5086" s="238"/>
      <c r="M5086" s="238"/>
      <c r="N5086" s="238">
        <v>598</v>
      </c>
      <c r="O5086" s="238"/>
      <c r="P5086" s="239">
        <v>2</v>
      </c>
    </row>
    <row r="5087" spans="1:16" x14ac:dyDescent="0.25">
      <c r="A5087" s="236" t="s">
        <v>282</v>
      </c>
      <c r="B5087" s="237" t="s">
        <v>5572</v>
      </c>
      <c r="C5087" s="238">
        <v>3</v>
      </c>
      <c r="D5087" s="238"/>
      <c r="E5087" s="238"/>
      <c r="F5087" s="238"/>
      <c r="G5087" s="238"/>
      <c r="H5087" s="238"/>
      <c r="I5087" s="238"/>
      <c r="J5087" s="238"/>
      <c r="K5087" s="238">
        <v>2</v>
      </c>
      <c r="L5087" s="238">
        <v>47</v>
      </c>
      <c r="M5087" s="238"/>
      <c r="N5087" s="238">
        <v>3</v>
      </c>
      <c r="O5087" s="238">
        <v>27</v>
      </c>
      <c r="P5087" s="239">
        <v>48</v>
      </c>
    </row>
    <row r="5088" spans="1:16" x14ac:dyDescent="0.25">
      <c r="A5088" s="236" t="s">
        <v>2023</v>
      </c>
      <c r="B5088" s="237" t="s">
        <v>6579</v>
      </c>
      <c r="C5088" s="238"/>
      <c r="D5088" s="238"/>
      <c r="E5088" s="238"/>
      <c r="F5088" s="238"/>
      <c r="G5088" s="238"/>
      <c r="H5088" s="238"/>
      <c r="I5088" s="238"/>
      <c r="J5088" s="238"/>
      <c r="K5088" s="238"/>
      <c r="L5088" s="238"/>
      <c r="M5088" s="238"/>
      <c r="N5088" s="238">
        <v>1</v>
      </c>
      <c r="O5088" s="238"/>
      <c r="P5088" s="239"/>
    </row>
    <row r="5089" spans="1:16" x14ac:dyDescent="0.25">
      <c r="A5089" s="236" t="s">
        <v>213</v>
      </c>
      <c r="B5089" s="237" t="s">
        <v>5808</v>
      </c>
      <c r="C5089" s="238"/>
      <c r="D5089" s="238"/>
      <c r="E5089" s="238"/>
      <c r="F5089" s="238"/>
      <c r="G5089" s="238">
        <v>1</v>
      </c>
      <c r="H5089" s="238"/>
      <c r="I5089" s="238"/>
      <c r="J5089" s="238">
        <v>49</v>
      </c>
      <c r="K5089" s="238">
        <v>27</v>
      </c>
      <c r="L5089" s="238">
        <v>8</v>
      </c>
      <c r="M5089" s="238">
        <v>67</v>
      </c>
      <c r="N5089" s="238">
        <v>15</v>
      </c>
      <c r="O5089" s="238">
        <v>8</v>
      </c>
      <c r="P5089" s="239">
        <v>204</v>
      </c>
    </row>
    <row r="5090" spans="1:16" x14ac:dyDescent="0.25">
      <c r="A5090" s="236" t="s">
        <v>625</v>
      </c>
      <c r="B5090" s="237" t="s">
        <v>5823</v>
      </c>
      <c r="C5090" s="238"/>
      <c r="D5090" s="238"/>
      <c r="E5090" s="238"/>
      <c r="F5090" s="238"/>
      <c r="G5090" s="238">
        <v>1</v>
      </c>
      <c r="H5090" s="238"/>
      <c r="I5090" s="238"/>
      <c r="J5090" s="238"/>
      <c r="K5090" s="238">
        <v>5</v>
      </c>
      <c r="L5090" s="238">
        <v>31</v>
      </c>
      <c r="M5090" s="238">
        <v>10</v>
      </c>
      <c r="N5090" s="238">
        <v>3</v>
      </c>
      <c r="O5090" s="238">
        <v>7</v>
      </c>
      <c r="P5090" s="239">
        <v>2</v>
      </c>
    </row>
    <row r="5091" spans="1:16" x14ac:dyDescent="0.25">
      <c r="A5091" s="236" t="s">
        <v>354</v>
      </c>
      <c r="B5091" s="237" t="s">
        <v>6170</v>
      </c>
      <c r="C5091" s="238"/>
      <c r="D5091" s="238">
        <v>1</v>
      </c>
      <c r="E5091" s="238"/>
      <c r="F5091" s="238"/>
      <c r="G5091" s="238">
        <v>81</v>
      </c>
      <c r="H5091" s="238">
        <v>3</v>
      </c>
      <c r="I5091" s="238"/>
      <c r="J5091" s="238">
        <v>7</v>
      </c>
      <c r="K5091" s="238">
        <v>13</v>
      </c>
      <c r="L5091" s="238">
        <v>1</v>
      </c>
      <c r="M5091" s="238">
        <v>66</v>
      </c>
      <c r="N5091" s="238">
        <v>3</v>
      </c>
      <c r="O5091" s="238">
        <v>1</v>
      </c>
      <c r="P5091" s="239">
        <v>93</v>
      </c>
    </row>
    <row r="5092" spans="1:16" x14ac:dyDescent="0.25">
      <c r="A5092" s="236" t="s">
        <v>12</v>
      </c>
      <c r="B5092" s="237" t="s">
        <v>6225</v>
      </c>
      <c r="C5092" s="238"/>
      <c r="D5092" s="238">
        <v>1</v>
      </c>
      <c r="E5092" s="238">
        <v>5</v>
      </c>
      <c r="F5092" s="238">
        <v>7</v>
      </c>
      <c r="G5092" s="238"/>
      <c r="H5092" s="238"/>
      <c r="I5092" s="238"/>
      <c r="J5092" s="238"/>
      <c r="K5092" s="238">
        <v>3</v>
      </c>
      <c r="L5092" s="238"/>
      <c r="M5092" s="238">
        <v>5</v>
      </c>
      <c r="N5092" s="238">
        <v>37</v>
      </c>
      <c r="O5092" s="238">
        <v>1</v>
      </c>
      <c r="P5092" s="239">
        <v>125</v>
      </c>
    </row>
    <row r="5093" spans="1:16" x14ac:dyDescent="0.25">
      <c r="A5093" s="236" t="s">
        <v>2223</v>
      </c>
      <c r="B5093" s="237" t="s">
        <v>8071</v>
      </c>
      <c r="C5093" s="238"/>
      <c r="D5093" s="238"/>
      <c r="E5093" s="238">
        <v>1</v>
      </c>
      <c r="F5093" s="238">
        <v>6</v>
      </c>
      <c r="G5093" s="238"/>
      <c r="H5093" s="238"/>
      <c r="I5093" s="238">
        <v>2</v>
      </c>
      <c r="J5093" s="238"/>
      <c r="K5093" s="238"/>
      <c r="L5093" s="238"/>
      <c r="M5093" s="238">
        <v>3</v>
      </c>
      <c r="N5093" s="238">
        <v>3</v>
      </c>
      <c r="O5093" s="238"/>
      <c r="P5093" s="239"/>
    </row>
    <row r="5094" spans="1:16" x14ac:dyDescent="0.25">
      <c r="A5094" s="236" t="s">
        <v>201</v>
      </c>
      <c r="B5094" s="237" t="s">
        <v>5992</v>
      </c>
      <c r="C5094" s="238">
        <v>6</v>
      </c>
      <c r="D5094" s="238"/>
      <c r="E5094" s="238"/>
      <c r="F5094" s="238">
        <v>2</v>
      </c>
      <c r="G5094" s="238"/>
      <c r="H5094" s="238"/>
      <c r="I5094" s="238"/>
      <c r="J5094" s="238">
        <v>13</v>
      </c>
      <c r="K5094" s="238">
        <v>3</v>
      </c>
      <c r="L5094" s="238">
        <v>6</v>
      </c>
      <c r="M5094" s="238">
        <v>3</v>
      </c>
      <c r="N5094" s="238"/>
      <c r="O5094" s="238">
        <v>3</v>
      </c>
      <c r="P5094" s="239">
        <v>18</v>
      </c>
    </row>
    <row r="5095" spans="1:16" x14ac:dyDescent="0.25">
      <c r="A5095" s="236" t="s">
        <v>2348</v>
      </c>
      <c r="B5095" s="237" t="s">
        <v>8072</v>
      </c>
      <c r="C5095" s="238"/>
      <c r="D5095" s="238"/>
      <c r="E5095" s="238"/>
      <c r="F5095" s="238"/>
      <c r="G5095" s="238"/>
      <c r="H5095" s="238"/>
      <c r="I5095" s="238"/>
      <c r="J5095" s="238"/>
      <c r="K5095" s="238"/>
      <c r="L5095" s="238">
        <v>1</v>
      </c>
      <c r="M5095" s="238"/>
      <c r="N5095" s="238"/>
      <c r="O5095" s="238"/>
      <c r="P5095" s="239"/>
    </row>
    <row r="5096" spans="1:16" x14ac:dyDescent="0.25">
      <c r="A5096" s="236" t="s">
        <v>1916</v>
      </c>
      <c r="B5096" s="237" t="s">
        <v>8986</v>
      </c>
      <c r="C5096" s="238"/>
      <c r="D5096" s="238"/>
      <c r="E5096" s="238">
        <v>2</v>
      </c>
      <c r="F5096" s="238"/>
      <c r="G5096" s="238"/>
      <c r="H5096" s="238"/>
      <c r="I5096" s="238"/>
      <c r="J5096" s="238"/>
      <c r="K5096" s="238"/>
      <c r="L5096" s="238"/>
      <c r="M5096" s="238"/>
      <c r="N5096" s="238"/>
      <c r="O5096" s="238"/>
      <c r="P5096" s="239"/>
    </row>
    <row r="5097" spans="1:16" x14ac:dyDescent="0.25">
      <c r="A5097" s="236" t="s">
        <v>2075</v>
      </c>
      <c r="B5097" s="237" t="s">
        <v>8873</v>
      </c>
      <c r="C5097" s="238"/>
      <c r="D5097" s="238"/>
      <c r="E5097" s="238"/>
      <c r="F5097" s="238"/>
      <c r="G5097" s="238"/>
      <c r="H5097" s="238"/>
      <c r="I5097" s="238"/>
      <c r="J5097" s="238"/>
      <c r="K5097" s="238"/>
      <c r="L5097" s="238">
        <v>261</v>
      </c>
      <c r="M5097" s="238"/>
      <c r="N5097" s="238">
        <v>9</v>
      </c>
      <c r="O5097" s="238"/>
      <c r="P5097" s="239"/>
    </row>
    <row r="5098" spans="1:16" x14ac:dyDescent="0.25">
      <c r="A5098" s="236" t="s">
        <v>856</v>
      </c>
      <c r="B5098" s="237" t="s">
        <v>5279</v>
      </c>
      <c r="C5098" s="238"/>
      <c r="D5098" s="238"/>
      <c r="E5098" s="238">
        <v>1</v>
      </c>
      <c r="F5098" s="238"/>
      <c r="G5098" s="238"/>
      <c r="H5098" s="238"/>
      <c r="I5098" s="238">
        <v>9</v>
      </c>
      <c r="J5098" s="238"/>
      <c r="K5098" s="238">
        <v>20</v>
      </c>
      <c r="L5098" s="238"/>
      <c r="M5098" s="238">
        <v>6</v>
      </c>
      <c r="N5098" s="238">
        <v>7</v>
      </c>
      <c r="O5098" s="238">
        <v>758</v>
      </c>
      <c r="P5098" s="239">
        <v>429</v>
      </c>
    </row>
    <row r="5099" spans="1:16" x14ac:dyDescent="0.25">
      <c r="A5099" s="236" t="s">
        <v>739</v>
      </c>
      <c r="B5099" s="237" t="s">
        <v>5703</v>
      </c>
      <c r="C5099" s="238"/>
      <c r="D5099" s="238">
        <v>17</v>
      </c>
      <c r="E5099" s="238"/>
      <c r="F5099" s="238"/>
      <c r="G5099" s="238"/>
      <c r="H5099" s="238">
        <v>1</v>
      </c>
      <c r="I5099" s="238"/>
      <c r="J5099" s="238">
        <v>6</v>
      </c>
      <c r="K5099" s="238">
        <v>8</v>
      </c>
      <c r="L5099" s="238">
        <v>64</v>
      </c>
      <c r="M5099" s="238">
        <v>3</v>
      </c>
      <c r="N5099" s="238"/>
      <c r="O5099" s="238">
        <v>12</v>
      </c>
      <c r="P5099" s="239"/>
    </row>
    <row r="5100" spans="1:16" x14ac:dyDescent="0.25">
      <c r="A5100" s="236" t="s">
        <v>537</v>
      </c>
      <c r="B5100" s="237" t="s">
        <v>5504</v>
      </c>
      <c r="C5100" s="238"/>
      <c r="D5100" s="238">
        <v>18</v>
      </c>
      <c r="E5100" s="238">
        <v>5</v>
      </c>
      <c r="F5100" s="238"/>
      <c r="G5100" s="238"/>
      <c r="H5100" s="238">
        <v>180</v>
      </c>
      <c r="I5100" s="238">
        <v>9</v>
      </c>
      <c r="J5100" s="238">
        <v>12</v>
      </c>
      <c r="K5100" s="238">
        <v>17</v>
      </c>
      <c r="L5100" s="238">
        <v>19</v>
      </c>
      <c r="M5100" s="238">
        <v>44</v>
      </c>
      <c r="N5100" s="238"/>
      <c r="O5100" s="238">
        <v>39</v>
      </c>
      <c r="P5100" s="239">
        <v>2</v>
      </c>
    </row>
    <row r="5101" spans="1:16" x14ac:dyDescent="0.25">
      <c r="A5101" s="236" t="s">
        <v>2731</v>
      </c>
      <c r="B5101" s="237" t="s">
        <v>8604</v>
      </c>
      <c r="C5101" s="238"/>
      <c r="D5101" s="238"/>
      <c r="E5101" s="238"/>
      <c r="F5101" s="238"/>
      <c r="G5101" s="238"/>
      <c r="H5101" s="238"/>
      <c r="I5101" s="238"/>
      <c r="J5101" s="238"/>
      <c r="K5101" s="238"/>
      <c r="L5101" s="238">
        <v>4</v>
      </c>
      <c r="M5101" s="238"/>
      <c r="N5101" s="238"/>
      <c r="O5101" s="238"/>
      <c r="P5101" s="239"/>
    </row>
    <row r="5102" spans="1:16" x14ac:dyDescent="0.25">
      <c r="A5102" s="236" t="s">
        <v>1868</v>
      </c>
      <c r="B5102" s="237" t="s">
        <v>7113</v>
      </c>
      <c r="C5102" s="238"/>
      <c r="D5102" s="238"/>
      <c r="E5102" s="238">
        <v>7</v>
      </c>
      <c r="F5102" s="238"/>
      <c r="G5102" s="238"/>
      <c r="H5102" s="238"/>
      <c r="I5102" s="238"/>
      <c r="J5102" s="238"/>
      <c r="K5102" s="238"/>
      <c r="L5102" s="238"/>
      <c r="M5102" s="238"/>
      <c r="N5102" s="238"/>
      <c r="O5102" s="238"/>
      <c r="P5102" s="239"/>
    </row>
    <row r="5103" spans="1:16" x14ac:dyDescent="0.25">
      <c r="A5103" s="236" t="s">
        <v>2528</v>
      </c>
      <c r="B5103" s="237" t="s">
        <v>6321</v>
      </c>
      <c r="C5103" s="238"/>
      <c r="D5103" s="238"/>
      <c r="E5103" s="238"/>
      <c r="F5103" s="238"/>
      <c r="G5103" s="238">
        <v>1</v>
      </c>
      <c r="H5103" s="238">
        <v>14</v>
      </c>
      <c r="I5103" s="238"/>
      <c r="J5103" s="238"/>
      <c r="K5103" s="238"/>
      <c r="L5103" s="238"/>
      <c r="M5103" s="238"/>
      <c r="N5103" s="238"/>
      <c r="O5103" s="238"/>
      <c r="P5103" s="239"/>
    </row>
    <row r="5104" spans="1:16" x14ac:dyDescent="0.25">
      <c r="A5104" s="236" t="s">
        <v>1038</v>
      </c>
      <c r="B5104" s="237" t="s">
        <v>8240</v>
      </c>
      <c r="C5104" s="238"/>
      <c r="D5104" s="238"/>
      <c r="E5104" s="238"/>
      <c r="F5104" s="238"/>
      <c r="G5104" s="238"/>
      <c r="H5104" s="238"/>
      <c r="I5104" s="238"/>
      <c r="J5104" s="238"/>
      <c r="K5104" s="238">
        <v>11</v>
      </c>
      <c r="L5104" s="238">
        <v>7</v>
      </c>
      <c r="M5104" s="238">
        <v>4</v>
      </c>
      <c r="N5104" s="238">
        <v>2</v>
      </c>
      <c r="O5104" s="238"/>
      <c r="P5104" s="239"/>
    </row>
    <row r="5105" spans="1:16" x14ac:dyDescent="0.25">
      <c r="A5105" s="236" t="s">
        <v>1332</v>
      </c>
      <c r="B5105" s="237" t="s">
        <v>6190</v>
      </c>
      <c r="C5105" s="238">
        <v>3</v>
      </c>
      <c r="D5105" s="238"/>
      <c r="E5105" s="238"/>
      <c r="F5105" s="238"/>
      <c r="G5105" s="238">
        <v>2</v>
      </c>
      <c r="H5105" s="238"/>
      <c r="I5105" s="238"/>
      <c r="J5105" s="238">
        <v>2</v>
      </c>
      <c r="K5105" s="238"/>
      <c r="L5105" s="238"/>
      <c r="M5105" s="238">
        <v>2</v>
      </c>
      <c r="N5105" s="238"/>
      <c r="O5105" s="238">
        <v>1</v>
      </c>
      <c r="P5105" s="239"/>
    </row>
    <row r="5106" spans="1:16" x14ac:dyDescent="0.25">
      <c r="A5106" s="236" t="s">
        <v>991</v>
      </c>
      <c r="B5106" s="237" t="s">
        <v>5971</v>
      </c>
      <c r="C5106" s="238"/>
      <c r="D5106" s="238"/>
      <c r="E5106" s="238"/>
      <c r="F5106" s="238"/>
      <c r="G5106" s="238"/>
      <c r="H5106" s="238"/>
      <c r="I5106" s="238"/>
      <c r="J5106" s="238">
        <v>1</v>
      </c>
      <c r="K5106" s="238">
        <v>1</v>
      </c>
      <c r="L5106" s="238"/>
      <c r="M5106" s="238">
        <v>2</v>
      </c>
      <c r="N5106" s="238">
        <v>2</v>
      </c>
      <c r="O5106" s="238">
        <v>3</v>
      </c>
      <c r="P5106" s="239"/>
    </row>
    <row r="5107" spans="1:16" x14ac:dyDescent="0.25">
      <c r="A5107" s="236" t="s">
        <v>1587</v>
      </c>
      <c r="B5107" s="237" t="s">
        <v>6322</v>
      </c>
      <c r="C5107" s="238"/>
      <c r="D5107" s="238"/>
      <c r="E5107" s="238"/>
      <c r="F5107" s="238"/>
      <c r="G5107" s="238"/>
      <c r="H5107" s="238"/>
      <c r="I5107" s="238"/>
      <c r="J5107" s="238">
        <v>1</v>
      </c>
      <c r="K5107" s="238"/>
      <c r="L5107" s="238"/>
      <c r="M5107" s="238"/>
      <c r="N5107" s="238"/>
      <c r="O5107" s="238"/>
      <c r="P5107" s="239"/>
    </row>
    <row r="5108" spans="1:16" x14ac:dyDescent="0.25">
      <c r="A5108" s="236" t="s">
        <v>1903</v>
      </c>
      <c r="B5108" s="237" t="s">
        <v>6580</v>
      </c>
      <c r="C5108" s="238"/>
      <c r="D5108" s="238"/>
      <c r="E5108" s="238"/>
      <c r="F5108" s="238"/>
      <c r="G5108" s="238">
        <v>1</v>
      </c>
      <c r="H5108" s="238"/>
      <c r="I5108" s="238">
        <v>1</v>
      </c>
      <c r="J5108" s="238"/>
      <c r="K5108" s="238"/>
      <c r="L5108" s="238"/>
      <c r="M5108" s="238">
        <v>1</v>
      </c>
      <c r="N5108" s="238"/>
      <c r="O5108" s="238"/>
      <c r="P5108" s="239"/>
    </row>
    <row r="5109" spans="1:16" x14ac:dyDescent="0.25">
      <c r="A5109" s="236" t="s">
        <v>383</v>
      </c>
      <c r="B5109" s="237" t="s">
        <v>8605</v>
      </c>
      <c r="C5109" s="238">
        <v>18</v>
      </c>
      <c r="D5109" s="238"/>
      <c r="E5109" s="238"/>
      <c r="F5109" s="238"/>
      <c r="G5109" s="238"/>
      <c r="H5109" s="238"/>
      <c r="I5109" s="238"/>
      <c r="J5109" s="238"/>
      <c r="K5109" s="238">
        <v>1</v>
      </c>
      <c r="L5109" s="238">
        <v>1</v>
      </c>
      <c r="M5109" s="238"/>
      <c r="N5109" s="238"/>
      <c r="O5109" s="238"/>
      <c r="P5109" s="239"/>
    </row>
    <row r="5110" spans="1:16" x14ac:dyDescent="0.25">
      <c r="A5110" s="236" t="s">
        <v>525</v>
      </c>
      <c r="B5110" s="237" t="s">
        <v>5428</v>
      </c>
      <c r="C5110" s="238"/>
      <c r="D5110" s="238"/>
      <c r="E5110" s="238"/>
      <c r="F5110" s="238"/>
      <c r="G5110" s="238">
        <v>1</v>
      </c>
      <c r="H5110" s="238"/>
      <c r="I5110" s="238"/>
      <c r="J5110" s="238"/>
      <c r="K5110" s="238"/>
      <c r="L5110" s="238">
        <v>2</v>
      </c>
      <c r="M5110" s="238">
        <v>6</v>
      </c>
      <c r="N5110" s="238"/>
      <c r="O5110" s="238">
        <v>79</v>
      </c>
      <c r="P5110" s="239"/>
    </row>
    <row r="5111" spans="1:16" x14ac:dyDescent="0.25">
      <c r="A5111" s="236" t="s">
        <v>488</v>
      </c>
      <c r="B5111" s="237" t="s">
        <v>6216</v>
      </c>
      <c r="C5111" s="238"/>
      <c r="D5111" s="238"/>
      <c r="E5111" s="238"/>
      <c r="F5111" s="238"/>
      <c r="G5111" s="238">
        <v>3</v>
      </c>
      <c r="H5111" s="238"/>
      <c r="I5111" s="238">
        <v>3</v>
      </c>
      <c r="J5111" s="238"/>
      <c r="K5111" s="238">
        <v>9</v>
      </c>
      <c r="L5111" s="238">
        <v>1</v>
      </c>
      <c r="M5111" s="238">
        <v>1</v>
      </c>
      <c r="N5111" s="238"/>
      <c r="O5111" s="238">
        <v>1</v>
      </c>
      <c r="P5111" s="239"/>
    </row>
    <row r="5112" spans="1:16" x14ac:dyDescent="0.25">
      <c r="A5112" s="236" t="s">
        <v>890</v>
      </c>
      <c r="B5112" s="237" t="s">
        <v>6226</v>
      </c>
      <c r="C5112" s="238"/>
      <c r="D5112" s="238"/>
      <c r="E5112" s="238"/>
      <c r="F5112" s="238"/>
      <c r="G5112" s="238">
        <v>1</v>
      </c>
      <c r="H5112" s="238"/>
      <c r="I5112" s="238"/>
      <c r="J5112" s="238"/>
      <c r="K5112" s="238"/>
      <c r="L5112" s="238"/>
      <c r="M5112" s="238"/>
      <c r="N5112" s="238"/>
      <c r="O5112" s="238">
        <v>1</v>
      </c>
      <c r="P5112" s="239">
        <v>29</v>
      </c>
    </row>
    <row r="5113" spans="1:16" x14ac:dyDescent="0.25">
      <c r="A5113" s="236" t="s">
        <v>761</v>
      </c>
      <c r="B5113" s="237" t="s">
        <v>6876</v>
      </c>
      <c r="C5113" s="238"/>
      <c r="D5113" s="238"/>
      <c r="E5113" s="238"/>
      <c r="F5113" s="238"/>
      <c r="G5113" s="238">
        <v>4</v>
      </c>
      <c r="H5113" s="238"/>
      <c r="I5113" s="238"/>
      <c r="J5113" s="238">
        <v>11</v>
      </c>
      <c r="K5113" s="238"/>
      <c r="L5113" s="238">
        <v>99</v>
      </c>
      <c r="M5113" s="238"/>
      <c r="N5113" s="238"/>
      <c r="O5113" s="238"/>
      <c r="P5113" s="239"/>
    </row>
    <row r="5114" spans="1:16" x14ac:dyDescent="0.25">
      <c r="A5114" s="236" t="s">
        <v>1122</v>
      </c>
      <c r="B5114" s="237" t="s">
        <v>5945</v>
      </c>
      <c r="C5114" s="238"/>
      <c r="D5114" s="238"/>
      <c r="E5114" s="238"/>
      <c r="F5114" s="238"/>
      <c r="G5114" s="238"/>
      <c r="H5114" s="238"/>
      <c r="I5114" s="238"/>
      <c r="J5114" s="238"/>
      <c r="K5114" s="238">
        <v>1</v>
      </c>
      <c r="L5114" s="238"/>
      <c r="M5114" s="238">
        <v>17</v>
      </c>
      <c r="N5114" s="238"/>
      <c r="O5114" s="238">
        <v>3</v>
      </c>
      <c r="P5114" s="239"/>
    </row>
    <row r="5115" spans="1:16" x14ac:dyDescent="0.25">
      <c r="A5115" s="236" t="s">
        <v>1112</v>
      </c>
      <c r="B5115" s="237" t="s">
        <v>5455</v>
      </c>
      <c r="C5115" s="238"/>
      <c r="D5115" s="238"/>
      <c r="E5115" s="238">
        <v>7</v>
      </c>
      <c r="F5115" s="238"/>
      <c r="G5115" s="238"/>
      <c r="H5115" s="238"/>
      <c r="I5115" s="238"/>
      <c r="J5115" s="238"/>
      <c r="K5115" s="238"/>
      <c r="L5115" s="238">
        <v>54</v>
      </c>
      <c r="M5115" s="238">
        <v>1</v>
      </c>
      <c r="N5115" s="238">
        <v>1</v>
      </c>
      <c r="O5115" s="238">
        <v>63</v>
      </c>
      <c r="P5115" s="239"/>
    </row>
    <row r="5116" spans="1:16" x14ac:dyDescent="0.25">
      <c r="A5116" s="236" t="s">
        <v>1025</v>
      </c>
      <c r="B5116" s="237" t="s">
        <v>5841</v>
      </c>
      <c r="C5116" s="238"/>
      <c r="D5116" s="238"/>
      <c r="E5116" s="238"/>
      <c r="F5116" s="238">
        <v>1</v>
      </c>
      <c r="G5116" s="238">
        <v>1</v>
      </c>
      <c r="H5116" s="238"/>
      <c r="I5116" s="238"/>
      <c r="J5116" s="238"/>
      <c r="K5116" s="238">
        <v>6</v>
      </c>
      <c r="L5116" s="238">
        <v>12</v>
      </c>
      <c r="M5116" s="238">
        <v>3</v>
      </c>
      <c r="N5116" s="238"/>
      <c r="O5116" s="238">
        <v>6</v>
      </c>
      <c r="P5116" s="239"/>
    </row>
    <row r="5117" spans="1:16" x14ac:dyDescent="0.25">
      <c r="A5117" s="236" t="s">
        <v>1727</v>
      </c>
      <c r="B5117" s="237" t="s">
        <v>7115</v>
      </c>
      <c r="C5117" s="238"/>
      <c r="D5117" s="238"/>
      <c r="E5117" s="238"/>
      <c r="F5117" s="238"/>
      <c r="G5117" s="238"/>
      <c r="H5117" s="238"/>
      <c r="I5117" s="238"/>
      <c r="J5117" s="238"/>
      <c r="K5117" s="238"/>
      <c r="L5117" s="238">
        <v>265</v>
      </c>
      <c r="M5117" s="238"/>
      <c r="N5117" s="238"/>
      <c r="O5117" s="238"/>
      <c r="P5117" s="239"/>
    </row>
    <row r="5118" spans="1:16" x14ac:dyDescent="0.25">
      <c r="A5118" s="236" t="s">
        <v>555</v>
      </c>
      <c r="B5118" s="237" t="s">
        <v>5301</v>
      </c>
      <c r="C5118" s="238"/>
      <c r="D5118" s="238"/>
      <c r="E5118" s="238"/>
      <c r="F5118" s="238"/>
      <c r="G5118" s="238"/>
      <c r="H5118" s="238"/>
      <c r="I5118" s="238"/>
      <c r="J5118" s="238"/>
      <c r="K5118" s="238"/>
      <c r="L5118" s="238">
        <v>45</v>
      </c>
      <c r="M5118" s="238">
        <v>98</v>
      </c>
      <c r="N5118" s="238"/>
      <c r="O5118" s="238">
        <v>383</v>
      </c>
      <c r="P5118" s="239"/>
    </row>
    <row r="5119" spans="1:16" x14ac:dyDescent="0.25">
      <c r="A5119" s="236" t="s">
        <v>2126</v>
      </c>
      <c r="B5119" s="237" t="s">
        <v>7601</v>
      </c>
      <c r="C5119" s="238"/>
      <c r="D5119" s="238"/>
      <c r="E5119" s="238"/>
      <c r="F5119" s="238"/>
      <c r="G5119" s="238"/>
      <c r="H5119" s="238"/>
      <c r="I5119" s="238"/>
      <c r="J5119" s="238"/>
      <c r="K5119" s="238">
        <v>36</v>
      </c>
      <c r="L5119" s="238">
        <v>11</v>
      </c>
      <c r="M5119" s="238"/>
      <c r="N5119" s="238"/>
      <c r="O5119" s="238"/>
      <c r="P5119" s="239"/>
    </row>
    <row r="5120" spans="1:16" x14ac:dyDescent="0.25">
      <c r="A5120" s="236" t="s">
        <v>895</v>
      </c>
      <c r="B5120" s="237" t="s">
        <v>9235</v>
      </c>
      <c r="C5120" s="238"/>
      <c r="D5120" s="238"/>
      <c r="E5120" s="238"/>
      <c r="F5120" s="238"/>
      <c r="G5120" s="238"/>
      <c r="H5120" s="238"/>
      <c r="I5120" s="238"/>
      <c r="J5120" s="238">
        <v>541</v>
      </c>
      <c r="K5120" s="238">
        <v>112</v>
      </c>
      <c r="L5120" s="238">
        <v>47</v>
      </c>
      <c r="M5120" s="238">
        <v>724</v>
      </c>
      <c r="N5120" s="238">
        <v>110</v>
      </c>
      <c r="O5120" s="238"/>
      <c r="P5120" s="239"/>
    </row>
    <row r="5121" spans="1:16" x14ac:dyDescent="0.25">
      <c r="A5121" s="236" t="s">
        <v>1069</v>
      </c>
      <c r="B5121" s="237" t="s">
        <v>5346</v>
      </c>
      <c r="C5121" s="238"/>
      <c r="D5121" s="238"/>
      <c r="E5121" s="238"/>
      <c r="F5121" s="238"/>
      <c r="G5121" s="238"/>
      <c r="H5121" s="238"/>
      <c r="I5121" s="238"/>
      <c r="J5121" s="238"/>
      <c r="K5121" s="238"/>
      <c r="L5121" s="238"/>
      <c r="M5121" s="238"/>
      <c r="N5121" s="238"/>
      <c r="O5121" s="238">
        <v>192</v>
      </c>
      <c r="P5121" s="239">
        <v>25</v>
      </c>
    </row>
    <row r="5122" spans="1:16" x14ac:dyDescent="0.25">
      <c r="A5122" s="236" t="s">
        <v>3070</v>
      </c>
      <c r="B5122" s="237" t="s">
        <v>5793</v>
      </c>
      <c r="C5122" s="238"/>
      <c r="D5122" s="238"/>
      <c r="E5122" s="238"/>
      <c r="F5122" s="238"/>
      <c r="G5122" s="238"/>
      <c r="H5122" s="238"/>
      <c r="I5122" s="238"/>
      <c r="J5122" s="238"/>
      <c r="K5122" s="238"/>
      <c r="L5122" s="238"/>
      <c r="M5122" s="238"/>
      <c r="N5122" s="238"/>
      <c r="O5122" s="238">
        <v>8</v>
      </c>
      <c r="P5122" s="239"/>
    </row>
    <row r="5123" spans="1:16" x14ac:dyDescent="0.25">
      <c r="A5123" s="236" t="s">
        <v>1457</v>
      </c>
      <c r="B5123" s="237" t="s">
        <v>8074</v>
      </c>
      <c r="C5123" s="238"/>
      <c r="D5123" s="238"/>
      <c r="E5123" s="238">
        <v>36</v>
      </c>
      <c r="F5123" s="238"/>
      <c r="G5123" s="238"/>
      <c r="H5123" s="238"/>
      <c r="I5123" s="238">
        <v>14</v>
      </c>
      <c r="J5123" s="238"/>
      <c r="K5123" s="238"/>
      <c r="L5123" s="238"/>
      <c r="M5123" s="238"/>
      <c r="N5123" s="238"/>
      <c r="O5123" s="238"/>
      <c r="P5123" s="239"/>
    </row>
    <row r="5124" spans="1:16" x14ac:dyDescent="0.25">
      <c r="A5124" s="236" t="s">
        <v>285</v>
      </c>
      <c r="B5124" s="237" t="s">
        <v>5460</v>
      </c>
      <c r="C5124" s="238"/>
      <c r="D5124" s="238"/>
      <c r="E5124" s="238">
        <v>22</v>
      </c>
      <c r="F5124" s="238"/>
      <c r="G5124" s="238">
        <v>218</v>
      </c>
      <c r="H5124" s="238"/>
      <c r="I5124" s="238"/>
      <c r="J5124" s="238">
        <v>4</v>
      </c>
      <c r="K5124" s="238">
        <v>46</v>
      </c>
      <c r="L5124" s="238">
        <v>14</v>
      </c>
      <c r="M5124" s="238"/>
      <c r="N5124" s="238">
        <v>26</v>
      </c>
      <c r="O5124" s="238">
        <v>61</v>
      </c>
      <c r="P5124" s="239"/>
    </row>
    <row r="5125" spans="1:16" x14ac:dyDescent="0.25">
      <c r="A5125" s="236" t="s">
        <v>621</v>
      </c>
      <c r="B5125" s="237" t="s">
        <v>5510</v>
      </c>
      <c r="C5125" s="238"/>
      <c r="D5125" s="238"/>
      <c r="E5125" s="238"/>
      <c r="F5125" s="238"/>
      <c r="G5125" s="238"/>
      <c r="H5125" s="238"/>
      <c r="I5125" s="238">
        <v>46</v>
      </c>
      <c r="J5125" s="238"/>
      <c r="K5125" s="238"/>
      <c r="L5125" s="238">
        <v>18</v>
      </c>
      <c r="M5125" s="238"/>
      <c r="N5125" s="238"/>
      <c r="O5125" s="238">
        <v>38</v>
      </c>
      <c r="P5125" s="239">
        <v>70</v>
      </c>
    </row>
    <row r="5126" spans="1:16" x14ac:dyDescent="0.25">
      <c r="A5126" s="236" t="s">
        <v>1422</v>
      </c>
      <c r="B5126" s="237" t="s">
        <v>7244</v>
      </c>
      <c r="C5126" s="238"/>
      <c r="D5126" s="238"/>
      <c r="E5126" s="238"/>
      <c r="F5126" s="238"/>
      <c r="G5126" s="238"/>
      <c r="H5126" s="238">
        <v>24</v>
      </c>
      <c r="I5126" s="238"/>
      <c r="J5126" s="238"/>
      <c r="K5126" s="238">
        <v>1</v>
      </c>
      <c r="L5126" s="238">
        <v>1</v>
      </c>
      <c r="M5126" s="238"/>
      <c r="N5126" s="238"/>
      <c r="O5126" s="238"/>
      <c r="P5126" s="239"/>
    </row>
    <row r="5127" spans="1:16" x14ac:dyDescent="0.25">
      <c r="A5127" s="236" t="s">
        <v>1356</v>
      </c>
      <c r="B5127" s="237" t="s">
        <v>6035</v>
      </c>
      <c r="C5127" s="238"/>
      <c r="D5127" s="238"/>
      <c r="E5127" s="238"/>
      <c r="F5127" s="238"/>
      <c r="G5127" s="238"/>
      <c r="H5127" s="238"/>
      <c r="I5127" s="238"/>
      <c r="J5127" s="238"/>
      <c r="K5127" s="238"/>
      <c r="L5127" s="238">
        <v>130</v>
      </c>
      <c r="M5127" s="238"/>
      <c r="N5127" s="238"/>
      <c r="O5127" s="238">
        <v>2</v>
      </c>
      <c r="P5127" s="239"/>
    </row>
    <row r="5128" spans="1:16" x14ac:dyDescent="0.25">
      <c r="A5128" s="236" t="s">
        <v>1601</v>
      </c>
      <c r="B5128" s="237" t="s">
        <v>6877</v>
      </c>
      <c r="C5128" s="238"/>
      <c r="D5128" s="238"/>
      <c r="E5128" s="238"/>
      <c r="F5128" s="238"/>
      <c r="G5128" s="238"/>
      <c r="H5128" s="238"/>
      <c r="I5128" s="238"/>
      <c r="J5128" s="238">
        <v>4</v>
      </c>
      <c r="K5128" s="238"/>
      <c r="L5128" s="238"/>
      <c r="M5128" s="238"/>
      <c r="N5128" s="238"/>
      <c r="O5128" s="238"/>
      <c r="P5128" s="239"/>
    </row>
    <row r="5129" spans="1:16" x14ac:dyDescent="0.25">
      <c r="A5129" s="236" t="s">
        <v>738</v>
      </c>
      <c r="B5129" s="237" t="s">
        <v>7925</v>
      </c>
      <c r="C5129" s="238"/>
      <c r="D5129" s="238"/>
      <c r="E5129" s="238">
        <v>3</v>
      </c>
      <c r="F5129" s="238">
        <v>24</v>
      </c>
      <c r="G5129" s="238"/>
      <c r="H5129" s="238"/>
      <c r="I5129" s="238"/>
      <c r="J5129" s="238"/>
      <c r="K5129" s="238"/>
      <c r="L5129" s="238"/>
      <c r="M5129" s="238">
        <v>84</v>
      </c>
      <c r="N5129" s="238"/>
      <c r="O5129" s="238"/>
      <c r="P5129" s="239"/>
    </row>
    <row r="5130" spans="1:16" x14ac:dyDescent="0.25">
      <c r="A5130" s="236" t="s">
        <v>2604</v>
      </c>
      <c r="B5130" s="237" t="s">
        <v>8607</v>
      </c>
      <c r="C5130" s="238"/>
      <c r="D5130" s="238"/>
      <c r="E5130" s="238"/>
      <c r="F5130" s="238"/>
      <c r="G5130" s="238"/>
      <c r="H5130" s="238"/>
      <c r="I5130" s="238"/>
      <c r="J5130" s="238"/>
      <c r="K5130" s="238"/>
      <c r="L5130" s="238"/>
      <c r="M5130" s="238"/>
      <c r="N5130" s="238">
        <v>3</v>
      </c>
      <c r="O5130" s="238"/>
      <c r="P5130" s="239"/>
    </row>
    <row r="5131" spans="1:16" x14ac:dyDescent="0.25">
      <c r="A5131" s="236" t="s">
        <v>310</v>
      </c>
      <c r="B5131" s="237" t="s">
        <v>5345</v>
      </c>
      <c r="C5131" s="238"/>
      <c r="D5131" s="238">
        <v>4</v>
      </c>
      <c r="E5131" s="238"/>
      <c r="F5131" s="238">
        <v>1</v>
      </c>
      <c r="G5131" s="238"/>
      <c r="H5131" s="238">
        <v>28</v>
      </c>
      <c r="I5131" s="238"/>
      <c r="J5131" s="238">
        <v>2</v>
      </c>
      <c r="K5131" s="238">
        <v>3</v>
      </c>
      <c r="L5131" s="238">
        <v>15</v>
      </c>
      <c r="M5131" s="238">
        <v>305</v>
      </c>
      <c r="N5131" s="238">
        <v>5</v>
      </c>
      <c r="O5131" s="238">
        <v>192</v>
      </c>
      <c r="P5131" s="239"/>
    </row>
    <row r="5132" spans="1:16" x14ac:dyDescent="0.25">
      <c r="A5132" s="236" t="s">
        <v>522</v>
      </c>
      <c r="B5132" s="237" t="s">
        <v>5340</v>
      </c>
      <c r="C5132" s="238"/>
      <c r="D5132" s="238"/>
      <c r="E5132" s="238"/>
      <c r="F5132" s="238"/>
      <c r="G5132" s="238"/>
      <c r="H5132" s="238"/>
      <c r="I5132" s="238"/>
      <c r="J5132" s="238"/>
      <c r="K5132" s="238">
        <v>181</v>
      </c>
      <c r="L5132" s="238">
        <v>88</v>
      </c>
      <c r="M5132" s="238">
        <v>39</v>
      </c>
      <c r="N5132" s="238">
        <v>98</v>
      </c>
      <c r="O5132" s="238">
        <v>204</v>
      </c>
      <c r="P5132" s="239"/>
    </row>
    <row r="5133" spans="1:16" x14ac:dyDescent="0.25">
      <c r="A5133" s="236" t="s">
        <v>240</v>
      </c>
      <c r="B5133" s="237" t="s">
        <v>7245</v>
      </c>
      <c r="C5133" s="238"/>
      <c r="D5133" s="238"/>
      <c r="E5133" s="238"/>
      <c r="F5133" s="238"/>
      <c r="G5133" s="238"/>
      <c r="H5133" s="238"/>
      <c r="I5133" s="238"/>
      <c r="J5133" s="238">
        <v>739</v>
      </c>
      <c r="K5133" s="238">
        <v>5</v>
      </c>
      <c r="L5133" s="238">
        <v>2187</v>
      </c>
      <c r="M5133" s="238">
        <v>109</v>
      </c>
      <c r="N5133" s="238"/>
      <c r="O5133" s="238"/>
      <c r="P5133" s="239"/>
    </row>
    <row r="5134" spans="1:16" x14ac:dyDescent="0.25">
      <c r="A5134" s="236" t="s">
        <v>244</v>
      </c>
      <c r="B5134" s="237" t="s">
        <v>5379</v>
      </c>
      <c r="C5134" s="238"/>
      <c r="D5134" s="238"/>
      <c r="E5134" s="238"/>
      <c r="F5134" s="238"/>
      <c r="G5134" s="238">
        <v>12</v>
      </c>
      <c r="H5134" s="238"/>
      <c r="I5134" s="238">
        <v>8</v>
      </c>
      <c r="J5134" s="238">
        <v>481</v>
      </c>
      <c r="K5134" s="238">
        <v>206</v>
      </c>
      <c r="L5134" s="238">
        <v>1450</v>
      </c>
      <c r="M5134" s="238">
        <v>250</v>
      </c>
      <c r="N5134" s="238">
        <v>188</v>
      </c>
      <c r="O5134" s="238">
        <v>114</v>
      </c>
      <c r="P5134" s="239"/>
    </row>
    <row r="5135" spans="1:16" x14ac:dyDescent="0.25">
      <c r="A5135" s="236" t="s">
        <v>2232</v>
      </c>
      <c r="B5135" s="237" t="s">
        <v>6227</v>
      </c>
      <c r="C5135" s="238"/>
      <c r="D5135" s="238"/>
      <c r="E5135" s="238"/>
      <c r="F5135" s="238"/>
      <c r="G5135" s="238"/>
      <c r="H5135" s="238"/>
      <c r="I5135" s="238">
        <v>165</v>
      </c>
      <c r="J5135" s="238"/>
      <c r="K5135" s="238">
        <v>11</v>
      </c>
      <c r="L5135" s="238"/>
      <c r="M5135" s="238"/>
      <c r="N5135" s="238"/>
      <c r="O5135" s="238">
        <v>1</v>
      </c>
      <c r="P5135" s="239"/>
    </row>
    <row r="5136" spans="1:16" x14ac:dyDescent="0.25">
      <c r="A5136" s="236" t="s">
        <v>584</v>
      </c>
      <c r="B5136" s="237" t="s">
        <v>6155</v>
      </c>
      <c r="C5136" s="238"/>
      <c r="D5136" s="238"/>
      <c r="E5136" s="238"/>
      <c r="F5136" s="238"/>
      <c r="G5136" s="238"/>
      <c r="H5136" s="238"/>
      <c r="I5136" s="238">
        <v>5</v>
      </c>
      <c r="J5136" s="238">
        <v>117</v>
      </c>
      <c r="K5136" s="238">
        <v>143</v>
      </c>
      <c r="L5136" s="238">
        <v>429</v>
      </c>
      <c r="M5136" s="238">
        <v>857</v>
      </c>
      <c r="N5136" s="238">
        <v>70</v>
      </c>
      <c r="O5136" s="238">
        <v>1</v>
      </c>
      <c r="P5136" s="239">
        <v>42</v>
      </c>
    </row>
    <row r="5137" spans="1:16" x14ac:dyDescent="0.25">
      <c r="A5137" s="236" t="s">
        <v>223</v>
      </c>
      <c r="B5137" s="237" t="s">
        <v>5320</v>
      </c>
      <c r="C5137" s="238"/>
      <c r="D5137" s="238"/>
      <c r="E5137" s="238"/>
      <c r="F5137" s="238"/>
      <c r="G5137" s="238"/>
      <c r="H5137" s="238"/>
      <c r="I5137" s="238">
        <v>507</v>
      </c>
      <c r="J5137" s="238">
        <v>9</v>
      </c>
      <c r="K5137" s="238">
        <v>820</v>
      </c>
      <c r="L5137" s="238">
        <v>340</v>
      </c>
      <c r="M5137" s="238">
        <v>68</v>
      </c>
      <c r="N5137" s="238">
        <v>50</v>
      </c>
      <c r="O5137" s="238">
        <v>257</v>
      </c>
      <c r="P5137" s="239"/>
    </row>
    <row r="5138" spans="1:16" x14ac:dyDescent="0.25">
      <c r="A5138" s="236" t="s">
        <v>403</v>
      </c>
      <c r="B5138" s="237" t="s">
        <v>5350</v>
      </c>
      <c r="C5138" s="238"/>
      <c r="D5138" s="238"/>
      <c r="E5138" s="238"/>
      <c r="F5138" s="238">
        <v>165</v>
      </c>
      <c r="G5138" s="238">
        <v>234</v>
      </c>
      <c r="H5138" s="238"/>
      <c r="I5138" s="238"/>
      <c r="J5138" s="238">
        <v>39</v>
      </c>
      <c r="K5138" s="238">
        <v>671</v>
      </c>
      <c r="L5138" s="238">
        <v>192</v>
      </c>
      <c r="M5138" s="238">
        <v>1610</v>
      </c>
      <c r="N5138" s="238"/>
      <c r="O5138" s="238">
        <v>183</v>
      </c>
      <c r="P5138" s="239">
        <v>161</v>
      </c>
    </row>
    <row r="5139" spans="1:16" x14ac:dyDescent="0.25">
      <c r="A5139" s="236" t="s">
        <v>113</v>
      </c>
      <c r="B5139" s="237" t="s">
        <v>5341</v>
      </c>
      <c r="C5139" s="238"/>
      <c r="D5139" s="238">
        <v>43</v>
      </c>
      <c r="E5139" s="238"/>
      <c r="F5139" s="238"/>
      <c r="G5139" s="238"/>
      <c r="H5139" s="238"/>
      <c r="I5139" s="238">
        <v>602</v>
      </c>
      <c r="J5139" s="238">
        <v>103</v>
      </c>
      <c r="K5139" s="238">
        <v>316</v>
      </c>
      <c r="L5139" s="238">
        <v>1520</v>
      </c>
      <c r="M5139" s="238">
        <v>2837</v>
      </c>
      <c r="N5139" s="238">
        <v>706</v>
      </c>
      <c r="O5139" s="238">
        <v>202</v>
      </c>
      <c r="P5139" s="239">
        <v>6</v>
      </c>
    </row>
    <row r="5140" spans="1:16" x14ac:dyDescent="0.25">
      <c r="A5140" s="236" t="s">
        <v>2647</v>
      </c>
      <c r="B5140" s="237" t="s">
        <v>5497</v>
      </c>
      <c r="C5140" s="238"/>
      <c r="D5140" s="238"/>
      <c r="E5140" s="238"/>
      <c r="F5140" s="238"/>
      <c r="G5140" s="238"/>
      <c r="H5140" s="238"/>
      <c r="I5140" s="238"/>
      <c r="J5140" s="238"/>
      <c r="K5140" s="238"/>
      <c r="L5140" s="238"/>
      <c r="M5140" s="238"/>
      <c r="N5140" s="238"/>
      <c r="O5140" s="238">
        <v>41</v>
      </c>
      <c r="P5140" s="239"/>
    </row>
    <row r="5141" spans="1:16" x14ac:dyDescent="0.25">
      <c r="A5141" s="236" t="s">
        <v>2291</v>
      </c>
      <c r="B5141" s="237" t="s">
        <v>6576</v>
      </c>
      <c r="C5141" s="238"/>
      <c r="D5141" s="238"/>
      <c r="E5141" s="238"/>
      <c r="F5141" s="238"/>
      <c r="G5141" s="238"/>
      <c r="H5141" s="238"/>
      <c r="I5141" s="238"/>
      <c r="J5141" s="238"/>
      <c r="K5141" s="238"/>
      <c r="L5141" s="238">
        <v>727</v>
      </c>
      <c r="M5141" s="238"/>
      <c r="N5141" s="238"/>
      <c r="O5141" s="238"/>
      <c r="P5141" s="239"/>
    </row>
    <row r="5142" spans="1:16" x14ac:dyDescent="0.25">
      <c r="A5142" s="236" t="s">
        <v>1409</v>
      </c>
      <c r="B5142" s="237" t="s">
        <v>5538</v>
      </c>
      <c r="C5142" s="238"/>
      <c r="D5142" s="238"/>
      <c r="E5142" s="238"/>
      <c r="F5142" s="238"/>
      <c r="G5142" s="238"/>
      <c r="H5142" s="238"/>
      <c r="I5142" s="238"/>
      <c r="J5142" s="238"/>
      <c r="K5142" s="238">
        <v>1</v>
      </c>
      <c r="L5142" s="238"/>
      <c r="M5142" s="238"/>
      <c r="N5142" s="238"/>
      <c r="O5142" s="238">
        <v>32</v>
      </c>
      <c r="P5142" s="239"/>
    </row>
    <row r="5143" spans="1:16" x14ac:dyDescent="0.25">
      <c r="A5143" s="236" t="s">
        <v>438</v>
      </c>
      <c r="B5143" s="237" t="s">
        <v>5268</v>
      </c>
      <c r="C5143" s="238"/>
      <c r="D5143" s="238"/>
      <c r="E5143" s="238"/>
      <c r="F5143" s="238">
        <v>935</v>
      </c>
      <c r="G5143" s="238"/>
      <c r="H5143" s="238"/>
      <c r="I5143" s="238">
        <v>180</v>
      </c>
      <c r="J5143" s="238">
        <v>461</v>
      </c>
      <c r="K5143" s="238">
        <v>88</v>
      </c>
      <c r="L5143" s="238">
        <v>200</v>
      </c>
      <c r="M5143" s="238">
        <v>132</v>
      </c>
      <c r="N5143" s="238">
        <v>22</v>
      </c>
      <c r="O5143" s="238">
        <v>982</v>
      </c>
      <c r="P5143" s="239"/>
    </row>
    <row r="5144" spans="1:16" x14ac:dyDescent="0.25">
      <c r="A5144" s="236" t="s">
        <v>281</v>
      </c>
      <c r="B5144" s="237" t="s">
        <v>5365</v>
      </c>
      <c r="C5144" s="238"/>
      <c r="D5144" s="238"/>
      <c r="E5144" s="238"/>
      <c r="F5144" s="238"/>
      <c r="G5144" s="238"/>
      <c r="H5144" s="238"/>
      <c r="I5144" s="238">
        <v>5</v>
      </c>
      <c r="J5144" s="238"/>
      <c r="K5144" s="238">
        <v>1139</v>
      </c>
      <c r="L5144" s="238">
        <v>531</v>
      </c>
      <c r="M5144" s="238">
        <v>362</v>
      </c>
      <c r="N5144" s="238">
        <v>4987</v>
      </c>
      <c r="O5144" s="238">
        <v>152</v>
      </c>
      <c r="P5144" s="239">
        <v>2524</v>
      </c>
    </row>
    <row r="5145" spans="1:16" x14ac:dyDescent="0.25">
      <c r="A5145" s="236" t="s">
        <v>595</v>
      </c>
      <c r="B5145" s="237" t="s">
        <v>5569</v>
      </c>
      <c r="C5145" s="238"/>
      <c r="D5145" s="238"/>
      <c r="E5145" s="238"/>
      <c r="F5145" s="238"/>
      <c r="G5145" s="238"/>
      <c r="H5145" s="238"/>
      <c r="I5145" s="238">
        <v>27</v>
      </c>
      <c r="J5145" s="238">
        <v>19</v>
      </c>
      <c r="K5145" s="238"/>
      <c r="L5145" s="238">
        <v>36</v>
      </c>
      <c r="M5145" s="238"/>
      <c r="N5145" s="238">
        <v>1</v>
      </c>
      <c r="O5145" s="238">
        <v>27</v>
      </c>
      <c r="P5145" s="239">
        <v>401</v>
      </c>
    </row>
    <row r="5146" spans="1:16" x14ac:dyDescent="0.25">
      <c r="A5146" s="236" t="s">
        <v>1425</v>
      </c>
      <c r="B5146" s="237" t="s">
        <v>6218</v>
      </c>
      <c r="C5146" s="238"/>
      <c r="D5146" s="238"/>
      <c r="E5146" s="238"/>
      <c r="F5146" s="238"/>
      <c r="G5146" s="238"/>
      <c r="H5146" s="238">
        <v>34</v>
      </c>
      <c r="I5146" s="238"/>
      <c r="J5146" s="238"/>
      <c r="K5146" s="238">
        <v>235</v>
      </c>
      <c r="L5146" s="238"/>
      <c r="M5146" s="238">
        <v>3</v>
      </c>
      <c r="N5146" s="238"/>
      <c r="O5146" s="238">
        <v>1</v>
      </c>
      <c r="P5146" s="239"/>
    </row>
    <row r="5147" spans="1:16" x14ac:dyDescent="0.25">
      <c r="A5147" s="236" t="s">
        <v>871</v>
      </c>
      <c r="B5147" s="237" t="s">
        <v>8981</v>
      </c>
      <c r="C5147" s="238"/>
      <c r="D5147" s="238"/>
      <c r="E5147" s="238"/>
      <c r="F5147" s="238"/>
      <c r="G5147" s="238">
        <v>61</v>
      </c>
      <c r="H5147" s="238">
        <v>9</v>
      </c>
      <c r="I5147" s="238"/>
      <c r="J5147" s="238"/>
      <c r="K5147" s="238">
        <v>47</v>
      </c>
      <c r="L5147" s="238"/>
      <c r="M5147" s="238"/>
      <c r="N5147" s="238"/>
      <c r="O5147" s="238"/>
      <c r="P5147" s="239"/>
    </row>
    <row r="5148" spans="1:16" x14ac:dyDescent="0.25">
      <c r="A5148" s="236" t="s">
        <v>647</v>
      </c>
      <c r="B5148" s="237" t="s">
        <v>5709</v>
      </c>
      <c r="C5148" s="238"/>
      <c r="D5148" s="238"/>
      <c r="E5148" s="238"/>
      <c r="F5148" s="238"/>
      <c r="G5148" s="238"/>
      <c r="H5148" s="238">
        <v>2</v>
      </c>
      <c r="I5148" s="238"/>
      <c r="J5148" s="238"/>
      <c r="K5148" s="238">
        <v>105</v>
      </c>
      <c r="L5148" s="238">
        <v>24</v>
      </c>
      <c r="M5148" s="238">
        <v>7</v>
      </c>
      <c r="N5148" s="238">
        <v>1</v>
      </c>
      <c r="O5148" s="238">
        <v>11</v>
      </c>
      <c r="P5148" s="239">
        <v>78</v>
      </c>
    </row>
    <row r="5149" spans="1:16" x14ac:dyDescent="0.25">
      <c r="A5149" s="236" t="s">
        <v>1107</v>
      </c>
      <c r="B5149" s="237" t="s">
        <v>7583</v>
      </c>
      <c r="C5149" s="238"/>
      <c r="D5149" s="238"/>
      <c r="E5149" s="238"/>
      <c r="F5149" s="238">
        <v>1</v>
      </c>
      <c r="G5149" s="238">
        <v>4</v>
      </c>
      <c r="H5149" s="238">
        <v>12</v>
      </c>
      <c r="I5149" s="238"/>
      <c r="J5149" s="238">
        <v>442</v>
      </c>
      <c r="K5149" s="238">
        <v>4</v>
      </c>
      <c r="L5149" s="238"/>
      <c r="M5149" s="238"/>
      <c r="N5149" s="238">
        <v>1</v>
      </c>
      <c r="O5149" s="238"/>
      <c r="P5149" s="239"/>
    </row>
    <row r="5150" spans="1:16" x14ac:dyDescent="0.25">
      <c r="A5150" s="236" t="s">
        <v>1505</v>
      </c>
      <c r="B5150" s="237" t="s">
        <v>6323</v>
      </c>
      <c r="C5150" s="238"/>
      <c r="D5150" s="238"/>
      <c r="E5150" s="238"/>
      <c r="F5150" s="238">
        <v>4</v>
      </c>
      <c r="G5150" s="238"/>
      <c r="H5150" s="238"/>
      <c r="I5150" s="238"/>
      <c r="J5150" s="238"/>
      <c r="K5150" s="238"/>
      <c r="L5150" s="238"/>
      <c r="M5150" s="238"/>
      <c r="N5150" s="238">
        <v>1</v>
      </c>
      <c r="O5150" s="238"/>
      <c r="P5150" s="239">
        <v>2</v>
      </c>
    </row>
    <row r="5151" spans="1:16" x14ac:dyDescent="0.25">
      <c r="A5151" s="236" t="s">
        <v>112</v>
      </c>
      <c r="B5151" s="237" t="s">
        <v>5492</v>
      </c>
      <c r="C5151" s="238"/>
      <c r="D5151" s="238"/>
      <c r="E5151" s="238"/>
      <c r="F5151" s="238"/>
      <c r="G5151" s="238"/>
      <c r="H5151" s="238"/>
      <c r="I5151" s="238">
        <v>7</v>
      </c>
      <c r="J5151" s="238">
        <v>84</v>
      </c>
      <c r="K5151" s="238"/>
      <c r="L5151" s="238"/>
      <c r="M5151" s="238">
        <v>2</v>
      </c>
      <c r="N5151" s="238"/>
      <c r="O5151" s="238">
        <v>44</v>
      </c>
      <c r="P5151" s="239">
        <v>1</v>
      </c>
    </row>
    <row r="5152" spans="1:16" x14ac:dyDescent="0.25">
      <c r="A5152" s="236" t="s">
        <v>869</v>
      </c>
      <c r="B5152" s="237" t="s">
        <v>8972</v>
      </c>
      <c r="C5152" s="238"/>
      <c r="D5152" s="238"/>
      <c r="E5152" s="238"/>
      <c r="F5152" s="238"/>
      <c r="G5152" s="238"/>
      <c r="H5152" s="238"/>
      <c r="I5152" s="238">
        <v>4</v>
      </c>
      <c r="J5152" s="238"/>
      <c r="K5152" s="238">
        <v>1</v>
      </c>
      <c r="L5152" s="238">
        <v>11</v>
      </c>
      <c r="M5152" s="238">
        <v>11</v>
      </c>
      <c r="N5152" s="238">
        <v>84</v>
      </c>
      <c r="O5152" s="238"/>
      <c r="P5152" s="239"/>
    </row>
    <row r="5153" spans="1:16" x14ac:dyDescent="0.25">
      <c r="A5153" s="236" t="s">
        <v>1582</v>
      </c>
      <c r="B5153" s="237" t="s">
        <v>5690</v>
      </c>
      <c r="C5153" s="238"/>
      <c r="D5153" s="238"/>
      <c r="E5153" s="238"/>
      <c r="F5153" s="238"/>
      <c r="G5153" s="238"/>
      <c r="H5153" s="238"/>
      <c r="I5153" s="238"/>
      <c r="J5153" s="238"/>
      <c r="K5153" s="238">
        <v>1</v>
      </c>
      <c r="L5153" s="238"/>
      <c r="M5153" s="238"/>
      <c r="N5153" s="238">
        <v>1</v>
      </c>
      <c r="O5153" s="238">
        <v>13</v>
      </c>
      <c r="P5153" s="239"/>
    </row>
    <row r="5154" spans="1:16" x14ac:dyDescent="0.25">
      <c r="A5154" s="236" t="s">
        <v>118</v>
      </c>
      <c r="B5154" s="237" t="s">
        <v>5257</v>
      </c>
      <c r="C5154" s="238"/>
      <c r="D5154" s="238">
        <v>1</v>
      </c>
      <c r="E5154" s="238">
        <v>1</v>
      </c>
      <c r="F5154" s="238"/>
      <c r="G5154" s="238">
        <v>71</v>
      </c>
      <c r="H5154" s="238">
        <v>38</v>
      </c>
      <c r="I5154" s="238">
        <v>56</v>
      </c>
      <c r="J5154" s="238">
        <v>1120</v>
      </c>
      <c r="K5154" s="238">
        <v>301</v>
      </c>
      <c r="L5154" s="238">
        <v>476</v>
      </c>
      <c r="M5154" s="238">
        <v>1667</v>
      </c>
      <c r="N5154" s="238">
        <v>2025</v>
      </c>
      <c r="O5154" s="238">
        <v>1845</v>
      </c>
      <c r="P5154" s="239">
        <v>486</v>
      </c>
    </row>
    <row r="5155" spans="1:16" x14ac:dyDescent="0.25">
      <c r="A5155" s="236" t="s">
        <v>44</v>
      </c>
      <c r="B5155" s="237" t="s">
        <v>5278</v>
      </c>
      <c r="C5155" s="238">
        <v>7</v>
      </c>
      <c r="D5155" s="238">
        <v>3</v>
      </c>
      <c r="E5155" s="238">
        <v>47</v>
      </c>
      <c r="F5155" s="238">
        <v>19</v>
      </c>
      <c r="G5155" s="238">
        <v>81</v>
      </c>
      <c r="H5155" s="238">
        <v>176</v>
      </c>
      <c r="I5155" s="238">
        <v>220</v>
      </c>
      <c r="J5155" s="238">
        <v>355</v>
      </c>
      <c r="K5155" s="238">
        <v>523</v>
      </c>
      <c r="L5155" s="238">
        <v>182</v>
      </c>
      <c r="M5155" s="238">
        <v>903</v>
      </c>
      <c r="N5155" s="238">
        <v>958</v>
      </c>
      <c r="O5155" s="238">
        <v>759</v>
      </c>
      <c r="P5155" s="239">
        <v>1344</v>
      </c>
    </row>
    <row r="5156" spans="1:16" x14ac:dyDescent="0.25">
      <c r="A5156" s="236" t="s">
        <v>1570</v>
      </c>
      <c r="B5156" s="237" t="s">
        <v>7092</v>
      </c>
      <c r="C5156" s="238"/>
      <c r="D5156" s="238"/>
      <c r="E5156" s="238"/>
      <c r="F5156" s="238"/>
      <c r="G5156" s="238"/>
      <c r="H5156" s="238"/>
      <c r="I5156" s="238"/>
      <c r="J5156" s="238"/>
      <c r="K5156" s="238"/>
      <c r="L5156" s="238">
        <v>156</v>
      </c>
      <c r="M5156" s="238"/>
      <c r="N5156" s="238"/>
      <c r="O5156" s="238"/>
      <c r="P5156" s="239"/>
    </row>
    <row r="5157" spans="1:16" x14ac:dyDescent="0.25">
      <c r="A5157" s="236" t="s">
        <v>2106</v>
      </c>
      <c r="B5157" s="237" t="s">
        <v>8623</v>
      </c>
      <c r="C5157" s="238"/>
      <c r="D5157" s="238"/>
      <c r="E5157" s="238"/>
      <c r="F5157" s="238"/>
      <c r="G5157" s="238"/>
      <c r="H5157" s="238"/>
      <c r="I5157" s="238"/>
      <c r="J5157" s="238"/>
      <c r="K5157" s="238"/>
      <c r="L5157" s="238"/>
      <c r="M5157" s="238">
        <v>21</v>
      </c>
      <c r="N5157" s="238"/>
      <c r="O5157" s="238"/>
      <c r="P5157" s="239"/>
    </row>
    <row r="5158" spans="1:16" x14ac:dyDescent="0.25">
      <c r="A5158" s="236" t="s">
        <v>791</v>
      </c>
      <c r="B5158" s="237" t="s">
        <v>8245</v>
      </c>
      <c r="C5158" s="238"/>
      <c r="D5158" s="238"/>
      <c r="E5158" s="238">
        <v>2</v>
      </c>
      <c r="F5158" s="238"/>
      <c r="G5158" s="238"/>
      <c r="H5158" s="238"/>
      <c r="I5158" s="238"/>
      <c r="J5158" s="238"/>
      <c r="K5158" s="238">
        <v>571</v>
      </c>
      <c r="L5158" s="238"/>
      <c r="M5158" s="238">
        <v>26</v>
      </c>
      <c r="N5158" s="238"/>
      <c r="O5158" s="238"/>
      <c r="P5158" s="239"/>
    </row>
    <row r="5159" spans="1:16" x14ac:dyDescent="0.25">
      <c r="A5159" s="236" t="s">
        <v>981</v>
      </c>
      <c r="B5159" s="237" t="s">
        <v>7094</v>
      </c>
      <c r="C5159" s="238">
        <v>1</v>
      </c>
      <c r="D5159" s="238"/>
      <c r="E5159" s="238"/>
      <c r="F5159" s="238"/>
      <c r="G5159" s="238">
        <v>41</v>
      </c>
      <c r="H5159" s="238"/>
      <c r="I5159" s="238"/>
      <c r="J5159" s="238">
        <v>1</v>
      </c>
      <c r="K5159" s="238"/>
      <c r="L5159" s="238"/>
      <c r="M5159" s="238"/>
      <c r="N5159" s="238"/>
      <c r="O5159" s="238"/>
      <c r="P5159" s="239"/>
    </row>
    <row r="5160" spans="1:16" x14ac:dyDescent="0.25">
      <c r="A5160" s="236" t="s">
        <v>1440</v>
      </c>
      <c r="B5160" s="237" t="s">
        <v>6324</v>
      </c>
      <c r="C5160" s="238"/>
      <c r="D5160" s="238"/>
      <c r="E5160" s="238"/>
      <c r="F5160" s="238"/>
      <c r="G5160" s="238"/>
      <c r="H5160" s="238"/>
      <c r="I5160" s="238"/>
      <c r="J5160" s="238"/>
      <c r="K5160" s="238"/>
      <c r="L5160" s="238">
        <v>4</v>
      </c>
      <c r="M5160" s="238"/>
      <c r="N5160" s="238"/>
      <c r="O5160" s="238"/>
      <c r="P5160" s="239"/>
    </row>
    <row r="5161" spans="1:16" x14ac:dyDescent="0.25">
      <c r="A5161" s="236" t="s">
        <v>2503</v>
      </c>
      <c r="B5161" s="237" t="s">
        <v>6577</v>
      </c>
      <c r="C5161" s="238"/>
      <c r="D5161" s="238"/>
      <c r="E5161" s="238"/>
      <c r="F5161" s="238"/>
      <c r="G5161" s="238"/>
      <c r="H5161" s="238"/>
      <c r="I5161" s="238"/>
      <c r="J5161" s="238"/>
      <c r="K5161" s="238"/>
      <c r="L5161" s="238"/>
      <c r="M5161" s="238"/>
      <c r="N5161" s="238">
        <v>167</v>
      </c>
      <c r="O5161" s="238"/>
      <c r="P5161" s="239"/>
    </row>
    <row r="5162" spans="1:16" x14ac:dyDescent="0.25">
      <c r="A5162" s="236" t="s">
        <v>2843</v>
      </c>
      <c r="B5162" s="237" t="s">
        <v>5367</v>
      </c>
      <c r="C5162" s="238"/>
      <c r="D5162" s="238"/>
      <c r="E5162" s="238"/>
      <c r="F5162" s="238"/>
      <c r="G5162" s="238"/>
      <c r="H5162" s="238"/>
      <c r="I5162" s="238"/>
      <c r="J5162" s="238"/>
      <c r="K5162" s="238"/>
      <c r="L5162" s="238"/>
      <c r="M5162" s="238"/>
      <c r="N5162" s="238"/>
      <c r="O5162" s="238">
        <v>142</v>
      </c>
      <c r="P5162" s="239"/>
    </row>
    <row r="5163" spans="1:16" x14ac:dyDescent="0.25">
      <c r="A5163" s="236" t="s">
        <v>723</v>
      </c>
      <c r="B5163" s="237" t="s">
        <v>5927</v>
      </c>
      <c r="C5163" s="238"/>
      <c r="D5163" s="238"/>
      <c r="E5163" s="238"/>
      <c r="F5163" s="238">
        <v>1</v>
      </c>
      <c r="G5163" s="238">
        <v>2</v>
      </c>
      <c r="H5163" s="238"/>
      <c r="I5163" s="238">
        <v>1</v>
      </c>
      <c r="J5163" s="238"/>
      <c r="K5163" s="238">
        <v>1</v>
      </c>
      <c r="L5163" s="238"/>
      <c r="M5163" s="238"/>
      <c r="N5163" s="238"/>
      <c r="O5163" s="238">
        <v>4</v>
      </c>
      <c r="P5163" s="239"/>
    </row>
    <row r="5164" spans="1:16" x14ac:dyDescent="0.25">
      <c r="A5164" s="236" t="s">
        <v>994</v>
      </c>
      <c r="B5164" s="237" t="s">
        <v>9237</v>
      </c>
      <c r="C5164" s="238"/>
      <c r="D5164" s="238"/>
      <c r="E5164" s="238"/>
      <c r="F5164" s="238">
        <v>2</v>
      </c>
      <c r="G5164" s="238"/>
      <c r="H5164" s="238"/>
      <c r="I5164" s="238"/>
      <c r="J5164" s="238"/>
      <c r="K5164" s="238"/>
      <c r="L5164" s="238"/>
      <c r="M5164" s="238"/>
      <c r="N5164" s="238"/>
      <c r="O5164" s="238"/>
      <c r="P5164" s="239"/>
    </row>
    <row r="5165" spans="1:16" x14ac:dyDescent="0.25">
      <c r="A5165" s="236" t="s">
        <v>2921</v>
      </c>
      <c r="B5165" s="237" t="s">
        <v>7915</v>
      </c>
      <c r="C5165" s="238"/>
      <c r="D5165" s="238"/>
      <c r="E5165" s="238"/>
      <c r="F5165" s="238"/>
      <c r="G5165" s="238"/>
      <c r="H5165" s="238"/>
      <c r="I5165" s="238">
        <v>5</v>
      </c>
      <c r="J5165" s="238"/>
      <c r="K5165" s="238"/>
      <c r="L5165" s="238"/>
      <c r="M5165" s="238"/>
      <c r="N5165" s="238"/>
      <c r="O5165" s="238"/>
      <c r="P5165" s="239"/>
    </row>
    <row r="5166" spans="1:16" x14ac:dyDescent="0.25">
      <c r="A5166" s="236" t="s">
        <v>2622</v>
      </c>
      <c r="B5166" s="237" t="s">
        <v>6326</v>
      </c>
      <c r="C5166" s="238"/>
      <c r="D5166" s="238"/>
      <c r="E5166" s="238"/>
      <c r="F5166" s="238"/>
      <c r="G5166" s="238"/>
      <c r="H5166" s="238">
        <v>2</v>
      </c>
      <c r="I5166" s="238"/>
      <c r="J5166" s="238"/>
      <c r="K5166" s="238"/>
      <c r="L5166" s="238"/>
      <c r="M5166" s="238"/>
      <c r="N5166" s="238"/>
      <c r="O5166" s="238"/>
      <c r="P5166" s="239"/>
    </row>
    <row r="5167" spans="1:16" x14ac:dyDescent="0.25">
      <c r="A5167" s="236" t="s">
        <v>1938</v>
      </c>
      <c r="B5167" s="237" t="s">
        <v>7585</v>
      </c>
      <c r="C5167" s="238"/>
      <c r="D5167" s="238"/>
      <c r="E5167" s="238"/>
      <c r="F5167" s="238"/>
      <c r="G5167" s="238"/>
      <c r="H5167" s="238"/>
      <c r="I5167" s="238"/>
      <c r="J5167" s="238"/>
      <c r="K5167" s="238"/>
      <c r="L5167" s="238"/>
      <c r="M5167" s="238"/>
      <c r="N5167" s="238"/>
      <c r="O5167" s="238"/>
      <c r="P5167" s="239">
        <v>16</v>
      </c>
    </row>
    <row r="5168" spans="1:16" x14ac:dyDescent="0.25">
      <c r="A5168" s="236" t="s">
        <v>1636</v>
      </c>
      <c r="B5168" s="237" t="s">
        <v>8627</v>
      </c>
      <c r="C5168" s="238"/>
      <c r="D5168" s="238"/>
      <c r="E5168" s="238"/>
      <c r="F5168" s="238">
        <v>1</v>
      </c>
      <c r="G5168" s="238"/>
      <c r="H5168" s="238"/>
      <c r="I5168" s="238"/>
      <c r="J5168" s="238"/>
      <c r="K5168" s="238"/>
      <c r="L5168" s="238"/>
      <c r="M5168" s="238"/>
      <c r="N5168" s="238"/>
      <c r="O5168" s="238"/>
      <c r="P5168" s="239"/>
    </row>
    <row r="5169" spans="1:16" x14ac:dyDescent="0.25">
      <c r="A5169" s="236" t="s">
        <v>1374</v>
      </c>
      <c r="B5169" s="237" t="s">
        <v>5459</v>
      </c>
      <c r="C5169" s="238"/>
      <c r="D5169" s="238"/>
      <c r="E5169" s="238">
        <v>28</v>
      </c>
      <c r="F5169" s="238"/>
      <c r="G5169" s="238">
        <v>1</v>
      </c>
      <c r="H5169" s="238"/>
      <c r="I5169" s="238"/>
      <c r="J5169" s="238"/>
      <c r="K5169" s="238"/>
      <c r="L5169" s="238"/>
      <c r="M5169" s="238"/>
      <c r="N5169" s="238"/>
      <c r="O5169" s="238">
        <v>61</v>
      </c>
      <c r="P5169" s="239"/>
    </row>
    <row r="5170" spans="1:16" x14ac:dyDescent="0.25">
      <c r="A5170" s="236" t="s">
        <v>618</v>
      </c>
      <c r="B5170" s="237" t="s">
        <v>6002</v>
      </c>
      <c r="C5170" s="238">
        <v>5</v>
      </c>
      <c r="D5170" s="238"/>
      <c r="E5170" s="238">
        <v>10</v>
      </c>
      <c r="F5170" s="238"/>
      <c r="G5170" s="238">
        <v>1</v>
      </c>
      <c r="H5170" s="238">
        <v>3</v>
      </c>
      <c r="I5170" s="238"/>
      <c r="J5170" s="238">
        <v>2</v>
      </c>
      <c r="K5170" s="238">
        <v>1</v>
      </c>
      <c r="L5170" s="238">
        <v>1</v>
      </c>
      <c r="M5170" s="238">
        <v>3</v>
      </c>
      <c r="N5170" s="238">
        <v>1</v>
      </c>
      <c r="O5170" s="238">
        <v>3</v>
      </c>
      <c r="P5170" s="239"/>
    </row>
    <row r="5171" spans="1:16" x14ac:dyDescent="0.25">
      <c r="A5171" s="236" t="s">
        <v>742</v>
      </c>
      <c r="B5171" s="237" t="s">
        <v>6036</v>
      </c>
      <c r="C5171" s="238"/>
      <c r="D5171" s="238">
        <v>3</v>
      </c>
      <c r="E5171" s="238">
        <v>4</v>
      </c>
      <c r="F5171" s="238"/>
      <c r="G5171" s="238"/>
      <c r="H5171" s="238"/>
      <c r="I5171" s="238"/>
      <c r="J5171" s="238">
        <v>1</v>
      </c>
      <c r="K5171" s="238"/>
      <c r="L5171" s="238"/>
      <c r="M5171" s="238">
        <v>8</v>
      </c>
      <c r="N5171" s="238"/>
      <c r="O5171" s="238">
        <v>2</v>
      </c>
      <c r="P5171" s="239"/>
    </row>
    <row r="5172" spans="1:16" x14ac:dyDescent="0.25">
      <c r="A5172" s="236" t="s">
        <v>499</v>
      </c>
      <c r="B5172" s="237" t="s">
        <v>8973</v>
      </c>
      <c r="C5172" s="238"/>
      <c r="D5172" s="238"/>
      <c r="E5172" s="238"/>
      <c r="F5172" s="238"/>
      <c r="G5172" s="238"/>
      <c r="H5172" s="238"/>
      <c r="I5172" s="238"/>
      <c r="J5172" s="238"/>
      <c r="K5172" s="238"/>
      <c r="L5172" s="238">
        <v>516</v>
      </c>
      <c r="M5172" s="238"/>
      <c r="N5172" s="238"/>
      <c r="O5172" s="238"/>
      <c r="P5172" s="239"/>
    </row>
    <row r="5173" spans="1:16" x14ac:dyDescent="0.25">
      <c r="A5173" s="236" t="s">
        <v>2935</v>
      </c>
      <c r="B5173" s="237" t="s">
        <v>8846</v>
      </c>
      <c r="C5173" s="238"/>
      <c r="D5173" s="238"/>
      <c r="E5173" s="238">
        <v>31</v>
      </c>
      <c r="F5173" s="238"/>
      <c r="G5173" s="238"/>
      <c r="H5173" s="238"/>
      <c r="I5173" s="238"/>
      <c r="J5173" s="238"/>
      <c r="K5173" s="238"/>
      <c r="L5173" s="238"/>
      <c r="M5173" s="238"/>
      <c r="N5173" s="238"/>
      <c r="O5173" s="238"/>
      <c r="P5173" s="239"/>
    </row>
    <row r="5174" spans="1:16" x14ac:dyDescent="0.25">
      <c r="A5174" s="236" t="s">
        <v>1103</v>
      </c>
      <c r="B5174" s="237" t="s">
        <v>6880</v>
      </c>
      <c r="C5174" s="238">
        <v>7</v>
      </c>
      <c r="D5174" s="238"/>
      <c r="E5174" s="238"/>
      <c r="F5174" s="238"/>
      <c r="G5174" s="238"/>
      <c r="H5174" s="238"/>
      <c r="I5174" s="238">
        <v>11</v>
      </c>
      <c r="J5174" s="238"/>
      <c r="K5174" s="238"/>
      <c r="L5174" s="238">
        <v>6</v>
      </c>
      <c r="M5174" s="238"/>
      <c r="N5174" s="238"/>
      <c r="O5174" s="238"/>
      <c r="P5174" s="239"/>
    </row>
    <row r="5175" spans="1:16" x14ac:dyDescent="0.25">
      <c r="A5175" s="236" t="s">
        <v>878</v>
      </c>
      <c r="B5175" s="237" t="s">
        <v>6145</v>
      </c>
      <c r="C5175" s="238"/>
      <c r="D5175" s="238"/>
      <c r="E5175" s="238">
        <v>228</v>
      </c>
      <c r="F5175" s="238"/>
      <c r="G5175" s="238"/>
      <c r="H5175" s="238"/>
      <c r="I5175" s="238"/>
      <c r="J5175" s="238"/>
      <c r="K5175" s="238">
        <v>9</v>
      </c>
      <c r="L5175" s="238">
        <v>8</v>
      </c>
      <c r="M5175" s="238">
        <v>12</v>
      </c>
      <c r="N5175" s="238"/>
      <c r="O5175" s="238">
        <v>1</v>
      </c>
      <c r="P5175" s="239"/>
    </row>
    <row r="5176" spans="1:16" x14ac:dyDescent="0.25">
      <c r="A5176" s="236" t="s">
        <v>376</v>
      </c>
      <c r="B5176" s="237" t="s">
        <v>6107</v>
      </c>
      <c r="C5176" s="238"/>
      <c r="D5176" s="238">
        <v>8</v>
      </c>
      <c r="E5176" s="238"/>
      <c r="F5176" s="238">
        <v>2</v>
      </c>
      <c r="G5176" s="238">
        <v>5</v>
      </c>
      <c r="H5176" s="238">
        <v>2</v>
      </c>
      <c r="I5176" s="238"/>
      <c r="J5176" s="238">
        <v>11</v>
      </c>
      <c r="K5176" s="238">
        <v>20</v>
      </c>
      <c r="L5176" s="238">
        <v>95</v>
      </c>
      <c r="M5176" s="238">
        <v>3</v>
      </c>
      <c r="N5176" s="238">
        <v>1</v>
      </c>
      <c r="O5176" s="238">
        <v>2</v>
      </c>
      <c r="P5176" s="239">
        <v>2</v>
      </c>
    </row>
    <row r="5177" spans="1:16" x14ac:dyDescent="0.25">
      <c r="A5177" s="236" t="s">
        <v>3866</v>
      </c>
      <c r="B5177" s="237" t="s">
        <v>9610</v>
      </c>
      <c r="C5177" s="238"/>
      <c r="D5177" s="238"/>
      <c r="E5177" s="238">
        <v>1</v>
      </c>
      <c r="F5177" s="238"/>
      <c r="G5177" s="238"/>
      <c r="H5177" s="238">
        <v>1</v>
      </c>
      <c r="I5177" s="238"/>
      <c r="J5177" s="238"/>
      <c r="K5177" s="238"/>
      <c r="L5177" s="238"/>
      <c r="M5177" s="238"/>
      <c r="N5177" s="238"/>
      <c r="O5177" s="238"/>
      <c r="P5177" s="239"/>
    </row>
    <row r="5178" spans="1:16" x14ac:dyDescent="0.25">
      <c r="A5178" s="236" t="s">
        <v>3156</v>
      </c>
      <c r="B5178" s="237" t="s">
        <v>9532</v>
      </c>
      <c r="C5178" s="238"/>
      <c r="D5178" s="238"/>
      <c r="E5178" s="238"/>
      <c r="F5178" s="238">
        <v>10</v>
      </c>
      <c r="G5178" s="238"/>
      <c r="H5178" s="238"/>
      <c r="I5178" s="238"/>
      <c r="J5178" s="238"/>
      <c r="K5178" s="238"/>
      <c r="L5178" s="238"/>
      <c r="M5178" s="238"/>
      <c r="N5178" s="238"/>
      <c r="O5178" s="238"/>
      <c r="P5178" s="239"/>
    </row>
    <row r="5179" spans="1:16" x14ac:dyDescent="0.25">
      <c r="A5179" s="236" t="s">
        <v>3448</v>
      </c>
      <c r="B5179" s="237" t="s">
        <v>10129</v>
      </c>
      <c r="C5179" s="238"/>
      <c r="D5179" s="238"/>
      <c r="E5179" s="238"/>
      <c r="F5179" s="238"/>
      <c r="G5179" s="238">
        <v>7</v>
      </c>
      <c r="H5179" s="238"/>
      <c r="I5179" s="238"/>
      <c r="J5179" s="238"/>
      <c r="K5179" s="238"/>
      <c r="L5179" s="238"/>
      <c r="M5179" s="238"/>
      <c r="N5179" s="238"/>
      <c r="O5179" s="238"/>
      <c r="P5179" s="239"/>
    </row>
    <row r="5180" spans="1:16" x14ac:dyDescent="0.25">
      <c r="A5180" s="236" t="s">
        <v>2093</v>
      </c>
      <c r="B5180" s="237" t="s">
        <v>6881</v>
      </c>
      <c r="C5180" s="238">
        <v>14</v>
      </c>
      <c r="D5180" s="238"/>
      <c r="E5180" s="238"/>
      <c r="F5180" s="238"/>
      <c r="G5180" s="238"/>
      <c r="H5180" s="238"/>
      <c r="I5180" s="238"/>
      <c r="J5180" s="238"/>
      <c r="K5180" s="238">
        <v>1</v>
      </c>
      <c r="L5180" s="238"/>
      <c r="M5180" s="238"/>
      <c r="N5180" s="238"/>
      <c r="O5180" s="238"/>
      <c r="P5180" s="239"/>
    </row>
    <row r="5181" spans="1:16" x14ac:dyDescent="0.25">
      <c r="A5181" s="236" t="s">
        <v>1898</v>
      </c>
      <c r="B5181" s="237" t="s">
        <v>8077</v>
      </c>
      <c r="C5181" s="238"/>
      <c r="D5181" s="238">
        <v>37</v>
      </c>
      <c r="E5181" s="238"/>
      <c r="F5181" s="238">
        <v>3</v>
      </c>
      <c r="G5181" s="238"/>
      <c r="H5181" s="238"/>
      <c r="I5181" s="238"/>
      <c r="J5181" s="238"/>
      <c r="K5181" s="238">
        <v>3</v>
      </c>
      <c r="L5181" s="238"/>
      <c r="M5181" s="238"/>
      <c r="N5181" s="238"/>
      <c r="O5181" s="238"/>
      <c r="P5181" s="239"/>
    </row>
    <row r="5182" spans="1:16" x14ac:dyDescent="0.25">
      <c r="A5182" s="236" t="s">
        <v>2250</v>
      </c>
      <c r="B5182" s="237" t="s">
        <v>8968</v>
      </c>
      <c r="C5182" s="238">
        <v>10</v>
      </c>
      <c r="D5182" s="238"/>
      <c r="E5182" s="238"/>
      <c r="F5182" s="238"/>
      <c r="G5182" s="238"/>
      <c r="H5182" s="238"/>
      <c r="I5182" s="238"/>
      <c r="J5182" s="238"/>
      <c r="K5182" s="238"/>
      <c r="L5182" s="238"/>
      <c r="M5182" s="238"/>
      <c r="N5182" s="238"/>
      <c r="O5182" s="238"/>
      <c r="P5182" s="239"/>
    </row>
    <row r="5183" spans="1:16" x14ac:dyDescent="0.25">
      <c r="A5183" s="236" t="s">
        <v>1576</v>
      </c>
      <c r="B5183" s="237" t="s">
        <v>5887</v>
      </c>
      <c r="C5183" s="238"/>
      <c r="D5183" s="238"/>
      <c r="E5183" s="238"/>
      <c r="F5183" s="238"/>
      <c r="G5183" s="238"/>
      <c r="H5183" s="238"/>
      <c r="I5183" s="238"/>
      <c r="J5183" s="238"/>
      <c r="K5183" s="238"/>
      <c r="L5183" s="238"/>
      <c r="M5183" s="238"/>
      <c r="N5183" s="238"/>
      <c r="O5183" s="238">
        <v>5</v>
      </c>
      <c r="P5183" s="239"/>
    </row>
    <row r="5184" spans="1:16" x14ac:dyDescent="0.25">
      <c r="A5184" s="236" t="s">
        <v>1224</v>
      </c>
      <c r="B5184" s="237" t="s">
        <v>7096</v>
      </c>
      <c r="C5184" s="238">
        <v>1</v>
      </c>
      <c r="D5184" s="238"/>
      <c r="E5184" s="238"/>
      <c r="F5184" s="238"/>
      <c r="G5184" s="238">
        <v>3</v>
      </c>
      <c r="H5184" s="238"/>
      <c r="I5184" s="238">
        <v>1</v>
      </c>
      <c r="J5184" s="238">
        <v>1</v>
      </c>
      <c r="K5184" s="238"/>
      <c r="L5184" s="238"/>
      <c r="M5184" s="238"/>
      <c r="N5184" s="238"/>
      <c r="O5184" s="238"/>
      <c r="P5184" s="239"/>
    </row>
    <row r="5185" spans="1:16" x14ac:dyDescent="0.25">
      <c r="A5185" s="236" t="s">
        <v>4670</v>
      </c>
      <c r="B5185" s="237" t="s">
        <v>9721</v>
      </c>
      <c r="C5185" s="238"/>
      <c r="D5185" s="238"/>
      <c r="E5185" s="238"/>
      <c r="F5185" s="238"/>
      <c r="G5185" s="238"/>
      <c r="H5185" s="238"/>
      <c r="I5185" s="238">
        <v>2</v>
      </c>
      <c r="J5185" s="238"/>
      <c r="K5185" s="238"/>
      <c r="L5185" s="238"/>
      <c r="M5185" s="238"/>
      <c r="N5185" s="238"/>
      <c r="O5185" s="238"/>
      <c r="P5185" s="239"/>
    </row>
    <row r="5186" spans="1:16" x14ac:dyDescent="0.25">
      <c r="A5186" s="236" t="s">
        <v>2153</v>
      </c>
      <c r="B5186" s="237" t="s">
        <v>9220</v>
      </c>
      <c r="C5186" s="238"/>
      <c r="D5186" s="238"/>
      <c r="E5186" s="238"/>
      <c r="F5186" s="238"/>
      <c r="G5186" s="238"/>
      <c r="H5186" s="238"/>
      <c r="I5186" s="238"/>
      <c r="J5186" s="238"/>
      <c r="K5186" s="238">
        <v>1</v>
      </c>
      <c r="L5186" s="238"/>
      <c r="M5186" s="238"/>
      <c r="N5186" s="238"/>
      <c r="O5186" s="238"/>
      <c r="P5186" s="239"/>
    </row>
    <row r="5187" spans="1:16" x14ac:dyDescent="0.25">
      <c r="A5187" s="236" t="s">
        <v>2428</v>
      </c>
      <c r="B5187" s="237" t="s">
        <v>8078</v>
      </c>
      <c r="C5187" s="238"/>
      <c r="D5187" s="238"/>
      <c r="E5187" s="238">
        <v>1</v>
      </c>
      <c r="F5187" s="238"/>
      <c r="G5187" s="238"/>
      <c r="H5187" s="238"/>
      <c r="I5187" s="238"/>
      <c r="J5187" s="238"/>
      <c r="K5187" s="238"/>
      <c r="L5187" s="238"/>
      <c r="M5187" s="238"/>
      <c r="N5187" s="238"/>
      <c r="O5187" s="238"/>
      <c r="P5187" s="239"/>
    </row>
    <row r="5188" spans="1:16" x14ac:dyDescent="0.25">
      <c r="A5188" s="236" t="s">
        <v>1901</v>
      </c>
      <c r="B5188" s="237" t="s">
        <v>6564</v>
      </c>
      <c r="C5188" s="238"/>
      <c r="D5188" s="238"/>
      <c r="E5188" s="238"/>
      <c r="F5188" s="238"/>
      <c r="G5188" s="238"/>
      <c r="H5188" s="238">
        <v>40</v>
      </c>
      <c r="I5188" s="238"/>
      <c r="J5188" s="238">
        <v>6</v>
      </c>
      <c r="K5188" s="238"/>
      <c r="L5188" s="238">
        <v>30</v>
      </c>
      <c r="M5188" s="238"/>
      <c r="N5188" s="238">
        <v>1</v>
      </c>
      <c r="O5188" s="238"/>
      <c r="P5188" s="239"/>
    </row>
    <row r="5189" spans="1:16" x14ac:dyDescent="0.25">
      <c r="A5189" s="236" t="s">
        <v>3211</v>
      </c>
      <c r="B5189" s="237" t="s">
        <v>7916</v>
      </c>
      <c r="C5189" s="238">
        <v>2</v>
      </c>
      <c r="D5189" s="238"/>
      <c r="E5189" s="238"/>
      <c r="F5189" s="238"/>
      <c r="G5189" s="238"/>
      <c r="H5189" s="238"/>
      <c r="I5189" s="238"/>
      <c r="J5189" s="238"/>
      <c r="K5189" s="238"/>
      <c r="L5189" s="238"/>
      <c r="M5189" s="238"/>
      <c r="N5189" s="238">
        <v>1</v>
      </c>
      <c r="O5189" s="238"/>
      <c r="P5189" s="239"/>
    </row>
    <row r="5190" spans="1:16" x14ac:dyDescent="0.25">
      <c r="A5190" s="236" t="s">
        <v>5849</v>
      </c>
      <c r="B5190" s="237" t="s">
        <v>5850</v>
      </c>
      <c r="C5190" s="238"/>
      <c r="D5190" s="238"/>
      <c r="E5190" s="238"/>
      <c r="F5190" s="238"/>
      <c r="G5190" s="238"/>
      <c r="H5190" s="238"/>
      <c r="I5190" s="238"/>
      <c r="J5190" s="238"/>
      <c r="K5190" s="238"/>
      <c r="L5190" s="238"/>
      <c r="M5190" s="238"/>
      <c r="N5190" s="238"/>
      <c r="O5190" s="238">
        <v>6</v>
      </c>
      <c r="P5190" s="239"/>
    </row>
    <row r="5191" spans="1:16" x14ac:dyDescent="0.25">
      <c r="A5191" s="236" t="s">
        <v>530</v>
      </c>
      <c r="B5191" s="237" t="s">
        <v>9221</v>
      </c>
      <c r="C5191" s="238"/>
      <c r="D5191" s="238">
        <v>3</v>
      </c>
      <c r="E5191" s="238"/>
      <c r="F5191" s="238"/>
      <c r="G5191" s="238"/>
      <c r="H5191" s="238"/>
      <c r="I5191" s="238"/>
      <c r="J5191" s="238"/>
      <c r="K5191" s="238"/>
      <c r="L5191" s="238">
        <v>1</v>
      </c>
      <c r="M5191" s="238">
        <v>1</v>
      </c>
      <c r="N5191" s="238">
        <v>4</v>
      </c>
      <c r="O5191" s="238"/>
      <c r="P5191" s="239"/>
    </row>
    <row r="5192" spans="1:16" x14ac:dyDescent="0.25">
      <c r="A5192" s="236" t="s">
        <v>4790</v>
      </c>
      <c r="B5192" s="237" t="s">
        <v>9646</v>
      </c>
      <c r="C5192" s="238">
        <v>46</v>
      </c>
      <c r="D5192" s="238"/>
      <c r="E5192" s="238"/>
      <c r="F5192" s="238"/>
      <c r="G5192" s="238"/>
      <c r="H5192" s="238"/>
      <c r="I5192" s="238"/>
      <c r="J5192" s="238"/>
      <c r="K5192" s="238"/>
      <c r="L5192" s="238"/>
      <c r="M5192" s="238"/>
      <c r="N5192" s="238"/>
      <c r="O5192" s="238"/>
      <c r="P5192" s="239"/>
    </row>
    <row r="5193" spans="1:16" x14ac:dyDescent="0.25">
      <c r="A5193" s="236" t="s">
        <v>6091</v>
      </c>
      <c r="B5193" s="237" t="s">
        <v>6092</v>
      </c>
      <c r="C5193" s="238"/>
      <c r="D5193" s="238"/>
      <c r="E5193" s="238"/>
      <c r="F5193" s="238"/>
      <c r="G5193" s="238"/>
      <c r="H5193" s="238"/>
      <c r="I5193" s="238"/>
      <c r="J5193" s="238"/>
      <c r="K5193" s="238"/>
      <c r="L5193" s="238">
        <v>480</v>
      </c>
      <c r="M5193" s="238"/>
      <c r="N5193" s="238"/>
      <c r="O5193" s="238">
        <v>2</v>
      </c>
      <c r="P5193" s="239">
        <v>3</v>
      </c>
    </row>
    <row r="5194" spans="1:16" x14ac:dyDescent="0.25">
      <c r="A5194" s="236" t="s">
        <v>5938</v>
      </c>
      <c r="B5194" s="237" t="s">
        <v>5939</v>
      </c>
      <c r="C5194" s="238"/>
      <c r="D5194" s="238"/>
      <c r="E5194" s="238"/>
      <c r="F5194" s="238"/>
      <c r="G5194" s="238"/>
      <c r="H5194" s="238"/>
      <c r="I5194" s="238">
        <v>19</v>
      </c>
      <c r="J5194" s="238"/>
      <c r="K5194" s="238">
        <v>1</v>
      </c>
      <c r="L5194" s="238">
        <v>15</v>
      </c>
      <c r="M5194" s="238">
        <v>1</v>
      </c>
      <c r="N5194" s="238"/>
      <c r="O5194" s="238">
        <v>3</v>
      </c>
      <c r="P5194" s="239">
        <v>1</v>
      </c>
    </row>
    <row r="5195" spans="1:16" x14ac:dyDescent="0.25">
      <c r="A5195" s="236" t="s">
        <v>6882</v>
      </c>
      <c r="B5195" s="237" t="s">
        <v>5939</v>
      </c>
      <c r="C5195" s="238"/>
      <c r="D5195" s="238"/>
      <c r="E5195" s="238"/>
      <c r="F5195" s="238"/>
      <c r="G5195" s="238"/>
      <c r="H5195" s="238"/>
      <c r="I5195" s="238"/>
      <c r="J5195" s="238"/>
      <c r="K5195" s="238">
        <v>1</v>
      </c>
      <c r="L5195" s="238"/>
      <c r="M5195" s="238">
        <v>1</v>
      </c>
      <c r="N5195" s="238"/>
      <c r="O5195" s="238"/>
      <c r="P5195" s="239"/>
    </row>
    <row r="5196" spans="1:16" x14ac:dyDescent="0.25">
      <c r="A5196" s="236" t="s">
        <v>4386</v>
      </c>
      <c r="B5196" s="237" t="s">
        <v>10272</v>
      </c>
      <c r="C5196" s="238">
        <v>8</v>
      </c>
      <c r="D5196" s="238"/>
      <c r="E5196" s="238"/>
      <c r="F5196" s="238"/>
      <c r="G5196" s="238"/>
      <c r="H5196" s="238"/>
      <c r="I5196" s="238"/>
      <c r="J5196" s="238"/>
      <c r="K5196" s="238">
        <v>158</v>
      </c>
      <c r="L5196" s="238"/>
      <c r="M5196" s="238"/>
      <c r="N5196" s="238"/>
      <c r="O5196" s="238"/>
      <c r="P5196" s="239"/>
    </row>
    <row r="5197" spans="1:16" x14ac:dyDescent="0.25">
      <c r="A5197" s="236" t="s">
        <v>4636</v>
      </c>
      <c r="B5197" s="237" t="s">
        <v>9644</v>
      </c>
      <c r="C5197" s="238">
        <v>43</v>
      </c>
      <c r="D5197" s="238">
        <v>1</v>
      </c>
      <c r="E5197" s="238">
        <v>36</v>
      </c>
      <c r="F5197" s="238">
        <v>1</v>
      </c>
      <c r="G5197" s="238"/>
      <c r="H5197" s="238"/>
      <c r="I5197" s="238"/>
      <c r="J5197" s="238"/>
      <c r="K5197" s="238">
        <v>13</v>
      </c>
      <c r="L5197" s="238"/>
      <c r="M5197" s="238"/>
      <c r="N5197" s="238"/>
      <c r="O5197" s="238"/>
      <c r="P5197" s="239"/>
    </row>
    <row r="5198" spans="1:16" x14ac:dyDescent="0.25">
      <c r="A5198" s="236" t="s">
        <v>6049</v>
      </c>
      <c r="B5198" s="237" t="s">
        <v>6050</v>
      </c>
      <c r="C5198" s="238"/>
      <c r="D5198" s="238"/>
      <c r="E5198" s="238"/>
      <c r="F5198" s="238"/>
      <c r="G5198" s="238"/>
      <c r="H5198" s="238"/>
      <c r="I5198" s="238"/>
      <c r="J5198" s="238">
        <v>1</v>
      </c>
      <c r="K5198" s="238">
        <v>18</v>
      </c>
      <c r="L5198" s="238">
        <v>2</v>
      </c>
      <c r="M5198" s="238"/>
      <c r="N5198" s="238">
        <v>16</v>
      </c>
      <c r="O5198" s="238">
        <v>2</v>
      </c>
      <c r="P5198" s="239">
        <v>17</v>
      </c>
    </row>
    <row r="5199" spans="1:16" x14ac:dyDescent="0.25">
      <c r="A5199" s="236" t="s">
        <v>5615</v>
      </c>
      <c r="B5199" s="237" t="s">
        <v>5616</v>
      </c>
      <c r="C5199" s="238"/>
      <c r="D5199" s="238"/>
      <c r="E5199" s="238"/>
      <c r="F5199" s="238"/>
      <c r="G5199" s="238"/>
      <c r="H5199" s="238"/>
      <c r="I5199" s="238">
        <v>22</v>
      </c>
      <c r="J5199" s="238">
        <v>2</v>
      </c>
      <c r="K5199" s="238">
        <v>31</v>
      </c>
      <c r="L5199" s="238"/>
      <c r="M5199" s="238"/>
      <c r="N5199" s="238">
        <v>3</v>
      </c>
      <c r="O5199" s="238">
        <v>21</v>
      </c>
      <c r="P5199" s="239">
        <v>7</v>
      </c>
    </row>
    <row r="5200" spans="1:16" x14ac:dyDescent="0.25">
      <c r="A5200" s="236" t="s">
        <v>2347</v>
      </c>
      <c r="B5200" s="237" t="s">
        <v>8631</v>
      </c>
      <c r="C5200" s="238"/>
      <c r="D5200" s="238"/>
      <c r="E5200" s="238"/>
      <c r="F5200" s="238"/>
      <c r="G5200" s="238"/>
      <c r="H5200" s="238"/>
      <c r="I5200" s="238"/>
      <c r="J5200" s="238"/>
      <c r="K5200" s="238">
        <v>1</v>
      </c>
      <c r="L5200" s="238"/>
      <c r="M5200" s="238"/>
      <c r="N5200" s="238"/>
      <c r="O5200" s="238"/>
      <c r="P5200" s="239"/>
    </row>
    <row r="5201" spans="1:16" x14ac:dyDescent="0.25">
      <c r="A5201" s="236" t="s">
        <v>4385</v>
      </c>
      <c r="B5201" s="237" t="s">
        <v>10273</v>
      </c>
      <c r="C5201" s="238"/>
      <c r="D5201" s="238"/>
      <c r="E5201" s="238"/>
      <c r="F5201" s="238"/>
      <c r="G5201" s="238"/>
      <c r="H5201" s="238"/>
      <c r="I5201" s="238"/>
      <c r="J5201" s="238"/>
      <c r="K5201" s="238">
        <v>1</v>
      </c>
      <c r="L5201" s="238"/>
      <c r="M5201" s="238"/>
      <c r="N5201" s="238"/>
      <c r="O5201" s="238"/>
      <c r="P5201" s="239"/>
    </row>
    <row r="5202" spans="1:16" x14ac:dyDescent="0.25">
      <c r="A5202" s="236" t="s">
        <v>3265</v>
      </c>
      <c r="B5202" s="237" t="s">
        <v>8969</v>
      </c>
      <c r="C5202" s="238"/>
      <c r="D5202" s="238"/>
      <c r="E5202" s="238"/>
      <c r="F5202" s="238"/>
      <c r="G5202" s="238"/>
      <c r="H5202" s="238"/>
      <c r="I5202" s="238"/>
      <c r="J5202" s="238">
        <v>1</v>
      </c>
      <c r="K5202" s="238"/>
      <c r="L5202" s="238"/>
      <c r="M5202" s="238"/>
      <c r="N5202" s="238"/>
      <c r="O5202" s="238"/>
      <c r="P5202" s="239"/>
    </row>
    <row r="5203" spans="1:16" x14ac:dyDescent="0.25">
      <c r="A5203" s="236" t="s">
        <v>3345</v>
      </c>
      <c r="B5203" s="237" t="s">
        <v>7424</v>
      </c>
      <c r="C5203" s="238"/>
      <c r="D5203" s="238"/>
      <c r="E5203" s="238"/>
      <c r="F5203" s="238"/>
      <c r="G5203" s="238"/>
      <c r="H5203" s="238"/>
      <c r="I5203" s="238"/>
      <c r="J5203" s="238"/>
      <c r="K5203" s="238"/>
      <c r="L5203" s="238"/>
      <c r="M5203" s="238"/>
      <c r="N5203" s="238"/>
      <c r="O5203" s="238"/>
      <c r="P5203" s="239">
        <v>5</v>
      </c>
    </row>
    <row r="5204" spans="1:16" x14ac:dyDescent="0.25">
      <c r="A5204" s="236" t="s">
        <v>2659</v>
      </c>
      <c r="B5204" s="237" t="s">
        <v>7252</v>
      </c>
      <c r="C5204" s="238"/>
      <c r="D5204" s="238"/>
      <c r="E5204" s="238"/>
      <c r="F5204" s="238">
        <v>6</v>
      </c>
      <c r="G5204" s="238"/>
      <c r="H5204" s="238"/>
      <c r="I5204" s="238">
        <v>2</v>
      </c>
      <c r="J5204" s="238"/>
      <c r="K5204" s="238"/>
      <c r="L5204" s="238"/>
      <c r="M5204" s="238"/>
      <c r="N5204" s="238"/>
      <c r="O5204" s="238"/>
      <c r="P5204" s="239"/>
    </row>
    <row r="5205" spans="1:16" x14ac:dyDescent="0.25">
      <c r="A5205" s="236" t="s">
        <v>3988</v>
      </c>
      <c r="B5205" s="237" t="s">
        <v>6715</v>
      </c>
      <c r="C5205" s="238"/>
      <c r="D5205" s="238">
        <v>7</v>
      </c>
      <c r="E5205" s="238"/>
      <c r="F5205" s="238"/>
      <c r="G5205" s="238"/>
      <c r="H5205" s="238"/>
      <c r="I5205" s="238"/>
      <c r="J5205" s="238"/>
      <c r="K5205" s="238"/>
      <c r="L5205" s="238"/>
      <c r="M5205" s="238"/>
      <c r="N5205" s="238"/>
      <c r="O5205" s="238"/>
      <c r="P5205" s="239"/>
    </row>
    <row r="5206" spans="1:16" x14ac:dyDescent="0.25">
      <c r="A5206" s="236" t="s">
        <v>2518</v>
      </c>
      <c r="B5206" s="237" t="s">
        <v>7425</v>
      </c>
      <c r="C5206" s="238"/>
      <c r="D5206" s="238"/>
      <c r="E5206" s="238"/>
      <c r="F5206" s="238">
        <v>3</v>
      </c>
      <c r="G5206" s="238"/>
      <c r="H5206" s="238"/>
      <c r="I5206" s="238"/>
      <c r="J5206" s="238"/>
      <c r="K5206" s="238"/>
      <c r="L5206" s="238"/>
      <c r="M5206" s="238"/>
      <c r="N5206" s="238"/>
      <c r="O5206" s="238"/>
      <c r="P5206" s="239"/>
    </row>
    <row r="5207" spans="1:16" x14ac:dyDescent="0.25">
      <c r="A5207" s="236" t="s">
        <v>4761</v>
      </c>
      <c r="B5207" s="237" t="s">
        <v>10011</v>
      </c>
      <c r="C5207" s="238"/>
      <c r="D5207" s="238"/>
      <c r="E5207" s="238"/>
      <c r="F5207" s="238"/>
      <c r="G5207" s="238"/>
      <c r="H5207" s="238">
        <v>9</v>
      </c>
      <c r="I5207" s="238"/>
      <c r="J5207" s="238"/>
      <c r="K5207" s="238"/>
      <c r="L5207" s="238"/>
      <c r="M5207" s="238"/>
      <c r="N5207" s="238"/>
      <c r="O5207" s="238"/>
      <c r="P5207" s="239"/>
    </row>
    <row r="5208" spans="1:16" x14ac:dyDescent="0.25">
      <c r="A5208" s="236" t="s">
        <v>3447</v>
      </c>
      <c r="B5208" s="237" t="s">
        <v>7253</v>
      </c>
      <c r="C5208" s="238"/>
      <c r="D5208" s="238"/>
      <c r="E5208" s="238"/>
      <c r="F5208" s="238"/>
      <c r="G5208" s="238"/>
      <c r="H5208" s="238">
        <v>3</v>
      </c>
      <c r="I5208" s="238"/>
      <c r="J5208" s="238"/>
      <c r="K5208" s="238">
        <v>82</v>
      </c>
      <c r="L5208" s="238">
        <v>8</v>
      </c>
      <c r="M5208" s="238"/>
      <c r="N5208" s="238"/>
      <c r="O5208" s="238"/>
      <c r="P5208" s="239"/>
    </row>
    <row r="5209" spans="1:16" x14ac:dyDescent="0.25">
      <c r="A5209" s="236" t="s">
        <v>2560</v>
      </c>
      <c r="B5209" s="237" t="s">
        <v>8069</v>
      </c>
      <c r="C5209" s="238">
        <v>1</v>
      </c>
      <c r="D5209" s="238">
        <v>5</v>
      </c>
      <c r="E5209" s="238"/>
      <c r="F5209" s="238"/>
      <c r="G5209" s="238"/>
      <c r="H5209" s="238"/>
      <c r="I5209" s="238"/>
      <c r="J5209" s="238"/>
      <c r="K5209" s="238"/>
      <c r="L5209" s="238"/>
      <c r="M5209" s="238"/>
      <c r="N5209" s="238"/>
      <c r="O5209" s="238"/>
      <c r="P5209" s="239"/>
    </row>
    <row r="5210" spans="1:16" x14ac:dyDescent="0.25">
      <c r="A5210" s="236" t="s">
        <v>4111</v>
      </c>
      <c r="B5210" s="237" t="s">
        <v>8248</v>
      </c>
      <c r="C5210" s="238">
        <v>2</v>
      </c>
      <c r="D5210" s="238"/>
      <c r="E5210" s="238"/>
      <c r="F5210" s="238"/>
      <c r="G5210" s="238"/>
      <c r="H5210" s="238"/>
      <c r="I5210" s="238"/>
      <c r="J5210" s="238"/>
      <c r="K5210" s="238"/>
      <c r="L5210" s="238"/>
      <c r="M5210" s="238"/>
      <c r="N5210" s="238"/>
      <c r="O5210" s="238"/>
      <c r="P5210" s="239"/>
    </row>
    <row r="5211" spans="1:16" x14ac:dyDescent="0.25">
      <c r="A5211" s="236" t="s">
        <v>1171</v>
      </c>
      <c r="B5211" s="237" t="s">
        <v>6717</v>
      </c>
      <c r="C5211" s="238"/>
      <c r="D5211" s="238"/>
      <c r="E5211" s="238"/>
      <c r="F5211" s="238"/>
      <c r="G5211" s="238"/>
      <c r="H5211" s="238"/>
      <c r="I5211" s="238"/>
      <c r="J5211" s="238"/>
      <c r="K5211" s="238"/>
      <c r="L5211" s="238"/>
      <c r="M5211" s="238"/>
      <c r="N5211" s="238"/>
      <c r="O5211" s="238"/>
      <c r="P5211" s="239">
        <v>11</v>
      </c>
    </row>
    <row r="5212" spans="1:16" x14ac:dyDescent="0.25">
      <c r="A5212" s="236" t="s">
        <v>1847</v>
      </c>
      <c r="B5212" s="237" t="s">
        <v>7426</v>
      </c>
      <c r="C5212" s="238"/>
      <c r="D5212" s="238"/>
      <c r="E5212" s="238"/>
      <c r="F5212" s="238"/>
      <c r="G5212" s="238"/>
      <c r="H5212" s="238"/>
      <c r="I5212" s="238"/>
      <c r="J5212" s="238"/>
      <c r="K5212" s="238"/>
      <c r="L5212" s="238"/>
      <c r="M5212" s="238"/>
      <c r="N5212" s="238">
        <v>2</v>
      </c>
      <c r="O5212" s="238"/>
      <c r="P5212" s="239"/>
    </row>
    <row r="5213" spans="1:16" x14ac:dyDescent="0.25">
      <c r="A5213" s="236" t="s">
        <v>1414</v>
      </c>
      <c r="B5213" s="237" t="s">
        <v>6329</v>
      </c>
      <c r="C5213" s="238"/>
      <c r="D5213" s="238"/>
      <c r="E5213" s="238"/>
      <c r="F5213" s="238">
        <v>1</v>
      </c>
      <c r="G5213" s="238"/>
      <c r="H5213" s="238"/>
      <c r="I5213" s="238"/>
      <c r="J5213" s="238"/>
      <c r="K5213" s="238"/>
      <c r="L5213" s="238"/>
      <c r="M5213" s="238"/>
      <c r="N5213" s="238"/>
      <c r="O5213" s="238"/>
      <c r="P5213" s="239"/>
    </row>
    <row r="5214" spans="1:16" x14ac:dyDescent="0.25">
      <c r="A5214" s="236" t="s">
        <v>1689</v>
      </c>
      <c r="B5214" s="237" t="s">
        <v>5537</v>
      </c>
      <c r="C5214" s="238"/>
      <c r="D5214" s="238"/>
      <c r="E5214" s="238"/>
      <c r="F5214" s="238"/>
      <c r="G5214" s="238"/>
      <c r="H5214" s="238"/>
      <c r="I5214" s="238"/>
      <c r="J5214" s="238">
        <v>1</v>
      </c>
      <c r="K5214" s="238"/>
      <c r="L5214" s="238"/>
      <c r="M5214" s="238"/>
      <c r="N5214" s="238">
        <v>1</v>
      </c>
      <c r="O5214" s="238">
        <v>31</v>
      </c>
      <c r="P5214" s="239">
        <v>1</v>
      </c>
    </row>
    <row r="5215" spans="1:16" x14ac:dyDescent="0.25">
      <c r="A5215" s="236" t="s">
        <v>2447</v>
      </c>
      <c r="B5215" s="237" t="s">
        <v>9230</v>
      </c>
      <c r="C5215" s="238"/>
      <c r="D5215" s="238"/>
      <c r="E5215" s="238"/>
      <c r="F5215" s="238"/>
      <c r="G5215" s="238"/>
      <c r="H5215" s="238"/>
      <c r="I5215" s="238"/>
      <c r="J5215" s="238"/>
      <c r="K5215" s="238"/>
      <c r="L5215" s="238"/>
      <c r="M5215" s="238">
        <v>1</v>
      </c>
      <c r="N5215" s="238"/>
      <c r="O5215" s="238"/>
      <c r="P5215" s="239">
        <v>11</v>
      </c>
    </row>
    <row r="5216" spans="1:16" x14ac:dyDescent="0.25">
      <c r="A5216" s="236" t="s">
        <v>3352</v>
      </c>
      <c r="B5216" s="237" t="s">
        <v>8249</v>
      </c>
      <c r="C5216" s="238"/>
      <c r="D5216" s="238"/>
      <c r="E5216" s="238"/>
      <c r="F5216" s="238"/>
      <c r="G5216" s="238"/>
      <c r="H5216" s="238"/>
      <c r="I5216" s="238"/>
      <c r="J5216" s="238">
        <v>1</v>
      </c>
      <c r="K5216" s="238"/>
      <c r="L5216" s="238"/>
      <c r="M5216" s="238"/>
      <c r="N5216" s="238"/>
      <c r="O5216" s="238"/>
      <c r="P5216" s="239"/>
    </row>
    <row r="5217" spans="1:16" x14ac:dyDescent="0.25">
      <c r="A5217" s="236" t="s">
        <v>2542</v>
      </c>
      <c r="B5217" s="237" t="s">
        <v>7427</v>
      </c>
      <c r="C5217" s="238"/>
      <c r="D5217" s="238"/>
      <c r="E5217" s="238"/>
      <c r="F5217" s="238"/>
      <c r="G5217" s="238"/>
      <c r="H5217" s="238"/>
      <c r="I5217" s="238"/>
      <c r="J5217" s="238"/>
      <c r="K5217" s="238">
        <v>115</v>
      </c>
      <c r="L5217" s="238"/>
      <c r="M5217" s="238"/>
      <c r="N5217" s="238"/>
      <c r="O5217" s="238"/>
      <c r="P5217" s="239"/>
    </row>
    <row r="5218" spans="1:16" x14ac:dyDescent="0.25">
      <c r="A5218" s="236" t="s">
        <v>2117</v>
      </c>
      <c r="B5218" s="237" t="s">
        <v>5740</v>
      </c>
      <c r="C5218" s="238"/>
      <c r="D5218" s="238"/>
      <c r="E5218" s="238"/>
      <c r="F5218" s="238"/>
      <c r="G5218" s="238"/>
      <c r="H5218" s="238">
        <v>390</v>
      </c>
      <c r="I5218" s="238"/>
      <c r="J5218" s="238"/>
      <c r="K5218" s="238">
        <v>94</v>
      </c>
      <c r="L5218" s="238">
        <v>2</v>
      </c>
      <c r="M5218" s="238"/>
      <c r="N5218" s="238"/>
      <c r="O5218" s="238">
        <v>10</v>
      </c>
      <c r="P5218" s="239"/>
    </row>
    <row r="5219" spans="1:16" x14ac:dyDescent="0.25">
      <c r="A5219" s="236" t="s">
        <v>2430</v>
      </c>
      <c r="B5219" s="237" t="s">
        <v>8070</v>
      </c>
      <c r="C5219" s="238"/>
      <c r="D5219" s="238">
        <v>3</v>
      </c>
      <c r="E5219" s="238"/>
      <c r="F5219" s="238"/>
      <c r="G5219" s="238">
        <v>2</v>
      </c>
      <c r="H5219" s="238"/>
      <c r="I5219" s="238"/>
      <c r="J5219" s="238"/>
      <c r="K5219" s="238">
        <v>30</v>
      </c>
      <c r="L5219" s="238"/>
      <c r="M5219" s="238"/>
      <c r="N5219" s="238">
        <v>6</v>
      </c>
      <c r="O5219" s="238"/>
      <c r="P5219" s="239"/>
    </row>
    <row r="5220" spans="1:16" x14ac:dyDescent="0.25">
      <c r="A5220" s="236" t="s">
        <v>2088</v>
      </c>
      <c r="B5220" s="237" t="s">
        <v>5868</v>
      </c>
      <c r="C5220" s="238">
        <v>1</v>
      </c>
      <c r="D5220" s="238"/>
      <c r="E5220" s="238"/>
      <c r="F5220" s="238"/>
      <c r="G5220" s="238"/>
      <c r="H5220" s="238"/>
      <c r="I5220" s="238"/>
      <c r="J5220" s="238">
        <v>2</v>
      </c>
      <c r="K5220" s="238"/>
      <c r="L5220" s="238">
        <v>9</v>
      </c>
      <c r="M5220" s="238">
        <v>12</v>
      </c>
      <c r="N5220" s="238">
        <v>4</v>
      </c>
      <c r="O5220" s="238">
        <v>5</v>
      </c>
      <c r="P5220" s="239"/>
    </row>
    <row r="5221" spans="1:16" x14ac:dyDescent="0.25">
      <c r="A5221" s="236" t="s">
        <v>2210</v>
      </c>
      <c r="B5221" s="237" t="s">
        <v>8250</v>
      </c>
      <c r="C5221" s="238"/>
      <c r="D5221" s="238"/>
      <c r="E5221" s="238">
        <v>3</v>
      </c>
      <c r="F5221" s="238"/>
      <c r="G5221" s="238"/>
      <c r="H5221" s="238"/>
      <c r="I5221" s="238">
        <v>16</v>
      </c>
      <c r="J5221" s="238">
        <v>3</v>
      </c>
      <c r="K5221" s="238"/>
      <c r="L5221" s="238"/>
      <c r="M5221" s="238"/>
      <c r="N5221" s="238"/>
      <c r="O5221" s="238"/>
      <c r="P5221" s="239"/>
    </row>
    <row r="5222" spans="1:16" x14ac:dyDescent="0.25">
      <c r="A5222" s="236" t="s">
        <v>1478</v>
      </c>
      <c r="B5222" s="237" t="s">
        <v>6274</v>
      </c>
      <c r="C5222" s="238">
        <v>4</v>
      </c>
      <c r="D5222" s="238"/>
      <c r="E5222" s="238"/>
      <c r="F5222" s="238">
        <v>1</v>
      </c>
      <c r="G5222" s="238"/>
      <c r="H5222" s="238"/>
      <c r="I5222" s="238"/>
      <c r="J5222" s="238"/>
      <c r="K5222" s="238">
        <v>10</v>
      </c>
      <c r="L5222" s="238">
        <v>9</v>
      </c>
      <c r="M5222" s="238">
        <v>2</v>
      </c>
      <c r="N5222" s="238">
        <v>5</v>
      </c>
      <c r="O5222" s="238">
        <v>1</v>
      </c>
      <c r="P5222" s="239"/>
    </row>
    <row r="5223" spans="1:16" x14ac:dyDescent="0.25">
      <c r="A5223" s="236" t="s">
        <v>2110</v>
      </c>
      <c r="B5223" s="237" t="s">
        <v>7254</v>
      </c>
      <c r="C5223" s="238"/>
      <c r="D5223" s="238"/>
      <c r="E5223" s="238"/>
      <c r="F5223" s="238"/>
      <c r="G5223" s="238"/>
      <c r="H5223" s="238">
        <v>1</v>
      </c>
      <c r="I5223" s="238"/>
      <c r="J5223" s="238"/>
      <c r="K5223" s="238">
        <v>1</v>
      </c>
      <c r="L5223" s="238"/>
      <c r="M5223" s="238">
        <v>2</v>
      </c>
      <c r="N5223" s="238">
        <v>1</v>
      </c>
      <c r="O5223" s="238"/>
      <c r="P5223" s="239"/>
    </row>
    <row r="5224" spans="1:16" x14ac:dyDescent="0.25">
      <c r="A5224" s="236" t="s">
        <v>3479</v>
      </c>
      <c r="B5224" s="237" t="s">
        <v>7590</v>
      </c>
      <c r="C5224" s="238"/>
      <c r="D5224" s="238"/>
      <c r="E5224" s="238"/>
      <c r="F5224" s="238"/>
      <c r="G5224" s="238"/>
      <c r="H5224" s="238"/>
      <c r="I5224" s="238"/>
      <c r="J5224" s="238"/>
      <c r="K5224" s="238">
        <v>2</v>
      </c>
      <c r="L5224" s="238"/>
      <c r="M5224" s="238"/>
      <c r="N5224" s="238"/>
      <c r="O5224" s="238"/>
      <c r="P5224" s="239"/>
    </row>
    <row r="5225" spans="1:16" x14ac:dyDescent="0.25">
      <c r="A5225" s="236" t="s">
        <v>2817</v>
      </c>
      <c r="B5225" s="237" t="s">
        <v>8634</v>
      </c>
      <c r="C5225" s="238">
        <v>3</v>
      </c>
      <c r="D5225" s="238"/>
      <c r="E5225" s="238"/>
      <c r="F5225" s="238"/>
      <c r="G5225" s="238"/>
      <c r="H5225" s="238">
        <v>3</v>
      </c>
      <c r="I5225" s="238"/>
      <c r="J5225" s="238"/>
      <c r="K5225" s="238"/>
      <c r="L5225" s="238"/>
      <c r="M5225" s="238"/>
      <c r="N5225" s="238"/>
      <c r="O5225" s="238"/>
      <c r="P5225" s="239"/>
    </row>
    <row r="5226" spans="1:16" x14ac:dyDescent="0.25">
      <c r="A5226" s="236" t="s">
        <v>1624</v>
      </c>
      <c r="B5226" s="237" t="s">
        <v>5546</v>
      </c>
      <c r="C5226" s="238"/>
      <c r="D5226" s="238"/>
      <c r="E5226" s="238"/>
      <c r="F5226" s="238"/>
      <c r="G5226" s="238"/>
      <c r="H5226" s="238">
        <v>47</v>
      </c>
      <c r="I5226" s="238"/>
      <c r="J5226" s="238"/>
      <c r="K5226" s="238">
        <v>16</v>
      </c>
      <c r="L5226" s="238">
        <v>7</v>
      </c>
      <c r="M5226" s="238"/>
      <c r="N5226" s="238"/>
      <c r="O5226" s="238">
        <v>30</v>
      </c>
      <c r="P5226" s="239"/>
    </row>
    <row r="5227" spans="1:16" x14ac:dyDescent="0.25">
      <c r="A5227" s="236" t="s">
        <v>5347</v>
      </c>
      <c r="B5227" s="237" t="s">
        <v>5348</v>
      </c>
      <c r="C5227" s="238"/>
      <c r="D5227" s="238"/>
      <c r="E5227" s="238"/>
      <c r="F5227" s="238"/>
      <c r="G5227" s="238"/>
      <c r="H5227" s="238"/>
      <c r="I5227" s="238"/>
      <c r="J5227" s="238"/>
      <c r="K5227" s="238"/>
      <c r="L5227" s="238">
        <v>30</v>
      </c>
      <c r="M5227" s="238"/>
      <c r="N5227" s="238"/>
      <c r="O5227" s="238">
        <v>186</v>
      </c>
      <c r="P5227" s="239"/>
    </row>
    <row r="5228" spans="1:16" x14ac:dyDescent="0.25">
      <c r="A5228" s="236" t="s">
        <v>4671</v>
      </c>
      <c r="B5228" s="237" t="s">
        <v>8635</v>
      </c>
      <c r="C5228" s="238"/>
      <c r="D5228" s="238"/>
      <c r="E5228" s="238"/>
      <c r="F5228" s="238">
        <v>1</v>
      </c>
      <c r="G5228" s="238"/>
      <c r="H5228" s="238"/>
      <c r="I5228" s="238"/>
      <c r="J5228" s="238"/>
      <c r="K5228" s="238"/>
      <c r="L5228" s="238"/>
      <c r="M5228" s="238"/>
      <c r="N5228" s="238"/>
      <c r="O5228" s="238"/>
      <c r="P5228" s="239"/>
    </row>
    <row r="5229" spans="1:16" x14ac:dyDescent="0.25">
      <c r="A5229" s="236" t="s">
        <v>3364</v>
      </c>
      <c r="B5229" s="237" t="s">
        <v>8252</v>
      </c>
      <c r="C5229" s="238"/>
      <c r="D5229" s="238"/>
      <c r="E5229" s="238"/>
      <c r="F5229" s="238"/>
      <c r="G5229" s="238"/>
      <c r="H5229" s="238"/>
      <c r="I5229" s="238"/>
      <c r="J5229" s="238"/>
      <c r="K5229" s="238"/>
      <c r="L5229" s="238"/>
      <c r="M5229" s="238"/>
      <c r="N5229" s="238"/>
      <c r="O5229" s="238"/>
      <c r="P5229" s="239">
        <v>99</v>
      </c>
    </row>
    <row r="5230" spans="1:16" x14ac:dyDescent="0.25">
      <c r="A5230" s="236" t="s">
        <v>2933</v>
      </c>
      <c r="B5230" s="237" t="s">
        <v>10008</v>
      </c>
      <c r="C5230" s="238"/>
      <c r="D5230" s="238"/>
      <c r="E5230" s="238"/>
      <c r="F5230" s="238"/>
      <c r="G5230" s="238">
        <v>13</v>
      </c>
      <c r="H5230" s="238"/>
      <c r="I5230" s="238"/>
      <c r="J5230" s="238"/>
      <c r="K5230" s="238"/>
      <c r="L5230" s="238"/>
      <c r="M5230" s="238"/>
      <c r="N5230" s="238"/>
      <c r="O5230" s="238"/>
      <c r="P5230" s="239"/>
    </row>
    <row r="5231" spans="1:16" x14ac:dyDescent="0.25">
      <c r="A5231" s="236" t="s">
        <v>2192</v>
      </c>
      <c r="B5231" s="237" t="s">
        <v>8636</v>
      </c>
      <c r="C5231" s="238"/>
      <c r="D5231" s="238"/>
      <c r="E5231" s="238"/>
      <c r="F5231" s="238"/>
      <c r="G5231" s="238">
        <v>9</v>
      </c>
      <c r="H5231" s="238"/>
      <c r="I5231" s="238"/>
      <c r="J5231" s="238"/>
      <c r="K5231" s="238"/>
      <c r="L5231" s="238"/>
      <c r="M5231" s="238"/>
      <c r="N5231" s="238"/>
      <c r="O5231" s="238"/>
      <c r="P5231" s="239"/>
    </row>
    <row r="5232" spans="1:16" x14ac:dyDescent="0.25">
      <c r="A5232" s="236" t="s">
        <v>3330</v>
      </c>
      <c r="B5232" s="237" t="s">
        <v>8637</v>
      </c>
      <c r="C5232" s="238"/>
      <c r="D5232" s="238"/>
      <c r="E5232" s="238"/>
      <c r="F5232" s="238"/>
      <c r="G5232" s="238"/>
      <c r="H5232" s="238"/>
      <c r="I5232" s="238"/>
      <c r="J5232" s="238"/>
      <c r="K5232" s="238"/>
      <c r="L5232" s="238">
        <v>9</v>
      </c>
      <c r="M5232" s="238">
        <v>2</v>
      </c>
      <c r="N5232" s="238"/>
      <c r="O5232" s="238"/>
      <c r="P5232" s="239"/>
    </row>
    <row r="5233" spans="1:16" x14ac:dyDescent="0.25">
      <c r="A5233" s="236" t="s">
        <v>2459</v>
      </c>
      <c r="B5233" s="237" t="s">
        <v>9232</v>
      </c>
      <c r="C5233" s="238"/>
      <c r="D5233" s="238"/>
      <c r="E5233" s="238"/>
      <c r="F5233" s="238"/>
      <c r="G5233" s="238"/>
      <c r="H5233" s="238">
        <v>2</v>
      </c>
      <c r="I5233" s="238"/>
      <c r="J5233" s="238"/>
      <c r="K5233" s="238"/>
      <c r="L5233" s="238"/>
      <c r="M5233" s="238"/>
      <c r="N5233" s="238"/>
      <c r="O5233" s="238"/>
      <c r="P5233" s="239"/>
    </row>
    <row r="5234" spans="1:16" x14ac:dyDescent="0.25">
      <c r="A5234" s="236" t="s">
        <v>885</v>
      </c>
      <c r="B5234" s="237" t="s">
        <v>5910</v>
      </c>
      <c r="C5234" s="238"/>
      <c r="D5234" s="238"/>
      <c r="E5234" s="238"/>
      <c r="F5234" s="238">
        <v>2</v>
      </c>
      <c r="G5234" s="238">
        <v>3</v>
      </c>
      <c r="H5234" s="238"/>
      <c r="I5234" s="238"/>
      <c r="J5234" s="238">
        <v>238</v>
      </c>
      <c r="K5234" s="238"/>
      <c r="L5234" s="238">
        <v>22</v>
      </c>
      <c r="M5234" s="238"/>
      <c r="N5234" s="238"/>
      <c r="O5234" s="238">
        <v>4</v>
      </c>
      <c r="P5234" s="239"/>
    </row>
    <row r="5235" spans="1:16" x14ac:dyDescent="0.25">
      <c r="A5235" s="236" t="s">
        <v>2219</v>
      </c>
      <c r="B5235" s="237" t="s">
        <v>7587</v>
      </c>
      <c r="C5235" s="238"/>
      <c r="D5235" s="238"/>
      <c r="E5235" s="238"/>
      <c r="F5235" s="238"/>
      <c r="G5235" s="238"/>
      <c r="H5235" s="238"/>
      <c r="I5235" s="238"/>
      <c r="J5235" s="238">
        <v>43</v>
      </c>
      <c r="K5235" s="238"/>
      <c r="L5235" s="238">
        <v>7</v>
      </c>
      <c r="M5235" s="238"/>
      <c r="N5235" s="238"/>
      <c r="O5235" s="238"/>
      <c r="P5235" s="239"/>
    </row>
    <row r="5236" spans="1:16" x14ac:dyDescent="0.25">
      <c r="A5236" s="236" t="s">
        <v>3460</v>
      </c>
      <c r="B5236" s="237" t="s">
        <v>9720</v>
      </c>
      <c r="C5236" s="238"/>
      <c r="D5236" s="238"/>
      <c r="E5236" s="238"/>
      <c r="F5236" s="238"/>
      <c r="G5236" s="238">
        <v>88</v>
      </c>
      <c r="H5236" s="238"/>
      <c r="I5236" s="238"/>
      <c r="J5236" s="238"/>
      <c r="K5236" s="238"/>
      <c r="L5236" s="238"/>
      <c r="M5236" s="238"/>
      <c r="N5236" s="238"/>
      <c r="O5236" s="238"/>
      <c r="P5236" s="239"/>
    </row>
    <row r="5237" spans="1:16" x14ac:dyDescent="0.25">
      <c r="A5237" s="236" t="s">
        <v>2042</v>
      </c>
      <c r="B5237" s="237" t="s">
        <v>7929</v>
      </c>
      <c r="C5237" s="238"/>
      <c r="D5237" s="238"/>
      <c r="E5237" s="238"/>
      <c r="F5237" s="238"/>
      <c r="G5237" s="238">
        <v>13</v>
      </c>
      <c r="H5237" s="238"/>
      <c r="I5237" s="238"/>
      <c r="J5237" s="238">
        <v>1</v>
      </c>
      <c r="K5237" s="238"/>
      <c r="L5237" s="238"/>
      <c r="M5237" s="238"/>
      <c r="N5237" s="238"/>
      <c r="O5237" s="238"/>
      <c r="P5237" s="239"/>
    </row>
    <row r="5238" spans="1:16" x14ac:dyDescent="0.25">
      <c r="A5238" s="236" t="s">
        <v>2203</v>
      </c>
      <c r="B5238" s="237" t="s">
        <v>7930</v>
      </c>
      <c r="C5238" s="238"/>
      <c r="D5238" s="238"/>
      <c r="E5238" s="238"/>
      <c r="F5238" s="238"/>
      <c r="G5238" s="238">
        <v>7</v>
      </c>
      <c r="H5238" s="238"/>
      <c r="I5238" s="238"/>
      <c r="J5238" s="238"/>
      <c r="K5238" s="238"/>
      <c r="L5238" s="238"/>
      <c r="M5238" s="238"/>
      <c r="N5238" s="238"/>
      <c r="O5238" s="238"/>
      <c r="P5238" s="239"/>
    </row>
    <row r="5239" spans="1:16" x14ac:dyDescent="0.25">
      <c r="A5239" s="236" t="s">
        <v>3060</v>
      </c>
      <c r="B5239" s="237" t="s">
        <v>8974</v>
      </c>
      <c r="C5239" s="238"/>
      <c r="D5239" s="238"/>
      <c r="E5239" s="238"/>
      <c r="F5239" s="238">
        <v>2</v>
      </c>
      <c r="G5239" s="238">
        <v>74</v>
      </c>
      <c r="H5239" s="238"/>
      <c r="I5239" s="238"/>
      <c r="J5239" s="238"/>
      <c r="K5239" s="238">
        <v>1</v>
      </c>
      <c r="L5239" s="238"/>
      <c r="M5239" s="238"/>
      <c r="N5239" s="238"/>
      <c r="O5239" s="238"/>
      <c r="P5239" s="239"/>
    </row>
    <row r="5240" spans="1:16" x14ac:dyDescent="0.25">
      <c r="A5240" s="236" t="s">
        <v>2638</v>
      </c>
      <c r="B5240" s="237" t="s">
        <v>7256</v>
      </c>
      <c r="C5240" s="238"/>
      <c r="D5240" s="238"/>
      <c r="E5240" s="238"/>
      <c r="F5240" s="238"/>
      <c r="G5240" s="238">
        <v>22</v>
      </c>
      <c r="H5240" s="238"/>
      <c r="I5240" s="238"/>
      <c r="J5240" s="238"/>
      <c r="K5240" s="238"/>
      <c r="L5240" s="238">
        <v>1</v>
      </c>
      <c r="M5240" s="238"/>
      <c r="N5240" s="238"/>
      <c r="O5240" s="238"/>
      <c r="P5240" s="239"/>
    </row>
    <row r="5241" spans="1:16" x14ac:dyDescent="0.25">
      <c r="A5241" s="236" t="s">
        <v>2350</v>
      </c>
      <c r="B5241" s="237" t="s">
        <v>8975</v>
      </c>
      <c r="C5241" s="238"/>
      <c r="D5241" s="238"/>
      <c r="E5241" s="238"/>
      <c r="F5241" s="238"/>
      <c r="G5241" s="238"/>
      <c r="H5241" s="238"/>
      <c r="I5241" s="238">
        <v>2</v>
      </c>
      <c r="J5241" s="238"/>
      <c r="K5241" s="238"/>
      <c r="L5241" s="238"/>
      <c r="M5241" s="238"/>
      <c r="N5241" s="238"/>
      <c r="O5241" s="238"/>
      <c r="P5241" s="239"/>
    </row>
    <row r="5242" spans="1:16" x14ac:dyDescent="0.25">
      <c r="A5242" s="236" t="s">
        <v>2490</v>
      </c>
      <c r="B5242" s="237" t="s">
        <v>6568</v>
      </c>
      <c r="C5242" s="238"/>
      <c r="D5242" s="238"/>
      <c r="E5242" s="238"/>
      <c r="F5242" s="238"/>
      <c r="G5242" s="238">
        <v>1</v>
      </c>
      <c r="H5242" s="238"/>
      <c r="I5242" s="238"/>
      <c r="J5242" s="238"/>
      <c r="K5242" s="238"/>
      <c r="L5242" s="238"/>
      <c r="M5242" s="238"/>
      <c r="N5242" s="238"/>
      <c r="O5242" s="238"/>
      <c r="P5242" s="239"/>
    </row>
    <row r="5243" spans="1:16" x14ac:dyDescent="0.25">
      <c r="A5243" s="236" t="s">
        <v>2654</v>
      </c>
      <c r="B5243" s="237" t="s">
        <v>7931</v>
      </c>
      <c r="C5243" s="238"/>
      <c r="D5243" s="238"/>
      <c r="E5243" s="238"/>
      <c r="F5243" s="238"/>
      <c r="G5243" s="238">
        <v>1</v>
      </c>
      <c r="H5243" s="238"/>
      <c r="I5243" s="238"/>
      <c r="J5243" s="238"/>
      <c r="K5243" s="238"/>
      <c r="L5243" s="238"/>
      <c r="M5243" s="238"/>
      <c r="N5243" s="238"/>
      <c r="O5243" s="238"/>
      <c r="P5243" s="239"/>
    </row>
    <row r="5244" spans="1:16" x14ac:dyDescent="0.25">
      <c r="A5244" s="236" t="s">
        <v>2334</v>
      </c>
      <c r="B5244" s="237" t="s">
        <v>7436</v>
      </c>
      <c r="C5244" s="238"/>
      <c r="D5244" s="238"/>
      <c r="E5244" s="238"/>
      <c r="F5244" s="238"/>
      <c r="G5244" s="238"/>
      <c r="H5244" s="238"/>
      <c r="I5244" s="238"/>
      <c r="J5244" s="238">
        <v>1</v>
      </c>
      <c r="K5244" s="238">
        <v>9</v>
      </c>
      <c r="L5244" s="238">
        <v>10</v>
      </c>
      <c r="M5244" s="238"/>
      <c r="N5244" s="238"/>
      <c r="O5244" s="238"/>
      <c r="P5244" s="239"/>
    </row>
    <row r="5245" spans="1:16" x14ac:dyDescent="0.25">
      <c r="A5245" s="236" t="s">
        <v>1818</v>
      </c>
      <c r="B5245" s="237" t="s">
        <v>5343</v>
      </c>
      <c r="C5245" s="238"/>
      <c r="D5245" s="238"/>
      <c r="E5245" s="238"/>
      <c r="F5245" s="238"/>
      <c r="G5245" s="238"/>
      <c r="H5245" s="238"/>
      <c r="I5245" s="238"/>
      <c r="J5245" s="238"/>
      <c r="K5245" s="238"/>
      <c r="L5245" s="238">
        <v>194</v>
      </c>
      <c r="M5245" s="238"/>
      <c r="N5245" s="238"/>
      <c r="O5245" s="238">
        <v>197</v>
      </c>
      <c r="P5245" s="239"/>
    </row>
    <row r="5246" spans="1:16" x14ac:dyDescent="0.25">
      <c r="A5246" s="236" t="s">
        <v>1308</v>
      </c>
      <c r="B5246" s="237" t="s">
        <v>8976</v>
      </c>
      <c r="C5246" s="238"/>
      <c r="D5246" s="238"/>
      <c r="E5246" s="238"/>
      <c r="F5246" s="238"/>
      <c r="G5246" s="238"/>
      <c r="H5246" s="238"/>
      <c r="I5246" s="238"/>
      <c r="J5246" s="238"/>
      <c r="K5246" s="238">
        <v>4</v>
      </c>
      <c r="L5246" s="238">
        <v>14</v>
      </c>
      <c r="M5246" s="238"/>
      <c r="N5246" s="238"/>
      <c r="O5246" s="238"/>
      <c r="P5246" s="239"/>
    </row>
    <row r="5247" spans="1:16" x14ac:dyDescent="0.25">
      <c r="A5247" s="236" t="s">
        <v>2998</v>
      </c>
      <c r="B5247" s="237" t="s">
        <v>6331</v>
      </c>
      <c r="C5247" s="238"/>
      <c r="D5247" s="238"/>
      <c r="E5247" s="238">
        <v>1</v>
      </c>
      <c r="F5247" s="238"/>
      <c r="G5247" s="238"/>
      <c r="H5247" s="238"/>
      <c r="I5247" s="238"/>
      <c r="J5247" s="238"/>
      <c r="K5247" s="238"/>
      <c r="L5247" s="238"/>
      <c r="M5247" s="238"/>
      <c r="N5247" s="238"/>
      <c r="O5247" s="238"/>
      <c r="P5247" s="239"/>
    </row>
    <row r="5248" spans="1:16" x14ac:dyDescent="0.25">
      <c r="A5248" s="236" t="s">
        <v>3009</v>
      </c>
      <c r="B5248" s="237" t="s">
        <v>7591</v>
      </c>
      <c r="C5248" s="238"/>
      <c r="D5248" s="238"/>
      <c r="E5248" s="238"/>
      <c r="F5248" s="238"/>
      <c r="G5248" s="238"/>
      <c r="H5248" s="238"/>
      <c r="I5248" s="238"/>
      <c r="J5248" s="238"/>
      <c r="K5248" s="238"/>
      <c r="L5248" s="238"/>
      <c r="M5248" s="238">
        <v>10</v>
      </c>
      <c r="N5248" s="238"/>
      <c r="O5248" s="238"/>
      <c r="P5248" s="239"/>
    </row>
    <row r="5249" spans="1:16" x14ac:dyDescent="0.25">
      <c r="A5249" s="236" t="s">
        <v>2606</v>
      </c>
      <c r="B5249" s="237" t="s">
        <v>7437</v>
      </c>
      <c r="C5249" s="238"/>
      <c r="D5249" s="238"/>
      <c r="E5249" s="238"/>
      <c r="F5249" s="238"/>
      <c r="G5249" s="238"/>
      <c r="H5249" s="238"/>
      <c r="I5249" s="238"/>
      <c r="J5249" s="238">
        <v>5</v>
      </c>
      <c r="K5249" s="238"/>
      <c r="L5249" s="238"/>
      <c r="M5249" s="238">
        <v>262</v>
      </c>
      <c r="N5249" s="238"/>
      <c r="O5249" s="238"/>
      <c r="P5249" s="239"/>
    </row>
    <row r="5250" spans="1:16" x14ac:dyDescent="0.25">
      <c r="A5250" s="236" t="s">
        <v>2356</v>
      </c>
      <c r="B5250" s="237" t="s">
        <v>5562</v>
      </c>
      <c r="C5250" s="238"/>
      <c r="D5250" s="238"/>
      <c r="E5250" s="238"/>
      <c r="F5250" s="238"/>
      <c r="G5250" s="238">
        <v>3</v>
      </c>
      <c r="H5250" s="238"/>
      <c r="I5250" s="238"/>
      <c r="J5250" s="238">
        <v>46</v>
      </c>
      <c r="K5250" s="238"/>
      <c r="L5250" s="238"/>
      <c r="M5250" s="238"/>
      <c r="N5250" s="238"/>
      <c r="O5250" s="238">
        <v>28</v>
      </c>
      <c r="P5250" s="239"/>
    </row>
    <row r="5251" spans="1:16" x14ac:dyDescent="0.25">
      <c r="A5251" s="236" t="s">
        <v>2742</v>
      </c>
      <c r="B5251" s="237" t="s">
        <v>8851</v>
      </c>
      <c r="C5251" s="238"/>
      <c r="D5251" s="238"/>
      <c r="E5251" s="238"/>
      <c r="F5251" s="238"/>
      <c r="G5251" s="238"/>
      <c r="H5251" s="238"/>
      <c r="I5251" s="238"/>
      <c r="J5251" s="238"/>
      <c r="K5251" s="238"/>
      <c r="L5251" s="238"/>
      <c r="M5251" s="238">
        <v>5</v>
      </c>
      <c r="N5251" s="238"/>
      <c r="O5251" s="238"/>
      <c r="P5251" s="239"/>
    </row>
    <row r="5252" spans="1:16" x14ac:dyDescent="0.25">
      <c r="A5252" s="236" t="s">
        <v>2138</v>
      </c>
      <c r="B5252" s="237" t="s">
        <v>5722</v>
      </c>
      <c r="C5252" s="238"/>
      <c r="D5252" s="238"/>
      <c r="E5252" s="238"/>
      <c r="F5252" s="238"/>
      <c r="G5252" s="238"/>
      <c r="H5252" s="238"/>
      <c r="I5252" s="238"/>
      <c r="J5252" s="238"/>
      <c r="K5252" s="238"/>
      <c r="L5252" s="238">
        <v>4</v>
      </c>
      <c r="M5252" s="238"/>
      <c r="N5252" s="238"/>
      <c r="O5252" s="238">
        <v>11</v>
      </c>
      <c r="P5252" s="239"/>
    </row>
    <row r="5253" spans="1:16" x14ac:dyDescent="0.25">
      <c r="A5253" s="236" t="s">
        <v>3412</v>
      </c>
      <c r="B5253" s="237" t="s">
        <v>7100</v>
      </c>
      <c r="C5253" s="238"/>
      <c r="D5253" s="238"/>
      <c r="E5253" s="238"/>
      <c r="F5253" s="238"/>
      <c r="G5253" s="238"/>
      <c r="H5253" s="238"/>
      <c r="I5253" s="238"/>
      <c r="J5253" s="238"/>
      <c r="K5253" s="238"/>
      <c r="L5253" s="238"/>
      <c r="M5253" s="238">
        <v>2</v>
      </c>
      <c r="N5253" s="238"/>
      <c r="O5253" s="238"/>
      <c r="P5253" s="239"/>
    </row>
    <row r="5254" spans="1:16" x14ac:dyDescent="0.25">
      <c r="A5254" s="236" t="s">
        <v>2754</v>
      </c>
      <c r="B5254" s="237" t="s">
        <v>8977</v>
      </c>
      <c r="C5254" s="238"/>
      <c r="D5254" s="238"/>
      <c r="E5254" s="238"/>
      <c r="F5254" s="238"/>
      <c r="G5254" s="238"/>
      <c r="H5254" s="238"/>
      <c r="I5254" s="238"/>
      <c r="J5254" s="238"/>
      <c r="K5254" s="238"/>
      <c r="L5254" s="238"/>
      <c r="M5254" s="238">
        <v>19</v>
      </c>
      <c r="N5254" s="238"/>
      <c r="O5254" s="238"/>
      <c r="P5254" s="239"/>
    </row>
    <row r="5255" spans="1:16" x14ac:dyDescent="0.25">
      <c r="A5255" s="236" t="s">
        <v>2050</v>
      </c>
      <c r="B5255" s="237" t="s">
        <v>5848</v>
      </c>
      <c r="C5255" s="238">
        <v>6</v>
      </c>
      <c r="D5255" s="238"/>
      <c r="E5255" s="238"/>
      <c r="F5255" s="238"/>
      <c r="G5255" s="238"/>
      <c r="H5255" s="238"/>
      <c r="I5255" s="238"/>
      <c r="J5255" s="238"/>
      <c r="K5255" s="238">
        <v>17</v>
      </c>
      <c r="L5255" s="238">
        <v>23</v>
      </c>
      <c r="M5255" s="238"/>
      <c r="N5255" s="238">
        <v>3</v>
      </c>
      <c r="O5255" s="238">
        <v>6</v>
      </c>
      <c r="P5255" s="239"/>
    </row>
    <row r="5256" spans="1:16" x14ac:dyDescent="0.25">
      <c r="A5256" s="236" t="s">
        <v>1882</v>
      </c>
      <c r="B5256" s="237" t="s">
        <v>6123</v>
      </c>
      <c r="C5256" s="238"/>
      <c r="D5256" s="238"/>
      <c r="E5256" s="238">
        <v>2</v>
      </c>
      <c r="F5256" s="238"/>
      <c r="G5256" s="238"/>
      <c r="H5256" s="238"/>
      <c r="I5256" s="238"/>
      <c r="J5256" s="238"/>
      <c r="K5256" s="238"/>
      <c r="L5256" s="238">
        <v>39</v>
      </c>
      <c r="M5256" s="238"/>
      <c r="N5256" s="238"/>
      <c r="O5256" s="238">
        <v>1</v>
      </c>
      <c r="P5256" s="239"/>
    </row>
    <row r="5257" spans="1:16" x14ac:dyDescent="0.25">
      <c r="A5257" s="236" t="s">
        <v>2323</v>
      </c>
      <c r="B5257" s="237" t="s">
        <v>7438</v>
      </c>
      <c r="C5257" s="238"/>
      <c r="D5257" s="238"/>
      <c r="E5257" s="238"/>
      <c r="F5257" s="238"/>
      <c r="G5257" s="238"/>
      <c r="H5257" s="238"/>
      <c r="I5257" s="238">
        <v>2</v>
      </c>
      <c r="J5257" s="238"/>
      <c r="K5257" s="238"/>
      <c r="L5257" s="238"/>
      <c r="M5257" s="238"/>
      <c r="N5257" s="238"/>
      <c r="O5257" s="238"/>
      <c r="P5257" s="239"/>
    </row>
    <row r="5258" spans="1:16" x14ac:dyDescent="0.25">
      <c r="A5258" s="236" t="s">
        <v>2107</v>
      </c>
      <c r="B5258" s="237" t="s">
        <v>8046</v>
      </c>
      <c r="C5258" s="238"/>
      <c r="D5258" s="238"/>
      <c r="E5258" s="238"/>
      <c r="F5258" s="238"/>
      <c r="G5258" s="238"/>
      <c r="H5258" s="238"/>
      <c r="I5258" s="238"/>
      <c r="J5258" s="238">
        <v>1</v>
      </c>
      <c r="K5258" s="238"/>
      <c r="L5258" s="238"/>
      <c r="M5258" s="238"/>
      <c r="N5258" s="238"/>
      <c r="O5258" s="238"/>
      <c r="P5258" s="239"/>
    </row>
    <row r="5259" spans="1:16" x14ac:dyDescent="0.25">
      <c r="A5259" s="236" t="s">
        <v>2858</v>
      </c>
      <c r="B5259" s="237" t="s">
        <v>5391</v>
      </c>
      <c r="C5259" s="238">
        <v>2</v>
      </c>
      <c r="D5259" s="238"/>
      <c r="E5259" s="238"/>
      <c r="F5259" s="238"/>
      <c r="G5259" s="238"/>
      <c r="H5259" s="238"/>
      <c r="I5259" s="238"/>
      <c r="J5259" s="238"/>
      <c r="K5259" s="238"/>
      <c r="L5259" s="238">
        <v>3</v>
      </c>
      <c r="M5259" s="238"/>
      <c r="N5259" s="238"/>
      <c r="O5259" s="238">
        <v>104</v>
      </c>
      <c r="P5259" s="239"/>
    </row>
    <row r="5260" spans="1:16" x14ac:dyDescent="0.25">
      <c r="A5260" s="236" t="s">
        <v>1605</v>
      </c>
      <c r="B5260" s="237" t="s">
        <v>8852</v>
      </c>
      <c r="C5260" s="238"/>
      <c r="D5260" s="238"/>
      <c r="E5260" s="238">
        <v>3</v>
      </c>
      <c r="F5260" s="238"/>
      <c r="G5260" s="238"/>
      <c r="H5260" s="238"/>
      <c r="I5260" s="238"/>
      <c r="J5260" s="238"/>
      <c r="K5260" s="238"/>
      <c r="L5260" s="238"/>
      <c r="M5260" s="238">
        <v>1</v>
      </c>
      <c r="N5260" s="238"/>
      <c r="O5260" s="238"/>
      <c r="P5260" s="239"/>
    </row>
    <row r="5261" spans="1:16" x14ac:dyDescent="0.25">
      <c r="A5261" s="236" t="s">
        <v>2562</v>
      </c>
      <c r="B5261" s="237" t="s">
        <v>5786</v>
      </c>
      <c r="C5261" s="238"/>
      <c r="D5261" s="238"/>
      <c r="E5261" s="238"/>
      <c r="F5261" s="238"/>
      <c r="G5261" s="238">
        <v>1</v>
      </c>
      <c r="H5261" s="238"/>
      <c r="I5261" s="238"/>
      <c r="J5261" s="238"/>
      <c r="K5261" s="238"/>
      <c r="L5261" s="238"/>
      <c r="M5261" s="238"/>
      <c r="N5261" s="238"/>
      <c r="O5261" s="238">
        <v>8</v>
      </c>
      <c r="P5261" s="239">
        <v>3</v>
      </c>
    </row>
    <row r="5262" spans="1:16" x14ac:dyDescent="0.25">
      <c r="A5262" s="236" t="s">
        <v>3417</v>
      </c>
      <c r="B5262" s="237" t="s">
        <v>6722</v>
      </c>
      <c r="C5262" s="238"/>
      <c r="D5262" s="238"/>
      <c r="E5262" s="238"/>
      <c r="F5262" s="238"/>
      <c r="G5262" s="238"/>
      <c r="H5262" s="238"/>
      <c r="I5262" s="238"/>
      <c r="J5262" s="238">
        <v>10</v>
      </c>
      <c r="K5262" s="238"/>
      <c r="L5262" s="238"/>
      <c r="M5262" s="238"/>
      <c r="N5262" s="238"/>
      <c r="O5262" s="238"/>
      <c r="P5262" s="239"/>
    </row>
    <row r="5263" spans="1:16" x14ac:dyDescent="0.25">
      <c r="A5263" s="236" t="s">
        <v>2571</v>
      </c>
      <c r="B5263" s="237" t="s">
        <v>5750</v>
      </c>
      <c r="C5263" s="238"/>
      <c r="D5263" s="238"/>
      <c r="E5263" s="238">
        <v>2</v>
      </c>
      <c r="F5263" s="238"/>
      <c r="G5263" s="238"/>
      <c r="H5263" s="238">
        <v>1</v>
      </c>
      <c r="I5263" s="238"/>
      <c r="J5263" s="238"/>
      <c r="K5263" s="238"/>
      <c r="L5263" s="238"/>
      <c r="M5263" s="238">
        <v>1</v>
      </c>
      <c r="N5263" s="238"/>
      <c r="O5263" s="238">
        <v>10</v>
      </c>
      <c r="P5263" s="239"/>
    </row>
    <row r="5264" spans="1:16" x14ac:dyDescent="0.25">
      <c r="A5264" s="236" t="s">
        <v>1820</v>
      </c>
      <c r="B5264" s="237" t="s">
        <v>7439</v>
      </c>
      <c r="C5264" s="238"/>
      <c r="D5264" s="238"/>
      <c r="E5264" s="238"/>
      <c r="F5264" s="238"/>
      <c r="G5264" s="238">
        <v>1</v>
      </c>
      <c r="H5264" s="238"/>
      <c r="I5264" s="238">
        <v>6</v>
      </c>
      <c r="J5264" s="238">
        <v>1</v>
      </c>
      <c r="K5264" s="238">
        <v>3</v>
      </c>
      <c r="L5264" s="238">
        <v>3</v>
      </c>
      <c r="M5264" s="238"/>
      <c r="N5264" s="238"/>
      <c r="O5264" s="238"/>
      <c r="P5264" s="239"/>
    </row>
    <row r="5265" spans="1:16" x14ac:dyDescent="0.25">
      <c r="A5265" s="236" t="s">
        <v>1564</v>
      </c>
      <c r="B5265" s="237" t="s">
        <v>6332</v>
      </c>
      <c r="C5265" s="238"/>
      <c r="D5265" s="238"/>
      <c r="E5265" s="238">
        <v>1</v>
      </c>
      <c r="F5265" s="238">
        <v>4</v>
      </c>
      <c r="G5265" s="238">
        <v>4</v>
      </c>
      <c r="H5265" s="238"/>
      <c r="I5265" s="238"/>
      <c r="J5265" s="238"/>
      <c r="K5265" s="238"/>
      <c r="L5265" s="238">
        <v>3</v>
      </c>
      <c r="M5265" s="238"/>
      <c r="N5265" s="238"/>
      <c r="O5265" s="238"/>
      <c r="P5265" s="239"/>
    </row>
    <row r="5266" spans="1:16" x14ac:dyDescent="0.25">
      <c r="A5266" s="236" t="s">
        <v>1438</v>
      </c>
      <c r="B5266" s="237" t="s">
        <v>6333</v>
      </c>
      <c r="C5266" s="238"/>
      <c r="D5266" s="238">
        <v>1</v>
      </c>
      <c r="E5266" s="238"/>
      <c r="F5266" s="238"/>
      <c r="G5266" s="238">
        <v>13</v>
      </c>
      <c r="H5266" s="238">
        <v>6</v>
      </c>
      <c r="I5266" s="238">
        <v>1</v>
      </c>
      <c r="J5266" s="238">
        <v>12</v>
      </c>
      <c r="K5266" s="238">
        <v>1</v>
      </c>
      <c r="L5266" s="238">
        <v>7</v>
      </c>
      <c r="M5266" s="238">
        <v>10</v>
      </c>
      <c r="N5266" s="238"/>
      <c r="O5266" s="238"/>
      <c r="P5266" s="239"/>
    </row>
    <row r="5267" spans="1:16" x14ac:dyDescent="0.25">
      <c r="A5267" s="236" t="s">
        <v>1126</v>
      </c>
      <c r="B5267" s="237" t="s">
        <v>6571</v>
      </c>
      <c r="C5267" s="238"/>
      <c r="D5267" s="238">
        <v>4</v>
      </c>
      <c r="E5267" s="238"/>
      <c r="F5267" s="238"/>
      <c r="G5267" s="238"/>
      <c r="H5267" s="238"/>
      <c r="I5267" s="238"/>
      <c r="J5267" s="238">
        <v>1</v>
      </c>
      <c r="K5267" s="238">
        <v>2</v>
      </c>
      <c r="L5267" s="238">
        <v>2</v>
      </c>
      <c r="M5267" s="238">
        <v>65</v>
      </c>
      <c r="N5267" s="238"/>
      <c r="O5267" s="238"/>
      <c r="P5267" s="239"/>
    </row>
    <row r="5268" spans="1:16" x14ac:dyDescent="0.25">
      <c r="A5268" s="236" t="s">
        <v>1781</v>
      </c>
      <c r="B5268" s="237" t="s">
        <v>7249</v>
      </c>
      <c r="C5268" s="238"/>
      <c r="D5268" s="238"/>
      <c r="E5268" s="238"/>
      <c r="F5268" s="238"/>
      <c r="G5268" s="238"/>
      <c r="H5268" s="238"/>
      <c r="I5268" s="238"/>
      <c r="J5268" s="238"/>
      <c r="K5268" s="238"/>
      <c r="L5268" s="238">
        <v>1</v>
      </c>
      <c r="M5268" s="238">
        <v>1</v>
      </c>
      <c r="N5268" s="238">
        <v>1</v>
      </c>
      <c r="O5268" s="238"/>
      <c r="P5268" s="239"/>
    </row>
    <row r="5269" spans="1:16" x14ac:dyDescent="0.25">
      <c r="A5269" s="236" t="s">
        <v>908</v>
      </c>
      <c r="B5269" s="237" t="s">
        <v>5777</v>
      </c>
      <c r="C5269" s="238"/>
      <c r="D5269" s="238"/>
      <c r="E5269" s="238">
        <v>2</v>
      </c>
      <c r="F5269" s="238"/>
      <c r="G5269" s="238"/>
      <c r="H5269" s="238"/>
      <c r="I5269" s="238">
        <v>1</v>
      </c>
      <c r="J5269" s="238"/>
      <c r="K5269" s="238"/>
      <c r="L5269" s="238">
        <v>3</v>
      </c>
      <c r="M5269" s="238">
        <v>10</v>
      </c>
      <c r="N5269" s="238">
        <v>11</v>
      </c>
      <c r="O5269" s="238">
        <v>8</v>
      </c>
      <c r="P5269" s="239"/>
    </row>
    <row r="5270" spans="1:16" x14ac:dyDescent="0.25">
      <c r="A5270" s="236" t="s">
        <v>1116</v>
      </c>
      <c r="B5270" s="237" t="s">
        <v>8618</v>
      </c>
      <c r="C5270" s="238"/>
      <c r="D5270" s="238"/>
      <c r="E5270" s="238"/>
      <c r="F5270" s="238"/>
      <c r="G5270" s="238"/>
      <c r="H5270" s="238"/>
      <c r="I5270" s="238"/>
      <c r="J5270" s="238"/>
      <c r="K5270" s="238">
        <v>4</v>
      </c>
      <c r="L5270" s="238">
        <v>3</v>
      </c>
      <c r="M5270" s="238"/>
      <c r="N5270" s="238">
        <v>3</v>
      </c>
      <c r="O5270" s="238"/>
      <c r="P5270" s="239">
        <v>1</v>
      </c>
    </row>
    <row r="5271" spans="1:16" x14ac:dyDescent="0.25">
      <c r="A5271" s="236" t="s">
        <v>1600</v>
      </c>
      <c r="B5271" s="237" t="s">
        <v>7573</v>
      </c>
      <c r="C5271" s="238"/>
      <c r="D5271" s="238"/>
      <c r="E5271" s="238">
        <v>1</v>
      </c>
      <c r="F5271" s="238"/>
      <c r="G5271" s="238"/>
      <c r="H5271" s="238"/>
      <c r="I5271" s="238"/>
      <c r="J5271" s="238">
        <v>1</v>
      </c>
      <c r="K5271" s="238"/>
      <c r="L5271" s="238"/>
      <c r="M5271" s="238"/>
      <c r="N5271" s="238"/>
      <c r="O5271" s="238"/>
      <c r="P5271" s="239"/>
    </row>
    <row r="5272" spans="1:16" x14ac:dyDescent="0.25">
      <c r="A5272" s="236" t="s">
        <v>1830</v>
      </c>
      <c r="B5272" s="237" t="s">
        <v>7101</v>
      </c>
      <c r="C5272" s="238"/>
      <c r="D5272" s="238">
        <v>1</v>
      </c>
      <c r="E5272" s="238"/>
      <c r="F5272" s="238"/>
      <c r="G5272" s="238"/>
      <c r="H5272" s="238"/>
      <c r="I5272" s="238"/>
      <c r="J5272" s="238"/>
      <c r="K5272" s="238"/>
      <c r="L5272" s="238"/>
      <c r="M5272" s="238">
        <v>18</v>
      </c>
      <c r="N5272" s="238"/>
      <c r="O5272" s="238"/>
      <c r="P5272" s="239"/>
    </row>
    <row r="5273" spans="1:16" x14ac:dyDescent="0.25">
      <c r="A5273" s="236" t="s">
        <v>1334</v>
      </c>
      <c r="B5273" s="237" t="s">
        <v>8619</v>
      </c>
      <c r="C5273" s="238"/>
      <c r="D5273" s="238"/>
      <c r="E5273" s="238"/>
      <c r="F5273" s="238"/>
      <c r="G5273" s="238"/>
      <c r="H5273" s="238"/>
      <c r="I5273" s="238"/>
      <c r="J5273" s="238"/>
      <c r="K5273" s="238">
        <v>4</v>
      </c>
      <c r="L5273" s="238">
        <v>3</v>
      </c>
      <c r="M5273" s="238">
        <v>3</v>
      </c>
      <c r="N5273" s="238">
        <v>2</v>
      </c>
      <c r="O5273" s="238"/>
      <c r="P5273" s="239">
        <v>3</v>
      </c>
    </row>
    <row r="5274" spans="1:16" x14ac:dyDescent="0.25">
      <c r="A5274" s="236" t="s">
        <v>2988</v>
      </c>
      <c r="B5274" s="237" t="s">
        <v>8444</v>
      </c>
      <c r="C5274" s="238"/>
      <c r="D5274" s="238">
        <v>1</v>
      </c>
      <c r="E5274" s="238"/>
      <c r="F5274" s="238"/>
      <c r="G5274" s="238"/>
      <c r="H5274" s="238"/>
      <c r="I5274" s="238"/>
      <c r="J5274" s="238"/>
      <c r="K5274" s="238"/>
      <c r="L5274" s="238"/>
      <c r="M5274" s="238"/>
      <c r="N5274" s="238">
        <v>1</v>
      </c>
      <c r="O5274" s="238"/>
      <c r="P5274" s="239"/>
    </row>
    <row r="5275" spans="1:16" x14ac:dyDescent="0.25">
      <c r="A5275" s="236" t="s">
        <v>2697</v>
      </c>
      <c r="B5275" s="237" t="s">
        <v>5900</v>
      </c>
      <c r="C5275" s="238"/>
      <c r="D5275" s="238"/>
      <c r="E5275" s="238"/>
      <c r="F5275" s="238"/>
      <c r="G5275" s="238"/>
      <c r="H5275" s="238"/>
      <c r="I5275" s="238"/>
      <c r="J5275" s="238">
        <v>14</v>
      </c>
      <c r="K5275" s="238"/>
      <c r="L5275" s="238">
        <v>11</v>
      </c>
      <c r="M5275" s="238"/>
      <c r="N5275" s="238">
        <v>1</v>
      </c>
      <c r="O5275" s="238">
        <v>4</v>
      </c>
      <c r="P5275" s="239"/>
    </row>
    <row r="5276" spans="1:16" x14ac:dyDescent="0.25">
      <c r="A5276" s="236" t="s">
        <v>1567</v>
      </c>
      <c r="B5276" s="237" t="s">
        <v>9227</v>
      </c>
      <c r="C5276" s="238"/>
      <c r="D5276" s="238"/>
      <c r="E5276" s="238"/>
      <c r="F5276" s="238"/>
      <c r="G5276" s="238"/>
      <c r="H5276" s="238"/>
      <c r="I5276" s="238"/>
      <c r="J5276" s="238"/>
      <c r="K5276" s="238">
        <v>11</v>
      </c>
      <c r="L5276" s="238"/>
      <c r="M5276" s="238">
        <v>7</v>
      </c>
      <c r="N5276" s="238">
        <v>2</v>
      </c>
      <c r="O5276" s="238"/>
      <c r="P5276" s="239"/>
    </row>
    <row r="5277" spans="1:16" x14ac:dyDescent="0.25">
      <c r="A5277" s="236" t="s">
        <v>1538</v>
      </c>
      <c r="B5277" s="237" t="s">
        <v>7089</v>
      </c>
      <c r="C5277" s="238"/>
      <c r="D5277" s="238"/>
      <c r="E5277" s="238"/>
      <c r="F5277" s="238"/>
      <c r="G5277" s="238"/>
      <c r="H5277" s="238"/>
      <c r="I5277" s="238"/>
      <c r="J5277" s="238"/>
      <c r="K5277" s="238"/>
      <c r="L5277" s="238">
        <v>1</v>
      </c>
      <c r="M5277" s="238"/>
      <c r="N5277" s="238"/>
      <c r="O5277" s="238"/>
      <c r="P5277" s="239"/>
    </row>
    <row r="5278" spans="1:16" x14ac:dyDescent="0.25">
      <c r="A5278" s="236" t="s">
        <v>4762</v>
      </c>
      <c r="B5278" s="237" t="s">
        <v>6219</v>
      </c>
      <c r="C5278" s="238"/>
      <c r="D5278" s="238"/>
      <c r="E5278" s="238"/>
      <c r="F5278" s="238"/>
      <c r="G5278" s="238"/>
      <c r="H5278" s="238"/>
      <c r="I5278" s="238"/>
      <c r="J5278" s="238"/>
      <c r="K5278" s="238"/>
      <c r="L5278" s="238"/>
      <c r="M5278" s="238"/>
      <c r="N5278" s="238"/>
      <c r="O5278" s="238">
        <v>1</v>
      </c>
      <c r="P5278" s="239"/>
    </row>
    <row r="5279" spans="1:16" x14ac:dyDescent="0.25">
      <c r="A5279" s="236" t="s">
        <v>1661</v>
      </c>
      <c r="B5279" s="237" t="s">
        <v>7250</v>
      </c>
      <c r="C5279" s="238">
        <v>4</v>
      </c>
      <c r="D5279" s="238"/>
      <c r="E5279" s="238"/>
      <c r="F5279" s="238"/>
      <c r="G5279" s="238"/>
      <c r="H5279" s="238"/>
      <c r="I5279" s="238"/>
      <c r="J5279" s="238"/>
      <c r="K5279" s="238"/>
      <c r="L5279" s="238"/>
      <c r="M5279" s="238"/>
      <c r="N5279" s="238"/>
      <c r="O5279" s="238"/>
      <c r="P5279" s="239"/>
    </row>
    <row r="5280" spans="1:16" x14ac:dyDescent="0.25">
      <c r="A5280" s="236" t="s">
        <v>2382</v>
      </c>
      <c r="B5280" s="237" t="s">
        <v>8620</v>
      </c>
      <c r="C5280" s="238"/>
      <c r="D5280" s="238"/>
      <c r="E5280" s="238"/>
      <c r="F5280" s="238"/>
      <c r="G5280" s="238"/>
      <c r="H5280" s="238"/>
      <c r="I5280" s="238">
        <v>32</v>
      </c>
      <c r="J5280" s="238"/>
      <c r="K5280" s="238">
        <v>3</v>
      </c>
      <c r="L5280" s="238"/>
      <c r="M5280" s="238"/>
      <c r="N5280" s="238"/>
      <c r="O5280" s="238"/>
      <c r="P5280" s="239"/>
    </row>
    <row r="5281" spans="1:16" x14ac:dyDescent="0.25">
      <c r="A5281" s="236" t="s">
        <v>4355</v>
      </c>
      <c r="B5281" s="237" t="s">
        <v>10187</v>
      </c>
      <c r="C5281" s="238"/>
      <c r="D5281" s="238">
        <v>10</v>
      </c>
      <c r="E5281" s="238">
        <v>8</v>
      </c>
      <c r="F5281" s="238"/>
      <c r="G5281" s="238"/>
      <c r="H5281" s="238">
        <v>2</v>
      </c>
      <c r="I5281" s="238">
        <v>3</v>
      </c>
      <c r="J5281" s="238"/>
      <c r="K5281" s="238">
        <v>8</v>
      </c>
      <c r="L5281" s="238">
        <v>9</v>
      </c>
      <c r="M5281" s="238"/>
      <c r="N5281" s="238">
        <v>9</v>
      </c>
      <c r="O5281" s="238"/>
      <c r="P5281" s="239"/>
    </row>
    <row r="5282" spans="1:16" x14ac:dyDescent="0.25">
      <c r="A5282" s="236" t="s">
        <v>139</v>
      </c>
      <c r="B5282" s="237" t="s">
        <v>5691</v>
      </c>
      <c r="C5282" s="238"/>
      <c r="D5282" s="238">
        <v>75</v>
      </c>
      <c r="E5282" s="238">
        <v>22</v>
      </c>
      <c r="F5282" s="238">
        <v>100</v>
      </c>
      <c r="G5282" s="238">
        <v>142</v>
      </c>
      <c r="H5282" s="238">
        <v>7</v>
      </c>
      <c r="I5282" s="238">
        <v>85</v>
      </c>
      <c r="J5282" s="238">
        <v>51</v>
      </c>
      <c r="K5282" s="238">
        <v>20</v>
      </c>
      <c r="L5282" s="238">
        <v>996</v>
      </c>
      <c r="M5282" s="238">
        <v>30</v>
      </c>
      <c r="N5282" s="238">
        <v>258</v>
      </c>
      <c r="O5282" s="238">
        <v>16</v>
      </c>
      <c r="P5282" s="239">
        <v>21</v>
      </c>
    </row>
    <row r="5283" spans="1:16" x14ac:dyDescent="0.25">
      <c r="A5283" s="236" t="s">
        <v>511</v>
      </c>
      <c r="B5283" s="237" t="s">
        <v>5743</v>
      </c>
      <c r="C5283" s="238">
        <v>2</v>
      </c>
      <c r="D5283" s="238">
        <v>43</v>
      </c>
      <c r="E5283" s="238"/>
      <c r="F5283" s="238">
        <v>32</v>
      </c>
      <c r="G5283" s="238">
        <v>5</v>
      </c>
      <c r="H5283" s="238">
        <v>1</v>
      </c>
      <c r="I5283" s="238">
        <v>35</v>
      </c>
      <c r="J5283" s="238">
        <v>27</v>
      </c>
      <c r="K5283" s="238">
        <v>18</v>
      </c>
      <c r="L5283" s="238">
        <v>2</v>
      </c>
      <c r="M5283" s="238">
        <v>2</v>
      </c>
      <c r="N5283" s="238">
        <v>16</v>
      </c>
      <c r="O5283" s="238">
        <v>16</v>
      </c>
      <c r="P5283" s="239">
        <v>1</v>
      </c>
    </row>
    <row r="5284" spans="1:16" x14ac:dyDescent="0.25">
      <c r="A5284" s="236" t="s">
        <v>334</v>
      </c>
      <c r="B5284" s="237" t="s">
        <v>6140</v>
      </c>
      <c r="C5284" s="238"/>
      <c r="D5284" s="238"/>
      <c r="E5284" s="238"/>
      <c r="F5284" s="238">
        <v>18</v>
      </c>
      <c r="G5284" s="238"/>
      <c r="H5284" s="238"/>
      <c r="I5284" s="238">
        <v>6</v>
      </c>
      <c r="J5284" s="238">
        <v>1</v>
      </c>
      <c r="K5284" s="238"/>
      <c r="L5284" s="238">
        <v>100</v>
      </c>
      <c r="M5284" s="238"/>
      <c r="N5284" s="238"/>
      <c r="O5284" s="238">
        <v>1</v>
      </c>
      <c r="P5284" s="239">
        <v>100</v>
      </c>
    </row>
    <row r="5285" spans="1:16" x14ac:dyDescent="0.25">
      <c r="A5285" s="236" t="s">
        <v>615</v>
      </c>
      <c r="B5285" s="237" t="s">
        <v>5979</v>
      </c>
      <c r="C5285" s="238">
        <v>2</v>
      </c>
      <c r="D5285" s="238"/>
      <c r="E5285" s="238">
        <v>2</v>
      </c>
      <c r="F5285" s="238">
        <v>10</v>
      </c>
      <c r="G5285" s="238">
        <v>67</v>
      </c>
      <c r="H5285" s="238">
        <v>4</v>
      </c>
      <c r="I5285" s="238">
        <v>41</v>
      </c>
      <c r="J5285" s="238"/>
      <c r="K5285" s="238">
        <v>7</v>
      </c>
      <c r="L5285" s="238"/>
      <c r="M5285" s="238">
        <v>1</v>
      </c>
      <c r="N5285" s="238">
        <v>6</v>
      </c>
      <c r="O5285" s="238">
        <v>3</v>
      </c>
      <c r="P5285" s="239">
        <v>22</v>
      </c>
    </row>
    <row r="5286" spans="1:16" x14ac:dyDescent="0.25">
      <c r="A5286" s="236" t="s">
        <v>679</v>
      </c>
      <c r="B5286" s="237" t="s">
        <v>5835</v>
      </c>
      <c r="C5286" s="238">
        <v>2</v>
      </c>
      <c r="D5286" s="238">
        <v>29</v>
      </c>
      <c r="E5286" s="238">
        <v>615</v>
      </c>
      <c r="F5286" s="238">
        <v>2210</v>
      </c>
      <c r="G5286" s="238">
        <v>127</v>
      </c>
      <c r="H5286" s="238">
        <v>54</v>
      </c>
      <c r="I5286" s="238">
        <v>3</v>
      </c>
      <c r="J5286" s="238">
        <v>4</v>
      </c>
      <c r="K5286" s="238">
        <v>7</v>
      </c>
      <c r="L5286" s="238">
        <v>16</v>
      </c>
      <c r="M5286" s="238"/>
      <c r="N5286" s="238">
        <v>10</v>
      </c>
      <c r="O5286" s="238">
        <v>6</v>
      </c>
      <c r="P5286" s="239"/>
    </row>
    <row r="5287" spans="1:16" x14ac:dyDescent="0.25">
      <c r="A5287" s="236" t="s">
        <v>509</v>
      </c>
      <c r="B5287" s="237" t="s">
        <v>5535</v>
      </c>
      <c r="C5287" s="238">
        <v>7</v>
      </c>
      <c r="D5287" s="238">
        <v>15</v>
      </c>
      <c r="E5287" s="238">
        <v>61</v>
      </c>
      <c r="F5287" s="238">
        <v>33</v>
      </c>
      <c r="G5287" s="238">
        <v>8</v>
      </c>
      <c r="H5287" s="238">
        <v>9</v>
      </c>
      <c r="I5287" s="238">
        <v>5</v>
      </c>
      <c r="J5287" s="238">
        <v>17</v>
      </c>
      <c r="K5287" s="238">
        <v>8</v>
      </c>
      <c r="L5287" s="238">
        <v>48</v>
      </c>
      <c r="M5287" s="238">
        <v>41</v>
      </c>
      <c r="N5287" s="238">
        <v>30</v>
      </c>
      <c r="O5287" s="238">
        <v>32</v>
      </c>
      <c r="P5287" s="239">
        <v>3</v>
      </c>
    </row>
    <row r="5288" spans="1:16" x14ac:dyDescent="0.25">
      <c r="A5288" s="236" t="s">
        <v>441</v>
      </c>
      <c r="B5288" s="237" t="s">
        <v>5302</v>
      </c>
      <c r="C5288" s="238">
        <v>31</v>
      </c>
      <c r="D5288" s="238"/>
      <c r="E5288" s="238">
        <v>1</v>
      </c>
      <c r="F5288" s="238">
        <v>62</v>
      </c>
      <c r="G5288" s="238">
        <v>16</v>
      </c>
      <c r="H5288" s="238">
        <v>118</v>
      </c>
      <c r="I5288" s="238">
        <v>20</v>
      </c>
      <c r="J5288" s="238">
        <v>16</v>
      </c>
      <c r="K5288" s="238">
        <v>29</v>
      </c>
      <c r="L5288" s="238">
        <v>7</v>
      </c>
      <c r="M5288" s="238">
        <v>83</v>
      </c>
      <c r="N5288" s="238">
        <v>17</v>
      </c>
      <c r="O5288" s="238">
        <v>374</v>
      </c>
      <c r="P5288" s="239">
        <v>4</v>
      </c>
    </row>
    <row r="5289" spans="1:16" x14ac:dyDescent="0.25">
      <c r="A5289" s="236" t="s">
        <v>216</v>
      </c>
      <c r="B5289" s="237" t="s">
        <v>5315</v>
      </c>
      <c r="C5289" s="238">
        <v>33</v>
      </c>
      <c r="D5289" s="238"/>
      <c r="E5289" s="238">
        <v>10</v>
      </c>
      <c r="F5289" s="238">
        <v>2</v>
      </c>
      <c r="G5289" s="238">
        <v>13</v>
      </c>
      <c r="H5289" s="238">
        <v>1</v>
      </c>
      <c r="I5289" s="238">
        <v>11</v>
      </c>
      <c r="J5289" s="238">
        <v>7</v>
      </c>
      <c r="K5289" s="238">
        <v>3</v>
      </c>
      <c r="L5289" s="238">
        <v>6</v>
      </c>
      <c r="M5289" s="238">
        <v>3</v>
      </c>
      <c r="N5289" s="238">
        <v>10</v>
      </c>
      <c r="O5289" s="238">
        <v>270</v>
      </c>
      <c r="P5289" s="239">
        <v>2</v>
      </c>
    </row>
    <row r="5290" spans="1:16" x14ac:dyDescent="0.25">
      <c r="A5290" s="236" t="s">
        <v>2380</v>
      </c>
      <c r="B5290" s="237" t="s">
        <v>8853</v>
      </c>
      <c r="C5290" s="238"/>
      <c r="D5290" s="238"/>
      <c r="E5290" s="238">
        <v>2</v>
      </c>
      <c r="F5290" s="238"/>
      <c r="G5290" s="238"/>
      <c r="H5290" s="238"/>
      <c r="I5290" s="238"/>
      <c r="J5290" s="238"/>
      <c r="K5290" s="238"/>
      <c r="L5290" s="238"/>
      <c r="M5290" s="238"/>
      <c r="N5290" s="238"/>
      <c r="O5290" s="238"/>
      <c r="P5290" s="239"/>
    </row>
    <row r="5291" spans="1:16" x14ac:dyDescent="0.25">
      <c r="A5291" s="236" t="s">
        <v>3051</v>
      </c>
      <c r="B5291" s="237" t="s">
        <v>6725</v>
      </c>
      <c r="C5291" s="238"/>
      <c r="D5291" s="238"/>
      <c r="E5291" s="238"/>
      <c r="F5291" s="238"/>
      <c r="G5291" s="238"/>
      <c r="H5291" s="238"/>
      <c r="I5291" s="238"/>
      <c r="J5291" s="238"/>
      <c r="K5291" s="238"/>
      <c r="L5291" s="238">
        <v>3</v>
      </c>
      <c r="M5291" s="238"/>
      <c r="N5291" s="238"/>
      <c r="O5291" s="238"/>
      <c r="P5291" s="239"/>
    </row>
    <row r="5292" spans="1:16" x14ac:dyDescent="0.25">
      <c r="A5292" s="236" t="s">
        <v>771</v>
      </c>
      <c r="B5292" s="237" t="s">
        <v>8622</v>
      </c>
      <c r="C5292" s="238"/>
      <c r="D5292" s="238"/>
      <c r="E5292" s="238"/>
      <c r="F5292" s="238"/>
      <c r="G5292" s="238">
        <v>1</v>
      </c>
      <c r="H5292" s="238"/>
      <c r="I5292" s="238"/>
      <c r="J5292" s="238">
        <v>9</v>
      </c>
      <c r="K5292" s="238">
        <v>50</v>
      </c>
      <c r="L5292" s="238">
        <v>15</v>
      </c>
      <c r="M5292" s="238"/>
      <c r="N5292" s="238"/>
      <c r="O5292" s="238"/>
      <c r="P5292" s="239"/>
    </row>
    <row r="5293" spans="1:16" x14ac:dyDescent="0.25">
      <c r="A5293" s="236" t="s">
        <v>1633</v>
      </c>
      <c r="B5293" s="237" t="s">
        <v>6558</v>
      </c>
      <c r="C5293" s="238"/>
      <c r="D5293" s="238"/>
      <c r="E5293" s="238"/>
      <c r="F5293" s="238"/>
      <c r="G5293" s="238"/>
      <c r="H5293" s="238"/>
      <c r="I5293" s="238"/>
      <c r="J5293" s="238"/>
      <c r="K5293" s="238"/>
      <c r="L5293" s="238"/>
      <c r="M5293" s="238"/>
      <c r="N5293" s="238">
        <v>5</v>
      </c>
      <c r="O5293" s="238"/>
      <c r="P5293" s="239"/>
    </row>
    <row r="5294" spans="1:16" x14ac:dyDescent="0.25">
      <c r="A5294" s="236" t="s">
        <v>1277</v>
      </c>
      <c r="B5294" s="237" t="s">
        <v>8047</v>
      </c>
      <c r="C5294" s="238">
        <v>4</v>
      </c>
      <c r="D5294" s="238"/>
      <c r="E5294" s="238"/>
      <c r="F5294" s="238"/>
      <c r="G5294" s="238"/>
      <c r="H5294" s="238"/>
      <c r="I5294" s="238"/>
      <c r="J5294" s="238"/>
      <c r="K5294" s="238"/>
      <c r="L5294" s="238"/>
      <c r="M5294" s="238"/>
      <c r="N5294" s="238"/>
      <c r="O5294" s="238"/>
      <c r="P5294" s="239"/>
    </row>
    <row r="5295" spans="1:16" x14ac:dyDescent="0.25">
      <c r="A5295" s="236" t="s">
        <v>164</v>
      </c>
      <c r="B5295" s="237" t="s">
        <v>5450</v>
      </c>
      <c r="C5295" s="238">
        <v>327</v>
      </c>
      <c r="D5295" s="238">
        <v>58</v>
      </c>
      <c r="E5295" s="238">
        <v>820</v>
      </c>
      <c r="F5295" s="238">
        <v>179</v>
      </c>
      <c r="G5295" s="238">
        <v>101</v>
      </c>
      <c r="H5295" s="238">
        <v>49</v>
      </c>
      <c r="I5295" s="238">
        <v>39</v>
      </c>
      <c r="J5295" s="238">
        <v>75</v>
      </c>
      <c r="K5295" s="238">
        <v>237</v>
      </c>
      <c r="L5295" s="238">
        <v>126</v>
      </c>
      <c r="M5295" s="238">
        <v>21</v>
      </c>
      <c r="N5295" s="238">
        <v>20</v>
      </c>
      <c r="O5295" s="238">
        <v>74</v>
      </c>
      <c r="P5295" s="239">
        <v>302</v>
      </c>
    </row>
    <row r="5296" spans="1:16" x14ac:dyDescent="0.25">
      <c r="A5296" s="236" t="s">
        <v>1808</v>
      </c>
      <c r="B5296" s="237" t="s">
        <v>5806</v>
      </c>
      <c r="C5296" s="238"/>
      <c r="D5296" s="238"/>
      <c r="E5296" s="238"/>
      <c r="F5296" s="238">
        <v>100</v>
      </c>
      <c r="G5296" s="238"/>
      <c r="H5296" s="238"/>
      <c r="I5296" s="238"/>
      <c r="J5296" s="238"/>
      <c r="K5296" s="238"/>
      <c r="L5296" s="238">
        <v>1</v>
      </c>
      <c r="M5296" s="238"/>
      <c r="N5296" s="238"/>
      <c r="O5296" s="238">
        <v>8</v>
      </c>
      <c r="P5296" s="239"/>
    </row>
    <row r="5297" spans="1:16" x14ac:dyDescent="0.25">
      <c r="A5297" s="236" t="s">
        <v>1333</v>
      </c>
      <c r="B5297" s="237" t="s">
        <v>8854</v>
      </c>
      <c r="C5297" s="238"/>
      <c r="D5297" s="238"/>
      <c r="E5297" s="238"/>
      <c r="F5297" s="238"/>
      <c r="G5297" s="238"/>
      <c r="H5297" s="238"/>
      <c r="I5297" s="238"/>
      <c r="J5297" s="238"/>
      <c r="K5297" s="238"/>
      <c r="L5297" s="238"/>
      <c r="M5297" s="238"/>
      <c r="N5297" s="238"/>
      <c r="O5297" s="238"/>
      <c r="P5297" s="239">
        <v>1</v>
      </c>
    </row>
    <row r="5298" spans="1:16" x14ac:dyDescent="0.25">
      <c r="A5298" s="236" t="s">
        <v>154</v>
      </c>
      <c r="B5298" s="237" t="s">
        <v>8855</v>
      </c>
      <c r="C5298" s="238"/>
      <c r="D5298" s="238"/>
      <c r="E5298" s="238"/>
      <c r="F5298" s="238"/>
      <c r="G5298" s="238"/>
      <c r="H5298" s="238"/>
      <c r="I5298" s="238"/>
      <c r="J5298" s="238"/>
      <c r="K5298" s="238">
        <v>667</v>
      </c>
      <c r="L5298" s="238"/>
      <c r="M5298" s="238"/>
      <c r="N5298" s="238">
        <v>192</v>
      </c>
      <c r="O5298" s="238"/>
      <c r="P5298" s="239"/>
    </row>
    <row r="5299" spans="1:16" x14ac:dyDescent="0.25">
      <c r="A5299" s="236" t="s">
        <v>123</v>
      </c>
      <c r="B5299" s="237" t="s">
        <v>6560</v>
      </c>
      <c r="C5299" s="238"/>
      <c r="D5299" s="238"/>
      <c r="E5299" s="238"/>
      <c r="F5299" s="238"/>
      <c r="G5299" s="238"/>
      <c r="H5299" s="238"/>
      <c r="I5299" s="238">
        <v>1</v>
      </c>
      <c r="J5299" s="238">
        <v>151</v>
      </c>
      <c r="K5299" s="238"/>
      <c r="L5299" s="238">
        <v>128</v>
      </c>
      <c r="M5299" s="238"/>
      <c r="N5299" s="238">
        <v>484</v>
      </c>
      <c r="O5299" s="238"/>
      <c r="P5299" s="239">
        <v>96</v>
      </c>
    </row>
    <row r="5300" spans="1:16" x14ac:dyDescent="0.25">
      <c r="A5300" s="236" t="s">
        <v>827</v>
      </c>
      <c r="B5300" s="237" t="s">
        <v>6247</v>
      </c>
      <c r="C5300" s="238"/>
      <c r="D5300" s="238"/>
      <c r="E5300" s="238"/>
      <c r="F5300" s="238"/>
      <c r="G5300" s="238"/>
      <c r="H5300" s="238">
        <v>9</v>
      </c>
      <c r="I5300" s="238">
        <v>24</v>
      </c>
      <c r="J5300" s="238">
        <v>6</v>
      </c>
      <c r="K5300" s="238">
        <v>54</v>
      </c>
      <c r="L5300" s="238">
        <v>47</v>
      </c>
      <c r="M5300" s="238">
        <v>3</v>
      </c>
      <c r="N5300" s="238">
        <v>80</v>
      </c>
      <c r="O5300" s="238">
        <v>1</v>
      </c>
      <c r="P5300" s="239"/>
    </row>
    <row r="5301" spans="1:16" x14ac:dyDescent="0.25">
      <c r="A5301" s="236" t="s">
        <v>2167</v>
      </c>
      <c r="B5301" s="237" t="s">
        <v>5986</v>
      </c>
      <c r="C5301" s="238"/>
      <c r="D5301" s="238"/>
      <c r="E5301" s="238"/>
      <c r="F5301" s="238"/>
      <c r="G5301" s="238"/>
      <c r="H5301" s="238"/>
      <c r="I5301" s="238"/>
      <c r="J5301" s="238"/>
      <c r="K5301" s="238">
        <v>9</v>
      </c>
      <c r="L5301" s="238"/>
      <c r="M5301" s="238"/>
      <c r="N5301" s="238">
        <v>4</v>
      </c>
      <c r="O5301" s="238">
        <v>3</v>
      </c>
      <c r="P5301" s="239"/>
    </row>
    <row r="5302" spans="1:16" x14ac:dyDescent="0.25">
      <c r="A5302" s="236" t="s">
        <v>707</v>
      </c>
      <c r="B5302" s="237" t="s">
        <v>7088</v>
      </c>
      <c r="C5302" s="238"/>
      <c r="D5302" s="238"/>
      <c r="E5302" s="238"/>
      <c r="F5302" s="238"/>
      <c r="G5302" s="238"/>
      <c r="H5302" s="238"/>
      <c r="I5302" s="238"/>
      <c r="J5302" s="238"/>
      <c r="K5302" s="238">
        <v>4</v>
      </c>
      <c r="L5302" s="238"/>
      <c r="M5302" s="238"/>
      <c r="N5302" s="238">
        <v>5</v>
      </c>
      <c r="O5302" s="238"/>
      <c r="P5302" s="239">
        <v>2</v>
      </c>
    </row>
    <row r="5303" spans="1:16" x14ac:dyDescent="0.25">
      <c r="A5303" s="236" t="s">
        <v>239</v>
      </c>
      <c r="B5303" s="237" t="s">
        <v>6064</v>
      </c>
      <c r="C5303" s="238"/>
      <c r="D5303" s="238"/>
      <c r="E5303" s="238"/>
      <c r="F5303" s="238"/>
      <c r="G5303" s="238"/>
      <c r="H5303" s="238"/>
      <c r="I5303" s="238">
        <v>222</v>
      </c>
      <c r="J5303" s="238">
        <v>10</v>
      </c>
      <c r="K5303" s="238">
        <v>694</v>
      </c>
      <c r="L5303" s="238">
        <v>639</v>
      </c>
      <c r="M5303" s="238">
        <v>40</v>
      </c>
      <c r="N5303" s="238"/>
      <c r="O5303" s="238">
        <v>2</v>
      </c>
      <c r="P5303" s="239"/>
    </row>
    <row r="5304" spans="1:16" x14ac:dyDescent="0.25">
      <c r="A5304" s="236" t="s">
        <v>41</v>
      </c>
      <c r="B5304" s="237" t="s">
        <v>5560</v>
      </c>
      <c r="C5304" s="238"/>
      <c r="D5304" s="238"/>
      <c r="E5304" s="238"/>
      <c r="F5304" s="238">
        <v>94</v>
      </c>
      <c r="G5304" s="238">
        <v>81</v>
      </c>
      <c r="H5304" s="238">
        <v>3</v>
      </c>
      <c r="I5304" s="238">
        <v>20</v>
      </c>
      <c r="J5304" s="238"/>
      <c r="K5304" s="238">
        <v>16</v>
      </c>
      <c r="L5304" s="238">
        <v>896</v>
      </c>
      <c r="M5304" s="238">
        <v>99</v>
      </c>
      <c r="N5304" s="238">
        <v>205</v>
      </c>
      <c r="O5304" s="238">
        <v>28</v>
      </c>
      <c r="P5304" s="239">
        <v>25</v>
      </c>
    </row>
    <row r="5305" spans="1:16" x14ac:dyDescent="0.25">
      <c r="A5305" s="236" t="s">
        <v>3400</v>
      </c>
      <c r="B5305" s="237" t="s">
        <v>10131</v>
      </c>
      <c r="C5305" s="238"/>
      <c r="D5305" s="238"/>
      <c r="E5305" s="238"/>
      <c r="F5305" s="238"/>
      <c r="G5305" s="238"/>
      <c r="H5305" s="238"/>
      <c r="I5305" s="238"/>
      <c r="J5305" s="238">
        <v>2</v>
      </c>
      <c r="K5305" s="238"/>
      <c r="L5305" s="238"/>
      <c r="M5305" s="238"/>
      <c r="N5305" s="238"/>
      <c r="O5305" s="238"/>
      <c r="P5305" s="239"/>
    </row>
    <row r="5306" spans="1:16" x14ac:dyDescent="0.25">
      <c r="A5306" s="236" t="s">
        <v>2062</v>
      </c>
      <c r="B5306" s="237" t="s">
        <v>8259</v>
      </c>
      <c r="C5306" s="238"/>
      <c r="D5306" s="238"/>
      <c r="E5306" s="238"/>
      <c r="F5306" s="238"/>
      <c r="G5306" s="238"/>
      <c r="H5306" s="238">
        <v>8</v>
      </c>
      <c r="I5306" s="238"/>
      <c r="J5306" s="238">
        <v>18</v>
      </c>
      <c r="K5306" s="238"/>
      <c r="L5306" s="238"/>
      <c r="M5306" s="238"/>
      <c r="N5306" s="238"/>
      <c r="O5306" s="238"/>
      <c r="P5306" s="239"/>
    </row>
    <row r="5307" spans="1:16" x14ac:dyDescent="0.25">
      <c r="A5307" s="236" t="s">
        <v>3548</v>
      </c>
      <c r="B5307" s="237" t="s">
        <v>6125</v>
      </c>
      <c r="C5307" s="238"/>
      <c r="D5307" s="238"/>
      <c r="E5307" s="238"/>
      <c r="F5307" s="238"/>
      <c r="G5307" s="238"/>
      <c r="H5307" s="238"/>
      <c r="I5307" s="238"/>
      <c r="J5307" s="238">
        <v>3</v>
      </c>
      <c r="K5307" s="238"/>
      <c r="L5307" s="238"/>
      <c r="M5307" s="238"/>
      <c r="N5307" s="238"/>
      <c r="O5307" s="238">
        <v>1</v>
      </c>
      <c r="P5307" s="239"/>
    </row>
    <row r="5308" spans="1:16" x14ac:dyDescent="0.25">
      <c r="A5308" s="236" t="s">
        <v>2993</v>
      </c>
      <c r="B5308" s="237" t="s">
        <v>8051</v>
      </c>
      <c r="C5308" s="238"/>
      <c r="D5308" s="238"/>
      <c r="E5308" s="238"/>
      <c r="F5308" s="238"/>
      <c r="G5308" s="238"/>
      <c r="H5308" s="238">
        <v>4</v>
      </c>
      <c r="I5308" s="238"/>
      <c r="J5308" s="238"/>
      <c r="K5308" s="238"/>
      <c r="L5308" s="238"/>
      <c r="M5308" s="238"/>
      <c r="N5308" s="238">
        <v>2</v>
      </c>
      <c r="O5308" s="238"/>
      <c r="P5308" s="239"/>
    </row>
    <row r="5309" spans="1:16" x14ac:dyDescent="0.25">
      <c r="A5309" s="236" t="s">
        <v>914</v>
      </c>
      <c r="B5309" s="237" t="s">
        <v>8052</v>
      </c>
      <c r="C5309" s="238"/>
      <c r="D5309" s="238">
        <v>19</v>
      </c>
      <c r="E5309" s="238"/>
      <c r="F5309" s="238">
        <v>149</v>
      </c>
      <c r="G5309" s="238"/>
      <c r="H5309" s="238"/>
      <c r="I5309" s="238"/>
      <c r="J5309" s="238"/>
      <c r="K5309" s="238"/>
      <c r="L5309" s="238"/>
      <c r="M5309" s="238"/>
      <c r="N5309" s="238">
        <v>2</v>
      </c>
      <c r="O5309" s="238"/>
      <c r="P5309" s="239"/>
    </row>
    <row r="5310" spans="1:16" x14ac:dyDescent="0.25">
      <c r="A5310" s="236" t="s">
        <v>1020</v>
      </c>
      <c r="B5310" s="237" t="s">
        <v>8967</v>
      </c>
      <c r="C5310" s="238">
        <v>4</v>
      </c>
      <c r="D5310" s="238">
        <v>2</v>
      </c>
      <c r="E5310" s="238">
        <v>15</v>
      </c>
      <c r="F5310" s="238">
        <v>6</v>
      </c>
      <c r="G5310" s="238">
        <v>1</v>
      </c>
      <c r="H5310" s="238">
        <v>7</v>
      </c>
      <c r="I5310" s="238">
        <v>16</v>
      </c>
      <c r="J5310" s="238">
        <v>3</v>
      </c>
      <c r="K5310" s="238">
        <v>1</v>
      </c>
      <c r="L5310" s="238">
        <v>1</v>
      </c>
      <c r="M5310" s="238">
        <v>60</v>
      </c>
      <c r="N5310" s="238"/>
      <c r="O5310" s="238"/>
      <c r="P5310" s="239"/>
    </row>
    <row r="5311" spans="1:16" x14ac:dyDescent="0.25">
      <c r="A5311" s="236" t="s">
        <v>1650</v>
      </c>
      <c r="B5311" s="237" t="s">
        <v>5256</v>
      </c>
      <c r="C5311" s="238"/>
      <c r="D5311" s="238"/>
      <c r="E5311" s="238"/>
      <c r="F5311" s="238"/>
      <c r="G5311" s="238"/>
      <c r="H5311" s="238"/>
      <c r="I5311" s="238"/>
      <c r="J5311" s="238"/>
      <c r="K5311" s="238"/>
      <c r="L5311" s="238">
        <v>232</v>
      </c>
      <c r="M5311" s="238"/>
      <c r="N5311" s="238"/>
      <c r="O5311" s="238">
        <v>1646</v>
      </c>
      <c r="P5311" s="239">
        <v>417</v>
      </c>
    </row>
    <row r="5312" spans="1:16" x14ac:dyDescent="0.25">
      <c r="A5312" s="236" t="s">
        <v>2174</v>
      </c>
      <c r="B5312" s="237" t="s">
        <v>7576</v>
      </c>
      <c r="C5312" s="238"/>
      <c r="D5312" s="238">
        <v>1</v>
      </c>
      <c r="E5312" s="238"/>
      <c r="F5312" s="238"/>
      <c r="G5312" s="238"/>
      <c r="H5312" s="238">
        <v>2</v>
      </c>
      <c r="I5312" s="238"/>
      <c r="J5312" s="238"/>
      <c r="K5312" s="238"/>
      <c r="L5312" s="238">
        <v>33</v>
      </c>
      <c r="M5312" s="238"/>
      <c r="N5312" s="238"/>
      <c r="O5312" s="238">
        <v>2</v>
      </c>
      <c r="P5312" s="239">
        <v>4</v>
      </c>
    </row>
    <row r="5313" spans="1:16" x14ac:dyDescent="0.25">
      <c r="A5313" s="236" t="s">
        <v>1168</v>
      </c>
      <c r="B5313" s="237" t="s">
        <v>5405</v>
      </c>
      <c r="C5313" s="238"/>
      <c r="D5313" s="238"/>
      <c r="E5313" s="238"/>
      <c r="F5313" s="238"/>
      <c r="G5313" s="238"/>
      <c r="H5313" s="238"/>
      <c r="I5313" s="238"/>
      <c r="J5313" s="238"/>
      <c r="K5313" s="238">
        <v>2</v>
      </c>
      <c r="L5313" s="238"/>
      <c r="M5313" s="238"/>
      <c r="N5313" s="238">
        <v>38</v>
      </c>
      <c r="O5313" s="238">
        <v>97</v>
      </c>
      <c r="P5313" s="239"/>
    </row>
    <row r="5314" spans="1:16" x14ac:dyDescent="0.25">
      <c r="A5314" s="236" t="s">
        <v>3415</v>
      </c>
      <c r="B5314" s="237" t="s">
        <v>8971</v>
      </c>
      <c r="C5314" s="238"/>
      <c r="D5314" s="238">
        <v>11</v>
      </c>
      <c r="E5314" s="238"/>
      <c r="F5314" s="238"/>
      <c r="G5314" s="238"/>
      <c r="H5314" s="238"/>
      <c r="I5314" s="238"/>
      <c r="J5314" s="238"/>
      <c r="K5314" s="238"/>
      <c r="L5314" s="238"/>
      <c r="M5314" s="238"/>
      <c r="N5314" s="238"/>
      <c r="O5314" s="238"/>
      <c r="P5314" s="239"/>
    </row>
    <row r="5315" spans="1:16" x14ac:dyDescent="0.25">
      <c r="A5315" s="236" t="s">
        <v>3815</v>
      </c>
      <c r="B5315" s="237" t="s">
        <v>5304</v>
      </c>
      <c r="C5315" s="238"/>
      <c r="D5315" s="238"/>
      <c r="E5315" s="238"/>
      <c r="F5315" s="238"/>
      <c r="G5315" s="238"/>
      <c r="H5315" s="238"/>
      <c r="I5315" s="238"/>
      <c r="J5315" s="238"/>
      <c r="K5315" s="238"/>
      <c r="L5315" s="238"/>
      <c r="M5315" s="238"/>
      <c r="N5315" s="238">
        <v>1</v>
      </c>
      <c r="O5315" s="238">
        <v>368</v>
      </c>
      <c r="P5315" s="239"/>
    </row>
    <row r="5316" spans="1:16" x14ac:dyDescent="0.25">
      <c r="A5316" s="236" t="s">
        <v>3010</v>
      </c>
      <c r="B5316" s="237" t="s">
        <v>7577</v>
      </c>
      <c r="C5316" s="238"/>
      <c r="D5316" s="238"/>
      <c r="E5316" s="238"/>
      <c r="F5316" s="238"/>
      <c r="G5316" s="238"/>
      <c r="H5316" s="238"/>
      <c r="I5316" s="238"/>
      <c r="J5316" s="238"/>
      <c r="K5316" s="238"/>
      <c r="L5316" s="238"/>
      <c r="M5316" s="238"/>
      <c r="N5316" s="238"/>
      <c r="O5316" s="238"/>
      <c r="P5316" s="239">
        <v>32</v>
      </c>
    </row>
    <row r="5317" spans="1:16" x14ac:dyDescent="0.25">
      <c r="A5317" s="236" t="s">
        <v>784</v>
      </c>
      <c r="B5317" s="237" t="s">
        <v>5474</v>
      </c>
      <c r="C5317" s="238"/>
      <c r="D5317" s="238"/>
      <c r="E5317" s="238"/>
      <c r="F5317" s="238"/>
      <c r="G5317" s="238"/>
      <c r="H5317" s="238"/>
      <c r="I5317" s="238">
        <v>14</v>
      </c>
      <c r="J5317" s="238"/>
      <c r="K5317" s="238"/>
      <c r="L5317" s="238"/>
      <c r="M5317" s="238">
        <v>8</v>
      </c>
      <c r="N5317" s="238">
        <v>1</v>
      </c>
      <c r="O5317" s="238">
        <v>51</v>
      </c>
      <c r="P5317" s="239"/>
    </row>
    <row r="5318" spans="1:16" x14ac:dyDescent="0.25">
      <c r="A5318" s="236" t="s">
        <v>161</v>
      </c>
      <c r="B5318" s="237" t="s">
        <v>5778</v>
      </c>
      <c r="C5318" s="238">
        <v>22</v>
      </c>
      <c r="D5318" s="238"/>
      <c r="E5318" s="238">
        <v>3</v>
      </c>
      <c r="F5318" s="238">
        <v>5</v>
      </c>
      <c r="G5318" s="238"/>
      <c r="H5318" s="238"/>
      <c r="I5318" s="238">
        <v>15</v>
      </c>
      <c r="J5318" s="238">
        <v>1</v>
      </c>
      <c r="K5318" s="238">
        <v>58</v>
      </c>
      <c r="L5318" s="238">
        <v>25</v>
      </c>
      <c r="M5318" s="238">
        <v>11</v>
      </c>
      <c r="N5318" s="238">
        <v>47</v>
      </c>
      <c r="O5318" s="238">
        <v>8</v>
      </c>
      <c r="P5318" s="239">
        <v>66</v>
      </c>
    </row>
    <row r="5319" spans="1:16" x14ac:dyDescent="0.25">
      <c r="A5319" s="236" t="s">
        <v>300</v>
      </c>
      <c r="B5319" s="237" t="s">
        <v>5335</v>
      </c>
      <c r="C5319" s="238">
        <v>87</v>
      </c>
      <c r="D5319" s="238">
        <v>2</v>
      </c>
      <c r="E5319" s="238">
        <v>3</v>
      </c>
      <c r="F5319" s="238">
        <v>13</v>
      </c>
      <c r="G5319" s="238">
        <v>4</v>
      </c>
      <c r="H5319" s="238">
        <v>1</v>
      </c>
      <c r="I5319" s="238">
        <v>10</v>
      </c>
      <c r="J5319" s="238"/>
      <c r="K5319" s="238">
        <v>7</v>
      </c>
      <c r="L5319" s="238">
        <v>42</v>
      </c>
      <c r="M5319" s="238">
        <v>1</v>
      </c>
      <c r="N5319" s="238">
        <v>44</v>
      </c>
      <c r="O5319" s="238">
        <v>210</v>
      </c>
      <c r="P5319" s="239">
        <v>39</v>
      </c>
    </row>
    <row r="5320" spans="1:16" x14ac:dyDescent="0.25">
      <c r="A5320" s="236" t="s">
        <v>3214</v>
      </c>
      <c r="B5320" s="237" t="s">
        <v>8054</v>
      </c>
      <c r="C5320" s="238"/>
      <c r="D5320" s="238">
        <v>7</v>
      </c>
      <c r="E5320" s="238">
        <v>4</v>
      </c>
      <c r="F5320" s="238"/>
      <c r="G5320" s="238"/>
      <c r="H5320" s="238">
        <v>1</v>
      </c>
      <c r="I5320" s="238"/>
      <c r="J5320" s="238">
        <v>1</v>
      </c>
      <c r="K5320" s="238">
        <v>5</v>
      </c>
      <c r="L5320" s="238"/>
      <c r="M5320" s="238">
        <v>12</v>
      </c>
      <c r="N5320" s="238"/>
      <c r="O5320" s="238"/>
      <c r="P5320" s="239"/>
    </row>
    <row r="5321" spans="1:16" x14ac:dyDescent="0.25">
      <c r="A5321" s="236" t="s">
        <v>2329</v>
      </c>
      <c r="B5321" s="237" t="s">
        <v>8970</v>
      </c>
      <c r="C5321" s="238"/>
      <c r="D5321" s="238"/>
      <c r="E5321" s="238"/>
      <c r="F5321" s="238"/>
      <c r="G5321" s="238"/>
      <c r="H5321" s="238"/>
      <c r="I5321" s="238"/>
      <c r="J5321" s="238"/>
      <c r="K5321" s="238"/>
      <c r="L5321" s="238"/>
      <c r="M5321" s="238">
        <v>1</v>
      </c>
      <c r="N5321" s="238"/>
      <c r="O5321" s="238"/>
      <c r="P5321" s="239"/>
    </row>
    <row r="5322" spans="1:16" x14ac:dyDescent="0.25">
      <c r="A5322" s="236" t="s">
        <v>654</v>
      </c>
      <c r="B5322" s="237" t="s">
        <v>7237</v>
      </c>
      <c r="C5322" s="238">
        <v>3</v>
      </c>
      <c r="D5322" s="238"/>
      <c r="E5322" s="238"/>
      <c r="F5322" s="238"/>
      <c r="G5322" s="238"/>
      <c r="H5322" s="238">
        <v>12</v>
      </c>
      <c r="I5322" s="238">
        <v>4</v>
      </c>
      <c r="J5322" s="238">
        <v>12</v>
      </c>
      <c r="K5322" s="238"/>
      <c r="L5322" s="238"/>
      <c r="M5322" s="238"/>
      <c r="N5322" s="238"/>
      <c r="O5322" s="238"/>
      <c r="P5322" s="239"/>
    </row>
    <row r="5323" spans="1:16" x14ac:dyDescent="0.25">
      <c r="A5323" s="236" t="s">
        <v>1630</v>
      </c>
      <c r="B5323" s="237" t="s">
        <v>7429</v>
      </c>
      <c r="C5323" s="238"/>
      <c r="D5323" s="238"/>
      <c r="E5323" s="238">
        <v>3</v>
      </c>
      <c r="F5323" s="238">
        <v>6</v>
      </c>
      <c r="G5323" s="238">
        <v>54</v>
      </c>
      <c r="H5323" s="238"/>
      <c r="I5323" s="238"/>
      <c r="J5323" s="238">
        <v>27</v>
      </c>
      <c r="K5323" s="238">
        <v>1</v>
      </c>
      <c r="L5323" s="238">
        <v>1</v>
      </c>
      <c r="M5323" s="238">
        <v>28</v>
      </c>
      <c r="N5323" s="238"/>
      <c r="O5323" s="238"/>
      <c r="P5323" s="239"/>
    </row>
    <row r="5324" spans="1:16" x14ac:dyDescent="0.25">
      <c r="A5324" s="236" t="s">
        <v>542</v>
      </c>
      <c r="B5324" s="237" t="s">
        <v>9218</v>
      </c>
      <c r="C5324" s="238"/>
      <c r="D5324" s="238"/>
      <c r="E5324" s="238"/>
      <c r="F5324" s="238"/>
      <c r="G5324" s="238"/>
      <c r="H5324" s="238"/>
      <c r="I5324" s="238">
        <v>1</v>
      </c>
      <c r="J5324" s="238">
        <v>2</v>
      </c>
      <c r="K5324" s="238">
        <v>3</v>
      </c>
      <c r="L5324" s="238"/>
      <c r="M5324" s="238">
        <v>11</v>
      </c>
      <c r="N5324" s="238">
        <v>6</v>
      </c>
      <c r="O5324" s="238"/>
      <c r="P5324" s="239"/>
    </row>
    <row r="5325" spans="1:16" x14ac:dyDescent="0.25">
      <c r="A5325" s="236" t="s">
        <v>1651</v>
      </c>
      <c r="B5325" s="237" t="s">
        <v>5692</v>
      </c>
      <c r="C5325" s="238"/>
      <c r="D5325" s="238"/>
      <c r="E5325" s="238">
        <v>2</v>
      </c>
      <c r="F5325" s="238">
        <v>53</v>
      </c>
      <c r="G5325" s="238">
        <v>14</v>
      </c>
      <c r="H5325" s="238"/>
      <c r="I5325" s="238">
        <v>10</v>
      </c>
      <c r="J5325" s="238"/>
      <c r="K5325" s="238">
        <v>31</v>
      </c>
      <c r="L5325" s="238">
        <v>6</v>
      </c>
      <c r="M5325" s="238">
        <v>78</v>
      </c>
      <c r="N5325" s="238">
        <v>10</v>
      </c>
      <c r="O5325" s="238">
        <v>13</v>
      </c>
      <c r="P5325" s="239">
        <v>9</v>
      </c>
    </row>
    <row r="5326" spans="1:16" x14ac:dyDescent="0.25">
      <c r="A5326" s="236" t="s">
        <v>685</v>
      </c>
      <c r="B5326" s="237" t="s">
        <v>6181</v>
      </c>
      <c r="C5326" s="238"/>
      <c r="D5326" s="238"/>
      <c r="E5326" s="238"/>
      <c r="F5326" s="238">
        <v>6</v>
      </c>
      <c r="G5326" s="238"/>
      <c r="H5326" s="238"/>
      <c r="I5326" s="238"/>
      <c r="J5326" s="238">
        <v>26</v>
      </c>
      <c r="K5326" s="238">
        <v>829</v>
      </c>
      <c r="L5326" s="238"/>
      <c r="M5326" s="238"/>
      <c r="N5326" s="238"/>
      <c r="O5326" s="238">
        <v>1</v>
      </c>
      <c r="P5326" s="239">
        <v>1</v>
      </c>
    </row>
    <row r="5327" spans="1:16" x14ac:dyDescent="0.25">
      <c r="A5327" s="236" t="s">
        <v>772</v>
      </c>
      <c r="B5327" s="237" t="s">
        <v>5359</v>
      </c>
      <c r="C5327" s="238"/>
      <c r="D5327" s="238">
        <v>3</v>
      </c>
      <c r="E5327" s="238"/>
      <c r="F5327" s="238">
        <v>5</v>
      </c>
      <c r="G5327" s="238"/>
      <c r="H5327" s="238"/>
      <c r="I5327" s="238"/>
      <c r="J5327" s="238">
        <v>25</v>
      </c>
      <c r="K5327" s="238"/>
      <c r="L5327" s="238"/>
      <c r="M5327" s="238">
        <v>14</v>
      </c>
      <c r="N5327" s="238"/>
      <c r="O5327" s="238">
        <v>160</v>
      </c>
      <c r="P5327" s="239"/>
    </row>
    <row r="5328" spans="1:16" x14ac:dyDescent="0.25">
      <c r="A5328" s="236" t="s">
        <v>81</v>
      </c>
      <c r="B5328" s="237" t="s">
        <v>5316</v>
      </c>
      <c r="C5328" s="238">
        <v>1</v>
      </c>
      <c r="D5328" s="238"/>
      <c r="E5328" s="238">
        <v>3</v>
      </c>
      <c r="F5328" s="238"/>
      <c r="G5328" s="238">
        <v>5</v>
      </c>
      <c r="H5328" s="238">
        <v>1</v>
      </c>
      <c r="I5328" s="238">
        <v>297</v>
      </c>
      <c r="J5328" s="238">
        <v>4</v>
      </c>
      <c r="K5328" s="238">
        <v>163</v>
      </c>
      <c r="L5328" s="238">
        <v>1767</v>
      </c>
      <c r="M5328" s="238">
        <v>129</v>
      </c>
      <c r="N5328" s="238">
        <v>33</v>
      </c>
      <c r="O5328" s="238">
        <v>267</v>
      </c>
      <c r="P5328" s="239">
        <v>42</v>
      </c>
    </row>
    <row r="5329" spans="1:16" x14ac:dyDescent="0.25">
      <c r="A5329" s="236" t="s">
        <v>573</v>
      </c>
      <c r="B5329" s="237" t="s">
        <v>6040</v>
      </c>
      <c r="C5329" s="238"/>
      <c r="D5329" s="238"/>
      <c r="E5329" s="238">
        <v>44</v>
      </c>
      <c r="F5329" s="238"/>
      <c r="G5329" s="238"/>
      <c r="H5329" s="238"/>
      <c r="I5329" s="238"/>
      <c r="J5329" s="238">
        <v>14</v>
      </c>
      <c r="K5329" s="238">
        <v>1</v>
      </c>
      <c r="L5329" s="238">
        <v>3</v>
      </c>
      <c r="M5329" s="238">
        <v>6</v>
      </c>
      <c r="N5329" s="238">
        <v>46</v>
      </c>
      <c r="O5329" s="238">
        <v>2</v>
      </c>
      <c r="P5329" s="239">
        <v>3</v>
      </c>
    </row>
    <row r="5330" spans="1:16" x14ac:dyDescent="0.25">
      <c r="A5330" s="236" t="s">
        <v>631</v>
      </c>
      <c r="B5330" s="237" t="s">
        <v>7430</v>
      </c>
      <c r="C5330" s="238">
        <v>1</v>
      </c>
      <c r="D5330" s="238">
        <v>4</v>
      </c>
      <c r="E5330" s="238"/>
      <c r="F5330" s="238"/>
      <c r="G5330" s="238">
        <v>1</v>
      </c>
      <c r="H5330" s="238"/>
      <c r="I5330" s="238">
        <v>2</v>
      </c>
      <c r="J5330" s="238">
        <v>3</v>
      </c>
      <c r="K5330" s="238">
        <v>1</v>
      </c>
      <c r="L5330" s="238">
        <v>3</v>
      </c>
      <c r="M5330" s="238">
        <v>56</v>
      </c>
      <c r="N5330" s="238"/>
      <c r="O5330" s="238"/>
      <c r="P5330" s="239">
        <v>1</v>
      </c>
    </row>
    <row r="5331" spans="1:16" x14ac:dyDescent="0.25">
      <c r="A5331" s="236" t="s">
        <v>402</v>
      </c>
      <c r="B5331" s="237" t="s">
        <v>7431</v>
      </c>
      <c r="C5331" s="238"/>
      <c r="D5331" s="238"/>
      <c r="E5331" s="238"/>
      <c r="F5331" s="238"/>
      <c r="G5331" s="238"/>
      <c r="H5331" s="238"/>
      <c r="I5331" s="238"/>
      <c r="J5331" s="238"/>
      <c r="K5331" s="238"/>
      <c r="L5331" s="238"/>
      <c r="M5331" s="238"/>
      <c r="N5331" s="238">
        <v>15</v>
      </c>
      <c r="O5331" s="238"/>
      <c r="P5331" s="239">
        <v>1</v>
      </c>
    </row>
    <row r="5332" spans="1:16" x14ac:dyDescent="0.25">
      <c r="A5332" s="236" t="s">
        <v>1304</v>
      </c>
      <c r="B5332" s="237" t="s">
        <v>6557</v>
      </c>
      <c r="C5332" s="238"/>
      <c r="D5332" s="238"/>
      <c r="E5332" s="238"/>
      <c r="F5332" s="238"/>
      <c r="G5332" s="238"/>
      <c r="H5332" s="238"/>
      <c r="I5332" s="238"/>
      <c r="J5332" s="238"/>
      <c r="K5332" s="238"/>
      <c r="L5332" s="238">
        <v>11</v>
      </c>
      <c r="M5332" s="238"/>
      <c r="N5332" s="238"/>
      <c r="O5332" s="238"/>
      <c r="P5332" s="239">
        <v>2</v>
      </c>
    </row>
    <row r="5333" spans="1:16" x14ac:dyDescent="0.25">
      <c r="A5333" s="236" t="s">
        <v>1879</v>
      </c>
      <c r="B5333" s="237" t="s">
        <v>8038</v>
      </c>
      <c r="C5333" s="238"/>
      <c r="D5333" s="238"/>
      <c r="E5333" s="238"/>
      <c r="F5333" s="238"/>
      <c r="G5333" s="238"/>
      <c r="H5333" s="238"/>
      <c r="I5333" s="238"/>
      <c r="J5333" s="238"/>
      <c r="K5333" s="238"/>
      <c r="L5333" s="238"/>
      <c r="M5333" s="238">
        <v>1</v>
      </c>
      <c r="N5333" s="238">
        <v>14</v>
      </c>
      <c r="O5333" s="238"/>
      <c r="P5333" s="239"/>
    </row>
    <row r="5334" spans="1:16" x14ac:dyDescent="0.25">
      <c r="A5334" s="236" t="s">
        <v>519</v>
      </c>
      <c r="B5334" s="237" t="s">
        <v>5411</v>
      </c>
      <c r="C5334" s="238">
        <v>7</v>
      </c>
      <c r="D5334" s="238"/>
      <c r="E5334" s="238"/>
      <c r="F5334" s="238">
        <v>10</v>
      </c>
      <c r="G5334" s="238"/>
      <c r="H5334" s="238"/>
      <c r="I5334" s="238"/>
      <c r="J5334" s="238">
        <v>2</v>
      </c>
      <c r="K5334" s="238">
        <v>9</v>
      </c>
      <c r="L5334" s="238">
        <v>22</v>
      </c>
      <c r="M5334" s="238">
        <v>11</v>
      </c>
      <c r="N5334" s="238">
        <v>10</v>
      </c>
      <c r="O5334" s="238">
        <v>92</v>
      </c>
      <c r="P5334" s="239">
        <v>110</v>
      </c>
    </row>
    <row r="5335" spans="1:16" x14ac:dyDescent="0.25">
      <c r="A5335" s="236" t="s">
        <v>2314</v>
      </c>
      <c r="B5335" s="237" t="s">
        <v>7432</v>
      </c>
      <c r="C5335" s="238"/>
      <c r="D5335" s="238"/>
      <c r="E5335" s="238"/>
      <c r="F5335" s="238"/>
      <c r="G5335" s="238"/>
      <c r="H5335" s="238"/>
      <c r="I5335" s="238"/>
      <c r="J5335" s="238"/>
      <c r="K5335" s="238"/>
      <c r="L5335" s="238"/>
      <c r="M5335" s="238"/>
      <c r="N5335" s="238">
        <v>3</v>
      </c>
      <c r="O5335" s="238"/>
      <c r="P5335" s="239">
        <v>1</v>
      </c>
    </row>
    <row r="5336" spans="1:16" x14ac:dyDescent="0.25">
      <c r="A5336" s="236" t="s">
        <v>933</v>
      </c>
      <c r="B5336" s="237" t="s">
        <v>9219</v>
      </c>
      <c r="C5336" s="238"/>
      <c r="D5336" s="238"/>
      <c r="E5336" s="238"/>
      <c r="F5336" s="238"/>
      <c r="G5336" s="238"/>
      <c r="H5336" s="238"/>
      <c r="I5336" s="238"/>
      <c r="J5336" s="238"/>
      <c r="K5336" s="238"/>
      <c r="L5336" s="238"/>
      <c r="M5336" s="238">
        <v>9</v>
      </c>
      <c r="N5336" s="238"/>
      <c r="O5336" s="238"/>
      <c r="P5336" s="239"/>
    </row>
    <row r="5337" spans="1:16" x14ac:dyDescent="0.25">
      <c r="A5337" s="236" t="s">
        <v>308</v>
      </c>
      <c r="B5337" s="237" t="s">
        <v>5652</v>
      </c>
      <c r="C5337" s="238"/>
      <c r="D5337" s="238"/>
      <c r="E5337" s="238"/>
      <c r="F5337" s="238">
        <v>1</v>
      </c>
      <c r="G5337" s="238">
        <v>9</v>
      </c>
      <c r="H5337" s="238">
        <v>5</v>
      </c>
      <c r="I5337" s="238"/>
      <c r="J5337" s="238">
        <v>4</v>
      </c>
      <c r="K5337" s="238">
        <v>28</v>
      </c>
      <c r="L5337" s="238">
        <v>3</v>
      </c>
      <c r="M5337" s="238">
        <v>44</v>
      </c>
      <c r="N5337" s="238">
        <v>3</v>
      </c>
      <c r="O5337" s="238">
        <v>17</v>
      </c>
      <c r="P5337" s="239">
        <v>97</v>
      </c>
    </row>
    <row r="5338" spans="1:16" x14ac:dyDescent="0.25">
      <c r="A5338" s="236" t="s">
        <v>1137</v>
      </c>
      <c r="B5338" s="237" t="s">
        <v>6297</v>
      </c>
      <c r="C5338" s="238"/>
      <c r="D5338" s="238"/>
      <c r="E5338" s="238"/>
      <c r="F5338" s="238"/>
      <c r="G5338" s="238"/>
      <c r="H5338" s="238"/>
      <c r="I5338" s="238"/>
      <c r="J5338" s="238"/>
      <c r="K5338" s="238"/>
      <c r="L5338" s="238"/>
      <c r="M5338" s="238"/>
      <c r="N5338" s="238"/>
      <c r="O5338" s="238">
        <v>1</v>
      </c>
      <c r="P5338" s="239"/>
    </row>
    <row r="5339" spans="1:16" x14ac:dyDescent="0.25">
      <c r="A5339" s="236" t="s">
        <v>309</v>
      </c>
      <c r="B5339" s="237" t="s">
        <v>5946</v>
      </c>
      <c r="C5339" s="238"/>
      <c r="D5339" s="238">
        <v>2</v>
      </c>
      <c r="E5339" s="238"/>
      <c r="F5339" s="238">
        <v>1</v>
      </c>
      <c r="G5339" s="238">
        <v>7</v>
      </c>
      <c r="H5339" s="238"/>
      <c r="I5339" s="238">
        <v>1</v>
      </c>
      <c r="J5339" s="238"/>
      <c r="K5339" s="238">
        <v>35</v>
      </c>
      <c r="L5339" s="238">
        <v>2</v>
      </c>
      <c r="M5339" s="238">
        <v>2</v>
      </c>
      <c r="N5339" s="238">
        <v>1</v>
      </c>
      <c r="O5339" s="238">
        <v>3</v>
      </c>
      <c r="P5339" s="239">
        <v>23</v>
      </c>
    </row>
    <row r="5340" spans="1:16" x14ac:dyDescent="0.25">
      <c r="A5340" s="236" t="s">
        <v>195</v>
      </c>
      <c r="B5340" s="237" t="s">
        <v>5442</v>
      </c>
      <c r="C5340" s="238">
        <v>2</v>
      </c>
      <c r="D5340" s="238">
        <v>5</v>
      </c>
      <c r="E5340" s="238">
        <v>12</v>
      </c>
      <c r="F5340" s="238">
        <v>41</v>
      </c>
      <c r="G5340" s="238">
        <v>4</v>
      </c>
      <c r="H5340" s="238"/>
      <c r="I5340" s="238">
        <v>10</v>
      </c>
      <c r="J5340" s="238">
        <v>43</v>
      </c>
      <c r="K5340" s="238">
        <v>45</v>
      </c>
      <c r="L5340" s="238">
        <v>273</v>
      </c>
      <c r="M5340" s="238">
        <v>14</v>
      </c>
      <c r="N5340" s="238">
        <v>10</v>
      </c>
      <c r="O5340" s="238">
        <v>71</v>
      </c>
      <c r="P5340" s="239">
        <v>33</v>
      </c>
    </row>
    <row r="5341" spans="1:16" x14ac:dyDescent="0.25">
      <c r="A5341" s="236" t="s">
        <v>387</v>
      </c>
      <c r="B5341" s="237" t="s">
        <v>6007</v>
      </c>
      <c r="C5341" s="238">
        <v>6</v>
      </c>
      <c r="D5341" s="238"/>
      <c r="E5341" s="238">
        <v>1</v>
      </c>
      <c r="F5341" s="238"/>
      <c r="G5341" s="238"/>
      <c r="H5341" s="238"/>
      <c r="I5341" s="238">
        <v>9</v>
      </c>
      <c r="J5341" s="238"/>
      <c r="K5341" s="238">
        <v>3</v>
      </c>
      <c r="L5341" s="238">
        <v>1</v>
      </c>
      <c r="M5341" s="238"/>
      <c r="N5341" s="238">
        <v>23</v>
      </c>
      <c r="O5341" s="238">
        <v>3</v>
      </c>
      <c r="P5341" s="239"/>
    </row>
    <row r="5342" spans="1:16" x14ac:dyDescent="0.25">
      <c r="A5342" s="236" t="s">
        <v>745</v>
      </c>
      <c r="B5342" s="237" t="s">
        <v>5631</v>
      </c>
      <c r="C5342" s="238"/>
      <c r="D5342" s="238"/>
      <c r="E5342" s="238">
        <v>1</v>
      </c>
      <c r="F5342" s="238"/>
      <c r="G5342" s="238"/>
      <c r="H5342" s="238"/>
      <c r="I5342" s="238">
        <v>8</v>
      </c>
      <c r="J5342" s="238">
        <v>2</v>
      </c>
      <c r="K5342" s="238"/>
      <c r="L5342" s="238">
        <v>1</v>
      </c>
      <c r="M5342" s="238">
        <v>4</v>
      </c>
      <c r="N5342" s="238">
        <v>36</v>
      </c>
      <c r="O5342" s="238">
        <v>20</v>
      </c>
      <c r="P5342" s="239">
        <v>8</v>
      </c>
    </row>
    <row r="5343" spans="1:16" x14ac:dyDescent="0.25">
      <c r="A5343" s="236" t="s">
        <v>270</v>
      </c>
      <c r="B5343" s="237" t="s">
        <v>5402</v>
      </c>
      <c r="C5343" s="238">
        <v>1</v>
      </c>
      <c r="D5343" s="238"/>
      <c r="E5343" s="238"/>
      <c r="F5343" s="238"/>
      <c r="G5343" s="238"/>
      <c r="H5343" s="238"/>
      <c r="I5343" s="238">
        <v>35</v>
      </c>
      <c r="J5343" s="238"/>
      <c r="K5343" s="238">
        <v>19</v>
      </c>
      <c r="L5343" s="238"/>
      <c r="M5343" s="238">
        <v>8</v>
      </c>
      <c r="N5343" s="238">
        <v>6</v>
      </c>
      <c r="O5343" s="238">
        <v>98</v>
      </c>
      <c r="P5343" s="239">
        <v>489</v>
      </c>
    </row>
    <row r="5344" spans="1:16" x14ac:dyDescent="0.25">
      <c r="A5344" s="236" t="s">
        <v>624</v>
      </c>
      <c r="B5344" s="237" t="s">
        <v>5940</v>
      </c>
      <c r="C5344" s="238"/>
      <c r="D5344" s="238">
        <v>14</v>
      </c>
      <c r="E5344" s="238"/>
      <c r="F5344" s="238"/>
      <c r="G5344" s="238"/>
      <c r="H5344" s="238"/>
      <c r="I5344" s="238"/>
      <c r="J5344" s="238"/>
      <c r="K5344" s="238"/>
      <c r="L5344" s="238"/>
      <c r="M5344" s="238">
        <v>4</v>
      </c>
      <c r="N5344" s="238">
        <v>2</v>
      </c>
      <c r="O5344" s="238">
        <v>3</v>
      </c>
      <c r="P5344" s="239">
        <v>16</v>
      </c>
    </row>
    <row r="5345" spans="1:16" x14ac:dyDescent="0.25">
      <c r="A5345" s="236" t="s">
        <v>477</v>
      </c>
      <c r="B5345" s="237" t="s">
        <v>8865</v>
      </c>
      <c r="C5345" s="238"/>
      <c r="D5345" s="238"/>
      <c r="E5345" s="238"/>
      <c r="F5345" s="238"/>
      <c r="G5345" s="238">
        <v>13</v>
      </c>
      <c r="H5345" s="238"/>
      <c r="I5345" s="238">
        <v>4</v>
      </c>
      <c r="J5345" s="238"/>
      <c r="K5345" s="238"/>
      <c r="L5345" s="238"/>
      <c r="M5345" s="238">
        <v>22</v>
      </c>
      <c r="N5345" s="238">
        <v>27</v>
      </c>
      <c r="O5345" s="238"/>
      <c r="P5345" s="239"/>
    </row>
    <row r="5346" spans="1:16" x14ac:dyDescent="0.25">
      <c r="A5346" s="236" t="s">
        <v>942</v>
      </c>
      <c r="B5346" s="237" t="s">
        <v>5855</v>
      </c>
      <c r="C5346" s="238"/>
      <c r="D5346" s="238"/>
      <c r="E5346" s="238"/>
      <c r="F5346" s="238"/>
      <c r="G5346" s="238"/>
      <c r="H5346" s="238"/>
      <c r="I5346" s="238"/>
      <c r="J5346" s="238"/>
      <c r="K5346" s="238">
        <v>4</v>
      </c>
      <c r="L5346" s="238">
        <v>1</v>
      </c>
      <c r="M5346" s="238">
        <v>1</v>
      </c>
      <c r="N5346" s="238">
        <v>21</v>
      </c>
      <c r="O5346" s="238">
        <v>6</v>
      </c>
      <c r="P5346" s="239">
        <v>1</v>
      </c>
    </row>
    <row r="5347" spans="1:16" x14ac:dyDescent="0.25">
      <c r="A5347" s="236" t="s">
        <v>4521</v>
      </c>
      <c r="B5347" s="237" t="s">
        <v>9542</v>
      </c>
      <c r="C5347" s="238"/>
      <c r="D5347" s="238">
        <v>2</v>
      </c>
      <c r="E5347" s="238"/>
      <c r="F5347" s="238">
        <v>1</v>
      </c>
      <c r="G5347" s="238">
        <v>3</v>
      </c>
      <c r="H5347" s="238"/>
      <c r="I5347" s="238"/>
      <c r="J5347" s="238"/>
      <c r="K5347" s="238"/>
      <c r="L5347" s="238"/>
      <c r="M5347" s="238"/>
      <c r="N5347" s="238"/>
      <c r="O5347" s="238"/>
      <c r="P5347" s="239"/>
    </row>
    <row r="5348" spans="1:16" x14ac:dyDescent="0.25">
      <c r="A5348" s="236" t="s">
        <v>7433</v>
      </c>
      <c r="B5348" s="237" t="s">
        <v>7434</v>
      </c>
      <c r="C5348" s="238"/>
      <c r="D5348" s="238"/>
      <c r="E5348" s="238"/>
      <c r="F5348" s="238"/>
      <c r="G5348" s="238"/>
      <c r="H5348" s="238"/>
      <c r="I5348" s="238"/>
      <c r="J5348" s="238"/>
      <c r="K5348" s="238"/>
      <c r="L5348" s="238">
        <v>140</v>
      </c>
      <c r="M5348" s="238"/>
      <c r="N5348" s="238"/>
      <c r="O5348" s="238"/>
      <c r="P5348" s="239"/>
    </row>
    <row r="5349" spans="1:16" x14ac:dyDescent="0.25">
      <c r="A5349" s="236" t="s">
        <v>6020</v>
      </c>
      <c r="B5349" s="237" t="s">
        <v>6021</v>
      </c>
      <c r="C5349" s="238"/>
      <c r="D5349" s="238"/>
      <c r="E5349" s="238"/>
      <c r="F5349" s="238"/>
      <c r="G5349" s="238"/>
      <c r="H5349" s="238"/>
      <c r="I5349" s="238"/>
      <c r="J5349" s="238"/>
      <c r="K5349" s="238"/>
      <c r="L5349" s="238"/>
      <c r="M5349" s="238"/>
      <c r="N5349" s="238"/>
      <c r="O5349" s="238">
        <v>2</v>
      </c>
      <c r="P5349" s="239">
        <v>5</v>
      </c>
    </row>
    <row r="5350" spans="1:16" x14ac:dyDescent="0.25">
      <c r="A5350" s="236" t="s">
        <v>7234</v>
      </c>
      <c r="B5350" s="237" t="s">
        <v>7235</v>
      </c>
      <c r="C5350" s="238"/>
      <c r="D5350" s="238"/>
      <c r="E5350" s="238"/>
      <c r="F5350" s="238"/>
      <c r="G5350" s="238"/>
      <c r="H5350" s="238"/>
      <c r="I5350" s="238">
        <v>2</v>
      </c>
      <c r="J5350" s="238"/>
      <c r="K5350" s="238"/>
      <c r="L5350" s="238">
        <v>1</v>
      </c>
      <c r="M5350" s="238">
        <v>3</v>
      </c>
      <c r="N5350" s="238">
        <v>3</v>
      </c>
      <c r="O5350" s="238"/>
      <c r="P5350" s="239"/>
    </row>
    <row r="5351" spans="1:16" x14ac:dyDescent="0.25">
      <c r="A5351" s="236" t="s">
        <v>636</v>
      </c>
      <c r="B5351" s="237" t="s">
        <v>5499</v>
      </c>
      <c r="C5351" s="238">
        <v>1</v>
      </c>
      <c r="D5351" s="238"/>
      <c r="E5351" s="238"/>
      <c r="F5351" s="238"/>
      <c r="G5351" s="238">
        <v>4</v>
      </c>
      <c r="H5351" s="238"/>
      <c r="I5351" s="238">
        <v>1</v>
      </c>
      <c r="J5351" s="238">
        <v>1</v>
      </c>
      <c r="K5351" s="238">
        <v>11</v>
      </c>
      <c r="L5351" s="238">
        <v>6</v>
      </c>
      <c r="M5351" s="238">
        <v>13</v>
      </c>
      <c r="N5351" s="238">
        <v>1</v>
      </c>
      <c r="O5351" s="238">
        <v>41</v>
      </c>
      <c r="P5351" s="239"/>
    </row>
    <row r="5352" spans="1:16" x14ac:dyDescent="0.25">
      <c r="A5352" s="236" t="s">
        <v>1729</v>
      </c>
      <c r="B5352" s="237" t="s">
        <v>5998</v>
      </c>
      <c r="C5352" s="238"/>
      <c r="D5352" s="238">
        <v>3</v>
      </c>
      <c r="E5352" s="238"/>
      <c r="F5352" s="238"/>
      <c r="G5352" s="238"/>
      <c r="H5352" s="238"/>
      <c r="I5352" s="238">
        <v>24</v>
      </c>
      <c r="J5352" s="238"/>
      <c r="K5352" s="238"/>
      <c r="L5352" s="238"/>
      <c r="M5352" s="238"/>
      <c r="N5352" s="238"/>
      <c r="O5352" s="238">
        <v>5</v>
      </c>
      <c r="P5352" s="239"/>
    </row>
    <row r="5353" spans="1:16" x14ac:dyDescent="0.25">
      <c r="A5353" s="236" t="s">
        <v>1419</v>
      </c>
      <c r="B5353" s="237" t="s">
        <v>6228</v>
      </c>
      <c r="C5353" s="238"/>
      <c r="D5353" s="238">
        <v>16</v>
      </c>
      <c r="E5353" s="238"/>
      <c r="F5353" s="238">
        <v>80</v>
      </c>
      <c r="G5353" s="238">
        <v>589</v>
      </c>
      <c r="H5353" s="238"/>
      <c r="I5353" s="238">
        <v>8</v>
      </c>
      <c r="J5353" s="238"/>
      <c r="K5353" s="238"/>
      <c r="L5353" s="238"/>
      <c r="M5353" s="238">
        <v>2</v>
      </c>
      <c r="N5353" s="238"/>
      <c r="O5353" s="238">
        <v>1</v>
      </c>
      <c r="P5353" s="239"/>
    </row>
    <row r="5354" spans="1:16" x14ac:dyDescent="0.25">
      <c r="A5354" s="236" t="s">
        <v>924</v>
      </c>
      <c r="B5354" s="237" t="s">
        <v>7991</v>
      </c>
      <c r="C5354" s="238"/>
      <c r="D5354" s="238">
        <v>2</v>
      </c>
      <c r="E5354" s="238"/>
      <c r="F5354" s="238"/>
      <c r="G5354" s="238">
        <v>2</v>
      </c>
      <c r="H5354" s="238"/>
      <c r="I5354" s="238">
        <v>3</v>
      </c>
      <c r="J5354" s="238"/>
      <c r="K5354" s="238">
        <v>7</v>
      </c>
      <c r="L5354" s="238">
        <v>1</v>
      </c>
      <c r="M5354" s="238">
        <v>49</v>
      </c>
      <c r="N5354" s="238">
        <v>1</v>
      </c>
      <c r="O5354" s="238"/>
      <c r="P5354" s="239"/>
    </row>
    <row r="5355" spans="1:16" x14ac:dyDescent="0.25">
      <c r="A5355" s="236" t="s">
        <v>851</v>
      </c>
      <c r="B5355" s="237" t="s">
        <v>5373</v>
      </c>
      <c r="C5355" s="238"/>
      <c r="D5355" s="238">
        <v>5</v>
      </c>
      <c r="E5355" s="238"/>
      <c r="F5355" s="238"/>
      <c r="G5355" s="238"/>
      <c r="H5355" s="238"/>
      <c r="I5355" s="238">
        <v>9</v>
      </c>
      <c r="J5355" s="238">
        <v>4</v>
      </c>
      <c r="K5355" s="238">
        <v>2</v>
      </c>
      <c r="L5355" s="238">
        <v>1</v>
      </c>
      <c r="M5355" s="238">
        <v>33</v>
      </c>
      <c r="N5355" s="238">
        <v>1</v>
      </c>
      <c r="O5355" s="238">
        <v>130</v>
      </c>
      <c r="P5355" s="239"/>
    </row>
    <row r="5356" spans="1:16" x14ac:dyDescent="0.25">
      <c r="A5356" s="236" t="s">
        <v>1436</v>
      </c>
      <c r="B5356" s="237" t="s">
        <v>8866</v>
      </c>
      <c r="C5356" s="238"/>
      <c r="D5356" s="238"/>
      <c r="E5356" s="238"/>
      <c r="F5356" s="238"/>
      <c r="G5356" s="238"/>
      <c r="H5356" s="238"/>
      <c r="I5356" s="238"/>
      <c r="J5356" s="238"/>
      <c r="K5356" s="238">
        <v>3</v>
      </c>
      <c r="L5356" s="238"/>
      <c r="M5356" s="238"/>
      <c r="N5356" s="238"/>
      <c r="O5356" s="238"/>
      <c r="P5356" s="239"/>
    </row>
    <row r="5357" spans="1:16" x14ac:dyDescent="0.25">
      <c r="A5357" s="236" t="s">
        <v>813</v>
      </c>
      <c r="B5357" s="237" t="s">
        <v>6124</v>
      </c>
      <c r="C5357" s="238"/>
      <c r="D5357" s="238"/>
      <c r="E5357" s="238"/>
      <c r="F5357" s="238"/>
      <c r="G5357" s="238"/>
      <c r="H5357" s="238"/>
      <c r="I5357" s="238">
        <v>6</v>
      </c>
      <c r="J5357" s="238"/>
      <c r="K5357" s="238">
        <v>2</v>
      </c>
      <c r="L5357" s="238">
        <v>2</v>
      </c>
      <c r="M5357" s="238">
        <v>73</v>
      </c>
      <c r="N5357" s="238"/>
      <c r="O5357" s="238">
        <v>1</v>
      </c>
      <c r="P5357" s="239">
        <v>1</v>
      </c>
    </row>
    <row r="5358" spans="1:16" x14ac:dyDescent="0.25">
      <c r="A5358" s="236" t="s">
        <v>926</v>
      </c>
      <c r="B5358" s="237" t="s">
        <v>5790</v>
      </c>
      <c r="C5358" s="238"/>
      <c r="D5358" s="238"/>
      <c r="E5358" s="238"/>
      <c r="F5358" s="238"/>
      <c r="G5358" s="238"/>
      <c r="H5358" s="238"/>
      <c r="I5358" s="238"/>
      <c r="J5358" s="238"/>
      <c r="K5358" s="238">
        <v>19</v>
      </c>
      <c r="L5358" s="238"/>
      <c r="M5358" s="238"/>
      <c r="N5358" s="238"/>
      <c r="O5358" s="238">
        <v>8</v>
      </c>
      <c r="P5358" s="239">
        <v>2</v>
      </c>
    </row>
    <row r="5359" spans="1:16" x14ac:dyDescent="0.25">
      <c r="A5359" s="236" t="s">
        <v>602</v>
      </c>
      <c r="B5359" s="237" t="s">
        <v>5704</v>
      </c>
      <c r="C5359" s="238"/>
      <c r="D5359" s="238">
        <v>2</v>
      </c>
      <c r="E5359" s="238">
        <v>2</v>
      </c>
      <c r="F5359" s="238"/>
      <c r="G5359" s="238"/>
      <c r="H5359" s="238"/>
      <c r="I5359" s="238">
        <v>1</v>
      </c>
      <c r="J5359" s="238"/>
      <c r="K5359" s="238"/>
      <c r="L5359" s="238"/>
      <c r="M5359" s="238">
        <v>9</v>
      </c>
      <c r="N5359" s="238">
        <v>8</v>
      </c>
      <c r="O5359" s="238">
        <v>12</v>
      </c>
      <c r="P5359" s="239"/>
    </row>
    <row r="5360" spans="1:16" x14ac:dyDescent="0.25">
      <c r="A5360" s="236" t="s">
        <v>464</v>
      </c>
      <c r="B5360" s="237" t="s">
        <v>5756</v>
      </c>
      <c r="C5360" s="238">
        <v>3</v>
      </c>
      <c r="D5360" s="238"/>
      <c r="E5360" s="238"/>
      <c r="F5360" s="238"/>
      <c r="G5360" s="238"/>
      <c r="H5360" s="238"/>
      <c r="I5360" s="238">
        <v>14</v>
      </c>
      <c r="J5360" s="238">
        <v>30</v>
      </c>
      <c r="K5360" s="238">
        <v>14</v>
      </c>
      <c r="L5360" s="238">
        <v>6</v>
      </c>
      <c r="M5360" s="238">
        <v>198</v>
      </c>
      <c r="N5360" s="238">
        <v>109</v>
      </c>
      <c r="O5360" s="238">
        <v>9</v>
      </c>
      <c r="P5360" s="239"/>
    </row>
    <row r="5361" spans="1:16" x14ac:dyDescent="0.25">
      <c r="A5361" s="236" t="s">
        <v>999</v>
      </c>
      <c r="B5361" s="237" t="s">
        <v>5583</v>
      </c>
      <c r="C5361" s="238"/>
      <c r="D5361" s="238"/>
      <c r="E5361" s="238"/>
      <c r="F5361" s="238"/>
      <c r="G5361" s="238"/>
      <c r="H5361" s="238"/>
      <c r="I5361" s="238">
        <v>14</v>
      </c>
      <c r="J5361" s="238">
        <v>86</v>
      </c>
      <c r="K5361" s="238">
        <v>12</v>
      </c>
      <c r="L5361" s="238">
        <v>11</v>
      </c>
      <c r="M5361" s="238"/>
      <c r="N5361" s="238">
        <v>3</v>
      </c>
      <c r="O5361" s="238">
        <v>25</v>
      </c>
      <c r="P5361" s="239"/>
    </row>
    <row r="5362" spans="1:16" x14ac:dyDescent="0.25">
      <c r="A5362" s="236" t="s">
        <v>1753</v>
      </c>
      <c r="B5362" s="237" t="s">
        <v>9222</v>
      </c>
      <c r="C5362" s="238"/>
      <c r="D5362" s="238"/>
      <c r="E5362" s="238"/>
      <c r="F5362" s="238"/>
      <c r="G5362" s="238"/>
      <c r="H5362" s="238"/>
      <c r="I5362" s="238"/>
      <c r="J5362" s="238">
        <v>4</v>
      </c>
      <c r="K5362" s="238"/>
      <c r="L5362" s="238"/>
      <c r="M5362" s="238">
        <v>13</v>
      </c>
      <c r="N5362" s="238"/>
      <c r="O5362" s="238"/>
      <c r="P5362" s="239"/>
    </row>
    <row r="5363" spans="1:16" x14ac:dyDescent="0.25">
      <c r="A5363" s="236" t="s">
        <v>1699</v>
      </c>
      <c r="B5363" s="237" t="s">
        <v>9223</v>
      </c>
      <c r="C5363" s="238"/>
      <c r="D5363" s="238"/>
      <c r="E5363" s="238"/>
      <c r="F5363" s="238">
        <v>2</v>
      </c>
      <c r="G5363" s="238"/>
      <c r="H5363" s="238"/>
      <c r="I5363" s="238">
        <v>5</v>
      </c>
      <c r="J5363" s="238"/>
      <c r="K5363" s="238"/>
      <c r="L5363" s="238">
        <v>1</v>
      </c>
      <c r="M5363" s="238"/>
      <c r="N5363" s="238"/>
      <c r="O5363" s="238"/>
      <c r="P5363" s="239"/>
    </row>
    <row r="5364" spans="1:16" x14ac:dyDescent="0.25">
      <c r="A5364" s="236" t="s">
        <v>1305</v>
      </c>
      <c r="B5364" s="237" t="s">
        <v>5742</v>
      </c>
      <c r="C5364" s="238"/>
      <c r="D5364" s="238"/>
      <c r="E5364" s="238"/>
      <c r="F5364" s="238"/>
      <c r="G5364" s="238"/>
      <c r="H5364" s="238"/>
      <c r="I5364" s="238">
        <v>1</v>
      </c>
      <c r="J5364" s="238">
        <v>2</v>
      </c>
      <c r="K5364" s="238"/>
      <c r="L5364" s="238">
        <v>2</v>
      </c>
      <c r="M5364" s="238"/>
      <c r="N5364" s="238">
        <v>16</v>
      </c>
      <c r="O5364" s="238">
        <v>10</v>
      </c>
      <c r="P5364" s="239"/>
    </row>
    <row r="5365" spans="1:16" x14ac:dyDescent="0.25">
      <c r="A5365" s="236" t="s">
        <v>660</v>
      </c>
      <c r="B5365" s="237" t="s">
        <v>5613</v>
      </c>
      <c r="C5365" s="238"/>
      <c r="D5365" s="238"/>
      <c r="E5365" s="238">
        <v>4</v>
      </c>
      <c r="F5365" s="238">
        <v>1</v>
      </c>
      <c r="G5365" s="238">
        <v>2</v>
      </c>
      <c r="H5365" s="238">
        <v>18</v>
      </c>
      <c r="I5365" s="238"/>
      <c r="J5365" s="238"/>
      <c r="K5365" s="238">
        <v>13</v>
      </c>
      <c r="L5365" s="238">
        <v>26</v>
      </c>
      <c r="M5365" s="238">
        <v>39</v>
      </c>
      <c r="N5365" s="238">
        <v>70</v>
      </c>
      <c r="O5365" s="238">
        <v>21</v>
      </c>
      <c r="P5365" s="239"/>
    </row>
    <row r="5366" spans="1:16" x14ac:dyDescent="0.25">
      <c r="A5366" s="236" t="s">
        <v>958</v>
      </c>
      <c r="B5366" s="237" t="s">
        <v>5571</v>
      </c>
      <c r="C5366" s="238"/>
      <c r="D5366" s="238"/>
      <c r="E5366" s="238"/>
      <c r="F5366" s="238"/>
      <c r="G5366" s="238">
        <v>2</v>
      </c>
      <c r="H5366" s="238"/>
      <c r="I5366" s="238"/>
      <c r="J5366" s="238"/>
      <c r="K5366" s="238">
        <v>76</v>
      </c>
      <c r="L5366" s="238">
        <v>2</v>
      </c>
      <c r="M5366" s="238">
        <v>37</v>
      </c>
      <c r="N5366" s="238">
        <v>197</v>
      </c>
      <c r="O5366" s="238">
        <v>26</v>
      </c>
      <c r="P5366" s="239">
        <v>5</v>
      </c>
    </row>
    <row r="5367" spans="1:16" x14ac:dyDescent="0.25">
      <c r="A5367" s="236" t="s">
        <v>460</v>
      </c>
      <c r="B5367" s="237" t="s">
        <v>5418</v>
      </c>
      <c r="C5367" s="238"/>
      <c r="D5367" s="238"/>
      <c r="E5367" s="238"/>
      <c r="F5367" s="238"/>
      <c r="G5367" s="238">
        <v>88</v>
      </c>
      <c r="H5367" s="238"/>
      <c r="I5367" s="238"/>
      <c r="J5367" s="238">
        <v>14</v>
      </c>
      <c r="K5367" s="238">
        <v>89</v>
      </c>
      <c r="L5367" s="238">
        <v>684</v>
      </c>
      <c r="M5367" s="238">
        <v>80</v>
      </c>
      <c r="N5367" s="238">
        <v>184</v>
      </c>
      <c r="O5367" s="238">
        <v>48</v>
      </c>
      <c r="P5367" s="239"/>
    </row>
    <row r="5368" spans="1:16" x14ac:dyDescent="0.25">
      <c r="A5368" s="236" t="s">
        <v>1531</v>
      </c>
      <c r="B5368" s="237" t="s">
        <v>6106</v>
      </c>
      <c r="C5368" s="238"/>
      <c r="D5368" s="238"/>
      <c r="E5368" s="238"/>
      <c r="F5368" s="238"/>
      <c r="G5368" s="238"/>
      <c r="H5368" s="238">
        <v>2</v>
      </c>
      <c r="I5368" s="238"/>
      <c r="J5368" s="238"/>
      <c r="K5368" s="238"/>
      <c r="L5368" s="238">
        <v>4</v>
      </c>
      <c r="M5368" s="238">
        <v>29</v>
      </c>
      <c r="N5368" s="238">
        <v>2</v>
      </c>
      <c r="O5368" s="238">
        <v>2</v>
      </c>
      <c r="P5368" s="239"/>
    </row>
    <row r="5369" spans="1:16" x14ac:dyDescent="0.25">
      <c r="A5369" s="236" t="s">
        <v>548</v>
      </c>
      <c r="B5369" s="237" t="s">
        <v>5378</v>
      </c>
      <c r="C5369" s="238"/>
      <c r="D5369" s="238"/>
      <c r="E5369" s="238">
        <v>1</v>
      </c>
      <c r="F5369" s="238"/>
      <c r="G5369" s="238"/>
      <c r="H5369" s="238"/>
      <c r="I5369" s="238">
        <v>98</v>
      </c>
      <c r="J5369" s="238">
        <v>12</v>
      </c>
      <c r="K5369" s="238">
        <v>27</v>
      </c>
      <c r="L5369" s="238">
        <v>64</v>
      </c>
      <c r="M5369" s="238">
        <v>358</v>
      </c>
      <c r="N5369" s="238">
        <v>14</v>
      </c>
      <c r="O5369" s="238">
        <v>116</v>
      </c>
      <c r="P5369" s="239">
        <v>29</v>
      </c>
    </row>
    <row r="5370" spans="1:16" x14ac:dyDescent="0.25">
      <c r="A5370" s="236" t="s">
        <v>2737</v>
      </c>
      <c r="B5370" s="237" t="s">
        <v>5914</v>
      </c>
      <c r="C5370" s="238"/>
      <c r="D5370" s="238"/>
      <c r="E5370" s="238"/>
      <c r="F5370" s="238"/>
      <c r="G5370" s="238">
        <v>2</v>
      </c>
      <c r="H5370" s="238"/>
      <c r="I5370" s="238">
        <v>8</v>
      </c>
      <c r="J5370" s="238"/>
      <c r="K5370" s="238"/>
      <c r="L5370" s="238"/>
      <c r="M5370" s="238">
        <v>140</v>
      </c>
      <c r="N5370" s="238"/>
      <c r="O5370" s="238">
        <v>4</v>
      </c>
      <c r="P5370" s="239">
        <v>1</v>
      </c>
    </row>
    <row r="5371" spans="1:16" x14ac:dyDescent="0.25">
      <c r="A5371" s="236" t="s">
        <v>620</v>
      </c>
      <c r="B5371" s="237" t="s">
        <v>6718</v>
      </c>
      <c r="C5371" s="238">
        <v>3</v>
      </c>
      <c r="D5371" s="238">
        <v>6</v>
      </c>
      <c r="E5371" s="238"/>
      <c r="F5371" s="238">
        <v>55</v>
      </c>
      <c r="G5371" s="238">
        <v>27</v>
      </c>
      <c r="H5371" s="238">
        <v>1</v>
      </c>
      <c r="I5371" s="238">
        <v>126</v>
      </c>
      <c r="J5371" s="238">
        <v>6</v>
      </c>
      <c r="K5371" s="238"/>
      <c r="L5371" s="238">
        <v>1</v>
      </c>
      <c r="M5371" s="238">
        <v>6</v>
      </c>
      <c r="N5371" s="238">
        <v>5</v>
      </c>
      <c r="O5371" s="238"/>
      <c r="P5371" s="239">
        <v>6</v>
      </c>
    </row>
    <row r="5372" spans="1:16" x14ac:dyDescent="0.25">
      <c r="A5372" s="236" t="s">
        <v>2114</v>
      </c>
      <c r="B5372" s="237" t="s">
        <v>6189</v>
      </c>
      <c r="C5372" s="238"/>
      <c r="D5372" s="238"/>
      <c r="E5372" s="238"/>
      <c r="F5372" s="238"/>
      <c r="G5372" s="238"/>
      <c r="H5372" s="238"/>
      <c r="I5372" s="238"/>
      <c r="J5372" s="238"/>
      <c r="K5372" s="238">
        <v>1</v>
      </c>
      <c r="L5372" s="238">
        <v>21</v>
      </c>
      <c r="M5372" s="238"/>
      <c r="N5372" s="238">
        <v>1</v>
      </c>
      <c r="O5372" s="238">
        <v>1</v>
      </c>
      <c r="P5372" s="239"/>
    </row>
    <row r="5373" spans="1:16" x14ac:dyDescent="0.25">
      <c r="A5373" s="236" t="s">
        <v>586</v>
      </c>
      <c r="B5373" s="237" t="s">
        <v>5489</v>
      </c>
      <c r="C5373" s="238">
        <v>11</v>
      </c>
      <c r="D5373" s="238"/>
      <c r="E5373" s="238"/>
      <c r="F5373" s="238"/>
      <c r="G5373" s="238">
        <v>2</v>
      </c>
      <c r="H5373" s="238"/>
      <c r="I5373" s="238">
        <v>5</v>
      </c>
      <c r="J5373" s="238">
        <v>6</v>
      </c>
      <c r="K5373" s="238"/>
      <c r="L5373" s="238"/>
      <c r="M5373" s="238">
        <v>31</v>
      </c>
      <c r="N5373" s="238"/>
      <c r="O5373" s="238">
        <v>37</v>
      </c>
      <c r="P5373" s="239"/>
    </row>
    <row r="5374" spans="1:16" x14ac:dyDescent="0.25">
      <c r="A5374" s="236" t="s">
        <v>603</v>
      </c>
      <c r="B5374" s="237" t="s">
        <v>5342</v>
      </c>
      <c r="C5374" s="238"/>
      <c r="D5374" s="238"/>
      <c r="E5374" s="238"/>
      <c r="F5374" s="238"/>
      <c r="G5374" s="238">
        <v>1</v>
      </c>
      <c r="H5374" s="238"/>
      <c r="I5374" s="238"/>
      <c r="J5374" s="238"/>
      <c r="K5374" s="238"/>
      <c r="L5374" s="238"/>
      <c r="M5374" s="238"/>
      <c r="N5374" s="238"/>
      <c r="O5374" s="238">
        <v>200</v>
      </c>
      <c r="P5374" s="239"/>
    </row>
    <row r="5375" spans="1:16" x14ac:dyDescent="0.25">
      <c r="A5375" s="236" t="s">
        <v>1918</v>
      </c>
      <c r="B5375" s="237" t="s">
        <v>9188</v>
      </c>
      <c r="C5375" s="238">
        <v>1</v>
      </c>
      <c r="D5375" s="238"/>
      <c r="E5375" s="238"/>
      <c r="F5375" s="238"/>
      <c r="G5375" s="238"/>
      <c r="H5375" s="238">
        <v>4</v>
      </c>
      <c r="I5375" s="238">
        <v>10</v>
      </c>
      <c r="J5375" s="238"/>
      <c r="K5375" s="238">
        <v>1</v>
      </c>
      <c r="L5375" s="238">
        <v>5</v>
      </c>
      <c r="M5375" s="238">
        <v>1</v>
      </c>
      <c r="N5375" s="238">
        <v>2</v>
      </c>
      <c r="O5375" s="238"/>
      <c r="P5375" s="239">
        <v>4</v>
      </c>
    </row>
    <row r="5376" spans="1:16" x14ac:dyDescent="0.25">
      <c r="A5376" s="236" t="s">
        <v>1090</v>
      </c>
      <c r="B5376" s="237" t="s">
        <v>5719</v>
      </c>
      <c r="C5376" s="238"/>
      <c r="D5376" s="238"/>
      <c r="E5376" s="238"/>
      <c r="F5376" s="238"/>
      <c r="G5376" s="238"/>
      <c r="H5376" s="238"/>
      <c r="I5376" s="238">
        <v>5</v>
      </c>
      <c r="J5376" s="238">
        <v>3</v>
      </c>
      <c r="K5376" s="238">
        <v>5</v>
      </c>
      <c r="L5376" s="238"/>
      <c r="M5376" s="238"/>
      <c r="N5376" s="238"/>
      <c r="O5376" s="238">
        <v>11</v>
      </c>
      <c r="P5376" s="239"/>
    </row>
    <row r="5377" spans="1:16" x14ac:dyDescent="0.25">
      <c r="A5377" s="236" t="s">
        <v>451</v>
      </c>
      <c r="B5377" s="237" t="s">
        <v>5423</v>
      </c>
      <c r="C5377" s="238">
        <v>6</v>
      </c>
      <c r="D5377" s="238"/>
      <c r="E5377" s="238"/>
      <c r="F5377" s="238"/>
      <c r="G5377" s="238"/>
      <c r="H5377" s="238"/>
      <c r="I5377" s="238"/>
      <c r="J5377" s="238"/>
      <c r="K5377" s="238"/>
      <c r="L5377" s="238"/>
      <c r="M5377" s="238">
        <v>21</v>
      </c>
      <c r="N5377" s="238"/>
      <c r="O5377" s="238">
        <v>84</v>
      </c>
      <c r="P5377" s="239"/>
    </row>
    <row r="5378" spans="1:16" x14ac:dyDescent="0.25">
      <c r="A5378" s="236" t="s">
        <v>758</v>
      </c>
      <c r="B5378" s="237" t="s">
        <v>8262</v>
      </c>
      <c r="C5378" s="238"/>
      <c r="D5378" s="238"/>
      <c r="E5378" s="238"/>
      <c r="F5378" s="238"/>
      <c r="G5378" s="238"/>
      <c r="H5378" s="238"/>
      <c r="I5378" s="238">
        <v>1</v>
      </c>
      <c r="J5378" s="238"/>
      <c r="K5378" s="238"/>
      <c r="L5378" s="238">
        <v>29</v>
      </c>
      <c r="M5378" s="238">
        <v>88</v>
      </c>
      <c r="N5378" s="238">
        <v>6</v>
      </c>
      <c r="O5378" s="238"/>
      <c r="P5378" s="239"/>
    </row>
    <row r="5379" spans="1:16" x14ac:dyDescent="0.25">
      <c r="A5379" s="236" t="s">
        <v>228</v>
      </c>
      <c r="B5379" s="237" t="s">
        <v>5495</v>
      </c>
      <c r="C5379" s="238">
        <v>29</v>
      </c>
      <c r="D5379" s="238">
        <v>11</v>
      </c>
      <c r="E5379" s="238">
        <v>3</v>
      </c>
      <c r="F5379" s="238">
        <v>2</v>
      </c>
      <c r="G5379" s="238">
        <v>179</v>
      </c>
      <c r="H5379" s="238">
        <v>95</v>
      </c>
      <c r="I5379" s="238">
        <v>4</v>
      </c>
      <c r="J5379" s="238">
        <v>40</v>
      </c>
      <c r="K5379" s="238">
        <v>98</v>
      </c>
      <c r="L5379" s="238">
        <v>109</v>
      </c>
      <c r="M5379" s="238">
        <v>276</v>
      </c>
      <c r="N5379" s="238">
        <v>37</v>
      </c>
      <c r="O5379" s="238">
        <v>39</v>
      </c>
      <c r="P5379" s="239">
        <v>19</v>
      </c>
    </row>
    <row r="5380" spans="1:16" x14ac:dyDescent="0.25">
      <c r="A5380" s="236" t="s">
        <v>864</v>
      </c>
      <c r="B5380" s="237" t="s">
        <v>5959</v>
      </c>
      <c r="C5380" s="238"/>
      <c r="D5380" s="238"/>
      <c r="E5380" s="238"/>
      <c r="F5380" s="238">
        <v>2</v>
      </c>
      <c r="G5380" s="238"/>
      <c r="H5380" s="238">
        <v>2</v>
      </c>
      <c r="I5380" s="238"/>
      <c r="J5380" s="238">
        <v>2</v>
      </c>
      <c r="K5380" s="238"/>
      <c r="L5380" s="238"/>
      <c r="M5380" s="238"/>
      <c r="N5380" s="238"/>
      <c r="O5380" s="238"/>
      <c r="P5380" s="239"/>
    </row>
    <row r="5381" spans="1:16" x14ac:dyDescent="0.25">
      <c r="A5381" s="236" t="s">
        <v>788</v>
      </c>
      <c r="B5381" s="237" t="s">
        <v>5610</v>
      </c>
      <c r="C5381" s="238">
        <v>9</v>
      </c>
      <c r="D5381" s="238"/>
      <c r="E5381" s="238"/>
      <c r="F5381" s="238"/>
      <c r="G5381" s="238"/>
      <c r="H5381" s="238">
        <v>2</v>
      </c>
      <c r="I5381" s="238">
        <v>1</v>
      </c>
      <c r="J5381" s="238"/>
      <c r="K5381" s="238"/>
      <c r="L5381" s="238">
        <v>42</v>
      </c>
      <c r="M5381" s="238"/>
      <c r="N5381" s="238">
        <v>12</v>
      </c>
      <c r="O5381" s="238">
        <v>21</v>
      </c>
      <c r="P5381" s="239">
        <v>1</v>
      </c>
    </row>
    <row r="5382" spans="1:16" x14ac:dyDescent="0.25">
      <c r="A5382" s="236" t="s">
        <v>1813</v>
      </c>
      <c r="B5382" s="237" t="s">
        <v>7923</v>
      </c>
      <c r="C5382" s="238"/>
      <c r="D5382" s="238"/>
      <c r="E5382" s="238"/>
      <c r="F5382" s="238">
        <v>5</v>
      </c>
      <c r="G5382" s="238">
        <v>2</v>
      </c>
      <c r="H5382" s="238"/>
      <c r="I5382" s="238"/>
      <c r="J5382" s="238"/>
      <c r="K5382" s="238"/>
      <c r="L5382" s="238"/>
      <c r="M5382" s="238"/>
      <c r="N5382" s="238"/>
      <c r="O5382" s="238"/>
      <c r="P5382" s="239"/>
    </row>
    <row r="5383" spans="1:16" x14ac:dyDescent="0.25">
      <c r="A5383" s="236" t="s">
        <v>1949</v>
      </c>
      <c r="B5383" s="237" t="s">
        <v>7924</v>
      </c>
      <c r="C5383" s="238">
        <v>1</v>
      </c>
      <c r="D5383" s="238"/>
      <c r="E5383" s="238"/>
      <c r="F5383" s="238"/>
      <c r="G5383" s="238">
        <v>1107</v>
      </c>
      <c r="H5383" s="238"/>
      <c r="I5383" s="238"/>
      <c r="J5383" s="238"/>
      <c r="K5383" s="238"/>
      <c r="L5383" s="238"/>
      <c r="M5383" s="238"/>
      <c r="N5383" s="238"/>
      <c r="O5383" s="238"/>
      <c r="P5383" s="239"/>
    </row>
    <row r="5384" spans="1:16" x14ac:dyDescent="0.25">
      <c r="A5384" s="236" t="s">
        <v>1043</v>
      </c>
      <c r="B5384" s="237" t="s">
        <v>5957</v>
      </c>
      <c r="C5384" s="238"/>
      <c r="D5384" s="238">
        <v>8</v>
      </c>
      <c r="E5384" s="238">
        <v>3</v>
      </c>
      <c r="F5384" s="238"/>
      <c r="G5384" s="238"/>
      <c r="H5384" s="238"/>
      <c r="I5384" s="238">
        <v>1</v>
      </c>
      <c r="J5384" s="238"/>
      <c r="K5384" s="238"/>
      <c r="L5384" s="238">
        <v>10</v>
      </c>
      <c r="M5384" s="238">
        <v>2</v>
      </c>
      <c r="N5384" s="238">
        <v>26</v>
      </c>
      <c r="O5384" s="238">
        <v>3</v>
      </c>
      <c r="P5384" s="239"/>
    </row>
    <row r="5385" spans="1:16" x14ac:dyDescent="0.25">
      <c r="A5385" s="236" t="s">
        <v>2776</v>
      </c>
      <c r="B5385" s="237" t="s">
        <v>6043</v>
      </c>
      <c r="C5385" s="238"/>
      <c r="D5385" s="238"/>
      <c r="E5385" s="238"/>
      <c r="F5385" s="238"/>
      <c r="G5385" s="238"/>
      <c r="H5385" s="238"/>
      <c r="I5385" s="238"/>
      <c r="J5385" s="238"/>
      <c r="K5385" s="238"/>
      <c r="L5385" s="238"/>
      <c r="M5385" s="238"/>
      <c r="N5385" s="238"/>
      <c r="O5385" s="238">
        <v>2</v>
      </c>
      <c r="P5385" s="239"/>
    </row>
    <row r="5386" spans="1:16" x14ac:dyDescent="0.25">
      <c r="A5386" s="236" t="s">
        <v>2236</v>
      </c>
      <c r="B5386" s="237" t="s">
        <v>6719</v>
      </c>
      <c r="C5386" s="238"/>
      <c r="D5386" s="238"/>
      <c r="E5386" s="238">
        <v>1</v>
      </c>
      <c r="F5386" s="238"/>
      <c r="G5386" s="238"/>
      <c r="H5386" s="238"/>
      <c r="I5386" s="238"/>
      <c r="J5386" s="238"/>
      <c r="K5386" s="238">
        <v>2</v>
      </c>
      <c r="L5386" s="238"/>
      <c r="M5386" s="238">
        <v>2</v>
      </c>
      <c r="N5386" s="238">
        <v>43</v>
      </c>
      <c r="O5386" s="238">
        <v>1</v>
      </c>
      <c r="P5386" s="239"/>
    </row>
    <row r="5387" spans="1:16" x14ac:dyDescent="0.25">
      <c r="A5387" s="236" t="s">
        <v>3325</v>
      </c>
      <c r="B5387" s="237" t="s">
        <v>7419</v>
      </c>
      <c r="C5387" s="238"/>
      <c r="D5387" s="238"/>
      <c r="E5387" s="238"/>
      <c r="F5387" s="238"/>
      <c r="G5387" s="238"/>
      <c r="H5387" s="238"/>
      <c r="I5387" s="238"/>
      <c r="J5387" s="238"/>
      <c r="K5387" s="238"/>
      <c r="L5387" s="238"/>
      <c r="M5387" s="238"/>
      <c r="N5387" s="238">
        <v>2</v>
      </c>
      <c r="O5387" s="238"/>
      <c r="P5387" s="239"/>
    </row>
    <row r="5388" spans="1:16" x14ac:dyDescent="0.25">
      <c r="A5388" s="236" t="s">
        <v>399</v>
      </c>
      <c r="B5388" s="237" t="s">
        <v>5426</v>
      </c>
      <c r="C5388" s="238"/>
      <c r="D5388" s="238"/>
      <c r="E5388" s="238">
        <v>69</v>
      </c>
      <c r="F5388" s="238"/>
      <c r="G5388" s="238">
        <v>2</v>
      </c>
      <c r="H5388" s="238">
        <v>92</v>
      </c>
      <c r="I5388" s="238">
        <v>18</v>
      </c>
      <c r="J5388" s="238">
        <v>7</v>
      </c>
      <c r="K5388" s="238">
        <v>7</v>
      </c>
      <c r="L5388" s="238">
        <v>8</v>
      </c>
      <c r="M5388" s="238">
        <v>66</v>
      </c>
      <c r="N5388" s="238">
        <v>70</v>
      </c>
      <c r="O5388" s="238">
        <v>80</v>
      </c>
      <c r="P5388" s="239"/>
    </row>
    <row r="5389" spans="1:16" x14ac:dyDescent="0.25">
      <c r="A5389" s="236" t="s">
        <v>2370</v>
      </c>
      <c r="B5389" s="237" t="s">
        <v>5965</v>
      </c>
      <c r="C5389" s="238"/>
      <c r="D5389" s="238"/>
      <c r="E5389" s="238"/>
      <c r="F5389" s="238"/>
      <c r="G5389" s="238"/>
      <c r="H5389" s="238"/>
      <c r="I5389" s="238"/>
      <c r="J5389" s="238"/>
      <c r="K5389" s="238"/>
      <c r="L5389" s="238"/>
      <c r="M5389" s="238"/>
      <c r="N5389" s="238">
        <v>2</v>
      </c>
      <c r="O5389" s="238">
        <v>3</v>
      </c>
      <c r="P5389" s="239"/>
    </row>
    <row r="5390" spans="1:16" x14ac:dyDescent="0.25">
      <c r="A5390" s="236" t="s">
        <v>333</v>
      </c>
      <c r="B5390" s="237" t="s">
        <v>6005</v>
      </c>
      <c r="C5390" s="238"/>
      <c r="D5390" s="238"/>
      <c r="E5390" s="238">
        <v>3</v>
      </c>
      <c r="F5390" s="238"/>
      <c r="G5390" s="238"/>
      <c r="H5390" s="238">
        <v>29</v>
      </c>
      <c r="I5390" s="238"/>
      <c r="J5390" s="238"/>
      <c r="K5390" s="238">
        <v>3</v>
      </c>
      <c r="L5390" s="238">
        <v>18</v>
      </c>
      <c r="M5390" s="238">
        <v>4</v>
      </c>
      <c r="N5390" s="238">
        <v>4</v>
      </c>
      <c r="O5390" s="238">
        <v>3</v>
      </c>
      <c r="P5390" s="239"/>
    </row>
    <row r="5391" spans="1:16" x14ac:dyDescent="0.25">
      <c r="A5391" s="236" t="s">
        <v>673</v>
      </c>
      <c r="B5391" s="237" t="s">
        <v>5608</v>
      </c>
      <c r="C5391" s="238"/>
      <c r="D5391" s="238"/>
      <c r="E5391" s="238"/>
      <c r="F5391" s="238">
        <v>1</v>
      </c>
      <c r="G5391" s="238"/>
      <c r="H5391" s="238"/>
      <c r="I5391" s="238"/>
      <c r="J5391" s="238"/>
      <c r="K5391" s="238">
        <v>2</v>
      </c>
      <c r="L5391" s="238">
        <v>11</v>
      </c>
      <c r="M5391" s="238">
        <v>42</v>
      </c>
      <c r="N5391" s="238">
        <v>9</v>
      </c>
      <c r="O5391" s="238">
        <v>21</v>
      </c>
      <c r="P5391" s="239"/>
    </row>
    <row r="5392" spans="1:16" x14ac:dyDescent="0.25">
      <c r="A5392" s="236" t="s">
        <v>2765</v>
      </c>
      <c r="B5392" s="237" t="s">
        <v>7238</v>
      </c>
      <c r="C5392" s="238"/>
      <c r="D5392" s="238"/>
      <c r="E5392" s="238"/>
      <c r="F5392" s="238"/>
      <c r="G5392" s="238"/>
      <c r="H5392" s="238"/>
      <c r="I5392" s="238"/>
      <c r="J5392" s="238"/>
      <c r="K5392" s="238"/>
      <c r="L5392" s="238"/>
      <c r="M5392" s="238"/>
      <c r="N5392" s="238">
        <v>1</v>
      </c>
      <c r="O5392" s="238"/>
      <c r="P5392" s="239"/>
    </row>
    <row r="5393" spans="1:16" x14ac:dyDescent="0.25">
      <c r="A5393" s="236" t="s">
        <v>802</v>
      </c>
      <c r="B5393" s="237" t="s">
        <v>5860</v>
      </c>
      <c r="C5393" s="238">
        <v>1</v>
      </c>
      <c r="D5393" s="238"/>
      <c r="E5393" s="238">
        <v>5</v>
      </c>
      <c r="F5393" s="238">
        <v>2</v>
      </c>
      <c r="G5393" s="238">
        <v>9</v>
      </c>
      <c r="H5393" s="238">
        <v>15</v>
      </c>
      <c r="I5393" s="238"/>
      <c r="J5393" s="238">
        <v>1</v>
      </c>
      <c r="K5393" s="238">
        <v>2</v>
      </c>
      <c r="L5393" s="238">
        <v>299</v>
      </c>
      <c r="M5393" s="238"/>
      <c r="N5393" s="238"/>
      <c r="O5393" s="238">
        <v>5</v>
      </c>
      <c r="P5393" s="239">
        <v>2</v>
      </c>
    </row>
    <row r="5394" spans="1:16" x14ac:dyDescent="0.25">
      <c r="A5394" s="236" t="s">
        <v>1964</v>
      </c>
      <c r="B5394" s="237" t="s">
        <v>6008</v>
      </c>
      <c r="C5394" s="238"/>
      <c r="D5394" s="238"/>
      <c r="E5394" s="238"/>
      <c r="F5394" s="238"/>
      <c r="G5394" s="238">
        <v>1</v>
      </c>
      <c r="H5394" s="238"/>
      <c r="I5394" s="238"/>
      <c r="J5394" s="238"/>
      <c r="K5394" s="238"/>
      <c r="L5394" s="238"/>
      <c r="M5394" s="238"/>
      <c r="N5394" s="238"/>
      <c r="O5394" s="238">
        <v>3</v>
      </c>
      <c r="P5394" s="239"/>
    </row>
    <row r="5395" spans="1:16" x14ac:dyDescent="0.25">
      <c r="A5395" s="236" t="s">
        <v>6514</v>
      </c>
      <c r="B5395" s="237" t="s">
        <v>6513</v>
      </c>
      <c r="C5395" s="238"/>
      <c r="D5395" s="238"/>
      <c r="E5395" s="238"/>
      <c r="F5395" s="238"/>
      <c r="G5395" s="238"/>
      <c r="H5395" s="238"/>
      <c r="I5395" s="238"/>
      <c r="J5395" s="238"/>
      <c r="K5395" s="238"/>
      <c r="L5395" s="238"/>
      <c r="M5395" s="238"/>
      <c r="N5395" s="238">
        <v>11</v>
      </c>
      <c r="O5395" s="238"/>
      <c r="P5395" s="239"/>
    </row>
    <row r="5396" spans="1:16" x14ac:dyDescent="0.25">
      <c r="A5396" s="236" t="s">
        <v>4589</v>
      </c>
      <c r="B5396" s="237" t="s">
        <v>9461</v>
      </c>
      <c r="C5396" s="238"/>
      <c r="D5396" s="238"/>
      <c r="E5396" s="238"/>
      <c r="F5396" s="238">
        <v>2</v>
      </c>
      <c r="G5396" s="238"/>
      <c r="H5396" s="238"/>
      <c r="I5396" s="238"/>
      <c r="J5396" s="238">
        <v>4</v>
      </c>
      <c r="K5396" s="238"/>
      <c r="L5396" s="238"/>
      <c r="M5396" s="238"/>
      <c r="N5396" s="238"/>
      <c r="O5396" s="238"/>
      <c r="P5396" s="239"/>
    </row>
    <row r="5397" spans="1:16" x14ac:dyDescent="0.25">
      <c r="A5397" s="236" t="s">
        <v>1219</v>
      </c>
      <c r="B5397" s="237" t="s">
        <v>7086</v>
      </c>
      <c r="C5397" s="238"/>
      <c r="D5397" s="238"/>
      <c r="E5397" s="238">
        <v>2</v>
      </c>
      <c r="F5397" s="238"/>
      <c r="G5397" s="238"/>
      <c r="H5397" s="238">
        <v>1</v>
      </c>
      <c r="I5397" s="238"/>
      <c r="J5397" s="238"/>
      <c r="K5397" s="238">
        <v>1</v>
      </c>
      <c r="L5397" s="238"/>
      <c r="M5397" s="238">
        <v>1</v>
      </c>
      <c r="N5397" s="238"/>
      <c r="O5397" s="238"/>
      <c r="P5397" s="239"/>
    </row>
    <row r="5398" spans="1:16" x14ac:dyDescent="0.25">
      <c r="A5398" s="236" t="s">
        <v>1984</v>
      </c>
      <c r="B5398" s="237" t="s">
        <v>6720</v>
      </c>
      <c r="C5398" s="238"/>
      <c r="D5398" s="238"/>
      <c r="E5398" s="238"/>
      <c r="F5398" s="238"/>
      <c r="G5398" s="238">
        <v>37</v>
      </c>
      <c r="H5398" s="238">
        <v>1</v>
      </c>
      <c r="I5398" s="238"/>
      <c r="J5398" s="238"/>
      <c r="K5398" s="238"/>
      <c r="L5398" s="238">
        <v>1</v>
      </c>
      <c r="M5398" s="238"/>
      <c r="N5398" s="238"/>
      <c r="O5398" s="238"/>
      <c r="P5398" s="239"/>
    </row>
    <row r="5399" spans="1:16" x14ac:dyDescent="0.25">
      <c r="A5399" s="236" t="s">
        <v>1936</v>
      </c>
      <c r="B5399" s="237" t="s">
        <v>7420</v>
      </c>
      <c r="C5399" s="238"/>
      <c r="D5399" s="238"/>
      <c r="E5399" s="238"/>
      <c r="F5399" s="238"/>
      <c r="G5399" s="238">
        <v>26</v>
      </c>
      <c r="H5399" s="238"/>
      <c r="I5399" s="238"/>
      <c r="J5399" s="238"/>
      <c r="K5399" s="238"/>
      <c r="L5399" s="238"/>
      <c r="M5399" s="238"/>
      <c r="N5399" s="238"/>
      <c r="O5399" s="238"/>
      <c r="P5399" s="239"/>
    </row>
    <row r="5400" spans="1:16" x14ac:dyDescent="0.25">
      <c r="A5400" s="236" t="s">
        <v>2556</v>
      </c>
      <c r="B5400" s="237" t="s">
        <v>8254</v>
      </c>
      <c r="C5400" s="238"/>
      <c r="D5400" s="238"/>
      <c r="E5400" s="238"/>
      <c r="F5400" s="238"/>
      <c r="G5400" s="238"/>
      <c r="H5400" s="238"/>
      <c r="I5400" s="238"/>
      <c r="J5400" s="238"/>
      <c r="K5400" s="238"/>
      <c r="L5400" s="238">
        <v>4</v>
      </c>
      <c r="M5400" s="238"/>
      <c r="N5400" s="238"/>
      <c r="O5400" s="238"/>
      <c r="P5400" s="239"/>
    </row>
    <row r="5401" spans="1:16" x14ac:dyDescent="0.25">
      <c r="A5401" s="236" t="s">
        <v>804</v>
      </c>
      <c r="B5401" s="237" t="s">
        <v>9438</v>
      </c>
      <c r="C5401" s="238">
        <v>2</v>
      </c>
      <c r="D5401" s="238"/>
      <c r="E5401" s="238"/>
      <c r="F5401" s="238"/>
      <c r="G5401" s="238"/>
      <c r="H5401" s="238"/>
      <c r="I5401" s="238"/>
      <c r="J5401" s="238"/>
      <c r="K5401" s="238"/>
      <c r="L5401" s="238">
        <v>1</v>
      </c>
      <c r="M5401" s="238">
        <v>6</v>
      </c>
      <c r="N5401" s="238"/>
      <c r="O5401" s="238"/>
      <c r="P5401" s="239"/>
    </row>
    <row r="5402" spans="1:16" x14ac:dyDescent="0.25">
      <c r="A5402" s="236" t="s">
        <v>752</v>
      </c>
      <c r="B5402" s="237" t="s">
        <v>5665</v>
      </c>
      <c r="C5402" s="238"/>
      <c r="D5402" s="238"/>
      <c r="E5402" s="238"/>
      <c r="F5402" s="238"/>
      <c r="G5402" s="238">
        <v>10</v>
      </c>
      <c r="H5402" s="238">
        <v>2</v>
      </c>
      <c r="I5402" s="238">
        <v>2</v>
      </c>
      <c r="J5402" s="238">
        <v>1</v>
      </c>
      <c r="K5402" s="238"/>
      <c r="L5402" s="238">
        <v>7</v>
      </c>
      <c r="M5402" s="238">
        <v>28</v>
      </c>
      <c r="N5402" s="238">
        <v>9</v>
      </c>
      <c r="O5402" s="238">
        <v>15</v>
      </c>
      <c r="P5402" s="239">
        <v>2</v>
      </c>
    </row>
    <row r="5403" spans="1:16" x14ac:dyDescent="0.25">
      <c r="A5403" s="236" t="s">
        <v>672</v>
      </c>
      <c r="B5403" s="237" t="s">
        <v>5783</v>
      </c>
      <c r="C5403" s="238"/>
      <c r="D5403" s="238"/>
      <c r="E5403" s="238"/>
      <c r="F5403" s="238"/>
      <c r="G5403" s="238"/>
      <c r="H5403" s="238"/>
      <c r="I5403" s="238"/>
      <c r="J5403" s="238">
        <v>67</v>
      </c>
      <c r="K5403" s="238">
        <v>6</v>
      </c>
      <c r="L5403" s="238">
        <v>2</v>
      </c>
      <c r="M5403" s="238">
        <v>3</v>
      </c>
      <c r="N5403" s="238">
        <v>13</v>
      </c>
      <c r="O5403" s="238">
        <v>8</v>
      </c>
      <c r="P5403" s="239"/>
    </row>
    <row r="5404" spans="1:16" x14ac:dyDescent="0.25">
      <c r="A5404" s="236" t="s">
        <v>1669</v>
      </c>
      <c r="B5404" s="237" t="s">
        <v>5573</v>
      </c>
      <c r="C5404" s="238">
        <v>82</v>
      </c>
      <c r="D5404" s="238"/>
      <c r="E5404" s="238"/>
      <c r="F5404" s="238"/>
      <c r="G5404" s="238"/>
      <c r="H5404" s="238"/>
      <c r="I5404" s="238"/>
      <c r="J5404" s="238">
        <v>2</v>
      </c>
      <c r="K5404" s="238"/>
      <c r="L5404" s="238">
        <v>1</v>
      </c>
      <c r="M5404" s="238">
        <v>9</v>
      </c>
      <c r="N5404" s="238"/>
      <c r="O5404" s="238">
        <v>26</v>
      </c>
      <c r="P5404" s="239"/>
    </row>
    <row r="5405" spans="1:16" x14ac:dyDescent="0.25">
      <c r="A5405" s="236" t="s">
        <v>1573</v>
      </c>
      <c r="B5405" s="237" t="s">
        <v>5852</v>
      </c>
      <c r="C5405" s="238"/>
      <c r="D5405" s="238"/>
      <c r="E5405" s="238"/>
      <c r="F5405" s="238"/>
      <c r="G5405" s="238"/>
      <c r="H5405" s="238"/>
      <c r="I5405" s="238"/>
      <c r="J5405" s="238"/>
      <c r="K5405" s="238"/>
      <c r="L5405" s="238"/>
      <c r="M5405" s="238"/>
      <c r="N5405" s="238">
        <v>9</v>
      </c>
      <c r="O5405" s="238">
        <v>6</v>
      </c>
      <c r="P5405" s="239"/>
    </row>
    <row r="5406" spans="1:16" x14ac:dyDescent="0.25">
      <c r="A5406" s="236" t="s">
        <v>2189</v>
      </c>
      <c r="B5406" s="237" t="s">
        <v>6335</v>
      </c>
      <c r="C5406" s="238"/>
      <c r="D5406" s="238"/>
      <c r="E5406" s="238"/>
      <c r="F5406" s="238"/>
      <c r="G5406" s="238"/>
      <c r="H5406" s="238"/>
      <c r="I5406" s="238">
        <v>1</v>
      </c>
      <c r="J5406" s="238"/>
      <c r="K5406" s="238"/>
      <c r="L5406" s="238"/>
      <c r="M5406" s="238"/>
      <c r="N5406" s="238"/>
      <c r="O5406" s="238"/>
      <c r="P5406" s="239"/>
    </row>
    <row r="5407" spans="1:16" x14ac:dyDescent="0.25">
      <c r="A5407" s="236" t="s">
        <v>984</v>
      </c>
      <c r="B5407" s="237" t="s">
        <v>8256</v>
      </c>
      <c r="C5407" s="238"/>
      <c r="D5407" s="238"/>
      <c r="E5407" s="238"/>
      <c r="F5407" s="238"/>
      <c r="G5407" s="238">
        <v>1</v>
      </c>
      <c r="H5407" s="238"/>
      <c r="I5407" s="238"/>
      <c r="J5407" s="238"/>
      <c r="K5407" s="238"/>
      <c r="L5407" s="238">
        <v>11</v>
      </c>
      <c r="M5407" s="238"/>
      <c r="N5407" s="238"/>
      <c r="O5407" s="238"/>
      <c r="P5407" s="239"/>
    </row>
    <row r="5408" spans="1:16" x14ac:dyDescent="0.25">
      <c r="A5408" s="236" t="s">
        <v>1051</v>
      </c>
      <c r="B5408" s="237" t="s">
        <v>7241</v>
      </c>
      <c r="C5408" s="238"/>
      <c r="D5408" s="238"/>
      <c r="E5408" s="238"/>
      <c r="F5408" s="238"/>
      <c r="G5408" s="238"/>
      <c r="H5408" s="238"/>
      <c r="I5408" s="238"/>
      <c r="J5408" s="238"/>
      <c r="K5408" s="238"/>
      <c r="L5408" s="238"/>
      <c r="M5408" s="238"/>
      <c r="N5408" s="238">
        <v>1</v>
      </c>
      <c r="O5408" s="238"/>
      <c r="P5408" s="239"/>
    </row>
    <row r="5409" spans="1:16" x14ac:dyDescent="0.25">
      <c r="A5409" s="236" t="s">
        <v>589</v>
      </c>
      <c r="B5409" s="237" t="s">
        <v>6727</v>
      </c>
      <c r="C5409" s="238"/>
      <c r="D5409" s="238"/>
      <c r="E5409" s="238"/>
      <c r="F5409" s="238"/>
      <c r="G5409" s="238"/>
      <c r="H5409" s="238"/>
      <c r="I5409" s="238"/>
      <c r="J5409" s="238"/>
      <c r="K5409" s="238"/>
      <c r="L5409" s="238">
        <v>6</v>
      </c>
      <c r="M5409" s="238">
        <v>3</v>
      </c>
      <c r="N5409" s="238"/>
      <c r="O5409" s="238"/>
      <c r="P5409" s="239">
        <v>1</v>
      </c>
    </row>
    <row r="5410" spans="1:16" x14ac:dyDescent="0.25">
      <c r="A5410" s="236" t="s">
        <v>1232</v>
      </c>
      <c r="B5410" s="237" t="s">
        <v>5824</v>
      </c>
      <c r="C5410" s="238"/>
      <c r="D5410" s="238">
        <v>1</v>
      </c>
      <c r="E5410" s="238"/>
      <c r="F5410" s="238"/>
      <c r="G5410" s="238">
        <v>12</v>
      </c>
      <c r="H5410" s="238">
        <v>1</v>
      </c>
      <c r="I5410" s="238"/>
      <c r="J5410" s="238"/>
      <c r="K5410" s="238">
        <v>1</v>
      </c>
      <c r="L5410" s="238"/>
      <c r="M5410" s="238"/>
      <c r="N5410" s="238">
        <v>2</v>
      </c>
      <c r="O5410" s="238">
        <v>7</v>
      </c>
      <c r="P5410" s="239">
        <v>1</v>
      </c>
    </row>
    <row r="5411" spans="1:16" x14ac:dyDescent="0.25">
      <c r="A5411" s="236" t="s">
        <v>897</v>
      </c>
      <c r="B5411" s="237" t="s">
        <v>6336</v>
      </c>
      <c r="C5411" s="238"/>
      <c r="D5411" s="238"/>
      <c r="E5411" s="238"/>
      <c r="F5411" s="238"/>
      <c r="G5411" s="238"/>
      <c r="H5411" s="238"/>
      <c r="I5411" s="238"/>
      <c r="J5411" s="238"/>
      <c r="K5411" s="238"/>
      <c r="L5411" s="238">
        <v>6</v>
      </c>
      <c r="M5411" s="238"/>
      <c r="N5411" s="238"/>
      <c r="O5411" s="238"/>
      <c r="P5411" s="239"/>
    </row>
    <row r="5412" spans="1:16" x14ac:dyDescent="0.25">
      <c r="A5412" s="236" t="s">
        <v>905</v>
      </c>
      <c r="B5412" s="237" t="s">
        <v>8257</v>
      </c>
      <c r="C5412" s="238"/>
      <c r="D5412" s="238"/>
      <c r="E5412" s="238"/>
      <c r="F5412" s="238">
        <v>24</v>
      </c>
      <c r="G5412" s="238"/>
      <c r="H5412" s="238"/>
      <c r="I5412" s="238"/>
      <c r="J5412" s="238"/>
      <c r="K5412" s="238">
        <v>73</v>
      </c>
      <c r="L5412" s="238"/>
      <c r="M5412" s="238"/>
      <c r="N5412" s="238"/>
      <c r="O5412" s="238"/>
      <c r="P5412" s="239"/>
    </row>
    <row r="5413" spans="1:16" x14ac:dyDescent="0.25">
      <c r="A5413" s="236" t="s">
        <v>1956</v>
      </c>
      <c r="B5413" s="237" t="s">
        <v>5755</v>
      </c>
      <c r="C5413" s="238"/>
      <c r="D5413" s="238"/>
      <c r="E5413" s="238"/>
      <c r="F5413" s="238"/>
      <c r="G5413" s="238"/>
      <c r="H5413" s="238"/>
      <c r="I5413" s="238"/>
      <c r="J5413" s="238"/>
      <c r="K5413" s="238"/>
      <c r="L5413" s="238">
        <v>2</v>
      </c>
      <c r="M5413" s="238"/>
      <c r="N5413" s="238"/>
      <c r="O5413" s="238">
        <v>9</v>
      </c>
      <c r="P5413" s="239"/>
    </row>
    <row r="5414" spans="1:16" x14ac:dyDescent="0.25">
      <c r="A5414" s="236" t="s">
        <v>1767</v>
      </c>
      <c r="B5414" s="237" t="s">
        <v>6728</v>
      </c>
      <c r="C5414" s="238"/>
      <c r="D5414" s="238"/>
      <c r="E5414" s="238"/>
      <c r="F5414" s="238"/>
      <c r="G5414" s="238"/>
      <c r="H5414" s="238"/>
      <c r="I5414" s="238"/>
      <c r="J5414" s="238">
        <v>13</v>
      </c>
      <c r="K5414" s="238"/>
      <c r="L5414" s="238"/>
      <c r="M5414" s="238"/>
      <c r="N5414" s="238">
        <v>56</v>
      </c>
      <c r="O5414" s="238"/>
      <c r="P5414" s="239"/>
    </row>
    <row r="5415" spans="1:16" x14ac:dyDescent="0.25">
      <c r="A5415" s="236" t="s">
        <v>1081</v>
      </c>
      <c r="B5415" s="237" t="s">
        <v>8042</v>
      </c>
      <c r="C5415" s="238"/>
      <c r="D5415" s="238"/>
      <c r="E5415" s="238"/>
      <c r="F5415" s="238"/>
      <c r="G5415" s="238"/>
      <c r="H5415" s="238"/>
      <c r="I5415" s="238">
        <v>2</v>
      </c>
      <c r="J5415" s="238"/>
      <c r="K5415" s="238">
        <v>9</v>
      </c>
      <c r="L5415" s="238">
        <v>2</v>
      </c>
      <c r="M5415" s="238">
        <v>1</v>
      </c>
      <c r="N5415" s="238"/>
      <c r="O5415" s="238"/>
      <c r="P5415" s="239"/>
    </row>
    <row r="5416" spans="1:16" x14ac:dyDescent="0.25">
      <c r="A5416" s="236" t="s">
        <v>1366</v>
      </c>
      <c r="B5416" s="237" t="s">
        <v>6729</v>
      </c>
      <c r="C5416" s="238"/>
      <c r="D5416" s="238"/>
      <c r="E5416" s="238"/>
      <c r="F5416" s="238">
        <v>20</v>
      </c>
      <c r="G5416" s="238"/>
      <c r="H5416" s="238">
        <v>29</v>
      </c>
      <c r="I5416" s="238"/>
      <c r="J5416" s="238">
        <v>2</v>
      </c>
      <c r="K5416" s="238"/>
      <c r="L5416" s="238"/>
      <c r="M5416" s="238"/>
      <c r="N5416" s="238">
        <v>18</v>
      </c>
      <c r="O5416" s="238"/>
      <c r="P5416" s="239"/>
    </row>
    <row r="5417" spans="1:16" x14ac:dyDescent="0.25">
      <c r="A5417" s="236" t="s">
        <v>1475</v>
      </c>
      <c r="B5417" s="237" t="s">
        <v>5600</v>
      </c>
      <c r="C5417" s="238"/>
      <c r="D5417" s="238"/>
      <c r="E5417" s="238"/>
      <c r="F5417" s="238"/>
      <c r="G5417" s="238"/>
      <c r="H5417" s="238"/>
      <c r="I5417" s="238"/>
      <c r="J5417" s="238"/>
      <c r="K5417" s="238">
        <v>3</v>
      </c>
      <c r="L5417" s="238">
        <v>84</v>
      </c>
      <c r="M5417" s="238">
        <v>15</v>
      </c>
      <c r="N5417" s="238">
        <v>24</v>
      </c>
      <c r="O5417" s="238">
        <v>22</v>
      </c>
      <c r="P5417" s="239">
        <v>6</v>
      </c>
    </row>
    <row r="5418" spans="1:16" x14ac:dyDescent="0.25">
      <c r="A5418" s="236" t="s">
        <v>1217</v>
      </c>
      <c r="B5418" s="237" t="s">
        <v>7422</v>
      </c>
      <c r="C5418" s="238"/>
      <c r="D5418" s="238"/>
      <c r="E5418" s="238"/>
      <c r="F5418" s="238"/>
      <c r="G5418" s="238"/>
      <c r="H5418" s="238">
        <v>2</v>
      </c>
      <c r="I5418" s="238">
        <v>2</v>
      </c>
      <c r="J5418" s="238">
        <v>1</v>
      </c>
      <c r="K5418" s="238">
        <v>18</v>
      </c>
      <c r="L5418" s="238"/>
      <c r="M5418" s="238">
        <v>3</v>
      </c>
      <c r="N5418" s="238"/>
      <c r="O5418" s="238"/>
      <c r="P5418" s="239"/>
    </row>
    <row r="5419" spans="1:16" x14ac:dyDescent="0.25">
      <c r="A5419" s="236" t="s">
        <v>596</v>
      </c>
      <c r="B5419" s="237" t="s">
        <v>5865</v>
      </c>
      <c r="C5419" s="238"/>
      <c r="D5419" s="238"/>
      <c r="E5419" s="238"/>
      <c r="F5419" s="238"/>
      <c r="G5419" s="238"/>
      <c r="H5419" s="238"/>
      <c r="I5419" s="238"/>
      <c r="J5419" s="238">
        <v>6</v>
      </c>
      <c r="K5419" s="238">
        <v>2</v>
      </c>
      <c r="L5419" s="238">
        <v>2</v>
      </c>
      <c r="M5419" s="238">
        <v>2</v>
      </c>
      <c r="N5419" s="238">
        <v>12</v>
      </c>
      <c r="O5419" s="238">
        <v>5</v>
      </c>
      <c r="P5419" s="239"/>
    </row>
    <row r="5420" spans="1:16" x14ac:dyDescent="0.25">
      <c r="A5420" s="236" t="s">
        <v>3409</v>
      </c>
      <c r="B5420" s="237" t="s">
        <v>7087</v>
      </c>
      <c r="C5420" s="238"/>
      <c r="D5420" s="238"/>
      <c r="E5420" s="238"/>
      <c r="F5420" s="238"/>
      <c r="G5420" s="238"/>
      <c r="H5420" s="238"/>
      <c r="I5420" s="238"/>
      <c r="J5420" s="238"/>
      <c r="K5420" s="238"/>
      <c r="L5420" s="238"/>
      <c r="M5420" s="238">
        <v>4</v>
      </c>
      <c r="N5420" s="238"/>
      <c r="O5420" s="238"/>
      <c r="P5420" s="239"/>
    </row>
    <row r="5421" spans="1:16" x14ac:dyDescent="0.25">
      <c r="A5421" s="236" t="s">
        <v>702</v>
      </c>
      <c r="B5421" s="237" t="s">
        <v>6255</v>
      </c>
      <c r="C5421" s="238"/>
      <c r="D5421" s="238"/>
      <c r="E5421" s="238"/>
      <c r="F5421" s="238"/>
      <c r="G5421" s="238"/>
      <c r="H5421" s="238"/>
      <c r="I5421" s="238"/>
      <c r="J5421" s="238"/>
      <c r="K5421" s="238">
        <v>2</v>
      </c>
      <c r="L5421" s="238"/>
      <c r="M5421" s="238"/>
      <c r="N5421" s="238">
        <v>3</v>
      </c>
      <c r="O5421" s="238">
        <v>1</v>
      </c>
      <c r="P5421" s="239"/>
    </row>
    <row r="5422" spans="1:16" x14ac:dyDescent="0.25">
      <c r="A5422" s="236" t="s">
        <v>3179</v>
      </c>
      <c r="B5422" s="237" t="s">
        <v>9440</v>
      </c>
      <c r="C5422" s="238"/>
      <c r="D5422" s="238"/>
      <c r="E5422" s="238"/>
      <c r="F5422" s="238"/>
      <c r="G5422" s="238"/>
      <c r="H5422" s="238"/>
      <c r="I5422" s="238"/>
      <c r="J5422" s="238">
        <v>5</v>
      </c>
      <c r="K5422" s="238"/>
      <c r="L5422" s="238"/>
      <c r="M5422" s="238"/>
      <c r="N5422" s="238"/>
      <c r="O5422" s="238"/>
      <c r="P5422" s="239"/>
    </row>
    <row r="5423" spans="1:16" x14ac:dyDescent="0.25">
      <c r="A5423" s="236" t="s">
        <v>1346</v>
      </c>
      <c r="B5423" s="237" t="s">
        <v>8868</v>
      </c>
      <c r="C5423" s="238"/>
      <c r="D5423" s="238"/>
      <c r="E5423" s="238"/>
      <c r="F5423" s="238"/>
      <c r="G5423" s="238"/>
      <c r="H5423" s="238"/>
      <c r="I5423" s="238">
        <v>1</v>
      </c>
      <c r="J5423" s="238"/>
      <c r="K5423" s="238">
        <v>1</v>
      </c>
      <c r="L5423" s="238">
        <v>1</v>
      </c>
      <c r="M5423" s="238">
        <v>3</v>
      </c>
      <c r="N5423" s="238">
        <v>2</v>
      </c>
      <c r="O5423" s="238"/>
      <c r="P5423" s="239"/>
    </row>
    <row r="5424" spans="1:16" x14ac:dyDescent="0.25">
      <c r="A5424" s="236" t="s">
        <v>814</v>
      </c>
      <c r="B5424" s="237" t="s">
        <v>5733</v>
      </c>
      <c r="C5424" s="238"/>
      <c r="D5424" s="238"/>
      <c r="E5424" s="238"/>
      <c r="F5424" s="238">
        <v>9</v>
      </c>
      <c r="G5424" s="238"/>
      <c r="H5424" s="238">
        <v>1</v>
      </c>
      <c r="I5424" s="238"/>
      <c r="J5424" s="238">
        <v>5</v>
      </c>
      <c r="K5424" s="238">
        <v>4</v>
      </c>
      <c r="L5424" s="238"/>
      <c r="M5424" s="238"/>
      <c r="N5424" s="238"/>
      <c r="O5424" s="238">
        <v>11</v>
      </c>
      <c r="P5424" s="239"/>
    </row>
    <row r="5425" spans="1:16" x14ac:dyDescent="0.25">
      <c r="A5425" s="236" t="s">
        <v>339</v>
      </c>
      <c r="B5425" s="237" t="s">
        <v>5601</v>
      </c>
      <c r="C5425" s="238"/>
      <c r="D5425" s="238"/>
      <c r="E5425" s="238">
        <v>47</v>
      </c>
      <c r="F5425" s="238"/>
      <c r="G5425" s="238"/>
      <c r="H5425" s="238">
        <v>1</v>
      </c>
      <c r="I5425" s="238">
        <v>2</v>
      </c>
      <c r="J5425" s="238">
        <v>1</v>
      </c>
      <c r="K5425" s="238">
        <v>4</v>
      </c>
      <c r="L5425" s="238">
        <v>2</v>
      </c>
      <c r="M5425" s="238">
        <v>2</v>
      </c>
      <c r="N5425" s="238">
        <v>13</v>
      </c>
      <c r="O5425" s="238">
        <v>20</v>
      </c>
      <c r="P5425" s="239"/>
    </row>
    <row r="5426" spans="1:16" x14ac:dyDescent="0.25">
      <c r="A5426" s="236" t="s">
        <v>1622</v>
      </c>
      <c r="B5426" s="237" t="s">
        <v>8451</v>
      </c>
      <c r="C5426" s="238"/>
      <c r="D5426" s="238"/>
      <c r="E5426" s="238"/>
      <c r="F5426" s="238"/>
      <c r="G5426" s="238">
        <v>1</v>
      </c>
      <c r="H5426" s="238">
        <v>2</v>
      </c>
      <c r="I5426" s="238"/>
      <c r="J5426" s="238">
        <v>2</v>
      </c>
      <c r="K5426" s="238"/>
      <c r="L5426" s="238"/>
      <c r="M5426" s="238"/>
      <c r="N5426" s="238">
        <v>7</v>
      </c>
      <c r="O5426" s="238"/>
      <c r="P5426" s="239"/>
    </row>
    <row r="5427" spans="1:16" x14ac:dyDescent="0.25">
      <c r="A5427" s="236" t="s">
        <v>617</v>
      </c>
      <c r="B5427" s="237" t="s">
        <v>6177</v>
      </c>
      <c r="C5427" s="238"/>
      <c r="D5427" s="238"/>
      <c r="E5427" s="238"/>
      <c r="F5427" s="238"/>
      <c r="G5427" s="238"/>
      <c r="H5427" s="238"/>
      <c r="I5427" s="238">
        <v>1</v>
      </c>
      <c r="J5427" s="238">
        <v>5</v>
      </c>
      <c r="K5427" s="238"/>
      <c r="L5427" s="238"/>
      <c r="M5427" s="238"/>
      <c r="N5427" s="238">
        <v>8</v>
      </c>
      <c r="O5427" s="238">
        <v>1</v>
      </c>
      <c r="P5427" s="239"/>
    </row>
    <row r="5428" spans="1:16" x14ac:dyDescent="0.25">
      <c r="A5428" s="236" t="s">
        <v>713</v>
      </c>
      <c r="B5428" s="237" t="s">
        <v>8616</v>
      </c>
      <c r="C5428" s="238">
        <v>51</v>
      </c>
      <c r="D5428" s="238">
        <v>53</v>
      </c>
      <c r="E5428" s="238">
        <v>50</v>
      </c>
      <c r="F5428" s="238"/>
      <c r="G5428" s="238"/>
      <c r="H5428" s="238"/>
      <c r="I5428" s="238"/>
      <c r="J5428" s="238">
        <v>2</v>
      </c>
      <c r="K5428" s="238"/>
      <c r="L5428" s="238"/>
      <c r="M5428" s="238"/>
      <c r="N5428" s="238">
        <v>2</v>
      </c>
      <c r="O5428" s="238"/>
      <c r="P5428" s="239"/>
    </row>
    <row r="5429" spans="1:16" x14ac:dyDescent="0.25">
      <c r="A5429" s="236" t="s">
        <v>1316</v>
      </c>
      <c r="B5429" s="237" t="s">
        <v>9441</v>
      </c>
      <c r="C5429" s="238"/>
      <c r="D5429" s="238"/>
      <c r="E5429" s="238"/>
      <c r="F5429" s="238"/>
      <c r="G5429" s="238"/>
      <c r="H5429" s="238">
        <v>7</v>
      </c>
      <c r="I5429" s="238"/>
      <c r="J5429" s="238">
        <v>3</v>
      </c>
      <c r="K5429" s="238"/>
      <c r="L5429" s="238"/>
      <c r="M5429" s="238">
        <v>2</v>
      </c>
      <c r="N5429" s="238"/>
      <c r="O5429" s="238"/>
      <c r="P5429" s="239"/>
    </row>
    <row r="5430" spans="1:16" x14ac:dyDescent="0.25">
      <c r="A5430" s="236" t="s">
        <v>1855</v>
      </c>
      <c r="B5430" s="237" t="s">
        <v>5532</v>
      </c>
      <c r="C5430" s="238"/>
      <c r="D5430" s="238"/>
      <c r="E5430" s="238"/>
      <c r="F5430" s="238"/>
      <c r="G5430" s="238"/>
      <c r="H5430" s="238">
        <v>17</v>
      </c>
      <c r="I5430" s="238"/>
      <c r="J5430" s="238"/>
      <c r="K5430" s="238"/>
      <c r="L5430" s="238"/>
      <c r="M5430" s="238">
        <v>1</v>
      </c>
      <c r="N5430" s="238">
        <v>3</v>
      </c>
      <c r="O5430" s="238">
        <v>33</v>
      </c>
      <c r="P5430" s="239"/>
    </row>
    <row r="5431" spans="1:16" x14ac:dyDescent="0.25">
      <c r="A5431" s="236" t="s">
        <v>5696</v>
      </c>
      <c r="B5431" s="237" t="s">
        <v>5697</v>
      </c>
      <c r="C5431" s="238"/>
      <c r="D5431" s="238"/>
      <c r="E5431" s="238"/>
      <c r="F5431" s="238"/>
      <c r="G5431" s="238"/>
      <c r="H5431" s="238"/>
      <c r="I5431" s="238">
        <v>16</v>
      </c>
      <c r="J5431" s="238">
        <v>9</v>
      </c>
      <c r="K5431" s="238">
        <v>9</v>
      </c>
      <c r="L5431" s="238">
        <v>17</v>
      </c>
      <c r="M5431" s="238">
        <v>3</v>
      </c>
      <c r="N5431" s="238">
        <v>16</v>
      </c>
      <c r="O5431" s="238">
        <v>64</v>
      </c>
      <c r="P5431" s="239">
        <v>21</v>
      </c>
    </row>
    <row r="5432" spans="1:16" x14ac:dyDescent="0.25">
      <c r="A5432" s="236" t="s">
        <v>5716</v>
      </c>
      <c r="B5432" s="237" t="s">
        <v>5717</v>
      </c>
      <c r="C5432" s="238"/>
      <c r="D5432" s="238"/>
      <c r="E5432" s="238"/>
      <c r="F5432" s="238"/>
      <c r="G5432" s="238"/>
      <c r="H5432" s="238"/>
      <c r="I5432" s="238">
        <v>5</v>
      </c>
      <c r="J5432" s="238"/>
      <c r="K5432" s="238">
        <v>1</v>
      </c>
      <c r="L5432" s="238">
        <v>3</v>
      </c>
      <c r="M5432" s="238"/>
      <c r="N5432" s="238"/>
      <c r="O5432" s="238">
        <v>12</v>
      </c>
      <c r="P5432" s="239"/>
    </row>
    <row r="5433" spans="1:16" x14ac:dyDescent="0.25">
      <c r="A5433" s="236" t="s">
        <v>4590</v>
      </c>
      <c r="B5433" s="237" t="s">
        <v>9457</v>
      </c>
      <c r="C5433" s="238"/>
      <c r="D5433" s="238"/>
      <c r="E5433" s="238">
        <v>1</v>
      </c>
      <c r="F5433" s="238">
        <v>1</v>
      </c>
      <c r="G5433" s="238">
        <v>35</v>
      </c>
      <c r="H5433" s="238">
        <v>21</v>
      </c>
      <c r="I5433" s="238"/>
      <c r="J5433" s="238"/>
      <c r="K5433" s="238"/>
      <c r="L5433" s="238"/>
      <c r="M5433" s="238"/>
      <c r="N5433" s="238"/>
      <c r="O5433" s="238"/>
      <c r="P5433" s="239"/>
    </row>
    <row r="5434" spans="1:16" x14ac:dyDescent="0.25">
      <c r="A5434" s="236" t="s">
        <v>4391</v>
      </c>
      <c r="B5434" s="237" t="s">
        <v>10330</v>
      </c>
      <c r="C5434" s="238"/>
      <c r="D5434" s="238">
        <v>2</v>
      </c>
      <c r="E5434" s="238">
        <v>236</v>
      </c>
      <c r="F5434" s="238">
        <v>10</v>
      </c>
      <c r="G5434" s="238">
        <v>14</v>
      </c>
      <c r="H5434" s="238">
        <v>8</v>
      </c>
      <c r="I5434" s="238"/>
      <c r="J5434" s="238"/>
      <c r="K5434" s="238"/>
      <c r="L5434" s="238"/>
      <c r="M5434" s="238"/>
      <c r="N5434" s="238"/>
      <c r="O5434" s="238"/>
      <c r="P5434" s="239"/>
    </row>
    <row r="5435" spans="1:16" x14ac:dyDescent="0.25">
      <c r="A5435" s="236" t="s">
        <v>4814</v>
      </c>
      <c r="B5435" s="237" t="s">
        <v>8452</v>
      </c>
      <c r="C5435" s="238">
        <v>14</v>
      </c>
      <c r="D5435" s="238">
        <v>2</v>
      </c>
      <c r="E5435" s="238">
        <v>184</v>
      </c>
      <c r="F5435" s="238">
        <v>87</v>
      </c>
      <c r="G5435" s="238">
        <v>78</v>
      </c>
      <c r="H5435" s="238">
        <v>36</v>
      </c>
      <c r="I5435" s="238"/>
      <c r="J5435" s="238">
        <v>17</v>
      </c>
      <c r="K5435" s="238"/>
      <c r="L5435" s="238"/>
      <c r="M5435" s="238"/>
      <c r="N5435" s="238"/>
      <c r="O5435" s="238"/>
      <c r="P5435" s="239"/>
    </row>
    <row r="5436" spans="1:16" x14ac:dyDescent="0.25">
      <c r="A5436" s="236" t="s">
        <v>7992</v>
      </c>
      <c r="B5436" s="237" t="s">
        <v>7993</v>
      </c>
      <c r="C5436" s="238"/>
      <c r="D5436" s="238"/>
      <c r="E5436" s="238"/>
      <c r="F5436" s="238"/>
      <c r="G5436" s="238"/>
      <c r="H5436" s="238"/>
      <c r="I5436" s="238">
        <v>7</v>
      </c>
      <c r="J5436" s="238">
        <v>3</v>
      </c>
      <c r="K5436" s="238">
        <v>1</v>
      </c>
      <c r="L5436" s="238">
        <v>16</v>
      </c>
      <c r="M5436" s="238">
        <v>6</v>
      </c>
      <c r="N5436" s="238">
        <v>11</v>
      </c>
      <c r="O5436" s="238"/>
      <c r="P5436" s="239"/>
    </row>
    <row r="5437" spans="1:16" x14ac:dyDescent="0.25">
      <c r="A5437" s="236" t="s">
        <v>5362</v>
      </c>
      <c r="B5437" s="237" t="s">
        <v>5363</v>
      </c>
      <c r="C5437" s="238"/>
      <c r="D5437" s="238"/>
      <c r="E5437" s="238"/>
      <c r="F5437" s="238"/>
      <c r="G5437" s="238"/>
      <c r="H5437" s="238"/>
      <c r="I5437" s="238">
        <v>333</v>
      </c>
      <c r="J5437" s="238">
        <v>438</v>
      </c>
      <c r="K5437" s="238">
        <v>260</v>
      </c>
      <c r="L5437" s="238">
        <v>215</v>
      </c>
      <c r="M5437" s="238">
        <v>95</v>
      </c>
      <c r="N5437" s="238">
        <v>276</v>
      </c>
      <c r="O5437" s="238">
        <v>153</v>
      </c>
      <c r="P5437" s="239">
        <v>114</v>
      </c>
    </row>
    <row r="5438" spans="1:16" x14ac:dyDescent="0.25">
      <c r="A5438" s="236" t="s">
        <v>5549</v>
      </c>
      <c r="B5438" s="237" t="s">
        <v>5550</v>
      </c>
      <c r="C5438" s="238"/>
      <c r="D5438" s="238"/>
      <c r="E5438" s="238"/>
      <c r="F5438" s="238"/>
      <c r="G5438" s="238"/>
      <c r="H5438" s="238"/>
      <c r="I5438" s="238">
        <v>37</v>
      </c>
      <c r="J5438" s="238"/>
      <c r="K5438" s="238"/>
      <c r="L5438" s="238">
        <v>27</v>
      </c>
      <c r="M5438" s="238">
        <v>9</v>
      </c>
      <c r="N5438" s="238">
        <v>42</v>
      </c>
      <c r="O5438" s="238">
        <v>31</v>
      </c>
      <c r="P5438" s="239">
        <v>24</v>
      </c>
    </row>
    <row r="5439" spans="1:16" x14ac:dyDescent="0.25">
      <c r="A5439" s="236" t="s">
        <v>5307</v>
      </c>
      <c r="B5439" s="237" t="s">
        <v>5308</v>
      </c>
      <c r="C5439" s="238"/>
      <c r="D5439" s="238"/>
      <c r="E5439" s="238"/>
      <c r="F5439" s="238"/>
      <c r="G5439" s="238"/>
      <c r="H5439" s="238"/>
      <c r="I5439" s="238">
        <v>64</v>
      </c>
      <c r="J5439" s="238">
        <v>193</v>
      </c>
      <c r="K5439" s="238">
        <v>161</v>
      </c>
      <c r="L5439" s="238">
        <v>360</v>
      </c>
      <c r="M5439" s="238">
        <v>174</v>
      </c>
      <c r="N5439" s="238">
        <v>135</v>
      </c>
      <c r="O5439" s="238">
        <v>325</v>
      </c>
      <c r="P5439" s="239">
        <v>123</v>
      </c>
    </row>
    <row r="5440" spans="1:16" x14ac:dyDescent="0.25">
      <c r="A5440" s="236" t="s">
        <v>4758</v>
      </c>
      <c r="B5440" s="237" t="s">
        <v>10012</v>
      </c>
      <c r="C5440" s="238"/>
      <c r="D5440" s="238">
        <v>2</v>
      </c>
      <c r="E5440" s="238"/>
      <c r="F5440" s="238"/>
      <c r="G5440" s="238"/>
      <c r="H5440" s="238"/>
      <c r="I5440" s="238"/>
      <c r="J5440" s="238"/>
      <c r="K5440" s="238"/>
      <c r="L5440" s="238"/>
      <c r="M5440" s="238"/>
      <c r="N5440" s="238"/>
      <c r="O5440" s="238"/>
      <c r="P5440" s="239"/>
    </row>
    <row r="5441" spans="1:16" x14ac:dyDescent="0.25">
      <c r="A5441" s="236" t="s">
        <v>4520</v>
      </c>
      <c r="B5441" s="237" t="s">
        <v>9540</v>
      </c>
      <c r="C5441" s="238">
        <v>89</v>
      </c>
      <c r="D5441" s="238">
        <v>101</v>
      </c>
      <c r="E5441" s="238">
        <v>12</v>
      </c>
      <c r="F5441" s="238">
        <v>410</v>
      </c>
      <c r="G5441" s="238">
        <v>73</v>
      </c>
      <c r="H5441" s="238">
        <v>25</v>
      </c>
      <c r="I5441" s="238">
        <v>30</v>
      </c>
      <c r="J5441" s="238">
        <v>4</v>
      </c>
      <c r="K5441" s="238"/>
      <c r="L5441" s="238">
        <v>1</v>
      </c>
      <c r="M5441" s="238"/>
      <c r="N5441" s="238"/>
      <c r="O5441" s="238"/>
      <c r="P5441" s="239"/>
    </row>
    <row r="5442" spans="1:16" x14ac:dyDescent="0.25">
      <c r="A5442" s="236" t="s">
        <v>1776</v>
      </c>
      <c r="B5442" s="237" t="s">
        <v>7994</v>
      </c>
      <c r="C5442" s="238">
        <v>1</v>
      </c>
      <c r="D5442" s="238">
        <v>15</v>
      </c>
      <c r="E5442" s="238"/>
      <c r="F5442" s="238">
        <v>1</v>
      </c>
      <c r="G5442" s="238">
        <v>2</v>
      </c>
      <c r="H5442" s="238"/>
      <c r="I5442" s="238"/>
      <c r="J5442" s="238"/>
      <c r="K5442" s="238"/>
      <c r="L5442" s="238"/>
      <c r="M5442" s="238"/>
      <c r="N5442" s="238">
        <v>2</v>
      </c>
      <c r="O5442" s="238"/>
      <c r="P5442" s="239"/>
    </row>
    <row r="5443" spans="1:16" x14ac:dyDescent="0.25">
      <c r="A5443" s="236" t="s">
        <v>1832</v>
      </c>
      <c r="B5443" s="237" t="s">
        <v>5684</v>
      </c>
      <c r="C5443" s="238"/>
      <c r="D5443" s="238"/>
      <c r="E5443" s="238"/>
      <c r="F5443" s="238">
        <v>1</v>
      </c>
      <c r="G5443" s="238"/>
      <c r="H5443" s="238"/>
      <c r="I5443" s="238"/>
      <c r="J5443" s="238">
        <v>1</v>
      </c>
      <c r="K5443" s="238">
        <v>1</v>
      </c>
      <c r="L5443" s="238"/>
      <c r="M5443" s="238"/>
      <c r="N5443" s="238">
        <v>2</v>
      </c>
      <c r="O5443" s="238">
        <v>13</v>
      </c>
      <c r="P5443" s="239"/>
    </row>
    <row r="5444" spans="1:16" x14ac:dyDescent="0.25">
      <c r="A5444" s="236" t="s">
        <v>1654</v>
      </c>
      <c r="B5444" s="237" t="s">
        <v>5877</v>
      </c>
      <c r="C5444" s="238"/>
      <c r="D5444" s="238"/>
      <c r="E5444" s="238"/>
      <c r="F5444" s="238"/>
      <c r="G5444" s="238"/>
      <c r="H5444" s="238"/>
      <c r="I5444" s="238"/>
      <c r="J5444" s="238"/>
      <c r="K5444" s="238"/>
      <c r="L5444" s="238"/>
      <c r="M5444" s="238">
        <v>1</v>
      </c>
      <c r="N5444" s="238">
        <v>1</v>
      </c>
      <c r="O5444" s="238">
        <v>5</v>
      </c>
      <c r="P5444" s="239"/>
    </row>
    <row r="5445" spans="1:16" x14ac:dyDescent="0.25">
      <c r="A5445" s="236" t="s">
        <v>979</v>
      </c>
      <c r="B5445" s="237" t="s">
        <v>6518</v>
      </c>
      <c r="C5445" s="238"/>
      <c r="D5445" s="238"/>
      <c r="E5445" s="238"/>
      <c r="F5445" s="238">
        <v>4</v>
      </c>
      <c r="G5445" s="238">
        <v>4</v>
      </c>
      <c r="H5445" s="238"/>
      <c r="I5445" s="238"/>
      <c r="J5445" s="238"/>
      <c r="K5445" s="238">
        <v>3</v>
      </c>
      <c r="L5445" s="238"/>
      <c r="M5445" s="238">
        <v>5</v>
      </c>
      <c r="N5445" s="238">
        <v>2</v>
      </c>
      <c r="O5445" s="238"/>
      <c r="P5445" s="239"/>
    </row>
    <row r="5446" spans="1:16" x14ac:dyDescent="0.25">
      <c r="A5446" s="236" t="s">
        <v>1323</v>
      </c>
      <c r="B5446" s="237" t="s">
        <v>6102</v>
      </c>
      <c r="C5446" s="238"/>
      <c r="D5446" s="238"/>
      <c r="E5446" s="238"/>
      <c r="F5446" s="238">
        <v>2</v>
      </c>
      <c r="G5446" s="238"/>
      <c r="H5446" s="238"/>
      <c r="I5446" s="238">
        <v>13</v>
      </c>
      <c r="J5446" s="238">
        <v>18</v>
      </c>
      <c r="K5446" s="238">
        <v>3</v>
      </c>
      <c r="L5446" s="238"/>
      <c r="M5446" s="238">
        <v>1</v>
      </c>
      <c r="N5446" s="238"/>
      <c r="O5446" s="238">
        <v>2</v>
      </c>
      <c r="P5446" s="239">
        <v>2</v>
      </c>
    </row>
    <row r="5447" spans="1:16" x14ac:dyDescent="0.25">
      <c r="A5447" s="236" t="s">
        <v>1541</v>
      </c>
      <c r="B5447" s="237" t="s">
        <v>6199</v>
      </c>
      <c r="C5447" s="238">
        <v>1</v>
      </c>
      <c r="D5447" s="238"/>
      <c r="E5447" s="238"/>
      <c r="F5447" s="238">
        <v>2</v>
      </c>
      <c r="G5447" s="238"/>
      <c r="H5447" s="238"/>
      <c r="I5447" s="238">
        <v>1</v>
      </c>
      <c r="J5447" s="238">
        <v>2</v>
      </c>
      <c r="K5447" s="238"/>
      <c r="L5447" s="238">
        <v>1</v>
      </c>
      <c r="M5447" s="238"/>
      <c r="N5447" s="238">
        <v>4</v>
      </c>
      <c r="O5447" s="238">
        <v>1</v>
      </c>
      <c r="P5447" s="239"/>
    </row>
    <row r="5448" spans="1:16" x14ac:dyDescent="0.25">
      <c r="A5448" s="236" t="s">
        <v>1706</v>
      </c>
      <c r="B5448" s="237" t="s">
        <v>8860</v>
      </c>
      <c r="C5448" s="238"/>
      <c r="D5448" s="238"/>
      <c r="E5448" s="238"/>
      <c r="F5448" s="238">
        <v>10</v>
      </c>
      <c r="G5448" s="238">
        <v>1</v>
      </c>
      <c r="H5448" s="238"/>
      <c r="I5448" s="238">
        <v>1</v>
      </c>
      <c r="J5448" s="238"/>
      <c r="K5448" s="238"/>
      <c r="L5448" s="238"/>
      <c r="M5448" s="238">
        <v>1</v>
      </c>
      <c r="N5448" s="238"/>
      <c r="O5448" s="238"/>
      <c r="P5448" s="239"/>
    </row>
    <row r="5449" spans="1:16" x14ac:dyDescent="0.25">
      <c r="A5449" s="236" t="s">
        <v>1952</v>
      </c>
      <c r="B5449" s="237" t="s">
        <v>8057</v>
      </c>
      <c r="C5449" s="238"/>
      <c r="D5449" s="238"/>
      <c r="E5449" s="238">
        <v>1</v>
      </c>
      <c r="F5449" s="238"/>
      <c r="G5449" s="238"/>
      <c r="H5449" s="238">
        <v>4</v>
      </c>
      <c r="I5449" s="238"/>
      <c r="J5449" s="238"/>
      <c r="K5449" s="238"/>
      <c r="L5449" s="238"/>
      <c r="M5449" s="238"/>
      <c r="N5449" s="238"/>
      <c r="O5449" s="238"/>
      <c r="P5449" s="239"/>
    </row>
    <row r="5450" spans="1:16" x14ac:dyDescent="0.25">
      <c r="A5450" s="236" t="s">
        <v>8861</v>
      </c>
      <c r="B5450" s="237" t="s">
        <v>8862</v>
      </c>
      <c r="C5450" s="238"/>
      <c r="D5450" s="238"/>
      <c r="E5450" s="238"/>
      <c r="F5450" s="238"/>
      <c r="G5450" s="238"/>
      <c r="H5450" s="238"/>
      <c r="I5450" s="238"/>
      <c r="J5450" s="238"/>
      <c r="K5450" s="238">
        <v>1</v>
      </c>
      <c r="L5450" s="238"/>
      <c r="M5450" s="238"/>
      <c r="N5450" s="238"/>
      <c r="O5450" s="238"/>
      <c r="P5450" s="239"/>
    </row>
    <row r="5451" spans="1:16" x14ac:dyDescent="0.25">
      <c r="A5451" s="236" t="s">
        <v>4357</v>
      </c>
      <c r="B5451" s="237" t="s">
        <v>10190</v>
      </c>
      <c r="C5451" s="238"/>
      <c r="D5451" s="238"/>
      <c r="E5451" s="238">
        <v>1</v>
      </c>
      <c r="F5451" s="238"/>
      <c r="G5451" s="238"/>
      <c r="H5451" s="238"/>
      <c r="I5451" s="238"/>
      <c r="J5451" s="238"/>
      <c r="K5451" s="238"/>
      <c r="L5451" s="238"/>
      <c r="M5451" s="238"/>
      <c r="N5451" s="238">
        <v>8</v>
      </c>
      <c r="O5451" s="238"/>
      <c r="P5451" s="239"/>
    </row>
    <row r="5452" spans="1:16" x14ac:dyDescent="0.25">
      <c r="A5452" s="236" t="s">
        <v>4432</v>
      </c>
      <c r="B5452" s="237" t="s">
        <v>6235</v>
      </c>
      <c r="C5452" s="238"/>
      <c r="D5452" s="238"/>
      <c r="E5452" s="238"/>
      <c r="F5452" s="238"/>
      <c r="G5452" s="238"/>
      <c r="H5452" s="238"/>
      <c r="I5452" s="238"/>
      <c r="J5452" s="238"/>
      <c r="K5452" s="238"/>
      <c r="L5452" s="238"/>
      <c r="M5452" s="238"/>
      <c r="N5452" s="238"/>
      <c r="O5452" s="238">
        <v>1</v>
      </c>
      <c r="P5452" s="239"/>
    </row>
    <row r="5453" spans="1:16" x14ac:dyDescent="0.25">
      <c r="A5453" s="236" t="s">
        <v>9186</v>
      </c>
      <c r="B5453" s="237" t="s">
        <v>9187</v>
      </c>
      <c r="C5453" s="238"/>
      <c r="D5453" s="238"/>
      <c r="E5453" s="238"/>
      <c r="F5453" s="238"/>
      <c r="G5453" s="238"/>
      <c r="H5453" s="238"/>
      <c r="I5453" s="238"/>
      <c r="J5453" s="238">
        <v>1</v>
      </c>
      <c r="K5453" s="238"/>
      <c r="L5453" s="238">
        <v>14</v>
      </c>
      <c r="M5453" s="238"/>
      <c r="N5453" s="238">
        <v>1</v>
      </c>
      <c r="O5453" s="238"/>
      <c r="P5453" s="239"/>
    </row>
    <row r="5454" spans="1:16" x14ac:dyDescent="0.25">
      <c r="A5454" s="236" t="s">
        <v>6175</v>
      </c>
      <c r="B5454" s="237" t="s">
        <v>6176</v>
      </c>
      <c r="C5454" s="238"/>
      <c r="D5454" s="238"/>
      <c r="E5454" s="238"/>
      <c r="F5454" s="238"/>
      <c r="G5454" s="238"/>
      <c r="H5454" s="238"/>
      <c r="I5454" s="238">
        <v>3</v>
      </c>
      <c r="J5454" s="238"/>
      <c r="K5454" s="238">
        <v>1</v>
      </c>
      <c r="L5454" s="238"/>
      <c r="M5454" s="238"/>
      <c r="N5454" s="238">
        <v>1</v>
      </c>
      <c r="O5454" s="238">
        <v>1</v>
      </c>
      <c r="P5454" s="239"/>
    </row>
    <row r="5455" spans="1:16" x14ac:dyDescent="0.25">
      <c r="A5455" s="236" t="s">
        <v>4319</v>
      </c>
      <c r="B5455" s="237" t="s">
        <v>6006</v>
      </c>
      <c r="C5455" s="238">
        <v>2</v>
      </c>
      <c r="D5455" s="238"/>
      <c r="E5455" s="238"/>
      <c r="F5455" s="238"/>
      <c r="G5455" s="238"/>
      <c r="H5455" s="238"/>
      <c r="I5455" s="238"/>
      <c r="J5455" s="238"/>
      <c r="K5455" s="238">
        <v>1</v>
      </c>
      <c r="L5455" s="238">
        <v>1</v>
      </c>
      <c r="M5455" s="238">
        <v>1</v>
      </c>
      <c r="N5455" s="238">
        <v>4</v>
      </c>
      <c r="O5455" s="238">
        <v>3</v>
      </c>
      <c r="P5455" s="239"/>
    </row>
    <row r="5456" spans="1:16" x14ac:dyDescent="0.25">
      <c r="A5456" s="236" t="s">
        <v>4672</v>
      </c>
      <c r="B5456" s="237" t="s">
        <v>5949</v>
      </c>
      <c r="C5456" s="238"/>
      <c r="D5456" s="238">
        <v>6</v>
      </c>
      <c r="E5456" s="238">
        <v>1</v>
      </c>
      <c r="F5456" s="238">
        <v>1</v>
      </c>
      <c r="G5456" s="238"/>
      <c r="H5456" s="238">
        <v>3</v>
      </c>
      <c r="I5456" s="238"/>
      <c r="J5456" s="238"/>
      <c r="K5456" s="238">
        <v>1</v>
      </c>
      <c r="L5456" s="238"/>
      <c r="M5456" s="238">
        <v>2</v>
      </c>
      <c r="N5456" s="238">
        <v>1</v>
      </c>
      <c r="O5456" s="238">
        <v>3</v>
      </c>
      <c r="P5456" s="239"/>
    </row>
    <row r="5457" spans="1:16" x14ac:dyDescent="0.25">
      <c r="A5457" s="236" t="s">
        <v>4720</v>
      </c>
      <c r="B5457" s="237" t="s">
        <v>5817</v>
      </c>
      <c r="C5457" s="238"/>
      <c r="D5457" s="238"/>
      <c r="E5457" s="238"/>
      <c r="F5457" s="238"/>
      <c r="G5457" s="238">
        <v>1</v>
      </c>
      <c r="H5457" s="238"/>
      <c r="I5457" s="238"/>
      <c r="J5457" s="238"/>
      <c r="K5457" s="238"/>
      <c r="L5457" s="238"/>
      <c r="M5457" s="238"/>
      <c r="N5457" s="238">
        <v>8</v>
      </c>
      <c r="O5457" s="238">
        <v>7</v>
      </c>
      <c r="P5457" s="239"/>
    </row>
    <row r="5458" spans="1:16" x14ac:dyDescent="0.25">
      <c r="A5458" s="236" t="s">
        <v>4721</v>
      </c>
      <c r="B5458" s="237" t="s">
        <v>9877</v>
      </c>
      <c r="C5458" s="238"/>
      <c r="D5458" s="238"/>
      <c r="E5458" s="238"/>
      <c r="F5458" s="238"/>
      <c r="G5458" s="238"/>
      <c r="H5458" s="238">
        <v>3</v>
      </c>
      <c r="I5458" s="238"/>
      <c r="J5458" s="238"/>
      <c r="K5458" s="238"/>
      <c r="L5458" s="238"/>
      <c r="M5458" s="238"/>
      <c r="N5458" s="238"/>
      <c r="O5458" s="238"/>
      <c r="P5458" s="239"/>
    </row>
    <row r="5459" spans="1:16" x14ac:dyDescent="0.25">
      <c r="A5459" s="236" t="s">
        <v>2863</v>
      </c>
      <c r="B5459" s="237" t="s">
        <v>8263</v>
      </c>
      <c r="C5459" s="238">
        <v>8</v>
      </c>
      <c r="D5459" s="238"/>
      <c r="E5459" s="238"/>
      <c r="F5459" s="238"/>
      <c r="G5459" s="238"/>
      <c r="H5459" s="238"/>
      <c r="I5459" s="238"/>
      <c r="J5459" s="238"/>
      <c r="K5459" s="238"/>
      <c r="L5459" s="238"/>
      <c r="M5459" s="238"/>
      <c r="N5459" s="238"/>
      <c r="O5459" s="238"/>
      <c r="P5459" s="239"/>
    </row>
    <row r="5460" spans="1:16" x14ac:dyDescent="0.25">
      <c r="A5460" s="236" t="s">
        <v>801</v>
      </c>
      <c r="B5460" s="237" t="s">
        <v>5607</v>
      </c>
      <c r="C5460" s="238"/>
      <c r="D5460" s="238"/>
      <c r="E5460" s="238">
        <v>1</v>
      </c>
      <c r="F5460" s="238">
        <v>68</v>
      </c>
      <c r="G5460" s="238">
        <v>99</v>
      </c>
      <c r="H5460" s="238">
        <v>1</v>
      </c>
      <c r="I5460" s="238">
        <v>3</v>
      </c>
      <c r="J5460" s="238">
        <v>4</v>
      </c>
      <c r="K5460" s="238"/>
      <c r="L5460" s="238">
        <v>22</v>
      </c>
      <c r="M5460" s="238"/>
      <c r="N5460" s="238">
        <v>7</v>
      </c>
      <c r="O5460" s="238">
        <v>21</v>
      </c>
      <c r="P5460" s="239"/>
    </row>
    <row r="5461" spans="1:16" x14ac:dyDescent="0.25">
      <c r="A5461" s="236" t="s">
        <v>2596</v>
      </c>
      <c r="B5461" s="237" t="s">
        <v>8265</v>
      </c>
      <c r="C5461" s="238"/>
      <c r="D5461" s="238"/>
      <c r="E5461" s="238"/>
      <c r="F5461" s="238">
        <v>2</v>
      </c>
      <c r="G5461" s="238"/>
      <c r="H5461" s="238"/>
      <c r="I5461" s="238"/>
      <c r="J5461" s="238"/>
      <c r="K5461" s="238">
        <v>1</v>
      </c>
      <c r="L5461" s="238"/>
      <c r="M5461" s="238"/>
      <c r="N5461" s="238"/>
      <c r="O5461" s="238"/>
      <c r="P5461" s="239"/>
    </row>
    <row r="5462" spans="1:16" x14ac:dyDescent="0.25">
      <c r="A5462" s="236" t="s">
        <v>4675</v>
      </c>
      <c r="B5462" s="237" t="s">
        <v>9700</v>
      </c>
      <c r="C5462" s="238"/>
      <c r="D5462" s="238"/>
      <c r="E5462" s="238">
        <v>1</v>
      </c>
      <c r="F5462" s="238"/>
      <c r="G5462" s="238"/>
      <c r="H5462" s="238"/>
      <c r="I5462" s="238"/>
      <c r="J5462" s="238"/>
      <c r="K5462" s="238"/>
      <c r="L5462" s="238"/>
      <c r="M5462" s="238"/>
      <c r="N5462" s="238"/>
      <c r="O5462" s="238"/>
      <c r="P5462" s="239"/>
    </row>
    <row r="5463" spans="1:16" x14ac:dyDescent="0.25">
      <c r="A5463" s="236" t="s">
        <v>4676</v>
      </c>
      <c r="B5463" s="237" t="s">
        <v>9701</v>
      </c>
      <c r="C5463" s="238"/>
      <c r="D5463" s="238"/>
      <c r="E5463" s="238"/>
      <c r="F5463" s="238"/>
      <c r="G5463" s="238"/>
      <c r="H5463" s="238">
        <v>18</v>
      </c>
      <c r="I5463" s="238"/>
      <c r="J5463" s="238"/>
      <c r="K5463" s="238"/>
      <c r="L5463" s="238"/>
      <c r="M5463" s="238"/>
      <c r="N5463" s="238"/>
      <c r="O5463" s="238"/>
      <c r="P5463" s="239"/>
    </row>
    <row r="5464" spans="1:16" x14ac:dyDescent="0.25">
      <c r="A5464" s="236" t="s">
        <v>4433</v>
      </c>
      <c r="B5464" s="237" t="s">
        <v>10086</v>
      </c>
      <c r="C5464" s="238"/>
      <c r="D5464" s="238"/>
      <c r="E5464" s="238"/>
      <c r="F5464" s="238">
        <v>16</v>
      </c>
      <c r="G5464" s="238"/>
      <c r="H5464" s="238"/>
      <c r="I5464" s="238"/>
      <c r="J5464" s="238"/>
      <c r="K5464" s="238"/>
      <c r="L5464" s="238"/>
      <c r="M5464" s="238"/>
      <c r="N5464" s="238"/>
      <c r="O5464" s="238"/>
      <c r="P5464" s="239"/>
    </row>
    <row r="5465" spans="1:16" x14ac:dyDescent="0.25">
      <c r="A5465" s="236" t="s">
        <v>8266</v>
      </c>
      <c r="B5465" s="237" t="s">
        <v>8267</v>
      </c>
      <c r="C5465" s="238"/>
      <c r="D5465" s="238"/>
      <c r="E5465" s="238"/>
      <c r="F5465" s="238"/>
      <c r="G5465" s="238"/>
      <c r="H5465" s="238"/>
      <c r="I5465" s="238">
        <v>3</v>
      </c>
      <c r="J5465" s="238"/>
      <c r="K5465" s="238"/>
      <c r="L5465" s="238"/>
      <c r="M5465" s="238"/>
      <c r="N5465" s="238"/>
      <c r="O5465" s="238"/>
      <c r="P5465" s="239"/>
    </row>
    <row r="5466" spans="1:16" x14ac:dyDescent="0.25">
      <c r="A5466" s="236" t="s">
        <v>8863</v>
      </c>
      <c r="B5466" s="237" t="s">
        <v>8864</v>
      </c>
      <c r="C5466" s="238"/>
      <c r="D5466" s="238"/>
      <c r="E5466" s="238"/>
      <c r="F5466" s="238"/>
      <c r="G5466" s="238"/>
      <c r="H5466" s="238"/>
      <c r="I5466" s="238"/>
      <c r="J5466" s="238"/>
      <c r="K5466" s="238"/>
      <c r="L5466" s="238"/>
      <c r="M5466" s="238">
        <v>12</v>
      </c>
      <c r="N5466" s="238">
        <v>3</v>
      </c>
      <c r="O5466" s="238"/>
      <c r="P5466" s="239"/>
    </row>
    <row r="5467" spans="1:16" x14ac:dyDescent="0.25">
      <c r="A5467" s="236" t="s">
        <v>4359</v>
      </c>
      <c r="B5467" s="237" t="s">
        <v>5766</v>
      </c>
      <c r="C5467" s="238"/>
      <c r="D5467" s="238"/>
      <c r="E5467" s="238"/>
      <c r="F5467" s="238"/>
      <c r="G5467" s="238"/>
      <c r="H5467" s="238"/>
      <c r="I5467" s="238"/>
      <c r="J5467" s="238"/>
      <c r="K5467" s="238"/>
      <c r="L5467" s="238"/>
      <c r="M5467" s="238"/>
      <c r="N5467" s="238"/>
      <c r="O5467" s="238">
        <v>9</v>
      </c>
      <c r="P5467" s="239"/>
    </row>
    <row r="5468" spans="1:16" x14ac:dyDescent="0.25">
      <c r="A5468" s="236" t="s">
        <v>10077</v>
      </c>
      <c r="B5468" s="237" t="s">
        <v>10078</v>
      </c>
      <c r="C5468" s="238"/>
      <c r="D5468" s="238"/>
      <c r="E5468" s="238"/>
      <c r="F5468" s="238"/>
      <c r="G5468" s="238"/>
      <c r="H5468" s="238"/>
      <c r="I5468" s="238">
        <v>56</v>
      </c>
      <c r="J5468" s="238"/>
      <c r="K5468" s="238">
        <v>2</v>
      </c>
      <c r="L5468" s="238">
        <v>12</v>
      </c>
      <c r="M5468" s="238">
        <v>31</v>
      </c>
      <c r="N5468" s="238"/>
      <c r="O5468" s="238"/>
      <c r="P5468" s="239"/>
    </row>
    <row r="5469" spans="1:16" x14ac:dyDescent="0.25">
      <c r="A5469" s="236" t="s">
        <v>5435</v>
      </c>
      <c r="B5469" s="237" t="s">
        <v>5436</v>
      </c>
      <c r="C5469" s="238"/>
      <c r="D5469" s="238"/>
      <c r="E5469" s="238"/>
      <c r="F5469" s="238"/>
      <c r="G5469" s="238"/>
      <c r="H5469" s="238"/>
      <c r="I5469" s="238"/>
      <c r="J5469" s="238"/>
      <c r="K5469" s="238"/>
      <c r="L5469" s="238"/>
      <c r="M5469" s="238"/>
      <c r="N5469" s="238">
        <v>8</v>
      </c>
      <c r="O5469" s="238">
        <v>75</v>
      </c>
      <c r="P5469" s="239">
        <v>6</v>
      </c>
    </row>
    <row r="5470" spans="1:16" x14ac:dyDescent="0.25">
      <c r="A5470" s="236" t="s">
        <v>8268</v>
      </c>
      <c r="B5470" s="237" t="s">
        <v>8269</v>
      </c>
      <c r="C5470" s="238"/>
      <c r="D5470" s="238"/>
      <c r="E5470" s="238"/>
      <c r="F5470" s="238"/>
      <c r="G5470" s="238"/>
      <c r="H5470" s="238"/>
      <c r="I5470" s="238">
        <v>1</v>
      </c>
      <c r="J5470" s="238"/>
      <c r="K5470" s="238"/>
      <c r="L5470" s="238">
        <v>17</v>
      </c>
      <c r="M5470" s="238">
        <v>1</v>
      </c>
      <c r="N5470" s="238">
        <v>2</v>
      </c>
      <c r="O5470" s="238">
        <v>23</v>
      </c>
      <c r="P5470" s="239">
        <v>6</v>
      </c>
    </row>
    <row r="5471" spans="1:16" x14ac:dyDescent="0.25">
      <c r="A5471" s="236" t="s">
        <v>8270</v>
      </c>
      <c r="B5471" s="237" t="s">
        <v>8271</v>
      </c>
      <c r="C5471" s="238"/>
      <c r="D5471" s="238"/>
      <c r="E5471" s="238"/>
      <c r="F5471" s="238"/>
      <c r="G5471" s="238"/>
      <c r="H5471" s="238"/>
      <c r="I5471" s="238"/>
      <c r="J5471" s="238">
        <v>6</v>
      </c>
      <c r="K5471" s="238"/>
      <c r="L5471" s="238"/>
      <c r="M5471" s="238"/>
      <c r="N5471" s="238">
        <v>1</v>
      </c>
      <c r="O5471" s="238">
        <v>2</v>
      </c>
      <c r="P5471" s="239">
        <v>3</v>
      </c>
    </row>
    <row r="5472" spans="1:16" x14ac:dyDescent="0.25">
      <c r="A5472" s="236" t="s">
        <v>7079</v>
      </c>
      <c r="B5472" s="237" t="s">
        <v>7080</v>
      </c>
      <c r="C5472" s="238"/>
      <c r="D5472" s="238"/>
      <c r="E5472" s="238"/>
      <c r="F5472" s="238"/>
      <c r="G5472" s="238"/>
      <c r="H5472" s="238"/>
      <c r="I5472" s="238">
        <v>26</v>
      </c>
      <c r="J5472" s="238">
        <v>2</v>
      </c>
      <c r="K5472" s="238"/>
      <c r="L5472" s="238"/>
      <c r="M5472" s="238">
        <v>38</v>
      </c>
      <c r="N5472" s="238"/>
      <c r="O5472" s="238"/>
      <c r="P5472" s="239">
        <v>26</v>
      </c>
    </row>
    <row r="5473" spans="1:16" x14ac:dyDescent="0.25">
      <c r="A5473" s="236" t="s">
        <v>4810</v>
      </c>
      <c r="B5473" s="237" t="s">
        <v>9822</v>
      </c>
      <c r="C5473" s="238"/>
      <c r="D5473" s="238"/>
      <c r="E5473" s="238"/>
      <c r="F5473" s="238"/>
      <c r="G5473" s="238"/>
      <c r="H5473" s="238">
        <v>3</v>
      </c>
      <c r="I5473" s="238"/>
      <c r="J5473" s="238"/>
      <c r="K5473" s="238">
        <v>1</v>
      </c>
      <c r="L5473" s="238">
        <v>1</v>
      </c>
      <c r="M5473" s="238"/>
      <c r="N5473" s="238"/>
      <c r="O5473" s="238"/>
      <c r="P5473" s="239"/>
    </row>
    <row r="5474" spans="1:16" x14ac:dyDescent="0.25">
      <c r="A5474" s="236" t="s">
        <v>4517</v>
      </c>
      <c r="B5474" s="237" t="s">
        <v>9543</v>
      </c>
      <c r="C5474" s="238">
        <v>24</v>
      </c>
      <c r="D5474" s="238"/>
      <c r="E5474" s="238"/>
      <c r="F5474" s="238">
        <v>30</v>
      </c>
      <c r="G5474" s="238"/>
      <c r="H5474" s="238"/>
      <c r="I5474" s="238"/>
      <c r="J5474" s="238"/>
      <c r="K5474" s="238"/>
      <c r="L5474" s="238"/>
      <c r="M5474" s="238"/>
      <c r="N5474" s="238"/>
      <c r="O5474" s="238"/>
      <c r="P5474" s="239"/>
    </row>
    <row r="5475" spans="1:16" x14ac:dyDescent="0.25">
      <c r="A5475" s="236" t="s">
        <v>4591</v>
      </c>
      <c r="B5475" s="237" t="s">
        <v>9458</v>
      </c>
      <c r="C5475" s="238">
        <v>1</v>
      </c>
      <c r="D5475" s="238"/>
      <c r="E5475" s="238">
        <v>1</v>
      </c>
      <c r="F5475" s="238">
        <v>21</v>
      </c>
      <c r="G5475" s="238">
        <v>12</v>
      </c>
      <c r="H5475" s="238"/>
      <c r="I5475" s="238"/>
      <c r="J5475" s="238"/>
      <c r="K5475" s="238"/>
      <c r="L5475" s="238"/>
      <c r="M5475" s="238"/>
      <c r="N5475" s="238"/>
      <c r="O5475" s="238"/>
      <c r="P5475" s="239"/>
    </row>
    <row r="5476" spans="1:16" x14ac:dyDescent="0.25">
      <c r="A5476" s="236" t="s">
        <v>4351</v>
      </c>
      <c r="B5476" s="237" t="s">
        <v>10189</v>
      </c>
      <c r="C5476" s="238"/>
      <c r="D5476" s="238">
        <v>1</v>
      </c>
      <c r="E5476" s="238">
        <v>2</v>
      </c>
      <c r="F5476" s="238">
        <v>8</v>
      </c>
      <c r="G5476" s="238"/>
      <c r="H5476" s="238">
        <v>5</v>
      </c>
      <c r="I5476" s="238"/>
      <c r="J5476" s="238"/>
      <c r="K5476" s="238"/>
      <c r="L5476" s="238"/>
      <c r="M5476" s="238">
        <v>2</v>
      </c>
      <c r="N5476" s="238"/>
      <c r="O5476" s="238"/>
      <c r="P5476" s="239"/>
    </row>
    <row r="5477" spans="1:16" x14ac:dyDescent="0.25">
      <c r="A5477" s="236" t="s">
        <v>4519</v>
      </c>
      <c r="B5477" s="237" t="s">
        <v>9544</v>
      </c>
      <c r="C5477" s="238">
        <v>1</v>
      </c>
      <c r="D5477" s="238"/>
      <c r="E5477" s="238">
        <v>1</v>
      </c>
      <c r="F5477" s="238"/>
      <c r="G5477" s="238"/>
      <c r="H5477" s="238">
        <v>1</v>
      </c>
      <c r="I5477" s="238"/>
      <c r="J5477" s="238"/>
      <c r="K5477" s="238"/>
      <c r="L5477" s="238"/>
      <c r="M5477" s="238"/>
      <c r="N5477" s="238"/>
      <c r="O5477" s="238"/>
      <c r="P5477" s="239"/>
    </row>
    <row r="5478" spans="1:16" x14ac:dyDescent="0.25">
      <c r="A5478" s="236" t="s">
        <v>4279</v>
      </c>
      <c r="B5478" s="237" t="s">
        <v>10421</v>
      </c>
      <c r="C5478" s="238">
        <v>10</v>
      </c>
      <c r="D5478" s="238"/>
      <c r="E5478" s="238"/>
      <c r="F5478" s="238"/>
      <c r="G5478" s="238">
        <v>13</v>
      </c>
      <c r="H5478" s="238">
        <v>21</v>
      </c>
      <c r="I5478" s="238">
        <v>1</v>
      </c>
      <c r="J5478" s="238"/>
      <c r="K5478" s="238"/>
      <c r="L5478" s="238"/>
      <c r="M5478" s="238"/>
      <c r="N5478" s="238">
        <v>4</v>
      </c>
      <c r="O5478" s="238"/>
      <c r="P5478" s="239"/>
    </row>
    <row r="5479" spans="1:16" x14ac:dyDescent="0.25">
      <c r="A5479" s="236" t="s">
        <v>4280</v>
      </c>
      <c r="B5479" s="237" t="s">
        <v>10422</v>
      </c>
      <c r="C5479" s="238">
        <v>135</v>
      </c>
      <c r="D5479" s="238">
        <v>391</v>
      </c>
      <c r="E5479" s="238">
        <v>16</v>
      </c>
      <c r="F5479" s="238">
        <v>224</v>
      </c>
      <c r="G5479" s="238">
        <v>95</v>
      </c>
      <c r="H5479" s="238">
        <v>139</v>
      </c>
      <c r="I5479" s="238">
        <v>5</v>
      </c>
      <c r="J5479" s="238"/>
      <c r="K5479" s="238"/>
      <c r="L5479" s="238"/>
      <c r="M5479" s="238">
        <v>4</v>
      </c>
      <c r="N5479" s="238"/>
      <c r="O5479" s="238"/>
      <c r="P5479" s="239"/>
    </row>
    <row r="5480" spans="1:16" x14ac:dyDescent="0.25">
      <c r="A5480" s="236" t="s">
        <v>4725</v>
      </c>
      <c r="B5480" s="237" t="s">
        <v>9876</v>
      </c>
      <c r="C5480" s="238"/>
      <c r="D5480" s="238"/>
      <c r="E5480" s="238"/>
      <c r="F5480" s="238">
        <v>2</v>
      </c>
      <c r="G5480" s="238"/>
      <c r="H5480" s="238"/>
      <c r="I5480" s="238"/>
      <c r="J5480" s="238"/>
      <c r="K5480" s="238"/>
      <c r="L5480" s="238"/>
      <c r="M5480" s="238"/>
      <c r="N5480" s="238">
        <v>23</v>
      </c>
      <c r="O5480" s="238"/>
      <c r="P5480" s="239"/>
    </row>
    <row r="5481" spans="1:16" x14ac:dyDescent="0.25">
      <c r="A5481" s="236" t="s">
        <v>4390</v>
      </c>
      <c r="B5481" s="237" t="s">
        <v>5767</v>
      </c>
      <c r="C5481" s="238">
        <v>5</v>
      </c>
      <c r="D5481" s="238"/>
      <c r="E5481" s="238">
        <v>82</v>
      </c>
      <c r="F5481" s="238">
        <v>1</v>
      </c>
      <c r="G5481" s="238">
        <v>2</v>
      </c>
      <c r="H5481" s="238">
        <v>136</v>
      </c>
      <c r="I5481" s="238">
        <v>1</v>
      </c>
      <c r="J5481" s="238"/>
      <c r="K5481" s="238"/>
      <c r="L5481" s="238"/>
      <c r="M5481" s="238"/>
      <c r="N5481" s="238"/>
      <c r="O5481" s="238">
        <v>9</v>
      </c>
      <c r="P5481" s="239"/>
    </row>
    <row r="5482" spans="1:16" x14ac:dyDescent="0.25">
      <c r="A5482" s="236" t="s">
        <v>5355</v>
      </c>
      <c r="B5482" s="237" t="s">
        <v>5356</v>
      </c>
      <c r="C5482" s="238"/>
      <c r="D5482" s="238"/>
      <c r="E5482" s="238"/>
      <c r="F5482" s="238"/>
      <c r="G5482" s="238"/>
      <c r="H5482" s="238"/>
      <c r="I5482" s="238">
        <v>4</v>
      </c>
      <c r="J5482" s="238">
        <v>73</v>
      </c>
      <c r="K5482" s="238">
        <v>23</v>
      </c>
      <c r="L5482" s="238">
        <v>2</v>
      </c>
      <c r="M5482" s="238">
        <v>8</v>
      </c>
      <c r="N5482" s="238"/>
      <c r="O5482" s="238">
        <v>171</v>
      </c>
      <c r="P5482" s="239"/>
    </row>
    <row r="5483" spans="1:16" x14ac:dyDescent="0.25">
      <c r="A5483" s="236" t="s">
        <v>6178</v>
      </c>
      <c r="B5483" s="237" t="s">
        <v>6179</v>
      </c>
      <c r="C5483" s="238"/>
      <c r="D5483" s="238"/>
      <c r="E5483" s="238"/>
      <c r="F5483" s="238"/>
      <c r="G5483" s="238"/>
      <c r="H5483" s="238"/>
      <c r="I5483" s="238">
        <v>53</v>
      </c>
      <c r="J5483" s="238">
        <v>72</v>
      </c>
      <c r="K5483" s="238">
        <v>2</v>
      </c>
      <c r="L5483" s="238">
        <v>9</v>
      </c>
      <c r="M5483" s="238">
        <v>56</v>
      </c>
      <c r="N5483" s="238">
        <v>16</v>
      </c>
      <c r="O5483" s="238">
        <v>2</v>
      </c>
      <c r="P5483" s="239">
        <v>3</v>
      </c>
    </row>
    <row r="5484" spans="1:16" x14ac:dyDescent="0.25">
      <c r="A5484" s="236" t="s">
        <v>5686</v>
      </c>
      <c r="B5484" s="237" t="s">
        <v>5687</v>
      </c>
      <c r="C5484" s="238"/>
      <c r="D5484" s="238"/>
      <c r="E5484" s="238"/>
      <c r="F5484" s="238"/>
      <c r="G5484" s="238"/>
      <c r="H5484" s="238"/>
      <c r="I5484" s="238">
        <v>1</v>
      </c>
      <c r="J5484" s="238">
        <v>10</v>
      </c>
      <c r="K5484" s="238">
        <v>11</v>
      </c>
      <c r="L5484" s="238">
        <v>33</v>
      </c>
      <c r="M5484" s="238">
        <v>3</v>
      </c>
      <c r="N5484" s="238">
        <v>3</v>
      </c>
      <c r="O5484" s="238">
        <v>55</v>
      </c>
      <c r="P5484" s="239">
        <v>5</v>
      </c>
    </row>
    <row r="5485" spans="1:16" x14ac:dyDescent="0.25">
      <c r="A5485" s="236" t="s">
        <v>630</v>
      </c>
      <c r="B5485" s="237" t="s">
        <v>6519</v>
      </c>
      <c r="C5485" s="238"/>
      <c r="D5485" s="238"/>
      <c r="E5485" s="238"/>
      <c r="F5485" s="238"/>
      <c r="G5485" s="238"/>
      <c r="H5485" s="238"/>
      <c r="I5485" s="238">
        <v>1</v>
      </c>
      <c r="J5485" s="238"/>
      <c r="K5485" s="238">
        <v>1</v>
      </c>
      <c r="L5485" s="238"/>
      <c r="M5485" s="238">
        <v>18</v>
      </c>
      <c r="N5485" s="238">
        <v>1</v>
      </c>
      <c r="O5485" s="238"/>
      <c r="P5485" s="239"/>
    </row>
    <row r="5486" spans="1:16" x14ac:dyDescent="0.25">
      <c r="A5486" s="236" t="s">
        <v>348</v>
      </c>
      <c r="B5486" s="237" t="s">
        <v>5901</v>
      </c>
      <c r="C5486" s="238"/>
      <c r="D5486" s="238"/>
      <c r="E5486" s="238"/>
      <c r="F5486" s="238"/>
      <c r="G5486" s="238">
        <v>1</v>
      </c>
      <c r="H5486" s="238">
        <v>2</v>
      </c>
      <c r="I5486" s="238">
        <v>1</v>
      </c>
      <c r="J5486" s="238">
        <v>45</v>
      </c>
      <c r="K5486" s="238">
        <v>1</v>
      </c>
      <c r="L5486" s="238"/>
      <c r="M5486" s="238">
        <v>8</v>
      </c>
      <c r="N5486" s="238"/>
      <c r="O5486" s="238">
        <v>4</v>
      </c>
      <c r="P5486" s="239">
        <v>3</v>
      </c>
    </row>
    <row r="5487" spans="1:16" x14ac:dyDescent="0.25">
      <c r="A5487" s="236" t="s">
        <v>1906</v>
      </c>
      <c r="B5487" s="237" t="s">
        <v>7764</v>
      </c>
      <c r="C5487" s="238"/>
      <c r="D5487" s="238">
        <v>4</v>
      </c>
      <c r="E5487" s="238">
        <v>11</v>
      </c>
      <c r="F5487" s="238">
        <v>10</v>
      </c>
      <c r="G5487" s="238"/>
      <c r="H5487" s="238"/>
      <c r="I5487" s="238">
        <v>4</v>
      </c>
      <c r="J5487" s="238"/>
      <c r="K5487" s="238"/>
      <c r="L5487" s="238"/>
      <c r="M5487" s="238">
        <v>4</v>
      </c>
      <c r="N5487" s="238"/>
      <c r="O5487" s="238"/>
      <c r="P5487" s="239"/>
    </row>
    <row r="5488" spans="1:16" x14ac:dyDescent="0.25">
      <c r="A5488" s="236" t="s">
        <v>2963</v>
      </c>
      <c r="B5488" s="237" t="s">
        <v>5811</v>
      </c>
      <c r="C5488" s="238"/>
      <c r="D5488" s="238"/>
      <c r="E5488" s="238"/>
      <c r="F5488" s="238"/>
      <c r="G5488" s="238"/>
      <c r="H5488" s="238">
        <v>2</v>
      </c>
      <c r="I5488" s="238">
        <v>6</v>
      </c>
      <c r="J5488" s="238">
        <v>4</v>
      </c>
      <c r="K5488" s="238">
        <v>1</v>
      </c>
      <c r="L5488" s="238">
        <v>1</v>
      </c>
      <c r="M5488" s="238">
        <v>1</v>
      </c>
      <c r="N5488" s="238">
        <v>4</v>
      </c>
      <c r="O5488" s="238">
        <v>8</v>
      </c>
      <c r="P5488" s="239"/>
    </row>
    <row r="5489" spans="1:16" x14ac:dyDescent="0.25">
      <c r="A5489" s="236" t="s">
        <v>1238</v>
      </c>
      <c r="B5489" s="237" t="s">
        <v>5581</v>
      </c>
      <c r="C5489" s="238"/>
      <c r="D5489" s="238">
        <v>7</v>
      </c>
      <c r="E5489" s="238"/>
      <c r="F5489" s="238"/>
      <c r="G5489" s="238"/>
      <c r="H5489" s="238">
        <v>8</v>
      </c>
      <c r="I5489" s="238">
        <v>1</v>
      </c>
      <c r="J5489" s="238">
        <v>1</v>
      </c>
      <c r="K5489" s="238">
        <v>2</v>
      </c>
      <c r="L5489" s="238">
        <v>6</v>
      </c>
      <c r="M5489" s="238">
        <v>10</v>
      </c>
      <c r="N5489" s="238">
        <v>7</v>
      </c>
      <c r="O5489" s="238">
        <v>25</v>
      </c>
      <c r="P5489" s="239"/>
    </row>
    <row r="5490" spans="1:16" x14ac:dyDescent="0.25">
      <c r="A5490" s="236" t="s">
        <v>1959</v>
      </c>
      <c r="B5490" s="237" t="s">
        <v>6334</v>
      </c>
      <c r="C5490" s="238"/>
      <c r="D5490" s="238"/>
      <c r="E5490" s="238"/>
      <c r="F5490" s="238">
        <v>13</v>
      </c>
      <c r="G5490" s="238"/>
      <c r="H5490" s="238">
        <v>30</v>
      </c>
      <c r="I5490" s="238">
        <v>2</v>
      </c>
      <c r="J5490" s="238"/>
      <c r="K5490" s="238">
        <v>1</v>
      </c>
      <c r="L5490" s="238">
        <v>1</v>
      </c>
      <c r="M5490" s="238"/>
      <c r="N5490" s="238"/>
      <c r="O5490" s="238"/>
      <c r="P5490" s="239"/>
    </row>
    <row r="5491" spans="1:16" x14ac:dyDescent="0.25">
      <c r="A5491" s="236" t="s">
        <v>1853</v>
      </c>
      <c r="B5491" s="237" t="s">
        <v>6029</v>
      </c>
      <c r="C5491" s="238"/>
      <c r="D5491" s="238"/>
      <c r="E5491" s="238"/>
      <c r="F5491" s="238">
        <v>10</v>
      </c>
      <c r="G5491" s="238">
        <v>48</v>
      </c>
      <c r="H5491" s="238"/>
      <c r="I5491" s="238">
        <v>4</v>
      </c>
      <c r="J5491" s="238">
        <v>12</v>
      </c>
      <c r="K5491" s="238">
        <v>1</v>
      </c>
      <c r="L5491" s="238">
        <v>1</v>
      </c>
      <c r="M5491" s="238"/>
      <c r="N5491" s="238"/>
      <c r="O5491" s="238">
        <v>2</v>
      </c>
      <c r="P5491" s="239"/>
    </row>
    <row r="5492" spans="1:16" x14ac:dyDescent="0.25">
      <c r="A5492" s="236" t="s">
        <v>2199</v>
      </c>
      <c r="B5492" s="237" t="s">
        <v>9194</v>
      </c>
      <c r="C5492" s="238"/>
      <c r="D5492" s="238"/>
      <c r="E5492" s="238"/>
      <c r="F5492" s="238">
        <v>10</v>
      </c>
      <c r="G5492" s="238"/>
      <c r="H5492" s="238"/>
      <c r="I5492" s="238"/>
      <c r="J5492" s="238"/>
      <c r="K5492" s="238"/>
      <c r="L5492" s="238"/>
      <c r="M5492" s="238"/>
      <c r="N5492" s="238"/>
      <c r="O5492" s="238"/>
      <c r="P5492" s="239"/>
    </row>
    <row r="5493" spans="1:16" x14ac:dyDescent="0.25">
      <c r="A5493" s="236" t="s">
        <v>4625</v>
      </c>
      <c r="B5493" s="237" t="s">
        <v>9641</v>
      </c>
      <c r="C5493" s="238"/>
      <c r="D5493" s="238"/>
      <c r="E5493" s="238"/>
      <c r="F5493" s="238">
        <v>4</v>
      </c>
      <c r="G5493" s="238"/>
      <c r="H5493" s="238">
        <v>3</v>
      </c>
      <c r="I5493" s="238"/>
      <c r="J5493" s="238"/>
      <c r="K5493" s="238"/>
      <c r="L5493" s="238"/>
      <c r="M5493" s="238"/>
      <c r="N5493" s="238">
        <v>3</v>
      </c>
      <c r="O5493" s="238"/>
      <c r="P5493" s="239"/>
    </row>
    <row r="5494" spans="1:16" x14ac:dyDescent="0.25">
      <c r="A5494" s="236" t="s">
        <v>4471</v>
      </c>
      <c r="B5494" s="237" t="s">
        <v>10079</v>
      </c>
      <c r="C5494" s="238"/>
      <c r="D5494" s="238"/>
      <c r="E5494" s="238"/>
      <c r="F5494" s="238">
        <v>1</v>
      </c>
      <c r="G5494" s="238"/>
      <c r="H5494" s="238">
        <v>1</v>
      </c>
      <c r="I5494" s="238"/>
      <c r="J5494" s="238"/>
      <c r="K5494" s="238"/>
      <c r="L5494" s="238"/>
      <c r="M5494" s="238"/>
      <c r="N5494" s="238"/>
      <c r="O5494" s="238"/>
      <c r="P5494" s="239"/>
    </row>
    <row r="5495" spans="1:16" x14ac:dyDescent="0.25">
      <c r="A5495" s="236" t="s">
        <v>4388</v>
      </c>
      <c r="B5495" s="237" t="s">
        <v>5618</v>
      </c>
      <c r="C5495" s="238"/>
      <c r="D5495" s="238"/>
      <c r="E5495" s="238"/>
      <c r="F5495" s="238">
        <v>17</v>
      </c>
      <c r="G5495" s="238"/>
      <c r="H5495" s="238"/>
      <c r="I5495" s="238">
        <v>1</v>
      </c>
      <c r="J5495" s="238"/>
      <c r="K5495" s="238"/>
      <c r="L5495" s="238"/>
      <c r="M5495" s="238">
        <v>2</v>
      </c>
      <c r="N5495" s="238">
        <v>6</v>
      </c>
      <c r="O5495" s="238">
        <v>20</v>
      </c>
      <c r="P5495" s="239"/>
    </row>
    <row r="5496" spans="1:16" x14ac:dyDescent="0.25">
      <c r="A5496" s="236" t="s">
        <v>8055</v>
      </c>
      <c r="B5496" s="237" t="s">
        <v>8056</v>
      </c>
      <c r="C5496" s="238"/>
      <c r="D5496" s="238"/>
      <c r="E5496" s="238"/>
      <c r="F5496" s="238"/>
      <c r="G5496" s="238"/>
      <c r="H5496" s="238"/>
      <c r="I5496" s="238"/>
      <c r="J5496" s="238"/>
      <c r="K5496" s="238"/>
      <c r="L5496" s="238"/>
      <c r="M5496" s="238">
        <v>1</v>
      </c>
      <c r="N5496" s="238"/>
      <c r="O5496" s="238"/>
      <c r="P5496" s="239"/>
    </row>
    <row r="5497" spans="1:16" x14ac:dyDescent="0.25">
      <c r="A5497" s="236" t="s">
        <v>5960</v>
      </c>
      <c r="B5497" s="237" t="s">
        <v>5961</v>
      </c>
      <c r="C5497" s="238"/>
      <c r="D5497" s="238"/>
      <c r="E5497" s="238"/>
      <c r="F5497" s="238"/>
      <c r="G5497" s="238"/>
      <c r="H5497" s="238"/>
      <c r="I5497" s="238"/>
      <c r="J5497" s="238">
        <v>4</v>
      </c>
      <c r="K5497" s="238"/>
      <c r="L5497" s="238"/>
      <c r="M5497" s="238"/>
      <c r="N5497" s="238"/>
      <c r="O5497" s="238">
        <v>3</v>
      </c>
      <c r="P5497" s="239"/>
    </row>
    <row r="5498" spans="1:16" x14ac:dyDescent="0.25">
      <c r="A5498" s="236" t="s">
        <v>4811</v>
      </c>
      <c r="B5498" s="237" t="s">
        <v>5387</v>
      </c>
      <c r="C5498" s="238">
        <v>10</v>
      </c>
      <c r="D5498" s="238">
        <v>6</v>
      </c>
      <c r="E5498" s="238">
        <v>13</v>
      </c>
      <c r="F5498" s="238">
        <v>7</v>
      </c>
      <c r="G5498" s="238"/>
      <c r="H5498" s="238">
        <v>11</v>
      </c>
      <c r="I5498" s="238">
        <v>12</v>
      </c>
      <c r="J5498" s="238">
        <v>11</v>
      </c>
      <c r="K5498" s="238">
        <v>34</v>
      </c>
      <c r="L5498" s="238">
        <v>33</v>
      </c>
      <c r="M5498" s="238">
        <v>133</v>
      </c>
      <c r="N5498" s="238">
        <v>233</v>
      </c>
      <c r="O5498" s="238">
        <v>107</v>
      </c>
      <c r="P5498" s="239"/>
    </row>
    <row r="5499" spans="1:16" x14ac:dyDescent="0.25">
      <c r="A5499" s="236" t="s">
        <v>4677</v>
      </c>
      <c r="B5499" s="237" t="s">
        <v>9702</v>
      </c>
      <c r="C5499" s="238"/>
      <c r="D5499" s="238">
        <v>6</v>
      </c>
      <c r="E5499" s="238">
        <v>8</v>
      </c>
      <c r="F5499" s="238"/>
      <c r="G5499" s="238"/>
      <c r="H5499" s="238"/>
      <c r="I5499" s="238"/>
      <c r="J5499" s="238"/>
      <c r="K5499" s="238"/>
      <c r="L5499" s="238"/>
      <c r="M5499" s="238"/>
      <c r="N5499" s="238">
        <v>5</v>
      </c>
      <c r="O5499" s="238"/>
      <c r="P5499" s="239"/>
    </row>
    <row r="5500" spans="1:16" x14ac:dyDescent="0.25">
      <c r="A5500" s="236" t="s">
        <v>4812</v>
      </c>
      <c r="B5500" s="237" t="s">
        <v>9768</v>
      </c>
      <c r="C5500" s="238"/>
      <c r="D5500" s="238"/>
      <c r="E5500" s="238">
        <v>1</v>
      </c>
      <c r="F5500" s="238">
        <v>1</v>
      </c>
      <c r="G5500" s="238"/>
      <c r="H5500" s="238"/>
      <c r="I5500" s="238"/>
      <c r="J5500" s="238"/>
      <c r="K5500" s="238"/>
      <c r="L5500" s="238"/>
      <c r="M5500" s="238">
        <v>7</v>
      </c>
      <c r="N5500" s="238">
        <v>6</v>
      </c>
      <c r="O5500" s="238"/>
      <c r="P5500" s="239"/>
    </row>
    <row r="5501" spans="1:16" x14ac:dyDescent="0.25">
      <c r="A5501" s="236" t="s">
        <v>4314</v>
      </c>
      <c r="B5501" s="237" t="s">
        <v>10494</v>
      </c>
      <c r="C5501" s="238"/>
      <c r="D5501" s="238"/>
      <c r="E5501" s="238"/>
      <c r="F5501" s="238"/>
      <c r="G5501" s="238"/>
      <c r="H5501" s="238">
        <v>1</v>
      </c>
      <c r="I5501" s="238"/>
      <c r="J5501" s="238"/>
      <c r="K5501" s="238">
        <v>2</v>
      </c>
      <c r="L5501" s="238">
        <v>2</v>
      </c>
      <c r="M5501" s="238"/>
      <c r="N5501" s="238"/>
      <c r="O5501" s="238"/>
      <c r="P5501" s="239"/>
    </row>
    <row r="5502" spans="1:16" x14ac:dyDescent="0.25">
      <c r="A5502" s="236" t="s">
        <v>4813</v>
      </c>
      <c r="B5502" s="237" t="s">
        <v>5372</v>
      </c>
      <c r="C5502" s="238">
        <v>23</v>
      </c>
      <c r="D5502" s="238"/>
      <c r="E5502" s="238">
        <v>9</v>
      </c>
      <c r="F5502" s="238">
        <v>2215</v>
      </c>
      <c r="G5502" s="238">
        <v>3789</v>
      </c>
      <c r="H5502" s="238"/>
      <c r="I5502" s="238">
        <v>1</v>
      </c>
      <c r="J5502" s="238"/>
      <c r="K5502" s="238"/>
      <c r="L5502" s="238"/>
      <c r="M5502" s="238"/>
      <c r="N5502" s="238"/>
      <c r="O5502" s="238">
        <v>131</v>
      </c>
      <c r="P5502" s="239"/>
    </row>
    <row r="5503" spans="1:16" x14ac:dyDescent="0.25">
      <c r="A5503" s="236" t="s">
        <v>9195</v>
      </c>
      <c r="B5503" s="237" t="s">
        <v>9196</v>
      </c>
      <c r="C5503" s="238"/>
      <c r="D5503" s="238"/>
      <c r="E5503" s="238"/>
      <c r="F5503" s="238"/>
      <c r="G5503" s="238"/>
      <c r="H5503" s="238"/>
      <c r="I5503" s="238">
        <v>13</v>
      </c>
      <c r="J5503" s="238"/>
      <c r="K5503" s="238"/>
      <c r="L5503" s="238"/>
      <c r="M5503" s="238"/>
      <c r="N5503" s="238"/>
      <c r="O5503" s="238"/>
      <c r="P5503" s="239"/>
    </row>
    <row r="5504" spans="1:16" x14ac:dyDescent="0.25">
      <c r="A5504" s="236" t="s">
        <v>8730</v>
      </c>
      <c r="B5504" s="237" t="s">
        <v>8731</v>
      </c>
      <c r="C5504" s="238"/>
      <c r="D5504" s="238"/>
      <c r="E5504" s="238"/>
      <c r="F5504" s="238"/>
      <c r="G5504" s="238"/>
      <c r="H5504" s="238"/>
      <c r="I5504" s="238"/>
      <c r="J5504" s="238"/>
      <c r="K5504" s="238"/>
      <c r="L5504" s="238"/>
      <c r="M5504" s="238">
        <v>1</v>
      </c>
      <c r="N5504" s="238"/>
      <c r="O5504" s="238"/>
      <c r="P5504" s="239">
        <v>2</v>
      </c>
    </row>
    <row r="5505" spans="1:16" x14ac:dyDescent="0.25">
      <c r="A5505" s="236" t="s">
        <v>5833</v>
      </c>
      <c r="B5505" s="237" t="s">
        <v>5834</v>
      </c>
      <c r="C5505" s="238"/>
      <c r="D5505" s="238"/>
      <c r="E5505" s="238"/>
      <c r="F5505" s="238"/>
      <c r="G5505" s="238"/>
      <c r="H5505" s="238"/>
      <c r="I5505" s="238"/>
      <c r="J5505" s="238">
        <v>3</v>
      </c>
      <c r="K5505" s="238">
        <v>2</v>
      </c>
      <c r="L5505" s="238"/>
      <c r="M5505" s="238"/>
      <c r="N5505" s="238">
        <v>3</v>
      </c>
      <c r="O5505" s="238">
        <v>6</v>
      </c>
      <c r="P5505" s="239"/>
    </row>
    <row r="5506" spans="1:16" x14ac:dyDescent="0.25">
      <c r="A5506" s="236" t="s">
        <v>5941</v>
      </c>
      <c r="B5506" s="237" t="s">
        <v>5942</v>
      </c>
      <c r="C5506" s="238"/>
      <c r="D5506" s="238"/>
      <c r="E5506" s="238"/>
      <c r="F5506" s="238"/>
      <c r="G5506" s="238"/>
      <c r="H5506" s="238"/>
      <c r="I5506" s="238"/>
      <c r="J5506" s="238"/>
      <c r="K5506" s="238"/>
      <c r="L5506" s="238">
        <v>18</v>
      </c>
      <c r="M5506" s="238">
        <v>3</v>
      </c>
      <c r="N5506" s="238">
        <v>1</v>
      </c>
      <c r="O5506" s="238">
        <v>3</v>
      </c>
      <c r="P5506" s="239"/>
    </row>
    <row r="5507" spans="1:16" x14ac:dyDescent="0.25">
      <c r="A5507" s="236" t="s">
        <v>9191</v>
      </c>
      <c r="B5507" s="237" t="s">
        <v>9192</v>
      </c>
      <c r="C5507" s="238"/>
      <c r="D5507" s="238"/>
      <c r="E5507" s="238"/>
      <c r="F5507" s="238"/>
      <c r="G5507" s="238"/>
      <c r="H5507" s="238"/>
      <c r="I5507" s="238">
        <v>1</v>
      </c>
      <c r="J5507" s="238">
        <v>1</v>
      </c>
      <c r="K5507" s="238">
        <v>1</v>
      </c>
      <c r="L5507" s="238">
        <v>1</v>
      </c>
      <c r="M5507" s="238">
        <v>2</v>
      </c>
      <c r="N5507" s="238"/>
      <c r="O5507" s="238"/>
      <c r="P5507" s="239"/>
    </row>
    <row r="5508" spans="1:16" x14ac:dyDescent="0.25">
      <c r="A5508" s="236" t="s">
        <v>7389</v>
      </c>
      <c r="B5508" s="237" t="s">
        <v>7390</v>
      </c>
      <c r="C5508" s="238"/>
      <c r="D5508" s="238"/>
      <c r="E5508" s="238"/>
      <c r="F5508" s="238"/>
      <c r="G5508" s="238"/>
      <c r="H5508" s="238"/>
      <c r="I5508" s="238"/>
      <c r="J5508" s="238"/>
      <c r="K5508" s="238"/>
      <c r="L5508" s="238">
        <v>1863</v>
      </c>
      <c r="M5508" s="238"/>
      <c r="N5508" s="238"/>
      <c r="O5508" s="238"/>
      <c r="P5508" s="239"/>
    </row>
    <row r="5509" spans="1:16" x14ac:dyDescent="0.25">
      <c r="A5509" s="236" t="s">
        <v>5753</v>
      </c>
      <c r="B5509" s="237" t="s">
        <v>5754</v>
      </c>
      <c r="C5509" s="238"/>
      <c r="D5509" s="238"/>
      <c r="E5509" s="238"/>
      <c r="F5509" s="238"/>
      <c r="G5509" s="238"/>
      <c r="H5509" s="238"/>
      <c r="I5509" s="238">
        <v>3</v>
      </c>
      <c r="J5509" s="238">
        <v>1</v>
      </c>
      <c r="K5509" s="238">
        <v>4</v>
      </c>
      <c r="L5509" s="238">
        <v>1043</v>
      </c>
      <c r="M5509" s="238"/>
      <c r="N5509" s="238">
        <v>4</v>
      </c>
      <c r="O5509" s="238">
        <v>9</v>
      </c>
      <c r="P5509" s="239">
        <v>6</v>
      </c>
    </row>
    <row r="5510" spans="1:16" x14ac:dyDescent="0.25">
      <c r="A5510" s="236" t="s">
        <v>211</v>
      </c>
      <c r="B5510" s="237" t="s">
        <v>5738</v>
      </c>
      <c r="C5510" s="238"/>
      <c r="D5510" s="238">
        <v>2</v>
      </c>
      <c r="E5510" s="238"/>
      <c r="F5510" s="238"/>
      <c r="G5510" s="238">
        <v>84</v>
      </c>
      <c r="H5510" s="238">
        <v>203</v>
      </c>
      <c r="I5510" s="238">
        <v>121</v>
      </c>
      <c r="J5510" s="238">
        <v>4</v>
      </c>
      <c r="K5510" s="238">
        <v>14</v>
      </c>
      <c r="L5510" s="238">
        <v>18</v>
      </c>
      <c r="M5510" s="238">
        <v>30</v>
      </c>
      <c r="N5510" s="238">
        <v>5</v>
      </c>
      <c r="O5510" s="238">
        <v>10</v>
      </c>
      <c r="P5510" s="239"/>
    </row>
    <row r="5511" spans="1:16" x14ac:dyDescent="0.25">
      <c r="A5511" s="236" t="s">
        <v>395</v>
      </c>
      <c r="B5511" s="237" t="s">
        <v>5473</v>
      </c>
      <c r="C5511" s="238"/>
      <c r="D5511" s="238">
        <v>7</v>
      </c>
      <c r="E5511" s="238">
        <v>26</v>
      </c>
      <c r="F5511" s="238">
        <v>145</v>
      </c>
      <c r="G5511" s="238">
        <v>83</v>
      </c>
      <c r="H5511" s="238">
        <v>191</v>
      </c>
      <c r="I5511" s="238">
        <v>8</v>
      </c>
      <c r="J5511" s="238">
        <v>4</v>
      </c>
      <c r="K5511" s="238">
        <v>9</v>
      </c>
      <c r="L5511" s="238">
        <v>48</v>
      </c>
      <c r="M5511" s="238">
        <v>29</v>
      </c>
      <c r="N5511" s="238">
        <v>327</v>
      </c>
      <c r="O5511" s="238">
        <v>59</v>
      </c>
      <c r="P5511" s="239">
        <v>9</v>
      </c>
    </row>
    <row r="5512" spans="1:16" x14ac:dyDescent="0.25">
      <c r="A5512" s="236" t="s">
        <v>1263</v>
      </c>
      <c r="B5512" s="237" t="s">
        <v>8858</v>
      </c>
      <c r="C5512" s="238"/>
      <c r="D5512" s="238"/>
      <c r="E5512" s="238"/>
      <c r="F5512" s="238"/>
      <c r="G5512" s="238"/>
      <c r="H5512" s="238"/>
      <c r="I5512" s="238"/>
      <c r="J5512" s="238"/>
      <c r="K5512" s="238">
        <v>7</v>
      </c>
      <c r="L5512" s="238">
        <v>77</v>
      </c>
      <c r="M5512" s="238"/>
      <c r="N5512" s="238"/>
      <c r="O5512" s="238"/>
      <c r="P5512" s="239">
        <v>1</v>
      </c>
    </row>
    <row r="5513" spans="1:16" x14ac:dyDescent="0.25">
      <c r="A5513" s="236" t="s">
        <v>527</v>
      </c>
      <c r="B5513" s="237" t="s">
        <v>7077</v>
      </c>
      <c r="C5513" s="238"/>
      <c r="D5513" s="238"/>
      <c r="E5513" s="238"/>
      <c r="F5513" s="238"/>
      <c r="G5513" s="238"/>
      <c r="H5513" s="238">
        <v>14</v>
      </c>
      <c r="I5513" s="238"/>
      <c r="J5513" s="238">
        <v>6</v>
      </c>
      <c r="K5513" s="238"/>
      <c r="L5513" s="238"/>
      <c r="M5513" s="238"/>
      <c r="N5513" s="238">
        <v>4</v>
      </c>
      <c r="O5513" s="238"/>
      <c r="P5513" s="239"/>
    </row>
    <row r="5514" spans="1:16" x14ac:dyDescent="0.25">
      <c r="A5514" s="236" t="s">
        <v>701</v>
      </c>
      <c r="B5514" s="237" t="s">
        <v>6185</v>
      </c>
      <c r="C5514" s="238"/>
      <c r="D5514" s="238"/>
      <c r="E5514" s="238"/>
      <c r="F5514" s="238"/>
      <c r="G5514" s="238"/>
      <c r="H5514" s="238"/>
      <c r="I5514" s="238"/>
      <c r="J5514" s="238"/>
      <c r="K5514" s="238">
        <v>1</v>
      </c>
      <c r="L5514" s="238"/>
      <c r="M5514" s="238">
        <v>3</v>
      </c>
      <c r="N5514" s="238">
        <v>1</v>
      </c>
      <c r="O5514" s="238">
        <v>1</v>
      </c>
      <c r="P5514" s="239"/>
    </row>
    <row r="5515" spans="1:16" x14ac:dyDescent="0.25">
      <c r="A5515" s="236" t="s">
        <v>770</v>
      </c>
      <c r="B5515" s="237" t="s">
        <v>8454</v>
      </c>
      <c r="C5515" s="238"/>
      <c r="D5515" s="238"/>
      <c r="E5515" s="238"/>
      <c r="F5515" s="238">
        <v>17</v>
      </c>
      <c r="G5515" s="238"/>
      <c r="H5515" s="238">
        <v>2</v>
      </c>
      <c r="I5515" s="238"/>
      <c r="J5515" s="238"/>
      <c r="K5515" s="238"/>
      <c r="L5515" s="238"/>
      <c r="M5515" s="238"/>
      <c r="N5515" s="238">
        <v>3</v>
      </c>
      <c r="O5515" s="238"/>
      <c r="P5515" s="239"/>
    </row>
    <row r="5516" spans="1:16" x14ac:dyDescent="0.25">
      <c r="A5516" s="236" t="s">
        <v>406</v>
      </c>
      <c r="B5516" s="237" t="s">
        <v>8061</v>
      </c>
      <c r="C5516" s="238"/>
      <c r="D5516" s="238"/>
      <c r="E5516" s="238"/>
      <c r="F5516" s="238">
        <v>2</v>
      </c>
      <c r="G5516" s="238"/>
      <c r="H5516" s="238"/>
      <c r="I5516" s="238"/>
      <c r="J5516" s="238">
        <v>1</v>
      </c>
      <c r="K5516" s="238"/>
      <c r="L5516" s="238">
        <v>3</v>
      </c>
      <c r="M5516" s="238"/>
      <c r="N5516" s="238">
        <v>1</v>
      </c>
      <c r="O5516" s="238"/>
      <c r="P5516" s="239">
        <v>1</v>
      </c>
    </row>
    <row r="5517" spans="1:16" x14ac:dyDescent="0.25">
      <c r="A5517" s="236" t="s">
        <v>4061</v>
      </c>
      <c r="B5517" s="237" t="s">
        <v>9541</v>
      </c>
      <c r="C5517" s="238"/>
      <c r="D5517" s="238"/>
      <c r="E5517" s="238">
        <v>14</v>
      </c>
      <c r="F5517" s="238"/>
      <c r="G5517" s="238">
        <v>34</v>
      </c>
      <c r="H5517" s="238"/>
      <c r="I5517" s="238"/>
      <c r="J5517" s="238"/>
      <c r="K5517" s="238"/>
      <c r="L5517" s="238"/>
      <c r="M5517" s="238"/>
      <c r="N5517" s="238"/>
      <c r="O5517" s="238"/>
      <c r="P5517" s="239"/>
    </row>
    <row r="5518" spans="1:16" x14ac:dyDescent="0.25">
      <c r="A5518" s="236" t="s">
        <v>4055</v>
      </c>
      <c r="B5518" s="237" t="s">
        <v>7985</v>
      </c>
      <c r="C5518" s="238">
        <v>1</v>
      </c>
      <c r="D5518" s="238"/>
      <c r="E5518" s="238"/>
      <c r="F5518" s="238"/>
      <c r="G5518" s="238"/>
      <c r="H5518" s="238"/>
      <c r="I5518" s="238"/>
      <c r="J5518" s="238"/>
      <c r="K5518" s="238"/>
      <c r="L5518" s="238"/>
      <c r="M5518" s="238"/>
      <c r="N5518" s="238"/>
      <c r="O5518" s="238"/>
      <c r="P5518" s="239"/>
    </row>
    <row r="5519" spans="1:16" x14ac:dyDescent="0.25">
      <c r="A5519" s="236" t="s">
        <v>4189</v>
      </c>
      <c r="B5519" s="237" t="s">
        <v>6090</v>
      </c>
      <c r="C5519" s="238"/>
      <c r="D5519" s="238"/>
      <c r="E5519" s="238"/>
      <c r="F5519" s="238"/>
      <c r="G5519" s="238"/>
      <c r="H5519" s="238"/>
      <c r="I5519" s="238"/>
      <c r="J5519" s="238"/>
      <c r="K5519" s="238"/>
      <c r="L5519" s="238"/>
      <c r="M5519" s="238"/>
      <c r="N5519" s="238"/>
      <c r="O5519" s="238">
        <v>2</v>
      </c>
      <c r="P5519" s="239"/>
    </row>
    <row r="5520" spans="1:16" x14ac:dyDescent="0.25">
      <c r="A5520" s="236" t="s">
        <v>2666</v>
      </c>
      <c r="B5520" s="237" t="s">
        <v>8062</v>
      </c>
      <c r="C5520" s="238">
        <v>7</v>
      </c>
      <c r="D5520" s="238"/>
      <c r="E5520" s="238"/>
      <c r="F5520" s="238"/>
      <c r="G5520" s="238"/>
      <c r="H5520" s="238"/>
      <c r="I5520" s="238"/>
      <c r="J5520" s="238"/>
      <c r="K5520" s="238"/>
      <c r="L5520" s="238"/>
      <c r="M5520" s="238"/>
      <c r="N5520" s="238"/>
      <c r="O5520" s="238"/>
      <c r="P5520" s="239"/>
    </row>
    <row r="5521" spans="1:16" x14ac:dyDescent="0.25">
      <c r="A5521" s="236" t="s">
        <v>3218</v>
      </c>
      <c r="B5521" s="237" t="s">
        <v>5614</v>
      </c>
      <c r="C5521" s="238"/>
      <c r="D5521" s="238"/>
      <c r="E5521" s="238"/>
      <c r="F5521" s="238"/>
      <c r="G5521" s="238"/>
      <c r="H5521" s="238"/>
      <c r="I5521" s="238"/>
      <c r="J5521" s="238"/>
      <c r="K5521" s="238"/>
      <c r="L5521" s="238"/>
      <c r="M5521" s="238"/>
      <c r="N5521" s="238"/>
      <c r="O5521" s="238">
        <v>21</v>
      </c>
      <c r="P5521" s="239">
        <v>14</v>
      </c>
    </row>
    <row r="5522" spans="1:16" x14ac:dyDescent="0.25">
      <c r="A5522" s="236" t="s">
        <v>3667</v>
      </c>
      <c r="B5522" s="237" t="s">
        <v>10085</v>
      </c>
      <c r="C5522" s="238"/>
      <c r="D5522" s="238"/>
      <c r="E5522" s="238"/>
      <c r="F5522" s="238"/>
      <c r="G5522" s="238">
        <v>1</v>
      </c>
      <c r="H5522" s="238"/>
      <c r="I5522" s="238"/>
      <c r="J5522" s="238"/>
      <c r="K5522" s="238"/>
      <c r="L5522" s="238"/>
      <c r="M5522" s="238"/>
      <c r="N5522" s="238"/>
      <c r="O5522" s="238"/>
      <c r="P5522" s="239"/>
    </row>
    <row r="5523" spans="1:16" x14ac:dyDescent="0.25">
      <c r="A5523" s="236" t="s">
        <v>3909</v>
      </c>
      <c r="B5523" s="237" t="s">
        <v>6733</v>
      </c>
      <c r="C5523" s="238">
        <v>4</v>
      </c>
      <c r="D5523" s="238"/>
      <c r="E5523" s="238"/>
      <c r="F5523" s="238"/>
      <c r="G5523" s="238"/>
      <c r="H5523" s="238"/>
      <c r="I5523" s="238"/>
      <c r="J5523" s="238"/>
      <c r="K5523" s="238"/>
      <c r="L5523" s="238"/>
      <c r="M5523" s="238"/>
      <c r="N5523" s="238"/>
      <c r="O5523" s="238"/>
      <c r="P5523" s="239"/>
    </row>
    <row r="5524" spans="1:16" x14ac:dyDescent="0.25">
      <c r="A5524" s="236" t="s">
        <v>3022</v>
      </c>
      <c r="B5524" s="237" t="s">
        <v>5545</v>
      </c>
      <c r="C5524" s="238"/>
      <c r="D5524" s="238"/>
      <c r="E5524" s="238"/>
      <c r="F5524" s="238"/>
      <c r="G5524" s="238"/>
      <c r="H5524" s="238"/>
      <c r="I5524" s="238"/>
      <c r="J5524" s="238"/>
      <c r="K5524" s="238">
        <v>3</v>
      </c>
      <c r="L5524" s="238">
        <v>1</v>
      </c>
      <c r="M5524" s="238"/>
      <c r="N5524" s="238"/>
      <c r="O5524" s="238">
        <v>30</v>
      </c>
      <c r="P5524" s="239"/>
    </row>
    <row r="5525" spans="1:16" x14ac:dyDescent="0.25">
      <c r="A5525" s="236" t="s">
        <v>2378</v>
      </c>
      <c r="B5525" s="237" t="s">
        <v>7986</v>
      </c>
      <c r="C5525" s="238"/>
      <c r="D5525" s="238"/>
      <c r="E5525" s="238"/>
      <c r="F5525" s="238"/>
      <c r="G5525" s="238"/>
      <c r="H5525" s="238"/>
      <c r="I5525" s="238"/>
      <c r="J5525" s="238"/>
      <c r="K5525" s="238"/>
      <c r="L5525" s="238">
        <v>3</v>
      </c>
      <c r="M5525" s="238"/>
      <c r="N5525" s="238"/>
      <c r="O5525" s="238"/>
      <c r="P5525" s="239"/>
    </row>
    <row r="5526" spans="1:16" x14ac:dyDescent="0.25">
      <c r="A5526" s="236" t="s">
        <v>1055</v>
      </c>
      <c r="B5526" s="237" t="s">
        <v>5919</v>
      </c>
      <c r="C5526" s="238">
        <v>28</v>
      </c>
      <c r="D5526" s="238">
        <v>5</v>
      </c>
      <c r="E5526" s="238">
        <v>6</v>
      </c>
      <c r="F5526" s="238"/>
      <c r="G5526" s="238">
        <v>3</v>
      </c>
      <c r="H5526" s="238">
        <v>1</v>
      </c>
      <c r="I5526" s="238">
        <v>773</v>
      </c>
      <c r="J5526" s="238">
        <v>8</v>
      </c>
      <c r="K5526" s="238">
        <v>1</v>
      </c>
      <c r="L5526" s="238">
        <v>3</v>
      </c>
      <c r="M5526" s="238">
        <v>5</v>
      </c>
      <c r="N5526" s="238"/>
      <c r="O5526" s="238">
        <v>4</v>
      </c>
      <c r="P5526" s="239">
        <v>1</v>
      </c>
    </row>
    <row r="5527" spans="1:16" x14ac:dyDescent="0.25">
      <c r="A5527" s="236" t="s">
        <v>879</v>
      </c>
      <c r="B5527" s="237" t="s">
        <v>5784</v>
      </c>
      <c r="C5527" s="238"/>
      <c r="D5527" s="238"/>
      <c r="E5527" s="238"/>
      <c r="F5527" s="238"/>
      <c r="G5527" s="238"/>
      <c r="H5527" s="238"/>
      <c r="I5527" s="238"/>
      <c r="J5527" s="238"/>
      <c r="K5527" s="238"/>
      <c r="L5527" s="238"/>
      <c r="M5527" s="238"/>
      <c r="N5527" s="238">
        <v>8</v>
      </c>
      <c r="O5527" s="238">
        <v>8</v>
      </c>
      <c r="P5527" s="239"/>
    </row>
    <row r="5528" spans="1:16" x14ac:dyDescent="0.25">
      <c r="A5528" s="236" t="s">
        <v>1295</v>
      </c>
      <c r="B5528" s="237" t="s">
        <v>6085</v>
      </c>
      <c r="C5528" s="238">
        <v>1</v>
      </c>
      <c r="D5528" s="238"/>
      <c r="E5528" s="238"/>
      <c r="F5528" s="238"/>
      <c r="G5528" s="238"/>
      <c r="H5528" s="238"/>
      <c r="I5528" s="238"/>
      <c r="J5528" s="238"/>
      <c r="K5528" s="238"/>
      <c r="L5528" s="238">
        <v>6</v>
      </c>
      <c r="M5528" s="238"/>
      <c r="N5528" s="238"/>
      <c r="O5528" s="238">
        <v>2</v>
      </c>
      <c r="P5528" s="239"/>
    </row>
    <row r="5529" spans="1:16" x14ac:dyDescent="0.25">
      <c r="A5529" s="236" t="s">
        <v>704</v>
      </c>
      <c r="B5529" s="237" t="s">
        <v>7385</v>
      </c>
      <c r="C5529" s="238"/>
      <c r="D5529" s="238"/>
      <c r="E5529" s="238"/>
      <c r="F5529" s="238"/>
      <c r="G5529" s="238"/>
      <c r="H5529" s="238">
        <v>2</v>
      </c>
      <c r="I5529" s="238"/>
      <c r="J5529" s="238"/>
      <c r="K5529" s="238"/>
      <c r="L5529" s="238"/>
      <c r="M5529" s="238"/>
      <c r="N5529" s="238"/>
      <c r="O5529" s="238"/>
      <c r="P5529" s="239"/>
    </row>
    <row r="5530" spans="1:16" x14ac:dyDescent="0.25">
      <c r="A5530" s="236" t="s">
        <v>1279</v>
      </c>
      <c r="B5530" s="237" t="s">
        <v>7073</v>
      </c>
      <c r="C5530" s="238"/>
      <c r="D5530" s="238"/>
      <c r="E5530" s="238"/>
      <c r="F5530" s="238"/>
      <c r="G5530" s="238"/>
      <c r="H5530" s="238"/>
      <c r="I5530" s="238"/>
      <c r="J5530" s="238"/>
      <c r="K5530" s="238">
        <v>1</v>
      </c>
      <c r="L5530" s="238"/>
      <c r="M5530" s="238"/>
      <c r="N5530" s="238"/>
      <c r="O5530" s="238"/>
      <c r="P5530" s="239">
        <v>1</v>
      </c>
    </row>
    <row r="5531" spans="1:16" x14ac:dyDescent="0.25">
      <c r="A5531" s="236" t="s">
        <v>576</v>
      </c>
      <c r="B5531" s="237" t="s">
        <v>5593</v>
      </c>
      <c r="C5531" s="238"/>
      <c r="D5531" s="238"/>
      <c r="E5531" s="238"/>
      <c r="F5531" s="238"/>
      <c r="G5531" s="238">
        <v>4</v>
      </c>
      <c r="H5531" s="238"/>
      <c r="I5531" s="238"/>
      <c r="J5531" s="238"/>
      <c r="K5531" s="238"/>
      <c r="L5531" s="238">
        <v>1</v>
      </c>
      <c r="M5531" s="238"/>
      <c r="N5531" s="238"/>
      <c r="O5531" s="238">
        <v>23</v>
      </c>
      <c r="P5531" s="239">
        <v>4</v>
      </c>
    </row>
    <row r="5532" spans="1:16" x14ac:dyDescent="0.25">
      <c r="A5532" s="236" t="s">
        <v>1707</v>
      </c>
      <c r="B5532" s="237" t="s">
        <v>7417</v>
      </c>
      <c r="C5532" s="238">
        <v>5</v>
      </c>
      <c r="D5532" s="238"/>
      <c r="E5532" s="238"/>
      <c r="F5532" s="238">
        <v>3</v>
      </c>
      <c r="G5532" s="238">
        <v>100</v>
      </c>
      <c r="H5532" s="238"/>
      <c r="I5532" s="238"/>
      <c r="J5532" s="238"/>
      <c r="K5532" s="238"/>
      <c r="L5532" s="238">
        <v>33</v>
      </c>
      <c r="M5532" s="238"/>
      <c r="N5532" s="238"/>
      <c r="O5532" s="238"/>
      <c r="P5532" s="239"/>
    </row>
    <row r="5533" spans="1:16" x14ac:dyDescent="0.25">
      <c r="A5533" s="236" t="s">
        <v>297</v>
      </c>
      <c r="B5533" s="237" t="s">
        <v>8856</v>
      </c>
      <c r="C5533" s="238">
        <v>7</v>
      </c>
      <c r="D5533" s="238"/>
      <c r="E5533" s="238"/>
      <c r="F5533" s="238">
        <v>25</v>
      </c>
      <c r="G5533" s="238"/>
      <c r="H5533" s="238"/>
      <c r="I5533" s="238">
        <v>1</v>
      </c>
      <c r="J5533" s="238"/>
      <c r="K5533" s="238"/>
      <c r="L5533" s="238">
        <v>515</v>
      </c>
      <c r="M5533" s="238"/>
      <c r="N5533" s="238"/>
      <c r="O5533" s="238"/>
      <c r="P5533" s="239"/>
    </row>
    <row r="5534" spans="1:16" x14ac:dyDescent="0.25">
      <c r="A5534" s="236" t="s">
        <v>437</v>
      </c>
      <c r="B5534" s="237" t="s">
        <v>8857</v>
      </c>
      <c r="C5534" s="238"/>
      <c r="D5534" s="238"/>
      <c r="E5534" s="238"/>
      <c r="F5534" s="238"/>
      <c r="G5534" s="238">
        <v>5</v>
      </c>
      <c r="H5534" s="238">
        <v>103</v>
      </c>
      <c r="I5534" s="238">
        <v>1</v>
      </c>
      <c r="J5534" s="238"/>
      <c r="K5534" s="238"/>
      <c r="L5534" s="238"/>
      <c r="M5534" s="238">
        <v>6</v>
      </c>
      <c r="N5534" s="238">
        <v>1</v>
      </c>
      <c r="O5534" s="238"/>
      <c r="P5534" s="239">
        <v>1</v>
      </c>
    </row>
    <row r="5535" spans="1:16" x14ac:dyDescent="0.25">
      <c r="A5535" s="236" t="s">
        <v>1648</v>
      </c>
      <c r="B5535" s="237" t="s">
        <v>6142</v>
      </c>
      <c r="C5535" s="238"/>
      <c r="D5535" s="238"/>
      <c r="E5535" s="238"/>
      <c r="F5535" s="238"/>
      <c r="G5535" s="238"/>
      <c r="H5535" s="238"/>
      <c r="I5535" s="238"/>
      <c r="J5535" s="238"/>
      <c r="K5535" s="238">
        <v>4</v>
      </c>
      <c r="L5535" s="238"/>
      <c r="M5535" s="238"/>
      <c r="N5535" s="238"/>
      <c r="O5535" s="238">
        <v>1</v>
      </c>
      <c r="P5535" s="239"/>
    </row>
    <row r="5536" spans="1:16" x14ac:dyDescent="0.25">
      <c r="A5536" s="236" t="s">
        <v>1093</v>
      </c>
      <c r="B5536" s="237" t="s">
        <v>5954</v>
      </c>
      <c r="C5536" s="238">
        <v>3</v>
      </c>
      <c r="D5536" s="238"/>
      <c r="E5536" s="238"/>
      <c r="F5536" s="238"/>
      <c r="G5536" s="238">
        <v>1</v>
      </c>
      <c r="H5536" s="238">
        <v>3</v>
      </c>
      <c r="I5536" s="238"/>
      <c r="J5536" s="238">
        <v>1</v>
      </c>
      <c r="K5536" s="238">
        <v>5</v>
      </c>
      <c r="L5536" s="238"/>
      <c r="M5536" s="238">
        <v>5</v>
      </c>
      <c r="N5536" s="238"/>
      <c r="O5536" s="238">
        <v>5</v>
      </c>
      <c r="P5536" s="239"/>
    </row>
    <row r="5537" spans="1:16" x14ac:dyDescent="0.25">
      <c r="A5537" s="236" t="s">
        <v>496</v>
      </c>
      <c r="B5537" s="237" t="s">
        <v>6047</v>
      </c>
      <c r="C5537" s="238"/>
      <c r="D5537" s="238"/>
      <c r="E5537" s="238"/>
      <c r="F5537" s="238">
        <v>2</v>
      </c>
      <c r="G5537" s="238"/>
      <c r="H5537" s="238">
        <v>6</v>
      </c>
      <c r="I5537" s="238">
        <v>3</v>
      </c>
      <c r="J5537" s="238">
        <v>1</v>
      </c>
      <c r="K5537" s="238">
        <v>10</v>
      </c>
      <c r="L5537" s="238"/>
      <c r="M5537" s="238">
        <v>8</v>
      </c>
      <c r="N5537" s="238">
        <v>2</v>
      </c>
      <c r="O5537" s="238">
        <v>2</v>
      </c>
      <c r="P5537" s="239">
        <v>12</v>
      </c>
    </row>
    <row r="5538" spans="1:16" x14ac:dyDescent="0.25">
      <c r="A5538" s="236" t="s">
        <v>778</v>
      </c>
      <c r="B5538" s="237" t="s">
        <v>9436</v>
      </c>
      <c r="C5538" s="238"/>
      <c r="D5538" s="238"/>
      <c r="E5538" s="238"/>
      <c r="F5538" s="238"/>
      <c r="G5538" s="238"/>
      <c r="H5538" s="238">
        <v>1</v>
      </c>
      <c r="I5538" s="238">
        <v>1</v>
      </c>
      <c r="J5538" s="238"/>
      <c r="K5538" s="238"/>
      <c r="L5538" s="238"/>
      <c r="M5538" s="238"/>
      <c r="N5538" s="238"/>
      <c r="O5538" s="238"/>
      <c r="P5538" s="239"/>
    </row>
    <row r="5539" spans="1:16" x14ac:dyDescent="0.25">
      <c r="A5539" s="236" t="s">
        <v>1032</v>
      </c>
      <c r="B5539" s="237" t="s">
        <v>5748</v>
      </c>
      <c r="C5539" s="238"/>
      <c r="D5539" s="238">
        <v>7</v>
      </c>
      <c r="E5539" s="238">
        <v>6</v>
      </c>
      <c r="F5539" s="238">
        <v>1</v>
      </c>
      <c r="G5539" s="238">
        <v>2</v>
      </c>
      <c r="H5539" s="238">
        <v>3</v>
      </c>
      <c r="I5539" s="238">
        <v>2</v>
      </c>
      <c r="J5539" s="238">
        <v>1</v>
      </c>
      <c r="K5539" s="238">
        <v>9</v>
      </c>
      <c r="L5539" s="238"/>
      <c r="M5539" s="238"/>
      <c r="N5539" s="238"/>
      <c r="O5539" s="238">
        <v>10</v>
      </c>
      <c r="P5539" s="239">
        <v>1</v>
      </c>
    </row>
    <row r="5540" spans="1:16" x14ac:dyDescent="0.25">
      <c r="A5540" s="236" t="s">
        <v>6337</v>
      </c>
      <c r="B5540" s="237" t="s">
        <v>6338</v>
      </c>
      <c r="C5540" s="238"/>
      <c r="D5540" s="238"/>
      <c r="E5540" s="238"/>
      <c r="F5540" s="238"/>
      <c r="G5540" s="238"/>
      <c r="H5540" s="238"/>
      <c r="I5540" s="238"/>
      <c r="J5540" s="238"/>
      <c r="K5540" s="238"/>
      <c r="L5540" s="238"/>
      <c r="M5540" s="238"/>
      <c r="N5540" s="238">
        <v>1</v>
      </c>
      <c r="O5540" s="238"/>
      <c r="P5540" s="239">
        <v>6</v>
      </c>
    </row>
    <row r="5541" spans="1:16" x14ac:dyDescent="0.25">
      <c r="A5541" s="236" t="s">
        <v>186</v>
      </c>
      <c r="B5541" s="237" t="s">
        <v>6149</v>
      </c>
      <c r="C5541" s="238">
        <v>5</v>
      </c>
      <c r="D5541" s="238"/>
      <c r="E5541" s="238">
        <v>4</v>
      </c>
      <c r="F5541" s="238">
        <v>6</v>
      </c>
      <c r="G5541" s="238">
        <v>2</v>
      </c>
      <c r="H5541" s="238">
        <v>78</v>
      </c>
      <c r="I5541" s="238">
        <v>2</v>
      </c>
      <c r="J5541" s="238">
        <v>5</v>
      </c>
      <c r="K5541" s="238">
        <v>1</v>
      </c>
      <c r="L5541" s="238">
        <v>10</v>
      </c>
      <c r="M5541" s="238">
        <v>3</v>
      </c>
      <c r="N5541" s="238">
        <v>18</v>
      </c>
      <c r="O5541" s="238">
        <v>1</v>
      </c>
      <c r="P5541" s="239">
        <v>8</v>
      </c>
    </row>
    <row r="5542" spans="1:16" x14ac:dyDescent="0.25">
      <c r="A5542" s="236" t="s">
        <v>119</v>
      </c>
      <c r="B5542" s="237" t="s">
        <v>5394</v>
      </c>
      <c r="C5542" s="238"/>
      <c r="D5542" s="238">
        <v>3</v>
      </c>
      <c r="E5542" s="238"/>
      <c r="F5542" s="238">
        <v>11</v>
      </c>
      <c r="G5542" s="238">
        <v>26</v>
      </c>
      <c r="H5542" s="238">
        <v>2</v>
      </c>
      <c r="I5542" s="238">
        <v>91</v>
      </c>
      <c r="J5542" s="238">
        <v>32</v>
      </c>
      <c r="K5542" s="238">
        <v>9</v>
      </c>
      <c r="L5542" s="238">
        <v>121</v>
      </c>
      <c r="M5542" s="238">
        <v>5</v>
      </c>
      <c r="N5542" s="238"/>
      <c r="O5542" s="238">
        <v>87</v>
      </c>
      <c r="P5542" s="239">
        <v>294</v>
      </c>
    </row>
    <row r="5543" spans="1:16" x14ac:dyDescent="0.25">
      <c r="A5543" s="236" t="s">
        <v>249</v>
      </c>
      <c r="B5543" s="237" t="s">
        <v>5656</v>
      </c>
      <c r="C5543" s="238">
        <v>5</v>
      </c>
      <c r="D5543" s="238"/>
      <c r="E5543" s="238"/>
      <c r="F5543" s="238"/>
      <c r="G5543" s="238"/>
      <c r="H5543" s="238"/>
      <c r="I5543" s="238"/>
      <c r="J5543" s="238"/>
      <c r="K5543" s="238">
        <v>1</v>
      </c>
      <c r="L5543" s="238"/>
      <c r="M5543" s="238"/>
      <c r="N5543" s="238"/>
      <c r="O5543" s="238">
        <v>16</v>
      </c>
      <c r="P5543" s="239"/>
    </row>
    <row r="5544" spans="1:16" x14ac:dyDescent="0.25">
      <c r="A5544" s="236" t="s">
        <v>225</v>
      </c>
      <c r="B5544" s="237" t="s">
        <v>5584</v>
      </c>
      <c r="C5544" s="238">
        <v>7</v>
      </c>
      <c r="D5544" s="238">
        <v>45</v>
      </c>
      <c r="E5544" s="238"/>
      <c r="F5544" s="238"/>
      <c r="G5544" s="238">
        <v>20</v>
      </c>
      <c r="H5544" s="238">
        <v>65</v>
      </c>
      <c r="I5544" s="238">
        <v>2</v>
      </c>
      <c r="J5544" s="238"/>
      <c r="K5544" s="238"/>
      <c r="L5544" s="238">
        <v>3</v>
      </c>
      <c r="M5544" s="238">
        <v>3</v>
      </c>
      <c r="N5544" s="238">
        <v>64</v>
      </c>
      <c r="O5544" s="238">
        <v>25</v>
      </c>
      <c r="P5544" s="239">
        <v>14</v>
      </c>
    </row>
    <row r="5545" spans="1:16" x14ac:dyDescent="0.25">
      <c r="A5545" s="236" t="s">
        <v>1584</v>
      </c>
      <c r="B5545" s="237" t="s">
        <v>6184</v>
      </c>
      <c r="C5545" s="238"/>
      <c r="D5545" s="238"/>
      <c r="E5545" s="238"/>
      <c r="F5545" s="238">
        <v>1</v>
      </c>
      <c r="G5545" s="238"/>
      <c r="H5545" s="238"/>
      <c r="I5545" s="238"/>
      <c r="J5545" s="238"/>
      <c r="K5545" s="238"/>
      <c r="L5545" s="238">
        <v>1</v>
      </c>
      <c r="M5545" s="238">
        <v>1</v>
      </c>
      <c r="N5545" s="238">
        <v>3</v>
      </c>
      <c r="O5545" s="238">
        <v>1</v>
      </c>
      <c r="P5545" s="239">
        <v>1</v>
      </c>
    </row>
    <row r="5546" spans="1:16" x14ac:dyDescent="0.25">
      <c r="A5546" s="236" t="s">
        <v>1423</v>
      </c>
      <c r="B5546" s="237" t="s">
        <v>6048</v>
      </c>
      <c r="C5546" s="238"/>
      <c r="D5546" s="238"/>
      <c r="E5546" s="238"/>
      <c r="F5546" s="238"/>
      <c r="G5546" s="238"/>
      <c r="H5546" s="238"/>
      <c r="I5546" s="238"/>
      <c r="J5546" s="238"/>
      <c r="K5546" s="238">
        <v>1</v>
      </c>
      <c r="L5546" s="238">
        <v>1</v>
      </c>
      <c r="M5546" s="238">
        <v>1</v>
      </c>
      <c r="N5546" s="238">
        <v>15</v>
      </c>
      <c r="O5546" s="238">
        <v>2</v>
      </c>
      <c r="P5546" s="239"/>
    </row>
    <row r="5547" spans="1:16" x14ac:dyDescent="0.25">
      <c r="A5547" s="236" t="s">
        <v>2352</v>
      </c>
      <c r="B5547" s="237" t="s">
        <v>6150</v>
      </c>
      <c r="C5547" s="238"/>
      <c r="D5547" s="238"/>
      <c r="E5547" s="238"/>
      <c r="F5547" s="238"/>
      <c r="G5547" s="238"/>
      <c r="H5547" s="238">
        <v>6</v>
      </c>
      <c r="I5547" s="238"/>
      <c r="J5547" s="238"/>
      <c r="K5547" s="238">
        <v>1</v>
      </c>
      <c r="L5547" s="238">
        <v>1</v>
      </c>
      <c r="M5547" s="238">
        <v>9</v>
      </c>
      <c r="N5547" s="238">
        <v>6</v>
      </c>
      <c r="O5547" s="238">
        <v>1</v>
      </c>
      <c r="P5547" s="239"/>
    </row>
    <row r="5548" spans="1:16" x14ac:dyDescent="0.25">
      <c r="A5548" s="236" t="s">
        <v>975</v>
      </c>
      <c r="B5548" s="237" t="s">
        <v>5524</v>
      </c>
      <c r="C5548" s="238"/>
      <c r="D5548" s="238"/>
      <c r="E5548" s="238">
        <v>1</v>
      </c>
      <c r="F5548" s="238"/>
      <c r="G5548" s="238">
        <v>3</v>
      </c>
      <c r="H5548" s="238">
        <v>1</v>
      </c>
      <c r="I5548" s="238"/>
      <c r="J5548" s="238"/>
      <c r="K5548" s="238">
        <v>2</v>
      </c>
      <c r="L5548" s="238">
        <v>207</v>
      </c>
      <c r="M5548" s="238">
        <v>4</v>
      </c>
      <c r="N5548" s="238">
        <v>12</v>
      </c>
      <c r="O5548" s="238">
        <v>35</v>
      </c>
      <c r="P5548" s="239"/>
    </row>
    <row r="5549" spans="1:16" x14ac:dyDescent="0.25">
      <c r="A5549" s="236" t="s">
        <v>1850</v>
      </c>
      <c r="B5549" s="237" t="s">
        <v>9437</v>
      </c>
      <c r="C5549" s="238"/>
      <c r="D5549" s="238"/>
      <c r="E5549" s="238"/>
      <c r="F5549" s="238">
        <v>1</v>
      </c>
      <c r="G5549" s="238"/>
      <c r="H5549" s="238"/>
      <c r="I5549" s="238"/>
      <c r="J5549" s="238"/>
      <c r="K5549" s="238"/>
      <c r="L5549" s="238"/>
      <c r="M5549" s="238"/>
      <c r="N5549" s="238">
        <v>2</v>
      </c>
      <c r="O5549" s="238"/>
      <c r="P5549" s="239">
        <v>1</v>
      </c>
    </row>
    <row r="5550" spans="1:16" x14ac:dyDescent="0.25">
      <c r="A5550" s="236" t="s">
        <v>2732</v>
      </c>
      <c r="B5550" s="237" t="s">
        <v>8953</v>
      </c>
      <c r="C5550" s="238"/>
      <c r="D5550" s="238"/>
      <c r="E5550" s="238"/>
      <c r="F5550" s="238"/>
      <c r="G5550" s="238"/>
      <c r="H5550" s="238"/>
      <c r="I5550" s="238"/>
      <c r="J5550" s="238"/>
      <c r="K5550" s="238">
        <v>24</v>
      </c>
      <c r="L5550" s="238">
        <v>4</v>
      </c>
      <c r="M5550" s="238"/>
      <c r="N5550" s="238"/>
      <c r="O5550" s="238"/>
      <c r="P5550" s="239"/>
    </row>
    <row r="5551" spans="1:16" x14ac:dyDescent="0.25">
      <c r="A5551" s="236" t="s">
        <v>1613</v>
      </c>
      <c r="B5551" s="237" t="s">
        <v>7987</v>
      </c>
      <c r="C5551" s="238"/>
      <c r="D5551" s="238"/>
      <c r="E5551" s="238"/>
      <c r="F5551" s="238">
        <v>2</v>
      </c>
      <c r="G5551" s="238"/>
      <c r="H5551" s="238">
        <v>3</v>
      </c>
      <c r="I5551" s="238">
        <v>2</v>
      </c>
      <c r="J5551" s="238">
        <v>140</v>
      </c>
      <c r="K5551" s="238"/>
      <c r="L5551" s="238"/>
      <c r="M5551" s="238"/>
      <c r="N5551" s="238"/>
      <c r="O5551" s="238"/>
      <c r="P5551" s="239"/>
    </row>
    <row r="5552" spans="1:16" x14ac:dyDescent="0.25">
      <c r="A5552" s="236" t="s">
        <v>3672</v>
      </c>
      <c r="B5552" s="237" t="s">
        <v>9459</v>
      </c>
      <c r="C5552" s="238"/>
      <c r="D5552" s="238"/>
      <c r="E5552" s="238"/>
      <c r="F5552" s="238"/>
      <c r="G5552" s="238"/>
      <c r="H5552" s="238"/>
      <c r="I5552" s="238"/>
      <c r="J5552" s="238"/>
      <c r="K5552" s="238"/>
      <c r="L5552" s="238"/>
      <c r="M5552" s="238">
        <v>1</v>
      </c>
      <c r="N5552" s="238">
        <v>2</v>
      </c>
      <c r="O5552" s="238"/>
      <c r="P5552" s="239"/>
    </row>
    <row r="5553" spans="1:16" x14ac:dyDescent="0.25">
      <c r="A5553" s="236" t="s">
        <v>2767</v>
      </c>
      <c r="B5553" s="237" t="s">
        <v>8445</v>
      </c>
      <c r="C5553" s="238"/>
      <c r="D5553" s="238"/>
      <c r="E5553" s="238"/>
      <c r="F5553" s="238"/>
      <c r="G5553" s="238"/>
      <c r="H5553" s="238"/>
      <c r="I5553" s="238">
        <v>12</v>
      </c>
      <c r="J5553" s="238">
        <v>4</v>
      </c>
      <c r="K5553" s="238"/>
      <c r="L5553" s="238"/>
      <c r="M5553" s="238"/>
      <c r="N5553" s="238"/>
      <c r="O5553" s="238"/>
      <c r="P5553" s="239"/>
    </row>
    <row r="5554" spans="1:16" x14ac:dyDescent="0.25">
      <c r="A5554" s="236" t="s">
        <v>3116</v>
      </c>
      <c r="B5554" s="237" t="s">
        <v>8723</v>
      </c>
      <c r="C5554" s="238"/>
      <c r="D5554" s="238"/>
      <c r="E5554" s="238">
        <v>463</v>
      </c>
      <c r="F5554" s="238"/>
      <c r="G5554" s="238"/>
      <c r="H5554" s="238"/>
      <c r="I5554" s="238"/>
      <c r="J5554" s="238"/>
      <c r="K5554" s="238"/>
      <c r="L5554" s="238"/>
      <c r="M5554" s="238">
        <v>2</v>
      </c>
      <c r="N5554" s="238">
        <v>1</v>
      </c>
      <c r="O5554" s="238"/>
      <c r="P5554" s="239"/>
    </row>
    <row r="5555" spans="1:16" x14ac:dyDescent="0.25">
      <c r="A5555" s="236" t="s">
        <v>3616</v>
      </c>
      <c r="B5555" s="237" t="s">
        <v>7418</v>
      </c>
      <c r="C5555" s="238"/>
      <c r="D5555" s="238"/>
      <c r="E5555" s="238"/>
      <c r="F5555" s="238"/>
      <c r="G5555" s="238"/>
      <c r="H5555" s="238"/>
      <c r="I5555" s="238"/>
      <c r="J5555" s="238"/>
      <c r="K5555" s="238"/>
      <c r="L5555" s="238">
        <v>1</v>
      </c>
      <c r="M5555" s="238">
        <v>1</v>
      </c>
      <c r="N5555" s="238"/>
      <c r="O5555" s="238"/>
      <c r="P5555" s="239"/>
    </row>
    <row r="5556" spans="1:16" x14ac:dyDescent="0.25">
      <c r="A5556" s="236" t="s">
        <v>4623</v>
      </c>
      <c r="B5556" s="237" t="s">
        <v>9618</v>
      </c>
      <c r="C5556" s="238"/>
      <c r="D5556" s="238"/>
      <c r="E5556" s="238"/>
      <c r="F5556" s="238"/>
      <c r="G5556" s="238"/>
      <c r="H5556" s="238"/>
      <c r="I5556" s="238">
        <v>4</v>
      </c>
      <c r="J5556" s="238"/>
      <c r="K5556" s="238"/>
      <c r="L5556" s="238"/>
      <c r="M5556" s="238"/>
      <c r="N5556" s="238"/>
      <c r="O5556" s="238"/>
      <c r="P5556" s="239"/>
    </row>
    <row r="5557" spans="1:16" x14ac:dyDescent="0.25">
      <c r="A5557" s="236" t="s">
        <v>11231</v>
      </c>
      <c r="B5557" s="237" t="s">
        <v>11232</v>
      </c>
      <c r="C5557" s="238"/>
      <c r="D5557" s="238"/>
      <c r="E5557" s="238"/>
      <c r="F5557" s="238"/>
      <c r="G5557" s="238"/>
      <c r="H5557" s="238"/>
      <c r="I5557" s="238"/>
      <c r="J5557" s="238"/>
      <c r="K5557" s="238"/>
      <c r="L5557" s="238"/>
      <c r="M5557" s="238"/>
      <c r="N5557" s="238"/>
      <c r="O5557" s="238"/>
      <c r="P5557" s="239">
        <v>1</v>
      </c>
    </row>
    <row r="5558" spans="1:16" x14ac:dyDescent="0.25">
      <c r="A5558" s="236" t="s">
        <v>2522</v>
      </c>
      <c r="B5558" s="237" t="s">
        <v>5772</v>
      </c>
      <c r="C5558" s="238"/>
      <c r="D5558" s="238"/>
      <c r="E5558" s="238"/>
      <c r="F5558" s="238"/>
      <c r="G5558" s="238"/>
      <c r="H5558" s="238"/>
      <c r="I5558" s="238"/>
      <c r="J5558" s="238"/>
      <c r="K5558" s="238"/>
      <c r="L5558" s="238"/>
      <c r="M5558" s="238"/>
      <c r="N5558" s="238"/>
      <c r="O5558" s="238">
        <v>9</v>
      </c>
      <c r="P5558" s="239"/>
    </row>
    <row r="5559" spans="1:16" x14ac:dyDescent="0.25">
      <c r="A5559" s="236" t="s">
        <v>1569</v>
      </c>
      <c r="B5559" s="237" t="s">
        <v>6521</v>
      </c>
      <c r="C5559" s="238">
        <v>5</v>
      </c>
      <c r="D5559" s="238"/>
      <c r="E5559" s="238"/>
      <c r="F5559" s="238"/>
      <c r="G5559" s="238"/>
      <c r="H5559" s="238">
        <v>8</v>
      </c>
      <c r="I5559" s="238"/>
      <c r="J5559" s="238"/>
      <c r="K5559" s="238">
        <v>70</v>
      </c>
      <c r="L5559" s="238"/>
      <c r="M5559" s="238"/>
      <c r="N5559" s="238">
        <v>1</v>
      </c>
      <c r="O5559" s="238"/>
      <c r="P5559" s="239">
        <v>6</v>
      </c>
    </row>
    <row r="5560" spans="1:16" x14ac:dyDescent="0.25">
      <c r="A5560" s="236" t="s">
        <v>2327</v>
      </c>
      <c r="B5560" s="237" t="s">
        <v>7074</v>
      </c>
      <c r="C5560" s="238"/>
      <c r="D5560" s="238"/>
      <c r="E5560" s="238"/>
      <c r="F5560" s="238"/>
      <c r="G5560" s="238">
        <v>2</v>
      </c>
      <c r="H5560" s="238"/>
      <c r="I5560" s="238"/>
      <c r="J5560" s="238"/>
      <c r="K5560" s="238"/>
      <c r="L5560" s="238"/>
      <c r="M5560" s="238"/>
      <c r="N5560" s="238"/>
      <c r="O5560" s="238"/>
      <c r="P5560" s="239"/>
    </row>
    <row r="5561" spans="1:16" x14ac:dyDescent="0.25">
      <c r="A5561" s="236" t="s">
        <v>2432</v>
      </c>
      <c r="B5561" s="237" t="s">
        <v>9184</v>
      </c>
      <c r="C5561" s="238"/>
      <c r="D5561" s="238"/>
      <c r="E5561" s="238"/>
      <c r="F5561" s="238"/>
      <c r="G5561" s="238"/>
      <c r="H5561" s="238"/>
      <c r="I5561" s="238"/>
      <c r="J5561" s="238"/>
      <c r="K5561" s="238">
        <v>2</v>
      </c>
      <c r="L5561" s="238"/>
      <c r="M5561" s="238"/>
      <c r="N5561" s="238"/>
      <c r="O5561" s="238"/>
      <c r="P5561" s="239"/>
    </row>
    <row r="5562" spans="1:16" x14ac:dyDescent="0.25">
      <c r="A5562" s="236" t="s">
        <v>726</v>
      </c>
      <c r="B5562" s="237" t="s">
        <v>6148</v>
      </c>
      <c r="C5562" s="238">
        <v>54</v>
      </c>
      <c r="D5562" s="238">
        <v>41</v>
      </c>
      <c r="E5562" s="238">
        <v>21</v>
      </c>
      <c r="F5562" s="238"/>
      <c r="G5562" s="238"/>
      <c r="H5562" s="238"/>
      <c r="I5562" s="238"/>
      <c r="J5562" s="238"/>
      <c r="K5562" s="238"/>
      <c r="L5562" s="238"/>
      <c r="M5562" s="238">
        <v>1</v>
      </c>
      <c r="N5562" s="238"/>
      <c r="O5562" s="238">
        <v>1</v>
      </c>
      <c r="P5562" s="239"/>
    </row>
    <row r="5563" spans="1:16" x14ac:dyDescent="0.25">
      <c r="A5563" s="236" t="s">
        <v>2215</v>
      </c>
      <c r="B5563" s="237" t="s">
        <v>7075</v>
      </c>
      <c r="C5563" s="238"/>
      <c r="D5563" s="238"/>
      <c r="E5563" s="238"/>
      <c r="F5563" s="238"/>
      <c r="G5563" s="238"/>
      <c r="H5563" s="238"/>
      <c r="I5563" s="238"/>
      <c r="J5563" s="238"/>
      <c r="K5563" s="238"/>
      <c r="L5563" s="238"/>
      <c r="M5563" s="238">
        <v>4</v>
      </c>
      <c r="N5563" s="238"/>
      <c r="O5563" s="238"/>
      <c r="P5563" s="239"/>
    </row>
    <row r="5564" spans="1:16" x14ac:dyDescent="0.25">
      <c r="A5564" s="236" t="s">
        <v>3717</v>
      </c>
      <c r="B5564" s="237" t="s">
        <v>7765</v>
      </c>
      <c r="C5564" s="238"/>
      <c r="D5564" s="238"/>
      <c r="E5564" s="238"/>
      <c r="F5564" s="238"/>
      <c r="G5564" s="238"/>
      <c r="H5564" s="238"/>
      <c r="I5564" s="238"/>
      <c r="J5564" s="238"/>
      <c r="K5564" s="238"/>
      <c r="L5564" s="238"/>
      <c r="M5564" s="238"/>
      <c r="N5564" s="238"/>
      <c r="O5564" s="238">
        <v>4</v>
      </c>
      <c r="P5564" s="239">
        <v>1</v>
      </c>
    </row>
    <row r="5565" spans="1:16" x14ac:dyDescent="0.25">
      <c r="A5565" s="236" t="s">
        <v>2238</v>
      </c>
      <c r="B5565" s="237" t="s">
        <v>7076</v>
      </c>
      <c r="C5565" s="238"/>
      <c r="D5565" s="238"/>
      <c r="E5565" s="238"/>
      <c r="F5565" s="238"/>
      <c r="G5565" s="238"/>
      <c r="H5565" s="238"/>
      <c r="I5565" s="238"/>
      <c r="J5565" s="238"/>
      <c r="K5565" s="238">
        <v>6</v>
      </c>
      <c r="L5565" s="238"/>
      <c r="M5565" s="238"/>
      <c r="N5565" s="238"/>
      <c r="O5565" s="238"/>
      <c r="P5565" s="239"/>
    </row>
    <row r="5566" spans="1:16" x14ac:dyDescent="0.25">
      <c r="A5566" s="236" t="s">
        <v>4726</v>
      </c>
      <c r="B5566" s="237" t="s">
        <v>7988</v>
      </c>
      <c r="C5566" s="238"/>
      <c r="D5566" s="238"/>
      <c r="E5566" s="238"/>
      <c r="F5566" s="238"/>
      <c r="G5566" s="238"/>
      <c r="H5566" s="238"/>
      <c r="I5566" s="238">
        <v>83</v>
      </c>
      <c r="J5566" s="238"/>
      <c r="K5566" s="238"/>
      <c r="L5566" s="238"/>
      <c r="M5566" s="238"/>
      <c r="N5566" s="238"/>
      <c r="O5566" s="238"/>
      <c r="P5566" s="239"/>
    </row>
    <row r="5567" spans="1:16" x14ac:dyDescent="0.25">
      <c r="A5567" s="236" t="s">
        <v>10417</v>
      </c>
      <c r="B5567" s="237" t="s">
        <v>10418</v>
      </c>
      <c r="C5567" s="238">
        <v>3</v>
      </c>
      <c r="D5567" s="238"/>
      <c r="E5567" s="238"/>
      <c r="F5567" s="238"/>
      <c r="G5567" s="238"/>
      <c r="H5567" s="238"/>
      <c r="I5567" s="238"/>
      <c r="J5567" s="238"/>
      <c r="K5567" s="238"/>
      <c r="L5567" s="238"/>
      <c r="M5567" s="238"/>
      <c r="N5567" s="238"/>
      <c r="O5567" s="238"/>
      <c r="P5567" s="239"/>
    </row>
    <row r="5568" spans="1:16" x14ac:dyDescent="0.25">
      <c r="A5568" s="236" t="s">
        <v>9619</v>
      </c>
      <c r="B5568" s="237" t="s">
        <v>9620</v>
      </c>
      <c r="C5568" s="238">
        <v>44</v>
      </c>
      <c r="D5568" s="238"/>
      <c r="E5568" s="238"/>
      <c r="F5568" s="238"/>
      <c r="G5568" s="238"/>
      <c r="H5568" s="238"/>
      <c r="I5568" s="238"/>
      <c r="J5568" s="238"/>
      <c r="K5568" s="238"/>
      <c r="L5568" s="238"/>
      <c r="M5568" s="238"/>
      <c r="N5568" s="238"/>
      <c r="O5568" s="238"/>
      <c r="P5568" s="239"/>
    </row>
    <row r="5569" spans="1:16" x14ac:dyDescent="0.25">
      <c r="A5569" s="236" t="s">
        <v>9878</v>
      </c>
      <c r="B5569" s="237" t="s">
        <v>9879</v>
      </c>
      <c r="C5569" s="238">
        <v>8</v>
      </c>
      <c r="D5569" s="238"/>
      <c r="E5569" s="238"/>
      <c r="F5569" s="238"/>
      <c r="G5569" s="238"/>
      <c r="H5569" s="238"/>
      <c r="I5569" s="238"/>
      <c r="J5569" s="238"/>
      <c r="K5569" s="238"/>
      <c r="L5569" s="238"/>
      <c r="M5569" s="238"/>
      <c r="N5569" s="238"/>
      <c r="O5569" s="238"/>
      <c r="P5569" s="239"/>
    </row>
    <row r="5570" spans="1:16" x14ac:dyDescent="0.25">
      <c r="A5570" s="236" t="s">
        <v>4431</v>
      </c>
      <c r="B5570" s="237" t="s">
        <v>10084</v>
      </c>
      <c r="C5570" s="238"/>
      <c r="D5570" s="238">
        <v>65</v>
      </c>
      <c r="E5570" s="238">
        <v>30</v>
      </c>
      <c r="F5570" s="238">
        <v>12</v>
      </c>
      <c r="G5570" s="238">
        <v>31</v>
      </c>
      <c r="H5570" s="238">
        <v>177</v>
      </c>
      <c r="I5570" s="238"/>
      <c r="J5570" s="238"/>
      <c r="K5570" s="238"/>
      <c r="L5570" s="238"/>
      <c r="M5570" s="238"/>
      <c r="N5570" s="238"/>
      <c r="O5570" s="238"/>
      <c r="P5570" s="239"/>
    </row>
    <row r="5571" spans="1:16" x14ac:dyDescent="0.25">
      <c r="A5571" s="236" t="s">
        <v>4275</v>
      </c>
      <c r="B5571" s="237" t="s">
        <v>10419</v>
      </c>
      <c r="C5571" s="238"/>
      <c r="D5571" s="238">
        <v>172</v>
      </c>
      <c r="E5571" s="238">
        <v>83</v>
      </c>
      <c r="F5571" s="238"/>
      <c r="G5571" s="238">
        <v>1</v>
      </c>
      <c r="H5571" s="238">
        <v>5</v>
      </c>
      <c r="I5571" s="238"/>
      <c r="J5571" s="238"/>
      <c r="K5571" s="238"/>
      <c r="L5571" s="238"/>
      <c r="M5571" s="238"/>
      <c r="N5571" s="238"/>
      <c r="O5571" s="238"/>
      <c r="P5571" s="239"/>
    </row>
    <row r="5572" spans="1:16" x14ac:dyDescent="0.25">
      <c r="A5572" s="236" t="s">
        <v>9869</v>
      </c>
      <c r="B5572" s="237" t="s">
        <v>9870</v>
      </c>
      <c r="C5572" s="238">
        <v>6</v>
      </c>
      <c r="D5572" s="238"/>
      <c r="E5572" s="238"/>
      <c r="F5572" s="238"/>
      <c r="G5572" s="238"/>
      <c r="H5572" s="238"/>
      <c r="I5572" s="238"/>
      <c r="J5572" s="238"/>
      <c r="K5572" s="238"/>
      <c r="L5572" s="238"/>
      <c r="M5572" s="238"/>
      <c r="N5572" s="238"/>
      <c r="O5572" s="238"/>
      <c r="P5572" s="239"/>
    </row>
    <row r="5573" spans="1:16" x14ac:dyDescent="0.25">
      <c r="A5573" s="236" t="s">
        <v>5565</v>
      </c>
      <c r="B5573" s="237" t="s">
        <v>5566</v>
      </c>
      <c r="C5573" s="238"/>
      <c r="D5573" s="238"/>
      <c r="E5573" s="238"/>
      <c r="F5573" s="238"/>
      <c r="G5573" s="238"/>
      <c r="H5573" s="238"/>
      <c r="I5573" s="238">
        <v>16</v>
      </c>
      <c r="J5573" s="238">
        <v>1</v>
      </c>
      <c r="K5573" s="238">
        <v>4</v>
      </c>
      <c r="L5573" s="238">
        <v>1</v>
      </c>
      <c r="M5573" s="238">
        <v>2</v>
      </c>
      <c r="N5573" s="238">
        <v>1</v>
      </c>
      <c r="O5573" s="238">
        <v>3</v>
      </c>
      <c r="P5573" s="239">
        <v>4</v>
      </c>
    </row>
    <row r="5574" spans="1:16" x14ac:dyDescent="0.25">
      <c r="A5574" s="236" t="s">
        <v>8448</v>
      </c>
      <c r="B5574" s="237" t="s">
        <v>8449</v>
      </c>
      <c r="C5574" s="238"/>
      <c r="D5574" s="238"/>
      <c r="E5574" s="238"/>
      <c r="F5574" s="238"/>
      <c r="G5574" s="238"/>
      <c r="H5574" s="238"/>
      <c r="I5574" s="238">
        <v>9</v>
      </c>
      <c r="J5574" s="238">
        <v>13</v>
      </c>
      <c r="K5574" s="238">
        <v>6</v>
      </c>
      <c r="L5574" s="238"/>
      <c r="M5574" s="238">
        <v>9</v>
      </c>
      <c r="N5574" s="238">
        <v>23</v>
      </c>
      <c r="O5574" s="238"/>
      <c r="P5574" s="239"/>
    </row>
    <row r="5575" spans="1:16" x14ac:dyDescent="0.25">
      <c r="A5575" s="236" t="s">
        <v>9951</v>
      </c>
      <c r="B5575" s="237" t="s">
        <v>9952</v>
      </c>
      <c r="C5575" s="238">
        <v>1</v>
      </c>
      <c r="D5575" s="238"/>
      <c r="E5575" s="238"/>
      <c r="F5575" s="238"/>
      <c r="G5575" s="238"/>
      <c r="H5575" s="238"/>
      <c r="I5575" s="238"/>
      <c r="J5575" s="238"/>
      <c r="K5575" s="238"/>
      <c r="L5575" s="238"/>
      <c r="M5575" s="238"/>
      <c r="N5575" s="238"/>
      <c r="O5575" s="238"/>
      <c r="P5575" s="239"/>
    </row>
    <row r="5576" spans="1:16" x14ac:dyDescent="0.25">
      <c r="A5576" s="236" t="s">
        <v>4313</v>
      </c>
      <c r="B5576" s="237" t="s">
        <v>10493</v>
      </c>
      <c r="C5576" s="238"/>
      <c r="D5576" s="238"/>
      <c r="E5576" s="238"/>
      <c r="F5576" s="238"/>
      <c r="G5576" s="238">
        <v>5</v>
      </c>
      <c r="H5576" s="238"/>
      <c r="I5576" s="238"/>
      <c r="J5576" s="238"/>
      <c r="K5576" s="238"/>
      <c r="L5576" s="238"/>
      <c r="M5576" s="238"/>
      <c r="N5576" s="238"/>
      <c r="O5576" s="238"/>
      <c r="P5576" s="239"/>
    </row>
    <row r="5577" spans="1:16" x14ac:dyDescent="0.25">
      <c r="A5577" s="236" t="s">
        <v>4727</v>
      </c>
      <c r="B5577" s="237" t="s">
        <v>9880</v>
      </c>
      <c r="C5577" s="238"/>
      <c r="D5577" s="238"/>
      <c r="E5577" s="238"/>
      <c r="F5577" s="238"/>
      <c r="G5577" s="238">
        <v>34</v>
      </c>
      <c r="H5577" s="238"/>
      <c r="I5577" s="238"/>
      <c r="J5577" s="238"/>
      <c r="K5577" s="238"/>
      <c r="L5577" s="238"/>
      <c r="M5577" s="238"/>
      <c r="N5577" s="238"/>
      <c r="O5577" s="238"/>
      <c r="P5577" s="239"/>
    </row>
    <row r="5578" spans="1:16" x14ac:dyDescent="0.25">
      <c r="A5578" s="236" t="s">
        <v>1614</v>
      </c>
      <c r="B5578" s="237" t="s">
        <v>9433</v>
      </c>
      <c r="C5578" s="238"/>
      <c r="D5578" s="238"/>
      <c r="E5578" s="238"/>
      <c r="F5578" s="238"/>
      <c r="G5578" s="238"/>
      <c r="H5578" s="238">
        <v>55</v>
      </c>
      <c r="I5578" s="238">
        <v>15</v>
      </c>
      <c r="J5578" s="238">
        <v>6</v>
      </c>
      <c r="K5578" s="238">
        <v>75</v>
      </c>
      <c r="L5578" s="238"/>
      <c r="M5578" s="238"/>
      <c r="N5578" s="238"/>
      <c r="O5578" s="238"/>
      <c r="P5578" s="239">
        <v>1</v>
      </c>
    </row>
    <row r="5579" spans="1:16" x14ac:dyDescent="0.25">
      <c r="A5579" s="236" t="s">
        <v>1499</v>
      </c>
      <c r="B5579" s="237" t="s">
        <v>8450</v>
      </c>
      <c r="C5579" s="238"/>
      <c r="D5579" s="238"/>
      <c r="E5579" s="238"/>
      <c r="F5579" s="238"/>
      <c r="G5579" s="238"/>
      <c r="H5579" s="238"/>
      <c r="I5579" s="238">
        <v>12</v>
      </c>
      <c r="J5579" s="238"/>
      <c r="K5579" s="238"/>
      <c r="L5579" s="238"/>
      <c r="M5579" s="238"/>
      <c r="N5579" s="238"/>
      <c r="O5579" s="238"/>
      <c r="P5579" s="239"/>
    </row>
    <row r="5580" spans="1:16" x14ac:dyDescent="0.25">
      <c r="A5580" s="236" t="s">
        <v>5522</v>
      </c>
      <c r="B5580" s="237" t="s">
        <v>5523</v>
      </c>
      <c r="C5580" s="238"/>
      <c r="D5580" s="238"/>
      <c r="E5580" s="238"/>
      <c r="F5580" s="238"/>
      <c r="G5580" s="238"/>
      <c r="H5580" s="238"/>
      <c r="I5580" s="238">
        <v>68</v>
      </c>
      <c r="J5580" s="238">
        <v>82</v>
      </c>
      <c r="K5580" s="238">
        <v>1</v>
      </c>
      <c r="L5580" s="238">
        <v>2</v>
      </c>
      <c r="M5580" s="238">
        <v>1</v>
      </c>
      <c r="N5580" s="238">
        <v>42</v>
      </c>
      <c r="O5580" s="238">
        <v>36</v>
      </c>
      <c r="P5580" s="239">
        <v>22</v>
      </c>
    </row>
    <row r="5581" spans="1:16" x14ac:dyDescent="0.25">
      <c r="A5581" s="236" t="s">
        <v>4724</v>
      </c>
      <c r="B5581" s="237" t="s">
        <v>9875</v>
      </c>
      <c r="C5581" s="238">
        <v>1</v>
      </c>
      <c r="D5581" s="238"/>
      <c r="E5581" s="238"/>
      <c r="F5581" s="238">
        <v>52</v>
      </c>
      <c r="G5581" s="238">
        <v>9</v>
      </c>
      <c r="H5581" s="238">
        <v>18</v>
      </c>
      <c r="I5581" s="238"/>
      <c r="J5581" s="238"/>
      <c r="K5581" s="238"/>
      <c r="L5581" s="238"/>
      <c r="M5581" s="238"/>
      <c r="N5581" s="238">
        <v>4</v>
      </c>
      <c r="O5581" s="238"/>
      <c r="P5581" s="239"/>
    </row>
    <row r="5582" spans="1:16" x14ac:dyDescent="0.25">
      <c r="A5582" s="236" t="s">
        <v>648</v>
      </c>
      <c r="B5582" s="237" t="s">
        <v>6198</v>
      </c>
      <c r="C5582" s="238">
        <v>3</v>
      </c>
      <c r="D5582" s="238"/>
      <c r="E5582" s="238"/>
      <c r="F5582" s="238">
        <v>8</v>
      </c>
      <c r="G5582" s="238"/>
      <c r="H5582" s="238">
        <v>1</v>
      </c>
      <c r="I5582" s="238"/>
      <c r="J5582" s="238">
        <v>7</v>
      </c>
      <c r="K5582" s="238"/>
      <c r="L5582" s="238">
        <v>49</v>
      </c>
      <c r="M5582" s="238"/>
      <c r="N5582" s="238">
        <v>1</v>
      </c>
      <c r="O5582" s="238">
        <v>1</v>
      </c>
      <c r="P5582" s="239"/>
    </row>
    <row r="5583" spans="1:16" x14ac:dyDescent="0.25">
      <c r="A5583" s="236" t="s">
        <v>677</v>
      </c>
      <c r="B5583" s="237" t="s">
        <v>6046</v>
      </c>
      <c r="C5583" s="238"/>
      <c r="D5583" s="238"/>
      <c r="E5583" s="238"/>
      <c r="F5583" s="238"/>
      <c r="G5583" s="238"/>
      <c r="H5583" s="238"/>
      <c r="I5583" s="238"/>
      <c r="J5583" s="238"/>
      <c r="K5583" s="238"/>
      <c r="L5583" s="238"/>
      <c r="M5583" s="238"/>
      <c r="N5583" s="238">
        <v>68</v>
      </c>
      <c r="O5583" s="238">
        <v>2</v>
      </c>
      <c r="P5583" s="239"/>
    </row>
    <row r="5584" spans="1:16" x14ac:dyDescent="0.25">
      <c r="A5584" s="236" t="s">
        <v>754</v>
      </c>
      <c r="B5584" s="237" t="s">
        <v>6030</v>
      </c>
      <c r="C5584" s="238"/>
      <c r="D5584" s="238"/>
      <c r="E5584" s="238"/>
      <c r="F5584" s="238"/>
      <c r="G5584" s="238"/>
      <c r="H5584" s="238"/>
      <c r="I5584" s="238"/>
      <c r="J5584" s="238">
        <v>10</v>
      </c>
      <c r="K5584" s="238"/>
      <c r="L5584" s="238">
        <v>1</v>
      </c>
      <c r="M5584" s="238"/>
      <c r="N5584" s="238">
        <v>1</v>
      </c>
      <c r="O5584" s="238">
        <v>2</v>
      </c>
      <c r="P5584" s="239"/>
    </row>
    <row r="5585" spans="1:16" x14ac:dyDescent="0.25">
      <c r="A5585" s="236" t="s">
        <v>177</v>
      </c>
      <c r="B5585" s="237" t="s">
        <v>5407</v>
      </c>
      <c r="C5585" s="238"/>
      <c r="D5585" s="238"/>
      <c r="E5585" s="238"/>
      <c r="F5585" s="238">
        <v>2</v>
      </c>
      <c r="G5585" s="238"/>
      <c r="H5585" s="238">
        <v>1</v>
      </c>
      <c r="I5585" s="238">
        <v>2</v>
      </c>
      <c r="J5585" s="238">
        <v>26</v>
      </c>
      <c r="K5585" s="238">
        <v>15</v>
      </c>
      <c r="L5585" s="238">
        <v>12</v>
      </c>
      <c r="M5585" s="238">
        <v>6</v>
      </c>
      <c r="N5585" s="238">
        <v>155</v>
      </c>
      <c r="O5585" s="238">
        <v>95</v>
      </c>
      <c r="P5585" s="239">
        <v>70</v>
      </c>
    </row>
    <row r="5586" spans="1:16" x14ac:dyDescent="0.25">
      <c r="A5586" s="236" t="s">
        <v>605</v>
      </c>
      <c r="B5586" s="237" t="s">
        <v>8063</v>
      </c>
      <c r="C5586" s="238"/>
      <c r="D5586" s="238"/>
      <c r="E5586" s="238"/>
      <c r="F5586" s="238">
        <v>1</v>
      </c>
      <c r="G5586" s="238"/>
      <c r="H5586" s="238">
        <v>177</v>
      </c>
      <c r="I5586" s="238"/>
      <c r="J5586" s="238"/>
      <c r="K5586" s="238"/>
      <c r="L5586" s="238"/>
      <c r="M5586" s="238"/>
      <c r="N5586" s="238"/>
      <c r="O5586" s="238"/>
      <c r="P5586" s="239">
        <v>5</v>
      </c>
    </row>
    <row r="5587" spans="1:16" x14ac:dyDescent="0.25">
      <c r="A5587" s="236" t="s">
        <v>4387</v>
      </c>
      <c r="B5587" s="237" t="s">
        <v>10329</v>
      </c>
      <c r="C5587" s="238"/>
      <c r="D5587" s="238"/>
      <c r="E5587" s="238"/>
      <c r="F5587" s="238"/>
      <c r="G5587" s="238"/>
      <c r="H5587" s="238">
        <v>1</v>
      </c>
      <c r="I5587" s="238"/>
      <c r="J5587" s="238">
        <v>30</v>
      </c>
      <c r="K5587" s="238"/>
      <c r="L5587" s="238"/>
      <c r="M5587" s="238"/>
      <c r="N5587" s="238"/>
      <c r="O5587" s="238"/>
      <c r="P5587" s="239"/>
    </row>
    <row r="5588" spans="1:16" x14ac:dyDescent="0.25">
      <c r="A5588" s="236" t="s">
        <v>7382</v>
      </c>
      <c r="B5588" s="237" t="s">
        <v>7383</v>
      </c>
      <c r="C5588" s="238"/>
      <c r="D5588" s="238"/>
      <c r="E5588" s="238"/>
      <c r="F5588" s="238"/>
      <c r="G5588" s="238"/>
      <c r="H5588" s="238"/>
      <c r="I5588" s="238">
        <v>4</v>
      </c>
      <c r="J5588" s="238"/>
      <c r="K5588" s="238">
        <v>12</v>
      </c>
      <c r="L5588" s="238">
        <v>18</v>
      </c>
      <c r="M5588" s="238"/>
      <c r="N5588" s="238">
        <v>6</v>
      </c>
      <c r="O5588" s="238"/>
      <c r="P5588" s="239">
        <v>1</v>
      </c>
    </row>
    <row r="5589" spans="1:16" x14ac:dyDescent="0.25">
      <c r="A5589" s="236" t="s">
        <v>174</v>
      </c>
      <c r="B5589" s="237" t="s">
        <v>5337</v>
      </c>
      <c r="C5589" s="238"/>
      <c r="D5589" s="238"/>
      <c r="E5589" s="238">
        <v>16</v>
      </c>
      <c r="F5589" s="238"/>
      <c r="G5589" s="238"/>
      <c r="H5589" s="238"/>
      <c r="I5589" s="238">
        <v>64</v>
      </c>
      <c r="J5589" s="238"/>
      <c r="K5589" s="238">
        <v>9</v>
      </c>
      <c r="L5589" s="238">
        <v>21</v>
      </c>
      <c r="M5589" s="238">
        <v>2</v>
      </c>
      <c r="N5589" s="238">
        <v>3</v>
      </c>
      <c r="O5589" s="238">
        <v>205</v>
      </c>
      <c r="P5589" s="239">
        <v>1</v>
      </c>
    </row>
    <row r="5590" spans="1:16" x14ac:dyDescent="0.25">
      <c r="A5590" s="236" t="s">
        <v>4807</v>
      </c>
      <c r="B5590" s="237" t="s">
        <v>9769</v>
      </c>
      <c r="C5590" s="238"/>
      <c r="D5590" s="238"/>
      <c r="E5590" s="238">
        <v>1</v>
      </c>
      <c r="F5590" s="238"/>
      <c r="G5590" s="238">
        <v>2</v>
      </c>
      <c r="H5590" s="238"/>
      <c r="I5590" s="238">
        <v>2</v>
      </c>
      <c r="J5590" s="238"/>
      <c r="K5590" s="238"/>
      <c r="L5590" s="238"/>
      <c r="M5590" s="238"/>
      <c r="N5590" s="238"/>
      <c r="O5590" s="238"/>
      <c r="P5590" s="239"/>
    </row>
    <row r="5591" spans="1:16" x14ac:dyDescent="0.25">
      <c r="A5591" s="236" t="s">
        <v>4808</v>
      </c>
      <c r="B5591" s="237" t="s">
        <v>6161</v>
      </c>
      <c r="C5591" s="238">
        <v>58</v>
      </c>
      <c r="D5591" s="238"/>
      <c r="E5591" s="238"/>
      <c r="F5591" s="238"/>
      <c r="G5591" s="238"/>
      <c r="H5591" s="238"/>
      <c r="I5591" s="238"/>
      <c r="J5591" s="238"/>
      <c r="K5591" s="238"/>
      <c r="L5591" s="238"/>
      <c r="M5591" s="238">
        <v>1</v>
      </c>
      <c r="N5591" s="238">
        <v>1</v>
      </c>
      <c r="O5591" s="238">
        <v>1</v>
      </c>
      <c r="P5591" s="239"/>
    </row>
    <row r="5592" spans="1:16" x14ac:dyDescent="0.25">
      <c r="A5592" s="236" t="s">
        <v>337</v>
      </c>
      <c r="B5592" s="237" t="s">
        <v>8064</v>
      </c>
      <c r="C5592" s="238">
        <v>3</v>
      </c>
      <c r="D5592" s="238"/>
      <c r="E5592" s="238"/>
      <c r="F5592" s="238"/>
      <c r="G5592" s="238"/>
      <c r="H5592" s="238"/>
      <c r="I5592" s="238"/>
      <c r="J5592" s="238"/>
      <c r="K5592" s="238"/>
      <c r="L5592" s="238"/>
      <c r="M5592" s="238">
        <v>3</v>
      </c>
      <c r="N5592" s="238"/>
      <c r="O5592" s="238"/>
      <c r="P5592" s="239"/>
    </row>
    <row r="5593" spans="1:16" x14ac:dyDescent="0.25">
      <c r="A5593" s="236" t="s">
        <v>554</v>
      </c>
      <c r="B5593" s="237" t="s">
        <v>5997</v>
      </c>
      <c r="C5593" s="238"/>
      <c r="D5593" s="238"/>
      <c r="E5593" s="238"/>
      <c r="F5593" s="238"/>
      <c r="G5593" s="238"/>
      <c r="H5593" s="238"/>
      <c r="I5593" s="238">
        <v>3</v>
      </c>
      <c r="J5593" s="238">
        <v>4</v>
      </c>
      <c r="K5593" s="238"/>
      <c r="L5593" s="238">
        <v>129</v>
      </c>
      <c r="M5593" s="238">
        <v>2</v>
      </c>
      <c r="N5593" s="238">
        <v>1</v>
      </c>
      <c r="O5593" s="238">
        <v>3</v>
      </c>
      <c r="P5593" s="239"/>
    </row>
    <row r="5594" spans="1:16" x14ac:dyDescent="0.25">
      <c r="A5594" s="236" t="s">
        <v>330</v>
      </c>
      <c r="B5594" s="237" t="s">
        <v>9185</v>
      </c>
      <c r="C5594" s="238"/>
      <c r="D5594" s="238"/>
      <c r="E5594" s="238"/>
      <c r="F5594" s="238"/>
      <c r="G5594" s="238">
        <v>69</v>
      </c>
      <c r="H5594" s="238"/>
      <c r="I5594" s="238"/>
      <c r="J5594" s="238"/>
      <c r="K5594" s="238"/>
      <c r="L5594" s="238"/>
      <c r="M5594" s="238"/>
      <c r="N5594" s="238"/>
      <c r="O5594" s="238"/>
      <c r="P5594" s="239"/>
    </row>
    <row r="5595" spans="1:16" x14ac:dyDescent="0.25">
      <c r="A5595" s="236" t="s">
        <v>1662</v>
      </c>
      <c r="B5595" s="237" t="s">
        <v>6229</v>
      </c>
      <c r="C5595" s="238"/>
      <c r="D5595" s="238"/>
      <c r="E5595" s="238"/>
      <c r="F5595" s="238"/>
      <c r="G5595" s="238"/>
      <c r="H5595" s="238"/>
      <c r="I5595" s="238"/>
      <c r="J5595" s="238"/>
      <c r="K5595" s="238"/>
      <c r="L5595" s="238"/>
      <c r="M5595" s="238"/>
      <c r="N5595" s="238"/>
      <c r="O5595" s="238">
        <v>1</v>
      </c>
      <c r="P5595" s="239"/>
    </row>
    <row r="5596" spans="1:16" x14ac:dyDescent="0.25">
      <c r="A5596" s="236" t="s">
        <v>1045</v>
      </c>
      <c r="B5596" s="237" t="s">
        <v>6272</v>
      </c>
      <c r="C5596" s="238"/>
      <c r="D5596" s="238"/>
      <c r="E5596" s="238"/>
      <c r="F5596" s="238"/>
      <c r="G5596" s="238"/>
      <c r="H5596" s="238"/>
      <c r="I5596" s="238"/>
      <c r="J5596" s="238"/>
      <c r="K5596" s="238"/>
      <c r="L5596" s="238"/>
      <c r="M5596" s="238">
        <v>2</v>
      </c>
      <c r="N5596" s="238"/>
      <c r="O5596" s="238">
        <v>1</v>
      </c>
      <c r="P5596" s="239"/>
    </row>
    <row r="5597" spans="1:16" x14ac:dyDescent="0.25">
      <c r="A5597" s="236" t="s">
        <v>476</v>
      </c>
      <c r="B5597" s="237" t="s">
        <v>8443</v>
      </c>
      <c r="C5597" s="238"/>
      <c r="D5597" s="238"/>
      <c r="E5597" s="238"/>
      <c r="F5597" s="238"/>
      <c r="G5597" s="238"/>
      <c r="H5597" s="238"/>
      <c r="I5597" s="238"/>
      <c r="J5597" s="238"/>
      <c r="K5597" s="238"/>
      <c r="L5597" s="238">
        <v>111</v>
      </c>
      <c r="M5597" s="238"/>
      <c r="N5597" s="238"/>
      <c r="O5597" s="238"/>
      <c r="P5597" s="239"/>
    </row>
    <row r="5598" spans="1:16" x14ac:dyDescent="0.25">
      <c r="A5598" s="236" t="s">
        <v>2265</v>
      </c>
      <c r="B5598" s="237" t="s">
        <v>6009</v>
      </c>
      <c r="C5598" s="238"/>
      <c r="D5598" s="238"/>
      <c r="E5598" s="238"/>
      <c r="F5598" s="238"/>
      <c r="G5598" s="238"/>
      <c r="H5598" s="238">
        <v>2</v>
      </c>
      <c r="I5598" s="238"/>
      <c r="J5598" s="238">
        <v>1</v>
      </c>
      <c r="K5598" s="238"/>
      <c r="L5598" s="238"/>
      <c r="M5598" s="238"/>
      <c r="N5598" s="238">
        <v>3</v>
      </c>
      <c r="O5598" s="238">
        <v>2</v>
      </c>
      <c r="P5598" s="239"/>
    </row>
    <row r="5599" spans="1:16" x14ac:dyDescent="0.25">
      <c r="A5599" s="236" t="s">
        <v>776</v>
      </c>
      <c r="B5599" s="237" t="s">
        <v>6510</v>
      </c>
      <c r="C5599" s="238"/>
      <c r="D5599" s="238"/>
      <c r="E5599" s="238"/>
      <c r="F5599" s="238"/>
      <c r="G5599" s="238"/>
      <c r="H5599" s="238">
        <v>1</v>
      </c>
      <c r="I5599" s="238">
        <v>1</v>
      </c>
      <c r="J5599" s="238"/>
      <c r="K5599" s="238"/>
      <c r="L5599" s="238"/>
      <c r="M5599" s="238"/>
      <c r="N5599" s="238"/>
      <c r="O5599" s="238"/>
      <c r="P5599" s="239"/>
    </row>
    <row r="5600" spans="1:16" x14ac:dyDescent="0.25">
      <c r="A5600" s="236" t="s">
        <v>553</v>
      </c>
      <c r="B5600" s="237" t="s">
        <v>6511</v>
      </c>
      <c r="C5600" s="238"/>
      <c r="D5600" s="238"/>
      <c r="E5600" s="238"/>
      <c r="F5600" s="238"/>
      <c r="G5600" s="238"/>
      <c r="H5600" s="238"/>
      <c r="I5600" s="238"/>
      <c r="J5600" s="238"/>
      <c r="K5600" s="238"/>
      <c r="L5600" s="238"/>
      <c r="M5600" s="238">
        <v>1</v>
      </c>
      <c r="N5600" s="238"/>
      <c r="O5600" s="238"/>
      <c r="P5600" s="239"/>
    </row>
    <row r="5601" spans="1:16" x14ac:dyDescent="0.25">
      <c r="A5601" s="236" t="s">
        <v>1508</v>
      </c>
      <c r="B5601" s="237" t="s">
        <v>6257</v>
      </c>
      <c r="C5601" s="238"/>
      <c r="D5601" s="238"/>
      <c r="E5601" s="238"/>
      <c r="F5601" s="238"/>
      <c r="G5601" s="238"/>
      <c r="H5601" s="238"/>
      <c r="I5601" s="238"/>
      <c r="J5601" s="238"/>
      <c r="K5601" s="238"/>
      <c r="L5601" s="238"/>
      <c r="M5601" s="238">
        <v>2</v>
      </c>
      <c r="N5601" s="238">
        <v>3</v>
      </c>
      <c r="O5601" s="238">
        <v>1</v>
      </c>
      <c r="P5601" s="239"/>
    </row>
    <row r="5602" spans="1:16" x14ac:dyDescent="0.25">
      <c r="A5602" s="236" t="s">
        <v>3975</v>
      </c>
      <c r="B5602" s="237" t="s">
        <v>9545</v>
      </c>
      <c r="C5602" s="238"/>
      <c r="D5602" s="238"/>
      <c r="E5602" s="238"/>
      <c r="F5602" s="238"/>
      <c r="G5602" s="238"/>
      <c r="H5602" s="238"/>
      <c r="I5602" s="238"/>
      <c r="J5602" s="238"/>
      <c r="K5602" s="238"/>
      <c r="L5602" s="238"/>
      <c r="M5602" s="238">
        <v>1</v>
      </c>
      <c r="N5602" s="238"/>
      <c r="O5602" s="238"/>
      <c r="P5602" s="239"/>
    </row>
    <row r="5603" spans="1:16" x14ac:dyDescent="0.25">
      <c r="A5603" s="236" t="s">
        <v>155</v>
      </c>
      <c r="B5603" s="237" t="s">
        <v>7415</v>
      </c>
      <c r="C5603" s="238"/>
      <c r="D5603" s="238"/>
      <c r="E5603" s="238"/>
      <c r="F5603" s="238"/>
      <c r="G5603" s="238"/>
      <c r="H5603" s="238"/>
      <c r="I5603" s="238"/>
      <c r="J5603" s="238"/>
      <c r="K5603" s="238">
        <v>55</v>
      </c>
      <c r="L5603" s="238"/>
      <c r="M5603" s="238"/>
      <c r="N5603" s="238"/>
      <c r="O5603" s="238"/>
      <c r="P5603" s="239"/>
    </row>
    <row r="5604" spans="1:16" x14ac:dyDescent="0.25">
      <c r="A5604" s="236" t="s">
        <v>3078</v>
      </c>
      <c r="B5604" s="237" t="s">
        <v>8065</v>
      </c>
      <c r="C5604" s="238"/>
      <c r="D5604" s="238"/>
      <c r="E5604" s="238"/>
      <c r="F5604" s="238"/>
      <c r="G5604" s="238"/>
      <c r="H5604" s="238"/>
      <c r="I5604" s="238">
        <v>6</v>
      </c>
      <c r="J5604" s="238"/>
      <c r="K5604" s="238"/>
      <c r="L5604" s="238"/>
      <c r="M5604" s="238"/>
      <c r="N5604" s="238"/>
      <c r="O5604" s="238"/>
      <c r="P5604" s="239"/>
    </row>
    <row r="5605" spans="1:16" x14ac:dyDescent="0.25">
      <c r="A5605" s="236" t="s">
        <v>1975</v>
      </c>
      <c r="B5605" s="237" t="s">
        <v>6341</v>
      </c>
      <c r="C5605" s="238"/>
      <c r="D5605" s="238"/>
      <c r="E5605" s="238"/>
      <c r="F5605" s="238"/>
      <c r="G5605" s="238"/>
      <c r="H5605" s="238"/>
      <c r="I5605" s="238">
        <v>265</v>
      </c>
      <c r="J5605" s="238"/>
      <c r="K5605" s="238"/>
      <c r="L5605" s="238"/>
      <c r="M5605" s="238"/>
      <c r="N5605" s="238"/>
      <c r="O5605" s="238"/>
      <c r="P5605" s="239"/>
    </row>
    <row r="5606" spans="1:16" x14ac:dyDescent="0.25">
      <c r="A5606" s="236" t="s">
        <v>277</v>
      </c>
      <c r="B5606" s="237" t="s">
        <v>6730</v>
      </c>
      <c r="C5606" s="238"/>
      <c r="D5606" s="238"/>
      <c r="E5606" s="238"/>
      <c r="F5606" s="238"/>
      <c r="G5606" s="238"/>
      <c r="H5606" s="238"/>
      <c r="I5606" s="238"/>
      <c r="J5606" s="238">
        <v>4</v>
      </c>
      <c r="K5606" s="238"/>
      <c r="L5606" s="238"/>
      <c r="M5606" s="238"/>
      <c r="N5606" s="238">
        <v>60</v>
      </c>
      <c r="O5606" s="238"/>
      <c r="P5606" s="239"/>
    </row>
    <row r="5607" spans="1:16" x14ac:dyDescent="0.25">
      <c r="A5607" s="236" t="s">
        <v>1554</v>
      </c>
      <c r="B5607" s="237" t="s">
        <v>6731</v>
      </c>
      <c r="C5607" s="238"/>
      <c r="D5607" s="238"/>
      <c r="E5607" s="238"/>
      <c r="F5607" s="238"/>
      <c r="G5607" s="238"/>
      <c r="H5607" s="238"/>
      <c r="I5607" s="238"/>
      <c r="J5607" s="238"/>
      <c r="K5607" s="238">
        <v>7</v>
      </c>
      <c r="L5607" s="238"/>
      <c r="M5607" s="238"/>
      <c r="N5607" s="238"/>
      <c r="O5607" s="238"/>
      <c r="P5607" s="239"/>
    </row>
    <row r="5608" spans="1:16" x14ac:dyDescent="0.25">
      <c r="A5608" s="236" t="s">
        <v>1447</v>
      </c>
      <c r="B5608" s="237" t="s">
        <v>8958</v>
      </c>
      <c r="C5608" s="238"/>
      <c r="D5608" s="238"/>
      <c r="E5608" s="238"/>
      <c r="F5608" s="238"/>
      <c r="G5608" s="238"/>
      <c r="H5608" s="238"/>
      <c r="I5608" s="238"/>
      <c r="J5608" s="238">
        <v>3</v>
      </c>
      <c r="K5608" s="238">
        <v>1</v>
      </c>
      <c r="L5608" s="238"/>
      <c r="M5608" s="238"/>
      <c r="N5608" s="238"/>
      <c r="O5608" s="238"/>
      <c r="P5608" s="239"/>
    </row>
    <row r="5609" spans="1:16" x14ac:dyDescent="0.25">
      <c r="A5609" s="236" t="s">
        <v>1676</v>
      </c>
      <c r="B5609" s="237" t="s">
        <v>7996</v>
      </c>
      <c r="C5609" s="238">
        <v>8</v>
      </c>
      <c r="D5609" s="238"/>
      <c r="E5609" s="238"/>
      <c r="F5609" s="238"/>
      <c r="G5609" s="238"/>
      <c r="H5609" s="238"/>
      <c r="I5609" s="238">
        <v>1</v>
      </c>
      <c r="J5609" s="238"/>
      <c r="K5609" s="238"/>
      <c r="L5609" s="238"/>
      <c r="M5609" s="238"/>
      <c r="N5609" s="238"/>
      <c r="O5609" s="238"/>
      <c r="P5609" s="239"/>
    </row>
    <row r="5610" spans="1:16" x14ac:dyDescent="0.25">
      <c r="A5610" s="236" t="s">
        <v>60</v>
      </c>
      <c r="B5610" s="237" t="s">
        <v>5517</v>
      </c>
      <c r="C5610" s="238"/>
      <c r="D5610" s="238">
        <v>3953</v>
      </c>
      <c r="E5610" s="238"/>
      <c r="F5610" s="238">
        <v>2</v>
      </c>
      <c r="G5610" s="238">
        <v>2</v>
      </c>
      <c r="H5610" s="238">
        <v>1</v>
      </c>
      <c r="I5610" s="238">
        <v>20</v>
      </c>
      <c r="J5610" s="238">
        <v>33</v>
      </c>
      <c r="K5610" s="238">
        <v>19</v>
      </c>
      <c r="L5610" s="238">
        <v>39</v>
      </c>
      <c r="M5610" s="238">
        <v>479</v>
      </c>
      <c r="N5610" s="238">
        <v>24</v>
      </c>
      <c r="O5610" s="238">
        <v>37</v>
      </c>
      <c r="P5610" s="239">
        <v>122</v>
      </c>
    </row>
    <row r="5611" spans="1:16" x14ac:dyDescent="0.25">
      <c r="A5611" s="236" t="s">
        <v>253</v>
      </c>
      <c r="B5611" s="237" t="s">
        <v>5472</v>
      </c>
      <c r="C5611" s="238">
        <v>5</v>
      </c>
      <c r="D5611" s="238">
        <v>38</v>
      </c>
      <c r="E5611" s="238">
        <v>15</v>
      </c>
      <c r="F5611" s="238"/>
      <c r="G5611" s="238"/>
      <c r="H5611" s="238"/>
      <c r="I5611" s="238">
        <v>338</v>
      </c>
      <c r="J5611" s="238">
        <v>304</v>
      </c>
      <c r="K5611" s="238">
        <v>2</v>
      </c>
      <c r="L5611" s="238">
        <v>172</v>
      </c>
      <c r="M5611" s="238">
        <v>189</v>
      </c>
      <c r="N5611" s="238">
        <v>701</v>
      </c>
      <c r="O5611" s="238">
        <v>53</v>
      </c>
      <c r="P5611" s="239">
        <v>14</v>
      </c>
    </row>
    <row r="5612" spans="1:16" x14ac:dyDescent="0.25">
      <c r="A5612" s="236" t="s">
        <v>1139</v>
      </c>
      <c r="B5612" s="237" t="s">
        <v>5422</v>
      </c>
      <c r="C5612" s="238"/>
      <c r="D5612" s="238"/>
      <c r="E5612" s="238"/>
      <c r="F5612" s="238"/>
      <c r="G5612" s="238"/>
      <c r="H5612" s="238">
        <v>31</v>
      </c>
      <c r="I5612" s="238">
        <v>8</v>
      </c>
      <c r="J5612" s="238">
        <v>437</v>
      </c>
      <c r="K5612" s="238"/>
      <c r="L5612" s="238"/>
      <c r="M5612" s="238"/>
      <c r="N5612" s="238"/>
      <c r="O5612" s="238">
        <v>85</v>
      </c>
      <c r="P5612" s="239">
        <v>10</v>
      </c>
    </row>
    <row r="5613" spans="1:16" x14ac:dyDescent="0.25">
      <c r="A5613" s="236" t="s">
        <v>146</v>
      </c>
      <c r="B5613" s="237" t="s">
        <v>5300</v>
      </c>
      <c r="C5613" s="238"/>
      <c r="D5613" s="238">
        <v>2</v>
      </c>
      <c r="E5613" s="238"/>
      <c r="F5613" s="238"/>
      <c r="G5613" s="238">
        <v>11</v>
      </c>
      <c r="H5613" s="238">
        <v>443</v>
      </c>
      <c r="I5613" s="238"/>
      <c r="J5613" s="238">
        <v>11</v>
      </c>
      <c r="K5613" s="238">
        <v>35</v>
      </c>
      <c r="L5613" s="238">
        <v>38</v>
      </c>
      <c r="M5613" s="238">
        <v>3</v>
      </c>
      <c r="N5613" s="238">
        <v>789</v>
      </c>
      <c r="O5613" s="238">
        <v>385</v>
      </c>
      <c r="P5613" s="239">
        <v>90</v>
      </c>
    </row>
    <row r="5614" spans="1:16" x14ac:dyDescent="0.25">
      <c r="A5614" s="236" t="s">
        <v>194</v>
      </c>
      <c r="B5614" s="237" t="s">
        <v>5441</v>
      </c>
      <c r="C5614" s="238">
        <v>2</v>
      </c>
      <c r="D5614" s="238"/>
      <c r="E5614" s="238">
        <v>8</v>
      </c>
      <c r="F5614" s="238">
        <v>36</v>
      </c>
      <c r="G5614" s="238">
        <v>2</v>
      </c>
      <c r="H5614" s="238"/>
      <c r="I5614" s="238"/>
      <c r="J5614" s="238">
        <v>12</v>
      </c>
      <c r="K5614" s="238">
        <v>25</v>
      </c>
      <c r="L5614" s="238">
        <v>3204</v>
      </c>
      <c r="M5614" s="238">
        <v>189</v>
      </c>
      <c r="N5614" s="238">
        <v>20</v>
      </c>
      <c r="O5614" s="238">
        <v>71</v>
      </c>
      <c r="P5614" s="239"/>
    </row>
    <row r="5615" spans="1:16" x14ac:dyDescent="0.25">
      <c r="A5615" s="236" t="s">
        <v>487</v>
      </c>
      <c r="B5615" s="237" t="s">
        <v>9429</v>
      </c>
      <c r="C5615" s="238"/>
      <c r="D5615" s="238"/>
      <c r="E5615" s="238">
        <v>9</v>
      </c>
      <c r="F5615" s="238">
        <v>10</v>
      </c>
      <c r="G5615" s="238"/>
      <c r="H5615" s="238"/>
      <c r="I5615" s="238">
        <v>3</v>
      </c>
      <c r="J5615" s="238"/>
      <c r="K5615" s="238">
        <v>5</v>
      </c>
      <c r="L5615" s="238">
        <v>4</v>
      </c>
      <c r="M5615" s="238"/>
      <c r="N5615" s="238">
        <v>5</v>
      </c>
      <c r="O5615" s="238"/>
      <c r="P5615" s="239"/>
    </row>
    <row r="5616" spans="1:16" x14ac:dyDescent="0.25">
      <c r="A5616" s="236" t="s">
        <v>1172</v>
      </c>
      <c r="B5616" s="237" t="s">
        <v>5382</v>
      </c>
      <c r="C5616" s="238"/>
      <c r="D5616" s="238"/>
      <c r="E5616" s="238"/>
      <c r="F5616" s="238"/>
      <c r="G5616" s="238"/>
      <c r="H5616" s="238">
        <v>18</v>
      </c>
      <c r="I5616" s="238"/>
      <c r="J5616" s="238">
        <v>2</v>
      </c>
      <c r="K5616" s="238"/>
      <c r="L5616" s="238"/>
      <c r="M5616" s="238"/>
      <c r="N5616" s="238">
        <v>9</v>
      </c>
      <c r="O5616" s="238">
        <v>111</v>
      </c>
      <c r="P5616" s="239"/>
    </row>
    <row r="5617" spans="1:16" x14ac:dyDescent="0.25">
      <c r="A5617" s="236" t="s">
        <v>423</v>
      </c>
      <c r="B5617" s="237" t="s">
        <v>6256</v>
      </c>
      <c r="C5617" s="238"/>
      <c r="D5617" s="238"/>
      <c r="E5617" s="238">
        <v>13</v>
      </c>
      <c r="F5617" s="238">
        <v>8</v>
      </c>
      <c r="G5617" s="238">
        <v>7</v>
      </c>
      <c r="H5617" s="238">
        <v>3</v>
      </c>
      <c r="I5617" s="238">
        <v>49</v>
      </c>
      <c r="J5617" s="238">
        <v>12</v>
      </c>
      <c r="K5617" s="238">
        <v>13</v>
      </c>
      <c r="L5617" s="238">
        <v>27</v>
      </c>
      <c r="M5617" s="238">
        <v>40</v>
      </c>
      <c r="N5617" s="238">
        <v>18</v>
      </c>
      <c r="O5617" s="238">
        <v>1</v>
      </c>
      <c r="P5617" s="239"/>
    </row>
    <row r="5618" spans="1:16" x14ac:dyDescent="0.25">
      <c r="A5618" s="236" t="s">
        <v>18</v>
      </c>
      <c r="B5618" s="237" t="s">
        <v>5774</v>
      </c>
      <c r="C5618" s="238">
        <v>23</v>
      </c>
      <c r="D5618" s="238">
        <v>1</v>
      </c>
      <c r="E5618" s="238">
        <v>7</v>
      </c>
      <c r="F5618" s="238">
        <v>9</v>
      </c>
      <c r="G5618" s="238">
        <v>17</v>
      </c>
      <c r="H5618" s="238">
        <v>37</v>
      </c>
      <c r="I5618" s="238">
        <v>18</v>
      </c>
      <c r="J5618" s="238">
        <v>12</v>
      </c>
      <c r="K5618" s="238">
        <v>29</v>
      </c>
      <c r="L5618" s="238">
        <v>31</v>
      </c>
      <c r="M5618" s="238">
        <v>73</v>
      </c>
      <c r="N5618" s="238">
        <v>19</v>
      </c>
      <c r="O5618" s="238">
        <v>8</v>
      </c>
      <c r="P5618" s="239">
        <v>2</v>
      </c>
    </row>
    <row r="5619" spans="1:16" x14ac:dyDescent="0.25">
      <c r="A5619" s="236" t="s">
        <v>10</v>
      </c>
      <c r="B5619" s="237" t="s">
        <v>5338</v>
      </c>
      <c r="C5619" s="238">
        <v>43</v>
      </c>
      <c r="D5619" s="238">
        <v>24</v>
      </c>
      <c r="E5619" s="238">
        <v>48</v>
      </c>
      <c r="F5619" s="238">
        <v>441</v>
      </c>
      <c r="G5619" s="238">
        <v>118</v>
      </c>
      <c r="H5619" s="238">
        <v>63</v>
      </c>
      <c r="I5619" s="238">
        <v>133</v>
      </c>
      <c r="J5619" s="238">
        <v>400</v>
      </c>
      <c r="K5619" s="238">
        <v>253</v>
      </c>
      <c r="L5619" s="238">
        <v>133</v>
      </c>
      <c r="M5619" s="238">
        <v>152</v>
      </c>
      <c r="N5619" s="238">
        <v>166</v>
      </c>
      <c r="O5619" s="238">
        <v>229</v>
      </c>
      <c r="P5619" s="239">
        <v>29</v>
      </c>
    </row>
    <row r="5620" spans="1:16" x14ac:dyDescent="0.25">
      <c r="A5620" s="236" t="s">
        <v>189</v>
      </c>
      <c r="B5620" s="237" t="s">
        <v>5400</v>
      </c>
      <c r="C5620" s="238">
        <v>14</v>
      </c>
      <c r="D5620" s="238">
        <v>50</v>
      </c>
      <c r="E5620" s="238">
        <v>72</v>
      </c>
      <c r="F5620" s="238">
        <v>30</v>
      </c>
      <c r="G5620" s="238">
        <v>196</v>
      </c>
      <c r="H5620" s="238">
        <v>7</v>
      </c>
      <c r="I5620" s="238">
        <v>36</v>
      </c>
      <c r="J5620" s="238">
        <v>69</v>
      </c>
      <c r="K5620" s="238">
        <v>105</v>
      </c>
      <c r="L5620" s="238">
        <v>52</v>
      </c>
      <c r="M5620" s="238">
        <v>113</v>
      </c>
      <c r="N5620" s="238">
        <v>32</v>
      </c>
      <c r="O5620" s="238">
        <v>98</v>
      </c>
      <c r="P5620" s="239">
        <v>25</v>
      </c>
    </row>
    <row r="5621" spans="1:16" x14ac:dyDescent="0.25">
      <c r="A5621" s="236" t="s">
        <v>157</v>
      </c>
      <c r="B5621" s="237" t="s">
        <v>6086</v>
      </c>
      <c r="C5621" s="238"/>
      <c r="D5621" s="238">
        <v>66</v>
      </c>
      <c r="E5621" s="238">
        <v>17</v>
      </c>
      <c r="F5621" s="238"/>
      <c r="G5621" s="238">
        <v>3</v>
      </c>
      <c r="H5621" s="238"/>
      <c r="I5621" s="238"/>
      <c r="J5621" s="238">
        <v>16</v>
      </c>
      <c r="K5621" s="238"/>
      <c r="L5621" s="238"/>
      <c r="M5621" s="238">
        <v>24</v>
      </c>
      <c r="N5621" s="238">
        <v>2</v>
      </c>
      <c r="O5621" s="238">
        <v>2</v>
      </c>
      <c r="P5621" s="239"/>
    </row>
    <row r="5622" spans="1:16" x14ac:dyDescent="0.25">
      <c r="A5622" s="236" t="s">
        <v>49</v>
      </c>
      <c r="B5622" s="237" t="s">
        <v>5297</v>
      </c>
      <c r="C5622" s="238">
        <v>11</v>
      </c>
      <c r="D5622" s="238">
        <v>2</v>
      </c>
      <c r="E5622" s="238"/>
      <c r="F5622" s="238">
        <v>9</v>
      </c>
      <c r="G5622" s="238">
        <v>11</v>
      </c>
      <c r="H5622" s="238">
        <v>15</v>
      </c>
      <c r="I5622" s="238">
        <v>65</v>
      </c>
      <c r="J5622" s="238">
        <v>86</v>
      </c>
      <c r="K5622" s="238">
        <v>90</v>
      </c>
      <c r="L5622" s="238">
        <v>120</v>
      </c>
      <c r="M5622" s="238">
        <v>307</v>
      </c>
      <c r="N5622" s="238"/>
      <c r="O5622" s="238">
        <v>427</v>
      </c>
      <c r="P5622" s="239">
        <v>7</v>
      </c>
    </row>
    <row r="5623" spans="1:16" x14ac:dyDescent="0.25">
      <c r="A5623" s="236" t="s">
        <v>85</v>
      </c>
      <c r="B5623" s="237" t="s">
        <v>5330</v>
      </c>
      <c r="C5623" s="238">
        <v>9</v>
      </c>
      <c r="D5623" s="238">
        <v>2</v>
      </c>
      <c r="E5623" s="238">
        <v>63</v>
      </c>
      <c r="F5623" s="238">
        <v>57</v>
      </c>
      <c r="G5623" s="238">
        <v>37</v>
      </c>
      <c r="H5623" s="238">
        <v>60</v>
      </c>
      <c r="I5623" s="238">
        <v>56</v>
      </c>
      <c r="J5623" s="238">
        <v>79</v>
      </c>
      <c r="K5623" s="238">
        <v>250</v>
      </c>
      <c r="L5623" s="238">
        <v>221</v>
      </c>
      <c r="M5623" s="238">
        <v>371</v>
      </c>
      <c r="N5623" s="238">
        <v>292</v>
      </c>
      <c r="O5623" s="238">
        <v>225</v>
      </c>
      <c r="P5623" s="239">
        <v>29</v>
      </c>
    </row>
    <row r="5624" spans="1:16" x14ac:dyDescent="0.25">
      <c r="A5624" s="236" t="s">
        <v>722</v>
      </c>
      <c r="B5624" s="237" t="s">
        <v>5932</v>
      </c>
      <c r="C5624" s="238">
        <v>1</v>
      </c>
      <c r="D5624" s="238"/>
      <c r="E5624" s="238"/>
      <c r="F5624" s="238">
        <v>14</v>
      </c>
      <c r="G5624" s="238">
        <v>1</v>
      </c>
      <c r="H5624" s="238">
        <v>4</v>
      </c>
      <c r="I5624" s="238">
        <v>1</v>
      </c>
      <c r="J5624" s="238">
        <v>2</v>
      </c>
      <c r="K5624" s="238">
        <v>3</v>
      </c>
      <c r="L5624" s="238">
        <v>312</v>
      </c>
      <c r="M5624" s="238">
        <v>10</v>
      </c>
      <c r="N5624" s="238">
        <v>19</v>
      </c>
      <c r="O5624" s="238">
        <v>4</v>
      </c>
      <c r="P5624" s="239"/>
    </row>
    <row r="5625" spans="1:16" x14ac:dyDescent="0.25">
      <c r="A5625" s="236" t="s">
        <v>51</v>
      </c>
      <c r="B5625" s="237" t="s">
        <v>5309</v>
      </c>
      <c r="C5625" s="238"/>
      <c r="D5625" s="238"/>
      <c r="E5625" s="238"/>
      <c r="F5625" s="238">
        <v>316</v>
      </c>
      <c r="G5625" s="238">
        <v>526</v>
      </c>
      <c r="H5625" s="238"/>
      <c r="I5625" s="238">
        <v>11</v>
      </c>
      <c r="J5625" s="238">
        <v>64</v>
      </c>
      <c r="K5625" s="238">
        <v>1458</v>
      </c>
      <c r="L5625" s="238">
        <v>717</v>
      </c>
      <c r="M5625" s="238">
        <v>885</v>
      </c>
      <c r="N5625" s="238">
        <v>711</v>
      </c>
      <c r="O5625" s="238">
        <v>314</v>
      </c>
      <c r="P5625" s="239">
        <v>1106</v>
      </c>
    </row>
    <row r="5626" spans="1:16" x14ac:dyDescent="0.25">
      <c r="A5626" s="236" t="s">
        <v>11</v>
      </c>
      <c r="B5626" s="237" t="s">
        <v>5328</v>
      </c>
      <c r="C5626" s="238"/>
      <c r="D5626" s="238">
        <v>54</v>
      </c>
      <c r="E5626" s="238">
        <v>2</v>
      </c>
      <c r="F5626" s="238">
        <v>13</v>
      </c>
      <c r="G5626" s="238">
        <v>260</v>
      </c>
      <c r="H5626" s="238">
        <v>2343</v>
      </c>
      <c r="I5626" s="238">
        <v>96</v>
      </c>
      <c r="J5626" s="238">
        <v>107</v>
      </c>
      <c r="K5626" s="238">
        <v>90</v>
      </c>
      <c r="L5626" s="238">
        <v>78</v>
      </c>
      <c r="M5626" s="238">
        <v>303</v>
      </c>
      <c r="N5626" s="238">
        <v>215</v>
      </c>
      <c r="O5626" s="238">
        <v>244</v>
      </c>
      <c r="P5626" s="239"/>
    </row>
    <row r="5627" spans="1:16" x14ac:dyDescent="0.25">
      <c r="A5627" s="236" t="s">
        <v>86</v>
      </c>
      <c r="B5627" s="237" t="s">
        <v>5295</v>
      </c>
      <c r="C5627" s="238">
        <v>104</v>
      </c>
      <c r="D5627" s="238">
        <v>3</v>
      </c>
      <c r="E5627" s="238"/>
      <c r="F5627" s="238">
        <v>7</v>
      </c>
      <c r="G5627" s="238">
        <v>2345</v>
      </c>
      <c r="H5627" s="238">
        <v>28</v>
      </c>
      <c r="I5627" s="238">
        <v>23</v>
      </c>
      <c r="J5627" s="238">
        <v>62</v>
      </c>
      <c r="K5627" s="238">
        <v>44</v>
      </c>
      <c r="L5627" s="238">
        <v>116</v>
      </c>
      <c r="M5627" s="238">
        <v>40</v>
      </c>
      <c r="N5627" s="238">
        <v>289</v>
      </c>
      <c r="O5627" s="238">
        <v>438</v>
      </c>
      <c r="P5627" s="239">
        <v>61</v>
      </c>
    </row>
    <row r="5628" spans="1:16" x14ac:dyDescent="0.25">
      <c r="A5628" s="236" t="s">
        <v>187</v>
      </c>
      <c r="B5628" s="237" t="s">
        <v>5408</v>
      </c>
      <c r="C5628" s="238">
        <v>6</v>
      </c>
      <c r="D5628" s="238"/>
      <c r="E5628" s="238"/>
      <c r="F5628" s="238">
        <v>6</v>
      </c>
      <c r="G5628" s="238"/>
      <c r="H5628" s="238"/>
      <c r="I5628" s="238">
        <v>17</v>
      </c>
      <c r="J5628" s="238">
        <v>86</v>
      </c>
      <c r="K5628" s="238">
        <v>80</v>
      </c>
      <c r="L5628" s="238">
        <v>4787</v>
      </c>
      <c r="M5628" s="238">
        <v>30</v>
      </c>
      <c r="N5628" s="238">
        <v>48</v>
      </c>
      <c r="O5628" s="238">
        <v>94</v>
      </c>
      <c r="P5628" s="239">
        <v>16</v>
      </c>
    </row>
    <row r="5629" spans="1:16" x14ac:dyDescent="0.25">
      <c r="A5629" s="236" t="s">
        <v>46</v>
      </c>
      <c r="B5629" s="237" t="s">
        <v>7416</v>
      </c>
      <c r="C5629" s="238"/>
      <c r="D5629" s="238">
        <v>3</v>
      </c>
      <c r="E5629" s="238">
        <v>3</v>
      </c>
      <c r="F5629" s="238"/>
      <c r="G5629" s="238"/>
      <c r="H5629" s="238">
        <v>2</v>
      </c>
      <c r="I5629" s="238">
        <v>4</v>
      </c>
      <c r="J5629" s="238">
        <v>4</v>
      </c>
      <c r="K5629" s="238">
        <v>7</v>
      </c>
      <c r="L5629" s="238">
        <v>10</v>
      </c>
      <c r="M5629" s="238">
        <v>32</v>
      </c>
      <c r="N5629" s="238"/>
      <c r="O5629" s="238"/>
      <c r="P5629" s="239">
        <v>35</v>
      </c>
    </row>
    <row r="5630" spans="1:16" x14ac:dyDescent="0.25">
      <c r="A5630" s="236" t="s">
        <v>892</v>
      </c>
      <c r="B5630" s="237" t="s">
        <v>6343</v>
      </c>
      <c r="C5630" s="238"/>
      <c r="D5630" s="238"/>
      <c r="E5630" s="238">
        <v>13</v>
      </c>
      <c r="F5630" s="238"/>
      <c r="G5630" s="238"/>
      <c r="H5630" s="238"/>
      <c r="I5630" s="238"/>
      <c r="J5630" s="238">
        <v>7</v>
      </c>
      <c r="K5630" s="238">
        <v>15</v>
      </c>
      <c r="L5630" s="238"/>
      <c r="M5630" s="238"/>
      <c r="N5630" s="238">
        <v>13</v>
      </c>
      <c r="O5630" s="238"/>
      <c r="P5630" s="239"/>
    </row>
    <row r="5631" spans="1:16" x14ac:dyDescent="0.25">
      <c r="A5631" s="236" t="s">
        <v>327</v>
      </c>
      <c r="B5631" s="237" t="s">
        <v>6344</v>
      </c>
      <c r="C5631" s="238">
        <v>5</v>
      </c>
      <c r="D5631" s="238"/>
      <c r="E5631" s="238"/>
      <c r="F5631" s="238">
        <v>11</v>
      </c>
      <c r="G5631" s="238"/>
      <c r="H5631" s="238"/>
      <c r="I5631" s="238">
        <v>12</v>
      </c>
      <c r="J5631" s="238">
        <v>12</v>
      </c>
      <c r="K5631" s="238">
        <v>92</v>
      </c>
      <c r="L5631" s="238">
        <v>25</v>
      </c>
      <c r="M5631" s="238">
        <v>38</v>
      </c>
      <c r="N5631" s="238">
        <v>18</v>
      </c>
      <c r="O5631" s="238"/>
      <c r="P5631" s="239"/>
    </row>
    <row r="5632" spans="1:16" x14ac:dyDescent="0.25">
      <c r="A5632" s="236" t="s">
        <v>774</v>
      </c>
      <c r="B5632" s="237" t="s">
        <v>5453</v>
      </c>
      <c r="C5632" s="238"/>
      <c r="D5632" s="238"/>
      <c r="E5632" s="238"/>
      <c r="F5632" s="238"/>
      <c r="G5632" s="238"/>
      <c r="H5632" s="238">
        <v>21</v>
      </c>
      <c r="I5632" s="238"/>
      <c r="J5632" s="238"/>
      <c r="K5632" s="238">
        <v>669</v>
      </c>
      <c r="L5632" s="238">
        <v>243</v>
      </c>
      <c r="M5632" s="238">
        <v>168</v>
      </c>
      <c r="N5632" s="238">
        <v>13</v>
      </c>
      <c r="O5632" s="238">
        <v>64</v>
      </c>
      <c r="P5632" s="239">
        <v>57</v>
      </c>
    </row>
    <row r="5633" spans="1:16" x14ac:dyDescent="0.25">
      <c r="A5633" s="236" t="s">
        <v>928</v>
      </c>
      <c r="B5633" s="237" t="s">
        <v>5401</v>
      </c>
      <c r="C5633" s="238">
        <v>13</v>
      </c>
      <c r="D5633" s="238"/>
      <c r="E5633" s="238"/>
      <c r="F5633" s="238"/>
      <c r="G5633" s="238">
        <v>111</v>
      </c>
      <c r="H5633" s="238"/>
      <c r="I5633" s="238">
        <v>222</v>
      </c>
      <c r="J5633" s="238">
        <v>487</v>
      </c>
      <c r="K5633" s="238">
        <v>396</v>
      </c>
      <c r="L5633" s="238">
        <v>695</v>
      </c>
      <c r="M5633" s="238">
        <v>25</v>
      </c>
      <c r="N5633" s="238">
        <v>439</v>
      </c>
      <c r="O5633" s="238">
        <v>98</v>
      </c>
      <c r="P5633" s="239"/>
    </row>
    <row r="5634" spans="1:16" x14ac:dyDescent="0.25">
      <c r="A5634" s="236" t="s">
        <v>854</v>
      </c>
      <c r="B5634" s="237" t="s">
        <v>5398</v>
      </c>
      <c r="C5634" s="238"/>
      <c r="D5634" s="238"/>
      <c r="E5634" s="238"/>
      <c r="F5634" s="238"/>
      <c r="G5634" s="238"/>
      <c r="H5634" s="238"/>
      <c r="I5634" s="238">
        <v>5</v>
      </c>
      <c r="J5634" s="238"/>
      <c r="K5634" s="238"/>
      <c r="L5634" s="238">
        <v>27</v>
      </c>
      <c r="M5634" s="238"/>
      <c r="N5634" s="238"/>
      <c r="O5634" s="238">
        <v>100</v>
      </c>
      <c r="P5634" s="239"/>
    </row>
    <row r="5635" spans="1:16" x14ac:dyDescent="0.25">
      <c r="A5635" s="236" t="s">
        <v>257</v>
      </c>
      <c r="B5635" s="237" t="s">
        <v>5299</v>
      </c>
      <c r="C5635" s="238"/>
      <c r="D5635" s="238">
        <v>3</v>
      </c>
      <c r="E5635" s="238"/>
      <c r="F5635" s="238"/>
      <c r="G5635" s="238"/>
      <c r="H5635" s="238">
        <v>18</v>
      </c>
      <c r="I5635" s="238"/>
      <c r="J5635" s="238">
        <v>46</v>
      </c>
      <c r="K5635" s="238">
        <v>169</v>
      </c>
      <c r="L5635" s="238">
        <v>888</v>
      </c>
      <c r="M5635" s="238">
        <v>10599</v>
      </c>
      <c r="N5635" s="238">
        <v>159</v>
      </c>
      <c r="O5635" s="238">
        <v>388</v>
      </c>
      <c r="P5635" s="239">
        <v>80</v>
      </c>
    </row>
    <row r="5636" spans="1:16" x14ac:dyDescent="0.25">
      <c r="A5636" s="236" t="s">
        <v>2028</v>
      </c>
      <c r="B5636" s="237" t="s">
        <v>8461</v>
      </c>
      <c r="C5636" s="238"/>
      <c r="D5636" s="238"/>
      <c r="E5636" s="238"/>
      <c r="F5636" s="238"/>
      <c r="G5636" s="238"/>
      <c r="H5636" s="238"/>
      <c r="I5636" s="238"/>
      <c r="J5636" s="238">
        <v>3</v>
      </c>
      <c r="K5636" s="238"/>
      <c r="L5636" s="238"/>
      <c r="M5636" s="238"/>
      <c r="N5636" s="238"/>
      <c r="O5636" s="238"/>
      <c r="P5636" s="239"/>
    </row>
    <row r="5637" spans="1:16" x14ac:dyDescent="0.25">
      <c r="A5637" s="236" t="s">
        <v>830</v>
      </c>
      <c r="B5637" s="237" t="s">
        <v>9430</v>
      </c>
      <c r="C5637" s="238"/>
      <c r="D5637" s="238"/>
      <c r="E5637" s="238"/>
      <c r="F5637" s="238"/>
      <c r="G5637" s="238">
        <v>1</v>
      </c>
      <c r="H5637" s="238"/>
      <c r="I5637" s="238"/>
      <c r="J5637" s="238">
        <v>1</v>
      </c>
      <c r="K5637" s="238">
        <v>1</v>
      </c>
      <c r="L5637" s="238"/>
      <c r="M5637" s="238"/>
      <c r="N5637" s="238">
        <v>1</v>
      </c>
      <c r="O5637" s="238"/>
      <c r="P5637" s="239">
        <v>2</v>
      </c>
    </row>
    <row r="5638" spans="1:16" x14ac:dyDescent="0.25">
      <c r="A5638" s="236" t="s">
        <v>773</v>
      </c>
      <c r="B5638" s="237" t="s">
        <v>6234</v>
      </c>
      <c r="C5638" s="238"/>
      <c r="D5638" s="238"/>
      <c r="E5638" s="238"/>
      <c r="F5638" s="238"/>
      <c r="G5638" s="238"/>
      <c r="H5638" s="238"/>
      <c r="I5638" s="238"/>
      <c r="J5638" s="238"/>
      <c r="K5638" s="238"/>
      <c r="L5638" s="238">
        <v>6</v>
      </c>
      <c r="M5638" s="238">
        <v>18</v>
      </c>
      <c r="N5638" s="238">
        <v>6</v>
      </c>
      <c r="O5638" s="238">
        <v>1</v>
      </c>
      <c r="P5638" s="239"/>
    </row>
    <row r="5639" spans="1:16" x14ac:dyDescent="0.25">
      <c r="A5639" s="236" t="s">
        <v>675</v>
      </c>
      <c r="B5639" s="237" t="s">
        <v>8959</v>
      </c>
      <c r="C5639" s="238"/>
      <c r="D5639" s="238"/>
      <c r="E5639" s="238"/>
      <c r="F5639" s="238"/>
      <c r="G5639" s="238"/>
      <c r="H5639" s="238"/>
      <c r="I5639" s="238"/>
      <c r="J5639" s="238"/>
      <c r="K5639" s="238"/>
      <c r="L5639" s="238"/>
      <c r="M5639" s="238">
        <v>2</v>
      </c>
      <c r="N5639" s="238">
        <v>2</v>
      </c>
      <c r="O5639" s="238"/>
      <c r="P5639" s="239"/>
    </row>
    <row r="5640" spans="1:16" x14ac:dyDescent="0.25">
      <c r="A5640" s="236" t="s">
        <v>2360</v>
      </c>
      <c r="B5640" s="237" t="s">
        <v>7386</v>
      </c>
      <c r="C5640" s="238">
        <v>1</v>
      </c>
      <c r="D5640" s="238"/>
      <c r="E5640" s="238"/>
      <c r="F5640" s="238"/>
      <c r="G5640" s="238"/>
      <c r="H5640" s="238"/>
      <c r="I5640" s="238"/>
      <c r="J5640" s="238"/>
      <c r="K5640" s="238"/>
      <c r="L5640" s="238"/>
      <c r="M5640" s="238"/>
      <c r="N5640" s="238"/>
      <c r="O5640" s="238"/>
      <c r="P5640" s="239"/>
    </row>
    <row r="5641" spans="1:16" x14ac:dyDescent="0.25">
      <c r="A5641" s="236" t="s">
        <v>70</v>
      </c>
      <c r="B5641" s="237" t="s">
        <v>5603</v>
      </c>
      <c r="C5641" s="238"/>
      <c r="D5641" s="238">
        <v>3</v>
      </c>
      <c r="E5641" s="238">
        <v>1</v>
      </c>
      <c r="F5641" s="238">
        <v>1</v>
      </c>
      <c r="G5641" s="238"/>
      <c r="H5641" s="238">
        <v>13</v>
      </c>
      <c r="I5641" s="238">
        <v>7</v>
      </c>
      <c r="J5641" s="238">
        <v>2</v>
      </c>
      <c r="K5641" s="238"/>
      <c r="L5641" s="238">
        <v>3</v>
      </c>
      <c r="M5641" s="238"/>
      <c r="N5641" s="238">
        <v>6</v>
      </c>
      <c r="O5641" s="238">
        <v>21</v>
      </c>
      <c r="P5641" s="239"/>
    </row>
    <row r="5642" spans="1:16" x14ac:dyDescent="0.25">
      <c r="A5642" s="236" t="s">
        <v>6113</v>
      </c>
      <c r="B5642" s="237" t="s">
        <v>6114</v>
      </c>
      <c r="C5642" s="238"/>
      <c r="D5642" s="238"/>
      <c r="E5642" s="238"/>
      <c r="F5642" s="238"/>
      <c r="G5642" s="238"/>
      <c r="H5642" s="238"/>
      <c r="I5642" s="238">
        <v>1</v>
      </c>
      <c r="J5642" s="238">
        <v>2</v>
      </c>
      <c r="K5642" s="238"/>
      <c r="L5642" s="238">
        <v>1</v>
      </c>
      <c r="M5642" s="238">
        <v>9</v>
      </c>
      <c r="N5642" s="238"/>
      <c r="O5642" s="238">
        <v>1</v>
      </c>
      <c r="P5642" s="239">
        <v>1</v>
      </c>
    </row>
    <row r="5643" spans="1:16" x14ac:dyDescent="0.25">
      <c r="A5643" s="236" t="s">
        <v>4754</v>
      </c>
      <c r="B5643" s="237" t="s">
        <v>7769</v>
      </c>
      <c r="C5643" s="238"/>
      <c r="D5643" s="238"/>
      <c r="E5643" s="238"/>
      <c r="F5643" s="238"/>
      <c r="G5643" s="238"/>
      <c r="H5643" s="238">
        <v>4</v>
      </c>
      <c r="I5643" s="238"/>
      <c r="J5643" s="238"/>
      <c r="K5643" s="238"/>
      <c r="L5643" s="238"/>
      <c r="M5643" s="238">
        <v>3</v>
      </c>
      <c r="N5643" s="238"/>
      <c r="O5643" s="238"/>
      <c r="P5643" s="239"/>
    </row>
    <row r="5644" spans="1:16" x14ac:dyDescent="0.25">
      <c r="A5644" s="236" t="s">
        <v>456</v>
      </c>
      <c r="B5644" s="237" t="s">
        <v>5621</v>
      </c>
      <c r="C5644" s="238">
        <v>3</v>
      </c>
      <c r="D5644" s="238"/>
      <c r="E5644" s="238">
        <v>13</v>
      </c>
      <c r="F5644" s="238">
        <v>16</v>
      </c>
      <c r="G5644" s="238">
        <v>7</v>
      </c>
      <c r="H5644" s="238"/>
      <c r="I5644" s="238"/>
      <c r="J5644" s="238">
        <v>2</v>
      </c>
      <c r="K5644" s="238">
        <v>4</v>
      </c>
      <c r="L5644" s="238">
        <v>1</v>
      </c>
      <c r="M5644" s="238">
        <v>3</v>
      </c>
      <c r="N5644" s="238">
        <v>2</v>
      </c>
      <c r="O5644" s="238">
        <v>20</v>
      </c>
      <c r="P5644" s="239">
        <v>8</v>
      </c>
    </row>
    <row r="5645" spans="1:16" x14ac:dyDescent="0.25">
      <c r="A5645" s="236" t="s">
        <v>150</v>
      </c>
      <c r="B5645" s="237" t="s">
        <v>6062</v>
      </c>
      <c r="C5645" s="238"/>
      <c r="D5645" s="238"/>
      <c r="E5645" s="238">
        <v>1</v>
      </c>
      <c r="F5645" s="238"/>
      <c r="G5645" s="238">
        <v>3</v>
      </c>
      <c r="H5645" s="238"/>
      <c r="I5645" s="238"/>
      <c r="J5645" s="238">
        <v>30</v>
      </c>
      <c r="K5645" s="238"/>
      <c r="L5645" s="238"/>
      <c r="M5645" s="238">
        <v>14</v>
      </c>
      <c r="N5645" s="238">
        <v>1</v>
      </c>
      <c r="O5645" s="238">
        <v>2</v>
      </c>
      <c r="P5645" s="239"/>
    </row>
    <row r="5646" spans="1:16" x14ac:dyDescent="0.25">
      <c r="A5646" s="236" t="s">
        <v>4792</v>
      </c>
      <c r="B5646" s="237" t="s">
        <v>9868</v>
      </c>
      <c r="C5646" s="238"/>
      <c r="D5646" s="238"/>
      <c r="E5646" s="238"/>
      <c r="F5646" s="238">
        <v>15</v>
      </c>
      <c r="G5646" s="238"/>
      <c r="H5646" s="238"/>
      <c r="I5646" s="238"/>
      <c r="J5646" s="238"/>
      <c r="K5646" s="238"/>
      <c r="L5646" s="238"/>
      <c r="M5646" s="238"/>
      <c r="N5646" s="238"/>
      <c r="O5646" s="238"/>
      <c r="P5646" s="239"/>
    </row>
    <row r="5647" spans="1:16" x14ac:dyDescent="0.25">
      <c r="A5647" s="236" t="s">
        <v>219</v>
      </c>
      <c r="B5647" s="237" t="s">
        <v>5770</v>
      </c>
      <c r="C5647" s="238"/>
      <c r="D5647" s="238"/>
      <c r="E5647" s="238"/>
      <c r="F5647" s="238">
        <v>1</v>
      </c>
      <c r="G5647" s="238">
        <v>6</v>
      </c>
      <c r="H5647" s="238"/>
      <c r="I5647" s="238"/>
      <c r="J5647" s="238"/>
      <c r="K5647" s="238">
        <v>11</v>
      </c>
      <c r="L5647" s="238">
        <v>11</v>
      </c>
      <c r="M5647" s="238"/>
      <c r="N5647" s="238">
        <v>1</v>
      </c>
      <c r="O5647" s="238">
        <v>9</v>
      </c>
      <c r="P5647" s="239"/>
    </row>
    <row r="5648" spans="1:16" x14ac:dyDescent="0.25">
      <c r="A5648" s="236" t="s">
        <v>145</v>
      </c>
      <c r="B5648" s="237" t="s">
        <v>5925</v>
      </c>
      <c r="C5648" s="238">
        <v>1</v>
      </c>
      <c r="D5648" s="238"/>
      <c r="E5648" s="238">
        <v>1</v>
      </c>
      <c r="F5648" s="238"/>
      <c r="G5648" s="238"/>
      <c r="H5648" s="238"/>
      <c r="I5648" s="238"/>
      <c r="J5648" s="238"/>
      <c r="K5648" s="238">
        <v>4</v>
      </c>
      <c r="L5648" s="238">
        <v>4</v>
      </c>
      <c r="M5648" s="238">
        <v>5</v>
      </c>
      <c r="N5648" s="238">
        <v>1</v>
      </c>
      <c r="O5648" s="238">
        <v>5</v>
      </c>
      <c r="P5648" s="239"/>
    </row>
    <row r="5649" spans="1:16" x14ac:dyDescent="0.25">
      <c r="A5649" s="236" t="s">
        <v>431</v>
      </c>
      <c r="B5649" s="237" t="s">
        <v>8457</v>
      </c>
      <c r="C5649" s="238"/>
      <c r="D5649" s="238"/>
      <c r="E5649" s="238"/>
      <c r="F5649" s="238"/>
      <c r="G5649" s="238">
        <v>15</v>
      </c>
      <c r="H5649" s="238">
        <v>4</v>
      </c>
      <c r="I5649" s="238"/>
      <c r="J5649" s="238">
        <v>6</v>
      </c>
      <c r="K5649" s="238">
        <v>8</v>
      </c>
      <c r="L5649" s="238">
        <v>1</v>
      </c>
      <c r="M5649" s="238">
        <v>9</v>
      </c>
      <c r="N5649" s="238">
        <v>2</v>
      </c>
      <c r="O5649" s="238"/>
      <c r="P5649" s="239"/>
    </row>
    <row r="5650" spans="1:16" x14ac:dyDescent="0.25">
      <c r="A5650" s="236" t="s">
        <v>111</v>
      </c>
      <c r="B5650" s="237" t="s">
        <v>5642</v>
      </c>
      <c r="C5650" s="238"/>
      <c r="D5650" s="238">
        <v>2</v>
      </c>
      <c r="E5650" s="238">
        <v>1</v>
      </c>
      <c r="F5650" s="238"/>
      <c r="G5650" s="238"/>
      <c r="H5650" s="238"/>
      <c r="I5650" s="238"/>
      <c r="J5650" s="238">
        <v>1</v>
      </c>
      <c r="K5650" s="238"/>
      <c r="L5650" s="238">
        <v>1</v>
      </c>
      <c r="M5650" s="238">
        <v>2</v>
      </c>
      <c r="N5650" s="238"/>
      <c r="O5650" s="238">
        <v>18</v>
      </c>
      <c r="P5650" s="239"/>
    </row>
    <row r="5651" spans="1:16" x14ac:dyDescent="0.25">
      <c r="A5651" s="236" t="s">
        <v>284</v>
      </c>
      <c r="B5651" s="237" t="s">
        <v>6271</v>
      </c>
      <c r="C5651" s="238"/>
      <c r="D5651" s="238"/>
      <c r="E5651" s="238"/>
      <c r="F5651" s="238"/>
      <c r="G5651" s="238"/>
      <c r="H5651" s="238"/>
      <c r="I5651" s="238"/>
      <c r="J5651" s="238"/>
      <c r="K5651" s="238">
        <v>1</v>
      </c>
      <c r="L5651" s="238">
        <v>1</v>
      </c>
      <c r="M5651" s="238">
        <v>3</v>
      </c>
      <c r="N5651" s="238">
        <v>1</v>
      </c>
      <c r="O5651" s="238">
        <v>1</v>
      </c>
      <c r="P5651" s="239"/>
    </row>
    <row r="5652" spans="1:16" x14ac:dyDescent="0.25">
      <c r="A5652" s="236" t="s">
        <v>378</v>
      </c>
      <c r="B5652" s="237" t="s">
        <v>9417</v>
      </c>
      <c r="C5652" s="238"/>
      <c r="D5652" s="238"/>
      <c r="E5652" s="238"/>
      <c r="F5652" s="238">
        <v>1</v>
      </c>
      <c r="G5652" s="238"/>
      <c r="H5652" s="238"/>
      <c r="I5652" s="238"/>
      <c r="J5652" s="238">
        <v>7</v>
      </c>
      <c r="K5652" s="238"/>
      <c r="L5652" s="238"/>
      <c r="M5652" s="238">
        <v>44</v>
      </c>
      <c r="N5652" s="238"/>
      <c r="O5652" s="238"/>
      <c r="P5652" s="239"/>
    </row>
    <row r="5653" spans="1:16" x14ac:dyDescent="0.25">
      <c r="A5653" s="236" t="s">
        <v>8007</v>
      </c>
      <c r="B5653" s="237" t="s">
        <v>8008</v>
      </c>
      <c r="C5653" s="238"/>
      <c r="D5653" s="238"/>
      <c r="E5653" s="238"/>
      <c r="F5653" s="238"/>
      <c r="G5653" s="238"/>
      <c r="H5653" s="238"/>
      <c r="I5653" s="238">
        <v>10</v>
      </c>
      <c r="J5653" s="238"/>
      <c r="K5653" s="238"/>
      <c r="L5653" s="238"/>
      <c r="M5653" s="238"/>
      <c r="N5653" s="238"/>
      <c r="O5653" s="238"/>
      <c r="P5653" s="239"/>
    </row>
    <row r="5654" spans="1:16" x14ac:dyDescent="0.25">
      <c r="A5654" s="236" t="s">
        <v>36</v>
      </c>
      <c r="B5654" s="237" t="s">
        <v>5447</v>
      </c>
      <c r="C5654" s="238">
        <v>9</v>
      </c>
      <c r="D5654" s="238">
        <v>31</v>
      </c>
      <c r="E5654" s="238">
        <v>88</v>
      </c>
      <c r="F5654" s="238">
        <v>17</v>
      </c>
      <c r="G5654" s="238">
        <v>31</v>
      </c>
      <c r="H5654" s="238">
        <v>73</v>
      </c>
      <c r="I5654" s="238">
        <v>4</v>
      </c>
      <c r="J5654" s="238">
        <v>135</v>
      </c>
      <c r="K5654" s="238">
        <v>35</v>
      </c>
      <c r="L5654" s="238">
        <v>157</v>
      </c>
      <c r="M5654" s="238">
        <v>151</v>
      </c>
      <c r="N5654" s="238">
        <v>56</v>
      </c>
      <c r="O5654" s="238">
        <v>67</v>
      </c>
      <c r="P5654" s="239">
        <v>52</v>
      </c>
    </row>
    <row r="5655" spans="1:16" x14ac:dyDescent="0.25">
      <c r="A5655" s="236" t="s">
        <v>3669</v>
      </c>
      <c r="B5655" s="237" t="s">
        <v>7387</v>
      </c>
      <c r="C5655" s="238"/>
      <c r="D5655" s="238"/>
      <c r="E5655" s="238"/>
      <c r="F5655" s="238"/>
      <c r="G5655" s="238"/>
      <c r="H5655" s="238"/>
      <c r="I5655" s="238"/>
      <c r="J5655" s="238"/>
      <c r="K5655" s="238"/>
      <c r="L5655" s="238"/>
      <c r="M5655" s="238">
        <v>8</v>
      </c>
      <c r="N5655" s="238"/>
      <c r="O5655" s="238"/>
      <c r="P5655" s="239"/>
    </row>
    <row r="5656" spans="1:16" x14ac:dyDescent="0.25">
      <c r="A5656" s="236" t="s">
        <v>1135</v>
      </c>
      <c r="B5656" s="237" t="s">
        <v>8957</v>
      </c>
      <c r="C5656" s="238"/>
      <c r="D5656" s="238"/>
      <c r="E5656" s="238">
        <v>11</v>
      </c>
      <c r="F5656" s="238"/>
      <c r="G5656" s="238"/>
      <c r="H5656" s="238"/>
      <c r="I5656" s="238"/>
      <c r="J5656" s="238"/>
      <c r="K5656" s="238"/>
      <c r="L5656" s="238">
        <v>15</v>
      </c>
      <c r="M5656" s="238"/>
      <c r="N5656" s="238"/>
      <c r="O5656" s="238"/>
      <c r="P5656" s="239">
        <v>45</v>
      </c>
    </row>
    <row r="5657" spans="1:16" x14ac:dyDescent="0.25">
      <c r="A5657" s="236" t="s">
        <v>1009</v>
      </c>
      <c r="B5657" s="237" t="s">
        <v>8732</v>
      </c>
      <c r="C5657" s="238"/>
      <c r="D5657" s="238"/>
      <c r="E5657" s="238"/>
      <c r="F5657" s="238"/>
      <c r="G5657" s="238"/>
      <c r="H5657" s="238"/>
      <c r="I5657" s="238">
        <v>1</v>
      </c>
      <c r="J5657" s="238"/>
      <c r="K5657" s="238"/>
      <c r="L5657" s="238"/>
      <c r="M5657" s="238"/>
      <c r="N5657" s="238"/>
      <c r="O5657" s="238"/>
      <c r="P5657" s="239">
        <v>2</v>
      </c>
    </row>
    <row r="5658" spans="1:16" x14ac:dyDescent="0.25">
      <c r="A5658" s="236" t="s">
        <v>52</v>
      </c>
      <c r="B5658" s="237" t="s">
        <v>9418</v>
      </c>
      <c r="C5658" s="238"/>
      <c r="D5658" s="238"/>
      <c r="E5658" s="238"/>
      <c r="F5658" s="238"/>
      <c r="G5658" s="238"/>
      <c r="H5658" s="238">
        <v>27</v>
      </c>
      <c r="I5658" s="238"/>
      <c r="J5658" s="238"/>
      <c r="K5658" s="238"/>
      <c r="L5658" s="238"/>
      <c r="M5658" s="238"/>
      <c r="N5658" s="238"/>
      <c r="O5658" s="238"/>
      <c r="P5658" s="239">
        <v>8</v>
      </c>
    </row>
    <row r="5659" spans="1:16" x14ac:dyDescent="0.25">
      <c r="A5659" s="236" t="s">
        <v>3028</v>
      </c>
      <c r="B5659" s="237" t="s">
        <v>6115</v>
      </c>
      <c r="C5659" s="238"/>
      <c r="D5659" s="238"/>
      <c r="E5659" s="238">
        <v>3</v>
      </c>
      <c r="F5659" s="238">
        <v>2</v>
      </c>
      <c r="G5659" s="238">
        <v>2</v>
      </c>
      <c r="H5659" s="238">
        <v>2</v>
      </c>
      <c r="I5659" s="238">
        <v>10</v>
      </c>
      <c r="J5659" s="238">
        <v>18</v>
      </c>
      <c r="K5659" s="238">
        <v>9</v>
      </c>
      <c r="L5659" s="238">
        <v>4</v>
      </c>
      <c r="M5659" s="238">
        <v>15</v>
      </c>
      <c r="N5659" s="238">
        <v>11</v>
      </c>
      <c r="O5659" s="238">
        <v>1</v>
      </c>
      <c r="P5659" s="239"/>
    </row>
    <row r="5660" spans="1:16" x14ac:dyDescent="0.25">
      <c r="A5660" s="236" t="s">
        <v>516</v>
      </c>
      <c r="B5660" s="237" t="s">
        <v>5410</v>
      </c>
      <c r="C5660" s="238">
        <v>3</v>
      </c>
      <c r="D5660" s="238">
        <v>4</v>
      </c>
      <c r="E5660" s="238">
        <v>5</v>
      </c>
      <c r="F5660" s="238">
        <v>5</v>
      </c>
      <c r="G5660" s="238">
        <v>11</v>
      </c>
      <c r="H5660" s="238">
        <v>20</v>
      </c>
      <c r="I5660" s="238">
        <v>10</v>
      </c>
      <c r="J5660" s="238">
        <v>62</v>
      </c>
      <c r="K5660" s="238">
        <v>118</v>
      </c>
      <c r="L5660" s="238">
        <v>83</v>
      </c>
      <c r="M5660" s="238">
        <v>142</v>
      </c>
      <c r="N5660" s="238">
        <v>61</v>
      </c>
      <c r="O5660" s="238">
        <v>93</v>
      </c>
      <c r="P5660" s="239">
        <v>15</v>
      </c>
    </row>
    <row r="5661" spans="1:16" x14ac:dyDescent="0.25">
      <c r="A5661" s="236" t="s">
        <v>1841</v>
      </c>
      <c r="B5661" s="237" t="s">
        <v>6182</v>
      </c>
      <c r="C5661" s="238"/>
      <c r="D5661" s="238"/>
      <c r="E5661" s="238"/>
      <c r="F5661" s="238">
        <v>14</v>
      </c>
      <c r="G5661" s="238"/>
      <c r="H5661" s="238">
        <v>5</v>
      </c>
      <c r="I5661" s="238"/>
      <c r="J5661" s="238">
        <v>2</v>
      </c>
      <c r="K5661" s="238">
        <v>5</v>
      </c>
      <c r="L5661" s="238">
        <v>7</v>
      </c>
      <c r="M5661" s="238">
        <v>10</v>
      </c>
      <c r="N5661" s="238">
        <v>11</v>
      </c>
      <c r="O5661" s="238">
        <v>1</v>
      </c>
      <c r="P5661" s="239">
        <v>3</v>
      </c>
    </row>
    <row r="5662" spans="1:16" x14ac:dyDescent="0.25">
      <c r="A5662" s="236" t="s">
        <v>1723</v>
      </c>
      <c r="B5662" s="237" t="s">
        <v>6067</v>
      </c>
      <c r="C5662" s="238"/>
      <c r="D5662" s="238">
        <v>1</v>
      </c>
      <c r="E5662" s="238">
        <v>1</v>
      </c>
      <c r="F5662" s="238"/>
      <c r="G5662" s="238"/>
      <c r="H5662" s="238"/>
      <c r="I5662" s="238"/>
      <c r="J5662" s="238"/>
      <c r="K5662" s="238"/>
      <c r="L5662" s="238">
        <v>1</v>
      </c>
      <c r="M5662" s="238"/>
      <c r="N5662" s="238">
        <v>8</v>
      </c>
      <c r="O5662" s="238">
        <v>2</v>
      </c>
      <c r="P5662" s="239"/>
    </row>
    <row r="5663" spans="1:16" x14ac:dyDescent="0.25">
      <c r="A5663" s="236" t="s">
        <v>1261</v>
      </c>
      <c r="B5663" s="237" t="s">
        <v>5821</v>
      </c>
      <c r="C5663" s="238"/>
      <c r="D5663" s="238"/>
      <c r="E5663" s="238"/>
      <c r="F5663" s="238"/>
      <c r="G5663" s="238"/>
      <c r="H5663" s="238"/>
      <c r="I5663" s="238"/>
      <c r="J5663" s="238">
        <v>3</v>
      </c>
      <c r="K5663" s="238">
        <v>4</v>
      </c>
      <c r="L5663" s="238">
        <v>4</v>
      </c>
      <c r="M5663" s="238"/>
      <c r="N5663" s="238">
        <v>9</v>
      </c>
      <c r="O5663" s="238">
        <v>7</v>
      </c>
      <c r="P5663" s="239">
        <v>9</v>
      </c>
    </row>
    <row r="5664" spans="1:16" x14ac:dyDescent="0.25">
      <c r="A5664" s="236" t="s">
        <v>967</v>
      </c>
      <c r="B5664" s="237" t="s">
        <v>5644</v>
      </c>
      <c r="C5664" s="238">
        <v>1</v>
      </c>
      <c r="D5664" s="238">
        <v>1</v>
      </c>
      <c r="E5664" s="238">
        <v>2</v>
      </c>
      <c r="F5664" s="238">
        <v>3</v>
      </c>
      <c r="G5664" s="238">
        <v>6</v>
      </c>
      <c r="H5664" s="238"/>
      <c r="I5664" s="238">
        <v>61</v>
      </c>
      <c r="J5664" s="238">
        <v>19</v>
      </c>
      <c r="K5664" s="238">
        <v>8</v>
      </c>
      <c r="L5664" s="238">
        <v>6</v>
      </c>
      <c r="M5664" s="238">
        <v>5</v>
      </c>
      <c r="N5664" s="238">
        <v>4</v>
      </c>
      <c r="O5664" s="238">
        <v>17</v>
      </c>
      <c r="P5664" s="239"/>
    </row>
    <row r="5665" spans="1:16" x14ac:dyDescent="0.25">
      <c r="A5665" s="236" t="s">
        <v>986</v>
      </c>
      <c r="B5665" s="237" t="s">
        <v>5711</v>
      </c>
      <c r="C5665" s="238"/>
      <c r="D5665" s="238"/>
      <c r="E5665" s="238">
        <v>2</v>
      </c>
      <c r="F5665" s="238"/>
      <c r="G5665" s="238"/>
      <c r="H5665" s="238"/>
      <c r="I5665" s="238">
        <v>1</v>
      </c>
      <c r="J5665" s="238">
        <v>69</v>
      </c>
      <c r="K5665" s="238">
        <v>6</v>
      </c>
      <c r="L5665" s="238"/>
      <c r="M5665" s="238">
        <v>14</v>
      </c>
      <c r="N5665" s="238">
        <v>9</v>
      </c>
      <c r="O5665" s="238">
        <v>11</v>
      </c>
      <c r="P5665" s="239"/>
    </row>
    <row r="5666" spans="1:16" x14ac:dyDescent="0.25">
      <c r="A5666" s="236" t="s">
        <v>2744</v>
      </c>
      <c r="B5666" s="237" t="s">
        <v>8713</v>
      </c>
      <c r="C5666" s="238"/>
      <c r="D5666" s="238"/>
      <c r="E5666" s="238"/>
      <c r="F5666" s="238"/>
      <c r="G5666" s="238"/>
      <c r="H5666" s="238"/>
      <c r="I5666" s="238"/>
      <c r="J5666" s="238">
        <v>2</v>
      </c>
      <c r="K5666" s="238"/>
      <c r="L5666" s="238"/>
      <c r="M5666" s="238"/>
      <c r="N5666" s="238"/>
      <c r="O5666" s="238"/>
      <c r="P5666" s="239"/>
    </row>
    <row r="5667" spans="1:16" x14ac:dyDescent="0.25">
      <c r="A5667" s="236" t="s">
        <v>2831</v>
      </c>
      <c r="B5667" s="237" t="s">
        <v>5525</v>
      </c>
      <c r="C5667" s="238"/>
      <c r="D5667" s="238"/>
      <c r="E5667" s="238"/>
      <c r="F5667" s="238"/>
      <c r="G5667" s="238"/>
      <c r="H5667" s="238">
        <v>1</v>
      </c>
      <c r="I5667" s="238"/>
      <c r="J5667" s="238"/>
      <c r="K5667" s="238"/>
      <c r="L5667" s="238">
        <v>1</v>
      </c>
      <c r="M5667" s="238"/>
      <c r="N5667" s="238"/>
      <c r="O5667" s="238">
        <v>35</v>
      </c>
      <c r="P5667" s="239"/>
    </row>
    <row r="5668" spans="1:16" x14ac:dyDescent="0.25">
      <c r="A5668" s="236" t="s">
        <v>8013</v>
      </c>
      <c r="B5668" s="237" t="s">
        <v>8014</v>
      </c>
      <c r="C5668" s="238"/>
      <c r="D5668" s="238"/>
      <c r="E5668" s="238"/>
      <c r="F5668" s="238"/>
      <c r="G5668" s="238"/>
      <c r="H5668" s="238"/>
      <c r="I5668" s="238"/>
      <c r="J5668" s="238"/>
      <c r="K5668" s="238"/>
      <c r="L5668" s="238"/>
      <c r="M5668" s="238"/>
      <c r="N5668" s="238"/>
      <c r="O5668" s="238"/>
      <c r="P5668" s="239">
        <v>1</v>
      </c>
    </row>
    <row r="5669" spans="1:16" x14ac:dyDescent="0.25">
      <c r="A5669" s="236" t="s">
        <v>4281</v>
      </c>
      <c r="B5669" s="237" t="s">
        <v>5552</v>
      </c>
      <c r="C5669" s="238">
        <v>1</v>
      </c>
      <c r="D5669" s="238"/>
      <c r="E5669" s="238"/>
      <c r="F5669" s="238"/>
      <c r="G5669" s="238"/>
      <c r="H5669" s="238"/>
      <c r="I5669" s="238">
        <v>18</v>
      </c>
      <c r="J5669" s="238"/>
      <c r="K5669" s="238">
        <v>1</v>
      </c>
      <c r="L5669" s="238"/>
      <c r="M5669" s="238">
        <v>27</v>
      </c>
      <c r="N5669" s="238">
        <v>86</v>
      </c>
      <c r="O5669" s="238">
        <v>30</v>
      </c>
      <c r="P5669" s="239"/>
    </row>
    <row r="5670" spans="1:16" x14ac:dyDescent="0.25">
      <c r="A5670" s="236" t="s">
        <v>3480</v>
      </c>
      <c r="B5670" s="237" t="s">
        <v>7388</v>
      </c>
      <c r="C5670" s="238"/>
      <c r="D5670" s="238"/>
      <c r="E5670" s="238"/>
      <c r="F5670" s="238"/>
      <c r="G5670" s="238"/>
      <c r="H5670" s="238"/>
      <c r="I5670" s="238"/>
      <c r="J5670" s="238"/>
      <c r="K5670" s="238"/>
      <c r="L5670" s="238"/>
      <c r="M5670" s="238">
        <v>14</v>
      </c>
      <c r="N5670" s="238"/>
      <c r="O5670" s="238"/>
      <c r="P5670" s="239"/>
    </row>
    <row r="5671" spans="1:16" x14ac:dyDescent="0.25">
      <c r="A5671" s="236" t="s">
        <v>2715</v>
      </c>
      <c r="B5671" s="237" t="s">
        <v>6507</v>
      </c>
      <c r="C5671" s="238"/>
      <c r="D5671" s="238"/>
      <c r="E5671" s="238"/>
      <c r="F5671" s="238"/>
      <c r="G5671" s="238"/>
      <c r="H5671" s="238">
        <v>2</v>
      </c>
      <c r="I5671" s="238"/>
      <c r="J5671" s="238">
        <v>3</v>
      </c>
      <c r="K5671" s="238">
        <v>1</v>
      </c>
      <c r="L5671" s="238"/>
      <c r="M5671" s="238"/>
      <c r="N5671" s="238"/>
      <c r="O5671" s="238"/>
      <c r="P5671" s="239"/>
    </row>
    <row r="5672" spans="1:16" x14ac:dyDescent="0.25">
      <c r="A5672" s="236" t="s">
        <v>1029</v>
      </c>
      <c r="B5672" s="237" t="s">
        <v>8714</v>
      </c>
      <c r="C5672" s="238"/>
      <c r="D5672" s="238"/>
      <c r="E5672" s="238">
        <v>1</v>
      </c>
      <c r="F5672" s="238"/>
      <c r="G5672" s="238">
        <v>3</v>
      </c>
      <c r="H5672" s="238"/>
      <c r="I5672" s="238"/>
      <c r="J5672" s="238"/>
      <c r="K5672" s="238"/>
      <c r="L5672" s="238"/>
      <c r="M5672" s="238"/>
      <c r="N5672" s="238"/>
      <c r="O5672" s="238"/>
      <c r="P5672" s="239"/>
    </row>
    <row r="5673" spans="1:16" x14ac:dyDescent="0.25">
      <c r="A5673" s="236" t="s">
        <v>2687</v>
      </c>
      <c r="B5673" s="237" t="s">
        <v>5943</v>
      </c>
      <c r="C5673" s="238"/>
      <c r="D5673" s="238"/>
      <c r="E5673" s="238"/>
      <c r="F5673" s="238"/>
      <c r="G5673" s="238"/>
      <c r="H5673" s="238"/>
      <c r="I5673" s="238"/>
      <c r="J5673" s="238">
        <v>3</v>
      </c>
      <c r="K5673" s="238">
        <v>1</v>
      </c>
      <c r="L5673" s="238"/>
      <c r="M5673" s="238"/>
      <c r="N5673" s="238"/>
      <c r="O5673" s="238">
        <v>3</v>
      </c>
      <c r="P5673" s="239"/>
    </row>
    <row r="5674" spans="1:16" x14ac:dyDescent="0.25">
      <c r="A5674" s="236" t="s">
        <v>2797</v>
      </c>
      <c r="B5674" s="237" t="s">
        <v>6735</v>
      </c>
      <c r="C5674" s="238"/>
      <c r="D5674" s="238"/>
      <c r="E5674" s="238"/>
      <c r="F5674" s="238"/>
      <c r="G5674" s="238"/>
      <c r="H5674" s="238"/>
      <c r="I5674" s="238"/>
      <c r="J5674" s="238"/>
      <c r="K5674" s="238">
        <v>1</v>
      </c>
      <c r="L5674" s="238"/>
      <c r="M5674" s="238"/>
      <c r="N5674" s="238">
        <v>10</v>
      </c>
      <c r="O5674" s="238"/>
      <c r="P5674" s="239"/>
    </row>
    <row r="5675" spans="1:16" x14ac:dyDescent="0.25">
      <c r="A5675" s="236" t="s">
        <v>1206</v>
      </c>
      <c r="B5675" s="237" t="s">
        <v>6126</v>
      </c>
      <c r="C5675" s="238">
        <v>1</v>
      </c>
      <c r="D5675" s="238"/>
      <c r="E5675" s="238"/>
      <c r="F5675" s="238">
        <v>1</v>
      </c>
      <c r="G5675" s="238"/>
      <c r="H5675" s="238"/>
      <c r="I5675" s="238">
        <v>4</v>
      </c>
      <c r="J5675" s="238"/>
      <c r="K5675" s="238"/>
      <c r="L5675" s="238">
        <v>28</v>
      </c>
      <c r="M5675" s="238">
        <v>18</v>
      </c>
      <c r="N5675" s="238">
        <v>4</v>
      </c>
      <c r="O5675" s="238">
        <v>1</v>
      </c>
      <c r="P5675" s="239"/>
    </row>
    <row r="5676" spans="1:16" x14ac:dyDescent="0.25">
      <c r="A5676" s="236" t="s">
        <v>2234</v>
      </c>
      <c r="B5676" s="237" t="s">
        <v>6950</v>
      </c>
      <c r="C5676" s="238"/>
      <c r="D5676" s="238"/>
      <c r="E5676" s="238"/>
      <c r="F5676" s="238"/>
      <c r="G5676" s="238"/>
      <c r="H5676" s="238">
        <v>6</v>
      </c>
      <c r="I5676" s="238"/>
      <c r="J5676" s="238"/>
      <c r="K5676" s="238"/>
      <c r="L5676" s="238"/>
      <c r="M5676" s="238"/>
      <c r="N5676" s="238"/>
      <c r="O5676" s="238"/>
      <c r="P5676" s="239"/>
    </row>
    <row r="5677" spans="1:16" x14ac:dyDescent="0.25">
      <c r="A5677" s="236" t="s">
        <v>793</v>
      </c>
      <c r="B5677" s="237" t="s">
        <v>6508</v>
      </c>
      <c r="C5677" s="238"/>
      <c r="D5677" s="238"/>
      <c r="E5677" s="238"/>
      <c r="F5677" s="238"/>
      <c r="G5677" s="238"/>
      <c r="H5677" s="238">
        <v>6</v>
      </c>
      <c r="I5677" s="238"/>
      <c r="J5677" s="238"/>
      <c r="K5677" s="238">
        <v>12</v>
      </c>
      <c r="L5677" s="238">
        <v>15</v>
      </c>
      <c r="M5677" s="238"/>
      <c r="N5677" s="238"/>
      <c r="O5677" s="238"/>
      <c r="P5677" s="239"/>
    </row>
    <row r="5678" spans="1:16" x14ac:dyDescent="0.25">
      <c r="A5678" s="236" t="s">
        <v>1267</v>
      </c>
      <c r="B5678" s="237" t="s">
        <v>9181</v>
      </c>
      <c r="C5678" s="238"/>
      <c r="D5678" s="238"/>
      <c r="E5678" s="238">
        <v>3</v>
      </c>
      <c r="F5678" s="238"/>
      <c r="G5678" s="238"/>
      <c r="H5678" s="238"/>
      <c r="I5678" s="238"/>
      <c r="J5678" s="238">
        <v>2</v>
      </c>
      <c r="K5678" s="238"/>
      <c r="L5678" s="238"/>
      <c r="M5678" s="238"/>
      <c r="N5678" s="238"/>
      <c r="O5678" s="238"/>
      <c r="P5678" s="239">
        <v>49</v>
      </c>
    </row>
    <row r="5679" spans="1:16" x14ac:dyDescent="0.25">
      <c r="A5679" s="236" t="s">
        <v>305</v>
      </c>
      <c r="B5679" s="237" t="s">
        <v>6509</v>
      </c>
      <c r="C5679" s="238"/>
      <c r="D5679" s="238"/>
      <c r="E5679" s="238"/>
      <c r="F5679" s="238"/>
      <c r="G5679" s="238">
        <v>143</v>
      </c>
      <c r="H5679" s="238"/>
      <c r="I5679" s="238">
        <v>47</v>
      </c>
      <c r="J5679" s="238">
        <v>8</v>
      </c>
      <c r="K5679" s="238">
        <v>1</v>
      </c>
      <c r="L5679" s="238">
        <v>8</v>
      </c>
      <c r="M5679" s="238">
        <v>3</v>
      </c>
      <c r="N5679" s="238"/>
      <c r="O5679" s="238"/>
      <c r="P5679" s="239"/>
    </row>
    <row r="5680" spans="1:16" x14ac:dyDescent="0.25">
      <c r="A5680" s="236" t="s">
        <v>212</v>
      </c>
      <c r="B5680" s="237" t="s">
        <v>5404</v>
      </c>
      <c r="C5680" s="238">
        <v>2</v>
      </c>
      <c r="D5680" s="238"/>
      <c r="E5680" s="238"/>
      <c r="F5680" s="238"/>
      <c r="G5680" s="238">
        <v>8</v>
      </c>
      <c r="H5680" s="238"/>
      <c r="I5680" s="238">
        <v>55</v>
      </c>
      <c r="J5680" s="238">
        <v>12</v>
      </c>
      <c r="K5680" s="238">
        <v>21</v>
      </c>
      <c r="L5680" s="238">
        <v>18</v>
      </c>
      <c r="M5680" s="238"/>
      <c r="N5680" s="238">
        <v>131</v>
      </c>
      <c r="O5680" s="238">
        <v>97</v>
      </c>
      <c r="P5680" s="239"/>
    </row>
    <row r="5681" spans="1:16" x14ac:dyDescent="0.25">
      <c r="A5681" s="236" t="s">
        <v>360</v>
      </c>
      <c r="B5681" s="237" t="s">
        <v>5787</v>
      </c>
      <c r="C5681" s="238"/>
      <c r="D5681" s="238">
        <v>4</v>
      </c>
      <c r="E5681" s="238"/>
      <c r="F5681" s="238">
        <v>7</v>
      </c>
      <c r="G5681" s="238">
        <v>3</v>
      </c>
      <c r="H5681" s="238"/>
      <c r="I5681" s="238">
        <v>4</v>
      </c>
      <c r="J5681" s="238">
        <v>45</v>
      </c>
      <c r="K5681" s="238">
        <v>15</v>
      </c>
      <c r="L5681" s="238">
        <v>13</v>
      </c>
      <c r="M5681" s="238">
        <v>24</v>
      </c>
      <c r="N5681" s="238">
        <v>1760</v>
      </c>
      <c r="O5681" s="238">
        <v>8</v>
      </c>
      <c r="P5681" s="239">
        <v>18</v>
      </c>
    </row>
    <row r="5682" spans="1:16" x14ac:dyDescent="0.25">
      <c r="A5682" s="236" t="s">
        <v>502</v>
      </c>
      <c r="B5682" s="237" t="s">
        <v>5446</v>
      </c>
      <c r="C5682" s="238"/>
      <c r="D5682" s="238"/>
      <c r="E5682" s="238"/>
      <c r="F5682" s="238"/>
      <c r="G5682" s="238"/>
      <c r="H5682" s="238"/>
      <c r="I5682" s="238"/>
      <c r="J5682" s="238"/>
      <c r="K5682" s="238">
        <v>13</v>
      </c>
      <c r="L5682" s="238">
        <v>17</v>
      </c>
      <c r="M5682" s="238">
        <v>6140</v>
      </c>
      <c r="N5682" s="238">
        <v>100</v>
      </c>
      <c r="O5682" s="238">
        <v>68</v>
      </c>
      <c r="P5682" s="239"/>
    </row>
    <row r="5683" spans="1:16" x14ac:dyDescent="0.25">
      <c r="A5683" s="236" t="s">
        <v>538</v>
      </c>
      <c r="B5683" s="237" t="s">
        <v>6233</v>
      </c>
      <c r="C5683" s="238"/>
      <c r="D5683" s="238"/>
      <c r="E5683" s="238">
        <v>5</v>
      </c>
      <c r="F5683" s="238"/>
      <c r="G5683" s="238"/>
      <c r="H5683" s="238"/>
      <c r="I5683" s="238"/>
      <c r="J5683" s="238"/>
      <c r="K5683" s="238">
        <v>4</v>
      </c>
      <c r="L5683" s="238">
        <v>6</v>
      </c>
      <c r="M5683" s="238">
        <v>5</v>
      </c>
      <c r="N5683" s="238">
        <v>28</v>
      </c>
      <c r="O5683" s="238">
        <v>1</v>
      </c>
      <c r="P5683" s="239">
        <v>1</v>
      </c>
    </row>
    <row r="5684" spans="1:16" x14ac:dyDescent="0.25">
      <c r="A5684" s="236" t="s">
        <v>268</v>
      </c>
      <c r="B5684" s="237" t="s">
        <v>9182</v>
      </c>
      <c r="C5684" s="238"/>
      <c r="D5684" s="238"/>
      <c r="E5684" s="238"/>
      <c r="F5684" s="238"/>
      <c r="G5684" s="238"/>
      <c r="H5684" s="238">
        <v>253</v>
      </c>
      <c r="I5684" s="238"/>
      <c r="J5684" s="238"/>
      <c r="K5684" s="238"/>
      <c r="L5684" s="238"/>
      <c r="M5684" s="238"/>
      <c r="N5684" s="238"/>
      <c r="O5684" s="238"/>
      <c r="P5684" s="239"/>
    </row>
    <row r="5685" spans="1:16" x14ac:dyDescent="0.25">
      <c r="A5685" s="236" t="s">
        <v>192</v>
      </c>
      <c r="B5685" s="237" t="s">
        <v>5258</v>
      </c>
      <c r="C5685" s="238"/>
      <c r="D5685" s="238">
        <v>515</v>
      </c>
      <c r="E5685" s="238"/>
      <c r="F5685" s="238">
        <v>1043</v>
      </c>
      <c r="G5685" s="238">
        <v>658</v>
      </c>
      <c r="H5685" s="238"/>
      <c r="I5685" s="238"/>
      <c r="J5685" s="238"/>
      <c r="K5685" s="238"/>
      <c r="L5685" s="238"/>
      <c r="M5685" s="238"/>
      <c r="N5685" s="238">
        <v>1609</v>
      </c>
      <c r="O5685" s="238">
        <v>1609</v>
      </c>
      <c r="P5685" s="239"/>
    </row>
    <row r="5686" spans="1:16" x14ac:dyDescent="0.25">
      <c r="A5686" s="236" t="s">
        <v>1123</v>
      </c>
      <c r="B5686" s="237" t="s">
        <v>8015</v>
      </c>
      <c r="C5686" s="238"/>
      <c r="D5686" s="238"/>
      <c r="E5686" s="238"/>
      <c r="F5686" s="238"/>
      <c r="G5686" s="238"/>
      <c r="H5686" s="238"/>
      <c r="I5686" s="238"/>
      <c r="J5686" s="238">
        <v>142</v>
      </c>
      <c r="K5686" s="238"/>
      <c r="L5686" s="238"/>
      <c r="M5686" s="238">
        <v>27</v>
      </c>
      <c r="N5686" s="238"/>
      <c r="O5686" s="238"/>
      <c r="P5686" s="239"/>
    </row>
    <row r="5687" spans="1:16" x14ac:dyDescent="0.25">
      <c r="A5687" s="236" t="s">
        <v>172</v>
      </c>
      <c r="B5687" s="237" t="s">
        <v>6951</v>
      </c>
      <c r="C5687" s="238"/>
      <c r="D5687" s="238"/>
      <c r="E5687" s="238">
        <v>2149</v>
      </c>
      <c r="F5687" s="238"/>
      <c r="G5687" s="238">
        <v>458</v>
      </c>
      <c r="H5687" s="238"/>
      <c r="I5687" s="238"/>
      <c r="J5687" s="238"/>
      <c r="K5687" s="238">
        <v>722</v>
      </c>
      <c r="L5687" s="238">
        <v>657</v>
      </c>
      <c r="M5687" s="238">
        <v>3162</v>
      </c>
      <c r="N5687" s="238"/>
      <c r="O5687" s="238"/>
      <c r="P5687" s="239">
        <v>57</v>
      </c>
    </row>
    <row r="5688" spans="1:16" x14ac:dyDescent="0.25">
      <c r="A5688" s="236" t="s">
        <v>836</v>
      </c>
      <c r="B5688" s="237" t="s">
        <v>9416</v>
      </c>
      <c r="C5688" s="238"/>
      <c r="D5688" s="238"/>
      <c r="E5688" s="238"/>
      <c r="F5688" s="238"/>
      <c r="G5688" s="238"/>
      <c r="H5688" s="238">
        <v>82</v>
      </c>
      <c r="I5688" s="238">
        <v>10504</v>
      </c>
      <c r="J5688" s="238">
        <v>88</v>
      </c>
      <c r="K5688" s="238"/>
      <c r="L5688" s="238"/>
      <c r="M5688" s="238"/>
      <c r="N5688" s="238"/>
      <c r="O5688" s="238"/>
      <c r="P5688" s="239"/>
    </row>
    <row r="5689" spans="1:16" x14ac:dyDescent="0.25">
      <c r="A5689" s="236" t="s">
        <v>1737</v>
      </c>
      <c r="B5689" s="237" t="s">
        <v>6004</v>
      </c>
      <c r="C5689" s="238"/>
      <c r="D5689" s="238">
        <v>1</v>
      </c>
      <c r="E5689" s="238"/>
      <c r="F5689" s="238"/>
      <c r="G5689" s="238">
        <v>3</v>
      </c>
      <c r="H5689" s="238">
        <v>1</v>
      </c>
      <c r="I5689" s="238"/>
      <c r="J5689" s="238">
        <v>1</v>
      </c>
      <c r="K5689" s="238"/>
      <c r="L5689" s="238">
        <v>7</v>
      </c>
      <c r="M5689" s="238">
        <v>18</v>
      </c>
      <c r="N5689" s="238">
        <v>14</v>
      </c>
      <c r="O5689" s="238">
        <v>3</v>
      </c>
      <c r="P5689" s="239"/>
    </row>
    <row r="5690" spans="1:16" x14ac:dyDescent="0.25">
      <c r="A5690" s="236" t="s">
        <v>992</v>
      </c>
      <c r="B5690" s="237" t="s">
        <v>5655</v>
      </c>
      <c r="C5690" s="238"/>
      <c r="D5690" s="238">
        <v>6</v>
      </c>
      <c r="E5690" s="238"/>
      <c r="F5690" s="238">
        <v>2</v>
      </c>
      <c r="G5690" s="238"/>
      <c r="H5690" s="238"/>
      <c r="I5690" s="238"/>
      <c r="J5690" s="238">
        <v>3</v>
      </c>
      <c r="K5690" s="238">
        <v>4</v>
      </c>
      <c r="L5690" s="238"/>
      <c r="M5690" s="238">
        <v>52</v>
      </c>
      <c r="N5690" s="238">
        <v>63</v>
      </c>
      <c r="O5690" s="238">
        <v>16</v>
      </c>
      <c r="P5690" s="239">
        <v>38</v>
      </c>
    </row>
    <row r="5691" spans="1:16" x14ac:dyDescent="0.25">
      <c r="A5691" s="236" t="s">
        <v>64</v>
      </c>
      <c r="B5691" s="237" t="s">
        <v>5281</v>
      </c>
      <c r="C5691" s="238">
        <v>2</v>
      </c>
      <c r="D5691" s="238">
        <v>7</v>
      </c>
      <c r="E5691" s="238">
        <v>35</v>
      </c>
      <c r="F5691" s="238">
        <v>36</v>
      </c>
      <c r="G5691" s="238">
        <v>3</v>
      </c>
      <c r="H5691" s="238">
        <v>68</v>
      </c>
      <c r="I5691" s="238">
        <v>22</v>
      </c>
      <c r="J5691" s="238">
        <v>50</v>
      </c>
      <c r="K5691" s="238">
        <v>15</v>
      </c>
      <c r="L5691" s="238">
        <v>153</v>
      </c>
      <c r="M5691" s="238">
        <v>115</v>
      </c>
      <c r="N5691" s="238">
        <v>155</v>
      </c>
      <c r="O5691" s="238">
        <v>742</v>
      </c>
      <c r="P5691" s="239">
        <v>48</v>
      </c>
    </row>
    <row r="5692" spans="1:16" x14ac:dyDescent="0.25">
      <c r="A5692" s="236" t="s">
        <v>917</v>
      </c>
      <c r="B5692" s="237" t="s">
        <v>5699</v>
      </c>
      <c r="C5692" s="238">
        <v>3</v>
      </c>
      <c r="D5692" s="238">
        <v>1</v>
      </c>
      <c r="E5692" s="238">
        <v>35</v>
      </c>
      <c r="F5692" s="238"/>
      <c r="G5692" s="238"/>
      <c r="H5692" s="238"/>
      <c r="I5692" s="238">
        <v>7</v>
      </c>
      <c r="J5692" s="238">
        <v>2</v>
      </c>
      <c r="K5692" s="238">
        <v>6</v>
      </c>
      <c r="L5692" s="238">
        <v>26</v>
      </c>
      <c r="M5692" s="238">
        <v>3</v>
      </c>
      <c r="N5692" s="238">
        <v>85</v>
      </c>
      <c r="O5692" s="238">
        <v>6</v>
      </c>
      <c r="P5692" s="239"/>
    </row>
    <row r="5693" spans="1:16" x14ac:dyDescent="0.25">
      <c r="A5693" s="236" t="s">
        <v>2977</v>
      </c>
      <c r="B5693" s="237" t="s">
        <v>8715</v>
      </c>
      <c r="C5693" s="238"/>
      <c r="D5693" s="238"/>
      <c r="E5693" s="238"/>
      <c r="F5693" s="238"/>
      <c r="G5693" s="238"/>
      <c r="H5693" s="238"/>
      <c r="I5693" s="238"/>
      <c r="J5693" s="238"/>
      <c r="K5693" s="238"/>
      <c r="L5693" s="238">
        <v>1</v>
      </c>
      <c r="M5693" s="238"/>
      <c r="N5693" s="238"/>
      <c r="O5693" s="238"/>
      <c r="P5693" s="239"/>
    </row>
    <row r="5694" spans="1:16" x14ac:dyDescent="0.25">
      <c r="A5694" s="236" t="s">
        <v>2520</v>
      </c>
      <c r="B5694" s="237" t="s">
        <v>5239</v>
      </c>
      <c r="C5694" s="238"/>
      <c r="D5694" s="238"/>
      <c r="E5694" s="238"/>
      <c r="F5694" s="238"/>
      <c r="G5694" s="238"/>
      <c r="H5694" s="238"/>
      <c r="I5694" s="238"/>
      <c r="J5694" s="238">
        <v>1062</v>
      </c>
      <c r="K5694" s="238"/>
      <c r="L5694" s="238">
        <v>347</v>
      </c>
      <c r="M5694" s="238">
        <v>66924</v>
      </c>
      <c r="N5694" s="238">
        <v>17055</v>
      </c>
      <c r="O5694" s="238">
        <v>4041</v>
      </c>
      <c r="P5694" s="239"/>
    </row>
    <row r="5695" spans="1:16" x14ac:dyDescent="0.25">
      <c r="A5695" s="236" t="s">
        <v>1395</v>
      </c>
      <c r="B5695" s="237" t="s">
        <v>8016</v>
      </c>
      <c r="C5695" s="238"/>
      <c r="D5695" s="238"/>
      <c r="E5695" s="238"/>
      <c r="F5695" s="238"/>
      <c r="G5695" s="238">
        <v>32</v>
      </c>
      <c r="H5695" s="238"/>
      <c r="I5695" s="238"/>
      <c r="J5695" s="238"/>
      <c r="K5695" s="238"/>
      <c r="L5695" s="238"/>
      <c r="M5695" s="238">
        <v>1</v>
      </c>
      <c r="N5695" s="238"/>
      <c r="O5695" s="238"/>
      <c r="P5695" s="239"/>
    </row>
    <row r="5696" spans="1:16" x14ac:dyDescent="0.25">
      <c r="A5696" s="236" t="s">
        <v>936</v>
      </c>
      <c r="B5696" s="237" t="s">
        <v>8463</v>
      </c>
      <c r="C5696" s="238"/>
      <c r="D5696" s="238"/>
      <c r="E5696" s="238"/>
      <c r="F5696" s="238"/>
      <c r="G5696" s="238"/>
      <c r="H5696" s="238"/>
      <c r="I5696" s="238">
        <v>4</v>
      </c>
      <c r="J5696" s="238"/>
      <c r="K5696" s="238"/>
      <c r="L5696" s="238"/>
      <c r="M5696" s="238"/>
      <c r="N5696" s="238"/>
      <c r="O5696" s="238"/>
      <c r="P5696" s="239"/>
    </row>
    <row r="5697" spans="1:16" x14ac:dyDescent="0.25">
      <c r="A5697" s="236" t="s">
        <v>1007</v>
      </c>
      <c r="B5697" s="237" t="s">
        <v>6346</v>
      </c>
      <c r="C5697" s="238"/>
      <c r="D5697" s="238">
        <v>2</v>
      </c>
      <c r="E5697" s="238"/>
      <c r="F5697" s="238"/>
      <c r="G5697" s="238">
        <v>104</v>
      </c>
      <c r="H5697" s="238"/>
      <c r="I5697" s="238">
        <v>5</v>
      </c>
      <c r="J5697" s="238">
        <v>16</v>
      </c>
      <c r="K5697" s="238"/>
      <c r="L5697" s="238"/>
      <c r="M5697" s="238">
        <v>10</v>
      </c>
      <c r="N5697" s="238"/>
      <c r="O5697" s="238"/>
      <c r="P5697" s="239"/>
    </row>
    <row r="5698" spans="1:16" x14ac:dyDescent="0.25">
      <c r="A5698" s="236" t="s">
        <v>2513</v>
      </c>
      <c r="B5698" s="237" t="s">
        <v>5217</v>
      </c>
      <c r="C5698" s="238"/>
      <c r="D5698" s="238"/>
      <c r="E5698" s="238"/>
      <c r="F5698" s="238"/>
      <c r="G5698" s="238"/>
      <c r="H5698" s="238"/>
      <c r="I5698" s="238">
        <v>16</v>
      </c>
      <c r="J5698" s="238">
        <v>882</v>
      </c>
      <c r="K5698" s="238"/>
      <c r="L5698" s="238"/>
      <c r="M5698" s="238"/>
      <c r="N5698" s="238"/>
      <c r="O5698" s="238">
        <v>23005</v>
      </c>
      <c r="P5698" s="239"/>
    </row>
    <row r="5699" spans="1:16" x14ac:dyDescent="0.25">
      <c r="A5699" s="236" t="s">
        <v>2122</v>
      </c>
      <c r="B5699" s="237" t="s">
        <v>8017</v>
      </c>
      <c r="C5699" s="238"/>
      <c r="D5699" s="238"/>
      <c r="E5699" s="238"/>
      <c r="F5699" s="238"/>
      <c r="G5699" s="238"/>
      <c r="H5699" s="238"/>
      <c r="I5699" s="238"/>
      <c r="J5699" s="238">
        <v>12525</v>
      </c>
      <c r="K5699" s="238"/>
      <c r="L5699" s="238"/>
      <c r="M5699" s="238"/>
      <c r="N5699" s="238"/>
      <c r="O5699" s="238"/>
      <c r="P5699" s="239"/>
    </row>
    <row r="5700" spans="1:16" x14ac:dyDescent="0.25">
      <c r="A5700" s="236" t="s">
        <v>3609</v>
      </c>
      <c r="B5700" s="237" t="s">
        <v>5212</v>
      </c>
      <c r="C5700" s="238"/>
      <c r="D5700" s="238"/>
      <c r="E5700" s="238"/>
      <c r="F5700" s="238"/>
      <c r="G5700" s="238"/>
      <c r="H5700" s="238"/>
      <c r="I5700" s="238"/>
      <c r="J5700" s="238">
        <v>319</v>
      </c>
      <c r="K5700" s="238"/>
      <c r="L5700" s="238"/>
      <c r="M5700" s="238"/>
      <c r="N5700" s="238"/>
      <c r="O5700" s="238">
        <v>162567</v>
      </c>
      <c r="P5700" s="239"/>
    </row>
    <row r="5701" spans="1:16" x14ac:dyDescent="0.25">
      <c r="A5701" s="236" t="s">
        <v>1950</v>
      </c>
      <c r="B5701" s="237" t="s">
        <v>5682</v>
      </c>
      <c r="C5701" s="238"/>
      <c r="D5701" s="238">
        <v>18</v>
      </c>
      <c r="E5701" s="238"/>
      <c r="F5701" s="238"/>
      <c r="G5701" s="238"/>
      <c r="H5701" s="238"/>
      <c r="I5701" s="238"/>
      <c r="J5701" s="238">
        <v>3</v>
      </c>
      <c r="K5701" s="238">
        <v>1</v>
      </c>
      <c r="L5701" s="238">
        <v>1</v>
      </c>
      <c r="M5701" s="238">
        <v>3</v>
      </c>
      <c r="N5701" s="238"/>
      <c r="O5701" s="238">
        <v>13</v>
      </c>
      <c r="P5701" s="239"/>
    </row>
    <row r="5702" spans="1:16" x14ac:dyDescent="0.25">
      <c r="A5702" s="236" t="s">
        <v>1477</v>
      </c>
      <c r="B5702" s="237" t="s">
        <v>5431</v>
      </c>
      <c r="C5702" s="238"/>
      <c r="D5702" s="238"/>
      <c r="E5702" s="238"/>
      <c r="F5702" s="238"/>
      <c r="G5702" s="238"/>
      <c r="H5702" s="238"/>
      <c r="I5702" s="238">
        <v>203</v>
      </c>
      <c r="J5702" s="238">
        <v>1</v>
      </c>
      <c r="K5702" s="238">
        <v>4</v>
      </c>
      <c r="L5702" s="238">
        <v>584</v>
      </c>
      <c r="M5702" s="238">
        <v>7</v>
      </c>
      <c r="N5702" s="238">
        <v>8</v>
      </c>
      <c r="O5702" s="238">
        <v>77</v>
      </c>
      <c r="P5702" s="239"/>
    </row>
    <row r="5703" spans="1:16" x14ac:dyDescent="0.25">
      <c r="A5703" s="236" t="s">
        <v>1017</v>
      </c>
      <c r="B5703" s="237" t="s">
        <v>8019</v>
      </c>
      <c r="C5703" s="238"/>
      <c r="D5703" s="238"/>
      <c r="E5703" s="238"/>
      <c r="F5703" s="238"/>
      <c r="G5703" s="238"/>
      <c r="H5703" s="238"/>
      <c r="I5703" s="238"/>
      <c r="J5703" s="238"/>
      <c r="K5703" s="238">
        <v>10</v>
      </c>
      <c r="L5703" s="238"/>
      <c r="M5703" s="238"/>
      <c r="N5703" s="238"/>
      <c r="O5703" s="238"/>
      <c r="P5703" s="239"/>
    </row>
    <row r="5704" spans="1:16" x14ac:dyDescent="0.25">
      <c r="A5704" s="236" t="s">
        <v>3618</v>
      </c>
      <c r="B5704" s="237" t="s">
        <v>10083</v>
      </c>
      <c r="C5704" s="238"/>
      <c r="D5704" s="238"/>
      <c r="E5704" s="238"/>
      <c r="F5704" s="238"/>
      <c r="G5704" s="238"/>
      <c r="H5704" s="238"/>
      <c r="I5704" s="238"/>
      <c r="J5704" s="238"/>
      <c r="K5704" s="238"/>
      <c r="L5704" s="238"/>
      <c r="M5704" s="238">
        <v>1</v>
      </c>
      <c r="N5704" s="238">
        <v>1</v>
      </c>
      <c r="O5704" s="238"/>
      <c r="P5704" s="239"/>
    </row>
    <row r="5705" spans="1:16" x14ac:dyDescent="0.25">
      <c r="A5705" s="236" t="s">
        <v>2212</v>
      </c>
      <c r="B5705" s="237" t="s">
        <v>6232</v>
      </c>
      <c r="C5705" s="238"/>
      <c r="D5705" s="238"/>
      <c r="E5705" s="238">
        <v>1</v>
      </c>
      <c r="F5705" s="238"/>
      <c r="G5705" s="238"/>
      <c r="H5705" s="238"/>
      <c r="I5705" s="238"/>
      <c r="J5705" s="238"/>
      <c r="K5705" s="238"/>
      <c r="L5705" s="238"/>
      <c r="M5705" s="238">
        <v>5</v>
      </c>
      <c r="N5705" s="238"/>
      <c r="O5705" s="238">
        <v>1</v>
      </c>
      <c r="P5705" s="239"/>
    </row>
    <row r="5706" spans="1:16" x14ac:dyDescent="0.25">
      <c r="A5706" s="236" t="s">
        <v>1821</v>
      </c>
      <c r="B5706" s="237" t="s">
        <v>6347</v>
      </c>
      <c r="C5706" s="238">
        <v>4</v>
      </c>
      <c r="D5706" s="238"/>
      <c r="E5706" s="238"/>
      <c r="F5706" s="238">
        <v>1</v>
      </c>
      <c r="G5706" s="238"/>
      <c r="H5706" s="238"/>
      <c r="I5706" s="238"/>
      <c r="J5706" s="238"/>
      <c r="K5706" s="238">
        <v>2</v>
      </c>
      <c r="L5706" s="238">
        <v>1</v>
      </c>
      <c r="M5706" s="238"/>
      <c r="N5706" s="238"/>
      <c r="O5706" s="238"/>
      <c r="P5706" s="239"/>
    </row>
    <row r="5707" spans="1:16" x14ac:dyDescent="0.25">
      <c r="A5707" s="236" t="s">
        <v>1840</v>
      </c>
      <c r="B5707" s="237" t="s">
        <v>6506</v>
      </c>
      <c r="C5707" s="238"/>
      <c r="D5707" s="238"/>
      <c r="E5707" s="238">
        <v>34</v>
      </c>
      <c r="F5707" s="238"/>
      <c r="G5707" s="238">
        <v>3</v>
      </c>
      <c r="H5707" s="238"/>
      <c r="I5707" s="238"/>
      <c r="J5707" s="238"/>
      <c r="K5707" s="238"/>
      <c r="L5707" s="238"/>
      <c r="M5707" s="238"/>
      <c r="N5707" s="238"/>
      <c r="O5707" s="238"/>
      <c r="P5707" s="239"/>
    </row>
    <row r="5708" spans="1:16" x14ac:dyDescent="0.25">
      <c r="A5708" s="236" t="s">
        <v>2909</v>
      </c>
      <c r="B5708" s="237" t="s">
        <v>8464</v>
      </c>
      <c r="C5708" s="238"/>
      <c r="D5708" s="238"/>
      <c r="E5708" s="238"/>
      <c r="F5708" s="238">
        <v>303</v>
      </c>
      <c r="G5708" s="238">
        <v>791</v>
      </c>
      <c r="H5708" s="238"/>
      <c r="I5708" s="238"/>
      <c r="J5708" s="238"/>
      <c r="K5708" s="238"/>
      <c r="L5708" s="238">
        <v>8</v>
      </c>
      <c r="M5708" s="238"/>
      <c r="N5708" s="238">
        <v>25</v>
      </c>
      <c r="O5708" s="238"/>
      <c r="P5708" s="239"/>
    </row>
    <row r="5709" spans="1:16" x14ac:dyDescent="0.25">
      <c r="A5709" s="236" t="s">
        <v>2601</v>
      </c>
      <c r="B5709" s="237" t="s">
        <v>8021</v>
      </c>
      <c r="C5709" s="238"/>
      <c r="D5709" s="238"/>
      <c r="E5709" s="238"/>
      <c r="F5709" s="238"/>
      <c r="G5709" s="238"/>
      <c r="H5709" s="238"/>
      <c r="I5709" s="238"/>
      <c r="J5709" s="238">
        <v>1</v>
      </c>
      <c r="K5709" s="238"/>
      <c r="L5709" s="238"/>
      <c r="M5709" s="238"/>
      <c r="N5709" s="238"/>
      <c r="O5709" s="238"/>
      <c r="P5709" s="239"/>
    </row>
    <row r="5710" spans="1:16" x14ac:dyDescent="0.25">
      <c r="A5710" s="236" t="s">
        <v>2029</v>
      </c>
      <c r="B5710" s="237" t="s">
        <v>7768</v>
      </c>
      <c r="C5710" s="238"/>
      <c r="D5710" s="238"/>
      <c r="E5710" s="238"/>
      <c r="F5710" s="238"/>
      <c r="G5710" s="238"/>
      <c r="H5710" s="238"/>
      <c r="I5710" s="238"/>
      <c r="J5710" s="238"/>
      <c r="K5710" s="238"/>
      <c r="L5710" s="238">
        <v>2</v>
      </c>
      <c r="M5710" s="238"/>
      <c r="N5710" s="238">
        <v>1</v>
      </c>
      <c r="O5710" s="238"/>
      <c r="P5710" s="239"/>
    </row>
    <row r="5711" spans="1:16" x14ac:dyDescent="0.25">
      <c r="A5711" s="236" t="s">
        <v>2961</v>
      </c>
      <c r="B5711" s="237" t="s">
        <v>8717</v>
      </c>
      <c r="C5711" s="238"/>
      <c r="D5711" s="238"/>
      <c r="E5711" s="238"/>
      <c r="F5711" s="238"/>
      <c r="G5711" s="238"/>
      <c r="H5711" s="238"/>
      <c r="I5711" s="238"/>
      <c r="J5711" s="238"/>
      <c r="K5711" s="238"/>
      <c r="L5711" s="238"/>
      <c r="M5711" s="238"/>
      <c r="N5711" s="238"/>
      <c r="O5711" s="238"/>
      <c r="P5711" s="239">
        <v>1</v>
      </c>
    </row>
    <row r="5712" spans="1:16" x14ac:dyDescent="0.25">
      <c r="A5712" s="236" t="s">
        <v>1863</v>
      </c>
      <c r="B5712" s="237" t="s">
        <v>6195</v>
      </c>
      <c r="C5712" s="238"/>
      <c r="D5712" s="238"/>
      <c r="E5712" s="238"/>
      <c r="F5712" s="238"/>
      <c r="G5712" s="238">
        <v>2</v>
      </c>
      <c r="H5712" s="238"/>
      <c r="I5712" s="238">
        <v>1</v>
      </c>
      <c r="J5712" s="238">
        <v>6</v>
      </c>
      <c r="K5712" s="238"/>
      <c r="L5712" s="238"/>
      <c r="M5712" s="238">
        <v>3</v>
      </c>
      <c r="N5712" s="238"/>
      <c r="O5712" s="238">
        <v>1</v>
      </c>
      <c r="P5712" s="239"/>
    </row>
    <row r="5713" spans="1:16" x14ac:dyDescent="0.25">
      <c r="A5713" s="236" t="s">
        <v>1241</v>
      </c>
      <c r="B5713" s="237" t="s">
        <v>9199</v>
      </c>
      <c r="C5713" s="238"/>
      <c r="D5713" s="238">
        <v>6</v>
      </c>
      <c r="E5713" s="238">
        <v>9</v>
      </c>
      <c r="F5713" s="238"/>
      <c r="G5713" s="238"/>
      <c r="H5713" s="238">
        <v>4</v>
      </c>
      <c r="I5713" s="238">
        <v>1</v>
      </c>
      <c r="J5713" s="238"/>
      <c r="K5713" s="238"/>
      <c r="L5713" s="238"/>
      <c r="M5713" s="238"/>
      <c r="N5713" s="238"/>
      <c r="O5713" s="238"/>
      <c r="P5713" s="239"/>
    </row>
    <row r="5714" spans="1:16" x14ac:dyDescent="0.25">
      <c r="A5714" s="236" t="s">
        <v>1342</v>
      </c>
      <c r="B5714" s="237" t="s">
        <v>6286</v>
      </c>
      <c r="C5714" s="238"/>
      <c r="D5714" s="238"/>
      <c r="E5714" s="238"/>
      <c r="F5714" s="238"/>
      <c r="G5714" s="238"/>
      <c r="H5714" s="238">
        <v>15</v>
      </c>
      <c r="I5714" s="238">
        <v>4</v>
      </c>
      <c r="J5714" s="238"/>
      <c r="K5714" s="238"/>
      <c r="L5714" s="238">
        <v>21</v>
      </c>
      <c r="M5714" s="238"/>
      <c r="N5714" s="238">
        <v>1</v>
      </c>
      <c r="O5714" s="238">
        <v>1</v>
      </c>
      <c r="P5714" s="239"/>
    </row>
    <row r="5715" spans="1:16" x14ac:dyDescent="0.25">
      <c r="A5715" s="236" t="s">
        <v>2918</v>
      </c>
      <c r="B5715" s="237" t="s">
        <v>5643</v>
      </c>
      <c r="C5715" s="238"/>
      <c r="D5715" s="238"/>
      <c r="E5715" s="238"/>
      <c r="F5715" s="238"/>
      <c r="G5715" s="238"/>
      <c r="H5715" s="238"/>
      <c r="I5715" s="238"/>
      <c r="J5715" s="238"/>
      <c r="K5715" s="238"/>
      <c r="L5715" s="238"/>
      <c r="M5715" s="238"/>
      <c r="N5715" s="238"/>
      <c r="O5715" s="238">
        <v>18</v>
      </c>
      <c r="P5715" s="239"/>
    </row>
    <row r="5716" spans="1:16" x14ac:dyDescent="0.25">
      <c r="A5716" s="236" t="s">
        <v>2875</v>
      </c>
      <c r="B5716" s="237" t="s">
        <v>5707</v>
      </c>
      <c r="C5716" s="238"/>
      <c r="D5716" s="238"/>
      <c r="E5716" s="238"/>
      <c r="F5716" s="238"/>
      <c r="G5716" s="238"/>
      <c r="H5716" s="238">
        <v>1</v>
      </c>
      <c r="I5716" s="238"/>
      <c r="J5716" s="238"/>
      <c r="K5716" s="238"/>
      <c r="L5716" s="238"/>
      <c r="M5716" s="238">
        <v>1</v>
      </c>
      <c r="N5716" s="238"/>
      <c r="O5716" s="238">
        <v>11</v>
      </c>
      <c r="P5716" s="239"/>
    </row>
    <row r="5717" spans="1:16" x14ac:dyDescent="0.25">
      <c r="A5717" s="236" t="s">
        <v>3102</v>
      </c>
      <c r="B5717" s="237" t="s">
        <v>8465</v>
      </c>
      <c r="C5717" s="238"/>
      <c r="D5717" s="238"/>
      <c r="E5717" s="238"/>
      <c r="F5717" s="238"/>
      <c r="G5717" s="238"/>
      <c r="H5717" s="238">
        <v>3</v>
      </c>
      <c r="I5717" s="238"/>
      <c r="J5717" s="238"/>
      <c r="K5717" s="238"/>
      <c r="L5717" s="238">
        <v>3</v>
      </c>
      <c r="M5717" s="238"/>
      <c r="N5717" s="238"/>
      <c r="O5717" s="238"/>
      <c r="P5717" s="239"/>
    </row>
    <row r="5718" spans="1:16" x14ac:dyDescent="0.25">
      <c r="A5718" s="236" t="s">
        <v>3762</v>
      </c>
      <c r="B5718" s="237" t="s">
        <v>9419</v>
      </c>
      <c r="C5718" s="238"/>
      <c r="D5718" s="238"/>
      <c r="E5718" s="238"/>
      <c r="F5718" s="238"/>
      <c r="G5718" s="238"/>
      <c r="H5718" s="238">
        <v>1</v>
      </c>
      <c r="I5718" s="238"/>
      <c r="J5718" s="238"/>
      <c r="K5718" s="238"/>
      <c r="L5718" s="238"/>
      <c r="M5718" s="238"/>
      <c r="N5718" s="238"/>
      <c r="O5718" s="238"/>
      <c r="P5718" s="239"/>
    </row>
    <row r="5719" spans="1:16" x14ac:dyDescent="0.25">
      <c r="A5719" s="236" t="s">
        <v>2628</v>
      </c>
      <c r="B5719" s="237" t="s">
        <v>6287</v>
      </c>
      <c r="C5719" s="238"/>
      <c r="D5719" s="238"/>
      <c r="E5719" s="238"/>
      <c r="F5719" s="238"/>
      <c r="G5719" s="238"/>
      <c r="H5719" s="238"/>
      <c r="I5719" s="238"/>
      <c r="J5719" s="238"/>
      <c r="K5719" s="238"/>
      <c r="L5719" s="238"/>
      <c r="M5719" s="238"/>
      <c r="N5719" s="238">
        <v>1</v>
      </c>
      <c r="O5719" s="238">
        <v>1</v>
      </c>
      <c r="P5719" s="239"/>
    </row>
    <row r="5720" spans="1:16" x14ac:dyDescent="0.25">
      <c r="A5720" s="236" t="s">
        <v>1450</v>
      </c>
      <c r="B5720" s="237" t="s">
        <v>6127</v>
      </c>
      <c r="C5720" s="238"/>
      <c r="D5720" s="238"/>
      <c r="E5720" s="238"/>
      <c r="F5720" s="238"/>
      <c r="G5720" s="238"/>
      <c r="H5720" s="238"/>
      <c r="I5720" s="238">
        <v>54</v>
      </c>
      <c r="J5720" s="238">
        <v>1</v>
      </c>
      <c r="K5720" s="238">
        <v>1</v>
      </c>
      <c r="L5720" s="238"/>
      <c r="M5720" s="238">
        <v>5</v>
      </c>
      <c r="N5720" s="238"/>
      <c r="O5720" s="238">
        <v>1</v>
      </c>
      <c r="P5720" s="239"/>
    </row>
    <row r="5721" spans="1:16" x14ac:dyDescent="0.25">
      <c r="A5721" s="236" t="s">
        <v>3294</v>
      </c>
      <c r="B5721" s="237" t="s">
        <v>5493</v>
      </c>
      <c r="C5721" s="238"/>
      <c r="D5721" s="238"/>
      <c r="E5721" s="238"/>
      <c r="F5721" s="238"/>
      <c r="G5721" s="238"/>
      <c r="H5721" s="238"/>
      <c r="I5721" s="238"/>
      <c r="J5721" s="238"/>
      <c r="K5721" s="238"/>
      <c r="L5721" s="238"/>
      <c r="M5721" s="238"/>
      <c r="N5721" s="238"/>
      <c r="O5721" s="238">
        <v>43</v>
      </c>
      <c r="P5721" s="239"/>
    </row>
    <row r="5722" spans="1:16" x14ac:dyDescent="0.25">
      <c r="A5722" s="236" t="s">
        <v>2707</v>
      </c>
      <c r="B5722" s="237" t="s">
        <v>8466</v>
      </c>
      <c r="C5722" s="238"/>
      <c r="D5722" s="238">
        <v>13</v>
      </c>
      <c r="E5722" s="238"/>
      <c r="F5722" s="238">
        <v>2</v>
      </c>
      <c r="G5722" s="238">
        <v>11</v>
      </c>
      <c r="H5722" s="238">
        <v>6</v>
      </c>
      <c r="I5722" s="238">
        <v>7</v>
      </c>
      <c r="J5722" s="238"/>
      <c r="K5722" s="238"/>
      <c r="L5722" s="238"/>
      <c r="M5722" s="238"/>
      <c r="N5722" s="238"/>
      <c r="O5722" s="238"/>
      <c r="P5722" s="239"/>
    </row>
    <row r="5723" spans="1:16" x14ac:dyDescent="0.25">
      <c r="A5723" s="236" t="s">
        <v>2586</v>
      </c>
      <c r="B5723" s="237" t="s">
        <v>9176</v>
      </c>
      <c r="C5723" s="238"/>
      <c r="D5723" s="238"/>
      <c r="E5723" s="238"/>
      <c r="F5723" s="238"/>
      <c r="G5723" s="238">
        <v>4</v>
      </c>
      <c r="H5723" s="238"/>
      <c r="I5723" s="238">
        <v>1</v>
      </c>
      <c r="J5723" s="238"/>
      <c r="K5723" s="238"/>
      <c r="L5723" s="238"/>
      <c r="M5723" s="238"/>
      <c r="N5723" s="238">
        <v>1</v>
      </c>
      <c r="O5723" s="238"/>
      <c r="P5723" s="239"/>
    </row>
    <row r="5724" spans="1:16" x14ac:dyDescent="0.25">
      <c r="A5724" s="236" t="s">
        <v>4804</v>
      </c>
      <c r="B5724" s="237" t="s">
        <v>9764</v>
      </c>
      <c r="C5724" s="238"/>
      <c r="D5724" s="238"/>
      <c r="E5724" s="238"/>
      <c r="F5724" s="238"/>
      <c r="G5724" s="238">
        <v>17</v>
      </c>
      <c r="H5724" s="238"/>
      <c r="I5724" s="238"/>
      <c r="J5724" s="238"/>
      <c r="K5724" s="238"/>
      <c r="L5724" s="238"/>
      <c r="M5724" s="238"/>
      <c r="N5724" s="238"/>
      <c r="O5724" s="238"/>
      <c r="P5724" s="239"/>
    </row>
    <row r="5725" spans="1:16" x14ac:dyDescent="0.25">
      <c r="A5725" s="236" t="s">
        <v>2618</v>
      </c>
      <c r="B5725" s="237" t="s">
        <v>5737</v>
      </c>
      <c r="C5725" s="238"/>
      <c r="D5725" s="238"/>
      <c r="E5725" s="238"/>
      <c r="F5725" s="238">
        <v>56</v>
      </c>
      <c r="G5725" s="238"/>
      <c r="H5725" s="238"/>
      <c r="I5725" s="238"/>
      <c r="J5725" s="238">
        <v>1</v>
      </c>
      <c r="K5725" s="238"/>
      <c r="L5725" s="238"/>
      <c r="M5725" s="238"/>
      <c r="N5725" s="238"/>
      <c r="O5725" s="238">
        <v>10</v>
      </c>
      <c r="P5725" s="239"/>
    </row>
    <row r="5726" spans="1:16" x14ac:dyDescent="0.25">
      <c r="A5726" s="236" t="s">
        <v>2704</v>
      </c>
      <c r="B5726" s="237" t="s">
        <v>7394</v>
      </c>
      <c r="C5726" s="238"/>
      <c r="D5726" s="238">
        <v>1</v>
      </c>
      <c r="E5726" s="238"/>
      <c r="F5726" s="238"/>
      <c r="G5726" s="238"/>
      <c r="H5726" s="238"/>
      <c r="I5726" s="238"/>
      <c r="J5726" s="238"/>
      <c r="K5726" s="238"/>
      <c r="L5726" s="238"/>
      <c r="M5726" s="238"/>
      <c r="N5726" s="238"/>
      <c r="O5726" s="238"/>
      <c r="P5726" s="239"/>
    </row>
    <row r="5727" spans="1:16" x14ac:dyDescent="0.25">
      <c r="A5727" s="236" t="s">
        <v>7395</v>
      </c>
      <c r="B5727" s="237" t="s">
        <v>7396</v>
      </c>
      <c r="C5727" s="238"/>
      <c r="D5727" s="238"/>
      <c r="E5727" s="238"/>
      <c r="F5727" s="238"/>
      <c r="G5727" s="238"/>
      <c r="H5727" s="238"/>
      <c r="I5727" s="238"/>
      <c r="J5727" s="238"/>
      <c r="K5727" s="238"/>
      <c r="L5727" s="238"/>
      <c r="M5727" s="238"/>
      <c r="N5727" s="238">
        <v>1</v>
      </c>
      <c r="O5727" s="238"/>
      <c r="P5727" s="239"/>
    </row>
    <row r="5728" spans="1:16" x14ac:dyDescent="0.25">
      <c r="A5728" s="236" t="s">
        <v>2837</v>
      </c>
      <c r="B5728" s="237" t="s">
        <v>6942</v>
      </c>
      <c r="C5728" s="238"/>
      <c r="D5728" s="238"/>
      <c r="E5728" s="238"/>
      <c r="F5728" s="238"/>
      <c r="G5728" s="238"/>
      <c r="H5728" s="238"/>
      <c r="I5728" s="238"/>
      <c r="J5728" s="238"/>
      <c r="K5728" s="238"/>
      <c r="L5728" s="238"/>
      <c r="M5728" s="238">
        <v>6</v>
      </c>
      <c r="N5728" s="238"/>
      <c r="O5728" s="238"/>
      <c r="P5728" s="239"/>
    </row>
    <row r="5729" spans="1:16" x14ac:dyDescent="0.25">
      <c r="A5729" s="236" t="s">
        <v>4317</v>
      </c>
      <c r="B5729" s="237" t="s">
        <v>10490</v>
      </c>
      <c r="C5729" s="238"/>
      <c r="D5729" s="238"/>
      <c r="E5729" s="238">
        <v>1</v>
      </c>
      <c r="F5729" s="238"/>
      <c r="G5729" s="238"/>
      <c r="H5729" s="238"/>
      <c r="I5729" s="238"/>
      <c r="J5729" s="238"/>
      <c r="K5729" s="238"/>
      <c r="L5729" s="238"/>
      <c r="M5729" s="238"/>
      <c r="N5729" s="238"/>
      <c r="O5729" s="238"/>
      <c r="P5729" s="239"/>
    </row>
    <row r="5730" spans="1:16" x14ac:dyDescent="0.25">
      <c r="A5730" s="236" t="s">
        <v>4756</v>
      </c>
      <c r="B5730" s="237" t="s">
        <v>9949</v>
      </c>
      <c r="C5730" s="238"/>
      <c r="D5730" s="238"/>
      <c r="E5730" s="238"/>
      <c r="F5730" s="238"/>
      <c r="G5730" s="238"/>
      <c r="H5730" s="238"/>
      <c r="I5730" s="238"/>
      <c r="J5730" s="238"/>
      <c r="K5730" s="238"/>
      <c r="L5730" s="238"/>
      <c r="M5730" s="238"/>
      <c r="N5730" s="238">
        <v>6</v>
      </c>
      <c r="O5730" s="238"/>
      <c r="P5730" s="239"/>
    </row>
    <row r="5731" spans="1:16" x14ac:dyDescent="0.25">
      <c r="A5731" s="236" t="s">
        <v>4436</v>
      </c>
      <c r="B5731" s="237" t="s">
        <v>10090</v>
      </c>
      <c r="C5731" s="238"/>
      <c r="D5731" s="238"/>
      <c r="E5731" s="238"/>
      <c r="F5731" s="238"/>
      <c r="G5731" s="238"/>
      <c r="H5731" s="238">
        <v>3</v>
      </c>
      <c r="I5731" s="238"/>
      <c r="J5731" s="238"/>
      <c r="K5731" s="238"/>
      <c r="L5731" s="238"/>
      <c r="M5731" s="238"/>
      <c r="N5731" s="238"/>
      <c r="O5731" s="238"/>
      <c r="P5731" s="239"/>
    </row>
    <row r="5732" spans="1:16" x14ac:dyDescent="0.25">
      <c r="A5732" s="236" t="s">
        <v>4594</v>
      </c>
      <c r="B5732" s="237" t="s">
        <v>9463</v>
      </c>
      <c r="C5732" s="238"/>
      <c r="D5732" s="238"/>
      <c r="E5732" s="238"/>
      <c r="F5732" s="238">
        <v>42</v>
      </c>
      <c r="G5732" s="238">
        <v>53</v>
      </c>
      <c r="H5732" s="238">
        <v>2</v>
      </c>
      <c r="I5732" s="238"/>
      <c r="J5732" s="238"/>
      <c r="K5732" s="238"/>
      <c r="L5732" s="238"/>
      <c r="M5732" s="238"/>
      <c r="N5732" s="238"/>
      <c r="O5732" s="238"/>
      <c r="P5732" s="239"/>
    </row>
    <row r="5733" spans="1:16" x14ac:dyDescent="0.25">
      <c r="A5733" s="236" t="s">
        <v>1590</v>
      </c>
      <c r="B5733" s="237" t="s">
        <v>5662</v>
      </c>
      <c r="C5733" s="238"/>
      <c r="D5733" s="238"/>
      <c r="E5733" s="238"/>
      <c r="F5733" s="238">
        <v>84</v>
      </c>
      <c r="G5733" s="238"/>
      <c r="H5733" s="238"/>
      <c r="I5733" s="238"/>
      <c r="J5733" s="238"/>
      <c r="K5733" s="238"/>
      <c r="L5733" s="238"/>
      <c r="M5733" s="238"/>
      <c r="N5733" s="238"/>
      <c r="O5733" s="238">
        <v>15</v>
      </c>
      <c r="P5733" s="239"/>
    </row>
    <row r="5734" spans="1:16" x14ac:dyDescent="0.25">
      <c r="A5734" s="236" t="s">
        <v>4595</v>
      </c>
      <c r="B5734" s="237" t="s">
        <v>9464</v>
      </c>
      <c r="C5734" s="238"/>
      <c r="D5734" s="238"/>
      <c r="E5734" s="238"/>
      <c r="F5734" s="238"/>
      <c r="G5734" s="238">
        <v>45</v>
      </c>
      <c r="H5734" s="238"/>
      <c r="I5734" s="238"/>
      <c r="J5734" s="238"/>
      <c r="K5734" s="238"/>
      <c r="L5734" s="238"/>
      <c r="M5734" s="238"/>
      <c r="N5734" s="238"/>
      <c r="O5734" s="238"/>
      <c r="P5734" s="239"/>
    </row>
    <row r="5735" spans="1:16" x14ac:dyDescent="0.25">
      <c r="A5735" s="236" t="s">
        <v>1983</v>
      </c>
      <c r="B5735" s="237" t="s">
        <v>6288</v>
      </c>
      <c r="C5735" s="238"/>
      <c r="D5735" s="238"/>
      <c r="E5735" s="238"/>
      <c r="F5735" s="238"/>
      <c r="G5735" s="238"/>
      <c r="H5735" s="238"/>
      <c r="I5735" s="238"/>
      <c r="J5735" s="238"/>
      <c r="K5735" s="238">
        <v>11</v>
      </c>
      <c r="L5735" s="238">
        <v>9</v>
      </c>
      <c r="M5735" s="238"/>
      <c r="N5735" s="238"/>
      <c r="O5735" s="238">
        <v>1</v>
      </c>
      <c r="P5735" s="239"/>
    </row>
    <row r="5736" spans="1:16" x14ac:dyDescent="0.25">
      <c r="A5736" s="236" t="s">
        <v>1551</v>
      </c>
      <c r="B5736" s="237" t="s">
        <v>8718</v>
      </c>
      <c r="C5736" s="238"/>
      <c r="D5736" s="238"/>
      <c r="E5736" s="238">
        <v>5</v>
      </c>
      <c r="F5736" s="238"/>
      <c r="G5736" s="238"/>
      <c r="H5736" s="238"/>
      <c r="I5736" s="238"/>
      <c r="J5736" s="238"/>
      <c r="K5736" s="238"/>
      <c r="L5736" s="238"/>
      <c r="M5736" s="238">
        <v>1</v>
      </c>
      <c r="N5736" s="238"/>
      <c r="O5736" s="238"/>
      <c r="P5736" s="239"/>
    </row>
    <row r="5737" spans="1:16" x14ac:dyDescent="0.25">
      <c r="A5737" s="236" t="s">
        <v>3946</v>
      </c>
      <c r="B5737" s="237" t="s">
        <v>6739</v>
      </c>
      <c r="C5737" s="238"/>
      <c r="D5737" s="238"/>
      <c r="E5737" s="238"/>
      <c r="F5737" s="238"/>
      <c r="G5737" s="238"/>
      <c r="H5737" s="238"/>
      <c r="I5737" s="238"/>
      <c r="J5737" s="238"/>
      <c r="K5737" s="238">
        <v>31</v>
      </c>
      <c r="L5737" s="238">
        <v>28</v>
      </c>
      <c r="M5737" s="238"/>
      <c r="N5737" s="238"/>
      <c r="O5737" s="238"/>
      <c r="P5737" s="239"/>
    </row>
    <row r="5738" spans="1:16" x14ac:dyDescent="0.25">
      <c r="A5738" s="236" t="s">
        <v>2355</v>
      </c>
      <c r="B5738" s="237" t="s">
        <v>5554</v>
      </c>
      <c r="C5738" s="238"/>
      <c r="D5738" s="238"/>
      <c r="E5738" s="238"/>
      <c r="F5738" s="238"/>
      <c r="G5738" s="238"/>
      <c r="H5738" s="238"/>
      <c r="I5738" s="238"/>
      <c r="J5738" s="238"/>
      <c r="K5738" s="238"/>
      <c r="L5738" s="238"/>
      <c r="M5738" s="238"/>
      <c r="N5738" s="238"/>
      <c r="O5738" s="238">
        <v>29</v>
      </c>
      <c r="P5738" s="239"/>
    </row>
    <row r="5739" spans="1:16" x14ac:dyDescent="0.25">
      <c r="A5739" s="236" t="s">
        <v>3254</v>
      </c>
      <c r="B5739" s="237" t="s">
        <v>5996</v>
      </c>
      <c r="C5739" s="238"/>
      <c r="D5739" s="238"/>
      <c r="E5739" s="238"/>
      <c r="F5739" s="238">
        <v>6</v>
      </c>
      <c r="G5739" s="238"/>
      <c r="H5739" s="238"/>
      <c r="I5739" s="238"/>
      <c r="J5739" s="238"/>
      <c r="K5739" s="238">
        <v>2</v>
      </c>
      <c r="L5739" s="238"/>
      <c r="M5739" s="238"/>
      <c r="N5739" s="238"/>
      <c r="O5739" s="238">
        <v>3</v>
      </c>
      <c r="P5739" s="239"/>
    </row>
    <row r="5740" spans="1:16" x14ac:dyDescent="0.25">
      <c r="A5740" s="236" t="s">
        <v>2466</v>
      </c>
      <c r="B5740" s="237" t="s">
        <v>8009</v>
      </c>
      <c r="C5740" s="238"/>
      <c r="D5740" s="238"/>
      <c r="E5740" s="238"/>
      <c r="F5740" s="238"/>
      <c r="G5740" s="238"/>
      <c r="H5740" s="238"/>
      <c r="I5740" s="238"/>
      <c r="J5740" s="238"/>
      <c r="K5740" s="238"/>
      <c r="L5740" s="238"/>
      <c r="M5740" s="238"/>
      <c r="N5740" s="238">
        <v>1</v>
      </c>
      <c r="O5740" s="238"/>
      <c r="P5740" s="239"/>
    </row>
    <row r="5741" spans="1:16" x14ac:dyDescent="0.25">
      <c r="A5741" s="236" t="s">
        <v>2949</v>
      </c>
      <c r="B5741" s="237" t="s">
        <v>9873</v>
      </c>
      <c r="C5741" s="238"/>
      <c r="D5741" s="238"/>
      <c r="E5741" s="238"/>
      <c r="F5741" s="238"/>
      <c r="G5741" s="238"/>
      <c r="H5741" s="238">
        <v>3</v>
      </c>
      <c r="I5741" s="238"/>
      <c r="J5741" s="238"/>
      <c r="K5741" s="238"/>
      <c r="L5741" s="238"/>
      <c r="M5741" s="238"/>
      <c r="N5741" s="238"/>
      <c r="O5741" s="238"/>
      <c r="P5741" s="239"/>
    </row>
    <row r="5742" spans="1:16" x14ac:dyDescent="0.25">
      <c r="A5742" s="236" t="s">
        <v>1777</v>
      </c>
      <c r="B5742" s="237" t="s">
        <v>7981</v>
      </c>
      <c r="C5742" s="238"/>
      <c r="D5742" s="238">
        <v>1</v>
      </c>
      <c r="E5742" s="238"/>
      <c r="F5742" s="238"/>
      <c r="G5742" s="238">
        <v>2</v>
      </c>
      <c r="H5742" s="238">
        <v>5</v>
      </c>
      <c r="I5742" s="238"/>
      <c r="J5742" s="238">
        <v>1</v>
      </c>
      <c r="K5742" s="238"/>
      <c r="L5742" s="238"/>
      <c r="M5742" s="238"/>
      <c r="N5742" s="238">
        <v>1</v>
      </c>
      <c r="O5742" s="238"/>
      <c r="P5742" s="239">
        <v>1</v>
      </c>
    </row>
    <row r="5743" spans="1:16" x14ac:dyDescent="0.25">
      <c r="A5743" s="236" t="s">
        <v>1923</v>
      </c>
      <c r="B5743" s="237" t="s">
        <v>5964</v>
      </c>
      <c r="C5743" s="238"/>
      <c r="D5743" s="238"/>
      <c r="E5743" s="238"/>
      <c r="F5743" s="238"/>
      <c r="G5743" s="238"/>
      <c r="H5743" s="238"/>
      <c r="I5743" s="238"/>
      <c r="J5743" s="238"/>
      <c r="K5743" s="238">
        <v>3</v>
      </c>
      <c r="L5743" s="238">
        <v>4</v>
      </c>
      <c r="M5743" s="238"/>
      <c r="N5743" s="238"/>
      <c r="O5743" s="238">
        <v>3</v>
      </c>
      <c r="P5743" s="239">
        <v>2</v>
      </c>
    </row>
    <row r="5744" spans="1:16" x14ac:dyDescent="0.25">
      <c r="A5744" s="236" t="s">
        <v>2574</v>
      </c>
      <c r="B5744" s="237" t="s">
        <v>8002</v>
      </c>
      <c r="C5744" s="238"/>
      <c r="D5744" s="238"/>
      <c r="E5744" s="238"/>
      <c r="F5744" s="238"/>
      <c r="G5744" s="238"/>
      <c r="H5744" s="238"/>
      <c r="I5744" s="238"/>
      <c r="J5744" s="238"/>
      <c r="K5744" s="238">
        <v>2</v>
      </c>
      <c r="L5744" s="238"/>
      <c r="M5744" s="238"/>
      <c r="N5744" s="238"/>
      <c r="O5744" s="238"/>
      <c r="P5744" s="239"/>
    </row>
    <row r="5745" spans="1:16" x14ac:dyDescent="0.25">
      <c r="A5745" s="236" t="s">
        <v>374</v>
      </c>
      <c r="B5745" s="237" t="s">
        <v>5878</v>
      </c>
      <c r="C5745" s="238"/>
      <c r="D5745" s="238"/>
      <c r="E5745" s="238"/>
      <c r="F5745" s="238">
        <v>14</v>
      </c>
      <c r="G5745" s="238"/>
      <c r="H5745" s="238">
        <v>15</v>
      </c>
      <c r="I5745" s="238"/>
      <c r="J5745" s="238"/>
      <c r="K5745" s="238">
        <v>23</v>
      </c>
      <c r="L5745" s="238"/>
      <c r="M5745" s="238">
        <v>29</v>
      </c>
      <c r="N5745" s="238">
        <v>270</v>
      </c>
      <c r="O5745" s="238">
        <v>5</v>
      </c>
      <c r="P5745" s="239"/>
    </row>
    <row r="5746" spans="1:16" x14ac:dyDescent="0.25">
      <c r="A5746" s="236" t="s">
        <v>1147</v>
      </c>
      <c r="B5746" s="237" t="s">
        <v>9204</v>
      </c>
      <c r="C5746" s="238"/>
      <c r="D5746" s="238"/>
      <c r="E5746" s="238"/>
      <c r="F5746" s="238"/>
      <c r="G5746" s="238"/>
      <c r="H5746" s="238"/>
      <c r="I5746" s="238">
        <v>6</v>
      </c>
      <c r="J5746" s="238"/>
      <c r="K5746" s="238"/>
      <c r="L5746" s="238"/>
      <c r="M5746" s="238"/>
      <c r="N5746" s="238">
        <v>58</v>
      </c>
      <c r="O5746" s="238"/>
      <c r="P5746" s="239"/>
    </row>
    <row r="5747" spans="1:16" x14ac:dyDescent="0.25">
      <c r="A5747" s="236" t="s">
        <v>844</v>
      </c>
      <c r="B5747" s="237" t="s">
        <v>6112</v>
      </c>
      <c r="C5747" s="238"/>
      <c r="D5747" s="238"/>
      <c r="E5747" s="238"/>
      <c r="F5747" s="238"/>
      <c r="G5747" s="238"/>
      <c r="H5747" s="238"/>
      <c r="I5747" s="238"/>
      <c r="J5747" s="238">
        <v>1</v>
      </c>
      <c r="K5747" s="238"/>
      <c r="L5747" s="238"/>
      <c r="M5747" s="238"/>
      <c r="N5747" s="238">
        <v>1</v>
      </c>
      <c r="O5747" s="238">
        <v>2</v>
      </c>
      <c r="P5747" s="239">
        <v>22</v>
      </c>
    </row>
    <row r="5748" spans="1:16" x14ac:dyDescent="0.25">
      <c r="A5748" s="236" t="s">
        <v>3006</v>
      </c>
      <c r="B5748" s="237" t="s">
        <v>6231</v>
      </c>
      <c r="C5748" s="238"/>
      <c r="D5748" s="238"/>
      <c r="E5748" s="238"/>
      <c r="F5748" s="238"/>
      <c r="G5748" s="238"/>
      <c r="H5748" s="238"/>
      <c r="I5748" s="238">
        <v>6</v>
      </c>
      <c r="J5748" s="238"/>
      <c r="K5748" s="238"/>
      <c r="L5748" s="238"/>
      <c r="M5748" s="238"/>
      <c r="N5748" s="238">
        <v>1</v>
      </c>
      <c r="O5748" s="238">
        <v>1</v>
      </c>
      <c r="P5748" s="239"/>
    </row>
    <row r="5749" spans="1:16" x14ac:dyDescent="0.25">
      <c r="A5749" s="236" t="s">
        <v>2632</v>
      </c>
      <c r="B5749" s="237" t="s">
        <v>8720</v>
      </c>
      <c r="C5749" s="238"/>
      <c r="D5749" s="238"/>
      <c r="E5749" s="238"/>
      <c r="F5749" s="238"/>
      <c r="G5749" s="238"/>
      <c r="H5749" s="238"/>
      <c r="I5749" s="238"/>
      <c r="J5749" s="238"/>
      <c r="K5749" s="238"/>
      <c r="L5749" s="238"/>
      <c r="M5749" s="238"/>
      <c r="N5749" s="238">
        <v>1</v>
      </c>
      <c r="O5749" s="238"/>
      <c r="P5749" s="239">
        <v>2</v>
      </c>
    </row>
    <row r="5750" spans="1:16" x14ac:dyDescent="0.25">
      <c r="A5750" s="236" t="s">
        <v>1336</v>
      </c>
      <c r="B5750" s="237" t="s">
        <v>5358</v>
      </c>
      <c r="C5750" s="238"/>
      <c r="D5750" s="238"/>
      <c r="E5750" s="238"/>
      <c r="F5750" s="238"/>
      <c r="G5750" s="238"/>
      <c r="H5750" s="238">
        <v>7</v>
      </c>
      <c r="I5750" s="238"/>
      <c r="J5750" s="238"/>
      <c r="K5750" s="238">
        <v>5</v>
      </c>
      <c r="L5750" s="238"/>
      <c r="M5750" s="238">
        <v>7</v>
      </c>
      <c r="N5750" s="238">
        <v>1</v>
      </c>
      <c r="O5750" s="238">
        <v>161</v>
      </c>
      <c r="P5750" s="239">
        <v>4</v>
      </c>
    </row>
    <row r="5751" spans="1:16" x14ac:dyDescent="0.25">
      <c r="A5751" s="236" t="s">
        <v>433</v>
      </c>
      <c r="B5751" s="237" t="s">
        <v>5414</v>
      </c>
      <c r="C5751" s="238">
        <v>51</v>
      </c>
      <c r="D5751" s="238">
        <v>42</v>
      </c>
      <c r="E5751" s="238"/>
      <c r="F5751" s="238">
        <v>16</v>
      </c>
      <c r="G5751" s="238"/>
      <c r="H5751" s="238">
        <v>233</v>
      </c>
      <c r="I5751" s="238">
        <v>323</v>
      </c>
      <c r="J5751" s="238">
        <v>23</v>
      </c>
      <c r="K5751" s="238">
        <v>52</v>
      </c>
      <c r="L5751" s="238">
        <v>93</v>
      </c>
      <c r="M5751" s="238">
        <v>42</v>
      </c>
      <c r="N5751" s="238">
        <v>106</v>
      </c>
      <c r="O5751" s="238">
        <v>89</v>
      </c>
      <c r="P5751" s="239">
        <v>122</v>
      </c>
    </row>
    <row r="5752" spans="1:16" x14ac:dyDescent="0.25">
      <c r="A5752" s="236" t="s">
        <v>563</v>
      </c>
      <c r="B5752" s="237" t="s">
        <v>5570</v>
      </c>
      <c r="C5752" s="238"/>
      <c r="D5752" s="238"/>
      <c r="E5752" s="238"/>
      <c r="F5752" s="238"/>
      <c r="G5752" s="238"/>
      <c r="H5752" s="238">
        <v>10</v>
      </c>
      <c r="I5752" s="238"/>
      <c r="J5752" s="238"/>
      <c r="K5752" s="238">
        <v>8</v>
      </c>
      <c r="L5752" s="238">
        <v>58</v>
      </c>
      <c r="M5752" s="238"/>
      <c r="N5752" s="238">
        <v>348</v>
      </c>
      <c r="O5752" s="238">
        <v>29</v>
      </c>
      <c r="P5752" s="239"/>
    </row>
    <row r="5753" spans="1:16" x14ac:dyDescent="0.25">
      <c r="A5753" s="236" t="s">
        <v>2890</v>
      </c>
      <c r="B5753" s="237" t="s">
        <v>6742</v>
      </c>
      <c r="C5753" s="238"/>
      <c r="D5753" s="238">
        <v>1</v>
      </c>
      <c r="E5753" s="238"/>
      <c r="F5753" s="238">
        <v>3</v>
      </c>
      <c r="G5753" s="238">
        <v>5</v>
      </c>
      <c r="H5753" s="238"/>
      <c r="I5753" s="238">
        <v>1</v>
      </c>
      <c r="J5753" s="238">
        <v>2</v>
      </c>
      <c r="K5753" s="238"/>
      <c r="L5753" s="238"/>
      <c r="M5753" s="238"/>
      <c r="N5753" s="238"/>
      <c r="O5753" s="238"/>
      <c r="P5753" s="239"/>
    </row>
    <row r="5754" spans="1:16" x14ac:dyDescent="0.25">
      <c r="A5754" s="236" t="s">
        <v>2398</v>
      </c>
      <c r="B5754" s="237" t="s">
        <v>8455</v>
      </c>
      <c r="C5754" s="238"/>
      <c r="D5754" s="238">
        <v>16</v>
      </c>
      <c r="E5754" s="238"/>
      <c r="F5754" s="238"/>
      <c r="G5754" s="238">
        <v>2</v>
      </c>
      <c r="H5754" s="238"/>
      <c r="I5754" s="238"/>
      <c r="J5754" s="238"/>
      <c r="K5754" s="238"/>
      <c r="L5754" s="238"/>
      <c r="M5754" s="238"/>
      <c r="N5754" s="238"/>
      <c r="O5754" s="238"/>
      <c r="P5754" s="239"/>
    </row>
    <row r="5755" spans="1:16" x14ac:dyDescent="0.25">
      <c r="A5755" s="236" t="s">
        <v>2312</v>
      </c>
      <c r="B5755" s="237" t="s">
        <v>9205</v>
      </c>
      <c r="C5755" s="238"/>
      <c r="D5755" s="238"/>
      <c r="E5755" s="238"/>
      <c r="F5755" s="238"/>
      <c r="G5755" s="238"/>
      <c r="H5755" s="238"/>
      <c r="I5755" s="238"/>
      <c r="J5755" s="238">
        <v>59</v>
      </c>
      <c r="K5755" s="238"/>
      <c r="L5755" s="238"/>
      <c r="M5755" s="238"/>
      <c r="N5755" s="238"/>
      <c r="O5755" s="238"/>
      <c r="P5755" s="239"/>
    </row>
    <row r="5756" spans="1:16" x14ac:dyDescent="0.25">
      <c r="A5756" s="236" t="s">
        <v>1327</v>
      </c>
      <c r="B5756" s="237" t="s">
        <v>5764</v>
      </c>
      <c r="C5756" s="238"/>
      <c r="D5756" s="238"/>
      <c r="E5756" s="238"/>
      <c r="F5756" s="238"/>
      <c r="G5756" s="238"/>
      <c r="H5756" s="238"/>
      <c r="I5756" s="238">
        <v>23</v>
      </c>
      <c r="J5756" s="238"/>
      <c r="K5756" s="238"/>
      <c r="L5756" s="238"/>
      <c r="M5756" s="238"/>
      <c r="N5756" s="238">
        <v>1</v>
      </c>
      <c r="O5756" s="238">
        <v>9</v>
      </c>
      <c r="P5756" s="239"/>
    </row>
    <row r="5757" spans="1:16" x14ac:dyDescent="0.25">
      <c r="A5757" s="236" t="s">
        <v>2882</v>
      </c>
      <c r="B5757" s="237" t="s">
        <v>7400</v>
      </c>
      <c r="C5757" s="238"/>
      <c r="D5757" s="238"/>
      <c r="E5757" s="238"/>
      <c r="F5757" s="238"/>
      <c r="G5757" s="238">
        <v>22</v>
      </c>
      <c r="H5757" s="238"/>
      <c r="I5757" s="238"/>
      <c r="J5757" s="238"/>
      <c r="K5757" s="238">
        <v>1</v>
      </c>
      <c r="L5757" s="238"/>
      <c r="M5757" s="238"/>
      <c r="N5757" s="238"/>
      <c r="O5757" s="238"/>
      <c r="P5757" s="239"/>
    </row>
    <row r="5758" spans="1:16" x14ac:dyDescent="0.25">
      <c r="A5758" s="236" t="s">
        <v>1388</v>
      </c>
      <c r="B5758" s="237" t="s">
        <v>8456</v>
      </c>
      <c r="C5758" s="238"/>
      <c r="D5758" s="238"/>
      <c r="E5758" s="238"/>
      <c r="F5758" s="238"/>
      <c r="G5758" s="238"/>
      <c r="H5758" s="238"/>
      <c r="I5758" s="238">
        <v>36</v>
      </c>
      <c r="J5758" s="238">
        <v>2</v>
      </c>
      <c r="K5758" s="238"/>
      <c r="L5758" s="238"/>
      <c r="M5758" s="238"/>
      <c r="N5758" s="238"/>
      <c r="O5758" s="238"/>
      <c r="P5758" s="239"/>
    </row>
    <row r="5759" spans="1:16" x14ac:dyDescent="0.25">
      <c r="A5759" s="236" t="s">
        <v>1894</v>
      </c>
      <c r="B5759" s="237" t="s">
        <v>7401</v>
      </c>
      <c r="C5759" s="238"/>
      <c r="D5759" s="238"/>
      <c r="E5759" s="238"/>
      <c r="F5759" s="238">
        <v>83</v>
      </c>
      <c r="G5759" s="238"/>
      <c r="H5759" s="238"/>
      <c r="I5759" s="238"/>
      <c r="J5759" s="238">
        <v>9</v>
      </c>
      <c r="K5759" s="238">
        <v>3</v>
      </c>
      <c r="L5759" s="238"/>
      <c r="M5759" s="238"/>
      <c r="N5759" s="238">
        <v>4</v>
      </c>
      <c r="O5759" s="238"/>
      <c r="P5759" s="239">
        <v>7</v>
      </c>
    </row>
    <row r="5760" spans="1:16" x14ac:dyDescent="0.25">
      <c r="A5760" s="236" t="s">
        <v>2642</v>
      </c>
      <c r="B5760" s="237" t="s">
        <v>7402</v>
      </c>
      <c r="C5760" s="238"/>
      <c r="D5760" s="238"/>
      <c r="E5760" s="238"/>
      <c r="F5760" s="238"/>
      <c r="G5760" s="238"/>
      <c r="H5760" s="238"/>
      <c r="I5760" s="238"/>
      <c r="J5760" s="238"/>
      <c r="K5760" s="238"/>
      <c r="L5760" s="238"/>
      <c r="M5760" s="238"/>
      <c r="N5760" s="238"/>
      <c r="O5760" s="238"/>
      <c r="P5760" s="239">
        <v>3</v>
      </c>
    </row>
    <row r="5761" spans="1:16" x14ac:dyDescent="0.25">
      <c r="A5761" s="236" t="s">
        <v>391</v>
      </c>
      <c r="B5761" s="237" t="s">
        <v>9421</v>
      </c>
      <c r="C5761" s="238"/>
      <c r="D5761" s="238"/>
      <c r="E5761" s="238"/>
      <c r="F5761" s="238">
        <v>1</v>
      </c>
      <c r="G5761" s="238">
        <v>1</v>
      </c>
      <c r="H5761" s="238"/>
      <c r="I5761" s="238"/>
      <c r="J5761" s="238"/>
      <c r="K5761" s="238"/>
      <c r="L5761" s="238"/>
      <c r="M5761" s="238"/>
      <c r="N5761" s="238">
        <v>24</v>
      </c>
      <c r="O5761" s="238"/>
      <c r="P5761" s="239"/>
    </row>
    <row r="5762" spans="1:16" x14ac:dyDescent="0.25">
      <c r="A5762" s="236" t="s">
        <v>3004</v>
      </c>
      <c r="B5762" s="237" t="s">
        <v>9422</v>
      </c>
      <c r="C5762" s="238"/>
      <c r="D5762" s="238"/>
      <c r="E5762" s="238">
        <v>5</v>
      </c>
      <c r="F5762" s="238"/>
      <c r="G5762" s="238"/>
      <c r="H5762" s="238">
        <v>1</v>
      </c>
      <c r="I5762" s="238"/>
      <c r="J5762" s="238"/>
      <c r="K5762" s="238"/>
      <c r="L5762" s="238"/>
      <c r="M5762" s="238"/>
      <c r="N5762" s="238"/>
      <c r="O5762" s="238"/>
      <c r="P5762" s="239"/>
    </row>
    <row r="5763" spans="1:16" x14ac:dyDescent="0.25">
      <c r="A5763" s="236" t="s">
        <v>1345</v>
      </c>
      <c r="B5763" s="237" t="s">
        <v>7760</v>
      </c>
      <c r="C5763" s="238"/>
      <c r="D5763" s="238"/>
      <c r="E5763" s="238"/>
      <c r="F5763" s="238"/>
      <c r="G5763" s="238">
        <v>1</v>
      </c>
      <c r="H5763" s="238"/>
      <c r="I5763" s="238"/>
      <c r="J5763" s="238"/>
      <c r="K5763" s="238"/>
      <c r="L5763" s="238"/>
      <c r="M5763" s="238">
        <v>8</v>
      </c>
      <c r="N5763" s="238"/>
      <c r="O5763" s="238"/>
      <c r="P5763" s="239"/>
    </row>
    <row r="5764" spans="1:16" x14ac:dyDescent="0.25">
      <c r="A5764" s="236" t="s">
        <v>1354</v>
      </c>
      <c r="B5764" s="237" t="s">
        <v>8003</v>
      </c>
      <c r="C5764" s="238"/>
      <c r="D5764" s="238"/>
      <c r="E5764" s="238"/>
      <c r="F5764" s="238"/>
      <c r="G5764" s="238"/>
      <c r="H5764" s="238"/>
      <c r="I5764" s="238"/>
      <c r="J5764" s="238"/>
      <c r="K5764" s="238"/>
      <c r="L5764" s="238"/>
      <c r="M5764" s="238">
        <v>1</v>
      </c>
      <c r="N5764" s="238"/>
      <c r="O5764" s="238"/>
      <c r="P5764" s="239"/>
    </row>
    <row r="5765" spans="1:16" x14ac:dyDescent="0.25">
      <c r="A5765" s="236" t="s">
        <v>1529</v>
      </c>
      <c r="B5765" s="237" t="s">
        <v>6743</v>
      </c>
      <c r="C5765" s="238"/>
      <c r="D5765" s="238"/>
      <c r="E5765" s="238"/>
      <c r="F5765" s="238"/>
      <c r="G5765" s="238"/>
      <c r="H5765" s="238"/>
      <c r="I5765" s="238">
        <v>12</v>
      </c>
      <c r="J5765" s="238"/>
      <c r="K5765" s="238"/>
      <c r="L5765" s="238"/>
      <c r="M5765" s="238">
        <v>23</v>
      </c>
      <c r="N5765" s="238">
        <v>17</v>
      </c>
      <c r="O5765" s="238"/>
      <c r="P5765" s="239"/>
    </row>
    <row r="5766" spans="1:16" x14ac:dyDescent="0.25">
      <c r="A5766" s="236" t="s">
        <v>2866</v>
      </c>
      <c r="B5766" s="237" t="s">
        <v>8722</v>
      </c>
      <c r="C5766" s="238"/>
      <c r="D5766" s="238"/>
      <c r="E5766" s="238"/>
      <c r="F5766" s="238"/>
      <c r="G5766" s="238"/>
      <c r="H5766" s="238"/>
      <c r="I5766" s="238"/>
      <c r="J5766" s="238"/>
      <c r="K5766" s="238"/>
      <c r="L5766" s="238"/>
      <c r="M5766" s="238"/>
      <c r="N5766" s="238">
        <v>1</v>
      </c>
      <c r="O5766" s="238"/>
      <c r="P5766" s="239"/>
    </row>
    <row r="5767" spans="1:16" x14ac:dyDescent="0.25">
      <c r="A5767" s="236" t="s">
        <v>1616</v>
      </c>
      <c r="B5767" s="237" t="s">
        <v>8010</v>
      </c>
      <c r="C5767" s="238"/>
      <c r="D5767" s="238">
        <v>1</v>
      </c>
      <c r="E5767" s="238"/>
      <c r="F5767" s="238"/>
      <c r="G5767" s="238"/>
      <c r="H5767" s="238"/>
      <c r="I5767" s="238"/>
      <c r="J5767" s="238"/>
      <c r="K5767" s="238"/>
      <c r="L5767" s="238">
        <v>1</v>
      </c>
      <c r="M5767" s="238"/>
      <c r="N5767" s="238">
        <v>11</v>
      </c>
      <c r="O5767" s="238"/>
      <c r="P5767" s="239"/>
    </row>
    <row r="5768" spans="1:16" x14ac:dyDescent="0.25">
      <c r="A5768" s="236" t="s">
        <v>1986</v>
      </c>
      <c r="B5768" s="237" t="s">
        <v>9423</v>
      </c>
      <c r="C5768" s="238"/>
      <c r="D5768" s="238">
        <v>54</v>
      </c>
      <c r="E5768" s="238">
        <v>52</v>
      </c>
      <c r="F5768" s="238"/>
      <c r="G5768" s="238"/>
      <c r="H5768" s="238"/>
      <c r="I5768" s="238">
        <v>4</v>
      </c>
      <c r="J5768" s="238"/>
      <c r="K5768" s="238"/>
      <c r="L5768" s="238"/>
      <c r="M5768" s="238"/>
      <c r="N5768" s="238">
        <v>47</v>
      </c>
      <c r="O5768" s="238"/>
      <c r="P5768" s="239"/>
    </row>
    <row r="5769" spans="1:16" x14ac:dyDescent="0.25">
      <c r="A5769" s="236" t="s">
        <v>142</v>
      </c>
      <c r="B5769" s="237" t="s">
        <v>5415</v>
      </c>
      <c r="C5769" s="238">
        <v>5</v>
      </c>
      <c r="D5769" s="238">
        <v>1</v>
      </c>
      <c r="E5769" s="238">
        <v>108</v>
      </c>
      <c r="F5769" s="238"/>
      <c r="G5769" s="238">
        <v>2</v>
      </c>
      <c r="H5769" s="238">
        <v>16</v>
      </c>
      <c r="I5769" s="238">
        <v>7</v>
      </c>
      <c r="J5769" s="238">
        <v>1</v>
      </c>
      <c r="K5769" s="238">
        <v>114</v>
      </c>
      <c r="L5769" s="238"/>
      <c r="M5769" s="238">
        <v>29</v>
      </c>
      <c r="N5769" s="238">
        <v>13</v>
      </c>
      <c r="O5769" s="238">
        <v>89</v>
      </c>
      <c r="P5769" s="239">
        <v>316</v>
      </c>
    </row>
    <row r="5770" spans="1:16" x14ac:dyDescent="0.25">
      <c r="A5770" s="236" t="s">
        <v>1953</v>
      </c>
      <c r="B5770" s="237" t="s">
        <v>8004</v>
      </c>
      <c r="C5770" s="238">
        <v>4</v>
      </c>
      <c r="D5770" s="238"/>
      <c r="E5770" s="238"/>
      <c r="F5770" s="238"/>
      <c r="G5770" s="238"/>
      <c r="H5770" s="238">
        <v>5</v>
      </c>
      <c r="I5770" s="238"/>
      <c r="J5770" s="238"/>
      <c r="K5770" s="238"/>
      <c r="L5770" s="238">
        <v>6</v>
      </c>
      <c r="M5770" s="238"/>
      <c r="N5770" s="238"/>
      <c r="O5770" s="238"/>
      <c r="P5770" s="239">
        <v>7</v>
      </c>
    </row>
    <row r="5771" spans="1:16" x14ac:dyDescent="0.25">
      <c r="A5771" s="236" t="s">
        <v>1597</v>
      </c>
      <c r="B5771" s="237" t="s">
        <v>9424</v>
      </c>
      <c r="C5771" s="238"/>
      <c r="D5771" s="238">
        <v>2</v>
      </c>
      <c r="E5771" s="238"/>
      <c r="F5771" s="238"/>
      <c r="G5771" s="238"/>
      <c r="H5771" s="238"/>
      <c r="I5771" s="238"/>
      <c r="J5771" s="238"/>
      <c r="K5771" s="238"/>
      <c r="L5771" s="238"/>
      <c r="M5771" s="238"/>
      <c r="N5771" s="238"/>
      <c r="O5771" s="238"/>
      <c r="P5771" s="239"/>
    </row>
    <row r="5772" spans="1:16" x14ac:dyDescent="0.25">
      <c r="A5772" s="236" t="s">
        <v>587</v>
      </c>
      <c r="B5772" s="237" t="s">
        <v>8458</v>
      </c>
      <c r="C5772" s="238"/>
      <c r="D5772" s="238"/>
      <c r="E5772" s="238"/>
      <c r="F5772" s="238"/>
      <c r="G5772" s="238"/>
      <c r="H5772" s="238"/>
      <c r="I5772" s="238">
        <v>1</v>
      </c>
      <c r="J5772" s="238"/>
      <c r="K5772" s="238"/>
      <c r="L5772" s="238">
        <v>4</v>
      </c>
      <c r="M5772" s="238"/>
      <c r="N5772" s="238">
        <v>4</v>
      </c>
      <c r="O5772" s="238"/>
      <c r="P5772" s="239"/>
    </row>
    <row r="5773" spans="1:16" x14ac:dyDescent="0.25">
      <c r="A5773" s="236" t="s">
        <v>2103</v>
      </c>
      <c r="B5773" s="237" t="s">
        <v>6944</v>
      </c>
      <c r="C5773" s="238"/>
      <c r="D5773" s="238"/>
      <c r="E5773" s="238"/>
      <c r="F5773" s="238"/>
      <c r="G5773" s="238"/>
      <c r="H5773" s="238"/>
      <c r="I5773" s="238"/>
      <c r="J5773" s="238">
        <v>6</v>
      </c>
      <c r="K5773" s="238"/>
      <c r="L5773" s="238"/>
      <c r="M5773" s="238"/>
      <c r="N5773" s="238"/>
      <c r="O5773" s="238"/>
      <c r="P5773" s="239"/>
    </row>
    <row r="5774" spans="1:16" x14ac:dyDescent="0.25">
      <c r="A5774" s="236" t="s">
        <v>1749</v>
      </c>
      <c r="B5774" s="237" t="s">
        <v>9462</v>
      </c>
      <c r="C5774" s="238"/>
      <c r="D5774" s="238"/>
      <c r="E5774" s="238"/>
      <c r="F5774" s="238"/>
      <c r="G5774" s="238"/>
      <c r="H5774" s="238"/>
      <c r="I5774" s="238"/>
      <c r="J5774" s="238"/>
      <c r="K5774" s="238"/>
      <c r="L5774" s="238"/>
      <c r="M5774" s="238">
        <v>1</v>
      </c>
      <c r="N5774" s="238"/>
      <c r="O5774" s="238"/>
      <c r="P5774" s="239"/>
    </row>
    <row r="5775" spans="1:16" x14ac:dyDescent="0.25">
      <c r="A5775" s="236" t="s">
        <v>2325</v>
      </c>
      <c r="B5775" s="237" t="s">
        <v>7378</v>
      </c>
      <c r="C5775" s="238"/>
      <c r="D5775" s="238"/>
      <c r="E5775" s="238"/>
      <c r="F5775" s="238"/>
      <c r="G5775" s="238"/>
      <c r="H5775" s="238"/>
      <c r="I5775" s="238"/>
      <c r="J5775" s="238"/>
      <c r="K5775" s="238"/>
      <c r="L5775" s="238">
        <v>2</v>
      </c>
      <c r="M5775" s="238"/>
      <c r="N5775" s="238"/>
      <c r="O5775" s="238"/>
      <c r="P5775" s="239"/>
    </row>
    <row r="5776" spans="1:16" x14ac:dyDescent="0.25">
      <c r="A5776" s="236" t="s">
        <v>1696</v>
      </c>
      <c r="B5776" s="237" t="s">
        <v>8011</v>
      </c>
      <c r="C5776" s="238"/>
      <c r="D5776" s="238">
        <v>3</v>
      </c>
      <c r="E5776" s="238"/>
      <c r="F5776" s="238"/>
      <c r="G5776" s="238">
        <v>159</v>
      </c>
      <c r="H5776" s="238"/>
      <c r="I5776" s="238">
        <v>4</v>
      </c>
      <c r="J5776" s="238"/>
      <c r="K5776" s="238"/>
      <c r="L5776" s="238"/>
      <c r="M5776" s="238"/>
      <c r="N5776" s="238"/>
      <c r="O5776" s="238"/>
      <c r="P5776" s="239">
        <v>3</v>
      </c>
    </row>
    <row r="5777" spans="1:16" x14ac:dyDescent="0.25">
      <c r="A5777" s="236" t="s">
        <v>1008</v>
      </c>
      <c r="B5777" s="237" t="s">
        <v>6945</v>
      </c>
      <c r="C5777" s="238"/>
      <c r="D5777" s="238"/>
      <c r="E5777" s="238">
        <v>1</v>
      </c>
      <c r="F5777" s="238"/>
      <c r="G5777" s="238">
        <v>15</v>
      </c>
      <c r="H5777" s="238"/>
      <c r="I5777" s="238"/>
      <c r="J5777" s="238"/>
      <c r="K5777" s="238"/>
      <c r="L5777" s="238"/>
      <c r="M5777" s="238"/>
      <c r="N5777" s="238">
        <v>4</v>
      </c>
      <c r="O5777" s="238"/>
      <c r="P5777" s="239">
        <v>2</v>
      </c>
    </row>
    <row r="5778" spans="1:16" x14ac:dyDescent="0.25">
      <c r="A5778" s="236" t="s">
        <v>1340</v>
      </c>
      <c r="B5778" s="237" t="s">
        <v>6152</v>
      </c>
      <c r="C5778" s="238"/>
      <c r="D5778" s="238"/>
      <c r="E5778" s="238"/>
      <c r="F5778" s="238"/>
      <c r="G5778" s="238"/>
      <c r="H5778" s="238"/>
      <c r="I5778" s="238"/>
      <c r="J5778" s="238"/>
      <c r="K5778" s="238"/>
      <c r="L5778" s="238">
        <v>2</v>
      </c>
      <c r="M5778" s="238"/>
      <c r="N5778" s="238">
        <v>23</v>
      </c>
      <c r="O5778" s="238">
        <v>1</v>
      </c>
      <c r="P5778" s="239"/>
    </row>
    <row r="5779" spans="1:16" x14ac:dyDescent="0.25">
      <c r="A5779" s="236" t="s">
        <v>1220</v>
      </c>
      <c r="B5779" s="237" t="s">
        <v>6017</v>
      </c>
      <c r="C5779" s="238">
        <v>13</v>
      </c>
      <c r="D5779" s="238"/>
      <c r="E5779" s="238"/>
      <c r="F5779" s="238"/>
      <c r="G5779" s="238"/>
      <c r="H5779" s="238">
        <v>64</v>
      </c>
      <c r="I5779" s="238"/>
      <c r="J5779" s="238"/>
      <c r="K5779" s="238"/>
      <c r="L5779" s="238"/>
      <c r="M5779" s="238"/>
      <c r="N5779" s="238"/>
      <c r="O5779" s="238">
        <v>2</v>
      </c>
      <c r="P5779" s="239"/>
    </row>
    <row r="5780" spans="1:16" x14ac:dyDescent="0.25">
      <c r="A5780" s="236" t="s">
        <v>3257</v>
      </c>
      <c r="B5780" s="237" t="s">
        <v>6063</v>
      </c>
      <c r="C5780" s="238"/>
      <c r="D5780" s="238"/>
      <c r="E5780" s="238"/>
      <c r="F5780" s="238">
        <v>1075</v>
      </c>
      <c r="G5780" s="238"/>
      <c r="H5780" s="238"/>
      <c r="I5780" s="238"/>
      <c r="J5780" s="238"/>
      <c r="K5780" s="238"/>
      <c r="L5780" s="238"/>
      <c r="M5780" s="238">
        <v>6104</v>
      </c>
      <c r="N5780" s="238"/>
      <c r="O5780" s="238">
        <v>2</v>
      </c>
      <c r="P5780" s="239"/>
    </row>
    <row r="5781" spans="1:16" x14ac:dyDescent="0.25">
      <c r="A5781" s="236" t="s">
        <v>1852</v>
      </c>
      <c r="B5781" s="237" t="s">
        <v>7379</v>
      </c>
      <c r="C5781" s="238"/>
      <c r="D5781" s="238"/>
      <c r="E5781" s="238"/>
      <c r="F5781" s="238"/>
      <c r="G5781" s="238"/>
      <c r="H5781" s="238"/>
      <c r="I5781" s="238"/>
      <c r="J5781" s="238"/>
      <c r="K5781" s="238"/>
      <c r="L5781" s="238">
        <v>1</v>
      </c>
      <c r="M5781" s="238"/>
      <c r="N5781" s="238"/>
      <c r="O5781" s="238"/>
      <c r="P5781" s="239">
        <v>75</v>
      </c>
    </row>
    <row r="5782" spans="1:16" x14ac:dyDescent="0.25">
      <c r="A5782" s="236" t="s">
        <v>873</v>
      </c>
      <c r="B5782" s="237" t="s">
        <v>6946</v>
      </c>
      <c r="C5782" s="238"/>
      <c r="D5782" s="238"/>
      <c r="E5782" s="238"/>
      <c r="F5782" s="238"/>
      <c r="G5782" s="238">
        <v>52</v>
      </c>
      <c r="H5782" s="238"/>
      <c r="I5782" s="238">
        <v>30</v>
      </c>
      <c r="J5782" s="238">
        <v>81</v>
      </c>
      <c r="K5782" s="238"/>
      <c r="L5782" s="238">
        <v>3</v>
      </c>
      <c r="M5782" s="238">
        <v>6</v>
      </c>
      <c r="N5782" s="238">
        <v>3</v>
      </c>
      <c r="O5782" s="238"/>
      <c r="P5782" s="239"/>
    </row>
    <row r="5783" spans="1:16" x14ac:dyDescent="0.25">
      <c r="A5783" s="236" t="s">
        <v>447</v>
      </c>
      <c r="B5783" s="237" t="s">
        <v>5796</v>
      </c>
      <c r="C5783" s="238">
        <v>10</v>
      </c>
      <c r="D5783" s="238"/>
      <c r="E5783" s="238">
        <v>1</v>
      </c>
      <c r="F5783" s="238"/>
      <c r="G5783" s="238"/>
      <c r="H5783" s="238"/>
      <c r="I5783" s="238"/>
      <c r="J5783" s="238">
        <v>3</v>
      </c>
      <c r="K5783" s="238"/>
      <c r="L5783" s="238">
        <v>2</v>
      </c>
      <c r="M5783" s="238"/>
      <c r="N5783" s="238"/>
      <c r="O5783" s="238">
        <v>8</v>
      </c>
      <c r="P5783" s="239"/>
    </row>
    <row r="5784" spans="1:16" x14ac:dyDescent="0.25">
      <c r="A5784" s="236" t="s">
        <v>3072</v>
      </c>
      <c r="B5784" s="237" t="s">
        <v>6522</v>
      </c>
      <c r="C5784" s="238"/>
      <c r="D5784" s="238"/>
      <c r="E5784" s="238">
        <v>31</v>
      </c>
      <c r="F5784" s="238"/>
      <c r="G5784" s="238"/>
      <c r="H5784" s="238">
        <v>30</v>
      </c>
      <c r="I5784" s="238"/>
      <c r="J5784" s="238"/>
      <c r="K5784" s="238"/>
      <c r="L5784" s="238"/>
      <c r="M5784" s="238"/>
      <c r="N5784" s="238"/>
      <c r="O5784" s="238"/>
      <c r="P5784" s="239"/>
    </row>
    <row r="5785" spans="1:16" x14ac:dyDescent="0.25">
      <c r="A5785" s="236" t="s">
        <v>1859</v>
      </c>
      <c r="B5785" s="237" t="s">
        <v>5751</v>
      </c>
      <c r="C5785" s="238"/>
      <c r="D5785" s="238">
        <v>19</v>
      </c>
      <c r="E5785" s="238"/>
      <c r="F5785" s="238"/>
      <c r="G5785" s="238"/>
      <c r="H5785" s="238">
        <v>3</v>
      </c>
      <c r="I5785" s="238"/>
      <c r="J5785" s="238"/>
      <c r="K5785" s="238"/>
      <c r="L5785" s="238"/>
      <c r="M5785" s="238"/>
      <c r="N5785" s="238"/>
      <c r="O5785" s="238">
        <v>9</v>
      </c>
      <c r="P5785" s="239"/>
    </row>
    <row r="5786" spans="1:16" x14ac:dyDescent="0.25">
      <c r="A5786" s="236" t="s">
        <v>2148</v>
      </c>
      <c r="B5786" s="237" t="s">
        <v>7380</v>
      </c>
      <c r="C5786" s="238">
        <v>28</v>
      </c>
      <c r="D5786" s="238">
        <v>9</v>
      </c>
      <c r="E5786" s="238"/>
      <c r="F5786" s="238"/>
      <c r="G5786" s="238"/>
      <c r="H5786" s="238"/>
      <c r="I5786" s="238"/>
      <c r="J5786" s="238"/>
      <c r="K5786" s="238"/>
      <c r="L5786" s="238"/>
      <c r="M5786" s="238"/>
      <c r="N5786" s="238"/>
      <c r="O5786" s="238"/>
      <c r="P5786" s="239"/>
    </row>
    <row r="5787" spans="1:16" x14ac:dyDescent="0.25">
      <c r="A5787" s="236" t="s">
        <v>1980</v>
      </c>
      <c r="B5787" s="237" t="s">
        <v>6285</v>
      </c>
      <c r="C5787" s="238"/>
      <c r="D5787" s="238"/>
      <c r="E5787" s="238"/>
      <c r="F5787" s="238"/>
      <c r="G5787" s="238"/>
      <c r="H5787" s="238"/>
      <c r="I5787" s="238">
        <v>26</v>
      </c>
      <c r="J5787" s="238"/>
      <c r="K5787" s="238">
        <v>2</v>
      </c>
      <c r="L5787" s="238">
        <v>4</v>
      </c>
      <c r="M5787" s="238"/>
      <c r="N5787" s="238"/>
      <c r="O5787" s="238">
        <v>1</v>
      </c>
      <c r="P5787" s="239">
        <v>1</v>
      </c>
    </row>
    <row r="5788" spans="1:16" x14ac:dyDescent="0.25">
      <c r="A5788" s="236" t="s">
        <v>1854</v>
      </c>
      <c r="B5788" s="237" t="s">
        <v>8012</v>
      </c>
      <c r="C5788" s="238"/>
      <c r="D5788" s="238"/>
      <c r="E5788" s="238"/>
      <c r="F5788" s="238"/>
      <c r="G5788" s="238"/>
      <c r="H5788" s="238"/>
      <c r="I5788" s="238"/>
      <c r="J5788" s="238"/>
      <c r="K5788" s="238"/>
      <c r="L5788" s="238">
        <v>8</v>
      </c>
      <c r="M5788" s="238"/>
      <c r="N5788" s="238"/>
      <c r="O5788" s="238"/>
      <c r="P5788" s="239">
        <v>16</v>
      </c>
    </row>
    <row r="5789" spans="1:16" x14ac:dyDescent="0.25">
      <c r="A5789" s="236" t="s">
        <v>2506</v>
      </c>
      <c r="B5789" s="237" t="s">
        <v>8704</v>
      </c>
      <c r="C5789" s="238"/>
      <c r="D5789" s="238"/>
      <c r="E5789" s="238"/>
      <c r="F5789" s="238"/>
      <c r="G5789" s="238"/>
      <c r="H5789" s="238"/>
      <c r="I5789" s="238"/>
      <c r="J5789" s="238">
        <v>9</v>
      </c>
      <c r="K5789" s="238"/>
      <c r="L5789" s="238"/>
      <c r="M5789" s="238"/>
      <c r="N5789" s="238">
        <v>1</v>
      </c>
      <c r="O5789" s="238"/>
      <c r="P5789" s="239"/>
    </row>
    <row r="5790" spans="1:16" x14ac:dyDescent="0.25">
      <c r="A5790" s="236" t="s">
        <v>610</v>
      </c>
      <c r="B5790" s="237" t="s">
        <v>5950</v>
      </c>
      <c r="C5790" s="238">
        <v>21</v>
      </c>
      <c r="D5790" s="238"/>
      <c r="E5790" s="238"/>
      <c r="F5790" s="238"/>
      <c r="G5790" s="238"/>
      <c r="H5790" s="238">
        <v>20</v>
      </c>
      <c r="I5790" s="238">
        <v>4</v>
      </c>
      <c r="J5790" s="238"/>
      <c r="K5790" s="238">
        <v>4</v>
      </c>
      <c r="L5790" s="238">
        <v>5</v>
      </c>
      <c r="M5790" s="238">
        <v>13</v>
      </c>
      <c r="N5790" s="238">
        <v>3</v>
      </c>
      <c r="O5790" s="238">
        <v>3</v>
      </c>
      <c r="P5790" s="239">
        <v>7</v>
      </c>
    </row>
    <row r="5791" spans="1:16" x14ac:dyDescent="0.25">
      <c r="A5791" s="236" t="s">
        <v>888</v>
      </c>
      <c r="B5791" s="237" t="s">
        <v>5551</v>
      </c>
      <c r="C5791" s="238"/>
      <c r="D5791" s="238"/>
      <c r="E5791" s="238"/>
      <c r="F5791" s="238">
        <v>7</v>
      </c>
      <c r="G5791" s="238"/>
      <c r="H5791" s="238"/>
      <c r="I5791" s="238">
        <v>1</v>
      </c>
      <c r="J5791" s="238">
        <v>235</v>
      </c>
      <c r="K5791" s="238">
        <v>3</v>
      </c>
      <c r="L5791" s="238">
        <v>2</v>
      </c>
      <c r="M5791" s="238">
        <v>1</v>
      </c>
      <c r="N5791" s="238">
        <v>2</v>
      </c>
      <c r="O5791" s="238">
        <v>30</v>
      </c>
      <c r="P5791" s="239">
        <v>8</v>
      </c>
    </row>
    <row r="5792" spans="1:16" x14ac:dyDescent="0.25">
      <c r="A5792" s="236" t="s">
        <v>588</v>
      </c>
      <c r="B5792" s="237" t="s">
        <v>5905</v>
      </c>
      <c r="C5792" s="238"/>
      <c r="D5792" s="238">
        <v>2</v>
      </c>
      <c r="E5792" s="238">
        <v>1</v>
      </c>
      <c r="F5792" s="238">
        <v>26</v>
      </c>
      <c r="G5792" s="238"/>
      <c r="H5792" s="238"/>
      <c r="I5792" s="238"/>
      <c r="J5792" s="238">
        <v>8</v>
      </c>
      <c r="K5792" s="238">
        <v>1</v>
      </c>
      <c r="L5792" s="238"/>
      <c r="M5792" s="238">
        <v>5</v>
      </c>
      <c r="N5792" s="238">
        <v>123</v>
      </c>
      <c r="O5792" s="238">
        <v>4</v>
      </c>
      <c r="P5792" s="239">
        <v>35</v>
      </c>
    </row>
    <row r="5793" spans="1:16" x14ac:dyDescent="0.25">
      <c r="A5793" s="236" t="s">
        <v>1214</v>
      </c>
      <c r="B5793" s="237" t="s">
        <v>9425</v>
      </c>
      <c r="C5793" s="238">
        <v>3</v>
      </c>
      <c r="D5793" s="238"/>
      <c r="E5793" s="238"/>
      <c r="F5793" s="238">
        <v>7</v>
      </c>
      <c r="G5793" s="238"/>
      <c r="H5793" s="238"/>
      <c r="I5793" s="238"/>
      <c r="J5793" s="238">
        <v>2</v>
      </c>
      <c r="K5793" s="238"/>
      <c r="L5793" s="238">
        <v>49</v>
      </c>
      <c r="M5793" s="238"/>
      <c r="N5793" s="238">
        <v>6</v>
      </c>
      <c r="O5793" s="238"/>
      <c r="P5793" s="239">
        <v>6</v>
      </c>
    </row>
    <row r="5794" spans="1:16" x14ac:dyDescent="0.25">
      <c r="A5794" s="236" t="s">
        <v>1493</v>
      </c>
      <c r="B5794" s="237" t="s">
        <v>6260</v>
      </c>
      <c r="C5794" s="238"/>
      <c r="D5794" s="238">
        <v>1</v>
      </c>
      <c r="E5794" s="238"/>
      <c r="F5794" s="238"/>
      <c r="G5794" s="238"/>
      <c r="H5794" s="238"/>
      <c r="I5794" s="238"/>
      <c r="J5794" s="238"/>
      <c r="K5794" s="238"/>
      <c r="L5794" s="238">
        <v>6</v>
      </c>
      <c r="M5794" s="238"/>
      <c r="N5794" s="238">
        <v>260</v>
      </c>
      <c r="O5794" s="238">
        <v>1</v>
      </c>
      <c r="P5794" s="239">
        <v>3</v>
      </c>
    </row>
    <row r="5795" spans="1:16" x14ac:dyDescent="0.25">
      <c r="A5795" s="236" t="s">
        <v>2472</v>
      </c>
      <c r="B5795" s="237" t="s">
        <v>8460</v>
      </c>
      <c r="C5795" s="238"/>
      <c r="D5795" s="238"/>
      <c r="E5795" s="238"/>
      <c r="F5795" s="238"/>
      <c r="G5795" s="238"/>
      <c r="H5795" s="238"/>
      <c r="I5795" s="238"/>
      <c r="J5795" s="238"/>
      <c r="K5795" s="238"/>
      <c r="L5795" s="238"/>
      <c r="M5795" s="238"/>
      <c r="N5795" s="238"/>
      <c r="O5795" s="238"/>
      <c r="P5795" s="239">
        <v>2</v>
      </c>
    </row>
    <row r="5796" spans="1:16" x14ac:dyDescent="0.25">
      <c r="A5796" s="236" t="s">
        <v>1228</v>
      </c>
      <c r="B5796" s="237" t="s">
        <v>9426</v>
      </c>
      <c r="C5796" s="238">
        <v>79</v>
      </c>
      <c r="D5796" s="238"/>
      <c r="E5796" s="238">
        <v>1</v>
      </c>
      <c r="F5796" s="238"/>
      <c r="G5796" s="238">
        <v>9</v>
      </c>
      <c r="H5796" s="238">
        <v>1</v>
      </c>
      <c r="I5796" s="238">
        <v>32</v>
      </c>
      <c r="J5796" s="238">
        <v>2</v>
      </c>
      <c r="K5796" s="238"/>
      <c r="L5796" s="238">
        <v>4</v>
      </c>
      <c r="M5796" s="238">
        <v>43</v>
      </c>
      <c r="N5796" s="238">
        <v>1</v>
      </c>
      <c r="O5796" s="238"/>
      <c r="P5796" s="239"/>
    </row>
    <row r="5797" spans="1:16" x14ac:dyDescent="0.25">
      <c r="A5797" s="236" t="s">
        <v>971</v>
      </c>
      <c r="B5797" s="237" t="s">
        <v>5589</v>
      </c>
      <c r="C5797" s="238"/>
      <c r="D5797" s="238"/>
      <c r="E5797" s="238"/>
      <c r="F5797" s="238"/>
      <c r="G5797" s="238">
        <v>3</v>
      </c>
      <c r="H5797" s="238"/>
      <c r="I5797" s="238"/>
      <c r="J5797" s="238">
        <v>6</v>
      </c>
      <c r="K5797" s="238"/>
      <c r="L5797" s="238"/>
      <c r="M5797" s="238"/>
      <c r="N5797" s="238">
        <v>3</v>
      </c>
      <c r="O5797" s="238">
        <v>32</v>
      </c>
      <c r="P5797" s="239"/>
    </row>
    <row r="5798" spans="1:16" x14ac:dyDescent="0.25">
      <c r="A5798" s="236" t="s">
        <v>474</v>
      </c>
      <c r="B5798" s="237" t="s">
        <v>5395</v>
      </c>
      <c r="C5798" s="238"/>
      <c r="D5798" s="238"/>
      <c r="E5798" s="238"/>
      <c r="F5798" s="238">
        <v>4</v>
      </c>
      <c r="G5798" s="238"/>
      <c r="H5798" s="238">
        <v>130</v>
      </c>
      <c r="I5798" s="238">
        <v>377</v>
      </c>
      <c r="J5798" s="238">
        <v>179</v>
      </c>
      <c r="K5798" s="238">
        <v>2</v>
      </c>
      <c r="L5798" s="238">
        <v>1</v>
      </c>
      <c r="M5798" s="238">
        <v>1</v>
      </c>
      <c r="N5798" s="238">
        <v>2</v>
      </c>
      <c r="O5798" s="238">
        <v>101</v>
      </c>
      <c r="P5798" s="239">
        <v>12</v>
      </c>
    </row>
    <row r="5799" spans="1:16" x14ac:dyDescent="0.25">
      <c r="A5799" s="236" t="s">
        <v>1046</v>
      </c>
      <c r="B5799" s="237" t="s">
        <v>5527</v>
      </c>
      <c r="C5799" s="238">
        <v>20</v>
      </c>
      <c r="D5799" s="238"/>
      <c r="E5799" s="238">
        <v>54</v>
      </c>
      <c r="F5799" s="238"/>
      <c r="G5799" s="238">
        <v>13</v>
      </c>
      <c r="H5799" s="238">
        <v>2</v>
      </c>
      <c r="I5799" s="238"/>
      <c r="J5799" s="238">
        <v>18</v>
      </c>
      <c r="K5799" s="238">
        <v>4</v>
      </c>
      <c r="L5799" s="238">
        <v>4</v>
      </c>
      <c r="M5799" s="238">
        <v>69</v>
      </c>
      <c r="N5799" s="238">
        <v>23</v>
      </c>
      <c r="O5799" s="238">
        <v>34</v>
      </c>
      <c r="P5799" s="239">
        <v>17</v>
      </c>
    </row>
    <row r="5800" spans="1:16" x14ac:dyDescent="0.25">
      <c r="A5800" s="236" t="s">
        <v>2992</v>
      </c>
      <c r="B5800" s="237" t="s">
        <v>6183</v>
      </c>
      <c r="C5800" s="238"/>
      <c r="D5800" s="238"/>
      <c r="E5800" s="238"/>
      <c r="F5800" s="238"/>
      <c r="G5800" s="238"/>
      <c r="H5800" s="238"/>
      <c r="I5800" s="238"/>
      <c r="J5800" s="238"/>
      <c r="K5800" s="238"/>
      <c r="L5800" s="238">
        <v>12</v>
      </c>
      <c r="M5800" s="238"/>
      <c r="N5800" s="238"/>
      <c r="O5800" s="238">
        <v>1</v>
      </c>
      <c r="P5800" s="239"/>
    </row>
    <row r="5801" spans="1:16" x14ac:dyDescent="0.25">
      <c r="A5801" s="236" t="s">
        <v>1030</v>
      </c>
      <c r="B5801" s="237" t="s">
        <v>6151</v>
      </c>
      <c r="C5801" s="238"/>
      <c r="D5801" s="238"/>
      <c r="E5801" s="238"/>
      <c r="F5801" s="238"/>
      <c r="G5801" s="238"/>
      <c r="H5801" s="238"/>
      <c r="I5801" s="238"/>
      <c r="J5801" s="238"/>
      <c r="K5801" s="238"/>
      <c r="L5801" s="238">
        <v>1</v>
      </c>
      <c r="M5801" s="238"/>
      <c r="N5801" s="238"/>
      <c r="O5801" s="238">
        <v>1</v>
      </c>
      <c r="P5801" s="239"/>
    </row>
    <row r="5802" spans="1:16" x14ac:dyDescent="0.25">
      <c r="A5802" s="236" t="s">
        <v>266</v>
      </c>
      <c r="B5802" s="237" t="s">
        <v>8709</v>
      </c>
      <c r="C5802" s="238"/>
      <c r="D5802" s="238"/>
      <c r="E5802" s="238"/>
      <c r="F5802" s="238"/>
      <c r="G5802" s="238"/>
      <c r="H5802" s="238"/>
      <c r="I5802" s="238"/>
      <c r="J5802" s="238"/>
      <c r="K5802" s="238"/>
      <c r="L5802" s="238"/>
      <c r="M5802" s="238"/>
      <c r="N5802" s="238"/>
      <c r="O5802" s="238"/>
      <c r="P5802" s="239">
        <v>2</v>
      </c>
    </row>
    <row r="5803" spans="1:16" x14ac:dyDescent="0.25">
      <c r="A5803" s="236" t="s">
        <v>1272</v>
      </c>
      <c r="B5803" s="237" t="s">
        <v>7979</v>
      </c>
      <c r="C5803" s="238"/>
      <c r="D5803" s="238"/>
      <c r="E5803" s="238"/>
      <c r="F5803" s="238"/>
      <c r="G5803" s="238"/>
      <c r="H5803" s="238"/>
      <c r="I5803" s="238">
        <v>9</v>
      </c>
      <c r="J5803" s="238">
        <v>1</v>
      </c>
      <c r="K5803" s="238"/>
      <c r="L5803" s="238"/>
      <c r="M5803" s="238"/>
      <c r="N5803" s="238"/>
      <c r="O5803" s="238"/>
      <c r="P5803" s="239"/>
    </row>
    <row r="5804" spans="1:16" x14ac:dyDescent="0.25">
      <c r="A5804" s="236" t="s">
        <v>2822</v>
      </c>
      <c r="B5804" s="237" t="s">
        <v>9427</v>
      </c>
      <c r="C5804" s="238"/>
      <c r="D5804" s="238"/>
      <c r="E5804" s="238"/>
      <c r="F5804" s="238"/>
      <c r="G5804" s="238"/>
      <c r="H5804" s="238"/>
      <c r="I5804" s="238"/>
      <c r="J5804" s="238"/>
      <c r="K5804" s="238">
        <v>1</v>
      </c>
      <c r="L5804" s="238">
        <v>1</v>
      </c>
      <c r="M5804" s="238">
        <v>24</v>
      </c>
      <c r="N5804" s="238"/>
      <c r="O5804" s="238"/>
      <c r="P5804" s="239"/>
    </row>
    <row r="5805" spans="1:16" x14ac:dyDescent="0.25">
      <c r="A5805" s="236" t="s">
        <v>708</v>
      </c>
      <c r="B5805" s="237" t="s">
        <v>6745</v>
      </c>
      <c r="C5805" s="238"/>
      <c r="D5805" s="238"/>
      <c r="E5805" s="238">
        <v>2</v>
      </c>
      <c r="F5805" s="238"/>
      <c r="G5805" s="238"/>
      <c r="H5805" s="238"/>
      <c r="I5805" s="238"/>
      <c r="J5805" s="238"/>
      <c r="K5805" s="238"/>
      <c r="L5805" s="238"/>
      <c r="M5805" s="238">
        <v>1</v>
      </c>
      <c r="N5805" s="238"/>
      <c r="O5805" s="238"/>
      <c r="P5805" s="239"/>
    </row>
    <row r="5806" spans="1:16" x14ac:dyDescent="0.25">
      <c r="A5806" s="236" t="s">
        <v>1816</v>
      </c>
      <c r="B5806" s="237" t="s">
        <v>8006</v>
      </c>
      <c r="C5806" s="238"/>
      <c r="D5806" s="238"/>
      <c r="E5806" s="238"/>
      <c r="F5806" s="238"/>
      <c r="G5806" s="238"/>
      <c r="H5806" s="238"/>
      <c r="I5806" s="238"/>
      <c r="J5806" s="238"/>
      <c r="K5806" s="238"/>
      <c r="L5806" s="238"/>
      <c r="M5806" s="238"/>
      <c r="N5806" s="238">
        <v>1</v>
      </c>
      <c r="O5806" s="238"/>
      <c r="P5806" s="239">
        <v>1</v>
      </c>
    </row>
    <row r="5807" spans="1:16" x14ac:dyDescent="0.25">
      <c r="A5807" s="236" t="s">
        <v>1417</v>
      </c>
      <c r="B5807" s="237" t="s">
        <v>9428</v>
      </c>
      <c r="C5807" s="238">
        <v>39</v>
      </c>
      <c r="D5807" s="238"/>
      <c r="E5807" s="238"/>
      <c r="F5807" s="238"/>
      <c r="G5807" s="238"/>
      <c r="H5807" s="238">
        <v>1</v>
      </c>
      <c r="I5807" s="238"/>
      <c r="J5807" s="238"/>
      <c r="K5807" s="238"/>
      <c r="L5807" s="238"/>
      <c r="M5807" s="238"/>
      <c r="N5807" s="238"/>
      <c r="O5807" s="238"/>
      <c r="P5807" s="239">
        <v>15</v>
      </c>
    </row>
    <row r="5808" spans="1:16" x14ac:dyDescent="0.25">
      <c r="A5808" s="236" t="s">
        <v>2855</v>
      </c>
      <c r="B5808" s="237" t="s">
        <v>6746</v>
      </c>
      <c r="C5808" s="238"/>
      <c r="D5808" s="238"/>
      <c r="E5808" s="238"/>
      <c r="F5808" s="238"/>
      <c r="G5808" s="238"/>
      <c r="H5808" s="238"/>
      <c r="I5808" s="238"/>
      <c r="J5808" s="238">
        <v>13</v>
      </c>
      <c r="K5808" s="238"/>
      <c r="L5808" s="238"/>
      <c r="M5808" s="238"/>
      <c r="N5808" s="238"/>
      <c r="O5808" s="238"/>
      <c r="P5808" s="239">
        <v>1</v>
      </c>
    </row>
    <row r="5809" spans="1:16" x14ac:dyDescent="0.25">
      <c r="A5809" s="236" t="s">
        <v>2285</v>
      </c>
      <c r="B5809" s="237" t="s">
        <v>9208</v>
      </c>
      <c r="C5809" s="238"/>
      <c r="D5809" s="238"/>
      <c r="E5809" s="238"/>
      <c r="F5809" s="238">
        <v>2</v>
      </c>
      <c r="G5809" s="238"/>
      <c r="H5809" s="238"/>
      <c r="I5809" s="238"/>
      <c r="J5809" s="238">
        <v>17</v>
      </c>
      <c r="K5809" s="238"/>
      <c r="L5809" s="238"/>
      <c r="M5809" s="238">
        <v>3</v>
      </c>
      <c r="N5809" s="238"/>
      <c r="O5809" s="238"/>
      <c r="P5809" s="239">
        <v>10</v>
      </c>
    </row>
    <row r="5810" spans="1:16" x14ac:dyDescent="0.25">
      <c r="A5810" s="236" t="s">
        <v>6492</v>
      </c>
      <c r="B5810" s="237" t="s">
        <v>6493</v>
      </c>
      <c r="C5810" s="238"/>
      <c r="D5810" s="238"/>
      <c r="E5810" s="238"/>
      <c r="F5810" s="238"/>
      <c r="G5810" s="238"/>
      <c r="H5810" s="238"/>
      <c r="I5810" s="238"/>
      <c r="J5810" s="238"/>
      <c r="K5810" s="238"/>
      <c r="L5810" s="238"/>
      <c r="M5810" s="238"/>
      <c r="N5810" s="238">
        <v>5</v>
      </c>
      <c r="O5810" s="238"/>
      <c r="P5810" s="239"/>
    </row>
    <row r="5811" spans="1:16" x14ac:dyDescent="0.25">
      <c r="A5811" s="236" t="s">
        <v>1688</v>
      </c>
      <c r="B5811" s="237" t="s">
        <v>5694</v>
      </c>
      <c r="C5811" s="238"/>
      <c r="D5811" s="238"/>
      <c r="E5811" s="238">
        <v>30</v>
      </c>
      <c r="F5811" s="238"/>
      <c r="G5811" s="238"/>
      <c r="H5811" s="238"/>
      <c r="I5811" s="238"/>
      <c r="J5811" s="238"/>
      <c r="K5811" s="238">
        <v>1</v>
      </c>
      <c r="L5811" s="238"/>
      <c r="M5811" s="238"/>
      <c r="N5811" s="238">
        <v>3</v>
      </c>
      <c r="O5811" s="238">
        <v>15</v>
      </c>
      <c r="P5811" s="239"/>
    </row>
    <row r="5812" spans="1:16" x14ac:dyDescent="0.25">
      <c r="A5812" s="236" t="s">
        <v>1076</v>
      </c>
      <c r="B5812" s="237" t="s">
        <v>5544</v>
      </c>
      <c r="C5812" s="238"/>
      <c r="D5812" s="238"/>
      <c r="E5812" s="238"/>
      <c r="F5812" s="238"/>
      <c r="G5812" s="238"/>
      <c r="H5812" s="238"/>
      <c r="I5812" s="238"/>
      <c r="J5812" s="238">
        <v>47</v>
      </c>
      <c r="K5812" s="238"/>
      <c r="L5812" s="238"/>
      <c r="M5812" s="238">
        <v>2</v>
      </c>
      <c r="N5812" s="238">
        <v>15</v>
      </c>
      <c r="O5812" s="238">
        <v>31</v>
      </c>
      <c r="P5812" s="239">
        <v>4</v>
      </c>
    </row>
    <row r="5813" spans="1:16" x14ac:dyDescent="0.25">
      <c r="A5813" s="236" t="s">
        <v>5416</v>
      </c>
      <c r="B5813" s="237" t="s">
        <v>5417</v>
      </c>
      <c r="C5813" s="238"/>
      <c r="D5813" s="238"/>
      <c r="E5813" s="238"/>
      <c r="F5813" s="238"/>
      <c r="G5813" s="238"/>
      <c r="H5813" s="238"/>
      <c r="I5813" s="238"/>
      <c r="J5813" s="238"/>
      <c r="K5813" s="238"/>
      <c r="L5813" s="238"/>
      <c r="M5813" s="238"/>
      <c r="N5813" s="238">
        <v>3</v>
      </c>
      <c r="O5813" s="238">
        <v>88</v>
      </c>
      <c r="P5813" s="239">
        <v>43</v>
      </c>
    </row>
    <row r="5814" spans="1:16" x14ac:dyDescent="0.25">
      <c r="A5814" s="236" t="s">
        <v>1099</v>
      </c>
      <c r="B5814" s="237" t="s">
        <v>5832</v>
      </c>
      <c r="C5814" s="238"/>
      <c r="D5814" s="238"/>
      <c r="E5814" s="238"/>
      <c r="F5814" s="238"/>
      <c r="G5814" s="238"/>
      <c r="H5814" s="238">
        <v>5</v>
      </c>
      <c r="I5814" s="238"/>
      <c r="J5814" s="238"/>
      <c r="K5814" s="238"/>
      <c r="L5814" s="238"/>
      <c r="M5814" s="238"/>
      <c r="N5814" s="238">
        <v>4</v>
      </c>
      <c r="O5814" s="238">
        <v>6</v>
      </c>
      <c r="P5814" s="239"/>
    </row>
    <row r="5815" spans="1:16" x14ac:dyDescent="0.25">
      <c r="A5815" s="236" t="s">
        <v>665</v>
      </c>
      <c r="B5815" s="237" t="s">
        <v>7375</v>
      </c>
      <c r="C5815" s="238">
        <v>3</v>
      </c>
      <c r="D5815" s="238">
        <v>11</v>
      </c>
      <c r="E5815" s="238"/>
      <c r="F5815" s="238"/>
      <c r="G5815" s="238"/>
      <c r="H5815" s="238"/>
      <c r="I5815" s="238">
        <v>2</v>
      </c>
      <c r="J5815" s="238"/>
      <c r="K5815" s="238">
        <v>11</v>
      </c>
      <c r="L5815" s="238">
        <v>70</v>
      </c>
      <c r="M5815" s="238"/>
      <c r="N5815" s="238"/>
      <c r="O5815" s="238"/>
      <c r="P5815" s="239"/>
    </row>
    <row r="5816" spans="1:16" x14ac:dyDescent="0.25">
      <c r="A5816" s="236" t="s">
        <v>2177</v>
      </c>
      <c r="B5816" s="237" t="s">
        <v>5412</v>
      </c>
      <c r="C5816" s="238"/>
      <c r="D5816" s="238"/>
      <c r="E5816" s="238"/>
      <c r="F5816" s="238"/>
      <c r="G5816" s="238">
        <v>545</v>
      </c>
      <c r="H5816" s="238"/>
      <c r="I5816" s="238"/>
      <c r="J5816" s="238"/>
      <c r="K5816" s="238">
        <v>1</v>
      </c>
      <c r="L5816" s="238"/>
      <c r="M5816" s="238"/>
      <c r="N5816" s="238"/>
      <c r="O5816" s="238">
        <v>91</v>
      </c>
      <c r="P5816" s="239"/>
    </row>
    <row r="5817" spans="1:16" x14ac:dyDescent="0.25">
      <c r="A5817" s="236" t="s">
        <v>2277</v>
      </c>
      <c r="B5817" s="237" t="s">
        <v>7399</v>
      </c>
      <c r="C5817" s="238"/>
      <c r="D5817" s="238"/>
      <c r="E5817" s="238"/>
      <c r="F5817" s="238">
        <v>4</v>
      </c>
      <c r="G5817" s="238"/>
      <c r="H5817" s="238"/>
      <c r="I5817" s="238"/>
      <c r="J5817" s="238"/>
      <c r="K5817" s="238"/>
      <c r="L5817" s="238"/>
      <c r="M5817" s="238"/>
      <c r="N5817" s="238"/>
      <c r="O5817" s="238"/>
      <c r="P5817" s="239"/>
    </row>
    <row r="5818" spans="1:16" x14ac:dyDescent="0.25">
      <c r="A5818" s="236" t="s">
        <v>3626</v>
      </c>
      <c r="B5818" s="237" t="s">
        <v>6494</v>
      </c>
      <c r="C5818" s="238"/>
      <c r="D5818" s="238"/>
      <c r="E5818" s="238"/>
      <c r="F5818" s="238"/>
      <c r="G5818" s="238"/>
      <c r="H5818" s="238">
        <v>4</v>
      </c>
      <c r="I5818" s="238"/>
      <c r="J5818" s="238"/>
      <c r="K5818" s="238"/>
      <c r="L5818" s="238"/>
      <c r="M5818" s="238"/>
      <c r="N5818" s="238"/>
      <c r="O5818" s="238"/>
      <c r="P5818" s="239"/>
    </row>
    <row r="5819" spans="1:16" x14ac:dyDescent="0.25">
      <c r="A5819" s="236" t="s">
        <v>1376</v>
      </c>
      <c r="B5819" s="237" t="s">
        <v>5568</v>
      </c>
      <c r="C5819" s="238">
        <v>7</v>
      </c>
      <c r="D5819" s="238"/>
      <c r="E5819" s="238"/>
      <c r="F5819" s="238"/>
      <c r="G5819" s="238"/>
      <c r="H5819" s="238"/>
      <c r="I5819" s="238">
        <v>175</v>
      </c>
      <c r="J5819" s="238"/>
      <c r="K5819" s="238"/>
      <c r="L5819" s="238"/>
      <c r="M5819" s="238"/>
      <c r="N5819" s="238"/>
      <c r="O5819" s="238">
        <v>27</v>
      </c>
      <c r="P5819" s="239">
        <v>44</v>
      </c>
    </row>
    <row r="5820" spans="1:16" x14ac:dyDescent="0.25">
      <c r="A5820" s="236" t="s">
        <v>289</v>
      </c>
      <c r="B5820" s="237" t="s">
        <v>5376</v>
      </c>
      <c r="C5820" s="238">
        <v>1</v>
      </c>
      <c r="D5820" s="238">
        <v>29</v>
      </c>
      <c r="E5820" s="238"/>
      <c r="F5820" s="238">
        <v>15</v>
      </c>
      <c r="G5820" s="238">
        <v>8</v>
      </c>
      <c r="H5820" s="238">
        <v>17</v>
      </c>
      <c r="I5820" s="238">
        <v>14</v>
      </c>
      <c r="J5820" s="238">
        <v>39</v>
      </c>
      <c r="K5820" s="238">
        <v>3</v>
      </c>
      <c r="L5820" s="238">
        <v>62</v>
      </c>
      <c r="M5820" s="238">
        <v>1</v>
      </c>
      <c r="N5820" s="238">
        <v>63</v>
      </c>
      <c r="O5820" s="238">
        <v>120</v>
      </c>
      <c r="P5820" s="239">
        <v>26</v>
      </c>
    </row>
    <row r="5821" spans="1:16" x14ac:dyDescent="0.25">
      <c r="A5821" s="236" t="s">
        <v>1292</v>
      </c>
      <c r="B5821" s="237" t="s">
        <v>7403</v>
      </c>
      <c r="C5821" s="238"/>
      <c r="D5821" s="238"/>
      <c r="E5821" s="238"/>
      <c r="F5821" s="238"/>
      <c r="G5821" s="238">
        <v>5</v>
      </c>
      <c r="H5821" s="238">
        <v>6</v>
      </c>
      <c r="I5821" s="238">
        <v>19</v>
      </c>
      <c r="J5821" s="238"/>
      <c r="K5821" s="238"/>
      <c r="L5821" s="238">
        <v>35</v>
      </c>
      <c r="M5821" s="238"/>
      <c r="N5821" s="238">
        <v>18</v>
      </c>
      <c r="O5821" s="238"/>
      <c r="P5821" s="239"/>
    </row>
    <row r="5822" spans="1:16" x14ac:dyDescent="0.25">
      <c r="A5822" s="236" t="s">
        <v>1725</v>
      </c>
      <c r="B5822" s="237" t="s">
        <v>8467</v>
      </c>
      <c r="C5822" s="238"/>
      <c r="D5822" s="238"/>
      <c r="E5822" s="238"/>
      <c r="F5822" s="238"/>
      <c r="G5822" s="238"/>
      <c r="H5822" s="238">
        <v>7</v>
      </c>
      <c r="I5822" s="238"/>
      <c r="J5822" s="238"/>
      <c r="K5822" s="238"/>
      <c r="L5822" s="238"/>
      <c r="M5822" s="238">
        <v>1</v>
      </c>
      <c r="N5822" s="238"/>
      <c r="O5822" s="238"/>
      <c r="P5822" s="239"/>
    </row>
    <row r="5823" spans="1:16" x14ac:dyDescent="0.25">
      <c r="A5823" s="236" t="s">
        <v>2331</v>
      </c>
      <c r="B5823" s="237" t="s">
        <v>5536</v>
      </c>
      <c r="C5823" s="238"/>
      <c r="D5823" s="238"/>
      <c r="E5823" s="238"/>
      <c r="F5823" s="238"/>
      <c r="G5823" s="238"/>
      <c r="H5823" s="238"/>
      <c r="I5823" s="238"/>
      <c r="J5823" s="238"/>
      <c r="K5823" s="238"/>
      <c r="L5823" s="238"/>
      <c r="M5823" s="238"/>
      <c r="N5823" s="238"/>
      <c r="O5823" s="238">
        <v>32</v>
      </c>
      <c r="P5823" s="239"/>
    </row>
    <row r="5824" spans="1:16" x14ac:dyDescent="0.25">
      <c r="A5824" s="236" t="s">
        <v>371</v>
      </c>
      <c r="B5824" s="237" t="s">
        <v>5485</v>
      </c>
      <c r="C5824" s="238">
        <v>10</v>
      </c>
      <c r="D5824" s="238"/>
      <c r="E5824" s="238">
        <v>2</v>
      </c>
      <c r="F5824" s="238">
        <v>3</v>
      </c>
      <c r="G5824" s="238"/>
      <c r="H5824" s="238">
        <v>1</v>
      </c>
      <c r="I5824" s="238">
        <v>4</v>
      </c>
      <c r="J5824" s="238"/>
      <c r="K5824" s="238"/>
      <c r="L5824" s="238">
        <v>111</v>
      </c>
      <c r="M5824" s="238">
        <v>2</v>
      </c>
      <c r="N5824" s="238"/>
      <c r="O5824" s="238">
        <v>46</v>
      </c>
      <c r="P5824" s="239">
        <v>5</v>
      </c>
    </row>
    <row r="5825" spans="1:16" x14ac:dyDescent="0.25">
      <c r="A5825" s="236" t="s">
        <v>1424</v>
      </c>
      <c r="B5825" s="237" t="s">
        <v>6230</v>
      </c>
      <c r="C5825" s="238"/>
      <c r="D5825" s="238"/>
      <c r="E5825" s="238"/>
      <c r="F5825" s="238"/>
      <c r="G5825" s="238"/>
      <c r="H5825" s="238"/>
      <c r="I5825" s="238">
        <v>3</v>
      </c>
      <c r="J5825" s="238"/>
      <c r="K5825" s="238">
        <v>1</v>
      </c>
      <c r="L5825" s="238">
        <v>4</v>
      </c>
      <c r="M5825" s="238">
        <v>159</v>
      </c>
      <c r="N5825" s="238"/>
      <c r="O5825" s="238"/>
      <c r="P5825" s="239"/>
    </row>
    <row r="5826" spans="1:16" x14ac:dyDescent="0.25">
      <c r="A5826" s="236" t="s">
        <v>1708</v>
      </c>
      <c r="B5826" s="237" t="s">
        <v>6018</v>
      </c>
      <c r="C5826" s="238">
        <v>2</v>
      </c>
      <c r="D5826" s="238"/>
      <c r="E5826" s="238"/>
      <c r="F5826" s="238">
        <v>5</v>
      </c>
      <c r="G5826" s="238"/>
      <c r="H5826" s="238"/>
      <c r="I5826" s="238"/>
      <c r="J5826" s="238"/>
      <c r="K5826" s="238"/>
      <c r="L5826" s="238"/>
      <c r="M5826" s="238"/>
      <c r="N5826" s="238"/>
      <c r="O5826" s="238">
        <v>2</v>
      </c>
      <c r="P5826" s="239"/>
    </row>
    <row r="5827" spans="1:16" x14ac:dyDescent="0.25">
      <c r="A5827" s="236" t="s">
        <v>1299</v>
      </c>
      <c r="B5827" s="237" t="s">
        <v>8034</v>
      </c>
      <c r="C5827" s="238"/>
      <c r="D5827" s="238"/>
      <c r="E5827" s="238"/>
      <c r="F5827" s="238"/>
      <c r="G5827" s="238"/>
      <c r="H5827" s="238"/>
      <c r="I5827" s="238"/>
      <c r="J5827" s="238"/>
      <c r="K5827" s="238"/>
      <c r="L5827" s="238"/>
      <c r="M5827" s="238">
        <v>2</v>
      </c>
      <c r="N5827" s="238"/>
      <c r="O5827" s="238"/>
      <c r="P5827" s="239"/>
    </row>
    <row r="5828" spans="1:16" x14ac:dyDescent="0.25">
      <c r="A5828" s="236" t="s">
        <v>1994</v>
      </c>
      <c r="B5828" s="237" t="s">
        <v>8035</v>
      </c>
      <c r="C5828" s="238"/>
      <c r="D5828" s="238">
        <v>14</v>
      </c>
      <c r="E5828" s="238"/>
      <c r="F5828" s="238"/>
      <c r="G5828" s="238"/>
      <c r="H5828" s="238"/>
      <c r="I5828" s="238"/>
      <c r="J5828" s="238"/>
      <c r="K5828" s="238"/>
      <c r="L5828" s="238"/>
      <c r="M5828" s="238"/>
      <c r="N5828" s="238"/>
      <c r="O5828" s="238"/>
      <c r="P5828" s="239"/>
    </row>
    <row r="5829" spans="1:16" x14ac:dyDescent="0.25">
      <c r="A5829" s="236" t="s">
        <v>2790</v>
      </c>
      <c r="B5829" s="237" t="s">
        <v>9442</v>
      </c>
      <c r="C5829" s="238"/>
      <c r="D5829" s="238"/>
      <c r="E5829" s="238"/>
      <c r="F5829" s="238"/>
      <c r="G5829" s="238"/>
      <c r="H5829" s="238"/>
      <c r="I5829" s="238"/>
      <c r="J5829" s="238"/>
      <c r="K5829" s="238"/>
      <c r="L5829" s="238"/>
      <c r="M5829" s="238">
        <v>1</v>
      </c>
      <c r="N5829" s="238"/>
      <c r="O5829" s="238"/>
      <c r="P5829" s="239"/>
    </row>
    <row r="5830" spans="1:16" x14ac:dyDescent="0.25">
      <c r="A5830" s="236" t="s">
        <v>2538</v>
      </c>
      <c r="B5830" s="237" t="s">
        <v>6941</v>
      </c>
      <c r="C5830" s="238"/>
      <c r="D5830" s="238"/>
      <c r="E5830" s="238"/>
      <c r="F5830" s="238"/>
      <c r="G5830" s="238"/>
      <c r="H5830" s="238"/>
      <c r="I5830" s="238"/>
      <c r="J5830" s="238"/>
      <c r="K5830" s="238"/>
      <c r="L5830" s="238"/>
      <c r="M5830" s="238">
        <v>2</v>
      </c>
      <c r="N5830" s="238"/>
      <c r="O5830" s="238"/>
      <c r="P5830" s="239"/>
    </row>
    <row r="5831" spans="1:16" x14ac:dyDescent="0.25">
      <c r="A5831" s="236" t="s">
        <v>4043</v>
      </c>
      <c r="B5831" s="237" t="s">
        <v>10245</v>
      </c>
      <c r="C5831" s="238"/>
      <c r="D5831" s="238"/>
      <c r="E5831" s="238"/>
      <c r="F5831" s="238"/>
      <c r="G5831" s="238"/>
      <c r="H5831" s="238"/>
      <c r="I5831" s="238"/>
      <c r="J5831" s="238"/>
      <c r="K5831" s="238"/>
      <c r="L5831" s="238"/>
      <c r="M5831" s="238">
        <v>1</v>
      </c>
      <c r="N5831" s="238"/>
      <c r="O5831" s="238"/>
      <c r="P5831" s="239"/>
    </row>
    <row r="5832" spans="1:16" x14ac:dyDescent="0.25">
      <c r="A5832" s="236" t="s">
        <v>2445</v>
      </c>
      <c r="B5832" s="237" t="s">
        <v>8964</v>
      </c>
      <c r="C5832" s="238"/>
      <c r="D5832" s="238"/>
      <c r="E5832" s="238"/>
      <c r="F5832" s="238"/>
      <c r="G5832" s="238"/>
      <c r="H5832" s="238"/>
      <c r="I5832" s="238"/>
      <c r="J5832" s="238"/>
      <c r="K5832" s="238"/>
      <c r="L5832" s="238"/>
      <c r="M5832" s="238">
        <v>2</v>
      </c>
      <c r="N5832" s="238"/>
      <c r="O5832" s="238"/>
      <c r="P5832" s="239"/>
    </row>
    <row r="5833" spans="1:16" x14ac:dyDescent="0.25">
      <c r="A5833" s="236" t="s">
        <v>1783</v>
      </c>
      <c r="B5833" s="237" t="s">
        <v>6289</v>
      </c>
      <c r="C5833" s="238"/>
      <c r="D5833" s="238"/>
      <c r="E5833" s="238"/>
      <c r="F5833" s="238">
        <v>2</v>
      </c>
      <c r="G5833" s="238"/>
      <c r="H5833" s="238"/>
      <c r="I5833" s="238"/>
      <c r="J5833" s="238"/>
      <c r="K5833" s="238"/>
      <c r="L5833" s="238">
        <v>9</v>
      </c>
      <c r="M5833" s="238">
        <v>5</v>
      </c>
      <c r="N5833" s="238"/>
      <c r="O5833" s="238">
        <v>1</v>
      </c>
      <c r="P5833" s="239"/>
    </row>
    <row r="5834" spans="1:16" x14ac:dyDescent="0.25">
      <c r="A5834" s="236" t="s">
        <v>2141</v>
      </c>
      <c r="B5834" s="237" t="s">
        <v>5321</v>
      </c>
      <c r="C5834" s="238"/>
      <c r="D5834" s="238"/>
      <c r="E5834" s="238"/>
      <c r="F5834" s="238"/>
      <c r="G5834" s="238"/>
      <c r="H5834" s="238"/>
      <c r="I5834" s="238"/>
      <c r="J5834" s="238"/>
      <c r="K5834" s="238"/>
      <c r="L5834" s="238"/>
      <c r="M5834" s="238"/>
      <c r="N5834" s="238"/>
      <c r="O5834" s="238">
        <v>255</v>
      </c>
      <c r="P5834" s="239"/>
    </row>
    <row r="5835" spans="1:16" x14ac:dyDescent="0.25">
      <c r="A5835" s="236" t="s">
        <v>2895</v>
      </c>
      <c r="B5835" s="237" t="s">
        <v>5635</v>
      </c>
      <c r="C5835" s="238"/>
      <c r="D5835" s="238"/>
      <c r="E5835" s="238"/>
      <c r="F5835" s="238"/>
      <c r="G5835" s="238"/>
      <c r="H5835" s="238"/>
      <c r="I5835" s="238"/>
      <c r="J5835" s="238"/>
      <c r="K5835" s="238"/>
      <c r="L5835" s="238"/>
      <c r="M5835" s="238">
        <v>4</v>
      </c>
      <c r="N5835" s="238">
        <v>1</v>
      </c>
      <c r="O5835" s="238">
        <v>19</v>
      </c>
      <c r="P5835" s="239"/>
    </row>
    <row r="5836" spans="1:16" x14ac:dyDescent="0.25">
      <c r="A5836" s="236" t="s">
        <v>3558</v>
      </c>
      <c r="B5836" s="237" t="s">
        <v>10425</v>
      </c>
      <c r="C5836" s="238"/>
      <c r="D5836" s="238"/>
      <c r="E5836" s="238">
        <v>1</v>
      </c>
      <c r="F5836" s="238"/>
      <c r="G5836" s="238"/>
      <c r="H5836" s="238"/>
      <c r="I5836" s="238"/>
      <c r="J5836" s="238"/>
      <c r="K5836" s="238"/>
      <c r="L5836" s="238"/>
      <c r="M5836" s="238"/>
      <c r="N5836" s="238"/>
      <c r="O5836" s="238"/>
      <c r="P5836" s="239"/>
    </row>
    <row r="5837" spans="1:16" x14ac:dyDescent="0.25">
      <c r="A5837" s="236" t="s">
        <v>3171</v>
      </c>
      <c r="B5837" s="237" t="s">
        <v>7376</v>
      </c>
      <c r="C5837" s="238"/>
      <c r="D5837" s="238"/>
      <c r="E5837" s="238"/>
      <c r="F5837" s="238"/>
      <c r="G5837" s="238">
        <v>1</v>
      </c>
      <c r="H5837" s="238"/>
      <c r="I5837" s="238"/>
      <c r="J5837" s="238"/>
      <c r="K5837" s="238"/>
      <c r="L5837" s="238"/>
      <c r="M5837" s="238"/>
      <c r="N5837" s="238"/>
      <c r="O5837" s="238"/>
      <c r="P5837" s="239"/>
    </row>
    <row r="5838" spans="1:16" x14ac:dyDescent="0.25">
      <c r="A5838" s="236" t="s">
        <v>2676</v>
      </c>
      <c r="B5838" s="237" t="s">
        <v>7761</v>
      </c>
      <c r="C5838" s="238"/>
      <c r="D5838" s="238"/>
      <c r="E5838" s="238"/>
      <c r="F5838" s="238"/>
      <c r="G5838" s="238"/>
      <c r="H5838" s="238"/>
      <c r="I5838" s="238">
        <v>1</v>
      </c>
      <c r="J5838" s="238"/>
      <c r="K5838" s="238"/>
      <c r="L5838" s="238"/>
      <c r="M5838" s="238"/>
      <c r="N5838" s="238"/>
      <c r="O5838" s="238"/>
      <c r="P5838" s="239"/>
    </row>
    <row r="5839" spans="1:16" x14ac:dyDescent="0.25">
      <c r="A5839" s="236" t="s">
        <v>3133</v>
      </c>
      <c r="B5839" s="237" t="s">
        <v>8469</v>
      </c>
      <c r="C5839" s="238"/>
      <c r="D5839" s="238"/>
      <c r="E5839" s="238"/>
      <c r="F5839" s="238"/>
      <c r="G5839" s="238"/>
      <c r="H5839" s="238"/>
      <c r="I5839" s="238"/>
      <c r="J5839" s="238"/>
      <c r="K5839" s="238"/>
      <c r="L5839" s="238"/>
      <c r="M5839" s="238"/>
      <c r="N5839" s="238">
        <v>1</v>
      </c>
      <c r="O5839" s="238"/>
      <c r="P5839" s="239"/>
    </row>
    <row r="5840" spans="1:16" x14ac:dyDescent="0.25">
      <c r="A5840" s="236" t="s">
        <v>3818</v>
      </c>
      <c r="B5840" s="237" t="s">
        <v>9538</v>
      </c>
      <c r="C5840" s="238"/>
      <c r="D5840" s="238"/>
      <c r="E5840" s="238"/>
      <c r="F5840" s="238"/>
      <c r="G5840" s="238">
        <v>91</v>
      </c>
      <c r="H5840" s="238"/>
      <c r="I5840" s="238"/>
      <c r="J5840" s="238"/>
      <c r="K5840" s="238"/>
      <c r="L5840" s="238"/>
      <c r="M5840" s="238"/>
      <c r="N5840" s="238"/>
      <c r="O5840" s="238"/>
      <c r="P5840" s="239"/>
    </row>
    <row r="5841" spans="1:16" x14ac:dyDescent="0.25">
      <c r="A5841" s="236" t="s">
        <v>4082</v>
      </c>
      <c r="B5841" s="237" t="s">
        <v>7762</v>
      </c>
      <c r="C5841" s="238"/>
      <c r="D5841" s="238"/>
      <c r="E5841" s="238"/>
      <c r="F5841" s="238"/>
      <c r="G5841" s="238"/>
      <c r="H5841" s="238"/>
      <c r="I5841" s="238"/>
      <c r="J5841" s="238"/>
      <c r="K5841" s="238"/>
      <c r="L5841" s="238"/>
      <c r="M5841" s="238"/>
      <c r="N5841" s="238">
        <v>4</v>
      </c>
      <c r="O5841" s="238"/>
      <c r="P5841" s="239"/>
    </row>
    <row r="5842" spans="1:16" x14ac:dyDescent="0.25">
      <c r="A5842" s="236" t="s">
        <v>3544</v>
      </c>
      <c r="B5842" s="237" t="s">
        <v>5873</v>
      </c>
      <c r="C5842" s="238"/>
      <c r="D5842" s="238"/>
      <c r="E5842" s="238"/>
      <c r="F5842" s="238"/>
      <c r="G5842" s="238"/>
      <c r="H5842" s="238">
        <v>2</v>
      </c>
      <c r="I5842" s="238"/>
      <c r="J5842" s="238"/>
      <c r="K5842" s="238"/>
      <c r="L5842" s="238"/>
      <c r="M5842" s="238"/>
      <c r="N5842" s="238">
        <v>2</v>
      </c>
      <c r="O5842" s="238">
        <v>5</v>
      </c>
      <c r="P5842" s="239"/>
    </row>
    <row r="5843" spans="1:16" x14ac:dyDescent="0.25">
      <c r="A5843" s="236" t="s">
        <v>2966</v>
      </c>
      <c r="B5843" s="237" t="s">
        <v>5923</v>
      </c>
      <c r="C5843" s="238"/>
      <c r="D5843" s="238"/>
      <c r="E5843" s="238"/>
      <c r="F5843" s="238"/>
      <c r="G5843" s="238"/>
      <c r="H5843" s="238"/>
      <c r="I5843" s="238"/>
      <c r="J5843" s="238"/>
      <c r="K5843" s="238"/>
      <c r="L5843" s="238"/>
      <c r="M5843" s="238"/>
      <c r="N5843" s="238"/>
      <c r="O5843" s="238">
        <v>4</v>
      </c>
      <c r="P5843" s="239"/>
    </row>
    <row r="5844" spans="1:16" x14ac:dyDescent="0.25">
      <c r="A5844" s="236" t="s">
        <v>3848</v>
      </c>
      <c r="B5844" s="237" t="s">
        <v>8036</v>
      </c>
      <c r="C5844" s="238"/>
      <c r="D5844" s="238"/>
      <c r="E5844" s="238"/>
      <c r="F5844" s="238"/>
      <c r="G5844" s="238"/>
      <c r="H5844" s="238"/>
      <c r="I5844" s="238"/>
      <c r="J5844" s="238"/>
      <c r="K5844" s="238"/>
      <c r="L5844" s="238">
        <v>1</v>
      </c>
      <c r="M5844" s="238"/>
      <c r="N5844" s="238"/>
      <c r="O5844" s="238"/>
      <c r="P5844" s="239"/>
    </row>
    <row r="5845" spans="1:16" x14ac:dyDescent="0.25">
      <c r="A5845" s="236" t="s">
        <v>2912</v>
      </c>
      <c r="B5845" s="237" t="s">
        <v>6963</v>
      </c>
      <c r="C5845" s="238">
        <v>1</v>
      </c>
      <c r="D5845" s="238"/>
      <c r="E5845" s="238">
        <v>4</v>
      </c>
      <c r="F5845" s="238"/>
      <c r="G5845" s="238">
        <v>5</v>
      </c>
      <c r="H5845" s="238">
        <v>3</v>
      </c>
      <c r="I5845" s="238">
        <v>1</v>
      </c>
      <c r="J5845" s="238">
        <v>3</v>
      </c>
      <c r="K5845" s="238">
        <v>2</v>
      </c>
      <c r="L5845" s="238"/>
      <c r="M5845" s="238">
        <v>5</v>
      </c>
      <c r="N5845" s="238">
        <v>1</v>
      </c>
      <c r="O5845" s="238"/>
      <c r="P5845" s="239"/>
    </row>
    <row r="5846" spans="1:16" x14ac:dyDescent="0.25">
      <c r="A5846" s="236" t="s">
        <v>2374</v>
      </c>
      <c r="B5846" s="237" t="s">
        <v>8037</v>
      </c>
      <c r="C5846" s="238"/>
      <c r="D5846" s="238"/>
      <c r="E5846" s="238"/>
      <c r="F5846" s="238"/>
      <c r="G5846" s="238"/>
      <c r="H5846" s="238">
        <v>55</v>
      </c>
      <c r="I5846" s="238"/>
      <c r="J5846" s="238"/>
      <c r="K5846" s="238">
        <v>1</v>
      </c>
      <c r="L5846" s="238"/>
      <c r="M5846" s="238"/>
      <c r="N5846" s="238">
        <v>1</v>
      </c>
      <c r="O5846" s="238"/>
      <c r="P5846" s="239"/>
    </row>
    <row r="5847" spans="1:16" x14ac:dyDescent="0.25">
      <c r="A5847" s="236" t="s">
        <v>2607</v>
      </c>
      <c r="B5847" s="237" t="s">
        <v>9198</v>
      </c>
      <c r="C5847" s="238"/>
      <c r="D5847" s="238"/>
      <c r="E5847" s="238"/>
      <c r="F5847" s="238"/>
      <c r="G5847" s="238"/>
      <c r="H5847" s="238"/>
      <c r="I5847" s="238"/>
      <c r="J5847" s="238"/>
      <c r="K5847" s="238"/>
      <c r="L5847" s="238"/>
      <c r="M5847" s="238"/>
      <c r="N5847" s="238">
        <v>1</v>
      </c>
      <c r="O5847" s="238"/>
      <c r="P5847" s="239"/>
    </row>
    <row r="5848" spans="1:16" x14ac:dyDescent="0.25">
      <c r="A5848" s="236" t="s">
        <v>3779</v>
      </c>
      <c r="B5848" s="237" t="s">
        <v>7982</v>
      </c>
      <c r="C5848" s="238"/>
      <c r="D5848" s="238"/>
      <c r="E5848" s="238"/>
      <c r="F5848" s="238"/>
      <c r="G5848" s="238">
        <v>1</v>
      </c>
      <c r="H5848" s="238"/>
      <c r="I5848" s="238"/>
      <c r="J5848" s="238"/>
      <c r="K5848" s="238"/>
      <c r="L5848" s="238"/>
      <c r="M5848" s="238">
        <v>1</v>
      </c>
      <c r="N5848" s="238"/>
      <c r="O5848" s="238"/>
      <c r="P5848" s="239"/>
    </row>
    <row r="5849" spans="1:16" x14ac:dyDescent="0.25">
      <c r="A5849" s="236" t="s">
        <v>5142</v>
      </c>
      <c r="B5849" s="237" t="s">
        <v>10240</v>
      </c>
      <c r="C5849" s="238">
        <v>1</v>
      </c>
      <c r="D5849" s="238"/>
      <c r="E5849" s="238"/>
      <c r="F5849" s="238"/>
      <c r="G5849" s="238"/>
      <c r="H5849" s="238"/>
      <c r="I5849" s="238"/>
      <c r="J5849" s="238"/>
      <c r="K5849" s="238"/>
      <c r="L5849" s="238"/>
      <c r="M5849" s="238"/>
      <c r="N5849" s="238"/>
      <c r="O5849" s="238"/>
      <c r="P5849" s="239"/>
    </row>
    <row r="5850" spans="1:16" x14ac:dyDescent="0.25">
      <c r="A5850" s="236" t="s">
        <v>5158</v>
      </c>
      <c r="B5850" s="237" t="s">
        <v>8029</v>
      </c>
      <c r="C5850" s="238">
        <v>2</v>
      </c>
      <c r="D5850" s="238"/>
      <c r="E5850" s="238"/>
      <c r="F5850" s="238"/>
      <c r="G5850" s="238"/>
      <c r="H5850" s="238"/>
      <c r="I5850" s="238"/>
      <c r="J5850" s="238"/>
      <c r="K5850" s="238"/>
      <c r="L5850" s="238"/>
      <c r="M5850" s="238"/>
      <c r="N5850" s="238"/>
      <c r="O5850" s="238"/>
      <c r="P5850" s="239"/>
    </row>
    <row r="5851" spans="1:16" x14ac:dyDescent="0.25">
      <c r="A5851" s="236" t="s">
        <v>5145</v>
      </c>
      <c r="B5851" s="237" t="s">
        <v>7407</v>
      </c>
      <c r="C5851" s="238"/>
      <c r="D5851" s="238"/>
      <c r="E5851" s="238"/>
      <c r="F5851" s="238"/>
      <c r="G5851" s="238"/>
      <c r="H5851" s="238">
        <v>29</v>
      </c>
      <c r="I5851" s="238"/>
      <c r="J5851" s="238"/>
      <c r="K5851" s="238"/>
      <c r="L5851" s="238"/>
      <c r="M5851" s="238"/>
      <c r="N5851" s="238"/>
      <c r="O5851" s="238"/>
      <c r="P5851" s="239"/>
    </row>
    <row r="5852" spans="1:16" x14ac:dyDescent="0.25">
      <c r="A5852" s="236" t="s">
        <v>5147</v>
      </c>
      <c r="B5852" s="237" t="s">
        <v>10424</v>
      </c>
      <c r="C5852" s="238"/>
      <c r="D5852" s="238"/>
      <c r="E5852" s="238">
        <v>62</v>
      </c>
      <c r="F5852" s="238"/>
      <c r="G5852" s="238"/>
      <c r="H5852" s="238"/>
      <c r="I5852" s="238"/>
      <c r="J5852" s="238"/>
      <c r="K5852" s="238"/>
      <c r="L5852" s="238"/>
      <c r="M5852" s="238"/>
      <c r="N5852" s="238"/>
      <c r="O5852" s="238"/>
      <c r="P5852" s="239"/>
    </row>
    <row r="5853" spans="1:16" x14ac:dyDescent="0.25">
      <c r="A5853" s="236" t="s">
        <v>5161</v>
      </c>
      <c r="B5853" s="237" t="s">
        <v>10415</v>
      </c>
      <c r="C5853" s="238"/>
      <c r="D5853" s="238"/>
      <c r="E5853" s="238">
        <v>1</v>
      </c>
      <c r="F5853" s="238"/>
      <c r="G5853" s="238"/>
      <c r="H5853" s="238"/>
      <c r="I5853" s="238"/>
      <c r="J5853" s="238"/>
      <c r="K5853" s="238"/>
      <c r="L5853" s="238"/>
      <c r="M5853" s="238"/>
      <c r="N5853" s="238"/>
      <c r="O5853" s="238"/>
      <c r="P5853" s="239"/>
    </row>
    <row r="5854" spans="1:16" x14ac:dyDescent="0.25">
      <c r="A5854" s="236" t="s">
        <v>5148</v>
      </c>
      <c r="B5854" s="237" t="s">
        <v>6741</v>
      </c>
      <c r="C5854" s="238"/>
      <c r="D5854" s="238"/>
      <c r="E5854" s="238"/>
      <c r="F5854" s="238"/>
      <c r="G5854" s="238"/>
      <c r="H5854" s="238"/>
      <c r="I5854" s="238"/>
      <c r="J5854" s="238"/>
      <c r="K5854" s="238"/>
      <c r="L5854" s="238"/>
      <c r="M5854" s="238">
        <v>1</v>
      </c>
      <c r="N5854" s="238"/>
      <c r="O5854" s="238"/>
      <c r="P5854" s="239"/>
    </row>
    <row r="5855" spans="1:16" x14ac:dyDescent="0.25">
      <c r="A5855" s="236" t="s">
        <v>2738</v>
      </c>
      <c r="B5855" s="237" t="s">
        <v>8030</v>
      </c>
      <c r="C5855" s="238"/>
      <c r="D5855" s="238"/>
      <c r="E5855" s="238"/>
      <c r="F5855" s="238"/>
      <c r="G5855" s="238"/>
      <c r="H5855" s="238"/>
      <c r="I5855" s="238">
        <v>1</v>
      </c>
      <c r="J5855" s="238">
        <v>1</v>
      </c>
      <c r="K5855" s="238"/>
      <c r="L5855" s="238">
        <v>2</v>
      </c>
      <c r="M5855" s="238"/>
      <c r="N5855" s="238">
        <v>130</v>
      </c>
      <c r="O5855" s="238"/>
      <c r="P5855" s="239"/>
    </row>
    <row r="5856" spans="1:16" x14ac:dyDescent="0.25">
      <c r="A5856" s="236" t="s">
        <v>1960</v>
      </c>
      <c r="B5856" s="237" t="s">
        <v>6031</v>
      </c>
      <c r="C5856" s="238"/>
      <c r="D5856" s="238"/>
      <c r="E5856" s="238">
        <v>2</v>
      </c>
      <c r="F5856" s="238"/>
      <c r="G5856" s="238"/>
      <c r="H5856" s="238"/>
      <c r="I5856" s="238"/>
      <c r="J5856" s="238"/>
      <c r="K5856" s="238"/>
      <c r="L5856" s="238"/>
      <c r="M5856" s="238"/>
      <c r="N5856" s="238"/>
      <c r="O5856" s="238">
        <v>2</v>
      </c>
      <c r="P5856" s="239">
        <v>8</v>
      </c>
    </row>
    <row r="5857" spans="1:16" x14ac:dyDescent="0.25">
      <c r="A5857" s="236" t="s">
        <v>1459</v>
      </c>
      <c r="B5857" s="237" t="s">
        <v>7374</v>
      </c>
      <c r="C5857" s="238"/>
      <c r="D5857" s="238"/>
      <c r="E5857" s="238"/>
      <c r="F5857" s="238"/>
      <c r="G5857" s="238">
        <v>15</v>
      </c>
      <c r="H5857" s="238"/>
      <c r="I5857" s="238"/>
      <c r="J5857" s="238"/>
      <c r="K5857" s="238"/>
      <c r="L5857" s="238"/>
      <c r="M5857" s="238">
        <v>2</v>
      </c>
      <c r="N5857" s="238">
        <v>1</v>
      </c>
      <c r="O5857" s="238"/>
      <c r="P5857" s="239"/>
    </row>
    <row r="5858" spans="1:16" x14ac:dyDescent="0.25">
      <c r="A5858" s="236" t="s">
        <v>2206</v>
      </c>
      <c r="B5858" s="237" t="s">
        <v>8472</v>
      </c>
      <c r="C5858" s="238"/>
      <c r="D5858" s="238"/>
      <c r="E5858" s="238"/>
      <c r="F5858" s="238"/>
      <c r="G5858" s="238"/>
      <c r="H5858" s="238"/>
      <c r="I5858" s="238"/>
      <c r="J5858" s="238"/>
      <c r="K5858" s="238">
        <v>11</v>
      </c>
      <c r="L5858" s="238"/>
      <c r="M5858" s="238"/>
      <c r="N5858" s="238"/>
      <c r="O5858" s="238"/>
      <c r="P5858" s="239"/>
    </row>
    <row r="5859" spans="1:16" x14ac:dyDescent="0.25">
      <c r="A5859" s="236" t="s">
        <v>4627</v>
      </c>
      <c r="B5859" s="237" t="s">
        <v>9613</v>
      </c>
      <c r="C5859" s="238"/>
      <c r="D5859" s="238"/>
      <c r="E5859" s="238"/>
      <c r="F5859" s="238">
        <v>20</v>
      </c>
      <c r="G5859" s="238"/>
      <c r="H5859" s="238"/>
      <c r="I5859" s="238"/>
      <c r="J5859" s="238"/>
      <c r="K5859" s="238"/>
      <c r="L5859" s="238"/>
      <c r="M5859" s="238"/>
      <c r="N5859" s="238"/>
      <c r="O5859" s="238"/>
      <c r="P5859" s="239"/>
    </row>
    <row r="5860" spans="1:16" x14ac:dyDescent="0.25">
      <c r="A5860" s="236" t="s">
        <v>8031</v>
      </c>
      <c r="B5860" s="237" t="s">
        <v>8032</v>
      </c>
      <c r="C5860" s="238"/>
      <c r="D5860" s="238"/>
      <c r="E5860" s="238"/>
      <c r="F5860" s="238"/>
      <c r="G5860" s="238"/>
      <c r="H5860" s="238"/>
      <c r="I5860" s="238"/>
      <c r="J5860" s="238"/>
      <c r="K5860" s="238"/>
      <c r="L5860" s="238">
        <v>1</v>
      </c>
      <c r="M5860" s="238"/>
      <c r="N5860" s="238"/>
      <c r="O5860" s="238"/>
      <c r="P5860" s="239"/>
    </row>
    <row r="5861" spans="1:16" x14ac:dyDescent="0.25">
      <c r="A5861" s="236" t="s">
        <v>485</v>
      </c>
      <c r="B5861" s="237" t="s">
        <v>6529</v>
      </c>
      <c r="C5861" s="238"/>
      <c r="D5861" s="238"/>
      <c r="E5861" s="238"/>
      <c r="F5861" s="238"/>
      <c r="G5861" s="238"/>
      <c r="H5861" s="238"/>
      <c r="I5861" s="238"/>
      <c r="J5861" s="238"/>
      <c r="K5861" s="238">
        <v>17</v>
      </c>
      <c r="L5861" s="238"/>
      <c r="M5861" s="238">
        <v>14</v>
      </c>
      <c r="N5861" s="238">
        <v>1</v>
      </c>
      <c r="O5861" s="238"/>
      <c r="P5861" s="239"/>
    </row>
    <row r="5862" spans="1:16" x14ac:dyDescent="0.25">
      <c r="A5862" s="236" t="s">
        <v>995</v>
      </c>
      <c r="B5862" s="237" t="s">
        <v>6096</v>
      </c>
      <c r="C5862" s="238">
        <v>3</v>
      </c>
      <c r="D5862" s="238">
        <v>18</v>
      </c>
      <c r="E5862" s="238"/>
      <c r="F5862" s="238"/>
      <c r="G5862" s="238"/>
      <c r="H5862" s="238"/>
      <c r="I5862" s="238"/>
      <c r="J5862" s="238"/>
      <c r="K5862" s="238">
        <v>9</v>
      </c>
      <c r="L5862" s="238">
        <v>3</v>
      </c>
      <c r="M5862" s="238">
        <v>1</v>
      </c>
      <c r="N5862" s="238">
        <v>9</v>
      </c>
      <c r="O5862" s="238">
        <v>2</v>
      </c>
      <c r="P5862" s="239"/>
    </row>
    <row r="5863" spans="1:16" x14ac:dyDescent="0.25">
      <c r="A5863" s="236" t="s">
        <v>1187</v>
      </c>
      <c r="B5863" s="237" t="s">
        <v>8033</v>
      </c>
      <c r="C5863" s="238"/>
      <c r="D5863" s="238"/>
      <c r="E5863" s="238"/>
      <c r="F5863" s="238"/>
      <c r="G5863" s="238">
        <v>33</v>
      </c>
      <c r="H5863" s="238"/>
      <c r="I5863" s="238"/>
      <c r="J5863" s="238"/>
      <c r="K5863" s="238"/>
      <c r="L5863" s="238"/>
      <c r="M5863" s="238"/>
      <c r="N5863" s="238"/>
      <c r="O5863" s="238"/>
      <c r="P5863" s="239"/>
    </row>
    <row r="5864" spans="1:16" x14ac:dyDescent="0.25">
      <c r="A5864" s="236" t="s">
        <v>1325</v>
      </c>
      <c r="B5864" s="237" t="s">
        <v>7983</v>
      </c>
      <c r="C5864" s="238"/>
      <c r="D5864" s="238"/>
      <c r="E5864" s="238"/>
      <c r="F5864" s="238"/>
      <c r="G5864" s="238"/>
      <c r="H5864" s="238"/>
      <c r="I5864" s="238">
        <v>2</v>
      </c>
      <c r="J5864" s="238"/>
      <c r="K5864" s="238"/>
      <c r="L5864" s="238"/>
      <c r="M5864" s="238">
        <v>1</v>
      </c>
      <c r="N5864" s="238"/>
      <c r="O5864" s="238"/>
      <c r="P5864" s="239">
        <v>1</v>
      </c>
    </row>
    <row r="5865" spans="1:16" x14ac:dyDescent="0.25">
      <c r="A5865" s="236" t="s">
        <v>343</v>
      </c>
      <c r="B5865" s="237" t="s">
        <v>5966</v>
      </c>
      <c r="C5865" s="238"/>
      <c r="D5865" s="238"/>
      <c r="E5865" s="238">
        <v>4</v>
      </c>
      <c r="F5865" s="238"/>
      <c r="G5865" s="238">
        <v>4</v>
      </c>
      <c r="H5865" s="238"/>
      <c r="I5865" s="238"/>
      <c r="J5865" s="238"/>
      <c r="K5865" s="238">
        <v>3</v>
      </c>
      <c r="L5865" s="238">
        <v>9</v>
      </c>
      <c r="M5865" s="238">
        <v>2</v>
      </c>
      <c r="N5865" s="238"/>
      <c r="O5865" s="238">
        <v>3</v>
      </c>
      <c r="P5865" s="239">
        <v>2</v>
      </c>
    </row>
    <row r="5866" spans="1:16" x14ac:dyDescent="0.25">
      <c r="A5866" s="236" t="s">
        <v>58</v>
      </c>
      <c r="B5866" s="237" t="s">
        <v>6961</v>
      </c>
      <c r="C5866" s="238"/>
      <c r="D5866" s="238"/>
      <c r="E5866" s="238"/>
      <c r="F5866" s="238">
        <v>1</v>
      </c>
      <c r="G5866" s="238"/>
      <c r="H5866" s="238"/>
      <c r="I5866" s="238"/>
      <c r="J5866" s="238"/>
      <c r="K5866" s="238"/>
      <c r="L5866" s="238"/>
      <c r="M5866" s="238"/>
      <c r="N5866" s="238"/>
      <c r="O5866" s="238"/>
      <c r="P5866" s="239"/>
    </row>
    <row r="5867" spans="1:16" x14ac:dyDescent="0.25">
      <c r="A5867" s="236" t="s">
        <v>2561</v>
      </c>
      <c r="B5867" s="237" t="s">
        <v>6236</v>
      </c>
      <c r="C5867" s="238"/>
      <c r="D5867" s="238"/>
      <c r="E5867" s="238"/>
      <c r="F5867" s="238"/>
      <c r="G5867" s="238">
        <v>1</v>
      </c>
      <c r="H5867" s="238"/>
      <c r="I5867" s="238"/>
      <c r="J5867" s="238"/>
      <c r="K5867" s="238">
        <v>21</v>
      </c>
      <c r="L5867" s="238">
        <v>28</v>
      </c>
      <c r="M5867" s="238">
        <v>26</v>
      </c>
      <c r="N5867" s="238">
        <v>9</v>
      </c>
      <c r="O5867" s="238">
        <v>1</v>
      </c>
      <c r="P5867" s="239"/>
    </row>
    <row r="5868" spans="1:16" x14ac:dyDescent="0.25">
      <c r="A5868" s="236" t="s">
        <v>1060</v>
      </c>
      <c r="B5868" s="237" t="s">
        <v>8711</v>
      </c>
      <c r="C5868" s="238"/>
      <c r="D5868" s="238"/>
      <c r="E5868" s="238">
        <v>4</v>
      </c>
      <c r="F5868" s="238"/>
      <c r="G5868" s="238"/>
      <c r="H5868" s="238"/>
      <c r="I5868" s="238">
        <v>3</v>
      </c>
      <c r="J5868" s="238">
        <v>4</v>
      </c>
      <c r="K5868" s="238"/>
      <c r="L5868" s="238">
        <v>16</v>
      </c>
      <c r="M5868" s="238">
        <v>2</v>
      </c>
      <c r="N5868" s="238">
        <v>14</v>
      </c>
      <c r="O5868" s="238"/>
      <c r="P5868" s="239">
        <v>4</v>
      </c>
    </row>
    <row r="5869" spans="1:16" x14ac:dyDescent="0.25">
      <c r="A5869" s="236" t="s">
        <v>1083</v>
      </c>
      <c r="B5869" s="237" t="s">
        <v>8712</v>
      </c>
      <c r="C5869" s="238"/>
      <c r="D5869" s="238">
        <v>1</v>
      </c>
      <c r="E5869" s="238"/>
      <c r="F5869" s="238">
        <v>13</v>
      </c>
      <c r="G5869" s="238">
        <v>119</v>
      </c>
      <c r="H5869" s="238"/>
      <c r="I5869" s="238">
        <v>2</v>
      </c>
      <c r="J5869" s="238">
        <v>2</v>
      </c>
      <c r="K5869" s="238">
        <v>10</v>
      </c>
      <c r="L5869" s="238">
        <v>6</v>
      </c>
      <c r="M5869" s="238">
        <v>2</v>
      </c>
      <c r="N5869" s="238"/>
      <c r="O5869" s="238"/>
      <c r="P5869" s="239"/>
    </row>
    <row r="5870" spans="1:16" x14ac:dyDescent="0.25">
      <c r="A5870" s="236" t="s">
        <v>417</v>
      </c>
      <c r="B5870" s="237" t="s">
        <v>6737</v>
      </c>
      <c r="C5870" s="238"/>
      <c r="D5870" s="238">
        <v>1</v>
      </c>
      <c r="E5870" s="238">
        <v>3</v>
      </c>
      <c r="F5870" s="238">
        <v>2</v>
      </c>
      <c r="G5870" s="238">
        <v>3</v>
      </c>
      <c r="H5870" s="238">
        <v>1</v>
      </c>
      <c r="I5870" s="238"/>
      <c r="J5870" s="238">
        <v>4</v>
      </c>
      <c r="K5870" s="238">
        <v>19</v>
      </c>
      <c r="L5870" s="238">
        <v>27</v>
      </c>
      <c r="M5870" s="238">
        <v>5</v>
      </c>
      <c r="N5870" s="238"/>
      <c r="O5870" s="238"/>
      <c r="P5870" s="239"/>
    </row>
    <row r="5871" spans="1:16" x14ac:dyDescent="0.25">
      <c r="A5871" s="236" t="s">
        <v>504</v>
      </c>
      <c r="B5871" s="237" t="s">
        <v>6237</v>
      </c>
      <c r="C5871" s="238"/>
      <c r="D5871" s="238"/>
      <c r="E5871" s="238"/>
      <c r="F5871" s="238">
        <v>6</v>
      </c>
      <c r="G5871" s="238"/>
      <c r="H5871" s="238"/>
      <c r="I5871" s="238"/>
      <c r="J5871" s="238"/>
      <c r="K5871" s="238">
        <v>10</v>
      </c>
      <c r="L5871" s="238">
        <v>9</v>
      </c>
      <c r="M5871" s="238">
        <v>17</v>
      </c>
      <c r="N5871" s="238">
        <v>15</v>
      </c>
      <c r="O5871" s="238">
        <v>1</v>
      </c>
      <c r="P5871" s="239"/>
    </row>
    <row r="5872" spans="1:16" x14ac:dyDescent="0.25">
      <c r="A5872" s="236" t="s">
        <v>947</v>
      </c>
      <c r="B5872" s="237" t="s">
        <v>9445</v>
      </c>
      <c r="C5872" s="238"/>
      <c r="D5872" s="238"/>
      <c r="E5872" s="238"/>
      <c r="F5872" s="238"/>
      <c r="G5872" s="238"/>
      <c r="H5872" s="238"/>
      <c r="I5872" s="238"/>
      <c r="J5872" s="238"/>
      <c r="K5872" s="238">
        <v>6</v>
      </c>
      <c r="L5872" s="238"/>
      <c r="M5872" s="238"/>
      <c r="N5872" s="238">
        <v>9</v>
      </c>
      <c r="O5872" s="238"/>
      <c r="P5872" s="239"/>
    </row>
    <row r="5873" spans="1:16" x14ac:dyDescent="0.25">
      <c r="A5873" s="236" t="s">
        <v>425</v>
      </c>
      <c r="B5873" s="237" t="s">
        <v>5457</v>
      </c>
      <c r="C5873" s="238"/>
      <c r="D5873" s="238">
        <v>1</v>
      </c>
      <c r="E5873" s="238"/>
      <c r="F5873" s="238">
        <v>1</v>
      </c>
      <c r="G5873" s="238">
        <v>1</v>
      </c>
      <c r="H5873" s="238">
        <v>2</v>
      </c>
      <c r="I5873" s="238">
        <v>1</v>
      </c>
      <c r="J5873" s="238">
        <v>2</v>
      </c>
      <c r="K5873" s="238">
        <v>2</v>
      </c>
      <c r="L5873" s="238">
        <v>11</v>
      </c>
      <c r="M5873" s="238">
        <v>12</v>
      </c>
      <c r="N5873" s="238">
        <v>10</v>
      </c>
      <c r="O5873" s="238">
        <v>61</v>
      </c>
      <c r="P5873" s="239">
        <v>7</v>
      </c>
    </row>
    <row r="5874" spans="1:16" x14ac:dyDescent="0.25">
      <c r="A5874" s="236" t="s">
        <v>232</v>
      </c>
      <c r="B5874" s="237" t="s">
        <v>5421</v>
      </c>
      <c r="C5874" s="238">
        <v>15</v>
      </c>
      <c r="D5874" s="238">
        <v>3</v>
      </c>
      <c r="E5874" s="238">
        <v>26</v>
      </c>
      <c r="F5874" s="238">
        <v>4</v>
      </c>
      <c r="G5874" s="238">
        <v>58</v>
      </c>
      <c r="H5874" s="238">
        <v>36</v>
      </c>
      <c r="I5874" s="238">
        <v>9</v>
      </c>
      <c r="J5874" s="238">
        <v>4</v>
      </c>
      <c r="K5874" s="238">
        <v>21</v>
      </c>
      <c r="L5874" s="238">
        <v>54</v>
      </c>
      <c r="M5874" s="238">
        <v>61</v>
      </c>
      <c r="N5874" s="238">
        <v>43</v>
      </c>
      <c r="O5874" s="238">
        <v>79</v>
      </c>
      <c r="P5874" s="239">
        <v>146</v>
      </c>
    </row>
    <row r="5875" spans="1:16" x14ac:dyDescent="0.25">
      <c r="A5875" s="236" t="s">
        <v>732</v>
      </c>
      <c r="B5875" s="237" t="s">
        <v>5831</v>
      </c>
      <c r="C5875" s="238"/>
      <c r="D5875" s="238"/>
      <c r="E5875" s="238">
        <v>1</v>
      </c>
      <c r="F5875" s="238"/>
      <c r="G5875" s="238"/>
      <c r="H5875" s="238"/>
      <c r="I5875" s="238">
        <v>31</v>
      </c>
      <c r="J5875" s="238">
        <v>175</v>
      </c>
      <c r="K5875" s="238">
        <v>71</v>
      </c>
      <c r="L5875" s="238">
        <v>73</v>
      </c>
      <c r="M5875" s="238">
        <v>1</v>
      </c>
      <c r="N5875" s="238">
        <v>1</v>
      </c>
      <c r="O5875" s="238">
        <v>6</v>
      </c>
      <c r="P5875" s="239"/>
    </row>
    <row r="5876" spans="1:16" x14ac:dyDescent="0.25">
      <c r="A5876" s="236" t="s">
        <v>4728</v>
      </c>
      <c r="B5876" s="237" t="s">
        <v>5533</v>
      </c>
      <c r="C5876" s="238">
        <v>17</v>
      </c>
      <c r="D5876" s="238"/>
      <c r="E5876" s="238"/>
      <c r="F5876" s="238">
        <v>1</v>
      </c>
      <c r="G5876" s="238">
        <v>2</v>
      </c>
      <c r="H5876" s="238">
        <v>14</v>
      </c>
      <c r="I5876" s="238">
        <v>4</v>
      </c>
      <c r="J5876" s="238">
        <v>5</v>
      </c>
      <c r="K5876" s="238">
        <v>11</v>
      </c>
      <c r="L5876" s="238">
        <v>20</v>
      </c>
      <c r="M5876" s="238">
        <v>23</v>
      </c>
      <c r="N5876" s="238">
        <v>18</v>
      </c>
      <c r="O5876" s="238">
        <v>33</v>
      </c>
      <c r="P5876" s="239"/>
    </row>
    <row r="5877" spans="1:16" x14ac:dyDescent="0.25">
      <c r="A5877" s="236" t="s">
        <v>6104</v>
      </c>
      <c r="B5877" s="237" t="s">
        <v>6105</v>
      </c>
      <c r="C5877" s="238"/>
      <c r="D5877" s="238"/>
      <c r="E5877" s="238"/>
      <c r="F5877" s="238"/>
      <c r="G5877" s="238"/>
      <c r="H5877" s="238"/>
      <c r="I5877" s="238"/>
      <c r="J5877" s="238"/>
      <c r="K5877" s="238"/>
      <c r="L5877" s="238"/>
      <c r="M5877" s="238"/>
      <c r="N5877" s="238">
        <v>2</v>
      </c>
      <c r="O5877" s="238">
        <v>2</v>
      </c>
      <c r="P5877" s="239"/>
    </row>
    <row r="5878" spans="1:16" x14ac:dyDescent="0.25">
      <c r="A5878" s="236" t="s">
        <v>858</v>
      </c>
      <c r="B5878" s="237" t="s">
        <v>6160</v>
      </c>
      <c r="C5878" s="238"/>
      <c r="D5878" s="238"/>
      <c r="E5878" s="238"/>
      <c r="F5878" s="238"/>
      <c r="G5878" s="238"/>
      <c r="H5878" s="238"/>
      <c r="I5878" s="238"/>
      <c r="J5878" s="238"/>
      <c r="K5878" s="238">
        <v>1</v>
      </c>
      <c r="L5878" s="238"/>
      <c r="M5878" s="238"/>
      <c r="N5878" s="238"/>
      <c r="O5878" s="238">
        <v>1</v>
      </c>
      <c r="P5878" s="239">
        <v>2</v>
      </c>
    </row>
    <row r="5879" spans="1:16" x14ac:dyDescent="0.25">
      <c r="A5879" s="236" t="s">
        <v>415</v>
      </c>
      <c r="B5879" s="237" t="s">
        <v>7974</v>
      </c>
      <c r="C5879" s="238"/>
      <c r="D5879" s="238"/>
      <c r="E5879" s="238"/>
      <c r="F5879" s="238"/>
      <c r="G5879" s="238"/>
      <c r="H5879" s="238"/>
      <c r="I5879" s="238"/>
      <c r="J5879" s="238"/>
      <c r="K5879" s="238">
        <v>1</v>
      </c>
      <c r="L5879" s="238"/>
      <c r="M5879" s="238"/>
      <c r="N5879" s="238"/>
      <c r="O5879" s="238"/>
      <c r="P5879" s="239"/>
    </row>
    <row r="5880" spans="1:16" x14ac:dyDescent="0.25">
      <c r="A5880" s="236" t="s">
        <v>1607</v>
      </c>
      <c r="B5880" s="237" t="s">
        <v>5902</v>
      </c>
      <c r="C5880" s="238"/>
      <c r="D5880" s="238"/>
      <c r="E5880" s="238"/>
      <c r="F5880" s="238"/>
      <c r="G5880" s="238"/>
      <c r="H5880" s="238"/>
      <c r="I5880" s="238"/>
      <c r="J5880" s="238"/>
      <c r="K5880" s="238">
        <v>1</v>
      </c>
      <c r="L5880" s="238"/>
      <c r="M5880" s="238">
        <v>4</v>
      </c>
      <c r="N5880" s="238">
        <v>21</v>
      </c>
      <c r="O5880" s="238">
        <v>4</v>
      </c>
      <c r="P5880" s="239"/>
    </row>
    <row r="5881" spans="1:16" x14ac:dyDescent="0.25">
      <c r="A5881" s="236" t="s">
        <v>604</v>
      </c>
      <c r="B5881" s="237" t="s">
        <v>5812</v>
      </c>
      <c r="C5881" s="238"/>
      <c r="D5881" s="238"/>
      <c r="E5881" s="238"/>
      <c r="F5881" s="238"/>
      <c r="G5881" s="238"/>
      <c r="H5881" s="238"/>
      <c r="I5881" s="238"/>
      <c r="J5881" s="238">
        <v>6</v>
      </c>
      <c r="K5881" s="238">
        <v>11</v>
      </c>
      <c r="L5881" s="238">
        <v>14</v>
      </c>
      <c r="M5881" s="238">
        <v>10</v>
      </c>
      <c r="N5881" s="238">
        <v>13</v>
      </c>
      <c r="O5881" s="238">
        <v>8</v>
      </c>
      <c r="P5881" s="239"/>
    </row>
    <row r="5882" spans="1:16" x14ac:dyDescent="0.25">
      <c r="A5882" s="236" t="s">
        <v>393</v>
      </c>
      <c r="B5882" s="237" t="s">
        <v>6200</v>
      </c>
      <c r="C5882" s="238"/>
      <c r="D5882" s="238"/>
      <c r="E5882" s="238"/>
      <c r="F5882" s="238"/>
      <c r="G5882" s="238">
        <v>220</v>
      </c>
      <c r="H5882" s="238">
        <v>201</v>
      </c>
      <c r="I5882" s="238"/>
      <c r="J5882" s="238">
        <v>1</v>
      </c>
      <c r="K5882" s="238">
        <v>11</v>
      </c>
      <c r="L5882" s="238">
        <v>1</v>
      </c>
      <c r="M5882" s="238">
        <v>2</v>
      </c>
      <c r="N5882" s="238">
        <v>8</v>
      </c>
      <c r="O5882" s="238">
        <v>1</v>
      </c>
      <c r="P5882" s="239"/>
    </row>
    <row r="5883" spans="1:16" x14ac:dyDescent="0.25">
      <c r="A5883" s="236" t="s">
        <v>735</v>
      </c>
      <c r="B5883" s="237" t="s">
        <v>6499</v>
      </c>
      <c r="C5883" s="238"/>
      <c r="D5883" s="238"/>
      <c r="E5883" s="238"/>
      <c r="F5883" s="238"/>
      <c r="G5883" s="238">
        <v>1</v>
      </c>
      <c r="H5883" s="238"/>
      <c r="I5883" s="238">
        <v>1</v>
      </c>
      <c r="J5883" s="238"/>
      <c r="K5883" s="238">
        <v>1</v>
      </c>
      <c r="L5883" s="238">
        <v>2</v>
      </c>
      <c r="M5883" s="238"/>
      <c r="N5883" s="238">
        <v>78</v>
      </c>
      <c r="O5883" s="238"/>
      <c r="P5883" s="239"/>
    </row>
    <row r="5884" spans="1:16" x14ac:dyDescent="0.25">
      <c r="A5884" s="236" t="s">
        <v>1928</v>
      </c>
      <c r="B5884" s="237" t="s">
        <v>6141</v>
      </c>
      <c r="C5884" s="238"/>
      <c r="D5884" s="238"/>
      <c r="E5884" s="238"/>
      <c r="F5884" s="238"/>
      <c r="G5884" s="238"/>
      <c r="H5884" s="238"/>
      <c r="I5884" s="238"/>
      <c r="J5884" s="238">
        <v>21</v>
      </c>
      <c r="K5884" s="238">
        <v>1</v>
      </c>
      <c r="L5884" s="238"/>
      <c r="M5884" s="238">
        <v>5</v>
      </c>
      <c r="N5884" s="238"/>
      <c r="O5884" s="238">
        <v>1</v>
      </c>
      <c r="P5884" s="239">
        <v>1</v>
      </c>
    </row>
    <row r="5885" spans="1:16" x14ac:dyDescent="0.25">
      <c r="A5885" s="236" t="s">
        <v>2897</v>
      </c>
      <c r="B5885" s="237" t="s">
        <v>8960</v>
      </c>
      <c r="C5885" s="238"/>
      <c r="D5885" s="238"/>
      <c r="E5885" s="238"/>
      <c r="F5885" s="238"/>
      <c r="G5885" s="238">
        <v>65</v>
      </c>
      <c r="H5885" s="238"/>
      <c r="I5885" s="238"/>
      <c r="J5885" s="238"/>
      <c r="K5885" s="238"/>
      <c r="L5885" s="238">
        <v>56</v>
      </c>
      <c r="M5885" s="238"/>
      <c r="N5885" s="238"/>
      <c r="O5885" s="238"/>
      <c r="P5885" s="239"/>
    </row>
    <row r="5886" spans="1:16" x14ac:dyDescent="0.25">
      <c r="A5886" s="236" t="s">
        <v>269</v>
      </c>
      <c r="B5886" s="237" t="s">
        <v>5715</v>
      </c>
      <c r="C5886" s="238"/>
      <c r="D5886" s="238"/>
      <c r="E5886" s="238"/>
      <c r="F5886" s="238">
        <v>1</v>
      </c>
      <c r="G5886" s="238"/>
      <c r="H5886" s="238"/>
      <c r="I5886" s="238"/>
      <c r="J5886" s="238">
        <v>18</v>
      </c>
      <c r="K5886" s="238">
        <v>1</v>
      </c>
      <c r="L5886" s="238">
        <v>155</v>
      </c>
      <c r="M5886" s="238"/>
      <c r="N5886" s="238">
        <v>18</v>
      </c>
      <c r="O5886" s="238">
        <v>11</v>
      </c>
      <c r="P5886" s="239">
        <v>2</v>
      </c>
    </row>
    <row r="5887" spans="1:16" x14ac:dyDescent="0.25">
      <c r="A5887" s="236" t="s">
        <v>1603</v>
      </c>
      <c r="B5887" s="237" t="s">
        <v>7408</v>
      </c>
      <c r="C5887" s="238"/>
      <c r="D5887" s="238"/>
      <c r="E5887" s="238"/>
      <c r="F5887" s="238"/>
      <c r="G5887" s="238">
        <v>5</v>
      </c>
      <c r="H5887" s="238"/>
      <c r="I5887" s="238">
        <v>2</v>
      </c>
      <c r="J5887" s="238">
        <v>1</v>
      </c>
      <c r="K5887" s="238">
        <v>3</v>
      </c>
      <c r="L5887" s="238">
        <v>1</v>
      </c>
      <c r="M5887" s="238"/>
      <c r="N5887" s="238"/>
      <c r="O5887" s="238"/>
      <c r="P5887" s="239">
        <v>3</v>
      </c>
    </row>
    <row r="5888" spans="1:16" x14ac:dyDescent="0.25">
      <c r="A5888" s="236" t="s">
        <v>916</v>
      </c>
      <c r="B5888" s="237" t="s">
        <v>6500</v>
      </c>
      <c r="C5888" s="238"/>
      <c r="D5888" s="238"/>
      <c r="E5888" s="238"/>
      <c r="F5888" s="238"/>
      <c r="G5888" s="238"/>
      <c r="H5888" s="238"/>
      <c r="I5888" s="238">
        <v>13</v>
      </c>
      <c r="J5888" s="238">
        <v>58</v>
      </c>
      <c r="K5888" s="238">
        <v>14</v>
      </c>
      <c r="L5888" s="238">
        <v>17</v>
      </c>
      <c r="M5888" s="238"/>
      <c r="N5888" s="238"/>
      <c r="O5888" s="238"/>
      <c r="P5888" s="239"/>
    </row>
    <row r="5889" spans="1:16" x14ac:dyDescent="0.25">
      <c r="A5889" s="236" t="s">
        <v>3041</v>
      </c>
      <c r="B5889" s="237" t="s">
        <v>9446</v>
      </c>
      <c r="C5889" s="238"/>
      <c r="D5889" s="238"/>
      <c r="E5889" s="238"/>
      <c r="F5889" s="238"/>
      <c r="G5889" s="238"/>
      <c r="H5889" s="238">
        <v>1</v>
      </c>
      <c r="I5889" s="238"/>
      <c r="J5889" s="238"/>
      <c r="K5889" s="238"/>
      <c r="L5889" s="238"/>
      <c r="M5889" s="238"/>
      <c r="N5889" s="238"/>
      <c r="O5889" s="238"/>
      <c r="P5889" s="239"/>
    </row>
    <row r="5890" spans="1:16" x14ac:dyDescent="0.25">
      <c r="A5890" s="236" t="s">
        <v>2965</v>
      </c>
      <c r="B5890" s="237" t="s">
        <v>7975</v>
      </c>
      <c r="C5890" s="238"/>
      <c r="D5890" s="238"/>
      <c r="E5890" s="238"/>
      <c r="F5890" s="238"/>
      <c r="G5890" s="238">
        <v>5</v>
      </c>
      <c r="H5890" s="238"/>
      <c r="I5890" s="238"/>
      <c r="J5890" s="238"/>
      <c r="K5890" s="238"/>
      <c r="L5890" s="238"/>
      <c r="M5890" s="238"/>
      <c r="N5890" s="238"/>
      <c r="O5890" s="238"/>
      <c r="P5890" s="239"/>
    </row>
    <row r="5891" spans="1:16" x14ac:dyDescent="0.25">
      <c r="A5891" s="236" t="s">
        <v>1467</v>
      </c>
      <c r="B5891" s="237" t="s">
        <v>5736</v>
      </c>
      <c r="C5891" s="238"/>
      <c r="D5891" s="238"/>
      <c r="E5891" s="238"/>
      <c r="F5891" s="238"/>
      <c r="G5891" s="238"/>
      <c r="H5891" s="238"/>
      <c r="I5891" s="238"/>
      <c r="J5891" s="238"/>
      <c r="K5891" s="238"/>
      <c r="L5891" s="238"/>
      <c r="M5891" s="238"/>
      <c r="N5891" s="238"/>
      <c r="O5891" s="238">
        <v>10</v>
      </c>
      <c r="P5891" s="239"/>
    </row>
    <row r="5892" spans="1:16" x14ac:dyDescent="0.25">
      <c r="A5892" s="236" t="s">
        <v>214</v>
      </c>
      <c r="B5892" s="237" t="s">
        <v>5326</v>
      </c>
      <c r="C5892" s="238"/>
      <c r="D5892" s="238"/>
      <c r="E5892" s="238"/>
      <c r="F5892" s="238"/>
      <c r="G5892" s="238"/>
      <c r="H5892" s="238"/>
      <c r="I5892" s="238">
        <v>478</v>
      </c>
      <c r="J5892" s="238">
        <v>743</v>
      </c>
      <c r="K5892" s="238">
        <v>238</v>
      </c>
      <c r="L5892" s="238">
        <v>699</v>
      </c>
      <c r="M5892" s="238">
        <v>1129</v>
      </c>
      <c r="N5892" s="238">
        <v>192</v>
      </c>
      <c r="O5892" s="238">
        <v>250</v>
      </c>
      <c r="P5892" s="239">
        <v>21</v>
      </c>
    </row>
    <row r="5893" spans="1:16" x14ac:dyDescent="0.25">
      <c r="A5893" s="236" t="s">
        <v>4679</v>
      </c>
      <c r="B5893" s="237" t="s">
        <v>9708</v>
      </c>
      <c r="C5893" s="238"/>
      <c r="D5893" s="238"/>
      <c r="E5893" s="238">
        <v>39</v>
      </c>
      <c r="F5893" s="238"/>
      <c r="G5893" s="238"/>
      <c r="H5893" s="238"/>
      <c r="I5893" s="238"/>
      <c r="J5893" s="238"/>
      <c r="K5893" s="238"/>
      <c r="L5893" s="238"/>
      <c r="M5893" s="238"/>
      <c r="N5893" s="238"/>
      <c r="O5893" s="238"/>
      <c r="P5893" s="239"/>
    </row>
    <row r="5894" spans="1:16" x14ac:dyDescent="0.25">
      <c r="A5894" s="236" t="s">
        <v>4531</v>
      </c>
      <c r="B5894" s="237" t="s">
        <v>9539</v>
      </c>
      <c r="C5894" s="238"/>
      <c r="D5894" s="238"/>
      <c r="E5894" s="238"/>
      <c r="F5894" s="238"/>
      <c r="G5894" s="238"/>
      <c r="H5894" s="238">
        <v>1</v>
      </c>
      <c r="I5894" s="238"/>
      <c r="J5894" s="238"/>
      <c r="K5894" s="238"/>
      <c r="L5894" s="238"/>
      <c r="M5894" s="238"/>
      <c r="N5894" s="238"/>
      <c r="O5894" s="238"/>
      <c r="P5894" s="239"/>
    </row>
    <row r="5895" spans="1:16" x14ac:dyDescent="0.25">
      <c r="A5895" s="236" t="s">
        <v>4270</v>
      </c>
      <c r="B5895" s="237" t="s">
        <v>6019</v>
      </c>
      <c r="C5895" s="238"/>
      <c r="D5895" s="238"/>
      <c r="E5895" s="238"/>
      <c r="F5895" s="238"/>
      <c r="G5895" s="238"/>
      <c r="H5895" s="238"/>
      <c r="I5895" s="238"/>
      <c r="J5895" s="238"/>
      <c r="K5895" s="238"/>
      <c r="L5895" s="238"/>
      <c r="M5895" s="238"/>
      <c r="N5895" s="238"/>
      <c r="O5895" s="238">
        <v>2</v>
      </c>
      <c r="P5895" s="239"/>
    </row>
    <row r="5896" spans="1:16" x14ac:dyDescent="0.25">
      <c r="A5896" s="236" t="s">
        <v>5480</v>
      </c>
      <c r="B5896" s="237" t="s">
        <v>5481</v>
      </c>
      <c r="C5896" s="238"/>
      <c r="D5896" s="238"/>
      <c r="E5896" s="238"/>
      <c r="F5896" s="238"/>
      <c r="G5896" s="238"/>
      <c r="H5896" s="238"/>
      <c r="I5896" s="238">
        <v>27</v>
      </c>
      <c r="J5896" s="238">
        <v>28</v>
      </c>
      <c r="K5896" s="238">
        <v>9</v>
      </c>
      <c r="L5896" s="238">
        <v>2</v>
      </c>
      <c r="M5896" s="238"/>
      <c r="N5896" s="238">
        <v>729</v>
      </c>
      <c r="O5896" s="238">
        <v>3</v>
      </c>
      <c r="P5896" s="239">
        <v>8</v>
      </c>
    </row>
    <row r="5897" spans="1:16" x14ac:dyDescent="0.25">
      <c r="A5897" s="236" t="s">
        <v>4816</v>
      </c>
      <c r="B5897" s="237" t="s">
        <v>9761</v>
      </c>
      <c r="C5897" s="238">
        <v>2</v>
      </c>
      <c r="D5897" s="238"/>
      <c r="E5897" s="238"/>
      <c r="F5897" s="238"/>
      <c r="G5897" s="238"/>
      <c r="H5897" s="238">
        <v>3</v>
      </c>
      <c r="I5897" s="238"/>
      <c r="J5897" s="238"/>
      <c r="K5897" s="238"/>
      <c r="L5897" s="238"/>
      <c r="M5897" s="238"/>
      <c r="N5897" s="238"/>
      <c r="O5897" s="238"/>
      <c r="P5897" s="239"/>
    </row>
    <row r="5898" spans="1:16" x14ac:dyDescent="0.25">
      <c r="A5898" s="236" t="s">
        <v>4271</v>
      </c>
      <c r="B5898" s="237" t="s">
        <v>10412</v>
      </c>
      <c r="C5898" s="238">
        <v>1</v>
      </c>
      <c r="D5898" s="238"/>
      <c r="E5898" s="238">
        <v>2</v>
      </c>
      <c r="F5898" s="238">
        <v>6</v>
      </c>
      <c r="G5898" s="238">
        <v>3</v>
      </c>
      <c r="H5898" s="238"/>
      <c r="I5898" s="238"/>
      <c r="J5898" s="238"/>
      <c r="K5898" s="238"/>
      <c r="L5898" s="238"/>
      <c r="M5898" s="238"/>
      <c r="N5898" s="238"/>
      <c r="O5898" s="238"/>
      <c r="P5898" s="239"/>
    </row>
    <row r="5899" spans="1:16" x14ac:dyDescent="0.25">
      <c r="A5899" s="236" t="s">
        <v>4794</v>
      </c>
      <c r="B5899" s="237" t="s">
        <v>9871</v>
      </c>
      <c r="C5899" s="238">
        <v>2</v>
      </c>
      <c r="D5899" s="238">
        <v>1</v>
      </c>
      <c r="E5899" s="238"/>
      <c r="F5899" s="238">
        <v>4</v>
      </c>
      <c r="G5899" s="238"/>
      <c r="H5899" s="238"/>
      <c r="I5899" s="238"/>
      <c r="J5899" s="238"/>
      <c r="K5899" s="238"/>
      <c r="L5899" s="238"/>
      <c r="M5899" s="238"/>
      <c r="N5899" s="238"/>
      <c r="O5899" s="238"/>
      <c r="P5899" s="239"/>
    </row>
    <row r="5900" spans="1:16" x14ac:dyDescent="0.25">
      <c r="A5900" s="236" t="s">
        <v>4352</v>
      </c>
      <c r="B5900" s="237" t="s">
        <v>10243</v>
      </c>
      <c r="C5900" s="238">
        <v>3</v>
      </c>
      <c r="D5900" s="238"/>
      <c r="E5900" s="238"/>
      <c r="F5900" s="238"/>
      <c r="G5900" s="238"/>
      <c r="H5900" s="238">
        <v>3</v>
      </c>
      <c r="I5900" s="238"/>
      <c r="J5900" s="238"/>
      <c r="K5900" s="238"/>
      <c r="L5900" s="238"/>
      <c r="M5900" s="238"/>
      <c r="N5900" s="238"/>
      <c r="O5900" s="238"/>
      <c r="P5900" s="239"/>
    </row>
    <row r="5901" spans="1:16" x14ac:dyDescent="0.25">
      <c r="A5901" s="236" t="s">
        <v>4817</v>
      </c>
      <c r="B5901" s="237" t="s">
        <v>9762</v>
      </c>
      <c r="C5901" s="238"/>
      <c r="D5901" s="238"/>
      <c r="E5901" s="238">
        <v>2</v>
      </c>
      <c r="F5901" s="238">
        <v>5</v>
      </c>
      <c r="G5901" s="238"/>
      <c r="H5901" s="238"/>
      <c r="I5901" s="238"/>
      <c r="J5901" s="238"/>
      <c r="K5901" s="238"/>
      <c r="L5901" s="238"/>
      <c r="M5901" s="238"/>
      <c r="N5901" s="238"/>
      <c r="O5901" s="238"/>
      <c r="P5901" s="239"/>
    </row>
    <row r="5902" spans="1:16" x14ac:dyDescent="0.25">
      <c r="A5902" s="236" t="s">
        <v>4429</v>
      </c>
      <c r="B5902" s="237" t="s">
        <v>10092</v>
      </c>
      <c r="C5902" s="238"/>
      <c r="D5902" s="238">
        <v>5</v>
      </c>
      <c r="E5902" s="238"/>
      <c r="F5902" s="238">
        <v>3</v>
      </c>
      <c r="G5902" s="238"/>
      <c r="H5902" s="238">
        <v>1</v>
      </c>
      <c r="I5902" s="238">
        <v>1</v>
      </c>
      <c r="J5902" s="238"/>
      <c r="K5902" s="238"/>
      <c r="L5902" s="238"/>
      <c r="M5902" s="238"/>
      <c r="N5902" s="238"/>
      <c r="O5902" s="238">
        <v>1</v>
      </c>
      <c r="P5902" s="239"/>
    </row>
    <row r="5903" spans="1:16" x14ac:dyDescent="0.25">
      <c r="A5903" s="236" t="s">
        <v>4430</v>
      </c>
      <c r="B5903" s="237" t="s">
        <v>5980</v>
      </c>
      <c r="C5903" s="238"/>
      <c r="D5903" s="238">
        <v>2</v>
      </c>
      <c r="E5903" s="238">
        <v>12</v>
      </c>
      <c r="F5903" s="238"/>
      <c r="G5903" s="238"/>
      <c r="H5903" s="238"/>
      <c r="I5903" s="238"/>
      <c r="J5903" s="238"/>
      <c r="K5903" s="238"/>
      <c r="L5903" s="238"/>
      <c r="M5903" s="238"/>
      <c r="N5903" s="238">
        <v>4</v>
      </c>
      <c r="O5903" s="238">
        <v>3</v>
      </c>
      <c r="P5903" s="239"/>
    </row>
    <row r="5904" spans="1:16" x14ac:dyDescent="0.25">
      <c r="A5904" s="236" t="s">
        <v>4596</v>
      </c>
      <c r="B5904" s="237" t="s">
        <v>9455</v>
      </c>
      <c r="C5904" s="238">
        <v>3</v>
      </c>
      <c r="D5904" s="238"/>
      <c r="E5904" s="238"/>
      <c r="F5904" s="238">
        <v>5</v>
      </c>
      <c r="G5904" s="238">
        <v>3</v>
      </c>
      <c r="H5904" s="238">
        <v>3</v>
      </c>
      <c r="I5904" s="238">
        <v>2</v>
      </c>
      <c r="J5904" s="238"/>
      <c r="K5904" s="238">
        <v>11</v>
      </c>
      <c r="L5904" s="238">
        <v>10</v>
      </c>
      <c r="M5904" s="238">
        <v>3</v>
      </c>
      <c r="N5904" s="238">
        <v>20</v>
      </c>
      <c r="O5904" s="238"/>
      <c r="P5904" s="239"/>
    </row>
    <row r="5905" spans="1:16" x14ac:dyDescent="0.25">
      <c r="A5905" s="236" t="s">
        <v>4272</v>
      </c>
      <c r="B5905" s="237" t="s">
        <v>10413</v>
      </c>
      <c r="C5905" s="238"/>
      <c r="D5905" s="238"/>
      <c r="E5905" s="238"/>
      <c r="F5905" s="238"/>
      <c r="G5905" s="238"/>
      <c r="H5905" s="238"/>
      <c r="I5905" s="238"/>
      <c r="J5905" s="238"/>
      <c r="K5905" s="238"/>
      <c r="L5905" s="238">
        <v>1</v>
      </c>
      <c r="M5905" s="238">
        <v>1</v>
      </c>
      <c r="N5905" s="238"/>
      <c r="O5905" s="238"/>
      <c r="P5905" s="239"/>
    </row>
    <row r="5906" spans="1:16" x14ac:dyDescent="0.25">
      <c r="A5906" s="236" t="s">
        <v>3080</v>
      </c>
      <c r="B5906" s="237" t="s">
        <v>7753</v>
      </c>
      <c r="C5906" s="238"/>
      <c r="D5906" s="238"/>
      <c r="E5906" s="238"/>
      <c r="F5906" s="238"/>
      <c r="G5906" s="238"/>
      <c r="H5906" s="238">
        <v>1</v>
      </c>
      <c r="I5906" s="238">
        <v>1</v>
      </c>
      <c r="J5906" s="238"/>
      <c r="K5906" s="238">
        <v>2</v>
      </c>
      <c r="L5906" s="238">
        <v>2</v>
      </c>
      <c r="M5906" s="238">
        <v>1</v>
      </c>
      <c r="N5906" s="238"/>
      <c r="O5906" s="238"/>
      <c r="P5906" s="239"/>
    </row>
    <row r="5907" spans="1:16" x14ac:dyDescent="0.25">
      <c r="A5907" s="236" t="s">
        <v>6501</v>
      </c>
      <c r="B5907" s="237" t="s">
        <v>6502</v>
      </c>
      <c r="C5907" s="238"/>
      <c r="D5907" s="238"/>
      <c r="E5907" s="238"/>
      <c r="F5907" s="238"/>
      <c r="G5907" s="238"/>
      <c r="H5907" s="238"/>
      <c r="I5907" s="238"/>
      <c r="J5907" s="238"/>
      <c r="K5907" s="238"/>
      <c r="L5907" s="238"/>
      <c r="M5907" s="238"/>
      <c r="N5907" s="238"/>
      <c r="O5907" s="238"/>
      <c r="P5907" s="239">
        <v>422</v>
      </c>
    </row>
    <row r="5908" spans="1:16" x14ac:dyDescent="0.25">
      <c r="A5908" s="236" t="s">
        <v>1460</v>
      </c>
      <c r="B5908" s="237" t="s">
        <v>7976</v>
      </c>
      <c r="C5908" s="238"/>
      <c r="D5908" s="238"/>
      <c r="E5908" s="238"/>
      <c r="F5908" s="238"/>
      <c r="G5908" s="238"/>
      <c r="H5908" s="238"/>
      <c r="I5908" s="238"/>
      <c r="J5908" s="238"/>
      <c r="K5908" s="238"/>
      <c r="L5908" s="238">
        <v>24</v>
      </c>
      <c r="M5908" s="238">
        <v>3</v>
      </c>
      <c r="N5908" s="238"/>
      <c r="O5908" s="238">
        <v>1</v>
      </c>
      <c r="P5908" s="239"/>
    </row>
    <row r="5909" spans="1:16" x14ac:dyDescent="0.25">
      <c r="A5909" s="236" t="s">
        <v>2031</v>
      </c>
      <c r="B5909" s="237" t="s">
        <v>6503</v>
      </c>
      <c r="C5909" s="238">
        <v>1</v>
      </c>
      <c r="D5909" s="238"/>
      <c r="E5909" s="238"/>
      <c r="F5909" s="238"/>
      <c r="G5909" s="238">
        <v>6</v>
      </c>
      <c r="H5909" s="238"/>
      <c r="I5909" s="238"/>
      <c r="J5909" s="238"/>
      <c r="K5909" s="238">
        <v>2</v>
      </c>
      <c r="L5909" s="238"/>
      <c r="M5909" s="238"/>
      <c r="N5909" s="238"/>
      <c r="O5909" s="238"/>
      <c r="P5909" s="239"/>
    </row>
    <row r="5910" spans="1:16" x14ac:dyDescent="0.25">
      <c r="A5910" s="236" t="s">
        <v>2218</v>
      </c>
      <c r="B5910" s="237" t="s">
        <v>6072</v>
      </c>
      <c r="C5910" s="238"/>
      <c r="D5910" s="238"/>
      <c r="E5910" s="238"/>
      <c r="F5910" s="238"/>
      <c r="G5910" s="238">
        <v>6</v>
      </c>
      <c r="H5910" s="238"/>
      <c r="I5910" s="238"/>
      <c r="J5910" s="238"/>
      <c r="K5910" s="238">
        <v>3</v>
      </c>
      <c r="L5910" s="238"/>
      <c r="M5910" s="238"/>
      <c r="N5910" s="238">
        <v>6</v>
      </c>
      <c r="O5910" s="238"/>
      <c r="P5910" s="239"/>
    </row>
    <row r="5911" spans="1:16" x14ac:dyDescent="0.25">
      <c r="A5911" s="236" t="s">
        <v>3987</v>
      </c>
      <c r="B5911" s="237" t="s">
        <v>10327</v>
      </c>
      <c r="C5911" s="238"/>
      <c r="D5911" s="238"/>
      <c r="E5911" s="238"/>
      <c r="F5911" s="238"/>
      <c r="G5911" s="238"/>
      <c r="H5911" s="238"/>
      <c r="I5911" s="238"/>
      <c r="J5911" s="238"/>
      <c r="K5911" s="238">
        <v>1</v>
      </c>
      <c r="L5911" s="238"/>
      <c r="M5911" s="238"/>
      <c r="N5911" s="238"/>
      <c r="O5911" s="238"/>
      <c r="P5911" s="239"/>
    </row>
    <row r="5912" spans="1:16" x14ac:dyDescent="0.25">
      <c r="A5912" s="236" t="s">
        <v>1066</v>
      </c>
      <c r="B5912" s="237" t="s">
        <v>6959</v>
      </c>
      <c r="C5912" s="238"/>
      <c r="D5912" s="238"/>
      <c r="E5912" s="238"/>
      <c r="F5912" s="238"/>
      <c r="G5912" s="238"/>
      <c r="H5912" s="238"/>
      <c r="I5912" s="238"/>
      <c r="J5912" s="238">
        <v>6</v>
      </c>
      <c r="K5912" s="238"/>
      <c r="L5912" s="238"/>
      <c r="M5912" s="238"/>
      <c r="N5912" s="238"/>
      <c r="O5912" s="238"/>
      <c r="P5912" s="239"/>
    </row>
    <row r="5913" spans="1:16" x14ac:dyDescent="0.25">
      <c r="A5913" s="236" t="s">
        <v>2551</v>
      </c>
      <c r="B5913" s="237" t="s">
        <v>8961</v>
      </c>
      <c r="C5913" s="238"/>
      <c r="D5913" s="238"/>
      <c r="E5913" s="238"/>
      <c r="F5913" s="238"/>
      <c r="G5913" s="238"/>
      <c r="H5913" s="238"/>
      <c r="I5913" s="238"/>
      <c r="J5913" s="238"/>
      <c r="K5913" s="238">
        <v>2</v>
      </c>
      <c r="L5913" s="238"/>
      <c r="M5913" s="238"/>
      <c r="N5913" s="238"/>
      <c r="O5913" s="238"/>
      <c r="P5913" s="239"/>
    </row>
    <row r="5914" spans="1:16" x14ac:dyDescent="0.25">
      <c r="A5914" s="236" t="s">
        <v>3552</v>
      </c>
      <c r="B5914" s="237" t="s">
        <v>9763</v>
      </c>
      <c r="C5914" s="238"/>
      <c r="D5914" s="238"/>
      <c r="E5914" s="238"/>
      <c r="F5914" s="238"/>
      <c r="G5914" s="238"/>
      <c r="H5914" s="238"/>
      <c r="I5914" s="238"/>
      <c r="J5914" s="238"/>
      <c r="K5914" s="238">
        <v>4</v>
      </c>
      <c r="L5914" s="238"/>
      <c r="M5914" s="238"/>
      <c r="N5914" s="238"/>
      <c r="O5914" s="238"/>
      <c r="P5914" s="239"/>
    </row>
    <row r="5915" spans="1:16" x14ac:dyDescent="0.25">
      <c r="A5915" s="236" t="s">
        <v>3266</v>
      </c>
      <c r="B5915" s="237" t="s">
        <v>8962</v>
      </c>
      <c r="C5915" s="238"/>
      <c r="D5915" s="238">
        <v>1</v>
      </c>
      <c r="E5915" s="238"/>
      <c r="F5915" s="238"/>
      <c r="G5915" s="238"/>
      <c r="H5915" s="238"/>
      <c r="I5915" s="238">
        <v>1</v>
      </c>
      <c r="J5915" s="238"/>
      <c r="K5915" s="238"/>
      <c r="L5915" s="238"/>
      <c r="M5915" s="238"/>
      <c r="N5915" s="238"/>
      <c r="O5915" s="238"/>
      <c r="P5915" s="239"/>
    </row>
    <row r="5916" spans="1:16" x14ac:dyDescent="0.25">
      <c r="A5916" s="236" t="s">
        <v>3365</v>
      </c>
      <c r="B5916" s="237" t="s">
        <v>7754</v>
      </c>
      <c r="C5916" s="238"/>
      <c r="D5916" s="238"/>
      <c r="E5916" s="238"/>
      <c r="F5916" s="238"/>
      <c r="G5916" s="238"/>
      <c r="H5916" s="238"/>
      <c r="I5916" s="238"/>
      <c r="J5916" s="238"/>
      <c r="K5916" s="238">
        <v>2</v>
      </c>
      <c r="L5916" s="238"/>
      <c r="M5916" s="238"/>
      <c r="N5916" s="238"/>
      <c r="O5916" s="238"/>
      <c r="P5916" s="239"/>
    </row>
    <row r="5917" spans="1:16" x14ac:dyDescent="0.25">
      <c r="A5917" s="236" t="s">
        <v>1861</v>
      </c>
      <c r="B5917" s="237" t="s">
        <v>9448</v>
      </c>
      <c r="C5917" s="238"/>
      <c r="D5917" s="238"/>
      <c r="E5917" s="238"/>
      <c r="F5917" s="238">
        <v>4</v>
      </c>
      <c r="G5917" s="238"/>
      <c r="H5917" s="238"/>
      <c r="I5917" s="238"/>
      <c r="J5917" s="238">
        <v>3</v>
      </c>
      <c r="K5917" s="238">
        <v>4</v>
      </c>
      <c r="L5917" s="238">
        <v>4</v>
      </c>
      <c r="M5917" s="238"/>
      <c r="N5917" s="238"/>
      <c r="O5917" s="238"/>
      <c r="P5917" s="239"/>
    </row>
    <row r="5918" spans="1:16" x14ac:dyDescent="0.25">
      <c r="A5918" s="236" t="s">
        <v>2228</v>
      </c>
      <c r="B5918" s="237" t="s">
        <v>7977</v>
      </c>
      <c r="C5918" s="238"/>
      <c r="D5918" s="238"/>
      <c r="E5918" s="238">
        <v>11</v>
      </c>
      <c r="F5918" s="238"/>
      <c r="G5918" s="238">
        <v>6</v>
      </c>
      <c r="H5918" s="238"/>
      <c r="I5918" s="238"/>
      <c r="J5918" s="238"/>
      <c r="K5918" s="238"/>
      <c r="L5918" s="238"/>
      <c r="M5918" s="238"/>
      <c r="N5918" s="238"/>
      <c r="O5918" s="238"/>
      <c r="P5918" s="239"/>
    </row>
    <row r="5919" spans="1:16" x14ac:dyDescent="0.25">
      <c r="A5919" s="236" t="s">
        <v>3733</v>
      </c>
      <c r="B5919" s="237" t="s">
        <v>7755</v>
      </c>
      <c r="C5919" s="238"/>
      <c r="D5919" s="238">
        <v>1</v>
      </c>
      <c r="E5919" s="238">
        <v>2</v>
      </c>
      <c r="F5919" s="238"/>
      <c r="G5919" s="238"/>
      <c r="H5919" s="238"/>
      <c r="I5919" s="238"/>
      <c r="J5919" s="238"/>
      <c r="K5919" s="238"/>
      <c r="L5919" s="238"/>
      <c r="M5919" s="238"/>
      <c r="N5919" s="238"/>
      <c r="O5919" s="238"/>
      <c r="P5919" s="239"/>
    </row>
    <row r="5920" spans="1:16" x14ac:dyDescent="0.25">
      <c r="A5920" s="236" t="s">
        <v>811</v>
      </c>
      <c r="B5920" s="237" t="s">
        <v>7978</v>
      </c>
      <c r="C5920" s="238"/>
      <c r="D5920" s="238"/>
      <c r="E5920" s="238">
        <v>1</v>
      </c>
      <c r="F5920" s="238"/>
      <c r="G5920" s="238">
        <v>15</v>
      </c>
      <c r="H5920" s="238">
        <v>1</v>
      </c>
      <c r="I5920" s="238"/>
      <c r="J5920" s="238">
        <v>3</v>
      </c>
      <c r="K5920" s="238"/>
      <c r="L5920" s="238">
        <v>38</v>
      </c>
      <c r="M5920" s="238">
        <v>5</v>
      </c>
      <c r="N5920" s="238"/>
      <c r="O5920" s="238"/>
      <c r="P5920" s="239"/>
    </row>
    <row r="5921" spans="1:16" x14ac:dyDescent="0.25">
      <c r="A5921" s="236" t="s">
        <v>978</v>
      </c>
      <c r="B5921" s="237" t="s">
        <v>6259</v>
      </c>
      <c r="C5921" s="238"/>
      <c r="D5921" s="238"/>
      <c r="E5921" s="238">
        <v>3</v>
      </c>
      <c r="F5921" s="238">
        <v>1</v>
      </c>
      <c r="G5921" s="238"/>
      <c r="H5921" s="238"/>
      <c r="I5921" s="238"/>
      <c r="J5921" s="238"/>
      <c r="K5921" s="238"/>
      <c r="L5921" s="238">
        <v>44</v>
      </c>
      <c r="M5921" s="238"/>
      <c r="N5921" s="238">
        <v>10</v>
      </c>
      <c r="O5921" s="238">
        <v>1</v>
      </c>
      <c r="P5921" s="239"/>
    </row>
    <row r="5922" spans="1:16" x14ac:dyDescent="0.25">
      <c r="A5922" s="236" t="s">
        <v>1572</v>
      </c>
      <c r="B5922" s="237" t="s">
        <v>9449</v>
      </c>
      <c r="C5922" s="238"/>
      <c r="D5922" s="238"/>
      <c r="E5922" s="238"/>
      <c r="F5922" s="238">
        <v>1</v>
      </c>
      <c r="G5922" s="238"/>
      <c r="H5922" s="238">
        <v>8</v>
      </c>
      <c r="I5922" s="238"/>
      <c r="J5922" s="238"/>
      <c r="K5922" s="238"/>
      <c r="L5922" s="238">
        <v>17</v>
      </c>
      <c r="M5922" s="238">
        <v>13</v>
      </c>
      <c r="N5922" s="238"/>
      <c r="O5922" s="238"/>
      <c r="P5922" s="239"/>
    </row>
    <row r="5923" spans="1:16" x14ac:dyDescent="0.25">
      <c r="A5923" s="236" t="s">
        <v>2119</v>
      </c>
      <c r="B5923" s="237" t="s">
        <v>8238</v>
      </c>
      <c r="C5923" s="238"/>
      <c r="D5923" s="238"/>
      <c r="E5923" s="238"/>
      <c r="F5923" s="238"/>
      <c r="G5923" s="238">
        <v>7</v>
      </c>
      <c r="H5923" s="238"/>
      <c r="I5923" s="238"/>
      <c r="J5923" s="238"/>
      <c r="K5923" s="238">
        <v>52</v>
      </c>
      <c r="L5923" s="238"/>
      <c r="M5923" s="238"/>
      <c r="N5923" s="238"/>
      <c r="O5923" s="238"/>
      <c r="P5923" s="239"/>
    </row>
    <row r="5924" spans="1:16" x14ac:dyDescent="0.25">
      <c r="A5924" s="236" t="s">
        <v>3890</v>
      </c>
      <c r="B5924" s="237" t="s">
        <v>5822</v>
      </c>
      <c r="C5924" s="238">
        <v>6</v>
      </c>
      <c r="D5924" s="238"/>
      <c r="E5924" s="238"/>
      <c r="F5924" s="238"/>
      <c r="G5924" s="238"/>
      <c r="H5924" s="238"/>
      <c r="I5924" s="238"/>
      <c r="J5924" s="238"/>
      <c r="K5924" s="238"/>
      <c r="L5924" s="238"/>
      <c r="M5924" s="238">
        <v>53</v>
      </c>
      <c r="N5924" s="238"/>
      <c r="O5924" s="238">
        <v>7</v>
      </c>
      <c r="P5924" s="239"/>
    </row>
    <row r="5925" spans="1:16" x14ac:dyDescent="0.25">
      <c r="A5925" s="236" t="s">
        <v>2221</v>
      </c>
      <c r="B5925" s="237" t="s">
        <v>11090</v>
      </c>
      <c r="C5925" s="238"/>
      <c r="D5925" s="238"/>
      <c r="E5925" s="238"/>
      <c r="F5925" s="238"/>
      <c r="G5925" s="238"/>
      <c r="H5925" s="238"/>
      <c r="I5925" s="238"/>
      <c r="J5925" s="238"/>
      <c r="K5925" s="238"/>
      <c r="L5925" s="238"/>
      <c r="M5925" s="238"/>
      <c r="N5925" s="238"/>
      <c r="O5925" s="238"/>
      <c r="P5925" s="239">
        <v>39</v>
      </c>
    </row>
    <row r="5926" spans="1:16" x14ac:dyDescent="0.25">
      <c r="A5926" s="236" t="s">
        <v>3842</v>
      </c>
      <c r="B5926" s="237" t="s">
        <v>7372</v>
      </c>
      <c r="C5926" s="238"/>
      <c r="D5926" s="238">
        <v>1</v>
      </c>
      <c r="E5926" s="238"/>
      <c r="F5926" s="238"/>
      <c r="G5926" s="238"/>
      <c r="H5926" s="238"/>
      <c r="I5926" s="238"/>
      <c r="J5926" s="238"/>
      <c r="K5926" s="238"/>
      <c r="L5926" s="238"/>
      <c r="M5926" s="238"/>
      <c r="N5926" s="238"/>
      <c r="O5926" s="238"/>
      <c r="P5926" s="239"/>
    </row>
    <row r="5927" spans="1:16" x14ac:dyDescent="0.25">
      <c r="A5927" s="236" t="s">
        <v>1454</v>
      </c>
      <c r="B5927" s="237" t="s">
        <v>5586</v>
      </c>
      <c r="C5927" s="238"/>
      <c r="D5927" s="238"/>
      <c r="E5927" s="238"/>
      <c r="F5927" s="238"/>
      <c r="G5927" s="238"/>
      <c r="H5927" s="238">
        <v>1</v>
      </c>
      <c r="I5927" s="238"/>
      <c r="J5927" s="238"/>
      <c r="K5927" s="238">
        <v>3</v>
      </c>
      <c r="L5927" s="238">
        <v>3</v>
      </c>
      <c r="M5927" s="238">
        <v>19</v>
      </c>
      <c r="N5927" s="238">
        <v>10</v>
      </c>
      <c r="O5927" s="238">
        <v>24</v>
      </c>
      <c r="P5927" s="239"/>
    </row>
    <row r="5928" spans="1:16" x14ac:dyDescent="0.25">
      <c r="A5928" s="236" t="s">
        <v>1049</v>
      </c>
      <c r="B5928" s="237" t="s">
        <v>8705</v>
      </c>
      <c r="C5928" s="238"/>
      <c r="D5928" s="238"/>
      <c r="E5928" s="238"/>
      <c r="F5928" s="238"/>
      <c r="G5928" s="238"/>
      <c r="H5928" s="238">
        <v>2</v>
      </c>
      <c r="I5928" s="238">
        <v>1</v>
      </c>
      <c r="J5928" s="238"/>
      <c r="K5928" s="238"/>
      <c r="L5928" s="238">
        <v>1</v>
      </c>
      <c r="M5928" s="238">
        <v>1</v>
      </c>
      <c r="N5928" s="238">
        <v>1</v>
      </c>
      <c r="O5928" s="238"/>
      <c r="P5928" s="239"/>
    </row>
    <row r="5929" spans="1:16" x14ac:dyDescent="0.25">
      <c r="A5929" s="236" t="s">
        <v>1933</v>
      </c>
      <c r="B5929" s="237" t="s">
        <v>9210</v>
      </c>
      <c r="C5929" s="238">
        <v>1</v>
      </c>
      <c r="D5929" s="238"/>
      <c r="E5929" s="238"/>
      <c r="F5929" s="238"/>
      <c r="G5929" s="238"/>
      <c r="H5929" s="238">
        <v>2</v>
      </c>
      <c r="I5929" s="238"/>
      <c r="J5929" s="238"/>
      <c r="K5929" s="238"/>
      <c r="L5929" s="238"/>
      <c r="M5929" s="238"/>
      <c r="N5929" s="238">
        <v>1</v>
      </c>
      <c r="O5929" s="238"/>
      <c r="P5929" s="239"/>
    </row>
    <row r="5930" spans="1:16" x14ac:dyDescent="0.25">
      <c r="A5930" s="236" t="s">
        <v>1754</v>
      </c>
      <c r="B5930" s="237" t="s">
        <v>9212</v>
      </c>
      <c r="C5930" s="238"/>
      <c r="D5930" s="238"/>
      <c r="E5930" s="238"/>
      <c r="F5930" s="238">
        <v>2</v>
      </c>
      <c r="G5930" s="238">
        <v>5</v>
      </c>
      <c r="H5930" s="238"/>
      <c r="I5930" s="238"/>
      <c r="J5930" s="238"/>
      <c r="K5930" s="238"/>
      <c r="L5930" s="238"/>
      <c r="M5930" s="238">
        <v>1</v>
      </c>
      <c r="N5930" s="238"/>
      <c r="O5930" s="238"/>
      <c r="P5930" s="239"/>
    </row>
    <row r="5931" spans="1:16" x14ac:dyDescent="0.25">
      <c r="A5931" s="236" t="s">
        <v>2135</v>
      </c>
      <c r="B5931" s="237" t="s">
        <v>7758</v>
      </c>
      <c r="C5931" s="238"/>
      <c r="D5931" s="238"/>
      <c r="E5931" s="238"/>
      <c r="F5931" s="238"/>
      <c r="G5931" s="238"/>
      <c r="H5931" s="238"/>
      <c r="I5931" s="238"/>
      <c r="J5931" s="238"/>
      <c r="K5931" s="238"/>
      <c r="L5931" s="238"/>
      <c r="M5931" s="238">
        <v>4</v>
      </c>
      <c r="N5931" s="238"/>
      <c r="O5931" s="238"/>
      <c r="P5931" s="239"/>
    </row>
    <row r="5932" spans="1:16" x14ac:dyDescent="0.25">
      <c r="A5932" s="236" t="s">
        <v>807</v>
      </c>
      <c r="B5932" s="237" t="s">
        <v>9450</v>
      </c>
      <c r="C5932" s="238"/>
      <c r="D5932" s="238"/>
      <c r="E5932" s="238"/>
      <c r="F5932" s="238"/>
      <c r="G5932" s="238"/>
      <c r="H5932" s="238"/>
      <c r="I5932" s="238"/>
      <c r="J5932" s="238"/>
      <c r="K5932" s="238">
        <v>1</v>
      </c>
      <c r="L5932" s="238"/>
      <c r="M5932" s="238"/>
      <c r="N5932" s="238"/>
      <c r="O5932" s="238"/>
      <c r="P5932" s="239">
        <v>1</v>
      </c>
    </row>
    <row r="5933" spans="1:16" x14ac:dyDescent="0.25">
      <c r="A5933" s="236" t="s">
        <v>3209</v>
      </c>
      <c r="B5933" s="237" t="s">
        <v>5502</v>
      </c>
      <c r="C5933" s="238"/>
      <c r="D5933" s="238"/>
      <c r="E5933" s="238"/>
      <c r="F5933" s="238"/>
      <c r="G5933" s="238"/>
      <c r="H5933" s="238"/>
      <c r="I5933" s="238"/>
      <c r="J5933" s="238"/>
      <c r="K5933" s="238"/>
      <c r="L5933" s="238">
        <v>22</v>
      </c>
      <c r="M5933" s="238">
        <v>14</v>
      </c>
      <c r="N5933" s="238">
        <v>6</v>
      </c>
      <c r="O5933" s="238">
        <v>40</v>
      </c>
      <c r="P5933" s="239"/>
    </row>
    <row r="5934" spans="1:16" x14ac:dyDescent="0.25">
      <c r="A5934" s="236" t="s">
        <v>2573</v>
      </c>
      <c r="B5934" s="237" t="s">
        <v>8706</v>
      </c>
      <c r="C5934" s="238"/>
      <c r="D5934" s="238"/>
      <c r="E5934" s="238">
        <v>4</v>
      </c>
      <c r="F5934" s="238"/>
      <c r="G5934" s="238"/>
      <c r="H5934" s="238"/>
      <c r="I5934" s="238"/>
      <c r="J5934" s="238"/>
      <c r="K5934" s="238"/>
      <c r="L5934" s="238"/>
      <c r="M5934" s="238"/>
      <c r="N5934" s="238"/>
      <c r="O5934" s="238"/>
      <c r="P5934" s="239"/>
    </row>
    <row r="5935" spans="1:16" x14ac:dyDescent="0.25">
      <c r="A5935" s="236" t="s">
        <v>860</v>
      </c>
      <c r="B5935" s="237" t="s">
        <v>8024</v>
      </c>
      <c r="C5935" s="238"/>
      <c r="D5935" s="238"/>
      <c r="E5935" s="238"/>
      <c r="F5935" s="238"/>
      <c r="G5935" s="238"/>
      <c r="H5935" s="238"/>
      <c r="I5935" s="238"/>
      <c r="J5935" s="238">
        <v>3</v>
      </c>
      <c r="K5935" s="238">
        <v>11</v>
      </c>
      <c r="L5935" s="238">
        <v>6</v>
      </c>
      <c r="M5935" s="238"/>
      <c r="N5935" s="238">
        <v>1</v>
      </c>
      <c r="O5935" s="238"/>
      <c r="P5935" s="239"/>
    </row>
    <row r="5936" spans="1:16" x14ac:dyDescent="0.25">
      <c r="A5936" s="236" t="s">
        <v>1027</v>
      </c>
      <c r="B5936" s="237" t="s">
        <v>6186</v>
      </c>
      <c r="C5936" s="238"/>
      <c r="D5936" s="238"/>
      <c r="E5936" s="238"/>
      <c r="F5936" s="238"/>
      <c r="G5936" s="238"/>
      <c r="H5936" s="238"/>
      <c r="I5936" s="238"/>
      <c r="J5936" s="238"/>
      <c r="K5936" s="238"/>
      <c r="L5936" s="238"/>
      <c r="M5936" s="238"/>
      <c r="N5936" s="238"/>
      <c r="O5936" s="238">
        <v>1</v>
      </c>
      <c r="P5936" s="239"/>
    </row>
    <row r="5937" spans="1:16" x14ac:dyDescent="0.25">
      <c r="A5937" s="236" t="s">
        <v>4757</v>
      </c>
      <c r="B5937" s="237" t="s">
        <v>9955</v>
      </c>
      <c r="C5937" s="238"/>
      <c r="D5937" s="238"/>
      <c r="E5937" s="238"/>
      <c r="F5937" s="238"/>
      <c r="G5937" s="238"/>
      <c r="H5937" s="238"/>
      <c r="I5937" s="238">
        <v>1</v>
      </c>
      <c r="J5937" s="238"/>
      <c r="K5937" s="238"/>
      <c r="L5937" s="238"/>
      <c r="M5937" s="238"/>
      <c r="N5937" s="238">
        <v>2</v>
      </c>
      <c r="O5937" s="238"/>
      <c r="P5937" s="239"/>
    </row>
    <row r="5938" spans="1:16" x14ac:dyDescent="0.25">
      <c r="A5938" s="236" t="s">
        <v>3825</v>
      </c>
      <c r="B5938" s="237" t="s">
        <v>6527</v>
      </c>
      <c r="C5938" s="238"/>
      <c r="D5938" s="238"/>
      <c r="E5938" s="238"/>
      <c r="F5938" s="238"/>
      <c r="G5938" s="238"/>
      <c r="H5938" s="238"/>
      <c r="I5938" s="238"/>
      <c r="J5938" s="238"/>
      <c r="K5938" s="238"/>
      <c r="L5938" s="238"/>
      <c r="M5938" s="238"/>
      <c r="N5938" s="238">
        <v>54</v>
      </c>
      <c r="O5938" s="238"/>
      <c r="P5938" s="239"/>
    </row>
    <row r="5939" spans="1:16" x14ac:dyDescent="0.25">
      <c r="A5939" s="236" t="s">
        <v>2101</v>
      </c>
      <c r="B5939" s="237" t="s">
        <v>6953</v>
      </c>
      <c r="C5939" s="238"/>
      <c r="D5939" s="238"/>
      <c r="E5939" s="238"/>
      <c r="F5939" s="238"/>
      <c r="G5939" s="238"/>
      <c r="H5939" s="238"/>
      <c r="I5939" s="238"/>
      <c r="J5939" s="238"/>
      <c r="K5939" s="238"/>
      <c r="L5939" s="238"/>
      <c r="M5939" s="238"/>
      <c r="N5939" s="238">
        <v>8</v>
      </c>
      <c r="O5939" s="238"/>
      <c r="P5939" s="239"/>
    </row>
    <row r="5940" spans="1:16" x14ac:dyDescent="0.25">
      <c r="A5940" s="236" t="s">
        <v>1920</v>
      </c>
      <c r="B5940" s="237" t="s">
        <v>6954</v>
      </c>
      <c r="C5940" s="238"/>
      <c r="D5940" s="238"/>
      <c r="E5940" s="238"/>
      <c r="F5940" s="238"/>
      <c r="G5940" s="238"/>
      <c r="H5940" s="238"/>
      <c r="I5940" s="238"/>
      <c r="J5940" s="238"/>
      <c r="K5940" s="238"/>
      <c r="L5940" s="238">
        <v>2</v>
      </c>
      <c r="M5940" s="238">
        <v>5</v>
      </c>
      <c r="N5940" s="238"/>
      <c r="O5940" s="238"/>
      <c r="P5940" s="239"/>
    </row>
    <row r="5941" spans="1:16" x14ac:dyDescent="0.25">
      <c r="A5941" s="236" t="s">
        <v>3213</v>
      </c>
      <c r="B5941" s="237" t="s">
        <v>7410</v>
      </c>
      <c r="C5941" s="238"/>
      <c r="D5941" s="238"/>
      <c r="E5941" s="238"/>
      <c r="F5941" s="238"/>
      <c r="G5941" s="238"/>
      <c r="H5941" s="238"/>
      <c r="I5941" s="238"/>
      <c r="J5941" s="238">
        <v>1</v>
      </c>
      <c r="K5941" s="238"/>
      <c r="L5941" s="238"/>
      <c r="M5941" s="238"/>
      <c r="N5941" s="238"/>
      <c r="O5941" s="238"/>
      <c r="P5941" s="239"/>
    </row>
    <row r="5942" spans="1:16" x14ac:dyDescent="0.25">
      <c r="A5942" s="236" t="s">
        <v>2345</v>
      </c>
      <c r="B5942" s="237" t="s">
        <v>8026</v>
      </c>
      <c r="C5942" s="238"/>
      <c r="D5942" s="238">
        <v>16</v>
      </c>
      <c r="E5942" s="238"/>
      <c r="F5942" s="238"/>
      <c r="G5942" s="238"/>
      <c r="H5942" s="238"/>
      <c r="I5942" s="238"/>
      <c r="J5942" s="238">
        <v>2</v>
      </c>
      <c r="K5942" s="238"/>
      <c r="L5942" s="238"/>
      <c r="M5942" s="238"/>
      <c r="N5942" s="238"/>
      <c r="O5942" s="238"/>
      <c r="P5942" s="239"/>
    </row>
    <row r="5943" spans="1:16" x14ac:dyDescent="0.25">
      <c r="A5943" s="236" t="s">
        <v>1506</v>
      </c>
      <c r="B5943" s="237" t="s">
        <v>6528</v>
      </c>
      <c r="C5943" s="238"/>
      <c r="D5943" s="238"/>
      <c r="E5943" s="238"/>
      <c r="F5943" s="238">
        <v>1</v>
      </c>
      <c r="G5943" s="238"/>
      <c r="H5943" s="238"/>
      <c r="I5943" s="238"/>
      <c r="J5943" s="238"/>
      <c r="K5943" s="238"/>
      <c r="L5943" s="238"/>
      <c r="M5943" s="238"/>
      <c r="N5943" s="238"/>
      <c r="O5943" s="238"/>
      <c r="P5943" s="239"/>
    </row>
    <row r="5944" spans="1:16" x14ac:dyDescent="0.25">
      <c r="A5944" s="236" t="s">
        <v>716</v>
      </c>
      <c r="B5944" s="237" t="s">
        <v>7973</v>
      </c>
      <c r="C5944" s="238"/>
      <c r="D5944" s="238"/>
      <c r="E5944" s="238"/>
      <c r="F5944" s="238"/>
      <c r="G5944" s="238"/>
      <c r="H5944" s="238"/>
      <c r="I5944" s="238"/>
      <c r="J5944" s="238"/>
      <c r="K5944" s="238"/>
      <c r="L5944" s="238"/>
      <c r="M5944" s="238"/>
      <c r="N5944" s="238">
        <v>1</v>
      </c>
      <c r="O5944" s="238"/>
      <c r="P5944" s="239"/>
    </row>
    <row r="5945" spans="1:16" x14ac:dyDescent="0.25">
      <c r="A5945" s="236" t="s">
        <v>2692</v>
      </c>
      <c r="B5945" s="237" t="s">
        <v>6505</v>
      </c>
      <c r="C5945" s="238"/>
      <c r="D5945" s="238"/>
      <c r="E5945" s="238"/>
      <c r="F5945" s="238"/>
      <c r="G5945" s="238"/>
      <c r="H5945" s="238"/>
      <c r="I5945" s="238">
        <v>9</v>
      </c>
      <c r="J5945" s="238">
        <v>11</v>
      </c>
      <c r="K5945" s="238">
        <v>1</v>
      </c>
      <c r="L5945" s="238"/>
      <c r="M5945" s="238"/>
      <c r="N5945" s="238"/>
      <c r="O5945" s="238"/>
      <c r="P5945" s="239"/>
    </row>
    <row r="5946" spans="1:16" x14ac:dyDescent="0.25">
      <c r="A5946" s="236" t="s">
        <v>3501</v>
      </c>
      <c r="B5946" s="237" t="s">
        <v>9759</v>
      </c>
      <c r="C5946" s="238"/>
      <c r="D5946" s="238"/>
      <c r="E5946" s="238"/>
      <c r="F5946" s="238"/>
      <c r="G5946" s="238"/>
      <c r="H5946" s="238"/>
      <c r="I5946" s="238"/>
      <c r="J5946" s="238">
        <v>5</v>
      </c>
      <c r="K5946" s="238"/>
      <c r="L5946" s="238"/>
      <c r="M5946" s="238"/>
      <c r="N5946" s="238"/>
      <c r="O5946" s="238"/>
      <c r="P5946" s="239"/>
    </row>
    <row r="5947" spans="1:16" x14ac:dyDescent="0.25">
      <c r="A5947" s="236" t="s">
        <v>2635</v>
      </c>
      <c r="B5947" s="237" t="s">
        <v>6153</v>
      </c>
      <c r="C5947" s="238"/>
      <c r="D5947" s="238"/>
      <c r="E5947" s="238"/>
      <c r="F5947" s="238"/>
      <c r="G5947" s="238"/>
      <c r="H5947" s="238"/>
      <c r="I5947" s="238"/>
      <c r="J5947" s="238">
        <v>4</v>
      </c>
      <c r="K5947" s="238"/>
      <c r="L5947" s="238"/>
      <c r="M5947" s="238">
        <v>1</v>
      </c>
      <c r="N5947" s="238">
        <v>3</v>
      </c>
      <c r="O5947" s="238">
        <v>1</v>
      </c>
      <c r="P5947" s="239"/>
    </row>
    <row r="5948" spans="1:16" x14ac:dyDescent="0.25">
      <c r="A5948" s="236" t="s">
        <v>9451</v>
      </c>
      <c r="B5948" s="237" t="s">
        <v>9452</v>
      </c>
      <c r="C5948" s="238"/>
      <c r="D5948" s="238"/>
      <c r="E5948" s="238"/>
      <c r="F5948" s="238"/>
      <c r="G5948" s="238"/>
      <c r="H5948" s="238"/>
      <c r="I5948" s="238"/>
      <c r="J5948" s="238"/>
      <c r="K5948" s="238"/>
      <c r="L5948" s="238">
        <v>1</v>
      </c>
      <c r="M5948" s="238"/>
      <c r="N5948" s="238"/>
      <c r="O5948" s="238"/>
      <c r="P5948" s="239"/>
    </row>
    <row r="5949" spans="1:16" x14ac:dyDescent="0.25">
      <c r="A5949" s="236" t="s">
        <v>2379</v>
      </c>
      <c r="B5949" s="237" t="s">
        <v>7411</v>
      </c>
      <c r="C5949" s="238"/>
      <c r="D5949" s="238">
        <v>8</v>
      </c>
      <c r="E5949" s="238"/>
      <c r="F5949" s="238"/>
      <c r="G5949" s="238"/>
      <c r="H5949" s="238"/>
      <c r="I5949" s="238"/>
      <c r="J5949" s="238"/>
      <c r="K5949" s="238"/>
      <c r="L5949" s="238"/>
      <c r="M5949" s="238"/>
      <c r="N5949" s="238"/>
      <c r="O5949" s="238"/>
      <c r="P5949" s="239"/>
    </row>
    <row r="5950" spans="1:16" x14ac:dyDescent="0.25">
      <c r="A5950" s="236" t="s">
        <v>2186</v>
      </c>
      <c r="B5950" s="237" t="s">
        <v>7413</v>
      </c>
      <c r="C5950" s="238"/>
      <c r="D5950" s="238"/>
      <c r="E5950" s="238">
        <v>6</v>
      </c>
      <c r="F5950" s="238"/>
      <c r="G5950" s="238"/>
      <c r="H5950" s="238"/>
      <c r="I5950" s="238"/>
      <c r="J5950" s="238"/>
      <c r="K5950" s="238">
        <v>1</v>
      </c>
      <c r="L5950" s="238"/>
      <c r="M5950" s="238"/>
      <c r="N5950" s="238"/>
      <c r="O5950" s="238"/>
      <c r="P5950" s="239"/>
    </row>
    <row r="5951" spans="1:16" x14ac:dyDescent="0.25">
      <c r="A5951" s="236" t="s">
        <v>2395</v>
      </c>
      <c r="B5951" s="237" t="s">
        <v>6077</v>
      </c>
      <c r="C5951" s="238"/>
      <c r="D5951" s="238"/>
      <c r="E5951" s="238"/>
      <c r="F5951" s="238"/>
      <c r="G5951" s="238"/>
      <c r="H5951" s="238"/>
      <c r="I5951" s="238"/>
      <c r="J5951" s="238">
        <v>1</v>
      </c>
      <c r="K5951" s="238"/>
      <c r="L5951" s="238"/>
      <c r="M5951" s="238">
        <v>1</v>
      </c>
      <c r="N5951" s="238"/>
      <c r="O5951" s="238">
        <v>2</v>
      </c>
      <c r="P5951" s="239"/>
    </row>
    <row r="5952" spans="1:16" x14ac:dyDescent="0.25">
      <c r="A5952" s="236" t="s">
        <v>2039</v>
      </c>
      <c r="B5952" s="237" t="s">
        <v>5797</v>
      </c>
      <c r="C5952" s="238"/>
      <c r="D5952" s="238"/>
      <c r="E5952" s="238"/>
      <c r="F5952" s="238"/>
      <c r="G5952" s="238"/>
      <c r="H5952" s="238"/>
      <c r="I5952" s="238"/>
      <c r="J5952" s="238"/>
      <c r="K5952" s="238"/>
      <c r="L5952" s="238"/>
      <c r="M5952" s="238">
        <v>7</v>
      </c>
      <c r="N5952" s="238"/>
      <c r="O5952" s="238">
        <v>8</v>
      </c>
      <c r="P5952" s="239">
        <v>10</v>
      </c>
    </row>
    <row r="5953" spans="1:16" x14ac:dyDescent="0.25">
      <c r="A5953" s="236" t="s">
        <v>375</v>
      </c>
      <c r="B5953" s="237" t="s">
        <v>5490</v>
      </c>
      <c r="C5953" s="238">
        <v>9</v>
      </c>
      <c r="D5953" s="238">
        <v>1</v>
      </c>
      <c r="E5953" s="238">
        <v>1505</v>
      </c>
      <c r="F5953" s="238">
        <v>4</v>
      </c>
      <c r="G5953" s="238">
        <v>4</v>
      </c>
      <c r="H5953" s="238">
        <v>24</v>
      </c>
      <c r="I5953" s="238">
        <v>26</v>
      </c>
      <c r="J5953" s="238">
        <v>56</v>
      </c>
      <c r="K5953" s="238">
        <v>128</v>
      </c>
      <c r="L5953" s="238">
        <v>95</v>
      </c>
      <c r="M5953" s="238">
        <v>15</v>
      </c>
      <c r="N5953" s="238">
        <v>73</v>
      </c>
      <c r="O5953" s="238">
        <v>45</v>
      </c>
      <c r="P5953" s="239">
        <v>67</v>
      </c>
    </row>
    <row r="5954" spans="1:16" x14ac:dyDescent="0.25">
      <c r="A5954" s="236" t="s">
        <v>306</v>
      </c>
      <c r="B5954" s="237" t="s">
        <v>6003</v>
      </c>
      <c r="C5954" s="238">
        <v>2</v>
      </c>
      <c r="D5954" s="238"/>
      <c r="E5954" s="238"/>
      <c r="F5954" s="238">
        <v>1</v>
      </c>
      <c r="G5954" s="238">
        <v>1</v>
      </c>
      <c r="H5954" s="238">
        <v>5</v>
      </c>
      <c r="I5954" s="238"/>
      <c r="J5954" s="238"/>
      <c r="K5954" s="238"/>
      <c r="L5954" s="238"/>
      <c r="M5954" s="238"/>
      <c r="N5954" s="238">
        <v>13</v>
      </c>
      <c r="O5954" s="238">
        <v>3</v>
      </c>
      <c r="P5954" s="239">
        <v>10</v>
      </c>
    </row>
    <row r="5955" spans="1:16" x14ac:dyDescent="0.25">
      <c r="A5955" s="236" t="s">
        <v>2860</v>
      </c>
      <c r="B5955" s="237" t="s">
        <v>6956</v>
      </c>
      <c r="C5955" s="238"/>
      <c r="D5955" s="238">
        <v>6</v>
      </c>
      <c r="E5955" s="238"/>
      <c r="F5955" s="238"/>
      <c r="G5955" s="238"/>
      <c r="H5955" s="238"/>
      <c r="I5955" s="238"/>
      <c r="J5955" s="238"/>
      <c r="K5955" s="238"/>
      <c r="L5955" s="238"/>
      <c r="M5955" s="238"/>
      <c r="N5955" s="238"/>
      <c r="O5955" s="238"/>
      <c r="P5955" s="239"/>
    </row>
    <row r="5956" spans="1:16" x14ac:dyDescent="0.25">
      <c r="A5956" s="236" t="s">
        <v>1120</v>
      </c>
      <c r="B5956" s="237" t="s">
        <v>5386</v>
      </c>
      <c r="C5956" s="238">
        <v>81</v>
      </c>
      <c r="D5956" s="238">
        <v>600</v>
      </c>
      <c r="E5956" s="238">
        <v>1038</v>
      </c>
      <c r="F5956" s="238">
        <v>1259</v>
      </c>
      <c r="G5956" s="238">
        <v>47</v>
      </c>
      <c r="H5956" s="238">
        <v>291</v>
      </c>
      <c r="I5956" s="238">
        <v>2078</v>
      </c>
      <c r="J5956" s="238">
        <v>533</v>
      </c>
      <c r="K5956" s="238">
        <v>100</v>
      </c>
      <c r="L5956" s="238">
        <v>89</v>
      </c>
      <c r="M5956" s="238">
        <v>55</v>
      </c>
      <c r="N5956" s="238">
        <v>150</v>
      </c>
      <c r="O5956" s="238">
        <v>108</v>
      </c>
      <c r="P5956" s="239">
        <v>653</v>
      </c>
    </row>
    <row r="5957" spans="1:16" x14ac:dyDescent="0.25">
      <c r="A5957" s="236" t="s">
        <v>3606</v>
      </c>
      <c r="B5957" s="237" t="s">
        <v>7414</v>
      </c>
      <c r="C5957" s="238"/>
      <c r="D5957" s="238"/>
      <c r="E5957" s="238">
        <v>9</v>
      </c>
      <c r="F5957" s="238">
        <v>1</v>
      </c>
      <c r="G5957" s="238">
        <v>57</v>
      </c>
      <c r="H5957" s="238">
        <v>14</v>
      </c>
      <c r="I5957" s="238">
        <v>7</v>
      </c>
      <c r="J5957" s="238"/>
      <c r="K5957" s="238"/>
      <c r="L5957" s="238"/>
      <c r="M5957" s="238"/>
      <c r="N5957" s="238"/>
      <c r="O5957" s="238"/>
      <c r="P5957" s="239"/>
    </row>
    <row r="5958" spans="1:16" x14ac:dyDescent="0.25">
      <c r="A5958" s="236" t="s">
        <v>512</v>
      </c>
      <c r="B5958" s="237" t="s">
        <v>5240</v>
      </c>
      <c r="C5958" s="238">
        <v>287</v>
      </c>
      <c r="D5958" s="238">
        <v>233</v>
      </c>
      <c r="E5958" s="238">
        <v>330</v>
      </c>
      <c r="F5958" s="238">
        <v>351</v>
      </c>
      <c r="G5958" s="238">
        <v>840</v>
      </c>
      <c r="H5958" s="238">
        <v>1511</v>
      </c>
      <c r="I5958" s="238">
        <v>38</v>
      </c>
      <c r="J5958" s="238">
        <v>164</v>
      </c>
      <c r="K5958" s="238">
        <v>447</v>
      </c>
      <c r="L5958" s="238">
        <v>26</v>
      </c>
      <c r="M5958" s="238">
        <v>16</v>
      </c>
      <c r="N5958" s="238">
        <v>271</v>
      </c>
      <c r="O5958" s="238">
        <v>3840</v>
      </c>
      <c r="P5958" s="239">
        <v>809</v>
      </c>
    </row>
    <row r="5959" spans="1:16" x14ac:dyDescent="0.25">
      <c r="A5959" s="240" t="s">
        <v>2678</v>
      </c>
      <c r="B5959" s="241" t="s">
        <v>5231</v>
      </c>
      <c r="C5959" s="242">
        <v>1866</v>
      </c>
      <c r="D5959" s="242">
        <v>2921</v>
      </c>
      <c r="E5959" s="242">
        <v>3132</v>
      </c>
      <c r="F5959" s="242">
        <v>1893</v>
      </c>
      <c r="G5959" s="242">
        <v>1239</v>
      </c>
      <c r="H5959" s="242">
        <v>2375</v>
      </c>
      <c r="I5959" s="242">
        <v>4098</v>
      </c>
      <c r="J5959" s="242">
        <v>2886</v>
      </c>
      <c r="K5959" s="242">
        <v>3414</v>
      </c>
      <c r="L5959" s="242">
        <v>5982</v>
      </c>
      <c r="M5959" s="242">
        <v>2691</v>
      </c>
      <c r="N5959" s="242">
        <v>2053</v>
      </c>
      <c r="O5959" s="242">
        <v>6908</v>
      </c>
      <c r="P5959" s="243">
        <v>14605</v>
      </c>
    </row>
    <row r="5961" spans="1:16" x14ac:dyDescent="0.25">
      <c r="A5961" s="246" t="s">
        <v>11249</v>
      </c>
    </row>
    <row r="5962" spans="1:16" ht="36" x14ac:dyDescent="0.25">
      <c r="A5962" s="40" t="s">
        <v>4862</v>
      </c>
      <c r="B5962" s="217" t="s">
        <v>0</v>
      </c>
      <c r="C5962" s="234" t="s">
        <v>11233</v>
      </c>
      <c r="D5962" s="234" t="s">
        <v>11234</v>
      </c>
      <c r="E5962" s="234" t="s">
        <v>11235</v>
      </c>
      <c r="F5962" s="234" t="s">
        <v>11236</v>
      </c>
      <c r="G5962" s="234" t="s">
        <v>11237</v>
      </c>
      <c r="H5962" s="234" t="s">
        <v>11238</v>
      </c>
      <c r="I5962" s="234" t="s">
        <v>11239</v>
      </c>
      <c r="J5962" s="234" t="s">
        <v>11240</v>
      </c>
      <c r="K5962" s="234" t="s">
        <v>11241</v>
      </c>
      <c r="L5962" s="234" t="s">
        <v>11242</v>
      </c>
      <c r="M5962" s="234" t="s">
        <v>11243</v>
      </c>
      <c r="N5962" s="234" t="s">
        <v>11244</v>
      </c>
      <c r="O5962" s="234" t="s">
        <v>11245</v>
      </c>
      <c r="P5962" s="235" t="s">
        <v>11246</v>
      </c>
    </row>
    <row r="5963" spans="1:16" s="7" customFormat="1" x14ac:dyDescent="0.25">
      <c r="A5963" s="244" t="s">
        <v>4966</v>
      </c>
      <c r="B5963" s="245"/>
      <c r="C5963" s="250">
        <v>5879044661</v>
      </c>
      <c r="D5963" s="250">
        <v>6174927244</v>
      </c>
      <c r="E5963" s="250">
        <v>7196712927</v>
      </c>
      <c r="F5963" s="250">
        <v>8764850714</v>
      </c>
      <c r="G5963" s="250">
        <v>9990915877</v>
      </c>
      <c r="H5963" s="250">
        <v>11589674990</v>
      </c>
      <c r="I5963" s="250">
        <v>13252354314</v>
      </c>
      <c r="J5963" s="250">
        <v>15358954109</v>
      </c>
      <c r="K5963" s="250">
        <v>11749113709</v>
      </c>
      <c r="L5963" s="250">
        <v>14530737051</v>
      </c>
      <c r="M5963" s="250">
        <v>17432501989</v>
      </c>
      <c r="N5963" s="250">
        <v>17536913433</v>
      </c>
      <c r="O5963" s="250">
        <v>17906934636</v>
      </c>
      <c r="P5963" s="250">
        <v>17900470236</v>
      </c>
    </row>
    <row r="5964" spans="1:16" x14ac:dyDescent="0.25">
      <c r="A5964" s="236" t="s">
        <v>4460</v>
      </c>
      <c r="B5964" s="237" t="s">
        <v>10107</v>
      </c>
      <c r="C5964" s="213">
        <v>0</v>
      </c>
      <c r="D5964" s="213">
        <v>1035423</v>
      </c>
      <c r="E5964" s="213">
        <v>1387070</v>
      </c>
      <c r="F5964" s="213">
        <v>1229444</v>
      </c>
      <c r="G5964" s="213">
        <v>1095327</v>
      </c>
      <c r="H5964" s="213">
        <v>1270128</v>
      </c>
      <c r="I5964" s="213">
        <v>1384301</v>
      </c>
      <c r="J5964" s="213">
        <v>1255827</v>
      </c>
      <c r="K5964" s="213">
        <v>1131293</v>
      </c>
      <c r="L5964" s="213">
        <v>974011</v>
      </c>
      <c r="M5964" s="213">
        <v>1043257</v>
      </c>
      <c r="N5964" s="213">
        <v>34667</v>
      </c>
      <c r="O5964" s="213">
        <v>1271</v>
      </c>
      <c r="P5964" s="214">
        <v>1068</v>
      </c>
    </row>
    <row r="5965" spans="1:16" x14ac:dyDescent="0.25">
      <c r="A5965" s="236" t="s">
        <v>3094</v>
      </c>
      <c r="B5965" s="237" t="s">
        <v>7336</v>
      </c>
      <c r="C5965" s="213">
        <v>0</v>
      </c>
      <c r="D5965" s="213">
        <v>495477</v>
      </c>
      <c r="E5965" s="213">
        <v>615806</v>
      </c>
      <c r="F5965" s="213">
        <v>769093</v>
      </c>
      <c r="G5965" s="213">
        <v>915194</v>
      </c>
      <c r="H5965" s="213">
        <v>929645</v>
      </c>
      <c r="I5965" s="213">
        <v>1008001</v>
      </c>
      <c r="J5965" s="213">
        <v>1117659</v>
      </c>
      <c r="K5965" s="213">
        <v>974674</v>
      </c>
      <c r="L5965" s="213">
        <v>1047208</v>
      </c>
      <c r="M5965" s="213">
        <v>1024954</v>
      </c>
      <c r="N5965" s="213">
        <v>34529</v>
      </c>
      <c r="O5965" s="213">
        <v>30838</v>
      </c>
      <c r="P5965" s="214">
        <v>29602</v>
      </c>
    </row>
    <row r="5966" spans="1:16" x14ac:dyDescent="0.25">
      <c r="A5966" s="236" t="s">
        <v>4746</v>
      </c>
      <c r="B5966" s="237" t="s">
        <v>9986</v>
      </c>
      <c r="C5966" s="213">
        <v>201133</v>
      </c>
      <c r="D5966" s="213">
        <v>261630</v>
      </c>
      <c r="E5966" s="213">
        <v>342034</v>
      </c>
      <c r="F5966" s="213">
        <v>471885</v>
      </c>
      <c r="G5966" s="213">
        <v>543795</v>
      </c>
      <c r="H5966" s="213">
        <v>571182</v>
      </c>
      <c r="I5966" s="213">
        <v>738565</v>
      </c>
      <c r="J5966" s="213">
        <v>829367</v>
      </c>
      <c r="K5966" s="213">
        <v>817475</v>
      </c>
      <c r="L5966" s="213">
        <v>896728</v>
      </c>
      <c r="M5966" s="213">
        <v>1409569</v>
      </c>
      <c r="N5966" s="213">
        <v>90150</v>
      </c>
      <c r="O5966" s="213">
        <v>7619</v>
      </c>
      <c r="P5966" s="214">
        <v>1260</v>
      </c>
    </row>
    <row r="5967" spans="1:16" x14ac:dyDescent="0.25">
      <c r="A5967" s="236" t="s">
        <v>1294</v>
      </c>
      <c r="B5967" s="237" t="s">
        <v>8337</v>
      </c>
      <c r="C5967" s="213">
        <v>3498284</v>
      </c>
      <c r="D5967" s="213">
        <v>3953325</v>
      </c>
      <c r="E5967" s="213">
        <v>3692557</v>
      </c>
      <c r="F5967" s="213">
        <v>3810786</v>
      </c>
      <c r="G5967" s="213">
        <v>4586643</v>
      </c>
      <c r="H5967" s="213">
        <v>5498587</v>
      </c>
      <c r="I5967" s="213">
        <v>5784706</v>
      </c>
      <c r="J5967" s="213">
        <v>6058661</v>
      </c>
      <c r="K5967" s="213">
        <v>5687451</v>
      </c>
      <c r="L5967" s="213">
        <v>6612993</v>
      </c>
      <c r="M5967" s="213">
        <v>7098267</v>
      </c>
      <c r="N5967" s="213">
        <v>1871347</v>
      </c>
      <c r="O5967" s="213">
        <v>1502181</v>
      </c>
      <c r="P5967" s="214">
        <v>1203130</v>
      </c>
    </row>
    <row r="5968" spans="1:16" x14ac:dyDescent="0.25">
      <c r="A5968" s="236" t="s">
        <v>2064</v>
      </c>
      <c r="B5968" s="237" t="s">
        <v>7525</v>
      </c>
      <c r="C5968" s="213">
        <v>64810</v>
      </c>
      <c r="D5968" s="213">
        <v>104355</v>
      </c>
      <c r="E5968" s="213">
        <v>88132</v>
      </c>
      <c r="F5968" s="213">
        <v>139134</v>
      </c>
      <c r="G5968" s="213">
        <v>157713</v>
      </c>
      <c r="H5968" s="213">
        <v>172126</v>
      </c>
      <c r="I5968" s="213">
        <v>253668</v>
      </c>
      <c r="J5968" s="213">
        <v>325074</v>
      </c>
      <c r="K5968" s="213">
        <v>180062</v>
      </c>
      <c r="L5968" s="213">
        <v>195242</v>
      </c>
      <c r="M5968" s="213">
        <v>246006</v>
      </c>
      <c r="N5968" s="213">
        <v>237645</v>
      </c>
      <c r="O5968" s="213">
        <v>311619</v>
      </c>
      <c r="P5968" s="214">
        <v>228551</v>
      </c>
    </row>
    <row r="5969" spans="1:16" x14ac:dyDescent="0.25">
      <c r="A5969" s="236" t="s">
        <v>1411</v>
      </c>
      <c r="B5969" s="237" t="s">
        <v>8338</v>
      </c>
      <c r="C5969" s="213">
        <v>414779</v>
      </c>
      <c r="D5969" s="213">
        <v>456781</v>
      </c>
      <c r="E5969" s="213">
        <v>471106</v>
      </c>
      <c r="F5969" s="213">
        <v>542180</v>
      </c>
      <c r="G5969" s="213">
        <v>625766</v>
      </c>
      <c r="H5969" s="213">
        <v>622546</v>
      </c>
      <c r="I5969" s="213">
        <v>780503</v>
      </c>
      <c r="J5969" s="213">
        <v>1094684</v>
      </c>
      <c r="K5969" s="213">
        <v>1112791</v>
      </c>
      <c r="L5969" s="213">
        <v>1079920</v>
      </c>
      <c r="M5969" s="213">
        <v>1142278</v>
      </c>
      <c r="N5969" s="213">
        <v>1181474</v>
      </c>
      <c r="O5969" s="213">
        <v>1262606</v>
      </c>
      <c r="P5969" s="214">
        <v>1265106</v>
      </c>
    </row>
    <row r="5970" spans="1:16" x14ac:dyDescent="0.25">
      <c r="A5970" s="236" t="s">
        <v>9479</v>
      </c>
      <c r="B5970" s="237" t="s">
        <v>9480</v>
      </c>
      <c r="C5970" s="213">
        <v>387961</v>
      </c>
      <c r="D5970" s="213">
        <v>41772</v>
      </c>
      <c r="E5970" s="213">
        <v>47739</v>
      </c>
      <c r="F5970" s="213">
        <v>38997</v>
      </c>
      <c r="G5970" s="213">
        <v>18471</v>
      </c>
      <c r="H5970" s="213">
        <v>20956</v>
      </c>
      <c r="I5970" s="213">
        <v>35497</v>
      </c>
      <c r="J5970" s="213">
        <v>5325</v>
      </c>
      <c r="K5970" s="213">
        <v>5826</v>
      </c>
      <c r="L5970" s="213">
        <v>3</v>
      </c>
      <c r="M5970" s="213">
        <v>955</v>
      </c>
      <c r="N5970" s="213">
        <v>17</v>
      </c>
      <c r="O5970" s="213">
        <v>33</v>
      </c>
      <c r="P5970" s="214">
        <v>1</v>
      </c>
    </row>
    <row r="5971" spans="1:16" x14ac:dyDescent="0.25">
      <c r="A5971" s="236" t="s">
        <v>3098</v>
      </c>
      <c r="B5971" s="237" t="s">
        <v>6270</v>
      </c>
      <c r="C5971" s="213">
        <v>0</v>
      </c>
      <c r="D5971" s="213">
        <v>25127</v>
      </c>
      <c r="E5971" s="213">
        <v>35400</v>
      </c>
      <c r="F5971" s="213">
        <v>47356</v>
      </c>
      <c r="G5971" s="213">
        <v>75938</v>
      </c>
      <c r="H5971" s="213">
        <v>84255</v>
      </c>
      <c r="I5971" s="213">
        <v>110500</v>
      </c>
      <c r="J5971" s="213">
        <v>127016</v>
      </c>
      <c r="K5971" s="213">
        <v>98555</v>
      </c>
      <c r="L5971" s="213">
        <v>100359</v>
      </c>
      <c r="M5971" s="213">
        <v>83427</v>
      </c>
      <c r="N5971" s="213">
        <v>75855</v>
      </c>
      <c r="O5971" s="213">
        <v>71775</v>
      </c>
      <c r="P5971" s="214">
        <v>117184</v>
      </c>
    </row>
    <row r="5972" spans="1:16" x14ac:dyDescent="0.25">
      <c r="A5972" s="236" t="s">
        <v>1514</v>
      </c>
      <c r="B5972" s="237" t="s">
        <v>6749</v>
      </c>
      <c r="C5972" s="213">
        <v>0</v>
      </c>
      <c r="D5972" s="213">
        <v>109228</v>
      </c>
      <c r="E5972" s="213">
        <v>135503</v>
      </c>
      <c r="F5972" s="213">
        <v>160734</v>
      </c>
      <c r="G5972" s="213">
        <v>196284</v>
      </c>
      <c r="H5972" s="213">
        <v>209146</v>
      </c>
      <c r="I5972" s="213">
        <v>250383</v>
      </c>
      <c r="J5972" s="213">
        <v>295129</v>
      </c>
      <c r="K5972" s="213">
        <v>279613</v>
      </c>
      <c r="L5972" s="213">
        <v>451520</v>
      </c>
      <c r="M5972" s="213">
        <v>516183</v>
      </c>
      <c r="N5972" s="213">
        <v>297432</v>
      </c>
      <c r="O5972" s="213">
        <v>292210</v>
      </c>
      <c r="P5972" s="214">
        <v>266736</v>
      </c>
    </row>
    <row r="5973" spans="1:16" x14ac:dyDescent="0.25">
      <c r="A5973" s="236" t="s">
        <v>3495</v>
      </c>
      <c r="B5973" s="237" t="s">
        <v>5654</v>
      </c>
      <c r="C5973" s="213">
        <v>19</v>
      </c>
      <c r="D5973" s="213">
        <v>22527</v>
      </c>
      <c r="E5973" s="213">
        <v>25951</v>
      </c>
      <c r="F5973" s="213">
        <v>21729</v>
      </c>
      <c r="G5973" s="213">
        <v>40793</v>
      </c>
      <c r="H5973" s="213">
        <v>29906</v>
      </c>
      <c r="I5973" s="213">
        <v>35407</v>
      </c>
      <c r="J5973" s="213">
        <v>39023</v>
      </c>
      <c r="K5973" s="213">
        <v>35443</v>
      </c>
      <c r="L5973" s="213">
        <v>44606</v>
      </c>
      <c r="M5973" s="213">
        <v>62141</v>
      </c>
      <c r="N5973" s="213">
        <v>45412</v>
      </c>
      <c r="O5973" s="213">
        <v>44846</v>
      </c>
      <c r="P5973" s="214">
        <v>44190</v>
      </c>
    </row>
    <row r="5974" spans="1:16" x14ac:dyDescent="0.25">
      <c r="A5974" s="236" t="s">
        <v>3109</v>
      </c>
      <c r="B5974" s="237" t="s">
        <v>10225</v>
      </c>
      <c r="C5974" s="213">
        <v>0</v>
      </c>
      <c r="D5974" s="213">
        <v>3798</v>
      </c>
      <c r="E5974" s="213">
        <v>7103</v>
      </c>
      <c r="F5974" s="213">
        <v>7653</v>
      </c>
      <c r="G5974" s="213">
        <v>8576</v>
      </c>
      <c r="H5974" s="213">
        <v>10402</v>
      </c>
      <c r="I5974" s="213">
        <v>7880</v>
      </c>
      <c r="J5974" s="213">
        <v>8810</v>
      </c>
      <c r="K5974" s="213">
        <v>10364</v>
      </c>
      <c r="L5974" s="213">
        <v>9924</v>
      </c>
      <c r="M5974" s="213">
        <v>8949</v>
      </c>
      <c r="N5974" s="213">
        <v>12641</v>
      </c>
      <c r="O5974" s="213">
        <v>14009</v>
      </c>
      <c r="P5974" s="214">
        <v>19257</v>
      </c>
    </row>
    <row r="5975" spans="1:16" x14ac:dyDescent="0.25">
      <c r="A5975" s="236" t="s">
        <v>779</v>
      </c>
      <c r="B5975" s="237" t="s">
        <v>5310</v>
      </c>
      <c r="C5975" s="213">
        <v>0</v>
      </c>
      <c r="D5975" s="213">
        <v>14200</v>
      </c>
      <c r="E5975" s="213">
        <v>18540</v>
      </c>
      <c r="F5975" s="213">
        <v>23224</v>
      </c>
      <c r="G5975" s="213">
        <v>23161</v>
      </c>
      <c r="H5975" s="213">
        <v>10435</v>
      </c>
      <c r="I5975" s="213">
        <v>11031</v>
      </c>
      <c r="J5975" s="213">
        <v>15838</v>
      </c>
      <c r="K5975" s="213">
        <v>17972</v>
      </c>
      <c r="L5975" s="213">
        <v>18979</v>
      </c>
      <c r="M5975" s="213">
        <v>24776</v>
      </c>
      <c r="N5975" s="213">
        <v>27544</v>
      </c>
      <c r="O5975" s="213">
        <v>29349</v>
      </c>
      <c r="P5975" s="214">
        <v>32345</v>
      </c>
    </row>
    <row r="5976" spans="1:16" x14ac:dyDescent="0.25">
      <c r="A5976" s="236" t="s">
        <v>1948</v>
      </c>
      <c r="B5976" s="237" t="s">
        <v>5605</v>
      </c>
      <c r="C5976" s="213">
        <v>0</v>
      </c>
      <c r="D5976" s="213">
        <v>25287</v>
      </c>
      <c r="E5976" s="213">
        <v>30439</v>
      </c>
      <c r="F5976" s="213">
        <v>25656</v>
      </c>
      <c r="G5976" s="213">
        <v>26648</v>
      </c>
      <c r="H5976" s="213">
        <v>17233</v>
      </c>
      <c r="I5976" s="213">
        <v>21743</v>
      </c>
      <c r="J5976" s="213">
        <v>26310</v>
      </c>
      <c r="K5976" s="213">
        <v>26270</v>
      </c>
      <c r="L5976" s="213">
        <v>30341</v>
      </c>
      <c r="M5976" s="213">
        <v>38687</v>
      </c>
      <c r="N5976" s="213">
        <v>51246</v>
      </c>
      <c r="O5976" s="213">
        <v>53988</v>
      </c>
      <c r="P5976" s="214">
        <v>49858</v>
      </c>
    </row>
    <row r="5977" spans="1:16" x14ac:dyDescent="0.25">
      <c r="A5977" s="236" t="s">
        <v>10102</v>
      </c>
      <c r="B5977" s="237" t="s">
        <v>10103</v>
      </c>
      <c r="C5977" s="213">
        <v>0</v>
      </c>
      <c r="D5977" s="213">
        <v>0</v>
      </c>
      <c r="E5977" s="213">
        <v>0</v>
      </c>
      <c r="F5977" s="213">
        <v>0</v>
      </c>
      <c r="G5977" s="213">
        <v>0</v>
      </c>
      <c r="H5977" s="213">
        <v>0</v>
      </c>
      <c r="I5977" s="213">
        <v>0</v>
      </c>
      <c r="J5977" s="213">
        <v>0</v>
      </c>
      <c r="K5977" s="213">
        <v>0</v>
      </c>
      <c r="L5977" s="213">
        <v>0</v>
      </c>
      <c r="M5977" s="213">
        <v>0</v>
      </c>
      <c r="N5977" s="213">
        <v>17768</v>
      </c>
      <c r="O5977" s="213">
        <v>24958</v>
      </c>
      <c r="P5977" s="214">
        <v>30037</v>
      </c>
    </row>
    <row r="5978" spans="1:16" x14ac:dyDescent="0.25">
      <c r="A5978" s="236" t="s">
        <v>1134</v>
      </c>
      <c r="B5978" s="237" t="s">
        <v>8182</v>
      </c>
      <c r="C5978" s="213">
        <v>0</v>
      </c>
      <c r="D5978" s="213">
        <v>169737</v>
      </c>
      <c r="E5978" s="213">
        <v>187554</v>
      </c>
      <c r="F5978" s="213">
        <v>193660</v>
      </c>
      <c r="G5978" s="213">
        <v>204110</v>
      </c>
      <c r="H5978" s="213">
        <v>227121</v>
      </c>
      <c r="I5978" s="213">
        <v>280643</v>
      </c>
      <c r="J5978" s="213">
        <v>329668</v>
      </c>
      <c r="K5978" s="213">
        <v>327973</v>
      </c>
      <c r="L5978" s="213">
        <v>337818</v>
      </c>
      <c r="M5978" s="213">
        <v>370451</v>
      </c>
      <c r="N5978" s="213">
        <v>307425</v>
      </c>
      <c r="O5978" s="213">
        <v>255710</v>
      </c>
      <c r="P5978" s="214">
        <v>291430</v>
      </c>
    </row>
    <row r="5979" spans="1:16" x14ac:dyDescent="0.25">
      <c r="A5979" s="236" t="s">
        <v>1018</v>
      </c>
      <c r="B5979" s="237" t="s">
        <v>9380</v>
      </c>
      <c r="C5979" s="213">
        <v>677456</v>
      </c>
      <c r="D5979" s="213">
        <v>883170</v>
      </c>
      <c r="E5979" s="213">
        <v>1099975</v>
      </c>
      <c r="F5979" s="213">
        <v>1282881</v>
      </c>
      <c r="G5979" s="213">
        <v>1446587</v>
      </c>
      <c r="H5979" s="213">
        <v>1735182</v>
      </c>
      <c r="I5979" s="213">
        <v>2183269</v>
      </c>
      <c r="J5979" s="213">
        <v>2769248</v>
      </c>
      <c r="K5979" s="213">
        <v>2423953</v>
      </c>
      <c r="L5979" s="213">
        <v>2044727</v>
      </c>
      <c r="M5979" s="213">
        <v>2388427</v>
      </c>
      <c r="N5979" s="213">
        <v>2337176</v>
      </c>
      <c r="O5979" s="213">
        <v>2270339</v>
      </c>
      <c r="P5979" s="214">
        <v>2032617</v>
      </c>
    </row>
    <row r="5980" spans="1:16" x14ac:dyDescent="0.25">
      <c r="A5980" s="236" t="s">
        <v>568</v>
      </c>
      <c r="B5980" s="237" t="s">
        <v>8764</v>
      </c>
      <c r="C5980" s="213">
        <v>1618543</v>
      </c>
      <c r="D5980" s="213">
        <v>2001207</v>
      </c>
      <c r="E5980" s="213">
        <v>2272014</v>
      </c>
      <c r="F5980" s="213">
        <v>2541444</v>
      </c>
      <c r="G5980" s="213">
        <v>2883056</v>
      </c>
      <c r="H5980" s="213">
        <v>3455475</v>
      </c>
      <c r="I5980" s="213">
        <v>3794335</v>
      </c>
      <c r="J5980" s="213">
        <v>4545543</v>
      </c>
      <c r="K5980" s="213">
        <v>4330150</v>
      </c>
      <c r="L5980" s="213">
        <v>4449642</v>
      </c>
      <c r="M5980" s="213">
        <v>5421347</v>
      </c>
      <c r="N5980" s="213">
        <v>4837440</v>
      </c>
      <c r="O5980" s="213">
        <v>4833501</v>
      </c>
      <c r="P5980" s="214">
        <v>4813214</v>
      </c>
    </row>
    <row r="5981" spans="1:16" x14ac:dyDescent="0.25">
      <c r="A5981" s="236" t="s">
        <v>478</v>
      </c>
      <c r="B5981" s="237" t="s">
        <v>8183</v>
      </c>
      <c r="C5981" s="213">
        <v>5124754</v>
      </c>
      <c r="D5981" s="213">
        <v>5681965</v>
      </c>
      <c r="E5981" s="213">
        <v>6741570</v>
      </c>
      <c r="F5981" s="213">
        <v>7495608</v>
      </c>
      <c r="G5981" s="213">
        <v>8712957</v>
      </c>
      <c r="H5981" s="213">
        <v>9531054</v>
      </c>
      <c r="I5981" s="213">
        <v>10681026</v>
      </c>
      <c r="J5981" s="213">
        <v>11810276</v>
      </c>
      <c r="K5981" s="213">
        <v>10694953</v>
      </c>
      <c r="L5981" s="213">
        <v>11638117</v>
      </c>
      <c r="M5981" s="213">
        <v>13713349</v>
      </c>
      <c r="N5981" s="213">
        <v>13699630</v>
      </c>
      <c r="O5981" s="213">
        <v>14263585</v>
      </c>
      <c r="P5981" s="214">
        <v>15739013</v>
      </c>
    </row>
    <row r="5982" spans="1:16" x14ac:dyDescent="0.25">
      <c r="A5982" s="236" t="s">
        <v>2084</v>
      </c>
      <c r="B5982" s="237" t="s">
        <v>7795</v>
      </c>
      <c r="C5982" s="213">
        <v>180057</v>
      </c>
      <c r="D5982" s="213">
        <v>190027</v>
      </c>
      <c r="E5982" s="213">
        <v>206152</v>
      </c>
      <c r="F5982" s="213">
        <v>243593</v>
      </c>
      <c r="G5982" s="213">
        <v>252133</v>
      </c>
      <c r="H5982" s="213">
        <v>230932</v>
      </c>
      <c r="I5982" s="213">
        <v>269387</v>
      </c>
      <c r="J5982" s="213">
        <v>251545</v>
      </c>
      <c r="K5982" s="213">
        <v>276322</v>
      </c>
      <c r="L5982" s="213">
        <v>265970</v>
      </c>
      <c r="M5982" s="213">
        <v>188489</v>
      </c>
      <c r="N5982" s="213">
        <v>211776</v>
      </c>
      <c r="O5982" s="213">
        <v>232293</v>
      </c>
      <c r="P5982" s="214">
        <v>172593</v>
      </c>
    </row>
    <row r="5983" spans="1:16" x14ac:dyDescent="0.25">
      <c r="A5983" s="236" t="s">
        <v>849</v>
      </c>
      <c r="B5983" s="237" t="s">
        <v>7011</v>
      </c>
      <c r="C5983" s="213">
        <v>490694</v>
      </c>
      <c r="D5983" s="213">
        <v>464137</v>
      </c>
      <c r="E5983" s="213">
        <v>645874</v>
      </c>
      <c r="F5983" s="213">
        <v>256485</v>
      </c>
      <c r="G5983" s="213">
        <v>361544</v>
      </c>
      <c r="H5983" s="213">
        <v>373305</v>
      </c>
      <c r="I5983" s="213">
        <v>365661</v>
      </c>
      <c r="J5983" s="213">
        <v>558230</v>
      </c>
      <c r="K5983" s="213">
        <v>461340</v>
      </c>
      <c r="L5983" s="213">
        <v>773239</v>
      </c>
      <c r="M5983" s="213">
        <v>860937</v>
      </c>
      <c r="N5983" s="213">
        <v>859303</v>
      </c>
      <c r="O5983" s="213">
        <v>1348835</v>
      </c>
      <c r="P5983" s="214">
        <v>1798123</v>
      </c>
    </row>
    <row r="5984" spans="1:16" x14ac:dyDescent="0.25">
      <c r="A5984" s="236" t="s">
        <v>521</v>
      </c>
      <c r="B5984" s="237" t="s">
        <v>7339</v>
      </c>
      <c r="C5984" s="213">
        <v>4649564</v>
      </c>
      <c r="D5984" s="213">
        <v>5047815</v>
      </c>
      <c r="E5984" s="213">
        <v>5622882</v>
      </c>
      <c r="F5984" s="213">
        <v>6905618</v>
      </c>
      <c r="G5984" s="213">
        <v>7877129</v>
      </c>
      <c r="H5984" s="213">
        <v>8898314</v>
      </c>
      <c r="I5984" s="213">
        <v>9364835</v>
      </c>
      <c r="J5984" s="213">
        <v>12545577</v>
      </c>
      <c r="K5984" s="213">
        <v>10717002</v>
      </c>
      <c r="L5984" s="213">
        <v>13593605</v>
      </c>
      <c r="M5984" s="213">
        <v>16677069</v>
      </c>
      <c r="N5984" s="213">
        <v>17375775</v>
      </c>
      <c r="O5984" s="213">
        <v>20146020</v>
      </c>
      <c r="P5984" s="214">
        <v>22797605</v>
      </c>
    </row>
    <row r="5985" spans="1:16" x14ac:dyDescent="0.25">
      <c r="A5985" s="236" t="s">
        <v>1833</v>
      </c>
      <c r="B5985" s="237" t="s">
        <v>9381</v>
      </c>
      <c r="C5985" s="213">
        <v>434858</v>
      </c>
      <c r="D5985" s="213">
        <v>424939</v>
      </c>
      <c r="E5985" s="213">
        <v>542991</v>
      </c>
      <c r="F5985" s="213">
        <v>632805</v>
      </c>
      <c r="G5985" s="213">
        <v>656496</v>
      </c>
      <c r="H5985" s="213">
        <v>701385</v>
      </c>
      <c r="I5985" s="213">
        <v>669767</v>
      </c>
      <c r="J5985" s="213">
        <v>738810</v>
      </c>
      <c r="K5985" s="213">
        <v>707469</v>
      </c>
      <c r="L5985" s="213">
        <v>750942</v>
      </c>
      <c r="M5985" s="213">
        <v>882548</v>
      </c>
      <c r="N5985" s="213">
        <v>802182</v>
      </c>
      <c r="O5985" s="213">
        <v>913516</v>
      </c>
      <c r="P5985" s="214">
        <v>880620</v>
      </c>
    </row>
    <row r="5986" spans="1:16" x14ac:dyDescent="0.25">
      <c r="A5986" s="236" t="s">
        <v>3443</v>
      </c>
      <c r="B5986" s="237" t="s">
        <v>10374</v>
      </c>
      <c r="C5986" s="213">
        <v>62219</v>
      </c>
      <c r="D5986" s="213">
        <v>41572</v>
      </c>
      <c r="E5986" s="213">
        <v>55999</v>
      </c>
      <c r="F5986" s="213">
        <v>58347</v>
      </c>
      <c r="G5986" s="213">
        <v>85090</v>
      </c>
      <c r="H5986" s="213">
        <v>96968</v>
      </c>
      <c r="I5986" s="213">
        <v>122884</v>
      </c>
      <c r="J5986" s="213">
        <v>114864</v>
      </c>
      <c r="K5986" s="213">
        <v>196726</v>
      </c>
      <c r="L5986" s="213">
        <v>235325</v>
      </c>
      <c r="M5986" s="213">
        <v>264395</v>
      </c>
      <c r="N5986" s="213">
        <v>292892</v>
      </c>
      <c r="O5986" s="213">
        <v>295925</v>
      </c>
      <c r="P5986" s="214">
        <v>312434</v>
      </c>
    </row>
    <row r="5987" spans="1:16" x14ac:dyDescent="0.25">
      <c r="A5987" s="236" t="s">
        <v>3236</v>
      </c>
      <c r="B5987" s="237" t="s">
        <v>7340</v>
      </c>
      <c r="C5987" s="213">
        <v>47161</v>
      </c>
      <c r="D5987" s="213">
        <v>55342</v>
      </c>
      <c r="E5987" s="213">
        <v>82058</v>
      </c>
      <c r="F5987" s="213">
        <v>104657</v>
      </c>
      <c r="G5987" s="213">
        <v>135538</v>
      </c>
      <c r="H5987" s="213">
        <v>149463</v>
      </c>
      <c r="I5987" s="213">
        <v>147554</v>
      </c>
      <c r="J5987" s="213">
        <v>173497</v>
      </c>
      <c r="K5987" s="213">
        <v>191982</v>
      </c>
      <c r="L5987" s="213">
        <v>249456</v>
      </c>
      <c r="M5987" s="213">
        <v>306551</v>
      </c>
      <c r="N5987" s="213">
        <v>305960</v>
      </c>
      <c r="O5987" s="213">
        <v>313612</v>
      </c>
      <c r="P5987" s="214">
        <v>391693</v>
      </c>
    </row>
    <row r="5988" spans="1:16" x14ac:dyDescent="0.25">
      <c r="A5988" s="236" t="s">
        <v>1794</v>
      </c>
      <c r="B5988" s="237" t="s">
        <v>8502</v>
      </c>
      <c r="C5988" s="213">
        <v>576680</v>
      </c>
      <c r="D5988" s="213">
        <v>559086</v>
      </c>
      <c r="E5988" s="213">
        <v>636818</v>
      </c>
      <c r="F5988" s="213">
        <v>916031</v>
      </c>
      <c r="G5988" s="213">
        <v>940736</v>
      </c>
      <c r="H5988" s="213">
        <v>1002208</v>
      </c>
      <c r="I5988" s="213">
        <v>1381590</v>
      </c>
      <c r="J5988" s="213">
        <v>2538947</v>
      </c>
      <c r="K5988" s="213">
        <v>2361952</v>
      </c>
      <c r="L5988" s="213">
        <v>2449769</v>
      </c>
      <c r="M5988" s="213">
        <v>3099748</v>
      </c>
      <c r="N5988" s="213">
        <v>3286219</v>
      </c>
      <c r="O5988" s="213">
        <v>3183291</v>
      </c>
      <c r="P5988" s="214">
        <v>3438039</v>
      </c>
    </row>
    <row r="5989" spans="1:16" x14ac:dyDescent="0.25">
      <c r="A5989" s="236" t="s">
        <v>2802</v>
      </c>
      <c r="B5989" s="237" t="s">
        <v>7798</v>
      </c>
      <c r="C5989" s="213">
        <v>55757</v>
      </c>
      <c r="D5989" s="213">
        <v>50780</v>
      </c>
      <c r="E5989" s="213">
        <v>62687</v>
      </c>
      <c r="F5989" s="213">
        <v>78170</v>
      </c>
      <c r="G5989" s="213">
        <v>92436</v>
      </c>
      <c r="H5989" s="213">
        <v>99842</v>
      </c>
      <c r="I5989" s="213">
        <v>109867</v>
      </c>
      <c r="J5989" s="213">
        <v>142163</v>
      </c>
      <c r="K5989" s="213">
        <v>174086</v>
      </c>
      <c r="L5989" s="213">
        <v>174643</v>
      </c>
      <c r="M5989" s="213">
        <v>213813</v>
      </c>
      <c r="N5989" s="213">
        <v>236824</v>
      </c>
      <c r="O5989" s="213">
        <v>264113</v>
      </c>
      <c r="P5989" s="214">
        <v>259414</v>
      </c>
    </row>
    <row r="5990" spans="1:16" x14ac:dyDescent="0.25">
      <c r="A5990" s="236" t="s">
        <v>1834</v>
      </c>
      <c r="B5990" s="237" t="s">
        <v>8185</v>
      </c>
      <c r="C5990" s="213">
        <v>275011</v>
      </c>
      <c r="D5990" s="213">
        <v>252097</v>
      </c>
      <c r="E5990" s="213">
        <v>310571</v>
      </c>
      <c r="F5990" s="213">
        <v>360526</v>
      </c>
      <c r="G5990" s="213">
        <v>430562</v>
      </c>
      <c r="H5990" s="213">
        <v>436452</v>
      </c>
      <c r="I5990" s="213">
        <v>610831</v>
      </c>
      <c r="J5990" s="213">
        <v>701355</v>
      </c>
      <c r="K5990" s="213">
        <v>747600</v>
      </c>
      <c r="L5990" s="213">
        <v>839657</v>
      </c>
      <c r="M5990" s="213">
        <v>1041347</v>
      </c>
      <c r="N5990" s="213">
        <v>1015916</v>
      </c>
      <c r="O5990" s="213">
        <v>1018060</v>
      </c>
      <c r="P5990" s="214">
        <v>1067000</v>
      </c>
    </row>
    <row r="5991" spans="1:16" x14ac:dyDescent="0.25">
      <c r="A5991" s="236" t="s">
        <v>575</v>
      </c>
      <c r="B5991" s="237" t="s">
        <v>6479</v>
      </c>
      <c r="C5991" s="213">
        <v>1013895</v>
      </c>
      <c r="D5991" s="213">
        <v>897576</v>
      </c>
      <c r="E5991" s="213">
        <v>1109812</v>
      </c>
      <c r="F5991" s="213">
        <v>1291991</v>
      </c>
      <c r="G5991" s="213">
        <v>1659741</v>
      </c>
      <c r="H5991" s="213">
        <v>1411258</v>
      </c>
      <c r="I5991" s="213">
        <v>2159190</v>
      </c>
      <c r="J5991" s="213">
        <v>3353446</v>
      </c>
      <c r="K5991" s="213">
        <v>2958782</v>
      </c>
      <c r="L5991" s="213">
        <v>3516252</v>
      </c>
      <c r="M5991" s="213">
        <v>4261245</v>
      </c>
      <c r="N5991" s="213">
        <v>4285900</v>
      </c>
      <c r="O5991" s="213">
        <v>4914302</v>
      </c>
      <c r="P5991" s="214">
        <v>4238406</v>
      </c>
    </row>
    <row r="5992" spans="1:16" x14ac:dyDescent="0.25">
      <c r="A5992" s="236" t="s">
        <v>866</v>
      </c>
      <c r="B5992" s="237" t="s">
        <v>9383</v>
      </c>
      <c r="C5992" s="213">
        <v>1230786</v>
      </c>
      <c r="D5992" s="213">
        <v>1217685</v>
      </c>
      <c r="E5992" s="213">
        <v>1383685</v>
      </c>
      <c r="F5992" s="213">
        <v>1579165</v>
      </c>
      <c r="G5992" s="213">
        <v>1800446</v>
      </c>
      <c r="H5992" s="213">
        <v>1955036</v>
      </c>
      <c r="I5992" s="213">
        <v>2568682</v>
      </c>
      <c r="J5992" s="213">
        <v>2698927</v>
      </c>
      <c r="K5992" s="213">
        <v>2777605</v>
      </c>
      <c r="L5992" s="213">
        <v>3119643</v>
      </c>
      <c r="M5992" s="213">
        <v>3694217</v>
      </c>
      <c r="N5992" s="213">
        <v>3945429</v>
      </c>
      <c r="O5992" s="213">
        <v>4175114</v>
      </c>
      <c r="P5992" s="214">
        <v>4516291</v>
      </c>
    </row>
    <row r="5993" spans="1:16" x14ac:dyDescent="0.25">
      <c r="A5993" s="236" t="s">
        <v>200</v>
      </c>
      <c r="B5993" s="237" t="s">
        <v>5599</v>
      </c>
      <c r="C5993" s="213">
        <v>5032277</v>
      </c>
      <c r="D5993" s="213">
        <v>4541809</v>
      </c>
      <c r="E5993" s="213">
        <v>5137724</v>
      </c>
      <c r="F5993" s="213">
        <v>5248900</v>
      </c>
      <c r="G5993" s="213">
        <v>6376780</v>
      </c>
      <c r="H5993" s="213">
        <v>5808502</v>
      </c>
      <c r="I5993" s="213">
        <v>8289725</v>
      </c>
      <c r="J5993" s="213">
        <v>10421540</v>
      </c>
      <c r="K5993" s="213">
        <v>9342471</v>
      </c>
      <c r="L5993" s="213">
        <v>10975745</v>
      </c>
      <c r="M5993" s="213">
        <v>13122559</v>
      </c>
      <c r="N5993" s="213">
        <v>13214816</v>
      </c>
      <c r="O5993" s="213">
        <v>13112699</v>
      </c>
      <c r="P5993" s="214">
        <v>13952478</v>
      </c>
    </row>
    <row r="5994" spans="1:16" x14ac:dyDescent="0.25">
      <c r="A5994" s="236" t="s">
        <v>1262</v>
      </c>
      <c r="B5994" s="237" t="s">
        <v>7661</v>
      </c>
      <c r="C5994" s="213">
        <v>453082</v>
      </c>
      <c r="D5994" s="213">
        <v>408263</v>
      </c>
      <c r="E5994" s="213">
        <v>405026</v>
      </c>
      <c r="F5994" s="213">
        <v>479809</v>
      </c>
      <c r="G5994" s="213">
        <v>500075</v>
      </c>
      <c r="H5994" s="213">
        <v>582861</v>
      </c>
      <c r="I5994" s="213">
        <v>707371</v>
      </c>
      <c r="J5994" s="213">
        <v>828763</v>
      </c>
      <c r="K5994" s="213">
        <v>613595</v>
      </c>
      <c r="L5994" s="213">
        <v>709208</v>
      </c>
      <c r="M5994" s="213">
        <v>721134</v>
      </c>
      <c r="N5994" s="213">
        <v>643557</v>
      </c>
      <c r="O5994" s="213">
        <v>678466</v>
      </c>
      <c r="P5994" s="214">
        <v>707578</v>
      </c>
    </row>
    <row r="5995" spans="1:16" x14ac:dyDescent="0.25">
      <c r="A5995" s="236" t="s">
        <v>10104</v>
      </c>
      <c r="B5995" s="237" t="s">
        <v>10105</v>
      </c>
      <c r="C5995" s="213">
        <v>206842</v>
      </c>
      <c r="D5995" s="213">
        <v>1570</v>
      </c>
      <c r="E5995" s="213">
        <v>747</v>
      </c>
      <c r="F5995" s="213">
        <v>599</v>
      </c>
      <c r="G5995" s="213">
        <v>411</v>
      </c>
      <c r="H5995" s="213">
        <v>871</v>
      </c>
      <c r="I5995" s="213">
        <v>628</v>
      </c>
      <c r="J5995" s="213">
        <v>1362</v>
      </c>
      <c r="K5995" s="213">
        <v>322</v>
      </c>
      <c r="L5995" s="213">
        <v>0</v>
      </c>
      <c r="M5995" s="213">
        <v>0</v>
      </c>
      <c r="N5995" s="213">
        <v>0</v>
      </c>
      <c r="O5995" s="213">
        <v>0</v>
      </c>
      <c r="P5995" s="214">
        <v>0</v>
      </c>
    </row>
    <row r="5996" spans="1:16" x14ac:dyDescent="0.25">
      <c r="A5996" s="236" t="s">
        <v>4550</v>
      </c>
      <c r="B5996" s="237" t="s">
        <v>9577</v>
      </c>
      <c r="C5996" s="213">
        <v>187693</v>
      </c>
      <c r="D5996" s="213">
        <v>199035</v>
      </c>
      <c r="E5996" s="213">
        <v>268385</v>
      </c>
      <c r="F5996" s="213">
        <v>269265</v>
      </c>
      <c r="G5996" s="213">
        <v>269482</v>
      </c>
      <c r="H5996" s="213">
        <v>284457</v>
      </c>
      <c r="I5996" s="213">
        <v>329124</v>
      </c>
      <c r="J5996" s="213">
        <v>335884</v>
      </c>
      <c r="K5996" s="213">
        <v>326411</v>
      </c>
      <c r="L5996" s="213">
        <v>338972</v>
      </c>
      <c r="M5996" s="213">
        <v>375730</v>
      </c>
      <c r="N5996" s="213">
        <v>42029</v>
      </c>
      <c r="O5996" s="213">
        <v>7220</v>
      </c>
      <c r="P5996" s="214">
        <v>6038</v>
      </c>
    </row>
    <row r="5997" spans="1:16" x14ac:dyDescent="0.25">
      <c r="A5997" s="236" t="s">
        <v>5333</v>
      </c>
      <c r="B5997" s="237" t="s">
        <v>5334</v>
      </c>
      <c r="C5997" s="213">
        <v>0</v>
      </c>
      <c r="D5997" s="213">
        <v>0</v>
      </c>
      <c r="E5997" s="213">
        <v>0</v>
      </c>
      <c r="F5997" s="213">
        <v>0</v>
      </c>
      <c r="G5997" s="213">
        <v>0</v>
      </c>
      <c r="H5997" s="213">
        <v>0</v>
      </c>
      <c r="I5997" s="213">
        <v>0</v>
      </c>
      <c r="J5997" s="213">
        <v>0</v>
      </c>
      <c r="K5997" s="213">
        <v>0</v>
      </c>
      <c r="L5997" s="213">
        <v>0</v>
      </c>
      <c r="M5997" s="213">
        <v>0</v>
      </c>
      <c r="N5997" s="213">
        <v>226841</v>
      </c>
      <c r="O5997" s="213">
        <v>252177</v>
      </c>
      <c r="P5997" s="214">
        <v>255427</v>
      </c>
    </row>
    <row r="5998" spans="1:16" x14ac:dyDescent="0.25">
      <c r="A5998" s="236" t="s">
        <v>5723</v>
      </c>
      <c r="B5998" s="237" t="s">
        <v>5724</v>
      </c>
      <c r="C5998" s="213">
        <v>0</v>
      </c>
      <c r="D5998" s="213">
        <v>0</v>
      </c>
      <c r="E5998" s="213">
        <v>0</v>
      </c>
      <c r="F5998" s="213">
        <v>0</v>
      </c>
      <c r="G5998" s="213">
        <v>0</v>
      </c>
      <c r="H5998" s="213">
        <v>0</v>
      </c>
      <c r="I5998" s="213">
        <v>0</v>
      </c>
      <c r="J5998" s="213">
        <v>0</v>
      </c>
      <c r="K5998" s="213">
        <v>0</v>
      </c>
      <c r="L5998" s="213">
        <v>0</v>
      </c>
      <c r="M5998" s="213">
        <v>0</v>
      </c>
      <c r="N5998" s="213">
        <v>68909</v>
      </c>
      <c r="O5998" s="213">
        <v>79459</v>
      </c>
      <c r="P5998" s="214">
        <v>76842</v>
      </c>
    </row>
    <row r="5999" spans="1:16" x14ac:dyDescent="0.25">
      <c r="A5999" s="236" t="s">
        <v>2646</v>
      </c>
      <c r="B5999" s="237" t="s">
        <v>6278</v>
      </c>
      <c r="C5999" s="213">
        <v>168359</v>
      </c>
      <c r="D5999" s="213">
        <v>177739</v>
      </c>
      <c r="E5999" s="213">
        <v>198169</v>
      </c>
      <c r="F5999" s="213">
        <v>215189</v>
      </c>
      <c r="G5999" s="213">
        <v>237748</v>
      </c>
      <c r="H5999" s="213">
        <v>252161</v>
      </c>
      <c r="I5999" s="213">
        <v>278188</v>
      </c>
      <c r="J5999" s="213">
        <v>272148</v>
      </c>
      <c r="K5999" s="213">
        <v>262176</v>
      </c>
      <c r="L5999" s="213">
        <v>280823</v>
      </c>
      <c r="M5999" s="213">
        <v>336411</v>
      </c>
      <c r="N5999" s="213">
        <v>178281</v>
      </c>
      <c r="O5999" s="213">
        <v>170172</v>
      </c>
      <c r="P5999" s="214">
        <v>175130</v>
      </c>
    </row>
    <row r="6000" spans="1:16" x14ac:dyDescent="0.25">
      <c r="A6000" s="236" t="s">
        <v>1762</v>
      </c>
      <c r="B6000" s="237" t="s">
        <v>9796</v>
      </c>
      <c r="C6000" s="213">
        <v>217032</v>
      </c>
      <c r="D6000" s="213">
        <v>202066</v>
      </c>
      <c r="E6000" s="213">
        <v>191224</v>
      </c>
      <c r="F6000" s="213">
        <v>174688</v>
      </c>
      <c r="G6000" s="213">
        <v>178724</v>
      </c>
      <c r="H6000" s="213">
        <v>208525</v>
      </c>
      <c r="I6000" s="213">
        <v>191871</v>
      </c>
      <c r="J6000" s="213">
        <v>217195</v>
      </c>
      <c r="K6000" s="213">
        <v>199512</v>
      </c>
      <c r="L6000" s="213">
        <v>249313</v>
      </c>
      <c r="M6000" s="213">
        <v>307113</v>
      </c>
      <c r="N6000" s="213">
        <v>425013</v>
      </c>
      <c r="O6000" s="213">
        <v>372638</v>
      </c>
      <c r="P6000" s="214">
        <v>375071</v>
      </c>
    </row>
    <row r="6001" spans="1:16" x14ac:dyDescent="0.25">
      <c r="A6001" s="236" t="s">
        <v>4821</v>
      </c>
      <c r="B6001" s="237" t="s">
        <v>9797</v>
      </c>
      <c r="C6001" s="213">
        <v>255968</v>
      </c>
      <c r="D6001" s="213">
        <v>291453</v>
      </c>
      <c r="E6001" s="213">
        <v>317838</v>
      </c>
      <c r="F6001" s="213">
        <v>348550</v>
      </c>
      <c r="G6001" s="213">
        <v>342441</v>
      </c>
      <c r="H6001" s="213">
        <v>368233</v>
      </c>
      <c r="I6001" s="213">
        <v>385802</v>
      </c>
      <c r="J6001" s="213">
        <v>384389</v>
      </c>
      <c r="K6001" s="213">
        <v>367928</v>
      </c>
      <c r="L6001" s="213">
        <v>416125</v>
      </c>
      <c r="M6001" s="213">
        <v>465872</v>
      </c>
      <c r="N6001" s="213">
        <v>87</v>
      </c>
      <c r="O6001" s="213">
        <v>426</v>
      </c>
      <c r="P6001" s="214">
        <v>0</v>
      </c>
    </row>
    <row r="6002" spans="1:16" x14ac:dyDescent="0.25">
      <c r="A6002" s="236" t="s">
        <v>4417</v>
      </c>
      <c r="B6002" s="237" t="s">
        <v>10321</v>
      </c>
      <c r="C6002" s="213">
        <v>39182</v>
      </c>
      <c r="D6002" s="213">
        <v>53318</v>
      </c>
      <c r="E6002" s="213">
        <v>57760</v>
      </c>
      <c r="F6002" s="213">
        <v>67244</v>
      </c>
      <c r="G6002" s="213">
        <v>65344</v>
      </c>
      <c r="H6002" s="213">
        <v>80114</v>
      </c>
      <c r="I6002" s="213">
        <v>112353</v>
      </c>
      <c r="J6002" s="213">
        <v>116723</v>
      </c>
      <c r="K6002" s="213">
        <v>111275</v>
      </c>
      <c r="L6002" s="213">
        <v>132216</v>
      </c>
      <c r="M6002" s="213">
        <v>133455</v>
      </c>
      <c r="N6002" s="213">
        <v>15658</v>
      </c>
      <c r="O6002" s="213">
        <v>2083</v>
      </c>
      <c r="P6002" s="214">
        <v>273</v>
      </c>
    </row>
    <row r="6003" spans="1:16" x14ac:dyDescent="0.25">
      <c r="A6003" s="236" t="s">
        <v>4373</v>
      </c>
      <c r="B6003" s="237" t="s">
        <v>10221</v>
      </c>
      <c r="C6003" s="213">
        <v>78083</v>
      </c>
      <c r="D6003" s="213">
        <v>73524</v>
      </c>
      <c r="E6003" s="213">
        <v>66499</v>
      </c>
      <c r="F6003" s="213">
        <v>89064</v>
      </c>
      <c r="G6003" s="213">
        <v>89447</v>
      </c>
      <c r="H6003" s="213">
        <v>92417</v>
      </c>
      <c r="I6003" s="213">
        <v>114673</v>
      </c>
      <c r="J6003" s="213">
        <v>134387</v>
      </c>
      <c r="K6003" s="213">
        <v>123372</v>
      </c>
      <c r="L6003" s="213">
        <v>155698</v>
      </c>
      <c r="M6003" s="213">
        <v>166361</v>
      </c>
      <c r="N6003" s="213">
        <v>11869</v>
      </c>
      <c r="O6003" s="213">
        <v>9955</v>
      </c>
      <c r="P6003" s="214">
        <v>606</v>
      </c>
    </row>
    <row r="6004" spans="1:16" x14ac:dyDescent="0.25">
      <c r="A6004" s="236" t="s">
        <v>4551</v>
      </c>
      <c r="B6004" s="237" t="s">
        <v>9578</v>
      </c>
      <c r="C6004" s="213">
        <v>1657406</v>
      </c>
      <c r="D6004" s="213">
        <v>1728076</v>
      </c>
      <c r="E6004" s="213">
        <v>2096873</v>
      </c>
      <c r="F6004" s="213">
        <v>2566664</v>
      </c>
      <c r="G6004" s="213">
        <v>2568886</v>
      </c>
      <c r="H6004" s="213">
        <v>2826666</v>
      </c>
      <c r="I6004" s="213">
        <v>2988354</v>
      </c>
      <c r="J6004" s="213">
        <v>3111616</v>
      </c>
      <c r="K6004" s="213">
        <v>2926878</v>
      </c>
      <c r="L6004" s="213">
        <v>3261992</v>
      </c>
      <c r="M6004" s="213">
        <v>3382274</v>
      </c>
      <c r="N6004" s="213">
        <v>284753</v>
      </c>
      <c r="O6004" s="213">
        <v>139567</v>
      </c>
      <c r="P6004" s="214">
        <v>160244</v>
      </c>
    </row>
    <row r="6005" spans="1:16" x14ac:dyDescent="0.25">
      <c r="A6005" s="236" t="s">
        <v>4416</v>
      </c>
      <c r="B6005" s="237" t="s">
        <v>10320</v>
      </c>
      <c r="C6005" s="213">
        <v>166417</v>
      </c>
      <c r="D6005" s="213">
        <v>169432</v>
      </c>
      <c r="E6005" s="213">
        <v>200303</v>
      </c>
      <c r="F6005" s="213">
        <v>268057</v>
      </c>
      <c r="G6005" s="213">
        <v>316949</v>
      </c>
      <c r="H6005" s="213">
        <v>430116</v>
      </c>
      <c r="I6005" s="213">
        <v>416815</v>
      </c>
      <c r="J6005" s="213">
        <v>461840</v>
      </c>
      <c r="K6005" s="213">
        <v>456823</v>
      </c>
      <c r="L6005" s="213">
        <v>462800</v>
      </c>
      <c r="M6005" s="213">
        <v>552683</v>
      </c>
      <c r="N6005" s="213">
        <v>3458</v>
      </c>
      <c r="O6005" s="213">
        <v>1352</v>
      </c>
      <c r="P6005" s="214">
        <v>9</v>
      </c>
    </row>
    <row r="6006" spans="1:16" x14ac:dyDescent="0.25">
      <c r="A6006" s="236" t="s">
        <v>6762</v>
      </c>
      <c r="B6006" s="237" t="s">
        <v>6763</v>
      </c>
      <c r="C6006" s="213">
        <v>0</v>
      </c>
      <c r="D6006" s="213">
        <v>0</v>
      </c>
      <c r="E6006" s="213">
        <v>0</v>
      </c>
      <c r="F6006" s="213">
        <v>0</v>
      </c>
      <c r="G6006" s="213">
        <v>0</v>
      </c>
      <c r="H6006" s="213">
        <v>0</v>
      </c>
      <c r="I6006" s="213">
        <v>0</v>
      </c>
      <c r="J6006" s="213">
        <v>0</v>
      </c>
      <c r="K6006" s="213">
        <v>0</v>
      </c>
      <c r="L6006" s="213">
        <v>0</v>
      </c>
      <c r="M6006" s="213">
        <v>0</v>
      </c>
      <c r="N6006" s="213">
        <v>224691</v>
      </c>
      <c r="O6006" s="213">
        <v>333649</v>
      </c>
      <c r="P6006" s="214">
        <v>423916</v>
      </c>
    </row>
    <row r="6007" spans="1:16" x14ac:dyDescent="0.25">
      <c r="A6007" s="236" t="s">
        <v>4819</v>
      </c>
      <c r="B6007" s="237" t="s">
        <v>8353</v>
      </c>
      <c r="C6007" s="213">
        <v>153404</v>
      </c>
      <c r="D6007" s="213">
        <v>157414</v>
      </c>
      <c r="E6007" s="213">
        <v>205534</v>
      </c>
      <c r="F6007" s="213">
        <v>206670</v>
      </c>
      <c r="G6007" s="213">
        <v>246532</v>
      </c>
      <c r="H6007" s="213">
        <v>290160</v>
      </c>
      <c r="I6007" s="213">
        <v>285920</v>
      </c>
      <c r="J6007" s="213">
        <v>332730</v>
      </c>
      <c r="K6007" s="213">
        <v>330664</v>
      </c>
      <c r="L6007" s="213">
        <v>390268</v>
      </c>
      <c r="M6007" s="213">
        <v>601761</v>
      </c>
      <c r="N6007" s="213">
        <v>155857</v>
      </c>
      <c r="O6007" s="213">
        <v>195256</v>
      </c>
      <c r="P6007" s="214">
        <v>96457</v>
      </c>
    </row>
    <row r="6008" spans="1:16" x14ac:dyDescent="0.25">
      <c r="A6008" s="236" t="s">
        <v>4776</v>
      </c>
      <c r="B6008" s="237" t="s">
        <v>8191</v>
      </c>
      <c r="C6008" s="213">
        <v>624247</v>
      </c>
      <c r="D6008" s="213">
        <v>710264</v>
      </c>
      <c r="E6008" s="213">
        <v>753533</v>
      </c>
      <c r="F6008" s="213">
        <v>803713</v>
      </c>
      <c r="G6008" s="213">
        <v>921508</v>
      </c>
      <c r="H6008" s="213">
        <v>1042094</v>
      </c>
      <c r="I6008" s="213">
        <v>1062917</v>
      </c>
      <c r="J6008" s="213">
        <v>1264623</v>
      </c>
      <c r="K6008" s="213">
        <v>1294459</v>
      </c>
      <c r="L6008" s="213">
        <v>1725374</v>
      </c>
      <c r="M6008" s="213">
        <v>2275366</v>
      </c>
      <c r="N6008" s="213">
        <v>201252</v>
      </c>
      <c r="O6008" s="213">
        <v>137701</v>
      </c>
      <c r="P6008" s="214">
        <v>34824</v>
      </c>
    </row>
    <row r="6009" spans="1:16" x14ac:dyDescent="0.25">
      <c r="A6009" s="236" t="s">
        <v>4504</v>
      </c>
      <c r="B6009" s="237" t="s">
        <v>7536</v>
      </c>
      <c r="C6009" s="213">
        <v>2565784</v>
      </c>
      <c r="D6009" s="213">
        <v>2572130</v>
      </c>
      <c r="E6009" s="213">
        <v>2784591</v>
      </c>
      <c r="F6009" s="213">
        <v>3018133</v>
      </c>
      <c r="G6009" s="213">
        <v>3457564</v>
      </c>
      <c r="H6009" s="213">
        <v>3836745</v>
      </c>
      <c r="I6009" s="213">
        <v>3605301</v>
      </c>
      <c r="J6009" s="213">
        <v>3738668</v>
      </c>
      <c r="K6009" s="213">
        <v>4602284</v>
      </c>
      <c r="L6009" s="213">
        <v>5928155</v>
      </c>
      <c r="M6009" s="213">
        <v>7027515</v>
      </c>
      <c r="N6009" s="213">
        <v>1085170</v>
      </c>
      <c r="O6009" s="213">
        <v>354204</v>
      </c>
      <c r="P6009" s="214">
        <v>340238</v>
      </c>
    </row>
    <row r="6010" spans="1:16" x14ac:dyDescent="0.25">
      <c r="A6010" s="236" t="s">
        <v>4414</v>
      </c>
      <c r="B6010" s="237" t="s">
        <v>10317</v>
      </c>
      <c r="C6010" s="213">
        <v>4661887</v>
      </c>
      <c r="D6010" s="213">
        <v>4828540</v>
      </c>
      <c r="E6010" s="213">
        <v>5432092</v>
      </c>
      <c r="F6010" s="213">
        <v>6484946</v>
      </c>
      <c r="G6010" s="213">
        <v>7399265</v>
      </c>
      <c r="H6010" s="213">
        <v>8645244</v>
      </c>
      <c r="I6010" s="213">
        <v>1704787</v>
      </c>
      <c r="J6010" s="213">
        <v>316156</v>
      </c>
      <c r="K6010" s="213">
        <v>28467</v>
      </c>
      <c r="L6010" s="213">
        <v>22115</v>
      </c>
      <c r="M6010" s="213">
        <v>15491</v>
      </c>
      <c r="N6010" s="213">
        <v>54541</v>
      </c>
      <c r="O6010" s="213">
        <v>94213</v>
      </c>
      <c r="P6010" s="214">
        <v>143595</v>
      </c>
    </row>
    <row r="6011" spans="1:16" x14ac:dyDescent="0.25">
      <c r="A6011" s="236" t="s">
        <v>6171</v>
      </c>
      <c r="B6011" s="237" t="s">
        <v>6172</v>
      </c>
      <c r="C6011" s="213">
        <v>0</v>
      </c>
      <c r="D6011" s="213">
        <v>0</v>
      </c>
      <c r="E6011" s="213">
        <v>0</v>
      </c>
      <c r="F6011" s="213">
        <v>0</v>
      </c>
      <c r="G6011" s="213">
        <v>0</v>
      </c>
      <c r="H6011" s="213">
        <v>0</v>
      </c>
      <c r="I6011" s="213">
        <v>0</v>
      </c>
      <c r="J6011" s="213">
        <v>0</v>
      </c>
      <c r="K6011" s="213">
        <v>0</v>
      </c>
      <c r="L6011" s="213">
        <v>0</v>
      </c>
      <c r="M6011" s="213">
        <v>0</v>
      </c>
      <c r="N6011" s="213">
        <v>464535</v>
      </c>
      <c r="O6011" s="213">
        <v>472900</v>
      </c>
      <c r="P6011" s="214">
        <v>456528</v>
      </c>
    </row>
    <row r="6012" spans="1:16" x14ac:dyDescent="0.25">
      <c r="A6012" s="236" t="s">
        <v>6205</v>
      </c>
      <c r="B6012" s="237" t="s">
        <v>6206</v>
      </c>
      <c r="C6012" s="213">
        <v>0</v>
      </c>
      <c r="D6012" s="213">
        <v>0</v>
      </c>
      <c r="E6012" s="213">
        <v>0</v>
      </c>
      <c r="F6012" s="213">
        <v>0</v>
      </c>
      <c r="G6012" s="213">
        <v>0</v>
      </c>
      <c r="H6012" s="213">
        <v>0</v>
      </c>
      <c r="I6012" s="213">
        <v>0</v>
      </c>
      <c r="J6012" s="213">
        <v>0</v>
      </c>
      <c r="K6012" s="213">
        <v>0</v>
      </c>
      <c r="L6012" s="213">
        <v>0</v>
      </c>
      <c r="M6012" s="213">
        <v>0</v>
      </c>
      <c r="N6012" s="213">
        <v>1907664</v>
      </c>
      <c r="O6012" s="213">
        <v>1812119</v>
      </c>
      <c r="P6012" s="214">
        <v>2135723</v>
      </c>
    </row>
    <row r="6013" spans="1:16" x14ac:dyDescent="0.25">
      <c r="A6013" s="236" t="s">
        <v>1797</v>
      </c>
      <c r="B6013" s="237" t="s">
        <v>8356</v>
      </c>
      <c r="C6013" s="213">
        <v>41883</v>
      </c>
      <c r="D6013" s="213">
        <v>31550</v>
      </c>
      <c r="E6013" s="213">
        <v>34414</v>
      </c>
      <c r="F6013" s="213">
        <v>36533</v>
      </c>
      <c r="G6013" s="213">
        <v>37032</v>
      </c>
      <c r="H6013" s="213">
        <v>49568</v>
      </c>
      <c r="I6013" s="213">
        <v>53003</v>
      </c>
      <c r="J6013" s="213">
        <v>52069</v>
      </c>
      <c r="K6013" s="213">
        <v>56406</v>
      </c>
      <c r="L6013" s="213">
        <v>67514</v>
      </c>
      <c r="M6013" s="213">
        <v>70124</v>
      </c>
      <c r="N6013" s="213">
        <v>77433</v>
      </c>
      <c r="O6013" s="213">
        <v>58439</v>
      </c>
      <c r="P6013" s="214">
        <v>50062</v>
      </c>
    </row>
    <row r="6014" spans="1:16" x14ac:dyDescent="0.25">
      <c r="A6014" s="236" t="s">
        <v>4301</v>
      </c>
      <c r="B6014" s="237" t="s">
        <v>6641</v>
      </c>
      <c r="C6014" s="213">
        <v>283220</v>
      </c>
      <c r="D6014" s="213">
        <v>270412</v>
      </c>
      <c r="E6014" s="213">
        <v>315518</v>
      </c>
      <c r="F6014" s="213">
        <v>346359</v>
      </c>
      <c r="G6014" s="213">
        <v>383135</v>
      </c>
      <c r="H6014" s="213">
        <v>459836</v>
      </c>
      <c r="I6014" s="213">
        <v>492529</v>
      </c>
      <c r="J6014" s="213">
        <v>612064</v>
      </c>
      <c r="K6014" s="213">
        <v>492032</v>
      </c>
      <c r="L6014" s="213">
        <v>638728</v>
      </c>
      <c r="M6014" s="213">
        <v>640481</v>
      </c>
      <c r="N6014" s="213">
        <v>6049</v>
      </c>
      <c r="O6014" s="213">
        <v>2529</v>
      </c>
      <c r="P6014" s="214">
        <v>2320</v>
      </c>
    </row>
    <row r="6015" spans="1:16" x14ac:dyDescent="0.25">
      <c r="A6015" s="236" t="s">
        <v>6208</v>
      </c>
      <c r="B6015" s="237" t="s">
        <v>6209</v>
      </c>
      <c r="C6015" s="213">
        <v>0</v>
      </c>
      <c r="D6015" s="213">
        <v>0</v>
      </c>
      <c r="E6015" s="213">
        <v>0</v>
      </c>
      <c r="F6015" s="213">
        <v>0</v>
      </c>
      <c r="G6015" s="213">
        <v>0</v>
      </c>
      <c r="H6015" s="213">
        <v>0</v>
      </c>
      <c r="I6015" s="213">
        <v>0</v>
      </c>
      <c r="J6015" s="213">
        <v>0</v>
      </c>
      <c r="K6015" s="213">
        <v>0</v>
      </c>
      <c r="L6015" s="213">
        <v>0</v>
      </c>
      <c r="M6015" s="213">
        <v>0</v>
      </c>
      <c r="N6015" s="213">
        <v>12289</v>
      </c>
      <c r="O6015" s="213">
        <v>8369</v>
      </c>
      <c r="P6015" s="214">
        <v>10315</v>
      </c>
    </row>
    <row r="6016" spans="1:16" x14ac:dyDescent="0.25">
      <c r="A6016" s="236" t="s">
        <v>6210</v>
      </c>
      <c r="B6016" s="237" t="s">
        <v>6211</v>
      </c>
      <c r="C6016" s="213">
        <v>0</v>
      </c>
      <c r="D6016" s="213">
        <v>0</v>
      </c>
      <c r="E6016" s="213">
        <v>0</v>
      </c>
      <c r="F6016" s="213">
        <v>0</v>
      </c>
      <c r="G6016" s="213">
        <v>0</v>
      </c>
      <c r="H6016" s="213">
        <v>0</v>
      </c>
      <c r="I6016" s="213">
        <v>0</v>
      </c>
      <c r="J6016" s="213">
        <v>0</v>
      </c>
      <c r="K6016" s="213">
        <v>0</v>
      </c>
      <c r="L6016" s="213">
        <v>0</v>
      </c>
      <c r="M6016" s="213">
        <v>0</v>
      </c>
      <c r="N6016" s="213">
        <v>205148</v>
      </c>
      <c r="O6016" s="213">
        <v>225865</v>
      </c>
      <c r="P6016" s="214">
        <v>252298</v>
      </c>
    </row>
    <row r="6017" spans="1:16" x14ac:dyDescent="0.25">
      <c r="A6017" s="236" t="s">
        <v>1284</v>
      </c>
      <c r="B6017" s="237" t="s">
        <v>5890</v>
      </c>
      <c r="C6017" s="213">
        <v>153321</v>
      </c>
      <c r="D6017" s="213">
        <v>171681</v>
      </c>
      <c r="E6017" s="213">
        <v>198375</v>
      </c>
      <c r="F6017" s="213">
        <v>287026</v>
      </c>
      <c r="G6017" s="213">
        <v>300506</v>
      </c>
      <c r="H6017" s="213">
        <v>343059</v>
      </c>
      <c r="I6017" s="213">
        <v>359622</v>
      </c>
      <c r="J6017" s="213">
        <v>371238</v>
      </c>
      <c r="K6017" s="213">
        <v>355086</v>
      </c>
      <c r="L6017" s="213">
        <v>375537</v>
      </c>
      <c r="M6017" s="213">
        <v>452313</v>
      </c>
      <c r="N6017" s="213">
        <v>183799</v>
      </c>
      <c r="O6017" s="213">
        <v>156651</v>
      </c>
      <c r="P6017" s="214">
        <v>178685</v>
      </c>
    </row>
    <row r="6018" spans="1:16" x14ac:dyDescent="0.25">
      <c r="A6018" s="236" t="s">
        <v>4149</v>
      </c>
      <c r="B6018" s="237" t="s">
        <v>7537</v>
      </c>
      <c r="C6018" s="213">
        <v>461034</v>
      </c>
      <c r="D6018" s="213">
        <v>463290</v>
      </c>
      <c r="E6018" s="213">
        <v>502637</v>
      </c>
      <c r="F6018" s="213">
        <v>611426</v>
      </c>
      <c r="G6018" s="213">
        <v>639841</v>
      </c>
      <c r="H6018" s="213">
        <v>725864</v>
      </c>
      <c r="I6018" s="213">
        <v>846152</v>
      </c>
      <c r="J6018" s="213">
        <v>811852</v>
      </c>
      <c r="K6018" s="213">
        <v>804242</v>
      </c>
      <c r="L6018" s="213">
        <v>926487</v>
      </c>
      <c r="M6018" s="213">
        <v>1056755</v>
      </c>
      <c r="N6018" s="213">
        <v>910704</v>
      </c>
      <c r="O6018" s="213">
        <v>774294</v>
      </c>
      <c r="P6018" s="214">
        <v>802660</v>
      </c>
    </row>
    <row r="6019" spans="1:16" x14ac:dyDescent="0.25">
      <c r="A6019" s="236" t="s">
        <v>1719</v>
      </c>
      <c r="B6019" s="237" t="s">
        <v>5463</v>
      </c>
      <c r="C6019" s="213">
        <v>579196</v>
      </c>
      <c r="D6019" s="213">
        <v>589387</v>
      </c>
      <c r="E6019" s="213">
        <v>573365</v>
      </c>
      <c r="F6019" s="213">
        <v>635685</v>
      </c>
      <c r="G6019" s="213">
        <v>645877</v>
      </c>
      <c r="H6019" s="213">
        <v>665163</v>
      </c>
      <c r="I6019" s="213">
        <v>761976</v>
      </c>
      <c r="J6019" s="213">
        <v>799802</v>
      </c>
      <c r="K6019" s="213">
        <v>746624</v>
      </c>
      <c r="L6019" s="213">
        <v>882959</v>
      </c>
      <c r="M6019" s="213">
        <v>954287</v>
      </c>
      <c r="N6019" s="213">
        <v>830096</v>
      </c>
      <c r="O6019" s="213">
        <v>773434</v>
      </c>
      <c r="P6019" s="214">
        <v>722464</v>
      </c>
    </row>
    <row r="6020" spans="1:16" x14ac:dyDescent="0.25">
      <c r="A6020" s="236" t="s">
        <v>4302</v>
      </c>
      <c r="B6020" s="237" t="s">
        <v>6642</v>
      </c>
      <c r="C6020" s="213">
        <v>35582</v>
      </c>
      <c r="D6020" s="213">
        <v>41371</v>
      </c>
      <c r="E6020" s="213">
        <v>39054</v>
      </c>
      <c r="F6020" s="213">
        <v>41702</v>
      </c>
      <c r="G6020" s="213">
        <v>41016</v>
      </c>
      <c r="H6020" s="213">
        <v>35396</v>
      </c>
      <c r="I6020" s="213">
        <v>26858</v>
      </c>
      <c r="J6020" s="213">
        <v>30686</v>
      </c>
      <c r="K6020" s="213">
        <v>23745</v>
      </c>
      <c r="L6020" s="213">
        <v>23578</v>
      </c>
      <c r="M6020" s="213">
        <v>27102</v>
      </c>
      <c r="N6020" s="213">
        <v>27460</v>
      </c>
      <c r="O6020" s="213">
        <v>26181</v>
      </c>
      <c r="P6020" s="214">
        <v>22855</v>
      </c>
    </row>
    <row r="6021" spans="1:16" x14ac:dyDescent="0.25">
      <c r="A6021" s="236" t="s">
        <v>3223</v>
      </c>
      <c r="B6021" s="237" t="s">
        <v>6768</v>
      </c>
      <c r="C6021" s="213">
        <v>237669</v>
      </c>
      <c r="D6021" s="213">
        <v>252141</v>
      </c>
      <c r="E6021" s="213">
        <v>200191</v>
      </c>
      <c r="F6021" s="213">
        <v>212825</v>
      </c>
      <c r="G6021" s="213">
        <v>191109</v>
      </c>
      <c r="H6021" s="213">
        <v>206495</v>
      </c>
      <c r="I6021" s="213">
        <v>171234</v>
      </c>
      <c r="J6021" s="213">
        <v>223144</v>
      </c>
      <c r="K6021" s="213">
        <v>148058</v>
      </c>
      <c r="L6021" s="213">
        <v>154080</v>
      </c>
      <c r="M6021" s="213">
        <v>168842</v>
      </c>
      <c r="N6021" s="213">
        <v>118793</v>
      </c>
      <c r="O6021" s="213">
        <v>100139</v>
      </c>
      <c r="P6021" s="214">
        <v>103889</v>
      </c>
    </row>
    <row r="6022" spans="1:16" x14ac:dyDescent="0.25">
      <c r="A6022" s="236" t="s">
        <v>9681</v>
      </c>
      <c r="B6022" s="237" t="s">
        <v>9682</v>
      </c>
      <c r="C6022" s="213">
        <v>0</v>
      </c>
      <c r="D6022" s="213">
        <v>0</v>
      </c>
      <c r="E6022" s="213">
        <v>0</v>
      </c>
      <c r="F6022" s="213">
        <v>0</v>
      </c>
      <c r="G6022" s="213">
        <v>0</v>
      </c>
      <c r="H6022" s="213">
        <v>0</v>
      </c>
      <c r="I6022" s="213">
        <v>0</v>
      </c>
      <c r="J6022" s="213">
        <v>0</v>
      </c>
      <c r="K6022" s="213">
        <v>0</v>
      </c>
      <c r="L6022" s="213">
        <v>0</v>
      </c>
      <c r="M6022" s="213">
        <v>0</v>
      </c>
      <c r="N6022" s="213">
        <v>138445</v>
      </c>
      <c r="O6022" s="213">
        <v>117446</v>
      </c>
      <c r="P6022" s="214">
        <v>120989</v>
      </c>
    </row>
    <row r="6023" spans="1:16" x14ac:dyDescent="0.25">
      <c r="A6023" s="236" t="s">
        <v>9683</v>
      </c>
      <c r="B6023" s="237" t="s">
        <v>9684</v>
      </c>
      <c r="C6023" s="213">
        <v>0</v>
      </c>
      <c r="D6023" s="213">
        <v>0</v>
      </c>
      <c r="E6023" s="213">
        <v>0</v>
      </c>
      <c r="F6023" s="213">
        <v>0</v>
      </c>
      <c r="G6023" s="213">
        <v>0</v>
      </c>
      <c r="H6023" s="213">
        <v>0</v>
      </c>
      <c r="I6023" s="213">
        <v>0</v>
      </c>
      <c r="J6023" s="213">
        <v>0</v>
      </c>
      <c r="K6023" s="213">
        <v>0</v>
      </c>
      <c r="L6023" s="213">
        <v>0</v>
      </c>
      <c r="M6023" s="213">
        <v>0</v>
      </c>
      <c r="N6023" s="213">
        <v>214580</v>
      </c>
      <c r="O6023" s="213">
        <v>217601</v>
      </c>
      <c r="P6023" s="214">
        <v>296706</v>
      </c>
    </row>
    <row r="6024" spans="1:16" x14ac:dyDescent="0.25">
      <c r="A6024" s="236" t="s">
        <v>328</v>
      </c>
      <c r="B6024" s="237" t="s">
        <v>9389</v>
      </c>
      <c r="C6024" s="213">
        <v>615923</v>
      </c>
      <c r="D6024" s="213">
        <v>607501</v>
      </c>
      <c r="E6024" s="213">
        <v>619302</v>
      </c>
      <c r="F6024" s="213">
        <v>654365</v>
      </c>
      <c r="G6024" s="213">
        <v>620463</v>
      </c>
      <c r="H6024" s="213">
        <v>627261</v>
      </c>
      <c r="I6024" s="213">
        <v>673212</v>
      </c>
      <c r="J6024" s="213">
        <v>603979</v>
      </c>
      <c r="K6024" s="213">
        <v>425051</v>
      </c>
      <c r="L6024" s="213">
        <v>563488</v>
      </c>
      <c r="M6024" s="213">
        <v>554809</v>
      </c>
      <c r="N6024" s="213">
        <v>560551</v>
      </c>
      <c r="O6024" s="213">
        <v>618586</v>
      </c>
      <c r="P6024" s="214">
        <v>503161</v>
      </c>
    </row>
    <row r="6025" spans="1:16" x14ac:dyDescent="0.25">
      <c r="A6025" s="236" t="s">
        <v>3303</v>
      </c>
      <c r="B6025" s="237" t="s">
        <v>9573</v>
      </c>
      <c r="C6025" s="213">
        <v>321563</v>
      </c>
      <c r="D6025" s="213">
        <v>324858</v>
      </c>
      <c r="E6025" s="213">
        <v>329496</v>
      </c>
      <c r="F6025" s="213">
        <v>307884</v>
      </c>
      <c r="G6025" s="213">
        <v>385487</v>
      </c>
      <c r="H6025" s="213">
        <v>470749</v>
      </c>
      <c r="I6025" s="213">
        <v>459646</v>
      </c>
      <c r="J6025" s="213">
        <v>478828</v>
      </c>
      <c r="K6025" s="213">
        <v>364378</v>
      </c>
      <c r="L6025" s="213">
        <v>531170</v>
      </c>
      <c r="M6025" s="213">
        <v>611861</v>
      </c>
      <c r="N6025" s="213">
        <v>603483</v>
      </c>
      <c r="O6025" s="213">
        <v>723299</v>
      </c>
      <c r="P6025" s="214">
        <v>790662</v>
      </c>
    </row>
    <row r="6026" spans="1:16" x14ac:dyDescent="0.25">
      <c r="A6026" s="236" t="s">
        <v>4690</v>
      </c>
      <c r="B6026" s="237" t="s">
        <v>9930</v>
      </c>
      <c r="C6026" s="213">
        <v>7991948</v>
      </c>
      <c r="D6026" s="213">
        <v>7466374</v>
      </c>
      <c r="E6026" s="213">
        <v>8354395</v>
      </c>
      <c r="F6026" s="213">
        <v>8399010</v>
      </c>
      <c r="G6026" s="213">
        <v>8763412</v>
      </c>
      <c r="H6026" s="213">
        <v>9592763</v>
      </c>
      <c r="I6026" s="213">
        <v>9671420</v>
      </c>
      <c r="J6026" s="213">
        <v>9976077</v>
      </c>
      <c r="K6026" s="213">
        <v>9989981</v>
      </c>
      <c r="L6026" s="213">
        <v>11614443</v>
      </c>
      <c r="M6026" s="213">
        <v>13344477</v>
      </c>
      <c r="N6026" s="213">
        <v>3924814</v>
      </c>
      <c r="O6026" s="213">
        <v>553558</v>
      </c>
      <c r="P6026" s="214">
        <v>267449</v>
      </c>
    </row>
    <row r="6027" spans="1:16" x14ac:dyDescent="0.25">
      <c r="A6027" s="236" t="s">
        <v>3598</v>
      </c>
      <c r="B6027" s="237" t="s">
        <v>9745</v>
      </c>
      <c r="C6027" s="213">
        <v>807143</v>
      </c>
      <c r="D6027" s="213">
        <v>983927</v>
      </c>
      <c r="E6027" s="213">
        <v>1059770</v>
      </c>
      <c r="F6027" s="213">
        <v>1272810</v>
      </c>
      <c r="G6027" s="213">
        <v>1042832</v>
      </c>
      <c r="H6027" s="213">
        <v>987089</v>
      </c>
      <c r="I6027" s="213">
        <v>1138654</v>
      </c>
      <c r="J6027" s="213">
        <v>1170559</v>
      </c>
      <c r="K6027" s="213">
        <v>1233029</v>
      </c>
      <c r="L6027" s="213">
        <v>1320530</v>
      </c>
      <c r="M6027" s="213">
        <v>1666509</v>
      </c>
      <c r="N6027" s="213">
        <v>1804446</v>
      </c>
      <c r="O6027" s="213">
        <v>1911266</v>
      </c>
      <c r="P6027" s="214">
        <v>2233219</v>
      </c>
    </row>
    <row r="6028" spans="1:16" x14ac:dyDescent="0.25">
      <c r="A6028" s="236" t="s">
        <v>178</v>
      </c>
      <c r="B6028" s="237" t="s">
        <v>8491</v>
      </c>
      <c r="C6028" s="213">
        <v>271277</v>
      </c>
      <c r="D6028" s="213">
        <v>275862</v>
      </c>
      <c r="E6028" s="213">
        <v>277416</v>
      </c>
      <c r="F6028" s="213">
        <v>329993</v>
      </c>
      <c r="G6028" s="213">
        <v>354831</v>
      </c>
      <c r="H6028" s="213">
        <v>408677</v>
      </c>
      <c r="I6028" s="213">
        <v>415222</v>
      </c>
      <c r="J6028" s="213">
        <v>511725</v>
      </c>
      <c r="K6028" s="213">
        <v>453566</v>
      </c>
      <c r="L6028" s="213">
        <v>539896</v>
      </c>
      <c r="M6028" s="213">
        <v>674082</v>
      </c>
      <c r="N6028" s="213">
        <v>677587</v>
      </c>
      <c r="O6028" s="213">
        <v>803336</v>
      </c>
      <c r="P6028" s="214">
        <v>968309</v>
      </c>
    </row>
    <row r="6029" spans="1:16" x14ac:dyDescent="0.25">
      <c r="A6029" s="236" t="s">
        <v>4185</v>
      </c>
      <c r="B6029" s="237" t="s">
        <v>9685</v>
      </c>
      <c r="C6029" s="213">
        <v>616059</v>
      </c>
      <c r="D6029" s="213">
        <v>697592</v>
      </c>
      <c r="E6029" s="213">
        <v>767859</v>
      </c>
      <c r="F6029" s="213">
        <v>774315</v>
      </c>
      <c r="G6029" s="213">
        <v>807996</v>
      </c>
      <c r="H6029" s="213">
        <v>819175</v>
      </c>
      <c r="I6029" s="213">
        <v>865118</v>
      </c>
      <c r="J6029" s="213">
        <v>822881</v>
      </c>
      <c r="K6029" s="213">
        <v>777635</v>
      </c>
      <c r="L6029" s="213">
        <v>863965</v>
      </c>
      <c r="M6029" s="213">
        <v>1020286</v>
      </c>
      <c r="N6029" s="213">
        <v>1097943</v>
      </c>
      <c r="O6029" s="213">
        <v>1184325</v>
      </c>
      <c r="P6029" s="214">
        <v>1372502</v>
      </c>
    </row>
    <row r="6030" spans="1:16" x14ac:dyDescent="0.25">
      <c r="A6030" s="236" t="s">
        <v>4666</v>
      </c>
      <c r="B6030" s="237" t="s">
        <v>9751</v>
      </c>
      <c r="C6030" s="213">
        <v>191829</v>
      </c>
      <c r="D6030" s="213">
        <v>147804</v>
      </c>
      <c r="E6030" s="213">
        <v>172330</v>
      </c>
      <c r="F6030" s="213">
        <v>190721</v>
      </c>
      <c r="G6030" s="213">
        <v>185465</v>
      </c>
      <c r="H6030" s="213">
        <v>180663</v>
      </c>
      <c r="I6030" s="213">
        <v>202480</v>
      </c>
      <c r="J6030" s="213">
        <v>210372</v>
      </c>
      <c r="K6030" s="213">
        <v>204787</v>
      </c>
      <c r="L6030" s="213">
        <v>251764</v>
      </c>
      <c r="M6030" s="213">
        <v>302809</v>
      </c>
      <c r="N6030" s="213">
        <v>967</v>
      </c>
      <c r="O6030" s="213">
        <v>64</v>
      </c>
      <c r="P6030" s="214">
        <v>1728</v>
      </c>
    </row>
    <row r="6031" spans="1:16" x14ac:dyDescent="0.25">
      <c r="A6031" s="236" t="s">
        <v>3996</v>
      </c>
      <c r="B6031" s="237" t="s">
        <v>7656</v>
      </c>
      <c r="C6031" s="213">
        <v>386298</v>
      </c>
      <c r="D6031" s="213">
        <v>403579</v>
      </c>
      <c r="E6031" s="213">
        <v>457345</v>
      </c>
      <c r="F6031" s="213">
        <v>463114</v>
      </c>
      <c r="G6031" s="213">
        <v>621506</v>
      </c>
      <c r="H6031" s="213">
        <v>740528</v>
      </c>
      <c r="I6031" s="213">
        <v>681034</v>
      </c>
      <c r="J6031" s="213">
        <v>679003</v>
      </c>
      <c r="K6031" s="213">
        <v>706552</v>
      </c>
      <c r="L6031" s="213">
        <v>895656</v>
      </c>
      <c r="M6031" s="213">
        <v>1100382</v>
      </c>
      <c r="N6031" s="213">
        <v>858839</v>
      </c>
      <c r="O6031" s="213">
        <v>1084667</v>
      </c>
      <c r="P6031" s="214">
        <v>1221790</v>
      </c>
    </row>
    <row r="6032" spans="1:16" x14ac:dyDescent="0.25">
      <c r="A6032" s="236" t="s">
        <v>3644</v>
      </c>
      <c r="B6032" s="237" t="s">
        <v>7805</v>
      </c>
      <c r="C6032" s="213">
        <v>62069</v>
      </c>
      <c r="D6032" s="213">
        <v>60915</v>
      </c>
      <c r="E6032" s="213">
        <v>67801</v>
      </c>
      <c r="F6032" s="213">
        <v>63258</v>
      </c>
      <c r="G6032" s="213">
        <v>59927</v>
      </c>
      <c r="H6032" s="213">
        <v>53194</v>
      </c>
      <c r="I6032" s="213">
        <v>65399</v>
      </c>
      <c r="J6032" s="213">
        <v>79256</v>
      </c>
      <c r="K6032" s="213">
        <v>81721</v>
      </c>
      <c r="L6032" s="213">
        <v>72020</v>
      </c>
      <c r="M6032" s="213">
        <v>75111</v>
      </c>
      <c r="N6032" s="213">
        <v>64269</v>
      </c>
      <c r="O6032" s="213">
        <v>83519</v>
      </c>
      <c r="P6032" s="214">
        <v>84676</v>
      </c>
    </row>
    <row r="6033" spans="1:16" x14ac:dyDescent="0.25">
      <c r="A6033" s="236" t="s">
        <v>3339</v>
      </c>
      <c r="B6033" s="237" t="s">
        <v>9841</v>
      </c>
      <c r="C6033" s="213">
        <v>628895</v>
      </c>
      <c r="D6033" s="213">
        <v>755970</v>
      </c>
      <c r="E6033" s="213">
        <v>717436</v>
      </c>
      <c r="F6033" s="213">
        <v>770931</v>
      </c>
      <c r="G6033" s="213">
        <v>597121</v>
      </c>
      <c r="H6033" s="213">
        <v>606181</v>
      </c>
      <c r="I6033" s="213">
        <v>626866</v>
      </c>
      <c r="J6033" s="213">
        <v>665375</v>
      </c>
      <c r="K6033" s="213">
        <v>672184</v>
      </c>
      <c r="L6033" s="213">
        <v>737686</v>
      </c>
      <c r="M6033" s="213">
        <v>817493</v>
      </c>
      <c r="N6033" s="213">
        <v>169210</v>
      </c>
      <c r="O6033" s="213">
        <v>167203</v>
      </c>
      <c r="P6033" s="214">
        <v>137605</v>
      </c>
    </row>
    <row r="6034" spans="1:16" x14ac:dyDescent="0.25">
      <c r="A6034" s="236" t="s">
        <v>3679</v>
      </c>
      <c r="B6034" s="237" t="s">
        <v>8515</v>
      </c>
      <c r="C6034" s="213">
        <v>699062</v>
      </c>
      <c r="D6034" s="213">
        <v>690212</v>
      </c>
      <c r="E6034" s="213">
        <v>692824</v>
      </c>
      <c r="F6034" s="213">
        <v>774606</v>
      </c>
      <c r="G6034" s="213">
        <v>879352</v>
      </c>
      <c r="H6034" s="213">
        <v>915746</v>
      </c>
      <c r="I6034" s="213">
        <v>956583</v>
      </c>
      <c r="J6034" s="213">
        <v>1037962</v>
      </c>
      <c r="K6034" s="213">
        <v>893340</v>
      </c>
      <c r="L6034" s="213">
        <v>1148575</v>
      </c>
      <c r="M6034" s="213">
        <v>1538886</v>
      </c>
      <c r="N6034" s="213">
        <v>1011097</v>
      </c>
      <c r="O6034" s="213">
        <v>1152096</v>
      </c>
      <c r="P6034" s="214">
        <v>1268512</v>
      </c>
    </row>
    <row r="6035" spans="1:16" x14ac:dyDescent="0.25">
      <c r="A6035" s="236" t="s">
        <v>261</v>
      </c>
      <c r="B6035" s="237" t="s">
        <v>7345</v>
      </c>
      <c r="C6035" s="213">
        <v>295160</v>
      </c>
      <c r="D6035" s="213">
        <v>263716</v>
      </c>
      <c r="E6035" s="213">
        <v>331780</v>
      </c>
      <c r="F6035" s="213">
        <v>413782</v>
      </c>
      <c r="G6035" s="213">
        <v>443013</v>
      </c>
      <c r="H6035" s="213">
        <v>467676</v>
      </c>
      <c r="I6035" s="213">
        <v>706434</v>
      </c>
      <c r="J6035" s="213">
        <v>690796</v>
      </c>
      <c r="K6035" s="213">
        <v>492287</v>
      </c>
      <c r="L6035" s="213">
        <v>691495</v>
      </c>
      <c r="M6035" s="213">
        <v>747550</v>
      </c>
      <c r="N6035" s="213">
        <v>696637</v>
      </c>
      <c r="O6035" s="213">
        <v>975811</v>
      </c>
      <c r="P6035" s="214">
        <v>874480</v>
      </c>
    </row>
    <row r="6036" spans="1:16" x14ac:dyDescent="0.25">
      <c r="A6036" s="236" t="s">
        <v>449</v>
      </c>
      <c r="B6036" s="237" t="s">
        <v>7657</v>
      </c>
      <c r="C6036" s="213">
        <v>1723115</v>
      </c>
      <c r="D6036" s="213">
        <v>1642089</v>
      </c>
      <c r="E6036" s="213">
        <v>2027200</v>
      </c>
      <c r="F6036" s="213">
        <v>2506369</v>
      </c>
      <c r="G6036" s="213">
        <v>2738720</v>
      </c>
      <c r="H6036" s="213">
        <v>3042179</v>
      </c>
      <c r="I6036" s="213">
        <v>3833813</v>
      </c>
      <c r="J6036" s="213">
        <v>4775873</v>
      </c>
      <c r="K6036" s="213">
        <v>3955367</v>
      </c>
      <c r="L6036" s="213">
        <v>4280249</v>
      </c>
      <c r="M6036" s="213">
        <v>5192069</v>
      </c>
      <c r="N6036" s="213">
        <v>6081185</v>
      </c>
      <c r="O6036" s="213">
        <v>5551492</v>
      </c>
      <c r="P6036" s="214">
        <v>5850400</v>
      </c>
    </row>
    <row r="6037" spans="1:16" x14ac:dyDescent="0.25">
      <c r="A6037" s="236" t="s">
        <v>4300</v>
      </c>
      <c r="B6037" s="237" t="s">
        <v>10364</v>
      </c>
      <c r="C6037" s="213">
        <v>828682</v>
      </c>
      <c r="D6037" s="213">
        <v>855065</v>
      </c>
      <c r="E6037" s="213">
        <v>1141424</v>
      </c>
      <c r="F6037" s="213">
        <v>1369410</v>
      </c>
      <c r="G6037" s="213">
        <v>1473172</v>
      </c>
      <c r="H6037" s="213">
        <v>1417431</v>
      </c>
      <c r="I6037" s="213">
        <v>1765233</v>
      </c>
      <c r="J6037" s="213">
        <v>1791443</v>
      </c>
      <c r="K6037" s="213">
        <v>1641516</v>
      </c>
      <c r="L6037" s="213">
        <v>2276347</v>
      </c>
      <c r="M6037" s="213">
        <v>2857001</v>
      </c>
      <c r="N6037" s="213">
        <v>41567</v>
      </c>
      <c r="O6037" s="213">
        <v>2027</v>
      </c>
      <c r="P6037" s="214">
        <v>121</v>
      </c>
    </row>
    <row r="6038" spans="1:16" x14ac:dyDescent="0.25">
      <c r="A6038" s="236" t="s">
        <v>344</v>
      </c>
      <c r="B6038" s="237" t="s">
        <v>5798</v>
      </c>
      <c r="C6038" s="213">
        <v>3134155</v>
      </c>
      <c r="D6038" s="213">
        <v>2490968</v>
      </c>
      <c r="E6038" s="213">
        <v>3007144</v>
      </c>
      <c r="F6038" s="213">
        <v>3610376</v>
      </c>
      <c r="G6038" s="213">
        <v>3742786</v>
      </c>
      <c r="H6038" s="213">
        <v>3880022</v>
      </c>
      <c r="I6038" s="213">
        <v>5927366</v>
      </c>
      <c r="J6038" s="213">
        <v>5918720</v>
      </c>
      <c r="K6038" s="213">
        <v>4057666</v>
      </c>
      <c r="L6038" s="213">
        <v>5864273</v>
      </c>
      <c r="M6038" s="213">
        <v>7678977</v>
      </c>
      <c r="N6038" s="213">
        <v>7286271</v>
      </c>
      <c r="O6038" s="213">
        <v>9541252</v>
      </c>
      <c r="P6038" s="214">
        <v>10575399</v>
      </c>
    </row>
    <row r="6039" spans="1:16" x14ac:dyDescent="0.25">
      <c r="A6039" s="236" t="s">
        <v>528</v>
      </c>
      <c r="B6039" s="237" t="s">
        <v>8518</v>
      </c>
      <c r="C6039" s="213">
        <v>3599394</v>
      </c>
      <c r="D6039" s="213">
        <v>3200599</v>
      </c>
      <c r="E6039" s="213">
        <v>3541011</v>
      </c>
      <c r="F6039" s="213">
        <v>4536318</v>
      </c>
      <c r="G6039" s="213">
        <v>4820748</v>
      </c>
      <c r="H6039" s="213">
        <v>4941785</v>
      </c>
      <c r="I6039" s="213">
        <v>6483853</v>
      </c>
      <c r="J6039" s="213">
        <v>9089528</v>
      </c>
      <c r="K6039" s="213">
        <v>5691683</v>
      </c>
      <c r="L6039" s="213">
        <v>7871996</v>
      </c>
      <c r="M6039" s="213">
        <v>9970747</v>
      </c>
      <c r="N6039" s="213">
        <v>9299059</v>
      </c>
      <c r="O6039" s="213">
        <v>11805816</v>
      </c>
      <c r="P6039" s="214">
        <v>12147260</v>
      </c>
    </row>
    <row r="6040" spans="1:16" x14ac:dyDescent="0.25">
      <c r="A6040" s="236" t="s">
        <v>667</v>
      </c>
      <c r="B6040" s="237" t="s">
        <v>6769</v>
      </c>
      <c r="C6040" s="213">
        <v>423528</v>
      </c>
      <c r="D6040" s="213">
        <v>432780</v>
      </c>
      <c r="E6040" s="213">
        <v>509156</v>
      </c>
      <c r="F6040" s="213">
        <v>499191</v>
      </c>
      <c r="G6040" s="213">
        <v>503364</v>
      </c>
      <c r="H6040" s="213">
        <v>386872</v>
      </c>
      <c r="I6040" s="213">
        <v>501019</v>
      </c>
      <c r="J6040" s="213">
        <v>632345</v>
      </c>
      <c r="K6040" s="213">
        <v>412062</v>
      </c>
      <c r="L6040" s="213">
        <v>474678</v>
      </c>
      <c r="M6040" s="213">
        <v>485851</v>
      </c>
      <c r="N6040" s="213">
        <v>532763</v>
      </c>
      <c r="O6040" s="213">
        <v>645346</v>
      </c>
      <c r="P6040" s="214">
        <v>493600</v>
      </c>
    </row>
    <row r="6041" spans="1:16" x14ac:dyDescent="0.25">
      <c r="A6041" s="236" t="s">
        <v>429</v>
      </c>
      <c r="B6041" s="237" t="s">
        <v>9391</v>
      </c>
      <c r="C6041" s="213">
        <v>822554</v>
      </c>
      <c r="D6041" s="213">
        <v>814133</v>
      </c>
      <c r="E6041" s="213">
        <v>974073</v>
      </c>
      <c r="F6041" s="213">
        <v>979829</v>
      </c>
      <c r="G6041" s="213">
        <v>978606</v>
      </c>
      <c r="H6041" s="213">
        <v>1049988</v>
      </c>
      <c r="I6041" s="213">
        <v>1362882</v>
      </c>
      <c r="J6041" s="213">
        <v>1490015</v>
      </c>
      <c r="K6041" s="213">
        <v>1173283</v>
      </c>
      <c r="L6041" s="213">
        <v>1447709</v>
      </c>
      <c r="M6041" s="213">
        <v>1603545</v>
      </c>
      <c r="N6041" s="213">
        <v>1670527</v>
      </c>
      <c r="O6041" s="213">
        <v>1659393</v>
      </c>
      <c r="P6041" s="214">
        <v>1774313</v>
      </c>
    </row>
    <row r="6042" spans="1:16" x14ac:dyDescent="0.25">
      <c r="A6042" s="236" t="s">
        <v>741</v>
      </c>
      <c r="B6042" s="237" t="s">
        <v>7808</v>
      </c>
      <c r="C6042" s="213">
        <v>385649</v>
      </c>
      <c r="D6042" s="213">
        <v>431151</v>
      </c>
      <c r="E6042" s="213">
        <v>456792</v>
      </c>
      <c r="F6042" s="213">
        <v>516179</v>
      </c>
      <c r="G6042" s="213">
        <v>543174</v>
      </c>
      <c r="H6042" s="213">
        <v>604145</v>
      </c>
      <c r="I6042" s="213">
        <v>696202</v>
      </c>
      <c r="J6042" s="213">
        <v>869006</v>
      </c>
      <c r="K6042" s="213">
        <v>716538</v>
      </c>
      <c r="L6042" s="213">
        <v>730980</v>
      </c>
      <c r="M6042" s="213">
        <v>875061</v>
      </c>
      <c r="N6042" s="213">
        <v>955765</v>
      </c>
      <c r="O6042" s="213">
        <v>1126581</v>
      </c>
      <c r="P6042" s="214">
        <v>1105713</v>
      </c>
    </row>
    <row r="6043" spans="1:16" x14ac:dyDescent="0.25">
      <c r="A6043" s="236" t="s">
        <v>221</v>
      </c>
      <c r="B6043" s="237" t="s">
        <v>8769</v>
      </c>
      <c r="C6043" s="213">
        <v>807673</v>
      </c>
      <c r="D6043" s="213">
        <v>913396</v>
      </c>
      <c r="E6043" s="213">
        <v>1157654</v>
      </c>
      <c r="F6043" s="213">
        <v>1396356</v>
      </c>
      <c r="G6043" s="213">
        <v>1601277</v>
      </c>
      <c r="H6043" s="213">
        <v>1674782</v>
      </c>
      <c r="I6043" s="213">
        <v>1920314</v>
      </c>
      <c r="J6043" s="213">
        <v>2195292</v>
      </c>
      <c r="K6043" s="213">
        <v>1921569</v>
      </c>
      <c r="L6043" s="213">
        <v>2077627</v>
      </c>
      <c r="M6043" s="213">
        <v>2286006</v>
      </c>
      <c r="N6043" s="213">
        <v>2331036</v>
      </c>
      <c r="O6043" s="213">
        <v>2595063</v>
      </c>
      <c r="P6043" s="214">
        <v>2522523</v>
      </c>
    </row>
    <row r="6044" spans="1:16" x14ac:dyDescent="0.25">
      <c r="A6044" s="236" t="s">
        <v>1002</v>
      </c>
      <c r="B6044" s="237" t="s">
        <v>7809</v>
      </c>
      <c r="C6044" s="213">
        <v>740027</v>
      </c>
      <c r="D6044" s="213">
        <v>713471</v>
      </c>
      <c r="E6044" s="213">
        <v>874375</v>
      </c>
      <c r="F6044" s="213">
        <v>1000924</v>
      </c>
      <c r="G6044" s="213">
        <v>1158168</v>
      </c>
      <c r="H6044" s="213">
        <v>1303000</v>
      </c>
      <c r="I6044" s="213">
        <v>1798221</v>
      </c>
      <c r="J6044" s="213">
        <v>2028472</v>
      </c>
      <c r="K6044" s="213">
        <v>1738805</v>
      </c>
      <c r="L6044" s="213">
        <v>1840611</v>
      </c>
      <c r="M6044" s="213">
        <v>2219716</v>
      </c>
      <c r="N6044" s="213">
        <v>2092302</v>
      </c>
      <c r="O6044" s="213">
        <v>2177427</v>
      </c>
      <c r="P6044" s="214">
        <v>2146773</v>
      </c>
    </row>
    <row r="6045" spans="1:16" x14ac:dyDescent="0.25">
      <c r="A6045" s="236" t="s">
        <v>1165</v>
      </c>
      <c r="B6045" s="237" t="s">
        <v>6770</v>
      </c>
      <c r="C6045" s="213">
        <v>240530</v>
      </c>
      <c r="D6045" s="213">
        <v>238410</v>
      </c>
      <c r="E6045" s="213">
        <v>256065</v>
      </c>
      <c r="F6045" s="213">
        <v>547580</v>
      </c>
      <c r="G6045" s="213">
        <v>711381</v>
      </c>
      <c r="H6045" s="213">
        <v>790739</v>
      </c>
      <c r="I6045" s="213">
        <v>1188852</v>
      </c>
      <c r="J6045" s="213">
        <v>1115949</v>
      </c>
      <c r="K6045" s="213">
        <v>788494</v>
      </c>
      <c r="L6045" s="213">
        <v>996174</v>
      </c>
      <c r="M6045" s="213">
        <v>1248999</v>
      </c>
      <c r="N6045" s="213">
        <v>1235077</v>
      </c>
      <c r="O6045" s="213">
        <v>1378172</v>
      </c>
      <c r="P6045" s="214">
        <v>1638347</v>
      </c>
    </row>
    <row r="6046" spans="1:16" x14ac:dyDescent="0.25">
      <c r="A6046" s="236" t="s">
        <v>896</v>
      </c>
      <c r="B6046" s="237" t="s">
        <v>6618</v>
      </c>
      <c r="C6046" s="213">
        <v>1929098</v>
      </c>
      <c r="D6046" s="213">
        <v>1885751</v>
      </c>
      <c r="E6046" s="213">
        <v>2523246</v>
      </c>
      <c r="F6046" s="213">
        <v>3027702</v>
      </c>
      <c r="G6046" s="213">
        <v>2941004</v>
      </c>
      <c r="H6046" s="213">
        <v>2902463</v>
      </c>
      <c r="I6046" s="213">
        <v>3906517</v>
      </c>
      <c r="J6046" s="213">
        <v>4402671</v>
      </c>
      <c r="K6046" s="213">
        <v>3377981</v>
      </c>
      <c r="L6046" s="213">
        <v>5008284</v>
      </c>
      <c r="M6046" s="213">
        <v>5780520</v>
      </c>
      <c r="N6046" s="213">
        <v>4721709</v>
      </c>
      <c r="O6046" s="213">
        <v>5609785</v>
      </c>
      <c r="P6046" s="214">
        <v>5892990</v>
      </c>
    </row>
    <row r="6047" spans="1:16" x14ac:dyDescent="0.25">
      <c r="A6047" s="236" t="s">
        <v>2231</v>
      </c>
      <c r="B6047" s="237" t="s">
        <v>8771</v>
      </c>
      <c r="C6047" s="213">
        <v>468231</v>
      </c>
      <c r="D6047" s="213">
        <v>512244</v>
      </c>
      <c r="E6047" s="213">
        <v>578079</v>
      </c>
      <c r="F6047" s="213">
        <v>705275</v>
      </c>
      <c r="G6047" s="213">
        <v>724564</v>
      </c>
      <c r="H6047" s="213">
        <v>797275</v>
      </c>
      <c r="I6047" s="213">
        <v>911979</v>
      </c>
      <c r="J6047" s="213">
        <v>1196534</v>
      </c>
      <c r="K6047" s="213">
        <v>1115142</v>
      </c>
      <c r="L6047" s="213">
        <v>1326727</v>
      </c>
      <c r="M6047" s="213">
        <v>1547277</v>
      </c>
      <c r="N6047" s="213">
        <v>1484065</v>
      </c>
      <c r="O6047" s="213">
        <v>1505776</v>
      </c>
      <c r="P6047" s="214">
        <v>1720286</v>
      </c>
    </row>
    <row r="6048" spans="1:16" x14ac:dyDescent="0.25">
      <c r="A6048" s="236" t="s">
        <v>1016</v>
      </c>
      <c r="B6048" s="237" t="s">
        <v>8177</v>
      </c>
      <c r="C6048" s="213">
        <v>1174434</v>
      </c>
      <c r="D6048" s="213">
        <v>1220237</v>
      </c>
      <c r="E6048" s="213">
        <v>1335603</v>
      </c>
      <c r="F6048" s="213">
        <v>1597181</v>
      </c>
      <c r="G6048" s="213">
        <v>1744824</v>
      </c>
      <c r="H6048" s="213">
        <v>1823531</v>
      </c>
      <c r="I6048" s="213">
        <v>2104877</v>
      </c>
      <c r="J6048" s="213">
        <v>2446210</v>
      </c>
      <c r="K6048" s="213">
        <v>2174308</v>
      </c>
      <c r="L6048" s="213">
        <v>2483139</v>
      </c>
      <c r="M6048" s="213">
        <v>2802746</v>
      </c>
      <c r="N6048" s="213">
        <v>2641326</v>
      </c>
      <c r="O6048" s="213">
        <v>3043263</v>
      </c>
      <c r="P6048" s="214">
        <v>2992825</v>
      </c>
    </row>
    <row r="6049" spans="1:16" x14ac:dyDescent="0.25">
      <c r="A6049" s="236" t="s">
        <v>385</v>
      </c>
      <c r="B6049" s="237" t="s">
        <v>9066</v>
      </c>
      <c r="C6049" s="213">
        <v>7784362</v>
      </c>
      <c r="D6049" s="213">
        <v>7771932</v>
      </c>
      <c r="E6049" s="213">
        <v>9589372</v>
      </c>
      <c r="F6049" s="213">
        <v>11069103</v>
      </c>
      <c r="G6049" s="213">
        <v>11702585</v>
      </c>
      <c r="H6049" s="213">
        <v>12537421</v>
      </c>
      <c r="I6049" s="213">
        <v>15072386</v>
      </c>
      <c r="J6049" s="213">
        <v>18372071</v>
      </c>
      <c r="K6049" s="213">
        <v>15148851</v>
      </c>
      <c r="L6049" s="213">
        <v>17054595</v>
      </c>
      <c r="M6049" s="213">
        <v>19272555</v>
      </c>
      <c r="N6049" s="213">
        <v>18313880</v>
      </c>
      <c r="O6049" s="213">
        <v>19927191</v>
      </c>
      <c r="P6049" s="214">
        <v>19690694</v>
      </c>
    </row>
    <row r="6050" spans="1:16" x14ac:dyDescent="0.25">
      <c r="A6050" s="236" t="s">
        <v>4503</v>
      </c>
      <c r="B6050" s="237" t="s">
        <v>7538</v>
      </c>
      <c r="C6050" s="213">
        <v>1018867</v>
      </c>
      <c r="D6050" s="213">
        <v>1089045</v>
      </c>
      <c r="E6050" s="213">
        <v>1357026</v>
      </c>
      <c r="F6050" s="213">
        <v>1409668</v>
      </c>
      <c r="G6050" s="213">
        <v>1579923</v>
      </c>
      <c r="H6050" s="213">
        <v>1719563</v>
      </c>
      <c r="I6050" s="213">
        <v>2297827</v>
      </c>
      <c r="J6050" s="213">
        <v>2838237</v>
      </c>
      <c r="K6050" s="213">
        <v>3331927</v>
      </c>
      <c r="L6050" s="213">
        <v>3420591</v>
      </c>
      <c r="M6050" s="213">
        <v>3385268</v>
      </c>
      <c r="N6050" s="213">
        <v>274296</v>
      </c>
      <c r="O6050" s="213">
        <v>81791</v>
      </c>
      <c r="P6050" s="214">
        <v>36553</v>
      </c>
    </row>
    <row r="6051" spans="1:16" x14ac:dyDescent="0.25">
      <c r="A6051" s="236" t="s">
        <v>2467</v>
      </c>
      <c r="B6051" s="237" t="s">
        <v>6478</v>
      </c>
      <c r="C6051" s="213">
        <v>457792</v>
      </c>
      <c r="D6051" s="213">
        <v>719345</v>
      </c>
      <c r="E6051" s="213">
        <v>959948</v>
      </c>
      <c r="F6051" s="213">
        <v>856269</v>
      </c>
      <c r="G6051" s="213">
        <v>709100</v>
      </c>
      <c r="H6051" s="213">
        <v>830010</v>
      </c>
      <c r="I6051" s="213">
        <v>893180</v>
      </c>
      <c r="J6051" s="213">
        <v>1289698</v>
      </c>
      <c r="K6051" s="213">
        <v>1251932</v>
      </c>
      <c r="L6051" s="213">
        <v>1494165</v>
      </c>
      <c r="M6051" s="213">
        <v>1689186</v>
      </c>
      <c r="N6051" s="213">
        <v>1757410</v>
      </c>
      <c r="O6051" s="213">
        <v>2052579</v>
      </c>
      <c r="P6051" s="214">
        <v>2292088</v>
      </c>
    </row>
    <row r="6052" spans="1:16" x14ac:dyDescent="0.25">
      <c r="A6052" s="236" t="s">
        <v>3698</v>
      </c>
      <c r="B6052" s="237" t="s">
        <v>6290</v>
      </c>
      <c r="C6052" s="213">
        <v>158488</v>
      </c>
      <c r="D6052" s="213">
        <v>112634</v>
      </c>
      <c r="E6052" s="213">
        <v>116834</v>
      </c>
      <c r="F6052" s="213">
        <v>120613</v>
      </c>
      <c r="G6052" s="213">
        <v>121867</v>
      </c>
      <c r="H6052" s="213">
        <v>144372</v>
      </c>
      <c r="I6052" s="213">
        <v>187130</v>
      </c>
      <c r="J6052" s="213">
        <v>246850</v>
      </c>
      <c r="K6052" s="213">
        <v>281152</v>
      </c>
      <c r="L6052" s="213">
        <v>369240</v>
      </c>
      <c r="M6052" s="213">
        <v>485032</v>
      </c>
      <c r="N6052" s="213">
        <v>395530</v>
      </c>
      <c r="O6052" s="213">
        <v>396590</v>
      </c>
      <c r="P6052" s="214">
        <v>356777</v>
      </c>
    </row>
    <row r="6053" spans="1:16" x14ac:dyDescent="0.25">
      <c r="A6053" s="236" t="s">
        <v>750</v>
      </c>
      <c r="B6053" s="237" t="s">
        <v>5518</v>
      </c>
      <c r="C6053" s="213">
        <v>1461967</v>
      </c>
      <c r="D6053" s="213">
        <v>1666665</v>
      </c>
      <c r="E6053" s="213">
        <v>2017091</v>
      </c>
      <c r="F6053" s="213">
        <v>2351700</v>
      </c>
      <c r="G6053" s="213">
        <v>2544570</v>
      </c>
      <c r="H6053" s="213">
        <v>2639579</v>
      </c>
      <c r="I6053" s="213">
        <v>3002286</v>
      </c>
      <c r="J6053" s="213">
        <v>4093938</v>
      </c>
      <c r="K6053" s="213">
        <v>3727048</v>
      </c>
      <c r="L6053" s="213">
        <v>3689279</v>
      </c>
      <c r="M6053" s="213">
        <v>4530135</v>
      </c>
      <c r="N6053" s="213">
        <v>4752443</v>
      </c>
      <c r="O6053" s="213">
        <v>4659884</v>
      </c>
      <c r="P6053" s="214">
        <v>4928317</v>
      </c>
    </row>
    <row r="6054" spans="1:16" x14ac:dyDescent="0.25">
      <c r="A6054" s="236" t="s">
        <v>1111</v>
      </c>
      <c r="B6054" s="237" t="s">
        <v>9744</v>
      </c>
      <c r="C6054" s="213">
        <v>51403</v>
      </c>
      <c r="D6054" s="213">
        <v>66679</v>
      </c>
      <c r="E6054" s="213">
        <v>66901</v>
      </c>
      <c r="F6054" s="213">
        <v>89781</v>
      </c>
      <c r="G6054" s="213">
        <v>96004</v>
      </c>
      <c r="H6054" s="213">
        <v>80702</v>
      </c>
      <c r="I6054" s="213">
        <v>91221</v>
      </c>
      <c r="J6054" s="213">
        <v>107849</v>
      </c>
      <c r="K6054" s="213">
        <v>111900</v>
      </c>
      <c r="L6054" s="213">
        <v>132934</v>
      </c>
      <c r="M6054" s="213">
        <v>149059</v>
      </c>
      <c r="N6054" s="213">
        <v>150431</v>
      </c>
      <c r="O6054" s="213">
        <v>235113</v>
      </c>
      <c r="P6054" s="214">
        <v>241898</v>
      </c>
    </row>
    <row r="6055" spans="1:16" x14ac:dyDescent="0.25">
      <c r="A6055" s="236" t="s">
        <v>2407</v>
      </c>
      <c r="B6055" s="237" t="s">
        <v>6771</v>
      </c>
      <c r="C6055" s="213">
        <v>81313</v>
      </c>
      <c r="D6055" s="213">
        <v>71994</v>
      </c>
      <c r="E6055" s="213">
        <v>72395</v>
      </c>
      <c r="F6055" s="213">
        <v>94173</v>
      </c>
      <c r="G6055" s="213">
        <v>94749</v>
      </c>
      <c r="H6055" s="213">
        <v>93294</v>
      </c>
      <c r="I6055" s="213">
        <v>91960</v>
      </c>
      <c r="J6055" s="213">
        <v>133909</v>
      </c>
      <c r="K6055" s="213">
        <v>107908</v>
      </c>
      <c r="L6055" s="213">
        <v>130046</v>
      </c>
      <c r="M6055" s="213">
        <v>188758</v>
      </c>
      <c r="N6055" s="213">
        <v>240069</v>
      </c>
      <c r="O6055" s="213">
        <v>301315</v>
      </c>
      <c r="P6055" s="214">
        <v>311470</v>
      </c>
    </row>
    <row r="6056" spans="1:16" x14ac:dyDescent="0.25">
      <c r="A6056" s="236" t="s">
        <v>4024</v>
      </c>
      <c r="B6056" s="237" t="s">
        <v>5483</v>
      </c>
      <c r="C6056" s="213">
        <v>4444</v>
      </c>
      <c r="D6056" s="213">
        <v>4879</v>
      </c>
      <c r="E6056" s="213">
        <v>7437</v>
      </c>
      <c r="F6056" s="213">
        <v>7952</v>
      </c>
      <c r="G6056" s="213">
        <v>4109</v>
      </c>
      <c r="H6056" s="213">
        <v>5541</v>
      </c>
      <c r="I6056" s="213">
        <v>6498</v>
      </c>
      <c r="J6056" s="213">
        <v>16639</v>
      </c>
      <c r="K6056" s="213">
        <v>8960</v>
      </c>
      <c r="L6056" s="213">
        <v>6970</v>
      </c>
      <c r="M6056" s="213">
        <v>7289</v>
      </c>
      <c r="N6056" s="213">
        <v>8586</v>
      </c>
      <c r="O6056" s="213">
        <v>12998</v>
      </c>
      <c r="P6056" s="214">
        <v>24219</v>
      </c>
    </row>
    <row r="6057" spans="1:16" x14ac:dyDescent="0.25">
      <c r="A6057" s="236" t="s">
        <v>3134</v>
      </c>
      <c r="B6057" s="237" t="s">
        <v>9934</v>
      </c>
      <c r="C6057" s="213">
        <v>62275</v>
      </c>
      <c r="D6057" s="213">
        <v>78000</v>
      </c>
      <c r="E6057" s="213">
        <v>74014</v>
      </c>
      <c r="F6057" s="213">
        <v>78079</v>
      </c>
      <c r="G6057" s="213">
        <v>59707</v>
      </c>
      <c r="H6057" s="213">
        <v>60364</v>
      </c>
      <c r="I6057" s="213">
        <v>70302</v>
      </c>
      <c r="J6057" s="213">
        <v>70239</v>
      </c>
      <c r="K6057" s="213">
        <v>75989</v>
      </c>
      <c r="L6057" s="213">
        <v>78888</v>
      </c>
      <c r="M6057" s="213">
        <v>84343</v>
      </c>
      <c r="N6057" s="213">
        <v>84766</v>
      </c>
      <c r="O6057" s="213">
        <v>93162</v>
      </c>
      <c r="P6057" s="214">
        <v>111164</v>
      </c>
    </row>
    <row r="6058" spans="1:16" x14ac:dyDescent="0.25">
      <c r="A6058" s="236" t="s">
        <v>2986</v>
      </c>
      <c r="B6058" s="237" t="s">
        <v>10313</v>
      </c>
      <c r="C6058" s="213">
        <v>69163</v>
      </c>
      <c r="D6058" s="213">
        <v>74871</v>
      </c>
      <c r="E6058" s="213">
        <v>67215</v>
      </c>
      <c r="F6058" s="213">
        <v>77400</v>
      </c>
      <c r="G6058" s="213">
        <v>98654</v>
      </c>
      <c r="H6058" s="213">
        <v>106417</v>
      </c>
      <c r="I6058" s="213">
        <v>108991</v>
      </c>
      <c r="J6058" s="213">
        <v>112650</v>
      </c>
      <c r="K6058" s="213">
        <v>116267</v>
      </c>
      <c r="L6058" s="213">
        <v>132249</v>
      </c>
      <c r="M6058" s="213">
        <v>181534</v>
      </c>
      <c r="N6058" s="213">
        <v>172112</v>
      </c>
      <c r="O6058" s="213">
        <v>186075</v>
      </c>
      <c r="P6058" s="214">
        <v>178821</v>
      </c>
    </row>
    <row r="6059" spans="1:16" x14ac:dyDescent="0.25">
      <c r="A6059" s="236" t="s">
        <v>2504</v>
      </c>
      <c r="B6059" s="237" t="s">
        <v>10314</v>
      </c>
      <c r="C6059" s="213">
        <v>121313</v>
      </c>
      <c r="D6059" s="213">
        <v>122461</v>
      </c>
      <c r="E6059" s="213">
        <v>134850</v>
      </c>
      <c r="F6059" s="213">
        <v>150341</v>
      </c>
      <c r="G6059" s="213">
        <v>179190</v>
      </c>
      <c r="H6059" s="213">
        <v>243081</v>
      </c>
      <c r="I6059" s="213">
        <v>330199</v>
      </c>
      <c r="J6059" s="213">
        <v>413591</v>
      </c>
      <c r="K6059" s="213">
        <v>288550</v>
      </c>
      <c r="L6059" s="213">
        <v>313664</v>
      </c>
      <c r="M6059" s="213">
        <v>357319</v>
      </c>
      <c r="N6059" s="213">
        <v>369268</v>
      </c>
      <c r="O6059" s="213">
        <v>371703</v>
      </c>
      <c r="P6059" s="214">
        <v>415110</v>
      </c>
    </row>
    <row r="6060" spans="1:16" x14ac:dyDescent="0.25">
      <c r="A6060" s="236" t="s">
        <v>3104</v>
      </c>
      <c r="B6060" s="237" t="s">
        <v>10444</v>
      </c>
      <c r="C6060" s="213">
        <v>202757</v>
      </c>
      <c r="D6060" s="213">
        <v>202307</v>
      </c>
      <c r="E6060" s="213">
        <v>227277</v>
      </c>
      <c r="F6060" s="213">
        <v>231621</v>
      </c>
      <c r="G6060" s="213">
        <v>218352</v>
      </c>
      <c r="H6060" s="213">
        <v>241178</v>
      </c>
      <c r="I6060" s="213">
        <v>336342</v>
      </c>
      <c r="J6060" s="213">
        <v>385490</v>
      </c>
      <c r="K6060" s="213">
        <v>385886</v>
      </c>
      <c r="L6060" s="213">
        <v>366649</v>
      </c>
      <c r="M6060" s="213">
        <v>396424</v>
      </c>
      <c r="N6060" s="213">
        <v>388014</v>
      </c>
      <c r="O6060" s="213">
        <v>467740</v>
      </c>
      <c r="P6060" s="214">
        <v>520034</v>
      </c>
    </row>
    <row r="6061" spans="1:16" x14ac:dyDescent="0.25">
      <c r="A6061" s="236" t="s">
        <v>1862</v>
      </c>
      <c r="B6061" s="237" t="s">
        <v>8520</v>
      </c>
      <c r="C6061" s="213">
        <v>390268</v>
      </c>
      <c r="D6061" s="213">
        <v>381208</v>
      </c>
      <c r="E6061" s="213">
        <v>413201</v>
      </c>
      <c r="F6061" s="213">
        <v>489046</v>
      </c>
      <c r="G6061" s="213">
        <v>552742</v>
      </c>
      <c r="H6061" s="213">
        <v>558648</v>
      </c>
      <c r="I6061" s="213">
        <v>639146</v>
      </c>
      <c r="J6061" s="213">
        <v>782470</v>
      </c>
      <c r="K6061" s="213">
        <v>772947</v>
      </c>
      <c r="L6061" s="213">
        <v>864113</v>
      </c>
      <c r="M6061" s="213">
        <v>988077</v>
      </c>
      <c r="N6061" s="213">
        <v>1076358</v>
      </c>
      <c r="O6061" s="213">
        <v>1190686</v>
      </c>
      <c r="P6061" s="214">
        <v>1144515</v>
      </c>
    </row>
    <row r="6062" spans="1:16" x14ac:dyDescent="0.25">
      <c r="A6062" s="236" t="s">
        <v>882</v>
      </c>
      <c r="B6062" s="237" t="s">
        <v>7348</v>
      </c>
      <c r="C6062" s="213">
        <v>2873013</v>
      </c>
      <c r="D6062" s="213">
        <v>3356232</v>
      </c>
      <c r="E6062" s="213">
        <v>4272378</v>
      </c>
      <c r="F6062" s="213">
        <v>4744398</v>
      </c>
      <c r="G6062" s="213">
        <v>4821781</v>
      </c>
      <c r="H6062" s="213">
        <v>5171036</v>
      </c>
      <c r="I6062" s="213">
        <v>6053808</v>
      </c>
      <c r="J6062" s="213">
        <v>6561245</v>
      </c>
      <c r="K6062" s="213">
        <v>6289002</v>
      </c>
      <c r="L6062" s="213">
        <v>6478840</v>
      </c>
      <c r="M6062" s="213">
        <v>7131583</v>
      </c>
      <c r="N6062" s="213">
        <v>6847684</v>
      </c>
      <c r="O6062" s="213">
        <v>6967449</v>
      </c>
      <c r="P6062" s="214">
        <v>6992253</v>
      </c>
    </row>
    <row r="6063" spans="1:16" x14ac:dyDescent="0.25">
      <c r="A6063" s="236" t="s">
        <v>4505</v>
      </c>
      <c r="B6063" s="237" t="s">
        <v>10046</v>
      </c>
      <c r="C6063" s="213">
        <v>3629509</v>
      </c>
      <c r="D6063" s="213">
        <v>4007543</v>
      </c>
      <c r="E6063" s="213">
        <v>4824642</v>
      </c>
      <c r="F6063" s="213">
        <v>5048942</v>
      </c>
      <c r="G6063" s="213">
        <v>5473952</v>
      </c>
      <c r="H6063" s="213">
        <v>6650605</v>
      </c>
      <c r="I6063" s="213">
        <v>1094378</v>
      </c>
      <c r="J6063" s="213">
        <v>66340</v>
      </c>
      <c r="K6063" s="213">
        <v>7185</v>
      </c>
      <c r="L6063" s="213">
        <v>12008</v>
      </c>
      <c r="M6063" s="213">
        <v>6343</v>
      </c>
      <c r="N6063" s="213">
        <v>5758</v>
      </c>
      <c r="O6063" s="213">
        <v>7256</v>
      </c>
      <c r="P6063" s="214">
        <v>8013</v>
      </c>
    </row>
    <row r="6064" spans="1:16" x14ac:dyDescent="0.25">
      <c r="A6064" s="236" t="s">
        <v>9473</v>
      </c>
      <c r="B6064" s="237" t="s">
        <v>9474</v>
      </c>
      <c r="C6064" s="213">
        <v>0</v>
      </c>
      <c r="D6064" s="213">
        <v>0</v>
      </c>
      <c r="E6064" s="213">
        <v>0</v>
      </c>
      <c r="F6064" s="213">
        <v>0</v>
      </c>
      <c r="G6064" s="213">
        <v>0</v>
      </c>
      <c r="H6064" s="213">
        <v>0</v>
      </c>
      <c r="I6064" s="213">
        <v>1572216</v>
      </c>
      <c r="J6064" s="213">
        <v>2458610</v>
      </c>
      <c r="K6064" s="213">
        <v>2137771</v>
      </c>
      <c r="L6064" s="213">
        <v>2457681</v>
      </c>
      <c r="M6064" s="213">
        <v>2963956</v>
      </c>
      <c r="N6064" s="213">
        <v>3125732</v>
      </c>
      <c r="O6064" s="213">
        <v>3309709</v>
      </c>
      <c r="P6064" s="214">
        <v>3235739</v>
      </c>
    </row>
    <row r="6065" spans="1:16" x14ac:dyDescent="0.25">
      <c r="A6065" s="236" t="s">
        <v>10047</v>
      </c>
      <c r="B6065" s="237" t="s">
        <v>10048</v>
      </c>
      <c r="C6065" s="213">
        <v>0</v>
      </c>
      <c r="D6065" s="213">
        <v>0</v>
      </c>
      <c r="E6065" s="213">
        <v>0</v>
      </c>
      <c r="F6065" s="213">
        <v>0</v>
      </c>
      <c r="G6065" s="213">
        <v>0</v>
      </c>
      <c r="H6065" s="213">
        <v>0</v>
      </c>
      <c r="I6065" s="213">
        <v>457032</v>
      </c>
      <c r="J6065" s="213">
        <v>681535</v>
      </c>
      <c r="K6065" s="213">
        <v>618124</v>
      </c>
      <c r="L6065" s="213">
        <v>562058</v>
      </c>
      <c r="M6065" s="213">
        <v>522774</v>
      </c>
      <c r="N6065" s="213">
        <v>514312</v>
      </c>
      <c r="O6065" s="213">
        <v>494409</v>
      </c>
      <c r="P6065" s="214">
        <v>499266</v>
      </c>
    </row>
    <row r="6066" spans="1:16" x14ac:dyDescent="0.25">
      <c r="A6066" s="236" t="s">
        <v>8365</v>
      </c>
      <c r="B6066" s="237" t="s">
        <v>8366</v>
      </c>
      <c r="C6066" s="213">
        <v>0</v>
      </c>
      <c r="D6066" s="213">
        <v>0</v>
      </c>
      <c r="E6066" s="213">
        <v>0</v>
      </c>
      <c r="F6066" s="213">
        <v>0</v>
      </c>
      <c r="G6066" s="213">
        <v>0</v>
      </c>
      <c r="H6066" s="213">
        <v>0</v>
      </c>
      <c r="I6066" s="213">
        <v>2759762</v>
      </c>
      <c r="J6066" s="213">
        <v>2989934</v>
      </c>
      <c r="K6066" s="213">
        <v>2907796</v>
      </c>
      <c r="L6066" s="213">
        <v>3139427</v>
      </c>
      <c r="M6066" s="213">
        <v>3445802</v>
      </c>
      <c r="N6066" s="213">
        <v>2809525</v>
      </c>
      <c r="O6066" s="213">
        <v>2929908</v>
      </c>
      <c r="P6066" s="214">
        <v>2978327</v>
      </c>
    </row>
    <row r="6067" spans="1:16" x14ac:dyDescent="0.25">
      <c r="A6067" s="236" t="s">
        <v>1190</v>
      </c>
      <c r="B6067" s="237" t="s">
        <v>6772</v>
      </c>
      <c r="C6067" s="213">
        <v>112236</v>
      </c>
      <c r="D6067" s="213">
        <v>114402</v>
      </c>
      <c r="E6067" s="213">
        <v>114802</v>
      </c>
      <c r="F6067" s="213">
        <v>141039</v>
      </c>
      <c r="G6067" s="213">
        <v>138472</v>
      </c>
      <c r="H6067" s="213">
        <v>154186</v>
      </c>
      <c r="I6067" s="213">
        <v>410049</v>
      </c>
      <c r="J6067" s="213">
        <v>606865</v>
      </c>
      <c r="K6067" s="213">
        <v>841014</v>
      </c>
      <c r="L6067" s="213">
        <v>630018</v>
      </c>
      <c r="M6067" s="213">
        <v>486987</v>
      </c>
      <c r="N6067" s="213">
        <v>484911</v>
      </c>
      <c r="O6067" s="213">
        <v>654866</v>
      </c>
      <c r="P6067" s="214">
        <v>457716</v>
      </c>
    </row>
    <row r="6068" spans="1:16" x14ac:dyDescent="0.25">
      <c r="A6068" s="236" t="s">
        <v>5788</v>
      </c>
      <c r="B6068" s="237" t="s">
        <v>5789</v>
      </c>
      <c r="C6068" s="213">
        <v>0</v>
      </c>
      <c r="D6068" s="213">
        <v>0</v>
      </c>
      <c r="E6068" s="213">
        <v>0</v>
      </c>
      <c r="F6068" s="213">
        <v>0</v>
      </c>
      <c r="G6068" s="213">
        <v>0</v>
      </c>
      <c r="H6068" s="213">
        <v>0</v>
      </c>
      <c r="I6068" s="213">
        <v>4</v>
      </c>
      <c r="J6068" s="213">
        <v>0</v>
      </c>
      <c r="K6068" s="213">
        <v>0</v>
      </c>
      <c r="L6068" s="213">
        <v>0</v>
      </c>
      <c r="M6068" s="213">
        <v>0</v>
      </c>
      <c r="N6068" s="213">
        <v>288017</v>
      </c>
      <c r="O6068" s="213">
        <v>317155</v>
      </c>
      <c r="P6068" s="214">
        <v>297370</v>
      </c>
    </row>
    <row r="6069" spans="1:16" x14ac:dyDescent="0.25">
      <c r="A6069" s="236" t="s">
        <v>4822</v>
      </c>
      <c r="B6069" s="237" t="s">
        <v>9792</v>
      </c>
      <c r="C6069" s="213">
        <v>507258</v>
      </c>
      <c r="D6069" s="213">
        <v>570937</v>
      </c>
      <c r="E6069" s="213">
        <v>627643</v>
      </c>
      <c r="F6069" s="213">
        <v>651535</v>
      </c>
      <c r="G6069" s="213">
        <v>736627</v>
      </c>
      <c r="H6069" s="213">
        <v>872651</v>
      </c>
      <c r="I6069" s="213">
        <v>1012007</v>
      </c>
      <c r="J6069" s="213">
        <v>1049953</v>
      </c>
      <c r="K6069" s="213">
        <v>942589</v>
      </c>
      <c r="L6069" s="213">
        <v>975682</v>
      </c>
      <c r="M6069" s="213">
        <v>1044760</v>
      </c>
      <c r="N6069" s="213">
        <v>23262</v>
      </c>
      <c r="O6069" s="213">
        <v>3076</v>
      </c>
      <c r="P6069" s="214">
        <v>26071</v>
      </c>
    </row>
    <row r="6070" spans="1:16" x14ac:dyDescent="0.25">
      <c r="A6070" s="236" t="s">
        <v>4604</v>
      </c>
      <c r="B6070" s="237" t="s">
        <v>9686</v>
      </c>
      <c r="C6070" s="213">
        <v>102540</v>
      </c>
      <c r="D6070" s="213">
        <v>106484</v>
      </c>
      <c r="E6070" s="213">
        <v>135634</v>
      </c>
      <c r="F6070" s="213">
        <v>171806</v>
      </c>
      <c r="G6070" s="213">
        <v>183308</v>
      </c>
      <c r="H6070" s="213">
        <v>218210</v>
      </c>
      <c r="I6070" s="213">
        <v>290135</v>
      </c>
      <c r="J6070" s="213">
        <v>318611</v>
      </c>
      <c r="K6070" s="213">
        <v>231726</v>
      </c>
      <c r="L6070" s="213">
        <v>286457</v>
      </c>
      <c r="M6070" s="213">
        <v>276472</v>
      </c>
      <c r="N6070" s="213">
        <v>43520</v>
      </c>
      <c r="O6070" s="213">
        <v>6304</v>
      </c>
      <c r="P6070" s="214">
        <v>4713</v>
      </c>
    </row>
    <row r="6071" spans="1:16" x14ac:dyDescent="0.25">
      <c r="A6071" s="236" t="s">
        <v>948</v>
      </c>
      <c r="B6071" s="237" t="s">
        <v>7349</v>
      </c>
      <c r="C6071" s="213">
        <v>326300</v>
      </c>
      <c r="D6071" s="213">
        <v>462644</v>
      </c>
      <c r="E6071" s="213">
        <v>445014</v>
      </c>
      <c r="F6071" s="213">
        <v>525899</v>
      </c>
      <c r="G6071" s="213">
        <v>390306</v>
      </c>
      <c r="H6071" s="213">
        <v>581620</v>
      </c>
      <c r="I6071" s="213">
        <v>768204</v>
      </c>
      <c r="J6071" s="213">
        <v>895665</v>
      </c>
      <c r="K6071" s="213">
        <v>827363</v>
      </c>
      <c r="L6071" s="213">
        <v>785925</v>
      </c>
      <c r="M6071" s="213">
        <v>1077818</v>
      </c>
      <c r="N6071" s="213">
        <v>835346</v>
      </c>
      <c r="O6071" s="213">
        <v>941129</v>
      </c>
      <c r="P6071" s="214">
        <v>1002395</v>
      </c>
    </row>
    <row r="6072" spans="1:16" x14ac:dyDescent="0.25">
      <c r="A6072" s="236" t="s">
        <v>259</v>
      </c>
      <c r="B6072" s="237" t="s">
        <v>5891</v>
      </c>
      <c r="C6072" s="213">
        <v>1152429</v>
      </c>
      <c r="D6072" s="213">
        <v>1216724</v>
      </c>
      <c r="E6072" s="213">
        <v>1430371</v>
      </c>
      <c r="F6072" s="213">
        <v>1631387</v>
      </c>
      <c r="G6072" s="213">
        <v>1524051</v>
      </c>
      <c r="H6072" s="213">
        <v>2153389</v>
      </c>
      <c r="I6072" s="213">
        <v>2621064</v>
      </c>
      <c r="J6072" s="213">
        <v>2411620</v>
      </c>
      <c r="K6072" s="213">
        <v>2220030</v>
      </c>
      <c r="L6072" s="213">
        <v>2869930</v>
      </c>
      <c r="M6072" s="213">
        <v>3515913</v>
      </c>
      <c r="N6072" s="213">
        <v>2611522</v>
      </c>
      <c r="O6072" s="213">
        <v>3631491</v>
      </c>
      <c r="P6072" s="214">
        <v>3030147</v>
      </c>
    </row>
    <row r="6073" spans="1:16" x14ac:dyDescent="0.25">
      <c r="A6073" s="236" t="s">
        <v>762</v>
      </c>
      <c r="B6073" s="237" t="s">
        <v>6466</v>
      </c>
      <c r="C6073" s="213">
        <v>2999609</v>
      </c>
      <c r="D6073" s="213">
        <v>3486300</v>
      </c>
      <c r="E6073" s="213">
        <v>4386327</v>
      </c>
      <c r="F6073" s="213">
        <v>4507671</v>
      </c>
      <c r="G6073" s="213">
        <v>5092205</v>
      </c>
      <c r="H6073" s="213">
        <v>5688555</v>
      </c>
      <c r="I6073" s="213">
        <v>6717223</v>
      </c>
      <c r="J6073" s="213">
        <v>7365409</v>
      </c>
      <c r="K6073" s="213">
        <v>7031213</v>
      </c>
      <c r="L6073" s="213">
        <v>8263766</v>
      </c>
      <c r="M6073" s="213">
        <v>8567168</v>
      </c>
      <c r="N6073" s="213">
        <v>8096178</v>
      </c>
      <c r="O6073" s="213">
        <v>8701756</v>
      </c>
      <c r="P6073" s="214">
        <v>8899820</v>
      </c>
    </row>
    <row r="6074" spans="1:16" x14ac:dyDescent="0.25">
      <c r="A6074" s="236" t="s">
        <v>361</v>
      </c>
      <c r="B6074" s="237" t="s">
        <v>6773</v>
      </c>
      <c r="C6074" s="213">
        <v>990837</v>
      </c>
      <c r="D6074" s="213">
        <v>1078125</v>
      </c>
      <c r="E6074" s="213">
        <v>1376920</v>
      </c>
      <c r="F6074" s="213">
        <v>1569026</v>
      </c>
      <c r="G6074" s="213">
        <v>1564690</v>
      </c>
      <c r="H6074" s="213">
        <v>1874563</v>
      </c>
      <c r="I6074" s="213">
        <v>2368662</v>
      </c>
      <c r="J6074" s="213">
        <v>2401285</v>
      </c>
      <c r="K6074" s="213">
        <v>2393578</v>
      </c>
      <c r="L6074" s="213">
        <v>3201309</v>
      </c>
      <c r="M6074" s="213">
        <v>3070726</v>
      </c>
      <c r="N6074" s="213">
        <v>2536947</v>
      </c>
      <c r="O6074" s="213">
        <v>3445180</v>
      </c>
      <c r="P6074" s="214">
        <v>2913424</v>
      </c>
    </row>
    <row r="6075" spans="1:16" x14ac:dyDescent="0.25">
      <c r="A6075" s="236" t="s">
        <v>1993</v>
      </c>
      <c r="B6075" s="237" t="s">
        <v>6774</v>
      </c>
      <c r="C6075" s="213">
        <v>517263</v>
      </c>
      <c r="D6075" s="213">
        <v>653357</v>
      </c>
      <c r="E6075" s="213">
        <v>633160</v>
      </c>
      <c r="F6075" s="213">
        <v>716007</v>
      </c>
      <c r="G6075" s="213">
        <v>920154</v>
      </c>
      <c r="H6075" s="213">
        <v>1198595</v>
      </c>
      <c r="I6075" s="213">
        <v>1330081</v>
      </c>
      <c r="J6075" s="213">
        <v>1068552</v>
      </c>
      <c r="K6075" s="213">
        <v>1552145</v>
      </c>
      <c r="L6075" s="213">
        <v>3048753</v>
      </c>
      <c r="M6075" s="213">
        <v>2825172</v>
      </c>
      <c r="N6075" s="213">
        <v>1987462</v>
      </c>
      <c r="O6075" s="213">
        <v>2048490</v>
      </c>
      <c r="P6075" s="214">
        <v>2065598</v>
      </c>
    </row>
    <row r="6076" spans="1:16" x14ac:dyDescent="0.25">
      <c r="A6076" s="236" t="s">
        <v>2324</v>
      </c>
      <c r="B6076" s="237" t="s">
        <v>7350</v>
      </c>
      <c r="C6076" s="213">
        <v>144753</v>
      </c>
      <c r="D6076" s="213">
        <v>144659</v>
      </c>
      <c r="E6076" s="213">
        <v>188370</v>
      </c>
      <c r="F6076" s="213">
        <v>184737</v>
      </c>
      <c r="G6076" s="213">
        <v>216624</v>
      </c>
      <c r="H6076" s="213">
        <v>266379</v>
      </c>
      <c r="I6076" s="213">
        <v>250197</v>
      </c>
      <c r="J6076" s="213">
        <v>273421</v>
      </c>
      <c r="K6076" s="213">
        <v>288455</v>
      </c>
      <c r="L6076" s="213">
        <v>326119</v>
      </c>
      <c r="M6076" s="213">
        <v>300911</v>
      </c>
      <c r="N6076" s="213">
        <v>311207</v>
      </c>
      <c r="O6076" s="213">
        <v>350234</v>
      </c>
      <c r="P6076" s="214">
        <v>255724</v>
      </c>
    </row>
    <row r="6077" spans="1:16" x14ac:dyDescent="0.25">
      <c r="A6077" s="236" t="s">
        <v>893</v>
      </c>
      <c r="B6077" s="237" t="s">
        <v>8336</v>
      </c>
      <c r="C6077" s="213">
        <v>443375</v>
      </c>
      <c r="D6077" s="213">
        <v>420186</v>
      </c>
      <c r="E6077" s="213">
        <v>524032</v>
      </c>
      <c r="F6077" s="213">
        <v>521556</v>
      </c>
      <c r="G6077" s="213">
        <v>640101</v>
      </c>
      <c r="H6077" s="213">
        <v>762311</v>
      </c>
      <c r="I6077" s="213">
        <v>803851</v>
      </c>
      <c r="J6077" s="213">
        <v>982579</v>
      </c>
      <c r="K6077" s="213">
        <v>978415</v>
      </c>
      <c r="L6077" s="213">
        <v>980384</v>
      </c>
      <c r="M6077" s="213">
        <v>1138891</v>
      </c>
      <c r="N6077" s="213">
        <v>1113233</v>
      </c>
      <c r="O6077" s="213">
        <v>1235906</v>
      </c>
      <c r="P6077" s="214">
        <v>1127665</v>
      </c>
    </row>
    <row r="6078" spans="1:16" x14ac:dyDescent="0.25">
      <c r="A6078" s="236" t="s">
        <v>2815</v>
      </c>
      <c r="B6078" s="237" t="s">
        <v>7005</v>
      </c>
      <c r="C6078" s="213">
        <v>75826</v>
      </c>
      <c r="D6078" s="213">
        <v>93525</v>
      </c>
      <c r="E6078" s="213">
        <v>115880</v>
      </c>
      <c r="F6078" s="213">
        <v>112471</v>
      </c>
      <c r="G6078" s="213">
        <v>144236</v>
      </c>
      <c r="H6078" s="213">
        <v>174179</v>
      </c>
      <c r="I6078" s="213">
        <v>175931</v>
      </c>
      <c r="J6078" s="213">
        <v>233904</v>
      </c>
      <c r="K6078" s="213">
        <v>231515</v>
      </c>
      <c r="L6078" s="213">
        <v>256201</v>
      </c>
      <c r="M6078" s="213">
        <v>306928</v>
      </c>
      <c r="N6078" s="213">
        <v>338978</v>
      </c>
      <c r="O6078" s="213">
        <v>378517</v>
      </c>
      <c r="P6078" s="214">
        <v>364059</v>
      </c>
    </row>
    <row r="6079" spans="1:16" x14ac:dyDescent="0.25">
      <c r="A6079" s="236" t="s">
        <v>1110</v>
      </c>
      <c r="B6079" s="237" t="s">
        <v>5637</v>
      </c>
      <c r="C6079" s="213">
        <v>238107</v>
      </c>
      <c r="D6079" s="213">
        <v>259359</v>
      </c>
      <c r="E6079" s="213">
        <v>346076</v>
      </c>
      <c r="F6079" s="213">
        <v>427883</v>
      </c>
      <c r="G6079" s="213">
        <v>466631</v>
      </c>
      <c r="H6079" s="213">
        <v>460870</v>
      </c>
      <c r="I6079" s="213">
        <v>549394</v>
      </c>
      <c r="J6079" s="213">
        <v>580485</v>
      </c>
      <c r="K6079" s="213">
        <v>585691</v>
      </c>
      <c r="L6079" s="213">
        <v>622456</v>
      </c>
      <c r="M6079" s="213">
        <v>696203</v>
      </c>
      <c r="N6079" s="213">
        <v>734112</v>
      </c>
      <c r="O6079" s="213">
        <v>782108</v>
      </c>
      <c r="P6079" s="214">
        <v>792401</v>
      </c>
    </row>
    <row r="6080" spans="1:16" x14ac:dyDescent="0.25">
      <c r="A6080" s="236" t="s">
        <v>2436</v>
      </c>
      <c r="B6080" s="237" t="s">
        <v>6775</v>
      </c>
      <c r="C6080" s="213">
        <v>58388</v>
      </c>
      <c r="D6080" s="213">
        <v>54866</v>
      </c>
      <c r="E6080" s="213">
        <v>55632</v>
      </c>
      <c r="F6080" s="213">
        <v>52120</v>
      </c>
      <c r="G6080" s="213">
        <v>69287</v>
      </c>
      <c r="H6080" s="213">
        <v>64683</v>
      </c>
      <c r="I6080" s="213">
        <v>75502</v>
      </c>
      <c r="J6080" s="213">
        <v>78964</v>
      </c>
      <c r="K6080" s="213">
        <v>86194</v>
      </c>
      <c r="L6080" s="213">
        <v>107293</v>
      </c>
      <c r="M6080" s="213">
        <v>103481</v>
      </c>
      <c r="N6080" s="213">
        <v>96441</v>
      </c>
      <c r="O6080" s="213">
        <v>112072</v>
      </c>
      <c r="P6080" s="214">
        <v>73116</v>
      </c>
    </row>
    <row r="6081" spans="1:16" x14ac:dyDescent="0.25">
      <c r="A6081" s="236" t="s">
        <v>4605</v>
      </c>
      <c r="B6081" s="237" t="s">
        <v>9687</v>
      </c>
      <c r="C6081" s="213">
        <v>45172</v>
      </c>
      <c r="D6081" s="213">
        <v>45121</v>
      </c>
      <c r="E6081" s="213">
        <v>49283</v>
      </c>
      <c r="F6081" s="213">
        <v>62817</v>
      </c>
      <c r="G6081" s="213">
        <v>73622</v>
      </c>
      <c r="H6081" s="213">
        <v>74418</v>
      </c>
      <c r="I6081" s="213">
        <v>8857</v>
      </c>
      <c r="J6081" s="213">
        <v>3059</v>
      </c>
      <c r="K6081" s="213">
        <v>857</v>
      </c>
      <c r="L6081" s="213">
        <v>769</v>
      </c>
      <c r="M6081" s="213">
        <v>426</v>
      </c>
      <c r="N6081" s="213">
        <v>316</v>
      </c>
      <c r="O6081" s="213">
        <v>399</v>
      </c>
      <c r="P6081" s="214">
        <v>222</v>
      </c>
    </row>
    <row r="6082" spans="1:16" x14ac:dyDescent="0.25">
      <c r="A6082" s="236" t="s">
        <v>3088</v>
      </c>
      <c r="B6082" s="237" t="s">
        <v>8523</v>
      </c>
      <c r="C6082" s="213">
        <v>407590</v>
      </c>
      <c r="D6082" s="213">
        <v>453625</v>
      </c>
      <c r="E6082" s="213">
        <v>498163</v>
      </c>
      <c r="F6082" s="213">
        <v>550936</v>
      </c>
      <c r="G6082" s="213">
        <v>602585</v>
      </c>
      <c r="H6082" s="213">
        <v>663233</v>
      </c>
      <c r="I6082" s="213">
        <v>709521</v>
      </c>
      <c r="J6082" s="213">
        <v>744220</v>
      </c>
      <c r="K6082" s="213">
        <v>760359</v>
      </c>
      <c r="L6082" s="213">
        <v>909967</v>
      </c>
      <c r="M6082" s="213">
        <v>956262</v>
      </c>
      <c r="N6082" s="213">
        <v>1038380</v>
      </c>
      <c r="O6082" s="213">
        <v>1129458</v>
      </c>
      <c r="P6082" s="214">
        <v>1108541</v>
      </c>
    </row>
    <row r="6083" spans="1:16" x14ac:dyDescent="0.25">
      <c r="A6083" s="236" t="s">
        <v>3547</v>
      </c>
      <c r="B6083" s="237" t="s">
        <v>9378</v>
      </c>
      <c r="C6083" s="213">
        <v>185698</v>
      </c>
      <c r="D6083" s="213">
        <v>186586</v>
      </c>
      <c r="E6083" s="213">
        <v>232120</v>
      </c>
      <c r="F6083" s="213">
        <v>282559</v>
      </c>
      <c r="G6083" s="213">
        <v>297045</v>
      </c>
      <c r="H6083" s="213">
        <v>288870</v>
      </c>
      <c r="I6083" s="213">
        <v>359253</v>
      </c>
      <c r="J6083" s="213">
        <v>406723</v>
      </c>
      <c r="K6083" s="213">
        <v>392000</v>
      </c>
      <c r="L6083" s="213">
        <v>451756</v>
      </c>
      <c r="M6083" s="213">
        <v>469257</v>
      </c>
      <c r="N6083" s="213">
        <v>447146</v>
      </c>
      <c r="O6083" s="213">
        <v>487382</v>
      </c>
      <c r="P6083" s="214">
        <v>458630</v>
      </c>
    </row>
    <row r="6084" spans="1:16" x14ac:dyDescent="0.25">
      <c r="A6084" s="236" t="s">
        <v>3043</v>
      </c>
      <c r="B6084" s="237" t="s">
        <v>6619</v>
      </c>
      <c r="C6084" s="213">
        <v>109925</v>
      </c>
      <c r="D6084" s="213">
        <v>119816</v>
      </c>
      <c r="E6084" s="213">
        <v>128069</v>
      </c>
      <c r="F6084" s="213">
        <v>137417</v>
      </c>
      <c r="G6084" s="213">
        <v>160169</v>
      </c>
      <c r="H6084" s="213">
        <v>199819</v>
      </c>
      <c r="I6084" s="213">
        <v>175027</v>
      </c>
      <c r="J6084" s="213">
        <v>203464</v>
      </c>
      <c r="K6084" s="213">
        <v>207739</v>
      </c>
      <c r="L6084" s="213">
        <v>206480</v>
      </c>
      <c r="M6084" s="213">
        <v>219422</v>
      </c>
      <c r="N6084" s="213">
        <v>215496</v>
      </c>
      <c r="O6084" s="213">
        <v>256006</v>
      </c>
      <c r="P6084" s="214">
        <v>250688</v>
      </c>
    </row>
    <row r="6085" spans="1:16" x14ac:dyDescent="0.25">
      <c r="A6085" s="236" t="s">
        <v>1343</v>
      </c>
      <c r="B6085" s="237" t="s">
        <v>6621</v>
      </c>
      <c r="C6085" s="213">
        <v>0</v>
      </c>
      <c r="D6085" s="213">
        <v>279376</v>
      </c>
      <c r="E6085" s="213">
        <v>359495</v>
      </c>
      <c r="F6085" s="213">
        <v>414371</v>
      </c>
      <c r="G6085" s="213">
        <v>420208</v>
      </c>
      <c r="H6085" s="213">
        <v>447285</v>
      </c>
      <c r="I6085" s="213">
        <v>513673</v>
      </c>
      <c r="J6085" s="213">
        <v>543149</v>
      </c>
      <c r="K6085" s="213">
        <v>515725</v>
      </c>
      <c r="L6085" s="213">
        <v>559755</v>
      </c>
      <c r="M6085" s="213">
        <v>617648</v>
      </c>
      <c r="N6085" s="213">
        <v>590278</v>
      </c>
      <c r="O6085" s="213">
        <v>684743</v>
      </c>
      <c r="P6085" s="214">
        <v>650565</v>
      </c>
    </row>
    <row r="6086" spans="1:16" x14ac:dyDescent="0.25">
      <c r="A6086" s="236" t="s">
        <v>1944</v>
      </c>
      <c r="B6086" s="237" t="s">
        <v>7352</v>
      </c>
      <c r="C6086" s="213">
        <v>1764687</v>
      </c>
      <c r="D6086" s="213">
        <v>1794453</v>
      </c>
      <c r="E6086" s="213">
        <v>2355558</v>
      </c>
      <c r="F6086" s="213">
        <v>2759401</v>
      </c>
      <c r="G6086" s="213">
        <v>2687859</v>
      </c>
      <c r="H6086" s="213">
        <v>2849296</v>
      </c>
      <c r="I6086" s="213">
        <v>3436400</v>
      </c>
      <c r="J6086" s="213">
        <v>4022927</v>
      </c>
      <c r="K6086" s="213">
        <v>3439211</v>
      </c>
      <c r="L6086" s="213">
        <v>4114077</v>
      </c>
      <c r="M6086" s="213">
        <v>4314867</v>
      </c>
      <c r="N6086" s="213">
        <v>4274984</v>
      </c>
      <c r="O6086" s="213">
        <v>4777257</v>
      </c>
      <c r="P6086" s="214">
        <v>4740446</v>
      </c>
    </row>
    <row r="6087" spans="1:16" x14ac:dyDescent="0.25">
      <c r="A6087" s="236" t="s">
        <v>3048</v>
      </c>
      <c r="B6087" s="237" t="s">
        <v>7674</v>
      </c>
      <c r="C6087" s="213">
        <v>53705</v>
      </c>
      <c r="D6087" s="213">
        <v>61601</v>
      </c>
      <c r="E6087" s="213">
        <v>74718</v>
      </c>
      <c r="F6087" s="213">
        <v>95847</v>
      </c>
      <c r="G6087" s="213">
        <v>99607</v>
      </c>
      <c r="H6087" s="213">
        <v>97344</v>
      </c>
      <c r="I6087" s="213">
        <v>105334</v>
      </c>
      <c r="J6087" s="213">
        <v>122639</v>
      </c>
      <c r="K6087" s="213">
        <v>128818</v>
      </c>
      <c r="L6087" s="213">
        <v>150513</v>
      </c>
      <c r="M6087" s="213">
        <v>169324</v>
      </c>
      <c r="N6087" s="213">
        <v>190394</v>
      </c>
      <c r="O6087" s="213">
        <v>233552</v>
      </c>
      <c r="P6087" s="214">
        <v>257424</v>
      </c>
    </row>
    <row r="6088" spans="1:16" x14ac:dyDescent="0.25">
      <c r="A6088" s="236" t="s">
        <v>4291</v>
      </c>
      <c r="B6088" s="237" t="s">
        <v>10377</v>
      </c>
      <c r="C6088" s="213">
        <v>1415247</v>
      </c>
      <c r="D6088" s="213">
        <v>1409475</v>
      </c>
      <c r="E6088" s="213">
        <v>1742685</v>
      </c>
      <c r="F6088" s="213">
        <v>1742860</v>
      </c>
      <c r="G6088" s="213">
        <v>2158768</v>
      </c>
      <c r="H6088" s="213">
        <v>2653813</v>
      </c>
      <c r="I6088" s="213">
        <v>2932539</v>
      </c>
      <c r="J6088" s="213">
        <v>2949594</v>
      </c>
      <c r="K6088" s="213">
        <v>3493935</v>
      </c>
      <c r="L6088" s="213">
        <v>3518007</v>
      </c>
      <c r="M6088" s="213">
        <v>3440104</v>
      </c>
      <c r="N6088" s="213">
        <v>497279</v>
      </c>
      <c r="O6088" s="213">
        <v>737384</v>
      </c>
      <c r="P6088" s="214">
        <v>97381</v>
      </c>
    </row>
    <row r="6089" spans="1:16" x14ac:dyDescent="0.25">
      <c r="A6089" s="236" t="s">
        <v>6162</v>
      </c>
      <c r="B6089" s="237" t="s">
        <v>6163</v>
      </c>
      <c r="C6089" s="213">
        <v>0</v>
      </c>
      <c r="D6089" s="213">
        <v>0</v>
      </c>
      <c r="E6089" s="213">
        <v>0</v>
      </c>
      <c r="F6089" s="213">
        <v>0</v>
      </c>
      <c r="G6089" s="213">
        <v>0</v>
      </c>
      <c r="H6089" s="213">
        <v>0</v>
      </c>
      <c r="I6089" s="213">
        <v>0</v>
      </c>
      <c r="J6089" s="213">
        <v>0</v>
      </c>
      <c r="K6089" s="213">
        <v>0</v>
      </c>
      <c r="L6089" s="213">
        <v>0</v>
      </c>
      <c r="M6089" s="213">
        <v>0</v>
      </c>
      <c r="N6089" s="213">
        <v>820110</v>
      </c>
      <c r="O6089" s="213">
        <v>1152453</v>
      </c>
      <c r="P6089" s="214">
        <v>1063809</v>
      </c>
    </row>
    <row r="6090" spans="1:16" x14ac:dyDescent="0.25">
      <c r="A6090" s="236" t="s">
        <v>5293</v>
      </c>
      <c r="B6090" s="237" t="s">
        <v>5294</v>
      </c>
      <c r="C6090" s="213">
        <v>0</v>
      </c>
      <c r="D6090" s="213">
        <v>0</v>
      </c>
      <c r="E6090" s="213">
        <v>0</v>
      </c>
      <c r="F6090" s="213">
        <v>0</v>
      </c>
      <c r="G6090" s="213">
        <v>0</v>
      </c>
      <c r="H6090" s="213">
        <v>0</v>
      </c>
      <c r="I6090" s="213">
        <v>0</v>
      </c>
      <c r="J6090" s="213">
        <v>0</v>
      </c>
      <c r="K6090" s="213">
        <v>0</v>
      </c>
      <c r="L6090" s="213">
        <v>0</v>
      </c>
      <c r="M6090" s="213">
        <v>0</v>
      </c>
      <c r="N6090" s="213">
        <v>1621773</v>
      </c>
      <c r="O6090" s="213">
        <v>1975000</v>
      </c>
      <c r="P6090" s="214">
        <v>2320660</v>
      </c>
    </row>
    <row r="6091" spans="1:16" x14ac:dyDescent="0.25">
      <c r="A6091" s="236" t="s">
        <v>611</v>
      </c>
      <c r="B6091" s="237" t="s">
        <v>8524</v>
      </c>
      <c r="C6091" s="213">
        <v>32600</v>
      </c>
      <c r="D6091" s="213">
        <v>41543</v>
      </c>
      <c r="E6091" s="213">
        <v>48882</v>
      </c>
      <c r="F6091" s="213">
        <v>57172</v>
      </c>
      <c r="G6091" s="213">
        <v>71149</v>
      </c>
      <c r="H6091" s="213">
        <v>83155</v>
      </c>
      <c r="I6091" s="213">
        <v>114121</v>
      </c>
      <c r="J6091" s="213">
        <v>125631</v>
      </c>
      <c r="K6091" s="213">
        <v>104853</v>
      </c>
      <c r="L6091" s="213">
        <v>144806</v>
      </c>
      <c r="M6091" s="213">
        <v>209383</v>
      </c>
      <c r="N6091" s="213">
        <v>173957</v>
      </c>
      <c r="O6091" s="213">
        <v>158553</v>
      </c>
      <c r="P6091" s="214">
        <v>140815</v>
      </c>
    </row>
    <row r="6092" spans="1:16" x14ac:dyDescent="0.25">
      <c r="A6092" s="236" t="s">
        <v>2649</v>
      </c>
      <c r="B6092" s="237" t="s">
        <v>7818</v>
      </c>
      <c r="C6092" s="213">
        <v>205383</v>
      </c>
      <c r="D6092" s="213">
        <v>218076</v>
      </c>
      <c r="E6092" s="213">
        <v>250357</v>
      </c>
      <c r="F6092" s="213">
        <v>267105</v>
      </c>
      <c r="G6092" s="213">
        <v>293830</v>
      </c>
      <c r="H6092" s="213">
        <v>313596</v>
      </c>
      <c r="I6092" s="213">
        <v>386835</v>
      </c>
      <c r="J6092" s="213">
        <v>514753</v>
      </c>
      <c r="K6092" s="213">
        <v>454623</v>
      </c>
      <c r="L6092" s="213">
        <v>422766</v>
      </c>
      <c r="M6092" s="213">
        <v>463436</v>
      </c>
      <c r="N6092" s="213">
        <v>481149</v>
      </c>
      <c r="O6092" s="213">
        <v>522159</v>
      </c>
      <c r="P6092" s="214">
        <v>529835</v>
      </c>
    </row>
    <row r="6093" spans="1:16" x14ac:dyDescent="0.25">
      <c r="A6093" s="236" t="s">
        <v>2864</v>
      </c>
      <c r="B6093" s="237" t="s">
        <v>7819</v>
      </c>
      <c r="C6093" s="213">
        <v>174318</v>
      </c>
      <c r="D6093" s="213">
        <v>192542</v>
      </c>
      <c r="E6093" s="213">
        <v>227455</v>
      </c>
      <c r="F6093" s="213">
        <v>258560</v>
      </c>
      <c r="G6093" s="213">
        <v>261986</v>
      </c>
      <c r="H6093" s="213">
        <v>272954</v>
      </c>
      <c r="I6093" s="213">
        <v>308942</v>
      </c>
      <c r="J6093" s="213">
        <v>338732</v>
      </c>
      <c r="K6093" s="213">
        <v>332578</v>
      </c>
      <c r="L6093" s="213">
        <v>312134</v>
      </c>
      <c r="M6093" s="213">
        <v>343383</v>
      </c>
      <c r="N6093" s="213">
        <v>353679</v>
      </c>
      <c r="O6093" s="213">
        <v>368992</v>
      </c>
      <c r="P6093" s="214">
        <v>380821</v>
      </c>
    </row>
    <row r="6094" spans="1:16" x14ac:dyDescent="0.25">
      <c r="A6094" s="236" t="s">
        <v>3245</v>
      </c>
      <c r="B6094" s="237" t="s">
        <v>6469</v>
      </c>
      <c r="C6094" s="213">
        <v>156956</v>
      </c>
      <c r="D6094" s="213">
        <v>153057</v>
      </c>
      <c r="E6094" s="213">
        <v>150455</v>
      </c>
      <c r="F6094" s="213">
        <v>177072</v>
      </c>
      <c r="G6094" s="213">
        <v>175041</v>
      </c>
      <c r="H6094" s="213">
        <v>197559</v>
      </c>
      <c r="I6094" s="213">
        <v>200349</v>
      </c>
      <c r="J6094" s="213">
        <v>223334</v>
      </c>
      <c r="K6094" s="213">
        <v>222075</v>
      </c>
      <c r="L6094" s="213">
        <v>231164</v>
      </c>
      <c r="M6094" s="213">
        <v>270051</v>
      </c>
      <c r="N6094" s="213">
        <v>301019</v>
      </c>
      <c r="O6094" s="213">
        <v>285018</v>
      </c>
      <c r="P6094" s="214">
        <v>290766</v>
      </c>
    </row>
    <row r="6095" spans="1:16" x14ac:dyDescent="0.25">
      <c r="A6095" s="236" t="s">
        <v>3470</v>
      </c>
      <c r="B6095" s="237" t="s">
        <v>8782</v>
      </c>
      <c r="C6095" s="213">
        <v>115389</v>
      </c>
      <c r="D6095" s="213">
        <v>105547</v>
      </c>
      <c r="E6095" s="213">
        <v>118197</v>
      </c>
      <c r="F6095" s="213">
        <v>136941</v>
      </c>
      <c r="G6095" s="213">
        <v>139664</v>
      </c>
      <c r="H6095" s="213">
        <v>149183</v>
      </c>
      <c r="I6095" s="213">
        <v>188659</v>
      </c>
      <c r="J6095" s="213">
        <v>209030</v>
      </c>
      <c r="K6095" s="213">
        <v>223832</v>
      </c>
      <c r="L6095" s="213">
        <v>220950</v>
      </c>
      <c r="M6095" s="213">
        <v>251375</v>
      </c>
      <c r="N6095" s="213">
        <v>250449</v>
      </c>
      <c r="O6095" s="213">
        <v>277988</v>
      </c>
      <c r="P6095" s="214">
        <v>294822</v>
      </c>
    </row>
    <row r="6096" spans="1:16" x14ac:dyDescent="0.25">
      <c r="A6096" s="236" t="s">
        <v>2384</v>
      </c>
      <c r="B6096" s="237" t="s">
        <v>6624</v>
      </c>
      <c r="C6096" s="213">
        <v>153260</v>
      </c>
      <c r="D6096" s="213">
        <v>169775</v>
      </c>
      <c r="E6096" s="213">
        <v>200201</v>
      </c>
      <c r="F6096" s="213">
        <v>194711</v>
      </c>
      <c r="G6096" s="213">
        <v>218401</v>
      </c>
      <c r="H6096" s="213">
        <v>231398</v>
      </c>
      <c r="I6096" s="213">
        <v>272696</v>
      </c>
      <c r="J6096" s="213">
        <v>313251</v>
      </c>
      <c r="K6096" s="213">
        <v>295812</v>
      </c>
      <c r="L6096" s="213">
        <v>294948</v>
      </c>
      <c r="M6096" s="213">
        <v>345385</v>
      </c>
      <c r="N6096" s="213">
        <v>359923</v>
      </c>
      <c r="O6096" s="213">
        <v>362176</v>
      </c>
      <c r="P6096" s="214">
        <v>405458</v>
      </c>
    </row>
    <row r="6097" spans="1:16" x14ac:dyDescent="0.25">
      <c r="A6097" s="236" t="s">
        <v>1164</v>
      </c>
      <c r="B6097" s="237" t="s">
        <v>5419</v>
      </c>
      <c r="C6097" s="213">
        <v>1208658</v>
      </c>
      <c r="D6097" s="213">
        <v>1283684</v>
      </c>
      <c r="E6097" s="213">
        <v>1508819</v>
      </c>
      <c r="F6097" s="213">
        <v>1722052</v>
      </c>
      <c r="G6097" s="213">
        <v>1859971</v>
      </c>
      <c r="H6097" s="213">
        <v>2212937</v>
      </c>
      <c r="I6097" s="213">
        <v>2524338</v>
      </c>
      <c r="J6097" s="213">
        <v>2682142</v>
      </c>
      <c r="K6097" s="213">
        <v>2511420</v>
      </c>
      <c r="L6097" s="213">
        <v>2732573</v>
      </c>
      <c r="M6097" s="213">
        <v>3169751</v>
      </c>
      <c r="N6097" s="213">
        <v>2981562</v>
      </c>
      <c r="O6097" s="213">
        <v>3204257</v>
      </c>
      <c r="P6097" s="214">
        <v>3330703</v>
      </c>
    </row>
    <row r="6098" spans="1:16" x14ac:dyDescent="0.25">
      <c r="A6098" s="236" t="s">
        <v>1047</v>
      </c>
      <c r="B6098" s="237" t="s">
        <v>7000</v>
      </c>
      <c r="C6098" s="213">
        <v>353265</v>
      </c>
      <c r="D6098" s="213">
        <v>378208</v>
      </c>
      <c r="E6098" s="213">
        <v>442871</v>
      </c>
      <c r="F6098" s="213">
        <v>518855</v>
      </c>
      <c r="G6098" s="213">
        <v>533950</v>
      </c>
      <c r="H6098" s="213">
        <v>625221</v>
      </c>
      <c r="I6098" s="213">
        <v>687414</v>
      </c>
      <c r="J6098" s="213">
        <v>778830</v>
      </c>
      <c r="K6098" s="213">
        <v>743569</v>
      </c>
      <c r="L6098" s="213">
        <v>787416</v>
      </c>
      <c r="M6098" s="213">
        <v>806874</v>
      </c>
      <c r="N6098" s="213">
        <v>783321</v>
      </c>
      <c r="O6098" s="213">
        <v>832173</v>
      </c>
      <c r="P6098" s="214">
        <v>809700</v>
      </c>
    </row>
    <row r="6099" spans="1:16" x14ac:dyDescent="0.25">
      <c r="A6099" s="236" t="s">
        <v>2136</v>
      </c>
      <c r="B6099" s="237" t="s">
        <v>5588</v>
      </c>
      <c r="C6099" s="213">
        <v>244831</v>
      </c>
      <c r="D6099" s="213">
        <v>143836</v>
      </c>
      <c r="E6099" s="213">
        <v>170337</v>
      </c>
      <c r="F6099" s="213">
        <v>195083</v>
      </c>
      <c r="G6099" s="213">
        <v>188704</v>
      </c>
      <c r="H6099" s="213">
        <v>185074</v>
      </c>
      <c r="I6099" s="213">
        <v>199822</v>
      </c>
      <c r="J6099" s="213">
        <v>226525</v>
      </c>
      <c r="K6099" s="213">
        <v>209098</v>
      </c>
      <c r="L6099" s="213">
        <v>228378</v>
      </c>
      <c r="M6099" s="213">
        <v>290030</v>
      </c>
      <c r="N6099" s="213">
        <v>261822</v>
      </c>
      <c r="O6099" s="213">
        <v>302328</v>
      </c>
      <c r="P6099" s="214">
        <v>309825</v>
      </c>
    </row>
    <row r="6100" spans="1:16" x14ac:dyDescent="0.25">
      <c r="A6100" s="236" t="s">
        <v>2539</v>
      </c>
      <c r="B6100" s="237" t="s">
        <v>7353</v>
      </c>
      <c r="C6100" s="213">
        <v>148386</v>
      </c>
      <c r="D6100" s="213">
        <v>167681</v>
      </c>
      <c r="E6100" s="213">
        <v>178497</v>
      </c>
      <c r="F6100" s="213">
        <v>177791</v>
      </c>
      <c r="G6100" s="213">
        <v>202843</v>
      </c>
      <c r="H6100" s="213">
        <v>217271</v>
      </c>
      <c r="I6100" s="213">
        <v>307259</v>
      </c>
      <c r="J6100" s="213">
        <v>313254</v>
      </c>
      <c r="K6100" s="213">
        <v>318106</v>
      </c>
      <c r="L6100" s="213">
        <v>342467</v>
      </c>
      <c r="M6100" s="213">
        <v>367695</v>
      </c>
      <c r="N6100" s="213">
        <v>339053</v>
      </c>
      <c r="O6100" s="213">
        <v>364641</v>
      </c>
      <c r="P6100" s="214">
        <v>398460</v>
      </c>
    </row>
    <row r="6101" spans="1:16" x14ac:dyDescent="0.25">
      <c r="A6101" s="236" t="s">
        <v>4015</v>
      </c>
      <c r="B6101" s="237" t="s">
        <v>7517</v>
      </c>
      <c r="C6101" s="213">
        <v>0</v>
      </c>
      <c r="D6101" s="213">
        <v>109146</v>
      </c>
      <c r="E6101" s="213">
        <v>175019</v>
      </c>
      <c r="F6101" s="213">
        <v>254989</v>
      </c>
      <c r="G6101" s="213">
        <v>313061</v>
      </c>
      <c r="H6101" s="213">
        <v>300008</v>
      </c>
      <c r="I6101" s="213">
        <v>335350</v>
      </c>
      <c r="J6101" s="213">
        <v>365873</v>
      </c>
      <c r="K6101" s="213">
        <v>457805</v>
      </c>
      <c r="L6101" s="213">
        <v>888792</v>
      </c>
      <c r="M6101" s="213">
        <v>1373325</v>
      </c>
      <c r="N6101" s="213">
        <v>725322</v>
      </c>
      <c r="O6101" s="213">
        <v>1436334</v>
      </c>
      <c r="P6101" s="214">
        <v>1428989</v>
      </c>
    </row>
    <row r="6102" spans="1:16" x14ac:dyDescent="0.25">
      <c r="A6102" s="236" t="s">
        <v>1935</v>
      </c>
      <c r="B6102" s="237" t="s">
        <v>6480</v>
      </c>
      <c r="C6102" s="213">
        <v>561306</v>
      </c>
      <c r="D6102" s="213">
        <v>690554</v>
      </c>
      <c r="E6102" s="213">
        <v>725402</v>
      </c>
      <c r="F6102" s="213">
        <v>767540</v>
      </c>
      <c r="G6102" s="213">
        <v>883399</v>
      </c>
      <c r="H6102" s="213">
        <v>1092606</v>
      </c>
      <c r="I6102" s="213">
        <v>1224849</v>
      </c>
      <c r="J6102" s="213">
        <v>1210141</v>
      </c>
      <c r="K6102" s="213">
        <v>1141734</v>
      </c>
      <c r="L6102" s="213">
        <v>1481529</v>
      </c>
      <c r="M6102" s="213">
        <v>1804951</v>
      </c>
      <c r="N6102" s="213">
        <v>1442862</v>
      </c>
      <c r="O6102" s="213">
        <v>1389156</v>
      </c>
      <c r="P6102" s="214">
        <v>1343169</v>
      </c>
    </row>
    <row r="6103" spans="1:16" x14ac:dyDescent="0.25">
      <c r="A6103" s="236" t="s">
        <v>1068</v>
      </c>
      <c r="B6103" s="237" t="s">
        <v>6625</v>
      </c>
      <c r="C6103" s="213">
        <v>654936</v>
      </c>
      <c r="D6103" s="213">
        <v>593454</v>
      </c>
      <c r="E6103" s="213">
        <v>532337</v>
      </c>
      <c r="F6103" s="213">
        <v>682997</v>
      </c>
      <c r="G6103" s="213">
        <v>793680</v>
      </c>
      <c r="H6103" s="213">
        <v>878844</v>
      </c>
      <c r="I6103" s="213">
        <v>1141541</v>
      </c>
      <c r="J6103" s="213">
        <v>1455838</v>
      </c>
      <c r="K6103" s="213">
        <v>1351931</v>
      </c>
      <c r="L6103" s="213">
        <v>1455381</v>
      </c>
      <c r="M6103" s="213">
        <v>1969902</v>
      </c>
      <c r="N6103" s="213">
        <v>1789988</v>
      </c>
      <c r="O6103" s="213">
        <v>2120435</v>
      </c>
      <c r="P6103" s="214">
        <v>2101831</v>
      </c>
    </row>
    <row r="6104" spans="1:16" x14ac:dyDescent="0.25">
      <c r="A6104" s="236" t="s">
        <v>3276</v>
      </c>
      <c r="B6104" s="237" t="s">
        <v>9379</v>
      </c>
      <c r="C6104" s="213">
        <v>469631</v>
      </c>
      <c r="D6104" s="213">
        <v>366106</v>
      </c>
      <c r="E6104" s="213">
        <v>362364</v>
      </c>
      <c r="F6104" s="213">
        <v>355086</v>
      </c>
      <c r="G6104" s="213">
        <v>459263</v>
      </c>
      <c r="H6104" s="213">
        <v>577879</v>
      </c>
      <c r="I6104" s="213">
        <v>575940</v>
      </c>
      <c r="J6104" s="213">
        <v>670708</v>
      </c>
      <c r="K6104" s="213">
        <v>713725</v>
      </c>
      <c r="L6104" s="213">
        <v>818295</v>
      </c>
      <c r="M6104" s="213">
        <v>1063322</v>
      </c>
      <c r="N6104" s="213">
        <v>1551510</v>
      </c>
      <c r="O6104" s="213">
        <v>1150677</v>
      </c>
      <c r="P6104" s="214">
        <v>1020546</v>
      </c>
    </row>
    <row r="6105" spans="1:16" x14ac:dyDescent="0.25">
      <c r="A6105" s="236" t="s">
        <v>2724</v>
      </c>
      <c r="B6105" s="237" t="s">
        <v>6626</v>
      </c>
      <c r="C6105" s="213">
        <v>166148</v>
      </c>
      <c r="D6105" s="213">
        <v>174653</v>
      </c>
      <c r="E6105" s="213">
        <v>182746</v>
      </c>
      <c r="F6105" s="213">
        <v>181450</v>
      </c>
      <c r="G6105" s="213">
        <v>189334</v>
      </c>
      <c r="H6105" s="213">
        <v>373901</v>
      </c>
      <c r="I6105" s="213">
        <v>530275</v>
      </c>
      <c r="J6105" s="213">
        <v>604271</v>
      </c>
      <c r="K6105" s="213">
        <v>919526</v>
      </c>
      <c r="L6105" s="213">
        <v>1142710</v>
      </c>
      <c r="M6105" s="213">
        <v>879551</v>
      </c>
      <c r="N6105" s="213">
        <v>799340</v>
      </c>
      <c r="O6105" s="213">
        <v>889031</v>
      </c>
      <c r="P6105" s="214">
        <v>1135399</v>
      </c>
    </row>
    <row r="6106" spans="1:16" x14ac:dyDescent="0.25">
      <c r="A6106" s="236" t="s">
        <v>1931</v>
      </c>
      <c r="B6106" s="237" t="s">
        <v>7820</v>
      </c>
      <c r="C6106" s="213">
        <v>73642</v>
      </c>
      <c r="D6106" s="213">
        <v>67467</v>
      </c>
      <c r="E6106" s="213">
        <v>60771</v>
      </c>
      <c r="F6106" s="213">
        <v>86901</v>
      </c>
      <c r="G6106" s="213">
        <v>95146</v>
      </c>
      <c r="H6106" s="213">
        <v>59469</v>
      </c>
      <c r="I6106" s="213">
        <v>100907</v>
      </c>
      <c r="J6106" s="213">
        <v>103802</v>
      </c>
      <c r="K6106" s="213">
        <v>70022</v>
      </c>
      <c r="L6106" s="213">
        <v>110268</v>
      </c>
      <c r="M6106" s="213">
        <v>106974</v>
      </c>
      <c r="N6106" s="213">
        <v>99907</v>
      </c>
      <c r="O6106" s="213">
        <v>111042</v>
      </c>
      <c r="P6106" s="214">
        <v>140001</v>
      </c>
    </row>
    <row r="6107" spans="1:16" x14ac:dyDescent="0.25">
      <c r="A6107" s="236" t="s">
        <v>1281</v>
      </c>
      <c r="B6107" s="237" t="s">
        <v>8339</v>
      </c>
      <c r="C6107" s="213">
        <v>569295</v>
      </c>
      <c r="D6107" s="213">
        <v>624227</v>
      </c>
      <c r="E6107" s="213">
        <v>635667</v>
      </c>
      <c r="F6107" s="213">
        <v>606257</v>
      </c>
      <c r="G6107" s="213">
        <v>675637</v>
      </c>
      <c r="H6107" s="213">
        <v>739246</v>
      </c>
      <c r="I6107" s="213">
        <v>1082030</v>
      </c>
      <c r="J6107" s="213">
        <v>1581947</v>
      </c>
      <c r="K6107" s="213">
        <v>1384385</v>
      </c>
      <c r="L6107" s="213">
        <v>1428535</v>
      </c>
      <c r="M6107" s="213">
        <v>1682642</v>
      </c>
      <c r="N6107" s="213">
        <v>1967242</v>
      </c>
      <c r="O6107" s="213">
        <v>1920668</v>
      </c>
      <c r="P6107" s="214">
        <v>1988439</v>
      </c>
    </row>
    <row r="6108" spans="1:16" x14ac:dyDescent="0.25">
      <c r="A6108" s="236" t="s">
        <v>1413</v>
      </c>
      <c r="B6108" s="237" t="s">
        <v>6239</v>
      </c>
      <c r="C6108" s="213">
        <v>236767</v>
      </c>
      <c r="D6108" s="213">
        <v>267928</v>
      </c>
      <c r="E6108" s="213">
        <v>307604</v>
      </c>
      <c r="F6108" s="213">
        <v>298834</v>
      </c>
      <c r="G6108" s="213">
        <v>317479</v>
      </c>
      <c r="H6108" s="213">
        <v>498627</v>
      </c>
      <c r="I6108" s="213">
        <v>436108</v>
      </c>
      <c r="J6108" s="213">
        <v>570392</v>
      </c>
      <c r="K6108" s="213">
        <v>608117</v>
      </c>
      <c r="L6108" s="213">
        <v>465319</v>
      </c>
      <c r="M6108" s="213">
        <v>576081</v>
      </c>
      <c r="N6108" s="213">
        <v>582932</v>
      </c>
      <c r="O6108" s="213">
        <v>582440</v>
      </c>
      <c r="P6108" s="214">
        <v>583873</v>
      </c>
    </row>
    <row r="6109" spans="1:16" x14ac:dyDescent="0.25">
      <c r="A6109" s="236" t="s">
        <v>3036</v>
      </c>
      <c r="B6109" s="237" t="s">
        <v>7823</v>
      </c>
      <c r="C6109" s="213">
        <v>446146</v>
      </c>
      <c r="D6109" s="213">
        <v>377977</v>
      </c>
      <c r="E6109" s="213">
        <v>438593</v>
      </c>
      <c r="F6109" s="213">
        <v>486420</v>
      </c>
      <c r="G6109" s="213">
        <v>646993</v>
      </c>
      <c r="H6109" s="213">
        <v>701052</v>
      </c>
      <c r="I6109" s="213">
        <v>898683</v>
      </c>
      <c r="J6109" s="213">
        <v>1348149</v>
      </c>
      <c r="K6109" s="213">
        <v>1517863</v>
      </c>
      <c r="L6109" s="213">
        <v>1760469</v>
      </c>
      <c r="M6109" s="213">
        <v>1607340</v>
      </c>
      <c r="N6109" s="213">
        <v>1383027</v>
      </c>
      <c r="O6109" s="213">
        <v>1804627</v>
      </c>
      <c r="P6109" s="214">
        <v>2010610</v>
      </c>
    </row>
    <row r="6110" spans="1:16" x14ac:dyDescent="0.25">
      <c r="A6110" s="236" t="s">
        <v>2753</v>
      </c>
      <c r="B6110" s="237" t="s">
        <v>6776</v>
      </c>
      <c r="C6110" s="213">
        <v>104589</v>
      </c>
      <c r="D6110" s="213">
        <v>114747</v>
      </c>
      <c r="E6110" s="213">
        <v>125371</v>
      </c>
      <c r="F6110" s="213">
        <v>157464</v>
      </c>
      <c r="G6110" s="213">
        <v>129458</v>
      </c>
      <c r="H6110" s="213">
        <v>182415</v>
      </c>
      <c r="I6110" s="213">
        <v>226015</v>
      </c>
      <c r="J6110" s="213">
        <v>298684</v>
      </c>
      <c r="K6110" s="213">
        <v>266466</v>
      </c>
      <c r="L6110" s="213">
        <v>291937</v>
      </c>
      <c r="M6110" s="213">
        <v>410785</v>
      </c>
      <c r="N6110" s="213">
        <v>421087</v>
      </c>
      <c r="O6110" s="213">
        <v>422734</v>
      </c>
      <c r="P6110" s="214">
        <v>393463</v>
      </c>
    </row>
    <row r="6111" spans="1:16" x14ac:dyDescent="0.25">
      <c r="A6111" s="236" t="s">
        <v>2399</v>
      </c>
      <c r="B6111" s="237" t="s">
        <v>8179</v>
      </c>
      <c r="C6111" s="213">
        <v>241777</v>
      </c>
      <c r="D6111" s="213">
        <v>279146</v>
      </c>
      <c r="E6111" s="213">
        <v>232387</v>
      </c>
      <c r="F6111" s="213">
        <v>256216</v>
      </c>
      <c r="G6111" s="213">
        <v>347870</v>
      </c>
      <c r="H6111" s="213">
        <v>271792</v>
      </c>
      <c r="I6111" s="213">
        <v>255904</v>
      </c>
      <c r="J6111" s="213">
        <v>375189</v>
      </c>
      <c r="K6111" s="213">
        <v>437734</v>
      </c>
      <c r="L6111" s="213">
        <v>299225</v>
      </c>
      <c r="M6111" s="213">
        <v>364282</v>
      </c>
      <c r="N6111" s="213">
        <v>429081</v>
      </c>
      <c r="O6111" s="213">
        <v>243861</v>
      </c>
      <c r="P6111" s="214">
        <v>251238</v>
      </c>
    </row>
    <row r="6112" spans="1:16" x14ac:dyDescent="0.25">
      <c r="A6112" s="236" t="s">
        <v>3297</v>
      </c>
      <c r="B6112" s="237" t="s">
        <v>6207</v>
      </c>
      <c r="C6112" s="213">
        <v>376652</v>
      </c>
      <c r="D6112" s="213">
        <v>285057</v>
      </c>
      <c r="E6112" s="213">
        <v>377298</v>
      </c>
      <c r="F6112" s="213">
        <v>546541</v>
      </c>
      <c r="G6112" s="213">
        <v>469969</v>
      </c>
      <c r="H6112" s="213">
        <v>661018</v>
      </c>
      <c r="I6112" s="213">
        <v>902794</v>
      </c>
      <c r="J6112" s="213">
        <v>827056</v>
      </c>
      <c r="K6112" s="213">
        <v>1022664</v>
      </c>
      <c r="L6112" s="213">
        <v>1145588</v>
      </c>
      <c r="M6112" s="213">
        <v>1529191</v>
      </c>
      <c r="N6112" s="213">
        <v>1780499</v>
      </c>
      <c r="O6112" s="213">
        <v>1862471</v>
      </c>
      <c r="P6112" s="214">
        <v>2159279</v>
      </c>
    </row>
    <row r="6113" spans="1:16" x14ac:dyDescent="0.25">
      <c r="A6113" s="236" t="s">
        <v>2248</v>
      </c>
      <c r="B6113" s="237" t="s">
        <v>5659</v>
      </c>
      <c r="C6113" s="213">
        <v>40081</v>
      </c>
      <c r="D6113" s="213">
        <v>45524</v>
      </c>
      <c r="E6113" s="213">
        <v>55186</v>
      </c>
      <c r="F6113" s="213">
        <v>61331</v>
      </c>
      <c r="G6113" s="213">
        <v>82899</v>
      </c>
      <c r="H6113" s="213">
        <v>92136</v>
      </c>
      <c r="I6113" s="213">
        <v>107503</v>
      </c>
      <c r="J6113" s="213">
        <v>128203</v>
      </c>
      <c r="K6113" s="213">
        <v>141293</v>
      </c>
      <c r="L6113" s="213">
        <v>159793</v>
      </c>
      <c r="M6113" s="213">
        <v>461485</v>
      </c>
      <c r="N6113" s="213">
        <v>215387</v>
      </c>
      <c r="O6113" s="213">
        <v>237276</v>
      </c>
      <c r="P6113" s="214">
        <v>288844</v>
      </c>
    </row>
    <row r="6114" spans="1:16" x14ac:dyDescent="0.25">
      <c r="A6114" s="236" t="s">
        <v>3507</v>
      </c>
      <c r="B6114" s="237" t="s">
        <v>8180</v>
      </c>
      <c r="C6114" s="213">
        <v>184570</v>
      </c>
      <c r="D6114" s="213">
        <v>177627</v>
      </c>
      <c r="E6114" s="213">
        <v>165727</v>
      </c>
      <c r="F6114" s="213">
        <v>186327</v>
      </c>
      <c r="G6114" s="213">
        <v>218093</v>
      </c>
      <c r="H6114" s="213">
        <v>235827</v>
      </c>
      <c r="I6114" s="213">
        <v>257205</v>
      </c>
      <c r="J6114" s="213">
        <v>294042</v>
      </c>
      <c r="K6114" s="213">
        <v>273609</v>
      </c>
      <c r="L6114" s="213">
        <v>300377</v>
      </c>
      <c r="M6114" s="213">
        <v>499596</v>
      </c>
      <c r="N6114" s="213">
        <v>156359</v>
      </c>
      <c r="O6114" s="213">
        <v>149395</v>
      </c>
      <c r="P6114" s="214">
        <v>127903</v>
      </c>
    </row>
    <row r="6115" spans="1:16" x14ac:dyDescent="0.25">
      <c r="A6115" s="236" t="s">
        <v>2657</v>
      </c>
      <c r="B6115" s="237" t="s">
        <v>8785</v>
      </c>
      <c r="C6115" s="213">
        <v>182792</v>
      </c>
      <c r="D6115" s="213">
        <v>241099</v>
      </c>
      <c r="E6115" s="213">
        <v>235435</v>
      </c>
      <c r="F6115" s="213">
        <v>255723</v>
      </c>
      <c r="G6115" s="213">
        <v>296821</v>
      </c>
      <c r="H6115" s="213">
        <v>318276</v>
      </c>
      <c r="I6115" s="213">
        <v>397447</v>
      </c>
      <c r="J6115" s="213">
        <v>517701</v>
      </c>
      <c r="K6115" s="213">
        <v>384008</v>
      </c>
      <c r="L6115" s="213">
        <v>364845</v>
      </c>
      <c r="M6115" s="213">
        <v>736423</v>
      </c>
      <c r="N6115" s="213">
        <v>562416</v>
      </c>
      <c r="O6115" s="213">
        <v>520365</v>
      </c>
      <c r="P6115" s="214">
        <v>821807</v>
      </c>
    </row>
    <row r="6116" spans="1:16" x14ac:dyDescent="0.25">
      <c r="A6116" s="236" t="s">
        <v>3130</v>
      </c>
      <c r="B6116" s="237" t="s">
        <v>7317</v>
      </c>
      <c r="C6116" s="213">
        <v>49036</v>
      </c>
      <c r="D6116" s="213">
        <v>47127</v>
      </c>
      <c r="E6116" s="213">
        <v>46597</v>
      </c>
      <c r="F6116" s="213">
        <v>51709</v>
      </c>
      <c r="G6116" s="213">
        <v>70425</v>
      </c>
      <c r="H6116" s="213">
        <v>82033</v>
      </c>
      <c r="I6116" s="213">
        <v>79085</v>
      </c>
      <c r="J6116" s="213">
        <v>108840</v>
      </c>
      <c r="K6116" s="213">
        <v>114836</v>
      </c>
      <c r="L6116" s="213">
        <v>144705</v>
      </c>
      <c r="M6116" s="213">
        <v>239846</v>
      </c>
      <c r="N6116" s="213">
        <v>175975</v>
      </c>
      <c r="O6116" s="213">
        <v>197436</v>
      </c>
      <c r="P6116" s="214">
        <v>209936</v>
      </c>
    </row>
    <row r="6117" spans="1:16" x14ac:dyDescent="0.25">
      <c r="A6117" s="236" t="s">
        <v>3865</v>
      </c>
      <c r="B6117" s="237" t="s">
        <v>5296</v>
      </c>
      <c r="C6117" s="213">
        <v>41741</v>
      </c>
      <c r="D6117" s="213">
        <v>45300</v>
      </c>
      <c r="E6117" s="213">
        <v>57391</v>
      </c>
      <c r="F6117" s="213">
        <v>91789</v>
      </c>
      <c r="G6117" s="213">
        <v>148258</v>
      </c>
      <c r="H6117" s="213">
        <v>117841</v>
      </c>
      <c r="I6117" s="213">
        <v>139815</v>
      </c>
      <c r="J6117" s="213">
        <v>139186</v>
      </c>
      <c r="K6117" s="213">
        <v>133495</v>
      </c>
      <c r="L6117" s="213">
        <v>158945</v>
      </c>
      <c r="M6117" s="213">
        <v>234508</v>
      </c>
      <c r="N6117" s="213">
        <v>213597</v>
      </c>
      <c r="O6117" s="213">
        <v>216090</v>
      </c>
      <c r="P6117" s="214">
        <v>268674</v>
      </c>
    </row>
    <row r="6118" spans="1:16" x14ac:dyDescent="0.25">
      <c r="A6118" s="236" t="s">
        <v>3953</v>
      </c>
      <c r="B6118" s="237" t="s">
        <v>8341</v>
      </c>
      <c r="C6118" s="213">
        <v>593364</v>
      </c>
      <c r="D6118" s="213">
        <v>502705</v>
      </c>
      <c r="E6118" s="213">
        <v>605041</v>
      </c>
      <c r="F6118" s="213">
        <v>958358</v>
      </c>
      <c r="G6118" s="213">
        <v>1637865</v>
      </c>
      <c r="H6118" s="213">
        <v>1149400</v>
      </c>
      <c r="I6118" s="213">
        <v>1268182</v>
      </c>
      <c r="J6118" s="213">
        <v>1050153</v>
      </c>
      <c r="K6118" s="213">
        <v>1002328</v>
      </c>
      <c r="L6118" s="213">
        <v>1161579</v>
      </c>
      <c r="M6118" s="213">
        <v>1453293</v>
      </c>
      <c r="N6118" s="213">
        <v>1415729</v>
      </c>
      <c r="O6118" s="213">
        <v>1481831</v>
      </c>
      <c r="P6118" s="214">
        <v>1963563</v>
      </c>
    </row>
    <row r="6119" spans="1:16" x14ac:dyDescent="0.25">
      <c r="A6119" s="236" t="s">
        <v>4694</v>
      </c>
      <c r="B6119" s="237" t="s">
        <v>9933</v>
      </c>
      <c r="C6119" s="213">
        <v>633597</v>
      </c>
      <c r="D6119" s="213">
        <v>685477</v>
      </c>
      <c r="E6119" s="213">
        <v>977376</v>
      </c>
      <c r="F6119" s="213">
        <v>976236</v>
      </c>
      <c r="G6119" s="213">
        <v>1380022</v>
      </c>
      <c r="H6119" s="213">
        <v>1682280</v>
      </c>
      <c r="I6119" s="213">
        <v>1519442</v>
      </c>
      <c r="J6119" s="213">
        <v>1801076</v>
      </c>
      <c r="K6119" s="213">
        <v>1720433</v>
      </c>
      <c r="L6119" s="213">
        <v>2563309</v>
      </c>
      <c r="M6119" s="213">
        <v>2513515</v>
      </c>
      <c r="N6119" s="213">
        <v>62735</v>
      </c>
      <c r="O6119" s="213">
        <v>10987</v>
      </c>
      <c r="P6119" s="214">
        <v>48</v>
      </c>
    </row>
    <row r="6120" spans="1:16" x14ac:dyDescent="0.25">
      <c r="A6120" s="236" t="s">
        <v>246</v>
      </c>
      <c r="B6120" s="237" t="s">
        <v>6481</v>
      </c>
      <c r="C6120" s="213">
        <v>355110</v>
      </c>
      <c r="D6120" s="213">
        <v>385517</v>
      </c>
      <c r="E6120" s="213">
        <v>487678</v>
      </c>
      <c r="F6120" s="213">
        <v>676758</v>
      </c>
      <c r="G6120" s="213">
        <v>718514</v>
      </c>
      <c r="H6120" s="213">
        <v>845170</v>
      </c>
      <c r="I6120" s="213">
        <v>780548</v>
      </c>
      <c r="J6120" s="213">
        <v>815599</v>
      </c>
      <c r="K6120" s="213">
        <v>930462</v>
      </c>
      <c r="L6120" s="213">
        <v>1103679</v>
      </c>
      <c r="M6120" s="213">
        <v>1430297</v>
      </c>
      <c r="N6120" s="213">
        <v>1362622</v>
      </c>
      <c r="O6120" s="213">
        <v>1304665</v>
      </c>
      <c r="P6120" s="214">
        <v>1482267</v>
      </c>
    </row>
    <row r="6121" spans="1:16" x14ac:dyDescent="0.25">
      <c r="A6121" s="236" t="s">
        <v>4428</v>
      </c>
      <c r="B6121" s="237" t="s">
        <v>10312</v>
      </c>
      <c r="C6121" s="213">
        <v>4280848</v>
      </c>
      <c r="D6121" s="213">
        <v>4452118</v>
      </c>
      <c r="E6121" s="213">
        <v>4857291</v>
      </c>
      <c r="F6121" s="213">
        <v>5481141</v>
      </c>
      <c r="G6121" s="213">
        <v>5729336</v>
      </c>
      <c r="H6121" s="213">
        <v>6248208</v>
      </c>
      <c r="I6121" s="213">
        <v>7044316</v>
      </c>
      <c r="J6121" s="213">
        <v>7893756</v>
      </c>
      <c r="K6121" s="213">
        <v>8079613</v>
      </c>
      <c r="L6121" s="213">
        <v>8358515</v>
      </c>
      <c r="M6121" s="213">
        <v>9193316</v>
      </c>
      <c r="N6121" s="213">
        <v>3080263</v>
      </c>
      <c r="O6121" s="213">
        <v>1202640</v>
      </c>
      <c r="P6121" s="214">
        <v>1195350</v>
      </c>
    </row>
    <row r="6122" spans="1:16" x14ac:dyDescent="0.25">
      <c r="A6122" s="236" t="s">
        <v>5470</v>
      </c>
      <c r="B6122" s="237" t="s">
        <v>5471</v>
      </c>
      <c r="C6122" s="213">
        <v>0</v>
      </c>
      <c r="D6122" s="213">
        <v>0</v>
      </c>
      <c r="E6122" s="213">
        <v>0</v>
      </c>
      <c r="F6122" s="213">
        <v>0</v>
      </c>
      <c r="G6122" s="213">
        <v>0</v>
      </c>
      <c r="H6122" s="213">
        <v>0</v>
      </c>
      <c r="I6122" s="213">
        <v>0</v>
      </c>
      <c r="J6122" s="213">
        <v>0</v>
      </c>
      <c r="K6122" s="213">
        <v>0</v>
      </c>
      <c r="L6122" s="213">
        <v>0</v>
      </c>
      <c r="M6122" s="213">
        <v>0</v>
      </c>
      <c r="N6122" s="213">
        <v>329077</v>
      </c>
      <c r="O6122" s="213">
        <v>496711</v>
      </c>
      <c r="P6122" s="214">
        <v>470157</v>
      </c>
    </row>
    <row r="6123" spans="1:16" x14ac:dyDescent="0.25">
      <c r="A6123" s="236" t="s">
        <v>11224</v>
      </c>
      <c r="B6123" s="237" t="s">
        <v>11225</v>
      </c>
      <c r="C6123" s="213">
        <v>0</v>
      </c>
      <c r="D6123" s="213">
        <v>0</v>
      </c>
      <c r="E6123" s="213">
        <v>0</v>
      </c>
      <c r="F6123" s="213">
        <v>0</v>
      </c>
      <c r="G6123" s="213">
        <v>0</v>
      </c>
      <c r="H6123" s="213">
        <v>0</v>
      </c>
      <c r="I6123" s="213">
        <v>0</v>
      </c>
      <c r="J6123" s="213">
        <v>0</v>
      </c>
      <c r="K6123" s="213">
        <v>0</v>
      </c>
      <c r="L6123" s="213">
        <v>0</v>
      </c>
      <c r="M6123" s="213">
        <v>0</v>
      </c>
      <c r="N6123" s="213">
        <v>5399642</v>
      </c>
      <c r="O6123" s="213">
        <v>8544079</v>
      </c>
      <c r="P6123" s="214">
        <v>10045251</v>
      </c>
    </row>
    <row r="6124" spans="1:16" x14ac:dyDescent="0.25">
      <c r="A6124" s="236" t="s">
        <v>1180</v>
      </c>
      <c r="B6124" s="237" t="s">
        <v>7828</v>
      </c>
      <c r="C6124" s="213">
        <v>231518</v>
      </c>
      <c r="D6124" s="213">
        <v>223411</v>
      </c>
      <c r="E6124" s="213">
        <v>292471</v>
      </c>
      <c r="F6124" s="213">
        <v>276118</v>
      </c>
      <c r="G6124" s="213">
        <v>442981</v>
      </c>
      <c r="H6124" s="213">
        <v>441757</v>
      </c>
      <c r="I6124" s="213">
        <v>646193</v>
      </c>
      <c r="J6124" s="213">
        <v>632614</v>
      </c>
      <c r="K6124" s="213">
        <v>603756</v>
      </c>
      <c r="L6124" s="213">
        <v>825234</v>
      </c>
      <c r="M6124" s="213">
        <v>948297</v>
      </c>
      <c r="N6124" s="213">
        <v>905677</v>
      </c>
      <c r="O6124" s="213">
        <v>1023501</v>
      </c>
      <c r="P6124" s="214">
        <v>1082522</v>
      </c>
    </row>
    <row r="6125" spans="1:16" x14ac:dyDescent="0.25">
      <c r="A6125" s="236" t="s">
        <v>1876</v>
      </c>
      <c r="B6125" s="237" t="s">
        <v>6996</v>
      </c>
      <c r="C6125" s="213">
        <v>134572</v>
      </c>
      <c r="D6125" s="213">
        <v>141790</v>
      </c>
      <c r="E6125" s="213">
        <v>165500</v>
      </c>
      <c r="F6125" s="213">
        <v>187407</v>
      </c>
      <c r="G6125" s="213">
        <v>221936</v>
      </c>
      <c r="H6125" s="213">
        <v>256548</v>
      </c>
      <c r="I6125" s="213">
        <v>299674</v>
      </c>
      <c r="J6125" s="213">
        <v>345575</v>
      </c>
      <c r="K6125" s="213">
        <v>319237</v>
      </c>
      <c r="L6125" s="213">
        <v>353668</v>
      </c>
      <c r="M6125" s="213">
        <v>357514</v>
      </c>
      <c r="N6125" s="213">
        <v>364836</v>
      </c>
      <c r="O6125" s="213">
        <v>418476</v>
      </c>
      <c r="P6125" s="214">
        <v>536742</v>
      </c>
    </row>
    <row r="6126" spans="1:16" x14ac:dyDescent="0.25">
      <c r="A6126" s="236" t="s">
        <v>1174</v>
      </c>
      <c r="B6126" s="237" t="s">
        <v>6777</v>
      </c>
      <c r="C6126" s="213">
        <v>523371</v>
      </c>
      <c r="D6126" s="213">
        <v>644201</v>
      </c>
      <c r="E6126" s="213">
        <v>811634</v>
      </c>
      <c r="F6126" s="213">
        <v>985836</v>
      </c>
      <c r="G6126" s="213">
        <v>1143181</v>
      </c>
      <c r="H6126" s="213">
        <v>1324865</v>
      </c>
      <c r="I6126" s="213">
        <v>1422930</v>
      </c>
      <c r="J6126" s="213">
        <v>1541559</v>
      </c>
      <c r="K6126" s="213">
        <v>1322350</v>
      </c>
      <c r="L6126" s="213">
        <v>1539444</v>
      </c>
      <c r="M6126" s="213">
        <v>1682905</v>
      </c>
      <c r="N6126" s="213">
        <v>1697991</v>
      </c>
      <c r="O6126" s="213">
        <v>1778959</v>
      </c>
      <c r="P6126" s="214">
        <v>1836365</v>
      </c>
    </row>
    <row r="6127" spans="1:16" x14ac:dyDescent="0.25">
      <c r="A6127" s="236" t="s">
        <v>129</v>
      </c>
      <c r="B6127" s="237" t="s">
        <v>10228</v>
      </c>
      <c r="C6127" s="213">
        <v>340084</v>
      </c>
      <c r="D6127" s="213">
        <v>398074</v>
      </c>
      <c r="E6127" s="213">
        <v>645086</v>
      </c>
      <c r="F6127" s="213">
        <v>615546</v>
      </c>
      <c r="G6127" s="213">
        <v>916997</v>
      </c>
      <c r="H6127" s="213">
        <v>847347</v>
      </c>
      <c r="I6127" s="213">
        <v>1315438</v>
      </c>
      <c r="J6127" s="213">
        <v>1335519</v>
      </c>
      <c r="K6127" s="213">
        <v>1489960</v>
      </c>
      <c r="L6127" s="213">
        <v>1493671</v>
      </c>
      <c r="M6127" s="213">
        <v>2032511</v>
      </c>
      <c r="N6127" s="213">
        <v>2000987</v>
      </c>
      <c r="O6127" s="213">
        <v>2496411</v>
      </c>
      <c r="P6127" s="214">
        <v>3088708</v>
      </c>
    </row>
    <row r="6128" spans="1:16" x14ac:dyDescent="0.25">
      <c r="A6128" s="236" t="s">
        <v>996</v>
      </c>
      <c r="B6128" s="237" t="s">
        <v>6240</v>
      </c>
      <c r="C6128" s="213">
        <v>485250</v>
      </c>
      <c r="D6128" s="213">
        <v>450406</v>
      </c>
      <c r="E6128" s="213">
        <v>595452</v>
      </c>
      <c r="F6128" s="213">
        <v>627678</v>
      </c>
      <c r="G6128" s="213">
        <v>707063</v>
      </c>
      <c r="H6128" s="213">
        <v>795737</v>
      </c>
      <c r="I6128" s="213">
        <v>981565</v>
      </c>
      <c r="J6128" s="213">
        <v>1060907</v>
      </c>
      <c r="K6128" s="213">
        <v>1134172</v>
      </c>
      <c r="L6128" s="213">
        <v>1295176</v>
      </c>
      <c r="M6128" s="213">
        <v>1523342</v>
      </c>
      <c r="N6128" s="213">
        <v>1621282</v>
      </c>
      <c r="O6128" s="213">
        <v>1904651</v>
      </c>
      <c r="P6128" s="214">
        <v>2076150</v>
      </c>
    </row>
    <row r="6129" spans="1:16" x14ac:dyDescent="0.25">
      <c r="A6129" s="236" t="s">
        <v>23</v>
      </c>
      <c r="B6129" s="237" t="s">
        <v>9069</v>
      </c>
      <c r="C6129" s="213">
        <v>1979497</v>
      </c>
      <c r="D6129" s="213">
        <v>2130536</v>
      </c>
      <c r="E6129" s="213">
        <v>2480164</v>
      </c>
      <c r="F6129" s="213">
        <v>2758546</v>
      </c>
      <c r="G6129" s="213">
        <v>2601880</v>
      </c>
      <c r="H6129" s="213">
        <v>2813113</v>
      </c>
      <c r="I6129" s="213">
        <v>3217240</v>
      </c>
      <c r="J6129" s="213">
        <v>4025804</v>
      </c>
      <c r="K6129" s="213">
        <v>4091962</v>
      </c>
      <c r="L6129" s="213">
        <v>4605041</v>
      </c>
      <c r="M6129" s="213">
        <v>4763818</v>
      </c>
      <c r="N6129" s="213">
        <v>4644892</v>
      </c>
      <c r="O6129" s="213">
        <v>4844404</v>
      </c>
      <c r="P6129" s="214">
        <v>4428678</v>
      </c>
    </row>
    <row r="6130" spans="1:16" x14ac:dyDescent="0.25">
      <c r="A6130" s="236" t="s">
        <v>77</v>
      </c>
      <c r="B6130" s="237" t="s">
        <v>6997</v>
      </c>
      <c r="C6130" s="213">
        <v>1444832</v>
      </c>
      <c r="D6130" s="213">
        <v>1617557</v>
      </c>
      <c r="E6130" s="213">
        <v>2017365</v>
      </c>
      <c r="F6130" s="213">
        <v>2158460</v>
      </c>
      <c r="G6130" s="213">
        <v>2511293</v>
      </c>
      <c r="H6130" s="213">
        <v>2438741</v>
      </c>
      <c r="I6130" s="213">
        <v>2994157</v>
      </c>
      <c r="J6130" s="213">
        <v>3385993</v>
      </c>
      <c r="K6130" s="213">
        <v>3530518</v>
      </c>
      <c r="L6130" s="213">
        <v>3829807</v>
      </c>
      <c r="M6130" s="213">
        <v>4211197</v>
      </c>
      <c r="N6130" s="213">
        <v>4248943</v>
      </c>
      <c r="O6130" s="213">
        <v>4642564</v>
      </c>
      <c r="P6130" s="214">
        <v>4672878</v>
      </c>
    </row>
    <row r="6131" spans="1:16" x14ac:dyDescent="0.25">
      <c r="A6131" s="236" t="s">
        <v>78</v>
      </c>
      <c r="B6131" s="237" t="s">
        <v>6655</v>
      </c>
      <c r="C6131" s="213">
        <v>419270</v>
      </c>
      <c r="D6131" s="213">
        <v>441400</v>
      </c>
      <c r="E6131" s="213">
        <v>521486</v>
      </c>
      <c r="F6131" s="213">
        <v>552726</v>
      </c>
      <c r="G6131" s="213">
        <v>606205</v>
      </c>
      <c r="H6131" s="213">
        <v>653767</v>
      </c>
      <c r="I6131" s="213">
        <v>832334</v>
      </c>
      <c r="J6131" s="213">
        <v>810235</v>
      </c>
      <c r="K6131" s="213">
        <v>816723</v>
      </c>
      <c r="L6131" s="213">
        <v>902885</v>
      </c>
      <c r="M6131" s="213">
        <v>886949</v>
      </c>
      <c r="N6131" s="213">
        <v>850161</v>
      </c>
      <c r="O6131" s="213">
        <v>884857</v>
      </c>
      <c r="P6131" s="214">
        <v>831165</v>
      </c>
    </row>
    <row r="6132" spans="1:16" x14ac:dyDescent="0.25">
      <c r="A6132" s="236" t="s">
        <v>73</v>
      </c>
      <c r="B6132" s="237" t="s">
        <v>7675</v>
      </c>
      <c r="C6132" s="213">
        <v>0</v>
      </c>
      <c r="D6132" s="213">
        <v>771443</v>
      </c>
      <c r="E6132" s="213">
        <v>985936</v>
      </c>
      <c r="F6132" s="213">
        <v>1104666</v>
      </c>
      <c r="G6132" s="213">
        <v>1199087</v>
      </c>
      <c r="H6132" s="213">
        <v>1215194</v>
      </c>
      <c r="I6132" s="213">
        <v>1532755</v>
      </c>
      <c r="J6132" s="213">
        <v>2137888</v>
      </c>
      <c r="K6132" s="213">
        <v>1708448</v>
      </c>
      <c r="L6132" s="213">
        <v>2044665</v>
      </c>
      <c r="M6132" s="213">
        <v>2063701</v>
      </c>
      <c r="N6132" s="213">
        <v>2086094</v>
      </c>
      <c r="O6132" s="213">
        <v>2465084</v>
      </c>
      <c r="P6132" s="214">
        <v>2879648</v>
      </c>
    </row>
    <row r="6133" spans="1:16" x14ac:dyDescent="0.25">
      <c r="A6133" s="236" t="s">
        <v>32</v>
      </c>
      <c r="B6133" s="237" t="s">
        <v>8525</v>
      </c>
      <c r="C6133" s="213">
        <v>2554901</v>
      </c>
      <c r="D6133" s="213">
        <v>2554326</v>
      </c>
      <c r="E6133" s="213">
        <v>3175574</v>
      </c>
      <c r="F6133" s="213">
        <v>3551154</v>
      </c>
      <c r="G6133" s="213">
        <v>4290952</v>
      </c>
      <c r="H6133" s="213">
        <v>4393953</v>
      </c>
      <c r="I6133" s="213">
        <v>4996875</v>
      </c>
      <c r="J6133" s="213">
        <v>6020066</v>
      </c>
      <c r="K6133" s="213">
        <v>5664719</v>
      </c>
      <c r="L6133" s="213">
        <v>6345422</v>
      </c>
      <c r="M6133" s="213">
        <v>7005849</v>
      </c>
      <c r="N6133" s="213">
        <v>7205130</v>
      </c>
      <c r="O6133" s="213">
        <v>7798722</v>
      </c>
      <c r="P6133" s="214">
        <v>8074858</v>
      </c>
    </row>
    <row r="6134" spans="1:16" x14ac:dyDescent="0.25">
      <c r="A6134" s="236" t="s">
        <v>31</v>
      </c>
      <c r="B6134" s="237" t="s">
        <v>9370</v>
      </c>
      <c r="C6134" s="213">
        <v>2445739</v>
      </c>
      <c r="D6134" s="213">
        <v>2853924</v>
      </c>
      <c r="E6134" s="213">
        <v>3474293</v>
      </c>
      <c r="F6134" s="213">
        <v>3915769</v>
      </c>
      <c r="G6134" s="213">
        <v>3910420</v>
      </c>
      <c r="H6134" s="213">
        <v>4505156</v>
      </c>
      <c r="I6134" s="213">
        <v>5611427</v>
      </c>
      <c r="J6134" s="213">
        <v>6383255</v>
      </c>
      <c r="K6134" s="213">
        <v>5505536</v>
      </c>
      <c r="L6134" s="213">
        <v>6475833</v>
      </c>
      <c r="M6134" s="213">
        <v>7171834</v>
      </c>
      <c r="N6134" s="213">
        <v>7164060</v>
      </c>
      <c r="O6134" s="213">
        <v>8041808</v>
      </c>
      <c r="P6134" s="214">
        <v>7517285</v>
      </c>
    </row>
    <row r="6135" spans="1:16" x14ac:dyDescent="0.25">
      <c r="A6135" s="236" t="s">
        <v>4424</v>
      </c>
      <c r="B6135" s="237" t="s">
        <v>10311</v>
      </c>
      <c r="C6135" s="213">
        <v>959916</v>
      </c>
      <c r="D6135" s="213">
        <v>1025535</v>
      </c>
      <c r="E6135" s="213">
        <v>1194819</v>
      </c>
      <c r="F6135" s="213">
        <v>1395455</v>
      </c>
      <c r="G6135" s="213">
        <v>1587131</v>
      </c>
      <c r="H6135" s="213">
        <v>1668354</v>
      </c>
      <c r="I6135" s="213">
        <v>1951228</v>
      </c>
      <c r="J6135" s="213">
        <v>2407199</v>
      </c>
      <c r="K6135" s="213">
        <v>2175337</v>
      </c>
      <c r="L6135" s="213">
        <v>2327819</v>
      </c>
      <c r="M6135" s="213">
        <v>2535320</v>
      </c>
      <c r="N6135" s="213">
        <v>6579</v>
      </c>
      <c r="O6135" s="213">
        <v>3184</v>
      </c>
      <c r="P6135" s="214">
        <v>200</v>
      </c>
    </row>
    <row r="6136" spans="1:16" x14ac:dyDescent="0.25">
      <c r="A6136" s="236" t="s">
        <v>1034</v>
      </c>
      <c r="B6136" s="237" t="s">
        <v>6778</v>
      </c>
      <c r="C6136" s="213">
        <v>167093</v>
      </c>
      <c r="D6136" s="213">
        <v>177188</v>
      </c>
      <c r="E6136" s="213">
        <v>201570</v>
      </c>
      <c r="F6136" s="213">
        <v>215901</v>
      </c>
      <c r="G6136" s="213">
        <v>250624</v>
      </c>
      <c r="H6136" s="213">
        <v>305034</v>
      </c>
      <c r="I6136" s="213">
        <v>305464</v>
      </c>
      <c r="J6136" s="213">
        <v>366834</v>
      </c>
      <c r="K6136" s="213">
        <v>336540</v>
      </c>
      <c r="L6136" s="213">
        <v>393330</v>
      </c>
      <c r="M6136" s="213">
        <v>413429</v>
      </c>
      <c r="N6136" s="213">
        <v>449932</v>
      </c>
      <c r="O6136" s="213">
        <v>539063</v>
      </c>
      <c r="P6136" s="214">
        <v>472918</v>
      </c>
    </row>
    <row r="6137" spans="1:16" x14ac:dyDescent="0.25">
      <c r="A6137" s="236" t="s">
        <v>340</v>
      </c>
      <c r="B6137" s="237" t="s">
        <v>8384</v>
      </c>
      <c r="C6137" s="213">
        <v>965506</v>
      </c>
      <c r="D6137" s="213">
        <v>988684</v>
      </c>
      <c r="E6137" s="213">
        <v>1337019</v>
      </c>
      <c r="F6137" s="213">
        <v>1173566</v>
      </c>
      <c r="G6137" s="213">
        <v>1340038</v>
      </c>
      <c r="H6137" s="213">
        <v>1630057</v>
      </c>
      <c r="I6137" s="213">
        <v>1757660</v>
      </c>
      <c r="J6137" s="213">
        <v>2177164</v>
      </c>
      <c r="K6137" s="213">
        <v>1803294</v>
      </c>
      <c r="L6137" s="213">
        <v>2180768</v>
      </c>
      <c r="M6137" s="213">
        <v>2088487</v>
      </c>
      <c r="N6137" s="213">
        <v>2296379</v>
      </c>
      <c r="O6137" s="213">
        <v>2477876</v>
      </c>
      <c r="P6137" s="214">
        <v>2256151</v>
      </c>
    </row>
    <row r="6138" spans="1:16" x14ac:dyDescent="0.25">
      <c r="A6138" s="236" t="s">
        <v>121</v>
      </c>
      <c r="B6138" s="237" t="s">
        <v>8528</v>
      </c>
      <c r="C6138" s="213">
        <v>349919</v>
      </c>
      <c r="D6138" s="213">
        <v>346540</v>
      </c>
      <c r="E6138" s="213">
        <v>434772</v>
      </c>
      <c r="F6138" s="213">
        <v>414669</v>
      </c>
      <c r="G6138" s="213">
        <v>478374</v>
      </c>
      <c r="H6138" s="213">
        <v>530452</v>
      </c>
      <c r="I6138" s="213">
        <v>589451</v>
      </c>
      <c r="J6138" s="213">
        <v>700160</v>
      </c>
      <c r="K6138" s="213">
        <v>614671</v>
      </c>
      <c r="L6138" s="213">
        <v>698630</v>
      </c>
      <c r="M6138" s="213">
        <v>793474</v>
      </c>
      <c r="N6138" s="213">
        <v>790410</v>
      </c>
      <c r="O6138" s="213">
        <v>840332</v>
      </c>
      <c r="P6138" s="214">
        <v>749641</v>
      </c>
    </row>
    <row r="6139" spans="1:16" x14ac:dyDescent="0.25">
      <c r="A6139" s="236" t="s">
        <v>561</v>
      </c>
      <c r="B6139" s="237" t="s">
        <v>9840</v>
      </c>
      <c r="C6139" s="213">
        <v>138226</v>
      </c>
      <c r="D6139" s="213">
        <v>163285</v>
      </c>
      <c r="E6139" s="213">
        <v>231467</v>
      </c>
      <c r="F6139" s="213">
        <v>311221</v>
      </c>
      <c r="G6139" s="213">
        <v>396626</v>
      </c>
      <c r="H6139" s="213">
        <v>530796</v>
      </c>
      <c r="I6139" s="213">
        <v>649302</v>
      </c>
      <c r="J6139" s="213">
        <v>757872</v>
      </c>
      <c r="K6139" s="213">
        <v>745485</v>
      </c>
      <c r="L6139" s="213">
        <v>1033378</v>
      </c>
      <c r="M6139" s="213">
        <v>1213969</v>
      </c>
      <c r="N6139" s="213">
        <v>1372048</v>
      </c>
      <c r="O6139" s="213">
        <v>1523332</v>
      </c>
      <c r="P6139" s="214">
        <v>1754201</v>
      </c>
    </row>
    <row r="6140" spans="1:16" x14ac:dyDescent="0.25">
      <c r="A6140" s="236" t="s">
        <v>2418</v>
      </c>
      <c r="B6140" s="237" t="s">
        <v>8192</v>
      </c>
      <c r="C6140" s="213">
        <v>625160</v>
      </c>
      <c r="D6140" s="213">
        <v>728159</v>
      </c>
      <c r="E6140" s="213">
        <v>870934</v>
      </c>
      <c r="F6140" s="213">
        <v>1119666</v>
      </c>
      <c r="G6140" s="213">
        <v>1459689</v>
      </c>
      <c r="H6140" s="213">
        <v>1410737</v>
      </c>
      <c r="I6140" s="213">
        <v>1601088</v>
      </c>
      <c r="J6140" s="213">
        <v>2062481</v>
      </c>
      <c r="K6140" s="213">
        <v>1825408</v>
      </c>
      <c r="L6140" s="213">
        <v>1844623</v>
      </c>
      <c r="M6140" s="213">
        <v>2112714</v>
      </c>
      <c r="N6140" s="213">
        <v>2081295</v>
      </c>
      <c r="O6140" s="213">
        <v>2055079</v>
      </c>
      <c r="P6140" s="214">
        <v>2297753</v>
      </c>
    </row>
    <row r="6141" spans="1:16" x14ac:dyDescent="0.25">
      <c r="A6141" s="236" t="s">
        <v>345</v>
      </c>
      <c r="B6141" s="237" t="s">
        <v>5443</v>
      </c>
      <c r="C6141" s="213">
        <v>549160</v>
      </c>
      <c r="D6141" s="213">
        <v>569807</v>
      </c>
      <c r="E6141" s="213">
        <v>535192</v>
      </c>
      <c r="F6141" s="213">
        <v>626429</v>
      </c>
      <c r="G6141" s="213">
        <v>816143</v>
      </c>
      <c r="H6141" s="213">
        <v>963660</v>
      </c>
      <c r="I6141" s="213">
        <v>1093033</v>
      </c>
      <c r="J6141" s="213">
        <v>1266790</v>
      </c>
      <c r="K6141" s="213">
        <v>1388153</v>
      </c>
      <c r="L6141" s="213">
        <v>1679900</v>
      </c>
      <c r="M6141" s="213">
        <v>2047419</v>
      </c>
      <c r="N6141" s="213">
        <v>2060960</v>
      </c>
      <c r="O6141" s="213">
        <v>2011236</v>
      </c>
      <c r="P6141" s="214">
        <v>2479437</v>
      </c>
    </row>
    <row r="6142" spans="1:16" x14ac:dyDescent="0.25">
      <c r="A6142" s="236" t="s">
        <v>857</v>
      </c>
      <c r="B6142" s="237" t="s">
        <v>7676</v>
      </c>
      <c r="C6142" s="213">
        <v>529528</v>
      </c>
      <c r="D6142" s="213">
        <v>599557</v>
      </c>
      <c r="E6142" s="213">
        <v>766437</v>
      </c>
      <c r="F6142" s="213">
        <v>866507</v>
      </c>
      <c r="G6142" s="213">
        <v>1032203</v>
      </c>
      <c r="H6142" s="213">
        <v>1318685</v>
      </c>
      <c r="I6142" s="213">
        <v>1522409</v>
      </c>
      <c r="J6142" s="213">
        <v>1597815</v>
      </c>
      <c r="K6142" s="213">
        <v>1288638</v>
      </c>
      <c r="L6142" s="213">
        <v>1548979</v>
      </c>
      <c r="M6142" s="213">
        <v>2085827</v>
      </c>
      <c r="N6142" s="213">
        <v>2205852</v>
      </c>
      <c r="O6142" s="213">
        <v>2206891</v>
      </c>
      <c r="P6142" s="214">
        <v>2279449</v>
      </c>
    </row>
    <row r="6143" spans="1:16" x14ac:dyDescent="0.25">
      <c r="A6143" s="236" t="s">
        <v>562</v>
      </c>
      <c r="B6143" s="237" t="s">
        <v>6111</v>
      </c>
      <c r="C6143" s="213">
        <v>238760</v>
      </c>
      <c r="D6143" s="213">
        <v>191877</v>
      </c>
      <c r="E6143" s="213">
        <v>284279</v>
      </c>
      <c r="F6143" s="213">
        <v>251697</v>
      </c>
      <c r="G6143" s="213">
        <v>271908</v>
      </c>
      <c r="H6143" s="213">
        <v>310133</v>
      </c>
      <c r="I6143" s="213">
        <v>397943</v>
      </c>
      <c r="J6143" s="213">
        <v>434942</v>
      </c>
      <c r="K6143" s="213">
        <v>447381</v>
      </c>
      <c r="L6143" s="213">
        <v>511361</v>
      </c>
      <c r="M6143" s="213">
        <v>813661</v>
      </c>
      <c r="N6143" s="213">
        <v>928435</v>
      </c>
      <c r="O6143" s="213">
        <v>765400</v>
      </c>
      <c r="P6143" s="214">
        <v>851867</v>
      </c>
    </row>
    <row r="6144" spans="1:16" x14ac:dyDescent="0.25">
      <c r="A6144" s="236" t="s">
        <v>1003</v>
      </c>
      <c r="B6144" s="237" t="s">
        <v>5228</v>
      </c>
      <c r="C6144" s="213">
        <v>5081002</v>
      </c>
      <c r="D6144" s="213">
        <v>4755061</v>
      </c>
      <c r="E6144" s="213">
        <v>5479618</v>
      </c>
      <c r="F6144" s="213">
        <v>6732615</v>
      </c>
      <c r="G6144" s="213">
        <v>8941613</v>
      </c>
      <c r="H6144" s="213">
        <v>10703675</v>
      </c>
      <c r="I6144" s="213">
        <v>12952885</v>
      </c>
      <c r="J6144" s="213">
        <v>15857155</v>
      </c>
      <c r="K6144" s="213">
        <v>13786526</v>
      </c>
      <c r="L6144" s="213">
        <v>17278831</v>
      </c>
      <c r="M6144" s="213">
        <v>25977560</v>
      </c>
      <c r="N6144" s="213">
        <v>23082615</v>
      </c>
      <c r="O6144" s="213">
        <v>18109623</v>
      </c>
      <c r="P6144" s="214">
        <v>20469831</v>
      </c>
    </row>
    <row r="6145" spans="1:16" x14ac:dyDescent="0.25">
      <c r="A6145" s="236" t="s">
        <v>1562</v>
      </c>
      <c r="B6145" s="237" t="s">
        <v>5548</v>
      </c>
      <c r="C6145" s="213">
        <v>289054</v>
      </c>
      <c r="D6145" s="213">
        <v>317794</v>
      </c>
      <c r="E6145" s="213">
        <v>303477</v>
      </c>
      <c r="F6145" s="213">
        <v>348169</v>
      </c>
      <c r="G6145" s="213">
        <v>465621</v>
      </c>
      <c r="H6145" s="213">
        <v>523276</v>
      </c>
      <c r="I6145" s="213">
        <v>614873</v>
      </c>
      <c r="J6145" s="213">
        <v>717789</v>
      </c>
      <c r="K6145" s="213">
        <v>603999</v>
      </c>
      <c r="L6145" s="213">
        <v>739585</v>
      </c>
      <c r="M6145" s="213">
        <v>1163293</v>
      </c>
      <c r="N6145" s="213">
        <v>991618</v>
      </c>
      <c r="O6145" s="213">
        <v>861997</v>
      </c>
      <c r="P6145" s="214">
        <v>908139</v>
      </c>
    </row>
    <row r="6146" spans="1:16" x14ac:dyDescent="0.25">
      <c r="A6146" s="236" t="s">
        <v>945</v>
      </c>
      <c r="B6146" s="237" t="s">
        <v>5989</v>
      </c>
      <c r="C6146" s="213">
        <v>1187890</v>
      </c>
      <c r="D6146" s="213">
        <v>1297402</v>
      </c>
      <c r="E6146" s="213">
        <v>1591226</v>
      </c>
      <c r="F6146" s="213">
        <v>1848254</v>
      </c>
      <c r="G6146" s="213">
        <v>2437362</v>
      </c>
      <c r="H6146" s="213">
        <v>2943727</v>
      </c>
      <c r="I6146" s="213">
        <v>3786592</v>
      </c>
      <c r="J6146" s="213">
        <v>4817715</v>
      </c>
      <c r="K6146" s="213">
        <v>4952244</v>
      </c>
      <c r="L6146" s="213">
        <v>5755166</v>
      </c>
      <c r="M6146" s="213">
        <v>8027437</v>
      </c>
      <c r="N6146" s="213">
        <v>8223968</v>
      </c>
      <c r="O6146" s="213">
        <v>8867681</v>
      </c>
      <c r="P6146" s="214">
        <v>9524125</v>
      </c>
    </row>
    <row r="6147" spans="1:16" x14ac:dyDescent="0.25">
      <c r="A6147" s="236" t="s">
        <v>1428</v>
      </c>
      <c r="B6147" s="237" t="s">
        <v>6076</v>
      </c>
      <c r="C6147" s="213">
        <v>32099</v>
      </c>
      <c r="D6147" s="213">
        <v>29293</v>
      </c>
      <c r="E6147" s="213">
        <v>32235</v>
      </c>
      <c r="F6147" s="213">
        <v>89150</v>
      </c>
      <c r="G6147" s="213">
        <v>351517</v>
      </c>
      <c r="H6147" s="213">
        <v>408700</v>
      </c>
      <c r="I6147" s="213">
        <v>80701</v>
      </c>
      <c r="J6147" s="213">
        <v>114034</v>
      </c>
      <c r="K6147" s="213">
        <v>100784</v>
      </c>
      <c r="L6147" s="213">
        <v>106866</v>
      </c>
      <c r="M6147" s="213">
        <v>126898</v>
      </c>
      <c r="N6147" s="213">
        <v>216550</v>
      </c>
      <c r="O6147" s="213">
        <v>98705</v>
      </c>
      <c r="P6147" s="214">
        <v>127407</v>
      </c>
    </row>
    <row r="6148" spans="1:16" x14ac:dyDescent="0.25">
      <c r="A6148" s="236" t="s">
        <v>2185</v>
      </c>
      <c r="B6148" s="237" t="s">
        <v>6486</v>
      </c>
      <c r="C6148" s="213">
        <v>194646</v>
      </c>
      <c r="D6148" s="213">
        <v>193832</v>
      </c>
      <c r="E6148" s="213">
        <v>216103</v>
      </c>
      <c r="F6148" s="213">
        <v>267210</v>
      </c>
      <c r="G6148" s="213">
        <v>281897</v>
      </c>
      <c r="H6148" s="213">
        <v>293007</v>
      </c>
      <c r="I6148" s="213">
        <v>330045</v>
      </c>
      <c r="J6148" s="213">
        <v>359469</v>
      </c>
      <c r="K6148" s="213">
        <v>340743</v>
      </c>
      <c r="L6148" s="213">
        <v>410022</v>
      </c>
      <c r="M6148" s="213">
        <v>510475</v>
      </c>
      <c r="N6148" s="213">
        <v>521361</v>
      </c>
      <c r="O6148" s="213">
        <v>622384</v>
      </c>
      <c r="P6148" s="214">
        <v>567186</v>
      </c>
    </row>
    <row r="6149" spans="1:16" x14ac:dyDescent="0.25">
      <c r="A6149" s="236" t="s">
        <v>666</v>
      </c>
      <c r="B6149" s="237" t="s">
        <v>7486</v>
      </c>
      <c r="C6149" s="213">
        <v>1038427</v>
      </c>
      <c r="D6149" s="213">
        <v>826472</v>
      </c>
      <c r="E6149" s="213">
        <v>922710</v>
      </c>
      <c r="F6149" s="213">
        <v>1048280</v>
      </c>
      <c r="G6149" s="213">
        <v>1069077</v>
      </c>
      <c r="H6149" s="213">
        <v>1225958</v>
      </c>
      <c r="I6149" s="213">
        <v>1301437</v>
      </c>
      <c r="J6149" s="213">
        <v>1478559</v>
      </c>
      <c r="K6149" s="213">
        <v>1585586</v>
      </c>
      <c r="L6149" s="213">
        <v>1851741</v>
      </c>
      <c r="M6149" s="213">
        <v>1974844</v>
      </c>
      <c r="N6149" s="213">
        <v>1895837</v>
      </c>
      <c r="O6149" s="213">
        <v>2086905</v>
      </c>
      <c r="P6149" s="214">
        <v>1945930</v>
      </c>
    </row>
    <row r="6150" spans="1:16" x14ac:dyDescent="0.25">
      <c r="A6150" s="236" t="s">
        <v>448</v>
      </c>
      <c r="B6150" s="237" t="s">
        <v>7830</v>
      </c>
      <c r="C6150" s="213">
        <v>1575913</v>
      </c>
      <c r="D6150" s="213">
        <v>1340659</v>
      </c>
      <c r="E6150" s="213">
        <v>1610627</v>
      </c>
      <c r="F6150" s="213">
        <v>1759393</v>
      </c>
      <c r="G6150" s="213">
        <v>1916488</v>
      </c>
      <c r="H6150" s="213">
        <v>2188841</v>
      </c>
      <c r="I6150" s="213">
        <v>2342993</v>
      </c>
      <c r="J6150" s="213">
        <v>2868801</v>
      </c>
      <c r="K6150" s="213">
        <v>2905895</v>
      </c>
      <c r="L6150" s="213">
        <v>3476272</v>
      </c>
      <c r="M6150" s="213">
        <v>3784320</v>
      </c>
      <c r="N6150" s="213">
        <v>3416807</v>
      </c>
      <c r="O6150" s="213">
        <v>3938491</v>
      </c>
      <c r="P6150" s="214">
        <v>3354713</v>
      </c>
    </row>
    <row r="6151" spans="1:16" x14ac:dyDescent="0.25">
      <c r="A6151" s="236" t="s">
        <v>688</v>
      </c>
      <c r="B6151" s="237" t="s">
        <v>6622</v>
      </c>
      <c r="C6151" s="213">
        <v>505456</v>
      </c>
      <c r="D6151" s="213">
        <v>471001</v>
      </c>
      <c r="E6151" s="213">
        <v>451843</v>
      </c>
      <c r="F6151" s="213">
        <v>432403</v>
      </c>
      <c r="G6151" s="213">
        <v>426386</v>
      </c>
      <c r="H6151" s="213">
        <v>604076</v>
      </c>
      <c r="I6151" s="213">
        <v>870392</v>
      </c>
      <c r="J6151" s="213">
        <v>960744</v>
      </c>
      <c r="K6151" s="213">
        <v>803222</v>
      </c>
      <c r="L6151" s="213">
        <v>1074529</v>
      </c>
      <c r="M6151" s="213">
        <v>1605546</v>
      </c>
      <c r="N6151" s="213">
        <v>1871916</v>
      </c>
      <c r="O6151" s="213">
        <v>2024857</v>
      </c>
      <c r="P6151" s="214">
        <v>2324403</v>
      </c>
    </row>
    <row r="6152" spans="1:16" x14ac:dyDescent="0.25">
      <c r="A6152" s="236" t="s">
        <v>1961</v>
      </c>
      <c r="B6152" s="237" t="s">
        <v>7831</v>
      </c>
      <c r="C6152" s="213">
        <v>67118</v>
      </c>
      <c r="D6152" s="213">
        <v>68608</v>
      </c>
      <c r="E6152" s="213">
        <v>80413</v>
      </c>
      <c r="F6152" s="213">
        <v>94926</v>
      </c>
      <c r="G6152" s="213">
        <v>105195</v>
      </c>
      <c r="H6152" s="213">
        <v>111841</v>
      </c>
      <c r="I6152" s="213">
        <v>192498</v>
      </c>
      <c r="J6152" s="213">
        <v>227833</v>
      </c>
      <c r="K6152" s="213">
        <v>205145</v>
      </c>
      <c r="L6152" s="213">
        <v>241765</v>
      </c>
      <c r="M6152" s="213">
        <v>355810</v>
      </c>
      <c r="N6152" s="213">
        <v>404743</v>
      </c>
      <c r="O6152" s="213">
        <v>434014</v>
      </c>
      <c r="P6152" s="214">
        <v>518897</v>
      </c>
    </row>
    <row r="6153" spans="1:16" x14ac:dyDescent="0.25">
      <c r="A6153" s="236" t="s">
        <v>4464</v>
      </c>
      <c r="B6153" s="237" t="s">
        <v>10113</v>
      </c>
      <c r="C6153" s="213">
        <v>341643</v>
      </c>
      <c r="D6153" s="213">
        <v>377235</v>
      </c>
      <c r="E6153" s="213">
        <v>447231</v>
      </c>
      <c r="F6153" s="213">
        <v>577842</v>
      </c>
      <c r="G6153" s="213">
        <v>608717</v>
      </c>
      <c r="H6153" s="213">
        <v>634882</v>
      </c>
      <c r="I6153" s="213">
        <v>866070</v>
      </c>
      <c r="J6153" s="213">
        <v>955663</v>
      </c>
      <c r="K6153" s="213">
        <v>931171</v>
      </c>
      <c r="L6153" s="213">
        <v>981868</v>
      </c>
      <c r="M6153" s="213">
        <v>1307976</v>
      </c>
      <c r="N6153" s="213">
        <v>549526</v>
      </c>
      <c r="O6153" s="213">
        <v>10355</v>
      </c>
      <c r="P6153" s="214">
        <v>13009</v>
      </c>
    </row>
    <row r="6154" spans="1:16" x14ac:dyDescent="0.25">
      <c r="A6154" s="236" t="s">
        <v>4423</v>
      </c>
      <c r="B6154" s="237" t="s">
        <v>10308</v>
      </c>
      <c r="C6154" s="213">
        <v>238556</v>
      </c>
      <c r="D6154" s="213">
        <v>288653</v>
      </c>
      <c r="E6154" s="213">
        <v>451051</v>
      </c>
      <c r="F6154" s="213">
        <v>308478</v>
      </c>
      <c r="G6154" s="213">
        <v>117060</v>
      </c>
      <c r="H6154" s="213">
        <v>113227</v>
      </c>
      <c r="I6154" s="213">
        <v>122359</v>
      </c>
      <c r="J6154" s="213">
        <v>125854</v>
      </c>
      <c r="K6154" s="213">
        <v>123542</v>
      </c>
      <c r="L6154" s="213">
        <v>93780</v>
      </c>
      <c r="M6154" s="213">
        <v>114101</v>
      </c>
      <c r="N6154" s="213">
        <v>5278</v>
      </c>
      <c r="O6154" s="213">
        <v>234</v>
      </c>
      <c r="P6154" s="214">
        <v>0</v>
      </c>
    </row>
    <row r="6155" spans="1:16" x14ac:dyDescent="0.25">
      <c r="A6155" s="236" t="s">
        <v>5799</v>
      </c>
      <c r="B6155" s="237" t="s">
        <v>5800</v>
      </c>
      <c r="C6155" s="213">
        <v>0</v>
      </c>
      <c r="D6155" s="213">
        <v>0</v>
      </c>
      <c r="E6155" s="213">
        <v>0</v>
      </c>
      <c r="F6155" s="213">
        <v>0</v>
      </c>
      <c r="G6155" s="213">
        <v>0</v>
      </c>
      <c r="H6155" s="213">
        <v>0</v>
      </c>
      <c r="I6155" s="213">
        <v>0</v>
      </c>
      <c r="J6155" s="213">
        <v>0</v>
      </c>
      <c r="K6155" s="213">
        <v>0</v>
      </c>
      <c r="L6155" s="213">
        <v>0</v>
      </c>
      <c r="M6155" s="213">
        <v>0</v>
      </c>
      <c r="N6155" s="213">
        <v>75470</v>
      </c>
      <c r="O6155" s="213">
        <v>142618</v>
      </c>
      <c r="P6155" s="214">
        <v>251105</v>
      </c>
    </row>
    <row r="6156" spans="1:16" x14ac:dyDescent="0.25">
      <c r="A6156" s="236" t="s">
        <v>8529</v>
      </c>
      <c r="B6156" s="237" t="s">
        <v>8530</v>
      </c>
      <c r="C6156" s="213">
        <v>0</v>
      </c>
      <c r="D6156" s="213">
        <v>0</v>
      </c>
      <c r="E6156" s="213">
        <v>0</v>
      </c>
      <c r="F6156" s="213">
        <v>0</v>
      </c>
      <c r="G6156" s="213">
        <v>0</v>
      </c>
      <c r="H6156" s="213">
        <v>0</v>
      </c>
      <c r="I6156" s="213">
        <v>0</v>
      </c>
      <c r="J6156" s="213">
        <v>0</v>
      </c>
      <c r="K6156" s="213">
        <v>0</v>
      </c>
      <c r="L6156" s="213">
        <v>0</v>
      </c>
      <c r="M6156" s="213">
        <v>0</v>
      </c>
      <c r="N6156" s="213">
        <v>12655</v>
      </c>
      <c r="O6156" s="213">
        <v>24474</v>
      </c>
      <c r="P6156" s="214">
        <v>32032</v>
      </c>
    </row>
    <row r="6157" spans="1:16" x14ac:dyDescent="0.25">
      <c r="A6157" s="236" t="s">
        <v>4600</v>
      </c>
      <c r="B6157" s="237" t="s">
        <v>9677</v>
      </c>
      <c r="C6157" s="213">
        <v>195398</v>
      </c>
      <c r="D6157" s="213">
        <v>158126</v>
      </c>
      <c r="E6157" s="213">
        <v>122218</v>
      </c>
      <c r="F6157" s="213">
        <v>165332</v>
      </c>
      <c r="G6157" s="213">
        <v>117357</v>
      </c>
      <c r="H6157" s="213">
        <v>128457</v>
      </c>
      <c r="I6157" s="213">
        <v>153585</v>
      </c>
      <c r="J6157" s="213">
        <v>150867</v>
      </c>
      <c r="K6157" s="213">
        <v>170421</v>
      </c>
      <c r="L6157" s="213">
        <v>164910</v>
      </c>
      <c r="M6157" s="213">
        <v>766016</v>
      </c>
      <c r="N6157" s="213">
        <v>69595</v>
      </c>
      <c r="O6157" s="213">
        <v>1655</v>
      </c>
      <c r="P6157" s="214">
        <v>180</v>
      </c>
    </row>
    <row r="6158" spans="1:16" x14ac:dyDescent="0.25">
      <c r="A6158" s="236" t="s">
        <v>4463</v>
      </c>
      <c r="B6158" s="237" t="s">
        <v>10109</v>
      </c>
      <c r="C6158" s="213">
        <v>34326</v>
      </c>
      <c r="D6158" s="213">
        <v>40524</v>
      </c>
      <c r="E6158" s="213">
        <v>49469</v>
      </c>
      <c r="F6158" s="213">
        <v>56892</v>
      </c>
      <c r="G6158" s="213">
        <v>52123</v>
      </c>
      <c r="H6158" s="213">
        <v>61919</v>
      </c>
      <c r="I6158" s="213">
        <v>97146</v>
      </c>
      <c r="J6158" s="213">
        <v>144605</v>
      </c>
      <c r="K6158" s="213">
        <v>121120</v>
      </c>
      <c r="L6158" s="213">
        <v>156295</v>
      </c>
      <c r="M6158" s="213">
        <v>145870</v>
      </c>
      <c r="N6158" s="213">
        <v>57027</v>
      </c>
      <c r="O6158" s="213">
        <v>18657</v>
      </c>
      <c r="P6158" s="214">
        <v>13914</v>
      </c>
    </row>
    <row r="6159" spans="1:16" x14ac:dyDescent="0.25">
      <c r="A6159" s="236" t="s">
        <v>4462</v>
      </c>
      <c r="B6159" s="237" t="s">
        <v>10108</v>
      </c>
      <c r="C6159" s="213">
        <v>124290</v>
      </c>
      <c r="D6159" s="213">
        <v>123184</v>
      </c>
      <c r="E6159" s="213">
        <v>132328</v>
      </c>
      <c r="F6159" s="213">
        <v>284089</v>
      </c>
      <c r="G6159" s="213">
        <v>323688</v>
      </c>
      <c r="H6159" s="213">
        <v>247906</v>
      </c>
      <c r="I6159" s="213">
        <v>263767</v>
      </c>
      <c r="J6159" s="213">
        <v>581576</v>
      </c>
      <c r="K6159" s="213">
        <v>409535</v>
      </c>
      <c r="L6159" s="213">
        <v>661902</v>
      </c>
      <c r="M6159" s="213">
        <v>669173</v>
      </c>
      <c r="N6159" s="213">
        <v>168180</v>
      </c>
      <c r="O6159" s="213">
        <v>109235</v>
      </c>
      <c r="P6159" s="214">
        <v>5389</v>
      </c>
    </row>
    <row r="6160" spans="1:16" x14ac:dyDescent="0.25">
      <c r="A6160" s="236" t="s">
        <v>5779</v>
      </c>
      <c r="B6160" s="237" t="s">
        <v>5780</v>
      </c>
      <c r="C6160" s="213">
        <v>0</v>
      </c>
      <c r="D6160" s="213">
        <v>0</v>
      </c>
      <c r="E6160" s="213">
        <v>0</v>
      </c>
      <c r="F6160" s="213">
        <v>0</v>
      </c>
      <c r="G6160" s="213">
        <v>0</v>
      </c>
      <c r="H6160" s="213">
        <v>0</v>
      </c>
      <c r="I6160" s="213">
        <v>0</v>
      </c>
      <c r="J6160" s="213">
        <v>0</v>
      </c>
      <c r="K6160" s="213">
        <v>0</v>
      </c>
      <c r="L6160" s="213">
        <v>0</v>
      </c>
      <c r="M6160" s="213">
        <v>0</v>
      </c>
      <c r="N6160" s="213">
        <v>324547</v>
      </c>
      <c r="O6160" s="213">
        <v>552698</v>
      </c>
      <c r="P6160" s="214">
        <v>874447</v>
      </c>
    </row>
    <row r="6161" spans="1:16" x14ac:dyDescent="0.25">
      <c r="A6161" s="236" t="s">
        <v>676</v>
      </c>
      <c r="B6161" s="237" t="s">
        <v>6465</v>
      </c>
      <c r="C6161" s="213">
        <v>87174</v>
      </c>
      <c r="D6161" s="213">
        <v>101270</v>
      </c>
      <c r="E6161" s="213">
        <v>112486</v>
      </c>
      <c r="F6161" s="213">
        <v>131753</v>
      </c>
      <c r="G6161" s="213">
        <v>143882</v>
      </c>
      <c r="H6161" s="213">
        <v>160095</v>
      </c>
      <c r="I6161" s="213">
        <v>188779</v>
      </c>
      <c r="J6161" s="213">
        <v>229705</v>
      </c>
      <c r="K6161" s="213">
        <v>240189</v>
      </c>
      <c r="L6161" s="213">
        <v>271888</v>
      </c>
      <c r="M6161" s="213">
        <v>314596</v>
      </c>
      <c r="N6161" s="213">
        <v>340489</v>
      </c>
      <c r="O6161" s="213">
        <v>365449</v>
      </c>
      <c r="P6161" s="214">
        <v>383545</v>
      </c>
    </row>
    <row r="6162" spans="1:16" x14ac:dyDescent="0.25">
      <c r="A6162" s="236" t="s">
        <v>235</v>
      </c>
      <c r="B6162" s="237" t="s">
        <v>5509</v>
      </c>
      <c r="C6162" s="213">
        <v>162223</v>
      </c>
      <c r="D6162" s="213">
        <v>188626</v>
      </c>
      <c r="E6162" s="213">
        <v>223754</v>
      </c>
      <c r="F6162" s="213">
        <v>222474</v>
      </c>
      <c r="G6162" s="213">
        <v>235523</v>
      </c>
      <c r="H6162" s="213">
        <v>258306</v>
      </c>
      <c r="I6162" s="213">
        <v>419393</v>
      </c>
      <c r="J6162" s="213">
        <v>472753</v>
      </c>
      <c r="K6162" s="213">
        <v>426015</v>
      </c>
      <c r="L6162" s="213">
        <v>478080</v>
      </c>
      <c r="M6162" s="213">
        <v>579247</v>
      </c>
      <c r="N6162" s="213">
        <v>575875</v>
      </c>
      <c r="O6162" s="213">
        <v>639740</v>
      </c>
      <c r="P6162" s="214">
        <v>623585</v>
      </c>
    </row>
    <row r="6163" spans="1:16" x14ac:dyDescent="0.25">
      <c r="A6163" s="236" t="s">
        <v>4426</v>
      </c>
      <c r="B6163" s="237" t="s">
        <v>10304</v>
      </c>
      <c r="C6163" s="213">
        <v>1515192</v>
      </c>
      <c r="D6163" s="213">
        <v>1671120</v>
      </c>
      <c r="E6163" s="213">
        <v>1793418</v>
      </c>
      <c r="F6163" s="213">
        <v>1555006</v>
      </c>
      <c r="G6163" s="213">
        <v>1517910</v>
      </c>
      <c r="H6163" s="213">
        <v>1858822</v>
      </c>
      <c r="I6163" s="213">
        <v>3021586</v>
      </c>
      <c r="J6163" s="213">
        <v>4610598</v>
      </c>
      <c r="K6163" s="213">
        <v>3230447</v>
      </c>
      <c r="L6163" s="213">
        <v>2473802</v>
      </c>
      <c r="M6163" s="213">
        <v>4428942</v>
      </c>
      <c r="N6163" s="213">
        <v>618727</v>
      </c>
      <c r="O6163" s="213">
        <v>9948</v>
      </c>
      <c r="P6163" s="214">
        <v>3493</v>
      </c>
    </row>
    <row r="6164" spans="1:16" x14ac:dyDescent="0.25">
      <c r="A6164" s="236" t="s">
        <v>4427</v>
      </c>
      <c r="B6164" s="237" t="s">
        <v>6787</v>
      </c>
      <c r="C6164" s="213">
        <v>13039193</v>
      </c>
      <c r="D6164" s="213">
        <v>13720193</v>
      </c>
      <c r="E6164" s="213">
        <v>13958087</v>
      </c>
      <c r="F6164" s="213">
        <v>17833829</v>
      </c>
      <c r="G6164" s="213">
        <v>16251214</v>
      </c>
      <c r="H6164" s="213">
        <v>18800823</v>
      </c>
      <c r="I6164" s="213">
        <v>27421530</v>
      </c>
      <c r="J6164" s="213">
        <v>40274113</v>
      </c>
      <c r="K6164" s="213">
        <v>28637365</v>
      </c>
      <c r="L6164" s="213">
        <v>30406947</v>
      </c>
      <c r="M6164" s="213">
        <v>43061607</v>
      </c>
      <c r="N6164" s="213">
        <v>3188016</v>
      </c>
      <c r="O6164" s="213">
        <v>2164574</v>
      </c>
      <c r="P6164" s="214">
        <v>23236</v>
      </c>
    </row>
    <row r="6165" spans="1:16" x14ac:dyDescent="0.25">
      <c r="A6165" s="236" t="s">
        <v>149</v>
      </c>
      <c r="B6165" s="237" t="s">
        <v>5634</v>
      </c>
      <c r="C6165" s="213">
        <v>787739</v>
      </c>
      <c r="D6165" s="213">
        <v>855473</v>
      </c>
      <c r="E6165" s="213">
        <v>920085</v>
      </c>
      <c r="F6165" s="213">
        <v>1386552</v>
      </c>
      <c r="G6165" s="213">
        <v>1145106</v>
      </c>
      <c r="H6165" s="213">
        <v>1117109</v>
      </c>
      <c r="I6165" s="213">
        <v>1415902</v>
      </c>
      <c r="J6165" s="213">
        <v>2245119</v>
      </c>
      <c r="K6165" s="213">
        <v>2014645</v>
      </c>
      <c r="L6165" s="213">
        <v>2257286</v>
      </c>
      <c r="M6165" s="213">
        <v>3108247</v>
      </c>
      <c r="N6165" s="213">
        <v>2933128</v>
      </c>
      <c r="O6165" s="213">
        <v>3539747</v>
      </c>
      <c r="P6165" s="214">
        <v>3630604</v>
      </c>
    </row>
    <row r="6166" spans="1:16" x14ac:dyDescent="0.25">
      <c r="A6166" s="236" t="s">
        <v>20</v>
      </c>
      <c r="B6166" s="237" t="s">
        <v>6016</v>
      </c>
      <c r="C6166" s="213">
        <v>8113734</v>
      </c>
      <c r="D6166" s="213">
        <v>9085907</v>
      </c>
      <c r="E6166" s="213">
        <v>10202628</v>
      </c>
      <c r="F6166" s="213">
        <v>10383971</v>
      </c>
      <c r="G6166" s="213">
        <v>10228492</v>
      </c>
      <c r="H6166" s="213">
        <v>12100022</v>
      </c>
      <c r="I6166" s="213">
        <v>19147636</v>
      </c>
      <c r="J6166" s="213">
        <v>24918696</v>
      </c>
      <c r="K6166" s="213">
        <v>17810526</v>
      </c>
      <c r="L6166" s="213">
        <v>21203169</v>
      </c>
      <c r="M6166" s="213">
        <v>31439625</v>
      </c>
      <c r="N6166" s="213">
        <v>32744880</v>
      </c>
      <c r="O6166" s="213">
        <v>31461454</v>
      </c>
      <c r="P6166" s="214">
        <v>29037325</v>
      </c>
    </row>
    <row r="6167" spans="1:16" x14ac:dyDescent="0.25">
      <c r="A6167" s="236" t="s">
        <v>590</v>
      </c>
      <c r="B6167" s="237" t="s">
        <v>5561</v>
      </c>
      <c r="C6167" s="213">
        <v>242735</v>
      </c>
      <c r="D6167" s="213">
        <v>295945</v>
      </c>
      <c r="E6167" s="213">
        <v>396578</v>
      </c>
      <c r="F6167" s="213">
        <v>412290</v>
      </c>
      <c r="G6167" s="213">
        <v>422915</v>
      </c>
      <c r="H6167" s="213">
        <v>439543</v>
      </c>
      <c r="I6167" s="213">
        <v>503444</v>
      </c>
      <c r="J6167" s="213">
        <v>880438</v>
      </c>
      <c r="K6167" s="213">
        <v>797451</v>
      </c>
      <c r="L6167" s="213">
        <v>1038973</v>
      </c>
      <c r="M6167" s="213">
        <v>810287</v>
      </c>
      <c r="N6167" s="213">
        <v>1013107</v>
      </c>
      <c r="O6167" s="213">
        <v>1056575</v>
      </c>
      <c r="P6167" s="214">
        <v>1000356</v>
      </c>
    </row>
    <row r="6168" spans="1:16" x14ac:dyDescent="0.25">
      <c r="A6168" s="236" t="s">
        <v>1922</v>
      </c>
      <c r="B6168" s="237" t="s">
        <v>7520</v>
      </c>
      <c r="C6168" s="213">
        <v>1356158</v>
      </c>
      <c r="D6168" s="213">
        <v>451269</v>
      </c>
      <c r="E6168" s="213">
        <v>452530</v>
      </c>
      <c r="F6168" s="213">
        <v>540721</v>
      </c>
      <c r="G6168" s="213">
        <v>453420</v>
      </c>
      <c r="H6168" s="213">
        <v>517111</v>
      </c>
      <c r="I6168" s="213">
        <v>682433</v>
      </c>
      <c r="J6168" s="213">
        <v>950171</v>
      </c>
      <c r="K6168" s="213">
        <v>848206</v>
      </c>
      <c r="L6168" s="213">
        <v>912738</v>
      </c>
      <c r="M6168" s="213">
        <v>1269202</v>
      </c>
      <c r="N6168" s="213">
        <v>1157232</v>
      </c>
      <c r="O6168" s="213">
        <v>1084848</v>
      </c>
      <c r="P6168" s="214">
        <v>1163602</v>
      </c>
    </row>
    <row r="6169" spans="1:16" x14ac:dyDescent="0.25">
      <c r="A6169" s="236" t="s">
        <v>243</v>
      </c>
      <c r="B6169" s="237" t="s">
        <v>5438</v>
      </c>
      <c r="C6169" s="213">
        <v>4814351</v>
      </c>
      <c r="D6169" s="213">
        <v>5394209</v>
      </c>
      <c r="E6169" s="213">
        <v>5984316</v>
      </c>
      <c r="F6169" s="213">
        <v>7244968</v>
      </c>
      <c r="G6169" s="213">
        <v>8606318</v>
      </c>
      <c r="H6169" s="213">
        <v>8960804</v>
      </c>
      <c r="I6169" s="213">
        <v>11163744</v>
      </c>
      <c r="J6169" s="213">
        <v>18223070</v>
      </c>
      <c r="K6169" s="213">
        <v>15780328</v>
      </c>
      <c r="L6169" s="213">
        <v>17209149</v>
      </c>
      <c r="M6169" s="213">
        <v>20460460</v>
      </c>
      <c r="N6169" s="213">
        <v>19865663</v>
      </c>
      <c r="O6169" s="213">
        <v>21554409</v>
      </c>
      <c r="P6169" s="214">
        <v>20863907</v>
      </c>
    </row>
    <row r="6170" spans="1:16" x14ac:dyDescent="0.25">
      <c r="A6170" s="236" t="s">
        <v>432</v>
      </c>
      <c r="B6170" s="237" t="s">
        <v>5795</v>
      </c>
      <c r="C6170" s="213">
        <v>336436</v>
      </c>
      <c r="D6170" s="213">
        <v>375179</v>
      </c>
      <c r="E6170" s="213">
        <v>386971</v>
      </c>
      <c r="F6170" s="213">
        <v>519899</v>
      </c>
      <c r="G6170" s="213">
        <v>619257</v>
      </c>
      <c r="H6170" s="213">
        <v>632018</v>
      </c>
      <c r="I6170" s="213">
        <v>862288</v>
      </c>
      <c r="J6170" s="213">
        <v>1199883</v>
      </c>
      <c r="K6170" s="213">
        <v>1261662</v>
      </c>
      <c r="L6170" s="213">
        <v>1165759</v>
      </c>
      <c r="M6170" s="213">
        <v>1466065</v>
      </c>
      <c r="N6170" s="213">
        <v>1718913</v>
      </c>
      <c r="O6170" s="213">
        <v>1692302</v>
      </c>
      <c r="P6170" s="214">
        <v>1623961</v>
      </c>
    </row>
    <row r="6171" spans="1:16" x14ac:dyDescent="0.25">
      <c r="A6171" s="236" t="s">
        <v>4544</v>
      </c>
      <c r="B6171" s="237" t="s">
        <v>9581</v>
      </c>
      <c r="C6171" s="213">
        <v>707544</v>
      </c>
      <c r="D6171" s="213">
        <v>667648</v>
      </c>
      <c r="E6171" s="213">
        <v>721284</v>
      </c>
      <c r="F6171" s="213">
        <v>665030</v>
      </c>
      <c r="G6171" s="213">
        <v>604001</v>
      </c>
      <c r="H6171" s="213">
        <v>682864</v>
      </c>
      <c r="I6171" s="213">
        <v>1430782</v>
      </c>
      <c r="J6171" s="213">
        <v>1712122</v>
      </c>
      <c r="K6171" s="213">
        <v>903452</v>
      </c>
      <c r="L6171" s="213">
        <v>1128602</v>
      </c>
      <c r="M6171" s="213">
        <v>1565611</v>
      </c>
      <c r="N6171" s="213">
        <v>85763</v>
      </c>
      <c r="O6171" s="213">
        <v>51493</v>
      </c>
      <c r="P6171" s="214">
        <v>36186</v>
      </c>
    </row>
    <row r="6172" spans="1:16" x14ac:dyDescent="0.25">
      <c r="A6172" s="236" t="s">
        <v>4292</v>
      </c>
      <c r="B6172" s="237" t="s">
        <v>10355</v>
      </c>
      <c r="C6172" s="213">
        <v>46237</v>
      </c>
      <c r="D6172" s="213">
        <v>45981</v>
      </c>
      <c r="E6172" s="213">
        <v>54856</v>
      </c>
      <c r="F6172" s="213">
        <v>68236</v>
      </c>
      <c r="G6172" s="213">
        <v>77901</v>
      </c>
      <c r="H6172" s="213">
        <v>81584</v>
      </c>
      <c r="I6172" s="213">
        <v>84511</v>
      </c>
      <c r="J6172" s="213">
        <v>135285</v>
      </c>
      <c r="K6172" s="213">
        <v>101577</v>
      </c>
      <c r="L6172" s="213">
        <v>124014</v>
      </c>
      <c r="M6172" s="213">
        <v>145359</v>
      </c>
      <c r="N6172" s="213">
        <v>44704</v>
      </c>
      <c r="O6172" s="213">
        <v>12202</v>
      </c>
      <c r="P6172" s="214">
        <v>578</v>
      </c>
    </row>
    <row r="6173" spans="1:16" x14ac:dyDescent="0.25">
      <c r="A6173" s="236" t="s">
        <v>3707</v>
      </c>
      <c r="B6173" s="237" t="s">
        <v>9834</v>
      </c>
      <c r="C6173" s="213">
        <v>72920</v>
      </c>
      <c r="D6173" s="213">
        <v>99046</v>
      </c>
      <c r="E6173" s="213">
        <v>86937</v>
      </c>
      <c r="F6173" s="213">
        <v>69753</v>
      </c>
      <c r="G6173" s="213">
        <v>63764</v>
      </c>
      <c r="H6173" s="213">
        <v>70839</v>
      </c>
      <c r="I6173" s="213">
        <v>106630</v>
      </c>
      <c r="J6173" s="213">
        <v>154546</v>
      </c>
      <c r="K6173" s="213">
        <v>98924</v>
      </c>
      <c r="L6173" s="213">
        <v>125920</v>
      </c>
      <c r="M6173" s="213">
        <v>174466</v>
      </c>
      <c r="N6173" s="213">
        <v>134225</v>
      </c>
      <c r="O6173" s="213">
        <v>159492</v>
      </c>
      <c r="P6173" s="214">
        <v>143431</v>
      </c>
    </row>
    <row r="6174" spans="1:16" x14ac:dyDescent="0.25">
      <c r="A6174" s="236" t="s">
        <v>1899</v>
      </c>
      <c r="B6174" s="237" t="s">
        <v>6134</v>
      </c>
      <c r="C6174" s="213">
        <v>113578</v>
      </c>
      <c r="D6174" s="213">
        <v>109888</v>
      </c>
      <c r="E6174" s="213">
        <v>123010</v>
      </c>
      <c r="F6174" s="213">
        <v>129936</v>
      </c>
      <c r="G6174" s="213">
        <v>174345</v>
      </c>
      <c r="H6174" s="213">
        <v>171954</v>
      </c>
      <c r="I6174" s="213">
        <v>202600</v>
      </c>
      <c r="J6174" s="213">
        <v>266969</v>
      </c>
      <c r="K6174" s="213">
        <v>304603</v>
      </c>
      <c r="L6174" s="213">
        <v>335010</v>
      </c>
      <c r="M6174" s="213">
        <v>353887</v>
      </c>
      <c r="N6174" s="213">
        <v>172663</v>
      </c>
      <c r="O6174" s="213">
        <v>206893</v>
      </c>
      <c r="P6174" s="214">
        <v>212256</v>
      </c>
    </row>
    <row r="6175" spans="1:16" x14ac:dyDescent="0.25">
      <c r="A6175" s="236" t="s">
        <v>134</v>
      </c>
      <c r="B6175" s="237" t="s">
        <v>5306</v>
      </c>
      <c r="C6175" s="213">
        <v>1562891</v>
      </c>
      <c r="D6175" s="213">
        <v>1606880</v>
      </c>
      <c r="E6175" s="213">
        <v>1833335</v>
      </c>
      <c r="F6175" s="213">
        <v>2034059</v>
      </c>
      <c r="G6175" s="213">
        <v>2293930</v>
      </c>
      <c r="H6175" s="213">
        <v>2244033</v>
      </c>
      <c r="I6175" s="213">
        <v>3472801</v>
      </c>
      <c r="J6175" s="213">
        <v>5268507</v>
      </c>
      <c r="K6175" s="213">
        <v>3863697</v>
      </c>
      <c r="L6175" s="213">
        <v>3926616</v>
      </c>
      <c r="M6175" s="213">
        <v>5552377</v>
      </c>
      <c r="N6175" s="213">
        <v>5184735</v>
      </c>
      <c r="O6175" s="213">
        <v>5352585</v>
      </c>
      <c r="P6175" s="214">
        <v>4889575</v>
      </c>
    </row>
    <row r="6176" spans="1:16" x14ac:dyDescent="0.25">
      <c r="A6176" s="236" t="s">
        <v>4501</v>
      </c>
      <c r="B6176" s="237" t="s">
        <v>10041</v>
      </c>
      <c r="C6176" s="213">
        <v>11228</v>
      </c>
      <c r="D6176" s="213">
        <v>10543</v>
      </c>
      <c r="E6176" s="213">
        <v>19171</v>
      </c>
      <c r="F6176" s="213">
        <v>22574</v>
      </c>
      <c r="G6176" s="213">
        <v>20937</v>
      </c>
      <c r="H6176" s="213">
        <v>22001</v>
      </c>
      <c r="I6176" s="213">
        <v>40925</v>
      </c>
      <c r="J6176" s="213">
        <v>57861</v>
      </c>
      <c r="K6176" s="213">
        <v>36544</v>
      </c>
      <c r="L6176" s="213">
        <v>43801</v>
      </c>
      <c r="M6176" s="213">
        <v>61865</v>
      </c>
      <c r="N6176" s="213">
        <v>304</v>
      </c>
      <c r="O6176" s="213">
        <v>1101</v>
      </c>
      <c r="P6176" s="214">
        <v>6</v>
      </c>
    </row>
    <row r="6177" spans="1:16" x14ac:dyDescent="0.25">
      <c r="A6177" s="236" t="s">
        <v>457</v>
      </c>
      <c r="B6177" s="237" t="s">
        <v>5953</v>
      </c>
      <c r="C6177" s="213">
        <v>114255</v>
      </c>
      <c r="D6177" s="213">
        <v>146200</v>
      </c>
      <c r="E6177" s="213">
        <v>116217</v>
      </c>
      <c r="F6177" s="213">
        <v>133473</v>
      </c>
      <c r="G6177" s="213">
        <v>152982</v>
      </c>
      <c r="H6177" s="213">
        <v>161877</v>
      </c>
      <c r="I6177" s="213">
        <v>226556</v>
      </c>
      <c r="J6177" s="213">
        <v>273564</v>
      </c>
      <c r="K6177" s="213">
        <v>245633</v>
      </c>
      <c r="L6177" s="213">
        <v>236868</v>
      </c>
      <c r="M6177" s="213">
        <v>347753</v>
      </c>
      <c r="N6177" s="213">
        <v>318444</v>
      </c>
      <c r="O6177" s="213">
        <v>339456</v>
      </c>
      <c r="P6177" s="214">
        <v>320192</v>
      </c>
    </row>
    <row r="6178" spans="1:16" x14ac:dyDescent="0.25">
      <c r="A6178" s="236" t="s">
        <v>1535</v>
      </c>
      <c r="B6178" s="237" t="s">
        <v>5885</v>
      </c>
      <c r="C6178" s="213">
        <v>38629</v>
      </c>
      <c r="D6178" s="213">
        <v>43902</v>
      </c>
      <c r="E6178" s="213">
        <v>43037</v>
      </c>
      <c r="F6178" s="213">
        <v>53501</v>
      </c>
      <c r="G6178" s="213">
        <v>54890</v>
      </c>
      <c r="H6178" s="213">
        <v>55963</v>
      </c>
      <c r="I6178" s="213">
        <v>192783</v>
      </c>
      <c r="J6178" s="213">
        <v>275057</v>
      </c>
      <c r="K6178" s="213">
        <v>264686</v>
      </c>
      <c r="L6178" s="213">
        <v>289790</v>
      </c>
      <c r="M6178" s="213">
        <v>339750</v>
      </c>
      <c r="N6178" s="213">
        <v>383946</v>
      </c>
      <c r="O6178" s="213">
        <v>410663</v>
      </c>
      <c r="P6178" s="214">
        <v>443599</v>
      </c>
    </row>
    <row r="6179" spans="1:16" x14ac:dyDescent="0.25">
      <c r="A6179" s="236" t="s">
        <v>88</v>
      </c>
      <c r="B6179" s="237" t="s">
        <v>8194</v>
      </c>
      <c r="C6179" s="213">
        <v>161820</v>
      </c>
      <c r="D6179" s="213">
        <v>186110</v>
      </c>
      <c r="E6179" s="213">
        <v>196161</v>
      </c>
      <c r="F6179" s="213">
        <v>209648</v>
      </c>
      <c r="G6179" s="213">
        <v>296388</v>
      </c>
      <c r="H6179" s="213">
        <v>236544</v>
      </c>
      <c r="I6179" s="213">
        <v>334036</v>
      </c>
      <c r="J6179" s="213">
        <v>452857</v>
      </c>
      <c r="K6179" s="213">
        <v>407600</v>
      </c>
      <c r="L6179" s="213">
        <v>371122</v>
      </c>
      <c r="M6179" s="213">
        <v>461668</v>
      </c>
      <c r="N6179" s="213">
        <v>466768</v>
      </c>
      <c r="O6179" s="213">
        <v>539122</v>
      </c>
      <c r="P6179" s="214">
        <v>480384</v>
      </c>
    </row>
    <row r="6180" spans="1:16" x14ac:dyDescent="0.25">
      <c r="A6180" s="236" t="s">
        <v>1253</v>
      </c>
      <c r="B6180" s="237" t="s">
        <v>6981</v>
      </c>
      <c r="C6180" s="213">
        <v>18057</v>
      </c>
      <c r="D6180" s="213">
        <v>62839</v>
      </c>
      <c r="E6180" s="213">
        <v>64113</v>
      </c>
      <c r="F6180" s="213">
        <v>65572</v>
      </c>
      <c r="G6180" s="213">
        <v>70462</v>
      </c>
      <c r="H6180" s="213">
        <v>82664</v>
      </c>
      <c r="I6180" s="213">
        <v>112320</v>
      </c>
      <c r="J6180" s="213">
        <v>145741</v>
      </c>
      <c r="K6180" s="213">
        <v>123766</v>
      </c>
      <c r="L6180" s="213">
        <v>127243</v>
      </c>
      <c r="M6180" s="213">
        <v>147746</v>
      </c>
      <c r="N6180" s="213">
        <v>138993</v>
      </c>
      <c r="O6180" s="213">
        <v>160139</v>
      </c>
      <c r="P6180" s="214">
        <v>186866</v>
      </c>
    </row>
    <row r="6181" spans="1:16" x14ac:dyDescent="0.25">
      <c r="A6181" s="236" t="s">
        <v>2019</v>
      </c>
      <c r="B6181" s="237" t="s">
        <v>5676</v>
      </c>
      <c r="C6181" s="213">
        <v>0</v>
      </c>
      <c r="D6181" s="213">
        <v>22895</v>
      </c>
      <c r="E6181" s="213">
        <v>29084</v>
      </c>
      <c r="F6181" s="213">
        <v>27880</v>
      </c>
      <c r="G6181" s="213">
        <v>30974</v>
      </c>
      <c r="H6181" s="213">
        <v>39630</v>
      </c>
      <c r="I6181" s="213">
        <v>43711</v>
      </c>
      <c r="J6181" s="213">
        <v>59907</v>
      </c>
      <c r="K6181" s="213">
        <v>59530</v>
      </c>
      <c r="L6181" s="213">
        <v>60563</v>
      </c>
      <c r="M6181" s="213">
        <v>55473</v>
      </c>
      <c r="N6181" s="213">
        <v>67878</v>
      </c>
      <c r="O6181" s="213">
        <v>105141</v>
      </c>
      <c r="P6181" s="214">
        <v>94419</v>
      </c>
    </row>
    <row r="6182" spans="1:16" x14ac:dyDescent="0.25">
      <c r="A6182" s="236" t="s">
        <v>9786</v>
      </c>
      <c r="B6182" s="237" t="s">
        <v>9787</v>
      </c>
      <c r="C6182" s="213">
        <v>17491</v>
      </c>
      <c r="D6182" s="213">
        <v>374</v>
      </c>
      <c r="E6182" s="213">
        <v>446</v>
      </c>
      <c r="F6182" s="213">
        <v>655</v>
      </c>
      <c r="G6182" s="213">
        <v>3847</v>
      </c>
      <c r="H6182" s="213">
        <v>453</v>
      </c>
      <c r="I6182" s="213">
        <v>711</v>
      </c>
      <c r="J6182" s="213">
        <v>3287</v>
      </c>
      <c r="K6182" s="213">
        <v>177</v>
      </c>
      <c r="L6182" s="213">
        <v>28</v>
      </c>
      <c r="M6182" s="213">
        <v>0</v>
      </c>
      <c r="N6182" s="213">
        <v>0</v>
      </c>
      <c r="O6182" s="213">
        <v>0</v>
      </c>
      <c r="P6182" s="214">
        <v>0</v>
      </c>
    </row>
    <row r="6183" spans="1:16" x14ac:dyDescent="0.25">
      <c r="A6183" s="236" t="s">
        <v>1702</v>
      </c>
      <c r="B6183" s="237" t="s">
        <v>8342</v>
      </c>
      <c r="C6183" s="213">
        <v>100376</v>
      </c>
      <c r="D6183" s="213">
        <v>123973</v>
      </c>
      <c r="E6183" s="213">
        <v>152769</v>
      </c>
      <c r="F6183" s="213">
        <v>173699</v>
      </c>
      <c r="G6183" s="213">
        <v>182810</v>
      </c>
      <c r="H6183" s="213">
        <v>214715</v>
      </c>
      <c r="I6183" s="213">
        <v>255256</v>
      </c>
      <c r="J6183" s="213">
        <v>313716</v>
      </c>
      <c r="K6183" s="213">
        <v>278113</v>
      </c>
      <c r="L6183" s="213">
        <v>295359</v>
      </c>
      <c r="M6183" s="213">
        <v>371611</v>
      </c>
      <c r="N6183" s="213">
        <v>402148</v>
      </c>
      <c r="O6183" s="213">
        <v>452466</v>
      </c>
      <c r="P6183" s="214">
        <v>473607</v>
      </c>
    </row>
    <row r="6184" spans="1:16" x14ac:dyDescent="0.25">
      <c r="A6184" s="236" t="s">
        <v>1788</v>
      </c>
      <c r="B6184" s="237" t="s">
        <v>8195</v>
      </c>
      <c r="C6184" s="213">
        <v>27417</v>
      </c>
      <c r="D6184" s="213">
        <v>34473</v>
      </c>
      <c r="E6184" s="213">
        <v>49251</v>
      </c>
      <c r="F6184" s="213">
        <v>61856</v>
      </c>
      <c r="G6184" s="213">
        <v>41348</v>
      </c>
      <c r="H6184" s="213">
        <v>53842</v>
      </c>
      <c r="I6184" s="213">
        <v>61434</v>
      </c>
      <c r="J6184" s="213">
        <v>84586</v>
      </c>
      <c r="K6184" s="213">
        <v>72266</v>
      </c>
      <c r="L6184" s="213">
        <v>84625</v>
      </c>
      <c r="M6184" s="213">
        <v>132010</v>
      </c>
      <c r="N6184" s="213">
        <v>166214</v>
      </c>
      <c r="O6184" s="213">
        <v>165928</v>
      </c>
      <c r="P6184" s="214">
        <v>172045</v>
      </c>
    </row>
    <row r="6185" spans="1:16" x14ac:dyDescent="0.25">
      <c r="A6185" s="236" t="s">
        <v>915</v>
      </c>
      <c r="B6185" s="237" t="s">
        <v>8490</v>
      </c>
      <c r="C6185" s="213">
        <v>148086</v>
      </c>
      <c r="D6185" s="213">
        <v>253632</v>
      </c>
      <c r="E6185" s="213">
        <v>343962</v>
      </c>
      <c r="F6185" s="213">
        <v>338689</v>
      </c>
      <c r="G6185" s="213">
        <v>413053</v>
      </c>
      <c r="H6185" s="213">
        <v>517958</v>
      </c>
      <c r="I6185" s="213">
        <v>637180</v>
      </c>
      <c r="J6185" s="213">
        <v>186846</v>
      </c>
      <c r="K6185" s="213">
        <v>166861</v>
      </c>
      <c r="L6185" s="213">
        <v>183191</v>
      </c>
      <c r="M6185" s="213">
        <v>321683</v>
      </c>
      <c r="N6185" s="213">
        <v>283036</v>
      </c>
      <c r="O6185" s="213">
        <v>192403</v>
      </c>
      <c r="P6185" s="214">
        <v>167591</v>
      </c>
    </row>
    <row r="6186" spans="1:16" x14ac:dyDescent="0.25">
      <c r="A6186" s="236" t="s">
        <v>4601</v>
      </c>
      <c r="B6186" s="237" t="s">
        <v>5948</v>
      </c>
      <c r="C6186" s="213">
        <v>26744</v>
      </c>
      <c r="D6186" s="213">
        <v>24964</v>
      </c>
      <c r="E6186" s="213">
        <v>26034</v>
      </c>
      <c r="F6186" s="213">
        <v>27970</v>
      </c>
      <c r="G6186" s="213">
        <v>26616</v>
      </c>
      <c r="H6186" s="213">
        <v>25992</v>
      </c>
      <c r="I6186" s="213">
        <v>32598</v>
      </c>
      <c r="J6186" s="213">
        <v>46735</v>
      </c>
      <c r="K6186" s="213">
        <v>46688</v>
      </c>
      <c r="L6186" s="213">
        <v>61448</v>
      </c>
      <c r="M6186" s="213">
        <v>79450</v>
      </c>
      <c r="N6186" s="213">
        <v>76192</v>
      </c>
      <c r="O6186" s="213">
        <v>82560</v>
      </c>
      <c r="P6186" s="214">
        <v>95920</v>
      </c>
    </row>
    <row r="6187" spans="1:16" x14ac:dyDescent="0.25">
      <c r="A6187" s="236" t="s">
        <v>2943</v>
      </c>
      <c r="B6187" s="237" t="s">
        <v>9063</v>
      </c>
      <c r="C6187" s="213">
        <v>76262</v>
      </c>
      <c r="D6187" s="213">
        <v>90069</v>
      </c>
      <c r="E6187" s="213">
        <v>114774</v>
      </c>
      <c r="F6187" s="213">
        <v>140364</v>
      </c>
      <c r="G6187" s="213">
        <v>187173</v>
      </c>
      <c r="H6187" s="213">
        <v>166338</v>
      </c>
      <c r="I6187" s="213">
        <v>169408</v>
      </c>
      <c r="J6187" s="213">
        <v>194619</v>
      </c>
      <c r="K6187" s="213">
        <v>168722</v>
      </c>
      <c r="L6187" s="213">
        <v>187061</v>
      </c>
      <c r="M6187" s="213">
        <v>239061</v>
      </c>
      <c r="N6187" s="213">
        <v>238186</v>
      </c>
      <c r="O6187" s="213">
        <v>279982</v>
      </c>
      <c r="P6187" s="214">
        <v>311934</v>
      </c>
    </row>
    <row r="6188" spans="1:16" x14ac:dyDescent="0.25">
      <c r="A6188" s="236" t="s">
        <v>3152</v>
      </c>
      <c r="B6188" s="237" t="s">
        <v>9364</v>
      </c>
      <c r="C6188" s="213">
        <v>168649</v>
      </c>
      <c r="D6188" s="213">
        <v>190649</v>
      </c>
      <c r="E6188" s="213">
        <v>285772</v>
      </c>
      <c r="F6188" s="213">
        <v>333901</v>
      </c>
      <c r="G6188" s="213">
        <v>352502</v>
      </c>
      <c r="H6188" s="213">
        <v>537091</v>
      </c>
      <c r="I6188" s="213">
        <v>648347</v>
      </c>
      <c r="J6188" s="213">
        <v>703359</v>
      </c>
      <c r="K6188" s="213">
        <v>773558</v>
      </c>
      <c r="L6188" s="213">
        <v>1170383</v>
      </c>
      <c r="M6188" s="213">
        <v>1568248</v>
      </c>
      <c r="N6188" s="213">
        <v>1836933</v>
      </c>
      <c r="O6188" s="213">
        <v>1957800</v>
      </c>
      <c r="P6188" s="214">
        <v>1527479</v>
      </c>
    </row>
    <row r="6189" spans="1:16" x14ac:dyDescent="0.25">
      <c r="A6189" s="236" t="s">
        <v>4823</v>
      </c>
      <c r="B6189" s="237" t="s">
        <v>8344</v>
      </c>
      <c r="C6189" s="213">
        <v>10351811</v>
      </c>
      <c r="D6189" s="213">
        <v>10728143</v>
      </c>
      <c r="E6189" s="213">
        <v>15460710</v>
      </c>
      <c r="F6189" s="213">
        <v>15539146</v>
      </c>
      <c r="G6189" s="213">
        <v>15652588</v>
      </c>
      <c r="H6189" s="213">
        <v>16103825</v>
      </c>
      <c r="I6189" s="213">
        <v>22854954</v>
      </c>
      <c r="J6189" s="213">
        <v>35125372</v>
      </c>
      <c r="K6189" s="213">
        <v>33028528</v>
      </c>
      <c r="L6189" s="213">
        <v>39781742</v>
      </c>
      <c r="M6189" s="213">
        <v>45873931</v>
      </c>
      <c r="N6189" s="213">
        <v>781649</v>
      </c>
      <c r="O6189" s="213">
        <v>786225</v>
      </c>
      <c r="P6189" s="214">
        <v>9158</v>
      </c>
    </row>
    <row r="6190" spans="1:16" x14ac:dyDescent="0.25">
      <c r="A6190" s="236" t="s">
        <v>8345</v>
      </c>
      <c r="B6190" s="237" t="s">
        <v>8346</v>
      </c>
      <c r="C6190" s="213">
        <v>0</v>
      </c>
      <c r="D6190" s="213">
        <v>0</v>
      </c>
      <c r="E6190" s="213">
        <v>0</v>
      </c>
      <c r="F6190" s="213">
        <v>0</v>
      </c>
      <c r="G6190" s="213">
        <v>0</v>
      </c>
      <c r="H6190" s="213">
        <v>0</v>
      </c>
      <c r="I6190" s="213">
        <v>0</v>
      </c>
      <c r="J6190" s="213">
        <v>0</v>
      </c>
      <c r="K6190" s="213">
        <v>0</v>
      </c>
      <c r="L6190" s="213">
        <v>0</v>
      </c>
      <c r="M6190" s="213">
        <v>0</v>
      </c>
      <c r="N6190" s="213">
        <v>52174079</v>
      </c>
      <c r="O6190" s="213">
        <v>56380711</v>
      </c>
      <c r="P6190" s="214">
        <v>59154577</v>
      </c>
    </row>
    <row r="6191" spans="1:16" x14ac:dyDescent="0.25">
      <c r="A6191" s="236" t="s">
        <v>4370</v>
      </c>
      <c r="B6191" s="237" t="s">
        <v>10231</v>
      </c>
      <c r="C6191" s="213">
        <v>111973</v>
      </c>
      <c r="D6191" s="213">
        <v>124837</v>
      </c>
      <c r="E6191" s="213">
        <v>134447</v>
      </c>
      <c r="F6191" s="213">
        <v>302223</v>
      </c>
      <c r="G6191" s="213">
        <v>159383</v>
      </c>
      <c r="H6191" s="213">
        <v>159221</v>
      </c>
      <c r="I6191" s="213">
        <v>186512</v>
      </c>
      <c r="J6191" s="213">
        <v>201300</v>
      </c>
      <c r="K6191" s="213">
        <v>236248</v>
      </c>
      <c r="L6191" s="213">
        <v>290070</v>
      </c>
      <c r="M6191" s="213">
        <v>322503</v>
      </c>
      <c r="N6191" s="213">
        <v>82208</v>
      </c>
      <c r="O6191" s="213">
        <v>40480</v>
      </c>
      <c r="P6191" s="214">
        <v>3477</v>
      </c>
    </row>
    <row r="6192" spans="1:16" x14ac:dyDescent="0.25">
      <c r="A6192" s="236" t="s">
        <v>4340</v>
      </c>
      <c r="B6192" s="237" t="s">
        <v>10439</v>
      </c>
      <c r="C6192" s="213">
        <v>677493</v>
      </c>
      <c r="D6192" s="213">
        <v>658852</v>
      </c>
      <c r="E6192" s="213">
        <v>746029</v>
      </c>
      <c r="F6192" s="213">
        <v>833969</v>
      </c>
      <c r="G6192" s="213">
        <v>828686</v>
      </c>
      <c r="H6192" s="213">
        <v>805619</v>
      </c>
      <c r="I6192" s="213">
        <v>1094507</v>
      </c>
      <c r="J6192" s="213">
        <v>1322631</v>
      </c>
      <c r="K6192" s="213">
        <v>1058795</v>
      </c>
      <c r="L6192" s="213">
        <v>1342412</v>
      </c>
      <c r="M6192" s="213">
        <v>2220554</v>
      </c>
      <c r="N6192" s="213">
        <v>988620</v>
      </c>
      <c r="O6192" s="213">
        <v>124279</v>
      </c>
      <c r="P6192" s="214">
        <v>18986</v>
      </c>
    </row>
    <row r="6193" spans="1:16" x14ac:dyDescent="0.25">
      <c r="A6193" s="236" t="s">
        <v>5563</v>
      </c>
      <c r="B6193" s="237" t="s">
        <v>5564</v>
      </c>
      <c r="C6193" s="213">
        <v>0</v>
      </c>
      <c r="D6193" s="213">
        <v>0</v>
      </c>
      <c r="E6193" s="213">
        <v>0</v>
      </c>
      <c r="F6193" s="213">
        <v>0</v>
      </c>
      <c r="G6193" s="213">
        <v>0</v>
      </c>
      <c r="H6193" s="213">
        <v>0</v>
      </c>
      <c r="I6193" s="213">
        <v>0</v>
      </c>
      <c r="J6193" s="213">
        <v>0</v>
      </c>
      <c r="K6193" s="213">
        <v>0</v>
      </c>
      <c r="L6193" s="213">
        <v>0</v>
      </c>
      <c r="M6193" s="213">
        <v>0</v>
      </c>
      <c r="N6193" s="213">
        <v>197522</v>
      </c>
      <c r="O6193" s="213">
        <v>242377</v>
      </c>
      <c r="P6193" s="214">
        <v>223115</v>
      </c>
    </row>
    <row r="6194" spans="1:16" x14ac:dyDescent="0.25">
      <c r="A6194" s="236" t="s">
        <v>4125</v>
      </c>
      <c r="B6194" s="237" t="s">
        <v>6223</v>
      </c>
      <c r="C6194" s="213">
        <v>16252</v>
      </c>
      <c r="D6194" s="213">
        <v>29857</v>
      </c>
      <c r="E6194" s="213">
        <v>22653</v>
      </c>
      <c r="F6194" s="213">
        <v>38268</v>
      </c>
      <c r="G6194" s="213">
        <v>54021</v>
      </c>
      <c r="H6194" s="213">
        <v>71938</v>
      </c>
      <c r="I6194" s="213">
        <v>22881</v>
      </c>
      <c r="J6194" s="213">
        <v>7844</v>
      </c>
      <c r="K6194" s="213">
        <v>4530</v>
      </c>
      <c r="L6194" s="213">
        <v>1836</v>
      </c>
      <c r="M6194" s="213">
        <v>2867</v>
      </c>
      <c r="N6194" s="213">
        <v>46810</v>
      </c>
      <c r="O6194" s="213">
        <v>42874</v>
      </c>
      <c r="P6194" s="214">
        <v>33595</v>
      </c>
    </row>
    <row r="6195" spans="1:16" x14ac:dyDescent="0.25">
      <c r="A6195" s="236" t="s">
        <v>4420</v>
      </c>
      <c r="B6195" s="237" t="s">
        <v>10303</v>
      </c>
      <c r="C6195" s="213">
        <v>204350</v>
      </c>
      <c r="D6195" s="213">
        <v>218790</v>
      </c>
      <c r="E6195" s="213">
        <v>189864</v>
      </c>
      <c r="F6195" s="213">
        <v>260951</v>
      </c>
      <c r="G6195" s="213">
        <v>227575</v>
      </c>
      <c r="H6195" s="213">
        <v>241712</v>
      </c>
      <c r="I6195" s="213">
        <v>282837</v>
      </c>
      <c r="J6195" s="213">
        <v>293715</v>
      </c>
      <c r="K6195" s="213">
        <v>215944</v>
      </c>
      <c r="L6195" s="213">
        <v>255523</v>
      </c>
      <c r="M6195" s="213">
        <v>393873</v>
      </c>
      <c r="N6195" s="213">
        <v>20674</v>
      </c>
      <c r="O6195" s="213">
        <v>39339</v>
      </c>
      <c r="P6195" s="214">
        <v>29451</v>
      </c>
    </row>
    <row r="6196" spans="1:16" x14ac:dyDescent="0.25">
      <c r="A6196" s="236" t="s">
        <v>3242</v>
      </c>
      <c r="B6196" s="237" t="s">
        <v>6158</v>
      </c>
      <c r="C6196" s="213">
        <v>475268</v>
      </c>
      <c r="D6196" s="213">
        <v>380168</v>
      </c>
      <c r="E6196" s="213">
        <v>519693</v>
      </c>
      <c r="F6196" s="213">
        <v>717872</v>
      </c>
      <c r="G6196" s="213">
        <v>834676</v>
      </c>
      <c r="H6196" s="213">
        <v>794985</v>
      </c>
      <c r="I6196" s="213">
        <v>1067664</v>
      </c>
      <c r="J6196" s="213">
        <v>1592048</v>
      </c>
      <c r="K6196" s="213">
        <v>1598200</v>
      </c>
      <c r="L6196" s="213">
        <v>2198672</v>
      </c>
      <c r="M6196" s="213">
        <v>2093331</v>
      </c>
      <c r="N6196" s="213">
        <v>2232527</v>
      </c>
      <c r="O6196" s="213">
        <v>3378651</v>
      </c>
      <c r="P6196" s="214">
        <v>3257413</v>
      </c>
    </row>
    <row r="6197" spans="1:16" x14ac:dyDescent="0.25">
      <c r="A6197" s="236" t="s">
        <v>3126</v>
      </c>
      <c r="B6197" s="237" t="s">
        <v>6267</v>
      </c>
      <c r="C6197" s="213">
        <v>164429</v>
      </c>
      <c r="D6197" s="213">
        <v>155409</v>
      </c>
      <c r="E6197" s="213">
        <v>168919</v>
      </c>
      <c r="F6197" s="213">
        <v>223038</v>
      </c>
      <c r="G6197" s="213">
        <v>195445</v>
      </c>
      <c r="H6197" s="213">
        <v>226462</v>
      </c>
      <c r="I6197" s="213">
        <v>322414</v>
      </c>
      <c r="J6197" s="213">
        <v>442461</v>
      </c>
      <c r="K6197" s="213">
        <v>385562</v>
      </c>
      <c r="L6197" s="213">
        <v>436426</v>
      </c>
      <c r="M6197" s="213">
        <v>519933</v>
      </c>
      <c r="N6197" s="213">
        <v>508147</v>
      </c>
      <c r="O6197" s="213">
        <v>725105</v>
      </c>
      <c r="P6197" s="214">
        <v>757637</v>
      </c>
    </row>
    <row r="6198" spans="1:16" x14ac:dyDescent="0.25">
      <c r="A6198" s="236" t="s">
        <v>876</v>
      </c>
      <c r="B6198" s="237" t="s">
        <v>7684</v>
      </c>
      <c r="C6198" s="213">
        <v>76383</v>
      </c>
      <c r="D6198" s="213">
        <v>35804</v>
      </c>
      <c r="E6198" s="213">
        <v>49556</v>
      </c>
      <c r="F6198" s="213">
        <v>76669</v>
      </c>
      <c r="G6198" s="213">
        <v>89933</v>
      </c>
      <c r="H6198" s="213">
        <v>83049</v>
      </c>
      <c r="I6198" s="213">
        <v>69150</v>
      </c>
      <c r="J6198" s="213">
        <v>103815</v>
      </c>
      <c r="K6198" s="213">
        <v>140806</v>
      </c>
      <c r="L6198" s="213">
        <v>123111</v>
      </c>
      <c r="M6198" s="213">
        <v>144184</v>
      </c>
      <c r="N6198" s="213">
        <v>181474</v>
      </c>
      <c r="O6198" s="213">
        <v>145173</v>
      </c>
      <c r="P6198" s="214">
        <v>182910</v>
      </c>
    </row>
    <row r="6199" spans="1:16" x14ac:dyDescent="0.25">
      <c r="A6199" s="236" t="s">
        <v>3382</v>
      </c>
      <c r="B6199" s="237" t="s">
        <v>9943</v>
      </c>
      <c r="C6199" s="213">
        <v>74923</v>
      </c>
      <c r="D6199" s="213">
        <v>71016</v>
      </c>
      <c r="E6199" s="213">
        <v>96145</v>
      </c>
      <c r="F6199" s="213">
        <v>122814</v>
      </c>
      <c r="G6199" s="213">
        <v>120518</v>
      </c>
      <c r="H6199" s="213">
        <v>143350</v>
      </c>
      <c r="I6199" s="213">
        <v>197075</v>
      </c>
      <c r="J6199" s="213">
        <v>248381</v>
      </c>
      <c r="K6199" s="213">
        <v>174667</v>
      </c>
      <c r="L6199" s="213">
        <v>194909</v>
      </c>
      <c r="M6199" s="213">
        <v>243524</v>
      </c>
      <c r="N6199" s="213">
        <v>280434</v>
      </c>
      <c r="O6199" s="213">
        <v>296831</v>
      </c>
      <c r="P6199" s="214">
        <v>322038</v>
      </c>
    </row>
    <row r="6200" spans="1:16" x14ac:dyDescent="0.25">
      <c r="A6200" s="236" t="s">
        <v>4197</v>
      </c>
      <c r="B6200" s="237" t="s">
        <v>10100</v>
      </c>
      <c r="C6200" s="213">
        <v>40155</v>
      </c>
      <c r="D6200" s="213">
        <v>44203</v>
      </c>
      <c r="E6200" s="213">
        <v>54827</v>
      </c>
      <c r="F6200" s="213">
        <v>68153</v>
      </c>
      <c r="G6200" s="213">
        <v>71472</v>
      </c>
      <c r="H6200" s="213">
        <v>79563</v>
      </c>
      <c r="I6200" s="213">
        <v>97837</v>
      </c>
      <c r="J6200" s="213">
        <v>103456</v>
      </c>
      <c r="K6200" s="213">
        <v>86023</v>
      </c>
      <c r="L6200" s="213">
        <v>83680</v>
      </c>
      <c r="M6200" s="213">
        <v>100593</v>
      </c>
      <c r="N6200" s="213">
        <v>103813</v>
      </c>
      <c r="O6200" s="213">
        <v>127020</v>
      </c>
      <c r="P6200" s="214">
        <v>117171</v>
      </c>
    </row>
    <row r="6201" spans="1:16" x14ac:dyDescent="0.25">
      <c r="A6201" s="236" t="s">
        <v>4020</v>
      </c>
      <c r="B6201" s="237" t="s">
        <v>10357</v>
      </c>
      <c r="C6201" s="213">
        <v>74149</v>
      </c>
      <c r="D6201" s="213">
        <v>78341</v>
      </c>
      <c r="E6201" s="213">
        <v>89421</v>
      </c>
      <c r="F6201" s="213">
        <v>121468</v>
      </c>
      <c r="G6201" s="213">
        <v>123583</v>
      </c>
      <c r="H6201" s="213">
        <v>139240</v>
      </c>
      <c r="I6201" s="213">
        <v>166772</v>
      </c>
      <c r="J6201" s="213">
        <v>171002</v>
      </c>
      <c r="K6201" s="213">
        <v>115170</v>
      </c>
      <c r="L6201" s="213">
        <v>108109</v>
      </c>
      <c r="M6201" s="213">
        <v>151618</v>
      </c>
      <c r="N6201" s="213">
        <v>147244</v>
      </c>
      <c r="O6201" s="213">
        <v>167321</v>
      </c>
      <c r="P6201" s="214">
        <v>173217</v>
      </c>
    </row>
    <row r="6202" spans="1:16" x14ac:dyDescent="0.25">
      <c r="A6202" s="236" t="s">
        <v>3976</v>
      </c>
      <c r="B6202" s="237" t="s">
        <v>9100</v>
      </c>
      <c r="C6202" s="213">
        <v>36744</v>
      </c>
      <c r="D6202" s="213">
        <v>36182</v>
      </c>
      <c r="E6202" s="213">
        <v>40550</v>
      </c>
      <c r="F6202" s="213">
        <v>43694</v>
      </c>
      <c r="G6202" s="213">
        <v>41278</v>
      </c>
      <c r="H6202" s="213">
        <v>50514</v>
      </c>
      <c r="I6202" s="213">
        <v>62263</v>
      </c>
      <c r="J6202" s="213">
        <v>83536</v>
      </c>
      <c r="K6202" s="213">
        <v>52451</v>
      </c>
      <c r="L6202" s="213">
        <v>59047</v>
      </c>
      <c r="M6202" s="213">
        <v>63447</v>
      </c>
      <c r="N6202" s="213">
        <v>54295</v>
      </c>
      <c r="O6202" s="213">
        <v>63569</v>
      </c>
      <c r="P6202" s="214">
        <v>58918</v>
      </c>
    </row>
    <row r="6203" spans="1:16" x14ac:dyDescent="0.25">
      <c r="A6203" s="236" t="s">
        <v>3557</v>
      </c>
      <c r="B6203" s="237" t="s">
        <v>6471</v>
      </c>
      <c r="C6203" s="213">
        <v>96224</v>
      </c>
      <c r="D6203" s="213">
        <v>119217</v>
      </c>
      <c r="E6203" s="213">
        <v>165246</v>
      </c>
      <c r="F6203" s="213">
        <v>207788</v>
      </c>
      <c r="G6203" s="213">
        <v>192015</v>
      </c>
      <c r="H6203" s="213">
        <v>205829</v>
      </c>
      <c r="I6203" s="213">
        <v>269664</v>
      </c>
      <c r="J6203" s="213">
        <v>337837</v>
      </c>
      <c r="K6203" s="213">
        <v>242531</v>
      </c>
      <c r="L6203" s="213">
        <v>245729</v>
      </c>
      <c r="M6203" s="213">
        <v>379112</v>
      </c>
      <c r="N6203" s="213">
        <v>376284</v>
      </c>
      <c r="O6203" s="213">
        <v>408094</v>
      </c>
      <c r="P6203" s="214">
        <v>390528</v>
      </c>
    </row>
    <row r="6204" spans="1:16" x14ac:dyDescent="0.25">
      <c r="A6204" s="236" t="s">
        <v>4602</v>
      </c>
      <c r="B6204" s="237" t="s">
        <v>9691</v>
      </c>
      <c r="C6204" s="213">
        <v>11137</v>
      </c>
      <c r="D6204" s="213">
        <v>10280</v>
      </c>
      <c r="E6204" s="213">
        <v>11114</v>
      </c>
      <c r="F6204" s="213">
        <v>10666</v>
      </c>
      <c r="G6204" s="213">
        <v>12695</v>
      </c>
      <c r="H6204" s="213">
        <v>17072</v>
      </c>
      <c r="I6204" s="213">
        <v>523</v>
      </c>
      <c r="J6204" s="213">
        <v>623</v>
      </c>
      <c r="K6204" s="213">
        <v>54</v>
      </c>
      <c r="L6204" s="213">
        <v>0</v>
      </c>
      <c r="M6204" s="213">
        <v>0</v>
      </c>
      <c r="N6204" s="213">
        <v>0</v>
      </c>
      <c r="O6204" s="213">
        <v>0</v>
      </c>
      <c r="P6204" s="214">
        <v>0</v>
      </c>
    </row>
    <row r="6205" spans="1:16" x14ac:dyDescent="0.25">
      <c r="A6205" s="236" t="s">
        <v>3369</v>
      </c>
      <c r="B6205" s="237" t="s">
        <v>7365</v>
      </c>
      <c r="C6205" s="213">
        <v>179714</v>
      </c>
      <c r="D6205" s="213">
        <v>199442</v>
      </c>
      <c r="E6205" s="213">
        <v>210441</v>
      </c>
      <c r="F6205" s="213">
        <v>221595</v>
      </c>
      <c r="G6205" s="213">
        <v>218372</v>
      </c>
      <c r="H6205" s="213">
        <v>231602</v>
      </c>
      <c r="I6205" s="213">
        <v>231420</v>
      </c>
      <c r="J6205" s="213">
        <v>243898</v>
      </c>
      <c r="K6205" s="213">
        <v>251653</v>
      </c>
      <c r="L6205" s="213">
        <v>266935</v>
      </c>
      <c r="M6205" s="213">
        <v>314387</v>
      </c>
      <c r="N6205" s="213">
        <v>297736</v>
      </c>
      <c r="O6205" s="213">
        <v>313272</v>
      </c>
      <c r="P6205" s="214">
        <v>316427</v>
      </c>
    </row>
    <row r="6206" spans="1:16" x14ac:dyDescent="0.25">
      <c r="A6206" s="236" t="s">
        <v>416</v>
      </c>
      <c r="B6206" s="237" t="s">
        <v>7480</v>
      </c>
      <c r="C6206" s="213">
        <v>1025810</v>
      </c>
      <c r="D6206" s="213">
        <v>1176438</v>
      </c>
      <c r="E6206" s="213">
        <v>1381883</v>
      </c>
      <c r="F6206" s="213">
        <v>1649362</v>
      </c>
      <c r="G6206" s="213">
        <v>1723912</v>
      </c>
      <c r="H6206" s="213">
        <v>1838981</v>
      </c>
      <c r="I6206" s="213">
        <v>2197664</v>
      </c>
      <c r="J6206" s="213">
        <v>2440682</v>
      </c>
      <c r="K6206" s="213">
        <v>2683771</v>
      </c>
      <c r="L6206" s="213">
        <v>2913929</v>
      </c>
      <c r="M6206" s="213">
        <v>3357526</v>
      </c>
      <c r="N6206" s="213">
        <v>3461411</v>
      </c>
      <c r="O6206" s="213">
        <v>3664113</v>
      </c>
      <c r="P6206" s="214">
        <v>3837076</v>
      </c>
    </row>
    <row r="6207" spans="1:16" x14ac:dyDescent="0.25">
      <c r="A6207" s="236" t="s">
        <v>541</v>
      </c>
      <c r="B6207" s="237" t="s">
        <v>6982</v>
      </c>
      <c r="C6207" s="213">
        <v>180939</v>
      </c>
      <c r="D6207" s="213">
        <v>183365</v>
      </c>
      <c r="E6207" s="213">
        <v>222252</v>
      </c>
      <c r="F6207" s="213">
        <v>253170</v>
      </c>
      <c r="G6207" s="213">
        <v>274523</v>
      </c>
      <c r="H6207" s="213">
        <v>274492</v>
      </c>
      <c r="I6207" s="213">
        <v>339236</v>
      </c>
      <c r="J6207" s="213">
        <v>375211</v>
      </c>
      <c r="K6207" s="213">
        <v>385190</v>
      </c>
      <c r="L6207" s="213">
        <v>432135</v>
      </c>
      <c r="M6207" s="213">
        <v>499592</v>
      </c>
      <c r="N6207" s="213">
        <v>451621</v>
      </c>
      <c r="O6207" s="213">
        <v>385635</v>
      </c>
      <c r="P6207" s="214">
        <v>363295</v>
      </c>
    </row>
    <row r="6208" spans="1:16" x14ac:dyDescent="0.25">
      <c r="A6208" s="236" t="s">
        <v>4253</v>
      </c>
      <c r="B6208" s="237" t="s">
        <v>10230</v>
      </c>
      <c r="C6208" s="213">
        <v>230182</v>
      </c>
      <c r="D6208" s="213">
        <v>229827</v>
      </c>
      <c r="E6208" s="213">
        <v>209587</v>
      </c>
      <c r="F6208" s="213">
        <v>245241</v>
      </c>
      <c r="G6208" s="213">
        <v>204355</v>
      </c>
      <c r="H6208" s="213">
        <v>234564</v>
      </c>
      <c r="I6208" s="213">
        <v>281482</v>
      </c>
      <c r="J6208" s="213">
        <v>240590</v>
      </c>
      <c r="K6208" s="213">
        <v>279170</v>
      </c>
      <c r="L6208" s="213">
        <v>358558</v>
      </c>
      <c r="M6208" s="213">
        <v>400444</v>
      </c>
      <c r="N6208" s="213">
        <v>472694</v>
      </c>
      <c r="O6208" s="213">
        <v>589698</v>
      </c>
      <c r="P6208" s="214">
        <v>657940</v>
      </c>
    </row>
    <row r="6209" spans="1:16" x14ac:dyDescent="0.25">
      <c r="A6209" s="236" t="s">
        <v>1080</v>
      </c>
      <c r="B6209" s="237" t="s">
        <v>5223</v>
      </c>
      <c r="C6209" s="213">
        <v>789013</v>
      </c>
      <c r="D6209" s="213">
        <v>798528</v>
      </c>
      <c r="E6209" s="213">
        <v>878457</v>
      </c>
      <c r="F6209" s="213">
        <v>983188</v>
      </c>
      <c r="G6209" s="213">
        <v>1078006</v>
      </c>
      <c r="H6209" s="213">
        <v>1144830</v>
      </c>
      <c r="I6209" s="213">
        <v>1406732</v>
      </c>
      <c r="J6209" s="213">
        <v>1581291</v>
      </c>
      <c r="K6209" s="213">
        <v>1516346</v>
      </c>
      <c r="L6209" s="213">
        <v>1756566</v>
      </c>
      <c r="M6209" s="213">
        <v>2088732</v>
      </c>
      <c r="N6209" s="213">
        <v>2198876</v>
      </c>
      <c r="O6209" s="213">
        <v>2823517</v>
      </c>
      <c r="P6209" s="214">
        <v>2999697</v>
      </c>
    </row>
    <row r="6210" spans="1:16" x14ac:dyDescent="0.25">
      <c r="A6210" s="236" t="s">
        <v>299</v>
      </c>
      <c r="B6210" s="237" t="s">
        <v>8348</v>
      </c>
      <c r="C6210" s="213">
        <v>144346</v>
      </c>
      <c r="D6210" s="213">
        <v>182881</v>
      </c>
      <c r="E6210" s="213">
        <v>220607</v>
      </c>
      <c r="F6210" s="213">
        <v>294715</v>
      </c>
      <c r="G6210" s="213">
        <v>336880</v>
      </c>
      <c r="H6210" s="213">
        <v>334274</v>
      </c>
      <c r="I6210" s="213">
        <v>498913</v>
      </c>
      <c r="J6210" s="213">
        <v>577732</v>
      </c>
      <c r="K6210" s="213">
        <v>621573</v>
      </c>
      <c r="L6210" s="213">
        <v>669648</v>
      </c>
      <c r="M6210" s="213">
        <v>715652</v>
      </c>
      <c r="N6210" s="213">
        <v>608527</v>
      </c>
      <c r="O6210" s="213">
        <v>685149</v>
      </c>
      <c r="P6210" s="214">
        <v>826637</v>
      </c>
    </row>
    <row r="6211" spans="1:16" x14ac:dyDescent="0.25">
      <c r="A6211" s="236" t="s">
        <v>2788</v>
      </c>
      <c r="B6211" s="237" t="s">
        <v>10436</v>
      </c>
      <c r="C6211" s="213">
        <v>97598</v>
      </c>
      <c r="D6211" s="213">
        <v>72514</v>
      </c>
      <c r="E6211" s="213">
        <v>122354</v>
      </c>
      <c r="F6211" s="213">
        <v>102816</v>
      </c>
      <c r="G6211" s="213">
        <v>88319</v>
      </c>
      <c r="H6211" s="213">
        <v>114072</v>
      </c>
      <c r="I6211" s="213">
        <v>143664</v>
      </c>
      <c r="J6211" s="213">
        <v>170825</v>
      </c>
      <c r="K6211" s="213">
        <v>139021</v>
      </c>
      <c r="L6211" s="213">
        <v>178400</v>
      </c>
      <c r="M6211" s="213">
        <v>265262</v>
      </c>
      <c r="N6211" s="213">
        <v>275449</v>
      </c>
      <c r="O6211" s="213">
        <v>284001</v>
      </c>
      <c r="P6211" s="214">
        <v>258382</v>
      </c>
    </row>
    <row r="6212" spans="1:16" x14ac:dyDescent="0.25">
      <c r="A6212" s="236" t="s">
        <v>2493</v>
      </c>
      <c r="B6212" s="237" t="s">
        <v>6133</v>
      </c>
      <c r="C6212" s="213">
        <v>95969</v>
      </c>
      <c r="D6212" s="213">
        <v>103834</v>
      </c>
      <c r="E6212" s="213">
        <v>124108</v>
      </c>
      <c r="F6212" s="213">
        <v>190787</v>
      </c>
      <c r="G6212" s="213">
        <v>326615</v>
      </c>
      <c r="H6212" s="213">
        <v>444760</v>
      </c>
      <c r="I6212" s="213">
        <v>337164</v>
      </c>
      <c r="J6212" s="213">
        <v>331018</v>
      </c>
      <c r="K6212" s="213">
        <v>402528</v>
      </c>
      <c r="L6212" s="213">
        <v>483776</v>
      </c>
      <c r="M6212" s="213">
        <v>337668</v>
      </c>
      <c r="N6212" s="213">
        <v>394754</v>
      </c>
      <c r="O6212" s="213">
        <v>394905</v>
      </c>
      <c r="P6212" s="214">
        <v>338453</v>
      </c>
    </row>
    <row r="6213" spans="1:16" x14ac:dyDescent="0.25">
      <c r="A6213" s="236" t="s">
        <v>2004</v>
      </c>
      <c r="B6213" s="237" t="s">
        <v>6975</v>
      </c>
      <c r="C6213" s="213">
        <v>204812</v>
      </c>
      <c r="D6213" s="213">
        <v>190371</v>
      </c>
      <c r="E6213" s="213">
        <v>204473</v>
      </c>
      <c r="F6213" s="213">
        <v>249791</v>
      </c>
      <c r="G6213" s="213">
        <v>252379</v>
      </c>
      <c r="H6213" s="213">
        <v>208351</v>
      </c>
      <c r="I6213" s="213">
        <v>226650</v>
      </c>
      <c r="J6213" s="213">
        <v>250808</v>
      </c>
      <c r="K6213" s="213">
        <v>218997</v>
      </c>
      <c r="L6213" s="213">
        <v>279752</v>
      </c>
      <c r="M6213" s="213">
        <v>382826</v>
      </c>
      <c r="N6213" s="213">
        <v>396124</v>
      </c>
      <c r="O6213" s="213">
        <v>428808</v>
      </c>
      <c r="P6213" s="214">
        <v>420847</v>
      </c>
    </row>
    <row r="6214" spans="1:16" x14ac:dyDescent="0.25">
      <c r="A6214" s="236" t="s">
        <v>3496</v>
      </c>
      <c r="B6214" s="237" t="s">
        <v>8349</v>
      </c>
      <c r="C6214" s="213">
        <v>133602</v>
      </c>
      <c r="D6214" s="213">
        <v>133486</v>
      </c>
      <c r="E6214" s="213">
        <v>147593</v>
      </c>
      <c r="F6214" s="213">
        <v>166092</v>
      </c>
      <c r="G6214" s="213">
        <v>158672</v>
      </c>
      <c r="H6214" s="213">
        <v>162174</v>
      </c>
      <c r="I6214" s="213">
        <v>270157</v>
      </c>
      <c r="J6214" s="213">
        <v>603073</v>
      </c>
      <c r="K6214" s="213">
        <v>454812</v>
      </c>
      <c r="L6214" s="213">
        <v>438904</v>
      </c>
      <c r="M6214" s="213">
        <v>385856</v>
      </c>
      <c r="N6214" s="213">
        <v>352956</v>
      </c>
      <c r="O6214" s="213">
        <v>311125</v>
      </c>
      <c r="P6214" s="214">
        <v>302164</v>
      </c>
    </row>
    <row r="6215" spans="1:16" x14ac:dyDescent="0.25">
      <c r="A6215" s="236" t="s">
        <v>1384</v>
      </c>
      <c r="B6215" s="237" t="s">
        <v>5292</v>
      </c>
      <c r="C6215" s="213">
        <v>544868</v>
      </c>
      <c r="D6215" s="213">
        <v>559831</v>
      </c>
      <c r="E6215" s="213">
        <v>647153</v>
      </c>
      <c r="F6215" s="213">
        <v>724196</v>
      </c>
      <c r="G6215" s="213">
        <v>758609</v>
      </c>
      <c r="H6215" s="213">
        <v>770743</v>
      </c>
      <c r="I6215" s="213">
        <v>858427</v>
      </c>
      <c r="J6215" s="213">
        <v>1240798</v>
      </c>
      <c r="K6215" s="213">
        <v>1375679</v>
      </c>
      <c r="L6215" s="213">
        <v>1544806</v>
      </c>
      <c r="M6215" s="213">
        <v>1997812</v>
      </c>
      <c r="N6215" s="213">
        <v>1917192</v>
      </c>
      <c r="O6215" s="213">
        <v>1998632</v>
      </c>
      <c r="P6215" s="214">
        <v>2194979</v>
      </c>
    </row>
    <row r="6216" spans="1:16" x14ac:dyDescent="0.25">
      <c r="A6216" s="236" t="s">
        <v>1774</v>
      </c>
      <c r="B6216" s="237" t="s">
        <v>5244</v>
      </c>
      <c r="C6216" s="213">
        <v>363770</v>
      </c>
      <c r="D6216" s="213">
        <v>409456</v>
      </c>
      <c r="E6216" s="213">
        <v>456945</v>
      </c>
      <c r="F6216" s="213">
        <v>504468</v>
      </c>
      <c r="G6216" s="213">
        <v>536995</v>
      </c>
      <c r="H6216" s="213">
        <v>559639</v>
      </c>
      <c r="I6216" s="213">
        <v>627114</v>
      </c>
      <c r="J6216" s="213">
        <v>820576</v>
      </c>
      <c r="K6216" s="213">
        <v>778054</v>
      </c>
      <c r="L6216" s="213">
        <v>806902</v>
      </c>
      <c r="M6216" s="213">
        <v>939066</v>
      </c>
      <c r="N6216" s="213">
        <v>1032162</v>
      </c>
      <c r="O6216" s="213">
        <v>1160767</v>
      </c>
      <c r="P6216" s="214">
        <v>1231417</v>
      </c>
    </row>
    <row r="6217" spans="1:16" x14ac:dyDescent="0.25">
      <c r="A6217" s="236" t="s">
        <v>4126</v>
      </c>
      <c r="B6217" s="237" t="s">
        <v>10306</v>
      </c>
      <c r="C6217" s="213">
        <v>50540</v>
      </c>
      <c r="D6217" s="213">
        <v>45672</v>
      </c>
      <c r="E6217" s="213">
        <v>52946</v>
      </c>
      <c r="F6217" s="213">
        <v>51064</v>
      </c>
      <c r="G6217" s="213">
        <v>45702</v>
      </c>
      <c r="H6217" s="213">
        <v>44293</v>
      </c>
      <c r="I6217" s="213">
        <v>50027</v>
      </c>
      <c r="J6217" s="213">
        <v>56165</v>
      </c>
      <c r="K6217" s="213">
        <v>47071</v>
      </c>
      <c r="L6217" s="213">
        <v>51840</v>
      </c>
      <c r="M6217" s="213">
        <v>60866</v>
      </c>
      <c r="N6217" s="213">
        <v>23245</v>
      </c>
      <c r="O6217" s="213">
        <v>24916</v>
      </c>
      <c r="P6217" s="214">
        <v>21583</v>
      </c>
    </row>
    <row r="6218" spans="1:16" x14ac:dyDescent="0.25">
      <c r="A6218" s="236" t="s">
        <v>3488</v>
      </c>
      <c r="B6218" s="237" t="s">
        <v>7788</v>
      </c>
      <c r="C6218" s="213">
        <v>135945</v>
      </c>
      <c r="D6218" s="213">
        <v>131775</v>
      </c>
      <c r="E6218" s="213">
        <v>203266</v>
      </c>
      <c r="F6218" s="213">
        <v>105880</v>
      </c>
      <c r="G6218" s="213">
        <v>107079</v>
      </c>
      <c r="H6218" s="213">
        <v>151244</v>
      </c>
      <c r="I6218" s="213">
        <v>343519</v>
      </c>
      <c r="J6218" s="213">
        <v>352132</v>
      </c>
      <c r="K6218" s="213">
        <v>347069</v>
      </c>
      <c r="L6218" s="213">
        <v>373211</v>
      </c>
      <c r="M6218" s="213">
        <v>480562</v>
      </c>
      <c r="N6218" s="213">
        <v>402445</v>
      </c>
      <c r="O6218" s="213">
        <v>499336</v>
      </c>
      <c r="P6218" s="214">
        <v>611343</v>
      </c>
    </row>
    <row r="6219" spans="1:16" x14ac:dyDescent="0.25">
      <c r="A6219" s="236" t="s">
        <v>4825</v>
      </c>
      <c r="B6219" s="237" t="s">
        <v>9799</v>
      </c>
      <c r="C6219" s="213">
        <v>535098</v>
      </c>
      <c r="D6219" s="213">
        <v>723723</v>
      </c>
      <c r="E6219" s="213">
        <v>815745</v>
      </c>
      <c r="F6219" s="213">
        <v>948706</v>
      </c>
      <c r="G6219" s="213">
        <v>847035</v>
      </c>
      <c r="H6219" s="213">
        <v>888556</v>
      </c>
      <c r="I6219" s="213">
        <v>1320390</v>
      </c>
      <c r="J6219" s="213">
        <v>1788719</v>
      </c>
      <c r="K6219" s="213">
        <v>1184951</v>
      </c>
      <c r="L6219" s="213">
        <v>1580698</v>
      </c>
      <c r="M6219" s="213">
        <v>2006191</v>
      </c>
      <c r="N6219" s="213">
        <v>628</v>
      </c>
      <c r="O6219" s="213">
        <v>242</v>
      </c>
      <c r="P6219" s="214">
        <v>273</v>
      </c>
    </row>
    <row r="6220" spans="1:16" x14ac:dyDescent="0.25">
      <c r="A6220" s="236" t="s">
        <v>2183</v>
      </c>
      <c r="B6220" s="237" t="s">
        <v>9800</v>
      </c>
      <c r="C6220" s="213">
        <v>19952</v>
      </c>
      <c r="D6220" s="213">
        <v>32856</v>
      </c>
      <c r="E6220" s="213">
        <v>38704</v>
      </c>
      <c r="F6220" s="213">
        <v>39360</v>
      </c>
      <c r="G6220" s="213">
        <v>27907</v>
      </c>
      <c r="H6220" s="213">
        <v>22476</v>
      </c>
      <c r="I6220" s="213">
        <v>34617</v>
      </c>
      <c r="J6220" s="213">
        <v>59876</v>
      </c>
      <c r="K6220" s="213">
        <v>45210</v>
      </c>
      <c r="L6220" s="213">
        <v>93720</v>
      </c>
      <c r="M6220" s="213">
        <v>137629</v>
      </c>
      <c r="N6220" s="213">
        <v>81792</v>
      </c>
      <c r="O6220" s="213">
        <v>78974</v>
      </c>
      <c r="P6220" s="214">
        <v>87211</v>
      </c>
    </row>
    <row r="6221" spans="1:16" x14ac:dyDescent="0.25">
      <c r="A6221" s="236" t="s">
        <v>2303</v>
      </c>
      <c r="B6221" s="237" t="s">
        <v>9368</v>
      </c>
      <c r="C6221" s="213">
        <v>0</v>
      </c>
      <c r="D6221" s="213">
        <v>117912</v>
      </c>
      <c r="E6221" s="213">
        <v>102439</v>
      </c>
      <c r="F6221" s="213">
        <v>144209</v>
      </c>
      <c r="G6221" s="213">
        <v>120396</v>
      </c>
      <c r="H6221" s="213">
        <v>122090</v>
      </c>
      <c r="I6221" s="213">
        <v>130449</v>
      </c>
      <c r="J6221" s="213">
        <v>140170</v>
      </c>
      <c r="K6221" s="213">
        <v>165715</v>
      </c>
      <c r="L6221" s="213">
        <v>195771</v>
      </c>
      <c r="M6221" s="213">
        <v>229019</v>
      </c>
      <c r="N6221" s="213">
        <v>295612</v>
      </c>
      <c r="O6221" s="213">
        <v>294783</v>
      </c>
      <c r="P6221" s="214">
        <v>263034</v>
      </c>
    </row>
    <row r="6222" spans="1:16" x14ac:dyDescent="0.25">
      <c r="A6222" s="236" t="s">
        <v>503</v>
      </c>
      <c r="B6222" s="237" t="s">
        <v>6977</v>
      </c>
      <c r="C6222" s="213">
        <v>2044916</v>
      </c>
      <c r="D6222" s="213">
        <v>2855978</v>
      </c>
      <c r="E6222" s="213">
        <v>4118589</v>
      </c>
      <c r="F6222" s="213">
        <v>4372184</v>
      </c>
      <c r="G6222" s="213">
        <v>4057387</v>
      </c>
      <c r="H6222" s="213">
        <v>4549740</v>
      </c>
      <c r="I6222" s="213">
        <v>7142227</v>
      </c>
      <c r="J6222" s="213">
        <v>9819814</v>
      </c>
      <c r="K6222" s="213">
        <v>6294883</v>
      </c>
      <c r="L6222" s="213">
        <v>8048751</v>
      </c>
      <c r="M6222" s="213">
        <v>10574505</v>
      </c>
      <c r="N6222" s="213">
        <v>9618989</v>
      </c>
      <c r="O6222" s="213">
        <v>8559110</v>
      </c>
      <c r="P6222" s="214">
        <v>7332487</v>
      </c>
    </row>
    <row r="6223" spans="1:16" x14ac:dyDescent="0.25">
      <c r="A6223" s="236" t="s">
        <v>156</v>
      </c>
      <c r="B6223" s="237" t="s">
        <v>7362</v>
      </c>
      <c r="C6223" s="213">
        <v>870068</v>
      </c>
      <c r="D6223" s="213">
        <v>1048660</v>
      </c>
      <c r="E6223" s="213">
        <v>1167900</v>
      </c>
      <c r="F6223" s="213">
        <v>1146581</v>
      </c>
      <c r="G6223" s="213">
        <v>1117403</v>
      </c>
      <c r="H6223" s="213">
        <v>1333966</v>
      </c>
      <c r="I6223" s="213">
        <v>1755017</v>
      </c>
      <c r="J6223" s="213">
        <v>2756187</v>
      </c>
      <c r="K6223" s="213">
        <v>1470634</v>
      </c>
      <c r="L6223" s="213">
        <v>1710238</v>
      </c>
      <c r="M6223" s="213">
        <v>2371949</v>
      </c>
      <c r="N6223" s="213">
        <v>2064091</v>
      </c>
      <c r="O6223" s="213">
        <v>1912302</v>
      </c>
      <c r="P6223" s="214">
        <v>1634132</v>
      </c>
    </row>
    <row r="6224" spans="1:16" x14ac:dyDescent="0.25">
      <c r="A6224" s="236" t="s">
        <v>3567</v>
      </c>
      <c r="B6224" s="237" t="s">
        <v>6978</v>
      </c>
      <c r="C6224" s="213">
        <v>127584</v>
      </c>
      <c r="D6224" s="213">
        <v>123035</v>
      </c>
      <c r="E6224" s="213">
        <v>171352</v>
      </c>
      <c r="F6224" s="213">
        <v>134743</v>
      </c>
      <c r="G6224" s="213">
        <v>142195</v>
      </c>
      <c r="H6224" s="213">
        <v>151343</v>
      </c>
      <c r="I6224" s="213">
        <v>174966</v>
      </c>
      <c r="J6224" s="213">
        <v>205584</v>
      </c>
      <c r="K6224" s="213">
        <v>185774</v>
      </c>
      <c r="L6224" s="213">
        <v>201328</v>
      </c>
      <c r="M6224" s="213">
        <v>210009</v>
      </c>
      <c r="N6224" s="213">
        <v>283748</v>
      </c>
      <c r="O6224" s="213">
        <v>246619</v>
      </c>
      <c r="P6224" s="214">
        <v>225208</v>
      </c>
    </row>
    <row r="6225" spans="1:16" x14ac:dyDescent="0.25">
      <c r="A6225" s="236" t="s">
        <v>2548</v>
      </c>
      <c r="B6225" s="237" t="s">
        <v>8208</v>
      </c>
      <c r="C6225" s="213">
        <v>62464</v>
      </c>
      <c r="D6225" s="213">
        <v>54536</v>
      </c>
      <c r="E6225" s="213">
        <v>82691</v>
      </c>
      <c r="F6225" s="213">
        <v>92931</v>
      </c>
      <c r="G6225" s="213">
        <v>73966</v>
      </c>
      <c r="H6225" s="213">
        <v>65802</v>
      </c>
      <c r="I6225" s="213">
        <v>87161</v>
      </c>
      <c r="J6225" s="213">
        <v>116301</v>
      </c>
      <c r="K6225" s="213">
        <v>88667</v>
      </c>
      <c r="L6225" s="213">
        <v>75103</v>
      </c>
      <c r="M6225" s="213">
        <v>105267</v>
      </c>
      <c r="N6225" s="213">
        <v>150874</v>
      </c>
      <c r="O6225" s="213">
        <v>103231</v>
      </c>
      <c r="P6225" s="214">
        <v>105093</v>
      </c>
    </row>
    <row r="6226" spans="1:16" x14ac:dyDescent="0.25">
      <c r="A6226" s="236" t="s">
        <v>1522</v>
      </c>
      <c r="B6226" s="237" t="s">
        <v>8532</v>
      </c>
      <c r="C6226" s="213">
        <v>1670917</v>
      </c>
      <c r="D6226" s="213">
        <v>1921301</v>
      </c>
      <c r="E6226" s="213">
        <v>2401441</v>
      </c>
      <c r="F6226" s="213">
        <v>3437612</v>
      </c>
      <c r="G6226" s="213">
        <v>3967989</v>
      </c>
      <c r="H6226" s="213">
        <v>4485719</v>
      </c>
      <c r="I6226" s="213">
        <v>4527434</v>
      </c>
      <c r="J6226" s="213">
        <v>4751472</v>
      </c>
      <c r="K6226" s="213">
        <v>3906003</v>
      </c>
      <c r="L6226" s="213">
        <v>4192209</v>
      </c>
      <c r="M6226" s="213">
        <v>4578817</v>
      </c>
      <c r="N6226" s="213">
        <v>4399500</v>
      </c>
      <c r="O6226" s="213">
        <v>5373946</v>
      </c>
      <c r="P6226" s="214">
        <v>5598042</v>
      </c>
    </row>
    <row r="6227" spans="1:16" x14ac:dyDescent="0.25">
      <c r="A6227" s="236" t="s">
        <v>2092</v>
      </c>
      <c r="B6227" s="237" t="s">
        <v>7673</v>
      </c>
      <c r="C6227" s="213">
        <v>460987</v>
      </c>
      <c r="D6227" s="213">
        <v>571998</v>
      </c>
      <c r="E6227" s="213">
        <v>708111</v>
      </c>
      <c r="F6227" s="213">
        <v>916731</v>
      </c>
      <c r="G6227" s="213">
        <v>1025704</v>
      </c>
      <c r="H6227" s="213">
        <v>1221020</v>
      </c>
      <c r="I6227" s="213">
        <v>1197414</v>
      </c>
      <c r="J6227" s="213">
        <v>1310826</v>
      </c>
      <c r="K6227" s="213">
        <v>1025042</v>
      </c>
      <c r="L6227" s="213">
        <v>1053759</v>
      </c>
      <c r="M6227" s="213">
        <v>1116136</v>
      </c>
      <c r="N6227" s="213">
        <v>1143196</v>
      </c>
      <c r="O6227" s="213">
        <v>1304787</v>
      </c>
      <c r="P6227" s="214">
        <v>1309637</v>
      </c>
    </row>
    <row r="6228" spans="1:16" x14ac:dyDescent="0.25">
      <c r="A6228" s="236" t="s">
        <v>2694</v>
      </c>
      <c r="B6228" s="237" t="s">
        <v>5238</v>
      </c>
      <c r="C6228" s="213">
        <v>960880</v>
      </c>
      <c r="D6228" s="213">
        <v>1529901</v>
      </c>
      <c r="E6228" s="213">
        <v>1928916</v>
      </c>
      <c r="F6228" s="213">
        <v>2439016</v>
      </c>
      <c r="G6228" s="213">
        <v>2638187</v>
      </c>
      <c r="H6228" s="213">
        <v>3493039</v>
      </c>
      <c r="I6228" s="213">
        <v>6063886</v>
      </c>
      <c r="J6228" s="213">
        <v>10210934</v>
      </c>
      <c r="K6228" s="213">
        <v>8411981</v>
      </c>
      <c r="L6228" s="213">
        <v>11058496</v>
      </c>
      <c r="M6228" s="213">
        <v>14743514</v>
      </c>
      <c r="N6228" s="213">
        <v>13163334</v>
      </c>
      <c r="O6228" s="213">
        <v>10061792</v>
      </c>
      <c r="P6228" s="214">
        <v>9474582</v>
      </c>
    </row>
    <row r="6229" spans="1:16" x14ac:dyDescent="0.25">
      <c r="A6229" s="236" t="s">
        <v>912</v>
      </c>
      <c r="B6229" s="237" t="s">
        <v>5259</v>
      </c>
      <c r="C6229" s="213">
        <v>3254673</v>
      </c>
      <c r="D6229" s="213">
        <v>4884277</v>
      </c>
      <c r="E6229" s="213">
        <v>6458343</v>
      </c>
      <c r="F6229" s="213">
        <v>7372476</v>
      </c>
      <c r="G6229" s="213">
        <v>6967566</v>
      </c>
      <c r="H6229" s="213">
        <v>8497842</v>
      </c>
      <c r="I6229" s="213">
        <v>13266659</v>
      </c>
      <c r="J6229" s="213">
        <v>20028520</v>
      </c>
      <c r="K6229" s="213">
        <v>14789404</v>
      </c>
      <c r="L6229" s="213">
        <v>18781706</v>
      </c>
      <c r="M6229" s="213">
        <v>26147455</v>
      </c>
      <c r="N6229" s="213">
        <v>25390032</v>
      </c>
      <c r="O6229" s="213">
        <v>23612493</v>
      </c>
      <c r="P6229" s="214">
        <v>24487435</v>
      </c>
    </row>
    <row r="6230" spans="1:16" x14ac:dyDescent="0.25">
      <c r="A6230" s="236" t="s">
        <v>98</v>
      </c>
      <c r="B6230" s="237" t="s">
        <v>8533</v>
      </c>
      <c r="C6230" s="213">
        <v>606149</v>
      </c>
      <c r="D6230" s="213">
        <v>682147</v>
      </c>
      <c r="E6230" s="213">
        <v>853838</v>
      </c>
      <c r="F6230" s="213">
        <v>1057857</v>
      </c>
      <c r="G6230" s="213">
        <v>1165367</v>
      </c>
      <c r="H6230" s="213">
        <v>1453944</v>
      </c>
      <c r="I6230" s="213">
        <v>1608626</v>
      </c>
      <c r="J6230" s="213">
        <v>2648450</v>
      </c>
      <c r="K6230" s="213">
        <v>2133132</v>
      </c>
      <c r="L6230" s="213">
        <v>2396414</v>
      </c>
      <c r="M6230" s="213">
        <v>3552560</v>
      </c>
      <c r="N6230" s="213">
        <v>3661847</v>
      </c>
      <c r="O6230" s="213">
        <v>3732689</v>
      </c>
      <c r="P6230" s="214">
        <v>3537131</v>
      </c>
    </row>
    <row r="6231" spans="1:16" x14ac:dyDescent="0.25">
      <c r="A6231" s="236" t="s">
        <v>3456</v>
      </c>
      <c r="B6231" s="237" t="s">
        <v>10435</v>
      </c>
      <c r="C6231" s="213">
        <v>480778</v>
      </c>
      <c r="D6231" s="213">
        <v>453402</v>
      </c>
      <c r="E6231" s="213">
        <v>576846</v>
      </c>
      <c r="F6231" s="213">
        <v>765489</v>
      </c>
      <c r="G6231" s="213">
        <v>976475</v>
      </c>
      <c r="H6231" s="213">
        <v>722957</v>
      </c>
      <c r="I6231" s="213">
        <v>1124870</v>
      </c>
      <c r="J6231" s="213">
        <v>1539638</v>
      </c>
      <c r="K6231" s="213">
        <v>812555</v>
      </c>
      <c r="L6231" s="213">
        <v>1503905</v>
      </c>
      <c r="M6231" s="213">
        <v>1775003</v>
      </c>
      <c r="N6231" s="213">
        <v>1432731</v>
      </c>
      <c r="O6231" s="213">
        <v>950667</v>
      </c>
      <c r="P6231" s="214">
        <v>1479475</v>
      </c>
    </row>
    <row r="6232" spans="1:16" x14ac:dyDescent="0.25">
      <c r="A6232" s="236" t="s">
        <v>4162</v>
      </c>
      <c r="B6232" s="237" t="s">
        <v>6979</v>
      </c>
      <c r="C6232" s="213">
        <v>164650</v>
      </c>
      <c r="D6232" s="213">
        <v>263724</v>
      </c>
      <c r="E6232" s="213">
        <v>291049</v>
      </c>
      <c r="F6232" s="213">
        <v>567336</v>
      </c>
      <c r="G6232" s="213">
        <v>639952</v>
      </c>
      <c r="H6232" s="213">
        <v>661192</v>
      </c>
      <c r="I6232" s="213">
        <v>1109112</v>
      </c>
      <c r="J6232" s="213">
        <v>1597315</v>
      </c>
      <c r="K6232" s="213">
        <v>1170948</v>
      </c>
      <c r="L6232" s="213">
        <v>1850279</v>
      </c>
      <c r="M6232" s="213">
        <v>2275224</v>
      </c>
      <c r="N6232" s="213">
        <v>1164597</v>
      </c>
      <c r="O6232" s="213">
        <v>823894</v>
      </c>
      <c r="P6232" s="214">
        <v>995729</v>
      </c>
    </row>
    <row r="6233" spans="1:16" x14ac:dyDescent="0.25">
      <c r="A6233" s="236" t="s">
        <v>2964</v>
      </c>
      <c r="B6233" s="237" t="s">
        <v>7683</v>
      </c>
      <c r="C6233" s="213">
        <v>179657</v>
      </c>
      <c r="D6233" s="213">
        <v>249068</v>
      </c>
      <c r="E6233" s="213">
        <v>318534</v>
      </c>
      <c r="F6233" s="213">
        <v>407695</v>
      </c>
      <c r="G6233" s="213">
        <v>442634</v>
      </c>
      <c r="H6233" s="213">
        <v>379171</v>
      </c>
      <c r="I6233" s="213">
        <v>627062</v>
      </c>
      <c r="J6233" s="213">
        <v>970853</v>
      </c>
      <c r="K6233" s="213">
        <v>627374</v>
      </c>
      <c r="L6233" s="213">
        <v>1040881</v>
      </c>
      <c r="M6233" s="213">
        <v>1711127</v>
      </c>
      <c r="N6233" s="213">
        <v>1707410</v>
      </c>
      <c r="O6233" s="213">
        <v>1779121</v>
      </c>
      <c r="P6233" s="214">
        <v>1808293</v>
      </c>
    </row>
    <row r="6234" spans="1:16" x14ac:dyDescent="0.25">
      <c r="A6234" s="236" t="s">
        <v>3761</v>
      </c>
      <c r="B6234" s="237" t="s">
        <v>10232</v>
      </c>
      <c r="C6234" s="213">
        <v>42168</v>
      </c>
      <c r="D6234" s="213">
        <v>50958</v>
      </c>
      <c r="E6234" s="213">
        <v>64422</v>
      </c>
      <c r="F6234" s="213">
        <v>90737</v>
      </c>
      <c r="G6234" s="213">
        <v>116986</v>
      </c>
      <c r="H6234" s="213">
        <v>88216</v>
      </c>
      <c r="I6234" s="213">
        <v>103269</v>
      </c>
      <c r="J6234" s="213">
        <v>155686</v>
      </c>
      <c r="K6234" s="213">
        <v>116964</v>
      </c>
      <c r="L6234" s="213">
        <v>127030</v>
      </c>
      <c r="M6234" s="213">
        <v>131759</v>
      </c>
      <c r="N6234" s="213">
        <v>138989</v>
      </c>
      <c r="O6234" s="213">
        <v>132212</v>
      </c>
      <c r="P6234" s="214">
        <v>133625</v>
      </c>
    </row>
    <row r="6235" spans="1:16" x14ac:dyDescent="0.25">
      <c r="A6235" s="236" t="s">
        <v>3177</v>
      </c>
      <c r="B6235" s="237" t="s">
        <v>9372</v>
      </c>
      <c r="C6235" s="213">
        <v>44044</v>
      </c>
      <c r="D6235" s="213">
        <v>66911</v>
      </c>
      <c r="E6235" s="213">
        <v>86195</v>
      </c>
      <c r="F6235" s="213">
        <v>105118</v>
      </c>
      <c r="G6235" s="213">
        <v>111474</v>
      </c>
      <c r="H6235" s="213">
        <v>103330</v>
      </c>
      <c r="I6235" s="213">
        <v>105330</v>
      </c>
      <c r="J6235" s="213">
        <v>142057</v>
      </c>
      <c r="K6235" s="213">
        <v>111145</v>
      </c>
      <c r="L6235" s="213">
        <v>101593</v>
      </c>
      <c r="M6235" s="213">
        <v>132193</v>
      </c>
      <c r="N6235" s="213">
        <v>123308</v>
      </c>
      <c r="O6235" s="213">
        <v>107489</v>
      </c>
      <c r="P6235" s="214">
        <v>108922</v>
      </c>
    </row>
    <row r="6236" spans="1:16" x14ac:dyDescent="0.25">
      <c r="A6236" s="236" t="s">
        <v>903</v>
      </c>
      <c r="B6236" s="237" t="s">
        <v>9278</v>
      </c>
      <c r="C6236" s="213">
        <v>297400</v>
      </c>
      <c r="D6236" s="213">
        <v>332693</v>
      </c>
      <c r="E6236" s="213">
        <v>430825</v>
      </c>
      <c r="F6236" s="213">
        <v>630119</v>
      </c>
      <c r="G6236" s="213">
        <v>705381</v>
      </c>
      <c r="H6236" s="213">
        <v>716017</v>
      </c>
      <c r="I6236" s="213">
        <v>825072</v>
      </c>
      <c r="J6236" s="213">
        <v>1113448</v>
      </c>
      <c r="K6236" s="213">
        <v>825488</v>
      </c>
      <c r="L6236" s="213">
        <v>939326</v>
      </c>
      <c r="M6236" s="213">
        <v>1163295</v>
      </c>
      <c r="N6236" s="213">
        <v>1192579</v>
      </c>
      <c r="O6236" s="213">
        <v>1381524</v>
      </c>
      <c r="P6236" s="214">
        <v>1523678</v>
      </c>
    </row>
    <row r="6237" spans="1:16" x14ac:dyDescent="0.25">
      <c r="A6237" s="236" t="s">
        <v>847</v>
      </c>
      <c r="B6237" s="237" t="s">
        <v>8754</v>
      </c>
      <c r="C6237" s="213">
        <v>1258837</v>
      </c>
      <c r="D6237" s="213">
        <v>1696927</v>
      </c>
      <c r="E6237" s="213">
        <v>2241661</v>
      </c>
      <c r="F6237" s="213">
        <v>2736753</v>
      </c>
      <c r="G6237" s="213">
        <v>2797788</v>
      </c>
      <c r="H6237" s="213">
        <v>2946624</v>
      </c>
      <c r="I6237" s="213">
        <v>3747138</v>
      </c>
      <c r="J6237" s="213">
        <v>5168849</v>
      </c>
      <c r="K6237" s="213">
        <v>3569885</v>
      </c>
      <c r="L6237" s="213">
        <v>4329654</v>
      </c>
      <c r="M6237" s="213">
        <v>6170654</v>
      </c>
      <c r="N6237" s="213">
        <v>5681371</v>
      </c>
      <c r="O6237" s="213">
        <v>5347472</v>
      </c>
      <c r="P6237" s="214">
        <v>4135391</v>
      </c>
    </row>
    <row r="6238" spans="1:16" x14ac:dyDescent="0.25">
      <c r="A6238" s="236" t="s">
        <v>238</v>
      </c>
      <c r="B6238" s="237" t="s">
        <v>5380</v>
      </c>
      <c r="C6238" s="213">
        <v>660302</v>
      </c>
      <c r="D6238" s="213">
        <v>720852</v>
      </c>
      <c r="E6238" s="213">
        <v>932534</v>
      </c>
      <c r="F6238" s="213">
        <v>1039220</v>
      </c>
      <c r="G6238" s="213">
        <v>1084238</v>
      </c>
      <c r="H6238" s="213">
        <v>1153485</v>
      </c>
      <c r="I6238" s="213">
        <v>1382133</v>
      </c>
      <c r="J6238" s="213">
        <v>1915953</v>
      </c>
      <c r="K6238" s="213">
        <v>1643105</v>
      </c>
      <c r="L6238" s="213">
        <v>1638546</v>
      </c>
      <c r="M6238" s="213">
        <v>1990127</v>
      </c>
      <c r="N6238" s="213">
        <v>1817386</v>
      </c>
      <c r="O6238" s="213">
        <v>1788412</v>
      </c>
      <c r="P6238" s="214">
        <v>1670923</v>
      </c>
    </row>
    <row r="6239" spans="1:16" x14ac:dyDescent="0.25">
      <c r="A6239" s="236" t="s">
        <v>1255</v>
      </c>
      <c r="B6239" s="237" t="s">
        <v>5678</v>
      </c>
      <c r="C6239" s="213">
        <v>742211</v>
      </c>
      <c r="D6239" s="213">
        <v>861458</v>
      </c>
      <c r="E6239" s="213">
        <v>1057168</v>
      </c>
      <c r="F6239" s="213">
        <v>1398804</v>
      </c>
      <c r="G6239" s="213">
        <v>1567843</v>
      </c>
      <c r="H6239" s="213">
        <v>1840381</v>
      </c>
      <c r="I6239" s="213">
        <v>2586002</v>
      </c>
      <c r="J6239" s="213">
        <v>4038727</v>
      </c>
      <c r="K6239" s="213">
        <v>3164415</v>
      </c>
      <c r="L6239" s="213">
        <v>3243121</v>
      </c>
      <c r="M6239" s="213">
        <v>4770707</v>
      </c>
      <c r="N6239" s="213">
        <v>4455784</v>
      </c>
      <c r="O6239" s="213">
        <v>4377561</v>
      </c>
      <c r="P6239" s="214">
        <v>4486860</v>
      </c>
    </row>
    <row r="6240" spans="1:16" x14ac:dyDescent="0.25">
      <c r="A6240" s="236" t="s">
        <v>927</v>
      </c>
      <c r="B6240" s="237" t="s">
        <v>9103</v>
      </c>
      <c r="C6240" s="213">
        <v>376757</v>
      </c>
      <c r="D6240" s="213">
        <v>443875</v>
      </c>
      <c r="E6240" s="213">
        <v>418873</v>
      </c>
      <c r="F6240" s="213">
        <v>560277</v>
      </c>
      <c r="G6240" s="213">
        <v>519095</v>
      </c>
      <c r="H6240" s="213">
        <v>631341</v>
      </c>
      <c r="I6240" s="213">
        <v>1025820</v>
      </c>
      <c r="J6240" s="213">
        <v>1672246</v>
      </c>
      <c r="K6240" s="213">
        <v>1029206</v>
      </c>
      <c r="L6240" s="213">
        <v>1287683</v>
      </c>
      <c r="M6240" s="213">
        <v>1761756</v>
      </c>
      <c r="N6240" s="213">
        <v>1986875</v>
      </c>
      <c r="O6240" s="213">
        <v>1894255</v>
      </c>
      <c r="P6240" s="214">
        <v>1884014</v>
      </c>
    </row>
    <row r="6241" spans="1:16" x14ac:dyDescent="0.25">
      <c r="A6241" s="236" t="s">
        <v>396</v>
      </c>
      <c r="B6241" s="237" t="s">
        <v>8382</v>
      </c>
      <c r="C6241" s="213">
        <v>1351361</v>
      </c>
      <c r="D6241" s="213">
        <v>1469084</v>
      </c>
      <c r="E6241" s="213">
        <v>1707285</v>
      </c>
      <c r="F6241" s="213">
        <v>2029527</v>
      </c>
      <c r="G6241" s="213">
        <v>2458388</v>
      </c>
      <c r="H6241" s="213">
        <v>2704504</v>
      </c>
      <c r="I6241" s="213">
        <v>3265762</v>
      </c>
      <c r="J6241" s="213">
        <v>3823272</v>
      </c>
      <c r="K6241" s="213">
        <v>3733279</v>
      </c>
      <c r="L6241" s="213">
        <v>3891770</v>
      </c>
      <c r="M6241" s="213">
        <v>4466648</v>
      </c>
      <c r="N6241" s="213">
        <v>4917633</v>
      </c>
      <c r="O6241" s="213">
        <v>5248450</v>
      </c>
      <c r="P6241" s="214">
        <v>5157768</v>
      </c>
    </row>
    <row r="6242" spans="1:16" x14ac:dyDescent="0.25">
      <c r="A6242" s="236" t="s">
        <v>3421</v>
      </c>
      <c r="B6242" s="237" t="s">
        <v>6454</v>
      </c>
      <c r="C6242" s="213">
        <v>222136</v>
      </c>
      <c r="D6242" s="213">
        <v>222891</v>
      </c>
      <c r="E6242" s="213">
        <v>276048</v>
      </c>
      <c r="F6242" s="213">
        <v>325476</v>
      </c>
      <c r="G6242" s="213">
        <v>445909</v>
      </c>
      <c r="H6242" s="213">
        <v>513302</v>
      </c>
      <c r="I6242" s="213">
        <v>678446</v>
      </c>
      <c r="J6242" s="213">
        <v>953993</v>
      </c>
      <c r="K6242" s="213">
        <v>767106</v>
      </c>
      <c r="L6242" s="213">
        <v>891527</v>
      </c>
      <c r="M6242" s="213">
        <v>974513</v>
      </c>
      <c r="N6242" s="213">
        <v>869493</v>
      </c>
      <c r="O6242" s="213">
        <v>937096</v>
      </c>
      <c r="P6242" s="214">
        <v>852981</v>
      </c>
    </row>
    <row r="6243" spans="1:16" x14ac:dyDescent="0.25">
      <c r="A6243" s="236" t="s">
        <v>1858</v>
      </c>
      <c r="B6243" s="237" t="s">
        <v>7785</v>
      </c>
      <c r="C6243" s="213">
        <v>392313</v>
      </c>
      <c r="D6243" s="213">
        <v>408239</v>
      </c>
      <c r="E6243" s="213">
        <v>417076</v>
      </c>
      <c r="F6243" s="213">
        <v>442032</v>
      </c>
      <c r="G6243" s="213">
        <v>522437</v>
      </c>
      <c r="H6243" s="213">
        <v>548204</v>
      </c>
      <c r="I6243" s="213">
        <v>614564</v>
      </c>
      <c r="J6243" s="213">
        <v>685921</v>
      </c>
      <c r="K6243" s="213">
        <v>696809</v>
      </c>
      <c r="L6243" s="213">
        <v>689798</v>
      </c>
      <c r="M6243" s="213">
        <v>738418</v>
      </c>
      <c r="N6243" s="213">
        <v>713561</v>
      </c>
      <c r="O6243" s="213">
        <v>854696</v>
      </c>
      <c r="P6243" s="214">
        <v>801058</v>
      </c>
    </row>
    <row r="6244" spans="1:16" x14ac:dyDescent="0.25">
      <c r="A6244" s="236" t="s">
        <v>1534</v>
      </c>
      <c r="B6244" s="237" t="s">
        <v>5666</v>
      </c>
      <c r="C6244" s="213">
        <v>506540</v>
      </c>
      <c r="D6244" s="213">
        <v>505986</v>
      </c>
      <c r="E6244" s="213">
        <v>566067</v>
      </c>
      <c r="F6244" s="213">
        <v>648853</v>
      </c>
      <c r="G6244" s="213">
        <v>712798</v>
      </c>
      <c r="H6244" s="213">
        <v>783290</v>
      </c>
      <c r="I6244" s="213">
        <v>869157</v>
      </c>
      <c r="J6244" s="213">
        <v>1031895</v>
      </c>
      <c r="K6244" s="213">
        <v>970828</v>
      </c>
      <c r="L6244" s="213">
        <v>983498</v>
      </c>
      <c r="M6244" s="213">
        <v>1083897</v>
      </c>
      <c r="N6244" s="213">
        <v>1048787</v>
      </c>
      <c r="O6244" s="213">
        <v>1158524</v>
      </c>
      <c r="P6244" s="214">
        <v>1193477</v>
      </c>
    </row>
    <row r="6245" spans="1:16" x14ac:dyDescent="0.25">
      <c r="A6245" s="236" t="s">
        <v>3372</v>
      </c>
      <c r="B6245" s="237" t="s">
        <v>9361</v>
      </c>
      <c r="C6245" s="213">
        <v>144644</v>
      </c>
      <c r="D6245" s="213">
        <v>130880</v>
      </c>
      <c r="E6245" s="213">
        <v>121014</v>
      </c>
      <c r="F6245" s="213">
        <v>137244</v>
      </c>
      <c r="G6245" s="213">
        <v>128084</v>
      </c>
      <c r="H6245" s="213">
        <v>126573</v>
      </c>
      <c r="I6245" s="213">
        <v>147037</v>
      </c>
      <c r="J6245" s="213">
        <v>157533</v>
      </c>
      <c r="K6245" s="213">
        <v>135670</v>
      </c>
      <c r="L6245" s="213">
        <v>136864</v>
      </c>
      <c r="M6245" s="213">
        <v>131511</v>
      </c>
      <c r="N6245" s="213">
        <v>131248</v>
      </c>
      <c r="O6245" s="213">
        <v>139852</v>
      </c>
      <c r="P6245" s="214">
        <v>165727</v>
      </c>
    </row>
    <row r="6246" spans="1:16" x14ac:dyDescent="0.25">
      <c r="A6246" s="236" t="s">
        <v>1940</v>
      </c>
      <c r="B6246" s="237" t="s">
        <v>6782</v>
      </c>
      <c r="C6246" s="213">
        <v>639665</v>
      </c>
      <c r="D6246" s="213">
        <v>723385</v>
      </c>
      <c r="E6246" s="213">
        <v>823863</v>
      </c>
      <c r="F6246" s="213">
        <v>1084296</v>
      </c>
      <c r="G6246" s="213">
        <v>1264569</v>
      </c>
      <c r="H6246" s="213">
        <v>1434162</v>
      </c>
      <c r="I6246" s="213">
        <v>1633606</v>
      </c>
      <c r="J6246" s="213">
        <v>1891235</v>
      </c>
      <c r="K6246" s="213">
        <v>1699035</v>
      </c>
      <c r="L6246" s="213">
        <v>1743742</v>
      </c>
      <c r="M6246" s="213">
        <v>2087028</v>
      </c>
      <c r="N6246" s="213">
        <v>2273581</v>
      </c>
      <c r="O6246" s="213">
        <v>2467044</v>
      </c>
      <c r="P6246" s="214">
        <v>2536995</v>
      </c>
    </row>
    <row r="6247" spans="1:16" x14ac:dyDescent="0.25">
      <c r="A6247" s="236" t="s">
        <v>900</v>
      </c>
      <c r="B6247" s="237" t="s">
        <v>8755</v>
      </c>
      <c r="C6247" s="213">
        <v>854194</v>
      </c>
      <c r="D6247" s="213">
        <v>978782</v>
      </c>
      <c r="E6247" s="213">
        <v>1146479</v>
      </c>
      <c r="F6247" s="213">
        <v>1442857</v>
      </c>
      <c r="G6247" s="213">
        <v>1696867</v>
      </c>
      <c r="H6247" s="213">
        <v>1888166</v>
      </c>
      <c r="I6247" s="213">
        <v>2029839</v>
      </c>
      <c r="J6247" s="213">
        <v>2414421</v>
      </c>
      <c r="K6247" s="213">
        <v>2122491</v>
      </c>
      <c r="L6247" s="213">
        <v>2100606</v>
      </c>
      <c r="M6247" s="213">
        <v>2564814</v>
      </c>
      <c r="N6247" s="213">
        <v>2544274</v>
      </c>
      <c r="O6247" s="213">
        <v>2456175</v>
      </c>
      <c r="P6247" s="214">
        <v>2529618</v>
      </c>
    </row>
    <row r="6248" spans="1:16" x14ac:dyDescent="0.25">
      <c r="A6248" s="236" t="s">
        <v>834</v>
      </c>
      <c r="B6248" s="237" t="s">
        <v>8199</v>
      </c>
      <c r="C6248" s="213">
        <v>102015</v>
      </c>
      <c r="D6248" s="213">
        <v>114504</v>
      </c>
      <c r="E6248" s="213">
        <v>130990</v>
      </c>
      <c r="F6248" s="213">
        <v>149275</v>
      </c>
      <c r="G6248" s="213">
        <v>166398</v>
      </c>
      <c r="H6248" s="213">
        <v>157414</v>
      </c>
      <c r="I6248" s="213">
        <v>231931</v>
      </c>
      <c r="J6248" s="213">
        <v>261421</v>
      </c>
      <c r="K6248" s="213">
        <v>233357</v>
      </c>
      <c r="L6248" s="213">
        <v>236236</v>
      </c>
      <c r="M6248" s="213">
        <v>235269</v>
      </c>
      <c r="N6248" s="213">
        <v>243594</v>
      </c>
      <c r="O6248" s="213">
        <v>270173</v>
      </c>
      <c r="P6248" s="214">
        <v>262818</v>
      </c>
    </row>
    <row r="6249" spans="1:16" x14ac:dyDescent="0.25">
      <c r="A6249" s="236" t="s">
        <v>2748</v>
      </c>
      <c r="B6249" s="237" t="s">
        <v>8534</v>
      </c>
      <c r="C6249" s="213">
        <v>71783</v>
      </c>
      <c r="D6249" s="213">
        <v>77790</v>
      </c>
      <c r="E6249" s="213">
        <v>80126</v>
      </c>
      <c r="F6249" s="213">
        <v>106258</v>
      </c>
      <c r="G6249" s="213">
        <v>123794</v>
      </c>
      <c r="H6249" s="213">
        <v>132328</v>
      </c>
      <c r="I6249" s="213">
        <v>165666</v>
      </c>
      <c r="J6249" s="213">
        <v>243465</v>
      </c>
      <c r="K6249" s="213">
        <v>170367</v>
      </c>
      <c r="L6249" s="213">
        <v>220942</v>
      </c>
      <c r="M6249" s="213">
        <v>209919</v>
      </c>
      <c r="N6249" s="213">
        <v>187998</v>
      </c>
      <c r="O6249" s="213">
        <v>218055</v>
      </c>
      <c r="P6249" s="214">
        <v>220175</v>
      </c>
    </row>
    <row r="6250" spans="1:16" x14ac:dyDescent="0.25">
      <c r="A6250" s="236" t="s">
        <v>3155</v>
      </c>
      <c r="B6250" s="237" t="s">
        <v>5977</v>
      </c>
      <c r="C6250" s="213">
        <v>303855</v>
      </c>
      <c r="D6250" s="213">
        <v>266396</v>
      </c>
      <c r="E6250" s="213">
        <v>327382</v>
      </c>
      <c r="F6250" s="213">
        <v>375508</v>
      </c>
      <c r="G6250" s="213">
        <v>403968</v>
      </c>
      <c r="H6250" s="213">
        <v>429484</v>
      </c>
      <c r="I6250" s="213">
        <v>494111</v>
      </c>
      <c r="J6250" s="213">
        <v>577181</v>
      </c>
      <c r="K6250" s="213">
        <v>533073</v>
      </c>
      <c r="L6250" s="213">
        <v>549055</v>
      </c>
      <c r="M6250" s="213">
        <v>607228</v>
      </c>
      <c r="N6250" s="213">
        <v>724895</v>
      </c>
      <c r="O6250" s="213">
        <v>719371</v>
      </c>
      <c r="P6250" s="214">
        <v>703710</v>
      </c>
    </row>
    <row r="6251" spans="1:16" x14ac:dyDescent="0.25">
      <c r="A6251" s="236" t="s">
        <v>409</v>
      </c>
      <c r="B6251" s="237" t="s">
        <v>5403</v>
      </c>
      <c r="C6251" s="213">
        <v>511670</v>
      </c>
      <c r="D6251" s="213">
        <v>519579</v>
      </c>
      <c r="E6251" s="213">
        <v>580974</v>
      </c>
      <c r="F6251" s="213">
        <v>627537</v>
      </c>
      <c r="G6251" s="213">
        <v>714077</v>
      </c>
      <c r="H6251" s="213">
        <v>756987</v>
      </c>
      <c r="I6251" s="213">
        <v>824512</v>
      </c>
      <c r="J6251" s="213">
        <v>1092981</v>
      </c>
      <c r="K6251" s="213">
        <v>1060821</v>
      </c>
      <c r="L6251" s="213">
        <v>1098203</v>
      </c>
      <c r="M6251" s="213">
        <v>1065891</v>
      </c>
      <c r="N6251" s="213">
        <v>1366181</v>
      </c>
      <c r="O6251" s="213">
        <v>1408083</v>
      </c>
      <c r="P6251" s="214">
        <v>1312839</v>
      </c>
    </row>
    <row r="6252" spans="1:16" x14ac:dyDescent="0.25">
      <c r="A6252" s="236" t="s">
        <v>1652</v>
      </c>
      <c r="B6252" s="237" t="s">
        <v>6783</v>
      </c>
      <c r="C6252" s="213">
        <v>1808469</v>
      </c>
      <c r="D6252" s="213">
        <v>1945157</v>
      </c>
      <c r="E6252" s="213">
        <v>2337412</v>
      </c>
      <c r="F6252" s="213">
        <v>2380234</v>
      </c>
      <c r="G6252" s="213">
        <v>2859968</v>
      </c>
      <c r="H6252" s="213">
        <v>3222774</v>
      </c>
      <c r="I6252" s="213">
        <v>3744228</v>
      </c>
      <c r="J6252" s="213">
        <v>4880940</v>
      </c>
      <c r="K6252" s="213">
        <v>4340205</v>
      </c>
      <c r="L6252" s="213">
        <v>4510676</v>
      </c>
      <c r="M6252" s="213">
        <v>5633554</v>
      </c>
      <c r="N6252" s="213">
        <v>6904691</v>
      </c>
      <c r="O6252" s="213">
        <v>7732245</v>
      </c>
      <c r="P6252" s="214">
        <v>7366149</v>
      </c>
    </row>
    <row r="6253" spans="1:16" x14ac:dyDescent="0.25">
      <c r="A6253" s="236" t="s">
        <v>1456</v>
      </c>
      <c r="B6253" s="237" t="s">
        <v>6269</v>
      </c>
      <c r="C6253" s="213">
        <v>146029</v>
      </c>
      <c r="D6253" s="213">
        <v>161109</v>
      </c>
      <c r="E6253" s="213">
        <v>219555</v>
      </c>
      <c r="F6253" s="213">
        <v>263102</v>
      </c>
      <c r="G6253" s="213">
        <v>298388</v>
      </c>
      <c r="H6253" s="213">
        <v>335939</v>
      </c>
      <c r="I6253" s="213">
        <v>371615</v>
      </c>
      <c r="J6253" s="213">
        <v>405776</v>
      </c>
      <c r="K6253" s="213">
        <v>398751</v>
      </c>
      <c r="L6253" s="213">
        <v>443990</v>
      </c>
      <c r="M6253" s="213">
        <v>660485</v>
      </c>
      <c r="N6253" s="213">
        <v>679404</v>
      </c>
      <c r="O6253" s="213">
        <v>664224</v>
      </c>
      <c r="P6253" s="214">
        <v>675085</v>
      </c>
    </row>
    <row r="6254" spans="1:16" x14ac:dyDescent="0.25">
      <c r="A6254" s="236" t="s">
        <v>382</v>
      </c>
      <c r="B6254" s="237" t="s">
        <v>7484</v>
      </c>
      <c r="C6254" s="213">
        <v>1355200</v>
      </c>
      <c r="D6254" s="213">
        <v>1340821</v>
      </c>
      <c r="E6254" s="213">
        <v>1305249</v>
      </c>
      <c r="F6254" s="213">
        <v>1742173</v>
      </c>
      <c r="G6254" s="213">
        <v>1751608</v>
      </c>
      <c r="H6254" s="213">
        <v>2264786</v>
      </c>
      <c r="I6254" s="213">
        <v>2831545</v>
      </c>
      <c r="J6254" s="213">
        <v>3003623</v>
      </c>
      <c r="K6254" s="213">
        <v>2247096</v>
      </c>
      <c r="L6254" s="213">
        <v>2464454</v>
      </c>
      <c r="M6254" s="213">
        <v>2930771</v>
      </c>
      <c r="N6254" s="213">
        <v>2079070</v>
      </c>
      <c r="O6254" s="213">
        <v>2262530</v>
      </c>
      <c r="P6254" s="214">
        <v>2320387</v>
      </c>
    </row>
    <row r="6255" spans="1:16" x14ac:dyDescent="0.25">
      <c r="A6255" s="236" t="s">
        <v>492</v>
      </c>
      <c r="B6255" s="237" t="s">
        <v>5660</v>
      </c>
      <c r="C6255" s="213">
        <v>1039403</v>
      </c>
      <c r="D6255" s="213">
        <v>1133403</v>
      </c>
      <c r="E6255" s="213">
        <v>1324134</v>
      </c>
      <c r="F6255" s="213">
        <v>1476428</v>
      </c>
      <c r="G6255" s="213">
        <v>1580045</v>
      </c>
      <c r="H6255" s="213">
        <v>1813293</v>
      </c>
      <c r="I6255" s="213">
        <v>2016944</v>
      </c>
      <c r="J6255" s="213">
        <v>2397785</v>
      </c>
      <c r="K6255" s="213">
        <v>2057541</v>
      </c>
      <c r="L6255" s="213">
        <v>2096800</v>
      </c>
      <c r="M6255" s="213">
        <v>2317678</v>
      </c>
      <c r="N6255" s="213">
        <v>2263482</v>
      </c>
      <c r="O6255" s="213">
        <v>2347402</v>
      </c>
      <c r="P6255" s="214">
        <v>2332646</v>
      </c>
    </row>
    <row r="6256" spans="1:16" x14ac:dyDescent="0.25">
      <c r="A6256" s="236" t="s">
        <v>4824</v>
      </c>
      <c r="B6256" s="237" t="s">
        <v>9788</v>
      </c>
      <c r="C6256" s="213">
        <v>2092718</v>
      </c>
      <c r="D6256" s="213">
        <v>2252295</v>
      </c>
      <c r="E6256" s="213">
        <v>2524959</v>
      </c>
      <c r="F6256" s="213">
        <v>2846293</v>
      </c>
      <c r="G6256" s="213">
        <v>3064699</v>
      </c>
      <c r="H6256" s="213">
        <v>3951169</v>
      </c>
      <c r="I6256" s="213">
        <v>4031768</v>
      </c>
      <c r="J6256" s="213">
        <v>4300504</v>
      </c>
      <c r="K6256" s="213">
        <v>3866425</v>
      </c>
      <c r="L6256" s="213">
        <v>4479697</v>
      </c>
      <c r="M6256" s="213">
        <v>5457855</v>
      </c>
      <c r="N6256" s="213">
        <v>100760</v>
      </c>
      <c r="O6256" s="213">
        <v>21222</v>
      </c>
      <c r="P6256" s="214">
        <v>30078</v>
      </c>
    </row>
    <row r="6257" spans="1:16" x14ac:dyDescent="0.25">
      <c r="A6257" s="236" t="s">
        <v>4548</v>
      </c>
      <c r="B6257" s="237" t="s">
        <v>9567</v>
      </c>
      <c r="C6257" s="213">
        <v>4468795</v>
      </c>
      <c r="D6257" s="213">
        <v>3616752</v>
      </c>
      <c r="E6257" s="213">
        <v>4076898</v>
      </c>
      <c r="F6257" s="213">
        <v>4119810</v>
      </c>
      <c r="G6257" s="213">
        <v>5287476</v>
      </c>
      <c r="H6257" s="213">
        <v>7257458</v>
      </c>
      <c r="I6257" s="213">
        <v>6800511</v>
      </c>
      <c r="J6257" s="213">
        <v>8048080</v>
      </c>
      <c r="K6257" s="213">
        <v>9999725</v>
      </c>
      <c r="L6257" s="213">
        <v>14701176</v>
      </c>
      <c r="M6257" s="213">
        <v>18956972</v>
      </c>
      <c r="N6257" s="213">
        <v>1843742</v>
      </c>
      <c r="O6257" s="213">
        <v>829772</v>
      </c>
      <c r="P6257" s="214">
        <v>400122</v>
      </c>
    </row>
    <row r="6258" spans="1:16" x14ac:dyDescent="0.25">
      <c r="A6258" s="236" t="s">
        <v>571</v>
      </c>
      <c r="B6258" s="237" t="s">
        <v>8203</v>
      </c>
      <c r="C6258" s="213">
        <v>50817</v>
      </c>
      <c r="D6258" s="213">
        <v>58392</v>
      </c>
      <c r="E6258" s="213">
        <v>44203</v>
      </c>
      <c r="F6258" s="213">
        <v>77376</v>
      </c>
      <c r="G6258" s="213">
        <v>90452</v>
      </c>
      <c r="H6258" s="213">
        <v>178893</v>
      </c>
      <c r="I6258" s="213">
        <v>364885</v>
      </c>
      <c r="J6258" s="213">
        <v>222732</v>
      </c>
      <c r="K6258" s="213">
        <v>298667</v>
      </c>
      <c r="L6258" s="213">
        <v>319720</v>
      </c>
      <c r="M6258" s="213">
        <v>280871</v>
      </c>
      <c r="N6258" s="213">
        <v>499905</v>
      </c>
      <c r="O6258" s="213">
        <v>313373</v>
      </c>
      <c r="P6258" s="214">
        <v>210145</v>
      </c>
    </row>
    <row r="6259" spans="1:16" x14ac:dyDescent="0.25">
      <c r="A6259" s="236" t="s">
        <v>769</v>
      </c>
      <c r="B6259" s="237" t="s">
        <v>7360</v>
      </c>
      <c r="C6259" s="213">
        <v>68489</v>
      </c>
      <c r="D6259" s="213">
        <v>87411</v>
      </c>
      <c r="E6259" s="213">
        <v>124230</v>
      </c>
      <c r="F6259" s="213">
        <v>133921</v>
      </c>
      <c r="G6259" s="213">
        <v>165477</v>
      </c>
      <c r="H6259" s="213">
        <v>397033</v>
      </c>
      <c r="I6259" s="213">
        <v>363665</v>
      </c>
      <c r="J6259" s="213">
        <v>335680</v>
      </c>
      <c r="K6259" s="213">
        <v>179646</v>
      </c>
      <c r="L6259" s="213">
        <v>273486</v>
      </c>
      <c r="M6259" s="213">
        <v>284119</v>
      </c>
      <c r="N6259" s="213">
        <v>275348</v>
      </c>
      <c r="O6259" s="213">
        <v>277942</v>
      </c>
      <c r="P6259" s="214">
        <v>142829</v>
      </c>
    </row>
    <row r="6260" spans="1:16" x14ac:dyDescent="0.25">
      <c r="A6260" s="236" t="s">
        <v>50</v>
      </c>
      <c r="B6260" s="237" t="s">
        <v>11226</v>
      </c>
      <c r="C6260" s="213">
        <v>5204103</v>
      </c>
      <c r="D6260" s="213">
        <v>5541078</v>
      </c>
      <c r="E6260" s="213">
        <v>5772218</v>
      </c>
      <c r="F6260" s="213">
        <v>6393410</v>
      </c>
      <c r="G6260" s="213">
        <v>8489131</v>
      </c>
      <c r="H6260" s="213">
        <v>10660365</v>
      </c>
      <c r="I6260" s="213">
        <v>9683170</v>
      </c>
      <c r="J6260" s="213">
        <v>10076523</v>
      </c>
      <c r="K6260" s="213">
        <v>10705258</v>
      </c>
      <c r="L6260" s="213">
        <v>14554945</v>
      </c>
      <c r="M6260" s="213">
        <v>17266680</v>
      </c>
      <c r="N6260" s="213">
        <v>15918262</v>
      </c>
      <c r="O6260" s="213">
        <v>15334110</v>
      </c>
      <c r="P6260" s="214">
        <v>12157578</v>
      </c>
    </row>
    <row r="6261" spans="1:16" x14ac:dyDescent="0.25">
      <c r="A6261" s="236" t="s">
        <v>1484</v>
      </c>
      <c r="B6261" s="237" t="s">
        <v>7485</v>
      </c>
      <c r="C6261" s="213">
        <v>87391</v>
      </c>
      <c r="D6261" s="213">
        <v>69946</v>
      </c>
      <c r="E6261" s="213">
        <v>80676</v>
      </c>
      <c r="F6261" s="213">
        <v>94715</v>
      </c>
      <c r="G6261" s="213">
        <v>103070</v>
      </c>
      <c r="H6261" s="213">
        <v>130073</v>
      </c>
      <c r="I6261" s="213">
        <v>232404</v>
      </c>
      <c r="J6261" s="213">
        <v>175953</v>
      </c>
      <c r="K6261" s="213">
        <v>140187</v>
      </c>
      <c r="L6261" s="213">
        <v>201952</v>
      </c>
      <c r="M6261" s="213">
        <v>222319</v>
      </c>
      <c r="N6261" s="213">
        <v>333532</v>
      </c>
      <c r="O6261" s="213">
        <v>280067</v>
      </c>
      <c r="P6261" s="214">
        <v>236028</v>
      </c>
    </row>
    <row r="6262" spans="1:16" x14ac:dyDescent="0.25">
      <c r="A6262" s="236" t="s">
        <v>2425</v>
      </c>
      <c r="B6262" s="237" t="s">
        <v>6116</v>
      </c>
      <c r="C6262" s="213">
        <v>91259</v>
      </c>
      <c r="D6262" s="213">
        <v>109313</v>
      </c>
      <c r="E6262" s="213">
        <v>117857</v>
      </c>
      <c r="F6262" s="213">
        <v>142897</v>
      </c>
      <c r="G6262" s="213">
        <v>154507</v>
      </c>
      <c r="H6262" s="213">
        <v>191043</v>
      </c>
      <c r="I6262" s="213">
        <v>227359</v>
      </c>
      <c r="J6262" s="213">
        <v>253433</v>
      </c>
      <c r="K6262" s="213">
        <v>257168</v>
      </c>
      <c r="L6262" s="213">
        <v>261604</v>
      </c>
      <c r="M6262" s="213">
        <v>288305</v>
      </c>
      <c r="N6262" s="213">
        <v>292240</v>
      </c>
      <c r="O6262" s="213">
        <v>313895</v>
      </c>
      <c r="P6262" s="214">
        <v>331860</v>
      </c>
    </row>
    <row r="6263" spans="1:16" x14ac:dyDescent="0.25">
      <c r="A6263" s="236" t="s">
        <v>699</v>
      </c>
      <c r="B6263" s="237" t="s">
        <v>8759</v>
      </c>
      <c r="C6263" s="213">
        <v>377993</v>
      </c>
      <c r="D6263" s="213">
        <v>398117</v>
      </c>
      <c r="E6263" s="213">
        <v>455240</v>
      </c>
      <c r="F6263" s="213">
        <v>505133</v>
      </c>
      <c r="G6263" s="213">
        <v>510677</v>
      </c>
      <c r="H6263" s="213">
        <v>630102</v>
      </c>
      <c r="I6263" s="213">
        <v>830822</v>
      </c>
      <c r="J6263" s="213">
        <v>932429</v>
      </c>
      <c r="K6263" s="213">
        <v>879088</v>
      </c>
      <c r="L6263" s="213">
        <v>1144453</v>
      </c>
      <c r="M6263" s="213">
        <v>1451047</v>
      </c>
      <c r="N6263" s="213">
        <v>1424051</v>
      </c>
      <c r="O6263" s="213">
        <v>1537533</v>
      </c>
      <c r="P6263" s="214">
        <v>1370763</v>
      </c>
    </row>
    <row r="6264" spans="1:16" x14ac:dyDescent="0.25">
      <c r="A6264" s="236" t="s">
        <v>3199</v>
      </c>
      <c r="B6264" s="237" t="s">
        <v>9741</v>
      </c>
      <c r="C6264" s="213">
        <v>150256</v>
      </c>
      <c r="D6264" s="213">
        <v>129709</v>
      </c>
      <c r="E6264" s="213">
        <v>176893</v>
      </c>
      <c r="F6264" s="213">
        <v>160382</v>
      </c>
      <c r="G6264" s="213">
        <v>194201</v>
      </c>
      <c r="H6264" s="213">
        <v>250887</v>
      </c>
      <c r="I6264" s="213">
        <v>349134</v>
      </c>
      <c r="J6264" s="213">
        <v>379615</v>
      </c>
      <c r="K6264" s="213">
        <v>441752</v>
      </c>
      <c r="L6264" s="213">
        <v>723328</v>
      </c>
      <c r="M6264" s="213">
        <v>835693</v>
      </c>
      <c r="N6264" s="213">
        <v>1086707</v>
      </c>
      <c r="O6264" s="213">
        <v>1055644</v>
      </c>
      <c r="P6264" s="214">
        <v>958921</v>
      </c>
    </row>
    <row r="6265" spans="1:16" x14ac:dyDescent="0.25">
      <c r="A6265" s="236" t="s">
        <v>886</v>
      </c>
      <c r="B6265" s="237" t="s">
        <v>5976</v>
      </c>
      <c r="C6265" s="213">
        <v>340487</v>
      </c>
      <c r="D6265" s="213">
        <v>380978</v>
      </c>
      <c r="E6265" s="213">
        <v>503779</v>
      </c>
      <c r="F6265" s="213">
        <v>569980</v>
      </c>
      <c r="G6265" s="213">
        <v>552159</v>
      </c>
      <c r="H6265" s="213">
        <v>674171</v>
      </c>
      <c r="I6265" s="213">
        <v>788668</v>
      </c>
      <c r="J6265" s="213">
        <v>919229</v>
      </c>
      <c r="K6265" s="213">
        <v>772558</v>
      </c>
      <c r="L6265" s="213">
        <v>875114</v>
      </c>
      <c r="M6265" s="213">
        <v>1068575</v>
      </c>
      <c r="N6265" s="213">
        <v>1051549</v>
      </c>
      <c r="O6265" s="213">
        <v>1112748</v>
      </c>
      <c r="P6265" s="214">
        <v>1261639</v>
      </c>
    </row>
    <row r="6266" spans="1:16" x14ac:dyDescent="0.25">
      <c r="A6266" s="236" t="s">
        <v>2082</v>
      </c>
      <c r="B6266" s="237" t="s">
        <v>9742</v>
      </c>
      <c r="C6266" s="213">
        <v>435956</v>
      </c>
      <c r="D6266" s="213">
        <v>417247</v>
      </c>
      <c r="E6266" s="213">
        <v>296263</v>
      </c>
      <c r="F6266" s="213">
        <v>374553</v>
      </c>
      <c r="G6266" s="213">
        <v>433347</v>
      </c>
      <c r="H6266" s="213">
        <v>456229</v>
      </c>
      <c r="I6266" s="213">
        <v>415161</v>
      </c>
      <c r="J6266" s="213">
        <v>518473</v>
      </c>
      <c r="K6266" s="213">
        <v>493272</v>
      </c>
      <c r="L6266" s="213">
        <v>565140</v>
      </c>
      <c r="M6266" s="213">
        <v>513840</v>
      </c>
      <c r="N6266" s="213">
        <v>490857</v>
      </c>
      <c r="O6266" s="213">
        <v>685504</v>
      </c>
      <c r="P6266" s="214">
        <v>623932</v>
      </c>
    </row>
    <row r="6267" spans="1:16" x14ac:dyDescent="0.25">
      <c r="A6267" s="236" t="s">
        <v>1631</v>
      </c>
      <c r="B6267" s="237" t="s">
        <v>6291</v>
      </c>
      <c r="C6267" s="213">
        <v>122311</v>
      </c>
      <c r="D6267" s="213">
        <v>126494</v>
      </c>
      <c r="E6267" s="213">
        <v>113412</v>
      </c>
      <c r="F6267" s="213">
        <v>131969</v>
      </c>
      <c r="G6267" s="213">
        <v>161745</v>
      </c>
      <c r="H6267" s="213">
        <v>148670</v>
      </c>
      <c r="I6267" s="213">
        <v>148921</v>
      </c>
      <c r="J6267" s="213">
        <v>209351</v>
      </c>
      <c r="K6267" s="213">
        <v>243748</v>
      </c>
      <c r="L6267" s="213">
        <v>239324</v>
      </c>
      <c r="M6267" s="213">
        <v>280208</v>
      </c>
      <c r="N6267" s="213">
        <v>322609</v>
      </c>
      <c r="O6267" s="213">
        <v>353825</v>
      </c>
      <c r="P6267" s="214">
        <v>356464</v>
      </c>
    </row>
    <row r="6268" spans="1:16" x14ac:dyDescent="0.25">
      <c r="A6268" s="236" t="s">
        <v>494</v>
      </c>
      <c r="B6268" s="237" t="s">
        <v>8377</v>
      </c>
      <c r="C6268" s="213">
        <v>597938</v>
      </c>
      <c r="D6268" s="213">
        <v>643025</v>
      </c>
      <c r="E6268" s="213">
        <v>727751</v>
      </c>
      <c r="F6268" s="213">
        <v>770244</v>
      </c>
      <c r="G6268" s="213">
        <v>808207</v>
      </c>
      <c r="H6268" s="213">
        <v>815210</v>
      </c>
      <c r="I6268" s="213">
        <v>891914</v>
      </c>
      <c r="J6268" s="213">
        <v>1019086</v>
      </c>
      <c r="K6268" s="213">
        <v>899432</v>
      </c>
      <c r="L6268" s="213">
        <v>1021866</v>
      </c>
      <c r="M6268" s="213">
        <v>1059309</v>
      </c>
      <c r="N6268" s="213">
        <v>1037782</v>
      </c>
      <c r="O6268" s="213">
        <v>1108680</v>
      </c>
      <c r="P6268" s="214">
        <v>1038070</v>
      </c>
    </row>
    <row r="6269" spans="1:16" x14ac:dyDescent="0.25">
      <c r="A6269" s="236" t="s">
        <v>176</v>
      </c>
      <c r="B6269" s="237" t="s">
        <v>5578</v>
      </c>
      <c r="C6269" s="213">
        <v>3579475</v>
      </c>
      <c r="D6269" s="213">
        <v>3756597</v>
      </c>
      <c r="E6269" s="213">
        <v>4508829</v>
      </c>
      <c r="F6269" s="213">
        <v>5108228</v>
      </c>
      <c r="G6269" s="213">
        <v>5381023</v>
      </c>
      <c r="H6269" s="213">
        <v>5713743</v>
      </c>
      <c r="I6269" s="213">
        <v>6523374</v>
      </c>
      <c r="J6269" s="213">
        <v>7373366</v>
      </c>
      <c r="K6269" s="213">
        <v>7053525</v>
      </c>
      <c r="L6269" s="213">
        <v>7767413</v>
      </c>
      <c r="M6269" s="213">
        <v>8831380</v>
      </c>
      <c r="N6269" s="213">
        <v>8912122</v>
      </c>
      <c r="O6269" s="213">
        <v>9838345</v>
      </c>
      <c r="P6269" s="214">
        <v>10385231</v>
      </c>
    </row>
    <row r="6270" spans="1:16" x14ac:dyDescent="0.25">
      <c r="A6270" s="236" t="s">
        <v>4046</v>
      </c>
      <c r="B6270" s="237" t="s">
        <v>5230</v>
      </c>
      <c r="C6270" s="213">
        <v>2069117</v>
      </c>
      <c r="D6270" s="213">
        <v>3675721</v>
      </c>
      <c r="E6270" s="213">
        <v>3676624</v>
      </c>
      <c r="F6270" s="213">
        <v>3900169</v>
      </c>
      <c r="G6270" s="213">
        <v>4190114</v>
      </c>
      <c r="H6270" s="213">
        <v>4388592</v>
      </c>
      <c r="I6270" s="213">
        <v>4768357</v>
      </c>
      <c r="J6270" s="213">
        <v>5852498</v>
      </c>
      <c r="K6270" s="213">
        <v>8279464</v>
      </c>
      <c r="L6270" s="213">
        <v>8474766</v>
      </c>
      <c r="M6270" s="213">
        <v>9709849</v>
      </c>
      <c r="N6270" s="213">
        <v>10247244</v>
      </c>
      <c r="O6270" s="213">
        <v>8169676</v>
      </c>
      <c r="P6270" s="214">
        <v>10418673</v>
      </c>
    </row>
    <row r="6271" spans="1:16" x14ac:dyDescent="0.25">
      <c r="A6271" s="236" t="s">
        <v>4549</v>
      </c>
      <c r="B6271" s="237" t="s">
        <v>6132</v>
      </c>
      <c r="C6271" s="213">
        <v>42990</v>
      </c>
      <c r="D6271" s="213">
        <v>80577</v>
      </c>
      <c r="E6271" s="213">
        <v>125243</v>
      </c>
      <c r="F6271" s="213">
        <v>95268</v>
      </c>
      <c r="G6271" s="213">
        <v>86239</v>
      </c>
      <c r="H6271" s="213">
        <v>83872</v>
      </c>
      <c r="I6271" s="213">
        <v>133799</v>
      </c>
      <c r="J6271" s="213">
        <v>186136</v>
      </c>
      <c r="K6271" s="213">
        <v>189249</v>
      </c>
      <c r="L6271" s="213">
        <v>268395</v>
      </c>
      <c r="M6271" s="213">
        <v>292539</v>
      </c>
      <c r="N6271" s="213">
        <v>836335</v>
      </c>
      <c r="O6271" s="213">
        <v>274470</v>
      </c>
      <c r="P6271" s="214">
        <v>31679</v>
      </c>
    </row>
    <row r="6272" spans="1:16" x14ac:dyDescent="0.25">
      <c r="A6272" s="236" t="s">
        <v>4178</v>
      </c>
      <c r="B6272" s="237" t="s">
        <v>8209</v>
      </c>
      <c r="C6272" s="213">
        <v>508564</v>
      </c>
      <c r="D6272" s="213">
        <v>721322</v>
      </c>
      <c r="E6272" s="213">
        <v>1005973</v>
      </c>
      <c r="F6272" s="213">
        <v>836467</v>
      </c>
      <c r="G6272" s="213">
        <v>833238</v>
      </c>
      <c r="H6272" s="213">
        <v>970546</v>
      </c>
      <c r="I6272" s="213">
        <v>1172826</v>
      </c>
      <c r="J6272" s="213">
        <v>1402723</v>
      </c>
      <c r="K6272" s="213">
        <v>1640640</v>
      </c>
      <c r="L6272" s="213">
        <v>2137864</v>
      </c>
      <c r="M6272" s="213">
        <v>2301003</v>
      </c>
      <c r="N6272" s="213">
        <v>1947012</v>
      </c>
      <c r="O6272" s="213">
        <v>2212405</v>
      </c>
      <c r="P6272" s="214">
        <v>3031137</v>
      </c>
    </row>
    <row r="6273" spans="1:16" x14ac:dyDescent="0.25">
      <c r="A6273" s="236" t="s">
        <v>2246</v>
      </c>
      <c r="B6273" s="237" t="s">
        <v>6781</v>
      </c>
      <c r="C6273" s="213">
        <v>1099563</v>
      </c>
      <c r="D6273" s="213">
        <v>1406556</v>
      </c>
      <c r="E6273" s="213">
        <v>1750176</v>
      </c>
      <c r="F6273" s="213">
        <v>2077306</v>
      </c>
      <c r="G6273" s="213">
        <v>2666506</v>
      </c>
      <c r="H6273" s="213">
        <v>2686745</v>
      </c>
      <c r="I6273" s="213">
        <v>3333352</v>
      </c>
      <c r="J6273" s="213">
        <v>4342651</v>
      </c>
      <c r="K6273" s="213">
        <v>4045406</v>
      </c>
      <c r="L6273" s="213">
        <v>4250947</v>
      </c>
      <c r="M6273" s="213">
        <v>3549728</v>
      </c>
      <c r="N6273" s="213">
        <v>2818680</v>
      </c>
      <c r="O6273" s="213">
        <v>3684315</v>
      </c>
      <c r="P6273" s="214">
        <v>5681486</v>
      </c>
    </row>
    <row r="6274" spans="1:16" x14ac:dyDescent="0.25">
      <c r="A6274" s="236" t="s">
        <v>1782</v>
      </c>
      <c r="B6274" s="237" t="s">
        <v>7689</v>
      </c>
      <c r="C6274" s="213">
        <v>540259</v>
      </c>
      <c r="D6274" s="213">
        <v>863872</v>
      </c>
      <c r="E6274" s="213">
        <v>1358532</v>
      </c>
      <c r="F6274" s="213">
        <v>1368224</v>
      </c>
      <c r="G6274" s="213">
        <v>986851</v>
      </c>
      <c r="H6274" s="213">
        <v>866593</v>
      </c>
      <c r="I6274" s="213">
        <v>1073286</v>
      </c>
      <c r="J6274" s="213">
        <v>1243494</v>
      </c>
      <c r="K6274" s="213">
        <v>1457021</v>
      </c>
      <c r="L6274" s="213">
        <v>2742040</v>
      </c>
      <c r="M6274" s="213">
        <v>3444188</v>
      </c>
      <c r="N6274" s="213">
        <v>3245244</v>
      </c>
      <c r="O6274" s="213">
        <v>2571359</v>
      </c>
      <c r="P6274" s="214">
        <v>2031930</v>
      </c>
    </row>
    <row r="6275" spans="1:16" x14ac:dyDescent="0.25">
      <c r="A6275" s="236" t="s">
        <v>1158</v>
      </c>
      <c r="B6275" s="237" t="s">
        <v>6071</v>
      </c>
      <c r="C6275" s="213">
        <v>192132</v>
      </c>
      <c r="D6275" s="213">
        <v>174827</v>
      </c>
      <c r="E6275" s="213">
        <v>190793</v>
      </c>
      <c r="F6275" s="213">
        <v>246288</v>
      </c>
      <c r="G6275" s="213">
        <v>347108</v>
      </c>
      <c r="H6275" s="213">
        <v>491779</v>
      </c>
      <c r="I6275" s="213">
        <v>356340</v>
      </c>
      <c r="J6275" s="213">
        <v>374279</v>
      </c>
      <c r="K6275" s="213">
        <v>342736</v>
      </c>
      <c r="L6275" s="213">
        <v>473520</v>
      </c>
      <c r="M6275" s="213">
        <v>646571</v>
      </c>
      <c r="N6275" s="213">
        <v>497770</v>
      </c>
      <c r="O6275" s="213">
        <v>490366</v>
      </c>
      <c r="P6275" s="214">
        <v>454389</v>
      </c>
    </row>
    <row r="6276" spans="1:16" x14ac:dyDescent="0.25">
      <c r="A6276" s="236" t="s">
        <v>633</v>
      </c>
      <c r="B6276" s="237" t="s">
        <v>5768</v>
      </c>
      <c r="C6276" s="213">
        <v>1194085</v>
      </c>
      <c r="D6276" s="213">
        <v>1435070</v>
      </c>
      <c r="E6276" s="213">
        <v>1791721</v>
      </c>
      <c r="F6276" s="213">
        <v>2005997</v>
      </c>
      <c r="G6276" s="213">
        <v>2218340</v>
      </c>
      <c r="H6276" s="213">
        <v>2449038</v>
      </c>
      <c r="I6276" s="213">
        <v>2902831</v>
      </c>
      <c r="J6276" s="213">
        <v>3196157</v>
      </c>
      <c r="K6276" s="213">
        <v>2956696</v>
      </c>
      <c r="L6276" s="213">
        <v>3264054</v>
      </c>
      <c r="M6276" s="213">
        <v>3738478</v>
      </c>
      <c r="N6276" s="213">
        <v>3489660</v>
      </c>
      <c r="O6276" s="213">
        <v>3855745</v>
      </c>
      <c r="P6276" s="214">
        <v>4233251</v>
      </c>
    </row>
    <row r="6277" spans="1:16" x14ac:dyDescent="0.25">
      <c r="A6277" s="236" t="s">
        <v>599</v>
      </c>
      <c r="B6277" s="237" t="s">
        <v>5695</v>
      </c>
      <c r="C6277" s="213">
        <v>1346851</v>
      </c>
      <c r="D6277" s="213">
        <v>1377909</v>
      </c>
      <c r="E6277" s="213">
        <v>1635018</v>
      </c>
      <c r="F6277" s="213">
        <v>1879332</v>
      </c>
      <c r="G6277" s="213">
        <v>1988929</v>
      </c>
      <c r="H6277" s="213">
        <v>2131947</v>
      </c>
      <c r="I6277" s="213">
        <v>2711892</v>
      </c>
      <c r="J6277" s="213">
        <v>3193364</v>
      </c>
      <c r="K6277" s="213">
        <v>2849910</v>
      </c>
      <c r="L6277" s="213">
        <v>2984577</v>
      </c>
      <c r="M6277" s="213">
        <v>3520331</v>
      </c>
      <c r="N6277" s="213">
        <v>3574926</v>
      </c>
      <c r="O6277" s="213">
        <v>4244744</v>
      </c>
      <c r="P6277" s="214">
        <v>4355845</v>
      </c>
    </row>
    <row r="6278" spans="1:16" x14ac:dyDescent="0.25">
      <c r="A6278" s="236" t="s">
        <v>1200</v>
      </c>
      <c r="B6278" s="237" t="s">
        <v>6268</v>
      </c>
      <c r="C6278" s="213">
        <v>1322242</v>
      </c>
      <c r="D6278" s="213">
        <v>1430062</v>
      </c>
      <c r="E6278" s="213">
        <v>1830565</v>
      </c>
      <c r="F6278" s="213">
        <v>2189850</v>
      </c>
      <c r="G6278" s="213">
        <v>2176496</v>
      </c>
      <c r="H6278" s="213">
        <v>2310460</v>
      </c>
      <c r="I6278" s="213">
        <v>2767145</v>
      </c>
      <c r="J6278" s="213">
        <v>3166399</v>
      </c>
      <c r="K6278" s="213">
        <v>3045307</v>
      </c>
      <c r="L6278" s="213">
        <v>3310380</v>
      </c>
      <c r="M6278" s="213">
        <v>3643291</v>
      </c>
      <c r="N6278" s="213">
        <v>3786638</v>
      </c>
      <c r="O6278" s="213">
        <v>4088308</v>
      </c>
      <c r="P6278" s="214">
        <v>4392439</v>
      </c>
    </row>
    <row r="6279" spans="1:16" x14ac:dyDescent="0.25">
      <c r="A6279" s="236" t="s">
        <v>407</v>
      </c>
      <c r="B6279" s="237" t="s">
        <v>5675</v>
      </c>
      <c r="C6279" s="213">
        <v>3560351</v>
      </c>
      <c r="D6279" s="213">
        <v>3835623</v>
      </c>
      <c r="E6279" s="213">
        <v>4542152</v>
      </c>
      <c r="F6279" s="213">
        <v>5372348</v>
      </c>
      <c r="G6279" s="213">
        <v>5873844</v>
      </c>
      <c r="H6279" s="213">
        <v>6641601</v>
      </c>
      <c r="I6279" s="213">
        <v>8156074</v>
      </c>
      <c r="J6279" s="213">
        <v>9390502</v>
      </c>
      <c r="K6279" s="213">
        <v>8918765</v>
      </c>
      <c r="L6279" s="213">
        <v>9971768</v>
      </c>
      <c r="M6279" s="213">
        <v>11726360</v>
      </c>
      <c r="N6279" s="213">
        <v>12227244</v>
      </c>
      <c r="O6279" s="213">
        <v>13119987</v>
      </c>
      <c r="P6279" s="214">
        <v>13745505</v>
      </c>
    </row>
    <row r="6280" spans="1:16" x14ac:dyDescent="0.25">
      <c r="A6280" s="236" t="s">
        <v>514</v>
      </c>
      <c r="B6280" s="237" t="s">
        <v>5317</v>
      </c>
      <c r="C6280" s="213">
        <v>1454339</v>
      </c>
      <c r="D6280" s="213">
        <v>1454088</v>
      </c>
      <c r="E6280" s="213">
        <v>1718484</v>
      </c>
      <c r="F6280" s="213">
        <v>1981611</v>
      </c>
      <c r="G6280" s="213">
        <v>2226718</v>
      </c>
      <c r="H6280" s="213">
        <v>2604341</v>
      </c>
      <c r="I6280" s="213">
        <v>3264991</v>
      </c>
      <c r="J6280" s="213">
        <v>4511373</v>
      </c>
      <c r="K6280" s="213">
        <v>4598746</v>
      </c>
      <c r="L6280" s="213">
        <v>4868982</v>
      </c>
      <c r="M6280" s="213">
        <v>5538590</v>
      </c>
      <c r="N6280" s="213">
        <v>6162175</v>
      </c>
      <c r="O6280" s="213">
        <v>7557162</v>
      </c>
      <c r="P6280" s="214">
        <v>8519182</v>
      </c>
    </row>
    <row r="6281" spans="1:16" x14ac:dyDescent="0.25">
      <c r="A6281" s="236" t="s">
        <v>634</v>
      </c>
      <c r="B6281" s="237" t="s">
        <v>8489</v>
      </c>
      <c r="C6281" s="213">
        <v>980225</v>
      </c>
      <c r="D6281" s="213">
        <v>1069144</v>
      </c>
      <c r="E6281" s="213">
        <v>1359626</v>
      </c>
      <c r="F6281" s="213">
        <v>1595272</v>
      </c>
      <c r="G6281" s="213">
        <v>1767037</v>
      </c>
      <c r="H6281" s="213">
        <v>1938256</v>
      </c>
      <c r="I6281" s="213">
        <v>2235064</v>
      </c>
      <c r="J6281" s="213">
        <v>2637093</v>
      </c>
      <c r="K6281" s="213">
        <v>2554767</v>
      </c>
      <c r="L6281" s="213">
        <v>2682214</v>
      </c>
      <c r="M6281" s="213">
        <v>3093506</v>
      </c>
      <c r="N6281" s="213">
        <v>3176615</v>
      </c>
      <c r="O6281" s="213">
        <v>3547486</v>
      </c>
      <c r="P6281" s="214">
        <v>3745335</v>
      </c>
    </row>
    <row r="6282" spans="1:16" x14ac:dyDescent="0.25">
      <c r="A6282" s="236" t="s">
        <v>705</v>
      </c>
      <c r="B6282" s="237" t="s">
        <v>5254</v>
      </c>
      <c r="C6282" s="213">
        <v>1911109</v>
      </c>
      <c r="D6282" s="213">
        <v>2044345</v>
      </c>
      <c r="E6282" s="213">
        <v>2470974</v>
      </c>
      <c r="F6282" s="213">
        <v>3079311</v>
      </c>
      <c r="G6282" s="213">
        <v>3501289</v>
      </c>
      <c r="H6282" s="213">
        <v>3492290</v>
      </c>
      <c r="I6282" s="213">
        <v>4104537</v>
      </c>
      <c r="J6282" s="213">
        <v>4894352</v>
      </c>
      <c r="K6282" s="213">
        <v>4231263</v>
      </c>
      <c r="L6282" s="213">
        <v>5045975</v>
      </c>
      <c r="M6282" s="213">
        <v>6448715</v>
      </c>
      <c r="N6282" s="213">
        <v>6725212</v>
      </c>
      <c r="O6282" s="213">
        <v>7596380</v>
      </c>
      <c r="P6282" s="214">
        <v>8109340</v>
      </c>
    </row>
    <row r="6283" spans="1:16" x14ac:dyDescent="0.25">
      <c r="A6283" s="236" t="s">
        <v>2727</v>
      </c>
      <c r="B6283" s="237" t="s">
        <v>6087</v>
      </c>
      <c r="C6283" s="213">
        <v>228280</v>
      </c>
      <c r="D6283" s="213">
        <v>238143</v>
      </c>
      <c r="E6283" s="213">
        <v>280693</v>
      </c>
      <c r="F6283" s="213">
        <v>310868</v>
      </c>
      <c r="G6283" s="213">
        <v>334541</v>
      </c>
      <c r="H6283" s="213">
        <v>339640</v>
      </c>
      <c r="I6283" s="213">
        <v>412161</v>
      </c>
      <c r="J6283" s="213">
        <v>488183</v>
      </c>
      <c r="K6283" s="213">
        <v>468220</v>
      </c>
      <c r="L6283" s="213">
        <v>444697</v>
      </c>
      <c r="M6283" s="213">
        <v>496630</v>
      </c>
      <c r="N6283" s="213">
        <v>482370</v>
      </c>
      <c r="O6283" s="213">
        <v>508693</v>
      </c>
      <c r="P6283" s="214">
        <v>499750</v>
      </c>
    </row>
    <row r="6284" spans="1:16" x14ac:dyDescent="0.25">
      <c r="A6284" s="236" t="s">
        <v>1056</v>
      </c>
      <c r="B6284" s="237" t="s">
        <v>8745</v>
      </c>
      <c r="C6284" s="213">
        <v>1237646</v>
      </c>
      <c r="D6284" s="213">
        <v>1365398</v>
      </c>
      <c r="E6284" s="213">
        <v>1554143</v>
      </c>
      <c r="F6284" s="213">
        <v>1787357</v>
      </c>
      <c r="G6284" s="213">
        <v>1905667</v>
      </c>
      <c r="H6284" s="213">
        <v>2014938</v>
      </c>
      <c r="I6284" s="213">
        <v>2414862</v>
      </c>
      <c r="J6284" s="213">
        <v>3521608</v>
      </c>
      <c r="K6284" s="213">
        <v>3060554</v>
      </c>
      <c r="L6284" s="213">
        <v>3128296</v>
      </c>
      <c r="M6284" s="213">
        <v>3729301</v>
      </c>
      <c r="N6284" s="213">
        <v>3809167</v>
      </c>
      <c r="O6284" s="213">
        <v>4193866</v>
      </c>
      <c r="P6284" s="214">
        <v>4132271</v>
      </c>
    </row>
    <row r="6285" spans="1:16" x14ac:dyDescent="0.25">
      <c r="A6285" s="236" t="s">
        <v>2216</v>
      </c>
      <c r="B6285" s="237" t="s">
        <v>7487</v>
      </c>
      <c r="C6285" s="213">
        <v>519073</v>
      </c>
      <c r="D6285" s="213">
        <v>592370</v>
      </c>
      <c r="E6285" s="213">
        <v>742423</v>
      </c>
      <c r="F6285" s="213">
        <v>856782</v>
      </c>
      <c r="G6285" s="213">
        <v>937928</v>
      </c>
      <c r="H6285" s="213">
        <v>1072478</v>
      </c>
      <c r="I6285" s="213">
        <v>1171708</v>
      </c>
      <c r="J6285" s="213">
        <v>1301843</v>
      </c>
      <c r="K6285" s="213">
        <v>1264932</v>
      </c>
      <c r="L6285" s="213">
        <v>1352074</v>
      </c>
      <c r="M6285" s="213">
        <v>1453105</v>
      </c>
      <c r="N6285" s="213">
        <v>1449412</v>
      </c>
      <c r="O6285" s="213">
        <v>1520582</v>
      </c>
      <c r="P6285" s="214">
        <v>1528572</v>
      </c>
    </row>
    <row r="6286" spans="1:16" x14ac:dyDescent="0.25">
      <c r="A6286" s="236" t="s">
        <v>740</v>
      </c>
      <c r="B6286" s="237" t="s">
        <v>5889</v>
      </c>
      <c r="C6286" s="213">
        <v>671498</v>
      </c>
      <c r="D6286" s="213">
        <v>746131</v>
      </c>
      <c r="E6286" s="213">
        <v>835899</v>
      </c>
      <c r="F6286" s="213">
        <v>991890</v>
      </c>
      <c r="G6286" s="213">
        <v>1075807</v>
      </c>
      <c r="H6286" s="213">
        <v>1184602</v>
      </c>
      <c r="I6286" s="213">
        <v>1425127</v>
      </c>
      <c r="J6286" s="213">
        <v>1789465</v>
      </c>
      <c r="K6286" s="213">
        <v>1782597</v>
      </c>
      <c r="L6286" s="213">
        <v>1957108</v>
      </c>
      <c r="M6286" s="213">
        <v>2311288</v>
      </c>
      <c r="N6286" s="213">
        <v>2496536</v>
      </c>
      <c r="O6286" s="213">
        <v>2683723</v>
      </c>
      <c r="P6286" s="214">
        <v>2711261</v>
      </c>
    </row>
    <row r="6287" spans="1:16" x14ac:dyDescent="0.25">
      <c r="A6287" s="236" t="s">
        <v>2332</v>
      </c>
      <c r="B6287" s="237" t="s">
        <v>9101</v>
      </c>
      <c r="C6287" s="213">
        <v>37277</v>
      </c>
      <c r="D6287" s="213">
        <v>43828</v>
      </c>
      <c r="E6287" s="213">
        <v>52282</v>
      </c>
      <c r="F6287" s="213">
        <v>58277</v>
      </c>
      <c r="G6287" s="213">
        <v>65152</v>
      </c>
      <c r="H6287" s="213">
        <v>66149</v>
      </c>
      <c r="I6287" s="213">
        <v>93898</v>
      </c>
      <c r="J6287" s="213">
        <v>127131</v>
      </c>
      <c r="K6287" s="213">
        <v>110257</v>
      </c>
      <c r="L6287" s="213">
        <v>111160</v>
      </c>
      <c r="M6287" s="213">
        <v>125645</v>
      </c>
      <c r="N6287" s="213">
        <v>130480</v>
      </c>
      <c r="O6287" s="213">
        <v>146192</v>
      </c>
      <c r="P6287" s="214">
        <v>160044</v>
      </c>
    </row>
    <row r="6288" spans="1:16" x14ac:dyDescent="0.25">
      <c r="A6288" s="236" t="s">
        <v>3367</v>
      </c>
      <c r="B6288" s="237" t="s">
        <v>6292</v>
      </c>
      <c r="C6288" s="213">
        <v>30842</v>
      </c>
      <c r="D6288" s="213">
        <v>30388</v>
      </c>
      <c r="E6288" s="213">
        <v>37251</v>
      </c>
      <c r="F6288" s="213">
        <v>44488</v>
      </c>
      <c r="G6288" s="213">
        <v>44696</v>
      </c>
      <c r="H6288" s="213">
        <v>40538</v>
      </c>
      <c r="I6288" s="213">
        <v>42452</v>
      </c>
      <c r="J6288" s="213">
        <v>45621</v>
      </c>
      <c r="K6288" s="213">
        <v>45558</v>
      </c>
      <c r="L6288" s="213">
        <v>57538</v>
      </c>
      <c r="M6288" s="213">
        <v>73212</v>
      </c>
      <c r="N6288" s="213">
        <v>77550</v>
      </c>
      <c r="O6288" s="213">
        <v>89413</v>
      </c>
      <c r="P6288" s="214">
        <v>86244</v>
      </c>
    </row>
    <row r="6289" spans="1:16" x14ac:dyDescent="0.25">
      <c r="A6289" s="236" t="s">
        <v>320</v>
      </c>
      <c r="B6289" s="237" t="s">
        <v>8746</v>
      </c>
      <c r="C6289" s="213">
        <v>1329685</v>
      </c>
      <c r="D6289" s="213">
        <v>1500563</v>
      </c>
      <c r="E6289" s="213">
        <v>1794412</v>
      </c>
      <c r="F6289" s="213">
        <v>2119363</v>
      </c>
      <c r="G6289" s="213">
        <v>2381281</v>
      </c>
      <c r="H6289" s="213">
        <v>2645391</v>
      </c>
      <c r="I6289" s="213">
        <v>3041318</v>
      </c>
      <c r="J6289" s="213">
        <v>3404013</v>
      </c>
      <c r="K6289" s="213">
        <v>3456790</v>
      </c>
      <c r="L6289" s="213">
        <v>3583252</v>
      </c>
      <c r="M6289" s="213">
        <v>4145082</v>
      </c>
      <c r="N6289" s="213">
        <v>4025693</v>
      </c>
      <c r="O6289" s="213">
        <v>4059457</v>
      </c>
      <c r="P6289" s="214">
        <v>4060125</v>
      </c>
    </row>
    <row r="6290" spans="1:16" x14ac:dyDescent="0.25">
      <c r="A6290" s="236" t="s">
        <v>370</v>
      </c>
      <c r="B6290" s="237" t="s">
        <v>6078</v>
      </c>
      <c r="C6290" s="213">
        <v>166484</v>
      </c>
      <c r="D6290" s="213">
        <v>203638</v>
      </c>
      <c r="E6290" s="213">
        <v>239384</v>
      </c>
      <c r="F6290" s="213">
        <v>260080</v>
      </c>
      <c r="G6290" s="213">
        <v>299252</v>
      </c>
      <c r="H6290" s="213">
        <v>347360</v>
      </c>
      <c r="I6290" s="213">
        <v>430066</v>
      </c>
      <c r="J6290" s="213">
        <v>509565</v>
      </c>
      <c r="K6290" s="213">
        <v>666844</v>
      </c>
      <c r="L6290" s="213">
        <v>611268</v>
      </c>
      <c r="M6290" s="213">
        <v>560137</v>
      </c>
      <c r="N6290" s="213">
        <v>579467</v>
      </c>
      <c r="O6290" s="213">
        <v>685734</v>
      </c>
      <c r="P6290" s="214">
        <v>699859</v>
      </c>
    </row>
    <row r="6291" spans="1:16" x14ac:dyDescent="0.25">
      <c r="A6291" s="236" t="s">
        <v>397</v>
      </c>
      <c r="B6291" s="237" t="s">
        <v>7690</v>
      </c>
      <c r="C6291" s="213">
        <v>279607</v>
      </c>
      <c r="D6291" s="213">
        <v>287458</v>
      </c>
      <c r="E6291" s="213">
        <v>321263</v>
      </c>
      <c r="F6291" s="213">
        <v>377755</v>
      </c>
      <c r="G6291" s="213">
        <v>457007</v>
      </c>
      <c r="H6291" s="213">
        <v>520800</v>
      </c>
      <c r="I6291" s="213">
        <v>577317</v>
      </c>
      <c r="J6291" s="213">
        <v>693861</v>
      </c>
      <c r="K6291" s="213">
        <v>680315</v>
      </c>
      <c r="L6291" s="213">
        <v>823354</v>
      </c>
      <c r="M6291" s="213">
        <v>1011209</v>
      </c>
      <c r="N6291" s="213">
        <v>877082</v>
      </c>
      <c r="O6291" s="213">
        <v>958343</v>
      </c>
      <c r="P6291" s="214">
        <v>1006380</v>
      </c>
    </row>
    <row r="6292" spans="1:16" x14ac:dyDescent="0.25">
      <c r="A6292" s="236" t="s">
        <v>196</v>
      </c>
      <c r="B6292" s="237" t="s">
        <v>5377</v>
      </c>
      <c r="C6292" s="213">
        <v>0</v>
      </c>
      <c r="D6292" s="213">
        <v>2649861</v>
      </c>
      <c r="E6292" s="213">
        <v>3165515</v>
      </c>
      <c r="F6292" s="213">
        <v>3582451</v>
      </c>
      <c r="G6292" s="213">
        <v>3819614</v>
      </c>
      <c r="H6292" s="213">
        <v>4254641</v>
      </c>
      <c r="I6292" s="213">
        <v>4707606</v>
      </c>
      <c r="J6292" s="213">
        <v>5793491</v>
      </c>
      <c r="K6292" s="213">
        <v>5446944</v>
      </c>
      <c r="L6292" s="213">
        <v>5906252</v>
      </c>
      <c r="M6292" s="213">
        <v>7038210</v>
      </c>
      <c r="N6292" s="213">
        <v>7076783</v>
      </c>
      <c r="O6292" s="213">
        <v>7648620</v>
      </c>
      <c r="P6292" s="214">
        <v>7654781</v>
      </c>
    </row>
    <row r="6293" spans="1:16" x14ac:dyDescent="0.25">
      <c r="A6293" s="236" t="s">
        <v>2244</v>
      </c>
      <c r="B6293" s="237" t="s">
        <v>9357</v>
      </c>
      <c r="C6293" s="213">
        <v>0</v>
      </c>
      <c r="D6293" s="213">
        <v>980010</v>
      </c>
      <c r="E6293" s="213">
        <v>1330153</v>
      </c>
      <c r="F6293" s="213">
        <v>1682981</v>
      </c>
      <c r="G6293" s="213">
        <v>1837578</v>
      </c>
      <c r="H6293" s="213">
        <v>1961814</v>
      </c>
      <c r="I6293" s="213">
        <v>2033467</v>
      </c>
      <c r="J6293" s="213">
        <v>2423218</v>
      </c>
      <c r="K6293" s="213">
        <v>2283649</v>
      </c>
      <c r="L6293" s="213">
        <v>2497901</v>
      </c>
      <c r="M6293" s="213">
        <v>2814510</v>
      </c>
      <c r="N6293" s="213">
        <v>2939907</v>
      </c>
      <c r="O6293" s="213">
        <v>3310940</v>
      </c>
      <c r="P6293" s="214">
        <v>3447829</v>
      </c>
    </row>
    <row r="6294" spans="1:16" x14ac:dyDescent="0.25">
      <c r="A6294" s="236" t="s">
        <v>1526</v>
      </c>
      <c r="B6294" s="237" t="s">
        <v>6448</v>
      </c>
      <c r="C6294" s="213">
        <v>197759</v>
      </c>
      <c r="D6294" s="213">
        <v>239564</v>
      </c>
      <c r="E6294" s="213">
        <v>316801</v>
      </c>
      <c r="F6294" s="213">
        <v>355839</v>
      </c>
      <c r="G6294" s="213">
        <v>376413</v>
      </c>
      <c r="H6294" s="213">
        <v>381917</v>
      </c>
      <c r="I6294" s="213">
        <v>443665</v>
      </c>
      <c r="J6294" s="213">
        <v>501219</v>
      </c>
      <c r="K6294" s="213">
        <v>470731</v>
      </c>
      <c r="L6294" s="213">
        <v>485930</v>
      </c>
      <c r="M6294" s="213">
        <v>537334</v>
      </c>
      <c r="N6294" s="213">
        <v>573558</v>
      </c>
      <c r="O6294" s="213">
        <v>642871</v>
      </c>
      <c r="P6294" s="214">
        <v>651226</v>
      </c>
    </row>
    <row r="6295" spans="1:16" x14ac:dyDescent="0.25">
      <c r="A6295" s="236" t="s">
        <v>350</v>
      </c>
      <c r="B6295" s="237" t="s">
        <v>5967</v>
      </c>
      <c r="C6295" s="213">
        <v>4567712</v>
      </c>
      <c r="D6295" s="213">
        <v>5299415</v>
      </c>
      <c r="E6295" s="213">
        <v>6415545</v>
      </c>
      <c r="F6295" s="213">
        <v>7620818</v>
      </c>
      <c r="G6295" s="213">
        <v>8363042</v>
      </c>
      <c r="H6295" s="213">
        <v>9416701</v>
      </c>
      <c r="I6295" s="213">
        <v>11202523</v>
      </c>
      <c r="J6295" s="213">
        <v>13109169</v>
      </c>
      <c r="K6295" s="213">
        <v>12354558</v>
      </c>
      <c r="L6295" s="213">
        <v>13556081</v>
      </c>
      <c r="M6295" s="213">
        <v>15311680</v>
      </c>
      <c r="N6295" s="213">
        <v>16086379</v>
      </c>
      <c r="O6295" s="213">
        <v>17683727</v>
      </c>
      <c r="P6295" s="214">
        <v>18260815</v>
      </c>
    </row>
    <row r="6296" spans="1:16" x14ac:dyDescent="0.25">
      <c r="A6296" s="236" t="s">
        <v>380</v>
      </c>
      <c r="B6296" s="237" t="s">
        <v>8378</v>
      </c>
      <c r="C6296" s="213">
        <v>457025</v>
      </c>
      <c r="D6296" s="213">
        <v>518235</v>
      </c>
      <c r="E6296" s="213">
        <v>594676</v>
      </c>
      <c r="F6296" s="213">
        <v>702896</v>
      </c>
      <c r="G6296" s="213">
        <v>766264</v>
      </c>
      <c r="H6296" s="213">
        <v>836662</v>
      </c>
      <c r="I6296" s="213">
        <v>997533</v>
      </c>
      <c r="J6296" s="213">
        <v>1084697</v>
      </c>
      <c r="K6296" s="213">
        <v>1077411</v>
      </c>
      <c r="L6296" s="213">
        <v>1180726</v>
      </c>
      <c r="M6296" s="213">
        <v>1282472</v>
      </c>
      <c r="N6296" s="213">
        <v>1249328</v>
      </c>
      <c r="O6296" s="213">
        <v>1344065</v>
      </c>
      <c r="P6296" s="214">
        <v>1459893</v>
      </c>
    </row>
    <row r="6297" spans="1:16" x14ac:dyDescent="0.25">
      <c r="A6297" s="236" t="s">
        <v>2009</v>
      </c>
      <c r="B6297" s="237" t="s">
        <v>8204</v>
      </c>
      <c r="C6297" s="213">
        <v>477451</v>
      </c>
      <c r="D6297" s="213">
        <v>571844</v>
      </c>
      <c r="E6297" s="213">
        <v>719679</v>
      </c>
      <c r="F6297" s="213">
        <v>748030</v>
      </c>
      <c r="G6297" s="213">
        <v>737839</v>
      </c>
      <c r="H6297" s="213">
        <v>789575</v>
      </c>
      <c r="I6297" s="213">
        <v>980204</v>
      </c>
      <c r="J6297" s="213">
        <v>1253760</v>
      </c>
      <c r="K6297" s="213">
        <v>1272807</v>
      </c>
      <c r="L6297" s="213">
        <v>1263205</v>
      </c>
      <c r="M6297" s="213">
        <v>1319730</v>
      </c>
      <c r="N6297" s="213">
        <v>1305840</v>
      </c>
      <c r="O6297" s="213">
        <v>1432703</v>
      </c>
      <c r="P6297" s="214">
        <v>1523298</v>
      </c>
    </row>
    <row r="6298" spans="1:16" x14ac:dyDescent="0.25">
      <c r="A6298" s="236" t="s">
        <v>2041</v>
      </c>
      <c r="B6298" s="237" t="s">
        <v>6656</v>
      </c>
      <c r="C6298" s="213">
        <v>1102670</v>
      </c>
      <c r="D6298" s="213">
        <v>1314078</v>
      </c>
      <c r="E6298" s="213">
        <v>1493104</v>
      </c>
      <c r="F6298" s="213">
        <v>1577561</v>
      </c>
      <c r="G6298" s="213">
        <v>1636330</v>
      </c>
      <c r="H6298" s="213">
        <v>1754362</v>
      </c>
      <c r="I6298" s="213">
        <v>2123223</v>
      </c>
      <c r="J6298" s="213">
        <v>2964052</v>
      </c>
      <c r="K6298" s="213">
        <v>3031801</v>
      </c>
      <c r="L6298" s="213">
        <v>2971661</v>
      </c>
      <c r="M6298" s="213">
        <v>3232733</v>
      </c>
      <c r="N6298" s="213">
        <v>2971201</v>
      </c>
      <c r="O6298" s="213">
        <v>3362263</v>
      </c>
      <c r="P6298" s="214">
        <v>3486685</v>
      </c>
    </row>
    <row r="6299" spans="1:16" x14ac:dyDescent="0.25">
      <c r="A6299" s="236" t="s">
        <v>1148</v>
      </c>
      <c r="B6299" s="237" t="s">
        <v>9358</v>
      </c>
      <c r="C6299" s="213">
        <v>2035688</v>
      </c>
      <c r="D6299" s="213">
        <v>2234544</v>
      </c>
      <c r="E6299" s="213">
        <v>2603532</v>
      </c>
      <c r="F6299" s="213">
        <v>3130706</v>
      </c>
      <c r="G6299" s="213">
        <v>3037013</v>
      </c>
      <c r="H6299" s="213">
        <v>3540910</v>
      </c>
      <c r="I6299" s="213">
        <v>4562030</v>
      </c>
      <c r="J6299" s="213">
        <v>4740868</v>
      </c>
      <c r="K6299" s="213">
        <v>4778911</v>
      </c>
      <c r="L6299" s="213">
        <v>4906993</v>
      </c>
      <c r="M6299" s="213">
        <v>5673652</v>
      </c>
      <c r="N6299" s="213">
        <v>5618677</v>
      </c>
      <c r="O6299" s="213">
        <v>6287228</v>
      </c>
      <c r="P6299" s="214">
        <v>6323799</v>
      </c>
    </row>
    <row r="6300" spans="1:16" x14ac:dyDescent="0.25">
      <c r="A6300" s="236" t="s">
        <v>1348</v>
      </c>
      <c r="B6300" s="237" t="s">
        <v>8205</v>
      </c>
      <c r="C6300" s="213">
        <v>247478</v>
      </c>
      <c r="D6300" s="213">
        <v>288184</v>
      </c>
      <c r="E6300" s="213">
        <v>371801</v>
      </c>
      <c r="F6300" s="213">
        <v>443880</v>
      </c>
      <c r="G6300" s="213">
        <v>544132</v>
      </c>
      <c r="H6300" s="213">
        <v>625226</v>
      </c>
      <c r="I6300" s="213">
        <v>690800</v>
      </c>
      <c r="J6300" s="213">
        <v>705678</v>
      </c>
      <c r="K6300" s="213">
        <v>689142</v>
      </c>
      <c r="L6300" s="213">
        <v>836015</v>
      </c>
      <c r="M6300" s="213">
        <v>1053113</v>
      </c>
      <c r="N6300" s="213">
        <v>1069431</v>
      </c>
      <c r="O6300" s="213">
        <v>1149072</v>
      </c>
      <c r="P6300" s="214">
        <v>1160253</v>
      </c>
    </row>
    <row r="6301" spans="1:16" x14ac:dyDescent="0.25">
      <c r="A6301" s="236" t="s">
        <v>1634</v>
      </c>
      <c r="B6301" s="237" t="s">
        <v>7692</v>
      </c>
      <c r="C6301" s="213">
        <v>24751</v>
      </c>
      <c r="D6301" s="213">
        <v>28933</v>
      </c>
      <c r="E6301" s="213">
        <v>33813</v>
      </c>
      <c r="F6301" s="213">
        <v>39934</v>
      </c>
      <c r="G6301" s="213">
        <v>49209</v>
      </c>
      <c r="H6301" s="213">
        <v>60723</v>
      </c>
      <c r="I6301" s="213">
        <v>80129</v>
      </c>
      <c r="J6301" s="213">
        <v>87775</v>
      </c>
      <c r="K6301" s="213">
        <v>80289</v>
      </c>
      <c r="L6301" s="213">
        <v>91584</v>
      </c>
      <c r="M6301" s="213">
        <v>87765</v>
      </c>
      <c r="N6301" s="213">
        <v>92160</v>
      </c>
      <c r="O6301" s="213">
        <v>103025</v>
      </c>
      <c r="P6301" s="214">
        <v>107274</v>
      </c>
    </row>
    <row r="6302" spans="1:16" x14ac:dyDescent="0.25">
      <c r="A6302" s="236" t="s">
        <v>329</v>
      </c>
      <c r="B6302" s="237" t="s">
        <v>5759</v>
      </c>
      <c r="C6302" s="213">
        <v>839368</v>
      </c>
      <c r="D6302" s="213">
        <v>906687</v>
      </c>
      <c r="E6302" s="213">
        <v>1038826</v>
      </c>
      <c r="F6302" s="213">
        <v>1269616</v>
      </c>
      <c r="G6302" s="213">
        <v>1371423</v>
      </c>
      <c r="H6302" s="213">
        <v>1539046</v>
      </c>
      <c r="I6302" s="213">
        <v>1774583</v>
      </c>
      <c r="J6302" s="213">
        <v>1944252</v>
      </c>
      <c r="K6302" s="213">
        <v>1894616</v>
      </c>
      <c r="L6302" s="213">
        <v>1917647</v>
      </c>
      <c r="M6302" s="213">
        <v>2224093</v>
      </c>
      <c r="N6302" s="213">
        <v>2143027</v>
      </c>
      <c r="O6302" s="213">
        <v>2232294</v>
      </c>
      <c r="P6302" s="214">
        <v>2229037</v>
      </c>
    </row>
    <row r="6303" spans="1:16" x14ac:dyDescent="0.25">
      <c r="A6303" s="236" t="s">
        <v>863</v>
      </c>
      <c r="B6303" s="237" t="s">
        <v>8493</v>
      </c>
      <c r="C6303" s="213">
        <v>166119</v>
      </c>
      <c r="D6303" s="213">
        <v>171472</v>
      </c>
      <c r="E6303" s="213">
        <v>212486</v>
      </c>
      <c r="F6303" s="213">
        <v>227470</v>
      </c>
      <c r="G6303" s="213">
        <v>244086</v>
      </c>
      <c r="H6303" s="213">
        <v>259125</v>
      </c>
      <c r="I6303" s="213">
        <v>314477</v>
      </c>
      <c r="J6303" s="213">
        <v>351611</v>
      </c>
      <c r="K6303" s="213">
        <v>334781</v>
      </c>
      <c r="L6303" s="213">
        <v>328354</v>
      </c>
      <c r="M6303" s="213">
        <v>363087</v>
      </c>
      <c r="N6303" s="213">
        <v>331846</v>
      </c>
      <c r="O6303" s="213">
        <v>367446</v>
      </c>
      <c r="P6303" s="214">
        <v>348009</v>
      </c>
    </row>
    <row r="6304" spans="1:16" x14ac:dyDescent="0.25">
      <c r="A6304" s="236" t="s">
        <v>2795</v>
      </c>
      <c r="B6304" s="237" t="s">
        <v>9359</v>
      </c>
      <c r="C6304" s="213">
        <v>430274</v>
      </c>
      <c r="D6304" s="213">
        <v>463175</v>
      </c>
      <c r="E6304" s="213">
        <v>518850</v>
      </c>
      <c r="F6304" s="213">
        <v>544849</v>
      </c>
      <c r="G6304" s="213">
        <v>562194</v>
      </c>
      <c r="H6304" s="213">
        <v>613652</v>
      </c>
      <c r="I6304" s="213">
        <v>752650</v>
      </c>
      <c r="J6304" s="213">
        <v>836632</v>
      </c>
      <c r="K6304" s="213">
        <v>787723</v>
      </c>
      <c r="L6304" s="213">
        <v>832730</v>
      </c>
      <c r="M6304" s="213">
        <v>912636</v>
      </c>
      <c r="N6304" s="213">
        <v>943606</v>
      </c>
      <c r="O6304" s="213">
        <v>1097651</v>
      </c>
      <c r="P6304" s="214">
        <v>1014920</v>
      </c>
    </row>
    <row r="6305" spans="1:16" x14ac:dyDescent="0.25">
      <c r="A6305" s="236" t="s">
        <v>4695</v>
      </c>
      <c r="B6305" s="237" t="s">
        <v>9947</v>
      </c>
      <c r="C6305" s="213">
        <v>1163516</v>
      </c>
      <c r="D6305" s="213">
        <v>1282191</v>
      </c>
      <c r="E6305" s="213">
        <v>1494678</v>
      </c>
      <c r="F6305" s="213">
        <v>1768629</v>
      </c>
      <c r="G6305" s="213">
        <v>1943579</v>
      </c>
      <c r="H6305" s="213">
        <v>2133167</v>
      </c>
      <c r="I6305" s="213">
        <v>254859</v>
      </c>
      <c r="J6305" s="213">
        <v>54203</v>
      </c>
      <c r="K6305" s="213">
        <v>29014</v>
      </c>
      <c r="L6305" s="213">
        <v>25812</v>
      </c>
      <c r="M6305" s="213">
        <v>6211</v>
      </c>
      <c r="N6305" s="213">
        <v>5955</v>
      </c>
      <c r="O6305" s="213">
        <v>6456</v>
      </c>
      <c r="P6305" s="214">
        <v>7333</v>
      </c>
    </row>
    <row r="6306" spans="1:16" x14ac:dyDescent="0.25">
      <c r="A6306" s="236" t="s">
        <v>7789</v>
      </c>
      <c r="B6306" s="237" t="s">
        <v>7790</v>
      </c>
      <c r="C6306" s="213">
        <v>0</v>
      </c>
      <c r="D6306" s="213">
        <v>0</v>
      </c>
      <c r="E6306" s="213">
        <v>0</v>
      </c>
      <c r="F6306" s="213">
        <v>0</v>
      </c>
      <c r="G6306" s="213">
        <v>0</v>
      </c>
      <c r="H6306" s="213">
        <v>0</v>
      </c>
      <c r="I6306" s="213">
        <v>214151</v>
      </c>
      <c r="J6306" s="213">
        <v>207944</v>
      </c>
      <c r="K6306" s="213">
        <v>193487</v>
      </c>
      <c r="L6306" s="213">
        <v>223476</v>
      </c>
      <c r="M6306" s="213">
        <v>260835</v>
      </c>
      <c r="N6306" s="213">
        <v>278669</v>
      </c>
      <c r="O6306" s="213">
        <v>285079</v>
      </c>
      <c r="P6306" s="214">
        <v>286454</v>
      </c>
    </row>
    <row r="6307" spans="1:16" x14ac:dyDescent="0.25">
      <c r="A6307" s="236" t="s">
        <v>5761</v>
      </c>
      <c r="B6307" s="237" t="s">
        <v>5762</v>
      </c>
      <c r="C6307" s="213">
        <v>0</v>
      </c>
      <c r="D6307" s="213">
        <v>0</v>
      </c>
      <c r="E6307" s="213">
        <v>0</v>
      </c>
      <c r="F6307" s="213">
        <v>0</v>
      </c>
      <c r="G6307" s="213">
        <v>0</v>
      </c>
      <c r="H6307" s="213">
        <v>0</v>
      </c>
      <c r="I6307" s="213">
        <v>1641751</v>
      </c>
      <c r="J6307" s="213">
        <v>2091234</v>
      </c>
      <c r="K6307" s="213">
        <v>2049566</v>
      </c>
      <c r="L6307" s="213">
        <v>2279216</v>
      </c>
      <c r="M6307" s="213">
        <v>2658160</v>
      </c>
      <c r="N6307" s="213">
        <v>2819254</v>
      </c>
      <c r="O6307" s="213">
        <v>3218915</v>
      </c>
      <c r="P6307" s="214">
        <v>3371387</v>
      </c>
    </row>
    <row r="6308" spans="1:16" x14ac:dyDescent="0.25">
      <c r="A6308" s="236" t="s">
        <v>1705</v>
      </c>
      <c r="B6308" s="237" t="s">
        <v>7791</v>
      </c>
      <c r="C6308" s="213">
        <v>77603</v>
      </c>
      <c r="D6308" s="213">
        <v>87549</v>
      </c>
      <c r="E6308" s="213">
        <v>95595</v>
      </c>
      <c r="F6308" s="213">
        <v>123592</v>
      </c>
      <c r="G6308" s="213">
        <v>140795</v>
      </c>
      <c r="H6308" s="213">
        <v>201450</v>
      </c>
      <c r="I6308" s="213">
        <v>320637</v>
      </c>
      <c r="J6308" s="213">
        <v>307619</v>
      </c>
      <c r="K6308" s="213">
        <v>205199</v>
      </c>
      <c r="L6308" s="213">
        <v>242203</v>
      </c>
      <c r="M6308" s="213">
        <v>274114</v>
      </c>
      <c r="N6308" s="213">
        <v>288061</v>
      </c>
      <c r="O6308" s="213">
        <v>355157</v>
      </c>
      <c r="P6308" s="214">
        <v>419300</v>
      </c>
    </row>
    <row r="6309" spans="1:16" x14ac:dyDescent="0.25">
      <c r="A6309" s="236" t="s">
        <v>469</v>
      </c>
      <c r="B6309" s="237" t="s">
        <v>6027</v>
      </c>
      <c r="C6309" s="213">
        <v>710361</v>
      </c>
      <c r="D6309" s="213">
        <v>783096</v>
      </c>
      <c r="E6309" s="213">
        <v>964627</v>
      </c>
      <c r="F6309" s="213">
        <v>1157009</v>
      </c>
      <c r="G6309" s="213">
        <v>1298171</v>
      </c>
      <c r="H6309" s="213">
        <v>1450527</v>
      </c>
      <c r="I6309" s="213">
        <v>1795085</v>
      </c>
      <c r="J6309" s="213">
        <v>2115127</v>
      </c>
      <c r="K6309" s="213">
        <v>1801241</v>
      </c>
      <c r="L6309" s="213">
        <v>2050922</v>
      </c>
      <c r="M6309" s="213">
        <v>2319543</v>
      </c>
      <c r="N6309" s="213">
        <v>2415716</v>
      </c>
      <c r="O6309" s="213">
        <v>2649743</v>
      </c>
      <c r="P6309" s="214">
        <v>2761681</v>
      </c>
    </row>
    <row r="6310" spans="1:16" x14ac:dyDescent="0.25">
      <c r="A6310" s="236" t="s">
        <v>662</v>
      </c>
      <c r="B6310" s="237" t="s">
        <v>9105</v>
      </c>
      <c r="C6310" s="213">
        <v>533471</v>
      </c>
      <c r="D6310" s="213">
        <v>538666</v>
      </c>
      <c r="E6310" s="213">
        <v>650527</v>
      </c>
      <c r="F6310" s="213">
        <v>773092</v>
      </c>
      <c r="G6310" s="213">
        <v>850732</v>
      </c>
      <c r="H6310" s="213">
        <v>1008523</v>
      </c>
      <c r="I6310" s="213">
        <v>1239748</v>
      </c>
      <c r="J6310" s="213">
        <v>1494798</v>
      </c>
      <c r="K6310" s="213">
        <v>1337183</v>
      </c>
      <c r="L6310" s="213">
        <v>1491949</v>
      </c>
      <c r="M6310" s="213">
        <v>1898162</v>
      </c>
      <c r="N6310" s="213">
        <v>2226354</v>
      </c>
      <c r="O6310" s="213">
        <v>2196939</v>
      </c>
      <c r="P6310" s="214">
        <v>1954743</v>
      </c>
    </row>
    <row r="6311" spans="1:16" x14ac:dyDescent="0.25">
      <c r="A6311" s="236" t="s">
        <v>1515</v>
      </c>
      <c r="B6311" s="237" t="s">
        <v>6275</v>
      </c>
      <c r="C6311" s="213">
        <v>756928</v>
      </c>
      <c r="D6311" s="213">
        <v>794863</v>
      </c>
      <c r="E6311" s="213">
        <v>900226</v>
      </c>
      <c r="F6311" s="213">
        <v>1202151</v>
      </c>
      <c r="G6311" s="213">
        <v>1594611</v>
      </c>
      <c r="H6311" s="213">
        <v>1660009</v>
      </c>
      <c r="I6311" s="213">
        <v>1952150</v>
      </c>
      <c r="J6311" s="213">
        <v>2289940</v>
      </c>
      <c r="K6311" s="213">
        <v>1983876</v>
      </c>
      <c r="L6311" s="213">
        <v>2366067</v>
      </c>
      <c r="M6311" s="213">
        <v>2789919</v>
      </c>
      <c r="N6311" s="213">
        <v>3027607</v>
      </c>
      <c r="O6311" s="213">
        <v>3406550</v>
      </c>
      <c r="P6311" s="214">
        <v>3901129</v>
      </c>
    </row>
    <row r="6312" spans="1:16" x14ac:dyDescent="0.25">
      <c r="A6312" s="236" t="s">
        <v>144</v>
      </c>
      <c r="B6312" s="237" t="s">
        <v>7792</v>
      </c>
      <c r="C6312" s="213">
        <v>435460</v>
      </c>
      <c r="D6312" s="213">
        <v>483172</v>
      </c>
      <c r="E6312" s="213">
        <v>579443</v>
      </c>
      <c r="F6312" s="213">
        <v>605418</v>
      </c>
      <c r="G6312" s="213">
        <v>619454</v>
      </c>
      <c r="H6312" s="213">
        <v>694184</v>
      </c>
      <c r="I6312" s="213">
        <v>896707</v>
      </c>
      <c r="J6312" s="213">
        <v>984035</v>
      </c>
      <c r="K6312" s="213">
        <v>811830</v>
      </c>
      <c r="L6312" s="213">
        <v>856295</v>
      </c>
      <c r="M6312" s="213">
        <v>961386</v>
      </c>
      <c r="N6312" s="213">
        <v>938464</v>
      </c>
      <c r="O6312" s="213">
        <v>975112</v>
      </c>
      <c r="P6312" s="214">
        <v>941823</v>
      </c>
    </row>
    <row r="6313" spans="1:16" x14ac:dyDescent="0.25">
      <c r="A6313" s="236" t="s">
        <v>3863</v>
      </c>
      <c r="B6313" s="237" t="s">
        <v>8379</v>
      </c>
      <c r="C6313" s="213">
        <v>71857</v>
      </c>
      <c r="D6313" s="213">
        <v>60138</v>
      </c>
      <c r="E6313" s="213">
        <v>66817</v>
      </c>
      <c r="F6313" s="213">
        <v>72961</v>
      </c>
      <c r="G6313" s="213">
        <v>84631</v>
      </c>
      <c r="H6313" s="213">
        <v>95305</v>
      </c>
      <c r="I6313" s="213">
        <v>123931</v>
      </c>
      <c r="J6313" s="213">
        <v>138291</v>
      </c>
      <c r="K6313" s="213">
        <v>95187</v>
      </c>
      <c r="L6313" s="213">
        <v>115286</v>
      </c>
      <c r="M6313" s="213">
        <v>128270</v>
      </c>
      <c r="N6313" s="213">
        <v>126264</v>
      </c>
      <c r="O6313" s="213">
        <v>130259</v>
      </c>
      <c r="P6313" s="214">
        <v>132604</v>
      </c>
    </row>
    <row r="6314" spans="1:16" x14ac:dyDescent="0.25">
      <c r="A6314" s="236" t="s">
        <v>4664</v>
      </c>
      <c r="B6314" s="237" t="s">
        <v>9750</v>
      </c>
      <c r="C6314" s="213">
        <v>402888</v>
      </c>
      <c r="D6314" s="213">
        <v>430316</v>
      </c>
      <c r="E6314" s="213">
        <v>491797</v>
      </c>
      <c r="F6314" s="213">
        <v>545244</v>
      </c>
      <c r="G6314" s="213">
        <v>591416</v>
      </c>
      <c r="H6314" s="213">
        <v>651705</v>
      </c>
      <c r="I6314" s="213">
        <v>756708</v>
      </c>
      <c r="J6314" s="213">
        <v>831947</v>
      </c>
      <c r="K6314" s="213">
        <v>739450</v>
      </c>
      <c r="L6314" s="213">
        <v>754510</v>
      </c>
      <c r="M6314" s="213">
        <v>868230</v>
      </c>
      <c r="N6314" s="213">
        <v>65426</v>
      </c>
      <c r="O6314" s="213">
        <v>67033</v>
      </c>
      <c r="P6314" s="214">
        <v>63144</v>
      </c>
    </row>
    <row r="6315" spans="1:16" x14ac:dyDescent="0.25">
      <c r="A6315" s="236" t="s">
        <v>5880</v>
      </c>
      <c r="B6315" s="237" t="s">
        <v>5881</v>
      </c>
      <c r="C6315" s="213">
        <v>0</v>
      </c>
      <c r="D6315" s="213">
        <v>0</v>
      </c>
      <c r="E6315" s="213">
        <v>0</v>
      </c>
      <c r="F6315" s="213">
        <v>0</v>
      </c>
      <c r="G6315" s="213">
        <v>0</v>
      </c>
      <c r="H6315" s="213">
        <v>0</v>
      </c>
      <c r="I6315" s="213">
        <v>0</v>
      </c>
      <c r="J6315" s="213">
        <v>0</v>
      </c>
      <c r="K6315" s="213">
        <v>0</v>
      </c>
      <c r="L6315" s="213">
        <v>0</v>
      </c>
      <c r="M6315" s="213">
        <v>0</v>
      </c>
      <c r="N6315" s="213">
        <v>256193</v>
      </c>
      <c r="O6315" s="213">
        <v>323267</v>
      </c>
      <c r="P6315" s="214">
        <v>408411</v>
      </c>
    </row>
    <row r="6316" spans="1:16" x14ac:dyDescent="0.25">
      <c r="A6316" s="236" t="s">
        <v>467</v>
      </c>
      <c r="B6316" s="237" t="s">
        <v>5253</v>
      </c>
      <c r="C6316" s="213">
        <v>575911</v>
      </c>
      <c r="D6316" s="213">
        <v>669826</v>
      </c>
      <c r="E6316" s="213">
        <v>793591</v>
      </c>
      <c r="F6316" s="213">
        <v>925846</v>
      </c>
      <c r="G6316" s="213">
        <v>980363</v>
      </c>
      <c r="H6316" s="213">
        <v>1131287</v>
      </c>
      <c r="I6316" s="213">
        <v>1418243</v>
      </c>
      <c r="J6316" s="213">
        <v>1792408</v>
      </c>
      <c r="K6316" s="213">
        <v>1712395</v>
      </c>
      <c r="L6316" s="213">
        <v>1937371</v>
      </c>
      <c r="M6316" s="213">
        <v>2455124</v>
      </c>
      <c r="N6316" s="213">
        <v>2394195</v>
      </c>
      <c r="O6316" s="213">
        <v>2709194</v>
      </c>
      <c r="P6316" s="214">
        <v>2942065</v>
      </c>
    </row>
    <row r="6317" spans="1:16" x14ac:dyDescent="0.25">
      <c r="A6317" s="236" t="s">
        <v>658</v>
      </c>
      <c r="B6317" s="237" t="s">
        <v>6276</v>
      </c>
      <c r="C6317" s="213">
        <v>1543325</v>
      </c>
      <c r="D6317" s="213">
        <v>1375802</v>
      </c>
      <c r="E6317" s="213">
        <v>1335456</v>
      </c>
      <c r="F6317" s="213">
        <v>1210784</v>
      </c>
      <c r="G6317" s="213">
        <v>1305426</v>
      </c>
      <c r="H6317" s="213">
        <v>1623016</v>
      </c>
      <c r="I6317" s="213">
        <v>2289279</v>
      </c>
      <c r="J6317" s="213">
        <v>1887050</v>
      </c>
      <c r="K6317" s="213">
        <v>1325569</v>
      </c>
      <c r="L6317" s="213">
        <v>1435393</v>
      </c>
      <c r="M6317" s="213">
        <v>1991284</v>
      </c>
      <c r="N6317" s="213">
        <v>1948551</v>
      </c>
      <c r="O6317" s="213">
        <v>2113992</v>
      </c>
      <c r="P6317" s="214">
        <v>1857323</v>
      </c>
    </row>
    <row r="6318" spans="1:16" x14ac:dyDescent="0.25">
      <c r="A6318" s="236" t="s">
        <v>825</v>
      </c>
      <c r="B6318" s="237" t="s">
        <v>6204</v>
      </c>
      <c r="C6318" s="213">
        <v>0</v>
      </c>
      <c r="D6318" s="213">
        <v>403630</v>
      </c>
      <c r="E6318" s="213">
        <v>666688</v>
      </c>
      <c r="F6318" s="213">
        <v>760282</v>
      </c>
      <c r="G6318" s="213">
        <v>960570</v>
      </c>
      <c r="H6318" s="213">
        <v>1184187</v>
      </c>
      <c r="I6318" s="213">
        <v>1440304</v>
      </c>
      <c r="J6318" s="213">
        <v>1734529</v>
      </c>
      <c r="K6318" s="213">
        <v>1716634</v>
      </c>
      <c r="L6318" s="213">
        <v>1771010</v>
      </c>
      <c r="M6318" s="213">
        <v>1973420</v>
      </c>
      <c r="N6318" s="213">
        <v>1901225</v>
      </c>
      <c r="O6318" s="213">
        <v>2020349</v>
      </c>
      <c r="P6318" s="214">
        <v>2014554</v>
      </c>
    </row>
    <row r="6319" spans="1:16" x14ac:dyDescent="0.25">
      <c r="A6319" s="236" t="s">
        <v>288</v>
      </c>
      <c r="B6319" s="237" t="s">
        <v>5947</v>
      </c>
      <c r="C6319" s="213">
        <v>1048029</v>
      </c>
      <c r="D6319" s="213">
        <v>1160468</v>
      </c>
      <c r="E6319" s="213">
        <v>1316550</v>
      </c>
      <c r="F6319" s="213">
        <v>1216719</v>
      </c>
      <c r="G6319" s="213">
        <v>1237133</v>
      </c>
      <c r="H6319" s="213">
        <v>1612595</v>
      </c>
      <c r="I6319" s="213">
        <v>2194415</v>
      </c>
      <c r="J6319" s="213">
        <v>2168095</v>
      </c>
      <c r="K6319" s="213">
        <v>1879600</v>
      </c>
      <c r="L6319" s="213">
        <v>2013690</v>
      </c>
      <c r="M6319" s="213">
        <v>2609238</v>
      </c>
      <c r="N6319" s="213">
        <v>2331132</v>
      </c>
      <c r="O6319" s="213">
        <v>2101502</v>
      </c>
      <c r="P6319" s="214">
        <v>1871709</v>
      </c>
    </row>
    <row r="6320" spans="1:16" x14ac:dyDescent="0.25">
      <c r="A6320" s="236" t="s">
        <v>510</v>
      </c>
      <c r="B6320" s="237" t="s">
        <v>6450</v>
      </c>
      <c r="C6320" s="213">
        <v>0</v>
      </c>
      <c r="D6320" s="213">
        <v>120243</v>
      </c>
      <c r="E6320" s="213">
        <v>119444</v>
      </c>
      <c r="F6320" s="213">
        <v>121088</v>
      </c>
      <c r="G6320" s="213">
        <v>141604</v>
      </c>
      <c r="H6320" s="213">
        <v>142170</v>
      </c>
      <c r="I6320" s="213">
        <v>199078</v>
      </c>
      <c r="J6320" s="213">
        <v>328231</v>
      </c>
      <c r="K6320" s="213">
        <v>351871</v>
      </c>
      <c r="L6320" s="213">
        <v>457440</v>
      </c>
      <c r="M6320" s="213">
        <v>545255</v>
      </c>
      <c r="N6320" s="213">
        <v>461188</v>
      </c>
      <c r="O6320" s="213">
        <v>444225</v>
      </c>
      <c r="P6320" s="214">
        <v>547615</v>
      </c>
    </row>
    <row r="6321" spans="1:16" x14ac:dyDescent="0.25">
      <c r="A6321" s="236" t="s">
        <v>392</v>
      </c>
      <c r="B6321" s="237" t="s">
        <v>6238</v>
      </c>
      <c r="C6321" s="213">
        <v>0</v>
      </c>
      <c r="D6321" s="213">
        <v>266968</v>
      </c>
      <c r="E6321" s="213">
        <v>304255</v>
      </c>
      <c r="F6321" s="213">
        <v>391298</v>
      </c>
      <c r="G6321" s="213">
        <v>431356</v>
      </c>
      <c r="H6321" s="213">
        <v>475911</v>
      </c>
      <c r="I6321" s="213">
        <v>632765</v>
      </c>
      <c r="J6321" s="213">
        <v>811574</v>
      </c>
      <c r="K6321" s="213">
        <v>599606</v>
      </c>
      <c r="L6321" s="213">
        <v>618419</v>
      </c>
      <c r="M6321" s="213">
        <v>813561</v>
      </c>
      <c r="N6321" s="213">
        <v>876585</v>
      </c>
      <c r="O6321" s="213">
        <v>946625</v>
      </c>
      <c r="P6321" s="214">
        <v>685273</v>
      </c>
    </row>
    <row r="6322" spans="1:16" x14ac:dyDescent="0.25">
      <c r="A6322" s="236" t="s">
        <v>458</v>
      </c>
      <c r="B6322" s="237" t="s">
        <v>7354</v>
      </c>
      <c r="C6322" s="213">
        <v>0</v>
      </c>
      <c r="D6322" s="213">
        <v>803563</v>
      </c>
      <c r="E6322" s="213">
        <v>1031951</v>
      </c>
      <c r="F6322" s="213">
        <v>1220736</v>
      </c>
      <c r="G6322" s="213">
        <v>1432911</v>
      </c>
      <c r="H6322" s="213">
        <v>1663086</v>
      </c>
      <c r="I6322" s="213">
        <v>2520693</v>
      </c>
      <c r="J6322" s="213">
        <v>2644410</v>
      </c>
      <c r="K6322" s="213">
        <v>1570482</v>
      </c>
      <c r="L6322" s="213">
        <v>1783231</v>
      </c>
      <c r="M6322" s="213">
        <v>2712512</v>
      </c>
      <c r="N6322" s="213">
        <v>2847556</v>
      </c>
      <c r="O6322" s="213">
        <v>2570624</v>
      </c>
      <c r="P6322" s="214">
        <v>2106508</v>
      </c>
    </row>
    <row r="6323" spans="1:16" x14ac:dyDescent="0.25">
      <c r="A6323" s="236" t="s">
        <v>4561</v>
      </c>
      <c r="B6323" s="237" t="s">
        <v>5679</v>
      </c>
      <c r="C6323" s="213">
        <v>782197</v>
      </c>
      <c r="D6323" s="213">
        <v>875148</v>
      </c>
      <c r="E6323" s="213">
        <v>1167144</v>
      </c>
      <c r="F6323" s="213">
        <v>1243144</v>
      </c>
      <c r="G6323" s="213">
        <v>1475926</v>
      </c>
      <c r="H6323" s="213">
        <v>1760134</v>
      </c>
      <c r="I6323" s="213">
        <v>2181476</v>
      </c>
      <c r="J6323" s="213">
        <v>2388325</v>
      </c>
      <c r="K6323" s="213">
        <v>1971537</v>
      </c>
      <c r="L6323" s="213">
        <v>2238830</v>
      </c>
      <c r="M6323" s="213">
        <v>2712336</v>
      </c>
      <c r="N6323" s="213">
        <v>252303</v>
      </c>
      <c r="O6323" s="213">
        <v>90943</v>
      </c>
      <c r="P6323" s="214">
        <v>38688</v>
      </c>
    </row>
    <row r="6324" spans="1:16" x14ac:dyDescent="0.25">
      <c r="A6324" s="236" t="s">
        <v>110</v>
      </c>
      <c r="B6324" s="237" t="s">
        <v>5999</v>
      </c>
      <c r="C6324" s="213">
        <v>471654</v>
      </c>
      <c r="D6324" s="213">
        <v>580742</v>
      </c>
      <c r="E6324" s="213">
        <v>674199</v>
      </c>
      <c r="F6324" s="213">
        <v>723438</v>
      </c>
      <c r="G6324" s="213">
        <v>826157</v>
      </c>
      <c r="H6324" s="213">
        <v>1081191</v>
      </c>
      <c r="I6324" s="213">
        <v>1315088</v>
      </c>
      <c r="J6324" s="213">
        <v>1564474</v>
      </c>
      <c r="K6324" s="213">
        <v>1424194</v>
      </c>
      <c r="L6324" s="213">
        <v>1502543</v>
      </c>
      <c r="M6324" s="213">
        <v>1591619</v>
      </c>
      <c r="N6324" s="213">
        <v>1651900</v>
      </c>
      <c r="O6324" s="213">
        <v>1791245</v>
      </c>
      <c r="P6324" s="214">
        <v>1580371</v>
      </c>
    </row>
    <row r="6325" spans="1:16" x14ac:dyDescent="0.25">
      <c r="A6325" s="236" t="s">
        <v>1671</v>
      </c>
      <c r="B6325" s="237" t="s">
        <v>5476</v>
      </c>
      <c r="C6325" s="213">
        <v>1561790</v>
      </c>
      <c r="D6325" s="213">
        <v>1530142</v>
      </c>
      <c r="E6325" s="213">
        <v>1910558</v>
      </c>
      <c r="F6325" s="213">
        <v>2091074</v>
      </c>
      <c r="G6325" s="213">
        <v>2632445</v>
      </c>
      <c r="H6325" s="213">
        <v>2868425</v>
      </c>
      <c r="I6325" s="213">
        <v>3491300</v>
      </c>
      <c r="J6325" s="213">
        <v>3819863</v>
      </c>
      <c r="K6325" s="213">
        <v>3557456</v>
      </c>
      <c r="L6325" s="213">
        <v>3897385</v>
      </c>
      <c r="M6325" s="213">
        <v>5153146</v>
      </c>
      <c r="N6325" s="213">
        <v>5553148</v>
      </c>
      <c r="O6325" s="213">
        <v>5447391</v>
      </c>
      <c r="P6325" s="214">
        <v>5151387</v>
      </c>
    </row>
    <row r="6326" spans="1:16" x14ac:dyDescent="0.25">
      <c r="A6326" s="236" t="s">
        <v>1042</v>
      </c>
      <c r="B6326" s="237" t="s">
        <v>8380</v>
      </c>
      <c r="C6326" s="213">
        <v>45790</v>
      </c>
      <c r="D6326" s="213">
        <v>42785</v>
      </c>
      <c r="E6326" s="213">
        <v>42705</v>
      </c>
      <c r="F6326" s="213">
        <v>50345</v>
      </c>
      <c r="G6326" s="213">
        <v>58121</v>
      </c>
      <c r="H6326" s="213">
        <v>67504</v>
      </c>
      <c r="I6326" s="213">
        <v>80273</v>
      </c>
      <c r="J6326" s="213">
        <v>112399</v>
      </c>
      <c r="K6326" s="213">
        <v>108458</v>
      </c>
      <c r="L6326" s="213">
        <v>117331</v>
      </c>
      <c r="M6326" s="213">
        <v>158873</v>
      </c>
      <c r="N6326" s="213">
        <v>138556</v>
      </c>
      <c r="O6326" s="213">
        <v>143633</v>
      </c>
      <c r="P6326" s="214">
        <v>132523</v>
      </c>
    </row>
    <row r="6327" spans="1:16" x14ac:dyDescent="0.25">
      <c r="A6327" s="236" t="s">
        <v>724</v>
      </c>
      <c r="B6327" s="237" t="s">
        <v>5521</v>
      </c>
      <c r="C6327" s="213">
        <v>383265</v>
      </c>
      <c r="D6327" s="213">
        <v>439245</v>
      </c>
      <c r="E6327" s="213">
        <v>487155</v>
      </c>
      <c r="F6327" s="213">
        <v>574879</v>
      </c>
      <c r="G6327" s="213">
        <v>639508</v>
      </c>
      <c r="H6327" s="213">
        <v>706574</v>
      </c>
      <c r="I6327" s="213">
        <v>786863</v>
      </c>
      <c r="J6327" s="213">
        <v>865589</v>
      </c>
      <c r="K6327" s="213">
        <v>965769</v>
      </c>
      <c r="L6327" s="213">
        <v>1044903</v>
      </c>
      <c r="M6327" s="213">
        <v>1089030</v>
      </c>
      <c r="N6327" s="213">
        <v>1106266</v>
      </c>
      <c r="O6327" s="213">
        <v>1187558</v>
      </c>
      <c r="P6327" s="214">
        <v>1241332</v>
      </c>
    </row>
    <row r="6328" spans="1:16" x14ac:dyDescent="0.25">
      <c r="A6328" s="236" t="s">
        <v>2233</v>
      </c>
      <c r="B6328" s="237" t="s">
        <v>5496</v>
      </c>
      <c r="C6328" s="213">
        <v>159423</v>
      </c>
      <c r="D6328" s="213">
        <v>183319</v>
      </c>
      <c r="E6328" s="213">
        <v>228526</v>
      </c>
      <c r="F6328" s="213">
        <v>250204</v>
      </c>
      <c r="G6328" s="213">
        <v>280733</v>
      </c>
      <c r="H6328" s="213">
        <v>302155</v>
      </c>
      <c r="I6328" s="213">
        <v>342117</v>
      </c>
      <c r="J6328" s="213">
        <v>378128</v>
      </c>
      <c r="K6328" s="213">
        <v>365048</v>
      </c>
      <c r="L6328" s="213">
        <v>441482</v>
      </c>
      <c r="M6328" s="213">
        <v>489694</v>
      </c>
      <c r="N6328" s="213">
        <v>514124</v>
      </c>
      <c r="O6328" s="213">
        <v>565091</v>
      </c>
      <c r="P6328" s="214">
        <v>677863</v>
      </c>
    </row>
    <row r="6329" spans="1:16" x14ac:dyDescent="0.25">
      <c r="A6329" s="236" t="s">
        <v>580</v>
      </c>
      <c r="B6329" s="237" t="s">
        <v>5922</v>
      </c>
      <c r="C6329" s="213">
        <v>51769</v>
      </c>
      <c r="D6329" s="213">
        <v>53677</v>
      </c>
      <c r="E6329" s="213">
        <v>55760</v>
      </c>
      <c r="F6329" s="213">
        <v>60095</v>
      </c>
      <c r="G6329" s="213">
        <v>69071</v>
      </c>
      <c r="H6329" s="213">
        <v>81943</v>
      </c>
      <c r="I6329" s="213">
        <v>97640</v>
      </c>
      <c r="J6329" s="213">
        <v>111030</v>
      </c>
      <c r="K6329" s="213">
        <v>108354</v>
      </c>
      <c r="L6329" s="213">
        <v>110914</v>
      </c>
      <c r="M6329" s="213">
        <v>119448</v>
      </c>
      <c r="N6329" s="213">
        <v>121790</v>
      </c>
      <c r="O6329" s="213">
        <v>138697</v>
      </c>
      <c r="P6329" s="214">
        <v>122755</v>
      </c>
    </row>
    <row r="6330" spans="1:16" x14ac:dyDescent="0.25">
      <c r="A6330" s="236" t="s">
        <v>1924</v>
      </c>
      <c r="B6330" s="237" t="s">
        <v>5990</v>
      </c>
      <c r="C6330" s="213">
        <v>171270</v>
      </c>
      <c r="D6330" s="213">
        <v>184227</v>
      </c>
      <c r="E6330" s="213">
        <v>204672</v>
      </c>
      <c r="F6330" s="213">
        <v>217708</v>
      </c>
      <c r="G6330" s="213">
        <v>235647</v>
      </c>
      <c r="H6330" s="213">
        <v>244180</v>
      </c>
      <c r="I6330" s="213">
        <v>265172</v>
      </c>
      <c r="J6330" s="213">
        <v>329183</v>
      </c>
      <c r="K6330" s="213">
        <v>367265</v>
      </c>
      <c r="L6330" s="213">
        <v>428847</v>
      </c>
      <c r="M6330" s="213">
        <v>487024</v>
      </c>
      <c r="N6330" s="213">
        <v>513646</v>
      </c>
      <c r="O6330" s="213">
        <v>550103</v>
      </c>
      <c r="P6330" s="214">
        <v>587313</v>
      </c>
    </row>
    <row r="6331" spans="1:16" x14ac:dyDescent="0.25">
      <c r="A6331" s="236" t="s">
        <v>461</v>
      </c>
      <c r="B6331" s="237" t="s">
        <v>5503</v>
      </c>
      <c r="C6331" s="213">
        <v>617589</v>
      </c>
      <c r="D6331" s="213">
        <v>724471</v>
      </c>
      <c r="E6331" s="213">
        <v>821067</v>
      </c>
      <c r="F6331" s="213">
        <v>929799</v>
      </c>
      <c r="G6331" s="213">
        <v>983682</v>
      </c>
      <c r="H6331" s="213">
        <v>1016069</v>
      </c>
      <c r="I6331" s="213">
        <v>1276026</v>
      </c>
      <c r="J6331" s="213">
        <v>1475218</v>
      </c>
      <c r="K6331" s="213">
        <v>1437131</v>
      </c>
      <c r="L6331" s="213">
        <v>1554610</v>
      </c>
      <c r="M6331" s="213">
        <v>1541707</v>
      </c>
      <c r="N6331" s="213">
        <v>1551472</v>
      </c>
      <c r="O6331" s="213">
        <v>1695892</v>
      </c>
      <c r="P6331" s="214">
        <v>1806847</v>
      </c>
    </row>
    <row r="6332" spans="1:16" x14ac:dyDescent="0.25">
      <c r="A6332" s="236" t="s">
        <v>1218</v>
      </c>
      <c r="B6332" s="237" t="s">
        <v>5700</v>
      </c>
      <c r="C6332" s="213">
        <v>103790</v>
      </c>
      <c r="D6332" s="213">
        <v>118482</v>
      </c>
      <c r="E6332" s="213">
        <v>132405</v>
      </c>
      <c r="F6332" s="213">
        <v>150044</v>
      </c>
      <c r="G6332" s="213">
        <v>163059</v>
      </c>
      <c r="H6332" s="213">
        <v>174104</v>
      </c>
      <c r="I6332" s="213">
        <v>209488</v>
      </c>
      <c r="J6332" s="213">
        <v>263300</v>
      </c>
      <c r="K6332" s="213">
        <v>267066</v>
      </c>
      <c r="L6332" s="213">
        <v>269887</v>
      </c>
      <c r="M6332" s="213">
        <v>276781</v>
      </c>
      <c r="N6332" s="213">
        <v>286991</v>
      </c>
      <c r="O6332" s="213">
        <v>319259</v>
      </c>
      <c r="P6332" s="214">
        <v>323294</v>
      </c>
    </row>
    <row r="6333" spans="1:16" x14ac:dyDescent="0.25">
      <c r="A6333" s="236" t="s">
        <v>105</v>
      </c>
      <c r="B6333" s="237" t="s">
        <v>5406</v>
      </c>
      <c r="C6333" s="213">
        <v>2235907</v>
      </c>
      <c r="D6333" s="213">
        <v>2489382</v>
      </c>
      <c r="E6333" s="213">
        <v>2839497</v>
      </c>
      <c r="F6333" s="213">
        <v>3373771</v>
      </c>
      <c r="G6333" s="213">
        <v>3821304</v>
      </c>
      <c r="H6333" s="213">
        <v>4193343</v>
      </c>
      <c r="I6333" s="213">
        <v>4803127</v>
      </c>
      <c r="J6333" s="213">
        <v>5886653</v>
      </c>
      <c r="K6333" s="213">
        <v>5987555</v>
      </c>
      <c r="L6333" s="213">
        <v>6403635</v>
      </c>
      <c r="M6333" s="213">
        <v>7371402</v>
      </c>
      <c r="N6333" s="213">
        <v>7682274</v>
      </c>
      <c r="O6333" s="213">
        <v>8316388</v>
      </c>
      <c r="P6333" s="214">
        <v>8783836</v>
      </c>
    </row>
    <row r="6334" spans="1:16" x14ac:dyDescent="0.25">
      <c r="A6334" s="236" t="s">
        <v>167</v>
      </c>
      <c r="B6334" s="237" t="s">
        <v>5458</v>
      </c>
      <c r="C6334" s="213">
        <v>1046731</v>
      </c>
      <c r="D6334" s="213">
        <v>1142872</v>
      </c>
      <c r="E6334" s="213">
        <v>1342602</v>
      </c>
      <c r="F6334" s="213">
        <v>1467839</v>
      </c>
      <c r="G6334" s="213">
        <v>1542551</v>
      </c>
      <c r="H6334" s="213">
        <v>1616583</v>
      </c>
      <c r="I6334" s="213">
        <v>1916150</v>
      </c>
      <c r="J6334" s="213">
        <v>2272361</v>
      </c>
      <c r="K6334" s="213">
        <v>2136679</v>
      </c>
      <c r="L6334" s="213">
        <v>2150755</v>
      </c>
      <c r="M6334" s="213">
        <v>2403463</v>
      </c>
      <c r="N6334" s="213">
        <v>2489741</v>
      </c>
      <c r="O6334" s="213">
        <v>2690332</v>
      </c>
      <c r="P6334" s="214">
        <v>2679144</v>
      </c>
    </row>
    <row r="6335" spans="1:16" x14ac:dyDescent="0.25">
      <c r="A6335" s="236" t="s">
        <v>1389</v>
      </c>
      <c r="B6335" s="237" t="s">
        <v>5896</v>
      </c>
      <c r="C6335" s="213">
        <v>136604</v>
      </c>
      <c r="D6335" s="213">
        <v>168634</v>
      </c>
      <c r="E6335" s="213">
        <v>189572</v>
      </c>
      <c r="F6335" s="213">
        <v>227769</v>
      </c>
      <c r="G6335" s="213">
        <v>255693</v>
      </c>
      <c r="H6335" s="213">
        <v>293169</v>
      </c>
      <c r="I6335" s="213">
        <v>430784</v>
      </c>
      <c r="J6335" s="213">
        <v>546891</v>
      </c>
      <c r="K6335" s="213">
        <v>458920</v>
      </c>
      <c r="L6335" s="213">
        <v>450978</v>
      </c>
      <c r="M6335" s="213">
        <v>511255</v>
      </c>
      <c r="N6335" s="213">
        <v>474203</v>
      </c>
      <c r="O6335" s="213">
        <v>497095</v>
      </c>
      <c r="P6335" s="214">
        <v>480384</v>
      </c>
    </row>
    <row r="6336" spans="1:16" x14ac:dyDescent="0.25">
      <c r="A6336" s="236" t="s">
        <v>357</v>
      </c>
      <c r="B6336" s="237" t="s">
        <v>6788</v>
      </c>
      <c r="C6336" s="213">
        <v>1241321</v>
      </c>
      <c r="D6336" s="213">
        <v>1402353</v>
      </c>
      <c r="E6336" s="213">
        <v>1785080</v>
      </c>
      <c r="F6336" s="213">
        <v>1951640</v>
      </c>
      <c r="G6336" s="213">
        <v>2074814</v>
      </c>
      <c r="H6336" s="213">
        <v>2191922</v>
      </c>
      <c r="I6336" s="213">
        <v>2522673</v>
      </c>
      <c r="J6336" s="213">
        <v>2921486</v>
      </c>
      <c r="K6336" s="213">
        <v>2872510</v>
      </c>
      <c r="L6336" s="213">
        <v>2985741</v>
      </c>
      <c r="M6336" s="213">
        <v>3316329</v>
      </c>
      <c r="N6336" s="213">
        <v>3070862</v>
      </c>
      <c r="O6336" s="213">
        <v>3299038</v>
      </c>
      <c r="P6336" s="214">
        <v>3543991</v>
      </c>
    </row>
    <row r="6337" spans="1:16" x14ac:dyDescent="0.25">
      <c r="A6337" s="236" t="s">
        <v>442</v>
      </c>
      <c r="B6337" s="237" t="s">
        <v>8496</v>
      </c>
      <c r="C6337" s="213">
        <v>516513</v>
      </c>
      <c r="D6337" s="213">
        <v>494035</v>
      </c>
      <c r="E6337" s="213">
        <v>552041</v>
      </c>
      <c r="F6337" s="213">
        <v>615913</v>
      </c>
      <c r="G6337" s="213">
        <v>682862</v>
      </c>
      <c r="H6337" s="213">
        <v>789798</v>
      </c>
      <c r="I6337" s="213">
        <v>878514</v>
      </c>
      <c r="J6337" s="213">
        <v>1057132</v>
      </c>
      <c r="K6337" s="213">
        <v>1018854</v>
      </c>
      <c r="L6337" s="213">
        <v>1259360</v>
      </c>
      <c r="M6337" s="213">
        <v>1283496</v>
      </c>
      <c r="N6337" s="213">
        <v>1483564</v>
      </c>
      <c r="O6337" s="213">
        <v>1957842</v>
      </c>
      <c r="P6337" s="214">
        <v>2139426</v>
      </c>
    </row>
    <row r="6338" spans="1:16" x14ac:dyDescent="0.25">
      <c r="A6338" s="236" t="s">
        <v>63</v>
      </c>
      <c r="B6338" s="237" t="s">
        <v>5576</v>
      </c>
      <c r="C6338" s="213">
        <v>8572922</v>
      </c>
      <c r="D6338" s="213">
        <v>9431406</v>
      </c>
      <c r="E6338" s="213">
        <v>11381848</v>
      </c>
      <c r="F6338" s="213">
        <v>13680755</v>
      </c>
      <c r="G6338" s="213">
        <v>15382270</v>
      </c>
      <c r="H6338" s="213">
        <v>16953417</v>
      </c>
      <c r="I6338" s="213">
        <v>19755712</v>
      </c>
      <c r="J6338" s="213">
        <v>22367697</v>
      </c>
      <c r="K6338" s="213">
        <v>21250763</v>
      </c>
      <c r="L6338" s="213">
        <v>23533057</v>
      </c>
      <c r="M6338" s="213">
        <v>27969607</v>
      </c>
      <c r="N6338" s="213">
        <v>28231780</v>
      </c>
      <c r="O6338" s="213">
        <v>31923659</v>
      </c>
      <c r="P6338" s="214">
        <v>34047130</v>
      </c>
    </row>
    <row r="6339" spans="1:16" x14ac:dyDescent="0.25">
      <c r="A6339" s="236" t="s">
        <v>1167</v>
      </c>
      <c r="B6339" s="237" t="s">
        <v>6658</v>
      </c>
      <c r="C6339" s="213">
        <v>1079914</v>
      </c>
      <c r="D6339" s="213">
        <v>1253426</v>
      </c>
      <c r="E6339" s="213">
        <v>1606923</v>
      </c>
      <c r="F6339" s="213">
        <v>1689043</v>
      </c>
      <c r="G6339" s="213">
        <v>1773134</v>
      </c>
      <c r="H6339" s="213">
        <v>2143121</v>
      </c>
      <c r="I6339" s="213">
        <v>2309671</v>
      </c>
      <c r="J6339" s="213">
        <v>2695951</v>
      </c>
      <c r="K6339" s="213">
        <v>2059129</v>
      </c>
      <c r="L6339" s="213">
        <v>2073844</v>
      </c>
      <c r="M6339" s="213">
        <v>2253148</v>
      </c>
      <c r="N6339" s="213">
        <v>2087548</v>
      </c>
      <c r="O6339" s="213">
        <v>2391566</v>
      </c>
      <c r="P6339" s="214">
        <v>2635321</v>
      </c>
    </row>
    <row r="6340" spans="1:16" x14ac:dyDescent="0.25">
      <c r="A6340" s="236" t="s">
        <v>1391</v>
      </c>
      <c r="B6340" s="237" t="s">
        <v>6131</v>
      </c>
      <c r="C6340" s="213">
        <v>534800</v>
      </c>
      <c r="D6340" s="213">
        <v>559693</v>
      </c>
      <c r="E6340" s="213">
        <v>439924</v>
      </c>
      <c r="F6340" s="213">
        <v>578298</v>
      </c>
      <c r="G6340" s="213">
        <v>554635</v>
      </c>
      <c r="H6340" s="213">
        <v>537661</v>
      </c>
      <c r="I6340" s="213">
        <v>649176</v>
      </c>
      <c r="J6340" s="213">
        <v>652869</v>
      </c>
      <c r="K6340" s="213">
        <v>662528</v>
      </c>
      <c r="L6340" s="213">
        <v>733503</v>
      </c>
      <c r="M6340" s="213">
        <v>896944</v>
      </c>
      <c r="N6340" s="213">
        <v>920382</v>
      </c>
      <c r="O6340" s="213">
        <v>911822</v>
      </c>
      <c r="P6340" s="214">
        <v>1000821</v>
      </c>
    </row>
    <row r="6341" spans="1:16" x14ac:dyDescent="0.25">
      <c r="A6341" s="236" t="s">
        <v>181</v>
      </c>
      <c r="B6341" s="237" t="s">
        <v>5828</v>
      </c>
      <c r="C6341" s="213">
        <v>1957925</v>
      </c>
      <c r="D6341" s="213">
        <v>2240951</v>
      </c>
      <c r="E6341" s="213">
        <v>3354131</v>
      </c>
      <c r="F6341" s="213">
        <v>4345477</v>
      </c>
      <c r="G6341" s="213">
        <v>4928005</v>
      </c>
      <c r="H6341" s="213">
        <v>5650152</v>
      </c>
      <c r="I6341" s="213">
        <v>6547159</v>
      </c>
      <c r="J6341" s="213">
        <v>6875252</v>
      </c>
      <c r="K6341" s="213">
        <v>6096543</v>
      </c>
      <c r="L6341" s="213">
        <v>6775568</v>
      </c>
      <c r="M6341" s="213">
        <v>7751203</v>
      </c>
      <c r="N6341" s="213">
        <v>7836104</v>
      </c>
      <c r="O6341" s="213">
        <v>8163595</v>
      </c>
      <c r="P6341" s="214">
        <v>8144458</v>
      </c>
    </row>
    <row r="6342" spans="1:16" x14ac:dyDescent="0.25">
      <c r="A6342" s="236" t="s">
        <v>311</v>
      </c>
      <c r="B6342" s="237" t="s">
        <v>5486</v>
      </c>
      <c r="C6342" s="213">
        <v>2198855</v>
      </c>
      <c r="D6342" s="213">
        <v>2496889</v>
      </c>
      <c r="E6342" s="213">
        <v>2941596</v>
      </c>
      <c r="F6342" s="213">
        <v>3113677</v>
      </c>
      <c r="G6342" s="213">
        <v>3566604</v>
      </c>
      <c r="H6342" s="213">
        <v>4358066</v>
      </c>
      <c r="I6342" s="213">
        <v>5446999</v>
      </c>
      <c r="J6342" s="213">
        <v>7343457</v>
      </c>
      <c r="K6342" s="213">
        <v>6444082</v>
      </c>
      <c r="L6342" s="213">
        <v>7051921</v>
      </c>
      <c r="M6342" s="213">
        <v>8130814</v>
      </c>
      <c r="N6342" s="213">
        <v>8925582</v>
      </c>
      <c r="O6342" s="213">
        <v>10114227</v>
      </c>
      <c r="P6342" s="214">
        <v>10564390</v>
      </c>
    </row>
    <row r="6343" spans="1:16" x14ac:dyDescent="0.25">
      <c r="A6343" s="236" t="s">
        <v>160</v>
      </c>
      <c r="B6343" s="237" t="s">
        <v>5587</v>
      </c>
      <c r="C6343" s="213">
        <v>5210550</v>
      </c>
      <c r="D6343" s="213">
        <v>6044373</v>
      </c>
      <c r="E6343" s="213">
        <v>6818042</v>
      </c>
      <c r="F6343" s="213">
        <v>7694783</v>
      </c>
      <c r="G6343" s="213">
        <v>8227824</v>
      </c>
      <c r="H6343" s="213">
        <v>9324387</v>
      </c>
      <c r="I6343" s="213">
        <v>10311945</v>
      </c>
      <c r="J6343" s="213">
        <v>11156247</v>
      </c>
      <c r="K6343" s="213">
        <v>10492968</v>
      </c>
      <c r="L6343" s="213">
        <v>11069605</v>
      </c>
      <c r="M6343" s="213">
        <v>12053465</v>
      </c>
      <c r="N6343" s="213">
        <v>12827742</v>
      </c>
      <c r="O6343" s="213">
        <v>13396569</v>
      </c>
      <c r="P6343" s="214">
        <v>13436986</v>
      </c>
    </row>
    <row r="6344" spans="1:16" x14ac:dyDescent="0.25">
      <c r="A6344" s="236" t="s">
        <v>293</v>
      </c>
      <c r="B6344" s="237" t="s">
        <v>7680</v>
      </c>
      <c r="C6344" s="213">
        <v>1949232</v>
      </c>
      <c r="D6344" s="213">
        <v>2292333</v>
      </c>
      <c r="E6344" s="213">
        <v>2889408</v>
      </c>
      <c r="F6344" s="213">
        <v>3366952</v>
      </c>
      <c r="G6344" s="213">
        <v>3646525</v>
      </c>
      <c r="H6344" s="213">
        <v>4157673</v>
      </c>
      <c r="I6344" s="213">
        <v>5396868</v>
      </c>
      <c r="J6344" s="213">
        <v>5892094</v>
      </c>
      <c r="K6344" s="213">
        <v>4151595</v>
      </c>
      <c r="L6344" s="213">
        <v>4656497</v>
      </c>
      <c r="M6344" s="213">
        <v>5548445</v>
      </c>
      <c r="N6344" s="213">
        <v>5701336</v>
      </c>
      <c r="O6344" s="213">
        <v>5822169</v>
      </c>
      <c r="P6344" s="214">
        <v>6213942</v>
      </c>
    </row>
    <row r="6345" spans="1:16" x14ac:dyDescent="0.25">
      <c r="A6345" s="236" t="s">
        <v>25</v>
      </c>
      <c r="B6345" s="237" t="s">
        <v>6659</v>
      </c>
      <c r="C6345" s="213">
        <v>9776026</v>
      </c>
      <c r="D6345" s="213">
        <v>10849302</v>
      </c>
      <c r="E6345" s="213">
        <v>13022009</v>
      </c>
      <c r="F6345" s="213">
        <v>14603532</v>
      </c>
      <c r="G6345" s="213">
        <v>15132038</v>
      </c>
      <c r="H6345" s="213">
        <v>16353673</v>
      </c>
      <c r="I6345" s="213">
        <v>19630118</v>
      </c>
      <c r="J6345" s="213">
        <v>21065738</v>
      </c>
      <c r="K6345" s="213">
        <v>18444786</v>
      </c>
      <c r="L6345" s="213">
        <v>20406291</v>
      </c>
      <c r="M6345" s="213">
        <v>23720525</v>
      </c>
      <c r="N6345" s="213">
        <v>23513685</v>
      </c>
      <c r="O6345" s="213">
        <v>24665800</v>
      </c>
      <c r="P6345" s="214">
        <v>24523630</v>
      </c>
    </row>
    <row r="6346" spans="1:16" x14ac:dyDescent="0.25">
      <c r="A6346" s="236" t="s">
        <v>39</v>
      </c>
      <c r="B6346" s="237" t="s">
        <v>6660</v>
      </c>
      <c r="C6346" s="213">
        <v>1093806</v>
      </c>
      <c r="D6346" s="213">
        <v>1145416</v>
      </c>
      <c r="E6346" s="213">
        <v>1524248</v>
      </c>
      <c r="F6346" s="213">
        <v>1848080</v>
      </c>
      <c r="G6346" s="213">
        <v>1827439</v>
      </c>
      <c r="H6346" s="213">
        <v>1985260</v>
      </c>
      <c r="I6346" s="213">
        <v>2383643</v>
      </c>
      <c r="J6346" s="213">
        <v>2838375</v>
      </c>
      <c r="K6346" s="213">
        <v>2879630</v>
      </c>
      <c r="L6346" s="213">
        <v>2815728</v>
      </c>
      <c r="M6346" s="213">
        <v>3448629</v>
      </c>
      <c r="N6346" s="213">
        <v>3747672</v>
      </c>
      <c r="O6346" s="213">
        <v>4164620</v>
      </c>
      <c r="P6346" s="214">
        <v>3724542</v>
      </c>
    </row>
    <row r="6347" spans="1:16" x14ac:dyDescent="0.25">
      <c r="A6347" s="236" t="s">
        <v>3059</v>
      </c>
      <c r="B6347" s="237" t="s">
        <v>9403</v>
      </c>
      <c r="C6347" s="213">
        <v>224902</v>
      </c>
      <c r="D6347" s="213">
        <v>233465</v>
      </c>
      <c r="E6347" s="213">
        <v>281017</v>
      </c>
      <c r="F6347" s="213">
        <v>324415</v>
      </c>
      <c r="G6347" s="213">
        <v>362288</v>
      </c>
      <c r="H6347" s="213">
        <v>401176</v>
      </c>
      <c r="I6347" s="213">
        <v>420743</v>
      </c>
      <c r="J6347" s="213">
        <v>429280</v>
      </c>
      <c r="K6347" s="213">
        <v>378278</v>
      </c>
      <c r="L6347" s="213">
        <v>406328</v>
      </c>
      <c r="M6347" s="213">
        <v>420911</v>
      </c>
      <c r="N6347" s="213">
        <v>452298</v>
      </c>
      <c r="O6347" s="213">
        <v>520754</v>
      </c>
      <c r="P6347" s="214">
        <v>512951</v>
      </c>
    </row>
    <row r="6348" spans="1:16" x14ac:dyDescent="0.25">
      <c r="A6348" s="236" t="s">
        <v>106</v>
      </c>
      <c r="B6348" s="237" t="s">
        <v>9104</v>
      </c>
      <c r="C6348" s="213">
        <v>349741</v>
      </c>
      <c r="D6348" s="213">
        <v>372654</v>
      </c>
      <c r="E6348" s="213">
        <v>366504</v>
      </c>
      <c r="F6348" s="213">
        <v>449950</v>
      </c>
      <c r="G6348" s="213">
        <v>526156</v>
      </c>
      <c r="H6348" s="213">
        <v>778850</v>
      </c>
      <c r="I6348" s="213">
        <v>843182</v>
      </c>
      <c r="J6348" s="213">
        <v>995715</v>
      </c>
      <c r="K6348" s="213">
        <v>1018991</v>
      </c>
      <c r="L6348" s="213">
        <v>1145551</v>
      </c>
      <c r="M6348" s="213">
        <v>1374646</v>
      </c>
      <c r="N6348" s="213">
        <v>1389648</v>
      </c>
      <c r="O6348" s="213">
        <v>1469147</v>
      </c>
      <c r="P6348" s="214">
        <v>1481445</v>
      </c>
    </row>
    <row r="6349" spans="1:16" x14ac:dyDescent="0.25">
      <c r="A6349" s="236" t="s">
        <v>103</v>
      </c>
      <c r="B6349" s="237" t="s">
        <v>5781</v>
      </c>
      <c r="C6349" s="213">
        <v>904965</v>
      </c>
      <c r="D6349" s="213">
        <v>929657</v>
      </c>
      <c r="E6349" s="213">
        <v>1064466</v>
      </c>
      <c r="F6349" s="213">
        <v>1295375</v>
      </c>
      <c r="G6349" s="213">
        <v>2031672</v>
      </c>
      <c r="H6349" s="213">
        <v>3313731</v>
      </c>
      <c r="I6349" s="213">
        <v>3282544</v>
      </c>
      <c r="J6349" s="213">
        <v>5574699</v>
      </c>
      <c r="K6349" s="213">
        <v>4516249</v>
      </c>
      <c r="L6349" s="213">
        <v>4782483</v>
      </c>
      <c r="M6349" s="213">
        <v>6608641</v>
      </c>
      <c r="N6349" s="213">
        <v>7097155</v>
      </c>
      <c r="O6349" s="213">
        <v>6888083</v>
      </c>
      <c r="P6349" s="214">
        <v>5680284</v>
      </c>
    </row>
    <row r="6350" spans="1:16" x14ac:dyDescent="0.25">
      <c r="A6350" s="236" t="s">
        <v>367</v>
      </c>
      <c r="B6350" s="237" t="s">
        <v>5918</v>
      </c>
      <c r="C6350" s="213">
        <v>221339</v>
      </c>
      <c r="D6350" s="213">
        <v>177255</v>
      </c>
      <c r="E6350" s="213">
        <v>230334</v>
      </c>
      <c r="F6350" s="213">
        <v>286380</v>
      </c>
      <c r="G6350" s="213">
        <v>400658</v>
      </c>
      <c r="H6350" s="213">
        <v>683745</v>
      </c>
      <c r="I6350" s="213">
        <v>1016137</v>
      </c>
      <c r="J6350" s="213">
        <v>1114250</v>
      </c>
      <c r="K6350" s="213">
        <v>691812</v>
      </c>
      <c r="L6350" s="213">
        <v>1219679</v>
      </c>
      <c r="M6350" s="213">
        <v>3167503</v>
      </c>
      <c r="N6350" s="213">
        <v>2069946</v>
      </c>
      <c r="O6350" s="213">
        <v>1679302</v>
      </c>
      <c r="P6350" s="214">
        <v>1834379</v>
      </c>
    </row>
    <row r="6351" spans="1:16" x14ac:dyDescent="0.25">
      <c r="A6351" s="236" t="s">
        <v>175</v>
      </c>
      <c r="B6351" s="237" t="s">
        <v>7681</v>
      </c>
      <c r="C6351" s="213">
        <v>2002329</v>
      </c>
      <c r="D6351" s="213">
        <v>2089312</v>
      </c>
      <c r="E6351" s="213">
        <v>2395704</v>
      </c>
      <c r="F6351" s="213">
        <v>2674776</v>
      </c>
      <c r="G6351" s="213">
        <v>2964320</v>
      </c>
      <c r="H6351" s="213">
        <v>3390526</v>
      </c>
      <c r="I6351" s="213">
        <v>4521165</v>
      </c>
      <c r="J6351" s="213">
        <v>5031815</v>
      </c>
      <c r="K6351" s="213">
        <v>3987161</v>
      </c>
      <c r="L6351" s="213">
        <v>4866813</v>
      </c>
      <c r="M6351" s="213">
        <v>5783699</v>
      </c>
      <c r="N6351" s="213">
        <v>6451537</v>
      </c>
      <c r="O6351" s="213">
        <v>6903112</v>
      </c>
      <c r="P6351" s="214">
        <v>6442999</v>
      </c>
    </row>
    <row r="6352" spans="1:16" x14ac:dyDescent="0.25">
      <c r="A6352" s="236" t="s">
        <v>419</v>
      </c>
      <c r="B6352" s="237" t="s">
        <v>6789</v>
      </c>
      <c r="C6352" s="213">
        <v>4723764</v>
      </c>
      <c r="D6352" s="213">
        <v>4782868</v>
      </c>
      <c r="E6352" s="213">
        <v>5444840</v>
      </c>
      <c r="F6352" s="213">
        <v>5860887</v>
      </c>
      <c r="G6352" s="213">
        <v>6276107</v>
      </c>
      <c r="H6352" s="213">
        <v>6829709</v>
      </c>
      <c r="I6352" s="213">
        <v>8441040</v>
      </c>
      <c r="J6352" s="213">
        <v>8922755</v>
      </c>
      <c r="K6352" s="213">
        <v>8028573</v>
      </c>
      <c r="L6352" s="213">
        <v>9002889</v>
      </c>
      <c r="M6352" s="213">
        <v>11253733</v>
      </c>
      <c r="N6352" s="213">
        <v>11556729</v>
      </c>
      <c r="O6352" s="213">
        <v>11934679</v>
      </c>
      <c r="P6352" s="214">
        <v>11719485</v>
      </c>
    </row>
    <row r="6353" spans="1:16" x14ac:dyDescent="0.25">
      <c r="A6353" s="236" t="s">
        <v>1771</v>
      </c>
      <c r="B6353" s="237" t="s">
        <v>7682</v>
      </c>
      <c r="C6353" s="213">
        <v>479197</v>
      </c>
      <c r="D6353" s="213">
        <v>556434</v>
      </c>
      <c r="E6353" s="213">
        <v>527731</v>
      </c>
      <c r="F6353" s="213">
        <v>559609</v>
      </c>
      <c r="G6353" s="213">
        <v>599085</v>
      </c>
      <c r="H6353" s="213">
        <v>635476</v>
      </c>
      <c r="I6353" s="213">
        <v>939920</v>
      </c>
      <c r="J6353" s="213">
        <v>1017731</v>
      </c>
      <c r="K6353" s="213">
        <v>1028995</v>
      </c>
      <c r="L6353" s="213">
        <v>1082668</v>
      </c>
      <c r="M6353" s="213">
        <v>1211124</v>
      </c>
      <c r="N6353" s="213">
        <v>1234965</v>
      </c>
      <c r="O6353" s="213">
        <v>1272979</v>
      </c>
      <c r="P6353" s="214">
        <v>1369796</v>
      </c>
    </row>
    <row r="6354" spans="1:16" x14ac:dyDescent="0.25">
      <c r="A6354" s="236" t="s">
        <v>1073</v>
      </c>
      <c r="B6354" s="237" t="s">
        <v>8497</v>
      </c>
      <c r="C6354" s="213">
        <v>770506</v>
      </c>
      <c r="D6354" s="213">
        <v>953215</v>
      </c>
      <c r="E6354" s="213">
        <v>1183784</v>
      </c>
      <c r="F6354" s="213">
        <v>1365329</v>
      </c>
      <c r="G6354" s="213">
        <v>1562782</v>
      </c>
      <c r="H6354" s="213">
        <v>1929894</v>
      </c>
      <c r="I6354" s="213">
        <v>2157816</v>
      </c>
      <c r="J6354" s="213">
        <v>2259515</v>
      </c>
      <c r="K6354" s="213">
        <v>1966034</v>
      </c>
      <c r="L6354" s="213">
        <v>2302185</v>
      </c>
      <c r="M6354" s="213">
        <v>2626805</v>
      </c>
      <c r="N6354" s="213">
        <v>2778965</v>
      </c>
      <c r="O6354" s="213">
        <v>2795583</v>
      </c>
      <c r="P6354" s="214">
        <v>2598670</v>
      </c>
    </row>
    <row r="6355" spans="1:16" x14ac:dyDescent="0.25">
      <c r="A6355" s="236" t="s">
        <v>108</v>
      </c>
      <c r="B6355" s="237" t="s">
        <v>8498</v>
      </c>
      <c r="C6355" s="213">
        <v>1377700</v>
      </c>
      <c r="D6355" s="213">
        <v>1567297</v>
      </c>
      <c r="E6355" s="213">
        <v>2026382</v>
      </c>
      <c r="F6355" s="213">
        <v>2171177</v>
      </c>
      <c r="G6355" s="213">
        <v>2233146</v>
      </c>
      <c r="H6355" s="213">
        <v>2451019</v>
      </c>
      <c r="I6355" s="213">
        <v>2918846</v>
      </c>
      <c r="J6355" s="213">
        <v>3078891</v>
      </c>
      <c r="K6355" s="213">
        <v>2696393</v>
      </c>
      <c r="L6355" s="213">
        <v>2886405</v>
      </c>
      <c r="M6355" s="213">
        <v>3267062</v>
      </c>
      <c r="N6355" s="213">
        <v>3236222</v>
      </c>
      <c r="O6355" s="213">
        <v>3346612</v>
      </c>
      <c r="P6355" s="214">
        <v>3205349</v>
      </c>
    </row>
    <row r="6356" spans="1:16" x14ac:dyDescent="0.25">
      <c r="A6356" s="236" t="s">
        <v>622</v>
      </c>
      <c r="B6356" s="237" t="s">
        <v>6000</v>
      </c>
      <c r="C6356" s="213">
        <v>1304169</v>
      </c>
      <c r="D6356" s="213">
        <v>1612304</v>
      </c>
      <c r="E6356" s="213">
        <v>1795825</v>
      </c>
      <c r="F6356" s="213">
        <v>1894207</v>
      </c>
      <c r="G6356" s="213">
        <v>1954902</v>
      </c>
      <c r="H6356" s="213">
        <v>2112179</v>
      </c>
      <c r="I6356" s="213">
        <v>2406388</v>
      </c>
      <c r="J6356" s="213">
        <v>2501688</v>
      </c>
      <c r="K6356" s="213">
        <v>2262215</v>
      </c>
      <c r="L6356" s="213">
        <v>2648545</v>
      </c>
      <c r="M6356" s="213">
        <v>3160518</v>
      </c>
      <c r="N6356" s="213">
        <v>3266036</v>
      </c>
      <c r="O6356" s="213">
        <v>3780636</v>
      </c>
      <c r="P6356" s="214">
        <v>4025742</v>
      </c>
    </row>
    <row r="6357" spans="1:16" x14ac:dyDescent="0.25">
      <c r="A6357" s="236" t="s">
        <v>1194</v>
      </c>
      <c r="B6357" s="237" t="s">
        <v>6790</v>
      </c>
      <c r="C6357" s="213">
        <v>179432</v>
      </c>
      <c r="D6357" s="213">
        <v>206082</v>
      </c>
      <c r="E6357" s="213">
        <v>233198</v>
      </c>
      <c r="F6357" s="213">
        <v>276779</v>
      </c>
      <c r="G6357" s="213">
        <v>312321</v>
      </c>
      <c r="H6357" s="213">
        <v>348558</v>
      </c>
      <c r="I6357" s="213">
        <v>413110</v>
      </c>
      <c r="J6357" s="213">
        <v>457691</v>
      </c>
      <c r="K6357" s="213">
        <v>434524</v>
      </c>
      <c r="L6357" s="213">
        <v>475237</v>
      </c>
      <c r="M6357" s="213">
        <v>537436</v>
      </c>
      <c r="N6357" s="213">
        <v>552200</v>
      </c>
      <c r="O6357" s="213">
        <v>599297</v>
      </c>
      <c r="P6357" s="214">
        <v>616670</v>
      </c>
    </row>
    <row r="6358" spans="1:16" x14ac:dyDescent="0.25">
      <c r="A6358" s="236" t="s">
        <v>1761</v>
      </c>
      <c r="B6358" s="237" t="s">
        <v>8751</v>
      </c>
      <c r="C6358" s="213">
        <v>307231</v>
      </c>
      <c r="D6358" s="213">
        <v>347894</v>
      </c>
      <c r="E6358" s="213">
        <v>360176</v>
      </c>
      <c r="F6358" s="213">
        <v>354994</v>
      </c>
      <c r="G6358" s="213">
        <v>377564</v>
      </c>
      <c r="H6358" s="213">
        <v>463144</v>
      </c>
      <c r="I6358" s="213">
        <v>601466</v>
      </c>
      <c r="J6358" s="213">
        <v>867263</v>
      </c>
      <c r="K6358" s="213">
        <v>979253</v>
      </c>
      <c r="L6358" s="213">
        <v>1128269</v>
      </c>
      <c r="M6358" s="213">
        <v>1267852</v>
      </c>
      <c r="N6358" s="213">
        <v>1470345</v>
      </c>
      <c r="O6358" s="213">
        <v>1882248</v>
      </c>
      <c r="P6358" s="214">
        <v>1894333</v>
      </c>
    </row>
    <row r="6359" spans="1:16" x14ac:dyDescent="0.25">
      <c r="A6359" s="236" t="s">
        <v>1772</v>
      </c>
      <c r="B6359" s="237" t="s">
        <v>9404</v>
      </c>
      <c r="C6359" s="213">
        <v>46406</v>
      </c>
      <c r="D6359" s="213">
        <v>55565</v>
      </c>
      <c r="E6359" s="213">
        <v>50555</v>
      </c>
      <c r="F6359" s="213">
        <v>71779</v>
      </c>
      <c r="G6359" s="213">
        <v>66259</v>
      </c>
      <c r="H6359" s="213">
        <v>76810</v>
      </c>
      <c r="I6359" s="213">
        <v>116331</v>
      </c>
      <c r="J6359" s="213">
        <v>174895</v>
      </c>
      <c r="K6359" s="213">
        <v>153329</v>
      </c>
      <c r="L6359" s="213">
        <v>160934</v>
      </c>
      <c r="M6359" s="213">
        <v>199914</v>
      </c>
      <c r="N6359" s="213">
        <v>382847</v>
      </c>
      <c r="O6359" s="213">
        <v>348403</v>
      </c>
      <c r="P6359" s="214">
        <v>439595</v>
      </c>
    </row>
    <row r="6360" spans="1:16" x14ac:dyDescent="0.25">
      <c r="A6360" s="236" t="s">
        <v>2070</v>
      </c>
      <c r="B6360" s="237" t="s">
        <v>5237</v>
      </c>
      <c r="C6360" s="213">
        <v>214510</v>
      </c>
      <c r="D6360" s="213">
        <v>226003</v>
      </c>
      <c r="E6360" s="213">
        <v>252346</v>
      </c>
      <c r="F6360" s="213">
        <v>335391</v>
      </c>
      <c r="G6360" s="213">
        <v>315228</v>
      </c>
      <c r="H6360" s="213">
        <v>347017</v>
      </c>
      <c r="I6360" s="213">
        <v>519103</v>
      </c>
      <c r="J6360" s="213">
        <v>715348</v>
      </c>
      <c r="K6360" s="213">
        <v>478233</v>
      </c>
      <c r="L6360" s="213">
        <v>587411</v>
      </c>
      <c r="M6360" s="213">
        <v>793446</v>
      </c>
      <c r="N6360" s="213">
        <v>1564834</v>
      </c>
      <c r="O6360" s="213">
        <v>963142</v>
      </c>
      <c r="P6360" s="214">
        <v>919108</v>
      </c>
    </row>
    <row r="6361" spans="1:16" x14ac:dyDescent="0.25">
      <c r="A6361" s="236" t="s">
        <v>3534</v>
      </c>
      <c r="B6361" s="237" t="s">
        <v>5904</v>
      </c>
      <c r="C6361" s="213">
        <v>44161</v>
      </c>
      <c r="D6361" s="213">
        <v>62763</v>
      </c>
      <c r="E6361" s="213">
        <v>50306</v>
      </c>
      <c r="F6361" s="213">
        <v>63474</v>
      </c>
      <c r="G6361" s="213">
        <v>77629</v>
      </c>
      <c r="H6361" s="213">
        <v>69708</v>
      </c>
      <c r="I6361" s="213">
        <v>119058</v>
      </c>
      <c r="J6361" s="213">
        <v>218112</v>
      </c>
      <c r="K6361" s="213">
        <v>159159</v>
      </c>
      <c r="L6361" s="213">
        <v>179146</v>
      </c>
      <c r="M6361" s="213">
        <v>241971</v>
      </c>
      <c r="N6361" s="213">
        <v>213547</v>
      </c>
      <c r="O6361" s="213">
        <v>231810</v>
      </c>
      <c r="P6361" s="214">
        <v>216783</v>
      </c>
    </row>
    <row r="6362" spans="1:16" x14ac:dyDescent="0.25">
      <c r="A6362" s="236" t="s">
        <v>3831</v>
      </c>
      <c r="B6362" s="237" t="s">
        <v>6147</v>
      </c>
      <c r="C6362" s="213">
        <v>41159</v>
      </c>
      <c r="D6362" s="213">
        <v>32732</v>
      </c>
      <c r="E6362" s="213">
        <v>24933</v>
      </c>
      <c r="F6362" s="213">
        <v>49712</v>
      </c>
      <c r="G6362" s="213">
        <v>26217</v>
      </c>
      <c r="H6362" s="213">
        <v>36604</v>
      </c>
      <c r="I6362" s="213">
        <v>34788</v>
      </c>
      <c r="J6362" s="213">
        <v>43553</v>
      </c>
      <c r="K6362" s="213">
        <v>31308</v>
      </c>
      <c r="L6362" s="213">
        <v>49657</v>
      </c>
      <c r="M6362" s="213">
        <v>47613</v>
      </c>
      <c r="N6362" s="213">
        <v>24044</v>
      </c>
      <c r="O6362" s="213">
        <v>50235</v>
      </c>
      <c r="P6362" s="214">
        <v>47950</v>
      </c>
    </row>
    <row r="6363" spans="1:16" x14ac:dyDescent="0.25">
      <c r="A6363" s="236" t="s">
        <v>3742</v>
      </c>
      <c r="B6363" s="237" t="s">
        <v>5813</v>
      </c>
      <c r="C6363" s="213">
        <v>76095</v>
      </c>
      <c r="D6363" s="213">
        <v>66534</v>
      </c>
      <c r="E6363" s="213">
        <v>59855</v>
      </c>
      <c r="F6363" s="213">
        <v>62208</v>
      </c>
      <c r="G6363" s="213">
        <v>57586</v>
      </c>
      <c r="H6363" s="213">
        <v>50246</v>
      </c>
      <c r="I6363" s="213">
        <v>67152</v>
      </c>
      <c r="J6363" s="213">
        <v>89642</v>
      </c>
      <c r="K6363" s="213">
        <v>80784</v>
      </c>
      <c r="L6363" s="213">
        <v>99254</v>
      </c>
      <c r="M6363" s="213">
        <v>137963</v>
      </c>
      <c r="N6363" s="213">
        <v>144700</v>
      </c>
      <c r="O6363" s="213">
        <v>157073</v>
      </c>
      <c r="P6363" s="214">
        <v>116017</v>
      </c>
    </row>
    <row r="6364" spans="1:16" x14ac:dyDescent="0.25">
      <c r="A6364" s="236" t="s">
        <v>2939</v>
      </c>
      <c r="B6364" s="237" t="s">
        <v>7775</v>
      </c>
      <c r="C6364" s="213">
        <v>31954</v>
      </c>
      <c r="D6364" s="213">
        <v>40742</v>
      </c>
      <c r="E6364" s="213">
        <v>71560</v>
      </c>
      <c r="F6364" s="213">
        <v>112952</v>
      </c>
      <c r="G6364" s="213">
        <v>109461</v>
      </c>
      <c r="H6364" s="213">
        <v>101501</v>
      </c>
      <c r="I6364" s="213">
        <v>170617</v>
      </c>
      <c r="J6364" s="213">
        <v>246677</v>
      </c>
      <c r="K6364" s="213">
        <v>172021</v>
      </c>
      <c r="L6364" s="213">
        <v>326497</v>
      </c>
      <c r="M6364" s="213">
        <v>303650</v>
      </c>
      <c r="N6364" s="213">
        <v>284927</v>
      </c>
      <c r="O6364" s="213">
        <v>337703</v>
      </c>
      <c r="P6364" s="214">
        <v>333497</v>
      </c>
    </row>
    <row r="6365" spans="1:16" x14ac:dyDescent="0.25">
      <c r="A6365" s="236" t="s">
        <v>2061</v>
      </c>
      <c r="B6365" s="237" t="s">
        <v>6650</v>
      </c>
      <c r="C6365" s="213">
        <v>0</v>
      </c>
      <c r="D6365" s="213">
        <v>257881</v>
      </c>
      <c r="E6365" s="213">
        <v>291444</v>
      </c>
      <c r="F6365" s="213">
        <v>327871</v>
      </c>
      <c r="G6365" s="213">
        <v>275426</v>
      </c>
      <c r="H6365" s="213">
        <v>311195</v>
      </c>
      <c r="I6365" s="213">
        <v>431929</v>
      </c>
      <c r="J6365" s="213">
        <v>567607</v>
      </c>
      <c r="K6365" s="213">
        <v>473809</v>
      </c>
      <c r="L6365" s="213">
        <v>588903</v>
      </c>
      <c r="M6365" s="213">
        <v>688472</v>
      </c>
      <c r="N6365" s="213">
        <v>676237</v>
      </c>
      <c r="O6365" s="213">
        <v>692147</v>
      </c>
      <c r="P6365" s="214">
        <v>681017</v>
      </c>
    </row>
    <row r="6366" spans="1:16" x14ac:dyDescent="0.25">
      <c r="A6366" s="236" t="s">
        <v>381</v>
      </c>
      <c r="B6366" s="237" t="s">
        <v>6792</v>
      </c>
      <c r="C6366" s="213">
        <v>3717009</v>
      </c>
      <c r="D6366" s="213">
        <v>3864277</v>
      </c>
      <c r="E6366" s="213">
        <v>4601381</v>
      </c>
      <c r="F6366" s="213">
        <v>5233374</v>
      </c>
      <c r="G6366" s="213">
        <v>5637621</v>
      </c>
      <c r="H6366" s="213">
        <v>6234856</v>
      </c>
      <c r="I6366" s="213">
        <v>7269515</v>
      </c>
      <c r="J6366" s="213">
        <v>8532172</v>
      </c>
      <c r="K6366" s="213">
        <v>8385913</v>
      </c>
      <c r="L6366" s="213">
        <v>8835977</v>
      </c>
      <c r="M6366" s="213">
        <v>9861838</v>
      </c>
      <c r="N6366" s="213">
        <v>10409220</v>
      </c>
      <c r="O6366" s="213">
        <v>11436005</v>
      </c>
      <c r="P6366" s="214">
        <v>12246019</v>
      </c>
    </row>
    <row r="6367" spans="1:16" x14ac:dyDescent="0.25">
      <c r="A6367" s="236" t="s">
        <v>91</v>
      </c>
      <c r="B6367" s="237" t="s">
        <v>7368</v>
      </c>
      <c r="C6367" s="213">
        <v>4133689</v>
      </c>
      <c r="D6367" s="213">
        <v>4361163</v>
      </c>
      <c r="E6367" s="213">
        <v>4682802</v>
      </c>
      <c r="F6367" s="213">
        <v>5292627</v>
      </c>
      <c r="G6367" s="213">
        <v>5734518</v>
      </c>
      <c r="H6367" s="213">
        <v>6492702</v>
      </c>
      <c r="I6367" s="213">
        <v>8147103</v>
      </c>
      <c r="J6367" s="213">
        <v>9919002</v>
      </c>
      <c r="K6367" s="213">
        <v>9010641</v>
      </c>
      <c r="L6367" s="213">
        <v>10415077</v>
      </c>
      <c r="M6367" s="213">
        <v>12408430</v>
      </c>
      <c r="N6367" s="213">
        <v>13312532</v>
      </c>
      <c r="O6367" s="213">
        <v>14468031</v>
      </c>
      <c r="P6367" s="214">
        <v>14416047</v>
      </c>
    </row>
    <row r="6368" spans="1:16" x14ac:dyDescent="0.25">
      <c r="A6368" s="236" t="s">
        <v>2274</v>
      </c>
      <c r="B6368" s="237" t="s">
        <v>5433</v>
      </c>
      <c r="C6368" s="213">
        <v>1627030</v>
      </c>
      <c r="D6368" s="213">
        <v>1619023</v>
      </c>
      <c r="E6368" s="213">
        <v>1720381</v>
      </c>
      <c r="F6368" s="213">
        <v>1772750</v>
      </c>
      <c r="G6368" s="213">
        <v>2016645</v>
      </c>
      <c r="H6368" s="213">
        <v>2102808</v>
      </c>
      <c r="I6368" s="213">
        <v>2075230</v>
      </c>
      <c r="J6368" s="213">
        <v>2545168</v>
      </c>
      <c r="K6368" s="213">
        <v>2727708</v>
      </c>
      <c r="L6368" s="213">
        <v>2302642</v>
      </c>
      <c r="M6368" s="213">
        <v>2395797</v>
      </c>
      <c r="N6368" s="213">
        <v>2352202</v>
      </c>
      <c r="O6368" s="213">
        <v>2371893</v>
      </c>
      <c r="P6368" s="214">
        <v>2306194</v>
      </c>
    </row>
    <row r="6369" spans="1:16" x14ac:dyDescent="0.25">
      <c r="A6369" s="236" t="s">
        <v>931</v>
      </c>
      <c r="B6369" s="237" t="s">
        <v>5369</v>
      </c>
      <c r="C6369" s="213">
        <v>4069656</v>
      </c>
      <c r="D6369" s="213">
        <v>3564682</v>
      </c>
      <c r="E6369" s="213">
        <v>4237476</v>
      </c>
      <c r="F6369" s="213">
        <v>4790278</v>
      </c>
      <c r="G6369" s="213">
        <v>4731241</v>
      </c>
      <c r="H6369" s="213">
        <v>5143025</v>
      </c>
      <c r="I6369" s="213">
        <v>6287117</v>
      </c>
      <c r="J6369" s="213">
        <v>7435995</v>
      </c>
      <c r="K6369" s="213">
        <v>8232283</v>
      </c>
      <c r="L6369" s="213">
        <v>8154820</v>
      </c>
      <c r="M6369" s="213">
        <v>8649800</v>
      </c>
      <c r="N6369" s="213">
        <v>9692497</v>
      </c>
      <c r="O6369" s="213">
        <v>10093447</v>
      </c>
      <c r="P6369" s="214">
        <v>9484866</v>
      </c>
    </row>
    <row r="6370" spans="1:16" x14ac:dyDescent="0.25">
      <c r="A6370" s="236" t="s">
        <v>3757</v>
      </c>
      <c r="B6370" s="237" t="s">
        <v>7369</v>
      </c>
      <c r="C6370" s="213">
        <v>138405</v>
      </c>
      <c r="D6370" s="213">
        <v>140890</v>
      </c>
      <c r="E6370" s="213">
        <v>180755</v>
      </c>
      <c r="F6370" s="213">
        <v>184832</v>
      </c>
      <c r="G6370" s="213">
        <v>213422</v>
      </c>
      <c r="H6370" s="213">
        <v>201556</v>
      </c>
      <c r="I6370" s="213">
        <v>218488</v>
      </c>
      <c r="J6370" s="213">
        <v>253035</v>
      </c>
      <c r="K6370" s="213">
        <v>303707</v>
      </c>
      <c r="L6370" s="213">
        <v>325299</v>
      </c>
      <c r="M6370" s="213">
        <v>270761</v>
      </c>
      <c r="N6370" s="213">
        <v>321394</v>
      </c>
      <c r="O6370" s="213">
        <v>295425</v>
      </c>
      <c r="P6370" s="214">
        <v>262211</v>
      </c>
    </row>
    <row r="6371" spans="1:16" x14ac:dyDescent="0.25">
      <c r="A6371" s="236" t="s">
        <v>2552</v>
      </c>
      <c r="B6371" s="237" t="s">
        <v>6455</v>
      </c>
      <c r="C6371" s="213">
        <v>848356</v>
      </c>
      <c r="D6371" s="213">
        <v>1006177</v>
      </c>
      <c r="E6371" s="213">
        <v>1191275</v>
      </c>
      <c r="F6371" s="213">
        <v>1458442</v>
      </c>
      <c r="G6371" s="213">
        <v>1470529</v>
      </c>
      <c r="H6371" s="213">
        <v>1560307</v>
      </c>
      <c r="I6371" s="213">
        <v>1775297</v>
      </c>
      <c r="J6371" s="213">
        <v>1849441</v>
      </c>
      <c r="K6371" s="213">
        <v>1641748</v>
      </c>
      <c r="L6371" s="213">
        <v>1758856</v>
      </c>
      <c r="M6371" s="213">
        <v>1918722</v>
      </c>
      <c r="N6371" s="213">
        <v>1986040</v>
      </c>
      <c r="O6371" s="213">
        <v>2167285</v>
      </c>
      <c r="P6371" s="214">
        <v>2215960</v>
      </c>
    </row>
    <row r="6372" spans="1:16" x14ac:dyDescent="0.25">
      <c r="A6372" s="236" t="s">
        <v>55</v>
      </c>
      <c r="B6372" s="237" t="s">
        <v>9399</v>
      </c>
      <c r="C6372" s="213">
        <v>12324238</v>
      </c>
      <c r="D6372" s="213">
        <v>12659417</v>
      </c>
      <c r="E6372" s="213">
        <v>12328194</v>
      </c>
      <c r="F6372" s="213">
        <v>12939561</v>
      </c>
      <c r="G6372" s="213">
        <v>14271798</v>
      </c>
      <c r="H6372" s="213">
        <v>14948805</v>
      </c>
      <c r="I6372" s="213">
        <v>17006035</v>
      </c>
      <c r="J6372" s="213">
        <v>18768814</v>
      </c>
      <c r="K6372" s="213">
        <v>17812054</v>
      </c>
      <c r="L6372" s="213">
        <v>18274173</v>
      </c>
      <c r="M6372" s="213">
        <v>21546164</v>
      </c>
      <c r="N6372" s="213">
        <v>20666325</v>
      </c>
      <c r="O6372" s="213">
        <v>21042290</v>
      </c>
      <c r="P6372" s="214">
        <v>20700110</v>
      </c>
    </row>
    <row r="6373" spans="1:16" x14ac:dyDescent="0.25">
      <c r="A6373" s="236" t="s">
        <v>2947</v>
      </c>
      <c r="B6373" s="237" t="s">
        <v>6793</v>
      </c>
      <c r="C6373" s="213">
        <v>48633</v>
      </c>
      <c r="D6373" s="213">
        <v>66561</v>
      </c>
      <c r="E6373" s="213">
        <v>104964</v>
      </c>
      <c r="F6373" s="213">
        <v>96482</v>
      </c>
      <c r="G6373" s="213">
        <v>124538</v>
      </c>
      <c r="H6373" s="213">
        <v>143937</v>
      </c>
      <c r="I6373" s="213">
        <v>101042</v>
      </c>
      <c r="J6373" s="213">
        <v>102517</v>
      </c>
      <c r="K6373" s="213">
        <v>68552</v>
      </c>
      <c r="L6373" s="213">
        <v>79938</v>
      </c>
      <c r="M6373" s="213">
        <v>55893</v>
      </c>
      <c r="N6373" s="213">
        <v>98288</v>
      </c>
      <c r="O6373" s="213">
        <v>128505</v>
      </c>
      <c r="P6373" s="214">
        <v>102510</v>
      </c>
    </row>
    <row r="6374" spans="1:16" x14ac:dyDescent="0.25">
      <c r="A6374" s="236" t="s">
        <v>4567</v>
      </c>
      <c r="B6374" s="237" t="s">
        <v>9400</v>
      </c>
      <c r="C6374" s="213">
        <v>1059832</v>
      </c>
      <c r="D6374" s="213">
        <v>1189858</v>
      </c>
      <c r="E6374" s="213">
        <v>1341304</v>
      </c>
      <c r="F6374" s="213">
        <v>1583905</v>
      </c>
      <c r="G6374" s="213">
        <v>1597063</v>
      </c>
      <c r="H6374" s="213">
        <v>1695982</v>
      </c>
      <c r="I6374" s="213">
        <v>1834108</v>
      </c>
      <c r="J6374" s="213">
        <v>1981011</v>
      </c>
      <c r="K6374" s="213">
        <v>2266989</v>
      </c>
      <c r="L6374" s="213">
        <v>2560723</v>
      </c>
      <c r="M6374" s="213">
        <v>3032470</v>
      </c>
      <c r="N6374" s="213">
        <v>441911</v>
      </c>
      <c r="O6374" s="213">
        <v>387585</v>
      </c>
      <c r="P6374" s="214">
        <v>260860</v>
      </c>
    </row>
    <row r="6375" spans="1:16" x14ac:dyDescent="0.25">
      <c r="A6375" s="236" t="s">
        <v>529</v>
      </c>
      <c r="B6375" s="237" t="s">
        <v>5858</v>
      </c>
      <c r="C6375" s="213">
        <v>922555</v>
      </c>
      <c r="D6375" s="213">
        <v>1005691</v>
      </c>
      <c r="E6375" s="213">
        <v>1238079</v>
      </c>
      <c r="F6375" s="213">
        <v>1615291</v>
      </c>
      <c r="G6375" s="213">
        <v>1548469</v>
      </c>
      <c r="H6375" s="213">
        <v>1637759</v>
      </c>
      <c r="I6375" s="213">
        <v>1704965</v>
      </c>
      <c r="J6375" s="213">
        <v>1862411</v>
      </c>
      <c r="K6375" s="213">
        <v>2016752</v>
      </c>
      <c r="L6375" s="213">
        <v>2241350</v>
      </c>
      <c r="M6375" s="213">
        <v>2591812</v>
      </c>
      <c r="N6375" s="213">
        <v>2203844</v>
      </c>
      <c r="O6375" s="213">
        <v>2561556</v>
      </c>
      <c r="P6375" s="214">
        <v>2660004</v>
      </c>
    </row>
    <row r="6376" spans="1:16" x14ac:dyDescent="0.25">
      <c r="A6376" s="236" t="s">
        <v>3741</v>
      </c>
      <c r="B6376" s="237" t="s">
        <v>9393</v>
      </c>
      <c r="C6376" s="213">
        <v>16963</v>
      </c>
      <c r="D6376" s="213">
        <v>14236</v>
      </c>
      <c r="E6376" s="213">
        <v>31445</v>
      </c>
      <c r="F6376" s="213">
        <v>22309</v>
      </c>
      <c r="G6376" s="213">
        <v>13345</v>
      </c>
      <c r="H6376" s="213">
        <v>19573</v>
      </c>
      <c r="I6376" s="213">
        <v>27340</v>
      </c>
      <c r="J6376" s="213">
        <v>53428</v>
      </c>
      <c r="K6376" s="213">
        <v>34756</v>
      </c>
      <c r="L6376" s="213">
        <v>33792</v>
      </c>
      <c r="M6376" s="213">
        <v>56148</v>
      </c>
      <c r="N6376" s="213">
        <v>56152</v>
      </c>
      <c r="O6376" s="213">
        <v>69709</v>
      </c>
      <c r="P6376" s="214">
        <v>73529</v>
      </c>
    </row>
    <row r="6377" spans="1:16" x14ac:dyDescent="0.25">
      <c r="A6377" s="236" t="s">
        <v>138</v>
      </c>
      <c r="B6377" s="237" t="s">
        <v>8231</v>
      </c>
      <c r="C6377" s="213">
        <v>416927</v>
      </c>
      <c r="D6377" s="213">
        <v>509673</v>
      </c>
      <c r="E6377" s="213">
        <v>783340</v>
      </c>
      <c r="F6377" s="213">
        <v>983457</v>
      </c>
      <c r="G6377" s="213">
        <v>1109038</v>
      </c>
      <c r="H6377" s="213">
        <v>1191855</v>
      </c>
      <c r="I6377" s="213">
        <v>1477291</v>
      </c>
      <c r="J6377" s="213">
        <v>6967526</v>
      </c>
      <c r="K6377" s="213">
        <v>1088888</v>
      </c>
      <c r="L6377" s="213">
        <v>2073361</v>
      </c>
      <c r="M6377" s="213">
        <v>4191819</v>
      </c>
      <c r="N6377" s="213">
        <v>4362771</v>
      </c>
      <c r="O6377" s="213">
        <v>2958249</v>
      </c>
      <c r="P6377" s="214">
        <v>3428602</v>
      </c>
    </row>
    <row r="6378" spans="1:16" x14ac:dyDescent="0.25">
      <c r="A6378" s="236" t="s">
        <v>3935</v>
      </c>
      <c r="B6378" s="237" t="s">
        <v>8478</v>
      </c>
      <c r="C6378" s="213">
        <v>36525</v>
      </c>
      <c r="D6378" s="213">
        <v>34168</v>
      </c>
      <c r="E6378" s="213">
        <v>31904</v>
      </c>
      <c r="F6378" s="213">
        <v>41119</v>
      </c>
      <c r="G6378" s="213">
        <v>45942</v>
      </c>
      <c r="H6378" s="213">
        <v>45571</v>
      </c>
      <c r="I6378" s="213">
        <v>68885</v>
      </c>
      <c r="J6378" s="213">
        <v>111631</v>
      </c>
      <c r="K6378" s="213">
        <v>111431</v>
      </c>
      <c r="L6378" s="213">
        <v>123070</v>
      </c>
      <c r="M6378" s="213">
        <v>107128</v>
      </c>
      <c r="N6378" s="213">
        <v>60364</v>
      </c>
      <c r="O6378" s="213">
        <v>49244</v>
      </c>
      <c r="P6378" s="214">
        <v>54033</v>
      </c>
    </row>
    <row r="6379" spans="1:16" x14ac:dyDescent="0.25">
      <c r="A6379" s="236" t="s">
        <v>2049</v>
      </c>
      <c r="B6379" s="237" t="s">
        <v>8479</v>
      </c>
      <c r="C6379" s="213">
        <v>386599</v>
      </c>
      <c r="D6379" s="213">
        <v>407927</v>
      </c>
      <c r="E6379" s="213">
        <v>452846</v>
      </c>
      <c r="F6379" s="213">
        <v>547605</v>
      </c>
      <c r="G6379" s="213">
        <v>539924</v>
      </c>
      <c r="H6379" s="213">
        <v>638739</v>
      </c>
      <c r="I6379" s="213">
        <v>760528</v>
      </c>
      <c r="J6379" s="213">
        <v>844441</v>
      </c>
      <c r="K6379" s="213">
        <v>620363</v>
      </c>
      <c r="L6379" s="213">
        <v>860165</v>
      </c>
      <c r="M6379" s="213">
        <v>1036318</v>
      </c>
      <c r="N6379" s="213">
        <v>931517</v>
      </c>
      <c r="O6379" s="213">
        <v>853703</v>
      </c>
      <c r="P6379" s="214">
        <v>1017731</v>
      </c>
    </row>
    <row r="6380" spans="1:16" x14ac:dyDescent="0.25">
      <c r="A6380" s="236" t="s">
        <v>1865</v>
      </c>
      <c r="B6380" s="237" t="s">
        <v>6101</v>
      </c>
      <c r="C6380" s="213">
        <v>308674</v>
      </c>
      <c r="D6380" s="213">
        <v>306965</v>
      </c>
      <c r="E6380" s="213">
        <v>317518</v>
      </c>
      <c r="F6380" s="213">
        <v>351636</v>
      </c>
      <c r="G6380" s="213">
        <v>400460</v>
      </c>
      <c r="H6380" s="213">
        <v>467296</v>
      </c>
      <c r="I6380" s="213">
        <v>480609</v>
      </c>
      <c r="J6380" s="213">
        <v>653374</v>
      </c>
      <c r="K6380" s="213">
        <v>602319</v>
      </c>
      <c r="L6380" s="213">
        <v>412446</v>
      </c>
      <c r="M6380" s="213">
        <v>533096</v>
      </c>
      <c r="N6380" s="213">
        <v>460753</v>
      </c>
      <c r="O6380" s="213">
        <v>498052</v>
      </c>
      <c r="P6380" s="214">
        <v>754064</v>
      </c>
    </row>
    <row r="6381" spans="1:16" x14ac:dyDescent="0.25">
      <c r="A6381" s="236" t="s">
        <v>3001</v>
      </c>
      <c r="B6381" s="237" t="s">
        <v>9141</v>
      </c>
      <c r="C6381" s="213">
        <v>60154</v>
      </c>
      <c r="D6381" s="213">
        <v>46849</v>
      </c>
      <c r="E6381" s="213">
        <v>55373</v>
      </c>
      <c r="F6381" s="213">
        <v>86841</v>
      </c>
      <c r="G6381" s="213">
        <v>75993</v>
      </c>
      <c r="H6381" s="213">
        <v>90902</v>
      </c>
      <c r="I6381" s="213">
        <v>122933</v>
      </c>
      <c r="J6381" s="213">
        <v>147803</v>
      </c>
      <c r="K6381" s="213">
        <v>112707</v>
      </c>
      <c r="L6381" s="213">
        <v>159363</v>
      </c>
      <c r="M6381" s="213">
        <v>195290</v>
      </c>
      <c r="N6381" s="213">
        <v>174253</v>
      </c>
      <c r="O6381" s="213">
        <v>201302</v>
      </c>
      <c r="P6381" s="214">
        <v>236749</v>
      </c>
    </row>
    <row r="6382" spans="1:16" x14ac:dyDescent="0.25">
      <c r="A6382" s="236" t="s">
        <v>5929</v>
      </c>
      <c r="B6382" s="237" t="s">
        <v>5930</v>
      </c>
      <c r="C6382" s="213">
        <v>0</v>
      </c>
      <c r="D6382" s="213">
        <v>0</v>
      </c>
      <c r="E6382" s="213">
        <v>0</v>
      </c>
      <c r="F6382" s="213">
        <v>0</v>
      </c>
      <c r="G6382" s="213">
        <v>0</v>
      </c>
      <c r="H6382" s="213">
        <v>0</v>
      </c>
      <c r="I6382" s="213">
        <v>47629</v>
      </c>
      <c r="J6382" s="213">
        <v>67185</v>
      </c>
      <c r="K6382" s="213">
        <v>92807</v>
      </c>
      <c r="L6382" s="213">
        <v>94961</v>
      </c>
      <c r="M6382" s="213">
        <v>159839</v>
      </c>
      <c r="N6382" s="213">
        <v>194059</v>
      </c>
      <c r="O6382" s="213">
        <v>182142</v>
      </c>
      <c r="P6382" s="214">
        <v>177428</v>
      </c>
    </row>
    <row r="6383" spans="1:16" x14ac:dyDescent="0.25">
      <c r="A6383" s="236" t="s">
        <v>4657</v>
      </c>
      <c r="B6383" s="237" t="s">
        <v>9755</v>
      </c>
      <c r="C6383" s="213">
        <v>25841</v>
      </c>
      <c r="D6383" s="213">
        <v>21873</v>
      </c>
      <c r="E6383" s="213">
        <v>28635</v>
      </c>
      <c r="F6383" s="213">
        <v>44045</v>
      </c>
      <c r="G6383" s="213">
        <v>41334</v>
      </c>
      <c r="H6383" s="213">
        <v>59021</v>
      </c>
      <c r="I6383" s="213">
        <v>27635</v>
      </c>
      <c r="J6383" s="213">
        <v>2488</v>
      </c>
      <c r="K6383" s="213">
        <v>362</v>
      </c>
      <c r="L6383" s="213">
        <v>502</v>
      </c>
      <c r="M6383" s="213">
        <v>9</v>
      </c>
      <c r="N6383" s="213">
        <v>7</v>
      </c>
      <c r="O6383" s="213">
        <v>0</v>
      </c>
      <c r="P6383" s="214">
        <v>7</v>
      </c>
    </row>
    <row r="6384" spans="1:16" x14ac:dyDescent="0.25">
      <c r="A6384" s="236" t="s">
        <v>2873</v>
      </c>
      <c r="B6384" s="237" t="s">
        <v>5991</v>
      </c>
      <c r="C6384" s="213">
        <v>1368618</v>
      </c>
      <c r="D6384" s="213">
        <v>1373219</v>
      </c>
      <c r="E6384" s="213">
        <v>1582587</v>
      </c>
      <c r="F6384" s="213">
        <v>1707498</v>
      </c>
      <c r="G6384" s="213">
        <v>1750879</v>
      </c>
      <c r="H6384" s="213">
        <v>1872655</v>
      </c>
      <c r="I6384" s="213">
        <v>1939046</v>
      </c>
      <c r="J6384" s="213">
        <v>1984946</v>
      </c>
      <c r="K6384" s="213">
        <v>1473914</v>
      </c>
      <c r="L6384" s="213">
        <v>1652548</v>
      </c>
      <c r="M6384" s="213">
        <v>1692829</v>
      </c>
      <c r="N6384" s="213">
        <v>1598387</v>
      </c>
      <c r="O6384" s="213">
        <v>1611626</v>
      </c>
      <c r="P6384" s="214">
        <v>1777347</v>
      </c>
    </row>
    <row r="6385" spans="1:16" x14ac:dyDescent="0.25">
      <c r="A6385" s="236" t="s">
        <v>1170</v>
      </c>
      <c r="B6385" s="237" t="s">
        <v>5596</v>
      </c>
      <c r="C6385" s="213">
        <v>243797</v>
      </c>
      <c r="D6385" s="213">
        <v>271427</v>
      </c>
      <c r="E6385" s="213">
        <v>341847</v>
      </c>
      <c r="F6385" s="213">
        <v>381505</v>
      </c>
      <c r="G6385" s="213">
        <v>388881</v>
      </c>
      <c r="H6385" s="213">
        <v>448949</v>
      </c>
      <c r="I6385" s="213">
        <v>533262</v>
      </c>
      <c r="J6385" s="213">
        <v>606493</v>
      </c>
      <c r="K6385" s="213">
        <v>479449</v>
      </c>
      <c r="L6385" s="213">
        <v>590966</v>
      </c>
      <c r="M6385" s="213">
        <v>657232</v>
      </c>
      <c r="N6385" s="213">
        <v>636978</v>
      </c>
      <c r="O6385" s="213">
        <v>688392</v>
      </c>
      <c r="P6385" s="214">
        <v>689192</v>
      </c>
    </row>
    <row r="6386" spans="1:16" x14ac:dyDescent="0.25">
      <c r="A6386" s="236" t="s">
        <v>1860</v>
      </c>
      <c r="B6386" s="237" t="s">
        <v>6652</v>
      </c>
      <c r="C6386" s="213">
        <v>193012</v>
      </c>
      <c r="D6386" s="213">
        <v>208705</v>
      </c>
      <c r="E6386" s="213">
        <v>204746</v>
      </c>
      <c r="F6386" s="213">
        <v>248616</v>
      </c>
      <c r="G6386" s="213">
        <v>255499</v>
      </c>
      <c r="H6386" s="213">
        <v>296483</v>
      </c>
      <c r="I6386" s="213">
        <v>345962</v>
      </c>
      <c r="J6386" s="213">
        <v>409325</v>
      </c>
      <c r="K6386" s="213">
        <v>332779</v>
      </c>
      <c r="L6386" s="213">
        <v>522180</v>
      </c>
      <c r="M6386" s="213">
        <v>502510</v>
      </c>
      <c r="N6386" s="213">
        <v>507320</v>
      </c>
      <c r="O6386" s="213">
        <v>504052</v>
      </c>
      <c r="P6386" s="214">
        <v>528064</v>
      </c>
    </row>
    <row r="6387" spans="1:16" x14ac:dyDescent="0.25">
      <c r="A6387" s="236" t="s">
        <v>231</v>
      </c>
      <c r="B6387" s="237" t="s">
        <v>9828</v>
      </c>
      <c r="C6387" s="213">
        <v>34584</v>
      </c>
      <c r="D6387" s="213">
        <v>37333</v>
      </c>
      <c r="E6387" s="213">
        <v>55849</v>
      </c>
      <c r="F6387" s="213">
        <v>69805</v>
      </c>
      <c r="G6387" s="213">
        <v>79756</v>
      </c>
      <c r="H6387" s="213">
        <v>82855</v>
      </c>
      <c r="I6387" s="213">
        <v>101784</v>
      </c>
      <c r="J6387" s="213">
        <v>120119</v>
      </c>
      <c r="K6387" s="213">
        <v>90807</v>
      </c>
      <c r="L6387" s="213">
        <v>125809</v>
      </c>
      <c r="M6387" s="213">
        <v>137806</v>
      </c>
      <c r="N6387" s="213">
        <v>117815</v>
      </c>
      <c r="O6387" s="213">
        <v>118038</v>
      </c>
      <c r="P6387" s="214">
        <v>121375</v>
      </c>
    </row>
    <row r="6388" spans="1:16" x14ac:dyDescent="0.25">
      <c r="A6388" s="236" t="s">
        <v>3289</v>
      </c>
      <c r="B6388" s="237" t="s">
        <v>6258</v>
      </c>
      <c r="C6388" s="213">
        <v>59206</v>
      </c>
      <c r="D6388" s="213">
        <v>52603</v>
      </c>
      <c r="E6388" s="213">
        <v>59274</v>
      </c>
      <c r="F6388" s="213">
        <v>67101</v>
      </c>
      <c r="G6388" s="213">
        <v>69234</v>
      </c>
      <c r="H6388" s="213">
        <v>66975</v>
      </c>
      <c r="I6388" s="213">
        <v>76078</v>
      </c>
      <c r="J6388" s="213">
        <v>80950</v>
      </c>
      <c r="K6388" s="213">
        <v>58031</v>
      </c>
      <c r="L6388" s="213">
        <v>66522</v>
      </c>
      <c r="M6388" s="213">
        <v>74021</v>
      </c>
      <c r="N6388" s="213">
        <v>67620</v>
      </c>
      <c r="O6388" s="213">
        <v>71317</v>
      </c>
      <c r="P6388" s="214">
        <v>73245</v>
      </c>
    </row>
    <row r="6389" spans="1:16" x14ac:dyDescent="0.25">
      <c r="A6389" s="236" t="s">
        <v>2255</v>
      </c>
      <c r="B6389" s="237" t="s">
        <v>6159</v>
      </c>
      <c r="C6389" s="213">
        <v>87030</v>
      </c>
      <c r="D6389" s="213">
        <v>88307</v>
      </c>
      <c r="E6389" s="213">
        <v>107332</v>
      </c>
      <c r="F6389" s="213">
        <v>131988</v>
      </c>
      <c r="G6389" s="213">
        <v>131789</v>
      </c>
      <c r="H6389" s="213">
        <v>148276</v>
      </c>
      <c r="I6389" s="213">
        <v>179151</v>
      </c>
      <c r="J6389" s="213">
        <v>185842</v>
      </c>
      <c r="K6389" s="213">
        <v>157504</v>
      </c>
      <c r="L6389" s="213">
        <v>152832</v>
      </c>
      <c r="M6389" s="213">
        <v>128006</v>
      </c>
      <c r="N6389" s="213">
        <v>119556</v>
      </c>
      <c r="O6389" s="213">
        <v>128928</v>
      </c>
      <c r="P6389" s="214">
        <v>112932</v>
      </c>
    </row>
    <row r="6390" spans="1:16" x14ac:dyDescent="0.25">
      <c r="A6390" s="236" t="s">
        <v>3300</v>
      </c>
      <c r="B6390" s="237" t="s">
        <v>10236</v>
      </c>
      <c r="C6390" s="213">
        <v>209350</v>
      </c>
      <c r="D6390" s="213">
        <v>201531</v>
      </c>
      <c r="E6390" s="213">
        <v>199130</v>
      </c>
      <c r="F6390" s="213">
        <v>223868</v>
      </c>
      <c r="G6390" s="213">
        <v>286028</v>
      </c>
      <c r="H6390" s="213">
        <v>333795</v>
      </c>
      <c r="I6390" s="213">
        <v>313026</v>
      </c>
      <c r="J6390" s="213">
        <v>1214345</v>
      </c>
      <c r="K6390" s="213">
        <v>636723</v>
      </c>
      <c r="L6390" s="213">
        <v>579359</v>
      </c>
      <c r="M6390" s="213">
        <v>748325</v>
      </c>
      <c r="N6390" s="213">
        <v>985344</v>
      </c>
      <c r="O6390" s="213">
        <v>930715</v>
      </c>
      <c r="P6390" s="214">
        <v>742915</v>
      </c>
    </row>
    <row r="6391" spans="1:16" x14ac:dyDescent="0.25">
      <c r="A6391" s="236" t="s">
        <v>2582</v>
      </c>
      <c r="B6391" s="237" t="s">
        <v>5968</v>
      </c>
      <c r="C6391" s="213">
        <v>112425</v>
      </c>
      <c r="D6391" s="213">
        <v>105362</v>
      </c>
      <c r="E6391" s="213">
        <v>120913</v>
      </c>
      <c r="F6391" s="213">
        <v>147749</v>
      </c>
      <c r="G6391" s="213">
        <v>119375</v>
      </c>
      <c r="H6391" s="213">
        <v>225024</v>
      </c>
      <c r="I6391" s="213">
        <v>134604</v>
      </c>
      <c r="J6391" s="213">
        <v>148537</v>
      </c>
      <c r="K6391" s="213">
        <v>113409</v>
      </c>
      <c r="L6391" s="213">
        <v>132492</v>
      </c>
      <c r="M6391" s="213">
        <v>147442</v>
      </c>
      <c r="N6391" s="213">
        <v>156783</v>
      </c>
      <c r="O6391" s="213">
        <v>157320</v>
      </c>
      <c r="P6391" s="214">
        <v>169418</v>
      </c>
    </row>
    <row r="6392" spans="1:16" x14ac:dyDescent="0.25">
      <c r="A6392" s="236" t="s">
        <v>3427</v>
      </c>
      <c r="B6392" s="237" t="s">
        <v>6964</v>
      </c>
      <c r="C6392" s="213">
        <v>64896</v>
      </c>
      <c r="D6392" s="213">
        <v>66336</v>
      </c>
      <c r="E6392" s="213">
        <v>77548</v>
      </c>
      <c r="F6392" s="213">
        <v>98807</v>
      </c>
      <c r="G6392" s="213">
        <v>106958</v>
      </c>
      <c r="H6392" s="213">
        <v>137224</v>
      </c>
      <c r="I6392" s="213">
        <v>111199</v>
      </c>
      <c r="J6392" s="213">
        <v>94238</v>
      </c>
      <c r="K6392" s="213">
        <v>67930</v>
      </c>
      <c r="L6392" s="213">
        <v>76826</v>
      </c>
      <c r="M6392" s="213">
        <v>95233</v>
      </c>
      <c r="N6392" s="213">
        <v>84891</v>
      </c>
      <c r="O6392" s="213">
        <v>90433</v>
      </c>
      <c r="P6392" s="214">
        <v>96121</v>
      </c>
    </row>
    <row r="6393" spans="1:16" x14ac:dyDescent="0.25">
      <c r="A6393" s="236" t="s">
        <v>272</v>
      </c>
      <c r="B6393" s="237" t="s">
        <v>8368</v>
      </c>
      <c r="C6393" s="213">
        <v>449808</v>
      </c>
      <c r="D6393" s="213">
        <v>479905</v>
      </c>
      <c r="E6393" s="213">
        <v>537880</v>
      </c>
      <c r="F6393" s="213">
        <v>574643</v>
      </c>
      <c r="G6393" s="213">
        <v>553865</v>
      </c>
      <c r="H6393" s="213">
        <v>634419</v>
      </c>
      <c r="I6393" s="213">
        <v>838713</v>
      </c>
      <c r="J6393" s="213">
        <v>961607</v>
      </c>
      <c r="K6393" s="213">
        <v>693336</v>
      </c>
      <c r="L6393" s="213">
        <v>754612</v>
      </c>
      <c r="M6393" s="213">
        <v>929779</v>
      </c>
      <c r="N6393" s="213">
        <v>1004052</v>
      </c>
      <c r="O6393" s="213">
        <v>998486</v>
      </c>
      <c r="P6393" s="214">
        <v>1028452</v>
      </c>
    </row>
    <row r="6394" spans="1:16" x14ac:dyDescent="0.25">
      <c r="A6394" s="236" t="s">
        <v>1131</v>
      </c>
      <c r="B6394" s="237" t="s">
        <v>7699</v>
      </c>
      <c r="C6394" s="213">
        <v>187914</v>
      </c>
      <c r="D6394" s="213">
        <v>245807</v>
      </c>
      <c r="E6394" s="213">
        <v>271639</v>
      </c>
      <c r="F6394" s="213">
        <v>325641</v>
      </c>
      <c r="G6394" s="213">
        <v>406127</v>
      </c>
      <c r="H6394" s="213">
        <v>424249</v>
      </c>
      <c r="I6394" s="213">
        <v>473506</v>
      </c>
      <c r="J6394" s="213">
        <v>414975</v>
      </c>
      <c r="K6394" s="213">
        <v>338698</v>
      </c>
      <c r="L6394" s="213">
        <v>397840</v>
      </c>
      <c r="M6394" s="213">
        <v>450415</v>
      </c>
      <c r="N6394" s="213">
        <v>430161</v>
      </c>
      <c r="O6394" s="213">
        <v>541983</v>
      </c>
      <c r="P6394" s="214">
        <v>465854</v>
      </c>
    </row>
    <row r="6395" spans="1:16" x14ac:dyDescent="0.25">
      <c r="A6395" s="236" t="s">
        <v>8735</v>
      </c>
      <c r="B6395" s="237" t="s">
        <v>8736</v>
      </c>
      <c r="C6395" s="213">
        <v>0</v>
      </c>
      <c r="D6395" s="213">
        <v>0</v>
      </c>
      <c r="E6395" s="213">
        <v>0</v>
      </c>
      <c r="F6395" s="213">
        <v>0</v>
      </c>
      <c r="G6395" s="213">
        <v>0</v>
      </c>
      <c r="H6395" s="213">
        <v>0</v>
      </c>
      <c r="I6395" s="213">
        <v>27237</v>
      </c>
      <c r="J6395" s="213">
        <v>34738</v>
      </c>
      <c r="K6395" s="213">
        <v>114810</v>
      </c>
      <c r="L6395" s="213">
        <v>113883</v>
      </c>
      <c r="M6395" s="213">
        <v>120981</v>
      </c>
      <c r="N6395" s="213">
        <v>133163</v>
      </c>
      <c r="O6395" s="213">
        <v>174584</v>
      </c>
      <c r="P6395" s="214">
        <v>183939</v>
      </c>
    </row>
    <row r="6396" spans="1:16" x14ac:dyDescent="0.25">
      <c r="A6396" s="236" t="s">
        <v>1700</v>
      </c>
      <c r="B6396" s="237" t="s">
        <v>7700</v>
      </c>
      <c r="C6396" s="213">
        <v>136768</v>
      </c>
      <c r="D6396" s="213">
        <v>157295</v>
      </c>
      <c r="E6396" s="213">
        <v>187380</v>
      </c>
      <c r="F6396" s="213">
        <v>239760</v>
      </c>
      <c r="G6396" s="213">
        <v>189444</v>
      </c>
      <c r="H6396" s="213">
        <v>203358</v>
      </c>
      <c r="I6396" s="213">
        <v>229047</v>
      </c>
      <c r="J6396" s="213">
        <v>250396</v>
      </c>
      <c r="K6396" s="213">
        <v>194040</v>
      </c>
      <c r="L6396" s="213">
        <v>241762</v>
      </c>
      <c r="M6396" s="213">
        <v>397581</v>
      </c>
      <c r="N6396" s="213">
        <v>307640</v>
      </c>
      <c r="O6396" s="213">
        <v>425668</v>
      </c>
      <c r="P6396" s="214">
        <v>279644</v>
      </c>
    </row>
    <row r="6397" spans="1:16" x14ac:dyDescent="0.25">
      <c r="A6397" s="236" t="s">
        <v>2960</v>
      </c>
      <c r="B6397" s="237" t="s">
        <v>5973</v>
      </c>
      <c r="C6397" s="213">
        <v>665812</v>
      </c>
      <c r="D6397" s="213">
        <v>736572</v>
      </c>
      <c r="E6397" s="213">
        <v>830602</v>
      </c>
      <c r="F6397" s="213">
        <v>934349</v>
      </c>
      <c r="G6397" s="213">
        <v>1004217</v>
      </c>
      <c r="H6397" s="213">
        <v>1337305</v>
      </c>
      <c r="I6397" s="213">
        <v>1828243</v>
      </c>
      <c r="J6397" s="213">
        <v>2198751</v>
      </c>
      <c r="K6397" s="213">
        <v>1673071</v>
      </c>
      <c r="L6397" s="213">
        <v>1609705</v>
      </c>
      <c r="M6397" s="213">
        <v>1943403</v>
      </c>
      <c r="N6397" s="213">
        <v>2105970</v>
      </c>
      <c r="O6397" s="213">
        <v>2017820</v>
      </c>
      <c r="P6397" s="214">
        <v>2250163</v>
      </c>
    </row>
    <row r="6398" spans="1:16" x14ac:dyDescent="0.25">
      <c r="A6398" s="236" t="s">
        <v>3337</v>
      </c>
      <c r="B6398" s="237" t="s">
        <v>8371</v>
      </c>
      <c r="C6398" s="213">
        <v>167723</v>
      </c>
      <c r="D6398" s="213">
        <v>185175</v>
      </c>
      <c r="E6398" s="213">
        <v>230550</v>
      </c>
      <c r="F6398" s="213">
        <v>291329</v>
      </c>
      <c r="G6398" s="213">
        <v>297751</v>
      </c>
      <c r="H6398" s="213">
        <v>306893</v>
      </c>
      <c r="I6398" s="213">
        <v>342452</v>
      </c>
      <c r="J6398" s="213">
        <v>366321</v>
      </c>
      <c r="K6398" s="213">
        <v>357234</v>
      </c>
      <c r="L6398" s="213">
        <v>320775</v>
      </c>
      <c r="M6398" s="213">
        <v>327707</v>
      </c>
      <c r="N6398" s="213">
        <v>331778</v>
      </c>
      <c r="O6398" s="213">
        <v>349723</v>
      </c>
      <c r="P6398" s="214">
        <v>373938</v>
      </c>
    </row>
    <row r="6399" spans="1:16" x14ac:dyDescent="0.25">
      <c r="A6399" s="236" t="s">
        <v>2409</v>
      </c>
      <c r="B6399" s="237" t="s">
        <v>7774</v>
      </c>
      <c r="C6399" s="213">
        <v>154853</v>
      </c>
      <c r="D6399" s="213">
        <v>180760</v>
      </c>
      <c r="E6399" s="213">
        <v>212325</v>
      </c>
      <c r="F6399" s="213">
        <v>259116</v>
      </c>
      <c r="G6399" s="213">
        <v>274072</v>
      </c>
      <c r="H6399" s="213">
        <v>292506</v>
      </c>
      <c r="I6399" s="213">
        <v>362071</v>
      </c>
      <c r="J6399" s="213">
        <v>452155</v>
      </c>
      <c r="K6399" s="213">
        <v>354645</v>
      </c>
      <c r="L6399" s="213">
        <v>341525</v>
      </c>
      <c r="M6399" s="213">
        <v>362478</v>
      </c>
      <c r="N6399" s="213">
        <v>339774</v>
      </c>
      <c r="O6399" s="213">
        <v>378279</v>
      </c>
      <c r="P6399" s="214">
        <v>382977</v>
      </c>
    </row>
    <row r="6400" spans="1:16" x14ac:dyDescent="0.25">
      <c r="A6400" s="236" t="s">
        <v>3966</v>
      </c>
      <c r="B6400" s="237" t="s">
        <v>6653</v>
      </c>
      <c r="C6400" s="213">
        <v>77059</v>
      </c>
      <c r="D6400" s="213">
        <v>85549</v>
      </c>
      <c r="E6400" s="213">
        <v>92820</v>
      </c>
      <c r="F6400" s="213">
        <v>103803</v>
      </c>
      <c r="G6400" s="213">
        <v>107865</v>
      </c>
      <c r="H6400" s="213">
        <v>123490</v>
      </c>
      <c r="I6400" s="213">
        <v>134876</v>
      </c>
      <c r="J6400" s="213">
        <v>158910</v>
      </c>
      <c r="K6400" s="213">
        <v>145830</v>
      </c>
      <c r="L6400" s="213">
        <v>167279</v>
      </c>
      <c r="M6400" s="213">
        <v>195186</v>
      </c>
      <c r="N6400" s="213">
        <v>211464</v>
      </c>
      <c r="O6400" s="213">
        <v>185776</v>
      </c>
      <c r="P6400" s="214">
        <v>198667</v>
      </c>
    </row>
    <row r="6401" spans="1:16" x14ac:dyDescent="0.25">
      <c r="A6401" s="236" t="s">
        <v>4826</v>
      </c>
      <c r="B6401" s="237" t="s">
        <v>9790</v>
      </c>
      <c r="C6401" s="213">
        <v>5379</v>
      </c>
      <c r="D6401" s="213">
        <v>5787</v>
      </c>
      <c r="E6401" s="213">
        <v>6100</v>
      </c>
      <c r="F6401" s="213">
        <v>6030</v>
      </c>
      <c r="G6401" s="213">
        <v>5848</v>
      </c>
      <c r="H6401" s="213">
        <v>8051</v>
      </c>
      <c r="I6401" s="213">
        <v>8834</v>
      </c>
      <c r="J6401" s="213">
        <v>10457</v>
      </c>
      <c r="K6401" s="213">
        <v>7848</v>
      </c>
      <c r="L6401" s="213">
        <v>9988</v>
      </c>
      <c r="M6401" s="213">
        <v>17069</v>
      </c>
      <c r="N6401" s="213">
        <v>14224</v>
      </c>
      <c r="O6401" s="213">
        <v>10677</v>
      </c>
      <c r="P6401" s="214">
        <v>63619</v>
      </c>
    </row>
    <row r="6402" spans="1:16" x14ac:dyDescent="0.25">
      <c r="A6402" s="236" t="s">
        <v>627</v>
      </c>
      <c r="B6402" s="237" t="s">
        <v>8210</v>
      </c>
      <c r="C6402" s="213">
        <v>15295</v>
      </c>
      <c r="D6402" s="213">
        <v>15822</v>
      </c>
      <c r="E6402" s="213">
        <v>18981</v>
      </c>
      <c r="F6402" s="213">
        <v>13790</v>
      </c>
      <c r="G6402" s="213">
        <v>16466</v>
      </c>
      <c r="H6402" s="213">
        <v>16730</v>
      </c>
      <c r="I6402" s="213">
        <v>18143</v>
      </c>
      <c r="J6402" s="213">
        <v>21623</v>
      </c>
      <c r="K6402" s="213">
        <v>18039</v>
      </c>
      <c r="L6402" s="213">
        <v>17232</v>
      </c>
      <c r="M6402" s="213">
        <v>40249</v>
      </c>
      <c r="N6402" s="213">
        <v>39854</v>
      </c>
      <c r="O6402" s="213">
        <v>41352</v>
      </c>
      <c r="P6402" s="214">
        <v>45785</v>
      </c>
    </row>
    <row r="6403" spans="1:16" x14ac:dyDescent="0.25">
      <c r="A6403" s="236" t="s">
        <v>759</v>
      </c>
      <c r="B6403" s="237" t="s">
        <v>7371</v>
      </c>
      <c r="C6403" s="213">
        <v>795541</v>
      </c>
      <c r="D6403" s="213">
        <v>792194</v>
      </c>
      <c r="E6403" s="213">
        <v>844581</v>
      </c>
      <c r="F6403" s="213">
        <v>922336</v>
      </c>
      <c r="G6403" s="213">
        <v>951576</v>
      </c>
      <c r="H6403" s="213">
        <v>1001737</v>
      </c>
      <c r="I6403" s="213">
        <v>1042438</v>
      </c>
      <c r="J6403" s="213">
        <v>1532517</v>
      </c>
      <c r="K6403" s="213">
        <v>1008263</v>
      </c>
      <c r="L6403" s="213">
        <v>1822124</v>
      </c>
      <c r="M6403" s="213">
        <v>2217232</v>
      </c>
      <c r="N6403" s="213">
        <v>1887399</v>
      </c>
      <c r="O6403" s="213">
        <v>1638483</v>
      </c>
      <c r="P6403" s="214">
        <v>1806816</v>
      </c>
    </row>
    <row r="6404" spans="1:16" x14ac:dyDescent="0.25">
      <c r="A6404" s="236" t="s">
        <v>1150</v>
      </c>
      <c r="B6404" s="237" t="s">
        <v>6794</v>
      </c>
      <c r="C6404" s="213">
        <v>244034</v>
      </c>
      <c r="D6404" s="213">
        <v>264610</v>
      </c>
      <c r="E6404" s="213">
        <v>298469</v>
      </c>
      <c r="F6404" s="213">
        <v>384835</v>
      </c>
      <c r="G6404" s="213">
        <v>390773</v>
      </c>
      <c r="H6404" s="213">
        <v>439661</v>
      </c>
      <c r="I6404" s="213">
        <v>546958</v>
      </c>
      <c r="J6404" s="213">
        <v>604227</v>
      </c>
      <c r="K6404" s="213">
        <v>446248</v>
      </c>
      <c r="L6404" s="213">
        <v>500663</v>
      </c>
      <c r="M6404" s="213">
        <v>512268</v>
      </c>
      <c r="N6404" s="213">
        <v>493932</v>
      </c>
      <c r="O6404" s="213">
        <v>524961</v>
      </c>
      <c r="P6404" s="214">
        <v>506090</v>
      </c>
    </row>
    <row r="6405" spans="1:16" x14ac:dyDescent="0.25">
      <c r="A6405" s="236" t="s">
        <v>1331</v>
      </c>
      <c r="B6405" s="237" t="s">
        <v>5892</v>
      </c>
      <c r="C6405" s="213">
        <v>137450</v>
      </c>
      <c r="D6405" s="213">
        <v>139707</v>
      </c>
      <c r="E6405" s="213">
        <v>155669</v>
      </c>
      <c r="F6405" s="213">
        <v>196295</v>
      </c>
      <c r="G6405" s="213">
        <v>188281</v>
      </c>
      <c r="H6405" s="213">
        <v>229578</v>
      </c>
      <c r="I6405" s="213">
        <v>244135</v>
      </c>
      <c r="J6405" s="213">
        <v>296162</v>
      </c>
      <c r="K6405" s="213">
        <v>280641</v>
      </c>
      <c r="L6405" s="213">
        <v>288787</v>
      </c>
      <c r="M6405" s="213">
        <v>396909</v>
      </c>
      <c r="N6405" s="213">
        <v>519486</v>
      </c>
      <c r="O6405" s="213">
        <v>576257</v>
      </c>
      <c r="P6405" s="214">
        <v>707149</v>
      </c>
    </row>
    <row r="6406" spans="1:16" x14ac:dyDescent="0.25">
      <c r="A6406" s="236" t="s">
        <v>531</v>
      </c>
      <c r="B6406" s="237" t="s">
        <v>5582</v>
      </c>
      <c r="C6406" s="213">
        <v>155418</v>
      </c>
      <c r="D6406" s="213">
        <v>177542</v>
      </c>
      <c r="E6406" s="213">
        <v>300723</v>
      </c>
      <c r="F6406" s="213">
        <v>360037</v>
      </c>
      <c r="G6406" s="213">
        <v>377220</v>
      </c>
      <c r="H6406" s="213">
        <v>424929</v>
      </c>
      <c r="I6406" s="213">
        <v>531721</v>
      </c>
      <c r="J6406" s="213">
        <v>583596</v>
      </c>
      <c r="K6406" s="213">
        <v>521393</v>
      </c>
      <c r="L6406" s="213">
        <v>613429</v>
      </c>
      <c r="M6406" s="213">
        <v>762087</v>
      </c>
      <c r="N6406" s="213">
        <v>751663</v>
      </c>
      <c r="O6406" s="213">
        <v>801055</v>
      </c>
      <c r="P6406" s="214">
        <v>839890</v>
      </c>
    </row>
    <row r="6407" spans="1:16" x14ac:dyDescent="0.25">
      <c r="A6407" s="236" t="s">
        <v>1875</v>
      </c>
      <c r="B6407" s="237" t="s">
        <v>8737</v>
      </c>
      <c r="C6407" s="213">
        <v>45314</v>
      </c>
      <c r="D6407" s="213">
        <v>50939</v>
      </c>
      <c r="E6407" s="213">
        <v>67421</v>
      </c>
      <c r="F6407" s="213">
        <v>91703</v>
      </c>
      <c r="G6407" s="213">
        <v>98760</v>
      </c>
      <c r="H6407" s="213">
        <v>120816</v>
      </c>
      <c r="I6407" s="213">
        <v>157731</v>
      </c>
      <c r="J6407" s="213">
        <v>181676</v>
      </c>
      <c r="K6407" s="213">
        <v>150894</v>
      </c>
      <c r="L6407" s="213">
        <v>154494</v>
      </c>
      <c r="M6407" s="213">
        <v>172752</v>
      </c>
      <c r="N6407" s="213">
        <v>181224</v>
      </c>
      <c r="O6407" s="213">
        <v>198562</v>
      </c>
      <c r="P6407" s="214">
        <v>253139</v>
      </c>
    </row>
    <row r="6408" spans="1:16" x14ac:dyDescent="0.25">
      <c r="A6408" s="236" t="s">
        <v>1315</v>
      </c>
      <c r="B6408" s="237" t="s">
        <v>8369</v>
      </c>
      <c r="C6408" s="213">
        <v>12176</v>
      </c>
      <c r="D6408" s="213">
        <v>10962</v>
      </c>
      <c r="E6408" s="213">
        <v>13224</v>
      </c>
      <c r="F6408" s="213">
        <v>15382</v>
      </c>
      <c r="G6408" s="213">
        <v>15599</v>
      </c>
      <c r="H6408" s="213">
        <v>15731</v>
      </c>
      <c r="I6408" s="213">
        <v>25771</v>
      </c>
      <c r="J6408" s="213">
        <v>28281</v>
      </c>
      <c r="K6408" s="213">
        <v>24758</v>
      </c>
      <c r="L6408" s="213">
        <v>29250</v>
      </c>
      <c r="M6408" s="213">
        <v>40355</v>
      </c>
      <c r="N6408" s="213">
        <v>52231</v>
      </c>
      <c r="O6408" s="213">
        <v>61743</v>
      </c>
      <c r="P6408" s="214">
        <v>40263</v>
      </c>
    </row>
    <row r="6409" spans="1:16" x14ac:dyDescent="0.25">
      <c r="A6409" s="236" t="s">
        <v>569</v>
      </c>
      <c r="B6409" s="237" t="s">
        <v>5505</v>
      </c>
      <c r="C6409" s="213">
        <v>254855</v>
      </c>
      <c r="D6409" s="213">
        <v>276559</v>
      </c>
      <c r="E6409" s="213">
        <v>333265</v>
      </c>
      <c r="F6409" s="213">
        <v>365065</v>
      </c>
      <c r="G6409" s="213">
        <v>477042</v>
      </c>
      <c r="H6409" s="213">
        <v>507344</v>
      </c>
      <c r="I6409" s="213">
        <v>757172</v>
      </c>
      <c r="J6409" s="213">
        <v>647850</v>
      </c>
      <c r="K6409" s="213">
        <v>566907</v>
      </c>
      <c r="L6409" s="213">
        <v>737656</v>
      </c>
      <c r="M6409" s="213">
        <v>710574</v>
      </c>
      <c r="N6409" s="213">
        <v>715051</v>
      </c>
      <c r="O6409" s="213">
        <v>807804</v>
      </c>
      <c r="P6409" s="214">
        <v>711223</v>
      </c>
    </row>
    <row r="6410" spans="1:16" x14ac:dyDescent="0.25">
      <c r="A6410" s="236" t="s">
        <v>97</v>
      </c>
      <c r="B6410" s="237" t="s">
        <v>5265</v>
      </c>
      <c r="C6410" s="213">
        <v>2890312</v>
      </c>
      <c r="D6410" s="213">
        <v>2792066</v>
      </c>
      <c r="E6410" s="213">
        <v>3109715</v>
      </c>
      <c r="F6410" s="213">
        <v>3742551</v>
      </c>
      <c r="G6410" s="213">
        <v>4836566</v>
      </c>
      <c r="H6410" s="213">
        <v>5686857</v>
      </c>
      <c r="I6410" s="213">
        <v>6194903</v>
      </c>
      <c r="J6410" s="213">
        <v>7372721</v>
      </c>
      <c r="K6410" s="213">
        <v>6297911</v>
      </c>
      <c r="L6410" s="213">
        <v>6880032</v>
      </c>
      <c r="M6410" s="213">
        <v>7414347</v>
      </c>
      <c r="N6410" s="213">
        <v>7365355</v>
      </c>
      <c r="O6410" s="213">
        <v>8058249</v>
      </c>
      <c r="P6410" s="214">
        <v>7317607</v>
      </c>
    </row>
    <row r="6411" spans="1:16" x14ac:dyDescent="0.25">
      <c r="A6411" s="236" t="s">
        <v>1887</v>
      </c>
      <c r="B6411" s="237" t="s">
        <v>6194</v>
      </c>
      <c r="C6411" s="213">
        <v>244488</v>
      </c>
      <c r="D6411" s="213">
        <v>264125</v>
      </c>
      <c r="E6411" s="213">
        <v>291782</v>
      </c>
      <c r="F6411" s="213">
        <v>326844</v>
      </c>
      <c r="G6411" s="213">
        <v>412379</v>
      </c>
      <c r="H6411" s="213">
        <v>464861</v>
      </c>
      <c r="I6411" s="213">
        <v>550095</v>
      </c>
      <c r="J6411" s="213">
        <v>673048</v>
      </c>
      <c r="K6411" s="213">
        <v>641296</v>
      </c>
      <c r="L6411" s="213">
        <v>645976</v>
      </c>
      <c r="M6411" s="213">
        <v>540224</v>
      </c>
      <c r="N6411" s="213">
        <v>584229</v>
      </c>
      <c r="O6411" s="213">
        <v>468825</v>
      </c>
      <c r="P6411" s="214">
        <v>586149</v>
      </c>
    </row>
    <row r="6412" spans="1:16" x14ac:dyDescent="0.25">
      <c r="A6412" s="236" t="s">
        <v>3407</v>
      </c>
      <c r="B6412" s="237" t="s">
        <v>7503</v>
      </c>
      <c r="C6412" s="213">
        <v>264708</v>
      </c>
      <c r="D6412" s="213">
        <v>300279</v>
      </c>
      <c r="E6412" s="213">
        <v>368433</v>
      </c>
      <c r="F6412" s="213">
        <v>423777</v>
      </c>
      <c r="G6412" s="213">
        <v>456205</v>
      </c>
      <c r="H6412" s="213">
        <v>484316</v>
      </c>
      <c r="I6412" s="213">
        <v>563042</v>
      </c>
      <c r="J6412" s="213">
        <v>593437</v>
      </c>
      <c r="K6412" s="213">
        <v>427820</v>
      </c>
      <c r="L6412" s="213">
        <v>558815</v>
      </c>
      <c r="M6412" s="213">
        <v>640414</v>
      </c>
      <c r="N6412" s="213">
        <v>664568</v>
      </c>
      <c r="O6412" s="213">
        <v>663420</v>
      </c>
      <c r="P6412" s="214">
        <v>709551</v>
      </c>
    </row>
    <row r="6413" spans="1:16" x14ac:dyDescent="0.25">
      <c r="A6413" s="236" t="s">
        <v>3622</v>
      </c>
      <c r="B6413" s="237" t="s">
        <v>5650</v>
      </c>
      <c r="C6413" s="213">
        <v>496226</v>
      </c>
      <c r="D6413" s="213">
        <v>498074</v>
      </c>
      <c r="E6413" s="213">
        <v>568309</v>
      </c>
      <c r="F6413" s="213">
        <v>715739</v>
      </c>
      <c r="G6413" s="213">
        <v>711785</v>
      </c>
      <c r="H6413" s="213">
        <v>759154</v>
      </c>
      <c r="I6413" s="213">
        <v>842662</v>
      </c>
      <c r="J6413" s="213">
        <v>1004694</v>
      </c>
      <c r="K6413" s="213">
        <v>799019</v>
      </c>
      <c r="L6413" s="213">
        <v>955722</v>
      </c>
      <c r="M6413" s="213">
        <v>1231906</v>
      </c>
      <c r="N6413" s="213">
        <v>1322782</v>
      </c>
      <c r="O6413" s="213">
        <v>1226283</v>
      </c>
      <c r="P6413" s="214">
        <v>1269887</v>
      </c>
    </row>
    <row r="6414" spans="1:16" x14ac:dyDescent="0.25">
      <c r="A6414" s="236" t="s">
        <v>8</v>
      </c>
      <c r="B6414" s="237" t="s">
        <v>7772</v>
      </c>
      <c r="C6414" s="213">
        <v>5978450</v>
      </c>
      <c r="D6414" s="213">
        <v>6591248</v>
      </c>
      <c r="E6414" s="213">
        <v>7347326</v>
      </c>
      <c r="F6414" s="213">
        <v>11138080</v>
      </c>
      <c r="G6414" s="213">
        <v>19062811</v>
      </c>
      <c r="H6414" s="213">
        <v>23378943</v>
      </c>
      <c r="I6414" s="213">
        <v>29086404</v>
      </c>
      <c r="J6414" s="213">
        <v>48990567</v>
      </c>
      <c r="K6414" s="213">
        <v>44808821</v>
      </c>
      <c r="L6414" s="213">
        <v>82216481</v>
      </c>
      <c r="M6414" s="213">
        <v>120595636</v>
      </c>
      <c r="N6414" s="213">
        <v>101706556</v>
      </c>
      <c r="O6414" s="213">
        <v>116862818</v>
      </c>
      <c r="P6414" s="214">
        <v>100470857</v>
      </c>
    </row>
    <row r="6415" spans="1:16" x14ac:dyDescent="0.25">
      <c r="A6415" s="236" t="s">
        <v>13</v>
      </c>
      <c r="B6415" s="237" t="s">
        <v>7773</v>
      </c>
      <c r="C6415" s="213">
        <v>422562</v>
      </c>
      <c r="D6415" s="213">
        <v>399844</v>
      </c>
      <c r="E6415" s="213">
        <v>352287</v>
      </c>
      <c r="F6415" s="213">
        <v>828362</v>
      </c>
      <c r="G6415" s="213">
        <v>1124303</v>
      </c>
      <c r="H6415" s="213">
        <v>1001404</v>
      </c>
      <c r="I6415" s="213">
        <v>1561942</v>
      </c>
      <c r="J6415" s="213">
        <v>5091402</v>
      </c>
      <c r="K6415" s="213">
        <v>2039677</v>
      </c>
      <c r="L6415" s="213">
        <v>4830575</v>
      </c>
      <c r="M6415" s="213">
        <v>4786268</v>
      </c>
      <c r="N6415" s="213">
        <v>3809428</v>
      </c>
      <c r="O6415" s="213">
        <v>4708626</v>
      </c>
      <c r="P6415" s="214">
        <v>4459107</v>
      </c>
    </row>
    <row r="6416" spans="1:16" x14ac:dyDescent="0.25">
      <c r="A6416" s="236" t="s">
        <v>27</v>
      </c>
      <c r="B6416" s="237" t="s">
        <v>5205</v>
      </c>
      <c r="C6416" s="213">
        <v>6156608</v>
      </c>
      <c r="D6416" s="213">
        <v>6091149</v>
      </c>
      <c r="E6416" s="213">
        <v>7754331</v>
      </c>
      <c r="F6416" s="213">
        <v>12798873</v>
      </c>
      <c r="G6416" s="213">
        <v>18617284</v>
      </c>
      <c r="H6416" s="213">
        <v>31575016</v>
      </c>
      <c r="I6416" s="213">
        <v>37003433</v>
      </c>
      <c r="J6416" s="213">
        <v>34006652</v>
      </c>
      <c r="K6416" s="213">
        <v>31729209</v>
      </c>
      <c r="L6416" s="213">
        <v>45080790</v>
      </c>
      <c r="M6416" s="213">
        <v>51132908</v>
      </c>
      <c r="N6416" s="213">
        <v>51338168</v>
      </c>
      <c r="O6416" s="213">
        <v>53007891</v>
      </c>
      <c r="P6416" s="214">
        <v>53086151</v>
      </c>
    </row>
    <row r="6417" spans="1:16" x14ac:dyDescent="0.25">
      <c r="A6417" s="236" t="s">
        <v>359</v>
      </c>
      <c r="B6417" s="237" t="s">
        <v>9982</v>
      </c>
      <c r="C6417" s="213">
        <v>379175</v>
      </c>
      <c r="D6417" s="213">
        <v>504491</v>
      </c>
      <c r="E6417" s="213">
        <v>681018</v>
      </c>
      <c r="F6417" s="213">
        <v>1119172</v>
      </c>
      <c r="G6417" s="213">
        <v>1184857</v>
      </c>
      <c r="H6417" s="213">
        <v>1821560</v>
      </c>
      <c r="I6417" s="213">
        <v>3318410</v>
      </c>
      <c r="J6417" s="213">
        <v>2751609</v>
      </c>
      <c r="K6417" s="213">
        <v>1484980</v>
      </c>
      <c r="L6417" s="213">
        <v>2372054</v>
      </c>
      <c r="M6417" s="213">
        <v>4035228</v>
      </c>
      <c r="N6417" s="213">
        <v>4357105</v>
      </c>
      <c r="O6417" s="213">
        <v>4499638</v>
      </c>
      <c r="P6417" s="214">
        <v>4001304</v>
      </c>
    </row>
    <row r="6418" spans="1:16" x14ac:dyDescent="0.25">
      <c r="A6418" s="236" t="s">
        <v>1209</v>
      </c>
      <c r="B6418" s="237" t="s">
        <v>5209</v>
      </c>
      <c r="C6418" s="213">
        <v>115119</v>
      </c>
      <c r="D6418" s="213">
        <v>94739</v>
      </c>
      <c r="E6418" s="213">
        <v>99875</v>
      </c>
      <c r="F6418" s="213">
        <v>437347</v>
      </c>
      <c r="G6418" s="213">
        <v>424165</v>
      </c>
      <c r="H6418" s="213">
        <v>401918</v>
      </c>
      <c r="I6418" s="213">
        <v>475452</v>
      </c>
      <c r="J6418" s="213">
        <v>1131695</v>
      </c>
      <c r="K6418" s="213">
        <v>723114</v>
      </c>
      <c r="L6418" s="213">
        <v>1168462</v>
      </c>
      <c r="M6418" s="213">
        <v>991555</v>
      </c>
      <c r="N6418" s="213">
        <v>576976</v>
      </c>
      <c r="O6418" s="213">
        <v>525037</v>
      </c>
      <c r="P6418" s="214">
        <v>640550</v>
      </c>
    </row>
    <row r="6419" spans="1:16" x14ac:dyDescent="0.25">
      <c r="A6419" s="236" t="s">
        <v>89</v>
      </c>
      <c r="B6419" s="237" t="s">
        <v>5248</v>
      </c>
      <c r="C6419" s="213">
        <v>546288</v>
      </c>
      <c r="D6419" s="213">
        <v>572507</v>
      </c>
      <c r="E6419" s="213">
        <v>670214</v>
      </c>
      <c r="F6419" s="213">
        <v>1089561</v>
      </c>
      <c r="G6419" s="213">
        <v>1406300</v>
      </c>
      <c r="H6419" s="213">
        <v>1922467</v>
      </c>
      <c r="I6419" s="213">
        <v>3329870</v>
      </c>
      <c r="J6419" s="213">
        <v>3184826</v>
      </c>
      <c r="K6419" s="213">
        <v>3179264</v>
      </c>
      <c r="L6419" s="213">
        <v>4729949</v>
      </c>
      <c r="M6419" s="213">
        <v>7295676</v>
      </c>
      <c r="N6419" s="213">
        <v>7508610</v>
      </c>
      <c r="O6419" s="213">
        <v>6168206</v>
      </c>
      <c r="P6419" s="214">
        <v>6802142</v>
      </c>
    </row>
    <row r="6420" spans="1:16" x14ac:dyDescent="0.25">
      <c r="A6420" s="236" t="s">
        <v>264</v>
      </c>
      <c r="B6420" s="237" t="s">
        <v>5241</v>
      </c>
      <c r="C6420" s="213">
        <v>2022776</v>
      </c>
      <c r="D6420" s="213">
        <v>1818549</v>
      </c>
      <c r="E6420" s="213">
        <v>2069537</v>
      </c>
      <c r="F6420" s="213">
        <v>2580224</v>
      </c>
      <c r="G6420" s="213">
        <v>3451251</v>
      </c>
      <c r="H6420" s="213">
        <v>8550716</v>
      </c>
      <c r="I6420" s="213">
        <v>10454692</v>
      </c>
      <c r="J6420" s="213">
        <v>6139001</v>
      </c>
      <c r="K6420" s="213">
        <v>5045673</v>
      </c>
      <c r="L6420" s="213">
        <v>7553351</v>
      </c>
      <c r="M6420" s="213">
        <v>8018443</v>
      </c>
      <c r="N6420" s="213">
        <v>7520300</v>
      </c>
      <c r="O6420" s="213">
        <v>7434488</v>
      </c>
      <c r="P6420" s="214">
        <v>8483845</v>
      </c>
    </row>
    <row r="6421" spans="1:16" x14ac:dyDescent="0.25">
      <c r="A6421" s="236" t="s">
        <v>3019</v>
      </c>
      <c r="B6421" s="237" t="s">
        <v>5216</v>
      </c>
      <c r="C6421" s="213">
        <v>197020</v>
      </c>
      <c r="D6421" s="213">
        <v>118990</v>
      </c>
      <c r="E6421" s="213">
        <v>59402</v>
      </c>
      <c r="F6421" s="213">
        <v>142291</v>
      </c>
      <c r="G6421" s="213">
        <v>207688</v>
      </c>
      <c r="H6421" s="213">
        <v>104673</v>
      </c>
      <c r="I6421" s="213">
        <v>161294</v>
      </c>
      <c r="J6421" s="213">
        <v>239663</v>
      </c>
      <c r="K6421" s="213">
        <v>201187</v>
      </c>
      <c r="L6421" s="213">
        <v>284997</v>
      </c>
      <c r="M6421" s="213">
        <v>465388</v>
      </c>
      <c r="N6421" s="213">
        <v>366772</v>
      </c>
      <c r="O6421" s="213">
        <v>561144</v>
      </c>
      <c r="P6421" s="214">
        <v>875728</v>
      </c>
    </row>
    <row r="6422" spans="1:16" x14ac:dyDescent="0.25">
      <c r="A6422" s="236" t="s">
        <v>14</v>
      </c>
      <c r="B6422" s="237" t="s">
        <v>9396</v>
      </c>
      <c r="C6422" s="213">
        <v>227553</v>
      </c>
      <c r="D6422" s="213">
        <v>193161</v>
      </c>
      <c r="E6422" s="213">
        <v>212140</v>
      </c>
      <c r="F6422" s="213">
        <v>364867</v>
      </c>
      <c r="G6422" s="213">
        <v>830305</v>
      </c>
      <c r="H6422" s="213">
        <v>960571</v>
      </c>
      <c r="I6422" s="213">
        <v>1748735</v>
      </c>
      <c r="J6422" s="213">
        <v>2791779</v>
      </c>
      <c r="K6422" s="213">
        <v>1604221</v>
      </c>
      <c r="L6422" s="213">
        <v>2460619</v>
      </c>
      <c r="M6422" s="213">
        <v>3053262</v>
      </c>
      <c r="N6422" s="213">
        <v>2576780</v>
      </c>
      <c r="O6422" s="213">
        <v>2758471</v>
      </c>
      <c r="P6422" s="214">
        <v>2186904</v>
      </c>
    </row>
    <row r="6423" spans="1:16" x14ac:dyDescent="0.25">
      <c r="A6423" s="236" t="s">
        <v>4377</v>
      </c>
      <c r="B6423" s="237" t="s">
        <v>5263</v>
      </c>
      <c r="C6423" s="213">
        <v>27896</v>
      </c>
      <c r="D6423" s="213">
        <v>29898</v>
      </c>
      <c r="E6423" s="213">
        <v>30542</v>
      </c>
      <c r="F6423" s="213">
        <v>31141</v>
      </c>
      <c r="G6423" s="213">
        <v>84310</v>
      </c>
      <c r="H6423" s="213">
        <v>175277</v>
      </c>
      <c r="I6423" s="213">
        <v>196345</v>
      </c>
      <c r="J6423" s="213">
        <v>221794</v>
      </c>
      <c r="K6423" s="213">
        <v>151974</v>
      </c>
      <c r="L6423" s="213">
        <v>146525</v>
      </c>
      <c r="M6423" s="213">
        <v>307136</v>
      </c>
      <c r="N6423" s="213">
        <v>344163</v>
      </c>
      <c r="O6423" s="213">
        <v>339041</v>
      </c>
      <c r="P6423" s="214">
        <v>342113</v>
      </c>
    </row>
    <row r="6424" spans="1:16" x14ac:dyDescent="0.25">
      <c r="A6424" s="236" t="s">
        <v>35</v>
      </c>
      <c r="B6424" s="237" t="s">
        <v>10093</v>
      </c>
      <c r="C6424" s="213">
        <v>234384</v>
      </c>
      <c r="D6424" s="213">
        <v>269188</v>
      </c>
      <c r="E6424" s="213">
        <v>255665</v>
      </c>
      <c r="F6424" s="213">
        <v>338307</v>
      </c>
      <c r="G6424" s="213">
        <v>454430</v>
      </c>
      <c r="H6424" s="213">
        <v>501845</v>
      </c>
      <c r="I6424" s="213">
        <v>494636</v>
      </c>
      <c r="J6424" s="213">
        <v>516865</v>
      </c>
      <c r="K6424" s="213">
        <v>413052</v>
      </c>
      <c r="L6424" s="213">
        <v>668479</v>
      </c>
      <c r="M6424" s="213">
        <v>1241412</v>
      </c>
      <c r="N6424" s="213">
        <v>1032540</v>
      </c>
      <c r="O6424" s="213">
        <v>915370</v>
      </c>
      <c r="P6424" s="214">
        <v>793964</v>
      </c>
    </row>
    <row r="6425" spans="1:16" x14ac:dyDescent="0.25">
      <c r="A6425" s="236" t="s">
        <v>251</v>
      </c>
      <c r="B6425" s="237" t="s">
        <v>5218</v>
      </c>
      <c r="C6425" s="213">
        <v>274205</v>
      </c>
      <c r="D6425" s="213">
        <v>112907</v>
      </c>
      <c r="E6425" s="213">
        <v>83333</v>
      </c>
      <c r="F6425" s="213">
        <v>122772</v>
      </c>
      <c r="G6425" s="213">
        <v>144468</v>
      </c>
      <c r="H6425" s="213">
        <v>215078</v>
      </c>
      <c r="I6425" s="213">
        <v>224255</v>
      </c>
      <c r="J6425" s="213">
        <v>177275</v>
      </c>
      <c r="K6425" s="213">
        <v>209906</v>
      </c>
      <c r="L6425" s="213">
        <v>245986</v>
      </c>
      <c r="M6425" s="213">
        <v>461386</v>
      </c>
      <c r="N6425" s="213">
        <v>334448</v>
      </c>
      <c r="O6425" s="213">
        <v>468219</v>
      </c>
      <c r="P6425" s="214">
        <v>345700</v>
      </c>
    </row>
    <row r="6426" spans="1:16" x14ac:dyDescent="0.25">
      <c r="A6426" s="236" t="s">
        <v>3617</v>
      </c>
      <c r="B6426" s="237" t="s">
        <v>10094</v>
      </c>
      <c r="C6426" s="213">
        <v>254399</v>
      </c>
      <c r="D6426" s="213">
        <v>247341</v>
      </c>
      <c r="E6426" s="213">
        <v>736863</v>
      </c>
      <c r="F6426" s="213">
        <v>222444</v>
      </c>
      <c r="G6426" s="213">
        <v>243623</v>
      </c>
      <c r="H6426" s="213">
        <v>409270</v>
      </c>
      <c r="I6426" s="213">
        <v>712672</v>
      </c>
      <c r="J6426" s="213">
        <v>1210221</v>
      </c>
      <c r="K6426" s="213">
        <v>1472987</v>
      </c>
      <c r="L6426" s="213">
        <v>1946928</v>
      </c>
      <c r="M6426" s="213">
        <v>3418536</v>
      </c>
      <c r="N6426" s="213">
        <v>3055205</v>
      </c>
      <c r="O6426" s="213">
        <v>2557891</v>
      </c>
      <c r="P6426" s="214">
        <v>2343591</v>
      </c>
    </row>
    <row r="6427" spans="1:16" x14ac:dyDescent="0.25">
      <c r="A6427" s="236" t="s">
        <v>122</v>
      </c>
      <c r="B6427" s="237" t="s">
        <v>5313</v>
      </c>
      <c r="C6427" s="213">
        <v>535550</v>
      </c>
      <c r="D6427" s="213">
        <v>561366</v>
      </c>
      <c r="E6427" s="213">
        <v>374439</v>
      </c>
      <c r="F6427" s="213">
        <v>506864</v>
      </c>
      <c r="G6427" s="213">
        <v>676827</v>
      </c>
      <c r="H6427" s="213">
        <v>1050508</v>
      </c>
      <c r="I6427" s="213">
        <v>1165630</v>
      </c>
      <c r="J6427" s="213">
        <v>1637364</v>
      </c>
      <c r="K6427" s="213">
        <v>1451191</v>
      </c>
      <c r="L6427" s="213">
        <v>2069967</v>
      </c>
      <c r="M6427" s="213">
        <v>3204838</v>
      </c>
      <c r="N6427" s="213">
        <v>3846926</v>
      </c>
      <c r="O6427" s="213">
        <v>3331342</v>
      </c>
      <c r="P6427" s="214">
        <v>3297754</v>
      </c>
    </row>
    <row r="6428" spans="1:16" x14ac:dyDescent="0.25">
      <c r="A6428" s="236" t="s">
        <v>96</v>
      </c>
      <c r="B6428" s="237" t="s">
        <v>5399</v>
      </c>
      <c r="C6428" s="213">
        <v>99353</v>
      </c>
      <c r="D6428" s="213">
        <v>71358</v>
      </c>
      <c r="E6428" s="213">
        <v>83823</v>
      </c>
      <c r="F6428" s="213">
        <v>86952</v>
      </c>
      <c r="G6428" s="213">
        <v>86534</v>
      </c>
      <c r="H6428" s="213">
        <v>137433</v>
      </c>
      <c r="I6428" s="213">
        <v>116029</v>
      </c>
      <c r="J6428" s="213">
        <v>59078</v>
      </c>
      <c r="K6428" s="213">
        <v>95670</v>
      </c>
      <c r="L6428" s="213">
        <v>197046</v>
      </c>
      <c r="M6428" s="213">
        <v>267652</v>
      </c>
      <c r="N6428" s="213">
        <v>248076</v>
      </c>
      <c r="O6428" s="213">
        <v>191331</v>
      </c>
      <c r="P6428" s="214">
        <v>283604</v>
      </c>
    </row>
    <row r="6429" spans="1:16" x14ac:dyDescent="0.25">
      <c r="A6429" s="236" t="s">
        <v>4016</v>
      </c>
      <c r="B6429" s="237" t="s">
        <v>10235</v>
      </c>
      <c r="C6429" s="213">
        <v>40972</v>
      </c>
      <c r="D6429" s="213">
        <v>37743</v>
      </c>
      <c r="E6429" s="213">
        <v>68251</v>
      </c>
      <c r="F6429" s="213">
        <v>112583</v>
      </c>
      <c r="G6429" s="213">
        <v>188069</v>
      </c>
      <c r="H6429" s="213">
        <v>163049</v>
      </c>
      <c r="I6429" s="213">
        <v>193026</v>
      </c>
      <c r="J6429" s="213">
        <v>129253</v>
      </c>
      <c r="K6429" s="213">
        <v>73722</v>
      </c>
      <c r="L6429" s="213">
        <v>105271</v>
      </c>
      <c r="M6429" s="213">
        <v>108656</v>
      </c>
      <c r="N6429" s="213">
        <v>115744</v>
      </c>
      <c r="O6429" s="213">
        <v>119085</v>
      </c>
      <c r="P6429" s="214">
        <v>160439</v>
      </c>
    </row>
    <row r="6430" spans="1:16" x14ac:dyDescent="0.25">
      <c r="A6430" s="236" t="s">
        <v>1730</v>
      </c>
      <c r="B6430" s="237" t="s">
        <v>5229</v>
      </c>
      <c r="C6430" s="213">
        <v>53813</v>
      </c>
      <c r="D6430" s="213">
        <v>55413</v>
      </c>
      <c r="E6430" s="213">
        <v>54967</v>
      </c>
      <c r="F6430" s="213">
        <v>84121</v>
      </c>
      <c r="G6430" s="213">
        <v>138568</v>
      </c>
      <c r="H6430" s="213">
        <v>268817</v>
      </c>
      <c r="I6430" s="213">
        <v>293904</v>
      </c>
      <c r="J6430" s="213">
        <v>163930</v>
      </c>
      <c r="K6430" s="213">
        <v>142165</v>
      </c>
      <c r="L6430" s="213">
        <v>189565</v>
      </c>
      <c r="M6430" s="213">
        <v>226999</v>
      </c>
      <c r="N6430" s="213">
        <v>184098</v>
      </c>
      <c r="O6430" s="213">
        <v>163169</v>
      </c>
      <c r="P6430" s="214">
        <v>264861</v>
      </c>
    </row>
    <row r="6431" spans="1:16" x14ac:dyDescent="0.25">
      <c r="A6431" s="236" t="s">
        <v>1203</v>
      </c>
      <c r="B6431" s="237" t="s">
        <v>7776</v>
      </c>
      <c r="C6431" s="213">
        <v>84597</v>
      </c>
      <c r="D6431" s="213">
        <v>100937</v>
      </c>
      <c r="E6431" s="213">
        <v>109515</v>
      </c>
      <c r="F6431" s="213">
        <v>244220</v>
      </c>
      <c r="G6431" s="213">
        <v>149093</v>
      </c>
      <c r="H6431" s="213">
        <v>286275</v>
      </c>
      <c r="I6431" s="213">
        <v>428987</v>
      </c>
      <c r="J6431" s="213">
        <v>316158</v>
      </c>
      <c r="K6431" s="213">
        <v>317710</v>
      </c>
      <c r="L6431" s="213">
        <v>394052</v>
      </c>
      <c r="M6431" s="213">
        <v>558029</v>
      </c>
      <c r="N6431" s="213">
        <v>772338</v>
      </c>
      <c r="O6431" s="213">
        <v>540128</v>
      </c>
      <c r="P6431" s="214">
        <v>598788</v>
      </c>
    </row>
    <row r="6432" spans="1:16" x14ac:dyDescent="0.25">
      <c r="A6432" s="236" t="s">
        <v>2008</v>
      </c>
      <c r="B6432" s="237" t="s">
        <v>6966</v>
      </c>
      <c r="C6432" s="213">
        <v>0</v>
      </c>
      <c r="D6432" s="213">
        <v>567118</v>
      </c>
      <c r="E6432" s="213">
        <v>613180</v>
      </c>
      <c r="F6432" s="213">
        <v>517543</v>
      </c>
      <c r="G6432" s="213">
        <v>740977</v>
      </c>
      <c r="H6432" s="213">
        <v>1078413</v>
      </c>
      <c r="I6432" s="213">
        <v>1543868</v>
      </c>
      <c r="J6432" s="213">
        <v>1379953</v>
      </c>
      <c r="K6432" s="213">
        <v>1217558</v>
      </c>
      <c r="L6432" s="213">
        <v>1594707</v>
      </c>
      <c r="M6432" s="213">
        <v>2102212</v>
      </c>
      <c r="N6432" s="213">
        <v>1831477</v>
      </c>
      <c r="O6432" s="213">
        <v>1746769</v>
      </c>
      <c r="P6432" s="214">
        <v>1884115</v>
      </c>
    </row>
    <row r="6433" spans="1:16" x14ac:dyDescent="0.25">
      <c r="A6433" s="236" t="s">
        <v>1608</v>
      </c>
      <c r="B6433" s="237" t="s">
        <v>6797</v>
      </c>
      <c r="C6433" s="213">
        <v>0</v>
      </c>
      <c r="D6433" s="213">
        <v>139642</v>
      </c>
      <c r="E6433" s="213">
        <v>173958</v>
      </c>
      <c r="F6433" s="213">
        <v>196225</v>
      </c>
      <c r="G6433" s="213">
        <v>218496</v>
      </c>
      <c r="H6433" s="213">
        <v>218814</v>
      </c>
      <c r="I6433" s="213">
        <v>251795</v>
      </c>
      <c r="J6433" s="213">
        <v>428395</v>
      </c>
      <c r="K6433" s="213">
        <v>231832</v>
      </c>
      <c r="L6433" s="213">
        <v>266415</v>
      </c>
      <c r="M6433" s="213">
        <v>289049</v>
      </c>
      <c r="N6433" s="213">
        <v>292371</v>
      </c>
      <c r="O6433" s="213">
        <v>377719</v>
      </c>
      <c r="P6433" s="214">
        <v>320182</v>
      </c>
    </row>
    <row r="6434" spans="1:16" x14ac:dyDescent="0.25">
      <c r="A6434" s="236" t="s">
        <v>115</v>
      </c>
      <c r="B6434" s="237" t="s">
        <v>9397</v>
      </c>
      <c r="C6434" s="213">
        <v>694081</v>
      </c>
      <c r="D6434" s="213">
        <v>732098</v>
      </c>
      <c r="E6434" s="213">
        <v>883267</v>
      </c>
      <c r="F6434" s="213">
        <v>1489706</v>
      </c>
      <c r="G6434" s="213">
        <v>2089276</v>
      </c>
      <c r="H6434" s="213">
        <v>2336812</v>
      </c>
      <c r="I6434" s="213">
        <v>2704024</v>
      </c>
      <c r="J6434" s="213">
        <v>4389832</v>
      </c>
      <c r="K6434" s="213">
        <v>3166522</v>
      </c>
      <c r="L6434" s="213">
        <v>4652725</v>
      </c>
      <c r="M6434" s="213">
        <v>6173599</v>
      </c>
      <c r="N6434" s="213">
        <v>5780988</v>
      </c>
      <c r="O6434" s="213">
        <v>5295217</v>
      </c>
      <c r="P6434" s="214">
        <v>4376060</v>
      </c>
    </row>
    <row r="6435" spans="1:16" x14ac:dyDescent="0.25">
      <c r="A6435" s="236" t="s">
        <v>4</v>
      </c>
      <c r="B6435" s="237" t="s">
        <v>8372</v>
      </c>
      <c r="C6435" s="213">
        <v>18345117</v>
      </c>
      <c r="D6435" s="213">
        <v>18373768</v>
      </c>
      <c r="E6435" s="213">
        <v>19666935</v>
      </c>
      <c r="F6435" s="213">
        <v>27847438</v>
      </c>
      <c r="G6435" s="213">
        <v>41223129</v>
      </c>
      <c r="H6435" s="213">
        <v>43969839</v>
      </c>
      <c r="I6435" s="213">
        <v>46121721</v>
      </c>
      <c r="J6435" s="213">
        <v>84063239</v>
      </c>
      <c r="K6435" s="213">
        <v>71161532</v>
      </c>
      <c r="L6435" s="213">
        <v>91536310</v>
      </c>
      <c r="M6435" s="213">
        <v>121399097</v>
      </c>
      <c r="N6435" s="213">
        <v>109358613</v>
      </c>
      <c r="O6435" s="213">
        <v>94655890</v>
      </c>
      <c r="P6435" s="214">
        <v>82621538</v>
      </c>
    </row>
    <row r="6436" spans="1:16" x14ac:dyDescent="0.25">
      <c r="A6436" s="236" t="s">
        <v>452</v>
      </c>
      <c r="B6436" s="237" t="s">
        <v>8212</v>
      </c>
      <c r="C6436" s="213">
        <v>1711969</v>
      </c>
      <c r="D6436" s="213">
        <v>1346064</v>
      </c>
      <c r="E6436" s="213">
        <v>1394866</v>
      </c>
      <c r="F6436" s="213">
        <v>2421260</v>
      </c>
      <c r="G6436" s="213">
        <v>2846013</v>
      </c>
      <c r="H6436" s="213">
        <v>3399851</v>
      </c>
      <c r="I6436" s="213">
        <v>3840978</v>
      </c>
      <c r="J6436" s="213">
        <v>6191854</v>
      </c>
      <c r="K6436" s="213">
        <v>6671444</v>
      </c>
      <c r="L6436" s="213">
        <v>9603471</v>
      </c>
      <c r="M6436" s="213">
        <v>15548462</v>
      </c>
      <c r="N6436" s="213">
        <v>15033904</v>
      </c>
      <c r="O6436" s="213">
        <v>14880007</v>
      </c>
      <c r="P6436" s="214">
        <v>12694469</v>
      </c>
    </row>
    <row r="6437" spans="1:16" x14ac:dyDescent="0.25">
      <c r="A6437" s="236" t="s">
        <v>789</v>
      </c>
      <c r="B6437" s="237" t="s">
        <v>8738</v>
      </c>
      <c r="C6437" s="213">
        <v>2300915</v>
      </c>
      <c r="D6437" s="213">
        <v>2382241</v>
      </c>
      <c r="E6437" s="213">
        <v>3651743</v>
      </c>
      <c r="F6437" s="213">
        <v>8387647</v>
      </c>
      <c r="G6437" s="213">
        <v>6078095</v>
      </c>
      <c r="H6437" s="213">
        <v>7525687</v>
      </c>
      <c r="I6437" s="213">
        <v>7380274</v>
      </c>
      <c r="J6437" s="213">
        <v>13537479</v>
      </c>
      <c r="K6437" s="213">
        <v>3872457</v>
      </c>
      <c r="L6437" s="213">
        <v>8149814</v>
      </c>
      <c r="M6437" s="213">
        <v>9527470</v>
      </c>
      <c r="N6437" s="213">
        <v>7442499</v>
      </c>
      <c r="O6437" s="213">
        <v>6531152</v>
      </c>
      <c r="P6437" s="214">
        <v>6426445</v>
      </c>
    </row>
    <row r="6438" spans="1:16" x14ac:dyDescent="0.25">
      <c r="A6438" s="236" t="s">
        <v>133</v>
      </c>
      <c r="B6438" s="237" t="s">
        <v>8482</v>
      </c>
      <c r="C6438" s="213">
        <v>945182</v>
      </c>
      <c r="D6438" s="213">
        <v>856718</v>
      </c>
      <c r="E6438" s="213">
        <v>1271238</v>
      </c>
      <c r="F6438" s="213">
        <v>1363288</v>
      </c>
      <c r="G6438" s="213">
        <v>1366756</v>
      </c>
      <c r="H6438" s="213">
        <v>2042294</v>
      </c>
      <c r="I6438" s="213">
        <v>2581763</v>
      </c>
      <c r="J6438" s="213">
        <v>3358048</v>
      </c>
      <c r="K6438" s="213">
        <v>2818899</v>
      </c>
      <c r="L6438" s="213">
        <v>4130421</v>
      </c>
      <c r="M6438" s="213">
        <v>5797359</v>
      </c>
      <c r="N6438" s="213">
        <v>5818694</v>
      </c>
      <c r="O6438" s="213">
        <v>6207079</v>
      </c>
      <c r="P6438" s="214">
        <v>5648834</v>
      </c>
    </row>
    <row r="6439" spans="1:16" x14ac:dyDescent="0.25">
      <c r="A6439" s="236" t="s">
        <v>3219</v>
      </c>
      <c r="B6439" s="237" t="s">
        <v>9109</v>
      </c>
      <c r="C6439" s="213">
        <v>205725</v>
      </c>
      <c r="D6439" s="213">
        <v>214243</v>
      </c>
      <c r="E6439" s="213">
        <v>284943</v>
      </c>
      <c r="F6439" s="213">
        <v>328593</v>
      </c>
      <c r="G6439" s="213">
        <v>292452</v>
      </c>
      <c r="H6439" s="213">
        <v>416653</v>
      </c>
      <c r="I6439" s="213">
        <v>541403</v>
      </c>
      <c r="J6439" s="213">
        <v>665207</v>
      </c>
      <c r="K6439" s="213">
        <v>469408</v>
      </c>
      <c r="L6439" s="213">
        <v>532914</v>
      </c>
      <c r="M6439" s="213">
        <v>681531</v>
      </c>
      <c r="N6439" s="213">
        <v>702924</v>
      </c>
      <c r="O6439" s="213">
        <v>591975</v>
      </c>
      <c r="P6439" s="214">
        <v>516210</v>
      </c>
    </row>
    <row r="6440" spans="1:16" x14ac:dyDescent="0.25">
      <c r="A6440" s="236" t="s">
        <v>593</v>
      </c>
      <c r="B6440" s="237" t="s">
        <v>6405</v>
      </c>
      <c r="C6440" s="213">
        <v>89281</v>
      </c>
      <c r="D6440" s="213">
        <v>60555</v>
      </c>
      <c r="E6440" s="213">
        <v>74175</v>
      </c>
      <c r="F6440" s="213">
        <v>115456</v>
      </c>
      <c r="G6440" s="213">
        <v>169417</v>
      </c>
      <c r="H6440" s="213">
        <v>238492</v>
      </c>
      <c r="I6440" s="213">
        <v>272977</v>
      </c>
      <c r="J6440" s="213">
        <v>275712</v>
      </c>
      <c r="K6440" s="213">
        <v>173566</v>
      </c>
      <c r="L6440" s="213">
        <v>186074</v>
      </c>
      <c r="M6440" s="213">
        <v>166282</v>
      </c>
      <c r="N6440" s="213">
        <v>198791</v>
      </c>
      <c r="O6440" s="213">
        <v>151294</v>
      </c>
      <c r="P6440" s="214">
        <v>108130</v>
      </c>
    </row>
    <row r="6441" spans="1:16" x14ac:dyDescent="0.25">
      <c r="A6441" s="236" t="s">
        <v>2446</v>
      </c>
      <c r="B6441" s="237" t="s">
        <v>5206</v>
      </c>
      <c r="C6441" s="213">
        <v>317001757</v>
      </c>
      <c r="D6441" s="213">
        <v>323228040</v>
      </c>
      <c r="E6441" s="213">
        <v>401246345</v>
      </c>
      <c r="F6441" s="213">
        <v>524064702</v>
      </c>
      <c r="G6441" s="213">
        <v>733545148</v>
      </c>
      <c r="H6441" s="213">
        <v>923399668</v>
      </c>
      <c r="I6441" s="213">
        <v>998996442</v>
      </c>
      <c r="J6441" s="213">
        <v>1471471795</v>
      </c>
      <c r="K6441" s="213">
        <v>861814381</v>
      </c>
      <c r="L6441" s="213">
        <v>1137801165</v>
      </c>
      <c r="M6441" s="213">
        <v>1589281610</v>
      </c>
      <c r="N6441" s="213">
        <v>1677551985</v>
      </c>
      <c r="O6441" s="213">
        <v>1581403559</v>
      </c>
      <c r="P6441" s="214">
        <v>1437682144</v>
      </c>
    </row>
    <row r="6442" spans="1:16" x14ac:dyDescent="0.25">
      <c r="A6442" s="236" t="s">
        <v>10298</v>
      </c>
      <c r="B6442" s="237" t="s">
        <v>10299</v>
      </c>
      <c r="C6442" s="213">
        <v>130974057</v>
      </c>
      <c r="D6442" s="213">
        <v>16267702</v>
      </c>
      <c r="E6442" s="213">
        <v>19566832</v>
      </c>
      <c r="F6442" s="213">
        <v>31437666</v>
      </c>
      <c r="G6442" s="213">
        <v>29067266</v>
      </c>
      <c r="H6442" s="213">
        <v>14322767</v>
      </c>
      <c r="I6442" s="213">
        <v>7765540</v>
      </c>
      <c r="J6442" s="213">
        <v>1256253</v>
      </c>
      <c r="K6442" s="213">
        <v>1269637</v>
      </c>
      <c r="L6442" s="213">
        <v>22154</v>
      </c>
      <c r="M6442" s="213">
        <v>3207</v>
      </c>
      <c r="N6442" s="213">
        <v>2105</v>
      </c>
      <c r="O6442" s="213">
        <v>510</v>
      </c>
      <c r="P6442" s="214">
        <v>19916</v>
      </c>
    </row>
    <row r="6443" spans="1:16" x14ac:dyDescent="0.25">
      <c r="A6443" s="236" t="s">
        <v>4743</v>
      </c>
      <c r="B6443" s="237" t="s">
        <v>7367</v>
      </c>
      <c r="C6443" s="213">
        <v>192010</v>
      </c>
      <c r="D6443" s="213">
        <v>44193706</v>
      </c>
      <c r="E6443" s="213">
        <v>64350501</v>
      </c>
      <c r="F6443" s="213">
        <v>93254107</v>
      </c>
      <c r="G6443" s="213">
        <v>140233557</v>
      </c>
      <c r="H6443" s="213">
        <v>171440676</v>
      </c>
      <c r="I6443" s="213">
        <v>210245938</v>
      </c>
      <c r="J6443" s="213">
        <v>282478541</v>
      </c>
      <c r="K6443" s="213">
        <v>181805183</v>
      </c>
      <c r="L6443" s="213">
        <v>259259662</v>
      </c>
      <c r="M6443" s="213">
        <v>329797081</v>
      </c>
      <c r="N6443" s="213">
        <v>108500307</v>
      </c>
      <c r="O6443" s="213">
        <v>24398953</v>
      </c>
      <c r="P6443" s="214">
        <v>18521112</v>
      </c>
    </row>
    <row r="6444" spans="1:16" x14ac:dyDescent="0.25">
      <c r="A6444" s="236" t="s">
        <v>7366</v>
      </c>
      <c r="B6444" s="237" t="s">
        <v>7367</v>
      </c>
      <c r="C6444" s="213">
        <v>611774</v>
      </c>
      <c r="D6444" s="213">
        <v>143090</v>
      </c>
      <c r="E6444" s="213">
        <v>16523</v>
      </c>
      <c r="F6444" s="213">
        <v>301491</v>
      </c>
      <c r="G6444" s="213">
        <v>0</v>
      </c>
      <c r="H6444" s="213">
        <v>0</v>
      </c>
      <c r="I6444" s="213">
        <v>0</v>
      </c>
      <c r="J6444" s="213">
        <v>0</v>
      </c>
      <c r="K6444" s="213">
        <v>0</v>
      </c>
      <c r="L6444" s="213">
        <v>0</v>
      </c>
      <c r="M6444" s="213">
        <v>0</v>
      </c>
      <c r="N6444" s="213">
        <v>258515477</v>
      </c>
      <c r="O6444" s="213">
        <v>317117268</v>
      </c>
      <c r="P6444" s="214">
        <v>303870979</v>
      </c>
    </row>
    <row r="6445" spans="1:16" x14ac:dyDescent="0.25">
      <c r="A6445" s="236" t="s">
        <v>59</v>
      </c>
      <c r="B6445" s="237" t="s">
        <v>5227</v>
      </c>
      <c r="C6445" s="213">
        <v>1037129</v>
      </c>
      <c r="D6445" s="213">
        <v>81711229</v>
      </c>
      <c r="E6445" s="213">
        <v>95490004</v>
      </c>
      <c r="F6445" s="213">
        <v>135438688</v>
      </c>
      <c r="G6445" s="213">
        <v>209064082</v>
      </c>
      <c r="H6445" s="213">
        <v>276463497</v>
      </c>
      <c r="I6445" s="213">
        <v>316038540</v>
      </c>
      <c r="J6445" s="213">
        <v>501269700</v>
      </c>
      <c r="K6445" s="213">
        <v>318941745</v>
      </c>
      <c r="L6445" s="213">
        <v>426774531</v>
      </c>
      <c r="M6445" s="213">
        <v>606339031</v>
      </c>
      <c r="N6445" s="213">
        <v>625028282</v>
      </c>
      <c r="O6445" s="213">
        <v>654545424</v>
      </c>
      <c r="P6445" s="214">
        <v>619575995</v>
      </c>
    </row>
    <row r="6446" spans="1:16" x14ac:dyDescent="0.25">
      <c r="A6446" s="236" t="s">
        <v>9980</v>
      </c>
      <c r="B6446" s="237" t="s">
        <v>9981</v>
      </c>
      <c r="C6446" s="213">
        <v>582263</v>
      </c>
      <c r="D6446" s="213">
        <v>353588</v>
      </c>
      <c r="E6446" s="213">
        <v>309222</v>
      </c>
      <c r="F6446" s="213">
        <v>328370</v>
      </c>
      <c r="G6446" s="213">
        <v>0</v>
      </c>
      <c r="H6446" s="213">
        <v>0</v>
      </c>
      <c r="I6446" s="213">
        <v>0</v>
      </c>
      <c r="J6446" s="213">
        <v>0</v>
      </c>
      <c r="K6446" s="213">
        <v>0</v>
      </c>
      <c r="L6446" s="213">
        <v>0</v>
      </c>
      <c r="M6446" s="213">
        <v>0</v>
      </c>
      <c r="N6446" s="213">
        <v>0</v>
      </c>
      <c r="O6446" s="213">
        <v>0</v>
      </c>
      <c r="P6446" s="214">
        <v>0</v>
      </c>
    </row>
    <row r="6447" spans="1:16" x14ac:dyDescent="0.25">
      <c r="A6447" s="236" t="s">
        <v>4053</v>
      </c>
      <c r="B6447" s="237" t="s">
        <v>9946</v>
      </c>
      <c r="C6447" s="213">
        <v>14792</v>
      </c>
      <c r="D6447" s="213">
        <v>51594</v>
      </c>
      <c r="E6447" s="213">
        <v>3358</v>
      </c>
      <c r="F6447" s="213">
        <v>5441</v>
      </c>
      <c r="G6447" s="213">
        <v>5999</v>
      </c>
      <c r="H6447" s="213">
        <v>5950</v>
      </c>
      <c r="I6447" s="213">
        <v>8294</v>
      </c>
      <c r="J6447" s="213">
        <v>11868</v>
      </c>
      <c r="K6447" s="213">
        <v>13006</v>
      </c>
      <c r="L6447" s="213">
        <v>499625</v>
      </c>
      <c r="M6447" s="213">
        <v>6096</v>
      </c>
      <c r="N6447" s="213">
        <v>32608</v>
      </c>
      <c r="O6447" s="213">
        <v>4160</v>
      </c>
      <c r="P6447" s="214">
        <v>7773</v>
      </c>
    </row>
    <row r="6448" spans="1:16" x14ac:dyDescent="0.25">
      <c r="A6448" s="236" t="s">
        <v>1637</v>
      </c>
      <c r="B6448" s="237" t="s">
        <v>5701</v>
      </c>
      <c r="C6448" s="213">
        <v>6601472</v>
      </c>
      <c r="D6448" s="213">
        <v>737005</v>
      </c>
      <c r="E6448" s="213">
        <v>247821</v>
      </c>
      <c r="F6448" s="213">
        <v>215962</v>
      </c>
      <c r="G6448" s="213">
        <v>315271</v>
      </c>
      <c r="H6448" s="213">
        <v>673580</v>
      </c>
      <c r="I6448" s="213">
        <v>759179</v>
      </c>
      <c r="J6448" s="213">
        <v>336631</v>
      </c>
      <c r="K6448" s="213">
        <v>2121375</v>
      </c>
      <c r="L6448" s="213">
        <v>6422543</v>
      </c>
      <c r="M6448" s="213">
        <v>9993955</v>
      </c>
      <c r="N6448" s="213">
        <v>8974195</v>
      </c>
      <c r="O6448" s="213">
        <v>10084217</v>
      </c>
      <c r="P6448" s="214">
        <v>6951900</v>
      </c>
    </row>
    <row r="6449" spans="1:16" x14ac:dyDescent="0.25">
      <c r="A6449" s="236" t="s">
        <v>3776</v>
      </c>
      <c r="B6449" s="237" t="s">
        <v>6796</v>
      </c>
      <c r="C6449" s="213">
        <v>7002491</v>
      </c>
      <c r="D6449" s="213">
        <v>6032690</v>
      </c>
      <c r="E6449" s="213">
        <v>11337661</v>
      </c>
      <c r="F6449" s="213">
        <v>14259763</v>
      </c>
      <c r="G6449" s="213">
        <v>16662108</v>
      </c>
      <c r="H6449" s="213">
        <v>19073913</v>
      </c>
      <c r="I6449" s="213">
        <v>19925825</v>
      </c>
      <c r="J6449" s="213">
        <v>23636908</v>
      </c>
      <c r="K6449" s="213">
        <v>16377592</v>
      </c>
      <c r="L6449" s="213">
        <v>23249144</v>
      </c>
      <c r="M6449" s="213">
        <v>30150750</v>
      </c>
      <c r="N6449" s="213">
        <v>30156086</v>
      </c>
      <c r="O6449" s="213">
        <v>29269191</v>
      </c>
      <c r="P6449" s="214">
        <v>33253294</v>
      </c>
    </row>
    <row r="6450" spans="1:16" x14ac:dyDescent="0.25">
      <c r="A6450" s="236" t="s">
        <v>315</v>
      </c>
      <c r="B6450" s="237" t="s">
        <v>6045</v>
      </c>
      <c r="C6450" s="213">
        <v>4406673</v>
      </c>
      <c r="D6450" s="213">
        <v>4312294</v>
      </c>
      <c r="E6450" s="213">
        <v>5690212</v>
      </c>
      <c r="F6450" s="213">
        <v>7417279</v>
      </c>
      <c r="G6450" s="213">
        <v>8133969</v>
      </c>
      <c r="H6450" s="213">
        <v>12671475</v>
      </c>
      <c r="I6450" s="213">
        <v>13233984</v>
      </c>
      <c r="J6450" s="213">
        <v>16610030</v>
      </c>
      <c r="K6450" s="213">
        <v>11414476</v>
      </c>
      <c r="L6450" s="213">
        <v>17741003</v>
      </c>
      <c r="M6450" s="213">
        <v>24905737</v>
      </c>
      <c r="N6450" s="213">
        <v>21770135</v>
      </c>
      <c r="O6450" s="213">
        <v>20038194</v>
      </c>
      <c r="P6450" s="214">
        <v>21927935</v>
      </c>
    </row>
    <row r="6451" spans="1:16" x14ac:dyDescent="0.25">
      <c r="A6451" s="236" t="s">
        <v>413</v>
      </c>
      <c r="B6451" s="237" t="s">
        <v>7701</v>
      </c>
      <c r="C6451" s="213">
        <v>1553273</v>
      </c>
      <c r="D6451" s="213">
        <v>1457442</v>
      </c>
      <c r="E6451" s="213">
        <v>3055285</v>
      </c>
      <c r="F6451" s="213">
        <v>2310135</v>
      </c>
      <c r="G6451" s="213">
        <v>2954491</v>
      </c>
      <c r="H6451" s="213">
        <v>3792612</v>
      </c>
      <c r="I6451" s="213">
        <v>9589786</v>
      </c>
      <c r="J6451" s="213">
        <v>4860167</v>
      </c>
      <c r="K6451" s="213">
        <v>2371341</v>
      </c>
      <c r="L6451" s="213">
        <v>4741711</v>
      </c>
      <c r="M6451" s="213">
        <v>5892340</v>
      </c>
      <c r="N6451" s="213">
        <v>3764086</v>
      </c>
      <c r="O6451" s="213">
        <v>4058446</v>
      </c>
      <c r="P6451" s="214">
        <v>3602874</v>
      </c>
    </row>
    <row r="6452" spans="1:16" x14ac:dyDescent="0.25">
      <c r="A6452" s="236" t="s">
        <v>1919</v>
      </c>
      <c r="B6452" s="237" t="s">
        <v>6821</v>
      </c>
      <c r="C6452" s="213">
        <v>2707732</v>
      </c>
      <c r="D6452" s="213">
        <v>2687242</v>
      </c>
      <c r="E6452" s="213">
        <v>3789590</v>
      </c>
      <c r="F6452" s="213">
        <v>5318828</v>
      </c>
      <c r="G6452" s="213">
        <v>4459891</v>
      </c>
      <c r="H6452" s="213">
        <v>4591416</v>
      </c>
      <c r="I6452" s="213">
        <v>4460904</v>
      </c>
      <c r="J6452" s="213">
        <v>5589908</v>
      </c>
      <c r="K6452" s="213">
        <v>605542</v>
      </c>
      <c r="L6452" s="213">
        <v>2853125</v>
      </c>
      <c r="M6452" s="213">
        <v>877746</v>
      </c>
      <c r="N6452" s="213">
        <v>1310908</v>
      </c>
      <c r="O6452" s="213">
        <v>1800019</v>
      </c>
      <c r="P6452" s="214">
        <v>1139358</v>
      </c>
    </row>
    <row r="6453" spans="1:16" x14ac:dyDescent="0.25">
      <c r="A6453" s="236" t="s">
        <v>405</v>
      </c>
      <c r="B6453" s="237" t="s">
        <v>7777</v>
      </c>
      <c r="C6453" s="213">
        <v>111138</v>
      </c>
      <c r="D6453" s="213">
        <v>114966</v>
      </c>
      <c r="E6453" s="213">
        <v>124461</v>
      </c>
      <c r="F6453" s="213">
        <v>140520</v>
      </c>
      <c r="G6453" s="213">
        <v>176676</v>
      </c>
      <c r="H6453" s="213">
        <v>231993</v>
      </c>
      <c r="I6453" s="213">
        <v>246961</v>
      </c>
      <c r="J6453" s="213">
        <v>249957</v>
      </c>
      <c r="K6453" s="213">
        <v>242200</v>
      </c>
      <c r="L6453" s="213">
        <v>393256</v>
      </c>
      <c r="M6453" s="213">
        <v>441990</v>
      </c>
      <c r="N6453" s="213">
        <v>404655</v>
      </c>
      <c r="O6453" s="213">
        <v>475551</v>
      </c>
      <c r="P6453" s="214">
        <v>387927</v>
      </c>
    </row>
    <row r="6454" spans="1:16" x14ac:dyDescent="0.25">
      <c r="A6454" s="236" t="s">
        <v>65</v>
      </c>
      <c r="B6454" s="237" t="s">
        <v>7778</v>
      </c>
      <c r="C6454" s="213">
        <v>681159</v>
      </c>
      <c r="D6454" s="213">
        <v>641740</v>
      </c>
      <c r="E6454" s="213">
        <v>759068</v>
      </c>
      <c r="F6454" s="213">
        <v>909347</v>
      </c>
      <c r="G6454" s="213">
        <v>1104079</v>
      </c>
      <c r="H6454" s="213">
        <v>1214310</v>
      </c>
      <c r="I6454" s="213">
        <v>1310572</v>
      </c>
      <c r="J6454" s="213">
        <v>1711642</v>
      </c>
      <c r="K6454" s="213">
        <v>1355640</v>
      </c>
      <c r="L6454" s="213">
        <v>1740317</v>
      </c>
      <c r="M6454" s="213">
        <v>1712039</v>
      </c>
      <c r="N6454" s="213">
        <v>1609156</v>
      </c>
      <c r="O6454" s="213">
        <v>1567980</v>
      </c>
      <c r="P6454" s="214">
        <v>1590086</v>
      </c>
    </row>
    <row r="6455" spans="1:16" x14ac:dyDescent="0.25">
      <c r="A6455" s="236" t="s">
        <v>180</v>
      </c>
      <c r="B6455" s="237" t="s">
        <v>6822</v>
      </c>
      <c r="C6455" s="213">
        <v>1340865</v>
      </c>
      <c r="D6455" s="213">
        <v>1783694</v>
      </c>
      <c r="E6455" s="213">
        <v>2053436</v>
      </c>
      <c r="F6455" s="213">
        <v>2263487</v>
      </c>
      <c r="G6455" s="213">
        <v>2701110</v>
      </c>
      <c r="H6455" s="213">
        <v>3959727</v>
      </c>
      <c r="I6455" s="213">
        <v>4729718</v>
      </c>
      <c r="J6455" s="213">
        <v>7803418</v>
      </c>
      <c r="K6455" s="213">
        <v>6828505</v>
      </c>
      <c r="L6455" s="213">
        <v>8947166</v>
      </c>
      <c r="M6455" s="213">
        <v>13330974</v>
      </c>
      <c r="N6455" s="213">
        <v>11507695</v>
      </c>
      <c r="O6455" s="213">
        <v>11835691</v>
      </c>
      <c r="P6455" s="214">
        <v>11791615</v>
      </c>
    </row>
    <row r="6456" spans="1:16" x14ac:dyDescent="0.25">
      <c r="A6456" s="236" t="s">
        <v>1790</v>
      </c>
      <c r="B6456" s="237" t="s">
        <v>6277</v>
      </c>
      <c r="C6456" s="213">
        <v>234264</v>
      </c>
      <c r="D6456" s="213">
        <v>453563</v>
      </c>
      <c r="E6456" s="213">
        <v>268486</v>
      </c>
      <c r="F6456" s="213">
        <v>200362</v>
      </c>
      <c r="G6456" s="213">
        <v>378537</v>
      </c>
      <c r="H6456" s="213">
        <v>250125</v>
      </c>
      <c r="I6456" s="213">
        <v>1383388</v>
      </c>
      <c r="J6456" s="213">
        <v>2770130</v>
      </c>
      <c r="K6456" s="213">
        <v>1684523</v>
      </c>
      <c r="L6456" s="213">
        <v>2144433</v>
      </c>
      <c r="M6456" s="213">
        <v>2154502</v>
      </c>
      <c r="N6456" s="213">
        <v>2662495</v>
      </c>
      <c r="O6456" s="213">
        <v>2903776</v>
      </c>
      <c r="P6456" s="214">
        <v>2949242</v>
      </c>
    </row>
    <row r="6457" spans="1:16" x14ac:dyDescent="0.25">
      <c r="A6457" s="236" t="s">
        <v>1857</v>
      </c>
      <c r="B6457" s="237" t="s">
        <v>9491</v>
      </c>
      <c r="C6457" s="213">
        <v>27680</v>
      </c>
      <c r="D6457" s="213">
        <v>18037</v>
      </c>
      <c r="E6457" s="213">
        <v>28807</v>
      </c>
      <c r="F6457" s="213">
        <v>34233</v>
      </c>
      <c r="G6457" s="213">
        <v>32118</v>
      </c>
      <c r="H6457" s="213">
        <v>35983</v>
      </c>
      <c r="I6457" s="213">
        <v>53286</v>
      </c>
      <c r="J6457" s="213">
        <v>43240</v>
      </c>
      <c r="K6457" s="213">
        <v>99970</v>
      </c>
      <c r="L6457" s="213">
        <v>60804</v>
      </c>
      <c r="M6457" s="213">
        <v>53616</v>
      </c>
      <c r="N6457" s="213">
        <v>49808</v>
      </c>
      <c r="O6457" s="213">
        <v>29221</v>
      </c>
      <c r="P6457" s="214">
        <v>36692</v>
      </c>
    </row>
    <row r="6458" spans="1:16" x14ac:dyDescent="0.25">
      <c r="A6458" s="236" t="s">
        <v>324</v>
      </c>
      <c r="B6458" s="237" t="s">
        <v>5809</v>
      </c>
      <c r="C6458" s="213">
        <v>125973</v>
      </c>
      <c r="D6458" s="213">
        <v>148701</v>
      </c>
      <c r="E6458" s="213">
        <v>172889</v>
      </c>
      <c r="F6458" s="213">
        <v>186954</v>
      </c>
      <c r="G6458" s="213">
        <v>211122</v>
      </c>
      <c r="H6458" s="213">
        <v>341348</v>
      </c>
      <c r="I6458" s="213">
        <v>450523</v>
      </c>
      <c r="J6458" s="213">
        <v>637685</v>
      </c>
      <c r="K6458" s="213">
        <v>643928</v>
      </c>
      <c r="L6458" s="213">
        <v>1149653</v>
      </c>
      <c r="M6458" s="213">
        <v>629258</v>
      </c>
      <c r="N6458" s="213">
        <v>631777</v>
      </c>
      <c r="O6458" s="213">
        <v>711262</v>
      </c>
      <c r="P6458" s="214">
        <v>859286</v>
      </c>
    </row>
    <row r="6459" spans="1:16" x14ac:dyDescent="0.25">
      <c r="A6459" s="236" t="s">
        <v>463</v>
      </c>
      <c r="B6459" s="237" t="s">
        <v>5829</v>
      </c>
      <c r="C6459" s="213">
        <v>200240</v>
      </c>
      <c r="D6459" s="213">
        <v>254475</v>
      </c>
      <c r="E6459" s="213">
        <v>342174</v>
      </c>
      <c r="F6459" s="213">
        <v>454135</v>
      </c>
      <c r="G6459" s="213">
        <v>562752</v>
      </c>
      <c r="H6459" s="213">
        <v>588392</v>
      </c>
      <c r="I6459" s="213">
        <v>847516</v>
      </c>
      <c r="J6459" s="213">
        <v>1126829</v>
      </c>
      <c r="K6459" s="213">
        <v>839411</v>
      </c>
      <c r="L6459" s="213">
        <v>899911</v>
      </c>
      <c r="M6459" s="213">
        <v>1013381</v>
      </c>
      <c r="N6459" s="213">
        <v>856858</v>
      </c>
      <c r="O6459" s="213">
        <v>787202</v>
      </c>
      <c r="P6459" s="214">
        <v>2325955</v>
      </c>
    </row>
    <row r="6460" spans="1:16" x14ac:dyDescent="0.25">
      <c r="A6460" s="236" t="s">
        <v>24</v>
      </c>
      <c r="B6460" s="237" t="s">
        <v>6461</v>
      </c>
      <c r="C6460" s="213">
        <v>11559095</v>
      </c>
      <c r="D6460" s="213">
        <v>12010460</v>
      </c>
      <c r="E6460" s="213">
        <v>15690090</v>
      </c>
      <c r="F6460" s="213">
        <v>18759340</v>
      </c>
      <c r="G6460" s="213">
        <v>23805724</v>
      </c>
      <c r="H6460" s="213">
        <v>30291118</v>
      </c>
      <c r="I6460" s="213">
        <v>27417108</v>
      </c>
      <c r="J6460" s="213">
        <v>38743936</v>
      </c>
      <c r="K6460" s="213">
        <v>30725399</v>
      </c>
      <c r="L6460" s="213">
        <v>33549823</v>
      </c>
      <c r="M6460" s="213">
        <v>40864917</v>
      </c>
      <c r="N6460" s="213">
        <v>39447701</v>
      </c>
      <c r="O6460" s="213">
        <v>34784089</v>
      </c>
      <c r="P6460" s="214">
        <v>33454931</v>
      </c>
    </row>
    <row r="6461" spans="1:16" x14ac:dyDescent="0.25">
      <c r="A6461" s="236" t="s">
        <v>957</v>
      </c>
      <c r="B6461" s="237" t="s">
        <v>7491</v>
      </c>
      <c r="C6461" s="213">
        <v>103040</v>
      </c>
      <c r="D6461" s="213">
        <v>125992</v>
      </c>
      <c r="E6461" s="213">
        <v>155950</v>
      </c>
      <c r="F6461" s="213">
        <v>199962</v>
      </c>
      <c r="G6461" s="213">
        <v>241517</v>
      </c>
      <c r="H6461" s="213">
        <v>244217</v>
      </c>
      <c r="I6461" s="213">
        <v>233017</v>
      </c>
      <c r="J6461" s="213">
        <v>210869</v>
      </c>
      <c r="K6461" s="213">
        <v>184309</v>
      </c>
      <c r="L6461" s="213">
        <v>180635</v>
      </c>
      <c r="M6461" s="213">
        <v>209230</v>
      </c>
      <c r="N6461" s="213">
        <v>180583</v>
      </c>
      <c r="O6461" s="213">
        <v>166678</v>
      </c>
      <c r="P6461" s="214">
        <v>167557</v>
      </c>
    </row>
    <row r="6462" spans="1:16" x14ac:dyDescent="0.25">
      <c r="A6462" s="236" t="s">
        <v>1801</v>
      </c>
      <c r="B6462" s="237" t="s">
        <v>7779</v>
      </c>
      <c r="C6462" s="213">
        <v>107455</v>
      </c>
      <c r="D6462" s="213">
        <v>58249</v>
      </c>
      <c r="E6462" s="213">
        <v>110397</v>
      </c>
      <c r="F6462" s="213">
        <v>137200</v>
      </c>
      <c r="G6462" s="213">
        <v>179701</v>
      </c>
      <c r="H6462" s="213">
        <v>163378</v>
      </c>
      <c r="I6462" s="213">
        <v>111275</v>
      </c>
      <c r="J6462" s="213">
        <v>593206</v>
      </c>
      <c r="K6462" s="213">
        <v>102435</v>
      </c>
      <c r="L6462" s="213">
        <v>403370</v>
      </c>
      <c r="M6462" s="213">
        <v>613964</v>
      </c>
      <c r="N6462" s="213">
        <v>463779</v>
      </c>
      <c r="O6462" s="213">
        <v>317310</v>
      </c>
      <c r="P6462" s="214">
        <v>344876</v>
      </c>
    </row>
    <row r="6463" spans="1:16" x14ac:dyDescent="0.25">
      <c r="A6463" s="236" t="s">
        <v>1497</v>
      </c>
      <c r="B6463" s="237" t="s">
        <v>6967</v>
      </c>
      <c r="C6463" s="213">
        <v>1248398</v>
      </c>
      <c r="D6463" s="213">
        <v>1294107</v>
      </c>
      <c r="E6463" s="213">
        <v>1609539</v>
      </c>
      <c r="F6463" s="213">
        <v>1816987</v>
      </c>
      <c r="G6463" s="213">
        <v>1927510</v>
      </c>
      <c r="H6463" s="213">
        <v>2277589</v>
      </c>
      <c r="I6463" s="213">
        <v>2614906</v>
      </c>
      <c r="J6463" s="213">
        <v>3552272</v>
      </c>
      <c r="K6463" s="213">
        <v>2519358</v>
      </c>
      <c r="L6463" s="213">
        <v>3739825</v>
      </c>
      <c r="M6463" s="213">
        <v>4965575</v>
      </c>
      <c r="N6463" s="213">
        <v>5023715</v>
      </c>
      <c r="O6463" s="213">
        <v>4891164</v>
      </c>
      <c r="P6463" s="214">
        <v>5066937</v>
      </c>
    </row>
    <row r="6464" spans="1:16" x14ac:dyDescent="0.25">
      <c r="A6464" s="236" t="s">
        <v>1890</v>
      </c>
      <c r="B6464" s="237" t="s">
        <v>9114</v>
      </c>
      <c r="C6464" s="213">
        <v>102712</v>
      </c>
      <c r="D6464" s="213">
        <v>109557</v>
      </c>
      <c r="E6464" s="213">
        <v>125405</v>
      </c>
      <c r="F6464" s="213">
        <v>145829</v>
      </c>
      <c r="G6464" s="213">
        <v>153162</v>
      </c>
      <c r="H6464" s="213">
        <v>171531</v>
      </c>
      <c r="I6464" s="213">
        <v>203651</v>
      </c>
      <c r="J6464" s="213">
        <v>239359</v>
      </c>
      <c r="K6464" s="213">
        <v>188740</v>
      </c>
      <c r="L6464" s="213">
        <v>209877</v>
      </c>
      <c r="M6464" s="213">
        <v>225392</v>
      </c>
      <c r="N6464" s="213">
        <v>234060</v>
      </c>
      <c r="O6464" s="213">
        <v>251681</v>
      </c>
      <c r="P6464" s="214">
        <v>236642</v>
      </c>
    </row>
    <row r="6465" spans="1:16" x14ac:dyDescent="0.25">
      <c r="A6465" s="236" t="s">
        <v>1086</v>
      </c>
      <c r="B6465" s="237" t="s">
        <v>7780</v>
      </c>
      <c r="C6465" s="213">
        <v>283524</v>
      </c>
      <c r="D6465" s="213">
        <v>331802</v>
      </c>
      <c r="E6465" s="213">
        <v>315384</v>
      </c>
      <c r="F6465" s="213">
        <v>372136</v>
      </c>
      <c r="G6465" s="213">
        <v>386194</v>
      </c>
      <c r="H6465" s="213">
        <v>449769</v>
      </c>
      <c r="I6465" s="213">
        <v>582168</v>
      </c>
      <c r="J6465" s="213">
        <v>695962</v>
      </c>
      <c r="K6465" s="213">
        <v>631453</v>
      </c>
      <c r="L6465" s="213">
        <v>755158</v>
      </c>
      <c r="M6465" s="213">
        <v>789905</v>
      </c>
      <c r="N6465" s="213">
        <v>853863</v>
      </c>
      <c r="O6465" s="213">
        <v>931830</v>
      </c>
      <c r="P6465" s="214">
        <v>1013761</v>
      </c>
    </row>
    <row r="6466" spans="1:16" x14ac:dyDescent="0.25">
      <c r="A6466" s="236" t="s">
        <v>1738</v>
      </c>
      <c r="B6466" s="237" t="s">
        <v>6968</v>
      </c>
      <c r="C6466" s="213">
        <v>74035</v>
      </c>
      <c r="D6466" s="213">
        <v>79372</v>
      </c>
      <c r="E6466" s="213">
        <v>99796</v>
      </c>
      <c r="F6466" s="213">
        <v>112681</v>
      </c>
      <c r="G6466" s="213">
        <v>118817</v>
      </c>
      <c r="H6466" s="213">
        <v>133476</v>
      </c>
      <c r="I6466" s="213">
        <v>178151</v>
      </c>
      <c r="J6466" s="213">
        <v>228864</v>
      </c>
      <c r="K6466" s="213">
        <v>183729</v>
      </c>
      <c r="L6466" s="213">
        <v>194734</v>
      </c>
      <c r="M6466" s="213">
        <v>205555</v>
      </c>
      <c r="N6466" s="213">
        <v>207418</v>
      </c>
      <c r="O6466" s="213">
        <v>201736</v>
      </c>
      <c r="P6466" s="214">
        <v>186736</v>
      </c>
    </row>
    <row r="6467" spans="1:16" x14ac:dyDescent="0.25">
      <c r="A6467" s="236" t="s">
        <v>3317</v>
      </c>
      <c r="B6467" s="237" t="s">
        <v>8216</v>
      </c>
      <c r="C6467" s="213">
        <v>25166</v>
      </c>
      <c r="D6467" s="213">
        <v>18878</v>
      </c>
      <c r="E6467" s="213">
        <v>14074</v>
      </c>
      <c r="F6467" s="213">
        <v>26238</v>
      </c>
      <c r="G6467" s="213">
        <v>24472</v>
      </c>
      <c r="H6467" s="213">
        <v>24468</v>
      </c>
      <c r="I6467" s="213">
        <v>28393</v>
      </c>
      <c r="J6467" s="213">
        <v>52143</v>
      </c>
      <c r="K6467" s="213">
        <v>22572</v>
      </c>
      <c r="L6467" s="213">
        <v>43426</v>
      </c>
      <c r="M6467" s="213">
        <v>35373</v>
      </c>
      <c r="N6467" s="213">
        <v>35543</v>
      </c>
      <c r="O6467" s="213">
        <v>47574</v>
      </c>
      <c r="P6467" s="214">
        <v>30166</v>
      </c>
    </row>
    <row r="6468" spans="1:16" x14ac:dyDescent="0.25">
      <c r="A6468" s="236" t="s">
        <v>3656</v>
      </c>
      <c r="B6468" s="237" t="s">
        <v>8424</v>
      </c>
      <c r="C6468" s="213">
        <v>0</v>
      </c>
      <c r="D6468" s="213">
        <v>36625</v>
      </c>
      <c r="E6468" s="213">
        <v>46556</v>
      </c>
      <c r="F6468" s="213">
        <v>61477</v>
      </c>
      <c r="G6468" s="213">
        <v>75390</v>
      </c>
      <c r="H6468" s="213">
        <v>79701</v>
      </c>
      <c r="I6468" s="213">
        <v>81466</v>
      </c>
      <c r="J6468" s="213">
        <v>93008</v>
      </c>
      <c r="K6468" s="213">
        <v>67629</v>
      </c>
      <c r="L6468" s="213">
        <v>112153</v>
      </c>
      <c r="M6468" s="213">
        <v>132375</v>
      </c>
      <c r="N6468" s="213">
        <v>136152</v>
      </c>
      <c r="O6468" s="213">
        <v>129962</v>
      </c>
      <c r="P6468" s="214">
        <v>154083</v>
      </c>
    </row>
    <row r="6469" spans="1:16" x14ac:dyDescent="0.25">
      <c r="A6469" s="236" t="s">
        <v>1518</v>
      </c>
      <c r="B6469" s="237" t="s">
        <v>8739</v>
      </c>
      <c r="C6469" s="213">
        <v>120204</v>
      </c>
      <c r="D6469" s="213">
        <v>105269</v>
      </c>
      <c r="E6469" s="213">
        <v>120248</v>
      </c>
      <c r="F6469" s="213">
        <v>132798</v>
      </c>
      <c r="G6469" s="213">
        <v>148709</v>
      </c>
      <c r="H6469" s="213">
        <v>161013</v>
      </c>
      <c r="I6469" s="213">
        <v>187371</v>
      </c>
      <c r="J6469" s="213">
        <v>223148</v>
      </c>
      <c r="K6469" s="213">
        <v>209482</v>
      </c>
      <c r="L6469" s="213">
        <v>241560</v>
      </c>
      <c r="M6469" s="213">
        <v>256075</v>
      </c>
      <c r="N6469" s="213">
        <v>290793</v>
      </c>
      <c r="O6469" s="213">
        <v>279984</v>
      </c>
      <c r="P6469" s="214">
        <v>290226</v>
      </c>
    </row>
    <row r="6470" spans="1:16" x14ac:dyDescent="0.25">
      <c r="A6470" s="236" t="s">
        <v>1996</v>
      </c>
      <c r="B6470" s="237" t="s">
        <v>9116</v>
      </c>
      <c r="C6470" s="213">
        <v>116965</v>
      </c>
      <c r="D6470" s="213">
        <v>127693</v>
      </c>
      <c r="E6470" s="213">
        <v>156728</v>
      </c>
      <c r="F6470" s="213">
        <v>174775</v>
      </c>
      <c r="G6470" s="213">
        <v>215861</v>
      </c>
      <c r="H6470" s="213">
        <v>212937</v>
      </c>
      <c r="I6470" s="213">
        <v>237190</v>
      </c>
      <c r="J6470" s="213">
        <v>293964</v>
      </c>
      <c r="K6470" s="213">
        <v>196301</v>
      </c>
      <c r="L6470" s="213">
        <v>254177</v>
      </c>
      <c r="M6470" s="213">
        <v>327058</v>
      </c>
      <c r="N6470" s="213">
        <v>338265</v>
      </c>
      <c r="O6470" s="213">
        <v>347808</v>
      </c>
      <c r="P6470" s="214">
        <v>318592</v>
      </c>
    </row>
    <row r="6471" spans="1:16" x14ac:dyDescent="0.25">
      <c r="A6471" s="236" t="s">
        <v>57</v>
      </c>
      <c r="B6471" s="237" t="s">
        <v>5370</v>
      </c>
      <c r="C6471" s="213">
        <v>1334436</v>
      </c>
      <c r="D6471" s="213">
        <v>1413818</v>
      </c>
      <c r="E6471" s="213">
        <v>1538995</v>
      </c>
      <c r="F6471" s="213">
        <v>1997890</v>
      </c>
      <c r="G6471" s="213">
        <v>2273475</v>
      </c>
      <c r="H6471" s="213">
        <v>2416990</v>
      </c>
      <c r="I6471" s="213">
        <v>2746572</v>
      </c>
      <c r="J6471" s="213">
        <v>7681460</v>
      </c>
      <c r="K6471" s="213">
        <v>3347520</v>
      </c>
      <c r="L6471" s="213">
        <v>4188607</v>
      </c>
      <c r="M6471" s="213">
        <v>5370223</v>
      </c>
      <c r="N6471" s="213">
        <v>4672048</v>
      </c>
      <c r="O6471" s="213">
        <v>4081408</v>
      </c>
      <c r="P6471" s="214">
        <v>3939537</v>
      </c>
    </row>
    <row r="6472" spans="1:16" x14ac:dyDescent="0.25">
      <c r="A6472" s="236" t="s">
        <v>1061</v>
      </c>
      <c r="B6472" s="237" t="s">
        <v>6825</v>
      </c>
      <c r="C6472" s="213">
        <v>103459</v>
      </c>
      <c r="D6472" s="213">
        <v>106393</v>
      </c>
      <c r="E6472" s="213">
        <v>132115</v>
      </c>
      <c r="F6472" s="213">
        <v>141167</v>
      </c>
      <c r="G6472" s="213">
        <v>136190</v>
      </c>
      <c r="H6472" s="213">
        <v>166652</v>
      </c>
      <c r="I6472" s="213">
        <v>197827</v>
      </c>
      <c r="J6472" s="213">
        <v>231547</v>
      </c>
      <c r="K6472" s="213">
        <v>274670</v>
      </c>
      <c r="L6472" s="213">
        <v>341269</v>
      </c>
      <c r="M6472" s="213">
        <v>357737</v>
      </c>
      <c r="N6472" s="213">
        <v>375856</v>
      </c>
      <c r="O6472" s="213">
        <v>386053</v>
      </c>
      <c r="P6472" s="214">
        <v>415558</v>
      </c>
    </row>
    <row r="6473" spans="1:16" x14ac:dyDescent="0.25">
      <c r="A6473" s="236" t="s">
        <v>2848</v>
      </c>
      <c r="B6473" s="237" t="s">
        <v>9117</v>
      </c>
      <c r="C6473" s="213">
        <v>865695</v>
      </c>
      <c r="D6473" s="213">
        <v>962294</v>
      </c>
      <c r="E6473" s="213">
        <v>1128317</v>
      </c>
      <c r="F6473" s="213">
        <v>1345440</v>
      </c>
      <c r="G6473" s="213">
        <v>1333312</v>
      </c>
      <c r="H6473" s="213">
        <v>1714486</v>
      </c>
      <c r="I6473" s="213">
        <v>1973261</v>
      </c>
      <c r="J6473" s="213">
        <v>2097208</v>
      </c>
      <c r="K6473" s="213">
        <v>1736523</v>
      </c>
      <c r="L6473" s="213">
        <v>2257751</v>
      </c>
      <c r="M6473" s="213">
        <v>2464323</v>
      </c>
      <c r="N6473" s="213">
        <v>2395824</v>
      </c>
      <c r="O6473" s="213">
        <v>2415043</v>
      </c>
      <c r="P6473" s="214">
        <v>2532909</v>
      </c>
    </row>
    <row r="6474" spans="1:16" x14ac:dyDescent="0.25">
      <c r="A6474" s="236" t="s">
        <v>1335</v>
      </c>
      <c r="B6474" s="237" t="s">
        <v>9147</v>
      </c>
      <c r="C6474" s="213">
        <v>1783465</v>
      </c>
      <c r="D6474" s="213">
        <v>1457819</v>
      </c>
      <c r="E6474" s="213">
        <v>2330697</v>
      </c>
      <c r="F6474" s="213">
        <v>3491880</v>
      </c>
      <c r="G6474" s="213">
        <v>3786734</v>
      </c>
      <c r="H6474" s="213">
        <v>4138729</v>
      </c>
      <c r="I6474" s="213">
        <v>4309495</v>
      </c>
      <c r="J6474" s="213">
        <v>7795363</v>
      </c>
      <c r="K6474" s="213">
        <v>2879954</v>
      </c>
      <c r="L6474" s="213">
        <v>5267180</v>
      </c>
      <c r="M6474" s="213">
        <v>8364659</v>
      </c>
      <c r="N6474" s="213">
        <v>8656372</v>
      </c>
      <c r="O6474" s="213">
        <v>9050026</v>
      </c>
      <c r="P6474" s="214">
        <v>8743859</v>
      </c>
    </row>
    <row r="6475" spans="1:16" x14ac:dyDescent="0.25">
      <c r="A6475" s="236" t="s">
        <v>1205</v>
      </c>
      <c r="B6475" s="237" t="s">
        <v>6647</v>
      </c>
      <c r="C6475" s="213">
        <v>98426</v>
      </c>
      <c r="D6475" s="213">
        <v>103184</v>
      </c>
      <c r="E6475" s="213">
        <v>146200</v>
      </c>
      <c r="F6475" s="213">
        <v>197478</v>
      </c>
      <c r="G6475" s="213">
        <v>230846</v>
      </c>
      <c r="H6475" s="213">
        <v>217828</v>
      </c>
      <c r="I6475" s="213">
        <v>235570</v>
      </c>
      <c r="J6475" s="213">
        <v>330832</v>
      </c>
      <c r="K6475" s="213">
        <v>187040</v>
      </c>
      <c r="L6475" s="213">
        <v>300583</v>
      </c>
      <c r="M6475" s="213">
        <v>637766</v>
      </c>
      <c r="N6475" s="213">
        <v>981792</v>
      </c>
      <c r="O6475" s="213">
        <v>720542</v>
      </c>
      <c r="P6475" s="214">
        <v>277101</v>
      </c>
    </row>
    <row r="6476" spans="1:16" x14ac:dyDescent="0.25">
      <c r="A6476" s="236" t="s">
        <v>1466</v>
      </c>
      <c r="B6476" s="237" t="s">
        <v>7704</v>
      </c>
      <c r="C6476" s="213">
        <v>272117</v>
      </c>
      <c r="D6476" s="213">
        <v>259143</v>
      </c>
      <c r="E6476" s="213">
        <v>194060</v>
      </c>
      <c r="F6476" s="213">
        <v>261959</v>
      </c>
      <c r="G6476" s="213">
        <v>266866</v>
      </c>
      <c r="H6476" s="213">
        <v>315948</v>
      </c>
      <c r="I6476" s="213">
        <v>399727</v>
      </c>
      <c r="J6476" s="213">
        <v>483089</v>
      </c>
      <c r="K6476" s="213">
        <v>517690</v>
      </c>
      <c r="L6476" s="213">
        <v>446754</v>
      </c>
      <c r="M6476" s="213">
        <v>647949</v>
      </c>
      <c r="N6476" s="213">
        <v>740184</v>
      </c>
      <c r="O6476" s="213">
        <v>796103</v>
      </c>
      <c r="P6476" s="214">
        <v>587351</v>
      </c>
    </row>
    <row r="6477" spans="1:16" x14ac:dyDescent="0.25">
      <c r="A6477" s="236" t="s">
        <v>1544</v>
      </c>
      <c r="B6477" s="237" t="s">
        <v>6648</v>
      </c>
      <c r="C6477" s="213">
        <v>1693179</v>
      </c>
      <c r="D6477" s="213">
        <v>1017360</v>
      </c>
      <c r="E6477" s="213">
        <v>1091203</v>
      </c>
      <c r="F6477" s="213">
        <v>1170929</v>
      </c>
      <c r="G6477" s="213">
        <v>2216104</v>
      </c>
      <c r="H6477" s="213">
        <v>2460664</v>
      </c>
      <c r="I6477" s="213">
        <v>2799808</v>
      </c>
      <c r="J6477" s="213">
        <v>3958354</v>
      </c>
      <c r="K6477" s="213">
        <v>2261399</v>
      </c>
      <c r="L6477" s="213">
        <v>1987846</v>
      </c>
      <c r="M6477" s="213">
        <v>3055394</v>
      </c>
      <c r="N6477" s="213">
        <v>3303847</v>
      </c>
      <c r="O6477" s="213">
        <v>3038933</v>
      </c>
      <c r="P6477" s="214">
        <v>2565908</v>
      </c>
    </row>
    <row r="6478" spans="1:16" x14ac:dyDescent="0.25">
      <c r="A6478" s="236" t="s">
        <v>2402</v>
      </c>
      <c r="B6478" s="237" t="s">
        <v>7364</v>
      </c>
      <c r="C6478" s="213">
        <v>143219</v>
      </c>
      <c r="D6478" s="213">
        <v>127518</v>
      </c>
      <c r="E6478" s="213">
        <v>184139</v>
      </c>
      <c r="F6478" s="213">
        <v>228186</v>
      </c>
      <c r="G6478" s="213">
        <v>236864</v>
      </c>
      <c r="H6478" s="213">
        <v>312330</v>
      </c>
      <c r="I6478" s="213">
        <v>324899</v>
      </c>
      <c r="J6478" s="213">
        <v>615501</v>
      </c>
      <c r="K6478" s="213">
        <v>466427</v>
      </c>
      <c r="L6478" s="213">
        <v>375687</v>
      </c>
      <c r="M6478" s="213">
        <v>418277</v>
      </c>
      <c r="N6478" s="213">
        <v>450225</v>
      </c>
      <c r="O6478" s="213">
        <v>483233</v>
      </c>
      <c r="P6478" s="214">
        <v>471560</v>
      </c>
    </row>
    <row r="6479" spans="1:16" x14ac:dyDescent="0.25">
      <c r="A6479" s="236" t="s">
        <v>2799</v>
      </c>
      <c r="B6479" s="237" t="s">
        <v>9148</v>
      </c>
      <c r="C6479" s="213">
        <v>12231</v>
      </c>
      <c r="D6479" s="213">
        <v>7449</v>
      </c>
      <c r="E6479" s="213">
        <v>7727</v>
      </c>
      <c r="F6479" s="213">
        <v>10245</v>
      </c>
      <c r="G6479" s="213">
        <v>9609</v>
      </c>
      <c r="H6479" s="213">
        <v>10667</v>
      </c>
      <c r="I6479" s="213">
        <v>10307</v>
      </c>
      <c r="J6479" s="213">
        <v>14837</v>
      </c>
      <c r="K6479" s="213">
        <v>21492</v>
      </c>
      <c r="L6479" s="213">
        <v>22762</v>
      </c>
      <c r="M6479" s="213">
        <v>34749</v>
      </c>
      <c r="N6479" s="213">
        <v>20722</v>
      </c>
      <c r="O6479" s="213">
        <v>15002</v>
      </c>
      <c r="P6479" s="214">
        <v>10083</v>
      </c>
    </row>
    <row r="6480" spans="1:16" x14ac:dyDescent="0.25">
      <c r="A6480" s="236" t="s">
        <v>1937</v>
      </c>
      <c r="B6480" s="237" t="s">
        <v>5271</v>
      </c>
      <c r="C6480" s="213">
        <v>372602</v>
      </c>
      <c r="D6480" s="213">
        <v>365203</v>
      </c>
      <c r="E6480" s="213">
        <v>331685</v>
      </c>
      <c r="F6480" s="213">
        <v>419423</v>
      </c>
      <c r="G6480" s="213">
        <v>463476</v>
      </c>
      <c r="H6480" s="213">
        <v>953946</v>
      </c>
      <c r="I6480" s="213">
        <v>1349572</v>
      </c>
      <c r="J6480" s="213">
        <v>984325</v>
      </c>
      <c r="K6480" s="213">
        <v>663947</v>
      </c>
      <c r="L6480" s="213">
        <v>1001484</v>
      </c>
      <c r="M6480" s="213">
        <v>1287543</v>
      </c>
      <c r="N6480" s="213">
        <v>1051021</v>
      </c>
      <c r="O6480" s="213">
        <v>1106351</v>
      </c>
      <c r="P6480" s="214">
        <v>1283204</v>
      </c>
    </row>
    <row r="6481" spans="1:16" x14ac:dyDescent="0.25">
      <c r="A6481" s="236" t="s">
        <v>2354</v>
      </c>
      <c r="B6481" s="237" t="s">
        <v>8217</v>
      </c>
      <c r="C6481" s="213">
        <v>5004544</v>
      </c>
      <c r="D6481" s="213">
        <v>4964605</v>
      </c>
      <c r="E6481" s="213">
        <v>6106504</v>
      </c>
      <c r="F6481" s="213">
        <v>7038054</v>
      </c>
      <c r="G6481" s="213">
        <v>8750940</v>
      </c>
      <c r="H6481" s="213">
        <v>11303872</v>
      </c>
      <c r="I6481" s="213">
        <v>11805279</v>
      </c>
      <c r="J6481" s="213">
        <v>13707243</v>
      </c>
      <c r="K6481" s="213">
        <v>8290370</v>
      </c>
      <c r="L6481" s="213">
        <v>11576362</v>
      </c>
      <c r="M6481" s="213">
        <v>12654947</v>
      </c>
      <c r="N6481" s="213">
        <v>11905333</v>
      </c>
      <c r="O6481" s="213">
        <v>12431272</v>
      </c>
      <c r="P6481" s="214">
        <v>13152171</v>
      </c>
    </row>
    <row r="6482" spans="1:16" x14ac:dyDescent="0.25">
      <c r="A6482" s="236" t="s">
        <v>2007</v>
      </c>
      <c r="B6482" s="237" t="s">
        <v>8218</v>
      </c>
      <c r="C6482" s="213">
        <v>515227</v>
      </c>
      <c r="D6482" s="213">
        <v>573862</v>
      </c>
      <c r="E6482" s="213">
        <v>595696</v>
      </c>
      <c r="F6482" s="213">
        <v>685290</v>
      </c>
      <c r="G6482" s="213">
        <v>748059</v>
      </c>
      <c r="H6482" s="213">
        <v>864909</v>
      </c>
      <c r="I6482" s="213">
        <v>951867</v>
      </c>
      <c r="J6482" s="213">
        <v>1010760</v>
      </c>
      <c r="K6482" s="213">
        <v>563887</v>
      </c>
      <c r="L6482" s="213">
        <v>731814</v>
      </c>
      <c r="M6482" s="213">
        <v>910786</v>
      </c>
      <c r="N6482" s="213">
        <v>846987</v>
      </c>
      <c r="O6482" s="213">
        <v>841933</v>
      </c>
      <c r="P6482" s="214">
        <v>853026</v>
      </c>
    </row>
    <row r="6483" spans="1:16" x14ac:dyDescent="0.25">
      <c r="A6483" s="236" t="s">
        <v>2577</v>
      </c>
      <c r="B6483" s="237" t="s">
        <v>5210</v>
      </c>
      <c r="C6483" s="213">
        <v>157351</v>
      </c>
      <c r="D6483" s="213">
        <v>128024</v>
      </c>
      <c r="E6483" s="213">
        <v>168216</v>
      </c>
      <c r="F6483" s="213">
        <v>309706</v>
      </c>
      <c r="G6483" s="213">
        <v>207973</v>
      </c>
      <c r="H6483" s="213">
        <v>244302</v>
      </c>
      <c r="I6483" s="213">
        <v>413823</v>
      </c>
      <c r="J6483" s="213">
        <v>569650</v>
      </c>
      <c r="K6483" s="213">
        <v>196196</v>
      </c>
      <c r="L6483" s="213">
        <v>573201</v>
      </c>
      <c r="M6483" s="213">
        <v>548316</v>
      </c>
      <c r="N6483" s="213">
        <v>471429</v>
      </c>
      <c r="O6483" s="213">
        <v>828567</v>
      </c>
      <c r="P6483" s="214">
        <v>474953</v>
      </c>
    </row>
    <row r="6484" spans="1:16" x14ac:dyDescent="0.25">
      <c r="A6484" s="236" t="s">
        <v>1185</v>
      </c>
      <c r="B6484" s="237" t="s">
        <v>9978</v>
      </c>
      <c r="C6484" s="213">
        <v>11964</v>
      </c>
      <c r="D6484" s="213">
        <v>22581</v>
      </c>
      <c r="E6484" s="213">
        <v>23324</v>
      </c>
      <c r="F6484" s="213">
        <v>33108</v>
      </c>
      <c r="G6484" s="213">
        <v>39001</v>
      </c>
      <c r="H6484" s="213">
        <v>59393</v>
      </c>
      <c r="I6484" s="213">
        <v>183464</v>
      </c>
      <c r="J6484" s="213">
        <v>145737</v>
      </c>
      <c r="K6484" s="213">
        <v>90826</v>
      </c>
      <c r="L6484" s="213">
        <v>110476</v>
      </c>
      <c r="M6484" s="213">
        <v>158173</v>
      </c>
      <c r="N6484" s="213">
        <v>105685</v>
      </c>
      <c r="O6484" s="213">
        <v>77839</v>
      </c>
      <c r="P6484" s="214">
        <v>81396</v>
      </c>
    </row>
    <row r="6485" spans="1:16" x14ac:dyDescent="0.25">
      <c r="A6485" s="236" t="s">
        <v>3880</v>
      </c>
      <c r="B6485" s="237" t="s">
        <v>8425</v>
      </c>
      <c r="C6485" s="213">
        <v>80545</v>
      </c>
      <c r="D6485" s="213">
        <v>84808</v>
      </c>
      <c r="E6485" s="213">
        <v>113746</v>
      </c>
      <c r="F6485" s="213">
        <v>156117</v>
      </c>
      <c r="G6485" s="213">
        <v>179521</v>
      </c>
      <c r="H6485" s="213">
        <v>284368</v>
      </c>
      <c r="I6485" s="213">
        <v>343166</v>
      </c>
      <c r="J6485" s="213">
        <v>425541</v>
      </c>
      <c r="K6485" s="213">
        <v>259162</v>
      </c>
      <c r="L6485" s="213">
        <v>414310</v>
      </c>
      <c r="M6485" s="213">
        <v>509006</v>
      </c>
      <c r="N6485" s="213">
        <v>410770</v>
      </c>
      <c r="O6485" s="213">
        <v>390821</v>
      </c>
      <c r="P6485" s="214">
        <v>409341</v>
      </c>
    </row>
    <row r="6486" spans="1:16" x14ac:dyDescent="0.25">
      <c r="A6486" s="236" t="s">
        <v>1663</v>
      </c>
      <c r="B6486" s="237" t="s">
        <v>8232</v>
      </c>
      <c r="C6486" s="213">
        <v>417358</v>
      </c>
      <c r="D6486" s="213">
        <v>319496</v>
      </c>
      <c r="E6486" s="213">
        <v>372600</v>
      </c>
      <c r="F6486" s="213">
        <v>539068</v>
      </c>
      <c r="G6486" s="213">
        <v>780122</v>
      </c>
      <c r="H6486" s="213">
        <v>888851</v>
      </c>
      <c r="I6486" s="213">
        <v>953102</v>
      </c>
      <c r="J6486" s="213">
        <v>902824</v>
      </c>
      <c r="K6486" s="213">
        <v>430038</v>
      </c>
      <c r="L6486" s="213">
        <v>828088</v>
      </c>
      <c r="M6486" s="213">
        <v>1379359</v>
      </c>
      <c r="N6486" s="213">
        <v>1161829</v>
      </c>
      <c r="O6486" s="213">
        <v>899353</v>
      </c>
      <c r="P6486" s="214">
        <v>974558</v>
      </c>
    </row>
    <row r="6487" spans="1:16" x14ac:dyDescent="0.25">
      <c r="A6487" s="236" t="s">
        <v>2343</v>
      </c>
      <c r="B6487" s="237" t="s">
        <v>6015</v>
      </c>
      <c r="C6487" s="213">
        <v>154632</v>
      </c>
      <c r="D6487" s="213">
        <v>163902</v>
      </c>
      <c r="E6487" s="213">
        <v>177196</v>
      </c>
      <c r="F6487" s="213">
        <v>195876</v>
      </c>
      <c r="G6487" s="213">
        <v>211959</v>
      </c>
      <c r="H6487" s="213">
        <v>214185</v>
      </c>
      <c r="I6487" s="213">
        <v>218543</v>
      </c>
      <c r="J6487" s="213">
        <v>269190</v>
      </c>
      <c r="K6487" s="213">
        <v>295432</v>
      </c>
      <c r="L6487" s="213">
        <v>420712</v>
      </c>
      <c r="M6487" s="213">
        <v>377319</v>
      </c>
      <c r="N6487" s="213">
        <v>343878</v>
      </c>
      <c r="O6487" s="213">
        <v>394131</v>
      </c>
      <c r="P6487" s="214">
        <v>446576</v>
      </c>
    </row>
    <row r="6488" spans="1:16" x14ac:dyDescent="0.25">
      <c r="A6488" s="236" t="s">
        <v>2366</v>
      </c>
      <c r="B6488" s="237" t="s">
        <v>6828</v>
      </c>
      <c r="C6488" s="213">
        <v>167452</v>
      </c>
      <c r="D6488" s="213">
        <v>139640</v>
      </c>
      <c r="E6488" s="213">
        <v>146675</v>
      </c>
      <c r="F6488" s="213">
        <v>197676</v>
      </c>
      <c r="G6488" s="213">
        <v>216253</v>
      </c>
      <c r="H6488" s="213">
        <v>268175</v>
      </c>
      <c r="I6488" s="213">
        <v>418249</v>
      </c>
      <c r="J6488" s="213">
        <v>507289</v>
      </c>
      <c r="K6488" s="213">
        <v>341525</v>
      </c>
      <c r="L6488" s="213">
        <v>427691</v>
      </c>
      <c r="M6488" s="213">
        <v>502111</v>
      </c>
      <c r="N6488" s="213">
        <v>455002</v>
      </c>
      <c r="O6488" s="213">
        <v>480821</v>
      </c>
      <c r="P6488" s="214">
        <v>490098</v>
      </c>
    </row>
    <row r="6489" spans="1:16" x14ac:dyDescent="0.25">
      <c r="A6489" s="236" t="s">
        <v>2846</v>
      </c>
      <c r="B6489" s="237" t="s">
        <v>9407</v>
      </c>
      <c r="C6489" s="213">
        <v>19936</v>
      </c>
      <c r="D6489" s="213">
        <v>17977</v>
      </c>
      <c r="E6489" s="213">
        <v>20712</v>
      </c>
      <c r="F6489" s="213">
        <v>29628</v>
      </c>
      <c r="G6489" s="213">
        <v>34142</v>
      </c>
      <c r="H6489" s="213">
        <v>48612</v>
      </c>
      <c r="I6489" s="213">
        <v>63618</v>
      </c>
      <c r="J6489" s="213">
        <v>74725</v>
      </c>
      <c r="K6489" s="213">
        <v>39491</v>
      </c>
      <c r="L6489" s="213">
        <v>65523</v>
      </c>
      <c r="M6489" s="213">
        <v>83009</v>
      </c>
      <c r="N6489" s="213">
        <v>60769</v>
      </c>
      <c r="O6489" s="213">
        <v>59410</v>
      </c>
      <c r="P6489" s="214">
        <v>64496</v>
      </c>
    </row>
    <row r="6490" spans="1:16" x14ac:dyDescent="0.25">
      <c r="A6490" s="236" t="s">
        <v>1985</v>
      </c>
      <c r="B6490" s="237" t="s">
        <v>8486</v>
      </c>
      <c r="C6490" s="213">
        <v>74887</v>
      </c>
      <c r="D6490" s="213">
        <v>75484</v>
      </c>
      <c r="E6490" s="213">
        <v>84473</v>
      </c>
      <c r="F6490" s="213">
        <v>106818</v>
      </c>
      <c r="G6490" s="213">
        <v>112188</v>
      </c>
      <c r="H6490" s="213">
        <v>129265</v>
      </c>
      <c r="I6490" s="213">
        <v>161961</v>
      </c>
      <c r="J6490" s="213">
        <v>166292</v>
      </c>
      <c r="K6490" s="213">
        <v>114236</v>
      </c>
      <c r="L6490" s="213">
        <v>176412</v>
      </c>
      <c r="M6490" s="213">
        <v>321223</v>
      </c>
      <c r="N6490" s="213">
        <v>235139</v>
      </c>
      <c r="O6490" s="213">
        <v>197660</v>
      </c>
      <c r="P6490" s="214">
        <v>207394</v>
      </c>
    </row>
    <row r="6491" spans="1:16" x14ac:dyDescent="0.25">
      <c r="A6491" s="236" t="s">
        <v>1211</v>
      </c>
      <c r="B6491" s="237" t="s">
        <v>6644</v>
      </c>
      <c r="C6491" s="213">
        <v>48253</v>
      </c>
      <c r="D6491" s="213">
        <v>46353</v>
      </c>
      <c r="E6491" s="213">
        <v>50433</v>
      </c>
      <c r="F6491" s="213">
        <v>54385</v>
      </c>
      <c r="G6491" s="213">
        <v>94402</v>
      </c>
      <c r="H6491" s="213">
        <v>115028</v>
      </c>
      <c r="I6491" s="213">
        <v>143316</v>
      </c>
      <c r="J6491" s="213">
        <v>198715</v>
      </c>
      <c r="K6491" s="213">
        <v>133622</v>
      </c>
      <c r="L6491" s="213">
        <v>164518</v>
      </c>
      <c r="M6491" s="213">
        <v>205173</v>
      </c>
      <c r="N6491" s="213">
        <v>201427</v>
      </c>
      <c r="O6491" s="213">
        <v>202489</v>
      </c>
      <c r="P6491" s="214">
        <v>229674</v>
      </c>
    </row>
    <row r="6492" spans="1:16" x14ac:dyDescent="0.25">
      <c r="A6492" s="236" t="s">
        <v>2172</v>
      </c>
      <c r="B6492" s="237" t="s">
        <v>8488</v>
      </c>
      <c r="C6492" s="213">
        <v>57899</v>
      </c>
      <c r="D6492" s="213">
        <v>40479</v>
      </c>
      <c r="E6492" s="213">
        <v>50164</v>
      </c>
      <c r="F6492" s="213">
        <v>56225</v>
      </c>
      <c r="G6492" s="213">
        <v>115873</v>
      </c>
      <c r="H6492" s="213">
        <v>248080</v>
      </c>
      <c r="I6492" s="213">
        <v>413848</v>
      </c>
      <c r="J6492" s="213">
        <v>369883</v>
      </c>
      <c r="K6492" s="213">
        <v>298381</v>
      </c>
      <c r="L6492" s="213">
        <v>397017</v>
      </c>
      <c r="M6492" s="213">
        <v>537308</v>
      </c>
      <c r="N6492" s="213">
        <v>355056</v>
      </c>
      <c r="O6492" s="213">
        <v>415728</v>
      </c>
      <c r="P6492" s="214">
        <v>430297</v>
      </c>
    </row>
    <row r="6493" spans="1:16" x14ac:dyDescent="0.25">
      <c r="A6493" s="236" t="s">
        <v>1216</v>
      </c>
      <c r="B6493" s="237" t="s">
        <v>5364</v>
      </c>
      <c r="C6493" s="213">
        <v>53997</v>
      </c>
      <c r="D6493" s="213">
        <v>51197</v>
      </c>
      <c r="E6493" s="213">
        <v>57111</v>
      </c>
      <c r="F6493" s="213">
        <v>63981</v>
      </c>
      <c r="G6493" s="213">
        <v>70531</v>
      </c>
      <c r="H6493" s="213">
        <v>90958</v>
      </c>
      <c r="I6493" s="213">
        <v>110820</v>
      </c>
      <c r="J6493" s="213">
        <v>157160</v>
      </c>
      <c r="K6493" s="213">
        <v>132245</v>
      </c>
      <c r="L6493" s="213">
        <v>166176</v>
      </c>
      <c r="M6493" s="213">
        <v>230818</v>
      </c>
      <c r="N6493" s="213">
        <v>204500</v>
      </c>
      <c r="O6493" s="213">
        <v>186252</v>
      </c>
      <c r="P6493" s="214">
        <v>192063</v>
      </c>
    </row>
    <row r="6494" spans="1:16" x14ac:dyDescent="0.25">
      <c r="A6494" s="236" t="s">
        <v>1619</v>
      </c>
      <c r="B6494" s="237" t="s">
        <v>7281</v>
      </c>
      <c r="C6494" s="213">
        <v>34445</v>
      </c>
      <c r="D6494" s="213">
        <v>29681</v>
      </c>
      <c r="E6494" s="213">
        <v>34614</v>
      </c>
      <c r="F6494" s="213">
        <v>43760</v>
      </c>
      <c r="G6494" s="213">
        <v>41166</v>
      </c>
      <c r="H6494" s="213">
        <v>42598</v>
      </c>
      <c r="I6494" s="213">
        <v>54764</v>
      </c>
      <c r="J6494" s="213">
        <v>69587</v>
      </c>
      <c r="K6494" s="213">
        <v>63599</v>
      </c>
      <c r="L6494" s="213">
        <v>63765</v>
      </c>
      <c r="M6494" s="213">
        <v>73598</v>
      </c>
      <c r="N6494" s="213">
        <v>75398</v>
      </c>
      <c r="O6494" s="213">
        <v>77126</v>
      </c>
      <c r="P6494" s="214">
        <v>66995</v>
      </c>
    </row>
    <row r="6495" spans="1:16" x14ac:dyDescent="0.25">
      <c r="A6495" s="236" t="s">
        <v>1437</v>
      </c>
      <c r="B6495" s="237" t="s">
        <v>6815</v>
      </c>
      <c r="C6495" s="213">
        <v>45994</v>
      </c>
      <c r="D6495" s="213">
        <v>45504</v>
      </c>
      <c r="E6495" s="213">
        <v>41453</v>
      </c>
      <c r="F6495" s="213">
        <v>51144</v>
      </c>
      <c r="G6495" s="213">
        <v>71697</v>
      </c>
      <c r="H6495" s="213">
        <v>73532</v>
      </c>
      <c r="I6495" s="213">
        <v>93058</v>
      </c>
      <c r="J6495" s="213">
        <v>126074</v>
      </c>
      <c r="K6495" s="213">
        <v>134828</v>
      </c>
      <c r="L6495" s="213">
        <v>138430</v>
      </c>
      <c r="M6495" s="213">
        <v>117680</v>
      </c>
      <c r="N6495" s="213">
        <v>107410</v>
      </c>
      <c r="O6495" s="213">
        <v>115241</v>
      </c>
      <c r="P6495" s="214">
        <v>122281</v>
      </c>
    </row>
    <row r="6496" spans="1:16" x14ac:dyDescent="0.25">
      <c r="A6496" s="236" t="s">
        <v>4775</v>
      </c>
      <c r="B6496" s="237" t="s">
        <v>9827</v>
      </c>
      <c r="C6496" s="213">
        <v>43639</v>
      </c>
      <c r="D6496" s="213">
        <v>41490</v>
      </c>
      <c r="E6496" s="213">
        <v>37079</v>
      </c>
      <c r="F6496" s="213">
        <v>44286</v>
      </c>
      <c r="G6496" s="213">
        <v>62351</v>
      </c>
      <c r="H6496" s="213">
        <v>79233</v>
      </c>
      <c r="I6496" s="213">
        <v>15036</v>
      </c>
      <c r="J6496" s="213">
        <v>2310</v>
      </c>
      <c r="K6496" s="213">
        <v>46</v>
      </c>
      <c r="L6496" s="213">
        <v>6</v>
      </c>
      <c r="M6496" s="213">
        <v>0</v>
      </c>
      <c r="N6496" s="213">
        <v>0</v>
      </c>
      <c r="O6496" s="213">
        <v>0</v>
      </c>
      <c r="P6496" s="214">
        <v>0</v>
      </c>
    </row>
    <row r="6497" spans="1:16" x14ac:dyDescent="0.25">
      <c r="A6497" s="236" t="s">
        <v>190</v>
      </c>
      <c r="B6497" s="237" t="s">
        <v>9551</v>
      </c>
      <c r="C6497" s="213">
        <v>77104</v>
      </c>
      <c r="D6497" s="213">
        <v>89194</v>
      </c>
      <c r="E6497" s="213">
        <v>132915</v>
      </c>
      <c r="F6497" s="213">
        <v>228869</v>
      </c>
      <c r="G6497" s="213">
        <v>251605</v>
      </c>
      <c r="H6497" s="213">
        <v>334009</v>
      </c>
      <c r="I6497" s="213">
        <v>573136</v>
      </c>
      <c r="J6497" s="213">
        <v>399167</v>
      </c>
      <c r="K6497" s="213">
        <v>144151</v>
      </c>
      <c r="L6497" s="213">
        <v>373870</v>
      </c>
      <c r="M6497" s="213">
        <v>402156</v>
      </c>
      <c r="N6497" s="213">
        <v>274376</v>
      </c>
      <c r="O6497" s="213">
        <v>255330</v>
      </c>
      <c r="P6497" s="214">
        <v>335164</v>
      </c>
    </row>
    <row r="6498" spans="1:16" x14ac:dyDescent="0.25">
      <c r="A6498" s="236" t="s">
        <v>1856</v>
      </c>
      <c r="B6498" s="237" t="s">
        <v>6971</v>
      </c>
      <c r="C6498" s="213">
        <v>103687</v>
      </c>
      <c r="D6498" s="213">
        <v>116823</v>
      </c>
      <c r="E6498" s="213">
        <v>127701</v>
      </c>
      <c r="F6498" s="213">
        <v>158030</v>
      </c>
      <c r="G6498" s="213">
        <v>217063</v>
      </c>
      <c r="H6498" s="213">
        <v>377262</v>
      </c>
      <c r="I6498" s="213">
        <v>475901</v>
      </c>
      <c r="J6498" s="213">
        <v>505521</v>
      </c>
      <c r="K6498" s="213">
        <v>333093</v>
      </c>
      <c r="L6498" s="213">
        <v>511539</v>
      </c>
      <c r="M6498" s="213">
        <v>604193</v>
      </c>
      <c r="N6498" s="213">
        <v>542513</v>
      </c>
      <c r="O6498" s="213">
        <v>519543</v>
      </c>
      <c r="P6498" s="214">
        <v>586032</v>
      </c>
    </row>
    <row r="6499" spans="1:16" x14ac:dyDescent="0.25">
      <c r="A6499" s="236" t="s">
        <v>1602</v>
      </c>
      <c r="B6499" s="237" t="s">
        <v>6702</v>
      </c>
      <c r="C6499" s="213">
        <v>167199</v>
      </c>
      <c r="D6499" s="213">
        <v>166617</v>
      </c>
      <c r="E6499" s="213">
        <v>180491</v>
      </c>
      <c r="F6499" s="213">
        <v>249938</v>
      </c>
      <c r="G6499" s="213">
        <v>350506</v>
      </c>
      <c r="H6499" s="213">
        <v>358859</v>
      </c>
      <c r="I6499" s="213">
        <v>765168</v>
      </c>
      <c r="J6499" s="213">
        <v>1043519</v>
      </c>
      <c r="K6499" s="213">
        <v>598917</v>
      </c>
      <c r="L6499" s="213">
        <v>738684</v>
      </c>
      <c r="M6499" s="213">
        <v>871947</v>
      </c>
      <c r="N6499" s="213">
        <v>809344</v>
      </c>
      <c r="O6499" s="213">
        <v>802275</v>
      </c>
      <c r="P6499" s="214">
        <v>870884</v>
      </c>
    </row>
    <row r="6500" spans="1:16" x14ac:dyDescent="0.25">
      <c r="A6500" s="236" t="s">
        <v>2718</v>
      </c>
      <c r="B6500" s="237" t="s">
        <v>5647</v>
      </c>
      <c r="C6500" s="213">
        <v>70304</v>
      </c>
      <c r="D6500" s="213">
        <v>74278</v>
      </c>
      <c r="E6500" s="213">
        <v>85238</v>
      </c>
      <c r="F6500" s="213">
        <v>105490</v>
      </c>
      <c r="G6500" s="213">
        <v>73722</v>
      </c>
      <c r="H6500" s="213">
        <v>80533</v>
      </c>
      <c r="I6500" s="213">
        <v>92403</v>
      </c>
      <c r="J6500" s="213">
        <v>104766</v>
      </c>
      <c r="K6500" s="213">
        <v>88943</v>
      </c>
      <c r="L6500" s="213">
        <v>113666</v>
      </c>
      <c r="M6500" s="213">
        <v>136554</v>
      </c>
      <c r="N6500" s="213">
        <v>136795</v>
      </c>
      <c r="O6500" s="213">
        <v>132611</v>
      </c>
      <c r="P6500" s="214">
        <v>139153</v>
      </c>
    </row>
    <row r="6501" spans="1:16" x14ac:dyDescent="0.25">
      <c r="A6501" s="236" t="s">
        <v>4288</v>
      </c>
      <c r="B6501" s="237" t="s">
        <v>10336</v>
      </c>
      <c r="C6501" s="213">
        <v>15002</v>
      </c>
      <c r="D6501" s="213">
        <v>18514</v>
      </c>
      <c r="E6501" s="213">
        <v>17912</v>
      </c>
      <c r="F6501" s="213">
        <v>20009</v>
      </c>
      <c r="G6501" s="213">
        <v>21957</v>
      </c>
      <c r="H6501" s="213">
        <v>22392</v>
      </c>
      <c r="I6501" s="213">
        <v>583</v>
      </c>
      <c r="J6501" s="213">
        <v>525</v>
      </c>
      <c r="K6501" s="213">
        <v>151</v>
      </c>
      <c r="L6501" s="213">
        <v>286</v>
      </c>
      <c r="M6501" s="213">
        <v>3</v>
      </c>
      <c r="N6501" s="213">
        <v>0</v>
      </c>
      <c r="O6501" s="213">
        <v>0</v>
      </c>
      <c r="P6501" s="214">
        <v>0</v>
      </c>
    </row>
    <row r="6502" spans="1:16" x14ac:dyDescent="0.25">
      <c r="A6502" s="236" t="s">
        <v>2487</v>
      </c>
      <c r="B6502" s="237" t="s">
        <v>7728</v>
      </c>
      <c r="C6502" s="213">
        <v>28804</v>
      </c>
      <c r="D6502" s="213">
        <v>31954</v>
      </c>
      <c r="E6502" s="213">
        <v>35581</v>
      </c>
      <c r="F6502" s="213">
        <v>48980</v>
      </c>
      <c r="G6502" s="213">
        <v>60761</v>
      </c>
      <c r="H6502" s="213">
        <v>65155</v>
      </c>
      <c r="I6502" s="213">
        <v>71913</v>
      </c>
      <c r="J6502" s="213">
        <v>179575</v>
      </c>
      <c r="K6502" s="213">
        <v>163474</v>
      </c>
      <c r="L6502" s="213">
        <v>240904</v>
      </c>
      <c r="M6502" s="213">
        <v>267988</v>
      </c>
      <c r="N6502" s="213">
        <v>297199</v>
      </c>
      <c r="O6502" s="213">
        <v>245314</v>
      </c>
      <c r="P6502" s="214">
        <v>293483</v>
      </c>
    </row>
    <row r="6503" spans="1:16" x14ac:dyDescent="0.25">
      <c r="A6503" s="236" t="s">
        <v>3781</v>
      </c>
      <c r="B6503" s="237" t="s">
        <v>5623</v>
      </c>
      <c r="C6503" s="213">
        <v>85980</v>
      </c>
      <c r="D6503" s="213">
        <v>84411</v>
      </c>
      <c r="E6503" s="213">
        <v>86643</v>
      </c>
      <c r="F6503" s="213">
        <v>113209</v>
      </c>
      <c r="G6503" s="213">
        <v>196729</v>
      </c>
      <c r="H6503" s="213">
        <v>208597</v>
      </c>
      <c r="I6503" s="213">
        <v>214234</v>
      </c>
      <c r="J6503" s="213">
        <v>321100</v>
      </c>
      <c r="K6503" s="213">
        <v>196816</v>
      </c>
      <c r="L6503" s="213">
        <v>190574</v>
      </c>
      <c r="M6503" s="213">
        <v>221012</v>
      </c>
      <c r="N6503" s="213">
        <v>212077</v>
      </c>
      <c r="O6503" s="213">
        <v>251023</v>
      </c>
      <c r="P6503" s="214">
        <v>244801</v>
      </c>
    </row>
    <row r="6504" spans="1:16" x14ac:dyDescent="0.25">
      <c r="A6504" s="236" t="s">
        <v>1747</v>
      </c>
      <c r="B6504" s="237" t="s">
        <v>7493</v>
      </c>
      <c r="C6504" s="213">
        <v>432131</v>
      </c>
      <c r="D6504" s="213">
        <v>501937</v>
      </c>
      <c r="E6504" s="213">
        <v>626345</v>
      </c>
      <c r="F6504" s="213">
        <v>712841</v>
      </c>
      <c r="G6504" s="213">
        <v>687957</v>
      </c>
      <c r="H6504" s="213">
        <v>755628</v>
      </c>
      <c r="I6504" s="213">
        <v>624355</v>
      </c>
      <c r="J6504" s="213">
        <v>641626</v>
      </c>
      <c r="K6504" s="213">
        <v>548664</v>
      </c>
      <c r="L6504" s="213">
        <v>698346</v>
      </c>
      <c r="M6504" s="213">
        <v>845472</v>
      </c>
      <c r="N6504" s="213">
        <v>868247</v>
      </c>
      <c r="O6504" s="213">
        <v>869361</v>
      </c>
      <c r="P6504" s="214">
        <v>811198</v>
      </c>
    </row>
    <row r="6505" spans="1:16" x14ac:dyDescent="0.25">
      <c r="A6505" s="236" t="s">
        <v>3105</v>
      </c>
      <c r="B6505" s="237" t="s">
        <v>5236</v>
      </c>
      <c r="C6505" s="213">
        <v>286676</v>
      </c>
      <c r="D6505" s="213">
        <v>353890</v>
      </c>
      <c r="E6505" s="213">
        <v>417526</v>
      </c>
      <c r="F6505" s="213">
        <v>588002</v>
      </c>
      <c r="G6505" s="213">
        <v>527618</v>
      </c>
      <c r="H6505" s="213">
        <v>562549</v>
      </c>
      <c r="I6505" s="213">
        <v>750479</v>
      </c>
      <c r="J6505" s="213">
        <v>856961</v>
      </c>
      <c r="K6505" s="213">
        <v>536205</v>
      </c>
      <c r="L6505" s="213">
        <v>658691</v>
      </c>
      <c r="M6505" s="213">
        <v>797379</v>
      </c>
      <c r="N6505" s="213">
        <v>762731</v>
      </c>
      <c r="O6505" s="213">
        <v>888241</v>
      </c>
      <c r="P6505" s="214">
        <v>789550</v>
      </c>
    </row>
    <row r="6506" spans="1:16" x14ac:dyDescent="0.25">
      <c r="A6506" s="236" t="s">
        <v>695</v>
      </c>
      <c r="B6506" s="237" t="s">
        <v>8220</v>
      </c>
      <c r="C6506" s="213">
        <v>168182</v>
      </c>
      <c r="D6506" s="213">
        <v>177855</v>
      </c>
      <c r="E6506" s="213">
        <v>189484</v>
      </c>
      <c r="F6506" s="213">
        <v>208352</v>
      </c>
      <c r="G6506" s="213">
        <v>203314</v>
      </c>
      <c r="H6506" s="213">
        <v>267041</v>
      </c>
      <c r="I6506" s="213">
        <v>343988</v>
      </c>
      <c r="J6506" s="213">
        <v>438245</v>
      </c>
      <c r="K6506" s="213">
        <v>376428</v>
      </c>
      <c r="L6506" s="213">
        <v>459606</v>
      </c>
      <c r="M6506" s="213">
        <v>590075</v>
      </c>
      <c r="N6506" s="213">
        <v>868279</v>
      </c>
      <c r="O6506" s="213">
        <v>1008596</v>
      </c>
      <c r="P6506" s="214">
        <v>776146</v>
      </c>
    </row>
    <row r="6507" spans="1:16" x14ac:dyDescent="0.25">
      <c r="A6507" s="236" t="s">
        <v>4742</v>
      </c>
      <c r="B6507" s="237" t="s">
        <v>9963</v>
      </c>
      <c r="C6507" s="213">
        <v>11715</v>
      </c>
      <c r="D6507" s="213">
        <v>13203</v>
      </c>
      <c r="E6507" s="213">
        <v>14559</v>
      </c>
      <c r="F6507" s="213">
        <v>17814</v>
      </c>
      <c r="G6507" s="213">
        <v>22396</v>
      </c>
      <c r="H6507" s="213">
        <v>34211</v>
      </c>
      <c r="I6507" s="213">
        <v>1730</v>
      </c>
      <c r="J6507" s="213">
        <v>296</v>
      </c>
      <c r="K6507" s="213">
        <v>592</v>
      </c>
      <c r="L6507" s="213">
        <v>28</v>
      </c>
      <c r="M6507" s="213">
        <v>0</v>
      </c>
      <c r="N6507" s="213">
        <v>0</v>
      </c>
      <c r="O6507" s="213">
        <v>26</v>
      </c>
      <c r="P6507" s="214">
        <v>1</v>
      </c>
    </row>
    <row r="6508" spans="1:16" x14ac:dyDescent="0.25">
      <c r="A6508" s="236" t="s">
        <v>203</v>
      </c>
      <c r="B6508" s="237" t="s">
        <v>5913</v>
      </c>
      <c r="C6508" s="213">
        <v>654811</v>
      </c>
      <c r="D6508" s="213">
        <v>699586</v>
      </c>
      <c r="E6508" s="213">
        <v>752487</v>
      </c>
      <c r="F6508" s="213">
        <v>839400</v>
      </c>
      <c r="G6508" s="213">
        <v>881913</v>
      </c>
      <c r="H6508" s="213">
        <v>904796</v>
      </c>
      <c r="I6508" s="213">
        <v>1019778</v>
      </c>
      <c r="J6508" s="213">
        <v>1136314</v>
      </c>
      <c r="K6508" s="213">
        <v>1056142</v>
      </c>
      <c r="L6508" s="213">
        <v>1113736</v>
      </c>
      <c r="M6508" s="213">
        <v>1280262</v>
      </c>
      <c r="N6508" s="213">
        <v>1212429</v>
      </c>
      <c r="O6508" s="213">
        <v>1230993</v>
      </c>
      <c r="P6508" s="214">
        <v>1316373</v>
      </c>
    </row>
    <row r="6509" spans="1:16" x14ac:dyDescent="0.25">
      <c r="A6509" s="236" t="s">
        <v>3384</v>
      </c>
      <c r="B6509" s="237" t="s">
        <v>7495</v>
      </c>
      <c r="C6509" s="213">
        <v>83145</v>
      </c>
      <c r="D6509" s="213">
        <v>99274</v>
      </c>
      <c r="E6509" s="213">
        <v>117986</v>
      </c>
      <c r="F6509" s="213">
        <v>109976</v>
      </c>
      <c r="G6509" s="213">
        <v>108873</v>
      </c>
      <c r="H6509" s="213">
        <v>120476</v>
      </c>
      <c r="I6509" s="213">
        <v>122915</v>
      </c>
      <c r="J6509" s="213">
        <v>122065</v>
      </c>
      <c r="K6509" s="213">
        <v>128829</v>
      </c>
      <c r="L6509" s="213">
        <v>145076</v>
      </c>
      <c r="M6509" s="213">
        <v>215714</v>
      </c>
      <c r="N6509" s="213">
        <v>188627</v>
      </c>
      <c r="O6509" s="213">
        <v>228319</v>
      </c>
      <c r="P6509" s="214">
        <v>197736</v>
      </c>
    </row>
    <row r="6510" spans="1:16" x14ac:dyDescent="0.25">
      <c r="A6510" s="236" t="s">
        <v>1455</v>
      </c>
      <c r="B6510" s="237" t="s">
        <v>6973</v>
      </c>
      <c r="C6510" s="213">
        <v>232732</v>
      </c>
      <c r="D6510" s="213">
        <v>196515</v>
      </c>
      <c r="E6510" s="213">
        <v>259090</v>
      </c>
      <c r="F6510" s="213">
        <v>289195</v>
      </c>
      <c r="G6510" s="213">
        <v>283673</v>
      </c>
      <c r="H6510" s="213">
        <v>420105</v>
      </c>
      <c r="I6510" s="213">
        <v>637555</v>
      </c>
      <c r="J6510" s="213">
        <v>673273</v>
      </c>
      <c r="K6510" s="213">
        <v>388613</v>
      </c>
      <c r="L6510" s="213">
        <v>835733</v>
      </c>
      <c r="M6510" s="213">
        <v>2648217</v>
      </c>
      <c r="N6510" s="213">
        <v>1188143</v>
      </c>
      <c r="O6510" s="213">
        <v>896271</v>
      </c>
      <c r="P6510" s="214">
        <v>772444</v>
      </c>
    </row>
    <row r="6511" spans="1:16" x14ac:dyDescent="0.25">
      <c r="A6511" s="236" t="s">
        <v>301</v>
      </c>
      <c r="B6511" s="237" t="s">
        <v>7731</v>
      </c>
      <c r="C6511" s="213">
        <v>130628</v>
      </c>
      <c r="D6511" s="213">
        <v>129747</v>
      </c>
      <c r="E6511" s="213">
        <v>141397</v>
      </c>
      <c r="F6511" s="213">
        <v>188004</v>
      </c>
      <c r="G6511" s="213">
        <v>206582</v>
      </c>
      <c r="H6511" s="213">
        <v>222234</v>
      </c>
      <c r="I6511" s="213">
        <v>261466</v>
      </c>
      <c r="J6511" s="213">
        <v>313869</v>
      </c>
      <c r="K6511" s="213">
        <v>284478</v>
      </c>
      <c r="L6511" s="213">
        <v>290954</v>
      </c>
      <c r="M6511" s="213">
        <v>412485</v>
      </c>
      <c r="N6511" s="213">
        <v>351666</v>
      </c>
      <c r="O6511" s="213">
        <v>297531</v>
      </c>
      <c r="P6511" s="214">
        <v>303353</v>
      </c>
    </row>
    <row r="6512" spans="1:16" x14ac:dyDescent="0.25">
      <c r="A6512" s="236" t="s">
        <v>33</v>
      </c>
      <c r="B6512" s="237" t="s">
        <v>6812</v>
      </c>
      <c r="C6512" s="213">
        <v>827494</v>
      </c>
      <c r="D6512" s="213">
        <v>801311</v>
      </c>
      <c r="E6512" s="213">
        <v>914546</v>
      </c>
      <c r="F6512" s="213">
        <v>995472</v>
      </c>
      <c r="G6512" s="213">
        <v>1223959</v>
      </c>
      <c r="H6512" s="213">
        <v>1772587</v>
      </c>
      <c r="I6512" s="213">
        <v>1806401</v>
      </c>
      <c r="J6512" s="213">
        <v>2183605</v>
      </c>
      <c r="K6512" s="213">
        <v>1533624</v>
      </c>
      <c r="L6512" s="213">
        <v>2145859</v>
      </c>
      <c r="M6512" s="213">
        <v>2702303</v>
      </c>
      <c r="N6512" s="213">
        <v>2522035</v>
      </c>
      <c r="O6512" s="213">
        <v>2482416</v>
      </c>
      <c r="P6512" s="214">
        <v>2532006</v>
      </c>
    </row>
    <row r="6513" spans="1:16" x14ac:dyDescent="0.25">
      <c r="A6513" s="236" t="s">
        <v>2745</v>
      </c>
      <c r="B6513" s="237" t="s">
        <v>7055</v>
      </c>
      <c r="C6513" s="213">
        <v>759565</v>
      </c>
      <c r="D6513" s="213">
        <v>821414</v>
      </c>
      <c r="E6513" s="213">
        <v>1295670</v>
      </c>
      <c r="F6513" s="213">
        <v>1974707</v>
      </c>
      <c r="G6513" s="213">
        <v>2094738</v>
      </c>
      <c r="H6513" s="213">
        <v>2234202</v>
      </c>
      <c r="I6513" s="213">
        <v>2704814</v>
      </c>
      <c r="J6513" s="213">
        <v>2641080</v>
      </c>
      <c r="K6513" s="213">
        <v>2134154</v>
      </c>
      <c r="L6513" s="213">
        <v>2659035</v>
      </c>
      <c r="M6513" s="213">
        <v>3055354</v>
      </c>
      <c r="N6513" s="213">
        <v>3358424</v>
      </c>
      <c r="O6513" s="213">
        <v>3928751</v>
      </c>
      <c r="P6513" s="214">
        <v>3651820</v>
      </c>
    </row>
    <row r="6514" spans="1:16" x14ac:dyDescent="0.25">
      <c r="A6514" s="236" t="s">
        <v>2668</v>
      </c>
      <c r="B6514" s="237" t="s">
        <v>6818</v>
      </c>
      <c r="C6514" s="213">
        <v>129592</v>
      </c>
      <c r="D6514" s="213">
        <v>127032</v>
      </c>
      <c r="E6514" s="213">
        <v>187530</v>
      </c>
      <c r="F6514" s="213">
        <v>214169</v>
      </c>
      <c r="G6514" s="213">
        <v>222233</v>
      </c>
      <c r="H6514" s="213">
        <v>199387</v>
      </c>
      <c r="I6514" s="213">
        <v>202307</v>
      </c>
      <c r="J6514" s="213">
        <v>192241</v>
      </c>
      <c r="K6514" s="213">
        <v>157583</v>
      </c>
      <c r="L6514" s="213">
        <v>258002</v>
      </c>
      <c r="M6514" s="213">
        <v>329836</v>
      </c>
      <c r="N6514" s="213">
        <v>230937</v>
      </c>
      <c r="O6514" s="213">
        <v>179377</v>
      </c>
      <c r="P6514" s="214">
        <v>182638</v>
      </c>
    </row>
    <row r="6515" spans="1:16" x14ac:dyDescent="0.25">
      <c r="A6515" s="236" t="s">
        <v>3269</v>
      </c>
      <c r="B6515" s="237" t="s">
        <v>6819</v>
      </c>
      <c r="C6515" s="213">
        <v>74604</v>
      </c>
      <c r="D6515" s="213">
        <v>58056</v>
      </c>
      <c r="E6515" s="213">
        <v>68034</v>
      </c>
      <c r="F6515" s="213">
        <v>92735</v>
      </c>
      <c r="G6515" s="213">
        <v>128952</v>
      </c>
      <c r="H6515" s="213">
        <v>118494</v>
      </c>
      <c r="I6515" s="213">
        <v>112834</v>
      </c>
      <c r="J6515" s="213">
        <v>120796</v>
      </c>
      <c r="K6515" s="213">
        <v>116177</v>
      </c>
      <c r="L6515" s="213">
        <v>224617</v>
      </c>
      <c r="M6515" s="213">
        <v>337194</v>
      </c>
      <c r="N6515" s="213">
        <v>211877</v>
      </c>
      <c r="O6515" s="213">
        <v>166142</v>
      </c>
      <c r="P6515" s="214">
        <v>156965</v>
      </c>
    </row>
    <row r="6516" spans="1:16" x14ac:dyDescent="0.25">
      <c r="A6516" s="236" t="s">
        <v>4569</v>
      </c>
      <c r="B6516" s="237" t="s">
        <v>9466</v>
      </c>
      <c r="C6516" s="213">
        <v>848133</v>
      </c>
      <c r="D6516" s="213">
        <v>886046</v>
      </c>
      <c r="E6516" s="213">
        <v>1041320</v>
      </c>
      <c r="F6516" s="213">
        <v>1270224</v>
      </c>
      <c r="G6516" s="213">
        <v>1473827</v>
      </c>
      <c r="H6516" s="213">
        <v>1456497</v>
      </c>
      <c r="I6516" s="213">
        <v>117308</v>
      </c>
      <c r="J6516" s="213">
        <v>8302</v>
      </c>
      <c r="K6516" s="213">
        <v>305</v>
      </c>
      <c r="L6516" s="213">
        <v>1068</v>
      </c>
      <c r="M6516" s="213">
        <v>45</v>
      </c>
      <c r="N6516" s="213">
        <v>143</v>
      </c>
      <c r="O6516" s="213">
        <v>58</v>
      </c>
      <c r="P6516" s="214">
        <v>265</v>
      </c>
    </row>
    <row r="6517" spans="1:16" x14ac:dyDescent="0.25">
      <c r="A6517" s="236" t="s">
        <v>4570</v>
      </c>
      <c r="B6517" s="237" t="s">
        <v>9467</v>
      </c>
      <c r="C6517" s="213">
        <v>4216</v>
      </c>
      <c r="D6517" s="213">
        <v>1320</v>
      </c>
      <c r="E6517" s="213">
        <v>8314</v>
      </c>
      <c r="F6517" s="213">
        <v>6775</v>
      </c>
      <c r="G6517" s="213">
        <v>3255</v>
      </c>
      <c r="H6517" s="213">
        <v>1559</v>
      </c>
      <c r="I6517" s="213">
        <v>1375</v>
      </c>
      <c r="J6517" s="213">
        <v>1214</v>
      </c>
      <c r="K6517" s="213">
        <v>1297</v>
      </c>
      <c r="L6517" s="213">
        <v>3273</v>
      </c>
      <c r="M6517" s="213">
        <v>1881</v>
      </c>
      <c r="N6517" s="213">
        <v>159</v>
      </c>
      <c r="O6517" s="213">
        <v>91</v>
      </c>
      <c r="P6517" s="214">
        <v>0</v>
      </c>
    </row>
    <row r="6518" spans="1:16" x14ac:dyDescent="0.25">
      <c r="A6518" s="236" t="s">
        <v>3003</v>
      </c>
      <c r="B6518" s="237" t="s">
        <v>8436</v>
      </c>
      <c r="C6518" s="213">
        <v>161894</v>
      </c>
      <c r="D6518" s="213">
        <v>154736</v>
      </c>
      <c r="E6518" s="213">
        <v>170224</v>
      </c>
      <c r="F6518" s="213">
        <v>179612</v>
      </c>
      <c r="G6518" s="213">
        <v>199000</v>
      </c>
      <c r="H6518" s="213">
        <v>211973</v>
      </c>
      <c r="I6518" s="213">
        <v>228448</v>
      </c>
      <c r="J6518" s="213">
        <v>327229</v>
      </c>
      <c r="K6518" s="213">
        <v>248802</v>
      </c>
      <c r="L6518" s="213">
        <v>251802</v>
      </c>
      <c r="M6518" s="213">
        <v>305618</v>
      </c>
      <c r="N6518" s="213">
        <v>294079</v>
      </c>
      <c r="O6518" s="213">
        <v>272563</v>
      </c>
      <c r="P6518" s="214">
        <v>301358</v>
      </c>
    </row>
    <row r="6519" spans="1:16" x14ac:dyDescent="0.25">
      <c r="A6519" s="236" t="s">
        <v>875</v>
      </c>
      <c r="B6519" s="237" t="s">
        <v>7733</v>
      </c>
      <c r="C6519" s="213">
        <v>2316061</v>
      </c>
      <c r="D6519" s="213">
        <v>2214204</v>
      </c>
      <c r="E6519" s="213">
        <v>3081984</v>
      </c>
      <c r="F6519" s="213">
        <v>3537702</v>
      </c>
      <c r="G6519" s="213">
        <v>4242928</v>
      </c>
      <c r="H6519" s="213">
        <v>5256127</v>
      </c>
      <c r="I6519" s="213">
        <v>6691454</v>
      </c>
      <c r="J6519" s="213">
        <v>7417639</v>
      </c>
      <c r="K6519" s="213">
        <v>3791674</v>
      </c>
      <c r="L6519" s="213">
        <v>5598657</v>
      </c>
      <c r="M6519" s="213">
        <v>8208288</v>
      </c>
      <c r="N6519" s="213">
        <v>9636206</v>
      </c>
      <c r="O6519" s="213">
        <v>10346324</v>
      </c>
      <c r="P6519" s="214">
        <v>10840132</v>
      </c>
    </row>
    <row r="6520" spans="1:16" x14ac:dyDescent="0.25">
      <c r="A6520" s="236" t="s">
        <v>128</v>
      </c>
      <c r="B6520" s="237" t="s">
        <v>5543</v>
      </c>
      <c r="C6520" s="213">
        <v>401759</v>
      </c>
      <c r="D6520" s="213">
        <v>454605</v>
      </c>
      <c r="E6520" s="213">
        <v>546258</v>
      </c>
      <c r="F6520" s="213">
        <v>759514</v>
      </c>
      <c r="G6520" s="213">
        <v>903905</v>
      </c>
      <c r="H6520" s="213">
        <v>941820</v>
      </c>
      <c r="I6520" s="213">
        <v>1121633</v>
      </c>
      <c r="J6520" s="213">
        <v>1137683</v>
      </c>
      <c r="K6520" s="213">
        <v>1035806</v>
      </c>
      <c r="L6520" s="213">
        <v>1311789</v>
      </c>
      <c r="M6520" s="213">
        <v>1584129</v>
      </c>
      <c r="N6520" s="213">
        <v>1381107</v>
      </c>
      <c r="O6520" s="213">
        <v>1470538</v>
      </c>
      <c r="P6520" s="214">
        <v>1438672</v>
      </c>
    </row>
    <row r="6521" spans="1:16" x14ac:dyDescent="0.25">
      <c r="A6521" s="236" t="s">
        <v>72</v>
      </c>
      <c r="B6521" s="237" t="s">
        <v>7497</v>
      </c>
      <c r="C6521" s="213">
        <v>293140</v>
      </c>
      <c r="D6521" s="213">
        <v>310069</v>
      </c>
      <c r="E6521" s="213">
        <v>407979</v>
      </c>
      <c r="F6521" s="213">
        <v>496511</v>
      </c>
      <c r="G6521" s="213">
        <v>603080</v>
      </c>
      <c r="H6521" s="213">
        <v>738465</v>
      </c>
      <c r="I6521" s="213">
        <v>1040719</v>
      </c>
      <c r="J6521" s="213">
        <v>1058375</v>
      </c>
      <c r="K6521" s="213">
        <v>854594</v>
      </c>
      <c r="L6521" s="213">
        <v>1538301</v>
      </c>
      <c r="M6521" s="213">
        <v>1511619</v>
      </c>
      <c r="N6521" s="213">
        <v>1349208</v>
      </c>
      <c r="O6521" s="213">
        <v>1307181</v>
      </c>
      <c r="P6521" s="214">
        <v>1026876</v>
      </c>
    </row>
    <row r="6522" spans="1:16" x14ac:dyDescent="0.25">
      <c r="A6522" s="236" t="s">
        <v>486</v>
      </c>
      <c r="B6522" s="237" t="s">
        <v>9167</v>
      </c>
      <c r="C6522" s="213">
        <v>396503</v>
      </c>
      <c r="D6522" s="213">
        <v>500264</v>
      </c>
      <c r="E6522" s="213">
        <v>602570</v>
      </c>
      <c r="F6522" s="213">
        <v>1157161</v>
      </c>
      <c r="G6522" s="213">
        <v>832155</v>
      </c>
      <c r="H6522" s="213">
        <v>1013330</v>
      </c>
      <c r="I6522" s="213">
        <v>1205509</v>
      </c>
      <c r="J6522" s="213">
        <v>1465625</v>
      </c>
      <c r="K6522" s="213">
        <v>869214</v>
      </c>
      <c r="L6522" s="213">
        <v>1117032</v>
      </c>
      <c r="M6522" s="213">
        <v>1417297</v>
      </c>
      <c r="N6522" s="213">
        <v>1429693</v>
      </c>
      <c r="O6522" s="213">
        <v>1355939</v>
      </c>
      <c r="P6522" s="214">
        <v>1311740</v>
      </c>
    </row>
    <row r="6523" spans="1:16" x14ac:dyDescent="0.25">
      <c r="A6523" s="236" t="s">
        <v>1769</v>
      </c>
      <c r="B6523" s="237" t="s">
        <v>7734</v>
      </c>
      <c r="C6523" s="213">
        <v>2309654</v>
      </c>
      <c r="D6523" s="213">
        <v>2401274</v>
      </c>
      <c r="E6523" s="213">
        <v>3374570</v>
      </c>
      <c r="F6523" s="213">
        <v>5109405</v>
      </c>
      <c r="G6523" s="213">
        <v>6220306</v>
      </c>
      <c r="H6523" s="213">
        <v>5691776</v>
      </c>
      <c r="I6523" s="213">
        <v>7351949</v>
      </c>
      <c r="J6523" s="213">
        <v>9103717</v>
      </c>
      <c r="K6523" s="213">
        <v>5306567</v>
      </c>
      <c r="L6523" s="213">
        <v>8942640</v>
      </c>
      <c r="M6523" s="213">
        <v>13924619</v>
      </c>
      <c r="N6523" s="213">
        <v>11860018</v>
      </c>
      <c r="O6523" s="213">
        <v>11073163</v>
      </c>
      <c r="P6523" s="214">
        <v>14168813</v>
      </c>
    </row>
    <row r="6524" spans="1:16" x14ac:dyDescent="0.25">
      <c r="A6524" s="236" t="s">
        <v>1914</v>
      </c>
      <c r="B6524" s="237" t="s">
        <v>9168</v>
      </c>
      <c r="C6524" s="213">
        <v>480122</v>
      </c>
      <c r="D6524" s="213">
        <v>495060</v>
      </c>
      <c r="E6524" s="213">
        <v>597877</v>
      </c>
      <c r="F6524" s="213">
        <v>860863</v>
      </c>
      <c r="G6524" s="213">
        <v>1088498</v>
      </c>
      <c r="H6524" s="213">
        <v>1163968</v>
      </c>
      <c r="I6524" s="213">
        <v>1242475</v>
      </c>
      <c r="J6524" s="213">
        <v>1378834</v>
      </c>
      <c r="K6524" s="213">
        <v>1129044</v>
      </c>
      <c r="L6524" s="213">
        <v>1464896</v>
      </c>
      <c r="M6524" s="213">
        <v>1710189</v>
      </c>
      <c r="N6524" s="213">
        <v>1584860</v>
      </c>
      <c r="O6524" s="213">
        <v>1607500</v>
      </c>
      <c r="P6524" s="214">
        <v>1719272</v>
      </c>
    </row>
    <row r="6525" spans="1:16" x14ac:dyDescent="0.25">
      <c r="A6525" s="236" t="s">
        <v>3632</v>
      </c>
      <c r="B6525" s="237" t="s">
        <v>7063</v>
      </c>
      <c r="C6525" s="213">
        <v>572043</v>
      </c>
      <c r="D6525" s="213">
        <v>625833</v>
      </c>
      <c r="E6525" s="213">
        <v>737270</v>
      </c>
      <c r="F6525" s="213">
        <v>1065463</v>
      </c>
      <c r="G6525" s="213">
        <v>1225556</v>
      </c>
      <c r="H6525" s="213">
        <v>1253046</v>
      </c>
      <c r="I6525" s="213">
        <v>1717194</v>
      </c>
      <c r="J6525" s="213">
        <v>1568751</v>
      </c>
      <c r="K6525" s="213">
        <v>1105953</v>
      </c>
      <c r="L6525" s="213">
        <v>1712990</v>
      </c>
      <c r="M6525" s="213">
        <v>1906902</v>
      </c>
      <c r="N6525" s="213">
        <v>1851036</v>
      </c>
      <c r="O6525" s="213">
        <v>1910211</v>
      </c>
      <c r="P6525" s="214">
        <v>1953901</v>
      </c>
    </row>
    <row r="6526" spans="1:16" x14ac:dyDescent="0.25">
      <c r="A6526" s="236" t="s">
        <v>3677</v>
      </c>
      <c r="B6526" s="237" t="s">
        <v>10292</v>
      </c>
      <c r="C6526" s="213">
        <v>31305</v>
      </c>
      <c r="D6526" s="213">
        <v>34512</v>
      </c>
      <c r="E6526" s="213">
        <v>42456</v>
      </c>
      <c r="F6526" s="213">
        <v>76728</v>
      </c>
      <c r="G6526" s="213">
        <v>70397</v>
      </c>
      <c r="H6526" s="213">
        <v>57834</v>
      </c>
      <c r="I6526" s="213">
        <v>64583</v>
      </c>
      <c r="J6526" s="213">
        <v>77251</v>
      </c>
      <c r="K6526" s="213">
        <v>110563</v>
      </c>
      <c r="L6526" s="213">
        <v>146368</v>
      </c>
      <c r="M6526" s="213">
        <v>152938</v>
      </c>
      <c r="N6526" s="213">
        <v>133803</v>
      </c>
      <c r="O6526" s="213">
        <v>62881</v>
      </c>
      <c r="P6526" s="214">
        <v>67633</v>
      </c>
    </row>
    <row r="6527" spans="1:16" x14ac:dyDescent="0.25">
      <c r="A6527" s="236" t="s">
        <v>3366</v>
      </c>
      <c r="B6527" s="237" t="s">
        <v>8223</v>
      </c>
      <c r="C6527" s="213">
        <v>119378</v>
      </c>
      <c r="D6527" s="213">
        <v>131697</v>
      </c>
      <c r="E6527" s="213">
        <v>132028</v>
      </c>
      <c r="F6527" s="213">
        <v>165918</v>
      </c>
      <c r="G6527" s="213">
        <v>170842</v>
      </c>
      <c r="H6527" s="213">
        <v>185768</v>
      </c>
      <c r="I6527" s="213">
        <v>223693</v>
      </c>
      <c r="J6527" s="213">
        <v>287211</v>
      </c>
      <c r="K6527" s="213">
        <v>131146</v>
      </c>
      <c r="L6527" s="213">
        <v>153982</v>
      </c>
      <c r="M6527" s="213">
        <v>172776</v>
      </c>
      <c r="N6527" s="213">
        <v>157853</v>
      </c>
      <c r="O6527" s="213">
        <v>170848</v>
      </c>
      <c r="P6527" s="214">
        <v>167284</v>
      </c>
    </row>
    <row r="6528" spans="1:16" x14ac:dyDescent="0.25">
      <c r="A6528" s="236" t="s">
        <v>1715</v>
      </c>
      <c r="B6528" s="237" t="s">
        <v>8415</v>
      </c>
      <c r="C6528" s="213">
        <v>389203</v>
      </c>
      <c r="D6528" s="213">
        <v>374403</v>
      </c>
      <c r="E6528" s="213">
        <v>488177</v>
      </c>
      <c r="F6528" s="213">
        <v>476404</v>
      </c>
      <c r="G6528" s="213">
        <v>438786</v>
      </c>
      <c r="H6528" s="213">
        <v>415138</v>
      </c>
      <c r="I6528" s="213">
        <v>562126</v>
      </c>
      <c r="J6528" s="213">
        <v>1025248</v>
      </c>
      <c r="K6528" s="213">
        <v>491897</v>
      </c>
      <c r="L6528" s="213">
        <v>593372</v>
      </c>
      <c r="M6528" s="213">
        <v>867339</v>
      </c>
      <c r="N6528" s="213">
        <v>973448</v>
      </c>
      <c r="O6528" s="213">
        <v>1124692</v>
      </c>
      <c r="P6528" s="214">
        <v>1511136</v>
      </c>
    </row>
    <row r="6529" spans="1:16" x14ac:dyDescent="0.25">
      <c r="A6529" s="236" t="s">
        <v>3234</v>
      </c>
      <c r="B6529" s="237" t="s">
        <v>8825</v>
      </c>
      <c r="C6529" s="213">
        <v>192660</v>
      </c>
      <c r="D6529" s="213">
        <v>230506</v>
      </c>
      <c r="E6529" s="213">
        <v>248565</v>
      </c>
      <c r="F6529" s="213">
        <v>292044</v>
      </c>
      <c r="G6529" s="213">
        <v>341157</v>
      </c>
      <c r="H6529" s="213">
        <v>385101</v>
      </c>
      <c r="I6529" s="213">
        <v>460096</v>
      </c>
      <c r="J6529" s="213">
        <v>461950</v>
      </c>
      <c r="K6529" s="213">
        <v>208999</v>
      </c>
      <c r="L6529" s="213">
        <v>284909</v>
      </c>
      <c r="M6529" s="213">
        <v>327706</v>
      </c>
      <c r="N6529" s="213">
        <v>279250</v>
      </c>
      <c r="O6529" s="213">
        <v>306391</v>
      </c>
      <c r="P6529" s="214">
        <v>321855</v>
      </c>
    </row>
    <row r="6530" spans="1:16" x14ac:dyDescent="0.25">
      <c r="A6530" s="236" t="s">
        <v>3215</v>
      </c>
      <c r="B6530" s="237" t="s">
        <v>8224</v>
      </c>
      <c r="C6530" s="213">
        <v>0</v>
      </c>
      <c r="D6530" s="213">
        <v>202969</v>
      </c>
      <c r="E6530" s="213">
        <v>248913</v>
      </c>
      <c r="F6530" s="213">
        <v>348751</v>
      </c>
      <c r="G6530" s="213">
        <v>373900</v>
      </c>
      <c r="H6530" s="213">
        <v>340585</v>
      </c>
      <c r="I6530" s="213">
        <v>396305</v>
      </c>
      <c r="J6530" s="213">
        <v>408879</v>
      </c>
      <c r="K6530" s="213">
        <v>178207</v>
      </c>
      <c r="L6530" s="213">
        <v>219550</v>
      </c>
      <c r="M6530" s="213">
        <v>291039</v>
      </c>
      <c r="N6530" s="213">
        <v>276819</v>
      </c>
      <c r="O6530" s="213">
        <v>228067</v>
      </c>
      <c r="P6530" s="214">
        <v>213443</v>
      </c>
    </row>
    <row r="6531" spans="1:16" x14ac:dyDescent="0.25">
      <c r="A6531" s="236" t="s">
        <v>4166</v>
      </c>
      <c r="B6531" s="237" t="s">
        <v>8555</v>
      </c>
      <c r="C6531" s="213">
        <v>28097</v>
      </c>
      <c r="D6531" s="213">
        <v>36537</v>
      </c>
      <c r="E6531" s="213">
        <v>43777</v>
      </c>
      <c r="F6531" s="213">
        <v>50906</v>
      </c>
      <c r="G6531" s="213">
        <v>55341</v>
      </c>
      <c r="H6531" s="213">
        <v>62205</v>
      </c>
      <c r="I6531" s="213">
        <v>94538</v>
      </c>
      <c r="J6531" s="213">
        <v>105814</v>
      </c>
      <c r="K6531" s="213">
        <v>103734</v>
      </c>
      <c r="L6531" s="213">
        <v>136413</v>
      </c>
      <c r="M6531" s="213">
        <v>156103</v>
      </c>
      <c r="N6531" s="213">
        <v>143858</v>
      </c>
      <c r="O6531" s="213">
        <v>146369</v>
      </c>
      <c r="P6531" s="214">
        <v>177456</v>
      </c>
    </row>
    <row r="6532" spans="1:16" x14ac:dyDescent="0.25">
      <c r="A6532" s="236" t="s">
        <v>3055</v>
      </c>
      <c r="B6532" s="237" t="s">
        <v>7883</v>
      </c>
      <c r="C6532" s="213">
        <v>115776</v>
      </c>
      <c r="D6532" s="213">
        <v>132637</v>
      </c>
      <c r="E6532" s="213">
        <v>171939</v>
      </c>
      <c r="F6532" s="213">
        <v>235810</v>
      </c>
      <c r="G6532" s="213">
        <v>353303</v>
      </c>
      <c r="H6532" s="213">
        <v>381352</v>
      </c>
      <c r="I6532" s="213">
        <v>409012</v>
      </c>
      <c r="J6532" s="213">
        <v>460619</v>
      </c>
      <c r="K6532" s="213">
        <v>270595</v>
      </c>
      <c r="L6532" s="213">
        <v>392557</v>
      </c>
      <c r="M6532" s="213">
        <v>315429</v>
      </c>
      <c r="N6532" s="213">
        <v>389436</v>
      </c>
      <c r="O6532" s="213">
        <v>291644</v>
      </c>
      <c r="P6532" s="214">
        <v>164782</v>
      </c>
    </row>
    <row r="6533" spans="1:16" x14ac:dyDescent="0.25">
      <c r="A6533" s="236" t="s">
        <v>3913</v>
      </c>
      <c r="B6533" s="237" t="s">
        <v>6706</v>
      </c>
      <c r="C6533" s="213">
        <v>17779</v>
      </c>
      <c r="D6533" s="213">
        <v>24435</v>
      </c>
      <c r="E6533" s="213">
        <v>49604</v>
      </c>
      <c r="F6533" s="213">
        <v>76569</v>
      </c>
      <c r="G6533" s="213">
        <v>45957</v>
      </c>
      <c r="H6533" s="213">
        <v>53225</v>
      </c>
      <c r="I6533" s="213">
        <v>47436</v>
      </c>
      <c r="J6533" s="213">
        <v>69489</v>
      </c>
      <c r="K6533" s="213">
        <v>53770</v>
      </c>
      <c r="L6533" s="213">
        <v>73807</v>
      </c>
      <c r="M6533" s="213">
        <v>75009</v>
      </c>
      <c r="N6533" s="213">
        <v>67271</v>
      </c>
      <c r="O6533" s="213">
        <v>70044</v>
      </c>
      <c r="P6533" s="214">
        <v>77161</v>
      </c>
    </row>
    <row r="6534" spans="1:16" x14ac:dyDescent="0.25">
      <c r="A6534" s="236" t="s">
        <v>3543</v>
      </c>
      <c r="B6534" s="237" t="s">
        <v>8417</v>
      </c>
      <c r="C6534" s="213">
        <v>119013</v>
      </c>
      <c r="D6534" s="213">
        <v>110941</v>
      </c>
      <c r="E6534" s="213">
        <v>136369</v>
      </c>
      <c r="F6534" s="213">
        <v>128914</v>
      </c>
      <c r="G6534" s="213">
        <v>164258</v>
      </c>
      <c r="H6534" s="213">
        <v>170359</v>
      </c>
      <c r="I6534" s="213">
        <v>210445</v>
      </c>
      <c r="J6534" s="213">
        <v>214189</v>
      </c>
      <c r="K6534" s="213">
        <v>176196</v>
      </c>
      <c r="L6534" s="213">
        <v>231962</v>
      </c>
      <c r="M6534" s="213">
        <v>766841</v>
      </c>
      <c r="N6534" s="213">
        <v>545098</v>
      </c>
      <c r="O6534" s="213">
        <v>269615</v>
      </c>
      <c r="P6534" s="214">
        <v>252281</v>
      </c>
    </row>
    <row r="6535" spans="1:16" x14ac:dyDescent="0.25">
      <c r="A6535" s="236" t="s">
        <v>4002</v>
      </c>
      <c r="B6535" s="237" t="s">
        <v>9350</v>
      </c>
      <c r="C6535" s="213">
        <v>66878</v>
      </c>
      <c r="D6535" s="213">
        <v>77100</v>
      </c>
      <c r="E6535" s="213">
        <v>48246</v>
      </c>
      <c r="F6535" s="213">
        <v>36880</v>
      </c>
      <c r="G6535" s="213">
        <v>36816</v>
      </c>
      <c r="H6535" s="213">
        <v>33440</v>
      </c>
      <c r="I6535" s="213">
        <v>39253</v>
      </c>
      <c r="J6535" s="213">
        <v>68882</v>
      </c>
      <c r="K6535" s="213">
        <v>31834</v>
      </c>
      <c r="L6535" s="213">
        <v>46063</v>
      </c>
      <c r="M6535" s="213">
        <v>64951</v>
      </c>
      <c r="N6535" s="213">
        <v>79583</v>
      </c>
      <c r="O6535" s="213">
        <v>64265</v>
      </c>
      <c r="P6535" s="214">
        <v>51019</v>
      </c>
    </row>
    <row r="6536" spans="1:16" x14ac:dyDescent="0.25">
      <c r="A6536" s="236" t="s">
        <v>140</v>
      </c>
      <c r="B6536" s="237" t="s">
        <v>6429</v>
      </c>
      <c r="C6536" s="213">
        <v>487213</v>
      </c>
      <c r="D6536" s="213">
        <v>606709</v>
      </c>
      <c r="E6536" s="213">
        <v>962003</v>
      </c>
      <c r="F6536" s="213">
        <v>1178437</v>
      </c>
      <c r="G6536" s="213">
        <v>1419832</v>
      </c>
      <c r="H6536" s="213">
        <v>1417135</v>
      </c>
      <c r="I6536" s="213">
        <v>1776349</v>
      </c>
      <c r="J6536" s="213">
        <v>1853435</v>
      </c>
      <c r="K6536" s="213">
        <v>1323891</v>
      </c>
      <c r="L6536" s="213">
        <v>1874107</v>
      </c>
      <c r="M6536" s="213">
        <v>2113966</v>
      </c>
      <c r="N6536" s="213">
        <v>1951750</v>
      </c>
      <c r="O6536" s="213">
        <v>1958672</v>
      </c>
      <c r="P6536" s="214">
        <v>2122208</v>
      </c>
    </row>
    <row r="6537" spans="1:16" x14ac:dyDescent="0.25">
      <c r="A6537" s="236" t="s">
        <v>168</v>
      </c>
      <c r="B6537" s="237" t="s">
        <v>7736</v>
      </c>
      <c r="C6537" s="213">
        <v>381010</v>
      </c>
      <c r="D6537" s="213">
        <v>344565</v>
      </c>
      <c r="E6537" s="213">
        <v>403964</v>
      </c>
      <c r="F6537" s="213">
        <v>469829</v>
      </c>
      <c r="G6537" s="213">
        <v>487350</v>
      </c>
      <c r="H6537" s="213">
        <v>397644</v>
      </c>
      <c r="I6537" s="213">
        <v>458733</v>
      </c>
      <c r="J6537" s="213">
        <v>535975</v>
      </c>
      <c r="K6537" s="213">
        <v>423731</v>
      </c>
      <c r="L6537" s="213">
        <v>700411</v>
      </c>
      <c r="M6537" s="213">
        <v>1037126</v>
      </c>
      <c r="N6537" s="213">
        <v>709540</v>
      </c>
      <c r="O6537" s="213">
        <v>624635</v>
      </c>
      <c r="P6537" s="214">
        <v>776153</v>
      </c>
    </row>
    <row r="6538" spans="1:16" x14ac:dyDescent="0.25">
      <c r="A6538" s="236" t="s">
        <v>124</v>
      </c>
      <c r="B6538" s="237" t="s">
        <v>7066</v>
      </c>
      <c r="C6538" s="213">
        <v>109884</v>
      </c>
      <c r="D6538" s="213">
        <v>114524</v>
      </c>
      <c r="E6538" s="213">
        <v>158454</v>
      </c>
      <c r="F6538" s="213">
        <v>189505</v>
      </c>
      <c r="G6538" s="213">
        <v>257667</v>
      </c>
      <c r="H6538" s="213">
        <v>238505</v>
      </c>
      <c r="I6538" s="213">
        <v>281672</v>
      </c>
      <c r="J6538" s="213">
        <v>301474</v>
      </c>
      <c r="K6538" s="213">
        <v>182448</v>
      </c>
      <c r="L6538" s="213">
        <v>259500</v>
      </c>
      <c r="M6538" s="213">
        <v>312161</v>
      </c>
      <c r="N6538" s="213">
        <v>310033</v>
      </c>
      <c r="O6538" s="213">
        <v>321164</v>
      </c>
      <c r="P6538" s="214">
        <v>337977</v>
      </c>
    </row>
    <row r="6539" spans="1:16" x14ac:dyDescent="0.25">
      <c r="A6539" s="236" t="s">
        <v>4068</v>
      </c>
      <c r="B6539" s="237" t="s">
        <v>10335</v>
      </c>
      <c r="C6539" s="213">
        <v>36229</v>
      </c>
      <c r="D6539" s="213">
        <v>40523</v>
      </c>
      <c r="E6539" s="213">
        <v>51938</v>
      </c>
      <c r="F6539" s="213">
        <v>62511</v>
      </c>
      <c r="G6539" s="213">
        <v>59962</v>
      </c>
      <c r="H6539" s="213">
        <v>70283</v>
      </c>
      <c r="I6539" s="213">
        <v>79014</v>
      </c>
      <c r="J6539" s="213">
        <v>84972</v>
      </c>
      <c r="K6539" s="213">
        <v>40489</v>
      </c>
      <c r="L6539" s="213">
        <v>78792</v>
      </c>
      <c r="M6539" s="213">
        <v>77515</v>
      </c>
      <c r="N6539" s="213">
        <v>57908</v>
      </c>
      <c r="O6539" s="213">
        <v>39453</v>
      </c>
      <c r="P6539" s="214">
        <v>37082</v>
      </c>
    </row>
    <row r="6540" spans="1:16" x14ac:dyDescent="0.25">
      <c r="A6540" s="236" t="s">
        <v>3950</v>
      </c>
      <c r="B6540" s="237" t="s">
        <v>9733</v>
      </c>
      <c r="C6540" s="213">
        <v>170970</v>
      </c>
      <c r="D6540" s="213">
        <v>149415</v>
      </c>
      <c r="E6540" s="213">
        <v>199937</v>
      </c>
      <c r="F6540" s="213">
        <v>252225</v>
      </c>
      <c r="G6540" s="213">
        <v>455829</v>
      </c>
      <c r="H6540" s="213">
        <v>384071</v>
      </c>
      <c r="I6540" s="213">
        <v>270987</v>
      </c>
      <c r="J6540" s="213">
        <v>252326</v>
      </c>
      <c r="K6540" s="213">
        <v>138984</v>
      </c>
      <c r="L6540" s="213">
        <v>153989</v>
      </c>
      <c r="M6540" s="213">
        <v>267129</v>
      </c>
      <c r="N6540" s="213">
        <v>342772</v>
      </c>
      <c r="O6540" s="213">
        <v>328674</v>
      </c>
      <c r="P6540" s="214">
        <v>402048</v>
      </c>
    </row>
    <row r="6541" spans="1:16" x14ac:dyDescent="0.25">
      <c r="A6541" s="236" t="s">
        <v>3379</v>
      </c>
      <c r="B6541" s="237" t="s">
        <v>9351</v>
      </c>
      <c r="C6541" s="213">
        <v>51600</v>
      </c>
      <c r="D6541" s="213">
        <v>59639</v>
      </c>
      <c r="E6541" s="213">
        <v>78127</v>
      </c>
      <c r="F6541" s="213">
        <v>136395</v>
      </c>
      <c r="G6541" s="213">
        <v>128322</v>
      </c>
      <c r="H6541" s="213">
        <v>156312</v>
      </c>
      <c r="I6541" s="213">
        <v>148272</v>
      </c>
      <c r="J6541" s="213">
        <v>198953</v>
      </c>
      <c r="K6541" s="213">
        <v>156309</v>
      </c>
      <c r="L6541" s="213">
        <v>254801</v>
      </c>
      <c r="M6541" s="213">
        <v>258538</v>
      </c>
      <c r="N6541" s="213">
        <v>236591</v>
      </c>
      <c r="O6541" s="213">
        <v>245712</v>
      </c>
      <c r="P6541" s="214">
        <v>183340</v>
      </c>
    </row>
    <row r="6542" spans="1:16" x14ac:dyDescent="0.25">
      <c r="A6542" s="236" t="s">
        <v>4655</v>
      </c>
      <c r="B6542" s="237" t="s">
        <v>9739</v>
      </c>
      <c r="C6542" s="213">
        <v>19100</v>
      </c>
      <c r="D6542" s="213">
        <v>31478</v>
      </c>
      <c r="E6542" s="213">
        <v>37010</v>
      </c>
      <c r="F6542" s="213">
        <v>30947</v>
      </c>
      <c r="G6542" s="213">
        <v>38313</v>
      </c>
      <c r="H6542" s="213">
        <v>40476</v>
      </c>
      <c r="I6542" s="213">
        <v>3050</v>
      </c>
      <c r="J6542" s="213">
        <v>739</v>
      </c>
      <c r="K6542" s="213">
        <v>3</v>
      </c>
      <c r="L6542" s="213">
        <v>10</v>
      </c>
      <c r="M6542" s="213">
        <v>0</v>
      </c>
      <c r="N6542" s="213">
        <v>0</v>
      </c>
      <c r="O6542" s="213">
        <v>104</v>
      </c>
      <c r="P6542" s="214">
        <v>110</v>
      </c>
    </row>
    <row r="6543" spans="1:16" x14ac:dyDescent="0.25">
      <c r="A6543" s="236" t="s">
        <v>2146</v>
      </c>
      <c r="B6543" s="237" t="s">
        <v>9352</v>
      </c>
      <c r="C6543" s="213">
        <v>63112</v>
      </c>
      <c r="D6543" s="213">
        <v>71973</v>
      </c>
      <c r="E6543" s="213">
        <v>78946</v>
      </c>
      <c r="F6543" s="213">
        <v>85394</v>
      </c>
      <c r="G6543" s="213">
        <v>101334</v>
      </c>
      <c r="H6543" s="213">
        <v>100736</v>
      </c>
      <c r="I6543" s="213">
        <v>203788</v>
      </c>
      <c r="J6543" s="213">
        <v>217552</v>
      </c>
      <c r="K6543" s="213">
        <v>188442</v>
      </c>
      <c r="L6543" s="213">
        <v>251378</v>
      </c>
      <c r="M6543" s="213">
        <v>300661</v>
      </c>
      <c r="N6543" s="213">
        <v>304858</v>
      </c>
      <c r="O6543" s="213">
        <v>218408</v>
      </c>
      <c r="P6543" s="214">
        <v>212466</v>
      </c>
    </row>
    <row r="6544" spans="1:16" x14ac:dyDescent="0.25">
      <c r="A6544" s="236" t="s">
        <v>283</v>
      </c>
      <c r="B6544" s="237" t="s">
        <v>8557</v>
      </c>
      <c r="C6544" s="213">
        <v>410402</v>
      </c>
      <c r="D6544" s="213">
        <v>463943</v>
      </c>
      <c r="E6544" s="213">
        <v>469716</v>
      </c>
      <c r="F6544" s="213">
        <v>616722</v>
      </c>
      <c r="G6544" s="213">
        <v>718540</v>
      </c>
      <c r="H6544" s="213">
        <v>876624</v>
      </c>
      <c r="I6544" s="213">
        <v>927389</v>
      </c>
      <c r="J6544" s="213">
        <v>1116515</v>
      </c>
      <c r="K6544" s="213">
        <v>877446</v>
      </c>
      <c r="L6544" s="213">
        <v>1116660</v>
      </c>
      <c r="M6544" s="213">
        <v>1388754</v>
      </c>
      <c r="N6544" s="213">
        <v>1497940</v>
      </c>
      <c r="O6544" s="213">
        <v>1375421</v>
      </c>
      <c r="P6544" s="214">
        <v>1347117</v>
      </c>
    </row>
    <row r="6545" spans="1:16" x14ac:dyDescent="0.25">
      <c r="A6545" s="236" t="s">
        <v>4105</v>
      </c>
      <c r="B6545" s="237" t="s">
        <v>9353</v>
      </c>
      <c r="C6545" s="213">
        <v>601427</v>
      </c>
      <c r="D6545" s="213">
        <v>585639</v>
      </c>
      <c r="E6545" s="213">
        <v>753528</v>
      </c>
      <c r="F6545" s="213">
        <v>950911</v>
      </c>
      <c r="G6545" s="213">
        <v>965002</v>
      </c>
      <c r="H6545" s="213">
        <v>1240759</v>
      </c>
      <c r="I6545" s="213">
        <v>1707785</v>
      </c>
      <c r="J6545" s="213">
        <v>1813073</v>
      </c>
      <c r="K6545" s="213">
        <v>1171091</v>
      </c>
      <c r="L6545" s="213">
        <v>1562861</v>
      </c>
      <c r="M6545" s="213">
        <v>2069118</v>
      </c>
      <c r="N6545" s="213">
        <v>1922881</v>
      </c>
      <c r="O6545" s="213">
        <v>2003541</v>
      </c>
      <c r="P6545" s="214">
        <v>2604109</v>
      </c>
    </row>
    <row r="6546" spans="1:16" x14ac:dyDescent="0.25">
      <c r="A6546" s="236" t="s">
        <v>2204</v>
      </c>
      <c r="B6546" s="237" t="s">
        <v>7737</v>
      </c>
      <c r="C6546" s="213">
        <v>405926</v>
      </c>
      <c r="D6546" s="213">
        <v>455605</v>
      </c>
      <c r="E6546" s="213">
        <v>577643</v>
      </c>
      <c r="F6546" s="213">
        <v>662415</v>
      </c>
      <c r="G6546" s="213">
        <v>747565</v>
      </c>
      <c r="H6546" s="213">
        <v>795638</v>
      </c>
      <c r="I6546" s="213">
        <v>918766</v>
      </c>
      <c r="J6546" s="213">
        <v>1045615</v>
      </c>
      <c r="K6546" s="213">
        <v>890294</v>
      </c>
      <c r="L6546" s="213">
        <v>1256100</v>
      </c>
      <c r="M6546" s="213">
        <v>1380015</v>
      </c>
      <c r="N6546" s="213">
        <v>1440085</v>
      </c>
      <c r="O6546" s="213">
        <v>1576814</v>
      </c>
      <c r="P6546" s="214">
        <v>1669520</v>
      </c>
    </row>
    <row r="6547" spans="1:16" x14ac:dyDescent="0.25">
      <c r="A6547" s="236" t="s">
        <v>3594</v>
      </c>
      <c r="B6547" s="237" t="s">
        <v>10124</v>
      </c>
      <c r="C6547" s="213">
        <v>73252</v>
      </c>
      <c r="D6547" s="213">
        <v>71224</v>
      </c>
      <c r="E6547" s="213">
        <v>53898</v>
      </c>
      <c r="F6547" s="213">
        <v>25384</v>
      </c>
      <c r="G6547" s="213">
        <v>37546</v>
      </c>
      <c r="H6547" s="213">
        <v>62014</v>
      </c>
      <c r="I6547" s="213">
        <v>59516</v>
      </c>
      <c r="J6547" s="213">
        <v>60116</v>
      </c>
      <c r="K6547" s="213">
        <v>157106</v>
      </c>
      <c r="L6547" s="213">
        <v>195273</v>
      </c>
      <c r="M6547" s="213">
        <v>306312</v>
      </c>
      <c r="N6547" s="213">
        <v>288310</v>
      </c>
      <c r="O6547" s="213">
        <v>287157</v>
      </c>
      <c r="P6547" s="214">
        <v>273331</v>
      </c>
    </row>
    <row r="6548" spans="1:16" x14ac:dyDescent="0.25">
      <c r="A6548" s="236" t="s">
        <v>1968</v>
      </c>
      <c r="B6548" s="237" t="s">
        <v>8229</v>
      </c>
      <c r="C6548" s="213">
        <v>118669</v>
      </c>
      <c r="D6548" s="213">
        <v>148848</v>
      </c>
      <c r="E6548" s="213">
        <v>162004</v>
      </c>
      <c r="F6548" s="213">
        <v>143988</v>
      </c>
      <c r="G6548" s="213">
        <v>207983</v>
      </c>
      <c r="H6548" s="213">
        <v>281112</v>
      </c>
      <c r="I6548" s="213">
        <v>283847</v>
      </c>
      <c r="J6548" s="213">
        <v>307852</v>
      </c>
      <c r="K6548" s="213">
        <v>293937</v>
      </c>
      <c r="L6548" s="213">
        <v>369242</v>
      </c>
      <c r="M6548" s="213">
        <v>401318</v>
      </c>
      <c r="N6548" s="213">
        <v>406716</v>
      </c>
      <c r="O6548" s="213">
        <v>479174</v>
      </c>
      <c r="P6548" s="214">
        <v>451453</v>
      </c>
    </row>
    <row r="6549" spans="1:16" x14ac:dyDescent="0.25">
      <c r="A6549" s="236" t="s">
        <v>3889</v>
      </c>
      <c r="B6549" s="237" t="s">
        <v>10125</v>
      </c>
      <c r="C6549" s="213">
        <v>135239</v>
      </c>
      <c r="D6549" s="213">
        <v>131976</v>
      </c>
      <c r="E6549" s="213">
        <v>142080</v>
      </c>
      <c r="F6549" s="213">
        <v>193449</v>
      </c>
      <c r="G6549" s="213">
        <v>205536</v>
      </c>
      <c r="H6549" s="213">
        <v>287789</v>
      </c>
      <c r="I6549" s="213">
        <v>392547</v>
      </c>
      <c r="J6549" s="213">
        <v>395355</v>
      </c>
      <c r="K6549" s="213">
        <v>222402</v>
      </c>
      <c r="L6549" s="213">
        <v>292585</v>
      </c>
      <c r="M6549" s="213">
        <v>336395</v>
      </c>
      <c r="N6549" s="213">
        <v>340920</v>
      </c>
      <c r="O6549" s="213">
        <v>310247</v>
      </c>
      <c r="P6549" s="214">
        <v>308837</v>
      </c>
    </row>
    <row r="6550" spans="1:16" x14ac:dyDescent="0.25">
      <c r="A6550" s="236" t="s">
        <v>3463</v>
      </c>
      <c r="B6550" s="237" t="s">
        <v>10051</v>
      </c>
      <c r="C6550" s="213">
        <v>1985256</v>
      </c>
      <c r="D6550" s="213">
        <v>2741723</v>
      </c>
      <c r="E6550" s="213">
        <v>3808067</v>
      </c>
      <c r="F6550" s="213">
        <v>5958538</v>
      </c>
      <c r="G6550" s="213">
        <v>7469759</v>
      </c>
      <c r="H6550" s="213">
        <v>8848797</v>
      </c>
      <c r="I6550" s="213">
        <v>9151825</v>
      </c>
      <c r="J6550" s="213">
        <v>7933083</v>
      </c>
      <c r="K6550" s="213">
        <v>7271503</v>
      </c>
      <c r="L6550" s="213">
        <v>8800637</v>
      </c>
      <c r="M6550" s="213">
        <v>13673662</v>
      </c>
      <c r="N6550" s="213">
        <v>11106221</v>
      </c>
      <c r="O6550" s="213">
        <v>7944629</v>
      </c>
      <c r="P6550" s="214">
        <v>5489332</v>
      </c>
    </row>
    <row r="6551" spans="1:16" x14ac:dyDescent="0.25">
      <c r="A6551" s="236" t="s">
        <v>2386</v>
      </c>
      <c r="B6551" s="237" t="s">
        <v>9171</v>
      </c>
      <c r="C6551" s="213">
        <v>136945</v>
      </c>
      <c r="D6551" s="213">
        <v>158392</v>
      </c>
      <c r="E6551" s="213">
        <v>158561</v>
      </c>
      <c r="F6551" s="213">
        <v>190570</v>
      </c>
      <c r="G6551" s="213">
        <v>203216</v>
      </c>
      <c r="H6551" s="213">
        <v>209593</v>
      </c>
      <c r="I6551" s="213">
        <v>257545</v>
      </c>
      <c r="J6551" s="213">
        <v>351064</v>
      </c>
      <c r="K6551" s="213">
        <v>397715</v>
      </c>
      <c r="L6551" s="213">
        <v>366896</v>
      </c>
      <c r="M6551" s="213">
        <v>525366</v>
      </c>
      <c r="N6551" s="213">
        <v>521970</v>
      </c>
      <c r="O6551" s="213">
        <v>601105</v>
      </c>
      <c r="P6551" s="214">
        <v>650539</v>
      </c>
    </row>
    <row r="6552" spans="1:16" x14ac:dyDescent="0.25">
      <c r="A6552" s="236" t="s">
        <v>3778</v>
      </c>
      <c r="B6552" s="237" t="s">
        <v>7886</v>
      </c>
      <c r="C6552" s="213">
        <v>69474</v>
      </c>
      <c r="D6552" s="213">
        <v>73093</v>
      </c>
      <c r="E6552" s="213">
        <v>86204</v>
      </c>
      <c r="F6552" s="213">
        <v>70286</v>
      </c>
      <c r="G6552" s="213">
        <v>104091</v>
      </c>
      <c r="H6552" s="213">
        <v>93442</v>
      </c>
      <c r="I6552" s="213">
        <v>105081</v>
      </c>
      <c r="J6552" s="213">
        <v>122132</v>
      </c>
      <c r="K6552" s="213">
        <v>117536</v>
      </c>
      <c r="L6552" s="213">
        <v>151846</v>
      </c>
      <c r="M6552" s="213">
        <v>170333</v>
      </c>
      <c r="N6552" s="213">
        <v>182527</v>
      </c>
      <c r="O6552" s="213">
        <v>203334</v>
      </c>
      <c r="P6552" s="214">
        <v>206262</v>
      </c>
    </row>
    <row r="6553" spans="1:16" x14ac:dyDescent="0.25">
      <c r="A6553" s="236" t="s">
        <v>3189</v>
      </c>
      <c r="B6553" s="237" t="s">
        <v>8441</v>
      </c>
      <c r="C6553" s="213">
        <v>431719</v>
      </c>
      <c r="D6553" s="213">
        <v>446641</v>
      </c>
      <c r="E6553" s="213">
        <v>475254</v>
      </c>
      <c r="F6553" s="213">
        <v>472068</v>
      </c>
      <c r="G6553" s="213">
        <v>521836</v>
      </c>
      <c r="H6553" s="213">
        <v>683813</v>
      </c>
      <c r="I6553" s="213">
        <v>691058</v>
      </c>
      <c r="J6553" s="213">
        <v>810418</v>
      </c>
      <c r="K6553" s="213">
        <v>910229</v>
      </c>
      <c r="L6553" s="213">
        <v>972802</v>
      </c>
      <c r="M6553" s="213">
        <v>1254182</v>
      </c>
      <c r="N6553" s="213">
        <v>1296971</v>
      </c>
      <c r="O6553" s="213">
        <v>1300148</v>
      </c>
      <c r="P6553" s="214">
        <v>1213029</v>
      </c>
    </row>
    <row r="6554" spans="1:16" x14ac:dyDescent="0.25">
      <c r="A6554" s="236" t="s">
        <v>2162</v>
      </c>
      <c r="B6554" s="237" t="s">
        <v>6421</v>
      </c>
      <c r="C6554" s="213">
        <v>1545420</v>
      </c>
      <c r="D6554" s="213">
        <v>1577795</v>
      </c>
      <c r="E6554" s="213">
        <v>1654121</v>
      </c>
      <c r="F6554" s="213">
        <v>2640709</v>
      </c>
      <c r="G6554" s="213">
        <v>3268844</v>
      </c>
      <c r="H6554" s="213">
        <v>2778184</v>
      </c>
      <c r="I6554" s="213">
        <v>3733187</v>
      </c>
      <c r="J6554" s="213">
        <v>4609689</v>
      </c>
      <c r="K6554" s="213">
        <v>4738064</v>
      </c>
      <c r="L6554" s="213">
        <v>6016095</v>
      </c>
      <c r="M6554" s="213">
        <v>6762426</v>
      </c>
      <c r="N6554" s="213">
        <v>8014396</v>
      </c>
      <c r="O6554" s="213">
        <v>8405692</v>
      </c>
      <c r="P6554" s="214">
        <v>7692854</v>
      </c>
    </row>
    <row r="6555" spans="1:16" x14ac:dyDescent="0.25">
      <c r="A6555" s="236" t="s">
        <v>2827</v>
      </c>
      <c r="B6555" s="237" t="s">
        <v>7748</v>
      </c>
      <c r="C6555" s="213">
        <v>204270</v>
      </c>
      <c r="D6555" s="213">
        <v>234025</v>
      </c>
      <c r="E6555" s="213">
        <v>258680</v>
      </c>
      <c r="F6555" s="213">
        <v>293814</v>
      </c>
      <c r="G6555" s="213">
        <v>351277</v>
      </c>
      <c r="H6555" s="213">
        <v>361186</v>
      </c>
      <c r="I6555" s="213">
        <v>423071</v>
      </c>
      <c r="J6555" s="213">
        <v>517286</v>
      </c>
      <c r="K6555" s="213">
        <v>498776</v>
      </c>
      <c r="L6555" s="213">
        <v>567485</v>
      </c>
      <c r="M6555" s="213">
        <v>716951</v>
      </c>
      <c r="N6555" s="213">
        <v>790201</v>
      </c>
      <c r="O6555" s="213">
        <v>806934</v>
      </c>
      <c r="P6555" s="214">
        <v>765019</v>
      </c>
    </row>
    <row r="6556" spans="1:16" x14ac:dyDescent="0.25">
      <c r="A6556" s="236" t="s">
        <v>1141</v>
      </c>
      <c r="B6556" s="237" t="s">
        <v>6422</v>
      </c>
      <c r="C6556" s="213">
        <v>381352</v>
      </c>
      <c r="D6556" s="213">
        <v>424468</v>
      </c>
      <c r="E6556" s="213">
        <v>476921</v>
      </c>
      <c r="F6556" s="213">
        <v>545600</v>
      </c>
      <c r="G6556" s="213">
        <v>657309</v>
      </c>
      <c r="H6556" s="213">
        <v>754605</v>
      </c>
      <c r="I6556" s="213">
        <v>887027</v>
      </c>
      <c r="J6556" s="213">
        <v>956552</v>
      </c>
      <c r="K6556" s="213">
        <v>702900</v>
      </c>
      <c r="L6556" s="213">
        <v>850243</v>
      </c>
      <c r="M6556" s="213">
        <v>948555</v>
      </c>
      <c r="N6556" s="213">
        <v>911975</v>
      </c>
      <c r="O6556" s="213">
        <v>893412</v>
      </c>
      <c r="P6556" s="214">
        <v>895431</v>
      </c>
    </row>
    <row r="6557" spans="1:16" x14ac:dyDescent="0.25">
      <c r="A6557" s="236" t="s">
        <v>2365</v>
      </c>
      <c r="B6557" s="237" t="s">
        <v>9174</v>
      </c>
      <c r="C6557" s="213">
        <v>2374881</v>
      </c>
      <c r="D6557" s="213">
        <v>2527583</v>
      </c>
      <c r="E6557" s="213">
        <v>2716294</v>
      </c>
      <c r="F6557" s="213">
        <v>3181580</v>
      </c>
      <c r="G6557" s="213">
        <v>3457112</v>
      </c>
      <c r="H6557" s="213">
        <v>3986257</v>
      </c>
      <c r="I6557" s="213">
        <v>4157506</v>
      </c>
      <c r="J6557" s="213">
        <v>4932824</v>
      </c>
      <c r="K6557" s="213">
        <v>4893481</v>
      </c>
      <c r="L6557" s="213">
        <v>5184013</v>
      </c>
      <c r="M6557" s="213">
        <v>5793674</v>
      </c>
      <c r="N6557" s="213">
        <v>5592358</v>
      </c>
      <c r="O6557" s="213">
        <v>5637264</v>
      </c>
      <c r="P6557" s="214">
        <v>5846888</v>
      </c>
    </row>
    <row r="6558" spans="1:16" x14ac:dyDescent="0.25">
      <c r="A6558" s="236" t="s">
        <v>883</v>
      </c>
      <c r="B6558" s="237" t="s">
        <v>9337</v>
      </c>
      <c r="C6558" s="213">
        <v>2357426</v>
      </c>
      <c r="D6558" s="213">
        <v>2361220</v>
      </c>
      <c r="E6558" s="213">
        <v>2992348</v>
      </c>
      <c r="F6558" s="213">
        <v>3660765</v>
      </c>
      <c r="G6558" s="213">
        <v>3912101</v>
      </c>
      <c r="H6558" s="213">
        <v>4319335</v>
      </c>
      <c r="I6558" s="213">
        <v>5559422</v>
      </c>
      <c r="J6558" s="213">
        <v>5876497</v>
      </c>
      <c r="K6558" s="213">
        <v>4052560</v>
      </c>
      <c r="L6558" s="213">
        <v>4852443</v>
      </c>
      <c r="M6558" s="213">
        <v>4593459</v>
      </c>
      <c r="N6558" s="213">
        <v>4929160</v>
      </c>
      <c r="O6558" s="213">
        <v>5024524</v>
      </c>
      <c r="P6558" s="214">
        <v>4781569</v>
      </c>
    </row>
    <row r="6559" spans="1:16" x14ac:dyDescent="0.25">
      <c r="A6559" s="236" t="s">
        <v>3049</v>
      </c>
      <c r="B6559" s="237" t="s">
        <v>8237</v>
      </c>
      <c r="C6559" s="213">
        <v>113048</v>
      </c>
      <c r="D6559" s="213">
        <v>120898</v>
      </c>
      <c r="E6559" s="213">
        <v>130618</v>
      </c>
      <c r="F6559" s="213">
        <v>168689</v>
      </c>
      <c r="G6559" s="213">
        <v>182268</v>
      </c>
      <c r="H6559" s="213">
        <v>213162</v>
      </c>
      <c r="I6559" s="213">
        <v>227780</v>
      </c>
      <c r="J6559" s="213">
        <v>330230</v>
      </c>
      <c r="K6559" s="213">
        <v>280840</v>
      </c>
      <c r="L6559" s="213">
        <v>343763</v>
      </c>
      <c r="M6559" s="213">
        <v>357599</v>
      </c>
      <c r="N6559" s="213">
        <v>326673</v>
      </c>
      <c r="O6559" s="213">
        <v>315706</v>
      </c>
      <c r="P6559" s="214">
        <v>365075</v>
      </c>
    </row>
    <row r="6560" spans="1:16" x14ac:dyDescent="0.25">
      <c r="A6560" s="236" t="s">
        <v>473</v>
      </c>
      <c r="B6560" s="237" t="s">
        <v>8831</v>
      </c>
      <c r="C6560" s="213">
        <v>2797100</v>
      </c>
      <c r="D6560" s="213">
        <v>2847208</v>
      </c>
      <c r="E6560" s="213">
        <v>4180254</v>
      </c>
      <c r="F6560" s="213">
        <v>4724376</v>
      </c>
      <c r="G6560" s="213">
        <v>5006843</v>
      </c>
      <c r="H6560" s="213">
        <v>6297743</v>
      </c>
      <c r="I6560" s="213">
        <v>3941655</v>
      </c>
      <c r="J6560" s="213">
        <v>5188864</v>
      </c>
      <c r="K6560" s="213">
        <v>4722496</v>
      </c>
      <c r="L6560" s="213">
        <v>5196152</v>
      </c>
      <c r="M6560" s="213">
        <v>7672709</v>
      </c>
      <c r="N6560" s="213">
        <v>7362719</v>
      </c>
      <c r="O6560" s="213">
        <v>5529775</v>
      </c>
      <c r="P6560" s="214">
        <v>5640764</v>
      </c>
    </row>
    <row r="6561" spans="1:16" x14ac:dyDescent="0.25">
      <c r="A6561" s="236" t="s">
        <v>4773</v>
      </c>
      <c r="B6561" s="237" t="s">
        <v>9826</v>
      </c>
      <c r="C6561" s="213">
        <v>2494528</v>
      </c>
      <c r="D6561" s="213">
        <v>3506469</v>
      </c>
      <c r="E6561" s="213">
        <v>3986685</v>
      </c>
      <c r="F6561" s="213">
        <v>4220180</v>
      </c>
      <c r="G6561" s="213">
        <v>4433066</v>
      </c>
      <c r="H6561" s="213">
        <v>4686400</v>
      </c>
      <c r="I6561" s="213">
        <v>5475709</v>
      </c>
      <c r="J6561" s="213">
        <v>7568781</v>
      </c>
      <c r="K6561" s="213">
        <v>4884199</v>
      </c>
      <c r="L6561" s="213">
        <v>5510569</v>
      </c>
      <c r="M6561" s="213">
        <v>5860707</v>
      </c>
      <c r="N6561" s="213">
        <v>165631</v>
      </c>
      <c r="O6561" s="213">
        <v>34949</v>
      </c>
      <c r="P6561" s="214">
        <v>10278</v>
      </c>
    </row>
    <row r="6562" spans="1:16" x14ac:dyDescent="0.25">
      <c r="A6562" s="236" t="s">
        <v>9549</v>
      </c>
      <c r="B6562" s="237" t="s">
        <v>9550</v>
      </c>
      <c r="C6562" s="213">
        <v>0</v>
      </c>
      <c r="D6562" s="213">
        <v>0</v>
      </c>
      <c r="E6562" s="213">
        <v>0</v>
      </c>
      <c r="F6562" s="213">
        <v>0</v>
      </c>
      <c r="G6562" s="213">
        <v>0</v>
      </c>
      <c r="H6562" s="213">
        <v>0</v>
      </c>
      <c r="I6562" s="213">
        <v>0</v>
      </c>
      <c r="J6562" s="213">
        <v>0</v>
      </c>
      <c r="K6562" s="213">
        <v>0</v>
      </c>
      <c r="L6562" s="213">
        <v>0</v>
      </c>
      <c r="M6562" s="213">
        <v>0</v>
      </c>
      <c r="N6562" s="213">
        <v>2494544</v>
      </c>
      <c r="O6562" s="213">
        <v>2570496</v>
      </c>
      <c r="P6562" s="214">
        <v>1818733</v>
      </c>
    </row>
    <row r="6563" spans="1:16" x14ac:dyDescent="0.25">
      <c r="A6563" s="236" t="s">
        <v>4456</v>
      </c>
      <c r="B6563" s="237" t="s">
        <v>10121</v>
      </c>
      <c r="C6563" s="213">
        <v>15680</v>
      </c>
      <c r="D6563" s="213">
        <v>13684</v>
      </c>
      <c r="E6563" s="213">
        <v>17045</v>
      </c>
      <c r="F6563" s="213">
        <v>18540</v>
      </c>
      <c r="G6563" s="213">
        <v>20054</v>
      </c>
      <c r="H6563" s="213">
        <v>24429</v>
      </c>
      <c r="I6563" s="213">
        <v>25501</v>
      </c>
      <c r="J6563" s="213">
        <v>31272</v>
      </c>
      <c r="K6563" s="213">
        <v>32209</v>
      </c>
      <c r="L6563" s="213">
        <v>38737</v>
      </c>
      <c r="M6563" s="213">
        <v>34341</v>
      </c>
      <c r="N6563" s="213">
        <v>1983</v>
      </c>
      <c r="O6563" s="213">
        <v>4</v>
      </c>
      <c r="P6563" s="214">
        <v>0</v>
      </c>
    </row>
    <row r="6564" spans="1:16" x14ac:dyDescent="0.25">
      <c r="A6564" s="236" t="s">
        <v>2898</v>
      </c>
      <c r="B6564" s="237" t="s">
        <v>5288</v>
      </c>
      <c r="C6564" s="213">
        <v>4070076</v>
      </c>
      <c r="D6564" s="213">
        <v>4678715</v>
      </c>
      <c r="E6564" s="213">
        <v>5734747</v>
      </c>
      <c r="F6564" s="213">
        <v>7459370</v>
      </c>
      <c r="G6564" s="213">
        <v>7827938</v>
      </c>
      <c r="H6564" s="213">
        <v>8169019</v>
      </c>
      <c r="I6564" s="213">
        <v>9276147</v>
      </c>
      <c r="J6564" s="213">
        <v>9290546</v>
      </c>
      <c r="K6564" s="213">
        <v>9350498</v>
      </c>
      <c r="L6564" s="213">
        <v>9968606</v>
      </c>
      <c r="M6564" s="213">
        <v>11283590</v>
      </c>
      <c r="N6564" s="213">
        <v>11151946</v>
      </c>
      <c r="O6564" s="213">
        <v>11744501</v>
      </c>
      <c r="P6564" s="214">
        <v>10855830</v>
      </c>
    </row>
    <row r="6565" spans="1:16" x14ac:dyDescent="0.25">
      <c r="A6565" s="236" t="s">
        <v>2857</v>
      </c>
      <c r="B6565" s="237" t="s">
        <v>6088</v>
      </c>
      <c r="C6565" s="213">
        <v>0</v>
      </c>
      <c r="D6565" s="213">
        <v>8905575</v>
      </c>
      <c r="E6565" s="213">
        <v>11010006</v>
      </c>
      <c r="F6565" s="213">
        <v>13377747</v>
      </c>
      <c r="G6565" s="213">
        <v>17799821</v>
      </c>
      <c r="H6565" s="213">
        <v>20040573</v>
      </c>
      <c r="I6565" s="213">
        <v>23589937</v>
      </c>
      <c r="J6565" s="213">
        <v>17950247</v>
      </c>
      <c r="K6565" s="213">
        <v>20099372</v>
      </c>
      <c r="L6565" s="213">
        <v>16233710</v>
      </c>
      <c r="M6565" s="213">
        <v>16999411</v>
      </c>
      <c r="N6565" s="213">
        <v>16228540</v>
      </c>
      <c r="O6565" s="213">
        <v>14398245</v>
      </c>
      <c r="P6565" s="214">
        <v>14640720</v>
      </c>
    </row>
    <row r="6566" spans="1:16" x14ac:dyDescent="0.25">
      <c r="A6566" s="236" t="s">
        <v>1946</v>
      </c>
      <c r="B6566" s="237" t="s">
        <v>9155</v>
      </c>
      <c r="C6566" s="213">
        <v>1902040</v>
      </c>
      <c r="D6566" s="213">
        <v>1940657</v>
      </c>
      <c r="E6566" s="213">
        <v>2247141</v>
      </c>
      <c r="F6566" s="213">
        <v>3911290</v>
      </c>
      <c r="G6566" s="213">
        <v>3825060</v>
      </c>
      <c r="H6566" s="213">
        <v>3265217</v>
      </c>
      <c r="I6566" s="213">
        <v>4406742</v>
      </c>
      <c r="J6566" s="213">
        <v>4109786</v>
      </c>
      <c r="K6566" s="213">
        <v>5670485</v>
      </c>
      <c r="L6566" s="213">
        <v>5365767</v>
      </c>
      <c r="M6566" s="213">
        <v>7207468</v>
      </c>
      <c r="N6566" s="213">
        <v>8318858</v>
      </c>
      <c r="O6566" s="213">
        <v>8582776</v>
      </c>
      <c r="P6566" s="214">
        <v>8647429</v>
      </c>
    </row>
    <row r="6567" spans="1:16" x14ac:dyDescent="0.25">
      <c r="A6567" s="236" t="s">
        <v>1581</v>
      </c>
      <c r="B6567" s="237" t="s">
        <v>9156</v>
      </c>
      <c r="C6567" s="213">
        <v>224990</v>
      </c>
      <c r="D6567" s="213">
        <v>113569</v>
      </c>
      <c r="E6567" s="213">
        <v>214372</v>
      </c>
      <c r="F6567" s="213">
        <v>151820</v>
      </c>
      <c r="G6567" s="213">
        <v>155301</v>
      </c>
      <c r="H6567" s="213">
        <v>207476</v>
      </c>
      <c r="I6567" s="213">
        <v>252902</v>
      </c>
      <c r="J6567" s="213">
        <v>353405</v>
      </c>
      <c r="K6567" s="213">
        <v>248908</v>
      </c>
      <c r="L6567" s="213">
        <v>259629</v>
      </c>
      <c r="M6567" s="213">
        <v>295048</v>
      </c>
      <c r="N6567" s="213">
        <v>309119</v>
      </c>
      <c r="O6567" s="213">
        <v>326487</v>
      </c>
      <c r="P6567" s="214">
        <v>345549</v>
      </c>
    </row>
    <row r="6568" spans="1:16" x14ac:dyDescent="0.25">
      <c r="A6568" s="236" t="s">
        <v>4216</v>
      </c>
      <c r="B6568" s="237" t="s">
        <v>9732</v>
      </c>
      <c r="C6568" s="213">
        <v>112538</v>
      </c>
      <c r="D6568" s="213">
        <v>109304</v>
      </c>
      <c r="E6568" s="213">
        <v>116002</v>
      </c>
      <c r="F6568" s="213">
        <v>122832</v>
      </c>
      <c r="G6568" s="213">
        <v>117070</v>
      </c>
      <c r="H6568" s="213">
        <v>123487</v>
      </c>
      <c r="I6568" s="213">
        <v>141636</v>
      </c>
      <c r="J6568" s="213">
        <v>138524</v>
      </c>
      <c r="K6568" s="213">
        <v>133221</v>
      </c>
      <c r="L6568" s="213">
        <v>164464</v>
      </c>
      <c r="M6568" s="213">
        <v>159086</v>
      </c>
      <c r="N6568" s="213">
        <v>188104</v>
      </c>
      <c r="O6568" s="213">
        <v>216126</v>
      </c>
      <c r="P6568" s="214">
        <v>176236</v>
      </c>
    </row>
    <row r="6569" spans="1:16" x14ac:dyDescent="0.25">
      <c r="A6569" s="236" t="s">
        <v>3230</v>
      </c>
      <c r="B6569" s="237" t="s">
        <v>8543</v>
      </c>
      <c r="C6569" s="213">
        <v>551555</v>
      </c>
      <c r="D6569" s="213">
        <v>550395</v>
      </c>
      <c r="E6569" s="213">
        <v>835535</v>
      </c>
      <c r="F6569" s="213">
        <v>770082</v>
      </c>
      <c r="G6569" s="213">
        <v>665543</v>
      </c>
      <c r="H6569" s="213">
        <v>620482</v>
      </c>
      <c r="I6569" s="213">
        <v>841056</v>
      </c>
      <c r="J6569" s="213">
        <v>1282688</v>
      </c>
      <c r="K6569" s="213">
        <v>1324617</v>
      </c>
      <c r="L6569" s="213">
        <v>1519691</v>
      </c>
      <c r="M6569" s="213">
        <v>1151059</v>
      </c>
      <c r="N6569" s="213">
        <v>925344</v>
      </c>
      <c r="O6569" s="213">
        <v>879819</v>
      </c>
      <c r="P6569" s="214">
        <v>940838</v>
      </c>
    </row>
    <row r="6570" spans="1:16" x14ac:dyDescent="0.25">
      <c r="A6570" s="236" t="s">
        <v>3261</v>
      </c>
      <c r="B6570" s="237" t="s">
        <v>6425</v>
      </c>
      <c r="C6570" s="213">
        <v>393290</v>
      </c>
      <c r="D6570" s="213">
        <v>297844</v>
      </c>
      <c r="E6570" s="213">
        <v>386208</v>
      </c>
      <c r="F6570" s="213">
        <v>378997</v>
      </c>
      <c r="G6570" s="213">
        <v>406512</v>
      </c>
      <c r="H6570" s="213">
        <v>383269</v>
      </c>
      <c r="I6570" s="213">
        <v>428987</v>
      </c>
      <c r="J6570" s="213">
        <v>1046410</v>
      </c>
      <c r="K6570" s="213">
        <v>1103282</v>
      </c>
      <c r="L6570" s="213">
        <v>1403430</v>
      </c>
      <c r="M6570" s="213">
        <v>1485313</v>
      </c>
      <c r="N6570" s="213">
        <v>1412554</v>
      </c>
      <c r="O6570" s="213">
        <v>1263679</v>
      </c>
      <c r="P6570" s="214">
        <v>1164094</v>
      </c>
    </row>
    <row r="6571" spans="1:16" x14ac:dyDescent="0.25">
      <c r="A6571" s="236" t="s">
        <v>616</v>
      </c>
      <c r="B6571" s="237" t="s">
        <v>6426</v>
      </c>
      <c r="C6571" s="213">
        <v>956620</v>
      </c>
      <c r="D6571" s="213">
        <v>909225</v>
      </c>
      <c r="E6571" s="213">
        <v>812016</v>
      </c>
      <c r="F6571" s="213">
        <v>829288</v>
      </c>
      <c r="G6571" s="213">
        <v>857298</v>
      </c>
      <c r="H6571" s="213">
        <v>1052272</v>
      </c>
      <c r="I6571" s="213">
        <v>1237299</v>
      </c>
      <c r="J6571" s="213">
        <v>1733511</v>
      </c>
      <c r="K6571" s="213">
        <v>1049286</v>
      </c>
      <c r="L6571" s="213">
        <v>1287330</v>
      </c>
      <c r="M6571" s="213">
        <v>1292492</v>
      </c>
      <c r="N6571" s="213">
        <v>1144340</v>
      </c>
      <c r="O6571" s="213">
        <v>1155335</v>
      </c>
      <c r="P6571" s="214">
        <v>1457522</v>
      </c>
    </row>
    <row r="6572" spans="1:16" x14ac:dyDescent="0.25">
      <c r="A6572" s="236" t="s">
        <v>3990</v>
      </c>
      <c r="B6572" s="237" t="s">
        <v>9339</v>
      </c>
      <c r="C6572" s="213">
        <v>489026</v>
      </c>
      <c r="D6572" s="213">
        <v>611493</v>
      </c>
      <c r="E6572" s="213">
        <v>982673</v>
      </c>
      <c r="F6572" s="213">
        <v>1232667</v>
      </c>
      <c r="G6572" s="213">
        <v>902665</v>
      </c>
      <c r="H6572" s="213">
        <v>772920</v>
      </c>
      <c r="I6572" s="213">
        <v>1286331</v>
      </c>
      <c r="J6572" s="213">
        <v>1080680</v>
      </c>
      <c r="K6572" s="213">
        <v>1159072</v>
      </c>
      <c r="L6572" s="213">
        <v>1312856</v>
      </c>
      <c r="M6572" s="213">
        <v>3367045</v>
      </c>
      <c r="N6572" s="213">
        <v>4458955</v>
      </c>
      <c r="O6572" s="213">
        <v>2846239</v>
      </c>
      <c r="P6572" s="214">
        <v>3217882</v>
      </c>
    </row>
    <row r="6573" spans="1:16" x14ac:dyDescent="0.25">
      <c r="A6573" s="236" t="s">
        <v>3797</v>
      </c>
      <c r="B6573" s="237" t="s">
        <v>6428</v>
      </c>
      <c r="C6573" s="213">
        <v>0</v>
      </c>
      <c r="D6573" s="213">
        <v>84737</v>
      </c>
      <c r="E6573" s="213">
        <v>127405</v>
      </c>
      <c r="F6573" s="213">
        <v>131158</v>
      </c>
      <c r="G6573" s="213">
        <v>107094</v>
      </c>
      <c r="H6573" s="213">
        <v>128229</v>
      </c>
      <c r="I6573" s="213">
        <v>140908</v>
      </c>
      <c r="J6573" s="213">
        <v>168431</v>
      </c>
      <c r="K6573" s="213">
        <v>186830</v>
      </c>
      <c r="L6573" s="213">
        <v>254251</v>
      </c>
      <c r="M6573" s="213">
        <v>257373</v>
      </c>
      <c r="N6573" s="213">
        <v>368231</v>
      </c>
      <c r="O6573" s="213">
        <v>537559</v>
      </c>
      <c r="P6573" s="214">
        <v>626875</v>
      </c>
    </row>
    <row r="6574" spans="1:16" x14ac:dyDescent="0.25">
      <c r="A6574" s="236" t="s">
        <v>3929</v>
      </c>
      <c r="B6574" s="237" t="s">
        <v>7511</v>
      </c>
      <c r="C6574" s="213">
        <v>0</v>
      </c>
      <c r="D6574" s="213">
        <v>20449</v>
      </c>
      <c r="E6574" s="213">
        <v>10582</v>
      </c>
      <c r="F6574" s="213">
        <v>39922</v>
      </c>
      <c r="G6574" s="213">
        <v>47865</v>
      </c>
      <c r="H6574" s="213">
        <v>31041</v>
      </c>
      <c r="I6574" s="213">
        <v>48608</v>
      </c>
      <c r="J6574" s="213">
        <v>60687</v>
      </c>
      <c r="K6574" s="213">
        <v>68330</v>
      </c>
      <c r="L6574" s="213">
        <v>125159</v>
      </c>
      <c r="M6574" s="213">
        <v>89338</v>
      </c>
      <c r="N6574" s="213">
        <v>93188</v>
      </c>
      <c r="O6574" s="213">
        <v>125310</v>
      </c>
      <c r="P6574" s="214">
        <v>95845</v>
      </c>
    </row>
    <row r="6575" spans="1:16" x14ac:dyDescent="0.25">
      <c r="A6575" s="236" t="s">
        <v>5274</v>
      </c>
      <c r="B6575" s="237" t="s">
        <v>5275</v>
      </c>
      <c r="C6575" s="213">
        <v>0</v>
      </c>
      <c r="D6575" s="213">
        <v>0</v>
      </c>
      <c r="E6575" s="213">
        <v>0</v>
      </c>
      <c r="F6575" s="213">
        <v>0</v>
      </c>
      <c r="G6575" s="213">
        <v>0</v>
      </c>
      <c r="H6575" s="213">
        <v>0</v>
      </c>
      <c r="I6575" s="213">
        <v>26574</v>
      </c>
      <c r="J6575" s="213">
        <v>40395</v>
      </c>
      <c r="K6575" s="213">
        <v>41544</v>
      </c>
      <c r="L6575" s="213">
        <v>51826</v>
      </c>
      <c r="M6575" s="213">
        <v>49039</v>
      </c>
      <c r="N6575" s="213">
        <v>49117</v>
      </c>
      <c r="O6575" s="213">
        <v>66470</v>
      </c>
      <c r="P6575" s="214">
        <v>57496</v>
      </c>
    </row>
    <row r="6576" spans="1:16" x14ac:dyDescent="0.25">
      <c r="A6576" s="236" t="s">
        <v>4457</v>
      </c>
      <c r="B6576" s="237" t="s">
        <v>10122</v>
      </c>
      <c r="C6576" s="213">
        <v>25308</v>
      </c>
      <c r="D6576" s="213">
        <v>16949</v>
      </c>
      <c r="E6576" s="213">
        <v>20457</v>
      </c>
      <c r="F6576" s="213">
        <v>22125</v>
      </c>
      <c r="G6576" s="213">
        <v>27164</v>
      </c>
      <c r="H6576" s="213">
        <v>30005</v>
      </c>
      <c r="I6576" s="213">
        <v>21666</v>
      </c>
      <c r="J6576" s="213">
        <v>18798</v>
      </c>
      <c r="K6576" s="213">
        <v>12225</v>
      </c>
      <c r="L6576" s="213">
        <v>0</v>
      </c>
      <c r="M6576" s="213">
        <v>0</v>
      </c>
      <c r="N6576" s="213">
        <v>0</v>
      </c>
      <c r="O6576" s="213">
        <v>0</v>
      </c>
      <c r="P6576" s="214">
        <v>0</v>
      </c>
    </row>
    <row r="6577" spans="1:16" x14ac:dyDescent="0.25">
      <c r="A6577" s="236" t="s">
        <v>4341</v>
      </c>
      <c r="B6577" s="237" t="s">
        <v>10462</v>
      </c>
      <c r="C6577" s="213">
        <v>21041</v>
      </c>
      <c r="D6577" s="213">
        <v>34647</v>
      </c>
      <c r="E6577" s="213">
        <v>61126</v>
      </c>
      <c r="F6577" s="213">
        <v>52312</v>
      </c>
      <c r="G6577" s="213">
        <v>39906</v>
      </c>
      <c r="H6577" s="213">
        <v>56579</v>
      </c>
      <c r="I6577" s="213">
        <v>2186</v>
      </c>
      <c r="J6577" s="213">
        <v>335</v>
      </c>
      <c r="K6577" s="213">
        <v>0</v>
      </c>
      <c r="L6577" s="213">
        <v>0</v>
      </c>
      <c r="M6577" s="213">
        <v>0</v>
      </c>
      <c r="N6577" s="213">
        <v>0</v>
      </c>
      <c r="O6577" s="213">
        <v>0</v>
      </c>
      <c r="P6577" s="214">
        <v>0</v>
      </c>
    </row>
    <row r="6578" spans="1:16" x14ac:dyDescent="0.25">
      <c r="A6578" s="236" t="s">
        <v>1462</v>
      </c>
      <c r="B6578" s="237" t="s">
        <v>9340</v>
      </c>
      <c r="C6578" s="213">
        <v>106978</v>
      </c>
      <c r="D6578" s="213">
        <v>113708</v>
      </c>
      <c r="E6578" s="213">
        <v>127057</v>
      </c>
      <c r="F6578" s="213">
        <v>140170</v>
      </c>
      <c r="G6578" s="213">
        <v>107784</v>
      </c>
      <c r="H6578" s="213">
        <v>141121</v>
      </c>
      <c r="I6578" s="213">
        <v>184056</v>
      </c>
      <c r="J6578" s="213">
        <v>205383</v>
      </c>
      <c r="K6578" s="213">
        <v>195294</v>
      </c>
      <c r="L6578" s="213">
        <v>220314</v>
      </c>
      <c r="M6578" s="213">
        <v>236252</v>
      </c>
      <c r="N6578" s="213">
        <v>253443</v>
      </c>
      <c r="O6578" s="213">
        <v>264910</v>
      </c>
      <c r="P6578" s="214">
        <v>291545</v>
      </c>
    </row>
    <row r="6579" spans="1:16" x14ac:dyDescent="0.25">
      <c r="A6579" s="236" t="s">
        <v>4508</v>
      </c>
      <c r="B6579" s="237" t="s">
        <v>7512</v>
      </c>
      <c r="C6579" s="213">
        <v>26217</v>
      </c>
      <c r="D6579" s="213">
        <v>27931</v>
      </c>
      <c r="E6579" s="213">
        <v>17747</v>
      </c>
      <c r="F6579" s="213">
        <v>7983</v>
      </c>
      <c r="G6579" s="213">
        <v>9511</v>
      </c>
      <c r="H6579" s="213">
        <v>8863</v>
      </c>
      <c r="I6579" s="213">
        <v>10735</v>
      </c>
      <c r="J6579" s="213">
        <v>9307</v>
      </c>
      <c r="K6579" s="213">
        <v>7509</v>
      </c>
      <c r="L6579" s="213">
        <v>6712</v>
      </c>
      <c r="M6579" s="213">
        <v>8451</v>
      </c>
      <c r="N6579" s="213">
        <v>10031</v>
      </c>
      <c r="O6579" s="213">
        <v>8690</v>
      </c>
      <c r="P6579" s="214">
        <v>8743</v>
      </c>
    </row>
    <row r="6580" spans="1:16" x14ac:dyDescent="0.25">
      <c r="A6580" s="236" t="s">
        <v>4688</v>
      </c>
      <c r="B6580" s="237" t="s">
        <v>5392</v>
      </c>
      <c r="C6580" s="213">
        <v>6677</v>
      </c>
      <c r="D6580" s="213">
        <v>7616</v>
      </c>
      <c r="E6580" s="213">
        <v>5342</v>
      </c>
      <c r="F6580" s="213">
        <v>4609</v>
      </c>
      <c r="G6580" s="213">
        <v>12563</v>
      </c>
      <c r="H6580" s="213">
        <v>11316</v>
      </c>
      <c r="I6580" s="213">
        <v>6527</v>
      </c>
      <c r="J6580" s="213">
        <v>13574</v>
      </c>
      <c r="K6580" s="213">
        <v>19432</v>
      </c>
      <c r="L6580" s="213">
        <v>14133</v>
      </c>
      <c r="M6580" s="213">
        <v>12332</v>
      </c>
      <c r="N6580" s="213">
        <v>9653</v>
      </c>
      <c r="O6580" s="213">
        <v>8260</v>
      </c>
      <c r="P6580" s="214">
        <v>4446</v>
      </c>
    </row>
    <row r="6581" spans="1:16" x14ac:dyDescent="0.25">
      <c r="A6581" s="236" t="s">
        <v>1302</v>
      </c>
      <c r="B6581" s="237" t="s">
        <v>5286</v>
      </c>
      <c r="C6581" s="213">
        <v>0</v>
      </c>
      <c r="D6581" s="213">
        <v>434645</v>
      </c>
      <c r="E6581" s="213">
        <v>952445</v>
      </c>
      <c r="F6581" s="213">
        <v>891946</v>
      </c>
      <c r="G6581" s="213">
        <v>1102139</v>
      </c>
      <c r="H6581" s="213">
        <v>1190622</v>
      </c>
      <c r="I6581" s="213">
        <v>1378422</v>
      </c>
      <c r="J6581" s="213">
        <v>3522463</v>
      </c>
      <c r="K6581" s="213">
        <v>1928320</v>
      </c>
      <c r="L6581" s="213">
        <v>1093092</v>
      </c>
      <c r="M6581" s="213">
        <v>707521</v>
      </c>
      <c r="N6581" s="213">
        <v>1062764</v>
      </c>
      <c r="O6581" s="213">
        <v>866863</v>
      </c>
      <c r="P6581" s="214">
        <v>642018</v>
      </c>
    </row>
    <row r="6582" spans="1:16" x14ac:dyDescent="0.25">
      <c r="A6582" s="236" t="s">
        <v>3489</v>
      </c>
      <c r="B6582" s="237" t="s">
        <v>8162</v>
      </c>
      <c r="C6582" s="213">
        <v>402083</v>
      </c>
      <c r="D6582" s="213">
        <v>566434</v>
      </c>
      <c r="E6582" s="213">
        <v>659740</v>
      </c>
      <c r="F6582" s="213">
        <v>658332</v>
      </c>
      <c r="G6582" s="213">
        <v>795197</v>
      </c>
      <c r="H6582" s="213">
        <v>646867</v>
      </c>
      <c r="I6582" s="213">
        <v>468351</v>
      </c>
      <c r="J6582" s="213">
        <v>1022602</v>
      </c>
      <c r="K6582" s="213">
        <v>465622</v>
      </c>
      <c r="L6582" s="213">
        <v>437585</v>
      </c>
      <c r="M6582" s="213">
        <v>624307</v>
      </c>
      <c r="N6582" s="213">
        <v>672889</v>
      </c>
      <c r="O6582" s="213">
        <v>653627</v>
      </c>
      <c r="P6582" s="214">
        <v>769788</v>
      </c>
    </row>
    <row r="6583" spans="1:16" x14ac:dyDescent="0.25">
      <c r="A6583" s="236" t="s">
        <v>3446</v>
      </c>
      <c r="B6583" s="237" t="s">
        <v>6413</v>
      </c>
      <c r="C6583" s="213">
        <v>1168522</v>
      </c>
      <c r="D6583" s="213">
        <v>963348</v>
      </c>
      <c r="E6583" s="213">
        <v>1140333</v>
      </c>
      <c r="F6583" s="213">
        <v>1406277</v>
      </c>
      <c r="G6583" s="213">
        <v>1426185</v>
      </c>
      <c r="H6583" s="213">
        <v>1142201</v>
      </c>
      <c r="I6583" s="213">
        <v>1133840</v>
      </c>
      <c r="J6583" s="213">
        <v>1233093</v>
      </c>
      <c r="K6583" s="213">
        <v>1163366</v>
      </c>
      <c r="L6583" s="213">
        <v>1191361</v>
      </c>
      <c r="M6583" s="213">
        <v>1391241</v>
      </c>
      <c r="N6583" s="213">
        <v>1137273</v>
      </c>
      <c r="O6583" s="213">
        <v>901968</v>
      </c>
      <c r="P6583" s="214">
        <v>638550</v>
      </c>
    </row>
    <row r="6584" spans="1:16" x14ac:dyDescent="0.25">
      <c r="A6584" s="236" t="s">
        <v>2087</v>
      </c>
      <c r="B6584" s="237" t="s">
        <v>7310</v>
      </c>
      <c r="C6584" s="213">
        <v>4620137</v>
      </c>
      <c r="D6584" s="213">
        <v>5147751</v>
      </c>
      <c r="E6584" s="213">
        <v>5759651</v>
      </c>
      <c r="F6584" s="213">
        <v>5788265</v>
      </c>
      <c r="G6584" s="213">
        <v>6800556</v>
      </c>
      <c r="H6584" s="213">
        <v>6584533</v>
      </c>
      <c r="I6584" s="213">
        <v>7466089</v>
      </c>
      <c r="J6584" s="213">
        <v>8096096</v>
      </c>
      <c r="K6584" s="213">
        <v>9225274</v>
      </c>
      <c r="L6584" s="213">
        <v>8831034</v>
      </c>
      <c r="M6584" s="213">
        <v>12247031</v>
      </c>
      <c r="N6584" s="213">
        <v>8230341</v>
      </c>
      <c r="O6584" s="213">
        <v>8205763</v>
      </c>
      <c r="P6584" s="214">
        <v>7223178</v>
      </c>
    </row>
    <row r="6585" spans="1:16" x14ac:dyDescent="0.25">
      <c r="A6585" s="236" t="s">
        <v>2083</v>
      </c>
      <c r="B6585" s="237" t="s">
        <v>5331</v>
      </c>
      <c r="C6585" s="213">
        <v>755345</v>
      </c>
      <c r="D6585" s="213">
        <v>906759</v>
      </c>
      <c r="E6585" s="213">
        <v>1187092</v>
      </c>
      <c r="F6585" s="213">
        <v>1490725</v>
      </c>
      <c r="G6585" s="213">
        <v>2023336</v>
      </c>
      <c r="H6585" s="213">
        <v>2306999</v>
      </c>
      <c r="I6585" s="213">
        <v>2615667</v>
      </c>
      <c r="J6585" s="213">
        <v>3171146</v>
      </c>
      <c r="K6585" s="213">
        <v>2833457</v>
      </c>
      <c r="L6585" s="213">
        <v>2841893</v>
      </c>
      <c r="M6585" s="213">
        <v>3348867</v>
      </c>
      <c r="N6585" s="213">
        <v>3292964</v>
      </c>
      <c r="O6585" s="213">
        <v>2157511</v>
      </c>
      <c r="P6585" s="214">
        <v>1821105</v>
      </c>
    </row>
    <row r="6586" spans="1:16" x14ac:dyDescent="0.25">
      <c r="A6586" s="236" t="s">
        <v>3058</v>
      </c>
      <c r="B6586" s="237" t="s">
        <v>5651</v>
      </c>
      <c r="C6586" s="213">
        <v>613137</v>
      </c>
      <c r="D6586" s="213">
        <v>683650</v>
      </c>
      <c r="E6586" s="213">
        <v>904932</v>
      </c>
      <c r="F6586" s="213">
        <v>1277993</v>
      </c>
      <c r="G6586" s="213">
        <v>1903366</v>
      </c>
      <c r="H6586" s="213">
        <v>1938216</v>
      </c>
      <c r="I6586" s="213">
        <v>2244535</v>
      </c>
      <c r="J6586" s="213">
        <v>2822466</v>
      </c>
      <c r="K6586" s="213">
        <v>3722561</v>
      </c>
      <c r="L6586" s="213">
        <v>4842444</v>
      </c>
      <c r="M6586" s="213">
        <v>5765363</v>
      </c>
      <c r="N6586" s="213">
        <v>5473952</v>
      </c>
      <c r="O6586" s="213">
        <v>4767160</v>
      </c>
      <c r="P6586" s="214">
        <v>4360710</v>
      </c>
    </row>
    <row r="6587" spans="1:16" x14ac:dyDescent="0.25">
      <c r="A6587" s="236" t="s">
        <v>1681</v>
      </c>
      <c r="B6587" s="237" t="s">
        <v>7262</v>
      </c>
      <c r="C6587" s="213">
        <v>7010256</v>
      </c>
      <c r="D6587" s="213">
        <v>8760935</v>
      </c>
      <c r="E6587" s="213">
        <v>12916441</v>
      </c>
      <c r="F6587" s="213">
        <v>17794196</v>
      </c>
      <c r="G6587" s="213">
        <v>19784526</v>
      </c>
      <c r="H6587" s="213">
        <v>24509656</v>
      </c>
      <c r="I6587" s="213">
        <v>35453060</v>
      </c>
      <c r="J6587" s="213">
        <v>43675855</v>
      </c>
      <c r="K6587" s="213">
        <v>47779709</v>
      </c>
      <c r="L6587" s="213">
        <v>53571769</v>
      </c>
      <c r="M6587" s="213">
        <v>61190372</v>
      </c>
      <c r="N6587" s="213">
        <v>74868979</v>
      </c>
      <c r="O6587" s="213">
        <v>81893711</v>
      </c>
      <c r="P6587" s="214">
        <v>86462233</v>
      </c>
    </row>
    <row r="6588" spans="1:16" x14ac:dyDescent="0.25">
      <c r="A6588" s="236" t="s">
        <v>1307</v>
      </c>
      <c r="B6588" s="237" t="s">
        <v>8429</v>
      </c>
      <c r="C6588" s="213">
        <v>2802618</v>
      </c>
      <c r="D6588" s="213">
        <v>3313411</v>
      </c>
      <c r="E6588" s="213">
        <v>4070800</v>
      </c>
      <c r="F6588" s="213">
        <v>4511402</v>
      </c>
      <c r="G6588" s="213">
        <v>5208571</v>
      </c>
      <c r="H6588" s="213">
        <v>6990964</v>
      </c>
      <c r="I6588" s="213">
        <v>9200334</v>
      </c>
      <c r="J6588" s="213">
        <v>10802224</v>
      </c>
      <c r="K6588" s="213">
        <v>18658624</v>
      </c>
      <c r="L6588" s="213">
        <v>20223710</v>
      </c>
      <c r="M6588" s="213">
        <v>21089576</v>
      </c>
      <c r="N6588" s="213">
        <v>22391592</v>
      </c>
      <c r="O6588" s="213">
        <v>22186687</v>
      </c>
      <c r="P6588" s="214">
        <v>28804026</v>
      </c>
    </row>
    <row r="6589" spans="1:16" x14ac:dyDescent="0.25">
      <c r="A6589" s="236" t="s">
        <v>1393</v>
      </c>
      <c r="B6589" s="237" t="s">
        <v>6843</v>
      </c>
      <c r="C6589" s="213">
        <v>1269966</v>
      </c>
      <c r="D6589" s="213">
        <v>1633644</v>
      </c>
      <c r="E6589" s="213">
        <v>2019994</v>
      </c>
      <c r="F6589" s="213">
        <v>2229219</v>
      </c>
      <c r="G6589" s="213">
        <v>2260012</v>
      </c>
      <c r="H6589" s="213">
        <v>2642920</v>
      </c>
      <c r="I6589" s="213">
        <v>3138847</v>
      </c>
      <c r="J6589" s="213">
        <v>3670806</v>
      </c>
      <c r="K6589" s="213">
        <v>4197965</v>
      </c>
      <c r="L6589" s="213">
        <v>4439690</v>
      </c>
      <c r="M6589" s="213">
        <v>4488008</v>
      </c>
      <c r="N6589" s="213">
        <v>3991000</v>
      </c>
      <c r="O6589" s="213">
        <v>4359723</v>
      </c>
      <c r="P6589" s="214">
        <v>4451214</v>
      </c>
    </row>
    <row r="6590" spans="1:16" x14ac:dyDescent="0.25">
      <c r="A6590" s="236" t="s">
        <v>2803</v>
      </c>
      <c r="B6590" s="237" t="s">
        <v>7513</v>
      </c>
      <c r="C6590" s="213">
        <v>128300</v>
      </c>
      <c r="D6590" s="213">
        <v>117819</v>
      </c>
      <c r="E6590" s="213">
        <v>146494</v>
      </c>
      <c r="F6590" s="213">
        <v>227471</v>
      </c>
      <c r="G6590" s="213">
        <v>203714</v>
      </c>
      <c r="H6590" s="213">
        <v>215898</v>
      </c>
      <c r="I6590" s="213">
        <v>182728</v>
      </c>
      <c r="J6590" s="213">
        <v>228564</v>
      </c>
      <c r="K6590" s="213">
        <v>258689</v>
      </c>
      <c r="L6590" s="213">
        <v>328765</v>
      </c>
      <c r="M6590" s="213">
        <v>271158</v>
      </c>
      <c r="N6590" s="213">
        <v>211008</v>
      </c>
      <c r="O6590" s="213">
        <v>266068</v>
      </c>
      <c r="P6590" s="214">
        <v>273769</v>
      </c>
    </row>
    <row r="6591" spans="1:16" x14ac:dyDescent="0.25">
      <c r="A6591" s="236" t="s">
        <v>2483</v>
      </c>
      <c r="B6591" s="237" t="s">
        <v>7263</v>
      </c>
      <c r="C6591" s="213">
        <v>391675</v>
      </c>
      <c r="D6591" s="213">
        <v>507098</v>
      </c>
      <c r="E6591" s="213">
        <v>533281</v>
      </c>
      <c r="F6591" s="213">
        <v>630506</v>
      </c>
      <c r="G6591" s="213">
        <v>747641</v>
      </c>
      <c r="H6591" s="213">
        <v>984242</v>
      </c>
      <c r="I6591" s="213">
        <v>886860</v>
      </c>
      <c r="J6591" s="213">
        <v>983230</v>
      </c>
      <c r="K6591" s="213">
        <v>1521180</v>
      </c>
      <c r="L6591" s="213">
        <v>1153514</v>
      </c>
      <c r="M6591" s="213">
        <v>872152</v>
      </c>
      <c r="N6591" s="213">
        <v>815195</v>
      </c>
      <c r="O6591" s="213">
        <v>810790</v>
      </c>
      <c r="P6591" s="214">
        <v>739268</v>
      </c>
    </row>
    <row r="6592" spans="1:16" x14ac:dyDescent="0.25">
      <c r="A6592" s="236" t="s">
        <v>824</v>
      </c>
      <c r="B6592" s="237" t="s">
        <v>8163</v>
      </c>
      <c r="C6592" s="213">
        <v>171461</v>
      </c>
      <c r="D6592" s="213">
        <v>238457</v>
      </c>
      <c r="E6592" s="213">
        <v>826943</v>
      </c>
      <c r="F6592" s="213">
        <v>703529</v>
      </c>
      <c r="G6592" s="213">
        <v>605247</v>
      </c>
      <c r="H6592" s="213">
        <v>964447</v>
      </c>
      <c r="I6592" s="213">
        <v>1094618</v>
      </c>
      <c r="J6592" s="213">
        <v>995695</v>
      </c>
      <c r="K6592" s="213">
        <v>1007892</v>
      </c>
      <c r="L6592" s="213">
        <v>2038505</v>
      </c>
      <c r="M6592" s="213">
        <v>2722475</v>
      </c>
      <c r="N6592" s="213">
        <v>2650786</v>
      </c>
      <c r="O6592" s="213">
        <v>3169353</v>
      </c>
      <c r="P6592" s="214">
        <v>1254445</v>
      </c>
    </row>
    <row r="6593" spans="1:16" x14ac:dyDescent="0.25">
      <c r="A6593" s="236" t="s">
        <v>1540</v>
      </c>
      <c r="B6593" s="237" t="s">
        <v>9342</v>
      </c>
      <c r="C6593" s="213">
        <v>37248</v>
      </c>
      <c r="D6593" s="213">
        <v>41497</v>
      </c>
      <c r="E6593" s="213">
        <v>50654</v>
      </c>
      <c r="F6593" s="213">
        <v>43947</v>
      </c>
      <c r="G6593" s="213">
        <v>122359</v>
      </c>
      <c r="H6593" s="213">
        <v>143477</v>
      </c>
      <c r="I6593" s="213">
        <v>53525</v>
      </c>
      <c r="J6593" s="213">
        <v>149367</v>
      </c>
      <c r="K6593" s="213">
        <v>178855</v>
      </c>
      <c r="L6593" s="213">
        <v>193782</v>
      </c>
      <c r="M6593" s="213">
        <v>206262</v>
      </c>
      <c r="N6593" s="213">
        <v>177865</v>
      </c>
      <c r="O6593" s="213">
        <v>166977</v>
      </c>
      <c r="P6593" s="214">
        <v>148563</v>
      </c>
    </row>
    <row r="6594" spans="1:16" x14ac:dyDescent="0.25">
      <c r="A6594" s="236" t="s">
        <v>414</v>
      </c>
      <c r="B6594" s="237" t="s">
        <v>6157</v>
      </c>
      <c r="C6594" s="213">
        <v>3069777</v>
      </c>
      <c r="D6594" s="213">
        <v>3145788</v>
      </c>
      <c r="E6594" s="213">
        <v>3563886</v>
      </c>
      <c r="F6594" s="213">
        <v>4072691</v>
      </c>
      <c r="G6594" s="213">
        <v>4189082</v>
      </c>
      <c r="H6594" s="213">
        <v>4679754</v>
      </c>
      <c r="I6594" s="213">
        <v>5585299</v>
      </c>
      <c r="J6594" s="213">
        <v>6825337</v>
      </c>
      <c r="K6594" s="213">
        <v>5392890</v>
      </c>
      <c r="L6594" s="213">
        <v>7086549</v>
      </c>
      <c r="M6594" s="213">
        <v>7985994</v>
      </c>
      <c r="N6594" s="213">
        <v>7929718</v>
      </c>
      <c r="O6594" s="213">
        <v>9554807</v>
      </c>
      <c r="P6594" s="214">
        <v>9421135</v>
      </c>
    </row>
    <row r="6595" spans="1:16" x14ac:dyDescent="0.25">
      <c r="A6595" s="236" t="s">
        <v>1257</v>
      </c>
      <c r="B6595" s="237" t="s">
        <v>6844</v>
      </c>
      <c r="C6595" s="213">
        <v>1688656</v>
      </c>
      <c r="D6595" s="213">
        <v>2250757</v>
      </c>
      <c r="E6595" s="213">
        <v>2784030</v>
      </c>
      <c r="F6595" s="213">
        <v>2624893</v>
      </c>
      <c r="G6595" s="213">
        <v>2750057</v>
      </c>
      <c r="H6595" s="213">
        <v>3131607</v>
      </c>
      <c r="I6595" s="213">
        <v>3583508</v>
      </c>
      <c r="J6595" s="213">
        <v>3890132</v>
      </c>
      <c r="K6595" s="213">
        <v>3369579</v>
      </c>
      <c r="L6595" s="213">
        <v>3245155</v>
      </c>
      <c r="M6595" s="213">
        <v>3633038</v>
      </c>
      <c r="N6595" s="213">
        <v>3491582</v>
      </c>
      <c r="O6595" s="213">
        <v>3651191</v>
      </c>
      <c r="P6595" s="214">
        <v>3845150</v>
      </c>
    </row>
    <row r="6596" spans="1:16" x14ac:dyDescent="0.25">
      <c r="A6596" s="236" t="s">
        <v>506</v>
      </c>
      <c r="B6596" s="237" t="s">
        <v>7514</v>
      </c>
      <c r="C6596" s="213">
        <v>7237016</v>
      </c>
      <c r="D6596" s="213">
        <v>7837007</v>
      </c>
      <c r="E6596" s="213">
        <v>7877836</v>
      </c>
      <c r="F6596" s="213">
        <v>8654297</v>
      </c>
      <c r="G6596" s="213">
        <v>9489470</v>
      </c>
      <c r="H6596" s="213">
        <v>10091278</v>
      </c>
      <c r="I6596" s="213">
        <v>10992681</v>
      </c>
      <c r="J6596" s="213">
        <v>12637951</v>
      </c>
      <c r="K6596" s="213">
        <v>13912975</v>
      </c>
      <c r="L6596" s="213">
        <v>15847667</v>
      </c>
      <c r="M6596" s="213">
        <v>17139533</v>
      </c>
      <c r="N6596" s="213">
        <v>16085206</v>
      </c>
      <c r="O6596" s="213">
        <v>15130529</v>
      </c>
      <c r="P6596" s="214">
        <v>15134103</v>
      </c>
    </row>
    <row r="6597" spans="1:16" x14ac:dyDescent="0.25">
      <c r="A6597" s="236" t="s">
        <v>1288</v>
      </c>
      <c r="B6597" s="237" t="s">
        <v>6701</v>
      </c>
      <c r="C6597" s="213">
        <v>6489188</v>
      </c>
      <c r="D6597" s="213">
        <v>7764940</v>
      </c>
      <c r="E6597" s="213">
        <v>8551644</v>
      </c>
      <c r="F6597" s="213">
        <v>10062846</v>
      </c>
      <c r="G6597" s="213">
        <v>11173445</v>
      </c>
      <c r="H6597" s="213">
        <v>12642288</v>
      </c>
      <c r="I6597" s="213">
        <v>13149694</v>
      </c>
      <c r="J6597" s="213">
        <v>14754568</v>
      </c>
      <c r="K6597" s="213">
        <v>15120926</v>
      </c>
      <c r="L6597" s="213">
        <v>14768350</v>
      </c>
      <c r="M6597" s="213">
        <v>17876278</v>
      </c>
      <c r="N6597" s="213">
        <v>17594685</v>
      </c>
      <c r="O6597" s="213">
        <v>20697749</v>
      </c>
      <c r="P6597" s="214">
        <v>21678400</v>
      </c>
    </row>
    <row r="6598" spans="1:16" x14ac:dyDescent="0.25">
      <c r="A6598" s="236" t="s">
        <v>651</v>
      </c>
      <c r="B6598" s="237" t="s">
        <v>8538</v>
      </c>
      <c r="C6598" s="213">
        <v>1543265</v>
      </c>
      <c r="D6598" s="213">
        <v>1721553</v>
      </c>
      <c r="E6598" s="213">
        <v>2031807</v>
      </c>
      <c r="F6598" s="213">
        <v>2598788</v>
      </c>
      <c r="G6598" s="213">
        <v>2936084</v>
      </c>
      <c r="H6598" s="213">
        <v>2833032</v>
      </c>
      <c r="I6598" s="213">
        <v>3021724</v>
      </c>
      <c r="J6598" s="213">
        <v>3626643</v>
      </c>
      <c r="K6598" s="213">
        <v>3273612</v>
      </c>
      <c r="L6598" s="213">
        <v>3354488</v>
      </c>
      <c r="M6598" s="213">
        <v>4468416</v>
      </c>
      <c r="N6598" s="213">
        <v>4135229</v>
      </c>
      <c r="O6598" s="213">
        <v>3847728</v>
      </c>
      <c r="P6598" s="214">
        <v>3639499</v>
      </c>
    </row>
    <row r="6599" spans="1:16" x14ac:dyDescent="0.25">
      <c r="A6599" s="236" t="s">
        <v>1006</v>
      </c>
      <c r="B6599" s="237" t="s">
        <v>8430</v>
      </c>
      <c r="C6599" s="213">
        <v>1915552</v>
      </c>
      <c r="D6599" s="213">
        <v>2064705</v>
      </c>
      <c r="E6599" s="213">
        <v>2606849</v>
      </c>
      <c r="F6599" s="213">
        <v>2763080</v>
      </c>
      <c r="G6599" s="213">
        <v>2872008</v>
      </c>
      <c r="H6599" s="213">
        <v>3380133</v>
      </c>
      <c r="I6599" s="213">
        <v>3742466</v>
      </c>
      <c r="J6599" s="213">
        <v>4358061</v>
      </c>
      <c r="K6599" s="213">
        <v>4441122</v>
      </c>
      <c r="L6599" s="213">
        <v>4543595</v>
      </c>
      <c r="M6599" s="213">
        <v>4896744</v>
      </c>
      <c r="N6599" s="213">
        <v>4995545</v>
      </c>
      <c r="O6599" s="213">
        <v>5007677</v>
      </c>
      <c r="P6599" s="214">
        <v>4929398</v>
      </c>
    </row>
    <row r="6600" spans="1:16" x14ac:dyDescent="0.25">
      <c r="A6600" s="236" t="s">
        <v>45</v>
      </c>
      <c r="B6600" s="237" t="s">
        <v>5282</v>
      </c>
      <c r="C6600" s="213">
        <v>71815259</v>
      </c>
      <c r="D6600" s="213">
        <v>96558310</v>
      </c>
      <c r="E6600" s="213">
        <v>118081083</v>
      </c>
      <c r="F6600" s="213">
        <v>147481903</v>
      </c>
      <c r="G6600" s="213">
        <v>162504209</v>
      </c>
      <c r="H6600" s="213">
        <v>189234443</v>
      </c>
      <c r="I6600" s="213">
        <v>221693816</v>
      </c>
      <c r="J6600" s="213">
        <v>243426454</v>
      </c>
      <c r="K6600" s="213">
        <v>247423768</v>
      </c>
      <c r="L6600" s="213">
        <v>254603688</v>
      </c>
      <c r="M6600" s="213">
        <v>264939933</v>
      </c>
      <c r="N6600" s="213">
        <v>255624008</v>
      </c>
      <c r="O6600" s="213">
        <v>256649397</v>
      </c>
      <c r="P6600" s="214">
        <v>270260512</v>
      </c>
    </row>
    <row r="6601" spans="1:16" x14ac:dyDescent="0.25">
      <c r="A6601" s="236" t="s">
        <v>513</v>
      </c>
      <c r="B6601" s="237" t="s">
        <v>8164</v>
      </c>
      <c r="C6601" s="213">
        <v>1273071</v>
      </c>
      <c r="D6601" s="213">
        <v>1458442</v>
      </c>
      <c r="E6601" s="213">
        <v>1608787</v>
      </c>
      <c r="F6601" s="213">
        <v>1585014</v>
      </c>
      <c r="G6601" s="213">
        <v>1804593</v>
      </c>
      <c r="H6601" s="213">
        <v>1915160</v>
      </c>
      <c r="I6601" s="213">
        <v>2253410</v>
      </c>
      <c r="J6601" s="213">
        <v>2530124</v>
      </c>
      <c r="K6601" s="213">
        <v>2412003</v>
      </c>
      <c r="L6601" s="213">
        <v>2858076</v>
      </c>
      <c r="M6601" s="213">
        <v>3038339</v>
      </c>
      <c r="N6601" s="213">
        <v>2838357</v>
      </c>
      <c r="O6601" s="213">
        <v>3150265</v>
      </c>
      <c r="P6601" s="214">
        <v>3270831</v>
      </c>
    </row>
    <row r="6602" spans="1:16" x14ac:dyDescent="0.25">
      <c r="A6602" s="236" t="s">
        <v>682</v>
      </c>
      <c r="B6602" s="237" t="s">
        <v>6414</v>
      </c>
      <c r="C6602" s="213">
        <v>1243408</v>
      </c>
      <c r="D6602" s="213">
        <v>1362862</v>
      </c>
      <c r="E6602" s="213">
        <v>1605310</v>
      </c>
      <c r="F6602" s="213">
        <v>1844872</v>
      </c>
      <c r="G6602" s="213">
        <v>2129772</v>
      </c>
      <c r="H6602" s="213">
        <v>2511908</v>
      </c>
      <c r="I6602" s="213">
        <v>2733614</v>
      </c>
      <c r="J6602" s="213">
        <v>3198228</v>
      </c>
      <c r="K6602" s="213">
        <v>2941333</v>
      </c>
      <c r="L6602" s="213">
        <v>3382584</v>
      </c>
      <c r="M6602" s="213">
        <v>3901116</v>
      </c>
      <c r="N6602" s="213">
        <v>3659303</v>
      </c>
      <c r="O6602" s="213">
        <v>3899877</v>
      </c>
      <c r="P6602" s="214">
        <v>4007087</v>
      </c>
    </row>
    <row r="6603" spans="1:16" x14ac:dyDescent="0.25">
      <c r="A6603" s="236" t="s">
        <v>1240</v>
      </c>
      <c r="B6603" s="237" t="s">
        <v>7751</v>
      </c>
      <c r="C6603" s="213">
        <v>939069</v>
      </c>
      <c r="D6603" s="213">
        <v>1065633</v>
      </c>
      <c r="E6603" s="213">
        <v>1193587</v>
      </c>
      <c r="F6603" s="213">
        <v>1631491</v>
      </c>
      <c r="G6603" s="213">
        <v>1665509</v>
      </c>
      <c r="H6603" s="213">
        <v>1920650</v>
      </c>
      <c r="I6603" s="213">
        <v>2177369</v>
      </c>
      <c r="J6603" s="213">
        <v>2780825</v>
      </c>
      <c r="K6603" s="213">
        <v>3169345</v>
      </c>
      <c r="L6603" s="213">
        <v>4300057</v>
      </c>
      <c r="M6603" s="213">
        <v>3807931</v>
      </c>
      <c r="N6603" s="213">
        <v>3977859</v>
      </c>
      <c r="O6603" s="213">
        <v>4155035</v>
      </c>
      <c r="P6603" s="214">
        <v>4142102</v>
      </c>
    </row>
    <row r="6604" spans="1:16" x14ac:dyDescent="0.25">
      <c r="A6604" s="236" t="s">
        <v>2000</v>
      </c>
      <c r="B6604" s="237" t="s">
        <v>5507</v>
      </c>
      <c r="C6604" s="213">
        <v>284227</v>
      </c>
      <c r="D6604" s="213">
        <v>269650</v>
      </c>
      <c r="E6604" s="213">
        <v>240108</v>
      </c>
      <c r="F6604" s="213">
        <v>238690</v>
      </c>
      <c r="G6604" s="213">
        <v>270284</v>
      </c>
      <c r="H6604" s="213">
        <v>283646</v>
      </c>
      <c r="I6604" s="213">
        <v>329137</v>
      </c>
      <c r="J6604" s="213">
        <v>335415</v>
      </c>
      <c r="K6604" s="213">
        <v>346248</v>
      </c>
      <c r="L6604" s="213">
        <v>404940</v>
      </c>
      <c r="M6604" s="213">
        <v>516900</v>
      </c>
      <c r="N6604" s="213">
        <v>500563</v>
      </c>
      <c r="O6604" s="213">
        <v>421742</v>
      </c>
      <c r="P6604" s="214">
        <v>432169</v>
      </c>
    </row>
    <row r="6605" spans="1:16" x14ac:dyDescent="0.25">
      <c r="A6605" s="236" t="s">
        <v>2743</v>
      </c>
      <c r="B6605" s="237" t="s">
        <v>8165</v>
      </c>
      <c r="C6605" s="213">
        <v>1344395</v>
      </c>
      <c r="D6605" s="213">
        <v>1537774</v>
      </c>
      <c r="E6605" s="213">
        <v>1731720</v>
      </c>
      <c r="F6605" s="213">
        <v>1954362</v>
      </c>
      <c r="G6605" s="213">
        <v>2146163</v>
      </c>
      <c r="H6605" s="213">
        <v>2231222</v>
      </c>
      <c r="I6605" s="213">
        <v>2585908</v>
      </c>
      <c r="J6605" s="213">
        <v>2736829</v>
      </c>
      <c r="K6605" s="213">
        <v>2439076</v>
      </c>
      <c r="L6605" s="213">
        <v>2658461</v>
      </c>
      <c r="M6605" s="213">
        <v>2736895</v>
      </c>
      <c r="N6605" s="213">
        <v>2905831</v>
      </c>
      <c r="O6605" s="213">
        <v>3032278</v>
      </c>
      <c r="P6605" s="214">
        <v>2971243</v>
      </c>
    </row>
    <row r="6606" spans="1:16" x14ac:dyDescent="0.25">
      <c r="A6606" s="236" t="s">
        <v>2734</v>
      </c>
      <c r="B6606" s="237" t="s">
        <v>8166</v>
      </c>
      <c r="C6606" s="213">
        <v>621710</v>
      </c>
      <c r="D6606" s="213">
        <v>730231</v>
      </c>
      <c r="E6606" s="213">
        <v>908554</v>
      </c>
      <c r="F6606" s="213">
        <v>999286</v>
      </c>
      <c r="G6606" s="213">
        <v>1120446</v>
      </c>
      <c r="H6606" s="213">
        <v>1195686</v>
      </c>
      <c r="I6606" s="213">
        <v>1269082</v>
      </c>
      <c r="J6606" s="213">
        <v>1546403</v>
      </c>
      <c r="K6606" s="213">
        <v>1525379</v>
      </c>
      <c r="L6606" s="213">
        <v>1725608</v>
      </c>
      <c r="M6606" s="213">
        <v>1946833</v>
      </c>
      <c r="N6606" s="213">
        <v>1982291</v>
      </c>
      <c r="O6606" s="213">
        <v>2057334</v>
      </c>
      <c r="P6606" s="214">
        <v>2084345</v>
      </c>
    </row>
    <row r="6607" spans="1:16" x14ac:dyDescent="0.25">
      <c r="A6607" s="236" t="s">
        <v>1981</v>
      </c>
      <c r="B6607" s="237" t="s">
        <v>6266</v>
      </c>
      <c r="C6607" s="213">
        <v>78567</v>
      </c>
      <c r="D6607" s="213">
        <v>78762</v>
      </c>
      <c r="E6607" s="213">
        <v>87093</v>
      </c>
      <c r="F6607" s="213">
        <v>112729</v>
      </c>
      <c r="G6607" s="213">
        <v>112660</v>
      </c>
      <c r="H6607" s="213">
        <v>119818</v>
      </c>
      <c r="I6607" s="213">
        <v>147757</v>
      </c>
      <c r="J6607" s="213">
        <v>180926</v>
      </c>
      <c r="K6607" s="213">
        <v>174978</v>
      </c>
      <c r="L6607" s="213">
        <v>224674</v>
      </c>
      <c r="M6607" s="213">
        <v>240668</v>
      </c>
      <c r="N6607" s="213">
        <v>262153</v>
      </c>
      <c r="O6607" s="213">
        <v>295741</v>
      </c>
      <c r="P6607" s="214">
        <v>320958</v>
      </c>
    </row>
    <row r="6608" spans="1:16" x14ac:dyDescent="0.25">
      <c r="A6608" s="236" t="s">
        <v>1361</v>
      </c>
      <c r="B6608" s="237" t="s">
        <v>6695</v>
      </c>
      <c r="C6608" s="213">
        <v>855127</v>
      </c>
      <c r="D6608" s="213">
        <v>981241</v>
      </c>
      <c r="E6608" s="213">
        <v>1304862</v>
      </c>
      <c r="F6608" s="213">
        <v>1725690</v>
      </c>
      <c r="G6608" s="213">
        <v>2138536</v>
      </c>
      <c r="H6608" s="213">
        <v>2200757</v>
      </c>
      <c r="I6608" s="213">
        <v>2643494</v>
      </c>
      <c r="J6608" s="213">
        <v>3560875</v>
      </c>
      <c r="K6608" s="213">
        <v>3575219</v>
      </c>
      <c r="L6608" s="213">
        <v>3121535</v>
      </c>
      <c r="M6608" s="213">
        <v>3568664</v>
      </c>
      <c r="N6608" s="213">
        <v>3631960</v>
      </c>
      <c r="O6608" s="213">
        <v>3683678</v>
      </c>
      <c r="P6608" s="214">
        <v>3797103</v>
      </c>
    </row>
    <row r="6609" spans="1:16" x14ac:dyDescent="0.25">
      <c r="A6609" s="236" t="s">
        <v>4830</v>
      </c>
      <c r="B6609" s="237" t="s">
        <v>5558</v>
      </c>
      <c r="C6609" s="213">
        <v>0</v>
      </c>
      <c r="D6609" s="213">
        <v>13062</v>
      </c>
      <c r="E6609" s="213">
        <v>9979</v>
      </c>
      <c r="F6609" s="213">
        <v>8980</v>
      </c>
      <c r="G6609" s="213">
        <v>13268</v>
      </c>
      <c r="H6609" s="213">
        <v>19083</v>
      </c>
      <c r="I6609" s="213">
        <v>9852</v>
      </c>
      <c r="J6609" s="213">
        <v>745</v>
      </c>
      <c r="K6609" s="213">
        <v>22</v>
      </c>
      <c r="L6609" s="213">
        <v>0</v>
      </c>
      <c r="M6609" s="213">
        <v>1</v>
      </c>
      <c r="N6609" s="213">
        <v>2443</v>
      </c>
      <c r="O6609" s="213">
        <v>4761</v>
      </c>
      <c r="P6609" s="214">
        <v>1633</v>
      </c>
    </row>
    <row r="6610" spans="1:16" x14ac:dyDescent="0.25">
      <c r="A6610" s="236" t="s">
        <v>9343</v>
      </c>
      <c r="B6610" s="237" t="s">
        <v>9344</v>
      </c>
      <c r="C6610" s="213">
        <v>0</v>
      </c>
      <c r="D6610" s="213">
        <v>0</v>
      </c>
      <c r="E6610" s="213">
        <v>0</v>
      </c>
      <c r="F6610" s="213">
        <v>0</v>
      </c>
      <c r="G6610" s="213">
        <v>0</v>
      </c>
      <c r="H6610" s="213">
        <v>0</v>
      </c>
      <c r="I6610" s="213">
        <v>729599</v>
      </c>
      <c r="J6610" s="213">
        <v>1128498</v>
      </c>
      <c r="K6610" s="213">
        <v>1015724</v>
      </c>
      <c r="L6610" s="213">
        <v>1390987</v>
      </c>
      <c r="M6610" s="213">
        <v>1570751</v>
      </c>
      <c r="N6610" s="213">
        <v>1774581</v>
      </c>
      <c r="O6610" s="213">
        <v>1738694</v>
      </c>
      <c r="P6610" s="214">
        <v>1722970</v>
      </c>
    </row>
    <row r="6611" spans="1:16" x14ac:dyDescent="0.25">
      <c r="A6611" s="236" t="s">
        <v>5557</v>
      </c>
      <c r="B6611" s="237" t="s">
        <v>5558</v>
      </c>
      <c r="C6611" s="213">
        <v>0</v>
      </c>
      <c r="D6611" s="213">
        <v>0</v>
      </c>
      <c r="E6611" s="213">
        <v>0</v>
      </c>
      <c r="F6611" s="213">
        <v>0</v>
      </c>
      <c r="G6611" s="213">
        <v>0</v>
      </c>
      <c r="H6611" s="213">
        <v>0</v>
      </c>
      <c r="I6611" s="213">
        <v>8495</v>
      </c>
      <c r="J6611" s="213">
        <v>16524</v>
      </c>
      <c r="K6611" s="213">
        <v>57748</v>
      </c>
      <c r="L6611" s="213">
        <v>27033</v>
      </c>
      <c r="M6611" s="213">
        <v>23609</v>
      </c>
      <c r="N6611" s="213">
        <v>13646</v>
      </c>
      <c r="O6611" s="213">
        <v>14765</v>
      </c>
      <c r="P6611" s="214">
        <v>9707</v>
      </c>
    </row>
    <row r="6612" spans="1:16" x14ac:dyDescent="0.25">
      <c r="A6612" s="236" t="s">
        <v>961</v>
      </c>
      <c r="B6612" s="237" t="s">
        <v>7866</v>
      </c>
      <c r="C6612" s="213">
        <v>122877</v>
      </c>
      <c r="D6612" s="213">
        <v>161514</v>
      </c>
      <c r="E6612" s="213">
        <v>180932</v>
      </c>
      <c r="F6612" s="213">
        <v>222615</v>
      </c>
      <c r="G6612" s="213">
        <v>257563</v>
      </c>
      <c r="H6612" s="213">
        <v>285633</v>
      </c>
      <c r="I6612" s="213">
        <v>375386</v>
      </c>
      <c r="J6612" s="213">
        <v>626915</v>
      </c>
      <c r="K6612" s="213">
        <v>524532</v>
      </c>
      <c r="L6612" s="213">
        <v>647511</v>
      </c>
      <c r="M6612" s="213">
        <v>746736</v>
      </c>
      <c r="N6612" s="213">
        <v>750843</v>
      </c>
      <c r="O6612" s="213">
        <v>836976</v>
      </c>
      <c r="P6612" s="214">
        <v>838762</v>
      </c>
    </row>
    <row r="6613" spans="1:16" x14ac:dyDescent="0.25">
      <c r="A6613" s="236" t="s">
        <v>151</v>
      </c>
      <c r="B6613" s="237" t="s">
        <v>7265</v>
      </c>
      <c r="C6613" s="213">
        <v>770727</v>
      </c>
      <c r="D6613" s="213">
        <v>800098</v>
      </c>
      <c r="E6613" s="213">
        <v>976120</v>
      </c>
      <c r="F6613" s="213">
        <v>1211111</v>
      </c>
      <c r="G6613" s="213">
        <v>1398161</v>
      </c>
      <c r="H6613" s="213">
        <v>1504068</v>
      </c>
      <c r="I6613" s="213">
        <v>1896113</v>
      </c>
      <c r="J6613" s="213">
        <v>3171611</v>
      </c>
      <c r="K6613" s="213">
        <v>2106221</v>
      </c>
      <c r="L6613" s="213">
        <v>2465560</v>
      </c>
      <c r="M6613" s="213">
        <v>3503493</v>
      </c>
      <c r="N6613" s="213">
        <v>3597692</v>
      </c>
      <c r="O6613" s="213">
        <v>3076107</v>
      </c>
      <c r="P6613" s="214">
        <v>2898114</v>
      </c>
    </row>
    <row r="6614" spans="1:16" x14ac:dyDescent="0.25">
      <c r="A6614" s="236" t="s">
        <v>92</v>
      </c>
      <c r="B6614" s="237" t="s">
        <v>5479</v>
      </c>
      <c r="C6614" s="213">
        <v>178642</v>
      </c>
      <c r="D6614" s="213">
        <v>157965</v>
      </c>
      <c r="E6614" s="213">
        <v>227975</v>
      </c>
      <c r="F6614" s="213">
        <v>309161</v>
      </c>
      <c r="G6614" s="213">
        <v>243093</v>
      </c>
      <c r="H6614" s="213">
        <v>295150</v>
      </c>
      <c r="I6614" s="213">
        <v>410106</v>
      </c>
      <c r="J6614" s="213">
        <v>885674</v>
      </c>
      <c r="K6614" s="213">
        <v>443722</v>
      </c>
      <c r="L6614" s="213">
        <v>554863</v>
      </c>
      <c r="M6614" s="213">
        <v>651455</v>
      </c>
      <c r="N6614" s="213">
        <v>645918</v>
      </c>
      <c r="O6614" s="213">
        <v>672780</v>
      </c>
      <c r="P6614" s="214">
        <v>678774</v>
      </c>
    </row>
    <row r="6615" spans="1:16" x14ac:dyDescent="0.25">
      <c r="A6615" s="236" t="s">
        <v>1175</v>
      </c>
      <c r="B6615" s="237" t="s">
        <v>9773</v>
      </c>
      <c r="C6615" s="213">
        <v>45278</v>
      </c>
      <c r="D6615" s="213">
        <v>58214</v>
      </c>
      <c r="E6615" s="213">
        <v>69027</v>
      </c>
      <c r="F6615" s="213">
        <v>69312</v>
      </c>
      <c r="G6615" s="213">
        <v>70626</v>
      </c>
      <c r="H6615" s="213">
        <v>88210</v>
      </c>
      <c r="I6615" s="213">
        <v>127049</v>
      </c>
      <c r="J6615" s="213">
        <v>344052</v>
      </c>
      <c r="K6615" s="213">
        <v>191875</v>
      </c>
      <c r="L6615" s="213">
        <v>162570</v>
      </c>
      <c r="M6615" s="213">
        <v>172966</v>
      </c>
      <c r="N6615" s="213">
        <v>155861</v>
      </c>
      <c r="O6615" s="213">
        <v>153248</v>
      </c>
      <c r="P6615" s="214">
        <v>228498</v>
      </c>
    </row>
    <row r="6616" spans="1:16" x14ac:dyDescent="0.25">
      <c r="A6616" s="236" t="s">
        <v>1735</v>
      </c>
      <c r="B6616" s="237" t="s">
        <v>6696</v>
      </c>
      <c r="C6616" s="213">
        <v>2533159</v>
      </c>
      <c r="D6616" s="213">
        <v>2593039</v>
      </c>
      <c r="E6616" s="213">
        <v>2598744</v>
      </c>
      <c r="F6616" s="213">
        <v>3372434</v>
      </c>
      <c r="G6616" s="213">
        <v>4703666</v>
      </c>
      <c r="H6616" s="213">
        <v>4668633</v>
      </c>
      <c r="I6616" s="213">
        <v>6171178</v>
      </c>
      <c r="J6616" s="213">
        <v>15271893</v>
      </c>
      <c r="K6616" s="213">
        <v>9318310</v>
      </c>
      <c r="L6616" s="213">
        <v>11916252</v>
      </c>
      <c r="M6616" s="213">
        <v>15143731</v>
      </c>
      <c r="N6616" s="213">
        <v>14747123</v>
      </c>
      <c r="O6616" s="213">
        <v>12237132</v>
      </c>
      <c r="P6616" s="214">
        <v>12057301</v>
      </c>
    </row>
    <row r="6617" spans="1:16" x14ac:dyDescent="0.25">
      <c r="A6617" s="236" t="s">
        <v>1553</v>
      </c>
      <c r="B6617" s="237" t="s">
        <v>7042</v>
      </c>
      <c r="C6617" s="213">
        <v>107113</v>
      </c>
      <c r="D6617" s="213">
        <v>98678</v>
      </c>
      <c r="E6617" s="213">
        <v>114481</v>
      </c>
      <c r="F6617" s="213">
        <v>109715</v>
      </c>
      <c r="G6617" s="213">
        <v>137708</v>
      </c>
      <c r="H6617" s="213">
        <v>157002</v>
      </c>
      <c r="I6617" s="213">
        <v>193586</v>
      </c>
      <c r="J6617" s="213">
        <v>480401</v>
      </c>
      <c r="K6617" s="213">
        <v>313693</v>
      </c>
      <c r="L6617" s="213">
        <v>341962</v>
      </c>
      <c r="M6617" s="213">
        <v>407787</v>
      </c>
      <c r="N6617" s="213">
        <v>409510</v>
      </c>
      <c r="O6617" s="213">
        <v>339659</v>
      </c>
      <c r="P6617" s="214">
        <v>528833</v>
      </c>
    </row>
    <row r="6618" spans="1:16" x14ac:dyDescent="0.25">
      <c r="A6618" s="236" t="s">
        <v>202</v>
      </c>
      <c r="B6618" s="237" t="s">
        <v>7043</v>
      </c>
      <c r="C6618" s="213">
        <v>1361576</v>
      </c>
      <c r="D6618" s="213">
        <v>1628357</v>
      </c>
      <c r="E6618" s="213">
        <v>1851718</v>
      </c>
      <c r="F6618" s="213">
        <v>2247778</v>
      </c>
      <c r="G6618" s="213">
        <v>2347855</v>
      </c>
      <c r="H6618" s="213">
        <v>2360387</v>
      </c>
      <c r="I6618" s="213">
        <v>3203399</v>
      </c>
      <c r="J6618" s="213">
        <v>6072095</v>
      </c>
      <c r="K6618" s="213">
        <v>3281712</v>
      </c>
      <c r="L6618" s="213">
        <v>4514493</v>
      </c>
      <c r="M6618" s="213">
        <v>5856275</v>
      </c>
      <c r="N6618" s="213">
        <v>6112080</v>
      </c>
      <c r="O6618" s="213">
        <v>6118535</v>
      </c>
      <c r="P6618" s="214">
        <v>5828318</v>
      </c>
    </row>
    <row r="6619" spans="1:16" x14ac:dyDescent="0.25">
      <c r="A6619" s="236" t="s">
        <v>558</v>
      </c>
      <c r="B6619" s="237" t="s">
        <v>7869</v>
      </c>
      <c r="C6619" s="213">
        <v>131727</v>
      </c>
      <c r="D6619" s="213">
        <v>152834</v>
      </c>
      <c r="E6619" s="213">
        <v>212762</v>
      </c>
      <c r="F6619" s="213">
        <v>332624</v>
      </c>
      <c r="G6619" s="213">
        <v>422591</v>
      </c>
      <c r="H6619" s="213">
        <v>407728</v>
      </c>
      <c r="I6619" s="213">
        <v>599508</v>
      </c>
      <c r="J6619" s="213">
        <v>1025901</v>
      </c>
      <c r="K6619" s="213">
        <v>356802</v>
      </c>
      <c r="L6619" s="213">
        <v>702593</v>
      </c>
      <c r="M6619" s="213">
        <v>2441596</v>
      </c>
      <c r="N6619" s="213">
        <v>1295465</v>
      </c>
      <c r="O6619" s="213">
        <v>1430528</v>
      </c>
      <c r="P6619" s="214">
        <v>1435407</v>
      </c>
    </row>
    <row r="6620" spans="1:16" x14ac:dyDescent="0.25">
      <c r="A6620" s="236" t="s">
        <v>222</v>
      </c>
      <c r="B6620" s="237" t="s">
        <v>8158</v>
      </c>
      <c r="C6620" s="213">
        <v>480828</v>
      </c>
      <c r="D6620" s="213">
        <v>496431</v>
      </c>
      <c r="E6620" s="213">
        <v>602814</v>
      </c>
      <c r="F6620" s="213">
        <v>752660</v>
      </c>
      <c r="G6620" s="213">
        <v>832901</v>
      </c>
      <c r="H6620" s="213">
        <v>771904</v>
      </c>
      <c r="I6620" s="213">
        <v>1173404</v>
      </c>
      <c r="J6620" s="213">
        <v>2542104</v>
      </c>
      <c r="K6620" s="213">
        <v>1461954</v>
      </c>
      <c r="L6620" s="213">
        <v>2109333</v>
      </c>
      <c r="M6620" s="213">
        <v>2594714</v>
      </c>
      <c r="N6620" s="213">
        <v>2326593</v>
      </c>
      <c r="O6620" s="213">
        <v>2249870</v>
      </c>
      <c r="P6620" s="214">
        <v>2124853</v>
      </c>
    </row>
    <row r="6621" spans="1:16" x14ac:dyDescent="0.25">
      <c r="A6621" s="236" t="s">
        <v>3192</v>
      </c>
      <c r="B6621" s="237" t="s">
        <v>9772</v>
      </c>
      <c r="C6621" s="213">
        <v>52977</v>
      </c>
      <c r="D6621" s="213">
        <v>61395</v>
      </c>
      <c r="E6621" s="213">
        <v>67410</v>
      </c>
      <c r="F6621" s="213">
        <v>81287</v>
      </c>
      <c r="G6621" s="213">
        <v>88527</v>
      </c>
      <c r="H6621" s="213">
        <v>100459</v>
      </c>
      <c r="I6621" s="213">
        <v>115634</v>
      </c>
      <c r="J6621" s="213">
        <v>144226</v>
      </c>
      <c r="K6621" s="213">
        <v>124262</v>
      </c>
      <c r="L6621" s="213">
        <v>146544</v>
      </c>
      <c r="M6621" s="213">
        <v>129339</v>
      </c>
      <c r="N6621" s="213">
        <v>124931</v>
      </c>
      <c r="O6621" s="213">
        <v>133725</v>
      </c>
      <c r="P6621" s="214">
        <v>132330</v>
      </c>
    </row>
    <row r="6622" spans="1:16" x14ac:dyDescent="0.25">
      <c r="A6622" s="236" t="s">
        <v>3173</v>
      </c>
      <c r="B6622" s="237" t="s">
        <v>6110</v>
      </c>
      <c r="C6622" s="213">
        <v>197136</v>
      </c>
      <c r="D6622" s="213">
        <v>240868</v>
      </c>
      <c r="E6622" s="213">
        <v>292298</v>
      </c>
      <c r="F6622" s="213">
        <v>347285</v>
      </c>
      <c r="G6622" s="213">
        <v>357659</v>
      </c>
      <c r="H6622" s="213">
        <v>358076</v>
      </c>
      <c r="I6622" s="213">
        <v>371362</v>
      </c>
      <c r="J6622" s="213">
        <v>351346</v>
      </c>
      <c r="K6622" s="213">
        <v>334877</v>
      </c>
      <c r="L6622" s="213">
        <v>441156</v>
      </c>
      <c r="M6622" s="213">
        <v>447652</v>
      </c>
      <c r="N6622" s="213">
        <v>422152</v>
      </c>
      <c r="O6622" s="213">
        <v>447165</v>
      </c>
      <c r="P6622" s="214">
        <v>465749</v>
      </c>
    </row>
    <row r="6623" spans="1:16" x14ac:dyDescent="0.25">
      <c r="A6623" s="236" t="s">
        <v>274</v>
      </c>
      <c r="B6623" s="237" t="s">
        <v>6070</v>
      </c>
      <c r="C6623" s="213">
        <v>248024</v>
      </c>
      <c r="D6623" s="213">
        <v>259187</v>
      </c>
      <c r="E6623" s="213">
        <v>290167</v>
      </c>
      <c r="F6623" s="213">
        <v>328464</v>
      </c>
      <c r="G6623" s="213">
        <v>326685</v>
      </c>
      <c r="H6623" s="213">
        <v>346887</v>
      </c>
      <c r="I6623" s="213">
        <v>356319</v>
      </c>
      <c r="J6623" s="213">
        <v>368134</v>
      </c>
      <c r="K6623" s="213">
        <v>281766</v>
      </c>
      <c r="L6623" s="213">
        <v>375667</v>
      </c>
      <c r="M6623" s="213">
        <v>354342</v>
      </c>
      <c r="N6623" s="213">
        <v>346089</v>
      </c>
      <c r="O6623" s="213">
        <v>356220</v>
      </c>
      <c r="P6623" s="214">
        <v>363019</v>
      </c>
    </row>
    <row r="6624" spans="1:16" x14ac:dyDescent="0.25">
      <c r="A6624" s="236" t="s">
        <v>3203</v>
      </c>
      <c r="B6624" s="237" t="s">
        <v>8156</v>
      </c>
      <c r="C6624" s="213">
        <v>311009</v>
      </c>
      <c r="D6624" s="213">
        <v>330247</v>
      </c>
      <c r="E6624" s="213">
        <v>390253</v>
      </c>
      <c r="F6624" s="213">
        <v>460887</v>
      </c>
      <c r="G6624" s="213">
        <v>524472</v>
      </c>
      <c r="H6624" s="213">
        <v>516556</v>
      </c>
      <c r="I6624" s="213">
        <v>582047</v>
      </c>
      <c r="J6624" s="213">
        <v>606877</v>
      </c>
      <c r="K6624" s="213">
        <v>619957</v>
      </c>
      <c r="L6624" s="213">
        <v>835162</v>
      </c>
      <c r="M6624" s="213">
        <v>1071205</v>
      </c>
      <c r="N6624" s="213">
        <v>1046132</v>
      </c>
      <c r="O6624" s="213">
        <v>1018466</v>
      </c>
      <c r="P6624" s="214">
        <v>1035438</v>
      </c>
    </row>
    <row r="6625" spans="1:16" x14ac:dyDescent="0.25">
      <c r="A6625" s="236" t="s">
        <v>2793</v>
      </c>
      <c r="B6625" s="237" t="s">
        <v>7547</v>
      </c>
      <c r="C6625" s="213">
        <v>714876</v>
      </c>
      <c r="D6625" s="213">
        <v>723995</v>
      </c>
      <c r="E6625" s="213">
        <v>783903</v>
      </c>
      <c r="F6625" s="213">
        <v>773511</v>
      </c>
      <c r="G6625" s="213">
        <v>760248</v>
      </c>
      <c r="H6625" s="213">
        <v>746425</v>
      </c>
      <c r="I6625" s="213">
        <v>765233</v>
      </c>
      <c r="J6625" s="213">
        <v>826449</v>
      </c>
      <c r="K6625" s="213">
        <v>666095</v>
      </c>
      <c r="L6625" s="213">
        <v>923431</v>
      </c>
      <c r="M6625" s="213">
        <v>1031133</v>
      </c>
      <c r="N6625" s="213">
        <v>1035473</v>
      </c>
      <c r="O6625" s="213">
        <v>1100932</v>
      </c>
      <c r="P6625" s="214">
        <v>1296466</v>
      </c>
    </row>
    <row r="6626" spans="1:16" x14ac:dyDescent="0.25">
      <c r="A6626" s="236" t="s">
        <v>1659</v>
      </c>
      <c r="B6626" s="237" t="s">
        <v>5664</v>
      </c>
      <c r="C6626" s="213">
        <v>545394</v>
      </c>
      <c r="D6626" s="213">
        <v>575346</v>
      </c>
      <c r="E6626" s="213">
        <v>599238</v>
      </c>
      <c r="F6626" s="213">
        <v>618378</v>
      </c>
      <c r="G6626" s="213">
        <v>687936</v>
      </c>
      <c r="H6626" s="213">
        <v>770417</v>
      </c>
      <c r="I6626" s="213">
        <v>810098</v>
      </c>
      <c r="J6626" s="213">
        <v>839222</v>
      </c>
      <c r="K6626" s="213">
        <v>813903</v>
      </c>
      <c r="L6626" s="213">
        <v>1004436</v>
      </c>
      <c r="M6626" s="213">
        <v>948791</v>
      </c>
      <c r="N6626" s="213">
        <v>867722</v>
      </c>
      <c r="O6626" s="213">
        <v>994298</v>
      </c>
      <c r="P6626" s="214">
        <v>1174077</v>
      </c>
    </row>
    <row r="6627" spans="1:16" x14ac:dyDescent="0.25">
      <c r="A6627" s="236" t="s">
        <v>959</v>
      </c>
      <c r="B6627" s="237" t="s">
        <v>7044</v>
      </c>
      <c r="C6627" s="213">
        <v>2947722</v>
      </c>
      <c r="D6627" s="213">
        <v>3253435</v>
      </c>
      <c r="E6627" s="213">
        <v>3651986</v>
      </c>
      <c r="F6627" s="213">
        <v>4082074</v>
      </c>
      <c r="G6627" s="213">
        <v>4116535</v>
      </c>
      <c r="H6627" s="213">
        <v>4491436</v>
      </c>
      <c r="I6627" s="213">
        <v>5031708</v>
      </c>
      <c r="J6627" s="213">
        <v>5409141</v>
      </c>
      <c r="K6627" s="213">
        <v>4226397</v>
      </c>
      <c r="L6627" s="213">
        <v>5353411</v>
      </c>
      <c r="M6627" s="213">
        <v>5686046</v>
      </c>
      <c r="N6627" s="213">
        <v>5171291</v>
      </c>
      <c r="O6627" s="213">
        <v>5228944</v>
      </c>
      <c r="P6627" s="214">
        <v>5252998</v>
      </c>
    </row>
    <row r="6628" spans="1:16" x14ac:dyDescent="0.25">
      <c r="A6628" s="236" t="s">
        <v>2889</v>
      </c>
      <c r="B6628" s="237" t="s">
        <v>5908</v>
      </c>
      <c r="C6628" s="213">
        <v>1864190</v>
      </c>
      <c r="D6628" s="213">
        <v>2028049</v>
      </c>
      <c r="E6628" s="213">
        <v>2162146</v>
      </c>
      <c r="F6628" s="213">
        <v>2140656</v>
      </c>
      <c r="G6628" s="213">
        <v>2019311</v>
      </c>
      <c r="H6628" s="213">
        <v>2172719</v>
      </c>
      <c r="I6628" s="213">
        <v>2183541</v>
      </c>
      <c r="J6628" s="213">
        <v>1850539</v>
      </c>
      <c r="K6628" s="213">
        <v>1063477</v>
      </c>
      <c r="L6628" s="213">
        <v>1410906</v>
      </c>
      <c r="M6628" s="213">
        <v>1457836</v>
      </c>
      <c r="N6628" s="213">
        <v>1540190</v>
      </c>
      <c r="O6628" s="213">
        <v>1538573</v>
      </c>
      <c r="P6628" s="214">
        <v>1572868</v>
      </c>
    </row>
    <row r="6629" spans="1:16" x14ac:dyDescent="0.25">
      <c r="A6629" s="236" t="s">
        <v>2011</v>
      </c>
      <c r="B6629" s="237" t="s">
        <v>7266</v>
      </c>
      <c r="C6629" s="213">
        <v>166717</v>
      </c>
      <c r="D6629" s="213">
        <v>176025</v>
      </c>
      <c r="E6629" s="213">
        <v>215570</v>
      </c>
      <c r="F6629" s="213">
        <v>240082</v>
      </c>
      <c r="G6629" s="213">
        <v>202375</v>
      </c>
      <c r="H6629" s="213">
        <v>202228</v>
      </c>
      <c r="I6629" s="213">
        <v>222706</v>
      </c>
      <c r="J6629" s="213">
        <v>238381</v>
      </c>
      <c r="K6629" s="213">
        <v>206657</v>
      </c>
      <c r="L6629" s="213">
        <v>244789</v>
      </c>
      <c r="M6629" s="213">
        <v>279335</v>
      </c>
      <c r="N6629" s="213">
        <v>272343</v>
      </c>
      <c r="O6629" s="213">
        <v>355688</v>
      </c>
      <c r="P6629" s="214">
        <v>406424</v>
      </c>
    </row>
    <row r="6630" spans="1:16" x14ac:dyDescent="0.25">
      <c r="A6630" s="236" t="s">
        <v>1545</v>
      </c>
      <c r="B6630" s="237" t="s">
        <v>6801</v>
      </c>
      <c r="C6630" s="213">
        <v>128929</v>
      </c>
      <c r="D6630" s="213">
        <v>135641</v>
      </c>
      <c r="E6630" s="213">
        <v>141335</v>
      </c>
      <c r="F6630" s="213">
        <v>157032</v>
      </c>
      <c r="G6630" s="213">
        <v>182297</v>
      </c>
      <c r="H6630" s="213">
        <v>203198</v>
      </c>
      <c r="I6630" s="213">
        <v>187537</v>
      </c>
      <c r="J6630" s="213">
        <v>244273</v>
      </c>
      <c r="K6630" s="213">
        <v>224221</v>
      </c>
      <c r="L6630" s="213">
        <v>356589</v>
      </c>
      <c r="M6630" s="213">
        <v>358849</v>
      </c>
      <c r="N6630" s="213">
        <v>235458</v>
      </c>
      <c r="O6630" s="213">
        <v>208491</v>
      </c>
      <c r="P6630" s="214">
        <v>217385</v>
      </c>
    </row>
    <row r="6631" spans="1:16" x14ac:dyDescent="0.25">
      <c r="A6631" s="236" t="s">
        <v>598</v>
      </c>
      <c r="B6631" s="237" t="s">
        <v>6802</v>
      </c>
      <c r="C6631" s="213">
        <v>3325229</v>
      </c>
      <c r="D6631" s="213">
        <v>3678809</v>
      </c>
      <c r="E6631" s="213">
        <v>4398740</v>
      </c>
      <c r="F6631" s="213">
        <v>5105175</v>
      </c>
      <c r="G6631" s="213">
        <v>5359212</v>
      </c>
      <c r="H6631" s="213">
        <v>5548970</v>
      </c>
      <c r="I6631" s="213">
        <v>5895995</v>
      </c>
      <c r="J6631" s="213">
        <v>5800517</v>
      </c>
      <c r="K6631" s="213">
        <v>5309666</v>
      </c>
      <c r="L6631" s="213">
        <v>6911856</v>
      </c>
      <c r="M6631" s="213">
        <v>9719870</v>
      </c>
      <c r="N6631" s="213">
        <v>9018782</v>
      </c>
      <c r="O6631" s="213">
        <v>8282371</v>
      </c>
      <c r="P6631" s="214">
        <v>8086118</v>
      </c>
    </row>
    <row r="6632" spans="1:16" x14ac:dyDescent="0.25">
      <c r="A6632" s="236" t="s">
        <v>1024</v>
      </c>
      <c r="B6632" s="237" t="s">
        <v>7045</v>
      </c>
      <c r="C6632" s="213">
        <v>143052</v>
      </c>
      <c r="D6632" s="213">
        <v>153721</v>
      </c>
      <c r="E6632" s="213">
        <v>162302</v>
      </c>
      <c r="F6632" s="213">
        <v>172471</v>
      </c>
      <c r="G6632" s="213">
        <v>205956</v>
      </c>
      <c r="H6632" s="213">
        <v>223111</v>
      </c>
      <c r="I6632" s="213">
        <v>243314</v>
      </c>
      <c r="J6632" s="213">
        <v>264039</v>
      </c>
      <c r="K6632" s="213">
        <v>185749</v>
      </c>
      <c r="L6632" s="213">
        <v>261053</v>
      </c>
      <c r="M6632" s="213">
        <v>264432</v>
      </c>
      <c r="N6632" s="213">
        <v>194540</v>
      </c>
      <c r="O6632" s="213">
        <v>174962</v>
      </c>
      <c r="P6632" s="214">
        <v>159290</v>
      </c>
    </row>
    <row r="6633" spans="1:16" x14ac:dyDescent="0.25">
      <c r="A6633" s="236" t="s">
        <v>941</v>
      </c>
      <c r="B6633" s="237" t="s">
        <v>7871</v>
      </c>
      <c r="C6633" s="213">
        <v>1093689</v>
      </c>
      <c r="D6633" s="213">
        <v>1135321</v>
      </c>
      <c r="E6633" s="213">
        <v>1323552</v>
      </c>
      <c r="F6633" s="213">
        <v>1571426</v>
      </c>
      <c r="G6633" s="213">
        <v>1695842</v>
      </c>
      <c r="H6633" s="213">
        <v>2009833</v>
      </c>
      <c r="I6633" s="213">
        <v>2319947</v>
      </c>
      <c r="J6633" s="213">
        <v>2350746</v>
      </c>
      <c r="K6633" s="213">
        <v>1988440</v>
      </c>
      <c r="L6633" s="213">
        <v>2539049</v>
      </c>
      <c r="M6633" s="213">
        <v>2769767</v>
      </c>
      <c r="N6633" s="213">
        <v>2619593</v>
      </c>
      <c r="O6633" s="213">
        <v>2679827</v>
      </c>
      <c r="P6633" s="214">
        <v>2780523</v>
      </c>
    </row>
    <row r="6634" spans="1:16" x14ac:dyDescent="0.25">
      <c r="A6634" s="236" t="s">
        <v>2182</v>
      </c>
      <c r="B6634" s="237" t="s">
        <v>6803</v>
      </c>
      <c r="C6634" s="213">
        <v>471172</v>
      </c>
      <c r="D6634" s="213">
        <v>522097</v>
      </c>
      <c r="E6634" s="213">
        <v>575182</v>
      </c>
      <c r="F6634" s="213">
        <v>721805</v>
      </c>
      <c r="G6634" s="213">
        <v>789185</v>
      </c>
      <c r="H6634" s="213">
        <v>892377</v>
      </c>
      <c r="I6634" s="213">
        <v>1061494</v>
      </c>
      <c r="J6634" s="213">
        <v>1071352</v>
      </c>
      <c r="K6634" s="213">
        <v>773561</v>
      </c>
      <c r="L6634" s="213">
        <v>990660</v>
      </c>
      <c r="M6634" s="213">
        <v>1173709</v>
      </c>
      <c r="N6634" s="213">
        <v>1159733</v>
      </c>
      <c r="O6634" s="213">
        <v>1222599</v>
      </c>
      <c r="P6634" s="214">
        <v>1250414</v>
      </c>
    </row>
    <row r="6635" spans="1:16" x14ac:dyDescent="0.25">
      <c r="A6635" s="236" t="s">
        <v>845</v>
      </c>
      <c r="B6635" s="237" t="s">
        <v>5667</v>
      </c>
      <c r="C6635" s="213">
        <v>1247938</v>
      </c>
      <c r="D6635" s="213">
        <v>1338222</v>
      </c>
      <c r="E6635" s="213">
        <v>1575436</v>
      </c>
      <c r="F6635" s="213">
        <v>1822364</v>
      </c>
      <c r="G6635" s="213">
        <v>2006496</v>
      </c>
      <c r="H6635" s="213">
        <v>2250682</v>
      </c>
      <c r="I6635" s="213">
        <v>2580691</v>
      </c>
      <c r="J6635" s="213">
        <v>2697121</v>
      </c>
      <c r="K6635" s="213">
        <v>2233975</v>
      </c>
      <c r="L6635" s="213">
        <v>2521708</v>
      </c>
      <c r="M6635" s="213">
        <v>2827531</v>
      </c>
      <c r="N6635" s="213">
        <v>2817635</v>
      </c>
      <c r="O6635" s="213">
        <v>2864394</v>
      </c>
      <c r="P6635" s="214">
        <v>3059741</v>
      </c>
    </row>
    <row r="6636" spans="1:16" x14ac:dyDescent="0.25">
      <c r="A6636" s="236" t="s">
        <v>614</v>
      </c>
      <c r="B6636" s="237" t="s">
        <v>5771</v>
      </c>
      <c r="C6636" s="213">
        <v>1437423</v>
      </c>
      <c r="D6636" s="213">
        <v>1637812</v>
      </c>
      <c r="E6636" s="213">
        <v>1953201</v>
      </c>
      <c r="F6636" s="213">
        <v>2315661</v>
      </c>
      <c r="G6636" s="213">
        <v>2585627</v>
      </c>
      <c r="H6636" s="213">
        <v>2864159</v>
      </c>
      <c r="I6636" s="213">
        <v>3235974</v>
      </c>
      <c r="J6636" s="213">
        <v>3697583</v>
      </c>
      <c r="K6636" s="213">
        <v>2926649</v>
      </c>
      <c r="L6636" s="213">
        <v>3382441</v>
      </c>
      <c r="M6636" s="213">
        <v>4020746</v>
      </c>
      <c r="N6636" s="213">
        <v>4007922</v>
      </c>
      <c r="O6636" s="213">
        <v>4064599</v>
      </c>
      <c r="P6636" s="214">
        <v>4188168</v>
      </c>
    </row>
    <row r="6637" spans="1:16" x14ac:dyDescent="0.25">
      <c r="A6637" s="236" t="s">
        <v>247</v>
      </c>
      <c r="B6637" s="237" t="s">
        <v>5663</v>
      </c>
      <c r="C6637" s="213">
        <v>3242969</v>
      </c>
      <c r="D6637" s="213">
        <v>3564250</v>
      </c>
      <c r="E6637" s="213">
        <v>4257072</v>
      </c>
      <c r="F6637" s="213">
        <v>4887532</v>
      </c>
      <c r="G6637" s="213">
        <v>5218731</v>
      </c>
      <c r="H6637" s="213">
        <v>5650835</v>
      </c>
      <c r="I6637" s="213">
        <v>6396473</v>
      </c>
      <c r="J6637" s="213">
        <v>6997136</v>
      </c>
      <c r="K6637" s="213">
        <v>5813832</v>
      </c>
      <c r="L6637" s="213">
        <v>6705868</v>
      </c>
      <c r="M6637" s="213">
        <v>7532533</v>
      </c>
      <c r="N6637" s="213">
        <v>7492288</v>
      </c>
      <c r="O6637" s="213">
        <v>7463300</v>
      </c>
      <c r="P6637" s="214">
        <v>7720119</v>
      </c>
    </row>
    <row r="6638" spans="1:16" x14ac:dyDescent="0.25">
      <c r="A6638" s="236" t="s">
        <v>444</v>
      </c>
      <c r="B6638" s="237" t="s">
        <v>5602</v>
      </c>
      <c r="C6638" s="213">
        <v>992332</v>
      </c>
      <c r="D6638" s="213">
        <v>1127432</v>
      </c>
      <c r="E6638" s="213">
        <v>1389631</v>
      </c>
      <c r="F6638" s="213">
        <v>1628323</v>
      </c>
      <c r="G6638" s="213">
        <v>1842897</v>
      </c>
      <c r="H6638" s="213">
        <v>2104436</v>
      </c>
      <c r="I6638" s="213">
        <v>2512373</v>
      </c>
      <c r="J6638" s="213">
        <v>2661126</v>
      </c>
      <c r="K6638" s="213">
        <v>2367754</v>
      </c>
      <c r="L6638" s="213">
        <v>2667535</v>
      </c>
      <c r="M6638" s="213">
        <v>3162264</v>
      </c>
      <c r="N6638" s="213">
        <v>3230286</v>
      </c>
      <c r="O6638" s="213">
        <v>3360720</v>
      </c>
      <c r="P6638" s="214">
        <v>3374445</v>
      </c>
    </row>
    <row r="6639" spans="1:16" x14ac:dyDescent="0.25">
      <c r="A6639" s="236" t="s">
        <v>435</v>
      </c>
      <c r="B6639" s="237" t="s">
        <v>5381</v>
      </c>
      <c r="C6639" s="213">
        <v>953715</v>
      </c>
      <c r="D6639" s="213">
        <v>1049760</v>
      </c>
      <c r="E6639" s="213">
        <v>1272599</v>
      </c>
      <c r="F6639" s="213">
        <v>1458997</v>
      </c>
      <c r="G6639" s="213">
        <v>1660531</v>
      </c>
      <c r="H6639" s="213">
        <v>1943718</v>
      </c>
      <c r="I6639" s="213">
        <v>2452713</v>
      </c>
      <c r="J6639" s="213">
        <v>2632494</v>
      </c>
      <c r="K6639" s="213">
        <v>2157154</v>
      </c>
      <c r="L6639" s="213">
        <v>2535108</v>
      </c>
      <c r="M6639" s="213">
        <v>2820673</v>
      </c>
      <c r="N6639" s="213">
        <v>2864045</v>
      </c>
      <c r="O6639" s="213">
        <v>2897811</v>
      </c>
      <c r="P6639" s="214">
        <v>2996963</v>
      </c>
    </row>
    <row r="6640" spans="1:16" x14ac:dyDescent="0.25">
      <c r="A6640" s="236" t="s">
        <v>1420</v>
      </c>
      <c r="B6640" s="237" t="s">
        <v>6100</v>
      </c>
      <c r="C6640" s="213">
        <v>526147</v>
      </c>
      <c r="D6640" s="213">
        <v>578467</v>
      </c>
      <c r="E6640" s="213">
        <v>608769</v>
      </c>
      <c r="F6640" s="213">
        <v>672495</v>
      </c>
      <c r="G6640" s="213">
        <v>702243</v>
      </c>
      <c r="H6640" s="213">
        <v>755975</v>
      </c>
      <c r="I6640" s="213">
        <v>840653</v>
      </c>
      <c r="J6640" s="213">
        <v>891477</v>
      </c>
      <c r="K6640" s="213">
        <v>718714</v>
      </c>
      <c r="L6640" s="213">
        <v>801913</v>
      </c>
      <c r="M6640" s="213">
        <v>813794</v>
      </c>
      <c r="N6640" s="213">
        <v>765859</v>
      </c>
      <c r="O6640" s="213">
        <v>816148</v>
      </c>
      <c r="P6640" s="214">
        <v>821192</v>
      </c>
    </row>
    <row r="6641" spans="1:16" x14ac:dyDescent="0.25">
      <c r="A6641" s="236" t="s">
        <v>3175</v>
      </c>
      <c r="B6641" s="237" t="s">
        <v>7267</v>
      </c>
      <c r="C6641" s="213">
        <v>542796</v>
      </c>
      <c r="D6641" s="213">
        <v>477300</v>
      </c>
      <c r="E6641" s="213">
        <v>490143</v>
      </c>
      <c r="F6641" s="213">
        <v>570732</v>
      </c>
      <c r="G6641" s="213">
        <v>613011</v>
      </c>
      <c r="H6641" s="213">
        <v>679586</v>
      </c>
      <c r="I6641" s="213">
        <v>804318</v>
      </c>
      <c r="J6641" s="213">
        <v>812568</v>
      </c>
      <c r="K6641" s="213">
        <v>718810</v>
      </c>
      <c r="L6641" s="213">
        <v>832839</v>
      </c>
      <c r="M6641" s="213">
        <v>910695</v>
      </c>
      <c r="N6641" s="213">
        <v>896873</v>
      </c>
      <c r="O6641" s="213">
        <v>875607</v>
      </c>
      <c r="P6641" s="214">
        <v>810783</v>
      </c>
    </row>
    <row r="6642" spans="1:16" x14ac:dyDescent="0.25">
      <c r="A6642" s="236" t="s">
        <v>607</v>
      </c>
      <c r="B6642" s="237" t="s">
        <v>7268</v>
      </c>
      <c r="C6642" s="213">
        <v>1069869</v>
      </c>
      <c r="D6642" s="213">
        <v>1057050</v>
      </c>
      <c r="E6642" s="213">
        <v>1005596</v>
      </c>
      <c r="F6642" s="213">
        <v>1140318</v>
      </c>
      <c r="G6642" s="213">
        <v>1185868</v>
      </c>
      <c r="H6642" s="213">
        <v>1355327</v>
      </c>
      <c r="I6642" s="213">
        <v>1525008</v>
      </c>
      <c r="J6642" s="213">
        <v>1503363</v>
      </c>
      <c r="K6642" s="213">
        <v>1270266</v>
      </c>
      <c r="L6642" s="213">
        <v>1697938</v>
      </c>
      <c r="M6642" s="213">
        <v>1735547</v>
      </c>
      <c r="N6642" s="213">
        <v>1617731</v>
      </c>
      <c r="O6642" s="213">
        <v>1626415</v>
      </c>
      <c r="P6642" s="214">
        <v>1544045</v>
      </c>
    </row>
    <row r="6643" spans="1:16" x14ac:dyDescent="0.25">
      <c r="A6643" s="236" t="s">
        <v>3390</v>
      </c>
      <c r="B6643" s="237" t="s">
        <v>7269</v>
      </c>
      <c r="C6643" s="213">
        <v>106900</v>
      </c>
      <c r="D6643" s="213">
        <v>117237</v>
      </c>
      <c r="E6643" s="213">
        <v>134401</v>
      </c>
      <c r="F6643" s="213">
        <v>153969</v>
      </c>
      <c r="G6643" s="213">
        <v>181691</v>
      </c>
      <c r="H6643" s="213">
        <v>179765</v>
      </c>
      <c r="I6643" s="213">
        <v>192295</v>
      </c>
      <c r="J6643" s="213">
        <v>179798</v>
      </c>
      <c r="K6643" s="213">
        <v>168098</v>
      </c>
      <c r="L6643" s="213">
        <v>208110</v>
      </c>
      <c r="M6643" s="213">
        <v>229629</v>
      </c>
      <c r="N6643" s="213">
        <v>252271</v>
      </c>
      <c r="O6643" s="213">
        <v>242086</v>
      </c>
      <c r="P6643" s="214">
        <v>260988</v>
      </c>
    </row>
    <row r="6644" spans="1:16" x14ac:dyDescent="0.25">
      <c r="A6644" s="236" t="s">
        <v>841</v>
      </c>
      <c r="B6644" s="237" t="s">
        <v>5673</v>
      </c>
      <c r="C6644" s="213">
        <v>1589736</v>
      </c>
      <c r="D6644" s="213">
        <v>1762828</v>
      </c>
      <c r="E6644" s="213">
        <v>2100335</v>
      </c>
      <c r="F6644" s="213">
        <v>2497008</v>
      </c>
      <c r="G6644" s="213">
        <v>2896717</v>
      </c>
      <c r="H6644" s="213">
        <v>3489818</v>
      </c>
      <c r="I6644" s="213">
        <v>4021096</v>
      </c>
      <c r="J6644" s="213">
        <v>4525887</v>
      </c>
      <c r="K6644" s="213">
        <v>3720372</v>
      </c>
      <c r="L6644" s="213">
        <v>4243730</v>
      </c>
      <c r="M6644" s="213">
        <v>5156133</v>
      </c>
      <c r="N6644" s="213">
        <v>5227134</v>
      </c>
      <c r="O6644" s="213">
        <v>5692319</v>
      </c>
      <c r="P6644" s="214">
        <v>5938458</v>
      </c>
    </row>
    <row r="6645" spans="1:16" x14ac:dyDescent="0.25">
      <c r="A6645" s="236" t="s">
        <v>628</v>
      </c>
      <c r="B6645" s="237" t="s">
        <v>5609</v>
      </c>
      <c r="C6645" s="213">
        <v>942195</v>
      </c>
      <c r="D6645" s="213">
        <v>1015495</v>
      </c>
      <c r="E6645" s="213">
        <v>1143249</v>
      </c>
      <c r="F6645" s="213">
        <v>1394150</v>
      </c>
      <c r="G6645" s="213">
        <v>1522825</v>
      </c>
      <c r="H6645" s="213">
        <v>1786093</v>
      </c>
      <c r="I6645" s="213">
        <v>2109975</v>
      </c>
      <c r="J6645" s="213">
        <v>2353528</v>
      </c>
      <c r="K6645" s="213">
        <v>1864538</v>
      </c>
      <c r="L6645" s="213">
        <v>1940306</v>
      </c>
      <c r="M6645" s="213">
        <v>2194868</v>
      </c>
      <c r="N6645" s="213">
        <v>2063036</v>
      </c>
      <c r="O6645" s="213">
        <v>2014946</v>
      </c>
      <c r="P6645" s="214">
        <v>2096497</v>
      </c>
    </row>
    <row r="6646" spans="1:16" x14ac:dyDescent="0.25">
      <c r="A6646" s="236" t="s">
        <v>1013</v>
      </c>
      <c r="B6646" s="237" t="s">
        <v>7847</v>
      </c>
      <c r="C6646" s="213">
        <v>827184</v>
      </c>
      <c r="D6646" s="213">
        <v>850152</v>
      </c>
      <c r="E6646" s="213">
        <v>946813</v>
      </c>
      <c r="F6646" s="213">
        <v>1153422</v>
      </c>
      <c r="G6646" s="213">
        <v>1163900</v>
      </c>
      <c r="H6646" s="213">
        <v>1088916</v>
      </c>
      <c r="I6646" s="213">
        <v>1259004</v>
      </c>
      <c r="J6646" s="213">
        <v>1437889</v>
      </c>
      <c r="K6646" s="213">
        <v>1327801</v>
      </c>
      <c r="L6646" s="213">
        <v>1365610</v>
      </c>
      <c r="M6646" s="213">
        <v>1516388</v>
      </c>
      <c r="N6646" s="213">
        <v>1558617</v>
      </c>
      <c r="O6646" s="213">
        <v>1591911</v>
      </c>
      <c r="P6646" s="214">
        <v>1632777</v>
      </c>
    </row>
    <row r="6647" spans="1:16" x14ac:dyDescent="0.25">
      <c r="A6647" s="236" t="s">
        <v>295</v>
      </c>
      <c r="B6647" s="237" t="s">
        <v>7848</v>
      </c>
      <c r="C6647" s="213">
        <v>2901998</v>
      </c>
      <c r="D6647" s="213">
        <v>2769558</v>
      </c>
      <c r="E6647" s="213">
        <v>3313542</v>
      </c>
      <c r="F6647" s="213">
        <v>3958097</v>
      </c>
      <c r="G6647" s="213">
        <v>4416129</v>
      </c>
      <c r="H6647" s="213">
        <v>4551624</v>
      </c>
      <c r="I6647" s="213">
        <v>4847535</v>
      </c>
      <c r="J6647" s="213">
        <v>4955420</v>
      </c>
      <c r="K6647" s="213">
        <v>4354035</v>
      </c>
      <c r="L6647" s="213">
        <v>4826314</v>
      </c>
      <c r="M6647" s="213">
        <v>5217647</v>
      </c>
      <c r="N6647" s="213">
        <v>5256502</v>
      </c>
      <c r="O6647" s="213">
        <v>5722548</v>
      </c>
      <c r="P6647" s="214">
        <v>5679289</v>
      </c>
    </row>
    <row r="6648" spans="1:16" x14ac:dyDescent="0.25">
      <c r="A6648" s="236" t="s">
        <v>384</v>
      </c>
      <c r="B6648" s="237" t="s">
        <v>8548</v>
      </c>
      <c r="C6648" s="213">
        <v>1272359</v>
      </c>
      <c r="D6648" s="213">
        <v>1542734</v>
      </c>
      <c r="E6648" s="213">
        <v>1885089</v>
      </c>
      <c r="F6648" s="213">
        <v>1973857</v>
      </c>
      <c r="G6648" s="213">
        <v>2250732</v>
      </c>
      <c r="H6648" s="213">
        <v>2534365</v>
      </c>
      <c r="I6648" s="213">
        <v>2692695</v>
      </c>
      <c r="J6648" s="213">
        <v>3020762</v>
      </c>
      <c r="K6648" s="213">
        <v>2917377</v>
      </c>
      <c r="L6648" s="213">
        <v>3933412</v>
      </c>
      <c r="M6648" s="213">
        <v>5326357</v>
      </c>
      <c r="N6648" s="213">
        <v>5769195</v>
      </c>
      <c r="O6648" s="213">
        <v>6616476</v>
      </c>
      <c r="P6648" s="214">
        <v>6563801</v>
      </c>
    </row>
    <row r="6649" spans="1:16" x14ac:dyDescent="0.25">
      <c r="A6649" s="236" t="s">
        <v>1114</v>
      </c>
      <c r="B6649" s="237" t="s">
        <v>5520</v>
      </c>
      <c r="C6649" s="213">
        <v>454136</v>
      </c>
      <c r="D6649" s="213">
        <v>487530</v>
      </c>
      <c r="E6649" s="213">
        <v>509885</v>
      </c>
      <c r="F6649" s="213">
        <v>557634</v>
      </c>
      <c r="G6649" s="213">
        <v>619625</v>
      </c>
      <c r="H6649" s="213">
        <v>700131</v>
      </c>
      <c r="I6649" s="213">
        <v>831462</v>
      </c>
      <c r="J6649" s="213">
        <v>1009349</v>
      </c>
      <c r="K6649" s="213">
        <v>839305</v>
      </c>
      <c r="L6649" s="213">
        <v>1180059</v>
      </c>
      <c r="M6649" s="213">
        <v>1381400</v>
      </c>
      <c r="N6649" s="213">
        <v>1224095</v>
      </c>
      <c r="O6649" s="213">
        <v>1398874</v>
      </c>
      <c r="P6649" s="214">
        <v>1769877</v>
      </c>
    </row>
    <row r="6650" spans="1:16" x14ac:dyDescent="0.25">
      <c r="A6650" s="236" t="s">
        <v>3845</v>
      </c>
      <c r="B6650" s="237" t="s">
        <v>8150</v>
      </c>
      <c r="C6650" s="213">
        <v>57420</v>
      </c>
      <c r="D6650" s="213">
        <v>71047</v>
      </c>
      <c r="E6650" s="213">
        <v>69916</v>
      </c>
      <c r="F6650" s="213">
        <v>88527</v>
      </c>
      <c r="G6650" s="213">
        <v>89665</v>
      </c>
      <c r="H6650" s="213">
        <v>72266</v>
      </c>
      <c r="I6650" s="213">
        <v>62441</v>
      </c>
      <c r="J6650" s="213">
        <v>69587</v>
      </c>
      <c r="K6650" s="213">
        <v>71566</v>
      </c>
      <c r="L6650" s="213">
        <v>72994</v>
      </c>
      <c r="M6650" s="213">
        <v>70105</v>
      </c>
      <c r="N6650" s="213">
        <v>62810</v>
      </c>
      <c r="O6650" s="213">
        <v>93363</v>
      </c>
      <c r="P6650" s="214">
        <v>58178</v>
      </c>
    </row>
    <row r="6651" spans="1:16" x14ac:dyDescent="0.25">
      <c r="A6651" s="236" t="s">
        <v>867</v>
      </c>
      <c r="B6651" s="237" t="s">
        <v>8549</v>
      </c>
      <c r="C6651" s="213">
        <v>190052</v>
      </c>
      <c r="D6651" s="213">
        <v>198505</v>
      </c>
      <c r="E6651" s="213">
        <v>235286</v>
      </c>
      <c r="F6651" s="213">
        <v>258678</v>
      </c>
      <c r="G6651" s="213">
        <v>288037</v>
      </c>
      <c r="H6651" s="213">
        <v>364687</v>
      </c>
      <c r="I6651" s="213">
        <v>454101</v>
      </c>
      <c r="J6651" s="213">
        <v>546745</v>
      </c>
      <c r="K6651" s="213">
        <v>443346</v>
      </c>
      <c r="L6651" s="213">
        <v>600157</v>
      </c>
      <c r="M6651" s="213">
        <v>776116</v>
      </c>
      <c r="N6651" s="213">
        <v>802391</v>
      </c>
      <c r="O6651" s="213">
        <v>765927</v>
      </c>
      <c r="P6651" s="214">
        <v>778018</v>
      </c>
    </row>
    <row r="6652" spans="1:16" x14ac:dyDescent="0.25">
      <c r="A6652" s="236" t="s">
        <v>191</v>
      </c>
      <c r="B6652" s="237" t="s">
        <v>5988</v>
      </c>
      <c r="C6652" s="213">
        <v>4596443</v>
      </c>
      <c r="D6652" s="213">
        <v>5507494</v>
      </c>
      <c r="E6652" s="213">
        <v>7758612</v>
      </c>
      <c r="F6652" s="213">
        <v>9240110</v>
      </c>
      <c r="G6652" s="213">
        <v>9670576</v>
      </c>
      <c r="H6652" s="213">
        <v>10130432</v>
      </c>
      <c r="I6652" s="213">
        <v>11271167</v>
      </c>
      <c r="J6652" s="213">
        <v>12268566</v>
      </c>
      <c r="K6652" s="213">
        <v>11333179</v>
      </c>
      <c r="L6652" s="213">
        <v>12178114</v>
      </c>
      <c r="M6652" s="213">
        <v>14140981</v>
      </c>
      <c r="N6652" s="213">
        <v>14623396</v>
      </c>
      <c r="O6652" s="213">
        <v>14698387</v>
      </c>
      <c r="P6652" s="214">
        <v>15422398</v>
      </c>
    </row>
    <row r="6653" spans="1:16" x14ac:dyDescent="0.25">
      <c r="A6653" s="236" t="s">
        <v>1033</v>
      </c>
      <c r="B6653" s="237" t="s">
        <v>7270</v>
      </c>
      <c r="C6653" s="213">
        <v>2660129</v>
      </c>
      <c r="D6653" s="213">
        <v>3042798</v>
      </c>
      <c r="E6653" s="213">
        <v>3546814</v>
      </c>
      <c r="F6653" s="213">
        <v>3956561</v>
      </c>
      <c r="G6653" s="213">
        <v>4117645</v>
      </c>
      <c r="H6653" s="213">
        <v>4429730</v>
      </c>
      <c r="I6653" s="213">
        <v>4993710</v>
      </c>
      <c r="J6653" s="213">
        <v>5434221</v>
      </c>
      <c r="K6653" s="213">
        <v>5245016</v>
      </c>
      <c r="L6653" s="213">
        <v>6187657</v>
      </c>
      <c r="M6653" s="213">
        <v>6943811</v>
      </c>
      <c r="N6653" s="213">
        <v>7176935</v>
      </c>
      <c r="O6653" s="213">
        <v>7631460</v>
      </c>
      <c r="P6653" s="214">
        <v>7870884</v>
      </c>
    </row>
    <row r="6654" spans="1:16" x14ac:dyDescent="0.25">
      <c r="A6654" s="236" t="s">
        <v>546</v>
      </c>
      <c r="B6654" s="237" t="s">
        <v>5856</v>
      </c>
      <c r="C6654" s="213">
        <v>5671935</v>
      </c>
      <c r="D6654" s="213">
        <v>6232847</v>
      </c>
      <c r="E6654" s="213">
        <v>7531161</v>
      </c>
      <c r="F6654" s="213">
        <v>8940042</v>
      </c>
      <c r="G6654" s="213">
        <v>9777206</v>
      </c>
      <c r="H6654" s="213">
        <v>10871969</v>
      </c>
      <c r="I6654" s="213">
        <v>13617544</v>
      </c>
      <c r="J6654" s="213">
        <v>15199243</v>
      </c>
      <c r="K6654" s="213">
        <v>12667454</v>
      </c>
      <c r="L6654" s="213">
        <v>14628540</v>
      </c>
      <c r="M6654" s="213">
        <v>16833530</v>
      </c>
      <c r="N6654" s="213">
        <v>16596337</v>
      </c>
      <c r="O6654" s="213">
        <v>17718733</v>
      </c>
      <c r="P6654" s="214">
        <v>17524233</v>
      </c>
    </row>
    <row r="6655" spans="1:16" x14ac:dyDescent="0.25">
      <c r="A6655" s="236" t="s">
        <v>613</v>
      </c>
      <c r="B6655" s="237" t="s">
        <v>5361</v>
      </c>
      <c r="C6655" s="213">
        <v>1035523</v>
      </c>
      <c r="D6655" s="213">
        <v>1052317</v>
      </c>
      <c r="E6655" s="213">
        <v>1325643</v>
      </c>
      <c r="F6655" s="213">
        <v>1557697</v>
      </c>
      <c r="G6655" s="213">
        <v>1660888</v>
      </c>
      <c r="H6655" s="213">
        <v>1700576</v>
      </c>
      <c r="I6655" s="213">
        <v>1948706</v>
      </c>
      <c r="J6655" s="213">
        <v>2235006</v>
      </c>
      <c r="K6655" s="213">
        <v>1779080</v>
      </c>
      <c r="L6655" s="213">
        <v>1877126</v>
      </c>
      <c r="M6655" s="213">
        <v>2215780</v>
      </c>
      <c r="N6655" s="213">
        <v>2087888</v>
      </c>
      <c r="O6655" s="213">
        <v>2246110</v>
      </c>
      <c r="P6655" s="214">
        <v>2538574</v>
      </c>
    </row>
    <row r="6656" spans="1:16" x14ac:dyDescent="0.25">
      <c r="A6656" s="236" t="s">
        <v>1504</v>
      </c>
      <c r="B6656" s="237" t="s">
        <v>6058</v>
      </c>
      <c r="C6656" s="213">
        <v>800890</v>
      </c>
      <c r="D6656" s="213">
        <v>883470</v>
      </c>
      <c r="E6656" s="213">
        <v>1129489</v>
      </c>
      <c r="F6656" s="213">
        <v>1429222</v>
      </c>
      <c r="G6656" s="213">
        <v>1584486</v>
      </c>
      <c r="H6656" s="213">
        <v>1787187</v>
      </c>
      <c r="I6656" s="213">
        <v>2239134</v>
      </c>
      <c r="J6656" s="213">
        <v>2577881</v>
      </c>
      <c r="K6656" s="213">
        <v>2373413</v>
      </c>
      <c r="L6656" s="213">
        <v>2705892</v>
      </c>
      <c r="M6656" s="213">
        <v>3185472</v>
      </c>
      <c r="N6656" s="213">
        <v>3296438</v>
      </c>
      <c r="O6656" s="213">
        <v>3514222</v>
      </c>
      <c r="P6656" s="214">
        <v>3698628</v>
      </c>
    </row>
    <row r="6657" spans="1:16" x14ac:dyDescent="0.25">
      <c r="A6657" s="236" t="s">
        <v>635</v>
      </c>
      <c r="B6657" s="237" t="s">
        <v>5491</v>
      </c>
      <c r="C6657" s="213">
        <v>405323</v>
      </c>
      <c r="D6657" s="213">
        <v>418140</v>
      </c>
      <c r="E6657" s="213">
        <v>503036</v>
      </c>
      <c r="F6657" s="213">
        <v>608179</v>
      </c>
      <c r="G6657" s="213">
        <v>663831</v>
      </c>
      <c r="H6657" s="213">
        <v>744428</v>
      </c>
      <c r="I6657" s="213">
        <v>896245</v>
      </c>
      <c r="J6657" s="213">
        <v>995244</v>
      </c>
      <c r="K6657" s="213">
        <v>965927</v>
      </c>
      <c r="L6657" s="213">
        <v>1146132</v>
      </c>
      <c r="M6657" s="213">
        <v>1464111</v>
      </c>
      <c r="N6657" s="213">
        <v>1696500</v>
      </c>
      <c r="O6657" s="213">
        <v>1905024</v>
      </c>
      <c r="P6657" s="214">
        <v>1849884</v>
      </c>
    </row>
    <row r="6658" spans="1:16" x14ac:dyDescent="0.25">
      <c r="A6658" s="236" t="s">
        <v>579</v>
      </c>
      <c r="B6658" s="237" t="s">
        <v>5895</v>
      </c>
      <c r="C6658" s="213">
        <v>475690</v>
      </c>
      <c r="D6658" s="213">
        <v>536898</v>
      </c>
      <c r="E6658" s="213">
        <v>668767</v>
      </c>
      <c r="F6658" s="213">
        <v>832330</v>
      </c>
      <c r="G6658" s="213">
        <v>901277</v>
      </c>
      <c r="H6658" s="213">
        <v>1002570</v>
      </c>
      <c r="I6658" s="213">
        <v>1218418</v>
      </c>
      <c r="J6658" s="213">
        <v>1472830</v>
      </c>
      <c r="K6658" s="213">
        <v>1287755</v>
      </c>
      <c r="L6658" s="213">
        <v>1432378</v>
      </c>
      <c r="M6658" s="213">
        <v>1720052</v>
      </c>
      <c r="N6658" s="213">
        <v>1698151</v>
      </c>
      <c r="O6658" s="213">
        <v>1782436</v>
      </c>
      <c r="P6658" s="214">
        <v>1815373</v>
      </c>
    </row>
    <row r="6659" spans="1:16" x14ac:dyDescent="0.25">
      <c r="A6659" s="236" t="s">
        <v>53</v>
      </c>
      <c r="B6659" s="237" t="s">
        <v>5261</v>
      </c>
      <c r="C6659" s="213">
        <v>6846386</v>
      </c>
      <c r="D6659" s="213">
        <v>7759742</v>
      </c>
      <c r="E6659" s="213">
        <v>9392915</v>
      </c>
      <c r="F6659" s="213">
        <v>11311240</v>
      </c>
      <c r="G6659" s="213">
        <v>12806923</v>
      </c>
      <c r="H6659" s="213">
        <v>14488171</v>
      </c>
      <c r="I6659" s="213">
        <v>16975027</v>
      </c>
      <c r="J6659" s="213">
        <v>19174344</v>
      </c>
      <c r="K6659" s="213">
        <v>17533820</v>
      </c>
      <c r="L6659" s="213">
        <v>20655295</v>
      </c>
      <c r="M6659" s="213">
        <v>23860422</v>
      </c>
      <c r="N6659" s="213">
        <v>23573510</v>
      </c>
      <c r="O6659" s="213">
        <v>26002316</v>
      </c>
      <c r="P6659" s="214">
        <v>27520246</v>
      </c>
    </row>
    <row r="6660" spans="1:16" x14ac:dyDescent="0.25">
      <c r="A6660" s="236" t="s">
        <v>839</v>
      </c>
      <c r="B6660" s="237" t="s">
        <v>8546</v>
      </c>
      <c r="C6660" s="213">
        <v>1493494</v>
      </c>
      <c r="D6660" s="213">
        <v>1746567</v>
      </c>
      <c r="E6660" s="213">
        <v>2023692</v>
      </c>
      <c r="F6660" s="213">
        <v>2357307</v>
      </c>
      <c r="G6660" s="213">
        <v>2581137</v>
      </c>
      <c r="H6660" s="213">
        <v>2884606</v>
      </c>
      <c r="I6660" s="213">
        <v>3470604</v>
      </c>
      <c r="J6660" s="213">
        <v>3733200</v>
      </c>
      <c r="K6660" s="213">
        <v>3749055</v>
      </c>
      <c r="L6660" s="213">
        <v>4165044</v>
      </c>
      <c r="M6660" s="213">
        <v>4658435</v>
      </c>
      <c r="N6660" s="213">
        <v>4794953</v>
      </c>
      <c r="O6660" s="213">
        <v>5205976</v>
      </c>
      <c r="P6660" s="214">
        <v>5060530</v>
      </c>
    </row>
    <row r="6661" spans="1:16" x14ac:dyDescent="0.25">
      <c r="A6661" s="236" t="s">
        <v>321</v>
      </c>
      <c r="B6661" s="237" t="s">
        <v>8832</v>
      </c>
      <c r="C6661" s="213">
        <v>87048</v>
      </c>
      <c r="D6661" s="213">
        <v>107162</v>
      </c>
      <c r="E6661" s="213">
        <v>116064</v>
      </c>
      <c r="F6661" s="213">
        <v>128015</v>
      </c>
      <c r="G6661" s="213">
        <v>137481</v>
      </c>
      <c r="H6661" s="213">
        <v>155271</v>
      </c>
      <c r="I6661" s="213">
        <v>180345</v>
      </c>
      <c r="J6661" s="213">
        <v>193675</v>
      </c>
      <c r="K6661" s="213">
        <v>195070</v>
      </c>
      <c r="L6661" s="213">
        <v>260743</v>
      </c>
      <c r="M6661" s="213">
        <v>261184</v>
      </c>
      <c r="N6661" s="213">
        <v>255710</v>
      </c>
      <c r="O6661" s="213">
        <v>258792</v>
      </c>
      <c r="P6661" s="214">
        <v>213167</v>
      </c>
    </row>
    <row r="6662" spans="1:16" x14ac:dyDescent="0.25">
      <c r="A6662" s="236" t="s">
        <v>1957</v>
      </c>
      <c r="B6662" s="237" t="s">
        <v>8151</v>
      </c>
      <c r="C6662" s="213">
        <v>288099</v>
      </c>
      <c r="D6662" s="213">
        <v>316802</v>
      </c>
      <c r="E6662" s="213">
        <v>398300</v>
      </c>
      <c r="F6662" s="213">
        <v>451838</v>
      </c>
      <c r="G6662" s="213">
        <v>481185</v>
      </c>
      <c r="H6662" s="213">
        <v>500824</v>
      </c>
      <c r="I6662" s="213">
        <v>601595</v>
      </c>
      <c r="J6662" s="213">
        <v>632011</v>
      </c>
      <c r="K6662" s="213">
        <v>618601</v>
      </c>
      <c r="L6662" s="213">
        <v>643576</v>
      </c>
      <c r="M6662" s="213">
        <v>678602</v>
      </c>
      <c r="N6662" s="213">
        <v>662606</v>
      </c>
      <c r="O6662" s="213">
        <v>698525</v>
      </c>
      <c r="P6662" s="214">
        <v>715056</v>
      </c>
    </row>
    <row r="6663" spans="1:16" x14ac:dyDescent="0.25">
      <c r="A6663" s="236" t="s">
        <v>208</v>
      </c>
      <c r="B6663" s="237" t="s">
        <v>7744</v>
      </c>
      <c r="C6663" s="213">
        <v>2180909</v>
      </c>
      <c r="D6663" s="213">
        <v>2485737</v>
      </c>
      <c r="E6663" s="213">
        <v>3061353</v>
      </c>
      <c r="F6663" s="213">
        <v>3510733</v>
      </c>
      <c r="G6663" s="213">
        <v>3813153</v>
      </c>
      <c r="H6663" s="213">
        <v>4280459</v>
      </c>
      <c r="I6663" s="213">
        <v>4943411</v>
      </c>
      <c r="J6663" s="213">
        <v>5474861</v>
      </c>
      <c r="K6663" s="213">
        <v>5458167</v>
      </c>
      <c r="L6663" s="213">
        <v>5926095</v>
      </c>
      <c r="M6663" s="213">
        <v>6548910</v>
      </c>
      <c r="N6663" s="213">
        <v>6844951</v>
      </c>
      <c r="O6663" s="213">
        <v>7649101</v>
      </c>
      <c r="P6663" s="214">
        <v>7571588</v>
      </c>
    </row>
    <row r="6664" spans="1:16" x14ac:dyDescent="0.25">
      <c r="A6664" s="236" t="s">
        <v>258</v>
      </c>
      <c r="B6664" s="237" t="s">
        <v>5897</v>
      </c>
      <c r="C6664" s="213">
        <v>1197811</v>
      </c>
      <c r="D6664" s="213">
        <v>1404465</v>
      </c>
      <c r="E6664" s="213">
        <v>1524496</v>
      </c>
      <c r="F6664" s="213">
        <v>1643362</v>
      </c>
      <c r="G6664" s="213">
        <v>1673565</v>
      </c>
      <c r="H6664" s="213">
        <v>2218393</v>
      </c>
      <c r="I6664" s="213">
        <v>2345075</v>
      </c>
      <c r="J6664" s="213">
        <v>3158734</v>
      </c>
      <c r="K6664" s="213">
        <v>2655251</v>
      </c>
      <c r="L6664" s="213">
        <v>2951172</v>
      </c>
      <c r="M6664" s="213">
        <v>3475952</v>
      </c>
      <c r="N6664" s="213">
        <v>3413818</v>
      </c>
      <c r="O6664" s="213">
        <v>3801453</v>
      </c>
      <c r="P6664" s="214">
        <v>3950015</v>
      </c>
    </row>
    <row r="6665" spans="1:16" x14ac:dyDescent="0.25">
      <c r="A6665" s="236" t="s">
        <v>1259</v>
      </c>
      <c r="B6665" s="237" t="s">
        <v>5728</v>
      </c>
      <c r="C6665" s="213">
        <v>67343</v>
      </c>
      <c r="D6665" s="213">
        <v>99290</v>
      </c>
      <c r="E6665" s="213">
        <v>138697</v>
      </c>
      <c r="F6665" s="213">
        <v>173428</v>
      </c>
      <c r="G6665" s="213">
        <v>156047</v>
      </c>
      <c r="H6665" s="213">
        <v>149533</v>
      </c>
      <c r="I6665" s="213">
        <v>170269</v>
      </c>
      <c r="J6665" s="213">
        <v>254382</v>
      </c>
      <c r="K6665" s="213">
        <v>231757</v>
      </c>
      <c r="L6665" s="213">
        <v>207609</v>
      </c>
      <c r="M6665" s="213">
        <v>222584</v>
      </c>
      <c r="N6665" s="213">
        <v>247759</v>
      </c>
      <c r="O6665" s="213">
        <v>276904</v>
      </c>
      <c r="P6665" s="214">
        <v>280655</v>
      </c>
    </row>
    <row r="6666" spans="1:16" x14ac:dyDescent="0.25">
      <c r="A6666" s="236" t="s">
        <v>475</v>
      </c>
      <c r="B6666" s="237" t="s">
        <v>5935</v>
      </c>
      <c r="C6666" s="213">
        <v>413991</v>
      </c>
      <c r="D6666" s="213">
        <v>429404</v>
      </c>
      <c r="E6666" s="213">
        <v>572564</v>
      </c>
      <c r="F6666" s="213">
        <v>585352</v>
      </c>
      <c r="G6666" s="213">
        <v>594013</v>
      </c>
      <c r="H6666" s="213">
        <v>631181</v>
      </c>
      <c r="I6666" s="213">
        <v>742392</v>
      </c>
      <c r="J6666" s="213">
        <v>863873</v>
      </c>
      <c r="K6666" s="213">
        <v>975564</v>
      </c>
      <c r="L6666" s="213">
        <v>1069375</v>
      </c>
      <c r="M6666" s="213">
        <v>1135370</v>
      </c>
      <c r="N6666" s="213">
        <v>1171071</v>
      </c>
      <c r="O6666" s="213">
        <v>1338760</v>
      </c>
      <c r="P6666" s="214">
        <v>1350983</v>
      </c>
    </row>
    <row r="6667" spans="1:16" x14ac:dyDescent="0.25">
      <c r="A6667" s="236" t="s">
        <v>1014</v>
      </c>
      <c r="B6667" s="237" t="s">
        <v>7544</v>
      </c>
      <c r="C6667" s="213">
        <v>628742</v>
      </c>
      <c r="D6667" s="213">
        <v>696367</v>
      </c>
      <c r="E6667" s="213">
        <v>801124</v>
      </c>
      <c r="F6667" s="213">
        <v>929336</v>
      </c>
      <c r="G6667" s="213">
        <v>947592</v>
      </c>
      <c r="H6667" s="213">
        <v>987356</v>
      </c>
      <c r="I6667" s="213">
        <v>1059584</v>
      </c>
      <c r="J6667" s="213">
        <v>1193338</v>
      </c>
      <c r="K6667" s="213">
        <v>1042009</v>
      </c>
      <c r="L6667" s="213">
        <v>1093573</v>
      </c>
      <c r="M6667" s="213">
        <v>1176718</v>
      </c>
      <c r="N6667" s="213">
        <v>1075404</v>
      </c>
      <c r="O6667" s="213">
        <v>1100183</v>
      </c>
      <c r="P6667" s="214">
        <v>1055973</v>
      </c>
    </row>
    <row r="6668" spans="1:16" x14ac:dyDescent="0.25">
      <c r="A6668" s="236" t="s">
        <v>166</v>
      </c>
      <c r="B6668" s="237" t="s">
        <v>5512</v>
      </c>
      <c r="C6668" s="213">
        <v>1074749</v>
      </c>
      <c r="D6668" s="213">
        <v>1208440</v>
      </c>
      <c r="E6668" s="213">
        <v>1444465</v>
      </c>
      <c r="F6668" s="213">
        <v>1640211</v>
      </c>
      <c r="G6668" s="213">
        <v>1790998</v>
      </c>
      <c r="H6668" s="213">
        <v>2038398</v>
      </c>
      <c r="I6668" s="213">
        <v>2515926</v>
      </c>
      <c r="J6668" s="213">
        <v>2850749</v>
      </c>
      <c r="K6668" s="213">
        <v>2723354</v>
      </c>
      <c r="L6668" s="213">
        <v>3106962</v>
      </c>
      <c r="M6668" s="213">
        <v>3547337</v>
      </c>
      <c r="N6668" s="213">
        <v>3453153</v>
      </c>
      <c r="O6668" s="213">
        <v>3665875</v>
      </c>
      <c r="P6668" s="214">
        <v>3828493</v>
      </c>
    </row>
    <row r="6669" spans="1:16" x14ac:dyDescent="0.25">
      <c r="A6669" s="236" t="s">
        <v>805</v>
      </c>
      <c r="B6669" s="237" t="s">
        <v>9128</v>
      </c>
      <c r="C6669" s="213">
        <v>654128</v>
      </c>
      <c r="D6669" s="213">
        <v>743532</v>
      </c>
      <c r="E6669" s="213">
        <v>925297</v>
      </c>
      <c r="F6669" s="213">
        <v>1142409</v>
      </c>
      <c r="G6669" s="213">
        <v>1194517</v>
      </c>
      <c r="H6669" s="213">
        <v>1456877</v>
      </c>
      <c r="I6669" s="213">
        <v>1663866</v>
      </c>
      <c r="J6669" s="213">
        <v>1757708</v>
      </c>
      <c r="K6669" s="213">
        <v>1715300</v>
      </c>
      <c r="L6669" s="213">
        <v>1977883</v>
      </c>
      <c r="M6669" s="213">
        <v>2372513</v>
      </c>
      <c r="N6669" s="213">
        <v>2471421</v>
      </c>
      <c r="O6669" s="213">
        <v>2635206</v>
      </c>
      <c r="P6669" s="214">
        <v>2798620</v>
      </c>
    </row>
    <row r="6670" spans="1:16" x14ac:dyDescent="0.25">
      <c r="A6670" s="236" t="s">
        <v>505</v>
      </c>
      <c r="B6670" s="237" t="s">
        <v>5371</v>
      </c>
      <c r="C6670" s="213">
        <v>1265403</v>
      </c>
      <c r="D6670" s="213">
        <v>1231875</v>
      </c>
      <c r="E6670" s="213">
        <v>1409871</v>
      </c>
      <c r="F6670" s="213">
        <v>1597248</v>
      </c>
      <c r="G6670" s="213">
        <v>1691665</v>
      </c>
      <c r="H6670" s="213">
        <v>1854560</v>
      </c>
      <c r="I6670" s="213">
        <v>2173025</v>
      </c>
      <c r="J6670" s="213">
        <v>2340038</v>
      </c>
      <c r="K6670" s="213">
        <v>2118113</v>
      </c>
      <c r="L6670" s="213">
        <v>2254596</v>
      </c>
      <c r="M6670" s="213">
        <v>2441303</v>
      </c>
      <c r="N6670" s="213">
        <v>2543582</v>
      </c>
      <c r="O6670" s="213">
        <v>2663155</v>
      </c>
      <c r="P6670" s="214">
        <v>2840444</v>
      </c>
    </row>
    <row r="6671" spans="1:16" x14ac:dyDescent="0.25">
      <c r="A6671" s="236" t="s">
        <v>215</v>
      </c>
      <c r="B6671" s="237" t="s">
        <v>5437</v>
      </c>
      <c r="C6671" s="213">
        <v>1327424</v>
      </c>
      <c r="D6671" s="213">
        <v>1344898</v>
      </c>
      <c r="E6671" s="213">
        <v>1468401</v>
      </c>
      <c r="F6671" s="213">
        <v>1636102</v>
      </c>
      <c r="G6671" s="213">
        <v>1671841</v>
      </c>
      <c r="H6671" s="213">
        <v>1637995</v>
      </c>
      <c r="I6671" s="213">
        <v>1978624</v>
      </c>
      <c r="J6671" s="213">
        <v>2435832</v>
      </c>
      <c r="K6671" s="213">
        <v>2445791</v>
      </c>
      <c r="L6671" s="213">
        <v>2766709</v>
      </c>
      <c r="M6671" s="213">
        <v>3255344</v>
      </c>
      <c r="N6671" s="213">
        <v>3294179</v>
      </c>
      <c r="O6671" s="213">
        <v>3552005</v>
      </c>
      <c r="P6671" s="214">
        <v>3429894</v>
      </c>
    </row>
    <row r="6672" spans="1:16" x14ac:dyDescent="0.25">
      <c r="A6672" s="236" t="s">
        <v>136</v>
      </c>
      <c r="B6672" s="237" t="s">
        <v>5273</v>
      </c>
      <c r="C6672" s="213">
        <v>549367</v>
      </c>
      <c r="D6672" s="213">
        <v>703445</v>
      </c>
      <c r="E6672" s="213">
        <v>839134</v>
      </c>
      <c r="F6672" s="213">
        <v>947951</v>
      </c>
      <c r="G6672" s="213">
        <v>1018900</v>
      </c>
      <c r="H6672" s="213">
        <v>1036841</v>
      </c>
      <c r="I6672" s="213">
        <v>1301978</v>
      </c>
      <c r="J6672" s="213">
        <v>1628146</v>
      </c>
      <c r="K6672" s="213">
        <v>1543709</v>
      </c>
      <c r="L6672" s="213">
        <v>1402641</v>
      </c>
      <c r="M6672" s="213">
        <v>1607867</v>
      </c>
      <c r="N6672" s="213">
        <v>1650242</v>
      </c>
      <c r="O6672" s="213">
        <v>1709291</v>
      </c>
      <c r="P6672" s="214">
        <v>1489291</v>
      </c>
    </row>
    <row r="6673" spans="1:16" x14ac:dyDescent="0.25">
      <c r="A6673" s="236" t="s">
        <v>188</v>
      </c>
      <c r="B6673" s="237" t="s">
        <v>5844</v>
      </c>
      <c r="C6673" s="213">
        <v>762550</v>
      </c>
      <c r="D6673" s="213">
        <v>935688</v>
      </c>
      <c r="E6673" s="213">
        <v>1331420</v>
      </c>
      <c r="F6673" s="213">
        <v>1320325</v>
      </c>
      <c r="G6673" s="213">
        <v>1498192</v>
      </c>
      <c r="H6673" s="213">
        <v>1798687</v>
      </c>
      <c r="I6673" s="213">
        <v>2001326</v>
      </c>
      <c r="J6673" s="213">
        <v>2129223</v>
      </c>
      <c r="K6673" s="213">
        <v>2005007</v>
      </c>
      <c r="L6673" s="213">
        <v>2225361</v>
      </c>
      <c r="M6673" s="213">
        <v>2250635</v>
      </c>
      <c r="N6673" s="213">
        <v>2103946</v>
      </c>
      <c r="O6673" s="213">
        <v>2111480</v>
      </c>
      <c r="P6673" s="214">
        <v>1987505</v>
      </c>
    </row>
    <row r="6674" spans="1:16" x14ac:dyDescent="0.25">
      <c r="A6674" s="236" t="s">
        <v>623</v>
      </c>
      <c r="B6674" s="237" t="s">
        <v>6689</v>
      </c>
      <c r="C6674" s="213">
        <v>0</v>
      </c>
      <c r="D6674" s="213">
        <v>177415</v>
      </c>
      <c r="E6674" s="213">
        <v>363325</v>
      </c>
      <c r="F6674" s="213">
        <v>570844</v>
      </c>
      <c r="G6674" s="213">
        <v>729901</v>
      </c>
      <c r="H6674" s="213">
        <v>987991</v>
      </c>
      <c r="I6674" s="213">
        <v>1294705</v>
      </c>
      <c r="J6674" s="213">
        <v>1602730</v>
      </c>
      <c r="K6674" s="213">
        <v>1736842</v>
      </c>
      <c r="L6674" s="213">
        <v>1932523</v>
      </c>
      <c r="M6674" s="213">
        <v>2324379</v>
      </c>
      <c r="N6674" s="213">
        <v>2438378</v>
      </c>
      <c r="O6674" s="213">
        <v>2700255</v>
      </c>
      <c r="P6674" s="214">
        <v>2913061</v>
      </c>
    </row>
    <row r="6675" spans="1:16" x14ac:dyDescent="0.25">
      <c r="A6675" s="236" t="s">
        <v>1039</v>
      </c>
      <c r="B6675" s="237" t="s">
        <v>5501</v>
      </c>
      <c r="C6675" s="213">
        <v>919450</v>
      </c>
      <c r="D6675" s="213">
        <v>990983</v>
      </c>
      <c r="E6675" s="213">
        <v>1185504</v>
      </c>
      <c r="F6675" s="213">
        <v>1434887</v>
      </c>
      <c r="G6675" s="213">
        <v>1559562</v>
      </c>
      <c r="H6675" s="213">
        <v>1685152</v>
      </c>
      <c r="I6675" s="213">
        <v>2027515</v>
      </c>
      <c r="J6675" s="213">
        <v>3032333</v>
      </c>
      <c r="K6675" s="213">
        <v>2091509</v>
      </c>
      <c r="L6675" s="213">
        <v>2442777</v>
      </c>
      <c r="M6675" s="213">
        <v>3251566</v>
      </c>
      <c r="N6675" s="213">
        <v>3319507</v>
      </c>
      <c r="O6675" s="213">
        <v>2949029</v>
      </c>
      <c r="P6675" s="214">
        <v>3006725</v>
      </c>
    </row>
    <row r="6676" spans="1:16" x14ac:dyDescent="0.25">
      <c r="A6676" s="236" t="s">
        <v>2150</v>
      </c>
      <c r="B6676" s="237" t="s">
        <v>8839</v>
      </c>
      <c r="C6676" s="213">
        <v>254988</v>
      </c>
      <c r="D6676" s="213">
        <v>294900</v>
      </c>
      <c r="E6676" s="213">
        <v>401376</v>
      </c>
      <c r="F6676" s="213">
        <v>510747</v>
      </c>
      <c r="G6676" s="213">
        <v>541712</v>
      </c>
      <c r="H6676" s="213">
        <v>496963</v>
      </c>
      <c r="I6676" s="213">
        <v>573153</v>
      </c>
      <c r="J6676" s="213">
        <v>637447</v>
      </c>
      <c r="K6676" s="213">
        <v>589907</v>
      </c>
      <c r="L6676" s="213">
        <v>623667</v>
      </c>
      <c r="M6676" s="213">
        <v>719973</v>
      </c>
      <c r="N6676" s="213">
        <v>677217</v>
      </c>
      <c r="O6676" s="213">
        <v>689938</v>
      </c>
      <c r="P6676" s="214">
        <v>703284</v>
      </c>
    </row>
    <row r="6677" spans="1:16" x14ac:dyDescent="0.25">
      <c r="A6677" s="236" t="s">
        <v>1283</v>
      </c>
      <c r="B6677" s="237" t="s">
        <v>7271</v>
      </c>
      <c r="C6677" s="213">
        <v>1648020</v>
      </c>
      <c r="D6677" s="213">
        <v>1786544</v>
      </c>
      <c r="E6677" s="213">
        <v>2151123</v>
      </c>
      <c r="F6677" s="213">
        <v>2635900</v>
      </c>
      <c r="G6677" s="213">
        <v>2854474</v>
      </c>
      <c r="H6677" s="213">
        <v>3159976</v>
      </c>
      <c r="I6677" s="213">
        <v>3684053</v>
      </c>
      <c r="J6677" s="213">
        <v>4359307</v>
      </c>
      <c r="K6677" s="213">
        <v>3611044</v>
      </c>
      <c r="L6677" s="213">
        <v>4427774</v>
      </c>
      <c r="M6677" s="213">
        <v>5286604</v>
      </c>
      <c r="N6677" s="213">
        <v>5105627</v>
      </c>
      <c r="O6677" s="213">
        <v>5238789</v>
      </c>
      <c r="P6677" s="214">
        <v>5404596</v>
      </c>
    </row>
    <row r="6678" spans="1:16" x14ac:dyDescent="0.25">
      <c r="A6678" s="236" t="s">
        <v>242</v>
      </c>
      <c r="B6678" s="237" t="s">
        <v>6842</v>
      </c>
      <c r="C6678" s="213">
        <v>373619</v>
      </c>
      <c r="D6678" s="213">
        <v>392006</v>
      </c>
      <c r="E6678" s="213">
        <v>517598</v>
      </c>
      <c r="F6678" s="213">
        <v>512132</v>
      </c>
      <c r="G6678" s="213">
        <v>501248</v>
      </c>
      <c r="H6678" s="213">
        <v>632989</v>
      </c>
      <c r="I6678" s="213">
        <v>696649</v>
      </c>
      <c r="J6678" s="213">
        <v>766020</v>
      </c>
      <c r="K6678" s="213">
        <v>682875</v>
      </c>
      <c r="L6678" s="213">
        <v>913567</v>
      </c>
      <c r="M6678" s="213">
        <v>1065213</v>
      </c>
      <c r="N6678" s="213">
        <v>1073600</v>
      </c>
      <c r="O6678" s="213">
        <v>1044076</v>
      </c>
      <c r="P6678" s="214">
        <v>1028586</v>
      </c>
    </row>
    <row r="6679" spans="1:16" x14ac:dyDescent="0.25">
      <c r="A6679" s="236" t="s">
        <v>117</v>
      </c>
      <c r="B6679" s="237" t="s">
        <v>5792</v>
      </c>
      <c r="C6679" s="213">
        <v>4808138</v>
      </c>
      <c r="D6679" s="213">
        <v>5517944</v>
      </c>
      <c r="E6679" s="213">
        <v>6171701</v>
      </c>
      <c r="F6679" s="213">
        <v>6953787</v>
      </c>
      <c r="G6679" s="213">
        <v>7463134</v>
      </c>
      <c r="H6679" s="213">
        <v>8266170</v>
      </c>
      <c r="I6679" s="213">
        <v>9127120</v>
      </c>
      <c r="J6679" s="213">
        <v>10478936</v>
      </c>
      <c r="K6679" s="213">
        <v>10453282</v>
      </c>
      <c r="L6679" s="213">
        <v>10882601</v>
      </c>
      <c r="M6679" s="213">
        <v>12283898</v>
      </c>
      <c r="N6679" s="213">
        <v>12464322</v>
      </c>
      <c r="O6679" s="213">
        <v>13585122</v>
      </c>
      <c r="P6679" s="214">
        <v>13913022</v>
      </c>
    </row>
    <row r="6680" spans="1:16" x14ac:dyDescent="0.25">
      <c r="A6680" s="236" t="s">
        <v>173</v>
      </c>
      <c r="B6680" s="237" t="s">
        <v>8149</v>
      </c>
      <c r="C6680" s="213">
        <v>2154170</v>
      </c>
      <c r="D6680" s="213">
        <v>2393311</v>
      </c>
      <c r="E6680" s="213">
        <v>2756373</v>
      </c>
      <c r="F6680" s="213">
        <v>3009154</v>
      </c>
      <c r="G6680" s="213">
        <v>3155713</v>
      </c>
      <c r="H6680" s="213">
        <v>3715839</v>
      </c>
      <c r="I6680" s="213">
        <v>4339670</v>
      </c>
      <c r="J6680" s="213">
        <v>5034700</v>
      </c>
      <c r="K6680" s="213">
        <v>4335326</v>
      </c>
      <c r="L6680" s="213">
        <v>4930618</v>
      </c>
      <c r="M6680" s="213">
        <v>5188816</v>
      </c>
      <c r="N6680" s="213">
        <v>5280811</v>
      </c>
      <c r="O6680" s="213">
        <v>5723437</v>
      </c>
      <c r="P6680" s="214">
        <v>6332197</v>
      </c>
    </row>
    <row r="6681" spans="1:16" x14ac:dyDescent="0.25">
      <c r="A6681" s="236" t="s">
        <v>884</v>
      </c>
      <c r="B6681" s="237" t="s">
        <v>6690</v>
      </c>
      <c r="C6681" s="213">
        <v>869061</v>
      </c>
      <c r="D6681" s="213">
        <v>930829</v>
      </c>
      <c r="E6681" s="213">
        <v>1144410</v>
      </c>
      <c r="F6681" s="213">
        <v>1350874</v>
      </c>
      <c r="G6681" s="213">
        <v>1594165</v>
      </c>
      <c r="H6681" s="213">
        <v>1884794</v>
      </c>
      <c r="I6681" s="213">
        <v>2241478</v>
      </c>
      <c r="J6681" s="213">
        <v>2622549</v>
      </c>
      <c r="K6681" s="213">
        <v>2269757</v>
      </c>
      <c r="L6681" s="213">
        <v>2721695</v>
      </c>
      <c r="M6681" s="213">
        <v>3823588</v>
      </c>
      <c r="N6681" s="213">
        <v>4581810</v>
      </c>
      <c r="O6681" s="213">
        <v>3921620</v>
      </c>
      <c r="P6681" s="214">
        <v>4192002</v>
      </c>
    </row>
    <row r="6682" spans="1:16" x14ac:dyDescent="0.25">
      <c r="A6682" s="236" t="s">
        <v>491</v>
      </c>
      <c r="B6682" s="237" t="s">
        <v>8389</v>
      </c>
      <c r="C6682" s="213">
        <v>985840</v>
      </c>
      <c r="D6682" s="213">
        <v>1106960</v>
      </c>
      <c r="E6682" s="213">
        <v>1339364</v>
      </c>
      <c r="F6682" s="213">
        <v>1700822</v>
      </c>
      <c r="G6682" s="213">
        <v>1842676</v>
      </c>
      <c r="H6682" s="213">
        <v>2204521</v>
      </c>
      <c r="I6682" s="213">
        <v>2673733</v>
      </c>
      <c r="J6682" s="213">
        <v>3081569</v>
      </c>
      <c r="K6682" s="213">
        <v>2482969</v>
      </c>
      <c r="L6682" s="213">
        <v>3268257</v>
      </c>
      <c r="M6682" s="213">
        <v>3801584</v>
      </c>
      <c r="N6682" s="213">
        <v>3790883</v>
      </c>
      <c r="O6682" s="213">
        <v>3821635</v>
      </c>
      <c r="P6682" s="214">
        <v>4104226</v>
      </c>
    </row>
    <row r="6683" spans="1:16" x14ac:dyDescent="0.25">
      <c r="A6683" s="236" t="s">
        <v>2839</v>
      </c>
      <c r="B6683" s="237" t="s">
        <v>7272</v>
      </c>
      <c r="C6683" s="213">
        <v>90323</v>
      </c>
      <c r="D6683" s="213">
        <v>111975</v>
      </c>
      <c r="E6683" s="213">
        <v>126382</v>
      </c>
      <c r="F6683" s="213">
        <v>143498</v>
      </c>
      <c r="G6683" s="213">
        <v>141259</v>
      </c>
      <c r="H6683" s="213">
        <v>177577</v>
      </c>
      <c r="I6683" s="213">
        <v>266582</v>
      </c>
      <c r="J6683" s="213">
        <v>337475</v>
      </c>
      <c r="K6683" s="213">
        <v>248495</v>
      </c>
      <c r="L6683" s="213">
        <v>267068</v>
      </c>
      <c r="M6683" s="213">
        <v>297853</v>
      </c>
      <c r="N6683" s="213">
        <v>337904</v>
      </c>
      <c r="O6683" s="213">
        <v>680390</v>
      </c>
      <c r="P6683" s="214">
        <v>333114</v>
      </c>
    </row>
    <row r="6684" spans="1:16" x14ac:dyDescent="0.25">
      <c r="A6684" s="236" t="s">
        <v>465</v>
      </c>
      <c r="B6684" s="237" t="s">
        <v>5685</v>
      </c>
      <c r="C6684" s="213">
        <v>187808</v>
      </c>
      <c r="D6684" s="213">
        <v>221006</v>
      </c>
      <c r="E6684" s="213">
        <v>245598</v>
      </c>
      <c r="F6684" s="213">
        <v>270246</v>
      </c>
      <c r="G6684" s="213">
        <v>292203</v>
      </c>
      <c r="H6684" s="213">
        <v>329135</v>
      </c>
      <c r="I6684" s="213">
        <v>356792</v>
      </c>
      <c r="J6684" s="213">
        <v>382386</v>
      </c>
      <c r="K6684" s="213">
        <v>334957</v>
      </c>
      <c r="L6684" s="213">
        <v>378654</v>
      </c>
      <c r="M6684" s="213">
        <v>420882</v>
      </c>
      <c r="N6684" s="213">
        <v>393941</v>
      </c>
      <c r="O6684" s="213">
        <v>425074</v>
      </c>
      <c r="P6684" s="214">
        <v>403313</v>
      </c>
    </row>
    <row r="6685" spans="1:16" x14ac:dyDescent="0.25">
      <c r="A6685" s="236" t="s">
        <v>609</v>
      </c>
      <c r="B6685" s="237" t="s">
        <v>9129</v>
      </c>
      <c r="C6685" s="213">
        <v>118036</v>
      </c>
      <c r="D6685" s="213">
        <v>128110</v>
      </c>
      <c r="E6685" s="213">
        <v>150899</v>
      </c>
      <c r="F6685" s="213">
        <v>155779</v>
      </c>
      <c r="G6685" s="213">
        <v>168382</v>
      </c>
      <c r="H6685" s="213">
        <v>193583</v>
      </c>
      <c r="I6685" s="213">
        <v>200949</v>
      </c>
      <c r="J6685" s="213">
        <v>231738</v>
      </c>
      <c r="K6685" s="213">
        <v>152782</v>
      </c>
      <c r="L6685" s="213">
        <v>205073</v>
      </c>
      <c r="M6685" s="213">
        <v>207608</v>
      </c>
      <c r="N6685" s="213">
        <v>200435</v>
      </c>
      <c r="O6685" s="213">
        <v>202144</v>
      </c>
      <c r="P6685" s="214">
        <v>204545</v>
      </c>
    </row>
    <row r="6686" spans="1:16" x14ac:dyDescent="0.25">
      <c r="A6686" s="236" t="s">
        <v>2292</v>
      </c>
      <c r="B6686" s="237" t="s">
        <v>5854</v>
      </c>
      <c r="C6686" s="213">
        <v>120441</v>
      </c>
      <c r="D6686" s="213">
        <v>140807</v>
      </c>
      <c r="E6686" s="213">
        <v>134292</v>
      </c>
      <c r="F6686" s="213">
        <v>161849</v>
      </c>
      <c r="G6686" s="213">
        <v>187698</v>
      </c>
      <c r="H6686" s="213">
        <v>209808</v>
      </c>
      <c r="I6686" s="213">
        <v>255455</v>
      </c>
      <c r="J6686" s="213">
        <v>319907</v>
      </c>
      <c r="K6686" s="213">
        <v>282500</v>
      </c>
      <c r="L6686" s="213">
        <v>299999</v>
      </c>
      <c r="M6686" s="213">
        <v>336557</v>
      </c>
      <c r="N6686" s="213">
        <v>303702</v>
      </c>
      <c r="O6686" s="213">
        <v>312044</v>
      </c>
      <c r="P6686" s="214">
        <v>341841</v>
      </c>
    </row>
    <row r="6687" spans="1:16" x14ac:dyDescent="0.25">
      <c r="A6687" s="236" t="s">
        <v>853</v>
      </c>
      <c r="B6687" s="237" t="s">
        <v>6691</v>
      </c>
      <c r="C6687" s="213">
        <v>240363</v>
      </c>
      <c r="D6687" s="213">
        <v>267438</v>
      </c>
      <c r="E6687" s="213">
        <v>353921</v>
      </c>
      <c r="F6687" s="213">
        <v>432020</v>
      </c>
      <c r="G6687" s="213">
        <v>449068</v>
      </c>
      <c r="H6687" s="213">
        <v>561538</v>
      </c>
      <c r="I6687" s="213">
        <v>624105</v>
      </c>
      <c r="J6687" s="213">
        <v>630551</v>
      </c>
      <c r="K6687" s="213">
        <v>541186</v>
      </c>
      <c r="L6687" s="213">
        <v>703724</v>
      </c>
      <c r="M6687" s="213">
        <v>888276</v>
      </c>
      <c r="N6687" s="213">
        <v>854793</v>
      </c>
      <c r="O6687" s="213">
        <v>774497</v>
      </c>
      <c r="P6687" s="214">
        <v>847276</v>
      </c>
    </row>
    <row r="6688" spans="1:16" x14ac:dyDescent="0.25">
      <c r="A6688" s="236" t="s">
        <v>426</v>
      </c>
      <c r="B6688" s="237" t="s">
        <v>5429</v>
      </c>
      <c r="C6688" s="213">
        <v>1193432</v>
      </c>
      <c r="D6688" s="213">
        <v>1180081</v>
      </c>
      <c r="E6688" s="213">
        <v>1391487</v>
      </c>
      <c r="F6688" s="213">
        <v>1609813</v>
      </c>
      <c r="G6688" s="213">
        <v>1785728</v>
      </c>
      <c r="H6688" s="213">
        <v>1992204</v>
      </c>
      <c r="I6688" s="213">
        <v>2356394</v>
      </c>
      <c r="J6688" s="213">
        <v>2721068</v>
      </c>
      <c r="K6688" s="213">
        <v>2405428</v>
      </c>
      <c r="L6688" s="213">
        <v>2624905</v>
      </c>
      <c r="M6688" s="213">
        <v>3022688</v>
      </c>
      <c r="N6688" s="213">
        <v>2982540</v>
      </c>
      <c r="O6688" s="213">
        <v>3041037</v>
      </c>
      <c r="P6688" s="214">
        <v>3109618</v>
      </c>
    </row>
    <row r="6689" spans="1:16" x14ac:dyDescent="0.25">
      <c r="A6689" s="236" t="s">
        <v>2424</v>
      </c>
      <c r="B6689" s="237" t="s">
        <v>6032</v>
      </c>
      <c r="C6689" s="213">
        <v>223105</v>
      </c>
      <c r="D6689" s="213">
        <v>245035</v>
      </c>
      <c r="E6689" s="213">
        <v>272998</v>
      </c>
      <c r="F6689" s="213">
        <v>291817</v>
      </c>
      <c r="G6689" s="213">
        <v>304607</v>
      </c>
      <c r="H6689" s="213">
        <v>347210</v>
      </c>
      <c r="I6689" s="213">
        <v>382288</v>
      </c>
      <c r="J6689" s="213">
        <v>441034</v>
      </c>
      <c r="K6689" s="213">
        <v>407206</v>
      </c>
      <c r="L6689" s="213">
        <v>470162</v>
      </c>
      <c r="M6689" s="213">
        <v>533380</v>
      </c>
      <c r="N6689" s="213">
        <v>561623</v>
      </c>
      <c r="O6689" s="213">
        <v>589057</v>
      </c>
      <c r="P6689" s="214">
        <v>680601</v>
      </c>
    </row>
    <row r="6690" spans="1:16" x14ac:dyDescent="0.25">
      <c r="A6690" s="236" t="s">
        <v>2052</v>
      </c>
      <c r="B6690" s="237" t="s">
        <v>7551</v>
      </c>
      <c r="C6690" s="213">
        <v>1006192</v>
      </c>
      <c r="D6690" s="213">
        <v>812091</v>
      </c>
      <c r="E6690" s="213">
        <v>837663</v>
      </c>
      <c r="F6690" s="213">
        <v>1112375</v>
      </c>
      <c r="G6690" s="213">
        <v>1286021</v>
      </c>
      <c r="H6690" s="213">
        <v>1076352</v>
      </c>
      <c r="I6690" s="213">
        <v>1492713</v>
      </c>
      <c r="J6690" s="213">
        <v>1664967</v>
      </c>
      <c r="K6690" s="213">
        <v>1054897</v>
      </c>
      <c r="L6690" s="213">
        <v>1122999</v>
      </c>
      <c r="M6690" s="213">
        <v>1360122</v>
      </c>
      <c r="N6690" s="213">
        <v>1380137</v>
      </c>
      <c r="O6690" s="213">
        <v>1467487</v>
      </c>
      <c r="P6690" s="214">
        <v>1677004</v>
      </c>
    </row>
    <row r="6691" spans="1:16" x14ac:dyDescent="0.25">
      <c r="A6691" s="236" t="s">
        <v>2051</v>
      </c>
      <c r="B6691" s="237" t="s">
        <v>6409</v>
      </c>
      <c r="C6691" s="213">
        <v>643950</v>
      </c>
      <c r="D6691" s="213">
        <v>584330</v>
      </c>
      <c r="E6691" s="213">
        <v>697325</v>
      </c>
      <c r="F6691" s="213">
        <v>760086</v>
      </c>
      <c r="G6691" s="213">
        <v>759935</v>
      </c>
      <c r="H6691" s="213">
        <v>763434</v>
      </c>
      <c r="I6691" s="213">
        <v>984391</v>
      </c>
      <c r="J6691" s="213">
        <v>1099187</v>
      </c>
      <c r="K6691" s="213">
        <v>707729</v>
      </c>
      <c r="L6691" s="213">
        <v>706979</v>
      </c>
      <c r="M6691" s="213">
        <v>1190413</v>
      </c>
      <c r="N6691" s="213">
        <v>1130244</v>
      </c>
      <c r="O6691" s="213">
        <v>1084891</v>
      </c>
      <c r="P6691" s="214">
        <v>1108175</v>
      </c>
    </row>
    <row r="6692" spans="1:16" x14ac:dyDescent="0.25">
      <c r="A6692" s="236" t="s">
        <v>2703</v>
      </c>
      <c r="B6692" s="237" t="s">
        <v>7047</v>
      </c>
      <c r="C6692" s="213">
        <v>753882</v>
      </c>
      <c r="D6692" s="213">
        <v>810934</v>
      </c>
      <c r="E6692" s="213">
        <v>905118</v>
      </c>
      <c r="F6692" s="213">
        <v>989009</v>
      </c>
      <c r="G6692" s="213">
        <v>940552</v>
      </c>
      <c r="H6692" s="213">
        <v>965922</v>
      </c>
      <c r="I6692" s="213">
        <v>915814</v>
      </c>
      <c r="J6692" s="213">
        <v>1043282</v>
      </c>
      <c r="K6692" s="213">
        <v>1263857</v>
      </c>
      <c r="L6692" s="213">
        <v>1280990</v>
      </c>
      <c r="M6692" s="213">
        <v>1558961</v>
      </c>
      <c r="N6692" s="213">
        <v>1782439</v>
      </c>
      <c r="O6692" s="213">
        <v>1949951</v>
      </c>
      <c r="P6692" s="214">
        <v>1809575</v>
      </c>
    </row>
    <row r="6693" spans="1:16" x14ac:dyDescent="0.25">
      <c r="A6693" s="236" t="s">
        <v>2575</v>
      </c>
      <c r="B6693" s="237" t="s">
        <v>7048</v>
      </c>
      <c r="C6693" s="213">
        <v>1124562</v>
      </c>
      <c r="D6693" s="213">
        <v>1052661</v>
      </c>
      <c r="E6693" s="213">
        <v>894072</v>
      </c>
      <c r="F6693" s="213">
        <v>1065360</v>
      </c>
      <c r="G6693" s="213">
        <v>1107788</v>
      </c>
      <c r="H6693" s="213">
        <v>1296256</v>
      </c>
      <c r="I6693" s="213">
        <v>1521993</v>
      </c>
      <c r="J6693" s="213">
        <v>1916789</v>
      </c>
      <c r="K6693" s="213">
        <v>1646294</v>
      </c>
      <c r="L6693" s="213">
        <v>1768736</v>
      </c>
      <c r="M6693" s="213">
        <v>2071323</v>
      </c>
      <c r="N6693" s="213">
        <v>2122625</v>
      </c>
      <c r="O6693" s="213">
        <v>2525371</v>
      </c>
      <c r="P6693" s="214">
        <v>2671064</v>
      </c>
    </row>
    <row r="6694" spans="1:16" x14ac:dyDescent="0.25">
      <c r="A6694" s="236" t="s">
        <v>1657</v>
      </c>
      <c r="B6694" s="237" t="s">
        <v>6222</v>
      </c>
      <c r="C6694" s="213">
        <v>75933</v>
      </c>
      <c r="D6694" s="213">
        <v>79333</v>
      </c>
      <c r="E6694" s="213">
        <v>101989</v>
      </c>
      <c r="F6694" s="213">
        <v>127118</v>
      </c>
      <c r="G6694" s="213">
        <v>289901</v>
      </c>
      <c r="H6694" s="213">
        <v>303475</v>
      </c>
      <c r="I6694" s="213">
        <v>322877</v>
      </c>
      <c r="J6694" s="213">
        <v>497165</v>
      </c>
      <c r="K6694" s="213">
        <v>142159</v>
      </c>
      <c r="L6694" s="213">
        <v>185380</v>
      </c>
      <c r="M6694" s="213">
        <v>190071</v>
      </c>
      <c r="N6694" s="213">
        <v>168038</v>
      </c>
      <c r="O6694" s="213">
        <v>187422</v>
      </c>
      <c r="P6694" s="214">
        <v>212417</v>
      </c>
    </row>
    <row r="6695" spans="1:16" x14ac:dyDescent="0.25">
      <c r="A6695" s="236" t="s">
        <v>1078</v>
      </c>
      <c r="B6695" s="237" t="s">
        <v>6173</v>
      </c>
      <c r="C6695" s="213">
        <v>634140</v>
      </c>
      <c r="D6695" s="213">
        <v>740184</v>
      </c>
      <c r="E6695" s="213">
        <v>949085</v>
      </c>
      <c r="F6695" s="213">
        <v>1106223</v>
      </c>
      <c r="G6695" s="213">
        <v>978980</v>
      </c>
      <c r="H6695" s="213">
        <v>1082976</v>
      </c>
      <c r="I6695" s="213">
        <v>1208376</v>
      </c>
      <c r="J6695" s="213">
        <v>1312233</v>
      </c>
      <c r="K6695" s="213">
        <v>1460915</v>
      </c>
      <c r="L6695" s="213">
        <v>1852100</v>
      </c>
      <c r="M6695" s="213">
        <v>2075788</v>
      </c>
      <c r="N6695" s="213">
        <v>2138969</v>
      </c>
      <c r="O6695" s="213">
        <v>2245259</v>
      </c>
      <c r="P6695" s="214">
        <v>2443710</v>
      </c>
    </row>
    <row r="6696" spans="1:16" x14ac:dyDescent="0.25">
      <c r="A6696" s="236" t="s">
        <v>1245</v>
      </c>
      <c r="B6696" s="237" t="s">
        <v>7273</v>
      </c>
      <c r="C6696" s="213">
        <v>2042813</v>
      </c>
      <c r="D6696" s="213">
        <v>2293678</v>
      </c>
      <c r="E6696" s="213">
        <v>2725443</v>
      </c>
      <c r="F6696" s="213">
        <v>3230118</v>
      </c>
      <c r="G6696" s="213">
        <v>3581936</v>
      </c>
      <c r="H6696" s="213">
        <v>4033083</v>
      </c>
      <c r="I6696" s="213">
        <v>4790321</v>
      </c>
      <c r="J6696" s="213">
        <v>5379635</v>
      </c>
      <c r="K6696" s="213">
        <v>5028390</v>
      </c>
      <c r="L6696" s="213">
        <v>5962218</v>
      </c>
      <c r="M6696" s="213">
        <v>6724440</v>
      </c>
      <c r="N6696" s="213">
        <v>6757972</v>
      </c>
      <c r="O6696" s="213">
        <v>6978183</v>
      </c>
      <c r="P6696" s="214">
        <v>7332116</v>
      </c>
    </row>
    <row r="6697" spans="1:16" x14ac:dyDescent="0.25">
      <c r="A6697" s="236" t="s">
        <v>500</v>
      </c>
      <c r="B6697" s="237" t="s">
        <v>5681</v>
      </c>
      <c r="C6697" s="213">
        <v>685734</v>
      </c>
      <c r="D6697" s="213">
        <v>752308</v>
      </c>
      <c r="E6697" s="213">
        <v>840141</v>
      </c>
      <c r="F6697" s="213">
        <v>961166</v>
      </c>
      <c r="G6697" s="213">
        <v>1213758</v>
      </c>
      <c r="H6697" s="213">
        <v>1274499</v>
      </c>
      <c r="I6697" s="213">
        <v>1422715</v>
      </c>
      <c r="J6697" s="213">
        <v>1510126</v>
      </c>
      <c r="K6697" s="213">
        <v>1126954</v>
      </c>
      <c r="L6697" s="213">
        <v>1364283</v>
      </c>
      <c r="M6697" s="213">
        <v>1491728</v>
      </c>
      <c r="N6697" s="213">
        <v>1492292</v>
      </c>
      <c r="O6697" s="213">
        <v>1512995</v>
      </c>
      <c r="P6697" s="214">
        <v>1467813</v>
      </c>
    </row>
    <row r="6698" spans="1:16" x14ac:dyDescent="0.25">
      <c r="A6698" s="236" t="s">
        <v>326</v>
      </c>
      <c r="B6698" s="237" t="s">
        <v>5243</v>
      </c>
      <c r="C6698" s="213">
        <v>2067588</v>
      </c>
      <c r="D6698" s="213">
        <v>2202129</v>
      </c>
      <c r="E6698" s="213">
        <v>2617160</v>
      </c>
      <c r="F6698" s="213">
        <v>2766076</v>
      </c>
      <c r="G6698" s="213">
        <v>2835392</v>
      </c>
      <c r="H6698" s="213">
        <v>3029556</v>
      </c>
      <c r="I6698" s="213">
        <v>3298760</v>
      </c>
      <c r="J6698" s="213">
        <v>3608350</v>
      </c>
      <c r="K6698" s="213">
        <v>3562057</v>
      </c>
      <c r="L6698" s="213">
        <v>4059815</v>
      </c>
      <c r="M6698" s="213">
        <v>4427121</v>
      </c>
      <c r="N6698" s="213">
        <v>4514525</v>
      </c>
      <c r="O6698" s="213">
        <v>4739283</v>
      </c>
      <c r="P6698" s="214">
        <v>5098332</v>
      </c>
    </row>
    <row r="6699" spans="1:16" x14ac:dyDescent="0.25">
      <c r="A6699" s="236" t="s">
        <v>1435</v>
      </c>
      <c r="B6699" s="237" t="s">
        <v>9319</v>
      </c>
      <c r="C6699" s="213">
        <v>109184</v>
      </c>
      <c r="D6699" s="213">
        <v>102094</v>
      </c>
      <c r="E6699" s="213">
        <v>142526</v>
      </c>
      <c r="F6699" s="213">
        <v>196643</v>
      </c>
      <c r="G6699" s="213">
        <v>157305</v>
      </c>
      <c r="H6699" s="213">
        <v>210851</v>
      </c>
      <c r="I6699" s="213">
        <v>189532</v>
      </c>
      <c r="J6699" s="213">
        <v>227061</v>
      </c>
      <c r="K6699" s="213">
        <v>273792</v>
      </c>
      <c r="L6699" s="213">
        <v>330303</v>
      </c>
      <c r="M6699" s="213">
        <v>325266</v>
      </c>
      <c r="N6699" s="213">
        <v>382392</v>
      </c>
      <c r="O6699" s="213">
        <v>392618</v>
      </c>
      <c r="P6699" s="214">
        <v>402254</v>
      </c>
    </row>
    <row r="6700" spans="1:16" x14ac:dyDescent="0.25">
      <c r="A6700" s="236" t="s">
        <v>198</v>
      </c>
      <c r="B6700" s="237" t="s">
        <v>8841</v>
      </c>
      <c r="C6700" s="213">
        <v>282826</v>
      </c>
      <c r="D6700" s="213">
        <v>275208</v>
      </c>
      <c r="E6700" s="213">
        <v>365433</v>
      </c>
      <c r="F6700" s="213">
        <v>455092</v>
      </c>
      <c r="G6700" s="213">
        <v>484421</v>
      </c>
      <c r="H6700" s="213">
        <v>547093</v>
      </c>
      <c r="I6700" s="213">
        <v>621078</v>
      </c>
      <c r="J6700" s="213">
        <v>683297</v>
      </c>
      <c r="K6700" s="213">
        <v>606477</v>
      </c>
      <c r="L6700" s="213">
        <v>681990</v>
      </c>
      <c r="M6700" s="213">
        <v>721307</v>
      </c>
      <c r="N6700" s="213">
        <v>770879</v>
      </c>
      <c r="O6700" s="213">
        <v>816578</v>
      </c>
      <c r="P6700" s="214">
        <v>759093</v>
      </c>
    </row>
    <row r="6701" spans="1:16" x14ac:dyDescent="0.25">
      <c r="A6701" s="236" t="s">
        <v>137</v>
      </c>
      <c r="B6701" s="237" t="s">
        <v>8167</v>
      </c>
      <c r="C6701" s="213">
        <v>327113</v>
      </c>
      <c r="D6701" s="213">
        <v>408364</v>
      </c>
      <c r="E6701" s="213">
        <v>540823</v>
      </c>
      <c r="F6701" s="213">
        <v>622824</v>
      </c>
      <c r="G6701" s="213">
        <v>687971</v>
      </c>
      <c r="H6701" s="213">
        <v>840319</v>
      </c>
      <c r="I6701" s="213">
        <v>955947</v>
      </c>
      <c r="J6701" s="213">
        <v>1053342</v>
      </c>
      <c r="K6701" s="213">
        <v>914008</v>
      </c>
      <c r="L6701" s="213">
        <v>1209933</v>
      </c>
      <c r="M6701" s="213">
        <v>1360674</v>
      </c>
      <c r="N6701" s="213">
        <v>1357586</v>
      </c>
      <c r="O6701" s="213">
        <v>1446434</v>
      </c>
      <c r="P6701" s="214">
        <v>1495888</v>
      </c>
    </row>
    <row r="6702" spans="1:16" x14ac:dyDescent="0.25">
      <c r="A6702" s="236" t="s">
        <v>390</v>
      </c>
      <c r="B6702" s="237" t="s">
        <v>5924</v>
      </c>
      <c r="C6702" s="213">
        <v>152157</v>
      </c>
      <c r="D6702" s="213">
        <v>153589</v>
      </c>
      <c r="E6702" s="213">
        <v>178133</v>
      </c>
      <c r="F6702" s="213">
        <v>178181</v>
      </c>
      <c r="G6702" s="213">
        <v>190828</v>
      </c>
      <c r="H6702" s="213">
        <v>200103</v>
      </c>
      <c r="I6702" s="213">
        <v>227692</v>
      </c>
      <c r="J6702" s="213">
        <v>234355</v>
      </c>
      <c r="K6702" s="213">
        <v>214950</v>
      </c>
      <c r="L6702" s="213">
        <v>227034</v>
      </c>
      <c r="M6702" s="213">
        <v>241156</v>
      </c>
      <c r="N6702" s="213">
        <v>257992</v>
      </c>
      <c r="O6702" s="213">
        <v>265961</v>
      </c>
      <c r="P6702" s="214">
        <v>223210</v>
      </c>
    </row>
    <row r="6703" spans="1:16" x14ac:dyDescent="0.25">
      <c r="A6703" s="236" t="s">
        <v>3623</v>
      </c>
      <c r="B6703" s="237" t="s">
        <v>9960</v>
      </c>
      <c r="C6703" s="213">
        <v>37038</v>
      </c>
      <c r="D6703" s="213">
        <v>33192</v>
      </c>
      <c r="E6703" s="213">
        <v>36500</v>
      </c>
      <c r="F6703" s="213">
        <v>43343</v>
      </c>
      <c r="G6703" s="213">
        <v>49476</v>
      </c>
      <c r="H6703" s="213">
        <v>60890</v>
      </c>
      <c r="I6703" s="213">
        <v>53808</v>
      </c>
      <c r="J6703" s="213">
        <v>63553</v>
      </c>
      <c r="K6703" s="213">
        <v>76090</v>
      </c>
      <c r="L6703" s="213">
        <v>64384</v>
      </c>
      <c r="M6703" s="213">
        <v>67248</v>
      </c>
      <c r="N6703" s="213">
        <v>71773</v>
      </c>
      <c r="O6703" s="213">
        <v>85032</v>
      </c>
      <c r="P6703" s="214">
        <v>86879</v>
      </c>
    </row>
    <row r="6704" spans="1:16" x14ac:dyDescent="0.25">
      <c r="A6704" s="236" t="s">
        <v>2417</v>
      </c>
      <c r="B6704" s="237" t="s">
        <v>6693</v>
      </c>
      <c r="C6704" s="213">
        <v>1111486</v>
      </c>
      <c r="D6704" s="213">
        <v>1044226</v>
      </c>
      <c r="E6704" s="213">
        <v>1040125</v>
      </c>
      <c r="F6704" s="213">
        <v>1046067</v>
      </c>
      <c r="G6704" s="213">
        <v>1035831</v>
      </c>
      <c r="H6704" s="213">
        <v>1116329</v>
      </c>
      <c r="I6704" s="213">
        <v>1147667</v>
      </c>
      <c r="J6704" s="213">
        <v>1243048</v>
      </c>
      <c r="K6704" s="213">
        <v>1208450</v>
      </c>
      <c r="L6704" s="213">
        <v>1160313</v>
      </c>
      <c r="M6704" s="213">
        <v>1146607</v>
      </c>
      <c r="N6704" s="213">
        <v>1097126</v>
      </c>
      <c r="O6704" s="213">
        <v>1016645</v>
      </c>
      <c r="P6704" s="214">
        <v>912579</v>
      </c>
    </row>
    <row r="6705" spans="1:16" x14ac:dyDescent="0.25">
      <c r="A6705" s="236" t="s">
        <v>3968</v>
      </c>
      <c r="B6705" s="237" t="s">
        <v>9502</v>
      </c>
      <c r="C6705" s="213">
        <v>68530</v>
      </c>
      <c r="D6705" s="213">
        <v>99129</v>
      </c>
      <c r="E6705" s="213">
        <v>121943</v>
      </c>
      <c r="F6705" s="213">
        <v>119584</v>
      </c>
      <c r="G6705" s="213">
        <v>103391</v>
      </c>
      <c r="H6705" s="213">
        <v>107786</v>
      </c>
      <c r="I6705" s="213">
        <v>78846</v>
      </c>
      <c r="J6705" s="213">
        <v>87174</v>
      </c>
      <c r="K6705" s="213">
        <v>65435</v>
      </c>
      <c r="L6705" s="213">
        <v>72358</v>
      </c>
      <c r="M6705" s="213">
        <v>79505</v>
      </c>
      <c r="N6705" s="213">
        <v>59253</v>
      </c>
      <c r="O6705" s="213">
        <v>38748</v>
      </c>
      <c r="P6705" s="214">
        <v>34170</v>
      </c>
    </row>
    <row r="6706" spans="1:16" x14ac:dyDescent="0.25">
      <c r="A6706" s="236" t="s">
        <v>2990</v>
      </c>
      <c r="B6706" s="237" t="s">
        <v>9345</v>
      </c>
      <c r="C6706" s="213">
        <v>462433</v>
      </c>
      <c r="D6706" s="213">
        <v>422687</v>
      </c>
      <c r="E6706" s="213">
        <v>508798</v>
      </c>
      <c r="F6706" s="213">
        <v>512805</v>
      </c>
      <c r="G6706" s="213">
        <v>466844</v>
      </c>
      <c r="H6706" s="213">
        <v>501539</v>
      </c>
      <c r="I6706" s="213">
        <v>530675</v>
      </c>
      <c r="J6706" s="213">
        <v>539643</v>
      </c>
      <c r="K6706" s="213">
        <v>445760</v>
      </c>
      <c r="L6706" s="213">
        <v>552459</v>
      </c>
      <c r="M6706" s="213">
        <v>604031</v>
      </c>
      <c r="N6706" s="213">
        <v>576692</v>
      </c>
      <c r="O6706" s="213">
        <v>505981</v>
      </c>
      <c r="P6706" s="214">
        <v>546377</v>
      </c>
    </row>
    <row r="6707" spans="1:16" x14ac:dyDescent="0.25">
      <c r="A6707" s="236" t="s">
        <v>3771</v>
      </c>
      <c r="B6707" s="237" t="s">
        <v>7539</v>
      </c>
      <c r="C6707" s="213">
        <v>150278</v>
      </c>
      <c r="D6707" s="213">
        <v>146480</v>
      </c>
      <c r="E6707" s="213">
        <v>212381</v>
      </c>
      <c r="F6707" s="213">
        <v>136773</v>
      </c>
      <c r="G6707" s="213">
        <v>116096</v>
      </c>
      <c r="H6707" s="213">
        <v>112759</v>
      </c>
      <c r="I6707" s="213">
        <v>93194</v>
      </c>
      <c r="J6707" s="213">
        <v>35510</v>
      </c>
      <c r="K6707" s="213">
        <v>28865</v>
      </c>
      <c r="L6707" s="213">
        <v>25806</v>
      </c>
      <c r="M6707" s="213">
        <v>25591</v>
      </c>
      <c r="N6707" s="213">
        <v>17479</v>
      </c>
      <c r="O6707" s="213">
        <v>18303</v>
      </c>
      <c r="P6707" s="214">
        <v>15660</v>
      </c>
    </row>
    <row r="6708" spans="1:16" x14ac:dyDescent="0.25">
      <c r="A6708" s="236" t="s">
        <v>4652</v>
      </c>
      <c r="B6708" s="237" t="s">
        <v>8545</v>
      </c>
      <c r="C6708" s="213">
        <v>135327</v>
      </c>
      <c r="D6708" s="213">
        <v>105420</v>
      </c>
      <c r="E6708" s="213">
        <v>93356</v>
      </c>
      <c r="F6708" s="213">
        <v>67662</v>
      </c>
      <c r="G6708" s="213">
        <v>67002</v>
      </c>
      <c r="H6708" s="213">
        <v>45479</v>
      </c>
      <c r="I6708" s="213">
        <v>29631</v>
      </c>
      <c r="J6708" s="213">
        <v>24150</v>
      </c>
      <c r="K6708" s="213">
        <v>24930</v>
      </c>
      <c r="L6708" s="213">
        <v>18017</v>
      </c>
      <c r="M6708" s="213">
        <v>13602</v>
      </c>
      <c r="N6708" s="213">
        <v>10477</v>
      </c>
      <c r="O6708" s="213">
        <v>8492</v>
      </c>
      <c r="P6708" s="214">
        <v>5759</v>
      </c>
    </row>
    <row r="6709" spans="1:16" x14ac:dyDescent="0.25">
      <c r="A6709" s="236" t="s">
        <v>1439</v>
      </c>
      <c r="B6709" s="237" t="s">
        <v>9346</v>
      </c>
      <c r="C6709" s="213">
        <v>372996</v>
      </c>
      <c r="D6709" s="213">
        <v>308940</v>
      </c>
      <c r="E6709" s="213">
        <v>345490</v>
      </c>
      <c r="F6709" s="213">
        <v>332253</v>
      </c>
      <c r="G6709" s="213">
        <v>288179</v>
      </c>
      <c r="H6709" s="213">
        <v>297054</v>
      </c>
      <c r="I6709" s="213">
        <v>306594</v>
      </c>
      <c r="J6709" s="213">
        <v>413343</v>
      </c>
      <c r="K6709" s="213">
        <v>348269</v>
      </c>
      <c r="L6709" s="213">
        <v>351069</v>
      </c>
      <c r="M6709" s="213">
        <v>399611</v>
      </c>
      <c r="N6709" s="213">
        <v>419754</v>
      </c>
      <c r="O6709" s="213">
        <v>357834</v>
      </c>
      <c r="P6709" s="214">
        <v>290153</v>
      </c>
    </row>
    <row r="6710" spans="1:16" x14ac:dyDescent="0.25">
      <c r="A6710" s="236" t="s">
        <v>3284</v>
      </c>
      <c r="B6710" s="237" t="s">
        <v>7540</v>
      </c>
      <c r="C6710" s="213">
        <v>1350833</v>
      </c>
      <c r="D6710" s="213">
        <v>1230309</v>
      </c>
      <c r="E6710" s="213">
        <v>1252920</v>
      </c>
      <c r="F6710" s="213">
        <v>1201365</v>
      </c>
      <c r="G6710" s="213">
        <v>1088409</v>
      </c>
      <c r="H6710" s="213">
        <v>1100591</v>
      </c>
      <c r="I6710" s="213">
        <v>941188</v>
      </c>
      <c r="J6710" s="213">
        <v>859107</v>
      </c>
      <c r="K6710" s="213">
        <v>877031</v>
      </c>
      <c r="L6710" s="213">
        <v>804389</v>
      </c>
      <c r="M6710" s="213">
        <v>792588</v>
      </c>
      <c r="N6710" s="213">
        <v>715598</v>
      </c>
      <c r="O6710" s="213">
        <v>683448</v>
      </c>
      <c r="P6710" s="214">
        <v>622592</v>
      </c>
    </row>
    <row r="6711" spans="1:16" x14ac:dyDescent="0.25">
      <c r="A6711" s="236" t="s">
        <v>2900</v>
      </c>
      <c r="B6711" s="237" t="s">
        <v>7739</v>
      </c>
      <c r="C6711" s="213">
        <v>228316</v>
      </c>
      <c r="D6711" s="213">
        <v>220303</v>
      </c>
      <c r="E6711" s="213">
        <v>176779</v>
      </c>
      <c r="F6711" s="213">
        <v>137350</v>
      </c>
      <c r="G6711" s="213">
        <v>142064</v>
      </c>
      <c r="H6711" s="213">
        <v>143064</v>
      </c>
      <c r="I6711" s="213">
        <v>149506</v>
      </c>
      <c r="J6711" s="213">
        <v>147587</v>
      </c>
      <c r="K6711" s="213">
        <v>120102</v>
      </c>
      <c r="L6711" s="213">
        <v>104489</v>
      </c>
      <c r="M6711" s="213">
        <v>106036</v>
      </c>
      <c r="N6711" s="213">
        <v>81659</v>
      </c>
      <c r="O6711" s="213">
        <v>57570</v>
      </c>
      <c r="P6711" s="214">
        <v>74593</v>
      </c>
    </row>
    <row r="6712" spans="1:16" x14ac:dyDescent="0.25">
      <c r="A6712" s="236" t="s">
        <v>2956</v>
      </c>
      <c r="B6712" s="237" t="s">
        <v>9130</v>
      </c>
      <c r="C6712" s="213">
        <v>64553</v>
      </c>
      <c r="D6712" s="213">
        <v>49771</v>
      </c>
      <c r="E6712" s="213">
        <v>56716</v>
      </c>
      <c r="F6712" s="213">
        <v>49329</v>
      </c>
      <c r="G6712" s="213">
        <v>51826</v>
      </c>
      <c r="H6712" s="213">
        <v>45760</v>
      </c>
      <c r="I6712" s="213">
        <v>81144</v>
      </c>
      <c r="J6712" s="213">
        <v>105097</v>
      </c>
      <c r="K6712" s="213">
        <v>82218</v>
      </c>
      <c r="L6712" s="213">
        <v>72323</v>
      </c>
      <c r="M6712" s="213">
        <v>55128</v>
      </c>
      <c r="N6712" s="213">
        <v>36269</v>
      </c>
      <c r="O6712" s="213">
        <v>35790</v>
      </c>
      <c r="P6712" s="214">
        <v>30413</v>
      </c>
    </row>
    <row r="6713" spans="1:16" x14ac:dyDescent="0.25">
      <c r="A6713" s="236" t="s">
        <v>3079</v>
      </c>
      <c r="B6713" s="237" t="s">
        <v>8169</v>
      </c>
      <c r="C6713" s="213">
        <v>63019</v>
      </c>
      <c r="D6713" s="213">
        <v>74886</v>
      </c>
      <c r="E6713" s="213">
        <v>83987</v>
      </c>
      <c r="F6713" s="213">
        <v>79126</v>
      </c>
      <c r="G6713" s="213">
        <v>63324</v>
      </c>
      <c r="H6713" s="213">
        <v>54936</v>
      </c>
      <c r="I6713" s="213">
        <v>43300</v>
      </c>
      <c r="J6713" s="213">
        <v>25509</v>
      </c>
      <c r="K6713" s="213">
        <v>23874</v>
      </c>
      <c r="L6713" s="213">
        <v>20112</v>
      </c>
      <c r="M6713" s="213">
        <v>20178</v>
      </c>
      <c r="N6713" s="213">
        <v>17608</v>
      </c>
      <c r="O6713" s="213">
        <v>15126</v>
      </c>
      <c r="P6713" s="214">
        <v>10314</v>
      </c>
    </row>
    <row r="6714" spans="1:16" x14ac:dyDescent="0.25">
      <c r="A6714" s="236" t="s">
        <v>3355</v>
      </c>
      <c r="B6714" s="237" t="s">
        <v>8843</v>
      </c>
      <c r="C6714" s="213">
        <v>509072</v>
      </c>
      <c r="D6714" s="213">
        <v>645224</v>
      </c>
      <c r="E6714" s="213">
        <v>735067</v>
      </c>
      <c r="F6714" s="213">
        <v>906404</v>
      </c>
      <c r="G6714" s="213">
        <v>1014370</v>
      </c>
      <c r="H6714" s="213">
        <v>1058437</v>
      </c>
      <c r="I6714" s="213">
        <v>1130859</v>
      </c>
      <c r="J6714" s="213">
        <v>1087600</v>
      </c>
      <c r="K6714" s="213">
        <v>862661</v>
      </c>
      <c r="L6714" s="213">
        <v>1009257</v>
      </c>
      <c r="M6714" s="213">
        <v>1008029</v>
      </c>
      <c r="N6714" s="213">
        <v>1086457</v>
      </c>
      <c r="O6714" s="213">
        <v>1160007</v>
      </c>
      <c r="P6714" s="214">
        <v>1153662</v>
      </c>
    </row>
    <row r="6715" spans="1:16" x14ac:dyDescent="0.25">
      <c r="A6715" s="236" t="s">
        <v>907</v>
      </c>
      <c r="B6715" s="237" t="s">
        <v>6609</v>
      </c>
      <c r="C6715" s="213">
        <v>3960558</v>
      </c>
      <c r="D6715" s="213">
        <v>4276368</v>
      </c>
      <c r="E6715" s="213">
        <v>4912043</v>
      </c>
      <c r="F6715" s="213">
        <v>5577657</v>
      </c>
      <c r="G6715" s="213">
        <v>5797065</v>
      </c>
      <c r="H6715" s="213">
        <v>5915306</v>
      </c>
      <c r="I6715" s="213">
        <v>5391407</v>
      </c>
      <c r="J6715" s="213">
        <v>5861483</v>
      </c>
      <c r="K6715" s="213">
        <v>5146271</v>
      </c>
      <c r="L6715" s="213">
        <v>6157127</v>
      </c>
      <c r="M6715" s="213">
        <v>6686189</v>
      </c>
      <c r="N6715" s="213">
        <v>6721982</v>
      </c>
      <c r="O6715" s="213">
        <v>6682360</v>
      </c>
      <c r="P6715" s="214">
        <v>6616623</v>
      </c>
    </row>
    <row r="6716" spans="1:16" x14ac:dyDescent="0.25">
      <c r="A6716" s="236" t="s">
        <v>1722</v>
      </c>
      <c r="B6716" s="237" t="s">
        <v>8170</v>
      </c>
      <c r="C6716" s="213">
        <v>387213</v>
      </c>
      <c r="D6716" s="213">
        <v>409655</v>
      </c>
      <c r="E6716" s="213">
        <v>470005</v>
      </c>
      <c r="F6716" s="213">
        <v>491551</v>
      </c>
      <c r="G6716" s="213">
        <v>579793</v>
      </c>
      <c r="H6716" s="213">
        <v>701762</v>
      </c>
      <c r="I6716" s="213">
        <v>875018</v>
      </c>
      <c r="J6716" s="213">
        <v>1042854</v>
      </c>
      <c r="K6716" s="213">
        <v>988339</v>
      </c>
      <c r="L6716" s="213">
        <v>1205822</v>
      </c>
      <c r="M6716" s="213">
        <v>1488295</v>
      </c>
      <c r="N6716" s="213">
        <v>1553879</v>
      </c>
      <c r="O6716" s="213">
        <v>1563163</v>
      </c>
      <c r="P6716" s="214">
        <v>1571533</v>
      </c>
    </row>
    <row r="6717" spans="1:16" x14ac:dyDescent="0.25">
      <c r="A6717" s="236" t="s">
        <v>2243</v>
      </c>
      <c r="B6717" s="237" t="s">
        <v>7862</v>
      </c>
      <c r="C6717" s="213">
        <v>289735</v>
      </c>
      <c r="D6717" s="213">
        <v>312111</v>
      </c>
      <c r="E6717" s="213">
        <v>334221</v>
      </c>
      <c r="F6717" s="213">
        <v>405290</v>
      </c>
      <c r="G6717" s="213">
        <v>427219</v>
      </c>
      <c r="H6717" s="213">
        <v>515273</v>
      </c>
      <c r="I6717" s="213">
        <v>657993</v>
      </c>
      <c r="J6717" s="213">
        <v>1042877</v>
      </c>
      <c r="K6717" s="213">
        <v>840240</v>
      </c>
      <c r="L6717" s="213">
        <v>613777</v>
      </c>
      <c r="M6717" s="213">
        <v>669624</v>
      </c>
      <c r="N6717" s="213">
        <v>800862</v>
      </c>
      <c r="O6717" s="213">
        <v>751270</v>
      </c>
      <c r="P6717" s="214">
        <v>1177286</v>
      </c>
    </row>
    <row r="6718" spans="1:16" x14ac:dyDescent="0.25">
      <c r="A6718" s="236" t="s">
        <v>205</v>
      </c>
      <c r="B6718" s="237" t="s">
        <v>5926</v>
      </c>
      <c r="C6718" s="213">
        <v>148613</v>
      </c>
      <c r="D6718" s="213">
        <v>142608</v>
      </c>
      <c r="E6718" s="213">
        <v>149660</v>
      </c>
      <c r="F6718" s="213">
        <v>160475</v>
      </c>
      <c r="G6718" s="213">
        <v>159076</v>
      </c>
      <c r="H6718" s="213">
        <v>194268</v>
      </c>
      <c r="I6718" s="213">
        <v>265397</v>
      </c>
      <c r="J6718" s="213">
        <v>302176</v>
      </c>
      <c r="K6718" s="213">
        <v>233351</v>
      </c>
      <c r="L6718" s="213">
        <v>288720</v>
      </c>
      <c r="M6718" s="213">
        <v>292296</v>
      </c>
      <c r="N6718" s="213">
        <v>322912</v>
      </c>
      <c r="O6718" s="213">
        <v>353425</v>
      </c>
      <c r="P6718" s="214">
        <v>406356</v>
      </c>
    </row>
    <row r="6719" spans="1:16" x14ac:dyDescent="0.25">
      <c r="A6719" s="236" t="s">
        <v>4458</v>
      </c>
      <c r="B6719" s="237" t="s">
        <v>6246</v>
      </c>
      <c r="C6719" s="213">
        <v>2714642</v>
      </c>
      <c r="D6719" s="213">
        <v>2849469</v>
      </c>
      <c r="E6719" s="213">
        <v>3182369</v>
      </c>
      <c r="F6719" s="213">
        <v>3873510</v>
      </c>
      <c r="G6719" s="213">
        <v>3937783</v>
      </c>
      <c r="H6719" s="213">
        <v>3822676</v>
      </c>
      <c r="I6719" s="213">
        <v>979910</v>
      </c>
      <c r="J6719" s="213">
        <v>750020</v>
      </c>
      <c r="K6719" s="213">
        <v>112623</v>
      </c>
      <c r="L6719" s="213">
        <v>33295</v>
      </c>
      <c r="M6719" s="213">
        <v>16994</v>
      </c>
      <c r="N6719" s="213">
        <v>12734</v>
      </c>
      <c r="O6719" s="213">
        <v>12266</v>
      </c>
      <c r="P6719" s="214">
        <v>13238</v>
      </c>
    </row>
    <row r="6720" spans="1:16" x14ac:dyDescent="0.25">
      <c r="A6720" s="236" t="s">
        <v>4507</v>
      </c>
      <c r="B6720" s="237" t="s">
        <v>10029</v>
      </c>
      <c r="C6720" s="213">
        <v>2809272</v>
      </c>
      <c r="D6720" s="213">
        <v>3067060</v>
      </c>
      <c r="E6720" s="213">
        <v>3761579</v>
      </c>
      <c r="F6720" s="213">
        <v>4349010</v>
      </c>
      <c r="G6720" s="213">
        <v>4613031</v>
      </c>
      <c r="H6720" s="213">
        <v>4171225</v>
      </c>
      <c r="I6720" s="213">
        <v>770005</v>
      </c>
      <c r="J6720" s="213">
        <v>126517</v>
      </c>
      <c r="K6720" s="213">
        <v>9332</v>
      </c>
      <c r="L6720" s="213">
        <v>2722</v>
      </c>
      <c r="M6720" s="213">
        <v>756</v>
      </c>
      <c r="N6720" s="213">
        <v>1143</v>
      </c>
      <c r="O6720" s="213">
        <v>668</v>
      </c>
      <c r="P6720" s="214">
        <v>699</v>
      </c>
    </row>
    <row r="6721" spans="1:16" x14ac:dyDescent="0.25">
      <c r="A6721" s="236" t="s">
        <v>4684</v>
      </c>
      <c r="B6721" s="237" t="s">
        <v>9921</v>
      </c>
      <c r="C6721" s="213">
        <v>3845442</v>
      </c>
      <c r="D6721" s="213">
        <v>3721364</v>
      </c>
      <c r="E6721" s="213">
        <v>4151669</v>
      </c>
      <c r="F6721" s="213">
        <v>4785668</v>
      </c>
      <c r="G6721" s="213">
        <v>5536062</v>
      </c>
      <c r="H6721" s="213">
        <v>6063363</v>
      </c>
      <c r="I6721" s="213">
        <v>714720</v>
      </c>
      <c r="J6721" s="213">
        <v>442070</v>
      </c>
      <c r="K6721" s="213">
        <v>76026</v>
      </c>
      <c r="L6721" s="213">
        <v>28495</v>
      </c>
      <c r="M6721" s="213">
        <v>14333</v>
      </c>
      <c r="N6721" s="213">
        <v>4640</v>
      </c>
      <c r="O6721" s="213">
        <v>2326</v>
      </c>
      <c r="P6721" s="214">
        <v>305</v>
      </c>
    </row>
    <row r="6722" spans="1:16" x14ac:dyDescent="0.25">
      <c r="A6722" s="236" t="s">
        <v>4344</v>
      </c>
      <c r="B6722" s="237" t="s">
        <v>10465</v>
      </c>
      <c r="C6722" s="213">
        <v>386301</v>
      </c>
      <c r="D6722" s="213">
        <v>430617</v>
      </c>
      <c r="E6722" s="213">
        <v>534527</v>
      </c>
      <c r="F6722" s="213">
        <v>664839</v>
      </c>
      <c r="G6722" s="213">
        <v>713629</v>
      </c>
      <c r="H6722" s="213">
        <v>809514</v>
      </c>
      <c r="I6722" s="213">
        <v>107193</v>
      </c>
      <c r="J6722" s="213">
        <v>21597</v>
      </c>
      <c r="K6722" s="213">
        <v>16145</v>
      </c>
      <c r="L6722" s="213">
        <v>8307</v>
      </c>
      <c r="M6722" s="213">
        <v>4534</v>
      </c>
      <c r="N6722" s="213">
        <v>2226</v>
      </c>
      <c r="O6722" s="213">
        <v>2058</v>
      </c>
      <c r="P6722" s="214">
        <v>838</v>
      </c>
    </row>
    <row r="6723" spans="1:16" x14ac:dyDescent="0.25">
      <c r="A6723" s="236" t="s">
        <v>9132</v>
      </c>
      <c r="B6723" s="237" t="s">
        <v>9133</v>
      </c>
      <c r="C6723" s="213">
        <v>0</v>
      </c>
      <c r="D6723" s="213">
        <v>0</v>
      </c>
      <c r="E6723" s="213">
        <v>0</v>
      </c>
      <c r="F6723" s="213">
        <v>0</v>
      </c>
      <c r="G6723" s="213">
        <v>0</v>
      </c>
      <c r="H6723" s="213">
        <v>0</v>
      </c>
      <c r="I6723" s="213">
        <v>760831</v>
      </c>
      <c r="J6723" s="213">
        <v>645966</v>
      </c>
      <c r="K6723" s="213">
        <v>519513</v>
      </c>
      <c r="L6723" s="213">
        <v>683065</v>
      </c>
      <c r="M6723" s="213">
        <v>656504</v>
      </c>
      <c r="N6723" s="213">
        <v>649470</v>
      </c>
      <c r="O6723" s="213">
        <v>518970</v>
      </c>
      <c r="P6723" s="214">
        <v>443399</v>
      </c>
    </row>
    <row r="6724" spans="1:16" x14ac:dyDescent="0.25">
      <c r="A6724" s="236" t="s">
        <v>8798</v>
      </c>
      <c r="B6724" s="237" t="s">
        <v>8799</v>
      </c>
      <c r="C6724" s="213">
        <v>0</v>
      </c>
      <c r="D6724" s="213">
        <v>0</v>
      </c>
      <c r="E6724" s="213">
        <v>0</v>
      </c>
      <c r="F6724" s="213">
        <v>0</v>
      </c>
      <c r="G6724" s="213">
        <v>0</v>
      </c>
      <c r="H6724" s="213">
        <v>0</v>
      </c>
      <c r="I6724" s="213">
        <v>3642841</v>
      </c>
      <c r="J6724" s="213">
        <v>4473403</v>
      </c>
      <c r="K6724" s="213">
        <v>4614819</v>
      </c>
      <c r="L6724" s="213">
        <v>5470042</v>
      </c>
      <c r="M6724" s="213">
        <v>6651076</v>
      </c>
      <c r="N6724" s="213">
        <v>7351648</v>
      </c>
      <c r="O6724" s="213">
        <v>8434524</v>
      </c>
      <c r="P6724" s="214">
        <v>8567393</v>
      </c>
    </row>
    <row r="6725" spans="1:16" x14ac:dyDescent="0.25">
      <c r="A6725" s="236" t="s">
        <v>7258</v>
      </c>
      <c r="B6725" s="237" t="s">
        <v>7259</v>
      </c>
      <c r="C6725" s="213">
        <v>0</v>
      </c>
      <c r="D6725" s="213">
        <v>0</v>
      </c>
      <c r="E6725" s="213">
        <v>0</v>
      </c>
      <c r="F6725" s="213">
        <v>0</v>
      </c>
      <c r="G6725" s="213">
        <v>0</v>
      </c>
      <c r="H6725" s="213">
        <v>0</v>
      </c>
      <c r="I6725" s="213">
        <v>3665527</v>
      </c>
      <c r="J6725" s="213">
        <v>5859746</v>
      </c>
      <c r="K6725" s="213">
        <v>5115173</v>
      </c>
      <c r="L6725" s="213">
        <v>6116822</v>
      </c>
      <c r="M6725" s="213">
        <v>7474354</v>
      </c>
      <c r="N6725" s="213">
        <v>7554330</v>
      </c>
      <c r="O6725" s="213">
        <v>8287713</v>
      </c>
      <c r="P6725" s="214">
        <v>9327499</v>
      </c>
    </row>
    <row r="6726" spans="1:16" x14ac:dyDescent="0.25">
      <c r="A6726" s="236" t="s">
        <v>7741</v>
      </c>
      <c r="B6726" s="237" t="s">
        <v>7742</v>
      </c>
      <c r="C6726" s="213">
        <v>0</v>
      </c>
      <c r="D6726" s="213">
        <v>0</v>
      </c>
      <c r="E6726" s="213">
        <v>0</v>
      </c>
      <c r="F6726" s="213">
        <v>0</v>
      </c>
      <c r="G6726" s="213">
        <v>0</v>
      </c>
      <c r="H6726" s="213">
        <v>0</v>
      </c>
      <c r="I6726" s="213">
        <v>5711103</v>
      </c>
      <c r="J6726" s="213">
        <v>9974602</v>
      </c>
      <c r="K6726" s="213">
        <v>7688263</v>
      </c>
      <c r="L6726" s="213">
        <v>7816460</v>
      </c>
      <c r="M6726" s="213">
        <v>9598138</v>
      </c>
      <c r="N6726" s="213">
        <v>10230981</v>
      </c>
      <c r="O6726" s="213">
        <v>11978250</v>
      </c>
      <c r="P6726" s="214">
        <v>12512155</v>
      </c>
    </row>
    <row r="6727" spans="1:16" x14ac:dyDescent="0.25">
      <c r="A6727" s="236" t="s">
        <v>5883</v>
      </c>
      <c r="B6727" s="237" t="s">
        <v>5884</v>
      </c>
      <c r="C6727" s="213">
        <v>0</v>
      </c>
      <c r="D6727" s="213">
        <v>0</v>
      </c>
      <c r="E6727" s="213">
        <v>0</v>
      </c>
      <c r="F6727" s="213">
        <v>0</v>
      </c>
      <c r="G6727" s="213">
        <v>0</v>
      </c>
      <c r="H6727" s="213">
        <v>0</v>
      </c>
      <c r="I6727" s="213">
        <v>653409</v>
      </c>
      <c r="J6727" s="213">
        <v>906126</v>
      </c>
      <c r="K6727" s="213">
        <v>1023268</v>
      </c>
      <c r="L6727" s="213">
        <v>1256716</v>
      </c>
      <c r="M6727" s="213">
        <v>1481105</v>
      </c>
      <c r="N6727" s="213">
        <v>1462737</v>
      </c>
      <c r="O6727" s="213">
        <v>1700274</v>
      </c>
      <c r="P6727" s="214">
        <v>1899463</v>
      </c>
    </row>
    <row r="6728" spans="1:16" x14ac:dyDescent="0.25">
      <c r="A6728" s="236" t="s">
        <v>3485</v>
      </c>
      <c r="B6728" s="237" t="s">
        <v>7052</v>
      </c>
      <c r="C6728" s="213">
        <v>74403</v>
      </c>
      <c r="D6728" s="213">
        <v>92318</v>
      </c>
      <c r="E6728" s="213">
        <v>132770</v>
      </c>
      <c r="F6728" s="213">
        <v>159617</v>
      </c>
      <c r="G6728" s="213">
        <v>147956</v>
      </c>
      <c r="H6728" s="213">
        <v>157489</v>
      </c>
      <c r="I6728" s="213">
        <v>179588</v>
      </c>
      <c r="J6728" s="213">
        <v>178682</v>
      </c>
      <c r="K6728" s="213">
        <v>125463</v>
      </c>
      <c r="L6728" s="213">
        <v>126324</v>
      </c>
      <c r="M6728" s="213">
        <v>131828</v>
      </c>
      <c r="N6728" s="213">
        <v>115490</v>
      </c>
      <c r="O6728" s="213">
        <v>106922</v>
      </c>
      <c r="P6728" s="214">
        <v>106092</v>
      </c>
    </row>
    <row r="6729" spans="1:16" x14ac:dyDescent="0.25">
      <c r="A6729" s="236" t="s">
        <v>1502</v>
      </c>
      <c r="B6729" s="237" t="s">
        <v>9134</v>
      </c>
      <c r="C6729" s="213">
        <v>1277468</v>
      </c>
      <c r="D6729" s="213">
        <v>1388707</v>
      </c>
      <c r="E6729" s="213">
        <v>1532040</v>
      </c>
      <c r="F6729" s="213">
        <v>1782321</v>
      </c>
      <c r="G6729" s="213">
        <v>1920931</v>
      </c>
      <c r="H6729" s="213">
        <v>2156467</v>
      </c>
      <c r="I6729" s="213">
        <v>2197606</v>
      </c>
      <c r="J6729" s="213">
        <v>2181760</v>
      </c>
      <c r="K6729" s="213">
        <v>1900715</v>
      </c>
      <c r="L6729" s="213">
        <v>2265649</v>
      </c>
      <c r="M6729" s="213">
        <v>2510565</v>
      </c>
      <c r="N6729" s="213">
        <v>2459235</v>
      </c>
      <c r="O6729" s="213">
        <v>2622589</v>
      </c>
      <c r="P6729" s="214">
        <v>2733641</v>
      </c>
    </row>
    <row r="6730" spans="1:16" x14ac:dyDescent="0.25">
      <c r="A6730" s="236" t="s">
        <v>1378</v>
      </c>
      <c r="B6730" s="237" t="s">
        <v>9674</v>
      </c>
      <c r="C6730" s="213">
        <v>408932</v>
      </c>
      <c r="D6730" s="213">
        <v>421874</v>
      </c>
      <c r="E6730" s="213">
        <v>461366</v>
      </c>
      <c r="F6730" s="213">
        <v>546295</v>
      </c>
      <c r="G6730" s="213">
        <v>563563</v>
      </c>
      <c r="H6730" s="213">
        <v>590169</v>
      </c>
      <c r="I6730" s="213">
        <v>968076</v>
      </c>
      <c r="J6730" s="213">
        <v>999603</v>
      </c>
      <c r="K6730" s="213">
        <v>848330</v>
      </c>
      <c r="L6730" s="213">
        <v>945532</v>
      </c>
      <c r="M6730" s="213">
        <v>1101364</v>
      </c>
      <c r="N6730" s="213">
        <v>1025010</v>
      </c>
      <c r="O6730" s="213">
        <v>987832</v>
      </c>
      <c r="P6730" s="214">
        <v>1023938</v>
      </c>
    </row>
    <row r="6731" spans="1:16" x14ac:dyDescent="0.25">
      <c r="A6731" s="236" t="s">
        <v>2217</v>
      </c>
      <c r="B6731" s="237" t="s">
        <v>9347</v>
      </c>
      <c r="C6731" s="213">
        <v>326986</v>
      </c>
      <c r="D6731" s="213">
        <v>384027</v>
      </c>
      <c r="E6731" s="213">
        <v>432502</v>
      </c>
      <c r="F6731" s="213">
        <v>486613</v>
      </c>
      <c r="G6731" s="213">
        <v>478655</v>
      </c>
      <c r="H6731" s="213">
        <v>533078</v>
      </c>
      <c r="I6731" s="213">
        <v>529014</v>
      </c>
      <c r="J6731" s="213">
        <v>533068</v>
      </c>
      <c r="K6731" s="213">
        <v>472270</v>
      </c>
      <c r="L6731" s="213">
        <v>556113</v>
      </c>
      <c r="M6731" s="213">
        <v>568469</v>
      </c>
      <c r="N6731" s="213">
        <v>532567</v>
      </c>
      <c r="O6731" s="213">
        <v>541312</v>
      </c>
      <c r="P6731" s="214">
        <v>555431</v>
      </c>
    </row>
    <row r="6732" spans="1:16" x14ac:dyDescent="0.25">
      <c r="A6732" s="236" t="s">
        <v>717</v>
      </c>
      <c r="B6732" s="237" t="s">
        <v>7554</v>
      </c>
      <c r="C6732" s="213">
        <v>2540394</v>
      </c>
      <c r="D6732" s="213">
        <v>2571307</v>
      </c>
      <c r="E6732" s="213">
        <v>2827388</v>
      </c>
      <c r="F6732" s="213">
        <v>3307833</v>
      </c>
      <c r="G6732" s="213">
        <v>3924284</v>
      </c>
      <c r="H6732" s="213">
        <v>4553555</v>
      </c>
      <c r="I6732" s="213">
        <v>5349749</v>
      </c>
      <c r="J6732" s="213">
        <v>6660972</v>
      </c>
      <c r="K6732" s="213">
        <v>5798748</v>
      </c>
      <c r="L6732" s="213">
        <v>6937466</v>
      </c>
      <c r="M6732" s="213">
        <v>8253943</v>
      </c>
      <c r="N6732" s="213">
        <v>8122454</v>
      </c>
      <c r="O6732" s="213">
        <v>8605433</v>
      </c>
      <c r="P6732" s="214">
        <v>8629248</v>
      </c>
    </row>
    <row r="6733" spans="1:16" x14ac:dyDescent="0.25">
      <c r="A6733" s="236" t="s">
        <v>2589</v>
      </c>
      <c r="B6733" s="237" t="s">
        <v>10466</v>
      </c>
      <c r="C6733" s="213">
        <v>264440</v>
      </c>
      <c r="D6733" s="213">
        <v>283332</v>
      </c>
      <c r="E6733" s="213">
        <v>329118</v>
      </c>
      <c r="F6733" s="213">
        <v>365191</v>
      </c>
      <c r="G6733" s="213">
        <v>397914</v>
      </c>
      <c r="H6733" s="213">
        <v>421407</v>
      </c>
      <c r="I6733" s="213">
        <v>465165</v>
      </c>
      <c r="J6733" s="213">
        <v>537323</v>
      </c>
      <c r="K6733" s="213">
        <v>432432</v>
      </c>
      <c r="L6733" s="213">
        <v>604880</v>
      </c>
      <c r="M6733" s="213">
        <v>689117</v>
      </c>
      <c r="N6733" s="213">
        <v>739161</v>
      </c>
      <c r="O6733" s="213">
        <v>672117</v>
      </c>
      <c r="P6733" s="214">
        <v>610728</v>
      </c>
    </row>
    <row r="6734" spans="1:16" x14ac:dyDescent="0.25">
      <c r="A6734" s="236" t="s">
        <v>1394</v>
      </c>
      <c r="B6734" s="237" t="s">
        <v>7260</v>
      </c>
      <c r="C6734" s="213">
        <v>795974</v>
      </c>
      <c r="D6734" s="213">
        <v>865844</v>
      </c>
      <c r="E6734" s="213">
        <v>920505</v>
      </c>
      <c r="F6734" s="213">
        <v>1174852</v>
      </c>
      <c r="G6734" s="213">
        <v>1261314</v>
      </c>
      <c r="H6734" s="213">
        <v>1558397</v>
      </c>
      <c r="I6734" s="213">
        <v>1797558</v>
      </c>
      <c r="J6734" s="213">
        <v>2214957</v>
      </c>
      <c r="K6734" s="213">
        <v>1825450</v>
      </c>
      <c r="L6734" s="213">
        <v>2320449</v>
      </c>
      <c r="M6734" s="213">
        <v>2714728</v>
      </c>
      <c r="N6734" s="213">
        <v>2351716</v>
      </c>
      <c r="O6734" s="213">
        <v>2233676</v>
      </c>
      <c r="P6734" s="214">
        <v>2736812</v>
      </c>
    </row>
    <row r="6735" spans="1:16" x14ac:dyDescent="0.25">
      <c r="A6735" s="236" t="s">
        <v>2911</v>
      </c>
      <c r="B6735" s="237" t="s">
        <v>6295</v>
      </c>
      <c r="C6735" s="213">
        <v>220273</v>
      </c>
      <c r="D6735" s="213">
        <v>233047</v>
      </c>
      <c r="E6735" s="213">
        <v>260863</v>
      </c>
      <c r="F6735" s="213">
        <v>298313</v>
      </c>
      <c r="G6735" s="213">
        <v>330271</v>
      </c>
      <c r="H6735" s="213">
        <v>427479</v>
      </c>
      <c r="I6735" s="213">
        <v>519357</v>
      </c>
      <c r="J6735" s="213">
        <v>532184</v>
      </c>
      <c r="K6735" s="213">
        <v>381142</v>
      </c>
      <c r="L6735" s="213">
        <v>496002</v>
      </c>
      <c r="M6735" s="213">
        <v>573141</v>
      </c>
      <c r="N6735" s="213">
        <v>522824</v>
      </c>
      <c r="O6735" s="213">
        <v>515840</v>
      </c>
      <c r="P6735" s="214">
        <v>517768</v>
      </c>
    </row>
    <row r="6736" spans="1:16" x14ac:dyDescent="0.25">
      <c r="A6736" s="236" t="s">
        <v>680</v>
      </c>
      <c r="B6736" s="237" t="s">
        <v>7261</v>
      </c>
      <c r="C6736" s="213">
        <v>1290777</v>
      </c>
      <c r="D6736" s="213">
        <v>1507167</v>
      </c>
      <c r="E6736" s="213">
        <v>1714137</v>
      </c>
      <c r="F6736" s="213">
        <v>1999580</v>
      </c>
      <c r="G6736" s="213">
        <v>2214805</v>
      </c>
      <c r="H6736" s="213">
        <v>2489744</v>
      </c>
      <c r="I6736" s="213">
        <v>2928331</v>
      </c>
      <c r="J6736" s="213">
        <v>3135669</v>
      </c>
      <c r="K6736" s="213">
        <v>2376229</v>
      </c>
      <c r="L6736" s="213">
        <v>2960024</v>
      </c>
      <c r="M6736" s="213">
        <v>3152755</v>
      </c>
      <c r="N6736" s="213">
        <v>3082430</v>
      </c>
      <c r="O6736" s="213">
        <v>3092364</v>
      </c>
      <c r="P6736" s="214">
        <v>3201933</v>
      </c>
    </row>
    <row r="6737" spans="1:16" x14ac:dyDescent="0.25">
      <c r="A6737" s="236" t="s">
        <v>1682</v>
      </c>
      <c r="B6737" s="237" t="s">
        <v>8171</v>
      </c>
      <c r="C6737" s="213">
        <v>114914</v>
      </c>
      <c r="D6737" s="213">
        <v>118183</v>
      </c>
      <c r="E6737" s="213">
        <v>143319</v>
      </c>
      <c r="F6737" s="213">
        <v>146026</v>
      </c>
      <c r="G6737" s="213">
        <v>168598</v>
      </c>
      <c r="H6737" s="213">
        <v>177930</v>
      </c>
      <c r="I6737" s="213">
        <v>215818</v>
      </c>
      <c r="J6737" s="213">
        <v>253345</v>
      </c>
      <c r="K6737" s="213">
        <v>216751</v>
      </c>
      <c r="L6737" s="213">
        <v>230331</v>
      </c>
      <c r="M6737" s="213">
        <v>276371</v>
      </c>
      <c r="N6737" s="213">
        <v>279909</v>
      </c>
      <c r="O6737" s="213">
        <v>267191</v>
      </c>
      <c r="P6737" s="214">
        <v>275516</v>
      </c>
    </row>
    <row r="6738" spans="1:16" x14ac:dyDescent="0.25">
      <c r="A6738" s="236" t="s">
        <v>107</v>
      </c>
      <c r="B6738" s="237" t="s">
        <v>6033</v>
      </c>
      <c r="C6738" s="213">
        <v>654501</v>
      </c>
      <c r="D6738" s="213">
        <v>759633</v>
      </c>
      <c r="E6738" s="213">
        <v>858689</v>
      </c>
      <c r="F6738" s="213">
        <v>1014196</v>
      </c>
      <c r="G6738" s="213">
        <v>1223536</v>
      </c>
      <c r="H6738" s="213">
        <v>1780581</v>
      </c>
      <c r="I6738" s="213">
        <v>1539930</v>
      </c>
      <c r="J6738" s="213">
        <v>1932464</v>
      </c>
      <c r="K6738" s="213">
        <v>1794241</v>
      </c>
      <c r="L6738" s="213">
        <v>1863036</v>
      </c>
      <c r="M6738" s="213">
        <v>3505770</v>
      </c>
      <c r="N6738" s="213">
        <v>4412855</v>
      </c>
      <c r="O6738" s="213">
        <v>1754979</v>
      </c>
      <c r="P6738" s="214">
        <v>1803722</v>
      </c>
    </row>
    <row r="6739" spans="1:16" x14ac:dyDescent="0.25">
      <c r="A6739" s="236" t="s">
        <v>497</v>
      </c>
      <c r="B6739" s="237" t="s">
        <v>8833</v>
      </c>
      <c r="C6739" s="213">
        <v>1038873</v>
      </c>
      <c r="D6739" s="213">
        <v>1076402</v>
      </c>
      <c r="E6739" s="213">
        <v>1162806</v>
      </c>
      <c r="F6739" s="213">
        <v>1376885</v>
      </c>
      <c r="G6739" s="213">
        <v>1526035</v>
      </c>
      <c r="H6739" s="213">
        <v>1728265</v>
      </c>
      <c r="I6739" s="213">
        <v>2019670</v>
      </c>
      <c r="J6739" s="213">
        <v>2211297</v>
      </c>
      <c r="K6739" s="213">
        <v>1774549</v>
      </c>
      <c r="L6739" s="213">
        <v>2086903</v>
      </c>
      <c r="M6739" s="213">
        <v>2815283</v>
      </c>
      <c r="N6739" s="213">
        <v>3104310</v>
      </c>
      <c r="O6739" s="213">
        <v>3338542</v>
      </c>
      <c r="P6739" s="214">
        <v>3518558</v>
      </c>
    </row>
    <row r="6740" spans="1:16" x14ac:dyDescent="0.25">
      <c r="A6740" s="236" t="s">
        <v>818</v>
      </c>
      <c r="B6740" s="237" t="s">
        <v>7556</v>
      </c>
      <c r="C6740" s="213">
        <v>660223</v>
      </c>
      <c r="D6740" s="213">
        <v>711990</v>
      </c>
      <c r="E6740" s="213">
        <v>829902</v>
      </c>
      <c r="F6740" s="213">
        <v>1013147</v>
      </c>
      <c r="G6740" s="213">
        <v>1126070</v>
      </c>
      <c r="H6740" s="213">
        <v>1382724</v>
      </c>
      <c r="I6740" s="213">
        <v>1734221</v>
      </c>
      <c r="J6740" s="213">
        <v>2021684</v>
      </c>
      <c r="K6740" s="213">
        <v>1620419</v>
      </c>
      <c r="L6740" s="213">
        <v>1932887</v>
      </c>
      <c r="M6740" s="213">
        <v>2287028</v>
      </c>
      <c r="N6740" s="213">
        <v>2140650</v>
      </c>
      <c r="O6740" s="213">
        <v>2190251</v>
      </c>
      <c r="P6740" s="214">
        <v>2327578</v>
      </c>
    </row>
    <row r="6741" spans="1:16" x14ac:dyDescent="0.25">
      <c r="A6741" s="236" t="s">
        <v>1246</v>
      </c>
      <c r="B6741" s="237" t="s">
        <v>5952</v>
      </c>
      <c r="C6741" s="213">
        <v>3754418</v>
      </c>
      <c r="D6741" s="213">
        <v>4232388</v>
      </c>
      <c r="E6741" s="213">
        <v>4989567</v>
      </c>
      <c r="F6741" s="213">
        <v>6566162</v>
      </c>
      <c r="G6741" s="213">
        <v>7093891</v>
      </c>
      <c r="H6741" s="213">
        <v>9955294</v>
      </c>
      <c r="I6741" s="213">
        <v>12836166</v>
      </c>
      <c r="J6741" s="213">
        <v>14158253</v>
      </c>
      <c r="K6741" s="213">
        <v>9961129</v>
      </c>
      <c r="L6741" s="213">
        <v>14808418</v>
      </c>
      <c r="M6741" s="213">
        <v>14767301</v>
      </c>
      <c r="N6741" s="213">
        <v>11106711</v>
      </c>
      <c r="O6741" s="213">
        <v>10105188</v>
      </c>
      <c r="P6741" s="214">
        <v>10803207</v>
      </c>
    </row>
    <row r="6742" spans="1:16" x14ac:dyDescent="0.25">
      <c r="A6742" s="236" t="s">
        <v>744</v>
      </c>
      <c r="B6742" s="237" t="s">
        <v>6830</v>
      </c>
      <c r="C6742" s="213">
        <v>247954</v>
      </c>
      <c r="D6742" s="213">
        <v>284580</v>
      </c>
      <c r="E6742" s="213">
        <v>334172</v>
      </c>
      <c r="F6742" s="213">
        <v>389390</v>
      </c>
      <c r="G6742" s="213">
        <v>419843</v>
      </c>
      <c r="H6742" s="213">
        <v>479960</v>
      </c>
      <c r="I6742" s="213">
        <v>588011</v>
      </c>
      <c r="J6742" s="213">
        <v>673805</v>
      </c>
      <c r="K6742" s="213">
        <v>565060</v>
      </c>
      <c r="L6742" s="213">
        <v>693436</v>
      </c>
      <c r="M6742" s="213">
        <v>777032</v>
      </c>
      <c r="N6742" s="213">
        <v>828193</v>
      </c>
      <c r="O6742" s="213">
        <v>844702</v>
      </c>
      <c r="P6742" s="214">
        <v>850261</v>
      </c>
    </row>
    <row r="6743" spans="1:16" x14ac:dyDescent="0.25">
      <c r="A6743" s="236" t="s">
        <v>2771</v>
      </c>
      <c r="B6743" s="237" t="s">
        <v>7743</v>
      </c>
      <c r="C6743" s="213">
        <v>411609</v>
      </c>
      <c r="D6743" s="213">
        <v>490930</v>
      </c>
      <c r="E6743" s="213">
        <v>573917</v>
      </c>
      <c r="F6743" s="213">
        <v>663856</v>
      </c>
      <c r="G6743" s="213">
        <v>720407</v>
      </c>
      <c r="H6743" s="213">
        <v>773375</v>
      </c>
      <c r="I6743" s="213">
        <v>856993</v>
      </c>
      <c r="J6743" s="213">
        <v>968083</v>
      </c>
      <c r="K6743" s="213">
        <v>967739</v>
      </c>
      <c r="L6743" s="213">
        <v>1079114</v>
      </c>
      <c r="M6743" s="213">
        <v>1231235</v>
      </c>
      <c r="N6743" s="213">
        <v>1314187</v>
      </c>
      <c r="O6743" s="213">
        <v>1730593</v>
      </c>
      <c r="P6743" s="214">
        <v>1597189</v>
      </c>
    </row>
    <row r="6744" spans="1:16" x14ac:dyDescent="0.25">
      <c r="A6744" s="236" t="s">
        <v>183</v>
      </c>
      <c r="B6744" s="237" t="s">
        <v>6044</v>
      </c>
      <c r="C6744" s="213">
        <v>6537164</v>
      </c>
      <c r="D6744" s="213">
        <v>7747276</v>
      </c>
      <c r="E6744" s="213">
        <v>9399819</v>
      </c>
      <c r="F6744" s="213">
        <v>10480309</v>
      </c>
      <c r="G6744" s="213">
        <v>11342045</v>
      </c>
      <c r="H6744" s="213">
        <v>12660869</v>
      </c>
      <c r="I6744" s="213">
        <v>14886431</v>
      </c>
      <c r="J6744" s="213">
        <v>18018818</v>
      </c>
      <c r="K6744" s="213">
        <v>17864413</v>
      </c>
      <c r="L6744" s="213">
        <v>18536924</v>
      </c>
      <c r="M6744" s="213">
        <v>20588642</v>
      </c>
      <c r="N6744" s="213">
        <v>20915458</v>
      </c>
      <c r="O6744" s="213">
        <v>22200151</v>
      </c>
      <c r="P6744" s="214">
        <v>22973487</v>
      </c>
    </row>
    <row r="6745" spans="1:16" x14ac:dyDescent="0.25">
      <c r="A6745" s="236" t="s">
        <v>2079</v>
      </c>
      <c r="B6745" s="237" t="s">
        <v>6674</v>
      </c>
      <c r="C6745" s="213">
        <v>770487</v>
      </c>
      <c r="D6745" s="213">
        <v>945278</v>
      </c>
      <c r="E6745" s="213">
        <v>1031003</v>
      </c>
      <c r="F6745" s="213">
        <v>1284134</v>
      </c>
      <c r="G6745" s="213">
        <v>1258668</v>
      </c>
      <c r="H6745" s="213">
        <v>1441977</v>
      </c>
      <c r="I6745" s="213">
        <v>1869171</v>
      </c>
      <c r="J6745" s="213">
        <v>2529662</v>
      </c>
      <c r="K6745" s="213">
        <v>1796436</v>
      </c>
      <c r="L6745" s="213">
        <v>2368728</v>
      </c>
      <c r="M6745" s="213">
        <v>3771753</v>
      </c>
      <c r="N6745" s="213">
        <v>3758814</v>
      </c>
      <c r="O6745" s="213">
        <v>3617674</v>
      </c>
      <c r="P6745" s="214">
        <v>4053552</v>
      </c>
    </row>
    <row r="6746" spans="1:16" x14ac:dyDescent="0.25">
      <c r="A6746" s="236" t="s">
        <v>1849</v>
      </c>
      <c r="B6746" s="237" t="s">
        <v>8569</v>
      </c>
      <c r="C6746" s="213">
        <v>96618</v>
      </c>
      <c r="D6746" s="213">
        <v>108231</v>
      </c>
      <c r="E6746" s="213">
        <v>127678</v>
      </c>
      <c r="F6746" s="213">
        <v>163211</v>
      </c>
      <c r="G6746" s="213">
        <v>193322</v>
      </c>
      <c r="H6746" s="213">
        <v>226574</v>
      </c>
      <c r="I6746" s="213">
        <v>287378</v>
      </c>
      <c r="J6746" s="213">
        <v>352074</v>
      </c>
      <c r="K6746" s="213">
        <v>227383</v>
      </c>
      <c r="L6746" s="213">
        <v>293322</v>
      </c>
      <c r="M6746" s="213">
        <v>386583</v>
      </c>
      <c r="N6746" s="213">
        <v>365432</v>
      </c>
      <c r="O6746" s="213">
        <v>327800</v>
      </c>
      <c r="P6746" s="214">
        <v>343437</v>
      </c>
    </row>
    <row r="6747" spans="1:16" x14ac:dyDescent="0.25">
      <c r="A6747" s="236" t="s">
        <v>489</v>
      </c>
      <c r="B6747" s="237" t="s">
        <v>5769</v>
      </c>
      <c r="C6747" s="213">
        <v>362810</v>
      </c>
      <c r="D6747" s="213">
        <v>415676</v>
      </c>
      <c r="E6747" s="213">
        <v>505471</v>
      </c>
      <c r="F6747" s="213">
        <v>613146</v>
      </c>
      <c r="G6747" s="213">
        <v>730418</v>
      </c>
      <c r="H6747" s="213">
        <v>938696</v>
      </c>
      <c r="I6747" s="213">
        <v>1183482</v>
      </c>
      <c r="J6747" s="213">
        <v>1432429</v>
      </c>
      <c r="K6747" s="213">
        <v>1355004</v>
      </c>
      <c r="L6747" s="213">
        <v>1433747</v>
      </c>
      <c r="M6747" s="213">
        <v>1467028</v>
      </c>
      <c r="N6747" s="213">
        <v>1501230</v>
      </c>
      <c r="O6747" s="213">
        <v>1658350</v>
      </c>
      <c r="P6747" s="214">
        <v>1792536</v>
      </c>
    </row>
    <row r="6748" spans="1:16" x14ac:dyDescent="0.25">
      <c r="A6748" s="236" t="s">
        <v>2540</v>
      </c>
      <c r="B6748" s="237" t="s">
        <v>8172</v>
      </c>
      <c r="C6748" s="213">
        <v>290435</v>
      </c>
      <c r="D6748" s="213">
        <v>319035</v>
      </c>
      <c r="E6748" s="213">
        <v>393390</v>
      </c>
      <c r="F6748" s="213">
        <v>481691</v>
      </c>
      <c r="G6748" s="213">
        <v>567677</v>
      </c>
      <c r="H6748" s="213">
        <v>646393</v>
      </c>
      <c r="I6748" s="213">
        <v>784531</v>
      </c>
      <c r="J6748" s="213">
        <v>891642</v>
      </c>
      <c r="K6748" s="213">
        <v>738503</v>
      </c>
      <c r="L6748" s="213">
        <v>798961</v>
      </c>
      <c r="M6748" s="213">
        <v>933329</v>
      </c>
      <c r="N6748" s="213">
        <v>930927</v>
      </c>
      <c r="O6748" s="213">
        <v>992309</v>
      </c>
      <c r="P6748" s="214">
        <v>1011712</v>
      </c>
    </row>
    <row r="6749" spans="1:16" x14ac:dyDescent="0.25">
      <c r="A6749" s="236" t="s">
        <v>75</v>
      </c>
      <c r="B6749" s="237" t="s">
        <v>5298</v>
      </c>
      <c r="C6749" s="213">
        <v>12334750</v>
      </c>
      <c r="D6749" s="213">
        <v>12995991</v>
      </c>
      <c r="E6749" s="213">
        <v>15980465</v>
      </c>
      <c r="F6749" s="213">
        <v>19460440</v>
      </c>
      <c r="G6749" s="213">
        <v>21791188</v>
      </c>
      <c r="H6749" s="213">
        <v>24843039</v>
      </c>
      <c r="I6749" s="213">
        <v>28816038</v>
      </c>
      <c r="J6749" s="213">
        <v>38487146</v>
      </c>
      <c r="K6749" s="213">
        <v>31185207</v>
      </c>
      <c r="L6749" s="213">
        <v>38569092</v>
      </c>
      <c r="M6749" s="213">
        <v>48264085</v>
      </c>
      <c r="N6749" s="213">
        <v>35786371</v>
      </c>
      <c r="O6749" s="213">
        <v>37824786</v>
      </c>
      <c r="P6749" s="214">
        <v>37982240</v>
      </c>
    </row>
    <row r="6750" spans="1:16" x14ac:dyDescent="0.25">
      <c r="A6750" s="236" t="s">
        <v>4223</v>
      </c>
      <c r="B6750" s="237" t="s">
        <v>9958</v>
      </c>
      <c r="C6750" s="213">
        <v>0</v>
      </c>
      <c r="D6750" s="213">
        <v>17958</v>
      </c>
      <c r="E6750" s="213">
        <v>1224</v>
      </c>
      <c r="F6750" s="213">
        <v>3907</v>
      </c>
      <c r="G6750" s="213">
        <v>356</v>
      </c>
      <c r="H6750" s="213">
        <v>586</v>
      </c>
      <c r="I6750" s="213">
        <v>416</v>
      </c>
      <c r="J6750" s="213">
        <v>10696</v>
      </c>
      <c r="K6750" s="213">
        <v>695</v>
      </c>
      <c r="L6750" s="213">
        <v>762</v>
      </c>
      <c r="M6750" s="213">
        <v>1130</v>
      </c>
      <c r="N6750" s="213">
        <v>950</v>
      </c>
      <c r="O6750" s="213">
        <v>426</v>
      </c>
      <c r="P6750" s="214">
        <v>1221</v>
      </c>
    </row>
    <row r="6751" spans="1:16" x14ac:dyDescent="0.25">
      <c r="A6751" s="236" t="s">
        <v>3146</v>
      </c>
      <c r="B6751" s="237" t="s">
        <v>7311</v>
      </c>
      <c r="C6751" s="213">
        <v>0</v>
      </c>
      <c r="D6751" s="213">
        <v>66171</v>
      </c>
      <c r="E6751" s="213">
        <v>51908</v>
      </c>
      <c r="F6751" s="213">
        <v>42208</v>
      </c>
      <c r="G6751" s="213">
        <v>48040</v>
      </c>
      <c r="H6751" s="213">
        <v>55267</v>
      </c>
      <c r="I6751" s="213">
        <v>88283</v>
      </c>
      <c r="J6751" s="213">
        <v>72908</v>
      </c>
      <c r="K6751" s="213">
        <v>91570</v>
      </c>
      <c r="L6751" s="213">
        <v>53766</v>
      </c>
      <c r="M6751" s="213">
        <v>53735</v>
      </c>
      <c r="N6751" s="213">
        <v>67448</v>
      </c>
      <c r="O6751" s="213">
        <v>61030</v>
      </c>
      <c r="P6751" s="214">
        <v>72357</v>
      </c>
    </row>
    <row r="6752" spans="1:16" x14ac:dyDescent="0.25">
      <c r="A6752" s="236" t="s">
        <v>165</v>
      </c>
      <c r="B6752" s="237" t="s">
        <v>7843</v>
      </c>
      <c r="C6752" s="213">
        <v>7348475</v>
      </c>
      <c r="D6752" s="213">
        <v>7286353</v>
      </c>
      <c r="E6752" s="213">
        <v>9005787</v>
      </c>
      <c r="F6752" s="213">
        <v>13155301</v>
      </c>
      <c r="G6752" s="213">
        <v>16907408</v>
      </c>
      <c r="H6752" s="213">
        <v>18955989</v>
      </c>
      <c r="I6752" s="213">
        <v>21994234</v>
      </c>
      <c r="J6752" s="213">
        <v>23929618</v>
      </c>
      <c r="K6752" s="213">
        <v>18051606</v>
      </c>
      <c r="L6752" s="213">
        <v>24212150</v>
      </c>
      <c r="M6752" s="213">
        <v>28055902</v>
      </c>
      <c r="N6752" s="213">
        <v>24958304</v>
      </c>
      <c r="O6752" s="213">
        <v>26831506</v>
      </c>
      <c r="P6752" s="214">
        <v>28094396</v>
      </c>
    </row>
    <row r="6753" spans="1:16" x14ac:dyDescent="0.25">
      <c r="A6753" s="236" t="s">
        <v>800</v>
      </c>
      <c r="B6753" s="237" t="s">
        <v>8392</v>
      </c>
      <c r="C6753" s="213">
        <v>2977546</v>
      </c>
      <c r="D6753" s="213">
        <v>3245750</v>
      </c>
      <c r="E6753" s="213">
        <v>3881025</v>
      </c>
      <c r="F6753" s="213">
        <v>4871911</v>
      </c>
      <c r="G6753" s="213">
        <v>5677504</v>
      </c>
      <c r="H6753" s="213">
        <v>6876394</v>
      </c>
      <c r="I6753" s="213">
        <v>7902993</v>
      </c>
      <c r="J6753" s="213">
        <v>9548876</v>
      </c>
      <c r="K6753" s="213">
        <v>7936386</v>
      </c>
      <c r="L6753" s="213">
        <v>10111810</v>
      </c>
      <c r="M6753" s="213">
        <v>12677685</v>
      </c>
      <c r="N6753" s="213">
        <v>12795596</v>
      </c>
      <c r="O6753" s="213">
        <v>14165490</v>
      </c>
      <c r="P6753" s="214">
        <v>17281549</v>
      </c>
    </row>
    <row r="6754" spans="1:16" x14ac:dyDescent="0.25">
      <c r="A6754" s="236" t="s">
        <v>37</v>
      </c>
      <c r="B6754" s="237" t="s">
        <v>6677</v>
      </c>
      <c r="C6754" s="213">
        <v>6107627</v>
      </c>
      <c r="D6754" s="213">
        <v>6730156</v>
      </c>
      <c r="E6754" s="213">
        <v>8734412</v>
      </c>
      <c r="F6754" s="213">
        <v>11160189</v>
      </c>
      <c r="G6754" s="213">
        <v>13836551</v>
      </c>
      <c r="H6754" s="213">
        <v>15730615</v>
      </c>
      <c r="I6754" s="213">
        <v>18330304</v>
      </c>
      <c r="J6754" s="213">
        <v>19519021</v>
      </c>
      <c r="K6754" s="213">
        <v>15507431</v>
      </c>
      <c r="L6754" s="213">
        <v>20773421</v>
      </c>
      <c r="M6754" s="213">
        <v>25980281</v>
      </c>
      <c r="N6754" s="213">
        <v>24838772</v>
      </c>
      <c r="O6754" s="213">
        <v>26860816</v>
      </c>
      <c r="P6754" s="214">
        <v>27387458</v>
      </c>
    </row>
    <row r="6755" spans="1:16" x14ac:dyDescent="0.25">
      <c r="A6755" s="236" t="s">
        <v>74</v>
      </c>
      <c r="B6755" s="237" t="s">
        <v>7034</v>
      </c>
      <c r="C6755" s="213">
        <v>2598040</v>
      </c>
      <c r="D6755" s="213">
        <v>2971264</v>
      </c>
      <c r="E6755" s="213">
        <v>4005149</v>
      </c>
      <c r="F6755" s="213">
        <v>5509562</v>
      </c>
      <c r="G6755" s="213">
        <v>6714437</v>
      </c>
      <c r="H6755" s="213">
        <v>8282515</v>
      </c>
      <c r="I6755" s="213">
        <v>10699154</v>
      </c>
      <c r="J6755" s="213">
        <v>11888136</v>
      </c>
      <c r="K6755" s="213">
        <v>9332291</v>
      </c>
      <c r="L6755" s="213">
        <v>13238101</v>
      </c>
      <c r="M6755" s="213">
        <v>15563745</v>
      </c>
      <c r="N6755" s="213">
        <v>14499034</v>
      </c>
      <c r="O6755" s="213">
        <v>15026168</v>
      </c>
      <c r="P6755" s="214">
        <v>16690960</v>
      </c>
    </row>
    <row r="6756" spans="1:16" x14ac:dyDescent="0.25">
      <c r="A6756" s="236" t="s">
        <v>1539</v>
      </c>
      <c r="B6756" s="237" t="s">
        <v>6678</v>
      </c>
      <c r="C6756" s="213">
        <v>938087</v>
      </c>
      <c r="D6756" s="213">
        <v>909488</v>
      </c>
      <c r="E6756" s="213">
        <v>947370</v>
      </c>
      <c r="F6756" s="213">
        <v>1348380</v>
      </c>
      <c r="G6756" s="213">
        <v>1710557</v>
      </c>
      <c r="H6756" s="213">
        <v>2276903</v>
      </c>
      <c r="I6756" s="213">
        <v>2210028</v>
      </c>
      <c r="J6756" s="213">
        <v>2119401</v>
      </c>
      <c r="K6756" s="213">
        <v>1621875</v>
      </c>
      <c r="L6756" s="213">
        <v>2187623</v>
      </c>
      <c r="M6756" s="213">
        <v>2622896</v>
      </c>
      <c r="N6756" s="213">
        <v>2713993</v>
      </c>
      <c r="O6756" s="213">
        <v>2541016</v>
      </c>
      <c r="P6756" s="214">
        <v>2641602</v>
      </c>
    </row>
    <row r="6757" spans="1:16" x14ac:dyDescent="0.25">
      <c r="A6757" s="236" t="s">
        <v>1119</v>
      </c>
      <c r="B6757" s="237" t="s">
        <v>8393</v>
      </c>
      <c r="C6757" s="213">
        <v>3054446</v>
      </c>
      <c r="D6757" s="213">
        <v>3351076</v>
      </c>
      <c r="E6757" s="213">
        <v>3856571</v>
      </c>
      <c r="F6757" s="213">
        <v>4969522</v>
      </c>
      <c r="G6757" s="213">
        <v>5731727</v>
      </c>
      <c r="H6757" s="213">
        <v>5824686</v>
      </c>
      <c r="I6757" s="213">
        <v>6567680</v>
      </c>
      <c r="J6757" s="213">
        <v>6177264</v>
      </c>
      <c r="K6757" s="213">
        <v>4705156</v>
      </c>
      <c r="L6757" s="213">
        <v>6187896</v>
      </c>
      <c r="M6757" s="213">
        <v>6878481</v>
      </c>
      <c r="N6757" s="213">
        <v>6522223</v>
      </c>
      <c r="O6757" s="213">
        <v>6698427</v>
      </c>
      <c r="P6757" s="214">
        <v>6042171</v>
      </c>
    </row>
    <row r="6758" spans="1:16" x14ac:dyDescent="0.25">
      <c r="A6758" s="236" t="s">
        <v>3096</v>
      </c>
      <c r="B6758" s="237" t="s">
        <v>10469</v>
      </c>
      <c r="C6758" s="213">
        <v>324500</v>
      </c>
      <c r="D6758" s="213">
        <v>359462</v>
      </c>
      <c r="E6758" s="213">
        <v>393961</v>
      </c>
      <c r="F6758" s="213">
        <v>513011</v>
      </c>
      <c r="G6758" s="213">
        <v>588444</v>
      </c>
      <c r="H6758" s="213">
        <v>660572</v>
      </c>
      <c r="I6758" s="213">
        <v>781765</v>
      </c>
      <c r="J6758" s="213">
        <v>835315</v>
      </c>
      <c r="K6758" s="213">
        <v>647337</v>
      </c>
      <c r="L6758" s="213">
        <v>899759</v>
      </c>
      <c r="M6758" s="213">
        <v>1107293</v>
      </c>
      <c r="N6758" s="213">
        <v>971259</v>
      </c>
      <c r="O6758" s="213">
        <v>953970</v>
      </c>
      <c r="P6758" s="214">
        <v>965582</v>
      </c>
    </row>
    <row r="6759" spans="1:16" x14ac:dyDescent="0.25">
      <c r="A6759" s="236" t="s">
        <v>3128</v>
      </c>
      <c r="B6759" s="237" t="s">
        <v>7723</v>
      </c>
      <c r="C6759" s="213">
        <v>3724644</v>
      </c>
      <c r="D6759" s="213">
        <v>4104507</v>
      </c>
      <c r="E6759" s="213">
        <v>4658640</v>
      </c>
      <c r="F6759" s="213">
        <v>5932210</v>
      </c>
      <c r="G6759" s="213">
        <v>6946266</v>
      </c>
      <c r="H6759" s="213">
        <v>7606070</v>
      </c>
      <c r="I6759" s="213">
        <v>8954600</v>
      </c>
      <c r="J6759" s="213">
        <v>8986806</v>
      </c>
      <c r="K6759" s="213">
        <v>7278296</v>
      </c>
      <c r="L6759" s="213">
        <v>10018773</v>
      </c>
      <c r="M6759" s="213">
        <v>10410855</v>
      </c>
      <c r="N6759" s="213">
        <v>9363825</v>
      </c>
      <c r="O6759" s="213">
        <v>9168171</v>
      </c>
      <c r="P6759" s="214">
        <v>8891785</v>
      </c>
    </row>
    <row r="6760" spans="1:16" x14ac:dyDescent="0.25">
      <c r="A6760" s="236" t="s">
        <v>1244</v>
      </c>
      <c r="B6760" s="237" t="s">
        <v>7312</v>
      </c>
      <c r="C6760" s="213">
        <v>2186399</v>
      </c>
      <c r="D6760" s="213">
        <v>2400048</v>
      </c>
      <c r="E6760" s="213">
        <v>2792082</v>
      </c>
      <c r="F6760" s="213">
        <v>3658468</v>
      </c>
      <c r="G6760" s="213">
        <v>3787208</v>
      </c>
      <c r="H6760" s="213">
        <v>4259733</v>
      </c>
      <c r="I6760" s="213">
        <v>5201231</v>
      </c>
      <c r="J6760" s="213">
        <v>5164002</v>
      </c>
      <c r="K6760" s="213">
        <v>2922571</v>
      </c>
      <c r="L6760" s="213">
        <v>3743241</v>
      </c>
      <c r="M6760" s="213">
        <v>4256562</v>
      </c>
      <c r="N6760" s="213">
        <v>4337017</v>
      </c>
      <c r="O6760" s="213">
        <v>4666531</v>
      </c>
      <c r="P6760" s="214">
        <v>4937805</v>
      </c>
    </row>
    <row r="6761" spans="1:16" x14ac:dyDescent="0.25">
      <c r="A6761" s="236" t="s">
        <v>224</v>
      </c>
      <c r="B6761" s="237" t="s">
        <v>6431</v>
      </c>
      <c r="C6761" s="213">
        <v>4452635</v>
      </c>
      <c r="D6761" s="213">
        <v>4620433</v>
      </c>
      <c r="E6761" s="213">
        <v>5354546</v>
      </c>
      <c r="F6761" s="213">
        <v>7193234</v>
      </c>
      <c r="G6761" s="213">
        <v>7526323</v>
      </c>
      <c r="H6761" s="213">
        <v>8131460</v>
      </c>
      <c r="I6761" s="213">
        <v>10134996</v>
      </c>
      <c r="J6761" s="213">
        <v>10876972</v>
      </c>
      <c r="K6761" s="213">
        <v>8353563</v>
      </c>
      <c r="L6761" s="213">
        <v>10830899</v>
      </c>
      <c r="M6761" s="213">
        <v>12324915</v>
      </c>
      <c r="N6761" s="213">
        <v>11265976</v>
      </c>
      <c r="O6761" s="213">
        <v>11844796</v>
      </c>
      <c r="P6761" s="214">
        <v>11885355</v>
      </c>
    </row>
    <row r="6762" spans="1:16" x14ac:dyDescent="0.25">
      <c r="A6762" s="236" t="s">
        <v>3198</v>
      </c>
      <c r="B6762" s="237" t="s">
        <v>8174</v>
      </c>
      <c r="C6762" s="213">
        <v>172331</v>
      </c>
      <c r="D6762" s="213">
        <v>175343</v>
      </c>
      <c r="E6762" s="213">
        <v>206508</v>
      </c>
      <c r="F6762" s="213">
        <v>280213</v>
      </c>
      <c r="G6762" s="213">
        <v>320787</v>
      </c>
      <c r="H6762" s="213">
        <v>354283</v>
      </c>
      <c r="I6762" s="213">
        <v>344110</v>
      </c>
      <c r="J6762" s="213">
        <v>333261</v>
      </c>
      <c r="K6762" s="213">
        <v>241594</v>
      </c>
      <c r="L6762" s="213">
        <v>296504</v>
      </c>
      <c r="M6762" s="213">
        <v>319864</v>
      </c>
      <c r="N6762" s="213">
        <v>255101</v>
      </c>
      <c r="O6762" s="213">
        <v>272140</v>
      </c>
      <c r="P6762" s="214">
        <v>332181</v>
      </c>
    </row>
    <row r="6763" spans="1:16" x14ac:dyDescent="0.25">
      <c r="A6763" s="236" t="s">
        <v>2729</v>
      </c>
      <c r="B6763" s="237" t="s">
        <v>9322</v>
      </c>
      <c r="C6763" s="213">
        <v>479018</v>
      </c>
      <c r="D6763" s="213">
        <v>475884</v>
      </c>
      <c r="E6763" s="213">
        <v>525344</v>
      </c>
      <c r="F6763" s="213">
        <v>626154</v>
      </c>
      <c r="G6763" s="213">
        <v>672480</v>
      </c>
      <c r="H6763" s="213">
        <v>755575</v>
      </c>
      <c r="I6763" s="213">
        <v>875653</v>
      </c>
      <c r="J6763" s="213">
        <v>929019</v>
      </c>
      <c r="K6763" s="213">
        <v>599244</v>
      </c>
      <c r="L6763" s="213">
        <v>924186</v>
      </c>
      <c r="M6763" s="213">
        <v>1363966</v>
      </c>
      <c r="N6763" s="213">
        <v>1151131</v>
      </c>
      <c r="O6763" s="213">
        <v>1027988</v>
      </c>
      <c r="P6763" s="214">
        <v>1042578</v>
      </c>
    </row>
    <row r="6764" spans="1:16" x14ac:dyDescent="0.25">
      <c r="A6764" s="236" t="s">
        <v>1483</v>
      </c>
      <c r="B6764" s="237" t="s">
        <v>7844</v>
      </c>
      <c r="C6764" s="213">
        <v>169749</v>
      </c>
      <c r="D6764" s="213">
        <v>156631</v>
      </c>
      <c r="E6764" s="213">
        <v>146423</v>
      </c>
      <c r="F6764" s="213">
        <v>190233</v>
      </c>
      <c r="G6764" s="213">
        <v>256438</v>
      </c>
      <c r="H6764" s="213">
        <v>277018</v>
      </c>
      <c r="I6764" s="213">
        <v>297634</v>
      </c>
      <c r="J6764" s="213">
        <v>335633</v>
      </c>
      <c r="K6764" s="213">
        <v>229394</v>
      </c>
      <c r="L6764" s="213">
        <v>371557</v>
      </c>
      <c r="M6764" s="213">
        <v>426299</v>
      </c>
      <c r="N6764" s="213">
        <v>445192</v>
      </c>
      <c r="O6764" s="213">
        <v>508449</v>
      </c>
      <c r="P6764" s="214">
        <v>523946</v>
      </c>
    </row>
    <row r="6765" spans="1:16" x14ac:dyDescent="0.25">
      <c r="A6765" s="236" t="s">
        <v>218</v>
      </c>
      <c r="B6765" s="237" t="s">
        <v>5383</v>
      </c>
      <c r="C6765" s="213">
        <v>4037644</v>
      </c>
      <c r="D6765" s="213">
        <v>4865452</v>
      </c>
      <c r="E6765" s="213">
        <v>5882806</v>
      </c>
      <c r="F6765" s="213">
        <v>7192342</v>
      </c>
      <c r="G6765" s="213">
        <v>8019005</v>
      </c>
      <c r="H6765" s="213">
        <v>8896426</v>
      </c>
      <c r="I6765" s="213">
        <v>10090199</v>
      </c>
      <c r="J6765" s="213">
        <v>10836056</v>
      </c>
      <c r="K6765" s="213">
        <v>7616678</v>
      </c>
      <c r="L6765" s="213">
        <v>11831504</v>
      </c>
      <c r="M6765" s="213">
        <v>13454692</v>
      </c>
      <c r="N6765" s="213">
        <v>13397814</v>
      </c>
      <c r="O6765" s="213">
        <v>14532883</v>
      </c>
      <c r="P6765" s="214">
        <v>15024204</v>
      </c>
    </row>
    <row r="6766" spans="1:16" x14ac:dyDescent="0.25">
      <c r="A6766" s="236" t="s">
        <v>2995</v>
      </c>
      <c r="B6766" s="237" t="s">
        <v>8572</v>
      </c>
      <c r="C6766" s="213">
        <v>608220</v>
      </c>
      <c r="D6766" s="213">
        <v>672407</v>
      </c>
      <c r="E6766" s="213">
        <v>800351</v>
      </c>
      <c r="F6766" s="213">
        <v>991981</v>
      </c>
      <c r="G6766" s="213">
        <v>984926</v>
      </c>
      <c r="H6766" s="213">
        <v>1092756</v>
      </c>
      <c r="I6766" s="213">
        <v>1296854</v>
      </c>
      <c r="J6766" s="213">
        <v>1330908</v>
      </c>
      <c r="K6766" s="213">
        <v>1028410</v>
      </c>
      <c r="L6766" s="213">
        <v>1480929</v>
      </c>
      <c r="M6766" s="213">
        <v>1601124</v>
      </c>
      <c r="N6766" s="213">
        <v>1574630</v>
      </c>
      <c r="O6766" s="213">
        <v>1603136</v>
      </c>
      <c r="P6766" s="214">
        <v>1565033</v>
      </c>
    </row>
    <row r="6767" spans="1:16" x14ac:dyDescent="0.25">
      <c r="A6767" s="236" t="s">
        <v>619</v>
      </c>
      <c r="B6767" s="237" t="s">
        <v>8573</v>
      </c>
      <c r="C6767" s="213">
        <v>3011520</v>
      </c>
      <c r="D6767" s="213">
        <v>3291971</v>
      </c>
      <c r="E6767" s="213">
        <v>4069776</v>
      </c>
      <c r="F6767" s="213">
        <v>5164505</v>
      </c>
      <c r="G6767" s="213">
        <v>5888273</v>
      </c>
      <c r="H6767" s="213">
        <v>6977360</v>
      </c>
      <c r="I6767" s="213">
        <v>8021599</v>
      </c>
      <c r="J6767" s="213">
        <v>8503282</v>
      </c>
      <c r="K6767" s="213">
        <v>7607853</v>
      </c>
      <c r="L6767" s="213">
        <v>9811946</v>
      </c>
      <c r="M6767" s="213">
        <v>11844555</v>
      </c>
      <c r="N6767" s="213">
        <v>11709284</v>
      </c>
      <c r="O6767" s="213">
        <v>12083086</v>
      </c>
      <c r="P6767" s="214">
        <v>13089609</v>
      </c>
    </row>
    <row r="6768" spans="1:16" x14ac:dyDescent="0.25">
      <c r="A6768" s="236" t="s">
        <v>1415</v>
      </c>
      <c r="B6768" s="237" t="s">
        <v>6014</v>
      </c>
      <c r="C6768" s="213">
        <v>2734982</v>
      </c>
      <c r="D6768" s="213">
        <v>2846806</v>
      </c>
      <c r="E6768" s="213">
        <v>3256274</v>
      </c>
      <c r="F6768" s="213">
        <v>3942239</v>
      </c>
      <c r="G6768" s="213">
        <v>4561639</v>
      </c>
      <c r="H6768" s="213">
        <v>5299114</v>
      </c>
      <c r="I6768" s="213">
        <v>6272366</v>
      </c>
      <c r="J6768" s="213">
        <v>6284822</v>
      </c>
      <c r="K6768" s="213">
        <v>4696866</v>
      </c>
      <c r="L6768" s="213">
        <v>6397001</v>
      </c>
      <c r="M6768" s="213">
        <v>6820693</v>
      </c>
      <c r="N6768" s="213">
        <v>6257451</v>
      </c>
      <c r="O6768" s="213">
        <v>6149186</v>
      </c>
      <c r="P6768" s="214">
        <v>6257650</v>
      </c>
    </row>
    <row r="6769" spans="1:16" x14ac:dyDescent="0.25">
      <c r="A6769" s="236" t="s">
        <v>3561</v>
      </c>
      <c r="B6769" s="237" t="s">
        <v>8800</v>
      </c>
      <c r="C6769" s="213">
        <v>2859347</v>
      </c>
      <c r="D6769" s="213">
        <v>3248592</v>
      </c>
      <c r="E6769" s="213">
        <v>3796817</v>
      </c>
      <c r="F6769" s="213">
        <v>5078527</v>
      </c>
      <c r="G6769" s="213">
        <v>6732783</v>
      </c>
      <c r="H6769" s="213">
        <v>7359466</v>
      </c>
      <c r="I6769" s="213">
        <v>8036514</v>
      </c>
      <c r="J6769" s="213">
        <v>8000993</v>
      </c>
      <c r="K6769" s="213">
        <v>7195751</v>
      </c>
      <c r="L6769" s="213">
        <v>9306075</v>
      </c>
      <c r="M6769" s="213">
        <v>9520367</v>
      </c>
      <c r="N6769" s="213">
        <v>9682510</v>
      </c>
      <c r="O6769" s="213">
        <v>9365406</v>
      </c>
      <c r="P6769" s="214">
        <v>10185438</v>
      </c>
    </row>
    <row r="6770" spans="1:16" x14ac:dyDescent="0.25">
      <c r="A6770" s="236" t="s">
        <v>1157</v>
      </c>
      <c r="B6770" s="237" t="s">
        <v>6680</v>
      </c>
      <c r="C6770" s="213">
        <v>556857</v>
      </c>
      <c r="D6770" s="213">
        <v>620619</v>
      </c>
      <c r="E6770" s="213">
        <v>713347</v>
      </c>
      <c r="F6770" s="213">
        <v>832006</v>
      </c>
      <c r="G6770" s="213">
        <v>810223</v>
      </c>
      <c r="H6770" s="213">
        <v>843291</v>
      </c>
      <c r="I6770" s="213">
        <v>960331</v>
      </c>
      <c r="J6770" s="213">
        <v>1045758</v>
      </c>
      <c r="K6770" s="213">
        <v>793250</v>
      </c>
      <c r="L6770" s="213">
        <v>912866</v>
      </c>
      <c r="M6770" s="213">
        <v>1157059</v>
      </c>
      <c r="N6770" s="213">
        <v>1063234</v>
      </c>
      <c r="O6770" s="213">
        <v>1013413</v>
      </c>
      <c r="P6770" s="214">
        <v>944337</v>
      </c>
    </row>
    <row r="6771" spans="1:16" x14ac:dyDescent="0.25">
      <c r="A6771" s="236" t="s">
        <v>640</v>
      </c>
      <c r="B6771" s="237" t="s">
        <v>6061</v>
      </c>
      <c r="C6771" s="213">
        <v>3657889</v>
      </c>
      <c r="D6771" s="213">
        <v>3810960</v>
      </c>
      <c r="E6771" s="213">
        <v>4900512</v>
      </c>
      <c r="F6771" s="213">
        <v>5988217</v>
      </c>
      <c r="G6771" s="213">
        <v>7997174</v>
      </c>
      <c r="H6771" s="213">
        <v>8895129</v>
      </c>
      <c r="I6771" s="213">
        <v>10575783</v>
      </c>
      <c r="J6771" s="213">
        <v>10747874</v>
      </c>
      <c r="K6771" s="213">
        <v>8405726</v>
      </c>
      <c r="L6771" s="213">
        <v>10809624</v>
      </c>
      <c r="M6771" s="213">
        <v>14289400</v>
      </c>
      <c r="N6771" s="213">
        <v>12338778</v>
      </c>
      <c r="O6771" s="213">
        <v>13459574</v>
      </c>
      <c r="P6771" s="214">
        <v>12466459</v>
      </c>
    </row>
    <row r="6772" spans="1:16" x14ac:dyDescent="0.25">
      <c r="A6772" s="236" t="s">
        <v>652</v>
      </c>
      <c r="B6772" s="237" t="s">
        <v>8801</v>
      </c>
      <c r="C6772" s="213">
        <v>1216186</v>
      </c>
      <c r="D6772" s="213">
        <v>1284432</v>
      </c>
      <c r="E6772" s="213">
        <v>1580495</v>
      </c>
      <c r="F6772" s="213">
        <v>1978428</v>
      </c>
      <c r="G6772" s="213">
        <v>2206802</v>
      </c>
      <c r="H6772" s="213">
        <v>2348819</v>
      </c>
      <c r="I6772" s="213">
        <v>2834233</v>
      </c>
      <c r="J6772" s="213">
        <v>2929555</v>
      </c>
      <c r="K6772" s="213">
        <v>1922210</v>
      </c>
      <c r="L6772" s="213">
        <v>2334546</v>
      </c>
      <c r="M6772" s="213">
        <v>2757480</v>
      </c>
      <c r="N6772" s="213">
        <v>2622960</v>
      </c>
      <c r="O6772" s="213">
        <v>2736704</v>
      </c>
      <c r="P6772" s="214">
        <v>2761846</v>
      </c>
    </row>
    <row r="6773" spans="1:16" x14ac:dyDescent="0.25">
      <c r="A6773" s="236" t="s">
        <v>1163</v>
      </c>
      <c r="B6773" s="237" t="s">
        <v>7031</v>
      </c>
      <c r="C6773" s="213">
        <v>3611654</v>
      </c>
      <c r="D6773" s="213">
        <v>3638340</v>
      </c>
      <c r="E6773" s="213">
        <v>4351891</v>
      </c>
      <c r="F6773" s="213">
        <v>5333714</v>
      </c>
      <c r="G6773" s="213">
        <v>6217322</v>
      </c>
      <c r="H6773" s="213">
        <v>6899863</v>
      </c>
      <c r="I6773" s="213">
        <v>7504274</v>
      </c>
      <c r="J6773" s="213">
        <v>7625684</v>
      </c>
      <c r="K6773" s="213">
        <v>5181548</v>
      </c>
      <c r="L6773" s="213">
        <v>7395725</v>
      </c>
      <c r="M6773" s="213">
        <v>8581264</v>
      </c>
      <c r="N6773" s="213">
        <v>8457464</v>
      </c>
      <c r="O6773" s="213">
        <v>8846704</v>
      </c>
      <c r="P6773" s="214">
        <v>9122427</v>
      </c>
    </row>
    <row r="6774" spans="1:16" x14ac:dyDescent="0.25">
      <c r="A6774" s="236" t="s">
        <v>3140</v>
      </c>
      <c r="B6774" s="237" t="s">
        <v>8397</v>
      </c>
      <c r="C6774" s="213">
        <v>2283087</v>
      </c>
      <c r="D6774" s="213">
        <v>2537628</v>
      </c>
      <c r="E6774" s="213">
        <v>3021372</v>
      </c>
      <c r="F6774" s="213">
        <v>3976413</v>
      </c>
      <c r="G6774" s="213">
        <v>5356453</v>
      </c>
      <c r="H6774" s="213">
        <v>6460163</v>
      </c>
      <c r="I6774" s="213">
        <v>7591676</v>
      </c>
      <c r="J6774" s="213">
        <v>7938985</v>
      </c>
      <c r="K6774" s="213">
        <v>7073386</v>
      </c>
      <c r="L6774" s="213">
        <v>10626842</v>
      </c>
      <c r="M6774" s="213">
        <v>12768657</v>
      </c>
      <c r="N6774" s="213">
        <v>11830951</v>
      </c>
      <c r="O6774" s="213">
        <v>12002444</v>
      </c>
      <c r="P6774" s="214">
        <v>12111858</v>
      </c>
    </row>
    <row r="6775" spans="1:16" x14ac:dyDescent="0.25">
      <c r="A6775" s="236" t="s">
        <v>2512</v>
      </c>
      <c r="B6775" s="237" t="s">
        <v>6445</v>
      </c>
      <c r="C6775" s="213">
        <v>585994</v>
      </c>
      <c r="D6775" s="213">
        <v>582063</v>
      </c>
      <c r="E6775" s="213">
        <v>738930</v>
      </c>
      <c r="F6775" s="213">
        <v>896776</v>
      </c>
      <c r="G6775" s="213">
        <v>1087731</v>
      </c>
      <c r="H6775" s="213">
        <v>1359731</v>
      </c>
      <c r="I6775" s="213">
        <v>1476512</v>
      </c>
      <c r="J6775" s="213">
        <v>1543925</v>
      </c>
      <c r="K6775" s="213">
        <v>1632539</v>
      </c>
      <c r="L6775" s="213">
        <v>2457927</v>
      </c>
      <c r="M6775" s="213">
        <v>2684872</v>
      </c>
      <c r="N6775" s="213">
        <v>2619794</v>
      </c>
      <c r="O6775" s="213">
        <v>2792765</v>
      </c>
      <c r="P6775" s="214">
        <v>2889819</v>
      </c>
    </row>
    <row r="6776" spans="1:16" x14ac:dyDescent="0.25">
      <c r="A6776" s="236" t="s">
        <v>1951</v>
      </c>
      <c r="B6776" s="237" t="s">
        <v>6446</v>
      </c>
      <c r="C6776" s="213">
        <v>352019</v>
      </c>
      <c r="D6776" s="213">
        <v>454272</v>
      </c>
      <c r="E6776" s="213">
        <v>620925</v>
      </c>
      <c r="F6776" s="213">
        <v>733997</v>
      </c>
      <c r="G6776" s="213">
        <v>1400613</v>
      </c>
      <c r="H6776" s="213">
        <v>1830846</v>
      </c>
      <c r="I6776" s="213">
        <v>2493880</v>
      </c>
      <c r="J6776" s="213">
        <v>3102291</v>
      </c>
      <c r="K6776" s="213">
        <v>2278096</v>
      </c>
      <c r="L6776" s="213">
        <v>2971737</v>
      </c>
      <c r="M6776" s="213">
        <v>4203025</v>
      </c>
      <c r="N6776" s="213">
        <v>5122575</v>
      </c>
      <c r="O6776" s="213">
        <v>6311698</v>
      </c>
      <c r="P6776" s="214">
        <v>6535820</v>
      </c>
    </row>
    <row r="6777" spans="1:16" x14ac:dyDescent="0.25">
      <c r="A6777" s="236" t="s">
        <v>733</v>
      </c>
      <c r="B6777" s="237" t="s">
        <v>5597</v>
      </c>
      <c r="C6777" s="213">
        <v>815336</v>
      </c>
      <c r="D6777" s="213">
        <v>897200</v>
      </c>
      <c r="E6777" s="213">
        <v>1031419</v>
      </c>
      <c r="F6777" s="213">
        <v>1255352</v>
      </c>
      <c r="G6777" s="213">
        <v>1393392</v>
      </c>
      <c r="H6777" s="213">
        <v>1544486</v>
      </c>
      <c r="I6777" s="213">
        <v>1786714</v>
      </c>
      <c r="J6777" s="213">
        <v>1824655</v>
      </c>
      <c r="K6777" s="213">
        <v>1330178</v>
      </c>
      <c r="L6777" s="213">
        <v>1874209</v>
      </c>
      <c r="M6777" s="213">
        <v>2095023</v>
      </c>
      <c r="N6777" s="213">
        <v>2015669</v>
      </c>
      <c r="O6777" s="213">
        <v>2057544</v>
      </c>
      <c r="P6777" s="214">
        <v>2100206</v>
      </c>
    </row>
    <row r="6778" spans="1:16" x14ac:dyDescent="0.25">
      <c r="A6778" s="236" t="s">
        <v>1480</v>
      </c>
      <c r="B6778" s="237" t="s">
        <v>6447</v>
      </c>
      <c r="C6778" s="213">
        <v>2342072</v>
      </c>
      <c r="D6778" s="213">
        <v>2478481</v>
      </c>
      <c r="E6778" s="213">
        <v>2896178</v>
      </c>
      <c r="F6778" s="213">
        <v>3538704</v>
      </c>
      <c r="G6778" s="213">
        <v>3891821</v>
      </c>
      <c r="H6778" s="213">
        <v>4467680</v>
      </c>
      <c r="I6778" s="213">
        <v>5240382</v>
      </c>
      <c r="J6778" s="213">
        <v>5638802</v>
      </c>
      <c r="K6778" s="213">
        <v>4397556</v>
      </c>
      <c r="L6778" s="213">
        <v>5532559</v>
      </c>
      <c r="M6778" s="213">
        <v>6202271</v>
      </c>
      <c r="N6778" s="213">
        <v>5838247</v>
      </c>
      <c r="O6778" s="213">
        <v>6231403</v>
      </c>
      <c r="P6778" s="214">
        <v>6617496</v>
      </c>
    </row>
    <row r="6779" spans="1:16" x14ac:dyDescent="0.25">
      <c r="A6779" s="236" t="s">
        <v>1286</v>
      </c>
      <c r="B6779" s="237" t="s">
        <v>6146</v>
      </c>
      <c r="C6779" s="213">
        <v>1711233</v>
      </c>
      <c r="D6779" s="213">
        <v>1973679</v>
      </c>
      <c r="E6779" s="213">
        <v>2246385</v>
      </c>
      <c r="F6779" s="213">
        <v>2726502</v>
      </c>
      <c r="G6779" s="213">
        <v>3190815</v>
      </c>
      <c r="H6779" s="213">
        <v>3649653</v>
      </c>
      <c r="I6779" s="213">
        <v>4239088</v>
      </c>
      <c r="J6779" s="213">
        <v>4523304</v>
      </c>
      <c r="K6779" s="213">
        <v>5346750</v>
      </c>
      <c r="L6779" s="213">
        <v>5492456</v>
      </c>
      <c r="M6779" s="213">
        <v>5464548</v>
      </c>
      <c r="N6779" s="213">
        <v>5217280</v>
      </c>
      <c r="O6779" s="213">
        <v>5144097</v>
      </c>
      <c r="P6779" s="214">
        <v>5274712</v>
      </c>
    </row>
    <row r="6780" spans="1:16" x14ac:dyDescent="0.25">
      <c r="A6780" s="236" t="s">
        <v>3228</v>
      </c>
      <c r="B6780" s="237" t="s">
        <v>7850</v>
      </c>
      <c r="C6780" s="213">
        <v>466504</v>
      </c>
      <c r="D6780" s="213">
        <v>529704</v>
      </c>
      <c r="E6780" s="213">
        <v>578101</v>
      </c>
      <c r="F6780" s="213">
        <v>702055</v>
      </c>
      <c r="G6780" s="213">
        <v>775851</v>
      </c>
      <c r="H6780" s="213">
        <v>911963</v>
      </c>
      <c r="I6780" s="213">
        <v>1106365</v>
      </c>
      <c r="J6780" s="213">
        <v>1229381</v>
      </c>
      <c r="K6780" s="213">
        <v>1163384</v>
      </c>
      <c r="L6780" s="213">
        <v>1574494</v>
      </c>
      <c r="M6780" s="213">
        <v>2155080</v>
      </c>
      <c r="N6780" s="213">
        <v>1992588</v>
      </c>
      <c r="O6780" s="213">
        <v>1886677</v>
      </c>
      <c r="P6780" s="214">
        <v>2094248</v>
      </c>
    </row>
    <row r="6781" spans="1:16" x14ac:dyDescent="0.25">
      <c r="A6781" s="236" t="s">
        <v>2163</v>
      </c>
      <c r="B6781" s="237" t="s">
        <v>5826</v>
      </c>
      <c r="C6781" s="213">
        <v>3129545</v>
      </c>
      <c r="D6781" s="213">
        <v>3374525</v>
      </c>
      <c r="E6781" s="213">
        <v>4133154</v>
      </c>
      <c r="F6781" s="213">
        <v>5147862</v>
      </c>
      <c r="G6781" s="213">
        <v>5655923</v>
      </c>
      <c r="H6781" s="213">
        <v>6028141</v>
      </c>
      <c r="I6781" s="213">
        <v>7117881</v>
      </c>
      <c r="J6781" s="213">
        <v>7555897</v>
      </c>
      <c r="K6781" s="213">
        <v>2689397</v>
      </c>
      <c r="L6781" s="213">
        <v>3499065</v>
      </c>
      <c r="M6781" s="213">
        <v>4182398</v>
      </c>
      <c r="N6781" s="213">
        <v>4258444</v>
      </c>
      <c r="O6781" s="213">
        <v>4266967</v>
      </c>
      <c r="P6781" s="214">
        <v>4645434</v>
      </c>
    </row>
    <row r="6782" spans="1:16" x14ac:dyDescent="0.25">
      <c r="A6782" s="236" t="s">
        <v>3341</v>
      </c>
      <c r="B6782" s="237" t="s">
        <v>7313</v>
      </c>
      <c r="C6782" s="213">
        <v>145255</v>
      </c>
      <c r="D6782" s="213">
        <v>156120</v>
      </c>
      <c r="E6782" s="213">
        <v>184865</v>
      </c>
      <c r="F6782" s="213">
        <v>221303</v>
      </c>
      <c r="G6782" s="213">
        <v>223866</v>
      </c>
      <c r="H6782" s="213">
        <v>208907</v>
      </c>
      <c r="I6782" s="213">
        <v>226431</v>
      </c>
      <c r="J6782" s="213">
        <v>251948</v>
      </c>
      <c r="K6782" s="213">
        <v>237478</v>
      </c>
      <c r="L6782" s="213">
        <v>294668</v>
      </c>
      <c r="M6782" s="213">
        <v>454123</v>
      </c>
      <c r="N6782" s="213">
        <v>427433</v>
      </c>
      <c r="O6782" s="213">
        <v>423246</v>
      </c>
      <c r="P6782" s="214">
        <v>461733</v>
      </c>
    </row>
    <row r="6783" spans="1:16" x14ac:dyDescent="0.25">
      <c r="A6783" s="236" t="s">
        <v>2267</v>
      </c>
      <c r="B6783" s="237" t="s">
        <v>6848</v>
      </c>
      <c r="C6783" s="213">
        <v>1070965</v>
      </c>
      <c r="D6783" s="213">
        <v>1196298</v>
      </c>
      <c r="E6783" s="213">
        <v>1415016</v>
      </c>
      <c r="F6783" s="213">
        <v>1672666</v>
      </c>
      <c r="G6783" s="213">
        <v>1635465</v>
      </c>
      <c r="H6783" s="213">
        <v>1627010</v>
      </c>
      <c r="I6783" s="213">
        <v>1883778</v>
      </c>
      <c r="J6783" s="213">
        <v>2098041</v>
      </c>
      <c r="K6783" s="213">
        <v>1807237</v>
      </c>
      <c r="L6783" s="213">
        <v>2000214</v>
      </c>
      <c r="M6783" s="213">
        <v>2318805</v>
      </c>
      <c r="N6783" s="213">
        <v>2363402</v>
      </c>
      <c r="O6783" s="213">
        <v>2388554</v>
      </c>
      <c r="P6783" s="214">
        <v>2448106</v>
      </c>
    </row>
    <row r="6784" spans="1:16" x14ac:dyDescent="0.25">
      <c r="A6784" s="236" t="s">
        <v>1344</v>
      </c>
      <c r="B6784" s="237" t="s">
        <v>8148</v>
      </c>
      <c r="C6784" s="213">
        <v>341136</v>
      </c>
      <c r="D6784" s="213">
        <v>375417</v>
      </c>
      <c r="E6784" s="213">
        <v>442881</v>
      </c>
      <c r="F6784" s="213">
        <v>540289</v>
      </c>
      <c r="G6784" s="213">
        <v>581212</v>
      </c>
      <c r="H6784" s="213">
        <v>686941</v>
      </c>
      <c r="I6784" s="213">
        <v>786290</v>
      </c>
      <c r="J6784" s="213">
        <v>854793</v>
      </c>
      <c r="K6784" s="213">
        <v>735192</v>
      </c>
      <c r="L6784" s="213">
        <v>854979</v>
      </c>
      <c r="M6784" s="213">
        <v>908193</v>
      </c>
      <c r="N6784" s="213">
        <v>920173</v>
      </c>
      <c r="O6784" s="213">
        <v>917437</v>
      </c>
      <c r="P6784" s="214">
        <v>945468</v>
      </c>
    </row>
    <row r="6785" spans="1:16" x14ac:dyDescent="0.25">
      <c r="A6785" s="236" t="s">
        <v>2140</v>
      </c>
      <c r="B6785" s="237" t="s">
        <v>9782</v>
      </c>
      <c r="C6785" s="213">
        <v>336414</v>
      </c>
      <c r="D6785" s="213">
        <v>354602</v>
      </c>
      <c r="E6785" s="213">
        <v>621567</v>
      </c>
      <c r="F6785" s="213">
        <v>753226</v>
      </c>
      <c r="G6785" s="213">
        <v>1057474</v>
      </c>
      <c r="H6785" s="213">
        <v>1437749</v>
      </c>
      <c r="I6785" s="213">
        <v>1794301</v>
      </c>
      <c r="J6785" s="213">
        <v>1873340</v>
      </c>
      <c r="K6785" s="213">
        <v>1519727</v>
      </c>
      <c r="L6785" s="213">
        <v>1884977</v>
      </c>
      <c r="M6785" s="213">
        <v>2171409</v>
      </c>
      <c r="N6785" s="213">
        <v>2072613</v>
      </c>
      <c r="O6785" s="213">
        <v>2067158</v>
      </c>
      <c r="P6785" s="214">
        <v>2333892</v>
      </c>
    </row>
    <row r="6786" spans="1:16" x14ac:dyDescent="0.25">
      <c r="A6786" s="236" t="s">
        <v>2224</v>
      </c>
      <c r="B6786" s="237" t="s">
        <v>10349</v>
      </c>
      <c r="C6786" s="213">
        <v>87282</v>
      </c>
      <c r="D6786" s="213">
        <v>86509</v>
      </c>
      <c r="E6786" s="213">
        <v>94168</v>
      </c>
      <c r="F6786" s="213">
        <v>144445</v>
      </c>
      <c r="G6786" s="213">
        <v>227678</v>
      </c>
      <c r="H6786" s="213">
        <v>251582</v>
      </c>
      <c r="I6786" s="213">
        <v>272078</v>
      </c>
      <c r="J6786" s="213">
        <v>316995</v>
      </c>
      <c r="K6786" s="213">
        <v>304075</v>
      </c>
      <c r="L6786" s="213">
        <v>355771</v>
      </c>
      <c r="M6786" s="213">
        <v>344390</v>
      </c>
      <c r="N6786" s="213">
        <v>316833</v>
      </c>
      <c r="O6786" s="213">
        <v>291573</v>
      </c>
      <c r="P6786" s="214">
        <v>314640</v>
      </c>
    </row>
    <row r="6787" spans="1:16" x14ac:dyDescent="0.25">
      <c r="A6787" s="236" t="s">
        <v>1057</v>
      </c>
      <c r="B6787" s="237" t="s">
        <v>5366</v>
      </c>
      <c r="C6787" s="213">
        <v>906755</v>
      </c>
      <c r="D6787" s="213">
        <v>907571</v>
      </c>
      <c r="E6787" s="213">
        <v>1025919</v>
      </c>
      <c r="F6787" s="213">
        <v>1586691</v>
      </c>
      <c r="G6787" s="213">
        <v>2092357</v>
      </c>
      <c r="H6787" s="213">
        <v>2482157</v>
      </c>
      <c r="I6787" s="213">
        <v>2962499</v>
      </c>
      <c r="J6787" s="213">
        <v>3213284</v>
      </c>
      <c r="K6787" s="213">
        <v>3069852</v>
      </c>
      <c r="L6787" s="213">
        <v>3736572</v>
      </c>
      <c r="M6787" s="213">
        <v>4383672</v>
      </c>
      <c r="N6787" s="213">
        <v>4490870</v>
      </c>
      <c r="O6787" s="213">
        <v>4121186</v>
      </c>
      <c r="P6787" s="214">
        <v>4132626</v>
      </c>
    </row>
    <row r="6788" spans="1:16" x14ac:dyDescent="0.25">
      <c r="A6788" s="236" t="s">
        <v>2862</v>
      </c>
      <c r="B6788" s="237" t="s">
        <v>6681</v>
      </c>
      <c r="C6788" s="213">
        <v>1329926</v>
      </c>
      <c r="D6788" s="213">
        <v>1589576</v>
      </c>
      <c r="E6788" s="213">
        <v>1894785</v>
      </c>
      <c r="F6788" s="213">
        <v>2196539</v>
      </c>
      <c r="G6788" s="213">
        <v>2641186</v>
      </c>
      <c r="H6788" s="213">
        <v>3200833</v>
      </c>
      <c r="I6788" s="213">
        <v>3618608</v>
      </c>
      <c r="J6788" s="213">
        <v>3889726</v>
      </c>
      <c r="K6788" s="213">
        <v>2711606</v>
      </c>
      <c r="L6788" s="213">
        <v>2835531</v>
      </c>
      <c r="M6788" s="213">
        <v>3004104</v>
      </c>
      <c r="N6788" s="213">
        <v>2870356</v>
      </c>
      <c r="O6788" s="213">
        <v>2953445</v>
      </c>
      <c r="P6788" s="214">
        <v>2881417</v>
      </c>
    </row>
    <row r="6789" spans="1:16" x14ac:dyDescent="0.25">
      <c r="A6789" s="236" t="s">
        <v>1770</v>
      </c>
      <c r="B6789" s="237" t="s">
        <v>6849</v>
      </c>
      <c r="C6789" s="213">
        <v>536305</v>
      </c>
      <c r="D6789" s="213">
        <v>568518</v>
      </c>
      <c r="E6789" s="213">
        <v>695728</v>
      </c>
      <c r="F6789" s="213">
        <v>962678</v>
      </c>
      <c r="G6789" s="213">
        <v>866389</v>
      </c>
      <c r="H6789" s="213">
        <v>909810</v>
      </c>
      <c r="I6789" s="213">
        <v>1026875</v>
      </c>
      <c r="J6789" s="213">
        <v>1132696</v>
      </c>
      <c r="K6789" s="213">
        <v>1427616</v>
      </c>
      <c r="L6789" s="213">
        <v>1694047</v>
      </c>
      <c r="M6789" s="213">
        <v>2258096</v>
      </c>
      <c r="N6789" s="213">
        <v>1888053</v>
      </c>
      <c r="O6789" s="213">
        <v>2024448</v>
      </c>
      <c r="P6789" s="214">
        <v>2157814</v>
      </c>
    </row>
    <row r="6790" spans="1:16" x14ac:dyDescent="0.25">
      <c r="A6790" s="236" t="s">
        <v>655</v>
      </c>
      <c r="B6790" s="237" t="s">
        <v>6850</v>
      </c>
      <c r="C6790" s="213">
        <v>623055</v>
      </c>
      <c r="D6790" s="213">
        <v>693656</v>
      </c>
      <c r="E6790" s="213">
        <v>819131</v>
      </c>
      <c r="F6790" s="213">
        <v>920267</v>
      </c>
      <c r="G6790" s="213">
        <v>935143</v>
      </c>
      <c r="H6790" s="213">
        <v>1070011</v>
      </c>
      <c r="I6790" s="213">
        <v>1157678</v>
      </c>
      <c r="J6790" s="213">
        <v>1325328</v>
      </c>
      <c r="K6790" s="213">
        <v>1359280</v>
      </c>
      <c r="L6790" s="213">
        <v>1494755</v>
      </c>
      <c r="M6790" s="213">
        <v>1676261</v>
      </c>
      <c r="N6790" s="213">
        <v>1743510</v>
      </c>
      <c r="O6790" s="213">
        <v>1794771</v>
      </c>
      <c r="P6790" s="214">
        <v>1845645</v>
      </c>
    </row>
    <row r="6791" spans="1:16" x14ac:dyDescent="0.25">
      <c r="A6791" s="236" t="s">
        <v>347</v>
      </c>
      <c r="B6791" s="237" t="s">
        <v>5810</v>
      </c>
      <c r="C6791" s="213">
        <v>602480</v>
      </c>
      <c r="D6791" s="213">
        <v>616363</v>
      </c>
      <c r="E6791" s="213">
        <v>706931</v>
      </c>
      <c r="F6791" s="213">
        <v>883108</v>
      </c>
      <c r="G6791" s="213">
        <v>1166843</v>
      </c>
      <c r="H6791" s="213">
        <v>1283782</v>
      </c>
      <c r="I6791" s="213">
        <v>1669320</v>
      </c>
      <c r="J6791" s="213">
        <v>1966437</v>
      </c>
      <c r="K6791" s="213">
        <v>1416275</v>
      </c>
      <c r="L6791" s="213">
        <v>1569952</v>
      </c>
      <c r="M6791" s="213">
        <v>1917299</v>
      </c>
      <c r="N6791" s="213">
        <v>1906727</v>
      </c>
      <c r="O6791" s="213">
        <v>2006816</v>
      </c>
      <c r="P6791" s="214">
        <v>1994139</v>
      </c>
    </row>
    <row r="6792" spans="1:16" x14ac:dyDescent="0.25">
      <c r="A6792" s="236" t="s">
        <v>2511</v>
      </c>
      <c r="B6792" s="237" t="s">
        <v>5981</v>
      </c>
      <c r="C6792" s="213">
        <v>206063</v>
      </c>
      <c r="D6792" s="213">
        <v>239172</v>
      </c>
      <c r="E6792" s="213">
        <v>299063</v>
      </c>
      <c r="F6792" s="213">
        <v>378659</v>
      </c>
      <c r="G6792" s="213">
        <v>476999</v>
      </c>
      <c r="H6792" s="213">
        <v>697421</v>
      </c>
      <c r="I6792" s="213">
        <v>872875</v>
      </c>
      <c r="J6792" s="213">
        <v>1039098</v>
      </c>
      <c r="K6792" s="213">
        <v>787771</v>
      </c>
      <c r="L6792" s="213">
        <v>954347</v>
      </c>
      <c r="M6792" s="213">
        <v>1145211</v>
      </c>
      <c r="N6792" s="213">
        <v>1110828</v>
      </c>
      <c r="O6792" s="213">
        <v>1104967</v>
      </c>
      <c r="P6792" s="214">
        <v>1122262</v>
      </c>
    </row>
    <row r="6793" spans="1:16" x14ac:dyDescent="0.25">
      <c r="A6793" s="236" t="s">
        <v>570</v>
      </c>
      <c r="B6793" s="237" t="s">
        <v>5542</v>
      </c>
      <c r="C6793" s="213">
        <v>628199</v>
      </c>
      <c r="D6793" s="213">
        <v>644038</v>
      </c>
      <c r="E6793" s="213">
        <v>750551</v>
      </c>
      <c r="F6793" s="213">
        <v>926759</v>
      </c>
      <c r="G6793" s="213">
        <v>1075129</v>
      </c>
      <c r="H6793" s="213">
        <v>1173796</v>
      </c>
      <c r="I6793" s="213">
        <v>1441466</v>
      </c>
      <c r="J6793" s="213">
        <v>1524929</v>
      </c>
      <c r="K6793" s="213">
        <v>1106738</v>
      </c>
      <c r="L6793" s="213">
        <v>1165548</v>
      </c>
      <c r="M6793" s="213">
        <v>1360792</v>
      </c>
      <c r="N6793" s="213">
        <v>1397198</v>
      </c>
      <c r="O6793" s="213">
        <v>1496539</v>
      </c>
      <c r="P6793" s="214">
        <v>1461140</v>
      </c>
    </row>
    <row r="6794" spans="1:16" x14ac:dyDescent="0.25">
      <c r="A6794" s="236" t="s">
        <v>379</v>
      </c>
      <c r="B6794" s="237" t="s">
        <v>5995</v>
      </c>
      <c r="C6794" s="213">
        <v>561764</v>
      </c>
      <c r="D6794" s="213">
        <v>583615</v>
      </c>
      <c r="E6794" s="213">
        <v>704572</v>
      </c>
      <c r="F6794" s="213">
        <v>895598</v>
      </c>
      <c r="G6794" s="213">
        <v>1116617</v>
      </c>
      <c r="H6794" s="213">
        <v>1334911</v>
      </c>
      <c r="I6794" s="213">
        <v>1725692</v>
      </c>
      <c r="J6794" s="213">
        <v>1888740</v>
      </c>
      <c r="K6794" s="213">
        <v>1526423</v>
      </c>
      <c r="L6794" s="213">
        <v>1641223</v>
      </c>
      <c r="M6794" s="213">
        <v>1984246</v>
      </c>
      <c r="N6794" s="213">
        <v>1855767</v>
      </c>
      <c r="O6794" s="213">
        <v>2021987</v>
      </c>
      <c r="P6794" s="214">
        <v>2150310</v>
      </c>
    </row>
    <row r="6795" spans="1:16" x14ac:dyDescent="0.25">
      <c r="A6795" s="236" t="s">
        <v>1075</v>
      </c>
      <c r="B6795" s="237" t="s">
        <v>5648</v>
      </c>
      <c r="C6795" s="213">
        <v>289505</v>
      </c>
      <c r="D6795" s="213">
        <v>336640</v>
      </c>
      <c r="E6795" s="213">
        <v>422223</v>
      </c>
      <c r="F6795" s="213">
        <v>558152</v>
      </c>
      <c r="G6795" s="213">
        <v>550123</v>
      </c>
      <c r="H6795" s="213">
        <v>640443</v>
      </c>
      <c r="I6795" s="213">
        <v>779962</v>
      </c>
      <c r="J6795" s="213">
        <v>777950</v>
      </c>
      <c r="K6795" s="213">
        <v>744413</v>
      </c>
      <c r="L6795" s="213">
        <v>1017898</v>
      </c>
      <c r="M6795" s="213">
        <v>1235118</v>
      </c>
      <c r="N6795" s="213">
        <v>1158523</v>
      </c>
      <c r="O6795" s="213">
        <v>1228585</v>
      </c>
      <c r="P6795" s="214">
        <v>1221561</v>
      </c>
    </row>
    <row r="6796" spans="1:16" x14ac:dyDescent="0.25">
      <c r="A6796" s="236" t="s">
        <v>803</v>
      </c>
      <c r="B6796" s="237" t="s">
        <v>6682</v>
      </c>
      <c r="C6796" s="213">
        <v>1151492</v>
      </c>
      <c r="D6796" s="213">
        <v>1277593</v>
      </c>
      <c r="E6796" s="213">
        <v>1524984</v>
      </c>
      <c r="F6796" s="213">
        <v>1926577</v>
      </c>
      <c r="G6796" s="213">
        <v>2093832</v>
      </c>
      <c r="H6796" s="213">
        <v>2543640</v>
      </c>
      <c r="I6796" s="213">
        <v>3060032</v>
      </c>
      <c r="J6796" s="213">
        <v>3358037</v>
      </c>
      <c r="K6796" s="213">
        <v>2856329</v>
      </c>
      <c r="L6796" s="213">
        <v>3048624</v>
      </c>
      <c r="M6796" s="213">
        <v>3398375</v>
      </c>
      <c r="N6796" s="213">
        <v>3397644</v>
      </c>
      <c r="O6796" s="213">
        <v>3533843</v>
      </c>
      <c r="P6796" s="214">
        <v>3610750</v>
      </c>
    </row>
    <row r="6797" spans="1:16" x14ac:dyDescent="0.25">
      <c r="A6797" s="236" t="s">
        <v>338</v>
      </c>
      <c r="B6797" s="237" t="s">
        <v>9317</v>
      </c>
      <c r="C6797" s="213">
        <v>783826</v>
      </c>
      <c r="D6797" s="213">
        <v>834535</v>
      </c>
      <c r="E6797" s="213">
        <v>962050</v>
      </c>
      <c r="F6797" s="213">
        <v>1172886</v>
      </c>
      <c r="G6797" s="213">
        <v>1428539</v>
      </c>
      <c r="H6797" s="213">
        <v>1687094</v>
      </c>
      <c r="I6797" s="213">
        <v>2091961</v>
      </c>
      <c r="J6797" s="213">
        <v>2257898</v>
      </c>
      <c r="K6797" s="213">
        <v>1892355</v>
      </c>
      <c r="L6797" s="213">
        <v>2459946</v>
      </c>
      <c r="M6797" s="213">
        <v>3077617</v>
      </c>
      <c r="N6797" s="213">
        <v>3118995</v>
      </c>
      <c r="O6797" s="213">
        <v>3537057</v>
      </c>
      <c r="P6797" s="214">
        <v>3895788</v>
      </c>
    </row>
    <row r="6798" spans="1:16" x14ac:dyDescent="0.25">
      <c r="A6798" s="236" t="s">
        <v>362</v>
      </c>
      <c r="B6798" s="237" t="s">
        <v>6683</v>
      </c>
      <c r="C6798" s="213">
        <v>1491343</v>
      </c>
      <c r="D6798" s="213">
        <v>1621163</v>
      </c>
      <c r="E6798" s="213">
        <v>1993950</v>
      </c>
      <c r="F6798" s="213">
        <v>2461829</v>
      </c>
      <c r="G6798" s="213">
        <v>2805582</v>
      </c>
      <c r="H6798" s="213">
        <v>3206813</v>
      </c>
      <c r="I6798" s="213">
        <v>3937548</v>
      </c>
      <c r="J6798" s="213">
        <v>4365565</v>
      </c>
      <c r="K6798" s="213">
        <v>3540314</v>
      </c>
      <c r="L6798" s="213">
        <v>4185663</v>
      </c>
      <c r="M6798" s="213">
        <v>4939514</v>
      </c>
      <c r="N6798" s="213">
        <v>4997890</v>
      </c>
      <c r="O6798" s="213">
        <v>5349525</v>
      </c>
      <c r="P6798" s="214">
        <v>5567495</v>
      </c>
    </row>
    <row r="6799" spans="1:16" x14ac:dyDescent="0.25">
      <c r="A6799" s="236" t="s">
        <v>1275</v>
      </c>
      <c r="B6799" s="237" t="s">
        <v>7717</v>
      </c>
      <c r="C6799" s="213">
        <v>1589503</v>
      </c>
      <c r="D6799" s="213">
        <v>1679773</v>
      </c>
      <c r="E6799" s="213">
        <v>1899839</v>
      </c>
      <c r="F6799" s="213">
        <v>2363901</v>
      </c>
      <c r="G6799" s="213">
        <v>2673677</v>
      </c>
      <c r="H6799" s="213">
        <v>2998181</v>
      </c>
      <c r="I6799" s="213">
        <v>3461640</v>
      </c>
      <c r="J6799" s="213">
        <v>3837970</v>
      </c>
      <c r="K6799" s="213">
        <v>3241990</v>
      </c>
      <c r="L6799" s="213">
        <v>3815278</v>
      </c>
      <c r="M6799" s="213">
        <v>4409629</v>
      </c>
      <c r="N6799" s="213">
        <v>4734114</v>
      </c>
      <c r="O6799" s="213">
        <v>5419607</v>
      </c>
      <c r="P6799" s="214">
        <v>5797787</v>
      </c>
    </row>
    <row r="6800" spans="1:16" x14ac:dyDescent="0.25">
      <c r="A6800" s="236" t="s">
        <v>1101</v>
      </c>
      <c r="B6800" s="237" t="s">
        <v>5467</v>
      </c>
      <c r="C6800" s="213">
        <v>212275</v>
      </c>
      <c r="D6800" s="213">
        <v>241613</v>
      </c>
      <c r="E6800" s="213">
        <v>289593</v>
      </c>
      <c r="F6800" s="213">
        <v>336755</v>
      </c>
      <c r="G6800" s="213">
        <v>390687</v>
      </c>
      <c r="H6800" s="213">
        <v>474011</v>
      </c>
      <c r="I6800" s="213">
        <v>546866</v>
      </c>
      <c r="J6800" s="213">
        <v>624804</v>
      </c>
      <c r="K6800" s="213">
        <v>474254</v>
      </c>
      <c r="L6800" s="213">
        <v>650337</v>
      </c>
      <c r="M6800" s="213">
        <v>841879</v>
      </c>
      <c r="N6800" s="213">
        <v>1044706</v>
      </c>
      <c r="O6800" s="213">
        <v>1138637</v>
      </c>
      <c r="P6800" s="214">
        <v>1213618</v>
      </c>
    </row>
    <row r="6801" spans="1:16" x14ac:dyDescent="0.25">
      <c r="A6801" s="236" t="s">
        <v>743</v>
      </c>
      <c r="B6801" s="237" t="s">
        <v>6242</v>
      </c>
      <c r="C6801" s="213">
        <v>2142086</v>
      </c>
      <c r="D6801" s="213">
        <v>2375255</v>
      </c>
      <c r="E6801" s="213">
        <v>2753568</v>
      </c>
      <c r="F6801" s="213">
        <v>3238804</v>
      </c>
      <c r="G6801" s="213">
        <v>3646905</v>
      </c>
      <c r="H6801" s="213">
        <v>4067151</v>
      </c>
      <c r="I6801" s="213">
        <v>4581770</v>
      </c>
      <c r="J6801" s="213">
        <v>4848166</v>
      </c>
      <c r="K6801" s="213">
        <v>4056543</v>
      </c>
      <c r="L6801" s="213">
        <v>4861614</v>
      </c>
      <c r="M6801" s="213">
        <v>5626702</v>
      </c>
      <c r="N6801" s="213">
        <v>5726080</v>
      </c>
      <c r="O6801" s="213">
        <v>6006793</v>
      </c>
      <c r="P6801" s="214">
        <v>6310857</v>
      </c>
    </row>
    <row r="6802" spans="1:16" x14ac:dyDescent="0.25">
      <c r="A6802" s="236" t="s">
        <v>659</v>
      </c>
      <c r="B6802" s="237" t="s">
        <v>5937</v>
      </c>
      <c r="C6802" s="213">
        <v>3194393</v>
      </c>
      <c r="D6802" s="213">
        <v>3794145</v>
      </c>
      <c r="E6802" s="213">
        <v>4500269</v>
      </c>
      <c r="F6802" s="213">
        <v>5567659</v>
      </c>
      <c r="G6802" s="213">
        <v>6424461</v>
      </c>
      <c r="H6802" s="213">
        <v>7556002</v>
      </c>
      <c r="I6802" s="213">
        <v>8852925</v>
      </c>
      <c r="J6802" s="213">
        <v>9942542</v>
      </c>
      <c r="K6802" s="213">
        <v>8787845</v>
      </c>
      <c r="L6802" s="213">
        <v>11359479</v>
      </c>
      <c r="M6802" s="213">
        <v>13062094</v>
      </c>
      <c r="N6802" s="213">
        <v>13536288</v>
      </c>
      <c r="O6802" s="213">
        <v>15027801</v>
      </c>
      <c r="P6802" s="214">
        <v>15198856</v>
      </c>
    </row>
    <row r="6803" spans="1:16" x14ac:dyDescent="0.25">
      <c r="A6803" s="236" t="s">
        <v>493</v>
      </c>
      <c r="B6803" s="237" t="s">
        <v>9138</v>
      </c>
      <c r="C6803" s="213">
        <v>4093341</v>
      </c>
      <c r="D6803" s="213">
        <v>4448580</v>
      </c>
      <c r="E6803" s="213">
        <v>5385997</v>
      </c>
      <c r="F6803" s="213">
        <v>6700643</v>
      </c>
      <c r="G6803" s="213">
        <v>7975502</v>
      </c>
      <c r="H6803" s="213">
        <v>9053930</v>
      </c>
      <c r="I6803" s="213">
        <v>10579972</v>
      </c>
      <c r="J6803" s="213">
        <v>12160229</v>
      </c>
      <c r="K6803" s="213">
        <v>9802360</v>
      </c>
      <c r="L6803" s="213">
        <v>12006981</v>
      </c>
      <c r="M6803" s="213">
        <v>13965767</v>
      </c>
      <c r="N6803" s="213">
        <v>13694840</v>
      </c>
      <c r="O6803" s="213">
        <v>14813877</v>
      </c>
      <c r="P6803" s="214">
        <v>15582084</v>
      </c>
    </row>
    <row r="6804" spans="1:16" x14ac:dyDescent="0.25">
      <c r="A6804" s="236" t="s">
        <v>693</v>
      </c>
      <c r="B6804" s="237" t="s">
        <v>7718</v>
      </c>
      <c r="C6804" s="213">
        <v>3643269</v>
      </c>
      <c r="D6804" s="213">
        <v>4142001</v>
      </c>
      <c r="E6804" s="213">
        <v>4922248</v>
      </c>
      <c r="F6804" s="213">
        <v>5802932</v>
      </c>
      <c r="G6804" s="213">
        <v>6364345</v>
      </c>
      <c r="H6804" s="213">
        <v>7364052</v>
      </c>
      <c r="I6804" s="213">
        <v>8375873</v>
      </c>
      <c r="J6804" s="213">
        <v>9150754</v>
      </c>
      <c r="K6804" s="213">
        <v>7509360</v>
      </c>
      <c r="L6804" s="213">
        <v>8831884</v>
      </c>
      <c r="M6804" s="213">
        <v>10414510</v>
      </c>
      <c r="N6804" s="213">
        <v>9989061</v>
      </c>
      <c r="O6804" s="213">
        <v>10385517</v>
      </c>
      <c r="P6804" s="214">
        <v>10530546</v>
      </c>
    </row>
    <row r="6805" spans="1:16" x14ac:dyDescent="0.25">
      <c r="A6805" s="236" t="s">
        <v>2819</v>
      </c>
      <c r="B6805" s="237" t="s">
        <v>9139</v>
      </c>
      <c r="C6805" s="213">
        <v>176587</v>
      </c>
      <c r="D6805" s="213">
        <v>227057</v>
      </c>
      <c r="E6805" s="213">
        <v>303341</v>
      </c>
      <c r="F6805" s="213">
        <v>370602</v>
      </c>
      <c r="G6805" s="213">
        <v>406727</v>
      </c>
      <c r="H6805" s="213">
        <v>468194</v>
      </c>
      <c r="I6805" s="213">
        <v>446593</v>
      </c>
      <c r="J6805" s="213">
        <v>461763</v>
      </c>
      <c r="K6805" s="213">
        <v>380635</v>
      </c>
      <c r="L6805" s="213">
        <v>505703</v>
      </c>
      <c r="M6805" s="213">
        <v>522739</v>
      </c>
      <c r="N6805" s="213">
        <v>379492</v>
      </c>
      <c r="O6805" s="213">
        <v>383864</v>
      </c>
      <c r="P6805" s="214">
        <v>409410</v>
      </c>
    </row>
    <row r="6806" spans="1:16" x14ac:dyDescent="0.25">
      <c r="A6806" s="236" t="s">
        <v>710</v>
      </c>
      <c r="B6806" s="237" t="s">
        <v>9140</v>
      </c>
      <c r="C6806" s="213">
        <v>1306259</v>
      </c>
      <c r="D6806" s="213">
        <v>1462797</v>
      </c>
      <c r="E6806" s="213">
        <v>1709386</v>
      </c>
      <c r="F6806" s="213">
        <v>2251988</v>
      </c>
      <c r="G6806" s="213">
        <v>2799218</v>
      </c>
      <c r="H6806" s="213">
        <v>3128140</v>
      </c>
      <c r="I6806" s="213">
        <v>3515265</v>
      </c>
      <c r="J6806" s="213">
        <v>3873702</v>
      </c>
      <c r="K6806" s="213">
        <v>3588339</v>
      </c>
      <c r="L6806" s="213">
        <v>4713137</v>
      </c>
      <c r="M6806" s="213">
        <v>5630072</v>
      </c>
      <c r="N6806" s="213">
        <v>5676944</v>
      </c>
      <c r="O6806" s="213">
        <v>5543614</v>
      </c>
      <c r="P6806" s="214">
        <v>5822702</v>
      </c>
    </row>
    <row r="6807" spans="1:16" x14ac:dyDescent="0.25">
      <c r="A6807" s="236" t="s">
        <v>2408</v>
      </c>
      <c r="B6807" s="237" t="s">
        <v>7853</v>
      </c>
      <c r="C6807" s="213">
        <v>450697</v>
      </c>
      <c r="D6807" s="213">
        <v>519221</v>
      </c>
      <c r="E6807" s="213">
        <v>626729</v>
      </c>
      <c r="F6807" s="213">
        <v>708649</v>
      </c>
      <c r="G6807" s="213">
        <v>881005</v>
      </c>
      <c r="H6807" s="213">
        <v>1070129</v>
      </c>
      <c r="I6807" s="213">
        <v>1122107</v>
      </c>
      <c r="J6807" s="213">
        <v>1091619</v>
      </c>
      <c r="K6807" s="213">
        <v>773788</v>
      </c>
      <c r="L6807" s="213">
        <v>979810</v>
      </c>
      <c r="M6807" s="213">
        <v>1221985</v>
      </c>
      <c r="N6807" s="213">
        <v>1348972</v>
      </c>
      <c r="O6807" s="213">
        <v>1560389</v>
      </c>
      <c r="P6807" s="214">
        <v>1721249</v>
      </c>
    </row>
    <row r="6808" spans="1:16" x14ac:dyDescent="0.25">
      <c r="A6808" s="236" t="s">
        <v>2537</v>
      </c>
      <c r="B6808" s="237" t="s">
        <v>8413</v>
      </c>
      <c r="C6808" s="213">
        <v>1083866</v>
      </c>
      <c r="D6808" s="213">
        <v>1225511</v>
      </c>
      <c r="E6808" s="213">
        <v>1433664</v>
      </c>
      <c r="F6808" s="213">
        <v>1699146</v>
      </c>
      <c r="G6808" s="213">
        <v>1967140</v>
      </c>
      <c r="H6808" s="213">
        <v>2334296</v>
      </c>
      <c r="I6808" s="213">
        <v>2679499</v>
      </c>
      <c r="J6808" s="213">
        <v>2819234</v>
      </c>
      <c r="K6808" s="213">
        <v>2383324</v>
      </c>
      <c r="L6808" s="213">
        <v>2724162</v>
      </c>
      <c r="M6808" s="213">
        <v>3211383</v>
      </c>
      <c r="N6808" s="213">
        <v>3343652</v>
      </c>
      <c r="O6808" s="213">
        <v>3628871</v>
      </c>
      <c r="P6808" s="214">
        <v>3760933</v>
      </c>
    </row>
    <row r="6809" spans="1:16" x14ac:dyDescent="0.25">
      <c r="A6809" s="236" t="s">
        <v>937</v>
      </c>
      <c r="B6809" s="237" t="s">
        <v>6685</v>
      </c>
      <c r="C6809" s="213">
        <v>1156379</v>
      </c>
      <c r="D6809" s="213">
        <v>1127376</v>
      </c>
      <c r="E6809" s="213">
        <v>1336677</v>
      </c>
      <c r="F6809" s="213">
        <v>1662031</v>
      </c>
      <c r="G6809" s="213">
        <v>1797783</v>
      </c>
      <c r="H6809" s="213">
        <v>2071904</v>
      </c>
      <c r="I6809" s="213">
        <v>2339200</v>
      </c>
      <c r="J6809" s="213">
        <v>2603461</v>
      </c>
      <c r="K6809" s="213">
        <v>2157258</v>
      </c>
      <c r="L6809" s="213">
        <v>2698627</v>
      </c>
      <c r="M6809" s="213">
        <v>3317694</v>
      </c>
      <c r="N6809" s="213">
        <v>3406615</v>
      </c>
      <c r="O6809" s="213">
        <v>3709477</v>
      </c>
      <c r="P6809" s="214">
        <v>4109162</v>
      </c>
    </row>
    <row r="6810" spans="1:16" x14ac:dyDescent="0.25">
      <c r="A6810" s="236" t="s">
        <v>349</v>
      </c>
      <c r="B6810" s="237" t="s">
        <v>5606</v>
      </c>
      <c r="C6810" s="213">
        <v>5058062</v>
      </c>
      <c r="D6810" s="213">
        <v>5634653</v>
      </c>
      <c r="E6810" s="213">
        <v>6618431</v>
      </c>
      <c r="F6810" s="213">
        <v>8089397</v>
      </c>
      <c r="G6810" s="213">
        <v>8739615</v>
      </c>
      <c r="H6810" s="213">
        <v>9776969</v>
      </c>
      <c r="I6810" s="213">
        <v>11623699</v>
      </c>
      <c r="J6810" s="213">
        <v>12284699</v>
      </c>
      <c r="K6810" s="213">
        <v>10234574</v>
      </c>
      <c r="L6810" s="213">
        <v>12472402</v>
      </c>
      <c r="M6810" s="213">
        <v>15293286</v>
      </c>
      <c r="N6810" s="213">
        <v>13686581</v>
      </c>
      <c r="O6810" s="213">
        <v>14261176</v>
      </c>
      <c r="P6810" s="214">
        <v>14837706</v>
      </c>
    </row>
    <row r="6811" spans="1:16" x14ac:dyDescent="0.25">
      <c r="A6811" s="236" t="s">
        <v>671</v>
      </c>
      <c r="B6811" s="237" t="s">
        <v>8567</v>
      </c>
      <c r="C6811" s="213">
        <v>622348</v>
      </c>
      <c r="D6811" s="213">
        <v>667455</v>
      </c>
      <c r="E6811" s="213">
        <v>812743</v>
      </c>
      <c r="F6811" s="213">
        <v>1038707</v>
      </c>
      <c r="G6811" s="213">
        <v>1142726</v>
      </c>
      <c r="H6811" s="213">
        <v>1178811</v>
      </c>
      <c r="I6811" s="213">
        <v>1320642</v>
      </c>
      <c r="J6811" s="213">
        <v>1501298</v>
      </c>
      <c r="K6811" s="213">
        <v>1170709</v>
      </c>
      <c r="L6811" s="213">
        <v>1252252</v>
      </c>
      <c r="M6811" s="213">
        <v>1388102</v>
      </c>
      <c r="N6811" s="213">
        <v>1462644</v>
      </c>
      <c r="O6811" s="213">
        <v>1401645</v>
      </c>
      <c r="P6811" s="214">
        <v>1326462</v>
      </c>
    </row>
    <row r="6812" spans="1:16" x14ac:dyDescent="0.25">
      <c r="A6812" s="236" t="s">
        <v>2171</v>
      </c>
      <c r="B6812" s="237" t="s">
        <v>7307</v>
      </c>
      <c r="C6812" s="213">
        <v>160997</v>
      </c>
      <c r="D6812" s="213">
        <v>181735</v>
      </c>
      <c r="E6812" s="213">
        <v>239434</v>
      </c>
      <c r="F6812" s="213">
        <v>307283</v>
      </c>
      <c r="G6812" s="213">
        <v>345812</v>
      </c>
      <c r="H6812" s="213">
        <v>388977</v>
      </c>
      <c r="I6812" s="213">
        <v>481267</v>
      </c>
      <c r="J6812" s="213">
        <v>538460</v>
      </c>
      <c r="K6812" s="213">
        <v>482022</v>
      </c>
      <c r="L6812" s="213">
        <v>554846</v>
      </c>
      <c r="M6812" s="213">
        <v>656492</v>
      </c>
      <c r="N6812" s="213">
        <v>739073</v>
      </c>
      <c r="O6812" s="213">
        <v>760460</v>
      </c>
      <c r="P6812" s="214">
        <v>820136</v>
      </c>
    </row>
    <row r="6813" spans="1:16" x14ac:dyDescent="0.25">
      <c r="A6813" s="236" t="s">
        <v>398</v>
      </c>
      <c r="B6813" s="237" t="s">
        <v>5287</v>
      </c>
      <c r="C6813" s="213">
        <v>4339828</v>
      </c>
      <c r="D6813" s="213">
        <v>4911212</v>
      </c>
      <c r="E6813" s="213">
        <v>5591491</v>
      </c>
      <c r="F6813" s="213">
        <v>6329915</v>
      </c>
      <c r="G6813" s="213">
        <v>6891117</v>
      </c>
      <c r="H6813" s="213">
        <v>7488238</v>
      </c>
      <c r="I6813" s="213">
        <v>8565555</v>
      </c>
      <c r="J6813" s="213">
        <v>9171179</v>
      </c>
      <c r="K6813" s="213">
        <v>7829845</v>
      </c>
      <c r="L6813" s="213">
        <v>9109209</v>
      </c>
      <c r="M6813" s="213">
        <v>10303940</v>
      </c>
      <c r="N6813" s="213">
        <v>10978114</v>
      </c>
      <c r="O6813" s="213">
        <v>11720670</v>
      </c>
      <c r="P6813" s="214">
        <v>11913767</v>
      </c>
    </row>
    <row r="6814" spans="1:16" x14ac:dyDescent="0.25">
      <c r="A6814" s="236" t="s">
        <v>353</v>
      </c>
      <c r="B6814" s="237" t="s">
        <v>8796</v>
      </c>
      <c r="C6814" s="213">
        <v>3140056</v>
      </c>
      <c r="D6814" s="213">
        <v>3324498</v>
      </c>
      <c r="E6814" s="213">
        <v>4010246</v>
      </c>
      <c r="F6814" s="213">
        <v>4764666</v>
      </c>
      <c r="G6814" s="213">
        <v>5884311</v>
      </c>
      <c r="H6814" s="213">
        <v>6908264</v>
      </c>
      <c r="I6814" s="213">
        <v>7895139</v>
      </c>
      <c r="J6814" s="213">
        <v>8753728</v>
      </c>
      <c r="K6814" s="213">
        <v>7433203</v>
      </c>
      <c r="L6814" s="213">
        <v>8364984</v>
      </c>
      <c r="M6814" s="213">
        <v>9609014</v>
      </c>
      <c r="N6814" s="213">
        <v>9775292</v>
      </c>
      <c r="O6814" s="213">
        <v>10632136</v>
      </c>
      <c r="P6814" s="214">
        <v>11074804</v>
      </c>
    </row>
    <row r="6815" spans="1:16" x14ac:dyDescent="0.25">
      <c r="A6815" s="236" t="s">
        <v>307</v>
      </c>
      <c r="B6815" s="237" t="s">
        <v>6293</v>
      </c>
      <c r="C6815" s="213">
        <v>2045005</v>
      </c>
      <c r="D6815" s="213">
        <v>2200491</v>
      </c>
      <c r="E6815" s="213">
        <v>2503873</v>
      </c>
      <c r="F6815" s="213">
        <v>2762382</v>
      </c>
      <c r="G6815" s="213">
        <v>3189119</v>
      </c>
      <c r="H6815" s="213">
        <v>3429540</v>
      </c>
      <c r="I6815" s="213">
        <v>3804577</v>
      </c>
      <c r="J6815" s="213">
        <v>4055242</v>
      </c>
      <c r="K6815" s="213">
        <v>3473458</v>
      </c>
      <c r="L6815" s="213">
        <v>4237275</v>
      </c>
      <c r="M6815" s="213">
        <v>4437863</v>
      </c>
      <c r="N6815" s="213">
        <v>4563223</v>
      </c>
      <c r="O6815" s="213">
        <v>4705001</v>
      </c>
      <c r="P6815" s="214">
        <v>4694343</v>
      </c>
    </row>
    <row r="6816" spans="1:16" x14ac:dyDescent="0.25">
      <c r="A6816" s="236" t="s">
        <v>233</v>
      </c>
      <c r="B6816" s="237" t="s">
        <v>6079</v>
      </c>
      <c r="C6816" s="213">
        <v>2895175</v>
      </c>
      <c r="D6816" s="213">
        <v>3105834</v>
      </c>
      <c r="E6816" s="213">
        <v>3751979</v>
      </c>
      <c r="F6816" s="213">
        <v>4409922</v>
      </c>
      <c r="G6816" s="213">
        <v>4980655</v>
      </c>
      <c r="H6816" s="213">
        <v>5484485</v>
      </c>
      <c r="I6816" s="213">
        <v>6382648</v>
      </c>
      <c r="J6816" s="213">
        <v>7130314</v>
      </c>
      <c r="K6816" s="213">
        <v>6151824</v>
      </c>
      <c r="L6816" s="213">
        <v>6956820</v>
      </c>
      <c r="M6816" s="213">
        <v>8106748</v>
      </c>
      <c r="N6816" s="213">
        <v>8245572</v>
      </c>
      <c r="O6816" s="213">
        <v>8602423</v>
      </c>
      <c r="P6816" s="214">
        <v>8437951</v>
      </c>
    </row>
    <row r="6817" spans="1:16" x14ac:dyDescent="0.25">
      <c r="A6817" s="236" t="s">
        <v>317</v>
      </c>
      <c r="B6817" s="237" t="s">
        <v>5994</v>
      </c>
      <c r="C6817" s="213">
        <v>2296201</v>
      </c>
      <c r="D6817" s="213">
        <v>2599534</v>
      </c>
      <c r="E6817" s="213">
        <v>3020374</v>
      </c>
      <c r="F6817" s="213">
        <v>3550514</v>
      </c>
      <c r="G6817" s="213">
        <v>3932126</v>
      </c>
      <c r="H6817" s="213">
        <v>4475415</v>
      </c>
      <c r="I6817" s="213">
        <v>5228573</v>
      </c>
      <c r="J6817" s="213">
        <v>5740827</v>
      </c>
      <c r="K6817" s="213">
        <v>5140564</v>
      </c>
      <c r="L6817" s="213">
        <v>5943710</v>
      </c>
      <c r="M6817" s="213">
        <v>6733597</v>
      </c>
      <c r="N6817" s="213">
        <v>6956366</v>
      </c>
      <c r="O6817" s="213">
        <v>7480284</v>
      </c>
      <c r="P6817" s="214">
        <v>7789681</v>
      </c>
    </row>
    <row r="6818" spans="1:16" x14ac:dyDescent="0.25">
      <c r="A6818" s="236" t="s">
        <v>364</v>
      </c>
      <c r="B6818" s="237" t="s">
        <v>5494</v>
      </c>
      <c r="C6818" s="213">
        <v>2737487</v>
      </c>
      <c r="D6818" s="213">
        <v>2915600</v>
      </c>
      <c r="E6818" s="213">
        <v>3309890</v>
      </c>
      <c r="F6818" s="213">
        <v>3944715</v>
      </c>
      <c r="G6818" s="213">
        <v>4410277</v>
      </c>
      <c r="H6818" s="213">
        <v>5144150</v>
      </c>
      <c r="I6818" s="213">
        <v>5697856</v>
      </c>
      <c r="J6818" s="213">
        <v>5871387</v>
      </c>
      <c r="K6818" s="213">
        <v>4803643</v>
      </c>
      <c r="L6818" s="213">
        <v>5439808</v>
      </c>
      <c r="M6818" s="213">
        <v>6205084</v>
      </c>
      <c r="N6818" s="213">
        <v>6292513</v>
      </c>
      <c r="O6818" s="213">
        <v>6822916</v>
      </c>
      <c r="P6818" s="214">
        <v>7010269</v>
      </c>
    </row>
    <row r="6819" spans="1:16" x14ac:dyDescent="0.25">
      <c r="A6819" s="236" t="s">
        <v>450</v>
      </c>
      <c r="B6819" s="237" t="s">
        <v>5477</v>
      </c>
      <c r="C6819" s="213">
        <v>2666258</v>
      </c>
      <c r="D6819" s="213">
        <v>2812595</v>
      </c>
      <c r="E6819" s="213">
        <v>3283838</v>
      </c>
      <c r="F6819" s="213">
        <v>3772278</v>
      </c>
      <c r="G6819" s="213">
        <v>4260665</v>
      </c>
      <c r="H6819" s="213">
        <v>4728970</v>
      </c>
      <c r="I6819" s="213">
        <v>5404366</v>
      </c>
      <c r="J6819" s="213">
        <v>5704669</v>
      </c>
      <c r="K6819" s="213">
        <v>5288642</v>
      </c>
      <c r="L6819" s="213">
        <v>6321549</v>
      </c>
      <c r="M6819" s="213">
        <v>7278640</v>
      </c>
      <c r="N6819" s="213">
        <v>7464924</v>
      </c>
      <c r="O6819" s="213">
        <v>8274790</v>
      </c>
      <c r="P6819" s="214">
        <v>9645786</v>
      </c>
    </row>
    <row r="6820" spans="1:16" x14ac:dyDescent="0.25">
      <c r="A6820" s="236" t="s">
        <v>479</v>
      </c>
      <c r="B6820" s="237" t="s">
        <v>5464</v>
      </c>
      <c r="C6820" s="213">
        <v>2217770</v>
      </c>
      <c r="D6820" s="213">
        <v>2474406</v>
      </c>
      <c r="E6820" s="213">
        <v>2788054</v>
      </c>
      <c r="F6820" s="213">
        <v>3244102</v>
      </c>
      <c r="G6820" s="213">
        <v>3969317</v>
      </c>
      <c r="H6820" s="213">
        <v>4560037</v>
      </c>
      <c r="I6820" s="213">
        <v>4851979</v>
      </c>
      <c r="J6820" s="213">
        <v>4705621</v>
      </c>
      <c r="K6820" s="213">
        <v>4040994</v>
      </c>
      <c r="L6820" s="213">
        <v>4346912</v>
      </c>
      <c r="M6820" s="213">
        <v>4899266</v>
      </c>
      <c r="N6820" s="213">
        <v>4696666</v>
      </c>
      <c r="O6820" s="213">
        <v>5651724</v>
      </c>
      <c r="P6820" s="214">
        <v>6687413</v>
      </c>
    </row>
    <row r="6821" spans="1:16" x14ac:dyDescent="0.25">
      <c r="A6821" s="236" t="s">
        <v>951</v>
      </c>
      <c r="B6821" s="237" t="s">
        <v>6201</v>
      </c>
      <c r="C6821" s="213">
        <v>295862</v>
      </c>
      <c r="D6821" s="213">
        <v>312755</v>
      </c>
      <c r="E6821" s="213">
        <v>363381</v>
      </c>
      <c r="F6821" s="213">
        <v>455112</v>
      </c>
      <c r="G6821" s="213">
        <v>552276</v>
      </c>
      <c r="H6821" s="213">
        <v>603213</v>
      </c>
      <c r="I6821" s="213">
        <v>739929</v>
      </c>
      <c r="J6821" s="213">
        <v>872244</v>
      </c>
      <c r="K6821" s="213">
        <v>693301</v>
      </c>
      <c r="L6821" s="213">
        <v>809378</v>
      </c>
      <c r="M6821" s="213">
        <v>903433</v>
      </c>
      <c r="N6821" s="213">
        <v>896972</v>
      </c>
      <c r="O6821" s="213">
        <v>919349</v>
      </c>
      <c r="P6821" s="214">
        <v>912956</v>
      </c>
    </row>
    <row r="6822" spans="1:16" x14ac:dyDescent="0.25">
      <c r="A6822" s="236" t="s">
        <v>2442</v>
      </c>
      <c r="B6822" s="237" t="s">
        <v>7308</v>
      </c>
      <c r="C6822" s="213">
        <v>883414</v>
      </c>
      <c r="D6822" s="213">
        <v>962144</v>
      </c>
      <c r="E6822" s="213">
        <v>1220881</v>
      </c>
      <c r="F6822" s="213">
        <v>1442475</v>
      </c>
      <c r="G6822" s="213">
        <v>1667620</v>
      </c>
      <c r="H6822" s="213">
        <v>1961969</v>
      </c>
      <c r="I6822" s="213">
        <v>2304213</v>
      </c>
      <c r="J6822" s="213">
        <v>2626419</v>
      </c>
      <c r="K6822" s="213">
        <v>2358827</v>
      </c>
      <c r="L6822" s="213">
        <v>2635433</v>
      </c>
      <c r="M6822" s="213">
        <v>3156928</v>
      </c>
      <c r="N6822" s="213">
        <v>3071864</v>
      </c>
      <c r="O6822" s="213">
        <v>3026987</v>
      </c>
      <c r="P6822" s="214">
        <v>3106933</v>
      </c>
    </row>
    <row r="6823" spans="1:16" x14ac:dyDescent="0.25">
      <c r="A6823" s="236" t="s">
        <v>650</v>
      </c>
      <c r="B6823" s="237" t="s">
        <v>7552</v>
      </c>
      <c r="C6823" s="213">
        <v>1463347</v>
      </c>
      <c r="D6823" s="213">
        <v>1664311</v>
      </c>
      <c r="E6823" s="213">
        <v>2016041</v>
      </c>
      <c r="F6823" s="213">
        <v>2495724</v>
      </c>
      <c r="G6823" s="213">
        <v>2881793</v>
      </c>
      <c r="H6823" s="213">
        <v>3333438</v>
      </c>
      <c r="I6823" s="213">
        <v>4071055</v>
      </c>
      <c r="J6823" s="213">
        <v>4483305</v>
      </c>
      <c r="K6823" s="213">
        <v>3670044</v>
      </c>
      <c r="L6823" s="213">
        <v>3934371</v>
      </c>
      <c r="M6823" s="213">
        <v>4542569</v>
      </c>
      <c r="N6823" s="213">
        <v>4748614</v>
      </c>
      <c r="O6823" s="213">
        <v>5182394</v>
      </c>
      <c r="P6823" s="214">
        <v>5405438</v>
      </c>
    </row>
    <row r="6824" spans="1:16" x14ac:dyDescent="0.25">
      <c r="A6824" s="236" t="s">
        <v>1410</v>
      </c>
      <c r="B6824" s="237" t="s">
        <v>6440</v>
      </c>
      <c r="C6824" s="213">
        <v>1581162</v>
      </c>
      <c r="D6824" s="213">
        <v>1570625</v>
      </c>
      <c r="E6824" s="213">
        <v>1855999</v>
      </c>
      <c r="F6824" s="213">
        <v>1957028</v>
      </c>
      <c r="G6824" s="213">
        <v>2003808</v>
      </c>
      <c r="H6824" s="213">
        <v>2033927</v>
      </c>
      <c r="I6824" s="213">
        <v>2298363</v>
      </c>
      <c r="J6824" s="213">
        <v>2454038</v>
      </c>
      <c r="K6824" s="213">
        <v>2021652</v>
      </c>
      <c r="L6824" s="213">
        <v>2329982</v>
      </c>
      <c r="M6824" s="213">
        <v>2668192</v>
      </c>
      <c r="N6824" s="213">
        <v>2629656</v>
      </c>
      <c r="O6824" s="213">
        <v>2620936</v>
      </c>
      <c r="P6824" s="214">
        <v>2598314</v>
      </c>
    </row>
    <row r="6825" spans="1:16" x14ac:dyDescent="0.25">
      <c r="A6825" s="236" t="s">
        <v>539</v>
      </c>
      <c r="B6825" s="237" t="s">
        <v>7553</v>
      </c>
      <c r="C6825" s="213">
        <v>1265701</v>
      </c>
      <c r="D6825" s="213">
        <v>1287371</v>
      </c>
      <c r="E6825" s="213">
        <v>1379113</v>
      </c>
      <c r="F6825" s="213">
        <v>1594539</v>
      </c>
      <c r="G6825" s="213">
        <v>1885261</v>
      </c>
      <c r="H6825" s="213">
        <v>2020720</v>
      </c>
      <c r="I6825" s="213">
        <v>2194534</v>
      </c>
      <c r="J6825" s="213">
        <v>2669625</v>
      </c>
      <c r="K6825" s="213">
        <v>2688633</v>
      </c>
      <c r="L6825" s="213">
        <v>2887643</v>
      </c>
      <c r="M6825" s="213">
        <v>3468507</v>
      </c>
      <c r="N6825" s="213">
        <v>3590447</v>
      </c>
      <c r="O6825" s="213">
        <v>3654958</v>
      </c>
      <c r="P6825" s="214">
        <v>3692231</v>
      </c>
    </row>
    <row r="6826" spans="1:16" x14ac:dyDescent="0.25">
      <c r="A6826" s="236" t="s">
        <v>2288</v>
      </c>
      <c r="B6826" s="237" t="s">
        <v>9316</v>
      </c>
      <c r="C6826" s="213">
        <v>1011796</v>
      </c>
      <c r="D6826" s="213">
        <v>1117273</v>
      </c>
      <c r="E6826" s="213">
        <v>1314916</v>
      </c>
      <c r="F6826" s="213">
        <v>1603873</v>
      </c>
      <c r="G6826" s="213">
        <v>1833611</v>
      </c>
      <c r="H6826" s="213">
        <v>1984164</v>
      </c>
      <c r="I6826" s="213">
        <v>2285273</v>
      </c>
      <c r="J6826" s="213">
        <v>2441539</v>
      </c>
      <c r="K6826" s="213">
        <v>1880414</v>
      </c>
      <c r="L6826" s="213">
        <v>2399257</v>
      </c>
      <c r="M6826" s="213">
        <v>2958015</v>
      </c>
      <c r="N6826" s="213">
        <v>3003045</v>
      </c>
      <c r="O6826" s="213">
        <v>3446199</v>
      </c>
      <c r="P6826" s="214">
        <v>3760438</v>
      </c>
    </row>
    <row r="6827" spans="1:16" x14ac:dyDescent="0.25">
      <c r="A6827" s="236" t="s">
        <v>2293</v>
      </c>
      <c r="B6827" s="237" t="s">
        <v>7855</v>
      </c>
      <c r="C6827" s="213">
        <v>1738997</v>
      </c>
      <c r="D6827" s="213">
        <v>1845928</v>
      </c>
      <c r="E6827" s="213">
        <v>1949049</v>
      </c>
      <c r="F6827" s="213">
        <v>2160364</v>
      </c>
      <c r="G6827" s="213">
        <v>2197365</v>
      </c>
      <c r="H6827" s="213">
        <v>2358944</v>
      </c>
      <c r="I6827" s="213">
        <v>2626881</v>
      </c>
      <c r="J6827" s="213">
        <v>3010606</v>
      </c>
      <c r="K6827" s="213">
        <v>2315160</v>
      </c>
      <c r="L6827" s="213">
        <v>2853079</v>
      </c>
      <c r="M6827" s="213">
        <v>3751791</v>
      </c>
      <c r="N6827" s="213">
        <v>7247353</v>
      </c>
      <c r="O6827" s="213">
        <v>6915892</v>
      </c>
      <c r="P6827" s="214">
        <v>4769328</v>
      </c>
    </row>
    <row r="6828" spans="1:16" x14ac:dyDescent="0.25">
      <c r="A6828" s="236" t="s">
        <v>101</v>
      </c>
      <c r="B6828" s="237" t="s">
        <v>5409</v>
      </c>
      <c r="C6828" s="213">
        <v>19737778</v>
      </c>
      <c r="D6828" s="213">
        <v>20769116</v>
      </c>
      <c r="E6828" s="213">
        <v>23514432</v>
      </c>
      <c r="F6828" s="213">
        <v>27290517</v>
      </c>
      <c r="G6828" s="213">
        <v>29654228</v>
      </c>
      <c r="H6828" s="213">
        <v>32570258</v>
      </c>
      <c r="I6828" s="213">
        <v>35479726</v>
      </c>
      <c r="J6828" s="213">
        <v>37765777</v>
      </c>
      <c r="K6828" s="213">
        <v>32345486</v>
      </c>
      <c r="L6828" s="213">
        <v>39372730</v>
      </c>
      <c r="M6828" s="213">
        <v>45344860</v>
      </c>
      <c r="N6828" s="213">
        <v>48083886</v>
      </c>
      <c r="O6828" s="213">
        <v>51840911</v>
      </c>
      <c r="P6828" s="214">
        <v>55296977</v>
      </c>
    </row>
    <row r="6829" spans="1:16" x14ac:dyDescent="0.25">
      <c r="A6829" s="236" t="s">
        <v>2634</v>
      </c>
      <c r="B6829" s="237" t="s">
        <v>5840</v>
      </c>
      <c r="C6829" s="213">
        <v>474897</v>
      </c>
      <c r="D6829" s="213">
        <v>557278</v>
      </c>
      <c r="E6829" s="213">
        <v>866030</v>
      </c>
      <c r="F6829" s="213">
        <v>1214757</v>
      </c>
      <c r="G6829" s="213">
        <v>1195980</v>
      </c>
      <c r="H6829" s="213">
        <v>1899918</v>
      </c>
      <c r="I6829" s="213">
        <v>2160916</v>
      </c>
      <c r="J6829" s="213">
        <v>2297076</v>
      </c>
      <c r="K6829" s="213">
        <v>1717586</v>
      </c>
      <c r="L6829" s="213">
        <v>2811849</v>
      </c>
      <c r="M6829" s="213">
        <v>3930094</v>
      </c>
      <c r="N6829" s="213">
        <v>2727362</v>
      </c>
      <c r="O6829" s="213">
        <v>2499013</v>
      </c>
      <c r="P6829" s="214">
        <v>2036254</v>
      </c>
    </row>
    <row r="6830" spans="1:16" x14ac:dyDescent="0.25">
      <c r="A6830" s="236" t="s">
        <v>3986</v>
      </c>
      <c r="B6830" s="237" t="s">
        <v>5260</v>
      </c>
      <c r="C6830" s="213">
        <v>686083</v>
      </c>
      <c r="D6830" s="213">
        <v>951471</v>
      </c>
      <c r="E6830" s="213">
        <v>1411370</v>
      </c>
      <c r="F6830" s="213">
        <v>1694401</v>
      </c>
      <c r="G6830" s="213">
        <v>1988558</v>
      </c>
      <c r="H6830" s="213">
        <v>2958913</v>
      </c>
      <c r="I6830" s="213">
        <v>2742883</v>
      </c>
      <c r="J6830" s="213">
        <v>2908342</v>
      </c>
      <c r="K6830" s="213">
        <v>1630575</v>
      </c>
      <c r="L6830" s="213">
        <v>3136349</v>
      </c>
      <c r="M6830" s="213">
        <v>5359830</v>
      </c>
      <c r="N6830" s="213">
        <v>3108463</v>
      </c>
      <c r="O6830" s="213">
        <v>3015364</v>
      </c>
      <c r="P6830" s="214">
        <v>2131212</v>
      </c>
    </row>
    <row r="6831" spans="1:16" x14ac:dyDescent="0.25">
      <c r="A6831" s="236" t="s">
        <v>1585</v>
      </c>
      <c r="B6831" s="237" t="s">
        <v>5233</v>
      </c>
      <c r="C6831" s="213">
        <v>1551076</v>
      </c>
      <c r="D6831" s="213">
        <v>1982504</v>
      </c>
      <c r="E6831" s="213">
        <v>2860811</v>
      </c>
      <c r="F6831" s="213">
        <v>3876761</v>
      </c>
      <c r="G6831" s="213">
        <v>4341850</v>
      </c>
      <c r="H6831" s="213">
        <v>6959556</v>
      </c>
      <c r="I6831" s="213">
        <v>9626493</v>
      </c>
      <c r="J6831" s="213">
        <v>12554925</v>
      </c>
      <c r="K6831" s="213">
        <v>7063743</v>
      </c>
      <c r="L6831" s="213">
        <v>16013719</v>
      </c>
      <c r="M6831" s="213">
        <v>33279125</v>
      </c>
      <c r="N6831" s="213">
        <v>28176651</v>
      </c>
      <c r="O6831" s="213">
        <v>19424114</v>
      </c>
      <c r="P6831" s="214">
        <v>11635767</v>
      </c>
    </row>
    <row r="6832" spans="1:16" x14ac:dyDescent="0.25">
      <c r="A6832" s="236" t="s">
        <v>1765</v>
      </c>
      <c r="B6832" s="237" t="s">
        <v>5255</v>
      </c>
      <c r="C6832" s="213">
        <v>638921</v>
      </c>
      <c r="D6832" s="213">
        <v>891578</v>
      </c>
      <c r="E6832" s="213">
        <v>1431246</v>
      </c>
      <c r="F6832" s="213">
        <v>1941153</v>
      </c>
      <c r="G6832" s="213">
        <v>2417214</v>
      </c>
      <c r="H6832" s="213">
        <v>3305218</v>
      </c>
      <c r="I6832" s="213">
        <v>1828496</v>
      </c>
      <c r="J6832" s="213">
        <v>2126696</v>
      </c>
      <c r="K6832" s="213">
        <v>1468932</v>
      </c>
      <c r="L6832" s="213">
        <v>2839623</v>
      </c>
      <c r="M6832" s="213">
        <v>3372601</v>
      </c>
      <c r="N6832" s="213">
        <v>2419653</v>
      </c>
      <c r="O6832" s="213">
        <v>1045210</v>
      </c>
      <c r="P6832" s="214">
        <v>922586</v>
      </c>
    </row>
    <row r="6833" spans="1:16" x14ac:dyDescent="0.25">
      <c r="A6833" s="236" t="s">
        <v>294</v>
      </c>
      <c r="B6833" s="237" t="s">
        <v>10346</v>
      </c>
      <c r="C6833" s="213">
        <v>740576</v>
      </c>
      <c r="D6833" s="213">
        <v>757992</v>
      </c>
      <c r="E6833" s="213">
        <v>999671</v>
      </c>
      <c r="F6833" s="213">
        <v>1368401</v>
      </c>
      <c r="G6833" s="213">
        <v>1842901</v>
      </c>
      <c r="H6833" s="213">
        <v>2019445</v>
      </c>
      <c r="I6833" s="213">
        <v>2406683</v>
      </c>
      <c r="J6833" s="213">
        <v>3079328</v>
      </c>
      <c r="K6833" s="213">
        <v>2148899</v>
      </c>
      <c r="L6833" s="213">
        <v>3654823</v>
      </c>
      <c r="M6833" s="213">
        <v>5803785</v>
      </c>
      <c r="N6833" s="213">
        <v>5100222</v>
      </c>
      <c r="O6833" s="213">
        <v>3726622</v>
      </c>
      <c r="P6833" s="214">
        <v>3325989</v>
      </c>
    </row>
    <row r="6834" spans="1:16" x14ac:dyDescent="0.25">
      <c r="A6834" s="236" t="s">
        <v>3984</v>
      </c>
      <c r="B6834" s="237" t="s">
        <v>10024</v>
      </c>
      <c r="C6834" s="213">
        <v>37633</v>
      </c>
      <c r="D6834" s="213">
        <v>44053</v>
      </c>
      <c r="E6834" s="213">
        <v>27776</v>
      </c>
      <c r="F6834" s="213">
        <v>33000</v>
      </c>
      <c r="G6834" s="213">
        <v>32970</v>
      </c>
      <c r="H6834" s="213">
        <v>34128</v>
      </c>
      <c r="I6834" s="213">
        <v>61636</v>
      </c>
      <c r="J6834" s="213">
        <v>77500</v>
      </c>
      <c r="K6834" s="213">
        <v>95525</v>
      </c>
      <c r="L6834" s="213">
        <v>111144</v>
      </c>
      <c r="M6834" s="213">
        <v>119952</v>
      </c>
      <c r="N6834" s="213">
        <v>159199</v>
      </c>
      <c r="O6834" s="213">
        <v>133268</v>
      </c>
      <c r="P6834" s="214">
        <v>139332</v>
      </c>
    </row>
    <row r="6835" spans="1:16" x14ac:dyDescent="0.25">
      <c r="A6835" s="236" t="s">
        <v>4018</v>
      </c>
      <c r="B6835" s="237" t="s">
        <v>10287</v>
      </c>
      <c r="C6835" s="213">
        <v>18295</v>
      </c>
      <c r="D6835" s="213">
        <v>26313</v>
      </c>
      <c r="E6835" s="213">
        <v>25261</v>
      </c>
      <c r="F6835" s="213">
        <v>23425</v>
      </c>
      <c r="G6835" s="213">
        <v>20088</v>
      </c>
      <c r="H6835" s="213">
        <v>22365</v>
      </c>
      <c r="I6835" s="213">
        <v>62804</v>
      </c>
      <c r="J6835" s="213">
        <v>39211</v>
      </c>
      <c r="K6835" s="213">
        <v>19941</v>
      </c>
      <c r="L6835" s="213">
        <v>35773</v>
      </c>
      <c r="M6835" s="213">
        <v>67477</v>
      </c>
      <c r="N6835" s="213">
        <v>57337</v>
      </c>
      <c r="O6835" s="213">
        <v>98358</v>
      </c>
      <c r="P6835" s="214">
        <v>59766</v>
      </c>
    </row>
    <row r="6836" spans="1:16" x14ac:dyDescent="0.25">
      <c r="A6836" s="236" t="s">
        <v>3864</v>
      </c>
      <c r="B6836" s="237" t="s">
        <v>9780</v>
      </c>
      <c r="C6836" s="213">
        <v>115846</v>
      </c>
      <c r="D6836" s="213">
        <v>115443</v>
      </c>
      <c r="E6836" s="213">
        <v>125634</v>
      </c>
      <c r="F6836" s="213">
        <v>146816</v>
      </c>
      <c r="G6836" s="213">
        <v>172191</v>
      </c>
      <c r="H6836" s="213">
        <v>227218</v>
      </c>
      <c r="I6836" s="213">
        <v>262900</v>
      </c>
      <c r="J6836" s="213">
        <v>315212</v>
      </c>
      <c r="K6836" s="213">
        <v>275261</v>
      </c>
      <c r="L6836" s="213">
        <v>373822</v>
      </c>
      <c r="M6836" s="213">
        <v>385392</v>
      </c>
      <c r="N6836" s="213">
        <v>354885</v>
      </c>
      <c r="O6836" s="213">
        <v>331392</v>
      </c>
      <c r="P6836" s="214">
        <v>299973</v>
      </c>
    </row>
    <row r="6837" spans="1:16" x14ac:dyDescent="0.25">
      <c r="A6837" s="236" t="s">
        <v>2663</v>
      </c>
      <c r="B6837" s="237" t="s">
        <v>7857</v>
      </c>
      <c r="C6837" s="213">
        <v>835816</v>
      </c>
      <c r="D6837" s="213">
        <v>813324</v>
      </c>
      <c r="E6837" s="213">
        <v>869222</v>
      </c>
      <c r="F6837" s="213">
        <v>1032391</v>
      </c>
      <c r="G6837" s="213">
        <v>1206543</v>
      </c>
      <c r="H6837" s="213">
        <v>1304833</v>
      </c>
      <c r="I6837" s="213">
        <v>1334541</v>
      </c>
      <c r="J6837" s="213">
        <v>1424172</v>
      </c>
      <c r="K6837" s="213">
        <v>1069325</v>
      </c>
      <c r="L6837" s="213">
        <v>1430754</v>
      </c>
      <c r="M6837" s="213">
        <v>1736222</v>
      </c>
      <c r="N6837" s="213">
        <v>1679403</v>
      </c>
      <c r="O6837" s="213">
        <v>1691027</v>
      </c>
      <c r="P6837" s="214">
        <v>1733459</v>
      </c>
    </row>
    <row r="6838" spans="1:16" x14ac:dyDescent="0.25">
      <c r="A6838" s="236" t="s">
        <v>3311</v>
      </c>
      <c r="B6838" s="237" t="s">
        <v>8409</v>
      </c>
      <c r="C6838" s="213">
        <v>90477</v>
      </c>
      <c r="D6838" s="213">
        <v>113064</v>
      </c>
      <c r="E6838" s="213">
        <v>113376</v>
      </c>
      <c r="F6838" s="213">
        <v>158439</v>
      </c>
      <c r="G6838" s="213">
        <v>188459</v>
      </c>
      <c r="H6838" s="213">
        <v>195573</v>
      </c>
      <c r="I6838" s="213">
        <v>211290</v>
      </c>
      <c r="J6838" s="213">
        <v>257822</v>
      </c>
      <c r="K6838" s="213">
        <v>238928</v>
      </c>
      <c r="L6838" s="213">
        <v>284591</v>
      </c>
      <c r="M6838" s="213">
        <v>260248</v>
      </c>
      <c r="N6838" s="213">
        <v>253972</v>
      </c>
      <c r="O6838" s="213">
        <v>223106</v>
      </c>
      <c r="P6838" s="214">
        <v>238407</v>
      </c>
    </row>
    <row r="6839" spans="1:16" x14ac:dyDescent="0.25">
      <c r="A6839" s="236" t="s">
        <v>987</v>
      </c>
      <c r="B6839" s="237" t="s">
        <v>9331</v>
      </c>
      <c r="C6839" s="213">
        <v>465295</v>
      </c>
      <c r="D6839" s="213">
        <v>521478</v>
      </c>
      <c r="E6839" s="213">
        <v>584197</v>
      </c>
      <c r="F6839" s="213">
        <v>726012</v>
      </c>
      <c r="G6839" s="213">
        <v>769130</v>
      </c>
      <c r="H6839" s="213">
        <v>956064</v>
      </c>
      <c r="I6839" s="213">
        <v>1191771</v>
      </c>
      <c r="J6839" s="213">
        <v>1413332</v>
      </c>
      <c r="K6839" s="213">
        <v>1052533</v>
      </c>
      <c r="L6839" s="213">
        <v>1281413</v>
      </c>
      <c r="M6839" s="213">
        <v>1744517</v>
      </c>
      <c r="N6839" s="213">
        <v>1844430</v>
      </c>
      <c r="O6839" s="213">
        <v>2021120</v>
      </c>
      <c r="P6839" s="214">
        <v>1526296</v>
      </c>
    </row>
    <row r="6840" spans="1:16" x14ac:dyDescent="0.25">
      <c r="A6840" s="236" t="s">
        <v>1197</v>
      </c>
      <c r="B6840" s="237" t="s">
        <v>8410</v>
      </c>
      <c r="C6840" s="213">
        <v>552803</v>
      </c>
      <c r="D6840" s="213">
        <v>471490</v>
      </c>
      <c r="E6840" s="213">
        <v>693370</v>
      </c>
      <c r="F6840" s="213">
        <v>998510</v>
      </c>
      <c r="G6840" s="213">
        <v>1033039</v>
      </c>
      <c r="H6840" s="213">
        <v>1580154</v>
      </c>
      <c r="I6840" s="213">
        <v>1825540</v>
      </c>
      <c r="J6840" s="213">
        <v>2214534</v>
      </c>
      <c r="K6840" s="213">
        <v>2066904</v>
      </c>
      <c r="L6840" s="213">
        <v>3122162</v>
      </c>
      <c r="M6840" s="213">
        <v>4313823</v>
      </c>
      <c r="N6840" s="213">
        <v>4578202</v>
      </c>
      <c r="O6840" s="213">
        <v>3956579</v>
      </c>
      <c r="P6840" s="214">
        <v>3321354</v>
      </c>
    </row>
    <row r="6841" spans="1:16" x14ac:dyDescent="0.25">
      <c r="A6841" s="236" t="s">
        <v>2036</v>
      </c>
      <c r="B6841" s="237" t="s">
        <v>9922</v>
      </c>
      <c r="C6841" s="213">
        <v>58880</v>
      </c>
      <c r="D6841" s="213">
        <v>56184</v>
      </c>
      <c r="E6841" s="213">
        <v>75682</v>
      </c>
      <c r="F6841" s="213">
        <v>105494</v>
      </c>
      <c r="G6841" s="213">
        <v>156142</v>
      </c>
      <c r="H6841" s="213">
        <v>92538</v>
      </c>
      <c r="I6841" s="213">
        <v>126706</v>
      </c>
      <c r="J6841" s="213">
        <v>136992</v>
      </c>
      <c r="K6841" s="213">
        <v>93943</v>
      </c>
      <c r="L6841" s="213">
        <v>105084</v>
      </c>
      <c r="M6841" s="213">
        <v>138053</v>
      </c>
      <c r="N6841" s="213">
        <v>125622</v>
      </c>
      <c r="O6841" s="213">
        <v>121661</v>
      </c>
      <c r="P6841" s="214">
        <v>99113</v>
      </c>
    </row>
    <row r="6842" spans="1:16" x14ac:dyDescent="0.25">
      <c r="A6842" s="236" t="s">
        <v>1799</v>
      </c>
      <c r="B6842" s="237" t="s">
        <v>7858</v>
      </c>
      <c r="C6842" s="213">
        <v>253857</v>
      </c>
      <c r="D6842" s="213">
        <v>300133</v>
      </c>
      <c r="E6842" s="213">
        <v>330098</v>
      </c>
      <c r="F6842" s="213">
        <v>440040</v>
      </c>
      <c r="G6842" s="213">
        <v>450599</v>
      </c>
      <c r="H6842" s="213">
        <v>473855</v>
      </c>
      <c r="I6842" s="213">
        <v>600057</v>
      </c>
      <c r="J6842" s="213">
        <v>623449</v>
      </c>
      <c r="K6842" s="213">
        <v>472403</v>
      </c>
      <c r="L6842" s="213">
        <v>459559</v>
      </c>
      <c r="M6842" s="213">
        <v>497881</v>
      </c>
      <c r="N6842" s="213">
        <v>477036</v>
      </c>
      <c r="O6842" s="213">
        <v>486527</v>
      </c>
      <c r="P6842" s="214">
        <v>459596</v>
      </c>
    </row>
    <row r="6843" spans="1:16" x14ac:dyDescent="0.25">
      <c r="A6843" s="236" t="s">
        <v>1704</v>
      </c>
      <c r="B6843" s="237" t="s">
        <v>7550</v>
      </c>
      <c r="C6843" s="213">
        <v>763841</v>
      </c>
      <c r="D6843" s="213">
        <v>804094</v>
      </c>
      <c r="E6843" s="213">
        <v>941198</v>
      </c>
      <c r="F6843" s="213">
        <v>1151084</v>
      </c>
      <c r="G6843" s="213">
        <v>1253995</v>
      </c>
      <c r="H6843" s="213">
        <v>1417527</v>
      </c>
      <c r="I6843" s="213">
        <v>1673039</v>
      </c>
      <c r="J6843" s="213">
        <v>1813004</v>
      </c>
      <c r="K6843" s="213">
        <v>1515572</v>
      </c>
      <c r="L6843" s="213">
        <v>1804130</v>
      </c>
      <c r="M6843" s="213">
        <v>2121923</v>
      </c>
      <c r="N6843" s="213">
        <v>2080445</v>
      </c>
      <c r="O6843" s="213">
        <v>2121550</v>
      </c>
      <c r="P6843" s="214">
        <v>2169223</v>
      </c>
    </row>
    <row r="6844" spans="1:16" x14ac:dyDescent="0.25">
      <c r="A6844" s="236" t="s">
        <v>1349</v>
      </c>
      <c r="B6844" s="237" t="s">
        <v>5249</v>
      </c>
      <c r="C6844" s="213">
        <v>0</v>
      </c>
      <c r="D6844" s="213">
        <v>376107</v>
      </c>
      <c r="E6844" s="213">
        <v>448609</v>
      </c>
      <c r="F6844" s="213">
        <v>543148</v>
      </c>
      <c r="G6844" s="213">
        <v>627596</v>
      </c>
      <c r="H6844" s="213">
        <v>714848</v>
      </c>
      <c r="I6844" s="213">
        <v>829210</v>
      </c>
      <c r="J6844" s="213">
        <v>929304</v>
      </c>
      <c r="K6844" s="213">
        <v>781853</v>
      </c>
      <c r="L6844" s="213">
        <v>940202</v>
      </c>
      <c r="M6844" s="213">
        <v>1016462</v>
      </c>
      <c r="N6844" s="213">
        <v>985918</v>
      </c>
      <c r="O6844" s="213">
        <v>983447</v>
      </c>
      <c r="P6844" s="214">
        <v>1063082</v>
      </c>
    </row>
    <row r="6845" spans="1:16" x14ac:dyDescent="0.25">
      <c r="A6845" s="236" t="s">
        <v>1588</v>
      </c>
      <c r="B6845" s="237" t="s">
        <v>5625</v>
      </c>
      <c r="C6845" s="213">
        <v>0</v>
      </c>
      <c r="D6845" s="213">
        <v>226108</v>
      </c>
      <c r="E6845" s="213">
        <v>270037</v>
      </c>
      <c r="F6845" s="213">
        <v>369510</v>
      </c>
      <c r="G6845" s="213">
        <v>414351</v>
      </c>
      <c r="H6845" s="213">
        <v>526904</v>
      </c>
      <c r="I6845" s="213">
        <v>647265</v>
      </c>
      <c r="J6845" s="213">
        <v>706312</v>
      </c>
      <c r="K6845" s="213">
        <v>531064</v>
      </c>
      <c r="L6845" s="213">
        <v>700831</v>
      </c>
      <c r="M6845" s="213">
        <v>931085</v>
      </c>
      <c r="N6845" s="213">
        <v>867258</v>
      </c>
      <c r="O6845" s="213">
        <v>911080</v>
      </c>
      <c r="P6845" s="214">
        <v>960485</v>
      </c>
    </row>
    <row r="6846" spans="1:16" x14ac:dyDescent="0.25">
      <c r="A6846" s="236" t="s">
        <v>1524</v>
      </c>
      <c r="B6846" s="237" t="s">
        <v>5625</v>
      </c>
      <c r="C6846" s="213">
        <v>0</v>
      </c>
      <c r="D6846" s="213">
        <v>867739</v>
      </c>
      <c r="E6846" s="213">
        <v>1048899</v>
      </c>
      <c r="F6846" s="213">
        <v>1303550</v>
      </c>
      <c r="G6846" s="213">
        <v>1273910</v>
      </c>
      <c r="H6846" s="213">
        <v>1381622</v>
      </c>
      <c r="I6846" s="213">
        <v>1671524</v>
      </c>
      <c r="J6846" s="213">
        <v>1644545</v>
      </c>
      <c r="K6846" s="213">
        <v>1149968</v>
      </c>
      <c r="L6846" s="213">
        <v>1545228</v>
      </c>
      <c r="M6846" s="213">
        <v>1895465</v>
      </c>
      <c r="N6846" s="213">
        <v>1978174</v>
      </c>
      <c r="O6846" s="213">
        <v>2025620</v>
      </c>
      <c r="P6846" s="214">
        <v>2097308</v>
      </c>
    </row>
    <row r="6847" spans="1:16" x14ac:dyDescent="0.25">
      <c r="A6847" s="236" t="s">
        <v>1803</v>
      </c>
      <c r="B6847" s="237" t="s">
        <v>5625</v>
      </c>
      <c r="C6847" s="213">
        <v>0</v>
      </c>
      <c r="D6847" s="213">
        <v>336881</v>
      </c>
      <c r="E6847" s="213">
        <v>415505</v>
      </c>
      <c r="F6847" s="213">
        <v>550967</v>
      </c>
      <c r="G6847" s="213">
        <v>620470</v>
      </c>
      <c r="H6847" s="213">
        <v>707739</v>
      </c>
      <c r="I6847" s="213">
        <v>850070</v>
      </c>
      <c r="J6847" s="213">
        <v>793403</v>
      </c>
      <c r="K6847" s="213">
        <v>658211</v>
      </c>
      <c r="L6847" s="213">
        <v>927821</v>
      </c>
      <c r="M6847" s="213">
        <v>1186367</v>
      </c>
      <c r="N6847" s="213">
        <v>1222540</v>
      </c>
      <c r="O6847" s="213">
        <v>1356067</v>
      </c>
      <c r="P6847" s="214">
        <v>1528315</v>
      </c>
    </row>
    <row r="6848" spans="1:16" x14ac:dyDescent="0.25">
      <c r="A6848" s="236" t="s">
        <v>1293</v>
      </c>
      <c r="B6848" s="237" t="s">
        <v>5625</v>
      </c>
      <c r="C6848" s="213">
        <v>0</v>
      </c>
      <c r="D6848" s="213">
        <v>211148</v>
      </c>
      <c r="E6848" s="213">
        <v>239088</v>
      </c>
      <c r="F6848" s="213">
        <v>285638</v>
      </c>
      <c r="G6848" s="213">
        <v>314752</v>
      </c>
      <c r="H6848" s="213">
        <v>379629</v>
      </c>
      <c r="I6848" s="213">
        <v>484833</v>
      </c>
      <c r="J6848" s="213">
        <v>545776</v>
      </c>
      <c r="K6848" s="213">
        <v>382781</v>
      </c>
      <c r="L6848" s="213">
        <v>532429</v>
      </c>
      <c r="M6848" s="213">
        <v>633221</v>
      </c>
      <c r="N6848" s="213">
        <v>601597</v>
      </c>
      <c r="O6848" s="213">
        <v>623369</v>
      </c>
      <c r="P6848" s="214">
        <v>687078</v>
      </c>
    </row>
    <row r="6849" spans="1:16" x14ac:dyDescent="0.25">
      <c r="A6849" s="236" t="s">
        <v>480</v>
      </c>
      <c r="B6849" s="237" t="s">
        <v>5625</v>
      </c>
      <c r="C6849" s="213">
        <v>0</v>
      </c>
      <c r="D6849" s="213">
        <v>685329</v>
      </c>
      <c r="E6849" s="213">
        <v>759258</v>
      </c>
      <c r="F6849" s="213">
        <v>849360</v>
      </c>
      <c r="G6849" s="213">
        <v>966473</v>
      </c>
      <c r="H6849" s="213">
        <v>971782</v>
      </c>
      <c r="I6849" s="213">
        <v>1120052</v>
      </c>
      <c r="J6849" s="213">
        <v>1212413</v>
      </c>
      <c r="K6849" s="213">
        <v>966896</v>
      </c>
      <c r="L6849" s="213">
        <v>1131699</v>
      </c>
      <c r="M6849" s="213">
        <v>1383913</v>
      </c>
      <c r="N6849" s="213">
        <v>1396662</v>
      </c>
      <c r="O6849" s="213">
        <v>1480318</v>
      </c>
      <c r="P6849" s="214">
        <v>1587951</v>
      </c>
    </row>
    <row r="6850" spans="1:16" x14ac:dyDescent="0.25">
      <c r="A6850" s="236" t="s">
        <v>956</v>
      </c>
      <c r="B6850" s="237" t="s">
        <v>6687</v>
      </c>
      <c r="C6850" s="213">
        <v>135596</v>
      </c>
      <c r="D6850" s="213">
        <v>148617</v>
      </c>
      <c r="E6850" s="213">
        <v>176719</v>
      </c>
      <c r="F6850" s="213">
        <v>207499</v>
      </c>
      <c r="G6850" s="213">
        <v>265288</v>
      </c>
      <c r="H6850" s="213">
        <v>284288</v>
      </c>
      <c r="I6850" s="213">
        <v>275031</v>
      </c>
      <c r="J6850" s="213">
        <v>341548</v>
      </c>
      <c r="K6850" s="213">
        <v>263528</v>
      </c>
      <c r="L6850" s="213">
        <v>330779</v>
      </c>
      <c r="M6850" s="213">
        <v>439328</v>
      </c>
      <c r="N6850" s="213">
        <v>492106</v>
      </c>
      <c r="O6850" s="213">
        <v>465857</v>
      </c>
      <c r="P6850" s="214">
        <v>419925</v>
      </c>
    </row>
    <row r="6851" spans="1:16" x14ac:dyDescent="0.25">
      <c r="A6851" s="236" t="s">
        <v>280</v>
      </c>
      <c r="B6851" s="237" t="s">
        <v>6688</v>
      </c>
      <c r="C6851" s="213">
        <v>154269</v>
      </c>
      <c r="D6851" s="213">
        <v>196185</v>
      </c>
      <c r="E6851" s="213">
        <v>221371</v>
      </c>
      <c r="F6851" s="213">
        <v>242158</v>
      </c>
      <c r="G6851" s="213">
        <v>227035</v>
      </c>
      <c r="H6851" s="213">
        <v>255490</v>
      </c>
      <c r="I6851" s="213">
        <v>295457</v>
      </c>
      <c r="J6851" s="213">
        <v>360510</v>
      </c>
      <c r="K6851" s="213">
        <v>254134</v>
      </c>
      <c r="L6851" s="213">
        <v>305727</v>
      </c>
      <c r="M6851" s="213">
        <v>372149</v>
      </c>
      <c r="N6851" s="213">
        <v>403252</v>
      </c>
      <c r="O6851" s="213">
        <v>370882</v>
      </c>
      <c r="P6851" s="214">
        <v>352559</v>
      </c>
    </row>
    <row r="6852" spans="1:16" x14ac:dyDescent="0.25">
      <c r="A6852" s="236" t="s">
        <v>9971</v>
      </c>
      <c r="B6852" s="237" t="s">
        <v>9972</v>
      </c>
      <c r="C6852" s="213">
        <v>632385</v>
      </c>
      <c r="D6852" s="213">
        <v>49212</v>
      </c>
      <c r="E6852" s="213">
        <v>51590</v>
      </c>
      <c r="F6852" s="213">
        <v>14919</v>
      </c>
      <c r="G6852" s="213">
        <v>15168</v>
      </c>
      <c r="H6852" s="213">
        <v>20616</v>
      </c>
      <c r="I6852" s="213">
        <v>16325</v>
      </c>
      <c r="J6852" s="213">
        <v>12986</v>
      </c>
      <c r="K6852" s="213">
        <v>11068</v>
      </c>
      <c r="L6852" s="213">
        <v>1</v>
      </c>
      <c r="M6852" s="213">
        <v>0</v>
      </c>
      <c r="N6852" s="213">
        <v>0</v>
      </c>
      <c r="O6852" s="213">
        <v>0</v>
      </c>
      <c r="P6852" s="214">
        <v>55</v>
      </c>
    </row>
    <row r="6853" spans="1:16" x14ac:dyDescent="0.25">
      <c r="A6853" s="236" t="s">
        <v>1713</v>
      </c>
      <c r="B6853" s="237" t="s">
        <v>6241</v>
      </c>
      <c r="C6853" s="213">
        <v>0</v>
      </c>
      <c r="D6853" s="213">
        <v>293182</v>
      </c>
      <c r="E6853" s="213">
        <v>328375</v>
      </c>
      <c r="F6853" s="213">
        <v>409966</v>
      </c>
      <c r="G6853" s="213">
        <v>410028</v>
      </c>
      <c r="H6853" s="213">
        <v>449238</v>
      </c>
      <c r="I6853" s="213">
        <v>554948</v>
      </c>
      <c r="J6853" s="213">
        <v>602025</v>
      </c>
      <c r="K6853" s="213">
        <v>521570</v>
      </c>
      <c r="L6853" s="213">
        <v>670270</v>
      </c>
      <c r="M6853" s="213">
        <v>743643</v>
      </c>
      <c r="N6853" s="213">
        <v>717571</v>
      </c>
      <c r="O6853" s="213">
        <v>777641</v>
      </c>
      <c r="P6853" s="214">
        <v>803393</v>
      </c>
    </row>
    <row r="6854" spans="1:16" x14ac:dyDescent="0.25">
      <c r="A6854" s="236" t="s">
        <v>3262</v>
      </c>
      <c r="B6854" s="237" t="s">
        <v>6441</v>
      </c>
      <c r="C6854" s="213">
        <v>0</v>
      </c>
      <c r="D6854" s="213">
        <v>345374</v>
      </c>
      <c r="E6854" s="213">
        <v>443457</v>
      </c>
      <c r="F6854" s="213">
        <v>529128</v>
      </c>
      <c r="G6854" s="213">
        <v>575780</v>
      </c>
      <c r="H6854" s="213">
        <v>617573</v>
      </c>
      <c r="I6854" s="213">
        <v>756531</v>
      </c>
      <c r="J6854" s="213">
        <v>784581</v>
      </c>
      <c r="K6854" s="213">
        <v>664825</v>
      </c>
      <c r="L6854" s="213">
        <v>770060</v>
      </c>
      <c r="M6854" s="213">
        <v>809594</v>
      </c>
      <c r="N6854" s="213">
        <v>672017</v>
      </c>
      <c r="O6854" s="213">
        <v>759018</v>
      </c>
      <c r="P6854" s="214">
        <v>761687</v>
      </c>
    </row>
    <row r="6855" spans="1:16" x14ac:dyDescent="0.25">
      <c r="A6855" s="236" t="s">
        <v>718</v>
      </c>
      <c r="B6855" s="237" t="s">
        <v>6838</v>
      </c>
      <c r="C6855" s="213">
        <v>0</v>
      </c>
      <c r="D6855" s="213">
        <v>569167</v>
      </c>
      <c r="E6855" s="213">
        <v>697975</v>
      </c>
      <c r="F6855" s="213">
        <v>870759</v>
      </c>
      <c r="G6855" s="213">
        <v>945502</v>
      </c>
      <c r="H6855" s="213">
        <v>1076654</v>
      </c>
      <c r="I6855" s="213">
        <v>1259222</v>
      </c>
      <c r="J6855" s="213">
        <v>1331595</v>
      </c>
      <c r="K6855" s="213">
        <v>1088160</v>
      </c>
      <c r="L6855" s="213">
        <v>1351704</v>
      </c>
      <c r="M6855" s="213">
        <v>1579912</v>
      </c>
      <c r="N6855" s="213">
        <v>1553470</v>
      </c>
      <c r="O6855" s="213">
        <v>1661835</v>
      </c>
      <c r="P6855" s="214">
        <v>1490622</v>
      </c>
    </row>
    <row r="6856" spans="1:16" x14ac:dyDescent="0.25">
      <c r="A6856" s="236" t="s">
        <v>102</v>
      </c>
      <c r="B6856" s="237" t="s">
        <v>5863</v>
      </c>
      <c r="C6856" s="213">
        <v>11502886</v>
      </c>
      <c r="D6856" s="213">
        <v>12656059</v>
      </c>
      <c r="E6856" s="213">
        <v>15146843</v>
      </c>
      <c r="F6856" s="213">
        <v>18839873</v>
      </c>
      <c r="G6856" s="213">
        <v>22067126</v>
      </c>
      <c r="H6856" s="213">
        <v>24044065</v>
      </c>
      <c r="I6856" s="213">
        <v>29226530</v>
      </c>
      <c r="J6856" s="213">
        <v>32690676</v>
      </c>
      <c r="K6856" s="213">
        <v>29723482</v>
      </c>
      <c r="L6856" s="213">
        <v>36286039</v>
      </c>
      <c r="M6856" s="213">
        <v>45633339</v>
      </c>
      <c r="N6856" s="213">
        <v>43777697</v>
      </c>
      <c r="O6856" s="213">
        <v>43976595</v>
      </c>
      <c r="P6856" s="214">
        <v>42547274</v>
      </c>
    </row>
    <row r="6857" spans="1:16" x14ac:dyDescent="0.25">
      <c r="A6857" s="236" t="s">
        <v>80</v>
      </c>
      <c r="B6857" s="237" t="s">
        <v>5620</v>
      </c>
      <c r="C6857" s="213">
        <v>7558966</v>
      </c>
      <c r="D6857" s="213">
        <v>8276627</v>
      </c>
      <c r="E6857" s="213">
        <v>9870632</v>
      </c>
      <c r="F6857" s="213">
        <v>11972042</v>
      </c>
      <c r="G6857" s="213">
        <v>13839658</v>
      </c>
      <c r="H6857" s="213">
        <v>15945588</v>
      </c>
      <c r="I6857" s="213">
        <v>19109938</v>
      </c>
      <c r="J6857" s="213">
        <v>20399326</v>
      </c>
      <c r="K6857" s="213">
        <v>16243693</v>
      </c>
      <c r="L6857" s="213">
        <v>21051570</v>
      </c>
      <c r="M6857" s="213">
        <v>28435941</v>
      </c>
      <c r="N6857" s="213">
        <v>28167518</v>
      </c>
      <c r="O6857" s="213">
        <v>27487683</v>
      </c>
      <c r="P6857" s="214">
        <v>26955792</v>
      </c>
    </row>
    <row r="6858" spans="1:16" x14ac:dyDescent="0.25">
      <c r="A6858" s="236" t="s">
        <v>1822</v>
      </c>
      <c r="B6858" s="237" t="s">
        <v>5791</v>
      </c>
      <c r="C6858" s="213">
        <v>175126</v>
      </c>
      <c r="D6858" s="213">
        <v>172629</v>
      </c>
      <c r="E6858" s="213">
        <v>196660</v>
      </c>
      <c r="F6858" s="213">
        <v>242568</v>
      </c>
      <c r="G6858" s="213">
        <v>289195</v>
      </c>
      <c r="H6858" s="213">
        <v>333807</v>
      </c>
      <c r="I6858" s="213">
        <v>451992</v>
      </c>
      <c r="J6858" s="213">
        <v>572258</v>
      </c>
      <c r="K6858" s="213">
        <v>398923</v>
      </c>
      <c r="L6858" s="213">
        <v>431453</v>
      </c>
      <c r="M6858" s="213">
        <v>469825</v>
      </c>
      <c r="N6858" s="213">
        <v>507819</v>
      </c>
      <c r="O6858" s="213">
        <v>558927</v>
      </c>
      <c r="P6858" s="214">
        <v>584490</v>
      </c>
    </row>
    <row r="6859" spans="1:16" x14ac:dyDescent="0.25">
      <c r="A6859" s="236" t="s">
        <v>3258</v>
      </c>
      <c r="B6859" s="237" t="s">
        <v>8411</v>
      </c>
      <c r="C6859" s="213">
        <v>301762</v>
      </c>
      <c r="D6859" s="213">
        <v>310825</v>
      </c>
      <c r="E6859" s="213">
        <v>354626</v>
      </c>
      <c r="F6859" s="213">
        <v>379908</v>
      </c>
      <c r="G6859" s="213">
        <v>378445</v>
      </c>
      <c r="H6859" s="213">
        <v>442037</v>
      </c>
      <c r="I6859" s="213">
        <v>515319</v>
      </c>
      <c r="J6859" s="213">
        <v>622443</v>
      </c>
      <c r="K6859" s="213">
        <v>539716</v>
      </c>
      <c r="L6859" s="213">
        <v>666654</v>
      </c>
      <c r="M6859" s="213">
        <v>841352</v>
      </c>
      <c r="N6859" s="213">
        <v>862403</v>
      </c>
      <c r="O6859" s="213">
        <v>836959</v>
      </c>
      <c r="P6859" s="214">
        <v>895956</v>
      </c>
    </row>
    <row r="6860" spans="1:16" x14ac:dyDescent="0.25">
      <c r="A6860" s="236" t="s">
        <v>821</v>
      </c>
      <c r="B6860" s="237" t="s">
        <v>6028</v>
      </c>
      <c r="C6860" s="213">
        <v>0</v>
      </c>
      <c r="D6860" s="213">
        <v>545993</v>
      </c>
      <c r="E6860" s="213">
        <v>634532</v>
      </c>
      <c r="F6860" s="213">
        <v>765940</v>
      </c>
      <c r="G6860" s="213">
        <v>905249</v>
      </c>
      <c r="H6860" s="213">
        <v>959672</v>
      </c>
      <c r="I6860" s="213">
        <v>1219500</v>
      </c>
      <c r="J6860" s="213">
        <v>1525324</v>
      </c>
      <c r="K6860" s="213">
        <v>1172679</v>
      </c>
      <c r="L6860" s="213">
        <v>1451077</v>
      </c>
      <c r="M6860" s="213">
        <v>2194319</v>
      </c>
      <c r="N6860" s="213">
        <v>2195954</v>
      </c>
      <c r="O6860" s="213">
        <v>2388946</v>
      </c>
      <c r="P6860" s="214">
        <v>2451102</v>
      </c>
    </row>
    <row r="6861" spans="1:16" x14ac:dyDescent="0.25">
      <c r="A6861" s="236" t="s">
        <v>1085</v>
      </c>
      <c r="B6861" s="237" t="s">
        <v>6028</v>
      </c>
      <c r="C6861" s="213">
        <v>0</v>
      </c>
      <c r="D6861" s="213">
        <v>113547</v>
      </c>
      <c r="E6861" s="213">
        <v>114223</v>
      </c>
      <c r="F6861" s="213">
        <v>176905</v>
      </c>
      <c r="G6861" s="213">
        <v>228109</v>
      </c>
      <c r="H6861" s="213">
        <v>301440</v>
      </c>
      <c r="I6861" s="213">
        <v>373666</v>
      </c>
      <c r="J6861" s="213">
        <v>389657</v>
      </c>
      <c r="K6861" s="213">
        <v>282025</v>
      </c>
      <c r="L6861" s="213">
        <v>396436</v>
      </c>
      <c r="M6861" s="213">
        <v>453339</v>
      </c>
      <c r="N6861" s="213">
        <v>412113</v>
      </c>
      <c r="O6861" s="213">
        <v>387290</v>
      </c>
      <c r="P6861" s="214">
        <v>444052</v>
      </c>
    </row>
    <row r="6862" spans="1:16" x14ac:dyDescent="0.25">
      <c r="A6862" s="236" t="s">
        <v>237</v>
      </c>
      <c r="B6862" s="237" t="s">
        <v>6028</v>
      </c>
      <c r="C6862" s="213">
        <v>0</v>
      </c>
      <c r="D6862" s="213">
        <v>304596</v>
      </c>
      <c r="E6862" s="213">
        <v>394092</v>
      </c>
      <c r="F6862" s="213">
        <v>480807</v>
      </c>
      <c r="G6862" s="213">
        <v>558667</v>
      </c>
      <c r="H6862" s="213">
        <v>766211</v>
      </c>
      <c r="I6862" s="213">
        <v>1023562</v>
      </c>
      <c r="J6862" s="213">
        <v>1108316</v>
      </c>
      <c r="K6862" s="213">
        <v>754305</v>
      </c>
      <c r="L6862" s="213">
        <v>929789</v>
      </c>
      <c r="M6862" s="213">
        <v>1442442</v>
      </c>
      <c r="N6862" s="213">
        <v>1608419</v>
      </c>
      <c r="O6862" s="213">
        <v>1174140</v>
      </c>
      <c r="P6862" s="214">
        <v>1085293</v>
      </c>
    </row>
    <row r="6863" spans="1:16" x14ac:dyDescent="0.25">
      <c r="A6863" s="236" t="s">
        <v>1227</v>
      </c>
      <c r="B6863" s="237" t="s">
        <v>6028</v>
      </c>
      <c r="C6863" s="213">
        <v>0</v>
      </c>
      <c r="D6863" s="213">
        <v>55375</v>
      </c>
      <c r="E6863" s="213">
        <v>65362</v>
      </c>
      <c r="F6863" s="213">
        <v>64315</v>
      </c>
      <c r="G6863" s="213">
        <v>82485</v>
      </c>
      <c r="H6863" s="213">
        <v>108956</v>
      </c>
      <c r="I6863" s="213">
        <v>127618</v>
      </c>
      <c r="J6863" s="213">
        <v>155200</v>
      </c>
      <c r="K6863" s="213">
        <v>136676</v>
      </c>
      <c r="L6863" s="213">
        <v>210222</v>
      </c>
      <c r="M6863" s="213">
        <v>256299</v>
      </c>
      <c r="N6863" s="213">
        <v>240050</v>
      </c>
      <c r="O6863" s="213">
        <v>185552</v>
      </c>
      <c r="P6863" s="214">
        <v>189603</v>
      </c>
    </row>
    <row r="6864" spans="1:16" x14ac:dyDescent="0.25">
      <c r="A6864" s="236" t="s">
        <v>1764</v>
      </c>
      <c r="B6864" s="237" t="s">
        <v>6442</v>
      </c>
      <c r="C6864" s="213">
        <v>0</v>
      </c>
      <c r="D6864" s="213">
        <v>216544</v>
      </c>
      <c r="E6864" s="213">
        <v>286145</v>
      </c>
      <c r="F6864" s="213">
        <v>346555</v>
      </c>
      <c r="G6864" s="213">
        <v>380535</v>
      </c>
      <c r="H6864" s="213">
        <v>467624</v>
      </c>
      <c r="I6864" s="213">
        <v>566852</v>
      </c>
      <c r="J6864" s="213">
        <v>745930</v>
      </c>
      <c r="K6864" s="213">
        <v>520733</v>
      </c>
      <c r="L6864" s="213">
        <v>527806</v>
      </c>
      <c r="M6864" s="213">
        <v>690160</v>
      </c>
      <c r="N6864" s="213">
        <v>666203</v>
      </c>
      <c r="O6864" s="213">
        <v>693734</v>
      </c>
      <c r="P6864" s="214">
        <v>663639</v>
      </c>
    </row>
    <row r="6865" spans="1:16" x14ac:dyDescent="0.25">
      <c r="A6865" s="236" t="s">
        <v>1087</v>
      </c>
      <c r="B6865" s="237" t="s">
        <v>6089</v>
      </c>
      <c r="C6865" s="213">
        <v>0</v>
      </c>
      <c r="D6865" s="213">
        <v>57258</v>
      </c>
      <c r="E6865" s="213">
        <v>107538</v>
      </c>
      <c r="F6865" s="213">
        <v>132256</v>
      </c>
      <c r="G6865" s="213">
        <v>156053</v>
      </c>
      <c r="H6865" s="213">
        <v>207185</v>
      </c>
      <c r="I6865" s="213">
        <v>271579</v>
      </c>
      <c r="J6865" s="213">
        <v>246139</v>
      </c>
      <c r="K6865" s="213">
        <v>193767</v>
      </c>
      <c r="L6865" s="213">
        <v>296344</v>
      </c>
      <c r="M6865" s="213">
        <v>465081</v>
      </c>
      <c r="N6865" s="213">
        <v>473577</v>
      </c>
      <c r="O6865" s="213">
        <v>477320</v>
      </c>
      <c r="P6865" s="214">
        <v>546461</v>
      </c>
    </row>
    <row r="6866" spans="1:16" x14ac:dyDescent="0.25">
      <c r="A6866" s="236" t="s">
        <v>260</v>
      </c>
      <c r="B6866" s="237" t="s">
        <v>6089</v>
      </c>
      <c r="C6866" s="213">
        <v>0</v>
      </c>
      <c r="D6866" s="213">
        <v>556657</v>
      </c>
      <c r="E6866" s="213">
        <v>659992</v>
      </c>
      <c r="F6866" s="213">
        <v>739238</v>
      </c>
      <c r="G6866" s="213">
        <v>909189</v>
      </c>
      <c r="H6866" s="213">
        <v>1422420</v>
      </c>
      <c r="I6866" s="213">
        <v>1779852</v>
      </c>
      <c r="J6866" s="213">
        <v>2206784</v>
      </c>
      <c r="K6866" s="213">
        <v>1759679</v>
      </c>
      <c r="L6866" s="213">
        <v>2354462</v>
      </c>
      <c r="M6866" s="213">
        <v>3475993</v>
      </c>
      <c r="N6866" s="213">
        <v>4236247</v>
      </c>
      <c r="O6866" s="213">
        <v>4115108</v>
      </c>
      <c r="P6866" s="214">
        <v>3209598</v>
      </c>
    </row>
    <row r="6867" spans="1:16" x14ac:dyDescent="0.25">
      <c r="A6867" s="236" t="s">
        <v>279</v>
      </c>
      <c r="B6867" s="237" t="s">
        <v>5739</v>
      </c>
      <c r="C6867" s="213">
        <v>1450117</v>
      </c>
      <c r="D6867" s="213">
        <v>731293</v>
      </c>
      <c r="E6867" s="213">
        <v>800631</v>
      </c>
      <c r="F6867" s="213">
        <v>821038</v>
      </c>
      <c r="G6867" s="213">
        <v>981874</v>
      </c>
      <c r="H6867" s="213">
        <v>1142419</v>
      </c>
      <c r="I6867" s="213">
        <v>1286436</v>
      </c>
      <c r="J6867" s="213">
        <v>1276406</v>
      </c>
      <c r="K6867" s="213">
        <v>978964</v>
      </c>
      <c r="L6867" s="213">
        <v>1378790</v>
      </c>
      <c r="M6867" s="213">
        <v>1873946</v>
      </c>
      <c r="N6867" s="213">
        <v>1952417</v>
      </c>
      <c r="O6867" s="213">
        <v>1645638</v>
      </c>
      <c r="P6867" s="214">
        <v>1194494</v>
      </c>
    </row>
    <row r="6868" spans="1:16" x14ac:dyDescent="0.25">
      <c r="A6868" s="236" t="s">
        <v>2563</v>
      </c>
      <c r="B6868" s="237" t="s">
        <v>6243</v>
      </c>
      <c r="C6868" s="213">
        <v>0</v>
      </c>
      <c r="D6868" s="213">
        <v>47297</v>
      </c>
      <c r="E6868" s="213">
        <v>49731</v>
      </c>
      <c r="F6868" s="213">
        <v>117098</v>
      </c>
      <c r="G6868" s="213">
        <v>60272</v>
      </c>
      <c r="H6868" s="213">
        <v>61814</v>
      </c>
      <c r="I6868" s="213">
        <v>76418</v>
      </c>
      <c r="J6868" s="213">
        <v>65502</v>
      </c>
      <c r="K6868" s="213">
        <v>61384</v>
      </c>
      <c r="L6868" s="213">
        <v>66690</v>
      </c>
      <c r="M6868" s="213">
        <v>77829</v>
      </c>
      <c r="N6868" s="213">
        <v>82095</v>
      </c>
      <c r="O6868" s="213">
        <v>84570</v>
      </c>
      <c r="P6868" s="214">
        <v>68054</v>
      </c>
    </row>
    <row r="6869" spans="1:16" x14ac:dyDescent="0.25">
      <c r="A6869" s="236" t="s">
        <v>1827</v>
      </c>
      <c r="B6869" s="237" t="s">
        <v>6128</v>
      </c>
      <c r="C6869" s="213">
        <v>0</v>
      </c>
      <c r="D6869" s="213">
        <v>105216</v>
      </c>
      <c r="E6869" s="213">
        <v>145237</v>
      </c>
      <c r="F6869" s="213">
        <v>168447</v>
      </c>
      <c r="G6869" s="213">
        <v>194977</v>
      </c>
      <c r="H6869" s="213">
        <v>217868</v>
      </c>
      <c r="I6869" s="213">
        <v>282365</v>
      </c>
      <c r="J6869" s="213">
        <v>292251</v>
      </c>
      <c r="K6869" s="213">
        <v>272335</v>
      </c>
      <c r="L6869" s="213">
        <v>334485</v>
      </c>
      <c r="M6869" s="213">
        <v>423980</v>
      </c>
      <c r="N6869" s="213">
        <v>386038</v>
      </c>
      <c r="O6869" s="213">
        <v>410369</v>
      </c>
      <c r="P6869" s="214">
        <v>381071</v>
      </c>
    </row>
    <row r="6870" spans="1:16" x14ac:dyDescent="0.25">
      <c r="A6870" s="236" t="s">
        <v>2655</v>
      </c>
      <c r="B6870" s="237" t="s">
        <v>7296</v>
      </c>
      <c r="C6870" s="213">
        <v>0</v>
      </c>
      <c r="D6870" s="213">
        <v>27576</v>
      </c>
      <c r="E6870" s="213">
        <v>37374</v>
      </c>
      <c r="F6870" s="213">
        <v>47547</v>
      </c>
      <c r="G6870" s="213">
        <v>67929</v>
      </c>
      <c r="H6870" s="213">
        <v>68952</v>
      </c>
      <c r="I6870" s="213">
        <v>64746</v>
      </c>
      <c r="J6870" s="213">
        <v>74321</v>
      </c>
      <c r="K6870" s="213">
        <v>55487</v>
      </c>
      <c r="L6870" s="213">
        <v>52963</v>
      </c>
      <c r="M6870" s="213">
        <v>76098</v>
      </c>
      <c r="N6870" s="213">
        <v>88788</v>
      </c>
      <c r="O6870" s="213">
        <v>86831</v>
      </c>
      <c r="P6870" s="214">
        <v>69815</v>
      </c>
    </row>
    <row r="6871" spans="1:16" x14ac:dyDescent="0.25">
      <c r="A6871" s="236" t="s">
        <v>1486</v>
      </c>
      <c r="B6871" s="237" t="s">
        <v>5469</v>
      </c>
      <c r="C6871" s="213">
        <v>205881</v>
      </c>
      <c r="D6871" s="213">
        <v>225061</v>
      </c>
      <c r="E6871" s="213">
        <v>255547</v>
      </c>
      <c r="F6871" s="213">
        <v>318777</v>
      </c>
      <c r="G6871" s="213">
        <v>348351</v>
      </c>
      <c r="H6871" s="213">
        <v>373002</v>
      </c>
      <c r="I6871" s="213">
        <v>464308</v>
      </c>
      <c r="J6871" s="213">
        <v>473929</v>
      </c>
      <c r="K6871" s="213">
        <v>428602</v>
      </c>
      <c r="L6871" s="213">
        <v>480095</v>
      </c>
      <c r="M6871" s="213">
        <v>581739</v>
      </c>
      <c r="N6871" s="213">
        <v>599268</v>
      </c>
      <c r="O6871" s="213">
        <v>576701</v>
      </c>
      <c r="P6871" s="214">
        <v>526722</v>
      </c>
    </row>
    <row r="6872" spans="1:16" x14ac:dyDescent="0.25">
      <c r="A6872" s="236" t="s">
        <v>777</v>
      </c>
      <c r="B6872" s="237" t="s">
        <v>6244</v>
      </c>
      <c r="C6872" s="213">
        <v>352562</v>
      </c>
      <c r="D6872" s="213">
        <v>367702</v>
      </c>
      <c r="E6872" s="213">
        <v>450637</v>
      </c>
      <c r="F6872" s="213">
        <v>525056</v>
      </c>
      <c r="G6872" s="213">
        <v>694326</v>
      </c>
      <c r="H6872" s="213">
        <v>857096</v>
      </c>
      <c r="I6872" s="213">
        <v>1022201</v>
      </c>
      <c r="J6872" s="213">
        <v>1088397</v>
      </c>
      <c r="K6872" s="213">
        <v>779672</v>
      </c>
      <c r="L6872" s="213">
        <v>1020621</v>
      </c>
      <c r="M6872" s="213">
        <v>1528785</v>
      </c>
      <c r="N6872" s="213">
        <v>1531463</v>
      </c>
      <c r="O6872" s="213">
        <v>1622138</v>
      </c>
      <c r="P6872" s="214">
        <v>1544063</v>
      </c>
    </row>
    <row r="6873" spans="1:16" x14ac:dyDescent="0.25">
      <c r="A6873" s="236" t="s">
        <v>2104</v>
      </c>
      <c r="B6873" s="237" t="s">
        <v>5658</v>
      </c>
      <c r="C6873" s="213">
        <v>258104</v>
      </c>
      <c r="D6873" s="213">
        <v>261406</v>
      </c>
      <c r="E6873" s="213">
        <v>275131</v>
      </c>
      <c r="F6873" s="213">
        <v>345605</v>
      </c>
      <c r="G6873" s="213">
        <v>420942</v>
      </c>
      <c r="H6873" s="213">
        <v>407995</v>
      </c>
      <c r="I6873" s="213">
        <v>514838</v>
      </c>
      <c r="J6873" s="213">
        <v>686303</v>
      </c>
      <c r="K6873" s="213">
        <v>467671</v>
      </c>
      <c r="L6873" s="213">
        <v>543149</v>
      </c>
      <c r="M6873" s="213">
        <v>609310</v>
      </c>
      <c r="N6873" s="213">
        <v>595200</v>
      </c>
      <c r="O6873" s="213">
        <v>593957</v>
      </c>
      <c r="P6873" s="214">
        <v>521817</v>
      </c>
    </row>
    <row r="6874" spans="1:16" x14ac:dyDescent="0.25">
      <c r="A6874" s="236" t="s">
        <v>3333</v>
      </c>
      <c r="B6874" s="237" t="s">
        <v>7859</v>
      </c>
      <c r="C6874" s="213">
        <v>120740</v>
      </c>
      <c r="D6874" s="213">
        <v>130178</v>
      </c>
      <c r="E6874" s="213">
        <v>140574</v>
      </c>
      <c r="F6874" s="213">
        <v>159144</v>
      </c>
      <c r="G6874" s="213">
        <v>158597</v>
      </c>
      <c r="H6874" s="213">
        <v>191485</v>
      </c>
      <c r="I6874" s="213">
        <v>256578</v>
      </c>
      <c r="J6874" s="213">
        <v>303738</v>
      </c>
      <c r="K6874" s="213">
        <v>263153</v>
      </c>
      <c r="L6874" s="213">
        <v>325657</v>
      </c>
      <c r="M6874" s="213">
        <v>418895</v>
      </c>
      <c r="N6874" s="213">
        <v>424675</v>
      </c>
      <c r="O6874" s="213">
        <v>402281</v>
      </c>
      <c r="P6874" s="214">
        <v>423631</v>
      </c>
    </row>
    <row r="6875" spans="1:16" x14ac:dyDescent="0.25">
      <c r="A6875" s="236" t="s">
        <v>2175</v>
      </c>
      <c r="B6875" s="237" t="s">
        <v>6443</v>
      </c>
      <c r="C6875" s="213">
        <v>106949</v>
      </c>
      <c r="D6875" s="213">
        <v>113051</v>
      </c>
      <c r="E6875" s="213">
        <v>127199</v>
      </c>
      <c r="F6875" s="213">
        <v>138594</v>
      </c>
      <c r="G6875" s="213">
        <v>143825</v>
      </c>
      <c r="H6875" s="213">
        <v>168985</v>
      </c>
      <c r="I6875" s="213">
        <v>222167</v>
      </c>
      <c r="J6875" s="213">
        <v>312000</v>
      </c>
      <c r="K6875" s="213">
        <v>297228</v>
      </c>
      <c r="L6875" s="213">
        <v>328344</v>
      </c>
      <c r="M6875" s="213">
        <v>436720</v>
      </c>
      <c r="N6875" s="213">
        <v>481378</v>
      </c>
      <c r="O6875" s="213">
        <v>499848</v>
      </c>
      <c r="P6875" s="214">
        <v>472311</v>
      </c>
    </row>
    <row r="6876" spans="1:16" x14ac:dyDescent="0.25">
      <c r="A6876" s="236" t="s">
        <v>1641</v>
      </c>
      <c r="B6876" s="237" t="s">
        <v>8802</v>
      </c>
      <c r="C6876" s="213">
        <v>531194</v>
      </c>
      <c r="D6876" s="213">
        <v>450746</v>
      </c>
      <c r="E6876" s="213">
        <v>507749</v>
      </c>
      <c r="F6876" s="213">
        <v>546285</v>
      </c>
      <c r="G6876" s="213">
        <v>642787</v>
      </c>
      <c r="H6876" s="213">
        <v>721798</v>
      </c>
      <c r="I6876" s="213">
        <v>655191</v>
      </c>
      <c r="J6876" s="213">
        <v>778424</v>
      </c>
      <c r="K6876" s="213">
        <v>799023</v>
      </c>
      <c r="L6876" s="213">
        <v>1115492</v>
      </c>
      <c r="M6876" s="213">
        <v>1292834</v>
      </c>
      <c r="N6876" s="213">
        <v>1289682</v>
      </c>
      <c r="O6876" s="213">
        <v>1286277</v>
      </c>
      <c r="P6876" s="214">
        <v>1360963</v>
      </c>
    </row>
    <row r="6877" spans="1:16" x14ac:dyDescent="0.25">
      <c r="A6877" s="236" t="s">
        <v>1560</v>
      </c>
      <c r="B6877" s="237" t="s">
        <v>5958</v>
      </c>
      <c r="C6877" s="213">
        <v>449811</v>
      </c>
      <c r="D6877" s="213">
        <v>396467</v>
      </c>
      <c r="E6877" s="213">
        <v>441962</v>
      </c>
      <c r="F6877" s="213">
        <v>471556</v>
      </c>
      <c r="G6877" s="213">
        <v>406335</v>
      </c>
      <c r="H6877" s="213">
        <v>413613</v>
      </c>
      <c r="I6877" s="213">
        <v>530125</v>
      </c>
      <c r="J6877" s="213">
        <v>553396</v>
      </c>
      <c r="K6877" s="213">
        <v>399779</v>
      </c>
      <c r="L6877" s="213">
        <v>521638</v>
      </c>
      <c r="M6877" s="213">
        <v>629593</v>
      </c>
      <c r="N6877" s="213">
        <v>671322</v>
      </c>
      <c r="O6877" s="213">
        <v>703821</v>
      </c>
      <c r="P6877" s="214">
        <v>769167</v>
      </c>
    </row>
    <row r="6878" spans="1:16" x14ac:dyDescent="0.25">
      <c r="A6878" s="236" t="s">
        <v>1314</v>
      </c>
      <c r="B6878" s="237" t="s">
        <v>7295</v>
      </c>
      <c r="C6878" s="213">
        <v>281818</v>
      </c>
      <c r="D6878" s="213">
        <v>318087</v>
      </c>
      <c r="E6878" s="213">
        <v>380406</v>
      </c>
      <c r="F6878" s="213">
        <v>435001</v>
      </c>
      <c r="G6878" s="213">
        <v>469430</v>
      </c>
      <c r="H6878" s="213">
        <v>553868</v>
      </c>
      <c r="I6878" s="213">
        <v>677200</v>
      </c>
      <c r="J6878" s="213">
        <v>696537</v>
      </c>
      <c r="K6878" s="213">
        <v>552800</v>
      </c>
      <c r="L6878" s="213">
        <v>627404</v>
      </c>
      <c r="M6878" s="213">
        <v>729197</v>
      </c>
      <c r="N6878" s="213">
        <v>716475</v>
      </c>
      <c r="O6878" s="213">
        <v>759125</v>
      </c>
      <c r="P6878" s="214">
        <v>805047</v>
      </c>
    </row>
    <row r="6879" spans="1:16" x14ac:dyDescent="0.25">
      <c r="A6879" s="236" t="s">
        <v>422</v>
      </c>
      <c r="B6879" s="237" t="s">
        <v>5553</v>
      </c>
      <c r="C6879" s="213">
        <v>3399076</v>
      </c>
      <c r="D6879" s="213">
        <v>3772730</v>
      </c>
      <c r="E6879" s="213">
        <v>4441684</v>
      </c>
      <c r="F6879" s="213">
        <v>5220149</v>
      </c>
      <c r="G6879" s="213">
        <v>5597603</v>
      </c>
      <c r="H6879" s="213">
        <v>6240384</v>
      </c>
      <c r="I6879" s="213">
        <v>7222351</v>
      </c>
      <c r="J6879" s="213">
        <v>7572716</v>
      </c>
      <c r="K6879" s="213">
        <v>6004272</v>
      </c>
      <c r="L6879" s="213">
        <v>7950844</v>
      </c>
      <c r="M6879" s="213">
        <v>9140654</v>
      </c>
      <c r="N6879" s="213">
        <v>9146336</v>
      </c>
      <c r="O6879" s="213">
        <v>9861002</v>
      </c>
      <c r="P6879" s="214">
        <v>10635801</v>
      </c>
    </row>
    <row r="6880" spans="1:16" x14ac:dyDescent="0.25">
      <c r="A6880" s="236" t="s">
        <v>3518</v>
      </c>
      <c r="B6880" s="237" t="s">
        <v>9310</v>
      </c>
      <c r="C6880" s="213">
        <v>53123</v>
      </c>
      <c r="D6880" s="213">
        <v>52340</v>
      </c>
      <c r="E6880" s="213">
        <v>72970</v>
      </c>
      <c r="F6880" s="213">
        <v>80534</v>
      </c>
      <c r="G6880" s="213">
        <v>90905</v>
      </c>
      <c r="H6880" s="213">
        <v>122663</v>
      </c>
      <c r="I6880" s="213">
        <v>159483</v>
      </c>
      <c r="J6880" s="213">
        <v>158882</v>
      </c>
      <c r="K6880" s="213">
        <v>166570</v>
      </c>
      <c r="L6880" s="213">
        <v>153911</v>
      </c>
      <c r="M6880" s="213">
        <v>178719</v>
      </c>
      <c r="N6880" s="213">
        <v>178722</v>
      </c>
      <c r="O6880" s="213">
        <v>207609</v>
      </c>
      <c r="P6880" s="214">
        <v>183683</v>
      </c>
    </row>
    <row r="6881" spans="1:16" x14ac:dyDescent="0.25">
      <c r="A6881" s="236" t="s">
        <v>2227</v>
      </c>
      <c r="B6881" s="237" t="s">
        <v>8399</v>
      </c>
      <c r="C6881" s="213">
        <v>118510</v>
      </c>
      <c r="D6881" s="213">
        <v>111231</v>
      </c>
      <c r="E6881" s="213">
        <v>175101</v>
      </c>
      <c r="F6881" s="213">
        <v>193310</v>
      </c>
      <c r="G6881" s="213">
        <v>196504</v>
      </c>
      <c r="H6881" s="213">
        <v>208230</v>
      </c>
      <c r="I6881" s="213">
        <v>237577</v>
      </c>
      <c r="J6881" s="213">
        <v>290847</v>
      </c>
      <c r="K6881" s="213">
        <v>234650</v>
      </c>
      <c r="L6881" s="213">
        <v>287319</v>
      </c>
      <c r="M6881" s="213">
        <v>321912</v>
      </c>
      <c r="N6881" s="213">
        <v>332909</v>
      </c>
      <c r="O6881" s="213">
        <v>388847</v>
      </c>
      <c r="P6881" s="214">
        <v>382573</v>
      </c>
    </row>
    <row r="6882" spans="1:16" x14ac:dyDescent="0.25">
      <c r="A6882" s="236" t="s">
        <v>427</v>
      </c>
      <c r="B6882" s="237" t="s">
        <v>5641</v>
      </c>
      <c r="C6882" s="213">
        <v>3877373</v>
      </c>
      <c r="D6882" s="213">
        <v>4240554</v>
      </c>
      <c r="E6882" s="213">
        <v>5071798</v>
      </c>
      <c r="F6882" s="213">
        <v>6107099</v>
      </c>
      <c r="G6882" s="213">
        <v>6559862</v>
      </c>
      <c r="H6882" s="213">
        <v>7420288</v>
      </c>
      <c r="I6882" s="213">
        <v>8760484</v>
      </c>
      <c r="J6882" s="213">
        <v>9351184</v>
      </c>
      <c r="K6882" s="213">
        <v>7348530</v>
      </c>
      <c r="L6882" s="213">
        <v>9555850</v>
      </c>
      <c r="M6882" s="213">
        <v>11441352</v>
      </c>
      <c r="N6882" s="213">
        <v>11296399</v>
      </c>
      <c r="O6882" s="213">
        <v>12830235</v>
      </c>
      <c r="P6882" s="214">
        <v>12903235</v>
      </c>
    </row>
    <row r="6883" spans="1:16" x14ac:dyDescent="0.25">
      <c r="A6883" s="236" t="s">
        <v>2322</v>
      </c>
      <c r="B6883" s="237" t="s">
        <v>6837</v>
      </c>
      <c r="C6883" s="213">
        <v>258234</v>
      </c>
      <c r="D6883" s="213">
        <v>242158</v>
      </c>
      <c r="E6883" s="213">
        <v>259119</v>
      </c>
      <c r="F6883" s="213">
        <v>280133</v>
      </c>
      <c r="G6883" s="213">
        <v>304091</v>
      </c>
      <c r="H6883" s="213">
        <v>318720</v>
      </c>
      <c r="I6883" s="213">
        <v>342280</v>
      </c>
      <c r="J6883" s="213">
        <v>387044</v>
      </c>
      <c r="K6883" s="213">
        <v>261230</v>
      </c>
      <c r="L6883" s="213">
        <v>332864</v>
      </c>
      <c r="M6883" s="213">
        <v>389524</v>
      </c>
      <c r="N6883" s="213">
        <v>358192</v>
      </c>
      <c r="O6883" s="213">
        <v>337041</v>
      </c>
      <c r="P6883" s="214">
        <v>354290</v>
      </c>
    </row>
    <row r="6884" spans="1:16" x14ac:dyDescent="0.25">
      <c r="A6884" s="236" t="s">
        <v>1280</v>
      </c>
      <c r="B6884" s="237" t="s">
        <v>5862</v>
      </c>
      <c r="C6884" s="213">
        <v>0</v>
      </c>
      <c r="D6884" s="213">
        <v>1031569</v>
      </c>
      <c r="E6884" s="213">
        <v>1099898</v>
      </c>
      <c r="F6884" s="213">
        <v>1060035</v>
      </c>
      <c r="G6884" s="213">
        <v>859213</v>
      </c>
      <c r="H6884" s="213">
        <v>898867</v>
      </c>
      <c r="I6884" s="213">
        <v>1055491</v>
      </c>
      <c r="J6884" s="213">
        <v>1028748</v>
      </c>
      <c r="K6884" s="213">
        <v>712064</v>
      </c>
      <c r="L6884" s="213">
        <v>1365500</v>
      </c>
      <c r="M6884" s="213">
        <v>1495321</v>
      </c>
      <c r="N6884" s="213">
        <v>1303726</v>
      </c>
      <c r="O6884" s="213">
        <v>1316646</v>
      </c>
      <c r="P6884" s="214">
        <v>1202897</v>
      </c>
    </row>
    <row r="6885" spans="1:16" x14ac:dyDescent="0.25">
      <c r="A6885" s="236" t="s">
        <v>262</v>
      </c>
      <c r="B6885" s="237" t="s">
        <v>5862</v>
      </c>
      <c r="C6885" s="213">
        <v>0</v>
      </c>
      <c r="D6885" s="213">
        <v>2531889</v>
      </c>
      <c r="E6885" s="213">
        <v>2543731</v>
      </c>
      <c r="F6885" s="213">
        <v>2716022</v>
      </c>
      <c r="G6885" s="213">
        <v>2884765</v>
      </c>
      <c r="H6885" s="213">
        <v>3100686</v>
      </c>
      <c r="I6885" s="213">
        <v>3279374</v>
      </c>
      <c r="J6885" s="213">
        <v>2967951</v>
      </c>
      <c r="K6885" s="213">
        <v>2110074</v>
      </c>
      <c r="L6885" s="213">
        <v>3290315</v>
      </c>
      <c r="M6885" s="213">
        <v>4025525</v>
      </c>
      <c r="N6885" s="213">
        <v>4019476</v>
      </c>
      <c r="O6885" s="213">
        <v>4813737</v>
      </c>
      <c r="P6885" s="214">
        <v>5061479</v>
      </c>
    </row>
    <row r="6886" spans="1:16" x14ac:dyDescent="0.25">
      <c r="A6886" s="236" t="s">
        <v>582</v>
      </c>
      <c r="B6886" s="237" t="s">
        <v>6013</v>
      </c>
      <c r="C6886" s="213">
        <v>0</v>
      </c>
      <c r="D6886" s="213">
        <v>223598</v>
      </c>
      <c r="E6886" s="213">
        <v>269088</v>
      </c>
      <c r="F6886" s="213">
        <v>285876</v>
      </c>
      <c r="G6886" s="213">
        <v>296995</v>
      </c>
      <c r="H6886" s="213">
        <v>272338</v>
      </c>
      <c r="I6886" s="213">
        <v>321558</v>
      </c>
      <c r="J6886" s="213">
        <v>220663</v>
      </c>
      <c r="K6886" s="213">
        <v>168645</v>
      </c>
      <c r="L6886" s="213">
        <v>280850</v>
      </c>
      <c r="M6886" s="213">
        <v>313118</v>
      </c>
      <c r="N6886" s="213">
        <v>370231</v>
      </c>
      <c r="O6886" s="213">
        <v>451518</v>
      </c>
      <c r="P6886" s="214">
        <v>404086</v>
      </c>
    </row>
    <row r="6887" spans="1:16" x14ac:dyDescent="0.25">
      <c r="A6887" s="236" t="s">
        <v>3064</v>
      </c>
      <c r="B6887" s="237" t="s">
        <v>10453</v>
      </c>
      <c r="C6887" s="213">
        <v>59131</v>
      </c>
      <c r="D6887" s="213">
        <v>71430</v>
      </c>
      <c r="E6887" s="213">
        <v>62866</v>
      </c>
      <c r="F6887" s="213">
        <v>72546</v>
      </c>
      <c r="G6887" s="213">
        <v>49407</v>
      </c>
      <c r="H6887" s="213">
        <v>55589</v>
      </c>
      <c r="I6887" s="213">
        <v>50490</v>
      </c>
      <c r="J6887" s="213">
        <v>48044</v>
      </c>
      <c r="K6887" s="213">
        <v>26889</v>
      </c>
      <c r="L6887" s="213">
        <v>55182</v>
      </c>
      <c r="M6887" s="213">
        <v>87627</v>
      </c>
      <c r="N6887" s="213">
        <v>65470</v>
      </c>
      <c r="O6887" s="213">
        <v>69651</v>
      </c>
      <c r="P6887" s="214">
        <v>50575</v>
      </c>
    </row>
    <row r="6888" spans="1:16" x14ac:dyDescent="0.25">
      <c r="A6888" s="236" t="s">
        <v>4733</v>
      </c>
      <c r="B6888" s="237" t="s">
        <v>9974</v>
      </c>
      <c r="C6888" s="213">
        <v>36587</v>
      </c>
      <c r="D6888" s="213">
        <v>50879</v>
      </c>
      <c r="E6888" s="213">
        <v>44509</v>
      </c>
      <c r="F6888" s="213">
        <v>34980</v>
      </c>
      <c r="G6888" s="213">
        <v>51344</v>
      </c>
      <c r="H6888" s="213">
        <v>53229</v>
      </c>
      <c r="I6888" s="213">
        <v>25354</v>
      </c>
      <c r="J6888" s="213">
        <v>3054</v>
      </c>
      <c r="K6888" s="213">
        <v>1256</v>
      </c>
      <c r="L6888" s="213">
        <v>0</v>
      </c>
      <c r="M6888" s="213">
        <v>3467</v>
      </c>
      <c r="N6888" s="213">
        <v>1933</v>
      </c>
      <c r="O6888" s="213">
        <v>32</v>
      </c>
      <c r="P6888" s="214">
        <v>82</v>
      </c>
    </row>
    <row r="6889" spans="1:16" x14ac:dyDescent="0.25">
      <c r="A6889" s="236" t="s">
        <v>831</v>
      </c>
      <c r="B6889" s="237" t="s">
        <v>9560</v>
      </c>
      <c r="C6889" s="213">
        <v>81527</v>
      </c>
      <c r="D6889" s="213">
        <v>87901</v>
      </c>
      <c r="E6889" s="213">
        <v>90753</v>
      </c>
      <c r="F6889" s="213">
        <v>106947</v>
      </c>
      <c r="G6889" s="213">
        <v>147906</v>
      </c>
      <c r="H6889" s="213">
        <v>186100</v>
      </c>
      <c r="I6889" s="213">
        <v>191733</v>
      </c>
      <c r="J6889" s="213">
        <v>199847</v>
      </c>
      <c r="K6889" s="213">
        <v>131858</v>
      </c>
      <c r="L6889" s="213">
        <v>141456</v>
      </c>
      <c r="M6889" s="213">
        <v>189183</v>
      </c>
      <c r="N6889" s="213">
        <v>221996</v>
      </c>
      <c r="O6889" s="213">
        <v>295121</v>
      </c>
      <c r="P6889" s="214">
        <v>331704</v>
      </c>
    </row>
    <row r="6890" spans="1:16" x14ac:dyDescent="0.25">
      <c r="A6890" s="236" t="s">
        <v>1371</v>
      </c>
      <c r="B6890" s="237" t="s">
        <v>5951</v>
      </c>
      <c r="C6890" s="213">
        <v>175634</v>
      </c>
      <c r="D6890" s="213">
        <v>99448</v>
      </c>
      <c r="E6890" s="213">
        <v>124553</v>
      </c>
      <c r="F6890" s="213">
        <v>128975</v>
      </c>
      <c r="G6890" s="213">
        <v>212441</v>
      </c>
      <c r="H6890" s="213">
        <v>265817</v>
      </c>
      <c r="I6890" s="213">
        <v>152523</v>
      </c>
      <c r="J6890" s="213">
        <v>157144</v>
      </c>
      <c r="K6890" s="213">
        <v>116588</v>
      </c>
      <c r="L6890" s="213">
        <v>152667</v>
      </c>
      <c r="M6890" s="213">
        <v>208124</v>
      </c>
      <c r="N6890" s="213">
        <v>220893</v>
      </c>
      <c r="O6890" s="213">
        <v>282046</v>
      </c>
      <c r="P6890" s="214">
        <v>231893</v>
      </c>
    </row>
    <row r="6891" spans="1:16" x14ac:dyDescent="0.25">
      <c r="A6891" s="236" t="s">
        <v>10454</v>
      </c>
      <c r="B6891" s="237" t="s">
        <v>10455</v>
      </c>
      <c r="C6891" s="213">
        <v>282953</v>
      </c>
      <c r="D6891" s="213">
        <v>71577</v>
      </c>
      <c r="E6891" s="213">
        <v>71705</v>
      </c>
      <c r="F6891" s="213">
        <v>4027</v>
      </c>
      <c r="G6891" s="213">
        <v>1608</v>
      </c>
      <c r="H6891" s="213">
        <v>1673</v>
      </c>
      <c r="I6891" s="213">
        <v>2343</v>
      </c>
      <c r="J6891" s="213">
        <v>2504</v>
      </c>
      <c r="K6891" s="213">
        <v>1881</v>
      </c>
      <c r="L6891" s="213">
        <v>0</v>
      </c>
      <c r="M6891" s="213">
        <v>0</v>
      </c>
      <c r="N6891" s="213">
        <v>0</v>
      </c>
      <c r="O6891" s="213">
        <v>0</v>
      </c>
      <c r="P6891" s="214">
        <v>0</v>
      </c>
    </row>
    <row r="6892" spans="1:16" x14ac:dyDescent="0.25">
      <c r="A6892" s="236" t="s">
        <v>887</v>
      </c>
      <c r="B6892" s="237" t="s">
        <v>10203</v>
      </c>
      <c r="C6892" s="213">
        <v>0</v>
      </c>
      <c r="D6892" s="213">
        <v>1377098</v>
      </c>
      <c r="E6892" s="213">
        <v>1308767</v>
      </c>
      <c r="F6892" s="213">
        <v>1525686</v>
      </c>
      <c r="G6892" s="213">
        <v>1512622</v>
      </c>
      <c r="H6892" s="213">
        <v>1655205</v>
      </c>
      <c r="I6892" s="213">
        <v>1908570</v>
      </c>
      <c r="J6892" s="213">
        <v>1828961</v>
      </c>
      <c r="K6892" s="213">
        <v>1364753</v>
      </c>
      <c r="L6892" s="213">
        <v>1786707</v>
      </c>
      <c r="M6892" s="213">
        <v>1931532</v>
      </c>
      <c r="N6892" s="213">
        <v>1817629</v>
      </c>
      <c r="O6892" s="213">
        <v>1907712</v>
      </c>
      <c r="P6892" s="214">
        <v>2027675</v>
      </c>
    </row>
    <row r="6893" spans="1:16" x14ac:dyDescent="0.25">
      <c r="A6893" s="236" t="s">
        <v>3925</v>
      </c>
      <c r="B6893" s="237" t="s">
        <v>6294</v>
      </c>
      <c r="C6893" s="213">
        <v>0</v>
      </c>
      <c r="D6893" s="213">
        <v>905751</v>
      </c>
      <c r="E6893" s="213">
        <v>886665</v>
      </c>
      <c r="F6893" s="213">
        <v>938792</v>
      </c>
      <c r="G6893" s="213">
        <v>802255</v>
      </c>
      <c r="H6893" s="213">
        <v>777072</v>
      </c>
      <c r="I6893" s="213">
        <v>908262</v>
      </c>
      <c r="J6893" s="213">
        <v>797476</v>
      </c>
      <c r="K6893" s="213">
        <v>710991</v>
      </c>
      <c r="L6893" s="213">
        <v>983138</v>
      </c>
      <c r="M6893" s="213">
        <v>1122553</v>
      </c>
      <c r="N6893" s="213">
        <v>1131911</v>
      </c>
      <c r="O6893" s="213">
        <v>1145797</v>
      </c>
      <c r="P6893" s="214">
        <v>1034506</v>
      </c>
    </row>
    <row r="6894" spans="1:16" x14ac:dyDescent="0.25">
      <c r="A6894" s="236" t="s">
        <v>4263</v>
      </c>
      <c r="B6894" s="237" t="s">
        <v>6294</v>
      </c>
      <c r="C6894" s="213">
        <v>0</v>
      </c>
      <c r="D6894" s="213">
        <v>312414</v>
      </c>
      <c r="E6894" s="213">
        <v>397015</v>
      </c>
      <c r="F6894" s="213">
        <v>490792</v>
      </c>
      <c r="G6894" s="213">
        <v>565063</v>
      </c>
      <c r="H6894" s="213">
        <v>627192</v>
      </c>
      <c r="I6894" s="213">
        <v>801861</v>
      </c>
      <c r="J6894" s="213">
        <v>1200672</v>
      </c>
      <c r="K6894" s="213">
        <v>925101</v>
      </c>
      <c r="L6894" s="213">
        <v>2173204</v>
      </c>
      <c r="M6894" s="213">
        <v>1290861</v>
      </c>
      <c r="N6894" s="213">
        <v>1452220</v>
      </c>
      <c r="O6894" s="213">
        <v>1375799</v>
      </c>
      <c r="P6894" s="214">
        <v>922989</v>
      </c>
    </row>
    <row r="6895" spans="1:16" x14ac:dyDescent="0.25">
      <c r="A6895" s="236" t="s">
        <v>2073</v>
      </c>
      <c r="B6895" s="237" t="s">
        <v>7038</v>
      </c>
      <c r="C6895" s="213">
        <v>0</v>
      </c>
      <c r="D6895" s="213">
        <v>143466</v>
      </c>
      <c r="E6895" s="213">
        <v>141779</v>
      </c>
      <c r="F6895" s="213">
        <v>189231</v>
      </c>
      <c r="G6895" s="213">
        <v>188437</v>
      </c>
      <c r="H6895" s="213">
        <v>186723</v>
      </c>
      <c r="I6895" s="213">
        <v>188926</v>
      </c>
      <c r="J6895" s="213">
        <v>207905</v>
      </c>
      <c r="K6895" s="213">
        <v>180619</v>
      </c>
      <c r="L6895" s="213">
        <v>192207</v>
      </c>
      <c r="M6895" s="213">
        <v>217326</v>
      </c>
      <c r="N6895" s="213">
        <v>198518</v>
      </c>
      <c r="O6895" s="213">
        <v>232760</v>
      </c>
      <c r="P6895" s="214">
        <v>206144</v>
      </c>
    </row>
    <row r="6896" spans="1:16" x14ac:dyDescent="0.25">
      <c r="A6896" s="236" t="s">
        <v>1089</v>
      </c>
      <c r="B6896" s="237" t="s">
        <v>7846</v>
      </c>
      <c r="C6896" s="213">
        <v>461692</v>
      </c>
      <c r="D6896" s="213">
        <v>497072</v>
      </c>
      <c r="E6896" s="213">
        <v>533453</v>
      </c>
      <c r="F6896" s="213">
        <v>662615</v>
      </c>
      <c r="G6896" s="213">
        <v>733550</v>
      </c>
      <c r="H6896" s="213">
        <v>818293</v>
      </c>
      <c r="I6896" s="213">
        <v>939513</v>
      </c>
      <c r="J6896" s="213">
        <v>957970</v>
      </c>
      <c r="K6896" s="213">
        <v>850169</v>
      </c>
      <c r="L6896" s="213">
        <v>966896</v>
      </c>
      <c r="M6896" s="213">
        <v>1157271</v>
      </c>
      <c r="N6896" s="213">
        <v>1202030</v>
      </c>
      <c r="O6896" s="213">
        <v>1299376</v>
      </c>
      <c r="P6896" s="214">
        <v>1430544</v>
      </c>
    </row>
    <row r="6897" spans="1:16" x14ac:dyDescent="0.25">
      <c r="A6897" s="236" t="s">
        <v>2193</v>
      </c>
      <c r="B6897" s="237" t="s">
        <v>8153</v>
      </c>
      <c r="C6897" s="213">
        <v>600480</v>
      </c>
      <c r="D6897" s="213">
        <v>588163</v>
      </c>
      <c r="E6897" s="213">
        <v>657279</v>
      </c>
      <c r="F6897" s="213">
        <v>733972</v>
      </c>
      <c r="G6897" s="213">
        <v>768777</v>
      </c>
      <c r="H6897" s="213">
        <v>890532</v>
      </c>
      <c r="I6897" s="213">
        <v>999976</v>
      </c>
      <c r="J6897" s="213">
        <v>1077223</v>
      </c>
      <c r="K6897" s="213">
        <v>886537</v>
      </c>
      <c r="L6897" s="213">
        <v>1113015</v>
      </c>
      <c r="M6897" s="213">
        <v>1254751</v>
      </c>
      <c r="N6897" s="213">
        <v>1282663</v>
      </c>
      <c r="O6897" s="213">
        <v>1355418</v>
      </c>
      <c r="P6897" s="214">
        <v>1567175</v>
      </c>
    </row>
    <row r="6898" spans="1:16" x14ac:dyDescent="0.25">
      <c r="A6898" s="236" t="s">
        <v>1337</v>
      </c>
      <c r="B6898" s="237" t="s">
        <v>5893</v>
      </c>
      <c r="C6898" s="213">
        <v>3726273</v>
      </c>
      <c r="D6898" s="213">
        <v>3696000</v>
      </c>
      <c r="E6898" s="213">
        <v>4054825</v>
      </c>
      <c r="F6898" s="213">
        <v>4731920</v>
      </c>
      <c r="G6898" s="213">
        <v>5083397</v>
      </c>
      <c r="H6898" s="213">
        <v>5864014</v>
      </c>
      <c r="I6898" s="213">
        <v>7115494</v>
      </c>
      <c r="J6898" s="213">
        <v>8670979</v>
      </c>
      <c r="K6898" s="213">
        <v>7828253</v>
      </c>
      <c r="L6898" s="213">
        <v>10654066</v>
      </c>
      <c r="M6898" s="213">
        <v>13881650</v>
      </c>
      <c r="N6898" s="213">
        <v>13084691</v>
      </c>
      <c r="O6898" s="213">
        <v>12689375</v>
      </c>
      <c r="P6898" s="214">
        <v>12520357</v>
      </c>
    </row>
    <row r="6899" spans="1:16" x14ac:dyDescent="0.25">
      <c r="A6899" s="236" t="s">
        <v>881</v>
      </c>
      <c r="B6899" s="237" t="s">
        <v>5898</v>
      </c>
      <c r="C6899" s="213">
        <v>242819</v>
      </c>
      <c r="D6899" s="213">
        <v>202385</v>
      </c>
      <c r="E6899" s="213">
        <v>221980</v>
      </c>
      <c r="F6899" s="213">
        <v>219908</v>
      </c>
      <c r="G6899" s="213">
        <v>270327</v>
      </c>
      <c r="H6899" s="213">
        <v>240736</v>
      </c>
      <c r="I6899" s="213">
        <v>272367</v>
      </c>
      <c r="J6899" s="213">
        <v>273675</v>
      </c>
      <c r="K6899" s="213">
        <v>232974</v>
      </c>
      <c r="L6899" s="213">
        <v>278068</v>
      </c>
      <c r="M6899" s="213">
        <v>365406</v>
      </c>
      <c r="N6899" s="213">
        <v>342416</v>
      </c>
      <c r="O6899" s="213">
        <v>367269</v>
      </c>
      <c r="P6899" s="214">
        <v>351711</v>
      </c>
    </row>
    <row r="6900" spans="1:16" x14ac:dyDescent="0.25">
      <c r="A6900" s="236" t="s">
        <v>1082</v>
      </c>
      <c r="B6900" s="237" t="s">
        <v>6202</v>
      </c>
      <c r="C6900" s="213">
        <v>2189799</v>
      </c>
      <c r="D6900" s="213">
        <v>2039770</v>
      </c>
      <c r="E6900" s="213">
        <v>2469831</v>
      </c>
      <c r="F6900" s="213">
        <v>3234821</v>
      </c>
      <c r="G6900" s="213">
        <v>3784779</v>
      </c>
      <c r="H6900" s="213">
        <v>4608995</v>
      </c>
      <c r="I6900" s="213">
        <v>5651639</v>
      </c>
      <c r="J6900" s="213">
        <v>7041334</v>
      </c>
      <c r="K6900" s="213">
        <v>5670563</v>
      </c>
      <c r="L6900" s="213">
        <v>6856587</v>
      </c>
      <c r="M6900" s="213">
        <v>9715158</v>
      </c>
      <c r="N6900" s="213">
        <v>10499150</v>
      </c>
      <c r="O6900" s="213">
        <v>12222498</v>
      </c>
      <c r="P6900" s="214">
        <v>13309647</v>
      </c>
    </row>
    <row r="6901" spans="1:16" x14ac:dyDescent="0.25">
      <c r="A6901" s="236" t="s">
        <v>1768</v>
      </c>
      <c r="B6901" s="237" t="s">
        <v>6832</v>
      </c>
      <c r="C6901" s="213">
        <v>2352927</v>
      </c>
      <c r="D6901" s="213">
        <v>2401500</v>
      </c>
      <c r="E6901" s="213">
        <v>2782955</v>
      </c>
      <c r="F6901" s="213">
        <v>3568890</v>
      </c>
      <c r="G6901" s="213">
        <v>4334535</v>
      </c>
      <c r="H6901" s="213">
        <v>4906167</v>
      </c>
      <c r="I6901" s="213">
        <v>5979095</v>
      </c>
      <c r="J6901" s="213">
        <v>7635706</v>
      </c>
      <c r="K6901" s="213">
        <v>7067750</v>
      </c>
      <c r="L6901" s="213">
        <v>8274531</v>
      </c>
      <c r="M6901" s="213">
        <v>9778396</v>
      </c>
      <c r="N6901" s="213">
        <v>10602722</v>
      </c>
      <c r="O6901" s="213">
        <v>11819839</v>
      </c>
      <c r="P6901" s="214">
        <v>11835463</v>
      </c>
    </row>
    <row r="6902" spans="1:16" x14ac:dyDescent="0.25">
      <c r="A6902" s="236" t="s">
        <v>1664</v>
      </c>
      <c r="B6902" s="237" t="s">
        <v>6059</v>
      </c>
      <c r="C6902" s="213">
        <v>260860</v>
      </c>
      <c r="D6902" s="213">
        <v>250225</v>
      </c>
      <c r="E6902" s="213">
        <v>252825</v>
      </c>
      <c r="F6902" s="213">
        <v>304632</v>
      </c>
      <c r="G6902" s="213">
        <v>381799</v>
      </c>
      <c r="H6902" s="213">
        <v>395656</v>
      </c>
      <c r="I6902" s="213">
        <v>442950</v>
      </c>
      <c r="J6902" s="213">
        <v>460814</v>
      </c>
      <c r="K6902" s="213">
        <v>415196</v>
      </c>
      <c r="L6902" s="213">
        <v>491214</v>
      </c>
      <c r="M6902" s="213">
        <v>696220</v>
      </c>
      <c r="N6902" s="213">
        <v>823849</v>
      </c>
      <c r="O6902" s="213">
        <v>907427</v>
      </c>
      <c r="P6902" s="214">
        <v>480370</v>
      </c>
    </row>
    <row r="6903" spans="1:16" x14ac:dyDescent="0.25">
      <c r="A6903" s="236" t="s">
        <v>2096</v>
      </c>
      <c r="B6903" s="237" t="s">
        <v>8576</v>
      </c>
      <c r="C6903" s="213">
        <v>1547233</v>
      </c>
      <c r="D6903" s="213">
        <v>1432270</v>
      </c>
      <c r="E6903" s="213">
        <v>1552361</v>
      </c>
      <c r="F6903" s="213">
        <v>1963452</v>
      </c>
      <c r="G6903" s="213">
        <v>2215618</v>
      </c>
      <c r="H6903" s="213">
        <v>2478867</v>
      </c>
      <c r="I6903" s="213">
        <v>3157652</v>
      </c>
      <c r="J6903" s="213">
        <v>2932818</v>
      </c>
      <c r="K6903" s="213">
        <v>2451428</v>
      </c>
      <c r="L6903" s="213">
        <v>2810537</v>
      </c>
      <c r="M6903" s="213">
        <v>3994288</v>
      </c>
      <c r="N6903" s="213">
        <v>4508370</v>
      </c>
      <c r="O6903" s="213">
        <v>4896389</v>
      </c>
      <c r="P6903" s="214">
        <v>4872552</v>
      </c>
    </row>
    <row r="6904" spans="1:16" x14ac:dyDescent="0.25">
      <c r="A6904" s="236" t="s">
        <v>2665</v>
      </c>
      <c r="B6904" s="237" t="s">
        <v>8154</v>
      </c>
      <c r="C6904" s="213">
        <v>680617</v>
      </c>
      <c r="D6904" s="213">
        <v>687653</v>
      </c>
      <c r="E6904" s="213">
        <v>738672</v>
      </c>
      <c r="F6904" s="213">
        <v>874006</v>
      </c>
      <c r="G6904" s="213">
        <v>1023737</v>
      </c>
      <c r="H6904" s="213">
        <v>1136785</v>
      </c>
      <c r="I6904" s="213">
        <v>1422232</v>
      </c>
      <c r="J6904" s="213">
        <v>1898613</v>
      </c>
      <c r="K6904" s="213">
        <v>1962686</v>
      </c>
      <c r="L6904" s="213">
        <v>2416325</v>
      </c>
      <c r="M6904" s="213">
        <v>3047412</v>
      </c>
      <c r="N6904" s="213">
        <v>3203820</v>
      </c>
      <c r="O6904" s="213">
        <v>3721344</v>
      </c>
      <c r="P6904" s="214">
        <v>3593171</v>
      </c>
    </row>
    <row r="6905" spans="1:16" x14ac:dyDescent="0.25">
      <c r="A6905" s="236" t="s">
        <v>2818</v>
      </c>
      <c r="B6905" s="237" t="s">
        <v>8155</v>
      </c>
      <c r="C6905" s="213">
        <v>88276</v>
      </c>
      <c r="D6905" s="213">
        <v>102253</v>
      </c>
      <c r="E6905" s="213">
        <v>100598</v>
      </c>
      <c r="F6905" s="213">
        <v>102792</v>
      </c>
      <c r="G6905" s="213">
        <v>129008</v>
      </c>
      <c r="H6905" s="213">
        <v>148132</v>
      </c>
      <c r="I6905" s="213">
        <v>179108</v>
      </c>
      <c r="J6905" s="213">
        <v>136168</v>
      </c>
      <c r="K6905" s="213">
        <v>115536</v>
      </c>
      <c r="L6905" s="213">
        <v>167684</v>
      </c>
      <c r="M6905" s="213">
        <v>205308</v>
      </c>
      <c r="N6905" s="213">
        <v>202431</v>
      </c>
      <c r="O6905" s="213">
        <v>235080</v>
      </c>
      <c r="P6905" s="214">
        <v>212037</v>
      </c>
    </row>
    <row r="6906" spans="1:16" x14ac:dyDescent="0.25">
      <c r="A6906" s="236" t="s">
        <v>2401</v>
      </c>
      <c r="B6906" s="237" t="s">
        <v>6432</v>
      </c>
      <c r="C6906" s="213">
        <v>678591</v>
      </c>
      <c r="D6906" s="213">
        <v>775618</v>
      </c>
      <c r="E6906" s="213">
        <v>867870</v>
      </c>
      <c r="F6906" s="213">
        <v>866723</v>
      </c>
      <c r="G6906" s="213">
        <v>711942</v>
      </c>
      <c r="H6906" s="213">
        <v>787649</v>
      </c>
      <c r="I6906" s="213">
        <v>720487</v>
      </c>
      <c r="J6906" s="213">
        <v>835023</v>
      </c>
      <c r="K6906" s="213">
        <v>662774</v>
      </c>
      <c r="L6906" s="213">
        <v>833859</v>
      </c>
      <c r="M6906" s="213">
        <v>1079789</v>
      </c>
      <c r="N6906" s="213">
        <v>1186908</v>
      </c>
      <c r="O6906" s="213">
        <v>1521209</v>
      </c>
      <c r="P6906" s="214">
        <v>1891167</v>
      </c>
    </row>
    <row r="6907" spans="1:16" x14ac:dyDescent="0.25">
      <c r="A6907" s="236" t="s">
        <v>1312</v>
      </c>
      <c r="B6907" s="237" t="s">
        <v>6060</v>
      </c>
      <c r="C6907" s="213">
        <v>3491144</v>
      </c>
      <c r="D6907" s="213">
        <v>3233229</v>
      </c>
      <c r="E6907" s="213">
        <v>3476433</v>
      </c>
      <c r="F6907" s="213">
        <v>3902058</v>
      </c>
      <c r="G6907" s="213">
        <v>4203622</v>
      </c>
      <c r="H6907" s="213">
        <v>4583689</v>
      </c>
      <c r="I6907" s="213">
        <v>5414127</v>
      </c>
      <c r="J6907" s="213">
        <v>5611380</v>
      </c>
      <c r="K6907" s="213">
        <v>4929271</v>
      </c>
      <c r="L6907" s="213">
        <v>6137750</v>
      </c>
      <c r="M6907" s="213">
        <v>8108036</v>
      </c>
      <c r="N6907" s="213">
        <v>9112928</v>
      </c>
      <c r="O6907" s="213">
        <v>9710780</v>
      </c>
      <c r="P6907" s="214">
        <v>10459369</v>
      </c>
    </row>
    <row r="6908" spans="1:16" x14ac:dyDescent="0.25">
      <c r="A6908" s="236" t="s">
        <v>1070</v>
      </c>
      <c r="B6908" s="237" t="s">
        <v>9311</v>
      </c>
      <c r="C6908" s="213">
        <v>311123</v>
      </c>
      <c r="D6908" s="213">
        <v>489676</v>
      </c>
      <c r="E6908" s="213">
        <v>470615</v>
      </c>
      <c r="F6908" s="213">
        <v>584413</v>
      </c>
      <c r="G6908" s="213">
        <v>653298</v>
      </c>
      <c r="H6908" s="213">
        <v>768080</v>
      </c>
      <c r="I6908" s="213">
        <v>773406</v>
      </c>
      <c r="J6908" s="213">
        <v>841099</v>
      </c>
      <c r="K6908" s="213">
        <v>652787</v>
      </c>
      <c r="L6908" s="213">
        <v>807292</v>
      </c>
      <c r="M6908" s="213">
        <v>877439</v>
      </c>
      <c r="N6908" s="213">
        <v>877579</v>
      </c>
      <c r="O6908" s="213">
        <v>956522</v>
      </c>
      <c r="P6908" s="214">
        <v>966280</v>
      </c>
    </row>
    <row r="6909" spans="1:16" x14ac:dyDescent="0.25">
      <c r="A6909" s="236" t="s">
        <v>2194</v>
      </c>
      <c r="B6909" s="237" t="s">
        <v>8577</v>
      </c>
      <c r="C6909" s="213">
        <v>4770037</v>
      </c>
      <c r="D6909" s="213">
        <v>4318546</v>
      </c>
      <c r="E6909" s="213">
        <v>4799065</v>
      </c>
      <c r="F6909" s="213">
        <v>4791760</v>
      </c>
      <c r="G6909" s="213">
        <v>4885437</v>
      </c>
      <c r="H6909" s="213">
        <v>4351430</v>
      </c>
      <c r="I6909" s="213">
        <v>4314372</v>
      </c>
      <c r="J6909" s="213">
        <v>4296586</v>
      </c>
      <c r="K6909" s="213">
        <v>3502384</v>
      </c>
      <c r="L6909" s="213">
        <v>3632209</v>
      </c>
      <c r="M6909" s="213">
        <v>4009894</v>
      </c>
      <c r="N6909" s="213">
        <v>3799879</v>
      </c>
      <c r="O6909" s="213">
        <v>4149904</v>
      </c>
      <c r="P6909" s="214">
        <v>4196341</v>
      </c>
    </row>
    <row r="6910" spans="1:16" x14ac:dyDescent="0.25">
      <c r="A6910" s="236" t="s">
        <v>2740</v>
      </c>
      <c r="B6910" s="237" t="s">
        <v>6833</v>
      </c>
      <c r="C6910" s="213">
        <v>349602</v>
      </c>
      <c r="D6910" s="213">
        <v>348711</v>
      </c>
      <c r="E6910" s="213">
        <v>383659</v>
      </c>
      <c r="F6910" s="213">
        <v>394364</v>
      </c>
      <c r="G6910" s="213">
        <v>404946</v>
      </c>
      <c r="H6910" s="213">
        <v>451130</v>
      </c>
      <c r="I6910" s="213">
        <v>528378</v>
      </c>
      <c r="J6910" s="213">
        <v>548861</v>
      </c>
      <c r="K6910" s="213">
        <v>499068</v>
      </c>
      <c r="L6910" s="213">
        <v>532049</v>
      </c>
      <c r="M6910" s="213">
        <v>586675</v>
      </c>
      <c r="N6910" s="213">
        <v>591557</v>
      </c>
      <c r="O6910" s="213">
        <v>567854</v>
      </c>
      <c r="P6910" s="214">
        <v>560051</v>
      </c>
    </row>
    <row r="6911" spans="1:16" x14ac:dyDescent="0.25">
      <c r="A6911" s="236" t="s">
        <v>1578</v>
      </c>
      <c r="B6911" s="237" t="s">
        <v>6245</v>
      </c>
      <c r="C6911" s="213">
        <v>1114946</v>
      </c>
      <c r="D6911" s="213">
        <v>1405884</v>
      </c>
      <c r="E6911" s="213">
        <v>1971403</v>
      </c>
      <c r="F6911" s="213">
        <v>1473041</v>
      </c>
      <c r="G6911" s="213">
        <v>1568235</v>
      </c>
      <c r="H6911" s="213">
        <v>1536877</v>
      </c>
      <c r="I6911" s="213">
        <v>1557462</v>
      </c>
      <c r="J6911" s="213">
        <v>1725822</v>
      </c>
      <c r="K6911" s="213">
        <v>1231895</v>
      </c>
      <c r="L6911" s="213">
        <v>1550765</v>
      </c>
      <c r="M6911" s="213">
        <v>1932510</v>
      </c>
      <c r="N6911" s="213">
        <v>1843680</v>
      </c>
      <c r="O6911" s="213">
        <v>2026439</v>
      </c>
      <c r="P6911" s="214">
        <v>2096066</v>
      </c>
    </row>
    <row r="6912" spans="1:16" x14ac:dyDescent="0.25">
      <c r="A6912" s="236" t="s">
        <v>1372</v>
      </c>
      <c r="B6912" s="237" t="s">
        <v>9126</v>
      </c>
      <c r="C6912" s="213">
        <v>725470</v>
      </c>
      <c r="D6912" s="213">
        <v>852847</v>
      </c>
      <c r="E6912" s="213">
        <v>881014</v>
      </c>
      <c r="F6912" s="213">
        <v>1129472</v>
      </c>
      <c r="G6912" s="213">
        <v>1500534</v>
      </c>
      <c r="H6912" s="213">
        <v>1720449</v>
      </c>
      <c r="I6912" s="213">
        <v>2009536</v>
      </c>
      <c r="J6912" s="213">
        <v>1991837</v>
      </c>
      <c r="K6912" s="213">
        <v>1710488</v>
      </c>
      <c r="L6912" s="213">
        <v>1918249</v>
      </c>
      <c r="M6912" s="213">
        <v>2211390</v>
      </c>
      <c r="N6912" s="213">
        <v>2200062</v>
      </c>
      <c r="O6912" s="213">
        <v>2349819</v>
      </c>
      <c r="P6912" s="214">
        <v>2426376</v>
      </c>
    </row>
    <row r="6913" spans="1:16" x14ac:dyDescent="0.25">
      <c r="A6913" s="236" t="s">
        <v>2597</v>
      </c>
      <c r="B6913" s="237" t="s">
        <v>5839</v>
      </c>
      <c r="C6913" s="213">
        <v>77274</v>
      </c>
      <c r="D6913" s="213">
        <v>97912</v>
      </c>
      <c r="E6913" s="213">
        <v>122415</v>
      </c>
      <c r="F6913" s="213">
        <v>136489</v>
      </c>
      <c r="G6913" s="213">
        <v>199207</v>
      </c>
      <c r="H6913" s="213">
        <v>188769</v>
      </c>
      <c r="I6913" s="213">
        <v>190557</v>
      </c>
      <c r="J6913" s="213">
        <v>198680</v>
      </c>
      <c r="K6913" s="213">
        <v>134300</v>
      </c>
      <c r="L6913" s="213">
        <v>156095</v>
      </c>
      <c r="M6913" s="213">
        <v>209006</v>
      </c>
      <c r="N6913" s="213">
        <v>222143</v>
      </c>
      <c r="O6913" s="213">
        <v>222983</v>
      </c>
      <c r="P6913" s="214">
        <v>237743</v>
      </c>
    </row>
    <row r="6914" spans="1:16" x14ac:dyDescent="0.25">
      <c r="A6914" s="236" t="s">
        <v>532</v>
      </c>
      <c r="B6914" s="237" t="s">
        <v>8400</v>
      </c>
      <c r="C6914" s="213">
        <v>1101808</v>
      </c>
      <c r="D6914" s="213">
        <v>1285155</v>
      </c>
      <c r="E6914" s="213">
        <v>1696311</v>
      </c>
      <c r="F6914" s="213">
        <v>2214214</v>
      </c>
      <c r="G6914" s="213">
        <v>2312793</v>
      </c>
      <c r="H6914" s="213">
        <v>2511005</v>
      </c>
      <c r="I6914" s="213">
        <v>2594389</v>
      </c>
      <c r="J6914" s="213">
        <v>2450008</v>
      </c>
      <c r="K6914" s="213">
        <v>1844872</v>
      </c>
      <c r="L6914" s="213">
        <v>2192733</v>
      </c>
      <c r="M6914" s="213">
        <v>2429423</v>
      </c>
      <c r="N6914" s="213">
        <v>2571450</v>
      </c>
      <c r="O6914" s="213">
        <v>2792859</v>
      </c>
      <c r="P6914" s="214">
        <v>3157762</v>
      </c>
    </row>
    <row r="6915" spans="1:16" x14ac:dyDescent="0.25">
      <c r="A6915" s="236" t="s">
        <v>1889</v>
      </c>
      <c r="B6915" s="237" t="s">
        <v>9506</v>
      </c>
      <c r="C6915" s="213">
        <v>522868</v>
      </c>
      <c r="D6915" s="213">
        <v>579880</v>
      </c>
      <c r="E6915" s="213">
        <v>602718</v>
      </c>
      <c r="F6915" s="213">
        <v>644376</v>
      </c>
      <c r="G6915" s="213">
        <v>688161</v>
      </c>
      <c r="H6915" s="213">
        <v>813940</v>
      </c>
      <c r="I6915" s="213">
        <v>822734</v>
      </c>
      <c r="J6915" s="213">
        <v>741532</v>
      </c>
      <c r="K6915" s="213">
        <v>512155</v>
      </c>
      <c r="L6915" s="213">
        <v>639634</v>
      </c>
      <c r="M6915" s="213">
        <v>883891</v>
      </c>
      <c r="N6915" s="213">
        <v>861623</v>
      </c>
      <c r="O6915" s="213">
        <v>1016901</v>
      </c>
      <c r="P6915" s="214">
        <v>840375</v>
      </c>
    </row>
    <row r="6916" spans="1:16" x14ac:dyDescent="0.25">
      <c r="A6916" s="236" t="s">
        <v>1516</v>
      </c>
      <c r="B6916" s="237" t="s">
        <v>7035</v>
      </c>
      <c r="C6916" s="213">
        <v>112297</v>
      </c>
      <c r="D6916" s="213">
        <v>130607</v>
      </c>
      <c r="E6916" s="213">
        <v>113344</v>
      </c>
      <c r="F6916" s="213">
        <v>120303</v>
      </c>
      <c r="G6916" s="213">
        <v>124569</v>
      </c>
      <c r="H6916" s="213">
        <v>163970</v>
      </c>
      <c r="I6916" s="213">
        <v>124267</v>
      </c>
      <c r="J6916" s="213">
        <v>114235</v>
      </c>
      <c r="K6916" s="213">
        <v>90581</v>
      </c>
      <c r="L6916" s="213">
        <v>97036</v>
      </c>
      <c r="M6916" s="213">
        <v>187188</v>
      </c>
      <c r="N6916" s="213">
        <v>261625</v>
      </c>
      <c r="O6916" s="213">
        <v>392315</v>
      </c>
      <c r="P6916" s="214">
        <v>329126</v>
      </c>
    </row>
    <row r="6917" spans="1:16" x14ac:dyDescent="0.25">
      <c r="A6917" s="236" t="s">
        <v>2922</v>
      </c>
      <c r="B6917" s="237" t="s">
        <v>10350</v>
      </c>
      <c r="C6917" s="213">
        <v>1123263</v>
      </c>
      <c r="D6917" s="213">
        <v>1167272</v>
      </c>
      <c r="E6917" s="213">
        <v>1637413</v>
      </c>
      <c r="F6917" s="213">
        <v>2600159</v>
      </c>
      <c r="G6917" s="213">
        <v>3235052</v>
      </c>
      <c r="H6917" s="213">
        <v>2046697</v>
      </c>
      <c r="I6917" s="213">
        <v>1702544</v>
      </c>
      <c r="J6917" s="213">
        <v>1674950</v>
      </c>
      <c r="K6917" s="213">
        <v>1591109</v>
      </c>
      <c r="L6917" s="213">
        <v>2344647</v>
      </c>
      <c r="M6917" s="213">
        <v>2963583</v>
      </c>
      <c r="N6917" s="213">
        <v>3415712</v>
      </c>
      <c r="O6917" s="213">
        <v>3898760</v>
      </c>
      <c r="P6917" s="214">
        <v>4542313</v>
      </c>
    </row>
    <row r="6918" spans="1:16" x14ac:dyDescent="0.25">
      <c r="A6918" s="236" t="s">
        <v>2785</v>
      </c>
      <c r="B6918" s="237" t="s">
        <v>8401</v>
      </c>
      <c r="C6918" s="213">
        <v>248892</v>
      </c>
      <c r="D6918" s="213">
        <v>275129</v>
      </c>
      <c r="E6918" s="213">
        <v>312126</v>
      </c>
      <c r="F6918" s="213">
        <v>413935</v>
      </c>
      <c r="G6918" s="213">
        <v>471558</v>
      </c>
      <c r="H6918" s="213">
        <v>383148</v>
      </c>
      <c r="I6918" s="213">
        <v>382246</v>
      </c>
      <c r="J6918" s="213">
        <v>418626</v>
      </c>
      <c r="K6918" s="213">
        <v>405498</v>
      </c>
      <c r="L6918" s="213">
        <v>563823</v>
      </c>
      <c r="M6918" s="213">
        <v>774552</v>
      </c>
      <c r="N6918" s="213">
        <v>689226</v>
      </c>
      <c r="O6918" s="213">
        <v>619803</v>
      </c>
      <c r="P6918" s="214">
        <v>587961</v>
      </c>
    </row>
    <row r="6919" spans="1:16" x14ac:dyDescent="0.25">
      <c r="A6919" s="236" t="s">
        <v>1152</v>
      </c>
      <c r="B6919" s="237" t="s">
        <v>10351</v>
      </c>
      <c r="C6919" s="213">
        <v>68760</v>
      </c>
      <c r="D6919" s="213">
        <v>88897</v>
      </c>
      <c r="E6919" s="213">
        <v>158409</v>
      </c>
      <c r="F6919" s="213">
        <v>175777</v>
      </c>
      <c r="G6919" s="213">
        <v>191944</v>
      </c>
      <c r="H6919" s="213">
        <v>261670</v>
      </c>
      <c r="I6919" s="213">
        <v>288041</v>
      </c>
      <c r="J6919" s="213">
        <v>311377</v>
      </c>
      <c r="K6919" s="213">
        <v>380286</v>
      </c>
      <c r="L6919" s="213">
        <v>425380</v>
      </c>
      <c r="M6919" s="213">
        <v>529773</v>
      </c>
      <c r="N6919" s="213">
        <v>483107</v>
      </c>
      <c r="O6919" s="213">
        <v>565364</v>
      </c>
      <c r="P6919" s="214">
        <v>573915</v>
      </c>
    </row>
    <row r="6920" spans="1:16" x14ac:dyDescent="0.25">
      <c r="A6920" s="236" t="s">
        <v>2994</v>
      </c>
      <c r="B6920" s="237" t="s">
        <v>5969</v>
      </c>
      <c r="C6920" s="213">
        <v>424360</v>
      </c>
      <c r="D6920" s="213">
        <v>400814</v>
      </c>
      <c r="E6920" s="213">
        <v>461920</v>
      </c>
      <c r="F6920" s="213">
        <v>539867</v>
      </c>
      <c r="G6920" s="213">
        <v>614898</v>
      </c>
      <c r="H6920" s="213">
        <v>630291</v>
      </c>
      <c r="I6920" s="213">
        <v>920638</v>
      </c>
      <c r="J6920" s="213">
        <v>971337</v>
      </c>
      <c r="K6920" s="213">
        <v>671150</v>
      </c>
      <c r="L6920" s="213">
        <v>867935</v>
      </c>
      <c r="M6920" s="213">
        <v>939920</v>
      </c>
      <c r="N6920" s="213">
        <v>820185</v>
      </c>
      <c r="O6920" s="213">
        <v>786992</v>
      </c>
      <c r="P6920" s="214">
        <v>809221</v>
      </c>
    </row>
    <row r="6921" spans="1:16" x14ac:dyDescent="0.25">
      <c r="A6921" s="236" t="s">
        <v>62</v>
      </c>
      <c r="B6921" s="237" t="s">
        <v>9556</v>
      </c>
      <c r="C6921" s="213">
        <v>1062106</v>
      </c>
      <c r="D6921" s="213">
        <v>1019319</v>
      </c>
      <c r="E6921" s="213">
        <v>1145036</v>
      </c>
      <c r="F6921" s="213">
        <v>1374178</v>
      </c>
      <c r="G6921" s="213">
        <v>1558906</v>
      </c>
      <c r="H6921" s="213">
        <v>1607627</v>
      </c>
      <c r="I6921" s="213">
        <v>1768185</v>
      </c>
      <c r="J6921" s="213">
        <v>2335529</v>
      </c>
      <c r="K6921" s="213">
        <v>1791215</v>
      </c>
      <c r="L6921" s="213">
        <v>2481045</v>
      </c>
      <c r="M6921" s="213">
        <v>2958634</v>
      </c>
      <c r="N6921" s="213">
        <v>2888314</v>
      </c>
      <c r="O6921" s="213">
        <v>3094758</v>
      </c>
      <c r="P6921" s="214">
        <v>3324258</v>
      </c>
    </row>
    <row r="6922" spans="1:16" x14ac:dyDescent="0.25">
      <c r="A6922" s="236" t="s">
        <v>4368</v>
      </c>
      <c r="B6922" s="237" t="s">
        <v>10204</v>
      </c>
      <c r="C6922" s="213">
        <v>290577</v>
      </c>
      <c r="D6922" s="213">
        <v>351014</v>
      </c>
      <c r="E6922" s="213">
        <v>459415</v>
      </c>
      <c r="F6922" s="213">
        <v>571186</v>
      </c>
      <c r="G6922" s="213">
        <v>740188</v>
      </c>
      <c r="H6922" s="213">
        <v>1040132</v>
      </c>
      <c r="I6922" s="213">
        <v>1237670</v>
      </c>
      <c r="J6922" s="213">
        <v>1435207</v>
      </c>
      <c r="K6922" s="213">
        <v>1643873</v>
      </c>
      <c r="L6922" s="213">
        <v>1957145</v>
      </c>
      <c r="M6922" s="213">
        <v>2276230</v>
      </c>
      <c r="N6922" s="213">
        <v>91942</v>
      </c>
      <c r="O6922" s="213">
        <v>42125</v>
      </c>
      <c r="P6922" s="214">
        <v>5177</v>
      </c>
    </row>
    <row r="6923" spans="1:16" x14ac:dyDescent="0.25">
      <c r="A6923" s="236" t="s">
        <v>5638</v>
      </c>
      <c r="B6923" s="237" t="s">
        <v>5639</v>
      </c>
      <c r="C6923" s="213">
        <v>0</v>
      </c>
      <c r="D6923" s="213">
        <v>0</v>
      </c>
      <c r="E6923" s="213">
        <v>0</v>
      </c>
      <c r="F6923" s="213">
        <v>0</v>
      </c>
      <c r="G6923" s="213">
        <v>0</v>
      </c>
      <c r="H6923" s="213">
        <v>0</v>
      </c>
      <c r="I6923" s="213">
        <v>0</v>
      </c>
      <c r="J6923" s="213">
        <v>0</v>
      </c>
      <c r="K6923" s="213">
        <v>0</v>
      </c>
      <c r="L6923" s="213">
        <v>0</v>
      </c>
      <c r="M6923" s="213">
        <v>0</v>
      </c>
      <c r="N6923" s="213">
        <v>1569378</v>
      </c>
      <c r="O6923" s="213">
        <v>2238772</v>
      </c>
      <c r="P6923" s="214">
        <v>2615052</v>
      </c>
    </row>
    <row r="6924" spans="1:16" x14ac:dyDescent="0.25">
      <c r="A6924" s="236" t="s">
        <v>6433</v>
      </c>
      <c r="B6924" s="237" t="s">
        <v>6434</v>
      </c>
      <c r="C6924" s="213">
        <v>0</v>
      </c>
      <c r="D6924" s="213">
        <v>0</v>
      </c>
      <c r="E6924" s="213">
        <v>0</v>
      </c>
      <c r="F6924" s="213">
        <v>0</v>
      </c>
      <c r="G6924" s="213">
        <v>0</v>
      </c>
      <c r="H6924" s="213">
        <v>0</v>
      </c>
      <c r="I6924" s="213">
        <v>0</v>
      </c>
      <c r="J6924" s="213">
        <v>0</v>
      </c>
      <c r="K6924" s="213">
        <v>0</v>
      </c>
      <c r="L6924" s="213">
        <v>0</v>
      </c>
      <c r="M6924" s="213">
        <v>0</v>
      </c>
      <c r="N6924" s="213">
        <v>681665</v>
      </c>
      <c r="O6924" s="213">
        <v>784900</v>
      </c>
      <c r="P6924" s="214">
        <v>857511</v>
      </c>
    </row>
    <row r="6925" spans="1:16" x14ac:dyDescent="0.25">
      <c r="A6925" s="236" t="s">
        <v>4840</v>
      </c>
      <c r="B6925" s="237" t="s">
        <v>9781</v>
      </c>
      <c r="C6925" s="213">
        <v>225300</v>
      </c>
      <c r="D6925" s="213">
        <v>235690</v>
      </c>
      <c r="E6925" s="213">
        <v>310962</v>
      </c>
      <c r="F6925" s="213">
        <v>336758</v>
      </c>
      <c r="G6925" s="213">
        <v>361692</v>
      </c>
      <c r="H6925" s="213">
        <v>373897</v>
      </c>
      <c r="I6925" s="213">
        <v>191087</v>
      </c>
      <c r="J6925" s="213">
        <v>127455</v>
      </c>
      <c r="K6925" s="213">
        <v>124289</v>
      </c>
      <c r="L6925" s="213">
        <v>43190</v>
      </c>
      <c r="M6925" s="213">
        <v>11773</v>
      </c>
      <c r="N6925" s="213">
        <v>28040</v>
      </c>
      <c r="O6925" s="213">
        <v>52587</v>
      </c>
      <c r="P6925" s="214">
        <v>37938</v>
      </c>
    </row>
    <row r="6926" spans="1:16" x14ac:dyDescent="0.25">
      <c r="A6926" s="236" t="s">
        <v>7711</v>
      </c>
      <c r="B6926" s="237" t="s">
        <v>7712</v>
      </c>
      <c r="C6926" s="213">
        <v>0</v>
      </c>
      <c r="D6926" s="213">
        <v>0</v>
      </c>
      <c r="E6926" s="213">
        <v>0</v>
      </c>
      <c r="F6926" s="213">
        <v>0</v>
      </c>
      <c r="G6926" s="213">
        <v>0</v>
      </c>
      <c r="H6926" s="213">
        <v>0</v>
      </c>
      <c r="I6926" s="213">
        <v>42488</v>
      </c>
      <c r="J6926" s="213">
        <v>21440</v>
      </c>
      <c r="K6926" s="213">
        <v>23335</v>
      </c>
      <c r="L6926" s="213">
        <v>20496</v>
      </c>
      <c r="M6926" s="213">
        <v>26370</v>
      </c>
      <c r="N6926" s="213">
        <v>40008</v>
      </c>
      <c r="O6926" s="213">
        <v>121130</v>
      </c>
      <c r="P6926" s="214">
        <v>50290</v>
      </c>
    </row>
    <row r="6927" spans="1:16" x14ac:dyDescent="0.25">
      <c r="A6927" s="236" t="s">
        <v>6834</v>
      </c>
      <c r="B6927" s="237" t="s">
        <v>6835</v>
      </c>
      <c r="C6927" s="213">
        <v>0</v>
      </c>
      <c r="D6927" s="213">
        <v>0</v>
      </c>
      <c r="E6927" s="213">
        <v>0</v>
      </c>
      <c r="F6927" s="213">
        <v>0</v>
      </c>
      <c r="G6927" s="213">
        <v>0</v>
      </c>
      <c r="H6927" s="213">
        <v>3</v>
      </c>
      <c r="I6927" s="213">
        <v>241618</v>
      </c>
      <c r="J6927" s="213">
        <v>378463</v>
      </c>
      <c r="K6927" s="213">
        <v>431898</v>
      </c>
      <c r="L6927" s="213">
        <v>519519</v>
      </c>
      <c r="M6927" s="213">
        <v>680413</v>
      </c>
      <c r="N6927" s="213">
        <v>696095</v>
      </c>
      <c r="O6927" s="213">
        <v>774873</v>
      </c>
      <c r="P6927" s="214">
        <v>910744</v>
      </c>
    </row>
    <row r="6928" spans="1:16" x14ac:dyDescent="0.25">
      <c r="A6928" s="236" t="s">
        <v>287</v>
      </c>
      <c r="B6928" s="237" t="s">
        <v>7036</v>
      </c>
      <c r="C6928" s="213">
        <v>308492</v>
      </c>
      <c r="D6928" s="213">
        <v>273053</v>
      </c>
      <c r="E6928" s="213">
        <v>300322</v>
      </c>
      <c r="F6928" s="213">
        <v>481640</v>
      </c>
      <c r="G6928" s="213">
        <v>350022</v>
      </c>
      <c r="H6928" s="213">
        <v>369160</v>
      </c>
      <c r="I6928" s="213">
        <v>473604</v>
      </c>
      <c r="J6928" s="213">
        <v>404766</v>
      </c>
      <c r="K6928" s="213">
        <v>304586</v>
      </c>
      <c r="L6928" s="213">
        <v>357834</v>
      </c>
      <c r="M6928" s="213">
        <v>715004</v>
      </c>
      <c r="N6928" s="213">
        <v>548312</v>
      </c>
      <c r="O6928" s="213">
        <v>447209</v>
      </c>
      <c r="P6928" s="214">
        <v>434541</v>
      </c>
    </row>
    <row r="6929" spans="1:16" x14ac:dyDescent="0.25">
      <c r="A6929" s="236" t="s">
        <v>921</v>
      </c>
      <c r="B6929" s="237" t="s">
        <v>5484</v>
      </c>
      <c r="C6929" s="213">
        <v>3519439</v>
      </c>
      <c r="D6929" s="213">
        <v>4049746</v>
      </c>
      <c r="E6929" s="213">
        <v>4054036</v>
      </c>
      <c r="F6929" s="213">
        <v>4821953</v>
      </c>
      <c r="G6929" s="213">
        <v>5535534</v>
      </c>
      <c r="H6929" s="213">
        <v>5975352</v>
      </c>
      <c r="I6929" s="213">
        <v>7346473</v>
      </c>
      <c r="J6929" s="213">
        <v>6395857</v>
      </c>
      <c r="K6929" s="213">
        <v>4969112</v>
      </c>
      <c r="L6929" s="213">
        <v>6302198</v>
      </c>
      <c r="M6929" s="213">
        <v>8030919</v>
      </c>
      <c r="N6929" s="213">
        <v>6798095</v>
      </c>
      <c r="O6929" s="213">
        <v>8703107</v>
      </c>
      <c r="P6929" s="214">
        <v>8851548</v>
      </c>
    </row>
    <row r="6930" spans="1:16" x14ac:dyDescent="0.25">
      <c r="A6930" s="236" t="s">
        <v>3611</v>
      </c>
      <c r="B6930" s="237" t="s">
        <v>9557</v>
      </c>
      <c r="C6930" s="213">
        <v>36483</v>
      </c>
      <c r="D6930" s="213">
        <v>47183</v>
      </c>
      <c r="E6930" s="213">
        <v>43444</v>
      </c>
      <c r="F6930" s="213">
        <v>63804</v>
      </c>
      <c r="G6930" s="213">
        <v>72403</v>
      </c>
      <c r="H6930" s="213">
        <v>93506</v>
      </c>
      <c r="I6930" s="213">
        <v>101700</v>
      </c>
      <c r="J6930" s="213">
        <v>66716</v>
      </c>
      <c r="K6930" s="213">
        <v>39885</v>
      </c>
      <c r="L6930" s="213">
        <v>50699</v>
      </c>
      <c r="M6930" s="213">
        <v>69605</v>
      </c>
      <c r="N6930" s="213">
        <v>60470</v>
      </c>
      <c r="O6930" s="213">
        <v>140887</v>
      </c>
      <c r="P6930" s="214">
        <v>99469</v>
      </c>
    </row>
    <row r="6931" spans="1:16" x14ac:dyDescent="0.25">
      <c r="A6931" s="236" t="s">
        <v>1402</v>
      </c>
      <c r="B6931" s="237" t="s">
        <v>5213</v>
      </c>
      <c r="C6931" s="213">
        <v>862964</v>
      </c>
      <c r="D6931" s="213">
        <v>748001</v>
      </c>
      <c r="E6931" s="213">
        <v>844655</v>
      </c>
      <c r="F6931" s="213">
        <v>1111651</v>
      </c>
      <c r="G6931" s="213">
        <v>1321832</v>
      </c>
      <c r="H6931" s="213">
        <v>1338705</v>
      </c>
      <c r="I6931" s="213">
        <v>1603481</v>
      </c>
      <c r="J6931" s="213">
        <v>1600982</v>
      </c>
      <c r="K6931" s="213">
        <v>1234577</v>
      </c>
      <c r="L6931" s="213">
        <v>1169024</v>
      </c>
      <c r="M6931" s="213">
        <v>1269711</v>
      </c>
      <c r="N6931" s="213">
        <v>1355759</v>
      </c>
      <c r="O6931" s="213">
        <v>1689779</v>
      </c>
      <c r="P6931" s="214">
        <v>2086161</v>
      </c>
    </row>
    <row r="6932" spans="1:16" x14ac:dyDescent="0.25">
      <c r="A6932" s="236" t="s">
        <v>4005</v>
      </c>
      <c r="B6932" s="237" t="s">
        <v>9558</v>
      </c>
      <c r="C6932" s="213">
        <v>249520</v>
      </c>
      <c r="D6932" s="213">
        <v>249244</v>
      </c>
      <c r="E6932" s="213">
        <v>318047</v>
      </c>
      <c r="F6932" s="213">
        <v>441980</v>
      </c>
      <c r="G6932" s="213">
        <v>481934</v>
      </c>
      <c r="H6932" s="213">
        <v>516333</v>
      </c>
      <c r="I6932" s="213">
        <v>726178</v>
      </c>
      <c r="J6932" s="213">
        <v>682793</v>
      </c>
      <c r="K6932" s="213">
        <v>366187</v>
      </c>
      <c r="L6932" s="213">
        <v>525336</v>
      </c>
      <c r="M6932" s="213">
        <v>548614</v>
      </c>
      <c r="N6932" s="213">
        <v>485329</v>
      </c>
      <c r="O6932" s="213">
        <v>500525</v>
      </c>
      <c r="P6932" s="214">
        <v>656377</v>
      </c>
    </row>
    <row r="6933" spans="1:16" x14ac:dyDescent="0.25">
      <c r="A6933" s="236" t="s">
        <v>3637</v>
      </c>
      <c r="B6933" s="237" t="s">
        <v>9843</v>
      </c>
      <c r="C6933" s="213">
        <v>377811</v>
      </c>
      <c r="D6933" s="213">
        <v>269197</v>
      </c>
      <c r="E6933" s="213">
        <v>264248</v>
      </c>
      <c r="F6933" s="213">
        <v>253065</v>
      </c>
      <c r="G6933" s="213">
        <v>244410</v>
      </c>
      <c r="H6933" s="213">
        <v>262100</v>
      </c>
      <c r="I6933" s="213">
        <v>333235</v>
      </c>
      <c r="J6933" s="213">
        <v>329820</v>
      </c>
      <c r="K6933" s="213">
        <v>229997</v>
      </c>
      <c r="L6933" s="213">
        <v>263234</v>
      </c>
      <c r="M6933" s="213">
        <v>360527</v>
      </c>
      <c r="N6933" s="213">
        <v>307992</v>
      </c>
      <c r="O6933" s="213">
        <v>327806</v>
      </c>
      <c r="P6933" s="214">
        <v>372946</v>
      </c>
    </row>
    <row r="6934" spans="1:16" x14ac:dyDescent="0.25">
      <c r="A6934" s="236" t="s">
        <v>935</v>
      </c>
      <c r="B6934" s="237" t="s">
        <v>5215</v>
      </c>
      <c r="C6934" s="213">
        <v>1727202</v>
      </c>
      <c r="D6934" s="213">
        <v>1863171</v>
      </c>
      <c r="E6934" s="213">
        <v>1995787</v>
      </c>
      <c r="F6934" s="213">
        <v>2181495</v>
      </c>
      <c r="G6934" s="213">
        <v>2857107</v>
      </c>
      <c r="H6934" s="213">
        <v>3026441</v>
      </c>
      <c r="I6934" s="213">
        <v>3790046</v>
      </c>
      <c r="J6934" s="213">
        <v>3994606</v>
      </c>
      <c r="K6934" s="213">
        <v>2378834</v>
      </c>
      <c r="L6934" s="213">
        <v>3534683</v>
      </c>
      <c r="M6934" s="213">
        <v>3662903</v>
      </c>
      <c r="N6934" s="213">
        <v>3769015</v>
      </c>
      <c r="O6934" s="213">
        <v>5138645</v>
      </c>
      <c r="P6934" s="214">
        <v>7012787</v>
      </c>
    </row>
    <row r="6935" spans="1:16" x14ac:dyDescent="0.25">
      <c r="A6935" s="236" t="s">
        <v>1059</v>
      </c>
      <c r="B6935" s="237" t="s">
        <v>7832</v>
      </c>
      <c r="C6935" s="213">
        <v>81700</v>
      </c>
      <c r="D6935" s="213">
        <v>76857</v>
      </c>
      <c r="E6935" s="213">
        <v>91373</v>
      </c>
      <c r="F6935" s="213">
        <v>106808</v>
      </c>
      <c r="G6935" s="213">
        <v>114095</v>
      </c>
      <c r="H6935" s="213">
        <v>108210</v>
      </c>
      <c r="I6935" s="213">
        <v>123838</v>
      </c>
      <c r="J6935" s="213">
        <v>131300</v>
      </c>
      <c r="K6935" s="213">
        <v>107984</v>
      </c>
      <c r="L6935" s="213">
        <v>111833</v>
      </c>
      <c r="M6935" s="213">
        <v>124108</v>
      </c>
      <c r="N6935" s="213">
        <v>106695</v>
      </c>
      <c r="O6935" s="213">
        <v>118682</v>
      </c>
      <c r="P6935" s="214">
        <v>120337</v>
      </c>
    </row>
    <row r="6936" spans="1:16" x14ac:dyDescent="0.25">
      <c r="A6936" s="236" t="s">
        <v>1229</v>
      </c>
      <c r="B6936" s="237" t="s">
        <v>6435</v>
      </c>
      <c r="C6936" s="213">
        <v>46734</v>
      </c>
      <c r="D6936" s="213">
        <v>46264</v>
      </c>
      <c r="E6936" s="213">
        <v>38669</v>
      </c>
      <c r="F6936" s="213">
        <v>49263</v>
      </c>
      <c r="G6936" s="213">
        <v>39118</v>
      </c>
      <c r="H6936" s="213">
        <v>45533</v>
      </c>
      <c r="I6936" s="213">
        <v>61568</v>
      </c>
      <c r="J6936" s="213">
        <v>84855</v>
      </c>
      <c r="K6936" s="213">
        <v>62101</v>
      </c>
      <c r="L6936" s="213">
        <v>74755</v>
      </c>
      <c r="M6936" s="213">
        <v>83993</v>
      </c>
      <c r="N6936" s="213">
        <v>73033</v>
      </c>
      <c r="O6936" s="213">
        <v>91740</v>
      </c>
      <c r="P6936" s="214">
        <v>82843</v>
      </c>
    </row>
    <row r="6937" spans="1:16" x14ac:dyDescent="0.25">
      <c r="A6937" s="236" t="s">
        <v>3351</v>
      </c>
      <c r="B6937" s="237" t="s">
        <v>9973</v>
      </c>
      <c r="C6937" s="213">
        <v>45790</v>
      </c>
      <c r="D6937" s="213">
        <v>48805</v>
      </c>
      <c r="E6937" s="213">
        <v>56724</v>
      </c>
      <c r="F6937" s="213">
        <v>57938</v>
      </c>
      <c r="G6937" s="213">
        <v>85802</v>
      </c>
      <c r="H6937" s="213">
        <v>91883</v>
      </c>
      <c r="I6937" s="213">
        <v>89571</v>
      </c>
      <c r="J6937" s="213">
        <v>129236</v>
      </c>
      <c r="K6937" s="213">
        <v>78466</v>
      </c>
      <c r="L6937" s="213">
        <v>60966</v>
      </c>
      <c r="M6937" s="213">
        <v>79216</v>
      </c>
      <c r="N6937" s="213">
        <v>93158</v>
      </c>
      <c r="O6937" s="213">
        <v>87334</v>
      </c>
      <c r="P6937" s="214">
        <v>86610</v>
      </c>
    </row>
    <row r="6938" spans="1:16" x14ac:dyDescent="0.25">
      <c r="A6938" s="236" t="s">
        <v>373</v>
      </c>
      <c r="B6938" s="237" t="s">
        <v>5242</v>
      </c>
      <c r="C6938" s="213">
        <v>15852907</v>
      </c>
      <c r="D6938" s="213">
        <v>16371772</v>
      </c>
      <c r="E6938" s="213">
        <v>17573945</v>
      </c>
      <c r="F6938" s="213">
        <v>21976500</v>
      </c>
      <c r="G6938" s="213">
        <v>22553060</v>
      </c>
      <c r="H6938" s="213">
        <v>24078523</v>
      </c>
      <c r="I6938" s="213">
        <v>26669645</v>
      </c>
      <c r="J6938" s="213">
        <v>22179322</v>
      </c>
      <c r="K6938" s="213">
        <v>17461782</v>
      </c>
      <c r="L6938" s="213">
        <v>21624501</v>
      </c>
      <c r="M6938" s="213">
        <v>23526141</v>
      </c>
      <c r="N6938" s="213">
        <v>22996857</v>
      </c>
      <c r="O6938" s="213">
        <v>26254676</v>
      </c>
      <c r="P6938" s="214">
        <v>27632295</v>
      </c>
    </row>
    <row r="6939" spans="1:16" x14ac:dyDescent="0.25">
      <c r="A6939" s="236" t="s">
        <v>5290</v>
      </c>
      <c r="B6939" s="237" t="s">
        <v>5291</v>
      </c>
      <c r="C6939" s="213">
        <v>15</v>
      </c>
      <c r="D6939" s="213">
        <v>0</v>
      </c>
      <c r="E6939" s="213">
        <v>0</v>
      </c>
      <c r="F6939" s="213">
        <v>0</v>
      </c>
      <c r="G6939" s="213">
        <v>0</v>
      </c>
      <c r="H6939" s="213">
        <v>0</v>
      </c>
      <c r="I6939" s="213">
        <v>34890</v>
      </c>
      <c r="J6939" s="213">
        <v>47002</v>
      </c>
      <c r="K6939" s="213">
        <v>38435</v>
      </c>
      <c r="L6939" s="213">
        <v>48627</v>
      </c>
      <c r="M6939" s="213">
        <v>81062</v>
      </c>
      <c r="N6939" s="213">
        <v>65023</v>
      </c>
      <c r="O6939" s="213">
        <v>59868</v>
      </c>
      <c r="P6939" s="214">
        <v>40762</v>
      </c>
    </row>
    <row r="6940" spans="1:16" x14ac:dyDescent="0.25">
      <c r="A6940" s="236" t="s">
        <v>10117</v>
      </c>
      <c r="B6940" s="237" t="s">
        <v>10118</v>
      </c>
      <c r="C6940" s="213">
        <v>832</v>
      </c>
      <c r="D6940" s="213">
        <v>0</v>
      </c>
      <c r="E6940" s="213">
        <v>0</v>
      </c>
      <c r="F6940" s="213">
        <v>0</v>
      </c>
      <c r="G6940" s="213">
        <v>0</v>
      </c>
      <c r="H6940" s="213">
        <v>0</v>
      </c>
      <c r="I6940" s="213">
        <v>20773</v>
      </c>
      <c r="J6940" s="213">
        <v>113393</v>
      </c>
      <c r="K6940" s="213">
        <v>74363</v>
      </c>
      <c r="L6940" s="213">
        <v>110231</v>
      </c>
      <c r="M6940" s="213">
        <v>119312</v>
      </c>
      <c r="N6940" s="213">
        <v>126839</v>
      </c>
      <c r="O6940" s="213">
        <v>105059</v>
      </c>
      <c r="P6940" s="214">
        <v>140386</v>
      </c>
    </row>
    <row r="6941" spans="1:16" x14ac:dyDescent="0.25">
      <c r="A6941" s="236" t="s">
        <v>4648</v>
      </c>
      <c r="B6941" s="237" t="s">
        <v>9729</v>
      </c>
      <c r="C6941" s="213">
        <v>150701</v>
      </c>
      <c r="D6941" s="213">
        <v>170898</v>
      </c>
      <c r="E6941" s="213">
        <v>138783</v>
      </c>
      <c r="F6941" s="213">
        <v>140086</v>
      </c>
      <c r="G6941" s="213">
        <v>173385</v>
      </c>
      <c r="H6941" s="213">
        <v>192482</v>
      </c>
      <c r="I6941" s="213">
        <v>235379</v>
      </c>
      <c r="J6941" s="213">
        <v>163740</v>
      </c>
      <c r="K6941" s="213">
        <v>100317</v>
      </c>
      <c r="L6941" s="213">
        <v>120705</v>
      </c>
      <c r="M6941" s="213">
        <v>147119</v>
      </c>
      <c r="N6941" s="213">
        <v>160231</v>
      </c>
      <c r="O6941" s="213">
        <v>4313</v>
      </c>
      <c r="P6941" s="214">
        <v>4821</v>
      </c>
    </row>
    <row r="6942" spans="1:16" x14ac:dyDescent="0.25">
      <c r="A6942" s="236" t="s">
        <v>2669</v>
      </c>
      <c r="B6942" s="237" t="s">
        <v>5559</v>
      </c>
      <c r="C6942" s="213">
        <v>245479</v>
      </c>
      <c r="D6942" s="213">
        <v>240468</v>
      </c>
      <c r="E6942" s="213">
        <v>259823</v>
      </c>
      <c r="F6942" s="213">
        <v>301432</v>
      </c>
      <c r="G6942" s="213">
        <v>311574</v>
      </c>
      <c r="H6942" s="213">
        <v>394364</v>
      </c>
      <c r="I6942" s="213">
        <v>387113</v>
      </c>
      <c r="J6942" s="213">
        <v>328118</v>
      </c>
      <c r="K6942" s="213">
        <v>232136</v>
      </c>
      <c r="L6942" s="213">
        <v>269496</v>
      </c>
      <c r="M6942" s="213">
        <v>236846</v>
      </c>
      <c r="N6942" s="213">
        <v>185837</v>
      </c>
      <c r="O6942" s="213">
        <v>191123</v>
      </c>
      <c r="P6942" s="214">
        <v>179002</v>
      </c>
    </row>
    <row r="6943" spans="1:16" x14ac:dyDescent="0.25">
      <c r="A6943" s="236" t="s">
        <v>3608</v>
      </c>
      <c r="B6943" s="237" t="s">
        <v>10459</v>
      </c>
      <c r="C6943" s="213">
        <v>66050</v>
      </c>
      <c r="D6943" s="213">
        <v>63499</v>
      </c>
      <c r="E6943" s="213">
        <v>62468</v>
      </c>
      <c r="F6943" s="213">
        <v>64699</v>
      </c>
      <c r="G6943" s="213">
        <v>63489</v>
      </c>
      <c r="H6943" s="213">
        <v>56831</v>
      </c>
      <c r="I6943" s="213">
        <v>70943</v>
      </c>
      <c r="J6943" s="213">
        <v>64346</v>
      </c>
      <c r="K6943" s="213">
        <v>48901</v>
      </c>
      <c r="L6943" s="213">
        <v>43622</v>
      </c>
      <c r="M6943" s="213">
        <v>30794</v>
      </c>
      <c r="N6943" s="213">
        <v>37701</v>
      </c>
      <c r="O6943" s="213">
        <v>22146</v>
      </c>
      <c r="P6943" s="214">
        <v>19879</v>
      </c>
    </row>
    <row r="6944" spans="1:16" x14ac:dyDescent="0.25">
      <c r="A6944" s="236" t="s">
        <v>5219</v>
      </c>
      <c r="B6944" s="237" t="s">
        <v>5220</v>
      </c>
      <c r="C6944" s="213">
        <v>0</v>
      </c>
      <c r="D6944" s="213">
        <v>0</v>
      </c>
      <c r="E6944" s="213">
        <v>0</v>
      </c>
      <c r="F6944" s="213">
        <v>0</v>
      </c>
      <c r="G6944" s="213">
        <v>0</v>
      </c>
      <c r="H6944" s="213">
        <v>0</v>
      </c>
      <c r="I6944" s="213">
        <v>78592</v>
      </c>
      <c r="J6944" s="213">
        <v>81054</v>
      </c>
      <c r="K6944" s="213">
        <v>48762</v>
      </c>
      <c r="L6944" s="213">
        <v>66902</v>
      </c>
      <c r="M6944" s="213">
        <v>81212</v>
      </c>
      <c r="N6944" s="213">
        <v>84272</v>
      </c>
      <c r="O6944" s="213">
        <v>208801</v>
      </c>
      <c r="P6944" s="214">
        <v>286187</v>
      </c>
    </row>
    <row r="6945" spans="1:16" x14ac:dyDescent="0.25">
      <c r="A6945" s="236" t="s">
        <v>5251</v>
      </c>
      <c r="B6945" s="237" t="s">
        <v>5252</v>
      </c>
      <c r="C6945" s="213">
        <v>0</v>
      </c>
      <c r="D6945" s="213">
        <v>0</v>
      </c>
      <c r="E6945" s="213">
        <v>0</v>
      </c>
      <c r="F6945" s="213">
        <v>0</v>
      </c>
      <c r="G6945" s="213">
        <v>0</v>
      </c>
      <c r="H6945" s="213">
        <v>0</v>
      </c>
      <c r="I6945" s="213">
        <v>20431</v>
      </c>
      <c r="J6945" s="213">
        <v>53169</v>
      </c>
      <c r="K6945" s="213">
        <v>25612</v>
      </c>
      <c r="L6945" s="213">
        <v>34522</v>
      </c>
      <c r="M6945" s="213">
        <v>36055</v>
      </c>
      <c r="N6945" s="213">
        <v>30386</v>
      </c>
      <c r="O6945" s="213">
        <v>64686</v>
      </c>
      <c r="P6945" s="214">
        <v>81916</v>
      </c>
    </row>
    <row r="6946" spans="1:16" x14ac:dyDescent="0.25">
      <c r="A6946" s="236" t="s">
        <v>1740</v>
      </c>
      <c r="B6946" s="237" t="s">
        <v>5221</v>
      </c>
      <c r="C6946" s="213">
        <v>1004560</v>
      </c>
      <c r="D6946" s="213">
        <v>861934</v>
      </c>
      <c r="E6946" s="213">
        <v>995542</v>
      </c>
      <c r="F6946" s="213">
        <v>1258817</v>
      </c>
      <c r="G6946" s="213">
        <v>1428544</v>
      </c>
      <c r="H6946" s="213">
        <v>1719873</v>
      </c>
      <c r="I6946" s="213">
        <v>1762759</v>
      </c>
      <c r="J6946" s="213">
        <v>1584399</v>
      </c>
      <c r="K6946" s="213">
        <v>985693</v>
      </c>
      <c r="L6946" s="213">
        <v>986018</v>
      </c>
      <c r="M6946" s="213">
        <v>1187803</v>
      </c>
      <c r="N6946" s="213">
        <v>1023388</v>
      </c>
      <c r="O6946" s="213">
        <v>1264638</v>
      </c>
      <c r="P6946" s="214">
        <v>1357274</v>
      </c>
    </row>
    <row r="6947" spans="1:16" x14ac:dyDescent="0.25">
      <c r="A6947" s="236" t="s">
        <v>3511</v>
      </c>
      <c r="B6947" s="237" t="s">
        <v>5482</v>
      </c>
      <c r="C6947" s="213">
        <v>1010958</v>
      </c>
      <c r="D6947" s="213">
        <v>1056920</v>
      </c>
      <c r="E6947" s="213">
        <v>1181453</v>
      </c>
      <c r="F6947" s="213">
        <v>1411682</v>
      </c>
      <c r="G6947" s="213">
        <v>1478652</v>
      </c>
      <c r="H6947" s="213">
        <v>1564013</v>
      </c>
      <c r="I6947" s="213">
        <v>1640765</v>
      </c>
      <c r="J6947" s="213">
        <v>1599468</v>
      </c>
      <c r="K6947" s="213">
        <v>1202984</v>
      </c>
      <c r="L6947" s="213">
        <v>1399402</v>
      </c>
      <c r="M6947" s="213">
        <v>1581709</v>
      </c>
      <c r="N6947" s="213">
        <v>1603756</v>
      </c>
      <c r="O6947" s="213">
        <v>1732306</v>
      </c>
      <c r="P6947" s="214">
        <v>2066485</v>
      </c>
    </row>
    <row r="6948" spans="1:16" x14ac:dyDescent="0.25">
      <c r="A6948" s="236" t="s">
        <v>4102</v>
      </c>
      <c r="B6948" s="237" t="s">
        <v>9672</v>
      </c>
      <c r="C6948" s="213">
        <v>735665</v>
      </c>
      <c r="D6948" s="213">
        <v>693686</v>
      </c>
      <c r="E6948" s="213">
        <v>683718</v>
      </c>
      <c r="F6948" s="213">
        <v>738473</v>
      </c>
      <c r="G6948" s="213">
        <v>716733</v>
      </c>
      <c r="H6948" s="213">
        <v>729844</v>
      </c>
      <c r="I6948" s="213">
        <v>824009</v>
      </c>
      <c r="J6948" s="213">
        <v>880220</v>
      </c>
      <c r="K6948" s="213">
        <v>661933</v>
      </c>
      <c r="L6948" s="213">
        <v>686015</v>
      </c>
      <c r="M6948" s="213">
        <v>748495</v>
      </c>
      <c r="N6948" s="213">
        <v>764995</v>
      </c>
      <c r="O6948" s="213">
        <v>806525</v>
      </c>
      <c r="P6948" s="214">
        <v>903861</v>
      </c>
    </row>
    <row r="6949" spans="1:16" x14ac:dyDescent="0.25">
      <c r="A6949" s="236" t="s">
        <v>5629</v>
      </c>
      <c r="B6949" s="237" t="s">
        <v>5630</v>
      </c>
      <c r="C6949" s="213">
        <v>0</v>
      </c>
      <c r="D6949" s="213">
        <v>0</v>
      </c>
      <c r="E6949" s="213">
        <v>0</v>
      </c>
      <c r="F6949" s="213">
        <v>0</v>
      </c>
      <c r="G6949" s="213">
        <v>0</v>
      </c>
      <c r="H6949" s="213">
        <v>0</v>
      </c>
      <c r="I6949" s="213">
        <v>339282</v>
      </c>
      <c r="J6949" s="213">
        <v>253593</v>
      </c>
      <c r="K6949" s="213">
        <v>161404</v>
      </c>
      <c r="L6949" s="213">
        <v>220497</v>
      </c>
      <c r="M6949" s="213">
        <v>217049</v>
      </c>
      <c r="N6949" s="213">
        <v>223399</v>
      </c>
      <c r="O6949" s="213">
        <v>252889</v>
      </c>
      <c r="P6949" s="214">
        <v>267691</v>
      </c>
    </row>
    <row r="6950" spans="1:16" x14ac:dyDescent="0.25">
      <c r="A6950" s="236" t="s">
        <v>5540</v>
      </c>
      <c r="B6950" s="237" t="s">
        <v>5541</v>
      </c>
      <c r="C6950" s="213">
        <v>0</v>
      </c>
      <c r="D6950" s="213">
        <v>0</v>
      </c>
      <c r="E6950" s="213">
        <v>0</v>
      </c>
      <c r="F6950" s="213">
        <v>0</v>
      </c>
      <c r="G6950" s="213">
        <v>0</v>
      </c>
      <c r="H6950" s="213">
        <v>0</v>
      </c>
      <c r="I6950" s="213">
        <v>129380</v>
      </c>
      <c r="J6950" s="213">
        <v>93036</v>
      </c>
      <c r="K6950" s="213">
        <v>52078</v>
      </c>
      <c r="L6950" s="213">
        <v>66286</v>
      </c>
      <c r="M6950" s="213">
        <v>60987</v>
      </c>
      <c r="N6950" s="213">
        <v>64531</v>
      </c>
      <c r="O6950" s="213">
        <v>87552</v>
      </c>
      <c r="P6950" s="214">
        <v>97012</v>
      </c>
    </row>
    <row r="6951" spans="1:16" x14ac:dyDescent="0.25">
      <c r="A6951" s="236" t="s">
        <v>780</v>
      </c>
      <c r="B6951" s="237" t="s">
        <v>5235</v>
      </c>
      <c r="C6951" s="213">
        <v>2714978</v>
      </c>
      <c r="D6951" s="213">
        <v>3015343</v>
      </c>
      <c r="E6951" s="213">
        <v>3144327</v>
      </c>
      <c r="F6951" s="213">
        <v>3468075</v>
      </c>
      <c r="G6951" s="213">
        <v>3683546</v>
      </c>
      <c r="H6951" s="213">
        <v>4068298</v>
      </c>
      <c r="I6951" s="213">
        <v>3422993</v>
      </c>
      <c r="J6951" s="213">
        <v>3132743</v>
      </c>
      <c r="K6951" s="213">
        <v>2419841</v>
      </c>
      <c r="L6951" s="213">
        <v>3126610</v>
      </c>
      <c r="M6951" s="213">
        <v>3813148</v>
      </c>
      <c r="N6951" s="213">
        <v>3847965</v>
      </c>
      <c r="O6951" s="213">
        <v>4432618</v>
      </c>
      <c r="P6951" s="214">
        <v>4386236</v>
      </c>
    </row>
    <row r="6952" spans="1:16" x14ac:dyDescent="0.25">
      <c r="A6952" s="236" t="s">
        <v>2307</v>
      </c>
      <c r="B6952" s="237" t="s">
        <v>7548</v>
      </c>
      <c r="C6952" s="213">
        <v>285845</v>
      </c>
      <c r="D6952" s="213">
        <v>353929</v>
      </c>
      <c r="E6952" s="213">
        <v>411924</v>
      </c>
      <c r="F6952" s="213">
        <v>534714</v>
      </c>
      <c r="G6952" s="213">
        <v>536757</v>
      </c>
      <c r="H6952" s="213">
        <v>527996</v>
      </c>
      <c r="I6952" s="213">
        <v>484150</v>
      </c>
      <c r="J6952" s="213">
        <v>418265</v>
      </c>
      <c r="K6952" s="213">
        <v>310062</v>
      </c>
      <c r="L6952" s="213">
        <v>418185</v>
      </c>
      <c r="M6952" s="213">
        <v>466822</v>
      </c>
      <c r="N6952" s="213">
        <v>467931</v>
      </c>
      <c r="O6952" s="213">
        <v>489495</v>
      </c>
      <c r="P6952" s="214">
        <v>497541</v>
      </c>
    </row>
    <row r="6953" spans="1:16" x14ac:dyDescent="0.25">
      <c r="A6953" s="236" t="s">
        <v>2497</v>
      </c>
      <c r="B6953" s="237" t="s">
        <v>10212</v>
      </c>
      <c r="C6953" s="213">
        <v>13089</v>
      </c>
      <c r="D6953" s="213">
        <v>11396</v>
      </c>
      <c r="E6953" s="213">
        <v>16863</v>
      </c>
      <c r="F6953" s="213">
        <v>24362</v>
      </c>
      <c r="G6953" s="213">
        <v>29370</v>
      </c>
      <c r="H6953" s="213">
        <v>31200</v>
      </c>
      <c r="I6953" s="213">
        <v>49251</v>
      </c>
      <c r="J6953" s="213">
        <v>124628</v>
      </c>
      <c r="K6953" s="213">
        <v>66138</v>
      </c>
      <c r="L6953" s="213">
        <v>63143</v>
      </c>
      <c r="M6953" s="213">
        <v>36791</v>
      </c>
      <c r="N6953" s="213">
        <v>33169</v>
      </c>
      <c r="O6953" s="213">
        <v>21985</v>
      </c>
      <c r="P6953" s="214">
        <v>34758</v>
      </c>
    </row>
    <row r="6954" spans="1:16" x14ac:dyDescent="0.25">
      <c r="A6954" s="236" t="s">
        <v>2910</v>
      </c>
      <c r="B6954" s="237" t="s">
        <v>5250</v>
      </c>
      <c r="C6954" s="213">
        <v>303217</v>
      </c>
      <c r="D6954" s="213">
        <v>326574</v>
      </c>
      <c r="E6954" s="213">
        <v>332979</v>
      </c>
      <c r="F6954" s="213">
        <v>354076</v>
      </c>
      <c r="G6954" s="213">
        <v>400391</v>
      </c>
      <c r="H6954" s="213">
        <v>385243</v>
      </c>
      <c r="I6954" s="213">
        <v>430018</v>
      </c>
      <c r="J6954" s="213">
        <v>433068</v>
      </c>
      <c r="K6954" s="213">
        <v>251025</v>
      </c>
      <c r="L6954" s="213">
        <v>392581</v>
      </c>
      <c r="M6954" s="213">
        <v>419082</v>
      </c>
      <c r="N6954" s="213">
        <v>366448</v>
      </c>
      <c r="O6954" s="213">
        <v>378048</v>
      </c>
      <c r="P6954" s="214">
        <v>418214</v>
      </c>
    </row>
    <row r="6955" spans="1:16" x14ac:dyDescent="0.25">
      <c r="A6955" s="236" t="s">
        <v>1177</v>
      </c>
      <c r="B6955" s="237" t="s">
        <v>5396</v>
      </c>
      <c r="C6955" s="213">
        <v>1605378</v>
      </c>
      <c r="D6955" s="213">
        <v>1792621</v>
      </c>
      <c r="E6955" s="213">
        <v>1904331</v>
      </c>
      <c r="F6955" s="213">
        <v>2239997</v>
      </c>
      <c r="G6955" s="213">
        <v>2322017</v>
      </c>
      <c r="H6955" s="213">
        <v>2465065</v>
      </c>
      <c r="I6955" s="213">
        <v>2752037</v>
      </c>
      <c r="J6955" s="213">
        <v>2501375</v>
      </c>
      <c r="K6955" s="213">
        <v>1707864</v>
      </c>
      <c r="L6955" s="213">
        <v>1765787</v>
      </c>
      <c r="M6955" s="213">
        <v>1956684</v>
      </c>
      <c r="N6955" s="213">
        <v>1855013</v>
      </c>
      <c r="O6955" s="213">
        <v>1842483</v>
      </c>
      <c r="P6955" s="214">
        <v>1971598</v>
      </c>
    </row>
    <row r="6956" spans="1:16" x14ac:dyDescent="0.25">
      <c r="A6956" s="236" t="s">
        <v>1911</v>
      </c>
      <c r="B6956" s="237" t="s">
        <v>5314</v>
      </c>
      <c r="C6956" s="213">
        <v>1057553</v>
      </c>
      <c r="D6956" s="213">
        <v>1149366</v>
      </c>
      <c r="E6956" s="213">
        <v>1271445</v>
      </c>
      <c r="F6956" s="213">
        <v>1576746</v>
      </c>
      <c r="G6956" s="213">
        <v>1597751</v>
      </c>
      <c r="H6956" s="213">
        <v>1866741</v>
      </c>
      <c r="I6956" s="213">
        <v>1944462</v>
      </c>
      <c r="J6956" s="213">
        <v>1806215</v>
      </c>
      <c r="K6956" s="213">
        <v>1416871</v>
      </c>
      <c r="L6956" s="213">
        <v>1599833</v>
      </c>
      <c r="M6956" s="213">
        <v>1685393</v>
      </c>
      <c r="N6956" s="213">
        <v>1655799</v>
      </c>
      <c r="O6956" s="213">
        <v>1822574</v>
      </c>
      <c r="P6956" s="214">
        <v>1946511</v>
      </c>
    </row>
    <row r="6957" spans="1:16" x14ac:dyDescent="0.25">
      <c r="A6957" s="236" t="s">
        <v>4836</v>
      </c>
      <c r="B6957" s="237" t="s">
        <v>9815</v>
      </c>
      <c r="C6957" s="213">
        <v>1490233</v>
      </c>
      <c r="D6957" s="213">
        <v>1669666</v>
      </c>
      <c r="E6957" s="213">
        <v>2063668</v>
      </c>
      <c r="F6957" s="213">
        <v>2613620</v>
      </c>
      <c r="G6957" s="213">
        <v>2961941</v>
      </c>
      <c r="H6957" s="213">
        <v>3430284</v>
      </c>
      <c r="I6957" s="213">
        <v>1395651</v>
      </c>
      <c r="J6957" s="213">
        <v>712499</v>
      </c>
      <c r="K6957" s="213">
        <v>392323</v>
      </c>
      <c r="L6957" s="213">
        <v>36804</v>
      </c>
      <c r="M6957" s="213">
        <v>940</v>
      </c>
      <c r="N6957" s="213">
        <v>974</v>
      </c>
      <c r="O6957" s="213">
        <v>4036</v>
      </c>
      <c r="P6957" s="214">
        <v>1680</v>
      </c>
    </row>
    <row r="6958" spans="1:16" x14ac:dyDescent="0.25">
      <c r="A6958" s="236" t="s">
        <v>8803</v>
      </c>
      <c r="B6958" s="237" t="s">
        <v>8804</v>
      </c>
      <c r="C6958" s="213">
        <v>0</v>
      </c>
      <c r="D6958" s="213">
        <v>0</v>
      </c>
      <c r="E6958" s="213">
        <v>0</v>
      </c>
      <c r="F6958" s="213">
        <v>0</v>
      </c>
      <c r="G6958" s="213">
        <v>0</v>
      </c>
      <c r="H6958" s="213">
        <v>0</v>
      </c>
      <c r="I6958" s="213">
        <v>325127</v>
      </c>
      <c r="J6958" s="213">
        <v>370953</v>
      </c>
      <c r="K6958" s="213">
        <v>249559</v>
      </c>
      <c r="L6958" s="213">
        <v>252450</v>
      </c>
      <c r="M6958" s="213">
        <v>289051</v>
      </c>
      <c r="N6958" s="213">
        <v>366973</v>
      </c>
      <c r="O6958" s="213">
        <v>342359</v>
      </c>
      <c r="P6958" s="214">
        <v>321995</v>
      </c>
    </row>
    <row r="6959" spans="1:16" x14ac:dyDescent="0.25">
      <c r="A6959" s="236" t="s">
        <v>5284</v>
      </c>
      <c r="B6959" s="237" t="s">
        <v>5285</v>
      </c>
      <c r="C6959" s="213">
        <v>0</v>
      </c>
      <c r="D6959" s="213">
        <v>0</v>
      </c>
      <c r="E6959" s="213">
        <v>0</v>
      </c>
      <c r="F6959" s="213">
        <v>0</v>
      </c>
      <c r="G6959" s="213">
        <v>0</v>
      </c>
      <c r="H6959" s="213">
        <v>0</v>
      </c>
      <c r="I6959" s="213">
        <v>2052786</v>
      </c>
      <c r="J6959" s="213">
        <v>2434856</v>
      </c>
      <c r="K6959" s="213">
        <v>2031287</v>
      </c>
      <c r="L6959" s="213">
        <v>2710987</v>
      </c>
      <c r="M6959" s="213">
        <v>2905392</v>
      </c>
      <c r="N6959" s="213">
        <v>2725005</v>
      </c>
      <c r="O6959" s="213">
        <v>2577095</v>
      </c>
      <c r="P6959" s="214">
        <v>2876047</v>
      </c>
    </row>
    <row r="6960" spans="1:16" x14ac:dyDescent="0.25">
      <c r="A6960" s="236" t="s">
        <v>8805</v>
      </c>
      <c r="B6960" s="237" t="s">
        <v>8806</v>
      </c>
      <c r="C6960" s="213">
        <v>0</v>
      </c>
      <c r="D6960" s="213">
        <v>0</v>
      </c>
      <c r="E6960" s="213">
        <v>0</v>
      </c>
      <c r="F6960" s="213">
        <v>0</v>
      </c>
      <c r="G6960" s="213">
        <v>0</v>
      </c>
      <c r="H6960" s="213">
        <v>0</v>
      </c>
      <c r="I6960" s="213">
        <v>2096494</v>
      </c>
      <c r="J6960" s="213">
        <v>1681383</v>
      </c>
      <c r="K6960" s="213">
        <v>1258284</v>
      </c>
      <c r="L6960" s="213">
        <v>1739788</v>
      </c>
      <c r="M6960" s="213">
        <v>1832884</v>
      </c>
      <c r="N6960" s="213">
        <v>2046136</v>
      </c>
      <c r="O6960" s="213">
        <v>2611023</v>
      </c>
      <c r="P6960" s="214">
        <v>2302700</v>
      </c>
    </row>
    <row r="6961" spans="1:16" x14ac:dyDescent="0.25">
      <c r="A6961" s="236" t="s">
        <v>7025</v>
      </c>
      <c r="B6961" s="237" t="s">
        <v>7026</v>
      </c>
      <c r="C6961" s="213">
        <v>2514144</v>
      </c>
      <c r="D6961" s="213">
        <v>30206</v>
      </c>
      <c r="E6961" s="213">
        <v>34522</v>
      </c>
      <c r="F6961" s="213">
        <v>36741</v>
      </c>
      <c r="G6961" s="213">
        <v>40940</v>
      </c>
      <c r="H6961" s="213">
        <v>46576</v>
      </c>
      <c r="I6961" s="213">
        <v>287571</v>
      </c>
      <c r="J6961" s="213">
        <v>262853</v>
      </c>
      <c r="K6961" s="213">
        <v>154013</v>
      </c>
      <c r="L6961" s="213">
        <v>166270</v>
      </c>
      <c r="M6961" s="213">
        <v>190112</v>
      </c>
      <c r="N6961" s="213">
        <v>205249</v>
      </c>
      <c r="O6961" s="213">
        <v>245764</v>
      </c>
      <c r="P6961" s="214">
        <v>265991</v>
      </c>
    </row>
    <row r="6962" spans="1:16" x14ac:dyDescent="0.25">
      <c r="A6962" s="236" t="s">
        <v>4401</v>
      </c>
      <c r="B6962" s="237" t="s">
        <v>10289</v>
      </c>
      <c r="C6962" s="213">
        <v>0</v>
      </c>
      <c r="D6962" s="213">
        <v>795222</v>
      </c>
      <c r="E6962" s="213">
        <v>1340071</v>
      </c>
      <c r="F6962" s="213">
        <v>2166895</v>
      </c>
      <c r="G6962" s="213">
        <v>2180693</v>
      </c>
      <c r="H6962" s="213">
        <v>1999695</v>
      </c>
      <c r="I6962" s="213">
        <v>1226</v>
      </c>
      <c r="J6962" s="213">
        <v>1158</v>
      </c>
      <c r="K6962" s="213">
        <v>17</v>
      </c>
      <c r="L6962" s="213">
        <v>33</v>
      </c>
      <c r="M6962" s="213">
        <v>201</v>
      </c>
      <c r="N6962" s="213">
        <v>1</v>
      </c>
      <c r="O6962" s="213">
        <v>6</v>
      </c>
      <c r="P6962" s="214">
        <v>15</v>
      </c>
    </row>
    <row r="6963" spans="1:16" x14ac:dyDescent="0.25">
      <c r="A6963" s="236" t="s">
        <v>1044</v>
      </c>
      <c r="B6963" s="237" t="s">
        <v>7027</v>
      </c>
      <c r="C6963" s="213">
        <v>139150</v>
      </c>
      <c r="D6963" s="213">
        <v>212417</v>
      </c>
      <c r="E6963" s="213">
        <v>220602</v>
      </c>
      <c r="F6963" s="213">
        <v>234996</v>
      </c>
      <c r="G6963" s="213">
        <v>243605</v>
      </c>
      <c r="H6963" s="213">
        <v>336917</v>
      </c>
      <c r="I6963" s="213">
        <v>405563</v>
      </c>
      <c r="J6963" s="213">
        <v>325138</v>
      </c>
      <c r="K6963" s="213">
        <v>240845</v>
      </c>
      <c r="L6963" s="213">
        <v>269910</v>
      </c>
      <c r="M6963" s="213">
        <v>302104</v>
      </c>
      <c r="N6963" s="213">
        <v>342579</v>
      </c>
      <c r="O6963" s="213">
        <v>277934</v>
      </c>
      <c r="P6963" s="214">
        <v>276712</v>
      </c>
    </row>
    <row r="6964" spans="1:16" x14ac:dyDescent="0.25">
      <c r="A6964" s="236" t="s">
        <v>7841</v>
      </c>
      <c r="B6964" s="237" t="s">
        <v>7842</v>
      </c>
      <c r="C6964" s="213">
        <v>0</v>
      </c>
      <c r="D6964" s="213">
        <v>0</v>
      </c>
      <c r="E6964" s="213">
        <v>0</v>
      </c>
      <c r="F6964" s="213">
        <v>0</v>
      </c>
      <c r="G6964" s="213">
        <v>0</v>
      </c>
      <c r="H6964" s="213">
        <v>0</v>
      </c>
      <c r="I6964" s="213">
        <v>1734788</v>
      </c>
      <c r="J6964" s="213">
        <v>1866230</v>
      </c>
      <c r="K6964" s="213">
        <v>1578057</v>
      </c>
      <c r="L6964" s="213">
        <v>1657194</v>
      </c>
      <c r="M6964" s="213">
        <v>1783557</v>
      </c>
      <c r="N6964" s="213">
        <v>1810516</v>
      </c>
      <c r="O6964" s="213">
        <v>1781022</v>
      </c>
      <c r="P6964" s="214">
        <v>1769100</v>
      </c>
    </row>
    <row r="6965" spans="1:16" x14ac:dyDescent="0.25">
      <c r="A6965" s="236" t="s">
        <v>4713</v>
      </c>
      <c r="B6965" s="237" t="s">
        <v>9927</v>
      </c>
      <c r="C6965" s="213">
        <v>2033196</v>
      </c>
      <c r="D6965" s="213">
        <v>2088921</v>
      </c>
      <c r="E6965" s="213">
        <v>2108841</v>
      </c>
      <c r="F6965" s="213">
        <v>2306129</v>
      </c>
      <c r="G6965" s="213">
        <v>2133205</v>
      </c>
      <c r="H6965" s="213">
        <v>2344637</v>
      </c>
      <c r="I6965" s="213">
        <v>1511380</v>
      </c>
      <c r="J6965" s="213">
        <v>1381651</v>
      </c>
      <c r="K6965" s="213">
        <v>582885</v>
      </c>
      <c r="L6965" s="213">
        <v>17906</v>
      </c>
      <c r="M6965" s="213">
        <v>16046</v>
      </c>
      <c r="N6965" s="213">
        <v>16876</v>
      </c>
      <c r="O6965" s="213">
        <v>9004</v>
      </c>
      <c r="P6965" s="214">
        <v>7238</v>
      </c>
    </row>
    <row r="6966" spans="1:16" x14ac:dyDescent="0.25">
      <c r="A6966" s="236" t="s">
        <v>4325</v>
      </c>
      <c r="B6966" s="237" t="s">
        <v>10458</v>
      </c>
      <c r="C6966" s="213">
        <v>1802736</v>
      </c>
      <c r="D6966" s="213">
        <v>1965796</v>
      </c>
      <c r="E6966" s="213">
        <v>2172351</v>
      </c>
      <c r="F6966" s="213">
        <v>2873360</v>
      </c>
      <c r="G6966" s="213">
        <v>3052566</v>
      </c>
      <c r="H6966" s="213">
        <v>3520277</v>
      </c>
      <c r="I6966" s="213">
        <v>1557779</v>
      </c>
      <c r="J6966" s="213">
        <v>599876</v>
      </c>
      <c r="K6966" s="213">
        <v>28881</v>
      </c>
      <c r="L6966" s="213">
        <v>34051</v>
      </c>
      <c r="M6966" s="213">
        <v>15</v>
      </c>
      <c r="N6966" s="213">
        <v>177</v>
      </c>
      <c r="O6966" s="213">
        <v>56</v>
      </c>
      <c r="P6966" s="214">
        <v>34</v>
      </c>
    </row>
    <row r="6967" spans="1:16" x14ac:dyDescent="0.25">
      <c r="A6967" s="236" t="s">
        <v>4714</v>
      </c>
      <c r="B6967" s="237" t="s">
        <v>9928</v>
      </c>
      <c r="C6967" s="213">
        <v>1411382</v>
      </c>
      <c r="D6967" s="213">
        <v>1466367</v>
      </c>
      <c r="E6967" s="213">
        <v>1799605</v>
      </c>
      <c r="F6967" s="213">
        <v>2624572</v>
      </c>
      <c r="G6967" s="213">
        <v>3326315</v>
      </c>
      <c r="H6967" s="213">
        <v>3788132</v>
      </c>
      <c r="I6967" s="213">
        <v>879332</v>
      </c>
      <c r="J6967" s="213">
        <v>1022200</v>
      </c>
      <c r="K6967" s="213">
        <v>222699</v>
      </c>
      <c r="L6967" s="213">
        <v>22000</v>
      </c>
      <c r="M6967" s="213">
        <v>22857</v>
      </c>
      <c r="N6967" s="213">
        <v>8450</v>
      </c>
      <c r="O6967" s="213">
        <v>1606</v>
      </c>
      <c r="P6967" s="214">
        <v>1546</v>
      </c>
    </row>
    <row r="6968" spans="1:16" x14ac:dyDescent="0.25">
      <c r="A6968" s="236" t="s">
        <v>4449</v>
      </c>
      <c r="B6968" s="237" t="s">
        <v>10853</v>
      </c>
      <c r="C6968" s="213">
        <v>88820</v>
      </c>
      <c r="D6968" s="213">
        <v>73733</v>
      </c>
      <c r="E6968" s="213">
        <v>99900</v>
      </c>
      <c r="F6968" s="213">
        <v>104409</v>
      </c>
      <c r="G6968" s="213">
        <v>120490</v>
      </c>
      <c r="H6968" s="213">
        <v>151136</v>
      </c>
      <c r="I6968" s="213">
        <v>53106</v>
      </c>
      <c r="J6968" s="213">
        <v>7846</v>
      </c>
      <c r="K6968" s="213">
        <v>32</v>
      </c>
      <c r="L6968" s="213">
        <v>179</v>
      </c>
      <c r="M6968" s="213">
        <v>2</v>
      </c>
      <c r="N6968" s="213">
        <v>0</v>
      </c>
      <c r="O6968" s="213">
        <v>0</v>
      </c>
      <c r="P6968" s="214">
        <v>1</v>
      </c>
    </row>
    <row r="6969" spans="1:16" x14ac:dyDescent="0.25">
      <c r="A6969" s="236" t="s">
        <v>10150</v>
      </c>
      <c r="B6969" s="237" t="s">
        <v>8143</v>
      </c>
      <c r="C6969" s="213">
        <v>0</v>
      </c>
      <c r="D6969" s="213">
        <v>0</v>
      </c>
      <c r="E6969" s="213">
        <v>0</v>
      </c>
      <c r="F6969" s="213">
        <v>0</v>
      </c>
      <c r="G6969" s="213">
        <v>0</v>
      </c>
      <c r="H6969" s="213">
        <v>0</v>
      </c>
      <c r="I6969" s="213">
        <v>708226</v>
      </c>
      <c r="J6969" s="213">
        <v>712777</v>
      </c>
      <c r="K6969" s="213">
        <v>1212536</v>
      </c>
      <c r="L6969" s="213">
        <v>2357255</v>
      </c>
      <c r="M6969" s="213">
        <v>2762611</v>
      </c>
      <c r="N6969" s="213">
        <v>2875460</v>
      </c>
      <c r="O6969" s="213">
        <v>2989568</v>
      </c>
      <c r="P6969" s="214">
        <v>3037884</v>
      </c>
    </row>
    <row r="6970" spans="1:16" x14ac:dyDescent="0.25">
      <c r="A6970" s="236" t="s">
        <v>8142</v>
      </c>
      <c r="B6970" s="237" t="s">
        <v>8143</v>
      </c>
      <c r="C6970" s="213">
        <v>0</v>
      </c>
      <c r="D6970" s="213">
        <v>0</v>
      </c>
      <c r="E6970" s="213">
        <v>0</v>
      </c>
      <c r="F6970" s="213">
        <v>0</v>
      </c>
      <c r="G6970" s="213">
        <v>0</v>
      </c>
      <c r="H6970" s="213">
        <v>0</v>
      </c>
      <c r="I6970" s="213">
        <v>2367836</v>
      </c>
      <c r="J6970" s="213">
        <v>2599439</v>
      </c>
      <c r="K6970" s="213">
        <v>1925246</v>
      </c>
      <c r="L6970" s="213">
        <v>3289092</v>
      </c>
      <c r="M6970" s="213">
        <v>4756015</v>
      </c>
      <c r="N6970" s="213">
        <v>5106271</v>
      </c>
      <c r="O6970" s="213">
        <v>5448670</v>
      </c>
      <c r="P6970" s="214">
        <v>6303080</v>
      </c>
    </row>
    <row r="6971" spans="1:16" x14ac:dyDescent="0.25">
      <c r="A6971" s="236" t="s">
        <v>8807</v>
      </c>
      <c r="B6971" s="237" t="s">
        <v>8808</v>
      </c>
      <c r="C6971" s="213">
        <v>0</v>
      </c>
      <c r="D6971" s="213">
        <v>0</v>
      </c>
      <c r="E6971" s="213">
        <v>0</v>
      </c>
      <c r="F6971" s="213">
        <v>0</v>
      </c>
      <c r="G6971" s="213">
        <v>0</v>
      </c>
      <c r="H6971" s="213">
        <v>0</v>
      </c>
      <c r="I6971" s="213">
        <v>3525704</v>
      </c>
      <c r="J6971" s="213">
        <v>3977116</v>
      </c>
      <c r="K6971" s="213">
        <v>3127020</v>
      </c>
      <c r="L6971" s="213">
        <v>3284702</v>
      </c>
      <c r="M6971" s="213">
        <v>3146630</v>
      </c>
      <c r="N6971" s="213">
        <v>2898311</v>
      </c>
      <c r="O6971" s="213">
        <v>2969199</v>
      </c>
      <c r="P6971" s="214">
        <v>3162702</v>
      </c>
    </row>
    <row r="6972" spans="1:16" x14ac:dyDescent="0.25">
      <c r="A6972" s="236" t="s">
        <v>1145</v>
      </c>
      <c r="B6972" s="237" t="s">
        <v>9333</v>
      </c>
      <c r="C6972" s="213">
        <v>559835</v>
      </c>
      <c r="D6972" s="213">
        <v>619009</v>
      </c>
      <c r="E6972" s="213">
        <v>653344</v>
      </c>
      <c r="F6972" s="213">
        <v>827334</v>
      </c>
      <c r="G6972" s="213">
        <v>849703</v>
      </c>
      <c r="H6972" s="213">
        <v>926037</v>
      </c>
      <c r="I6972" s="213">
        <v>1499555</v>
      </c>
      <c r="J6972" s="213">
        <v>1633786</v>
      </c>
      <c r="K6972" s="213">
        <v>1261071</v>
      </c>
      <c r="L6972" s="213">
        <v>1533634</v>
      </c>
      <c r="M6972" s="213">
        <v>1662545</v>
      </c>
      <c r="N6972" s="213">
        <v>2019280</v>
      </c>
      <c r="O6972" s="213">
        <v>2226157</v>
      </c>
      <c r="P6972" s="214">
        <v>2517939</v>
      </c>
    </row>
    <row r="6973" spans="1:16" x14ac:dyDescent="0.25">
      <c r="A6973" s="236" t="s">
        <v>2841</v>
      </c>
      <c r="B6973" s="237" t="s">
        <v>5729</v>
      </c>
      <c r="C6973" s="213">
        <v>327907</v>
      </c>
      <c r="D6973" s="213">
        <v>388468</v>
      </c>
      <c r="E6973" s="213">
        <v>375881</v>
      </c>
      <c r="F6973" s="213">
        <v>483195</v>
      </c>
      <c r="G6973" s="213">
        <v>496710</v>
      </c>
      <c r="H6973" s="213">
        <v>616127</v>
      </c>
      <c r="I6973" s="213">
        <v>400511</v>
      </c>
      <c r="J6973" s="213">
        <v>315461</v>
      </c>
      <c r="K6973" s="213">
        <v>244085</v>
      </c>
      <c r="L6973" s="213">
        <v>279010</v>
      </c>
      <c r="M6973" s="213">
        <v>251659</v>
      </c>
      <c r="N6973" s="213">
        <v>225037</v>
      </c>
      <c r="O6973" s="213">
        <v>279117</v>
      </c>
      <c r="P6973" s="214">
        <v>288575</v>
      </c>
    </row>
    <row r="6974" spans="1:16" x14ac:dyDescent="0.25">
      <c r="A6974" s="236" t="s">
        <v>1926</v>
      </c>
      <c r="B6974" s="237" t="s">
        <v>6203</v>
      </c>
      <c r="C6974" s="213">
        <v>821210</v>
      </c>
      <c r="D6974" s="213">
        <v>876035</v>
      </c>
      <c r="E6974" s="213">
        <v>878493</v>
      </c>
      <c r="F6974" s="213">
        <v>1001230</v>
      </c>
      <c r="G6974" s="213">
        <v>964826</v>
      </c>
      <c r="H6974" s="213">
        <v>1024572</v>
      </c>
      <c r="I6974" s="213">
        <v>1057527</v>
      </c>
      <c r="J6974" s="213">
        <v>991418</v>
      </c>
      <c r="K6974" s="213">
        <v>878348</v>
      </c>
      <c r="L6974" s="213">
        <v>925687</v>
      </c>
      <c r="M6974" s="213">
        <v>919276</v>
      </c>
      <c r="N6974" s="213">
        <v>916459</v>
      </c>
      <c r="O6974" s="213">
        <v>931112</v>
      </c>
      <c r="P6974" s="214">
        <v>947043</v>
      </c>
    </row>
    <row r="6975" spans="1:16" x14ac:dyDescent="0.25">
      <c r="A6975" s="236" t="s">
        <v>1476</v>
      </c>
      <c r="B6975" s="237" t="s">
        <v>6129</v>
      </c>
      <c r="C6975" s="213">
        <v>333201</v>
      </c>
      <c r="D6975" s="213">
        <v>366922</v>
      </c>
      <c r="E6975" s="213">
        <v>449780</v>
      </c>
      <c r="F6975" s="213">
        <v>524812</v>
      </c>
      <c r="G6975" s="213">
        <v>552628</v>
      </c>
      <c r="H6975" s="213">
        <v>605212</v>
      </c>
      <c r="I6975" s="213">
        <v>660009</v>
      </c>
      <c r="J6975" s="213">
        <v>742759</v>
      </c>
      <c r="K6975" s="213">
        <v>522254</v>
      </c>
      <c r="L6975" s="213">
        <v>613268</v>
      </c>
      <c r="M6975" s="213">
        <v>719544</v>
      </c>
      <c r="N6975" s="213">
        <v>720505</v>
      </c>
      <c r="O6975" s="213">
        <v>758315</v>
      </c>
      <c r="P6975" s="214">
        <v>778023</v>
      </c>
    </row>
    <row r="6976" spans="1:16" x14ac:dyDescent="0.25">
      <c r="A6976" s="236" t="s">
        <v>556</v>
      </c>
      <c r="B6976" s="237" t="s">
        <v>6831</v>
      </c>
      <c r="C6976" s="213">
        <v>1145093</v>
      </c>
      <c r="D6976" s="213">
        <v>1193638</v>
      </c>
      <c r="E6976" s="213">
        <v>1332734</v>
      </c>
      <c r="F6976" s="213">
        <v>1521561</v>
      </c>
      <c r="G6976" s="213">
        <v>1706915</v>
      </c>
      <c r="H6976" s="213">
        <v>1673317</v>
      </c>
      <c r="I6976" s="213">
        <v>2184959</v>
      </c>
      <c r="J6976" s="213">
        <v>2323920</v>
      </c>
      <c r="K6976" s="213">
        <v>1684626</v>
      </c>
      <c r="L6976" s="213">
        <v>1924919</v>
      </c>
      <c r="M6976" s="213">
        <v>2272632</v>
      </c>
      <c r="N6976" s="213">
        <v>2168530</v>
      </c>
      <c r="O6976" s="213">
        <v>2343656</v>
      </c>
      <c r="P6976" s="214">
        <v>2503823</v>
      </c>
    </row>
    <row r="6977" spans="1:16" x14ac:dyDescent="0.25">
      <c r="A6977" s="236" t="s">
        <v>2527</v>
      </c>
      <c r="B6977" s="237" t="s">
        <v>6265</v>
      </c>
      <c r="C6977" s="213">
        <v>208530</v>
      </c>
      <c r="D6977" s="213">
        <v>200844</v>
      </c>
      <c r="E6977" s="213">
        <v>236305</v>
      </c>
      <c r="F6977" s="213">
        <v>242110</v>
      </c>
      <c r="G6977" s="213">
        <v>232927</v>
      </c>
      <c r="H6977" s="213">
        <v>274117</v>
      </c>
      <c r="I6977" s="213">
        <v>271300</v>
      </c>
      <c r="J6977" s="213">
        <v>295767</v>
      </c>
      <c r="K6977" s="213">
        <v>272978</v>
      </c>
      <c r="L6977" s="213">
        <v>268312</v>
      </c>
      <c r="M6977" s="213">
        <v>293157</v>
      </c>
      <c r="N6977" s="213">
        <v>257680</v>
      </c>
      <c r="O6977" s="213">
        <v>254314</v>
      </c>
      <c r="P6977" s="214">
        <v>296800</v>
      </c>
    </row>
    <row r="6978" spans="1:16" x14ac:dyDescent="0.25">
      <c r="A6978" s="236" t="s">
        <v>1932</v>
      </c>
      <c r="B6978" s="237" t="s">
        <v>7705</v>
      </c>
      <c r="C6978" s="213">
        <v>758152</v>
      </c>
      <c r="D6978" s="213">
        <v>861118</v>
      </c>
      <c r="E6978" s="213">
        <v>1077581</v>
      </c>
      <c r="F6978" s="213">
        <v>1293697</v>
      </c>
      <c r="G6978" s="213">
        <v>1354865</v>
      </c>
      <c r="H6978" s="213">
        <v>1639215</v>
      </c>
      <c r="I6978" s="213">
        <v>1884321</v>
      </c>
      <c r="J6978" s="213">
        <v>2031391</v>
      </c>
      <c r="K6978" s="213">
        <v>1632291</v>
      </c>
      <c r="L6978" s="213">
        <v>1520495</v>
      </c>
      <c r="M6978" s="213">
        <v>1762604</v>
      </c>
      <c r="N6978" s="213">
        <v>1811311</v>
      </c>
      <c r="O6978" s="213">
        <v>2234334</v>
      </c>
      <c r="P6978" s="214">
        <v>2309609</v>
      </c>
    </row>
    <row r="6979" spans="1:16" x14ac:dyDescent="0.25">
      <c r="A6979" s="236" t="s">
        <v>303</v>
      </c>
      <c r="B6979" s="237" t="s">
        <v>6130</v>
      </c>
      <c r="C6979" s="213">
        <v>1790877</v>
      </c>
      <c r="D6979" s="213">
        <v>1974543</v>
      </c>
      <c r="E6979" s="213">
        <v>2214274</v>
      </c>
      <c r="F6979" s="213">
        <v>2747677</v>
      </c>
      <c r="G6979" s="213">
        <v>2988224</v>
      </c>
      <c r="H6979" s="213">
        <v>3407884</v>
      </c>
      <c r="I6979" s="213">
        <v>3756368</v>
      </c>
      <c r="J6979" s="213">
        <v>3774038</v>
      </c>
      <c r="K6979" s="213">
        <v>2865916</v>
      </c>
      <c r="L6979" s="213">
        <v>2994051</v>
      </c>
      <c r="M6979" s="213">
        <v>3209154</v>
      </c>
      <c r="N6979" s="213">
        <v>3246877</v>
      </c>
      <c r="O6979" s="213">
        <v>3533776</v>
      </c>
      <c r="P6979" s="214">
        <v>3756681</v>
      </c>
    </row>
    <row r="6980" spans="1:16" x14ac:dyDescent="0.25">
      <c r="A6980" s="236" t="s">
        <v>4400</v>
      </c>
      <c r="B6980" s="237" t="s">
        <v>10290</v>
      </c>
      <c r="C6980" s="213">
        <v>1432873</v>
      </c>
      <c r="D6980" s="213">
        <v>1398954</v>
      </c>
      <c r="E6980" s="213">
        <v>1699367</v>
      </c>
      <c r="F6980" s="213">
        <v>2030574</v>
      </c>
      <c r="G6980" s="213">
        <v>1939971</v>
      </c>
      <c r="H6980" s="213">
        <v>2257190</v>
      </c>
      <c r="I6980" s="213">
        <v>401457</v>
      </c>
      <c r="J6980" s="213">
        <v>275046</v>
      </c>
      <c r="K6980" s="213">
        <v>170020</v>
      </c>
      <c r="L6980" s="213">
        <v>46402</v>
      </c>
      <c r="M6980" s="213">
        <v>221</v>
      </c>
      <c r="N6980" s="213">
        <v>156</v>
      </c>
      <c r="O6980" s="213">
        <v>17</v>
      </c>
      <c r="P6980" s="214">
        <v>729</v>
      </c>
    </row>
    <row r="6981" spans="1:16" x14ac:dyDescent="0.25">
      <c r="A6981" s="236" t="s">
        <v>2559</v>
      </c>
      <c r="B6981" s="237" t="s">
        <v>9118</v>
      </c>
      <c r="C6981" s="213">
        <v>189628</v>
      </c>
      <c r="D6981" s="213">
        <v>214103</v>
      </c>
      <c r="E6981" s="213">
        <v>264016</v>
      </c>
      <c r="F6981" s="213">
        <v>360388</v>
      </c>
      <c r="G6981" s="213">
        <v>464229</v>
      </c>
      <c r="H6981" s="213">
        <v>557170</v>
      </c>
      <c r="I6981" s="213">
        <v>691027</v>
      </c>
      <c r="J6981" s="213">
        <v>630302</v>
      </c>
      <c r="K6981" s="213">
        <v>371400</v>
      </c>
      <c r="L6981" s="213">
        <v>376038</v>
      </c>
      <c r="M6981" s="213">
        <v>446366</v>
      </c>
      <c r="N6981" s="213">
        <v>375451</v>
      </c>
      <c r="O6981" s="213">
        <v>369414</v>
      </c>
      <c r="P6981" s="214">
        <v>351967</v>
      </c>
    </row>
    <row r="6982" spans="1:16" x14ac:dyDescent="0.25">
      <c r="A6982" s="236" t="s">
        <v>3151</v>
      </c>
      <c r="B6982" s="237" t="s">
        <v>6930</v>
      </c>
      <c r="C6982" s="213">
        <v>283313</v>
      </c>
      <c r="D6982" s="213">
        <v>266243</v>
      </c>
      <c r="E6982" s="213">
        <v>242825</v>
      </c>
      <c r="F6982" s="213">
        <v>281437</v>
      </c>
      <c r="G6982" s="213">
        <v>292122</v>
      </c>
      <c r="H6982" s="213">
        <v>328231</v>
      </c>
      <c r="I6982" s="213">
        <v>365346</v>
      </c>
      <c r="J6982" s="213">
        <v>288330</v>
      </c>
      <c r="K6982" s="213">
        <v>187038</v>
      </c>
      <c r="L6982" s="213">
        <v>191494</v>
      </c>
      <c r="M6982" s="213">
        <v>208980</v>
      </c>
      <c r="N6982" s="213">
        <v>231926</v>
      </c>
      <c r="O6982" s="213">
        <v>252821</v>
      </c>
      <c r="P6982" s="214">
        <v>261016</v>
      </c>
    </row>
    <row r="6983" spans="1:16" x14ac:dyDescent="0.25">
      <c r="A6983" s="236" t="s">
        <v>5487</v>
      </c>
      <c r="B6983" s="237" t="s">
        <v>5488</v>
      </c>
      <c r="C6983" s="213">
        <v>0</v>
      </c>
      <c r="D6983" s="213">
        <v>0</v>
      </c>
      <c r="E6983" s="213">
        <v>0</v>
      </c>
      <c r="F6983" s="213">
        <v>0</v>
      </c>
      <c r="G6983" s="213">
        <v>0</v>
      </c>
      <c r="H6983" s="213">
        <v>0</v>
      </c>
      <c r="I6983" s="213">
        <v>1519373</v>
      </c>
      <c r="J6983" s="213">
        <v>1577788</v>
      </c>
      <c r="K6983" s="213">
        <v>1200352</v>
      </c>
      <c r="L6983" s="213">
        <v>1465486</v>
      </c>
      <c r="M6983" s="213">
        <v>1758376</v>
      </c>
      <c r="N6983" s="213">
        <v>1710022</v>
      </c>
      <c r="O6983" s="213">
        <v>1842513</v>
      </c>
      <c r="P6983" s="214">
        <v>1961360</v>
      </c>
    </row>
    <row r="6984" spans="1:16" x14ac:dyDescent="0.25">
      <c r="A6984" s="236" t="s">
        <v>7835</v>
      </c>
      <c r="B6984" s="237" t="s">
        <v>7836</v>
      </c>
      <c r="C6984" s="213">
        <v>0</v>
      </c>
      <c r="D6984" s="213">
        <v>0</v>
      </c>
      <c r="E6984" s="213">
        <v>0</v>
      </c>
      <c r="F6984" s="213">
        <v>0</v>
      </c>
      <c r="G6984" s="213">
        <v>0</v>
      </c>
      <c r="H6984" s="213">
        <v>0</v>
      </c>
      <c r="I6984" s="213">
        <v>352529</v>
      </c>
      <c r="J6984" s="213">
        <v>346188</v>
      </c>
      <c r="K6984" s="213">
        <v>291913</v>
      </c>
      <c r="L6984" s="213">
        <v>318245</v>
      </c>
      <c r="M6984" s="213">
        <v>397820</v>
      </c>
      <c r="N6984" s="213">
        <v>371368</v>
      </c>
      <c r="O6984" s="213">
        <v>403285</v>
      </c>
      <c r="P6984" s="214">
        <v>428834</v>
      </c>
    </row>
    <row r="6985" spans="1:16" x14ac:dyDescent="0.25">
      <c r="A6985" s="236" t="s">
        <v>843</v>
      </c>
      <c r="B6985" s="237" t="s">
        <v>5270</v>
      </c>
      <c r="C6985" s="213">
        <v>2427409</v>
      </c>
      <c r="D6985" s="213">
        <v>2530576</v>
      </c>
      <c r="E6985" s="213">
        <v>3016494</v>
      </c>
      <c r="F6985" s="213">
        <v>3879135</v>
      </c>
      <c r="G6985" s="213">
        <v>4213701</v>
      </c>
      <c r="H6985" s="213">
        <v>5101907</v>
      </c>
      <c r="I6985" s="213">
        <v>5295886</v>
      </c>
      <c r="J6985" s="213">
        <v>5113558</v>
      </c>
      <c r="K6985" s="213">
        <v>4196950</v>
      </c>
      <c r="L6985" s="213">
        <v>4796574</v>
      </c>
      <c r="M6985" s="213">
        <v>5806030</v>
      </c>
      <c r="N6985" s="213">
        <v>5803621</v>
      </c>
      <c r="O6985" s="213">
        <v>6976327</v>
      </c>
      <c r="P6985" s="214">
        <v>7005116</v>
      </c>
    </row>
    <row r="6986" spans="1:16" x14ac:dyDescent="0.25">
      <c r="A6986" s="236" t="s">
        <v>1989</v>
      </c>
      <c r="B6986" s="237" t="s">
        <v>6668</v>
      </c>
      <c r="C6986" s="213">
        <v>479473</v>
      </c>
      <c r="D6986" s="213">
        <v>525042</v>
      </c>
      <c r="E6986" s="213">
        <v>539334</v>
      </c>
      <c r="F6986" s="213">
        <v>572416</v>
      </c>
      <c r="G6986" s="213">
        <v>593518</v>
      </c>
      <c r="H6986" s="213">
        <v>624946</v>
      </c>
      <c r="I6986" s="213">
        <v>633356</v>
      </c>
      <c r="J6986" s="213">
        <v>695059</v>
      </c>
      <c r="K6986" s="213">
        <v>624032</v>
      </c>
      <c r="L6986" s="213">
        <v>643251</v>
      </c>
      <c r="M6986" s="213">
        <v>722069</v>
      </c>
      <c r="N6986" s="213">
        <v>763782</v>
      </c>
      <c r="O6986" s="213">
        <v>846785</v>
      </c>
      <c r="P6986" s="214">
        <v>983154</v>
      </c>
    </row>
    <row r="6987" spans="1:16" x14ac:dyDescent="0.25">
      <c r="A6987" s="236" t="s">
        <v>1792</v>
      </c>
      <c r="B6987" s="237" t="s">
        <v>5539</v>
      </c>
      <c r="C6987" s="213">
        <v>518964</v>
      </c>
      <c r="D6987" s="213">
        <v>514244</v>
      </c>
      <c r="E6987" s="213">
        <v>577725</v>
      </c>
      <c r="F6987" s="213">
        <v>640888</v>
      </c>
      <c r="G6987" s="213">
        <v>687757</v>
      </c>
      <c r="H6987" s="213">
        <v>816255</v>
      </c>
      <c r="I6987" s="213">
        <v>694256</v>
      </c>
      <c r="J6987" s="213">
        <v>615288</v>
      </c>
      <c r="K6987" s="213">
        <v>506238</v>
      </c>
      <c r="L6987" s="213">
        <v>603319</v>
      </c>
      <c r="M6987" s="213">
        <v>685081</v>
      </c>
      <c r="N6987" s="213">
        <v>668472</v>
      </c>
      <c r="O6987" s="213">
        <v>762074</v>
      </c>
      <c r="P6987" s="214">
        <v>874202</v>
      </c>
    </row>
    <row r="6988" spans="1:16" x14ac:dyDescent="0.25">
      <c r="A6988" s="236" t="s">
        <v>1108</v>
      </c>
      <c r="B6988" s="237" t="s">
        <v>5975</v>
      </c>
      <c r="C6988" s="213">
        <v>447247</v>
      </c>
      <c r="D6988" s="213">
        <v>439551</v>
      </c>
      <c r="E6988" s="213">
        <v>495035</v>
      </c>
      <c r="F6988" s="213">
        <v>532288</v>
      </c>
      <c r="G6988" s="213">
        <v>595944</v>
      </c>
      <c r="H6988" s="213">
        <v>641380</v>
      </c>
      <c r="I6988" s="213">
        <v>757613</v>
      </c>
      <c r="J6988" s="213">
        <v>733961</v>
      </c>
      <c r="K6988" s="213">
        <v>610048</v>
      </c>
      <c r="L6988" s="213">
        <v>664658</v>
      </c>
      <c r="M6988" s="213">
        <v>719343</v>
      </c>
      <c r="N6988" s="213">
        <v>727455</v>
      </c>
      <c r="O6988" s="213">
        <v>676408</v>
      </c>
      <c r="P6988" s="214">
        <v>708404</v>
      </c>
    </row>
    <row r="6989" spans="1:16" x14ac:dyDescent="0.25">
      <c r="A6989" s="236" t="s">
        <v>3018</v>
      </c>
      <c r="B6989" s="237" t="s">
        <v>6931</v>
      </c>
      <c r="C6989" s="213">
        <v>130913</v>
      </c>
      <c r="D6989" s="213">
        <v>131478</v>
      </c>
      <c r="E6989" s="213">
        <v>159716</v>
      </c>
      <c r="F6989" s="213">
        <v>187182</v>
      </c>
      <c r="G6989" s="213">
        <v>195907</v>
      </c>
      <c r="H6989" s="213">
        <v>221847</v>
      </c>
      <c r="I6989" s="213">
        <v>264828</v>
      </c>
      <c r="J6989" s="213">
        <v>278791</v>
      </c>
      <c r="K6989" s="213">
        <v>232656</v>
      </c>
      <c r="L6989" s="213">
        <v>257730</v>
      </c>
      <c r="M6989" s="213">
        <v>300438</v>
      </c>
      <c r="N6989" s="213">
        <v>304436</v>
      </c>
      <c r="O6989" s="213">
        <v>302364</v>
      </c>
      <c r="P6989" s="214">
        <v>329536</v>
      </c>
    </row>
    <row r="6990" spans="1:16" x14ac:dyDescent="0.25">
      <c r="A6990" s="236" t="s">
        <v>674</v>
      </c>
      <c r="B6990" s="237" t="s">
        <v>5845</v>
      </c>
      <c r="C6990" s="213">
        <v>2559269</v>
      </c>
      <c r="D6990" s="213">
        <v>2763298</v>
      </c>
      <c r="E6990" s="213">
        <v>3161252</v>
      </c>
      <c r="F6990" s="213">
        <v>3700031</v>
      </c>
      <c r="G6990" s="213">
        <v>3930274</v>
      </c>
      <c r="H6990" s="213">
        <v>4183711</v>
      </c>
      <c r="I6990" s="213">
        <v>4518564</v>
      </c>
      <c r="J6990" s="213">
        <v>4356485</v>
      </c>
      <c r="K6990" s="213">
        <v>3741724</v>
      </c>
      <c r="L6990" s="213">
        <v>4236393</v>
      </c>
      <c r="M6990" s="213">
        <v>4826028</v>
      </c>
      <c r="N6990" s="213">
        <v>4785014</v>
      </c>
      <c r="O6990" s="213">
        <v>5042055</v>
      </c>
      <c r="P6990" s="214">
        <v>5382771</v>
      </c>
    </row>
    <row r="6991" spans="1:16" x14ac:dyDescent="0.25">
      <c r="A6991" s="236" t="s">
        <v>11227</v>
      </c>
      <c r="B6991" s="237" t="s">
        <v>11228</v>
      </c>
      <c r="C6991" s="213">
        <v>97462</v>
      </c>
      <c r="D6991" s="213">
        <v>94983</v>
      </c>
      <c r="E6991" s="213">
        <v>134480</v>
      </c>
      <c r="F6991" s="213">
        <v>113266</v>
      </c>
      <c r="G6991" s="213">
        <v>126736</v>
      </c>
      <c r="H6991" s="213">
        <v>92807</v>
      </c>
      <c r="I6991" s="213">
        <v>114261</v>
      </c>
      <c r="J6991" s="213">
        <v>104840</v>
      </c>
      <c r="K6991" s="213">
        <v>51820</v>
      </c>
      <c r="L6991" s="213">
        <v>59071</v>
      </c>
      <c r="M6991" s="213">
        <v>77717</v>
      </c>
      <c r="N6991" s="213">
        <v>57868</v>
      </c>
      <c r="O6991" s="213">
        <v>55014</v>
      </c>
      <c r="P6991" s="214">
        <v>60407</v>
      </c>
    </row>
    <row r="6992" spans="1:16" x14ac:dyDescent="0.25">
      <c r="A6992" s="236" t="s">
        <v>4399</v>
      </c>
      <c r="B6992" s="237" t="s">
        <v>10255</v>
      </c>
      <c r="C6992" s="213">
        <v>238353</v>
      </c>
      <c r="D6992" s="213">
        <v>281231</v>
      </c>
      <c r="E6992" s="213">
        <v>306888</v>
      </c>
      <c r="F6992" s="213">
        <v>348763</v>
      </c>
      <c r="G6992" s="213">
        <v>375182</v>
      </c>
      <c r="H6992" s="213">
        <v>399680</v>
      </c>
      <c r="I6992" s="213">
        <v>31075</v>
      </c>
      <c r="J6992" s="213">
        <v>13793</v>
      </c>
      <c r="K6992" s="213">
        <v>4968</v>
      </c>
      <c r="L6992" s="213">
        <v>1416</v>
      </c>
      <c r="M6992" s="213">
        <v>1393</v>
      </c>
      <c r="N6992" s="213">
        <v>1529</v>
      </c>
      <c r="O6992" s="213">
        <v>1458</v>
      </c>
      <c r="P6992" s="214">
        <v>1635</v>
      </c>
    </row>
    <row r="6993" spans="1:16" x14ac:dyDescent="0.25">
      <c r="A6993" s="236" t="s">
        <v>8144</v>
      </c>
      <c r="B6993" s="237" t="s">
        <v>8145</v>
      </c>
      <c r="C6993" s="213">
        <v>0</v>
      </c>
      <c r="D6993" s="213">
        <v>0</v>
      </c>
      <c r="E6993" s="213">
        <v>0</v>
      </c>
      <c r="F6993" s="213">
        <v>0</v>
      </c>
      <c r="G6993" s="213">
        <v>0</v>
      </c>
      <c r="H6993" s="213">
        <v>0</v>
      </c>
      <c r="I6993" s="213">
        <v>217789</v>
      </c>
      <c r="J6993" s="213">
        <v>354250</v>
      </c>
      <c r="K6993" s="213">
        <v>228628</v>
      </c>
      <c r="L6993" s="213">
        <v>136411</v>
      </c>
      <c r="M6993" s="213">
        <v>144337</v>
      </c>
      <c r="N6993" s="213">
        <v>121956</v>
      </c>
      <c r="O6993" s="213">
        <v>109396</v>
      </c>
      <c r="P6993" s="214">
        <v>104933</v>
      </c>
    </row>
    <row r="6994" spans="1:16" x14ac:dyDescent="0.25">
      <c r="A6994" s="236" t="s">
        <v>10256</v>
      </c>
      <c r="B6994" s="237" t="s">
        <v>10257</v>
      </c>
      <c r="C6994" s="213">
        <v>0</v>
      </c>
      <c r="D6994" s="213">
        <v>0</v>
      </c>
      <c r="E6994" s="213">
        <v>0</v>
      </c>
      <c r="F6994" s="213">
        <v>0</v>
      </c>
      <c r="G6994" s="213">
        <v>0</v>
      </c>
      <c r="H6994" s="213">
        <v>0</v>
      </c>
      <c r="I6994" s="213">
        <v>3139</v>
      </c>
      <c r="J6994" s="213">
        <v>3145</v>
      </c>
      <c r="K6994" s="213">
        <v>1843</v>
      </c>
      <c r="L6994" s="213">
        <v>3801</v>
      </c>
      <c r="M6994" s="213">
        <v>5712</v>
      </c>
      <c r="N6994" s="213">
        <v>5433</v>
      </c>
      <c r="O6994" s="213">
        <v>5027</v>
      </c>
      <c r="P6994" s="214">
        <v>5949</v>
      </c>
    </row>
    <row r="6995" spans="1:16" x14ac:dyDescent="0.25">
      <c r="A6995" s="236" t="s">
        <v>9851</v>
      </c>
      <c r="B6995" s="237" t="s">
        <v>9852</v>
      </c>
      <c r="C6995" s="213">
        <v>0</v>
      </c>
      <c r="D6995" s="213">
        <v>0</v>
      </c>
      <c r="E6995" s="213">
        <v>0</v>
      </c>
      <c r="F6995" s="213">
        <v>0</v>
      </c>
      <c r="G6995" s="213">
        <v>0</v>
      </c>
      <c r="H6995" s="213">
        <v>0</v>
      </c>
      <c r="I6995" s="213">
        <v>215467</v>
      </c>
      <c r="J6995" s="213">
        <v>248380</v>
      </c>
      <c r="K6995" s="213">
        <v>228042</v>
      </c>
      <c r="L6995" s="213">
        <v>209799</v>
      </c>
      <c r="M6995" s="213">
        <v>293062</v>
      </c>
      <c r="N6995" s="213">
        <v>326366</v>
      </c>
      <c r="O6995" s="213">
        <v>272587</v>
      </c>
      <c r="P6995" s="214">
        <v>265645</v>
      </c>
    </row>
    <row r="6996" spans="1:16" x14ac:dyDescent="0.25">
      <c r="A6996" s="236" t="s">
        <v>4732</v>
      </c>
      <c r="B6996" s="237" t="s">
        <v>9976</v>
      </c>
      <c r="C6996" s="213">
        <v>29101</v>
      </c>
      <c r="D6996" s="213">
        <v>36458</v>
      </c>
      <c r="E6996" s="213">
        <v>48058</v>
      </c>
      <c r="F6996" s="213">
        <v>60607</v>
      </c>
      <c r="G6996" s="213">
        <v>71690</v>
      </c>
      <c r="H6996" s="213">
        <v>60868</v>
      </c>
      <c r="I6996" s="213">
        <v>12014</v>
      </c>
      <c r="J6996" s="213">
        <v>8393</v>
      </c>
      <c r="K6996" s="213">
        <v>4652</v>
      </c>
      <c r="L6996" s="213">
        <v>2594</v>
      </c>
      <c r="M6996" s="213">
        <v>2708</v>
      </c>
      <c r="N6996" s="213">
        <v>1715</v>
      </c>
      <c r="O6996" s="213">
        <v>647</v>
      </c>
      <c r="P6996" s="214">
        <v>1226</v>
      </c>
    </row>
    <row r="6997" spans="1:16" x14ac:dyDescent="0.25">
      <c r="A6997" s="236" t="s">
        <v>9662</v>
      </c>
      <c r="B6997" s="237" t="s">
        <v>9663</v>
      </c>
      <c r="C6997" s="213">
        <v>0</v>
      </c>
      <c r="D6997" s="213">
        <v>0</v>
      </c>
      <c r="E6997" s="213">
        <v>0</v>
      </c>
      <c r="F6997" s="213">
        <v>0</v>
      </c>
      <c r="G6997" s="213">
        <v>0</v>
      </c>
      <c r="H6997" s="213">
        <v>0</v>
      </c>
      <c r="I6997" s="213">
        <v>33845</v>
      </c>
      <c r="J6997" s="213">
        <v>35736</v>
      </c>
      <c r="K6997" s="213">
        <v>36686</v>
      </c>
      <c r="L6997" s="213">
        <v>37508</v>
      </c>
      <c r="M6997" s="213">
        <v>40358</v>
      </c>
      <c r="N6997" s="213">
        <v>48887</v>
      </c>
      <c r="O6997" s="213">
        <v>52147</v>
      </c>
      <c r="P6997" s="214">
        <v>53310</v>
      </c>
    </row>
    <row r="6998" spans="1:16" x14ac:dyDescent="0.25">
      <c r="A6998" s="236" t="s">
        <v>2033</v>
      </c>
      <c r="B6998" s="237" t="s">
        <v>5972</v>
      </c>
      <c r="C6998" s="213">
        <v>22753</v>
      </c>
      <c r="D6998" s="213">
        <v>27174</v>
      </c>
      <c r="E6998" s="213">
        <v>33151</v>
      </c>
      <c r="F6998" s="213">
        <v>40855</v>
      </c>
      <c r="G6998" s="213">
        <v>54900</v>
      </c>
      <c r="H6998" s="213">
        <v>67658</v>
      </c>
      <c r="I6998" s="213">
        <v>90582</v>
      </c>
      <c r="J6998" s="213">
        <v>108652</v>
      </c>
      <c r="K6998" s="213">
        <v>83806</v>
      </c>
      <c r="L6998" s="213">
        <v>95993</v>
      </c>
      <c r="M6998" s="213">
        <v>113404</v>
      </c>
      <c r="N6998" s="213">
        <v>132259</v>
      </c>
      <c r="O6998" s="213">
        <v>144536</v>
      </c>
      <c r="P6998" s="214">
        <v>152232</v>
      </c>
    </row>
    <row r="6999" spans="1:16" x14ac:dyDescent="0.25">
      <c r="A6999" s="236" t="s">
        <v>4618</v>
      </c>
      <c r="B6999" s="237" t="s">
        <v>9664</v>
      </c>
      <c r="C6999" s="213">
        <v>809414</v>
      </c>
      <c r="D6999" s="213">
        <v>920581</v>
      </c>
      <c r="E6999" s="213">
        <v>1064156</v>
      </c>
      <c r="F6999" s="213">
        <v>1187065</v>
      </c>
      <c r="G6999" s="213">
        <v>1264441</v>
      </c>
      <c r="H6999" s="213">
        <v>1412046</v>
      </c>
      <c r="I6999" s="213">
        <v>243518</v>
      </c>
      <c r="J6999" s="213">
        <v>60073</v>
      </c>
      <c r="K6999" s="213">
        <v>46325</v>
      </c>
      <c r="L6999" s="213">
        <v>27934</v>
      </c>
      <c r="M6999" s="213">
        <v>18960</v>
      </c>
      <c r="N6999" s="213">
        <v>27516</v>
      </c>
      <c r="O6999" s="213">
        <v>43465</v>
      </c>
      <c r="P6999" s="214">
        <v>53972</v>
      </c>
    </row>
    <row r="7000" spans="1:16" x14ac:dyDescent="0.25">
      <c r="A7000" s="236" t="s">
        <v>6437</v>
      </c>
      <c r="B7000" s="237" t="s">
        <v>6438</v>
      </c>
      <c r="C7000" s="213">
        <v>0</v>
      </c>
      <c r="D7000" s="213">
        <v>0</v>
      </c>
      <c r="E7000" s="213">
        <v>0</v>
      </c>
      <c r="F7000" s="213">
        <v>0</v>
      </c>
      <c r="G7000" s="213">
        <v>0</v>
      </c>
      <c r="H7000" s="213">
        <v>0</v>
      </c>
      <c r="I7000" s="213">
        <v>879726</v>
      </c>
      <c r="J7000" s="213">
        <v>1142253</v>
      </c>
      <c r="K7000" s="213">
        <v>855759</v>
      </c>
      <c r="L7000" s="213">
        <v>907215</v>
      </c>
      <c r="M7000" s="213">
        <v>996136</v>
      </c>
      <c r="N7000" s="213">
        <v>929277</v>
      </c>
      <c r="O7000" s="213">
        <v>903523</v>
      </c>
      <c r="P7000" s="214">
        <v>942661</v>
      </c>
    </row>
    <row r="7001" spans="1:16" x14ac:dyDescent="0.25">
      <c r="A7001" s="236" t="s">
        <v>2883</v>
      </c>
      <c r="B7001" s="237" t="s">
        <v>6024</v>
      </c>
      <c r="C7001" s="213">
        <v>49957</v>
      </c>
      <c r="D7001" s="213">
        <v>50706</v>
      </c>
      <c r="E7001" s="213">
        <v>55999</v>
      </c>
      <c r="F7001" s="213">
        <v>71873</v>
      </c>
      <c r="G7001" s="213">
        <v>92562</v>
      </c>
      <c r="H7001" s="213">
        <v>116443</v>
      </c>
      <c r="I7001" s="213">
        <v>177737</v>
      </c>
      <c r="J7001" s="213">
        <v>235644</v>
      </c>
      <c r="K7001" s="213">
        <v>197852</v>
      </c>
      <c r="L7001" s="213">
        <v>266671</v>
      </c>
      <c r="M7001" s="213">
        <v>341344</v>
      </c>
      <c r="N7001" s="213">
        <v>337053</v>
      </c>
      <c r="O7001" s="213">
        <v>364869</v>
      </c>
      <c r="P7001" s="214">
        <v>388124</v>
      </c>
    </row>
    <row r="7002" spans="1:16" x14ac:dyDescent="0.25">
      <c r="A7002" s="236" t="s">
        <v>3554</v>
      </c>
      <c r="B7002" s="237" t="s">
        <v>10151</v>
      </c>
      <c r="C7002" s="213">
        <v>334565</v>
      </c>
      <c r="D7002" s="213">
        <v>343145</v>
      </c>
      <c r="E7002" s="213">
        <v>361247</v>
      </c>
      <c r="F7002" s="213">
        <v>393265</v>
      </c>
      <c r="G7002" s="213">
        <v>374769</v>
      </c>
      <c r="H7002" s="213">
        <v>367546</v>
      </c>
      <c r="I7002" s="213">
        <v>527196</v>
      </c>
      <c r="J7002" s="213">
        <v>566238</v>
      </c>
      <c r="K7002" s="213">
        <v>462130</v>
      </c>
      <c r="L7002" s="213">
        <v>463237</v>
      </c>
      <c r="M7002" s="213">
        <v>420332</v>
      </c>
      <c r="N7002" s="213">
        <v>385103</v>
      </c>
      <c r="O7002" s="213">
        <v>297505</v>
      </c>
      <c r="P7002" s="214">
        <v>326392</v>
      </c>
    </row>
    <row r="7003" spans="1:16" x14ac:dyDescent="0.25">
      <c r="A7003" s="236" t="s">
        <v>4210</v>
      </c>
      <c r="B7003" s="237" t="s">
        <v>9335</v>
      </c>
      <c r="C7003" s="213">
        <v>7931524</v>
      </c>
      <c r="D7003" s="213">
        <v>7156791</v>
      </c>
      <c r="E7003" s="213">
        <v>7978985</v>
      </c>
      <c r="F7003" s="213">
        <v>9607636</v>
      </c>
      <c r="G7003" s="213">
        <v>9602969</v>
      </c>
      <c r="H7003" s="213">
        <v>10589809</v>
      </c>
      <c r="I7003" s="213">
        <v>12918740</v>
      </c>
      <c r="J7003" s="213">
        <v>13073853</v>
      </c>
      <c r="K7003" s="213">
        <v>9859689</v>
      </c>
      <c r="L7003" s="213">
        <v>14383527</v>
      </c>
      <c r="M7003" s="213">
        <v>16245482</v>
      </c>
      <c r="N7003" s="213">
        <v>13833933</v>
      </c>
      <c r="O7003" s="213">
        <v>14574174</v>
      </c>
      <c r="P7003" s="214">
        <v>15516970</v>
      </c>
    </row>
    <row r="7004" spans="1:16" x14ac:dyDescent="0.25">
      <c r="A7004" s="236" t="s">
        <v>141</v>
      </c>
      <c r="B7004" s="237" t="s">
        <v>9853</v>
      </c>
      <c r="C7004" s="213">
        <v>5109020</v>
      </c>
      <c r="D7004" s="213">
        <v>5196762</v>
      </c>
      <c r="E7004" s="213">
        <v>6183736</v>
      </c>
      <c r="F7004" s="213">
        <v>6203856</v>
      </c>
      <c r="G7004" s="213">
        <v>6592859</v>
      </c>
      <c r="H7004" s="213">
        <v>8081161</v>
      </c>
      <c r="I7004" s="213">
        <v>9419085</v>
      </c>
      <c r="J7004" s="213">
        <v>11571865</v>
      </c>
      <c r="K7004" s="213">
        <v>8169641</v>
      </c>
      <c r="L7004" s="213">
        <v>12846647</v>
      </c>
      <c r="M7004" s="213">
        <v>13446144</v>
      </c>
      <c r="N7004" s="213">
        <v>12472168</v>
      </c>
      <c r="O7004" s="213">
        <v>13429600</v>
      </c>
      <c r="P7004" s="214">
        <v>12547495</v>
      </c>
    </row>
    <row r="7005" spans="1:16" x14ac:dyDescent="0.25">
      <c r="A7005" s="236" t="s">
        <v>4146</v>
      </c>
      <c r="B7005" s="237" t="s">
        <v>9561</v>
      </c>
      <c r="C7005" s="213">
        <v>757133</v>
      </c>
      <c r="D7005" s="213">
        <v>850225</v>
      </c>
      <c r="E7005" s="213">
        <v>1033712</v>
      </c>
      <c r="F7005" s="213">
        <v>1156636</v>
      </c>
      <c r="G7005" s="213">
        <v>1009293</v>
      </c>
      <c r="H7005" s="213">
        <v>1338758</v>
      </c>
      <c r="I7005" s="213">
        <v>1459314</v>
      </c>
      <c r="J7005" s="213">
        <v>1712850</v>
      </c>
      <c r="K7005" s="213">
        <v>1259169</v>
      </c>
      <c r="L7005" s="213">
        <v>2070998</v>
      </c>
      <c r="M7005" s="213">
        <v>1705895</v>
      </c>
      <c r="N7005" s="213">
        <v>1868063</v>
      </c>
      <c r="O7005" s="213">
        <v>1803400</v>
      </c>
      <c r="P7005" s="214">
        <v>1744023</v>
      </c>
    </row>
    <row r="7006" spans="1:16" x14ac:dyDescent="0.25">
      <c r="A7006" s="236" t="s">
        <v>3834</v>
      </c>
      <c r="B7006" s="237" t="s">
        <v>9562</v>
      </c>
      <c r="C7006" s="213">
        <v>16108</v>
      </c>
      <c r="D7006" s="213">
        <v>27459</v>
      </c>
      <c r="E7006" s="213">
        <v>14451</v>
      </c>
      <c r="F7006" s="213">
        <v>20741</v>
      </c>
      <c r="G7006" s="213">
        <v>18163</v>
      </c>
      <c r="H7006" s="213">
        <v>19382</v>
      </c>
      <c r="I7006" s="213">
        <v>21239</v>
      </c>
      <c r="J7006" s="213">
        <v>25353</v>
      </c>
      <c r="K7006" s="213">
        <v>22180</v>
      </c>
      <c r="L7006" s="213">
        <v>20982</v>
      </c>
      <c r="M7006" s="213">
        <v>36205</v>
      </c>
      <c r="N7006" s="213">
        <v>29151</v>
      </c>
      <c r="O7006" s="213">
        <v>27014</v>
      </c>
      <c r="P7006" s="214">
        <v>30152</v>
      </c>
    </row>
    <row r="7007" spans="1:16" x14ac:dyDescent="0.25">
      <c r="A7007" s="236" t="s">
        <v>747</v>
      </c>
      <c r="B7007" s="237" t="s">
        <v>8809</v>
      </c>
      <c r="C7007" s="213">
        <v>546555</v>
      </c>
      <c r="D7007" s="213">
        <v>702634</v>
      </c>
      <c r="E7007" s="213">
        <v>994734</v>
      </c>
      <c r="F7007" s="213">
        <v>1212819</v>
      </c>
      <c r="G7007" s="213">
        <v>1368471</v>
      </c>
      <c r="H7007" s="213">
        <v>1418872</v>
      </c>
      <c r="I7007" s="213">
        <v>1975873</v>
      </c>
      <c r="J7007" s="213">
        <v>2378915</v>
      </c>
      <c r="K7007" s="213">
        <v>1600867</v>
      </c>
      <c r="L7007" s="213">
        <v>2407342</v>
      </c>
      <c r="M7007" s="213">
        <v>2936224</v>
      </c>
      <c r="N7007" s="213">
        <v>2267594</v>
      </c>
      <c r="O7007" s="213">
        <v>1947460</v>
      </c>
      <c r="P7007" s="214">
        <v>1871435</v>
      </c>
    </row>
    <row r="7008" spans="1:16" x14ac:dyDescent="0.25">
      <c r="A7008" s="236" t="s">
        <v>1941</v>
      </c>
      <c r="B7008" s="237" t="s">
        <v>5934</v>
      </c>
      <c r="C7008" s="213">
        <v>645307</v>
      </c>
      <c r="D7008" s="213">
        <v>803156</v>
      </c>
      <c r="E7008" s="213">
        <v>1037907</v>
      </c>
      <c r="F7008" s="213">
        <v>1199975</v>
      </c>
      <c r="G7008" s="213">
        <v>1336046</v>
      </c>
      <c r="H7008" s="213">
        <v>1789793</v>
      </c>
      <c r="I7008" s="213">
        <v>2353658</v>
      </c>
      <c r="J7008" s="213">
        <v>2548392</v>
      </c>
      <c r="K7008" s="213">
        <v>1994291</v>
      </c>
      <c r="L7008" s="213">
        <v>2460257</v>
      </c>
      <c r="M7008" s="213">
        <v>2829283</v>
      </c>
      <c r="N7008" s="213">
        <v>2229709</v>
      </c>
      <c r="O7008" s="213">
        <v>2236559</v>
      </c>
      <c r="P7008" s="214">
        <v>2330211</v>
      </c>
    </row>
    <row r="7009" spans="1:16" x14ac:dyDescent="0.25">
      <c r="A7009" s="236" t="s">
        <v>278</v>
      </c>
      <c r="B7009" s="237" t="s">
        <v>6593</v>
      </c>
      <c r="C7009" s="213">
        <v>9529610</v>
      </c>
      <c r="D7009" s="213">
        <v>8125782</v>
      </c>
      <c r="E7009" s="213">
        <v>8433627</v>
      </c>
      <c r="F7009" s="213">
        <v>9096740</v>
      </c>
      <c r="G7009" s="213">
        <v>9521965</v>
      </c>
      <c r="H7009" s="213">
        <v>10002890</v>
      </c>
      <c r="I7009" s="213">
        <v>9772610</v>
      </c>
      <c r="J7009" s="213">
        <v>10786489</v>
      </c>
      <c r="K7009" s="213">
        <v>7633498</v>
      </c>
      <c r="L7009" s="213">
        <v>7837877</v>
      </c>
      <c r="M7009" s="213">
        <v>8885893</v>
      </c>
      <c r="N7009" s="213">
        <v>7770459</v>
      </c>
      <c r="O7009" s="213">
        <v>7478899</v>
      </c>
      <c r="P7009" s="214">
        <v>7053201</v>
      </c>
    </row>
    <row r="7010" spans="1:16" x14ac:dyDescent="0.25">
      <c r="A7010" s="236" t="s">
        <v>2463</v>
      </c>
      <c r="B7010" s="237" t="s">
        <v>5730</v>
      </c>
      <c r="C7010" s="213">
        <v>68400</v>
      </c>
      <c r="D7010" s="213">
        <v>68758</v>
      </c>
      <c r="E7010" s="213">
        <v>67797</v>
      </c>
      <c r="F7010" s="213">
        <v>62245</v>
      </c>
      <c r="G7010" s="213">
        <v>69851</v>
      </c>
      <c r="H7010" s="213">
        <v>125072</v>
      </c>
      <c r="I7010" s="213">
        <v>100977</v>
      </c>
      <c r="J7010" s="213">
        <v>124399</v>
      </c>
      <c r="K7010" s="213">
        <v>81263</v>
      </c>
      <c r="L7010" s="213">
        <v>89941</v>
      </c>
      <c r="M7010" s="213">
        <v>71963</v>
      </c>
      <c r="N7010" s="213">
        <v>92739</v>
      </c>
      <c r="O7010" s="213">
        <v>86209</v>
      </c>
      <c r="P7010" s="214">
        <v>72810</v>
      </c>
    </row>
    <row r="7011" spans="1:16" x14ac:dyDescent="0.25">
      <c r="A7011" s="236" t="s">
        <v>1256</v>
      </c>
      <c r="B7011" s="237" t="s">
        <v>7560</v>
      </c>
      <c r="C7011" s="213">
        <v>183955</v>
      </c>
      <c r="D7011" s="213">
        <v>225133</v>
      </c>
      <c r="E7011" s="213">
        <v>209648</v>
      </c>
      <c r="F7011" s="213">
        <v>420531</v>
      </c>
      <c r="G7011" s="213">
        <v>149044</v>
      </c>
      <c r="H7011" s="213">
        <v>106334</v>
      </c>
      <c r="I7011" s="213">
        <v>112397</v>
      </c>
      <c r="J7011" s="213">
        <v>105999</v>
      </c>
      <c r="K7011" s="213">
        <v>98396</v>
      </c>
      <c r="L7011" s="213">
        <v>123064</v>
      </c>
      <c r="M7011" s="213">
        <v>112603</v>
      </c>
      <c r="N7011" s="213">
        <v>100278</v>
      </c>
      <c r="O7011" s="213">
        <v>126561</v>
      </c>
      <c r="P7011" s="214">
        <v>111239</v>
      </c>
    </row>
    <row r="7012" spans="1:16" x14ac:dyDescent="0.25">
      <c r="A7012" s="236" t="s">
        <v>2022</v>
      </c>
      <c r="B7012" s="237" t="s">
        <v>6439</v>
      </c>
      <c r="C7012" s="213">
        <v>163530</v>
      </c>
      <c r="D7012" s="213">
        <v>191461</v>
      </c>
      <c r="E7012" s="213">
        <v>220310</v>
      </c>
      <c r="F7012" s="213">
        <v>225859</v>
      </c>
      <c r="G7012" s="213">
        <v>396457</v>
      </c>
      <c r="H7012" s="213">
        <v>336093</v>
      </c>
      <c r="I7012" s="213">
        <v>337246</v>
      </c>
      <c r="J7012" s="213">
        <v>364768</v>
      </c>
      <c r="K7012" s="213">
        <v>185092</v>
      </c>
      <c r="L7012" s="213">
        <v>316553</v>
      </c>
      <c r="M7012" s="213">
        <v>312412</v>
      </c>
      <c r="N7012" s="213">
        <v>261464</v>
      </c>
      <c r="O7012" s="213">
        <v>249683</v>
      </c>
      <c r="P7012" s="214">
        <v>228794</v>
      </c>
    </row>
    <row r="7013" spans="1:16" x14ac:dyDescent="0.25">
      <c r="A7013" s="236" t="s">
        <v>10210</v>
      </c>
      <c r="B7013" s="237" t="s">
        <v>10211</v>
      </c>
      <c r="C7013" s="213">
        <v>6086718</v>
      </c>
      <c r="D7013" s="213">
        <v>512383</v>
      </c>
      <c r="E7013" s="213">
        <v>470509</v>
      </c>
      <c r="F7013" s="213">
        <v>551814</v>
      </c>
      <c r="G7013" s="213">
        <v>1009444</v>
      </c>
      <c r="H7013" s="213">
        <v>1313095</v>
      </c>
      <c r="I7013" s="213">
        <v>983736</v>
      </c>
      <c r="J7013" s="213">
        <v>971193</v>
      </c>
      <c r="K7013" s="213">
        <v>896066</v>
      </c>
      <c r="L7013" s="213">
        <v>0</v>
      </c>
      <c r="M7013" s="213">
        <v>0</v>
      </c>
      <c r="N7013" s="213">
        <v>0</v>
      </c>
      <c r="O7013" s="213">
        <v>0</v>
      </c>
      <c r="P7013" s="214">
        <v>2</v>
      </c>
    </row>
    <row r="7014" spans="1:16" x14ac:dyDescent="0.25">
      <c r="A7014" s="236" t="s">
        <v>1489</v>
      </c>
      <c r="B7014" s="237" t="s">
        <v>6137</v>
      </c>
      <c r="C7014" s="213">
        <v>0</v>
      </c>
      <c r="D7014" s="213">
        <v>274038</v>
      </c>
      <c r="E7014" s="213">
        <v>306427</v>
      </c>
      <c r="F7014" s="213">
        <v>254481</v>
      </c>
      <c r="G7014" s="213">
        <v>230734</v>
      </c>
      <c r="H7014" s="213">
        <v>229197</v>
      </c>
      <c r="I7014" s="213">
        <v>240579</v>
      </c>
      <c r="J7014" s="213">
        <v>261137</v>
      </c>
      <c r="K7014" s="213">
        <v>237860</v>
      </c>
      <c r="L7014" s="213">
        <v>267757</v>
      </c>
      <c r="M7014" s="213">
        <v>289943</v>
      </c>
      <c r="N7014" s="213">
        <v>250857</v>
      </c>
      <c r="O7014" s="213">
        <v>249781</v>
      </c>
      <c r="P7014" s="214">
        <v>275287</v>
      </c>
    </row>
    <row r="7015" spans="1:16" x14ac:dyDescent="0.25">
      <c r="A7015" s="236" t="s">
        <v>786</v>
      </c>
      <c r="B7015" s="237" t="s">
        <v>6137</v>
      </c>
      <c r="C7015" s="213">
        <v>0</v>
      </c>
      <c r="D7015" s="213">
        <v>3043089</v>
      </c>
      <c r="E7015" s="213">
        <v>3149714</v>
      </c>
      <c r="F7015" s="213">
        <v>3452993</v>
      </c>
      <c r="G7015" s="213">
        <v>3509267</v>
      </c>
      <c r="H7015" s="213">
        <v>3676666</v>
      </c>
      <c r="I7015" s="213">
        <v>3973226</v>
      </c>
      <c r="J7015" s="213">
        <v>4110958</v>
      </c>
      <c r="K7015" s="213">
        <v>3493513</v>
      </c>
      <c r="L7015" s="213">
        <v>4529482</v>
      </c>
      <c r="M7015" s="213">
        <v>5107605</v>
      </c>
      <c r="N7015" s="213">
        <v>4410388</v>
      </c>
      <c r="O7015" s="213">
        <v>4504436</v>
      </c>
      <c r="P7015" s="214">
        <v>4414706</v>
      </c>
    </row>
    <row r="7016" spans="1:16" x14ac:dyDescent="0.25">
      <c r="A7016" s="236" t="s">
        <v>153</v>
      </c>
      <c r="B7016" s="237" t="s">
        <v>6137</v>
      </c>
      <c r="C7016" s="213">
        <v>0</v>
      </c>
      <c r="D7016" s="213">
        <v>3015000</v>
      </c>
      <c r="E7016" s="213">
        <v>3720725</v>
      </c>
      <c r="F7016" s="213">
        <v>4196668</v>
      </c>
      <c r="G7016" s="213">
        <v>3878485</v>
      </c>
      <c r="H7016" s="213">
        <v>4229612</v>
      </c>
      <c r="I7016" s="213">
        <v>4881930</v>
      </c>
      <c r="J7016" s="213">
        <v>5170513</v>
      </c>
      <c r="K7016" s="213">
        <v>4797701</v>
      </c>
      <c r="L7016" s="213">
        <v>5503643</v>
      </c>
      <c r="M7016" s="213">
        <v>6283082</v>
      </c>
      <c r="N7016" s="213">
        <v>6945288</v>
      </c>
      <c r="O7016" s="213">
        <v>6990167</v>
      </c>
      <c r="P7016" s="214">
        <v>7003020</v>
      </c>
    </row>
    <row r="7017" spans="1:16" x14ac:dyDescent="0.25">
      <c r="A7017" s="236" t="s">
        <v>646</v>
      </c>
      <c r="B7017" s="237" t="s">
        <v>6137</v>
      </c>
      <c r="C7017" s="213">
        <v>0</v>
      </c>
      <c r="D7017" s="213">
        <v>1575166</v>
      </c>
      <c r="E7017" s="213">
        <v>2144761</v>
      </c>
      <c r="F7017" s="213">
        <v>2222482</v>
      </c>
      <c r="G7017" s="213">
        <v>2082874</v>
      </c>
      <c r="H7017" s="213">
        <v>2205889</v>
      </c>
      <c r="I7017" s="213">
        <v>2443626</v>
      </c>
      <c r="J7017" s="213">
        <v>2582823</v>
      </c>
      <c r="K7017" s="213">
        <v>2484190</v>
      </c>
      <c r="L7017" s="213">
        <v>3669040</v>
      </c>
      <c r="M7017" s="213">
        <v>4063462</v>
      </c>
      <c r="N7017" s="213">
        <v>3508396</v>
      </c>
      <c r="O7017" s="213">
        <v>3523094</v>
      </c>
      <c r="P7017" s="214">
        <v>3533519</v>
      </c>
    </row>
    <row r="7018" spans="1:16" x14ac:dyDescent="0.25">
      <c r="A7018" s="236" t="s">
        <v>1829</v>
      </c>
      <c r="B7018" s="237" t="s">
        <v>6137</v>
      </c>
      <c r="C7018" s="213">
        <v>0</v>
      </c>
      <c r="D7018" s="213">
        <v>526446</v>
      </c>
      <c r="E7018" s="213">
        <v>631990</v>
      </c>
      <c r="F7018" s="213">
        <v>730239</v>
      </c>
      <c r="G7018" s="213">
        <v>777791</v>
      </c>
      <c r="H7018" s="213">
        <v>800450</v>
      </c>
      <c r="I7018" s="213">
        <v>935813</v>
      </c>
      <c r="J7018" s="213">
        <v>978591</v>
      </c>
      <c r="K7018" s="213">
        <v>777498</v>
      </c>
      <c r="L7018" s="213">
        <v>949698</v>
      </c>
      <c r="M7018" s="213">
        <v>1046123</v>
      </c>
      <c r="N7018" s="213">
        <v>997907</v>
      </c>
      <c r="O7018" s="213">
        <v>1018240</v>
      </c>
      <c r="P7018" s="214">
        <v>1067976</v>
      </c>
    </row>
    <row r="7019" spans="1:16" x14ac:dyDescent="0.25">
      <c r="A7019" s="236" t="s">
        <v>2053</v>
      </c>
      <c r="B7019" s="237" t="s">
        <v>6137</v>
      </c>
      <c r="C7019" s="213">
        <v>0</v>
      </c>
      <c r="D7019" s="213">
        <v>293304</v>
      </c>
      <c r="E7019" s="213">
        <v>189935</v>
      </c>
      <c r="F7019" s="213">
        <v>165274</v>
      </c>
      <c r="G7019" s="213">
        <v>93250</v>
      </c>
      <c r="H7019" s="213">
        <v>97188</v>
      </c>
      <c r="I7019" s="213">
        <v>112706</v>
      </c>
      <c r="J7019" s="213">
        <v>142752</v>
      </c>
      <c r="K7019" s="213">
        <v>110115</v>
      </c>
      <c r="L7019" s="213">
        <v>144558</v>
      </c>
      <c r="M7019" s="213">
        <v>162765</v>
      </c>
      <c r="N7019" s="213">
        <v>195628</v>
      </c>
      <c r="O7019" s="213">
        <v>175996</v>
      </c>
      <c r="P7019" s="214">
        <v>145086</v>
      </c>
    </row>
    <row r="7020" spans="1:16" x14ac:dyDescent="0.25">
      <c r="A7020" s="236" t="s">
        <v>819</v>
      </c>
      <c r="B7020" s="237" t="s">
        <v>6137</v>
      </c>
      <c r="C7020" s="213">
        <v>0</v>
      </c>
      <c r="D7020" s="213">
        <v>365208</v>
      </c>
      <c r="E7020" s="213">
        <v>349086</v>
      </c>
      <c r="F7020" s="213">
        <v>349108</v>
      </c>
      <c r="G7020" s="213">
        <v>352982</v>
      </c>
      <c r="H7020" s="213">
        <v>362217</v>
      </c>
      <c r="I7020" s="213">
        <v>452588</v>
      </c>
      <c r="J7020" s="213">
        <v>575767</v>
      </c>
      <c r="K7020" s="213">
        <v>482529</v>
      </c>
      <c r="L7020" s="213">
        <v>520338</v>
      </c>
      <c r="M7020" s="213">
        <v>409293</v>
      </c>
      <c r="N7020" s="213">
        <v>403083</v>
      </c>
      <c r="O7020" s="213">
        <v>401280</v>
      </c>
      <c r="P7020" s="214">
        <v>361262</v>
      </c>
    </row>
    <row r="7021" spans="1:16" x14ac:dyDescent="0.25">
      <c r="A7021" s="236" t="s">
        <v>792</v>
      </c>
      <c r="B7021" s="237" t="s">
        <v>9025</v>
      </c>
      <c r="C7021" s="213">
        <v>1614013</v>
      </c>
      <c r="D7021" s="213">
        <v>1813010</v>
      </c>
      <c r="E7021" s="213">
        <v>1963714</v>
      </c>
      <c r="F7021" s="213">
        <v>2080829</v>
      </c>
      <c r="G7021" s="213">
        <v>2199910</v>
      </c>
      <c r="H7021" s="213">
        <v>2274646</v>
      </c>
      <c r="I7021" s="213">
        <v>2606826</v>
      </c>
      <c r="J7021" s="213">
        <v>2893990</v>
      </c>
      <c r="K7021" s="213">
        <v>2532674</v>
      </c>
      <c r="L7021" s="213">
        <v>2929561</v>
      </c>
      <c r="M7021" s="213">
        <v>3262429</v>
      </c>
      <c r="N7021" s="213">
        <v>3210596</v>
      </c>
      <c r="O7021" s="213">
        <v>3553928</v>
      </c>
      <c r="P7021" s="214">
        <v>3645802</v>
      </c>
    </row>
    <row r="7022" spans="1:16" x14ac:dyDescent="0.25">
      <c r="A7022" s="236" t="s">
        <v>61</v>
      </c>
      <c r="B7022" s="237" t="s">
        <v>8810</v>
      </c>
      <c r="C7022" s="213">
        <v>959478</v>
      </c>
      <c r="D7022" s="213">
        <v>1055804</v>
      </c>
      <c r="E7022" s="213">
        <v>1277501</v>
      </c>
      <c r="F7022" s="213">
        <v>1497127</v>
      </c>
      <c r="G7022" s="213">
        <v>1499835</v>
      </c>
      <c r="H7022" s="213">
        <v>1649657</v>
      </c>
      <c r="I7022" s="213">
        <v>2024271</v>
      </c>
      <c r="J7022" s="213">
        <v>1851293</v>
      </c>
      <c r="K7022" s="213">
        <v>1414978</v>
      </c>
      <c r="L7022" s="213">
        <v>1502863</v>
      </c>
      <c r="M7022" s="213">
        <v>1651188</v>
      </c>
      <c r="N7022" s="213">
        <v>1473325</v>
      </c>
      <c r="O7022" s="213">
        <v>1540293</v>
      </c>
      <c r="P7022" s="214">
        <v>1622698</v>
      </c>
    </row>
    <row r="7023" spans="1:16" x14ac:dyDescent="0.25">
      <c r="A7023" s="236" t="s">
        <v>445</v>
      </c>
      <c r="B7023" s="237" t="s">
        <v>6384</v>
      </c>
      <c r="C7023" s="213">
        <v>0</v>
      </c>
      <c r="D7023" s="213">
        <v>694383</v>
      </c>
      <c r="E7023" s="213">
        <v>779905</v>
      </c>
      <c r="F7023" s="213">
        <v>939732</v>
      </c>
      <c r="G7023" s="213">
        <v>872418</v>
      </c>
      <c r="H7023" s="213">
        <v>924227</v>
      </c>
      <c r="I7023" s="213">
        <v>1147780</v>
      </c>
      <c r="J7023" s="213">
        <v>1344194</v>
      </c>
      <c r="K7023" s="213">
        <v>913611</v>
      </c>
      <c r="L7023" s="213">
        <v>1118997</v>
      </c>
      <c r="M7023" s="213">
        <v>1247068</v>
      </c>
      <c r="N7023" s="213">
        <v>1062249</v>
      </c>
      <c r="O7023" s="213">
        <v>1133386</v>
      </c>
      <c r="P7023" s="214">
        <v>1123597</v>
      </c>
    </row>
    <row r="7024" spans="1:16" x14ac:dyDescent="0.25">
      <c r="A7024" s="236" t="s">
        <v>1113</v>
      </c>
      <c r="B7024" s="237" t="s">
        <v>10253</v>
      </c>
      <c r="C7024" s="213">
        <v>0</v>
      </c>
      <c r="D7024" s="213">
        <v>756523</v>
      </c>
      <c r="E7024" s="213">
        <v>975776</v>
      </c>
      <c r="F7024" s="213">
        <v>1240764</v>
      </c>
      <c r="G7024" s="213">
        <v>1344612</v>
      </c>
      <c r="H7024" s="213">
        <v>1536468</v>
      </c>
      <c r="I7024" s="213">
        <v>1956669</v>
      </c>
      <c r="J7024" s="213">
        <v>2012181</v>
      </c>
      <c r="K7024" s="213">
        <v>1516781</v>
      </c>
      <c r="L7024" s="213">
        <v>2247592</v>
      </c>
      <c r="M7024" s="213">
        <v>2787303</v>
      </c>
      <c r="N7024" s="213">
        <v>2385169</v>
      </c>
      <c r="O7024" s="213">
        <v>2612295</v>
      </c>
      <c r="P7024" s="214">
        <v>2918896</v>
      </c>
    </row>
    <row r="7025" spans="1:16" x14ac:dyDescent="0.25">
      <c r="A7025" s="236" t="s">
        <v>1658</v>
      </c>
      <c r="B7025" s="237" t="s">
        <v>7632</v>
      </c>
      <c r="C7025" s="213">
        <v>94644</v>
      </c>
      <c r="D7025" s="213">
        <v>95169</v>
      </c>
      <c r="E7025" s="213">
        <v>98550</v>
      </c>
      <c r="F7025" s="213">
        <v>112623</v>
      </c>
      <c r="G7025" s="213">
        <v>112221</v>
      </c>
      <c r="H7025" s="213">
        <v>133669</v>
      </c>
      <c r="I7025" s="213">
        <v>153397</v>
      </c>
      <c r="J7025" s="213">
        <v>134637</v>
      </c>
      <c r="K7025" s="213">
        <v>112200</v>
      </c>
      <c r="L7025" s="213">
        <v>144127</v>
      </c>
      <c r="M7025" s="213">
        <v>205324</v>
      </c>
      <c r="N7025" s="213">
        <v>192602</v>
      </c>
      <c r="O7025" s="213">
        <v>160296</v>
      </c>
      <c r="P7025" s="214">
        <v>141036</v>
      </c>
    </row>
    <row r="7026" spans="1:16" x14ac:dyDescent="0.25">
      <c r="A7026" s="236" t="s">
        <v>2362</v>
      </c>
      <c r="B7026" s="237" t="s">
        <v>9330</v>
      </c>
      <c r="C7026" s="213">
        <v>152645</v>
      </c>
      <c r="D7026" s="213">
        <v>187435</v>
      </c>
      <c r="E7026" s="213">
        <v>232847</v>
      </c>
      <c r="F7026" s="213">
        <v>290076</v>
      </c>
      <c r="G7026" s="213">
        <v>307959</v>
      </c>
      <c r="H7026" s="213">
        <v>318681</v>
      </c>
      <c r="I7026" s="213">
        <v>326890</v>
      </c>
      <c r="J7026" s="213">
        <v>328026</v>
      </c>
      <c r="K7026" s="213">
        <v>272593</v>
      </c>
      <c r="L7026" s="213">
        <v>332161</v>
      </c>
      <c r="M7026" s="213">
        <v>383459</v>
      </c>
      <c r="N7026" s="213">
        <v>333978</v>
      </c>
      <c r="O7026" s="213">
        <v>336487</v>
      </c>
      <c r="P7026" s="214">
        <v>331592</v>
      </c>
    </row>
    <row r="7027" spans="1:16" x14ac:dyDescent="0.25">
      <c r="A7027" s="236" t="s">
        <v>3497</v>
      </c>
      <c r="B7027" s="237" t="s">
        <v>9602</v>
      </c>
      <c r="C7027" s="213">
        <v>74057</v>
      </c>
      <c r="D7027" s="213">
        <v>79223</v>
      </c>
      <c r="E7027" s="213">
        <v>95839</v>
      </c>
      <c r="F7027" s="213">
        <v>98090</v>
      </c>
      <c r="G7027" s="213">
        <v>97053</v>
      </c>
      <c r="H7027" s="213">
        <v>100404</v>
      </c>
      <c r="I7027" s="213">
        <v>113722</v>
      </c>
      <c r="J7027" s="213">
        <v>120891</v>
      </c>
      <c r="K7027" s="213">
        <v>102187</v>
      </c>
      <c r="L7027" s="213">
        <v>119970</v>
      </c>
      <c r="M7027" s="213">
        <v>132440</v>
      </c>
      <c r="N7027" s="213">
        <v>119427</v>
      </c>
      <c r="O7027" s="213">
        <v>134713</v>
      </c>
      <c r="P7027" s="214">
        <v>142248</v>
      </c>
    </row>
    <row r="7028" spans="1:16" x14ac:dyDescent="0.25">
      <c r="A7028" s="236" t="s">
        <v>3949</v>
      </c>
      <c r="B7028" s="237" t="s">
        <v>9498</v>
      </c>
      <c r="C7028" s="213">
        <v>88916</v>
      </c>
      <c r="D7028" s="213">
        <v>91769</v>
      </c>
      <c r="E7028" s="213">
        <v>99828</v>
      </c>
      <c r="F7028" s="213">
        <v>102386</v>
      </c>
      <c r="G7028" s="213">
        <v>91714</v>
      </c>
      <c r="H7028" s="213">
        <v>92024</v>
      </c>
      <c r="I7028" s="213">
        <v>100072</v>
      </c>
      <c r="J7028" s="213">
        <v>91692</v>
      </c>
      <c r="K7028" s="213">
        <v>57621</v>
      </c>
      <c r="L7028" s="213">
        <v>80527</v>
      </c>
      <c r="M7028" s="213">
        <v>79022</v>
      </c>
      <c r="N7028" s="213">
        <v>60642</v>
      </c>
      <c r="O7028" s="213">
        <v>66544</v>
      </c>
      <c r="P7028" s="214">
        <v>59008</v>
      </c>
    </row>
    <row r="7029" spans="1:16" x14ac:dyDescent="0.25">
      <c r="A7029" s="236" t="s">
        <v>3067</v>
      </c>
      <c r="B7029" s="237" t="s">
        <v>6074</v>
      </c>
      <c r="C7029" s="213">
        <v>0</v>
      </c>
      <c r="D7029" s="213">
        <v>522205</v>
      </c>
      <c r="E7029" s="213">
        <v>610426</v>
      </c>
      <c r="F7029" s="213">
        <v>669934</v>
      </c>
      <c r="G7029" s="213">
        <v>714962</v>
      </c>
      <c r="H7029" s="213">
        <v>702036</v>
      </c>
      <c r="I7029" s="213">
        <v>776682</v>
      </c>
      <c r="J7029" s="213">
        <v>842176</v>
      </c>
      <c r="K7029" s="213">
        <v>727871</v>
      </c>
      <c r="L7029" s="213">
        <v>791326</v>
      </c>
      <c r="M7029" s="213">
        <v>1092422</v>
      </c>
      <c r="N7029" s="213">
        <v>942647</v>
      </c>
      <c r="O7029" s="213">
        <v>945371</v>
      </c>
      <c r="P7029" s="214">
        <v>884314</v>
      </c>
    </row>
    <row r="7030" spans="1:16" x14ac:dyDescent="0.25">
      <c r="A7030" s="236" t="s">
        <v>1826</v>
      </c>
      <c r="B7030" s="237" t="s">
        <v>7299</v>
      </c>
      <c r="C7030" s="213">
        <v>414481</v>
      </c>
      <c r="D7030" s="213">
        <v>497285</v>
      </c>
      <c r="E7030" s="213">
        <v>565899</v>
      </c>
      <c r="F7030" s="213">
        <v>622697</v>
      </c>
      <c r="G7030" s="213">
        <v>699457</v>
      </c>
      <c r="H7030" s="213">
        <v>783908</v>
      </c>
      <c r="I7030" s="213">
        <v>981942</v>
      </c>
      <c r="J7030" s="213">
        <v>993654</v>
      </c>
      <c r="K7030" s="213">
        <v>709749</v>
      </c>
      <c r="L7030" s="213">
        <v>863360</v>
      </c>
      <c r="M7030" s="213">
        <v>1247081</v>
      </c>
      <c r="N7030" s="213">
        <v>1076631</v>
      </c>
      <c r="O7030" s="213">
        <v>1203483</v>
      </c>
      <c r="P7030" s="214">
        <v>1298690</v>
      </c>
    </row>
    <row r="7031" spans="1:16" x14ac:dyDescent="0.25">
      <c r="A7031" s="236" t="s">
        <v>1757</v>
      </c>
      <c r="B7031" s="237" t="s">
        <v>8583</v>
      </c>
      <c r="C7031" s="213">
        <v>196446</v>
      </c>
      <c r="D7031" s="213">
        <v>261242</v>
      </c>
      <c r="E7031" s="213">
        <v>239050</v>
      </c>
      <c r="F7031" s="213">
        <v>245170</v>
      </c>
      <c r="G7031" s="213">
        <v>279314</v>
      </c>
      <c r="H7031" s="213">
        <v>322333</v>
      </c>
      <c r="I7031" s="213">
        <v>306051</v>
      </c>
      <c r="J7031" s="213">
        <v>295319</v>
      </c>
      <c r="K7031" s="213">
        <v>251584</v>
      </c>
      <c r="L7031" s="213">
        <v>318562</v>
      </c>
      <c r="M7031" s="213">
        <v>395983</v>
      </c>
      <c r="N7031" s="213">
        <v>323654</v>
      </c>
      <c r="O7031" s="213">
        <v>357927</v>
      </c>
      <c r="P7031" s="214">
        <v>291230</v>
      </c>
    </row>
    <row r="7032" spans="1:16" x14ac:dyDescent="0.25">
      <c r="A7032" s="236" t="s">
        <v>1913</v>
      </c>
      <c r="B7032" s="237" t="s">
        <v>8813</v>
      </c>
      <c r="C7032" s="213">
        <v>617999</v>
      </c>
      <c r="D7032" s="213">
        <v>685676</v>
      </c>
      <c r="E7032" s="213">
        <v>690811</v>
      </c>
      <c r="F7032" s="213">
        <v>1024660</v>
      </c>
      <c r="G7032" s="213">
        <v>1014870</v>
      </c>
      <c r="H7032" s="213">
        <v>1024052</v>
      </c>
      <c r="I7032" s="213">
        <v>1098552</v>
      </c>
      <c r="J7032" s="213">
        <v>1077547</v>
      </c>
      <c r="K7032" s="213">
        <v>864182</v>
      </c>
      <c r="L7032" s="213">
        <v>942169</v>
      </c>
      <c r="M7032" s="213">
        <v>894635</v>
      </c>
      <c r="N7032" s="213">
        <v>759810</v>
      </c>
      <c r="O7032" s="213">
        <v>756074</v>
      </c>
      <c r="P7032" s="214">
        <v>718190</v>
      </c>
    </row>
    <row r="7033" spans="1:16" x14ac:dyDescent="0.25">
      <c r="A7033" s="236" t="s">
        <v>1786</v>
      </c>
      <c r="B7033" s="237" t="s">
        <v>5649</v>
      </c>
      <c r="C7033" s="213">
        <v>141391</v>
      </c>
      <c r="D7033" s="213">
        <v>124936</v>
      </c>
      <c r="E7033" s="213">
        <v>124481</v>
      </c>
      <c r="F7033" s="213">
        <v>155355</v>
      </c>
      <c r="G7033" s="213">
        <v>153373</v>
      </c>
      <c r="H7033" s="213">
        <v>180064</v>
      </c>
      <c r="I7033" s="213">
        <v>174209</v>
      </c>
      <c r="J7033" s="213">
        <v>181511</v>
      </c>
      <c r="K7033" s="213">
        <v>149353</v>
      </c>
      <c r="L7033" s="213">
        <v>164473</v>
      </c>
      <c r="M7033" s="213">
        <v>192100</v>
      </c>
      <c r="N7033" s="213">
        <v>267899</v>
      </c>
      <c r="O7033" s="213">
        <v>355152</v>
      </c>
      <c r="P7033" s="214">
        <v>420549</v>
      </c>
    </row>
    <row r="7034" spans="1:16" x14ac:dyDescent="0.25">
      <c r="A7034" s="236" t="s">
        <v>954</v>
      </c>
      <c r="B7034" s="237" t="s">
        <v>5746</v>
      </c>
      <c r="C7034" s="213">
        <v>0</v>
      </c>
      <c r="D7034" s="213">
        <v>3211985</v>
      </c>
      <c r="E7034" s="213">
        <v>3811901</v>
      </c>
      <c r="F7034" s="213">
        <v>4267478</v>
      </c>
      <c r="G7034" s="213">
        <v>4284144</v>
      </c>
      <c r="H7034" s="213">
        <v>4266815</v>
      </c>
      <c r="I7034" s="213">
        <v>4590589</v>
      </c>
      <c r="J7034" s="213">
        <v>4888024</v>
      </c>
      <c r="K7034" s="213">
        <v>4308950</v>
      </c>
      <c r="L7034" s="213">
        <v>5022433</v>
      </c>
      <c r="M7034" s="213">
        <v>5098369</v>
      </c>
      <c r="N7034" s="213">
        <v>4712517</v>
      </c>
      <c r="O7034" s="213">
        <v>4487461</v>
      </c>
      <c r="P7034" s="214">
        <v>4282894</v>
      </c>
    </row>
    <row r="7035" spans="1:16" x14ac:dyDescent="0.25">
      <c r="A7035" s="236" t="s">
        <v>1672</v>
      </c>
      <c r="B7035" s="237" t="s">
        <v>5746</v>
      </c>
      <c r="C7035" s="213">
        <v>0</v>
      </c>
      <c r="D7035" s="213">
        <v>1133114</v>
      </c>
      <c r="E7035" s="213">
        <v>869794</v>
      </c>
      <c r="F7035" s="213">
        <v>687176</v>
      </c>
      <c r="G7035" s="213">
        <v>664473</v>
      </c>
      <c r="H7035" s="213">
        <v>687377</v>
      </c>
      <c r="I7035" s="213">
        <v>618520</v>
      </c>
      <c r="J7035" s="213">
        <v>670248</v>
      </c>
      <c r="K7035" s="213">
        <v>485204</v>
      </c>
      <c r="L7035" s="213">
        <v>502452</v>
      </c>
      <c r="M7035" s="213">
        <v>403275</v>
      </c>
      <c r="N7035" s="213">
        <v>374436</v>
      </c>
      <c r="O7035" s="213">
        <v>342609</v>
      </c>
      <c r="P7035" s="214">
        <v>302061</v>
      </c>
    </row>
    <row r="7036" spans="1:16" x14ac:dyDescent="0.25">
      <c r="A7036" s="236" t="s">
        <v>1338</v>
      </c>
      <c r="B7036" s="237" t="s">
        <v>5746</v>
      </c>
      <c r="C7036" s="213">
        <v>0</v>
      </c>
      <c r="D7036" s="213">
        <v>4947508</v>
      </c>
      <c r="E7036" s="213">
        <v>6301025</v>
      </c>
      <c r="F7036" s="213">
        <v>7625879</v>
      </c>
      <c r="G7036" s="213">
        <v>7204216</v>
      </c>
      <c r="H7036" s="213">
        <v>7133529</v>
      </c>
      <c r="I7036" s="213">
        <v>7740173</v>
      </c>
      <c r="J7036" s="213">
        <v>7940252</v>
      </c>
      <c r="K7036" s="213">
        <v>6366320</v>
      </c>
      <c r="L7036" s="213">
        <v>7473858</v>
      </c>
      <c r="M7036" s="213">
        <v>7907900</v>
      </c>
      <c r="N7036" s="213">
        <v>6804966</v>
      </c>
      <c r="O7036" s="213">
        <v>6352278</v>
      </c>
      <c r="P7036" s="214">
        <v>6089772</v>
      </c>
    </row>
    <row r="7037" spans="1:16" x14ac:dyDescent="0.25">
      <c r="A7037" s="236" t="s">
        <v>2641</v>
      </c>
      <c r="B7037" s="237" t="s">
        <v>6924</v>
      </c>
      <c r="C7037" s="213">
        <v>0</v>
      </c>
      <c r="D7037" s="213">
        <v>3888631</v>
      </c>
      <c r="E7037" s="213">
        <v>4523164</v>
      </c>
      <c r="F7037" s="213">
        <v>5330528</v>
      </c>
      <c r="G7037" s="213">
        <v>5652566</v>
      </c>
      <c r="H7037" s="213">
        <v>6068890</v>
      </c>
      <c r="I7037" s="213">
        <v>6241318</v>
      </c>
      <c r="J7037" s="213">
        <v>6082162</v>
      </c>
      <c r="K7037" s="213">
        <v>4721785</v>
      </c>
      <c r="L7037" s="213">
        <v>5317626</v>
      </c>
      <c r="M7037" s="213">
        <v>5696688</v>
      </c>
      <c r="N7037" s="213">
        <v>4576602</v>
      </c>
      <c r="O7037" s="213">
        <v>4303400</v>
      </c>
      <c r="P7037" s="214">
        <v>4218948</v>
      </c>
    </row>
    <row r="7038" spans="1:16" x14ac:dyDescent="0.25">
      <c r="A7038" s="236" t="s">
        <v>1680</v>
      </c>
      <c r="B7038" s="237" t="s">
        <v>8584</v>
      </c>
      <c r="C7038" s="213">
        <v>1867765</v>
      </c>
      <c r="D7038" s="213">
        <v>2305168</v>
      </c>
      <c r="E7038" s="213">
        <v>2518059</v>
      </c>
      <c r="F7038" s="213">
        <v>2715124</v>
      </c>
      <c r="G7038" s="213">
        <v>3189647</v>
      </c>
      <c r="H7038" s="213">
        <v>3513234</v>
      </c>
      <c r="I7038" s="213">
        <v>4684738</v>
      </c>
      <c r="J7038" s="213">
        <v>4926333</v>
      </c>
      <c r="K7038" s="213">
        <v>3536162</v>
      </c>
      <c r="L7038" s="213">
        <v>3814244</v>
      </c>
      <c r="M7038" s="213">
        <v>4018967</v>
      </c>
      <c r="N7038" s="213">
        <v>4068270</v>
      </c>
      <c r="O7038" s="213">
        <v>4162922</v>
      </c>
      <c r="P7038" s="214">
        <v>4000808</v>
      </c>
    </row>
    <row r="7039" spans="1:16" x14ac:dyDescent="0.25">
      <c r="A7039" s="236" t="s">
        <v>2619</v>
      </c>
      <c r="B7039" s="237" t="s">
        <v>9289</v>
      </c>
      <c r="C7039" s="213">
        <v>0</v>
      </c>
      <c r="D7039" s="213">
        <v>3307386</v>
      </c>
      <c r="E7039" s="213">
        <v>3835668</v>
      </c>
      <c r="F7039" s="213">
        <v>4331539</v>
      </c>
      <c r="G7039" s="213">
        <v>4514502</v>
      </c>
      <c r="H7039" s="213">
        <v>5463943</v>
      </c>
      <c r="I7039" s="213">
        <v>6120819</v>
      </c>
      <c r="J7039" s="213">
        <v>6510086</v>
      </c>
      <c r="K7039" s="213">
        <v>5831354</v>
      </c>
      <c r="L7039" s="213">
        <v>6792512</v>
      </c>
      <c r="M7039" s="213">
        <v>8271523</v>
      </c>
      <c r="N7039" s="213">
        <v>7667508</v>
      </c>
      <c r="O7039" s="213">
        <v>8110930</v>
      </c>
      <c r="P7039" s="214">
        <v>8554955</v>
      </c>
    </row>
    <row r="7040" spans="1:16" x14ac:dyDescent="0.25">
      <c r="A7040" s="236" t="s">
        <v>10208</v>
      </c>
      <c r="B7040" s="237" t="s">
        <v>10209</v>
      </c>
      <c r="C7040" s="213">
        <v>1290426</v>
      </c>
      <c r="D7040" s="213">
        <v>19225</v>
      </c>
      <c r="E7040" s="213">
        <v>23150</v>
      </c>
      <c r="F7040" s="213">
        <v>5599</v>
      </c>
      <c r="G7040" s="213">
        <v>4243</v>
      </c>
      <c r="H7040" s="213">
        <v>1955</v>
      </c>
      <c r="I7040" s="213">
        <v>24490</v>
      </c>
      <c r="J7040" s="213">
        <v>23779</v>
      </c>
      <c r="K7040" s="213">
        <v>21294</v>
      </c>
      <c r="L7040" s="213">
        <v>0</v>
      </c>
      <c r="M7040" s="213">
        <v>0</v>
      </c>
      <c r="N7040" s="213">
        <v>0</v>
      </c>
      <c r="O7040" s="213">
        <v>0</v>
      </c>
      <c r="P7040" s="214">
        <v>1</v>
      </c>
    </row>
    <row r="7041" spans="1:16" x14ac:dyDescent="0.25">
      <c r="A7041" s="236" t="s">
        <v>1140</v>
      </c>
      <c r="B7041" s="237" t="s">
        <v>9027</v>
      </c>
      <c r="C7041" s="213">
        <v>0</v>
      </c>
      <c r="D7041" s="213">
        <v>1555603</v>
      </c>
      <c r="E7041" s="213">
        <v>1944123</v>
      </c>
      <c r="F7041" s="213">
        <v>2303064</v>
      </c>
      <c r="G7041" s="213">
        <v>2433428</v>
      </c>
      <c r="H7041" s="213">
        <v>2618680</v>
      </c>
      <c r="I7041" s="213">
        <v>3304663</v>
      </c>
      <c r="J7041" s="213">
        <v>3609963</v>
      </c>
      <c r="K7041" s="213">
        <v>3381296</v>
      </c>
      <c r="L7041" s="213">
        <v>3837032</v>
      </c>
      <c r="M7041" s="213">
        <v>4167679</v>
      </c>
      <c r="N7041" s="213">
        <v>4028546</v>
      </c>
      <c r="O7041" s="213">
        <v>4043095</v>
      </c>
      <c r="P7041" s="214">
        <v>4154772</v>
      </c>
    </row>
    <row r="7042" spans="1:16" x14ac:dyDescent="0.25">
      <c r="A7042" s="236" t="s">
        <v>2151</v>
      </c>
      <c r="B7042" s="237" t="s">
        <v>5846</v>
      </c>
      <c r="C7042" s="213">
        <v>0</v>
      </c>
      <c r="D7042" s="213">
        <v>232809</v>
      </c>
      <c r="E7042" s="213">
        <v>255699</v>
      </c>
      <c r="F7042" s="213">
        <v>269819</v>
      </c>
      <c r="G7042" s="213">
        <v>255266</v>
      </c>
      <c r="H7042" s="213">
        <v>262201</v>
      </c>
      <c r="I7042" s="213">
        <v>312898</v>
      </c>
      <c r="J7042" s="213">
        <v>352388</v>
      </c>
      <c r="K7042" s="213">
        <v>328131</v>
      </c>
      <c r="L7042" s="213">
        <v>350299</v>
      </c>
      <c r="M7042" s="213">
        <v>428786</v>
      </c>
      <c r="N7042" s="213">
        <v>397614</v>
      </c>
      <c r="O7042" s="213">
        <v>405227</v>
      </c>
      <c r="P7042" s="214">
        <v>390907</v>
      </c>
    </row>
    <row r="7043" spans="1:16" x14ac:dyDescent="0.25">
      <c r="A7043" s="236" t="s">
        <v>523</v>
      </c>
      <c r="B7043" s="237" t="s">
        <v>9028</v>
      </c>
      <c r="C7043" s="213">
        <v>0</v>
      </c>
      <c r="D7043" s="213">
        <v>2777157</v>
      </c>
      <c r="E7043" s="213">
        <v>3342515</v>
      </c>
      <c r="F7043" s="213">
        <v>3917360</v>
      </c>
      <c r="G7043" s="213">
        <v>4198724</v>
      </c>
      <c r="H7043" s="213">
        <v>4575044</v>
      </c>
      <c r="I7043" s="213">
        <v>5283659</v>
      </c>
      <c r="J7043" s="213">
        <v>5923040</v>
      </c>
      <c r="K7043" s="213">
        <v>5550709</v>
      </c>
      <c r="L7043" s="213">
        <v>6160938</v>
      </c>
      <c r="M7043" s="213">
        <v>6826908</v>
      </c>
      <c r="N7043" s="213">
        <v>6673175</v>
      </c>
      <c r="O7043" s="213">
        <v>6861064</v>
      </c>
      <c r="P7043" s="214">
        <v>6975802</v>
      </c>
    </row>
    <row r="7044" spans="1:16" x14ac:dyDescent="0.25">
      <c r="A7044" s="236" t="s">
        <v>2521</v>
      </c>
      <c r="B7044" s="237" t="s">
        <v>6385</v>
      </c>
      <c r="C7044" s="213">
        <v>0</v>
      </c>
      <c r="D7044" s="213">
        <v>189682</v>
      </c>
      <c r="E7044" s="213">
        <v>255111</v>
      </c>
      <c r="F7044" s="213">
        <v>312070</v>
      </c>
      <c r="G7044" s="213">
        <v>305550</v>
      </c>
      <c r="H7044" s="213">
        <v>324799</v>
      </c>
      <c r="I7044" s="213">
        <v>409089</v>
      </c>
      <c r="J7044" s="213">
        <v>465237</v>
      </c>
      <c r="K7044" s="213">
        <v>408273</v>
      </c>
      <c r="L7044" s="213">
        <v>432601</v>
      </c>
      <c r="M7044" s="213">
        <v>444946</v>
      </c>
      <c r="N7044" s="213">
        <v>428948</v>
      </c>
      <c r="O7044" s="213">
        <v>490430</v>
      </c>
      <c r="P7044" s="214">
        <v>511949</v>
      </c>
    </row>
    <row r="7045" spans="1:16" x14ac:dyDescent="0.25">
      <c r="A7045" s="236" t="s">
        <v>1977</v>
      </c>
      <c r="B7045" s="237" t="s">
        <v>9029</v>
      </c>
      <c r="C7045" s="213">
        <v>2338474</v>
      </c>
      <c r="D7045" s="213">
        <v>2683039</v>
      </c>
      <c r="E7045" s="213">
        <v>3126950</v>
      </c>
      <c r="F7045" s="213">
        <v>3497384</v>
      </c>
      <c r="G7045" s="213">
        <v>3641517</v>
      </c>
      <c r="H7045" s="213">
        <v>4009351</v>
      </c>
      <c r="I7045" s="213">
        <v>4379985</v>
      </c>
      <c r="J7045" s="213">
        <v>4464253</v>
      </c>
      <c r="K7045" s="213">
        <v>3561393</v>
      </c>
      <c r="L7045" s="213">
        <v>4035213</v>
      </c>
      <c r="M7045" s="213">
        <v>5018402</v>
      </c>
      <c r="N7045" s="213">
        <v>4366389</v>
      </c>
      <c r="O7045" s="213">
        <v>4268526</v>
      </c>
      <c r="P7045" s="214">
        <v>4290534</v>
      </c>
    </row>
    <row r="7046" spans="1:16" x14ac:dyDescent="0.25">
      <c r="A7046" s="236" t="s">
        <v>2991</v>
      </c>
      <c r="B7046" s="237" t="s">
        <v>6138</v>
      </c>
      <c r="C7046" s="213">
        <v>310528</v>
      </c>
      <c r="D7046" s="213">
        <v>311218</v>
      </c>
      <c r="E7046" s="213">
        <v>388321</v>
      </c>
      <c r="F7046" s="213">
        <v>436365</v>
      </c>
      <c r="G7046" s="213">
        <v>423552</v>
      </c>
      <c r="H7046" s="213">
        <v>426626</v>
      </c>
      <c r="I7046" s="213">
        <v>317332</v>
      </c>
      <c r="J7046" s="213">
        <v>352628</v>
      </c>
      <c r="K7046" s="213">
        <v>347520</v>
      </c>
      <c r="L7046" s="213">
        <v>345184</v>
      </c>
      <c r="M7046" s="213">
        <v>374259</v>
      </c>
      <c r="N7046" s="213">
        <v>412517</v>
      </c>
      <c r="O7046" s="213">
        <v>414681</v>
      </c>
      <c r="P7046" s="214">
        <v>424123</v>
      </c>
    </row>
    <row r="7047" spans="1:16" x14ac:dyDescent="0.25">
      <c r="A7047" s="236" t="s">
        <v>1064</v>
      </c>
      <c r="B7047" s="237" t="s">
        <v>6167</v>
      </c>
      <c r="C7047" s="213">
        <v>239943</v>
      </c>
      <c r="D7047" s="213">
        <v>261451</v>
      </c>
      <c r="E7047" s="213">
        <v>317222</v>
      </c>
      <c r="F7047" s="213">
        <v>339041</v>
      </c>
      <c r="G7047" s="213">
        <v>335593</v>
      </c>
      <c r="H7047" s="213">
        <v>249606</v>
      </c>
      <c r="I7047" s="213">
        <v>272948</v>
      </c>
      <c r="J7047" s="213">
        <v>330491</v>
      </c>
      <c r="K7047" s="213">
        <v>331648</v>
      </c>
      <c r="L7047" s="213">
        <v>356845</v>
      </c>
      <c r="M7047" s="213">
        <v>394504</v>
      </c>
      <c r="N7047" s="213">
        <v>427659</v>
      </c>
      <c r="O7047" s="213">
        <v>426100</v>
      </c>
      <c r="P7047" s="214">
        <v>388822</v>
      </c>
    </row>
    <row r="7048" spans="1:16" x14ac:dyDescent="0.25">
      <c r="A7048" s="236" t="s">
        <v>2929</v>
      </c>
      <c r="B7048" s="237" t="s">
        <v>6671</v>
      </c>
      <c r="C7048" s="213">
        <v>597500</v>
      </c>
      <c r="D7048" s="213">
        <v>624702</v>
      </c>
      <c r="E7048" s="213">
        <v>732351</v>
      </c>
      <c r="F7048" s="213">
        <v>744086</v>
      </c>
      <c r="G7048" s="213">
        <v>731624</v>
      </c>
      <c r="H7048" s="213">
        <v>851465</v>
      </c>
      <c r="I7048" s="213">
        <v>1059648</v>
      </c>
      <c r="J7048" s="213">
        <v>1258730</v>
      </c>
      <c r="K7048" s="213">
        <v>998789</v>
      </c>
      <c r="L7048" s="213">
        <v>1188333</v>
      </c>
      <c r="M7048" s="213">
        <v>1423204</v>
      </c>
      <c r="N7048" s="213">
        <v>1656896</v>
      </c>
      <c r="O7048" s="213">
        <v>1859169</v>
      </c>
      <c r="P7048" s="214">
        <v>1805275</v>
      </c>
    </row>
    <row r="7049" spans="1:16" x14ac:dyDescent="0.25">
      <c r="A7049" s="236" t="s">
        <v>877</v>
      </c>
      <c r="B7049" s="237" t="s">
        <v>5936</v>
      </c>
      <c r="C7049" s="213">
        <v>269889</v>
      </c>
      <c r="D7049" s="213">
        <v>260253</v>
      </c>
      <c r="E7049" s="213">
        <v>272324</v>
      </c>
      <c r="F7049" s="213">
        <v>314738</v>
      </c>
      <c r="G7049" s="213">
        <v>346831</v>
      </c>
      <c r="H7049" s="213">
        <v>413102</v>
      </c>
      <c r="I7049" s="213">
        <v>535673</v>
      </c>
      <c r="J7049" s="213">
        <v>563718</v>
      </c>
      <c r="K7049" s="213">
        <v>466526</v>
      </c>
      <c r="L7049" s="213">
        <v>524855</v>
      </c>
      <c r="M7049" s="213">
        <v>606539</v>
      </c>
      <c r="N7049" s="213">
        <v>513534</v>
      </c>
      <c r="O7049" s="213">
        <v>555600</v>
      </c>
      <c r="P7049" s="214">
        <v>526175</v>
      </c>
    </row>
    <row r="7050" spans="1:16" x14ac:dyDescent="0.25">
      <c r="A7050" s="236" t="s">
        <v>1387</v>
      </c>
      <c r="B7050" s="237" t="s">
        <v>9323</v>
      </c>
      <c r="C7050" s="213">
        <v>106911</v>
      </c>
      <c r="D7050" s="213">
        <v>119704</v>
      </c>
      <c r="E7050" s="213">
        <v>139192</v>
      </c>
      <c r="F7050" s="213">
        <v>162549</v>
      </c>
      <c r="G7050" s="213">
        <v>167715</v>
      </c>
      <c r="H7050" s="213">
        <v>157410</v>
      </c>
      <c r="I7050" s="213">
        <v>177855</v>
      </c>
      <c r="J7050" s="213">
        <v>186161</v>
      </c>
      <c r="K7050" s="213">
        <v>171464</v>
      </c>
      <c r="L7050" s="213">
        <v>205749</v>
      </c>
      <c r="M7050" s="213">
        <v>310929</v>
      </c>
      <c r="N7050" s="213">
        <v>229633</v>
      </c>
      <c r="O7050" s="213">
        <v>244047</v>
      </c>
      <c r="P7050" s="214">
        <v>247520</v>
      </c>
    </row>
    <row r="7051" spans="1:16" x14ac:dyDescent="0.25">
      <c r="A7051" s="236" t="s">
        <v>1297</v>
      </c>
      <c r="B7051" s="237" t="s">
        <v>5838</v>
      </c>
      <c r="C7051" s="213">
        <v>589765</v>
      </c>
      <c r="D7051" s="213">
        <v>629254</v>
      </c>
      <c r="E7051" s="213">
        <v>696239</v>
      </c>
      <c r="F7051" s="213">
        <v>804897</v>
      </c>
      <c r="G7051" s="213">
        <v>851973</v>
      </c>
      <c r="H7051" s="213">
        <v>884115</v>
      </c>
      <c r="I7051" s="213">
        <v>988032</v>
      </c>
      <c r="J7051" s="213">
        <v>976005</v>
      </c>
      <c r="K7051" s="213">
        <v>843371</v>
      </c>
      <c r="L7051" s="213">
        <v>845072</v>
      </c>
      <c r="M7051" s="213">
        <v>870140</v>
      </c>
      <c r="N7051" s="213">
        <v>788748</v>
      </c>
      <c r="O7051" s="213">
        <v>839590</v>
      </c>
      <c r="P7051" s="214">
        <v>816675</v>
      </c>
    </row>
    <row r="7052" spans="1:16" x14ac:dyDescent="0.25">
      <c r="A7052" s="236" t="s">
        <v>2074</v>
      </c>
      <c r="B7052" s="237" t="s">
        <v>7024</v>
      </c>
      <c r="C7052" s="213">
        <v>120546</v>
      </c>
      <c r="D7052" s="213">
        <v>128241</v>
      </c>
      <c r="E7052" s="213">
        <v>152936</v>
      </c>
      <c r="F7052" s="213">
        <v>219061</v>
      </c>
      <c r="G7052" s="213">
        <v>215767</v>
      </c>
      <c r="H7052" s="213">
        <v>206469</v>
      </c>
      <c r="I7052" s="213">
        <v>260244</v>
      </c>
      <c r="J7052" s="213">
        <v>221063</v>
      </c>
      <c r="K7052" s="213">
        <v>187687</v>
      </c>
      <c r="L7052" s="213">
        <v>234051</v>
      </c>
      <c r="M7052" s="213">
        <v>251778</v>
      </c>
      <c r="N7052" s="213">
        <v>247717</v>
      </c>
      <c r="O7052" s="213">
        <v>277228</v>
      </c>
      <c r="P7052" s="214">
        <v>227727</v>
      </c>
    </row>
    <row r="7053" spans="1:16" x14ac:dyDescent="0.25">
      <c r="A7053" s="236" t="s">
        <v>365</v>
      </c>
      <c r="B7053" s="237" t="s">
        <v>5734</v>
      </c>
      <c r="C7053" s="213">
        <v>1328343</v>
      </c>
      <c r="D7053" s="213">
        <v>1548296</v>
      </c>
      <c r="E7053" s="213">
        <v>1973631</v>
      </c>
      <c r="F7053" s="213">
        <v>2277439</v>
      </c>
      <c r="G7053" s="213">
        <v>2406348</v>
      </c>
      <c r="H7053" s="213">
        <v>2615033</v>
      </c>
      <c r="I7053" s="213">
        <v>3033481</v>
      </c>
      <c r="J7053" s="213">
        <v>3578781</v>
      </c>
      <c r="K7053" s="213">
        <v>3354223</v>
      </c>
      <c r="L7053" s="213">
        <v>3692525</v>
      </c>
      <c r="M7053" s="213">
        <v>3936698</v>
      </c>
      <c r="N7053" s="213">
        <v>3697724</v>
      </c>
      <c r="O7053" s="213">
        <v>4043140</v>
      </c>
      <c r="P7053" s="214">
        <v>4252284</v>
      </c>
    </row>
    <row r="7054" spans="1:16" x14ac:dyDescent="0.25">
      <c r="A7054" s="236" t="s">
        <v>1094</v>
      </c>
      <c r="B7054" s="237" t="s">
        <v>7022</v>
      </c>
      <c r="C7054" s="213">
        <v>1495937</v>
      </c>
      <c r="D7054" s="213">
        <v>1635275</v>
      </c>
      <c r="E7054" s="213">
        <v>1923544</v>
      </c>
      <c r="F7054" s="213">
        <v>2183400</v>
      </c>
      <c r="G7054" s="213">
        <v>2384887</v>
      </c>
      <c r="H7054" s="213">
        <v>2641759</v>
      </c>
      <c r="I7054" s="213">
        <v>2995022</v>
      </c>
      <c r="J7054" s="213">
        <v>3358588</v>
      </c>
      <c r="K7054" s="213">
        <v>3202729</v>
      </c>
      <c r="L7054" s="213">
        <v>3493354</v>
      </c>
      <c r="M7054" s="213">
        <v>3846584</v>
      </c>
      <c r="N7054" s="213">
        <v>3726688</v>
      </c>
      <c r="O7054" s="213">
        <v>4204234</v>
      </c>
      <c r="P7054" s="214">
        <v>4539876</v>
      </c>
    </row>
    <row r="7055" spans="1:16" x14ac:dyDescent="0.25">
      <c r="A7055" s="236" t="s">
        <v>1392</v>
      </c>
      <c r="B7055" s="237" t="s">
        <v>5636</v>
      </c>
      <c r="C7055" s="213">
        <v>455497</v>
      </c>
      <c r="D7055" s="213">
        <v>510041</v>
      </c>
      <c r="E7055" s="213">
        <v>613449</v>
      </c>
      <c r="F7055" s="213">
        <v>743864</v>
      </c>
      <c r="G7055" s="213">
        <v>806161</v>
      </c>
      <c r="H7055" s="213">
        <v>883816</v>
      </c>
      <c r="I7055" s="213">
        <v>1051554</v>
      </c>
      <c r="J7055" s="213">
        <v>1080042</v>
      </c>
      <c r="K7055" s="213">
        <v>967853</v>
      </c>
      <c r="L7055" s="213">
        <v>1045725</v>
      </c>
      <c r="M7055" s="213">
        <v>1149831</v>
      </c>
      <c r="N7055" s="213">
        <v>1215713</v>
      </c>
      <c r="O7055" s="213">
        <v>1191295</v>
      </c>
      <c r="P7055" s="214">
        <v>1202934</v>
      </c>
    </row>
    <row r="7056" spans="1:16" x14ac:dyDescent="0.25">
      <c r="A7056" s="236" t="s">
        <v>4304</v>
      </c>
      <c r="B7056" s="237" t="s">
        <v>6672</v>
      </c>
      <c r="C7056" s="213">
        <v>5411781</v>
      </c>
      <c r="D7056" s="213">
        <v>5653983</v>
      </c>
      <c r="E7056" s="213">
        <v>6497009</v>
      </c>
      <c r="F7056" s="213">
        <v>7192896</v>
      </c>
      <c r="G7056" s="213">
        <v>7661930</v>
      </c>
      <c r="H7056" s="213">
        <v>8259420</v>
      </c>
      <c r="I7056" s="213">
        <v>9410092</v>
      </c>
      <c r="J7056" s="213">
        <v>10770574</v>
      </c>
      <c r="K7056" s="213">
        <v>10422797</v>
      </c>
      <c r="L7056" s="213">
        <v>11174999</v>
      </c>
      <c r="M7056" s="213">
        <v>12798253</v>
      </c>
      <c r="N7056" s="213">
        <v>614708</v>
      </c>
      <c r="O7056" s="213">
        <v>280771</v>
      </c>
      <c r="P7056" s="214">
        <v>22801</v>
      </c>
    </row>
    <row r="7057" spans="1:16" x14ac:dyDescent="0.25">
      <c r="A7057" s="236" t="s">
        <v>507</v>
      </c>
      <c r="B7057" s="237" t="s">
        <v>5888</v>
      </c>
      <c r="C7057" s="213">
        <v>579664</v>
      </c>
      <c r="D7057" s="213">
        <v>748413</v>
      </c>
      <c r="E7057" s="213">
        <v>824000</v>
      </c>
      <c r="F7057" s="213">
        <v>814291</v>
      </c>
      <c r="G7057" s="213">
        <v>1118886</v>
      </c>
      <c r="H7057" s="213">
        <v>1341849</v>
      </c>
      <c r="I7057" s="213">
        <v>1399270</v>
      </c>
      <c r="J7057" s="213">
        <v>1593643</v>
      </c>
      <c r="K7057" s="213">
        <v>1451020</v>
      </c>
      <c r="L7057" s="213">
        <v>1556249</v>
      </c>
      <c r="M7057" s="213">
        <v>1342849</v>
      </c>
      <c r="N7057" s="213">
        <v>1249990</v>
      </c>
      <c r="O7057" s="213">
        <v>1220787</v>
      </c>
      <c r="P7057" s="214">
        <v>1259991</v>
      </c>
    </row>
    <row r="7058" spans="1:16" x14ac:dyDescent="0.25">
      <c r="A7058" s="236" t="s">
        <v>163</v>
      </c>
      <c r="B7058" s="237" t="s">
        <v>7561</v>
      </c>
      <c r="C7058" s="213">
        <v>3147863</v>
      </c>
      <c r="D7058" s="213">
        <v>3380516</v>
      </c>
      <c r="E7058" s="213">
        <v>3780678</v>
      </c>
      <c r="F7058" s="213">
        <v>4259774</v>
      </c>
      <c r="G7058" s="213">
        <v>4574030</v>
      </c>
      <c r="H7058" s="213">
        <v>5060225</v>
      </c>
      <c r="I7058" s="213">
        <v>5913600</v>
      </c>
      <c r="J7058" s="213">
        <v>6277561</v>
      </c>
      <c r="K7058" s="213">
        <v>5496221</v>
      </c>
      <c r="L7058" s="213">
        <v>6288786</v>
      </c>
      <c r="M7058" s="213">
        <v>7077674</v>
      </c>
      <c r="N7058" s="213">
        <v>6963717</v>
      </c>
      <c r="O7058" s="213">
        <v>7424675</v>
      </c>
      <c r="P7058" s="214">
        <v>7541112</v>
      </c>
    </row>
    <row r="7059" spans="1:16" x14ac:dyDescent="0.25">
      <c r="A7059" s="236" t="s">
        <v>404</v>
      </c>
      <c r="B7059" s="237" t="s">
        <v>5882</v>
      </c>
      <c r="C7059" s="213">
        <v>3578868</v>
      </c>
      <c r="D7059" s="213">
        <v>3864379</v>
      </c>
      <c r="E7059" s="213">
        <v>4341423</v>
      </c>
      <c r="F7059" s="213">
        <v>4864993</v>
      </c>
      <c r="G7059" s="213">
        <v>5067145</v>
      </c>
      <c r="H7059" s="213">
        <v>5634714</v>
      </c>
      <c r="I7059" s="213">
        <v>6561027</v>
      </c>
      <c r="J7059" s="213">
        <v>7020939</v>
      </c>
      <c r="K7059" s="213">
        <v>6548934</v>
      </c>
      <c r="L7059" s="213">
        <v>7167235</v>
      </c>
      <c r="M7059" s="213">
        <v>8365843</v>
      </c>
      <c r="N7059" s="213">
        <v>8478443</v>
      </c>
      <c r="O7059" s="213">
        <v>8909637</v>
      </c>
      <c r="P7059" s="214">
        <v>8783653</v>
      </c>
    </row>
    <row r="7060" spans="1:16" x14ac:dyDescent="0.25">
      <c r="A7060" s="236" t="s">
        <v>721</v>
      </c>
      <c r="B7060" s="237" t="s">
        <v>7840</v>
      </c>
      <c r="C7060" s="213">
        <v>1114643</v>
      </c>
      <c r="D7060" s="213">
        <v>1242479</v>
      </c>
      <c r="E7060" s="213">
        <v>1387990</v>
      </c>
      <c r="F7060" s="213">
        <v>1631673</v>
      </c>
      <c r="G7060" s="213">
        <v>1820604</v>
      </c>
      <c r="H7060" s="213">
        <v>2059832</v>
      </c>
      <c r="I7060" s="213">
        <v>2367126</v>
      </c>
      <c r="J7060" s="213">
        <v>2605601</v>
      </c>
      <c r="K7060" s="213">
        <v>2380851</v>
      </c>
      <c r="L7060" s="213">
        <v>2640028</v>
      </c>
      <c r="M7060" s="213">
        <v>3176283</v>
      </c>
      <c r="N7060" s="213">
        <v>3117365</v>
      </c>
      <c r="O7060" s="213">
        <v>3366839</v>
      </c>
      <c r="P7060" s="214">
        <v>3546531</v>
      </c>
    </row>
    <row r="7061" spans="1:16" x14ac:dyDescent="0.25">
      <c r="A7061" s="236" t="s">
        <v>1053</v>
      </c>
      <c r="B7061" s="237" t="s">
        <v>8146</v>
      </c>
      <c r="C7061" s="213">
        <v>637226</v>
      </c>
      <c r="D7061" s="213">
        <v>632900</v>
      </c>
      <c r="E7061" s="213">
        <v>721476</v>
      </c>
      <c r="F7061" s="213">
        <v>752574</v>
      </c>
      <c r="G7061" s="213">
        <v>806622</v>
      </c>
      <c r="H7061" s="213">
        <v>874711</v>
      </c>
      <c r="I7061" s="213">
        <v>934775</v>
      </c>
      <c r="J7061" s="213">
        <v>1079262</v>
      </c>
      <c r="K7061" s="213">
        <v>1009680</v>
      </c>
      <c r="L7061" s="213">
        <v>1096795</v>
      </c>
      <c r="M7061" s="213">
        <v>1326120</v>
      </c>
      <c r="N7061" s="213">
        <v>1303536</v>
      </c>
      <c r="O7061" s="213">
        <v>1337744</v>
      </c>
      <c r="P7061" s="214">
        <v>1392933</v>
      </c>
    </row>
    <row r="7062" spans="1:16" x14ac:dyDescent="0.25">
      <c r="A7062" s="236" t="s">
        <v>1367</v>
      </c>
      <c r="B7062" s="237" t="s">
        <v>7562</v>
      </c>
      <c r="C7062" s="213">
        <v>212672</v>
      </c>
      <c r="D7062" s="213">
        <v>226650</v>
      </c>
      <c r="E7062" s="213">
        <v>272481</v>
      </c>
      <c r="F7062" s="213">
        <v>322476</v>
      </c>
      <c r="G7062" s="213">
        <v>368811</v>
      </c>
      <c r="H7062" s="213">
        <v>375327</v>
      </c>
      <c r="I7062" s="213">
        <v>440300</v>
      </c>
      <c r="J7062" s="213">
        <v>512182</v>
      </c>
      <c r="K7062" s="213">
        <v>418862</v>
      </c>
      <c r="L7062" s="213">
        <v>455026</v>
      </c>
      <c r="M7062" s="213">
        <v>495493</v>
      </c>
      <c r="N7062" s="213">
        <v>481640</v>
      </c>
      <c r="O7062" s="213">
        <v>488979</v>
      </c>
      <c r="P7062" s="214">
        <v>540590</v>
      </c>
    </row>
    <row r="7063" spans="1:16" x14ac:dyDescent="0.25">
      <c r="A7063" s="236" t="s">
        <v>686</v>
      </c>
      <c r="B7063" s="237" t="s">
        <v>8815</v>
      </c>
      <c r="C7063" s="213">
        <v>1114903</v>
      </c>
      <c r="D7063" s="213">
        <v>1136937</v>
      </c>
      <c r="E7063" s="213">
        <v>1250574</v>
      </c>
      <c r="F7063" s="213">
        <v>1473339</v>
      </c>
      <c r="G7063" s="213">
        <v>1615845</v>
      </c>
      <c r="H7063" s="213">
        <v>1582775</v>
      </c>
      <c r="I7063" s="213">
        <v>1893007</v>
      </c>
      <c r="J7063" s="213">
        <v>2086582</v>
      </c>
      <c r="K7063" s="213">
        <v>1799254</v>
      </c>
      <c r="L7063" s="213">
        <v>2022876</v>
      </c>
      <c r="M7063" s="213">
        <v>2378987</v>
      </c>
      <c r="N7063" s="213">
        <v>2305403</v>
      </c>
      <c r="O7063" s="213">
        <v>2402125</v>
      </c>
      <c r="P7063" s="214">
        <v>2400070</v>
      </c>
    </row>
    <row r="7064" spans="1:16" x14ac:dyDescent="0.25">
      <c r="A7064" s="236" t="s">
        <v>572</v>
      </c>
      <c r="B7064" s="237" t="s">
        <v>5590</v>
      </c>
      <c r="C7064" s="213">
        <v>251550</v>
      </c>
      <c r="D7064" s="213">
        <v>249650</v>
      </c>
      <c r="E7064" s="213">
        <v>354480</v>
      </c>
      <c r="F7064" s="213">
        <v>365599</v>
      </c>
      <c r="G7064" s="213">
        <v>368340</v>
      </c>
      <c r="H7064" s="213">
        <v>430413</v>
      </c>
      <c r="I7064" s="213">
        <v>533442</v>
      </c>
      <c r="J7064" s="213">
        <v>600764</v>
      </c>
      <c r="K7064" s="213">
        <v>503339</v>
      </c>
      <c r="L7064" s="213">
        <v>523251</v>
      </c>
      <c r="M7064" s="213">
        <v>564569</v>
      </c>
      <c r="N7064" s="213">
        <v>587194</v>
      </c>
      <c r="O7064" s="213">
        <v>558910</v>
      </c>
      <c r="P7064" s="214">
        <v>547003</v>
      </c>
    </row>
    <row r="7065" spans="1:16" x14ac:dyDescent="0.25">
      <c r="A7065" s="236" t="s">
        <v>1365</v>
      </c>
      <c r="B7065" s="237" t="s">
        <v>6669</v>
      </c>
      <c r="C7065" s="213">
        <v>405274</v>
      </c>
      <c r="D7065" s="213">
        <v>451068</v>
      </c>
      <c r="E7065" s="213">
        <v>485670</v>
      </c>
      <c r="F7065" s="213">
        <v>579329</v>
      </c>
      <c r="G7065" s="213">
        <v>625458</v>
      </c>
      <c r="H7065" s="213">
        <v>706423</v>
      </c>
      <c r="I7065" s="213">
        <v>811782</v>
      </c>
      <c r="J7065" s="213">
        <v>885869</v>
      </c>
      <c r="K7065" s="213">
        <v>715709</v>
      </c>
      <c r="L7065" s="213">
        <v>774404</v>
      </c>
      <c r="M7065" s="213">
        <v>811235</v>
      </c>
      <c r="N7065" s="213">
        <v>796481</v>
      </c>
      <c r="O7065" s="213">
        <v>764702</v>
      </c>
      <c r="P7065" s="214">
        <v>756887</v>
      </c>
    </row>
    <row r="7066" spans="1:16" x14ac:dyDescent="0.25">
      <c r="A7066" s="236" t="s">
        <v>3281</v>
      </c>
      <c r="B7066" s="237" t="s">
        <v>8586</v>
      </c>
      <c r="C7066" s="213">
        <v>285731</v>
      </c>
      <c r="D7066" s="213">
        <v>284905</v>
      </c>
      <c r="E7066" s="213">
        <v>294969</v>
      </c>
      <c r="F7066" s="213">
        <v>326859</v>
      </c>
      <c r="G7066" s="213">
        <v>325953</v>
      </c>
      <c r="H7066" s="213">
        <v>360555</v>
      </c>
      <c r="I7066" s="213">
        <v>394398</v>
      </c>
      <c r="J7066" s="213">
        <v>374200</v>
      </c>
      <c r="K7066" s="213">
        <v>329033</v>
      </c>
      <c r="L7066" s="213">
        <v>389464</v>
      </c>
      <c r="M7066" s="213">
        <v>377644</v>
      </c>
      <c r="N7066" s="213">
        <v>333909</v>
      </c>
      <c r="O7066" s="213">
        <v>310213</v>
      </c>
      <c r="P7066" s="214">
        <v>290534</v>
      </c>
    </row>
    <row r="7067" spans="1:16" x14ac:dyDescent="0.25">
      <c r="A7067" s="236" t="s">
        <v>697</v>
      </c>
      <c r="B7067" s="237" t="s">
        <v>5906</v>
      </c>
      <c r="C7067" s="213">
        <v>186196</v>
      </c>
      <c r="D7067" s="213">
        <v>194586</v>
      </c>
      <c r="E7067" s="213">
        <v>206039</v>
      </c>
      <c r="F7067" s="213">
        <v>249347</v>
      </c>
      <c r="G7067" s="213">
        <v>241874</v>
      </c>
      <c r="H7067" s="213">
        <v>256760</v>
      </c>
      <c r="I7067" s="213">
        <v>322099</v>
      </c>
      <c r="J7067" s="213">
        <v>308137</v>
      </c>
      <c r="K7067" s="213">
        <v>266843</v>
      </c>
      <c r="L7067" s="213">
        <v>306929</v>
      </c>
      <c r="M7067" s="213">
        <v>293866</v>
      </c>
      <c r="N7067" s="213">
        <v>291883</v>
      </c>
      <c r="O7067" s="213">
        <v>276801</v>
      </c>
      <c r="P7067" s="214">
        <v>237036</v>
      </c>
    </row>
    <row r="7068" spans="1:16" x14ac:dyDescent="0.25">
      <c r="A7068" s="236" t="s">
        <v>468</v>
      </c>
      <c r="B7068" s="237" t="s">
        <v>6382</v>
      </c>
      <c r="C7068" s="213">
        <v>1739640</v>
      </c>
      <c r="D7068" s="213">
        <v>1937377</v>
      </c>
      <c r="E7068" s="213">
        <v>2224325</v>
      </c>
      <c r="F7068" s="213">
        <v>2541330</v>
      </c>
      <c r="G7068" s="213">
        <v>2778633</v>
      </c>
      <c r="H7068" s="213">
        <v>2982476</v>
      </c>
      <c r="I7068" s="213">
        <v>3300126</v>
      </c>
      <c r="J7068" s="213">
        <v>3486027</v>
      </c>
      <c r="K7068" s="213">
        <v>3156636</v>
      </c>
      <c r="L7068" s="213">
        <v>3528361</v>
      </c>
      <c r="M7068" s="213">
        <v>3769275</v>
      </c>
      <c r="N7068" s="213">
        <v>3755554</v>
      </c>
      <c r="O7068" s="213">
        <v>3951971</v>
      </c>
      <c r="P7068" s="214">
        <v>4037033</v>
      </c>
    </row>
    <row r="7069" spans="1:16" x14ac:dyDescent="0.25">
      <c r="A7069" s="236" t="s">
        <v>644</v>
      </c>
      <c r="B7069" s="237" t="s">
        <v>7301</v>
      </c>
      <c r="C7069" s="213">
        <v>481530</v>
      </c>
      <c r="D7069" s="213">
        <v>485142</v>
      </c>
      <c r="E7069" s="213">
        <v>544932</v>
      </c>
      <c r="F7069" s="213">
        <v>621044</v>
      </c>
      <c r="G7069" s="213">
        <v>664151</v>
      </c>
      <c r="H7069" s="213">
        <v>765492</v>
      </c>
      <c r="I7069" s="213">
        <v>895936</v>
      </c>
      <c r="J7069" s="213">
        <v>924309</v>
      </c>
      <c r="K7069" s="213">
        <v>811295</v>
      </c>
      <c r="L7069" s="213">
        <v>903839</v>
      </c>
      <c r="M7069" s="213">
        <v>962312</v>
      </c>
      <c r="N7069" s="213">
        <v>973344</v>
      </c>
      <c r="O7069" s="213">
        <v>975708</v>
      </c>
      <c r="P7069" s="214">
        <v>982227</v>
      </c>
    </row>
    <row r="7070" spans="1:16" x14ac:dyDescent="0.25">
      <c r="A7070" s="236" t="s">
        <v>3071</v>
      </c>
      <c r="B7070" s="237" t="s">
        <v>6299</v>
      </c>
      <c r="C7070" s="213">
        <v>77426</v>
      </c>
      <c r="D7070" s="213">
        <v>71051</v>
      </c>
      <c r="E7070" s="213">
        <v>74457</v>
      </c>
      <c r="F7070" s="213">
        <v>80107</v>
      </c>
      <c r="G7070" s="213">
        <v>77460</v>
      </c>
      <c r="H7070" s="213">
        <v>77201</v>
      </c>
      <c r="I7070" s="213">
        <v>79343</v>
      </c>
      <c r="J7070" s="213">
        <v>86499</v>
      </c>
      <c r="K7070" s="213">
        <v>59233</v>
      </c>
      <c r="L7070" s="213">
        <v>83002</v>
      </c>
      <c r="M7070" s="213">
        <v>90619</v>
      </c>
      <c r="N7070" s="213">
        <v>92071</v>
      </c>
      <c r="O7070" s="213">
        <v>96766</v>
      </c>
      <c r="P7070" s="214">
        <v>93895</v>
      </c>
    </row>
    <row r="7071" spans="1:16" x14ac:dyDescent="0.25">
      <c r="A7071" s="236" t="s">
        <v>4305</v>
      </c>
      <c r="B7071" s="237" t="s">
        <v>10347</v>
      </c>
      <c r="C7071" s="213">
        <v>0</v>
      </c>
      <c r="D7071" s="213">
        <v>449926</v>
      </c>
      <c r="E7071" s="213">
        <v>462061</v>
      </c>
      <c r="F7071" s="213">
        <v>543495</v>
      </c>
      <c r="G7071" s="213">
        <v>601763</v>
      </c>
      <c r="H7071" s="213">
        <v>663866</v>
      </c>
      <c r="I7071" s="213">
        <v>68076</v>
      </c>
      <c r="J7071" s="213">
        <v>39634</v>
      </c>
      <c r="K7071" s="213">
        <v>240</v>
      </c>
      <c r="L7071" s="213">
        <v>222</v>
      </c>
      <c r="M7071" s="213">
        <v>157</v>
      </c>
      <c r="N7071" s="213">
        <v>325</v>
      </c>
      <c r="O7071" s="213">
        <v>512</v>
      </c>
      <c r="P7071" s="214">
        <v>396</v>
      </c>
    </row>
    <row r="7072" spans="1:16" x14ac:dyDescent="0.25">
      <c r="A7072" s="236" t="s">
        <v>4306</v>
      </c>
      <c r="B7072" s="237" t="s">
        <v>10348</v>
      </c>
      <c r="C7072" s="213">
        <v>134873</v>
      </c>
      <c r="D7072" s="213">
        <v>181621</v>
      </c>
      <c r="E7072" s="213">
        <v>192196</v>
      </c>
      <c r="F7072" s="213">
        <v>258948</v>
      </c>
      <c r="G7072" s="213">
        <v>252710</v>
      </c>
      <c r="H7072" s="213">
        <v>288053</v>
      </c>
      <c r="I7072" s="213">
        <v>99080</v>
      </c>
      <c r="J7072" s="213">
        <v>98554</v>
      </c>
      <c r="K7072" s="213">
        <v>5587</v>
      </c>
      <c r="L7072" s="213">
        <v>1361</v>
      </c>
      <c r="M7072" s="213">
        <v>152</v>
      </c>
      <c r="N7072" s="213">
        <v>279</v>
      </c>
      <c r="O7072" s="213">
        <v>466</v>
      </c>
      <c r="P7072" s="214">
        <v>604</v>
      </c>
    </row>
    <row r="7073" spans="1:16" x14ac:dyDescent="0.25">
      <c r="A7073" s="236" t="s">
        <v>2142</v>
      </c>
      <c r="B7073" s="237" t="s">
        <v>7023</v>
      </c>
      <c r="C7073" s="213">
        <v>74539</v>
      </c>
      <c r="D7073" s="213">
        <v>121954</v>
      </c>
      <c r="E7073" s="213">
        <v>110164</v>
      </c>
      <c r="F7073" s="213">
        <v>128231</v>
      </c>
      <c r="G7073" s="213">
        <v>126385</v>
      </c>
      <c r="H7073" s="213">
        <v>132339</v>
      </c>
      <c r="I7073" s="213">
        <v>173534</v>
      </c>
      <c r="J7073" s="213">
        <v>184786</v>
      </c>
      <c r="K7073" s="213">
        <v>168141</v>
      </c>
      <c r="L7073" s="213">
        <v>168863</v>
      </c>
      <c r="M7073" s="213">
        <v>176993</v>
      </c>
      <c r="N7073" s="213">
        <v>177226</v>
      </c>
      <c r="O7073" s="213">
        <v>182690</v>
      </c>
      <c r="P7073" s="214">
        <v>161253</v>
      </c>
    </row>
    <row r="7074" spans="1:16" x14ac:dyDescent="0.25">
      <c r="A7074" s="236" t="s">
        <v>4307</v>
      </c>
      <c r="B7074" s="237" t="s">
        <v>6001</v>
      </c>
      <c r="C7074" s="213">
        <v>408666</v>
      </c>
      <c r="D7074" s="213">
        <v>437777</v>
      </c>
      <c r="E7074" s="213">
        <v>540176</v>
      </c>
      <c r="F7074" s="213">
        <v>627932</v>
      </c>
      <c r="G7074" s="213">
        <v>679201</v>
      </c>
      <c r="H7074" s="213">
        <v>811773</v>
      </c>
      <c r="I7074" s="213">
        <v>122718</v>
      </c>
      <c r="J7074" s="213">
        <v>61703</v>
      </c>
      <c r="K7074" s="213">
        <v>32281</v>
      </c>
      <c r="L7074" s="213">
        <v>322</v>
      </c>
      <c r="M7074" s="213">
        <v>302</v>
      </c>
      <c r="N7074" s="213">
        <v>1294</v>
      </c>
      <c r="O7074" s="213">
        <v>1015</v>
      </c>
      <c r="P7074" s="214">
        <v>1120</v>
      </c>
    </row>
    <row r="7075" spans="1:16" x14ac:dyDescent="0.25">
      <c r="A7075" s="236" t="s">
        <v>8816</v>
      </c>
      <c r="B7075" s="237" t="s">
        <v>8817</v>
      </c>
      <c r="C7075" s="213">
        <v>0</v>
      </c>
      <c r="D7075" s="213">
        <v>0</v>
      </c>
      <c r="E7075" s="213">
        <v>0</v>
      </c>
      <c r="F7075" s="213">
        <v>0</v>
      </c>
      <c r="G7075" s="213">
        <v>0</v>
      </c>
      <c r="H7075" s="213">
        <v>0</v>
      </c>
      <c r="I7075" s="213">
        <v>807905</v>
      </c>
      <c r="J7075" s="213">
        <v>1082725</v>
      </c>
      <c r="K7075" s="213">
        <v>1006258</v>
      </c>
      <c r="L7075" s="213">
        <v>1275710</v>
      </c>
      <c r="M7075" s="213">
        <v>1470004</v>
      </c>
      <c r="N7075" s="213">
        <v>1527403</v>
      </c>
      <c r="O7075" s="213">
        <v>1630410</v>
      </c>
      <c r="P7075" s="214">
        <v>1849176</v>
      </c>
    </row>
    <row r="7076" spans="1:16" x14ac:dyDescent="0.25">
      <c r="A7076" s="236" t="s">
        <v>1739</v>
      </c>
      <c r="B7076" s="237" t="s">
        <v>7637</v>
      </c>
      <c r="C7076" s="213">
        <v>325438</v>
      </c>
      <c r="D7076" s="213">
        <v>327064</v>
      </c>
      <c r="E7076" s="213">
        <v>382308</v>
      </c>
      <c r="F7076" s="213">
        <v>438743</v>
      </c>
      <c r="G7076" s="213">
        <v>455714</v>
      </c>
      <c r="H7076" s="213">
        <v>505771</v>
      </c>
      <c r="I7076" s="213">
        <v>597245</v>
      </c>
      <c r="J7076" s="213">
        <v>615220</v>
      </c>
      <c r="K7076" s="213">
        <v>594863</v>
      </c>
      <c r="L7076" s="213">
        <v>569279</v>
      </c>
      <c r="M7076" s="213">
        <v>657030</v>
      </c>
      <c r="N7076" s="213">
        <v>663482</v>
      </c>
      <c r="O7076" s="213">
        <v>691577</v>
      </c>
      <c r="P7076" s="214">
        <v>709476</v>
      </c>
    </row>
    <row r="7077" spans="1:16" x14ac:dyDescent="0.25">
      <c r="A7077" s="236" t="s">
        <v>891</v>
      </c>
      <c r="B7077" s="237" t="s">
        <v>5714</v>
      </c>
      <c r="C7077" s="213">
        <v>1582420</v>
      </c>
      <c r="D7077" s="213">
        <v>2297960</v>
      </c>
      <c r="E7077" s="213">
        <v>2221460</v>
      </c>
      <c r="F7077" s="213">
        <v>2229845</v>
      </c>
      <c r="G7077" s="213">
        <v>2358493</v>
      </c>
      <c r="H7077" s="213">
        <v>2511895</v>
      </c>
      <c r="I7077" s="213">
        <v>3037294</v>
      </c>
      <c r="J7077" s="213">
        <v>3053676</v>
      </c>
      <c r="K7077" s="213">
        <v>2751684</v>
      </c>
      <c r="L7077" s="213">
        <v>3246707</v>
      </c>
      <c r="M7077" s="213">
        <v>3756155</v>
      </c>
      <c r="N7077" s="213">
        <v>3898675</v>
      </c>
      <c r="O7077" s="213">
        <v>4044408</v>
      </c>
      <c r="P7077" s="214">
        <v>4094983</v>
      </c>
    </row>
    <row r="7078" spans="1:16" x14ac:dyDescent="0.25">
      <c r="A7078" s="236" t="s">
        <v>787</v>
      </c>
      <c r="B7078" s="237" t="s">
        <v>6261</v>
      </c>
      <c r="C7078" s="213">
        <v>1457223</v>
      </c>
      <c r="D7078" s="213">
        <v>1628484</v>
      </c>
      <c r="E7078" s="213">
        <v>1875517</v>
      </c>
      <c r="F7078" s="213">
        <v>2046078</v>
      </c>
      <c r="G7078" s="213">
        <v>2343200</v>
      </c>
      <c r="H7078" s="213">
        <v>2377750</v>
      </c>
      <c r="I7078" s="213">
        <v>2603234</v>
      </c>
      <c r="J7078" s="213">
        <v>2629738</v>
      </c>
      <c r="K7078" s="213">
        <v>2449587</v>
      </c>
      <c r="L7078" s="213">
        <v>2373668</v>
      </c>
      <c r="M7078" s="213">
        <v>2546481</v>
      </c>
      <c r="N7078" s="213">
        <v>2352247</v>
      </c>
      <c r="O7078" s="213">
        <v>2347502</v>
      </c>
      <c r="P7078" s="214">
        <v>2056968</v>
      </c>
    </row>
    <row r="7079" spans="1:16" x14ac:dyDescent="0.25">
      <c r="A7079" s="236" t="s">
        <v>182</v>
      </c>
      <c r="B7079" s="237" t="s">
        <v>5677</v>
      </c>
      <c r="C7079" s="213">
        <v>9239504</v>
      </c>
      <c r="D7079" s="213">
        <v>9373941</v>
      </c>
      <c r="E7079" s="213">
        <v>10388630</v>
      </c>
      <c r="F7079" s="213">
        <v>11548940</v>
      </c>
      <c r="G7079" s="213">
        <v>12213344</v>
      </c>
      <c r="H7079" s="213">
        <v>13056001</v>
      </c>
      <c r="I7079" s="213">
        <v>14901587</v>
      </c>
      <c r="J7079" s="213">
        <v>15513189</v>
      </c>
      <c r="K7079" s="213">
        <v>13352734</v>
      </c>
      <c r="L7079" s="213">
        <v>13711968</v>
      </c>
      <c r="M7079" s="213">
        <v>14664948</v>
      </c>
      <c r="N7079" s="213">
        <v>14058659</v>
      </c>
      <c r="O7079" s="213">
        <v>14461801</v>
      </c>
      <c r="P7079" s="214">
        <v>14529312</v>
      </c>
    </row>
    <row r="7080" spans="1:16" x14ac:dyDescent="0.25">
      <c r="A7080" s="236" t="s">
        <v>2251</v>
      </c>
      <c r="B7080" s="237" t="s">
        <v>8298</v>
      </c>
      <c r="C7080" s="213">
        <v>354608</v>
      </c>
      <c r="D7080" s="213">
        <v>362171</v>
      </c>
      <c r="E7080" s="213">
        <v>402279</v>
      </c>
      <c r="F7080" s="213">
        <v>449842</v>
      </c>
      <c r="G7080" s="213">
        <v>450033</v>
      </c>
      <c r="H7080" s="213">
        <v>449512</v>
      </c>
      <c r="I7080" s="213">
        <v>515214</v>
      </c>
      <c r="J7080" s="213">
        <v>622131</v>
      </c>
      <c r="K7080" s="213">
        <v>469756</v>
      </c>
      <c r="L7080" s="213">
        <v>461439</v>
      </c>
      <c r="M7080" s="213">
        <v>432061</v>
      </c>
      <c r="N7080" s="213">
        <v>401409</v>
      </c>
      <c r="O7080" s="213">
        <v>382327</v>
      </c>
      <c r="P7080" s="214">
        <v>365025</v>
      </c>
    </row>
    <row r="7081" spans="1:16" x14ac:dyDescent="0.25">
      <c r="A7081" s="236" t="s">
        <v>736</v>
      </c>
      <c r="B7081" s="237" t="s">
        <v>9016</v>
      </c>
      <c r="C7081" s="213">
        <v>3880477</v>
      </c>
      <c r="D7081" s="213">
        <v>4115672</v>
      </c>
      <c r="E7081" s="213">
        <v>4827912</v>
      </c>
      <c r="F7081" s="213">
        <v>5424277</v>
      </c>
      <c r="G7081" s="213">
        <v>5478442</v>
      </c>
      <c r="H7081" s="213">
        <v>5742065</v>
      </c>
      <c r="I7081" s="213">
        <v>6210985</v>
      </c>
      <c r="J7081" s="213">
        <v>6372001</v>
      </c>
      <c r="K7081" s="213">
        <v>5550235</v>
      </c>
      <c r="L7081" s="213">
        <v>5525519</v>
      </c>
      <c r="M7081" s="213">
        <v>5795648</v>
      </c>
      <c r="N7081" s="213">
        <v>5140358</v>
      </c>
      <c r="O7081" s="213">
        <v>4897372</v>
      </c>
      <c r="P7081" s="214">
        <v>4493112</v>
      </c>
    </row>
    <row r="7082" spans="1:16" x14ac:dyDescent="0.25">
      <c r="A7082" s="236" t="s">
        <v>2850</v>
      </c>
      <c r="B7082" s="237" t="s">
        <v>6039</v>
      </c>
      <c r="C7082" s="213">
        <v>392842</v>
      </c>
      <c r="D7082" s="213">
        <v>430411</v>
      </c>
      <c r="E7082" s="213">
        <v>454498</v>
      </c>
      <c r="F7082" s="213">
        <v>513420</v>
      </c>
      <c r="G7082" s="213">
        <v>579984</v>
      </c>
      <c r="H7082" s="213">
        <v>621830</v>
      </c>
      <c r="I7082" s="213">
        <v>810368</v>
      </c>
      <c r="J7082" s="213">
        <v>990541</v>
      </c>
      <c r="K7082" s="213">
        <v>895819</v>
      </c>
      <c r="L7082" s="213">
        <v>1047826</v>
      </c>
      <c r="M7082" s="213">
        <v>1058911</v>
      </c>
      <c r="N7082" s="213">
        <v>1103683</v>
      </c>
      <c r="O7082" s="213">
        <v>1174555</v>
      </c>
      <c r="P7082" s="214">
        <v>1175668</v>
      </c>
    </row>
    <row r="7083" spans="1:16" x14ac:dyDescent="0.25">
      <c r="A7083" s="236" t="s">
        <v>3160</v>
      </c>
      <c r="B7083" s="237" t="s">
        <v>6388</v>
      </c>
      <c r="C7083" s="213">
        <v>26151</v>
      </c>
      <c r="D7083" s="213">
        <v>29575</v>
      </c>
      <c r="E7083" s="213">
        <v>30955</v>
      </c>
      <c r="F7083" s="213">
        <v>36390</v>
      </c>
      <c r="G7083" s="213">
        <v>39174</v>
      </c>
      <c r="H7083" s="213">
        <v>41447</v>
      </c>
      <c r="I7083" s="213">
        <v>40286</v>
      </c>
      <c r="J7083" s="213">
        <v>39320</v>
      </c>
      <c r="K7083" s="213">
        <v>31582</v>
      </c>
      <c r="L7083" s="213">
        <v>42842</v>
      </c>
      <c r="M7083" s="213">
        <v>44022</v>
      </c>
      <c r="N7083" s="213">
        <v>65664</v>
      </c>
      <c r="O7083" s="213">
        <v>44330</v>
      </c>
      <c r="P7083" s="214">
        <v>46777</v>
      </c>
    </row>
    <row r="7084" spans="1:16" x14ac:dyDescent="0.25">
      <c r="A7084" s="236" t="s">
        <v>3167</v>
      </c>
      <c r="B7084" s="237" t="s">
        <v>9326</v>
      </c>
      <c r="C7084" s="213">
        <v>50876</v>
      </c>
      <c r="D7084" s="213">
        <v>51514</v>
      </c>
      <c r="E7084" s="213">
        <v>60653</v>
      </c>
      <c r="F7084" s="213">
        <v>75464</v>
      </c>
      <c r="G7084" s="213">
        <v>73097</v>
      </c>
      <c r="H7084" s="213">
        <v>74196</v>
      </c>
      <c r="I7084" s="213">
        <v>84970</v>
      </c>
      <c r="J7084" s="213">
        <v>87876</v>
      </c>
      <c r="K7084" s="213">
        <v>89109</v>
      </c>
      <c r="L7084" s="213">
        <v>57641</v>
      </c>
      <c r="M7084" s="213">
        <v>41206</v>
      </c>
      <c r="N7084" s="213">
        <v>37328</v>
      </c>
      <c r="O7084" s="213">
        <v>52229</v>
      </c>
      <c r="P7084" s="214">
        <v>51217</v>
      </c>
    </row>
    <row r="7085" spans="1:16" x14ac:dyDescent="0.25">
      <c r="A7085" s="236" t="s">
        <v>2946</v>
      </c>
      <c r="B7085" s="237" t="s">
        <v>8818</v>
      </c>
      <c r="C7085" s="213">
        <v>104796</v>
      </c>
      <c r="D7085" s="213">
        <v>101644</v>
      </c>
      <c r="E7085" s="213">
        <v>119929</v>
      </c>
      <c r="F7085" s="213">
        <v>133294</v>
      </c>
      <c r="G7085" s="213">
        <v>145011</v>
      </c>
      <c r="H7085" s="213">
        <v>155861</v>
      </c>
      <c r="I7085" s="213">
        <v>211871</v>
      </c>
      <c r="J7085" s="213">
        <v>220788</v>
      </c>
      <c r="K7085" s="213">
        <v>182156</v>
      </c>
      <c r="L7085" s="213">
        <v>180250</v>
      </c>
      <c r="M7085" s="213">
        <v>186564</v>
      </c>
      <c r="N7085" s="213">
        <v>182575</v>
      </c>
      <c r="O7085" s="213">
        <v>186433</v>
      </c>
      <c r="P7085" s="214">
        <v>191523</v>
      </c>
    </row>
    <row r="7086" spans="1:16" x14ac:dyDescent="0.25">
      <c r="A7086" s="236" t="s">
        <v>3292</v>
      </c>
      <c r="B7086" s="237" t="s">
        <v>7302</v>
      </c>
      <c r="C7086" s="213">
        <v>286289</v>
      </c>
      <c r="D7086" s="213">
        <v>230650</v>
      </c>
      <c r="E7086" s="213">
        <v>247397</v>
      </c>
      <c r="F7086" s="213">
        <v>279667</v>
      </c>
      <c r="G7086" s="213">
        <v>247288</v>
      </c>
      <c r="H7086" s="213">
        <v>266462</v>
      </c>
      <c r="I7086" s="213">
        <v>419136</v>
      </c>
      <c r="J7086" s="213">
        <v>438619</v>
      </c>
      <c r="K7086" s="213">
        <v>361474</v>
      </c>
      <c r="L7086" s="213">
        <v>274811</v>
      </c>
      <c r="M7086" s="213">
        <v>218244</v>
      </c>
      <c r="N7086" s="213">
        <v>238982</v>
      </c>
      <c r="O7086" s="213">
        <v>197068</v>
      </c>
      <c r="P7086" s="214">
        <v>121331</v>
      </c>
    </row>
    <row r="7087" spans="1:16" x14ac:dyDescent="0.25">
      <c r="A7087" s="236" t="s">
        <v>4367</v>
      </c>
      <c r="B7087" s="237" t="s">
        <v>5640</v>
      </c>
      <c r="C7087" s="213">
        <v>1352057</v>
      </c>
      <c r="D7087" s="213">
        <v>1204386</v>
      </c>
      <c r="E7087" s="213">
        <v>1266472</v>
      </c>
      <c r="F7087" s="213">
        <v>1703494</v>
      </c>
      <c r="G7087" s="213">
        <v>2362227</v>
      </c>
      <c r="H7087" s="213">
        <v>2439275</v>
      </c>
      <c r="I7087" s="213">
        <v>3722297</v>
      </c>
      <c r="J7087" s="213">
        <v>5074786</v>
      </c>
      <c r="K7087" s="213">
        <v>6497656</v>
      </c>
      <c r="L7087" s="213">
        <v>7013731</v>
      </c>
      <c r="M7087" s="213">
        <v>9408192</v>
      </c>
      <c r="N7087" s="213">
        <v>5526281</v>
      </c>
      <c r="O7087" s="213">
        <v>7428652</v>
      </c>
      <c r="P7087" s="214">
        <v>6076322</v>
      </c>
    </row>
    <row r="7088" spans="1:16" x14ac:dyDescent="0.25">
      <c r="A7088" s="236" t="s">
        <v>840</v>
      </c>
      <c r="B7088" s="237" t="s">
        <v>8299</v>
      </c>
      <c r="C7088" s="213">
        <v>95057</v>
      </c>
      <c r="D7088" s="213">
        <v>101133</v>
      </c>
      <c r="E7088" s="213">
        <v>105969</v>
      </c>
      <c r="F7088" s="213">
        <v>107049</v>
      </c>
      <c r="G7088" s="213">
        <v>128686</v>
      </c>
      <c r="H7088" s="213">
        <v>139543</v>
      </c>
      <c r="I7088" s="213">
        <v>147280</v>
      </c>
      <c r="J7088" s="213">
        <v>149166</v>
      </c>
      <c r="K7088" s="213">
        <v>112073</v>
      </c>
      <c r="L7088" s="213">
        <v>121289</v>
      </c>
      <c r="M7088" s="213">
        <v>98120</v>
      </c>
      <c r="N7088" s="213">
        <v>104420</v>
      </c>
      <c r="O7088" s="213">
        <v>206220</v>
      </c>
      <c r="P7088" s="214">
        <v>182458</v>
      </c>
    </row>
    <row r="7089" spans="1:16" x14ac:dyDescent="0.25">
      <c r="A7089" s="236" t="s">
        <v>1979</v>
      </c>
      <c r="B7089" s="237" t="s">
        <v>7559</v>
      </c>
      <c r="C7089" s="213">
        <v>352115</v>
      </c>
      <c r="D7089" s="213">
        <v>470652</v>
      </c>
      <c r="E7089" s="213">
        <v>568662</v>
      </c>
      <c r="F7089" s="213">
        <v>650515</v>
      </c>
      <c r="G7089" s="213">
        <v>677566</v>
      </c>
      <c r="H7089" s="213">
        <v>752893</v>
      </c>
      <c r="I7089" s="213">
        <v>862809</v>
      </c>
      <c r="J7089" s="213">
        <v>1070673</v>
      </c>
      <c r="K7089" s="213">
        <v>1006455</v>
      </c>
      <c r="L7089" s="213">
        <v>1058453</v>
      </c>
      <c r="M7089" s="213">
        <v>1082639</v>
      </c>
      <c r="N7089" s="213">
        <v>1084947</v>
      </c>
      <c r="O7089" s="213">
        <v>939543</v>
      </c>
      <c r="P7089" s="214">
        <v>994364</v>
      </c>
    </row>
    <row r="7090" spans="1:16" x14ac:dyDescent="0.25">
      <c r="A7090" s="236" t="s">
        <v>1838</v>
      </c>
      <c r="B7090" s="237" t="s">
        <v>8587</v>
      </c>
      <c r="C7090" s="213">
        <v>311124</v>
      </c>
      <c r="D7090" s="213">
        <v>320622</v>
      </c>
      <c r="E7090" s="213">
        <v>373502</v>
      </c>
      <c r="F7090" s="213">
        <v>424993</v>
      </c>
      <c r="G7090" s="213">
        <v>465269</v>
      </c>
      <c r="H7090" s="213">
        <v>459908</v>
      </c>
      <c r="I7090" s="213">
        <v>463798</v>
      </c>
      <c r="J7090" s="213">
        <v>465616</v>
      </c>
      <c r="K7090" s="213">
        <v>438296</v>
      </c>
      <c r="L7090" s="213">
        <v>463910</v>
      </c>
      <c r="M7090" s="213">
        <v>521588</v>
      </c>
      <c r="N7090" s="213">
        <v>505191</v>
      </c>
      <c r="O7090" s="213">
        <v>525995</v>
      </c>
      <c r="P7090" s="214">
        <v>527211</v>
      </c>
    </row>
    <row r="7091" spans="1:16" x14ac:dyDescent="0.25">
      <c r="A7091" s="236" t="s">
        <v>656</v>
      </c>
      <c r="B7091" s="237" t="s">
        <v>6389</v>
      </c>
      <c r="C7091" s="213">
        <v>4204786</v>
      </c>
      <c r="D7091" s="213">
        <v>4449554</v>
      </c>
      <c r="E7091" s="213">
        <v>5273055</v>
      </c>
      <c r="F7091" s="213">
        <v>5953538</v>
      </c>
      <c r="G7091" s="213">
        <v>6328000</v>
      </c>
      <c r="H7091" s="213">
        <v>6643469</v>
      </c>
      <c r="I7091" s="213">
        <v>7390301</v>
      </c>
      <c r="J7091" s="213">
        <v>8034754</v>
      </c>
      <c r="K7091" s="213">
        <v>6580611</v>
      </c>
      <c r="L7091" s="213">
        <v>6597530</v>
      </c>
      <c r="M7091" s="213">
        <v>6526345</v>
      </c>
      <c r="N7091" s="213">
        <v>6105361</v>
      </c>
      <c r="O7091" s="213">
        <v>6398445</v>
      </c>
      <c r="P7091" s="214">
        <v>6120427</v>
      </c>
    </row>
    <row r="7092" spans="1:16" x14ac:dyDescent="0.25">
      <c r="A7092" s="236" t="s">
        <v>1954</v>
      </c>
      <c r="B7092" s="237" t="s">
        <v>6066</v>
      </c>
      <c r="C7092" s="213">
        <v>784855</v>
      </c>
      <c r="D7092" s="213">
        <v>865707</v>
      </c>
      <c r="E7092" s="213">
        <v>863933</v>
      </c>
      <c r="F7092" s="213">
        <v>1002638</v>
      </c>
      <c r="G7092" s="213">
        <v>1091621</v>
      </c>
      <c r="H7092" s="213">
        <v>1221841</v>
      </c>
      <c r="I7092" s="213">
        <v>1282465</v>
      </c>
      <c r="J7092" s="213">
        <v>1338576</v>
      </c>
      <c r="K7092" s="213">
        <v>1078551</v>
      </c>
      <c r="L7092" s="213">
        <v>1079582</v>
      </c>
      <c r="M7092" s="213">
        <v>1119044</v>
      </c>
      <c r="N7092" s="213">
        <v>1230310</v>
      </c>
      <c r="O7092" s="213">
        <v>1430465</v>
      </c>
      <c r="P7092" s="214">
        <v>1313371</v>
      </c>
    </row>
    <row r="7093" spans="1:16" x14ac:dyDescent="0.25">
      <c r="A7093" s="236" t="s">
        <v>583</v>
      </c>
      <c r="B7093" s="237" t="s">
        <v>5857</v>
      </c>
      <c r="C7093" s="213">
        <v>1502099</v>
      </c>
      <c r="D7093" s="213">
        <v>1594337</v>
      </c>
      <c r="E7093" s="213">
        <v>1783126</v>
      </c>
      <c r="F7093" s="213">
        <v>1987577</v>
      </c>
      <c r="G7093" s="213">
        <v>2295386</v>
      </c>
      <c r="H7093" s="213">
        <v>2463097</v>
      </c>
      <c r="I7093" s="213">
        <v>3050429</v>
      </c>
      <c r="J7093" s="213">
        <v>3460019</v>
      </c>
      <c r="K7093" s="213">
        <v>2929108</v>
      </c>
      <c r="L7093" s="213">
        <v>3982554</v>
      </c>
      <c r="M7093" s="213">
        <v>4384150</v>
      </c>
      <c r="N7093" s="213">
        <v>4458999</v>
      </c>
      <c r="O7093" s="213">
        <v>4370555</v>
      </c>
      <c r="P7093" s="214">
        <v>4283054</v>
      </c>
    </row>
    <row r="7094" spans="1:16" x14ac:dyDescent="0.25">
      <c r="A7094" s="236" t="s">
        <v>3526</v>
      </c>
      <c r="B7094" s="237" t="s">
        <v>9656</v>
      </c>
      <c r="C7094" s="213">
        <v>1198156</v>
      </c>
      <c r="D7094" s="213">
        <v>1178996</v>
      </c>
      <c r="E7094" s="213">
        <v>1301503</v>
      </c>
      <c r="F7094" s="213">
        <v>1716330</v>
      </c>
      <c r="G7094" s="213">
        <v>1924848</v>
      </c>
      <c r="H7094" s="213">
        <v>1943219</v>
      </c>
      <c r="I7094" s="213">
        <v>1945034</v>
      </c>
      <c r="J7094" s="213">
        <v>2178397</v>
      </c>
      <c r="K7094" s="213">
        <v>1759714</v>
      </c>
      <c r="L7094" s="213">
        <v>1975731</v>
      </c>
      <c r="M7094" s="213">
        <v>2021752</v>
      </c>
      <c r="N7094" s="213">
        <v>1871891</v>
      </c>
      <c r="O7094" s="213">
        <v>1755353</v>
      </c>
      <c r="P7094" s="214">
        <v>1617043</v>
      </c>
    </row>
    <row r="7095" spans="1:16" x14ac:dyDescent="0.25">
      <c r="A7095" s="236" t="s">
        <v>1744</v>
      </c>
      <c r="B7095" s="237" t="s">
        <v>7123</v>
      </c>
      <c r="C7095" s="213">
        <v>209919</v>
      </c>
      <c r="D7095" s="213">
        <v>175819</v>
      </c>
      <c r="E7095" s="213">
        <v>207883</v>
      </c>
      <c r="F7095" s="213">
        <v>225404</v>
      </c>
      <c r="G7095" s="213">
        <v>260611</v>
      </c>
      <c r="H7095" s="213">
        <v>290186</v>
      </c>
      <c r="I7095" s="213">
        <v>285835</v>
      </c>
      <c r="J7095" s="213">
        <v>307085</v>
      </c>
      <c r="K7095" s="213">
        <v>210395</v>
      </c>
      <c r="L7095" s="213">
        <v>277292</v>
      </c>
      <c r="M7095" s="213">
        <v>253469</v>
      </c>
      <c r="N7095" s="213">
        <v>227246</v>
      </c>
      <c r="O7095" s="213">
        <v>209948</v>
      </c>
      <c r="P7095" s="214">
        <v>200971</v>
      </c>
    </row>
    <row r="7096" spans="1:16" x14ac:dyDescent="0.25">
      <c r="A7096" s="236" t="s">
        <v>4096</v>
      </c>
      <c r="B7096" s="237" t="s">
        <v>10258</v>
      </c>
      <c r="C7096" s="213">
        <v>1169009</v>
      </c>
      <c r="D7096" s="213">
        <v>1088870</v>
      </c>
      <c r="E7096" s="213">
        <v>1199229</v>
      </c>
      <c r="F7096" s="213">
        <v>1372938</v>
      </c>
      <c r="G7096" s="213">
        <v>1398368</v>
      </c>
      <c r="H7096" s="213">
        <v>1556412</v>
      </c>
      <c r="I7096" s="213">
        <v>1766015</v>
      </c>
      <c r="J7096" s="213">
        <v>1789462</v>
      </c>
      <c r="K7096" s="213">
        <v>1205734</v>
      </c>
      <c r="L7096" s="213">
        <v>1348319</v>
      </c>
      <c r="M7096" s="213">
        <v>1625015</v>
      </c>
      <c r="N7096" s="213">
        <v>1490697</v>
      </c>
      <c r="O7096" s="213">
        <v>1456663</v>
      </c>
      <c r="P7096" s="214">
        <v>1484294</v>
      </c>
    </row>
    <row r="7097" spans="1:16" x14ac:dyDescent="0.25">
      <c r="A7097" s="236" t="s">
        <v>2920</v>
      </c>
      <c r="B7097" s="237" t="s">
        <v>9726</v>
      </c>
      <c r="C7097" s="213">
        <v>1158103</v>
      </c>
      <c r="D7097" s="213">
        <v>1036858</v>
      </c>
      <c r="E7097" s="213">
        <v>1109662</v>
      </c>
      <c r="F7097" s="213">
        <v>1189553</v>
      </c>
      <c r="G7097" s="213">
        <v>1122289</v>
      </c>
      <c r="H7097" s="213">
        <v>1054888</v>
      </c>
      <c r="I7097" s="213">
        <v>993504</v>
      </c>
      <c r="J7097" s="213">
        <v>905427</v>
      </c>
      <c r="K7097" s="213">
        <v>592462</v>
      </c>
      <c r="L7097" s="213">
        <v>599760</v>
      </c>
      <c r="M7097" s="213">
        <v>696273</v>
      </c>
      <c r="N7097" s="213">
        <v>611811</v>
      </c>
      <c r="O7097" s="213">
        <v>512110</v>
      </c>
      <c r="P7097" s="214">
        <v>537219</v>
      </c>
    </row>
    <row r="7098" spans="1:16" x14ac:dyDescent="0.25">
      <c r="A7098" s="236" t="s">
        <v>4154</v>
      </c>
      <c r="B7098" s="237" t="s">
        <v>6390</v>
      </c>
      <c r="C7098" s="213">
        <v>113950</v>
      </c>
      <c r="D7098" s="213">
        <v>104076</v>
      </c>
      <c r="E7098" s="213">
        <v>110701</v>
      </c>
      <c r="F7098" s="213">
        <v>135261</v>
      </c>
      <c r="G7098" s="213">
        <v>133679</v>
      </c>
      <c r="H7098" s="213">
        <v>166933</v>
      </c>
      <c r="I7098" s="213">
        <v>157714</v>
      </c>
      <c r="J7098" s="213">
        <v>144412</v>
      </c>
      <c r="K7098" s="213">
        <v>102708</v>
      </c>
      <c r="L7098" s="213">
        <v>89925</v>
      </c>
      <c r="M7098" s="213">
        <v>100599</v>
      </c>
      <c r="N7098" s="213">
        <v>74388</v>
      </c>
      <c r="O7098" s="213">
        <v>74973</v>
      </c>
      <c r="P7098" s="214">
        <v>86655</v>
      </c>
    </row>
    <row r="7099" spans="1:16" x14ac:dyDescent="0.25">
      <c r="A7099" s="236" t="s">
        <v>3318</v>
      </c>
      <c r="B7099" s="237" t="s">
        <v>6212</v>
      </c>
      <c r="C7099" s="213">
        <v>150686</v>
      </c>
      <c r="D7099" s="213">
        <v>130786</v>
      </c>
      <c r="E7099" s="213">
        <v>124282</v>
      </c>
      <c r="F7099" s="213">
        <v>181235</v>
      </c>
      <c r="G7099" s="213">
        <v>205070</v>
      </c>
      <c r="H7099" s="213">
        <v>214471</v>
      </c>
      <c r="I7099" s="213">
        <v>254951</v>
      </c>
      <c r="J7099" s="213">
        <v>287133</v>
      </c>
      <c r="K7099" s="213">
        <v>186226</v>
      </c>
      <c r="L7099" s="213">
        <v>174846</v>
      </c>
      <c r="M7099" s="213">
        <v>200389</v>
      </c>
      <c r="N7099" s="213">
        <v>193657</v>
      </c>
      <c r="O7099" s="213">
        <v>147168</v>
      </c>
      <c r="P7099" s="214">
        <v>142627</v>
      </c>
    </row>
    <row r="7100" spans="1:16" x14ac:dyDescent="0.25">
      <c r="A7100" s="236" t="s">
        <v>751</v>
      </c>
      <c r="B7100" s="237" t="s">
        <v>9327</v>
      </c>
      <c r="C7100" s="213">
        <v>6511482</v>
      </c>
      <c r="D7100" s="213">
        <v>5872984</v>
      </c>
      <c r="E7100" s="213">
        <v>8366267</v>
      </c>
      <c r="F7100" s="213">
        <v>10737972</v>
      </c>
      <c r="G7100" s="213">
        <v>9697670</v>
      </c>
      <c r="H7100" s="213">
        <v>10900565</v>
      </c>
      <c r="I7100" s="213">
        <v>11382154</v>
      </c>
      <c r="J7100" s="213">
        <v>11767498</v>
      </c>
      <c r="K7100" s="213">
        <v>8825131</v>
      </c>
      <c r="L7100" s="213">
        <v>15321666</v>
      </c>
      <c r="M7100" s="213">
        <v>21414568</v>
      </c>
      <c r="N7100" s="213">
        <v>19841398</v>
      </c>
      <c r="O7100" s="213">
        <v>18698305</v>
      </c>
      <c r="P7100" s="214">
        <v>14596626</v>
      </c>
    </row>
    <row r="7101" spans="1:16" x14ac:dyDescent="0.25">
      <c r="A7101" s="236" t="s">
        <v>3301</v>
      </c>
      <c r="B7101" s="237" t="s">
        <v>7167</v>
      </c>
      <c r="C7101" s="213">
        <v>166881</v>
      </c>
      <c r="D7101" s="213">
        <v>155174</v>
      </c>
      <c r="E7101" s="213">
        <v>195990</v>
      </c>
      <c r="F7101" s="213">
        <v>248079</v>
      </c>
      <c r="G7101" s="213">
        <v>212268</v>
      </c>
      <c r="H7101" s="213">
        <v>234091</v>
      </c>
      <c r="I7101" s="213">
        <v>258371</v>
      </c>
      <c r="J7101" s="213">
        <v>277131</v>
      </c>
      <c r="K7101" s="213">
        <v>234700</v>
      </c>
      <c r="L7101" s="213">
        <v>320799</v>
      </c>
      <c r="M7101" s="213">
        <v>510136</v>
      </c>
      <c r="N7101" s="213">
        <v>409977</v>
      </c>
      <c r="O7101" s="213">
        <v>487246</v>
      </c>
      <c r="P7101" s="214">
        <v>339503</v>
      </c>
    </row>
    <row r="7102" spans="1:16" x14ac:dyDescent="0.25">
      <c r="A7102" s="236" t="s">
        <v>3181</v>
      </c>
      <c r="B7102" s="237" t="s">
        <v>7635</v>
      </c>
      <c r="C7102" s="213">
        <v>190014</v>
      </c>
      <c r="D7102" s="213">
        <v>159666</v>
      </c>
      <c r="E7102" s="213">
        <v>257945</v>
      </c>
      <c r="F7102" s="213">
        <v>224036</v>
      </c>
      <c r="G7102" s="213">
        <v>237094</v>
      </c>
      <c r="H7102" s="213">
        <v>243904</v>
      </c>
      <c r="I7102" s="213">
        <v>270384</v>
      </c>
      <c r="J7102" s="213">
        <v>286621</v>
      </c>
      <c r="K7102" s="213">
        <v>248533</v>
      </c>
      <c r="L7102" s="213">
        <v>426663</v>
      </c>
      <c r="M7102" s="213">
        <v>413749</v>
      </c>
      <c r="N7102" s="213">
        <v>774502</v>
      </c>
      <c r="O7102" s="213">
        <v>326023</v>
      </c>
      <c r="P7102" s="214">
        <v>246429</v>
      </c>
    </row>
    <row r="7103" spans="1:16" x14ac:dyDescent="0.25">
      <c r="A7103" s="236" t="s">
        <v>2852</v>
      </c>
      <c r="B7103" s="237" t="s">
        <v>9018</v>
      </c>
      <c r="C7103" s="213">
        <v>81125</v>
      </c>
      <c r="D7103" s="213">
        <v>72608</v>
      </c>
      <c r="E7103" s="213">
        <v>84141</v>
      </c>
      <c r="F7103" s="213">
        <v>92490</v>
      </c>
      <c r="G7103" s="213">
        <v>87478</v>
      </c>
      <c r="H7103" s="213">
        <v>98259</v>
      </c>
      <c r="I7103" s="213">
        <v>96391</v>
      </c>
      <c r="J7103" s="213">
        <v>72365</v>
      </c>
      <c r="K7103" s="213">
        <v>49177</v>
      </c>
      <c r="L7103" s="213">
        <v>56740</v>
      </c>
      <c r="M7103" s="213">
        <v>70384</v>
      </c>
      <c r="N7103" s="213">
        <v>77473</v>
      </c>
      <c r="O7103" s="213">
        <v>74871</v>
      </c>
      <c r="P7103" s="214">
        <v>72570</v>
      </c>
    </row>
    <row r="7104" spans="1:16" x14ac:dyDescent="0.25">
      <c r="A7104" s="236" t="s">
        <v>2567</v>
      </c>
      <c r="B7104" s="237" t="s">
        <v>6391</v>
      </c>
      <c r="C7104" s="213">
        <v>33860</v>
      </c>
      <c r="D7104" s="213">
        <v>28983</v>
      </c>
      <c r="E7104" s="213">
        <v>33707</v>
      </c>
      <c r="F7104" s="213">
        <v>33931</v>
      </c>
      <c r="G7104" s="213">
        <v>33639</v>
      </c>
      <c r="H7104" s="213">
        <v>33234</v>
      </c>
      <c r="I7104" s="213">
        <v>41024</v>
      </c>
      <c r="J7104" s="213">
        <v>62343</v>
      </c>
      <c r="K7104" s="213">
        <v>44772</v>
      </c>
      <c r="L7104" s="213">
        <v>32027</v>
      </c>
      <c r="M7104" s="213">
        <v>27437</v>
      </c>
      <c r="N7104" s="213">
        <v>26801</v>
      </c>
      <c r="O7104" s="213">
        <v>46747</v>
      </c>
      <c r="P7104" s="214">
        <v>44725</v>
      </c>
    </row>
    <row r="7105" spans="1:16" x14ac:dyDescent="0.25">
      <c r="A7105" s="236" t="s">
        <v>2884</v>
      </c>
      <c r="B7105" s="237" t="s">
        <v>6221</v>
      </c>
      <c r="C7105" s="213">
        <v>38917</v>
      </c>
      <c r="D7105" s="213">
        <v>34111</v>
      </c>
      <c r="E7105" s="213">
        <v>46236</v>
      </c>
      <c r="F7105" s="213">
        <v>50213</v>
      </c>
      <c r="G7105" s="213">
        <v>50527</v>
      </c>
      <c r="H7105" s="213">
        <v>82912</v>
      </c>
      <c r="I7105" s="213">
        <v>63022</v>
      </c>
      <c r="J7105" s="213">
        <v>75054</v>
      </c>
      <c r="K7105" s="213">
        <v>58516</v>
      </c>
      <c r="L7105" s="213">
        <v>63815</v>
      </c>
      <c r="M7105" s="213">
        <v>72921</v>
      </c>
      <c r="N7105" s="213">
        <v>60802</v>
      </c>
      <c r="O7105" s="213">
        <v>64420</v>
      </c>
      <c r="P7105" s="214">
        <v>63548</v>
      </c>
    </row>
    <row r="7106" spans="1:16" x14ac:dyDescent="0.25">
      <c r="A7106" s="236" t="s">
        <v>4249</v>
      </c>
      <c r="B7106" s="237" t="s">
        <v>10260</v>
      </c>
      <c r="C7106" s="213">
        <v>74223</v>
      </c>
      <c r="D7106" s="213">
        <v>83047</v>
      </c>
      <c r="E7106" s="213">
        <v>108606</v>
      </c>
      <c r="F7106" s="213">
        <v>91731</v>
      </c>
      <c r="G7106" s="213">
        <v>72912</v>
      </c>
      <c r="H7106" s="213">
        <v>77549</v>
      </c>
      <c r="I7106" s="213">
        <v>96347</v>
      </c>
      <c r="J7106" s="213">
        <v>75242</v>
      </c>
      <c r="K7106" s="213">
        <v>58466</v>
      </c>
      <c r="L7106" s="213">
        <v>84091</v>
      </c>
      <c r="M7106" s="213">
        <v>161210</v>
      </c>
      <c r="N7106" s="213">
        <v>142639</v>
      </c>
      <c r="O7106" s="213">
        <v>150841</v>
      </c>
      <c r="P7106" s="214">
        <v>160684</v>
      </c>
    </row>
    <row r="7107" spans="1:16" x14ac:dyDescent="0.25">
      <c r="A7107" s="236" t="s">
        <v>3263</v>
      </c>
      <c r="B7107" s="237" t="s">
        <v>9022</v>
      </c>
      <c r="C7107" s="213">
        <v>207840</v>
      </c>
      <c r="D7107" s="213">
        <v>193489</v>
      </c>
      <c r="E7107" s="213">
        <v>190948</v>
      </c>
      <c r="F7107" s="213">
        <v>213048</v>
      </c>
      <c r="G7107" s="213">
        <v>231463</v>
      </c>
      <c r="H7107" s="213">
        <v>252367</v>
      </c>
      <c r="I7107" s="213">
        <v>197897</v>
      </c>
      <c r="J7107" s="213">
        <v>136036</v>
      </c>
      <c r="K7107" s="213">
        <v>95610</v>
      </c>
      <c r="L7107" s="213">
        <v>117862</v>
      </c>
      <c r="M7107" s="213">
        <v>96557</v>
      </c>
      <c r="N7107" s="213">
        <v>86045</v>
      </c>
      <c r="O7107" s="213">
        <v>78248</v>
      </c>
      <c r="P7107" s="214">
        <v>84407</v>
      </c>
    </row>
    <row r="7108" spans="1:16" x14ac:dyDescent="0.25">
      <c r="A7108" s="236" t="s">
        <v>3278</v>
      </c>
      <c r="B7108" s="237" t="s">
        <v>6057</v>
      </c>
      <c r="C7108" s="213">
        <v>408253</v>
      </c>
      <c r="D7108" s="213">
        <v>470777</v>
      </c>
      <c r="E7108" s="213">
        <v>418227</v>
      </c>
      <c r="F7108" s="213">
        <v>460848</v>
      </c>
      <c r="G7108" s="213">
        <v>440830</v>
      </c>
      <c r="H7108" s="213">
        <v>514420</v>
      </c>
      <c r="I7108" s="213">
        <v>799409</v>
      </c>
      <c r="J7108" s="213">
        <v>817500</v>
      </c>
      <c r="K7108" s="213">
        <v>980557</v>
      </c>
      <c r="L7108" s="213">
        <v>1404910</v>
      </c>
      <c r="M7108" s="213">
        <v>1593915</v>
      </c>
      <c r="N7108" s="213">
        <v>1790133</v>
      </c>
      <c r="O7108" s="213">
        <v>2648747</v>
      </c>
      <c r="P7108" s="214">
        <v>1368438</v>
      </c>
    </row>
    <row r="7109" spans="1:16" x14ac:dyDescent="0.25">
      <c r="A7109" s="236" t="s">
        <v>4114</v>
      </c>
      <c r="B7109" s="237" t="s">
        <v>9813</v>
      </c>
      <c r="C7109" s="213">
        <v>240647</v>
      </c>
      <c r="D7109" s="213">
        <v>196883</v>
      </c>
      <c r="E7109" s="213">
        <v>199533</v>
      </c>
      <c r="F7109" s="213">
        <v>235672</v>
      </c>
      <c r="G7109" s="213">
        <v>219428</v>
      </c>
      <c r="H7109" s="213">
        <v>250996</v>
      </c>
      <c r="I7109" s="213">
        <v>199321</v>
      </c>
      <c r="J7109" s="213">
        <v>190233</v>
      </c>
      <c r="K7109" s="213">
        <v>175725</v>
      </c>
      <c r="L7109" s="213">
        <v>287404</v>
      </c>
      <c r="M7109" s="213">
        <v>272961</v>
      </c>
      <c r="N7109" s="213">
        <v>255796</v>
      </c>
      <c r="O7109" s="213">
        <v>225962</v>
      </c>
      <c r="P7109" s="214">
        <v>198155</v>
      </c>
    </row>
    <row r="7110" spans="1:16" x14ac:dyDescent="0.25">
      <c r="A7110" s="236" t="s">
        <v>1329</v>
      </c>
      <c r="B7110" s="237" t="s">
        <v>6860</v>
      </c>
      <c r="C7110" s="213">
        <v>275992</v>
      </c>
      <c r="D7110" s="213">
        <v>320572</v>
      </c>
      <c r="E7110" s="213">
        <v>768187</v>
      </c>
      <c r="F7110" s="213">
        <v>714061</v>
      </c>
      <c r="G7110" s="213">
        <v>825577</v>
      </c>
      <c r="H7110" s="213">
        <v>856077</v>
      </c>
      <c r="I7110" s="213">
        <v>720301</v>
      </c>
      <c r="J7110" s="213">
        <v>555355</v>
      </c>
      <c r="K7110" s="213">
        <v>536757</v>
      </c>
      <c r="L7110" s="213">
        <v>580838</v>
      </c>
      <c r="M7110" s="213">
        <v>795740</v>
      </c>
      <c r="N7110" s="213">
        <v>675584</v>
      </c>
      <c r="O7110" s="213">
        <v>935028</v>
      </c>
      <c r="P7110" s="214">
        <v>676379</v>
      </c>
    </row>
    <row r="7111" spans="1:16" x14ac:dyDescent="0.25">
      <c r="A7111" s="236" t="s">
        <v>3291</v>
      </c>
      <c r="B7111" s="237" t="s">
        <v>9329</v>
      </c>
      <c r="C7111" s="213">
        <v>209329</v>
      </c>
      <c r="D7111" s="213">
        <v>245918</v>
      </c>
      <c r="E7111" s="213">
        <v>325761</v>
      </c>
      <c r="F7111" s="213">
        <v>338216</v>
      </c>
      <c r="G7111" s="213">
        <v>360325</v>
      </c>
      <c r="H7111" s="213">
        <v>439080</v>
      </c>
      <c r="I7111" s="213">
        <v>421384</v>
      </c>
      <c r="J7111" s="213">
        <v>551906</v>
      </c>
      <c r="K7111" s="213">
        <v>503346</v>
      </c>
      <c r="L7111" s="213">
        <v>514987</v>
      </c>
      <c r="M7111" s="213">
        <v>650148</v>
      </c>
      <c r="N7111" s="213">
        <v>619394</v>
      </c>
      <c r="O7111" s="213">
        <v>674489</v>
      </c>
      <c r="P7111" s="214">
        <v>721897</v>
      </c>
    </row>
    <row r="7112" spans="1:16" x14ac:dyDescent="0.25">
      <c r="A7112" s="236" t="s">
        <v>4099</v>
      </c>
      <c r="B7112" s="237" t="s">
        <v>5547</v>
      </c>
      <c r="C7112" s="213">
        <v>231368</v>
      </c>
      <c r="D7112" s="213">
        <v>283359</v>
      </c>
      <c r="E7112" s="213">
        <v>309274</v>
      </c>
      <c r="F7112" s="213">
        <v>296051</v>
      </c>
      <c r="G7112" s="213">
        <v>322399</v>
      </c>
      <c r="H7112" s="213">
        <v>358759</v>
      </c>
      <c r="I7112" s="213">
        <v>364364</v>
      </c>
      <c r="J7112" s="213">
        <v>360187</v>
      </c>
      <c r="K7112" s="213">
        <v>328174</v>
      </c>
      <c r="L7112" s="213">
        <v>374029</v>
      </c>
      <c r="M7112" s="213">
        <v>393347</v>
      </c>
      <c r="N7112" s="213">
        <v>324526</v>
      </c>
      <c r="O7112" s="213">
        <v>297992</v>
      </c>
      <c r="P7112" s="214">
        <v>320302</v>
      </c>
    </row>
    <row r="7113" spans="1:16" x14ac:dyDescent="0.25">
      <c r="A7113" s="236" t="s">
        <v>3113</v>
      </c>
      <c r="B7113" s="237" t="s">
        <v>9024</v>
      </c>
      <c r="C7113" s="213">
        <v>961592</v>
      </c>
      <c r="D7113" s="213">
        <v>1049081</v>
      </c>
      <c r="E7113" s="213">
        <v>1154814</v>
      </c>
      <c r="F7113" s="213">
        <v>1252817</v>
      </c>
      <c r="G7113" s="213">
        <v>1281545</v>
      </c>
      <c r="H7113" s="213">
        <v>1341972</v>
      </c>
      <c r="I7113" s="213">
        <v>1330881</v>
      </c>
      <c r="J7113" s="213">
        <v>1208012</v>
      </c>
      <c r="K7113" s="213">
        <v>876422</v>
      </c>
      <c r="L7113" s="213">
        <v>1013290</v>
      </c>
      <c r="M7113" s="213">
        <v>1067441</v>
      </c>
      <c r="N7113" s="213">
        <v>876389</v>
      </c>
      <c r="O7113" s="213">
        <v>858933</v>
      </c>
      <c r="P7113" s="214">
        <v>956302</v>
      </c>
    </row>
    <row r="7114" spans="1:16" x14ac:dyDescent="0.25">
      <c r="A7114" s="236" t="s">
        <v>2338</v>
      </c>
      <c r="B7114" s="237" t="s">
        <v>5718</v>
      </c>
      <c r="C7114" s="213">
        <v>453490</v>
      </c>
      <c r="D7114" s="213">
        <v>570937</v>
      </c>
      <c r="E7114" s="213">
        <v>697391</v>
      </c>
      <c r="F7114" s="213">
        <v>725094</v>
      </c>
      <c r="G7114" s="213">
        <v>841436</v>
      </c>
      <c r="H7114" s="213">
        <v>927384</v>
      </c>
      <c r="I7114" s="213">
        <v>993577</v>
      </c>
      <c r="J7114" s="213">
        <v>1132072</v>
      </c>
      <c r="K7114" s="213">
        <v>913604</v>
      </c>
      <c r="L7114" s="213">
        <v>1151307</v>
      </c>
      <c r="M7114" s="213">
        <v>1266784</v>
      </c>
      <c r="N7114" s="213">
        <v>1103861</v>
      </c>
      <c r="O7114" s="213">
        <v>1081152</v>
      </c>
      <c r="P7114" s="214">
        <v>1148705</v>
      </c>
    </row>
    <row r="7115" spans="1:16" x14ac:dyDescent="0.25">
      <c r="A7115" s="236" t="s">
        <v>3381</v>
      </c>
      <c r="B7115" s="237" t="s">
        <v>5744</v>
      </c>
      <c r="C7115" s="213">
        <v>82830</v>
      </c>
      <c r="D7115" s="213">
        <v>87757</v>
      </c>
      <c r="E7115" s="213">
        <v>78486</v>
      </c>
      <c r="F7115" s="213">
        <v>81425</v>
      </c>
      <c r="G7115" s="213">
        <v>73853</v>
      </c>
      <c r="H7115" s="213">
        <v>65048</v>
      </c>
      <c r="I7115" s="213">
        <v>87358</v>
      </c>
      <c r="J7115" s="213">
        <v>118493</v>
      </c>
      <c r="K7115" s="213">
        <v>158838</v>
      </c>
      <c r="L7115" s="213">
        <v>216833</v>
      </c>
      <c r="M7115" s="213">
        <v>247430</v>
      </c>
      <c r="N7115" s="213">
        <v>210344</v>
      </c>
      <c r="O7115" s="213">
        <v>219952</v>
      </c>
      <c r="P7115" s="214">
        <v>213325</v>
      </c>
    </row>
    <row r="7116" spans="1:16" x14ac:dyDescent="0.25">
      <c r="A7116" s="236" t="s">
        <v>3522</v>
      </c>
      <c r="B7116" s="237" t="s">
        <v>10021</v>
      </c>
      <c r="C7116" s="213">
        <v>1290389</v>
      </c>
      <c r="D7116" s="213">
        <v>1373924</v>
      </c>
      <c r="E7116" s="213">
        <v>1488325</v>
      </c>
      <c r="F7116" s="213">
        <v>1782269</v>
      </c>
      <c r="G7116" s="213">
        <v>1837780</v>
      </c>
      <c r="H7116" s="213">
        <v>1817974</v>
      </c>
      <c r="I7116" s="213">
        <v>1942767</v>
      </c>
      <c r="J7116" s="213">
        <v>1958363</v>
      </c>
      <c r="K7116" s="213">
        <v>1569565</v>
      </c>
      <c r="L7116" s="213">
        <v>2002250</v>
      </c>
      <c r="M7116" s="213">
        <v>2374827</v>
      </c>
      <c r="N7116" s="213">
        <v>2065849</v>
      </c>
      <c r="O7116" s="213">
        <v>2035215</v>
      </c>
      <c r="P7116" s="214">
        <v>1749256</v>
      </c>
    </row>
    <row r="7117" spans="1:16" x14ac:dyDescent="0.25">
      <c r="A7117" s="236" t="s">
        <v>1825</v>
      </c>
      <c r="B7117" s="237" t="s">
        <v>5528</v>
      </c>
      <c r="C7117" s="213">
        <v>369902</v>
      </c>
      <c r="D7117" s="213">
        <v>397930</v>
      </c>
      <c r="E7117" s="213">
        <v>512520</v>
      </c>
      <c r="F7117" s="213">
        <v>655695</v>
      </c>
      <c r="G7117" s="213">
        <v>745076</v>
      </c>
      <c r="H7117" s="213">
        <v>801422</v>
      </c>
      <c r="I7117" s="213">
        <v>895781</v>
      </c>
      <c r="J7117" s="213">
        <v>851747</v>
      </c>
      <c r="K7117" s="213">
        <v>572803</v>
      </c>
      <c r="L7117" s="213">
        <v>630079</v>
      </c>
      <c r="M7117" s="213">
        <v>686092</v>
      </c>
      <c r="N7117" s="213">
        <v>566041</v>
      </c>
      <c r="O7117" s="213">
        <v>604353</v>
      </c>
      <c r="P7117" s="214">
        <v>700996</v>
      </c>
    </row>
    <row r="7118" spans="1:16" x14ac:dyDescent="0.25">
      <c r="A7118" s="236" t="s">
        <v>4052</v>
      </c>
      <c r="B7118" s="237" t="s">
        <v>5594</v>
      </c>
      <c r="C7118" s="213">
        <v>186930</v>
      </c>
      <c r="D7118" s="213">
        <v>202679</v>
      </c>
      <c r="E7118" s="213">
        <v>272600</v>
      </c>
      <c r="F7118" s="213">
        <v>263822</v>
      </c>
      <c r="G7118" s="213">
        <v>307836</v>
      </c>
      <c r="H7118" s="213">
        <v>374112</v>
      </c>
      <c r="I7118" s="213">
        <v>463032</v>
      </c>
      <c r="J7118" s="213">
        <v>517606</v>
      </c>
      <c r="K7118" s="213">
        <v>400839</v>
      </c>
      <c r="L7118" s="213">
        <v>473846</v>
      </c>
      <c r="M7118" s="213">
        <v>520814</v>
      </c>
      <c r="N7118" s="213">
        <v>465263</v>
      </c>
      <c r="O7118" s="213">
        <v>439212</v>
      </c>
      <c r="P7118" s="214">
        <v>429674</v>
      </c>
    </row>
    <row r="7119" spans="1:16" x14ac:dyDescent="0.25">
      <c r="A7119" s="236" t="s">
        <v>2131</v>
      </c>
      <c r="B7119" s="237" t="s">
        <v>5283</v>
      </c>
      <c r="C7119" s="213">
        <v>994444</v>
      </c>
      <c r="D7119" s="213">
        <v>1087810</v>
      </c>
      <c r="E7119" s="213">
        <v>1274293</v>
      </c>
      <c r="F7119" s="213">
        <v>1416337</v>
      </c>
      <c r="G7119" s="213">
        <v>1419421</v>
      </c>
      <c r="H7119" s="213">
        <v>1714212</v>
      </c>
      <c r="I7119" s="213">
        <v>1930288</v>
      </c>
      <c r="J7119" s="213">
        <v>2467081</v>
      </c>
      <c r="K7119" s="213">
        <v>2115145</v>
      </c>
      <c r="L7119" s="213">
        <v>2565987</v>
      </c>
      <c r="M7119" s="213">
        <v>3100094</v>
      </c>
      <c r="N7119" s="213">
        <v>3056281</v>
      </c>
      <c r="O7119" s="213">
        <v>3463582</v>
      </c>
      <c r="P7119" s="214">
        <v>3501447</v>
      </c>
    </row>
    <row r="7120" spans="1:16" x14ac:dyDescent="0.25">
      <c r="A7120" s="236" t="s">
        <v>4615</v>
      </c>
      <c r="B7120" s="237" t="s">
        <v>9660</v>
      </c>
      <c r="C7120" s="213">
        <v>40567</v>
      </c>
      <c r="D7120" s="213">
        <v>47267</v>
      </c>
      <c r="E7120" s="213">
        <v>52368</v>
      </c>
      <c r="F7120" s="213">
        <v>52760</v>
      </c>
      <c r="G7120" s="213">
        <v>48730</v>
      </c>
      <c r="H7120" s="213">
        <v>57832</v>
      </c>
      <c r="I7120" s="213">
        <v>17718</v>
      </c>
      <c r="J7120" s="213">
        <v>16924</v>
      </c>
      <c r="K7120" s="213">
        <v>14457</v>
      </c>
      <c r="L7120" s="213">
        <v>657</v>
      </c>
      <c r="M7120" s="213">
        <v>176</v>
      </c>
      <c r="N7120" s="213">
        <v>1764</v>
      </c>
      <c r="O7120" s="213">
        <v>6</v>
      </c>
      <c r="P7120" s="214">
        <v>1</v>
      </c>
    </row>
    <row r="7121" spans="1:16" x14ac:dyDescent="0.25">
      <c r="A7121" s="236" t="s">
        <v>2178</v>
      </c>
      <c r="B7121" s="237" t="s">
        <v>5879</v>
      </c>
      <c r="C7121" s="213">
        <v>258822</v>
      </c>
      <c r="D7121" s="213">
        <v>279585</v>
      </c>
      <c r="E7121" s="213">
        <v>457114</v>
      </c>
      <c r="F7121" s="213">
        <v>415436</v>
      </c>
      <c r="G7121" s="213">
        <v>444042</v>
      </c>
      <c r="H7121" s="213">
        <v>489623</v>
      </c>
      <c r="I7121" s="213">
        <v>468244</v>
      </c>
      <c r="J7121" s="213">
        <v>461143</v>
      </c>
      <c r="K7121" s="213">
        <v>310954</v>
      </c>
      <c r="L7121" s="213">
        <v>405997</v>
      </c>
      <c r="M7121" s="213">
        <v>442299</v>
      </c>
      <c r="N7121" s="213">
        <v>494064</v>
      </c>
      <c r="O7121" s="213">
        <v>586573</v>
      </c>
      <c r="P7121" s="214">
        <v>597049</v>
      </c>
    </row>
    <row r="7122" spans="1:16" x14ac:dyDescent="0.25">
      <c r="A7122" s="236" t="s">
        <v>2970</v>
      </c>
      <c r="B7122" s="237" t="s">
        <v>9290</v>
      </c>
      <c r="C7122" s="213">
        <v>293958</v>
      </c>
      <c r="D7122" s="213">
        <v>326599</v>
      </c>
      <c r="E7122" s="213">
        <v>318436</v>
      </c>
      <c r="F7122" s="213">
        <v>312124</v>
      </c>
      <c r="G7122" s="213">
        <v>260252</v>
      </c>
      <c r="H7122" s="213">
        <v>279643</v>
      </c>
      <c r="I7122" s="213">
        <v>279155</v>
      </c>
      <c r="J7122" s="213">
        <v>234389</v>
      </c>
      <c r="K7122" s="213">
        <v>185302</v>
      </c>
      <c r="L7122" s="213">
        <v>264171</v>
      </c>
      <c r="M7122" s="213">
        <v>326910</v>
      </c>
      <c r="N7122" s="213">
        <v>331973</v>
      </c>
      <c r="O7122" s="213">
        <v>305778</v>
      </c>
      <c r="P7122" s="214">
        <v>367529</v>
      </c>
    </row>
    <row r="7123" spans="1:16" x14ac:dyDescent="0.25">
      <c r="A7123" s="236" t="s">
        <v>2392</v>
      </c>
      <c r="B7123" s="237" t="s">
        <v>7125</v>
      </c>
      <c r="C7123" s="213">
        <v>176435</v>
      </c>
      <c r="D7123" s="213">
        <v>237094</v>
      </c>
      <c r="E7123" s="213">
        <v>215072</v>
      </c>
      <c r="F7123" s="213">
        <v>258547</v>
      </c>
      <c r="G7123" s="213">
        <v>234904</v>
      </c>
      <c r="H7123" s="213">
        <v>235377</v>
      </c>
      <c r="I7123" s="213">
        <v>237276</v>
      </c>
      <c r="J7123" s="213">
        <v>207956</v>
      </c>
      <c r="K7123" s="213">
        <v>137577</v>
      </c>
      <c r="L7123" s="213">
        <v>190542</v>
      </c>
      <c r="M7123" s="213">
        <v>263867</v>
      </c>
      <c r="N7123" s="213">
        <v>293345</v>
      </c>
      <c r="O7123" s="213">
        <v>350422</v>
      </c>
      <c r="P7123" s="214">
        <v>262188</v>
      </c>
    </row>
    <row r="7124" spans="1:16" x14ac:dyDescent="0.25">
      <c r="A7124" s="236" t="s">
        <v>3525</v>
      </c>
      <c r="B7124" s="237" t="s">
        <v>6136</v>
      </c>
      <c r="C7124" s="213">
        <v>67092</v>
      </c>
      <c r="D7124" s="213">
        <v>69735</v>
      </c>
      <c r="E7124" s="213">
        <v>119966</v>
      </c>
      <c r="F7124" s="213">
        <v>144606</v>
      </c>
      <c r="G7124" s="213">
        <v>172809</v>
      </c>
      <c r="H7124" s="213">
        <v>168957</v>
      </c>
      <c r="I7124" s="213">
        <v>164872</v>
      </c>
      <c r="J7124" s="213">
        <v>166794</v>
      </c>
      <c r="K7124" s="213">
        <v>135458</v>
      </c>
      <c r="L7124" s="213">
        <v>146851</v>
      </c>
      <c r="M7124" s="213">
        <v>219617</v>
      </c>
      <c r="N7124" s="213">
        <v>230342</v>
      </c>
      <c r="O7124" s="213">
        <v>244030</v>
      </c>
      <c r="P7124" s="214">
        <v>207570</v>
      </c>
    </row>
    <row r="7125" spans="1:16" x14ac:dyDescent="0.25">
      <c r="A7125" s="236" t="s">
        <v>2759</v>
      </c>
      <c r="B7125" s="237" t="s">
        <v>5921</v>
      </c>
      <c r="C7125" s="213">
        <v>463182</v>
      </c>
      <c r="D7125" s="213">
        <v>498347</v>
      </c>
      <c r="E7125" s="213">
        <v>588940</v>
      </c>
      <c r="F7125" s="213">
        <v>600912</v>
      </c>
      <c r="G7125" s="213">
        <v>597521</v>
      </c>
      <c r="H7125" s="213">
        <v>1262100</v>
      </c>
      <c r="I7125" s="213">
        <v>511072</v>
      </c>
      <c r="J7125" s="213">
        <v>417913</v>
      </c>
      <c r="K7125" s="213">
        <v>287093</v>
      </c>
      <c r="L7125" s="213">
        <v>314186</v>
      </c>
      <c r="M7125" s="213">
        <v>409938</v>
      </c>
      <c r="N7125" s="213">
        <v>374954</v>
      </c>
      <c r="O7125" s="213">
        <v>345451</v>
      </c>
      <c r="P7125" s="214">
        <v>499187</v>
      </c>
    </row>
    <row r="7126" spans="1:16" x14ac:dyDescent="0.25">
      <c r="A7126" s="236" t="s">
        <v>3320</v>
      </c>
      <c r="B7126" s="237" t="s">
        <v>9517</v>
      </c>
      <c r="C7126" s="213">
        <v>1634668</v>
      </c>
      <c r="D7126" s="213">
        <v>1598621</v>
      </c>
      <c r="E7126" s="213">
        <v>1695535</v>
      </c>
      <c r="F7126" s="213">
        <v>1743864</v>
      </c>
      <c r="G7126" s="213">
        <v>1601624</v>
      </c>
      <c r="H7126" s="213">
        <v>1534679</v>
      </c>
      <c r="I7126" s="213">
        <v>1435382</v>
      </c>
      <c r="J7126" s="213">
        <v>1298944</v>
      </c>
      <c r="K7126" s="213">
        <v>944733</v>
      </c>
      <c r="L7126" s="213">
        <v>1064378</v>
      </c>
      <c r="M7126" s="213">
        <v>1362825</v>
      </c>
      <c r="N7126" s="213">
        <v>1336009</v>
      </c>
      <c r="O7126" s="213">
        <v>1382701</v>
      </c>
      <c r="P7126" s="214">
        <v>1233137</v>
      </c>
    </row>
    <row r="7127" spans="1:16" x14ac:dyDescent="0.25">
      <c r="A7127" s="236" t="s">
        <v>2376</v>
      </c>
      <c r="B7127" s="237" t="s">
        <v>5440</v>
      </c>
      <c r="C7127" s="213">
        <v>722016</v>
      </c>
      <c r="D7127" s="213">
        <v>828671</v>
      </c>
      <c r="E7127" s="213">
        <v>1123080</v>
      </c>
      <c r="F7127" s="213">
        <v>1276748</v>
      </c>
      <c r="G7127" s="213">
        <v>1327298</v>
      </c>
      <c r="H7127" s="213">
        <v>1519402</v>
      </c>
      <c r="I7127" s="213">
        <v>1495970</v>
      </c>
      <c r="J7127" s="213">
        <v>1479504</v>
      </c>
      <c r="K7127" s="213">
        <v>1087265</v>
      </c>
      <c r="L7127" s="213">
        <v>1244442</v>
      </c>
      <c r="M7127" s="213">
        <v>1547077</v>
      </c>
      <c r="N7127" s="213">
        <v>1621122</v>
      </c>
      <c r="O7127" s="213">
        <v>1719221</v>
      </c>
      <c r="P7127" s="214">
        <v>1472175</v>
      </c>
    </row>
    <row r="7128" spans="1:16" x14ac:dyDescent="0.25">
      <c r="A7128" s="236" t="s">
        <v>3908</v>
      </c>
      <c r="B7128" s="237" t="s">
        <v>10172</v>
      </c>
      <c r="C7128" s="213">
        <v>146488</v>
      </c>
      <c r="D7128" s="213">
        <v>154303</v>
      </c>
      <c r="E7128" s="213">
        <v>132095</v>
      </c>
      <c r="F7128" s="213">
        <v>128502</v>
      </c>
      <c r="G7128" s="213">
        <v>114469</v>
      </c>
      <c r="H7128" s="213">
        <v>90360</v>
      </c>
      <c r="I7128" s="213">
        <v>101626</v>
      </c>
      <c r="J7128" s="213">
        <v>93115</v>
      </c>
      <c r="K7128" s="213">
        <v>71281</v>
      </c>
      <c r="L7128" s="213">
        <v>81493</v>
      </c>
      <c r="M7128" s="213">
        <v>73036</v>
      </c>
      <c r="N7128" s="213">
        <v>64064</v>
      </c>
      <c r="O7128" s="213">
        <v>50662</v>
      </c>
      <c r="P7128" s="214">
        <v>60643</v>
      </c>
    </row>
    <row r="7129" spans="1:16" x14ac:dyDescent="0.25">
      <c r="A7129" s="236" t="s">
        <v>1908</v>
      </c>
      <c r="B7129" s="237" t="s">
        <v>9728</v>
      </c>
      <c r="C7129" s="213">
        <v>3422322</v>
      </c>
      <c r="D7129" s="213">
        <v>4028255</v>
      </c>
      <c r="E7129" s="213">
        <v>3475420</v>
      </c>
      <c r="F7129" s="213">
        <v>3999094</v>
      </c>
      <c r="G7129" s="213">
        <v>3955241</v>
      </c>
      <c r="H7129" s="213">
        <v>3695501</v>
      </c>
      <c r="I7129" s="213">
        <v>3850941</v>
      </c>
      <c r="J7129" s="213">
        <v>3943007</v>
      </c>
      <c r="K7129" s="213">
        <v>3174366</v>
      </c>
      <c r="L7129" s="213">
        <v>3546028</v>
      </c>
      <c r="M7129" s="213">
        <v>3665778</v>
      </c>
      <c r="N7129" s="213">
        <v>3337033</v>
      </c>
      <c r="O7129" s="213">
        <v>3404821</v>
      </c>
      <c r="P7129" s="214">
        <v>3120482</v>
      </c>
    </row>
    <row r="7130" spans="1:16" x14ac:dyDescent="0.25">
      <c r="A7130" s="236" t="s">
        <v>1655</v>
      </c>
      <c r="B7130" s="237" t="s">
        <v>5720</v>
      </c>
      <c r="C7130" s="213">
        <v>156642</v>
      </c>
      <c r="D7130" s="213">
        <v>169710</v>
      </c>
      <c r="E7130" s="213">
        <v>201409</v>
      </c>
      <c r="F7130" s="213">
        <v>244069</v>
      </c>
      <c r="G7130" s="213">
        <v>214558</v>
      </c>
      <c r="H7130" s="213">
        <v>213064</v>
      </c>
      <c r="I7130" s="213">
        <v>240391</v>
      </c>
      <c r="J7130" s="213">
        <v>242348</v>
      </c>
      <c r="K7130" s="213">
        <v>162500</v>
      </c>
      <c r="L7130" s="213">
        <v>134881</v>
      </c>
      <c r="M7130" s="213">
        <v>143869</v>
      </c>
      <c r="N7130" s="213">
        <v>112500</v>
      </c>
      <c r="O7130" s="213">
        <v>122192</v>
      </c>
      <c r="P7130" s="214">
        <v>142852</v>
      </c>
    </row>
    <row r="7131" spans="1:16" x14ac:dyDescent="0.25">
      <c r="A7131" s="236" t="s">
        <v>3315</v>
      </c>
      <c r="B7131" s="237" t="s">
        <v>5439</v>
      </c>
      <c r="C7131" s="213">
        <v>139447</v>
      </c>
      <c r="D7131" s="213">
        <v>136886</v>
      </c>
      <c r="E7131" s="213">
        <v>142820</v>
      </c>
      <c r="F7131" s="213">
        <v>159991</v>
      </c>
      <c r="G7131" s="213">
        <v>128271</v>
      </c>
      <c r="H7131" s="213">
        <v>113540</v>
      </c>
      <c r="I7131" s="213">
        <v>138578</v>
      </c>
      <c r="J7131" s="213">
        <v>132855</v>
      </c>
      <c r="K7131" s="213">
        <v>98319</v>
      </c>
      <c r="L7131" s="213">
        <v>92221</v>
      </c>
      <c r="M7131" s="213">
        <v>107600</v>
      </c>
      <c r="N7131" s="213">
        <v>96975</v>
      </c>
      <c r="O7131" s="213">
        <v>109304</v>
      </c>
      <c r="P7131" s="214">
        <v>113195</v>
      </c>
    </row>
    <row r="7132" spans="1:16" x14ac:dyDescent="0.25">
      <c r="A7132" s="236" t="s">
        <v>4234</v>
      </c>
      <c r="B7132" s="237" t="s">
        <v>9291</v>
      </c>
      <c r="C7132" s="213">
        <v>81321</v>
      </c>
      <c r="D7132" s="213">
        <v>110646</v>
      </c>
      <c r="E7132" s="213">
        <v>111814</v>
      </c>
      <c r="F7132" s="213">
        <v>107778</v>
      </c>
      <c r="G7132" s="213">
        <v>98805</v>
      </c>
      <c r="H7132" s="213">
        <v>118890</v>
      </c>
      <c r="I7132" s="213">
        <v>124829</v>
      </c>
      <c r="J7132" s="213">
        <v>100795</v>
      </c>
      <c r="K7132" s="213">
        <v>68150</v>
      </c>
      <c r="L7132" s="213">
        <v>68387</v>
      </c>
      <c r="M7132" s="213">
        <v>74904</v>
      </c>
      <c r="N7132" s="213">
        <v>97672</v>
      </c>
      <c r="O7132" s="213">
        <v>126011</v>
      </c>
      <c r="P7132" s="214">
        <v>97454</v>
      </c>
    </row>
    <row r="7133" spans="1:16" x14ac:dyDescent="0.25">
      <c r="A7133" s="236" t="s">
        <v>3239</v>
      </c>
      <c r="B7133" s="237" t="s">
        <v>8904</v>
      </c>
      <c r="C7133" s="213">
        <v>192234</v>
      </c>
      <c r="D7133" s="213">
        <v>187360</v>
      </c>
      <c r="E7133" s="213">
        <v>208371</v>
      </c>
      <c r="F7133" s="213">
        <v>225730</v>
      </c>
      <c r="G7133" s="213">
        <v>201930</v>
      </c>
      <c r="H7133" s="213">
        <v>206586</v>
      </c>
      <c r="I7133" s="213">
        <v>242611</v>
      </c>
      <c r="J7133" s="213">
        <v>260258</v>
      </c>
      <c r="K7133" s="213">
        <v>202150</v>
      </c>
      <c r="L7133" s="213">
        <v>178746</v>
      </c>
      <c r="M7133" s="213">
        <v>222392</v>
      </c>
      <c r="N7133" s="213">
        <v>263987</v>
      </c>
      <c r="O7133" s="213">
        <v>292926</v>
      </c>
      <c r="P7133" s="214">
        <v>286823</v>
      </c>
    </row>
    <row r="7134" spans="1:16" x14ac:dyDescent="0.25">
      <c r="A7134" s="236" t="s">
        <v>4835</v>
      </c>
      <c r="B7134" s="237" t="s">
        <v>9816</v>
      </c>
      <c r="C7134" s="213">
        <v>18939</v>
      </c>
      <c r="D7134" s="213">
        <v>18069</v>
      </c>
      <c r="E7134" s="213">
        <v>21993</v>
      </c>
      <c r="F7134" s="213">
        <v>21469</v>
      </c>
      <c r="G7134" s="213">
        <v>16538</v>
      </c>
      <c r="H7134" s="213">
        <v>17801</v>
      </c>
      <c r="I7134" s="213">
        <v>4754</v>
      </c>
      <c r="J7134" s="213">
        <v>2541</v>
      </c>
      <c r="K7134" s="213">
        <v>2110</v>
      </c>
      <c r="L7134" s="213">
        <v>11</v>
      </c>
      <c r="M7134" s="213">
        <v>0</v>
      </c>
      <c r="N7134" s="213">
        <v>0</v>
      </c>
      <c r="O7134" s="213">
        <v>73</v>
      </c>
      <c r="P7134" s="214">
        <v>254</v>
      </c>
    </row>
    <row r="7135" spans="1:16" x14ac:dyDescent="0.25">
      <c r="A7135" s="236" t="s">
        <v>3438</v>
      </c>
      <c r="B7135" s="237" t="s">
        <v>5864</v>
      </c>
      <c r="C7135" s="213">
        <v>49691</v>
      </c>
      <c r="D7135" s="213">
        <v>76245</v>
      </c>
      <c r="E7135" s="213">
        <v>62338</v>
      </c>
      <c r="F7135" s="213">
        <v>61691</v>
      </c>
      <c r="G7135" s="213">
        <v>64487</v>
      </c>
      <c r="H7135" s="213">
        <v>76211</v>
      </c>
      <c r="I7135" s="213">
        <v>91097</v>
      </c>
      <c r="J7135" s="213">
        <v>156296</v>
      </c>
      <c r="K7135" s="213">
        <v>126961</v>
      </c>
      <c r="L7135" s="213">
        <v>260146</v>
      </c>
      <c r="M7135" s="213">
        <v>765060</v>
      </c>
      <c r="N7135" s="213">
        <v>509093</v>
      </c>
      <c r="O7135" s="213">
        <v>407760</v>
      </c>
      <c r="P7135" s="214">
        <v>159269</v>
      </c>
    </row>
    <row r="7136" spans="1:16" x14ac:dyDescent="0.25">
      <c r="A7136" s="236" t="s">
        <v>4254</v>
      </c>
      <c r="B7136" s="237" t="s">
        <v>10173</v>
      </c>
      <c r="C7136" s="213">
        <v>80867</v>
      </c>
      <c r="D7136" s="213">
        <v>66504</v>
      </c>
      <c r="E7136" s="213">
        <v>43259</v>
      </c>
      <c r="F7136" s="213">
        <v>26414</v>
      </c>
      <c r="G7136" s="213">
        <v>22259</v>
      </c>
      <c r="H7136" s="213">
        <v>21062</v>
      </c>
      <c r="I7136" s="213">
        <v>35053</v>
      </c>
      <c r="J7136" s="213">
        <v>43526</v>
      </c>
      <c r="K7136" s="213">
        <v>31962</v>
      </c>
      <c r="L7136" s="213">
        <v>33767</v>
      </c>
      <c r="M7136" s="213">
        <v>56785</v>
      </c>
      <c r="N7136" s="213">
        <v>57768</v>
      </c>
      <c r="O7136" s="213">
        <v>59674</v>
      </c>
      <c r="P7136" s="214">
        <v>61617</v>
      </c>
    </row>
    <row r="7137" spans="1:16" x14ac:dyDescent="0.25">
      <c r="A7137" s="236" t="s">
        <v>3708</v>
      </c>
      <c r="B7137" s="237" t="s">
        <v>5894</v>
      </c>
      <c r="C7137" s="213">
        <v>549333</v>
      </c>
      <c r="D7137" s="213">
        <v>531838</v>
      </c>
      <c r="E7137" s="213">
        <v>599149</v>
      </c>
      <c r="F7137" s="213">
        <v>674019</v>
      </c>
      <c r="G7137" s="213">
        <v>694520</v>
      </c>
      <c r="H7137" s="213">
        <v>717184</v>
      </c>
      <c r="I7137" s="213">
        <v>737371</v>
      </c>
      <c r="J7137" s="213">
        <v>747247</v>
      </c>
      <c r="K7137" s="213">
        <v>522942</v>
      </c>
      <c r="L7137" s="213">
        <v>536786</v>
      </c>
      <c r="M7137" s="213">
        <v>577297</v>
      </c>
      <c r="N7137" s="213">
        <v>444102</v>
      </c>
      <c r="O7137" s="213">
        <v>505319</v>
      </c>
      <c r="P7137" s="214">
        <v>507943</v>
      </c>
    </row>
    <row r="7138" spans="1:16" x14ac:dyDescent="0.25">
      <c r="A7138" s="236" t="s">
        <v>4191</v>
      </c>
      <c r="B7138" s="237" t="s">
        <v>9509</v>
      </c>
      <c r="C7138" s="213">
        <v>175158</v>
      </c>
      <c r="D7138" s="213">
        <v>181195</v>
      </c>
      <c r="E7138" s="213">
        <v>409564</v>
      </c>
      <c r="F7138" s="213">
        <v>411119</v>
      </c>
      <c r="G7138" s="213">
        <v>444853</v>
      </c>
      <c r="H7138" s="213">
        <v>332204</v>
      </c>
      <c r="I7138" s="213">
        <v>232679</v>
      </c>
      <c r="J7138" s="213">
        <v>243054</v>
      </c>
      <c r="K7138" s="213">
        <v>105562</v>
      </c>
      <c r="L7138" s="213">
        <v>166039</v>
      </c>
      <c r="M7138" s="213">
        <v>201209</v>
      </c>
      <c r="N7138" s="213">
        <v>210030</v>
      </c>
      <c r="O7138" s="213">
        <v>210848</v>
      </c>
      <c r="P7138" s="214">
        <v>196604</v>
      </c>
    </row>
    <row r="7139" spans="1:16" x14ac:dyDescent="0.25">
      <c r="A7139" s="236" t="s">
        <v>2605</v>
      </c>
      <c r="B7139" s="237" t="s">
        <v>5985</v>
      </c>
      <c r="C7139" s="213">
        <v>78010</v>
      </c>
      <c r="D7139" s="213">
        <v>76198</v>
      </c>
      <c r="E7139" s="213">
        <v>104826</v>
      </c>
      <c r="F7139" s="213">
        <v>103615</v>
      </c>
      <c r="G7139" s="213">
        <v>68963</v>
      </c>
      <c r="H7139" s="213">
        <v>74383</v>
      </c>
      <c r="I7139" s="213">
        <v>79968</v>
      </c>
      <c r="J7139" s="213">
        <v>114365</v>
      </c>
      <c r="K7139" s="213">
        <v>70545</v>
      </c>
      <c r="L7139" s="213">
        <v>60894</v>
      </c>
      <c r="M7139" s="213">
        <v>87286</v>
      </c>
      <c r="N7139" s="213">
        <v>66956</v>
      </c>
      <c r="O7139" s="213">
        <v>69766</v>
      </c>
      <c r="P7139" s="214">
        <v>77733</v>
      </c>
    </row>
    <row r="7140" spans="1:16" x14ac:dyDescent="0.25">
      <c r="A7140" s="236" t="s">
        <v>4065</v>
      </c>
      <c r="B7140" s="237" t="s">
        <v>5775</v>
      </c>
      <c r="C7140" s="213">
        <v>58068</v>
      </c>
      <c r="D7140" s="213">
        <v>52611</v>
      </c>
      <c r="E7140" s="213">
        <v>37263</v>
      </c>
      <c r="F7140" s="213">
        <v>35524</v>
      </c>
      <c r="G7140" s="213">
        <v>61148</v>
      </c>
      <c r="H7140" s="213">
        <v>52856</v>
      </c>
      <c r="I7140" s="213">
        <v>46067</v>
      </c>
      <c r="J7140" s="213">
        <v>35937</v>
      </c>
      <c r="K7140" s="213">
        <v>25323</v>
      </c>
      <c r="L7140" s="213">
        <v>34832</v>
      </c>
      <c r="M7140" s="213">
        <v>40049</v>
      </c>
      <c r="N7140" s="213">
        <v>37516</v>
      </c>
      <c r="O7140" s="213">
        <v>46285</v>
      </c>
      <c r="P7140" s="214">
        <v>35319</v>
      </c>
    </row>
    <row r="7141" spans="1:16" x14ac:dyDescent="0.25">
      <c r="A7141" s="236" t="s">
        <v>4163</v>
      </c>
      <c r="B7141" s="237" t="s">
        <v>10174</v>
      </c>
      <c r="C7141" s="213">
        <v>192735</v>
      </c>
      <c r="D7141" s="213">
        <v>201610</v>
      </c>
      <c r="E7141" s="213">
        <v>243888</v>
      </c>
      <c r="F7141" s="213">
        <v>244088</v>
      </c>
      <c r="G7141" s="213">
        <v>221419</v>
      </c>
      <c r="H7141" s="213">
        <v>228982</v>
      </c>
      <c r="I7141" s="213">
        <v>257292</v>
      </c>
      <c r="J7141" s="213">
        <v>228229</v>
      </c>
      <c r="K7141" s="213">
        <v>175658</v>
      </c>
      <c r="L7141" s="213">
        <v>212363</v>
      </c>
      <c r="M7141" s="213">
        <v>278909</v>
      </c>
      <c r="N7141" s="213">
        <v>293755</v>
      </c>
      <c r="O7141" s="213">
        <v>392216</v>
      </c>
      <c r="P7141" s="214">
        <v>466174</v>
      </c>
    </row>
    <row r="7142" spans="1:16" x14ac:dyDescent="0.25">
      <c r="A7142" s="236" t="s">
        <v>3487</v>
      </c>
      <c r="B7142" s="237" t="s">
        <v>9038</v>
      </c>
      <c r="C7142" s="213">
        <v>258249</v>
      </c>
      <c r="D7142" s="213">
        <v>257976</v>
      </c>
      <c r="E7142" s="213">
        <v>266268</v>
      </c>
      <c r="F7142" s="213">
        <v>314464</v>
      </c>
      <c r="G7142" s="213">
        <v>300506</v>
      </c>
      <c r="H7142" s="213">
        <v>233689</v>
      </c>
      <c r="I7142" s="213">
        <v>208061</v>
      </c>
      <c r="J7142" s="213">
        <v>225603</v>
      </c>
      <c r="K7142" s="213">
        <v>180583</v>
      </c>
      <c r="L7142" s="213">
        <v>189812</v>
      </c>
      <c r="M7142" s="213">
        <v>238927</v>
      </c>
      <c r="N7142" s="213">
        <v>201908</v>
      </c>
      <c r="O7142" s="213">
        <v>212700</v>
      </c>
      <c r="P7142" s="214">
        <v>232168</v>
      </c>
    </row>
    <row r="7143" spans="1:16" x14ac:dyDescent="0.25">
      <c r="A7143" s="236" t="s">
        <v>4183</v>
      </c>
      <c r="B7143" s="237" t="s">
        <v>8579</v>
      </c>
      <c r="C7143" s="213">
        <v>18023</v>
      </c>
      <c r="D7143" s="213">
        <v>22905</v>
      </c>
      <c r="E7143" s="213">
        <v>25689</v>
      </c>
      <c r="F7143" s="213">
        <v>22886</v>
      </c>
      <c r="G7143" s="213">
        <v>18226</v>
      </c>
      <c r="H7143" s="213">
        <v>20033</v>
      </c>
      <c r="I7143" s="213">
        <v>27500</v>
      </c>
      <c r="J7143" s="213">
        <v>25105</v>
      </c>
      <c r="K7143" s="213">
        <v>18127</v>
      </c>
      <c r="L7143" s="213">
        <v>22479</v>
      </c>
      <c r="M7143" s="213">
        <v>26639</v>
      </c>
      <c r="N7143" s="213">
        <v>35370</v>
      </c>
      <c r="O7143" s="213">
        <v>52828</v>
      </c>
      <c r="P7143" s="214">
        <v>50363</v>
      </c>
    </row>
    <row r="7144" spans="1:16" x14ac:dyDescent="0.25">
      <c r="A7144" s="236" t="s">
        <v>3699</v>
      </c>
      <c r="B7144" s="237" t="s">
        <v>5757</v>
      </c>
      <c r="C7144" s="213">
        <v>125477</v>
      </c>
      <c r="D7144" s="213">
        <v>114816</v>
      </c>
      <c r="E7144" s="213">
        <v>115013</v>
      </c>
      <c r="F7144" s="213">
        <v>115951</v>
      </c>
      <c r="G7144" s="213">
        <v>128059</v>
      </c>
      <c r="H7144" s="213">
        <v>231793</v>
      </c>
      <c r="I7144" s="213">
        <v>153761</v>
      </c>
      <c r="J7144" s="213">
        <v>123185</v>
      </c>
      <c r="K7144" s="213">
        <v>108792</v>
      </c>
      <c r="L7144" s="213">
        <v>243172</v>
      </c>
      <c r="M7144" s="213">
        <v>104604</v>
      </c>
      <c r="N7144" s="213">
        <v>124369</v>
      </c>
      <c r="O7144" s="213">
        <v>112627</v>
      </c>
      <c r="P7144" s="214">
        <v>107582</v>
      </c>
    </row>
    <row r="7145" spans="1:16" x14ac:dyDescent="0.25">
      <c r="A7145" s="236" t="s">
        <v>4034</v>
      </c>
      <c r="B7145" s="237" t="s">
        <v>6282</v>
      </c>
      <c r="C7145" s="213">
        <v>30887</v>
      </c>
      <c r="D7145" s="213">
        <v>26112</v>
      </c>
      <c r="E7145" s="213">
        <v>52481</v>
      </c>
      <c r="F7145" s="213">
        <v>119845</v>
      </c>
      <c r="G7145" s="213">
        <v>85987</v>
      </c>
      <c r="H7145" s="213">
        <v>101577</v>
      </c>
      <c r="I7145" s="213">
        <v>153912</v>
      </c>
      <c r="J7145" s="213">
        <v>115021</v>
      </c>
      <c r="K7145" s="213">
        <v>114595</v>
      </c>
      <c r="L7145" s="213">
        <v>146541</v>
      </c>
      <c r="M7145" s="213">
        <v>168375</v>
      </c>
      <c r="N7145" s="213">
        <v>104347</v>
      </c>
      <c r="O7145" s="213">
        <v>115054</v>
      </c>
      <c r="P7145" s="214">
        <v>92530</v>
      </c>
    </row>
    <row r="7146" spans="1:16" x14ac:dyDescent="0.25">
      <c r="A7146" s="236" t="s">
        <v>4122</v>
      </c>
      <c r="B7146" s="237" t="s">
        <v>9666</v>
      </c>
      <c r="C7146" s="213">
        <v>17770</v>
      </c>
      <c r="D7146" s="213">
        <v>19729</v>
      </c>
      <c r="E7146" s="213">
        <v>45115</v>
      </c>
      <c r="F7146" s="213">
        <v>73181</v>
      </c>
      <c r="G7146" s="213">
        <v>69907</v>
      </c>
      <c r="H7146" s="213">
        <v>65651</v>
      </c>
      <c r="I7146" s="213">
        <v>57783</v>
      </c>
      <c r="J7146" s="213">
        <v>77172</v>
      </c>
      <c r="K7146" s="213">
        <v>47753</v>
      </c>
      <c r="L7146" s="213">
        <v>45870</v>
      </c>
      <c r="M7146" s="213">
        <v>66396</v>
      </c>
      <c r="N7146" s="213">
        <v>45748</v>
      </c>
      <c r="O7146" s="213">
        <v>47808</v>
      </c>
      <c r="P7146" s="214">
        <v>43665</v>
      </c>
    </row>
    <row r="7147" spans="1:16" x14ac:dyDescent="0.25">
      <c r="A7147" s="236" t="s">
        <v>4115</v>
      </c>
      <c r="B7147" s="237" t="s">
        <v>9850</v>
      </c>
      <c r="C7147" s="213">
        <v>137954</v>
      </c>
      <c r="D7147" s="213">
        <v>133418</v>
      </c>
      <c r="E7147" s="213">
        <v>357113</v>
      </c>
      <c r="F7147" s="213">
        <v>356573</v>
      </c>
      <c r="G7147" s="213">
        <v>398804</v>
      </c>
      <c r="H7147" s="213">
        <v>366053</v>
      </c>
      <c r="I7147" s="213">
        <v>300692</v>
      </c>
      <c r="J7147" s="213">
        <v>203417</v>
      </c>
      <c r="K7147" s="213">
        <v>141962</v>
      </c>
      <c r="L7147" s="213">
        <v>149740</v>
      </c>
      <c r="M7147" s="213">
        <v>146292</v>
      </c>
      <c r="N7147" s="213">
        <v>120646</v>
      </c>
      <c r="O7147" s="213">
        <v>280928</v>
      </c>
      <c r="P7147" s="214">
        <v>116002</v>
      </c>
    </row>
    <row r="7148" spans="1:16" x14ac:dyDescent="0.25">
      <c r="A7148" s="236" t="s">
        <v>3943</v>
      </c>
      <c r="B7148" s="237" t="s">
        <v>9510</v>
      </c>
      <c r="C7148" s="213">
        <v>46020</v>
      </c>
      <c r="D7148" s="213">
        <v>46974</v>
      </c>
      <c r="E7148" s="213">
        <v>50999</v>
      </c>
      <c r="F7148" s="213">
        <v>65701</v>
      </c>
      <c r="G7148" s="213">
        <v>74059</v>
      </c>
      <c r="H7148" s="213">
        <v>84484</v>
      </c>
      <c r="I7148" s="213">
        <v>75547</v>
      </c>
      <c r="J7148" s="213">
        <v>78328</v>
      </c>
      <c r="K7148" s="213">
        <v>62141</v>
      </c>
      <c r="L7148" s="213">
        <v>63091</v>
      </c>
      <c r="M7148" s="213">
        <v>79079</v>
      </c>
      <c r="N7148" s="213">
        <v>74854</v>
      </c>
      <c r="O7148" s="213">
        <v>80585</v>
      </c>
      <c r="P7148" s="214">
        <v>72418</v>
      </c>
    </row>
    <row r="7149" spans="1:16" x14ac:dyDescent="0.25">
      <c r="A7149" s="236" t="s">
        <v>3577</v>
      </c>
      <c r="B7149" s="237" t="s">
        <v>9887</v>
      </c>
      <c r="C7149" s="213">
        <v>50814</v>
      </c>
      <c r="D7149" s="213">
        <v>42207</v>
      </c>
      <c r="E7149" s="213">
        <v>62459</v>
      </c>
      <c r="F7149" s="213">
        <v>116884</v>
      </c>
      <c r="G7149" s="213">
        <v>94532</v>
      </c>
      <c r="H7149" s="213">
        <v>123112</v>
      </c>
      <c r="I7149" s="213">
        <v>116598</v>
      </c>
      <c r="J7149" s="213">
        <v>147062</v>
      </c>
      <c r="K7149" s="213">
        <v>104849</v>
      </c>
      <c r="L7149" s="213">
        <v>131864</v>
      </c>
      <c r="M7149" s="213">
        <v>126315</v>
      </c>
      <c r="N7149" s="213">
        <v>144361</v>
      </c>
      <c r="O7149" s="213">
        <v>175886</v>
      </c>
      <c r="P7149" s="214">
        <v>181828</v>
      </c>
    </row>
    <row r="7150" spans="1:16" x14ac:dyDescent="0.25">
      <c r="A7150" s="236" t="s">
        <v>3614</v>
      </c>
      <c r="B7150" s="237" t="s">
        <v>5820</v>
      </c>
      <c r="C7150" s="213">
        <v>68286</v>
      </c>
      <c r="D7150" s="213">
        <v>96208</v>
      </c>
      <c r="E7150" s="213">
        <v>158953</v>
      </c>
      <c r="F7150" s="213">
        <v>273596</v>
      </c>
      <c r="G7150" s="213">
        <v>252781</v>
      </c>
      <c r="H7150" s="213">
        <v>188705</v>
      </c>
      <c r="I7150" s="213">
        <v>148916</v>
      </c>
      <c r="J7150" s="213">
        <v>130913</v>
      </c>
      <c r="K7150" s="213">
        <v>107275</v>
      </c>
      <c r="L7150" s="213">
        <v>139147</v>
      </c>
      <c r="M7150" s="213">
        <v>143509</v>
      </c>
      <c r="N7150" s="213">
        <v>147029</v>
      </c>
      <c r="O7150" s="213">
        <v>143943</v>
      </c>
      <c r="P7150" s="214">
        <v>115331</v>
      </c>
    </row>
    <row r="7151" spans="1:16" x14ac:dyDescent="0.25">
      <c r="A7151" s="236" t="s">
        <v>3704</v>
      </c>
      <c r="B7151" s="237" t="s">
        <v>9888</v>
      </c>
      <c r="C7151" s="213">
        <v>36304</v>
      </c>
      <c r="D7151" s="213">
        <v>36709</v>
      </c>
      <c r="E7151" s="213">
        <v>49215</v>
      </c>
      <c r="F7151" s="213">
        <v>113013</v>
      </c>
      <c r="G7151" s="213">
        <v>109161</v>
      </c>
      <c r="H7151" s="213">
        <v>90169</v>
      </c>
      <c r="I7151" s="213">
        <v>67950</v>
      </c>
      <c r="J7151" s="213">
        <v>67753</v>
      </c>
      <c r="K7151" s="213">
        <v>43192</v>
      </c>
      <c r="L7151" s="213">
        <v>46216</v>
      </c>
      <c r="M7151" s="213">
        <v>49988</v>
      </c>
      <c r="N7151" s="213">
        <v>53974</v>
      </c>
      <c r="O7151" s="213">
        <v>49240</v>
      </c>
      <c r="P7151" s="214">
        <v>57898</v>
      </c>
    </row>
    <row r="7152" spans="1:16" x14ac:dyDescent="0.25">
      <c r="A7152" s="236" t="s">
        <v>3328</v>
      </c>
      <c r="B7152" s="237" t="s">
        <v>5353</v>
      </c>
      <c r="C7152" s="213">
        <v>56434</v>
      </c>
      <c r="D7152" s="213">
        <v>61553</v>
      </c>
      <c r="E7152" s="213">
        <v>65155</v>
      </c>
      <c r="F7152" s="213">
        <v>66923</v>
      </c>
      <c r="G7152" s="213">
        <v>78213</v>
      </c>
      <c r="H7152" s="213">
        <v>80378</v>
      </c>
      <c r="I7152" s="213">
        <v>70632</v>
      </c>
      <c r="J7152" s="213">
        <v>59770</v>
      </c>
      <c r="K7152" s="213">
        <v>45617</v>
      </c>
      <c r="L7152" s="213">
        <v>55224</v>
      </c>
      <c r="M7152" s="213">
        <v>62435</v>
      </c>
      <c r="N7152" s="213">
        <v>58507</v>
      </c>
      <c r="O7152" s="213">
        <v>58741</v>
      </c>
      <c r="P7152" s="214">
        <v>52652</v>
      </c>
    </row>
    <row r="7153" spans="1:16" x14ac:dyDescent="0.25">
      <c r="A7153" s="236" t="s">
        <v>4232</v>
      </c>
      <c r="B7153" s="237" t="s">
        <v>9727</v>
      </c>
      <c r="C7153" s="213">
        <v>187419</v>
      </c>
      <c r="D7153" s="213">
        <v>222411</v>
      </c>
      <c r="E7153" s="213">
        <v>189594</v>
      </c>
      <c r="F7153" s="213">
        <v>136164</v>
      </c>
      <c r="G7153" s="213">
        <v>105405</v>
      </c>
      <c r="H7153" s="213">
        <v>105307</v>
      </c>
      <c r="I7153" s="213">
        <v>97790</v>
      </c>
      <c r="J7153" s="213">
        <v>86850</v>
      </c>
      <c r="K7153" s="213">
        <v>68539</v>
      </c>
      <c r="L7153" s="213">
        <v>98812</v>
      </c>
      <c r="M7153" s="213">
        <v>153829</v>
      </c>
      <c r="N7153" s="213">
        <v>114535</v>
      </c>
      <c r="O7153" s="213">
        <v>73809</v>
      </c>
      <c r="P7153" s="214">
        <v>84754</v>
      </c>
    </row>
    <row r="7154" spans="1:16" x14ac:dyDescent="0.25">
      <c r="A7154" s="236" t="s">
        <v>3774</v>
      </c>
      <c r="B7154" s="237" t="s">
        <v>5585</v>
      </c>
      <c r="C7154" s="213">
        <v>265905</v>
      </c>
      <c r="D7154" s="213">
        <v>317804</v>
      </c>
      <c r="E7154" s="213">
        <v>393815</v>
      </c>
      <c r="F7154" s="213">
        <v>414461</v>
      </c>
      <c r="G7154" s="213">
        <v>378295</v>
      </c>
      <c r="H7154" s="213">
        <v>346618</v>
      </c>
      <c r="I7154" s="213">
        <v>284273</v>
      </c>
      <c r="J7154" s="213">
        <v>240100</v>
      </c>
      <c r="K7154" s="213">
        <v>181947</v>
      </c>
      <c r="L7154" s="213">
        <v>226067</v>
      </c>
      <c r="M7154" s="213">
        <v>258751</v>
      </c>
      <c r="N7154" s="213">
        <v>218982</v>
      </c>
      <c r="O7154" s="213">
        <v>238498</v>
      </c>
      <c r="P7154" s="214">
        <v>253912</v>
      </c>
    </row>
    <row r="7155" spans="1:16" x14ac:dyDescent="0.25">
      <c r="A7155" s="236" t="s">
        <v>3572</v>
      </c>
      <c r="B7155" s="237" t="s">
        <v>7640</v>
      </c>
      <c r="C7155" s="213">
        <v>483279</v>
      </c>
      <c r="D7155" s="213">
        <v>552714</v>
      </c>
      <c r="E7155" s="213">
        <v>624409</v>
      </c>
      <c r="F7155" s="213">
        <v>707987</v>
      </c>
      <c r="G7155" s="213">
        <v>715691</v>
      </c>
      <c r="H7155" s="213">
        <v>721586</v>
      </c>
      <c r="I7155" s="213">
        <v>681673</v>
      </c>
      <c r="J7155" s="213">
        <v>602257</v>
      </c>
      <c r="K7155" s="213">
        <v>420360</v>
      </c>
      <c r="L7155" s="213">
        <v>451864</v>
      </c>
      <c r="M7155" s="213">
        <v>494200</v>
      </c>
      <c r="N7155" s="213">
        <v>426519</v>
      </c>
      <c r="O7155" s="213">
        <v>451296</v>
      </c>
      <c r="P7155" s="214">
        <v>463382</v>
      </c>
    </row>
    <row r="7156" spans="1:16" x14ac:dyDescent="0.25">
      <c r="A7156" s="236" t="s">
        <v>2757</v>
      </c>
      <c r="B7156" s="237" t="s">
        <v>7126</v>
      </c>
      <c r="C7156" s="213">
        <v>159525</v>
      </c>
      <c r="D7156" s="213">
        <v>160900</v>
      </c>
      <c r="E7156" s="213">
        <v>192876</v>
      </c>
      <c r="F7156" s="213">
        <v>241975</v>
      </c>
      <c r="G7156" s="213">
        <v>230881</v>
      </c>
      <c r="H7156" s="213">
        <v>222350</v>
      </c>
      <c r="I7156" s="213">
        <v>204515</v>
      </c>
      <c r="J7156" s="213">
        <v>211776</v>
      </c>
      <c r="K7156" s="213">
        <v>252584</v>
      </c>
      <c r="L7156" s="213">
        <v>327483</v>
      </c>
      <c r="M7156" s="213">
        <v>417242</v>
      </c>
      <c r="N7156" s="213">
        <v>404305</v>
      </c>
      <c r="O7156" s="213">
        <v>605633</v>
      </c>
      <c r="P7156" s="214">
        <v>718866</v>
      </c>
    </row>
    <row r="7157" spans="1:16" x14ac:dyDescent="0.25">
      <c r="A7157" s="236" t="s">
        <v>2351</v>
      </c>
      <c r="B7157" s="237" t="s">
        <v>9033</v>
      </c>
      <c r="C7157" s="213">
        <v>605551</v>
      </c>
      <c r="D7157" s="213">
        <v>617988</v>
      </c>
      <c r="E7157" s="213">
        <v>739211</v>
      </c>
      <c r="F7157" s="213">
        <v>841682</v>
      </c>
      <c r="G7157" s="213">
        <v>826137</v>
      </c>
      <c r="H7157" s="213">
        <v>880506</v>
      </c>
      <c r="I7157" s="213">
        <v>940752</v>
      </c>
      <c r="J7157" s="213">
        <v>963240</v>
      </c>
      <c r="K7157" s="213">
        <v>737681</v>
      </c>
      <c r="L7157" s="213">
        <v>895549</v>
      </c>
      <c r="M7157" s="213">
        <v>1008794</v>
      </c>
      <c r="N7157" s="213">
        <v>943146</v>
      </c>
      <c r="O7157" s="213">
        <v>1001313</v>
      </c>
      <c r="P7157" s="214">
        <v>1040461</v>
      </c>
    </row>
    <row r="7158" spans="1:16" x14ac:dyDescent="0.25">
      <c r="A7158" s="236" t="s">
        <v>2157</v>
      </c>
      <c r="B7158" s="237" t="s">
        <v>8147</v>
      </c>
      <c r="C7158" s="213">
        <v>78592</v>
      </c>
      <c r="D7158" s="213">
        <v>82851</v>
      </c>
      <c r="E7158" s="213">
        <v>85172</v>
      </c>
      <c r="F7158" s="213">
        <v>84181</v>
      </c>
      <c r="G7158" s="213">
        <v>85477</v>
      </c>
      <c r="H7158" s="213">
        <v>82270</v>
      </c>
      <c r="I7158" s="213">
        <v>111596</v>
      </c>
      <c r="J7158" s="213">
        <v>157110</v>
      </c>
      <c r="K7158" s="213">
        <v>154050</v>
      </c>
      <c r="L7158" s="213">
        <v>180415</v>
      </c>
      <c r="M7158" s="213">
        <v>228632</v>
      </c>
      <c r="N7158" s="213">
        <v>228716</v>
      </c>
      <c r="O7158" s="213">
        <v>201874</v>
      </c>
      <c r="P7158" s="214">
        <v>205720</v>
      </c>
    </row>
    <row r="7159" spans="1:16" x14ac:dyDescent="0.25">
      <c r="A7159" s="236" t="s">
        <v>3601</v>
      </c>
      <c r="B7159" s="237" t="s">
        <v>9515</v>
      </c>
      <c r="C7159" s="213">
        <v>551697</v>
      </c>
      <c r="D7159" s="213">
        <v>567399</v>
      </c>
      <c r="E7159" s="213">
        <v>604803</v>
      </c>
      <c r="F7159" s="213">
        <v>668944</v>
      </c>
      <c r="G7159" s="213">
        <v>681902</v>
      </c>
      <c r="H7159" s="213">
        <v>721869</v>
      </c>
      <c r="I7159" s="213">
        <v>779786</v>
      </c>
      <c r="J7159" s="213">
        <v>723569</v>
      </c>
      <c r="K7159" s="213">
        <v>653488</v>
      </c>
      <c r="L7159" s="213">
        <v>853218</v>
      </c>
      <c r="M7159" s="213">
        <v>956693</v>
      </c>
      <c r="N7159" s="213">
        <v>894370</v>
      </c>
      <c r="O7159" s="213">
        <v>912471</v>
      </c>
      <c r="P7159" s="214">
        <v>908871</v>
      </c>
    </row>
    <row r="7160" spans="1:16" x14ac:dyDescent="0.25">
      <c r="A7160" s="236" t="s">
        <v>3375</v>
      </c>
      <c r="B7160" s="237" t="s">
        <v>10019</v>
      </c>
      <c r="C7160" s="213">
        <v>1955173</v>
      </c>
      <c r="D7160" s="213">
        <v>2130275</v>
      </c>
      <c r="E7160" s="213">
        <v>2086798</v>
      </c>
      <c r="F7160" s="213">
        <v>2331350</v>
      </c>
      <c r="G7160" s="213">
        <v>2411457</v>
      </c>
      <c r="H7160" s="213">
        <v>2551609</v>
      </c>
      <c r="I7160" s="213">
        <v>2964233</v>
      </c>
      <c r="J7160" s="213">
        <v>2849478</v>
      </c>
      <c r="K7160" s="213">
        <v>2162857</v>
      </c>
      <c r="L7160" s="213">
        <v>3029916</v>
      </c>
      <c r="M7160" s="213">
        <v>3806841</v>
      </c>
      <c r="N7160" s="213">
        <v>3621415</v>
      </c>
      <c r="O7160" s="213">
        <v>3965490</v>
      </c>
      <c r="P7160" s="214">
        <v>4034655</v>
      </c>
    </row>
    <row r="7161" spans="1:16" x14ac:dyDescent="0.25">
      <c r="A7161" s="236" t="s">
        <v>4579</v>
      </c>
      <c r="B7161" s="237" t="s">
        <v>9516</v>
      </c>
      <c r="C7161" s="213">
        <v>1085406</v>
      </c>
      <c r="D7161" s="213">
        <v>1182208</v>
      </c>
      <c r="E7161" s="213">
        <v>1332799</v>
      </c>
      <c r="F7161" s="213">
        <v>1568738</v>
      </c>
      <c r="G7161" s="213">
        <v>1792306</v>
      </c>
      <c r="H7161" s="213">
        <v>2022214</v>
      </c>
      <c r="I7161" s="213">
        <v>578762</v>
      </c>
      <c r="J7161" s="213">
        <v>390887</v>
      </c>
      <c r="K7161" s="213">
        <v>26153</v>
      </c>
      <c r="L7161" s="213">
        <v>696</v>
      </c>
      <c r="M7161" s="213">
        <v>1057</v>
      </c>
      <c r="N7161" s="213">
        <v>0</v>
      </c>
      <c r="O7161" s="213">
        <v>1</v>
      </c>
      <c r="P7161" s="214">
        <v>0</v>
      </c>
    </row>
    <row r="7162" spans="1:16" x14ac:dyDescent="0.25">
      <c r="A7162" s="236" t="s">
        <v>9845</v>
      </c>
      <c r="B7162" s="237" t="s">
        <v>9846</v>
      </c>
      <c r="C7162" s="213">
        <v>0</v>
      </c>
      <c r="D7162" s="213">
        <v>0</v>
      </c>
      <c r="E7162" s="213">
        <v>0</v>
      </c>
      <c r="F7162" s="213">
        <v>0</v>
      </c>
      <c r="G7162" s="213">
        <v>0</v>
      </c>
      <c r="H7162" s="213">
        <v>0</v>
      </c>
      <c r="I7162" s="213">
        <v>1017728</v>
      </c>
      <c r="J7162" s="213">
        <v>1011293</v>
      </c>
      <c r="K7162" s="213">
        <v>994508</v>
      </c>
      <c r="L7162" s="213">
        <v>1388028</v>
      </c>
      <c r="M7162" s="213">
        <v>1426303</v>
      </c>
      <c r="N7162" s="213">
        <v>1554381</v>
      </c>
      <c r="O7162" s="213">
        <v>1441494</v>
      </c>
      <c r="P7162" s="214">
        <v>1368601</v>
      </c>
    </row>
    <row r="7163" spans="1:16" x14ac:dyDescent="0.25">
      <c r="A7163" s="236" t="s">
        <v>3828</v>
      </c>
      <c r="B7163" s="237" t="s">
        <v>8308</v>
      </c>
      <c r="C7163" s="213">
        <v>1125745</v>
      </c>
      <c r="D7163" s="213">
        <v>1307513</v>
      </c>
      <c r="E7163" s="213">
        <v>1450518</v>
      </c>
      <c r="F7163" s="213">
        <v>1812584</v>
      </c>
      <c r="G7163" s="213">
        <v>1118933</v>
      </c>
      <c r="H7163" s="213">
        <v>1172676</v>
      </c>
      <c r="I7163" s="213">
        <v>683000</v>
      </c>
      <c r="J7163" s="213">
        <v>627973</v>
      </c>
      <c r="K7163" s="213">
        <v>472229</v>
      </c>
      <c r="L7163" s="213">
        <v>607880</v>
      </c>
      <c r="M7163" s="213">
        <v>658996</v>
      </c>
      <c r="N7163" s="213">
        <v>702992</v>
      </c>
      <c r="O7163" s="213">
        <v>685153</v>
      </c>
      <c r="P7163" s="214">
        <v>759014</v>
      </c>
    </row>
    <row r="7164" spans="1:16" x14ac:dyDescent="0.25">
      <c r="A7164" s="236" t="s">
        <v>2624</v>
      </c>
      <c r="B7164" s="237" t="s">
        <v>8665</v>
      </c>
      <c r="C7164" s="213">
        <v>139725</v>
      </c>
      <c r="D7164" s="213">
        <v>144922</v>
      </c>
      <c r="E7164" s="213">
        <v>172517</v>
      </c>
      <c r="F7164" s="213">
        <v>182031</v>
      </c>
      <c r="G7164" s="213">
        <v>192397</v>
      </c>
      <c r="H7164" s="213">
        <v>181890</v>
      </c>
      <c r="I7164" s="213">
        <v>404674</v>
      </c>
      <c r="J7164" s="213">
        <v>399332</v>
      </c>
      <c r="K7164" s="213">
        <v>152135</v>
      </c>
      <c r="L7164" s="213">
        <v>193585</v>
      </c>
      <c r="M7164" s="213">
        <v>254455</v>
      </c>
      <c r="N7164" s="213">
        <v>247718</v>
      </c>
      <c r="O7164" s="213">
        <v>267706</v>
      </c>
      <c r="P7164" s="214">
        <v>286032</v>
      </c>
    </row>
    <row r="7165" spans="1:16" x14ac:dyDescent="0.25">
      <c r="A7165" s="236" t="s">
        <v>8666</v>
      </c>
      <c r="B7165" s="237" t="s">
        <v>8667</v>
      </c>
      <c r="C7165" s="213">
        <v>0</v>
      </c>
      <c r="D7165" s="213">
        <v>0</v>
      </c>
      <c r="E7165" s="213">
        <v>0</v>
      </c>
      <c r="F7165" s="213">
        <v>0</v>
      </c>
      <c r="G7165" s="213">
        <v>0</v>
      </c>
      <c r="H7165" s="213">
        <v>0</v>
      </c>
      <c r="I7165" s="213">
        <v>605922</v>
      </c>
      <c r="J7165" s="213">
        <v>686661</v>
      </c>
      <c r="K7165" s="213">
        <v>588980</v>
      </c>
      <c r="L7165" s="213">
        <v>748068</v>
      </c>
      <c r="M7165" s="213">
        <v>859252</v>
      </c>
      <c r="N7165" s="213">
        <v>776749</v>
      </c>
      <c r="O7165" s="213">
        <v>778153</v>
      </c>
      <c r="P7165" s="214">
        <v>839617</v>
      </c>
    </row>
    <row r="7166" spans="1:16" x14ac:dyDescent="0.25">
      <c r="A7166" s="236" t="s">
        <v>4577</v>
      </c>
      <c r="B7166" s="237" t="s">
        <v>9518</v>
      </c>
      <c r="C7166" s="213">
        <v>67179</v>
      </c>
      <c r="D7166" s="213">
        <v>65836</v>
      </c>
      <c r="E7166" s="213">
        <v>78624</v>
      </c>
      <c r="F7166" s="213">
        <v>98336</v>
      </c>
      <c r="G7166" s="213">
        <v>96735</v>
      </c>
      <c r="H7166" s="213">
        <v>85509</v>
      </c>
      <c r="I7166" s="213">
        <v>18395</v>
      </c>
      <c r="J7166" s="213">
        <v>10355</v>
      </c>
      <c r="K7166" s="213">
        <v>132</v>
      </c>
      <c r="L7166" s="213">
        <v>79</v>
      </c>
      <c r="M7166" s="213">
        <v>277</v>
      </c>
      <c r="N7166" s="213">
        <v>111</v>
      </c>
      <c r="O7166" s="213">
        <v>16</v>
      </c>
      <c r="P7166" s="214">
        <v>6</v>
      </c>
    </row>
    <row r="7167" spans="1:16" x14ac:dyDescent="0.25">
      <c r="A7167" s="236" t="s">
        <v>993</v>
      </c>
      <c r="B7167" s="237" t="s">
        <v>8931</v>
      </c>
      <c r="C7167" s="213">
        <v>1147760</v>
      </c>
      <c r="D7167" s="213">
        <v>1225707</v>
      </c>
      <c r="E7167" s="213">
        <v>1343368</v>
      </c>
      <c r="F7167" s="213">
        <v>1505891</v>
      </c>
      <c r="G7167" s="213">
        <v>1487130</v>
      </c>
      <c r="H7167" s="213">
        <v>1740617</v>
      </c>
      <c r="I7167" s="213">
        <v>2061266</v>
      </c>
      <c r="J7167" s="213">
        <v>2325408</v>
      </c>
      <c r="K7167" s="213">
        <v>2297959</v>
      </c>
      <c r="L7167" s="213">
        <v>2203103</v>
      </c>
      <c r="M7167" s="213">
        <v>2346312</v>
      </c>
      <c r="N7167" s="213">
        <v>1842035</v>
      </c>
      <c r="O7167" s="213">
        <v>1917692</v>
      </c>
      <c r="P7167" s="214">
        <v>1871221</v>
      </c>
    </row>
    <row r="7168" spans="1:16" x14ac:dyDescent="0.25">
      <c r="A7168" s="236" t="s">
        <v>2465</v>
      </c>
      <c r="B7168" s="237" t="s">
        <v>9598</v>
      </c>
      <c r="C7168" s="213">
        <v>56108</v>
      </c>
      <c r="D7168" s="213">
        <v>50764</v>
      </c>
      <c r="E7168" s="213">
        <v>57626</v>
      </c>
      <c r="F7168" s="213">
        <v>53912</v>
      </c>
      <c r="G7168" s="213">
        <v>49895</v>
      </c>
      <c r="H7168" s="213">
        <v>63037</v>
      </c>
      <c r="I7168" s="213">
        <v>59604</v>
      </c>
      <c r="J7168" s="213">
        <v>54779</v>
      </c>
      <c r="K7168" s="213">
        <v>45095</v>
      </c>
      <c r="L7168" s="213">
        <v>38825</v>
      </c>
      <c r="M7168" s="213">
        <v>48070</v>
      </c>
      <c r="N7168" s="213">
        <v>37109</v>
      </c>
      <c r="O7168" s="213">
        <v>38094</v>
      </c>
      <c r="P7168" s="214">
        <v>46244</v>
      </c>
    </row>
    <row r="7169" spans="1:16" x14ac:dyDescent="0.25">
      <c r="A7169" s="236" t="s">
        <v>2611</v>
      </c>
      <c r="B7169" s="237" t="s">
        <v>6393</v>
      </c>
      <c r="C7169" s="213">
        <v>3119960</v>
      </c>
      <c r="D7169" s="213">
        <v>3223327</v>
      </c>
      <c r="E7169" s="213">
        <v>3848087</v>
      </c>
      <c r="F7169" s="213">
        <v>4579853</v>
      </c>
      <c r="G7169" s="213">
        <v>4913154</v>
      </c>
      <c r="H7169" s="213">
        <v>4585159</v>
      </c>
      <c r="I7169" s="213">
        <v>5204094</v>
      </c>
      <c r="J7169" s="213">
        <v>5710298</v>
      </c>
      <c r="K7169" s="213">
        <v>4582254</v>
      </c>
      <c r="L7169" s="213">
        <v>5493008</v>
      </c>
      <c r="M7169" s="213">
        <v>6989984</v>
      </c>
      <c r="N7169" s="213">
        <v>7059975</v>
      </c>
      <c r="O7169" s="213">
        <v>7656437</v>
      </c>
      <c r="P7169" s="214">
        <v>7545396</v>
      </c>
    </row>
    <row r="7170" spans="1:16" x14ac:dyDescent="0.25">
      <c r="A7170" s="236" t="s">
        <v>3023</v>
      </c>
      <c r="B7170" s="237" t="s">
        <v>7127</v>
      </c>
      <c r="C7170" s="213">
        <v>465543</v>
      </c>
      <c r="D7170" s="213">
        <v>650072</v>
      </c>
      <c r="E7170" s="213">
        <v>928732</v>
      </c>
      <c r="F7170" s="213">
        <v>1086625</v>
      </c>
      <c r="G7170" s="213">
        <v>999972</v>
      </c>
      <c r="H7170" s="213">
        <v>889538</v>
      </c>
      <c r="I7170" s="213">
        <v>1267652</v>
      </c>
      <c r="J7170" s="213">
        <v>1281536</v>
      </c>
      <c r="K7170" s="213">
        <v>1107024</v>
      </c>
      <c r="L7170" s="213">
        <v>1169294</v>
      </c>
      <c r="M7170" s="213">
        <v>1553832</v>
      </c>
      <c r="N7170" s="213">
        <v>1617839</v>
      </c>
      <c r="O7170" s="213">
        <v>1840850</v>
      </c>
      <c r="P7170" s="214">
        <v>2087487</v>
      </c>
    </row>
    <row r="7171" spans="1:16" x14ac:dyDescent="0.25">
      <c r="A7171" s="236" t="s">
        <v>2725</v>
      </c>
      <c r="B7171" s="237" t="s">
        <v>5475</v>
      </c>
      <c r="C7171" s="213">
        <v>1135853</v>
      </c>
      <c r="D7171" s="213">
        <v>902723</v>
      </c>
      <c r="E7171" s="213">
        <v>793956</v>
      </c>
      <c r="F7171" s="213">
        <v>759180</v>
      </c>
      <c r="G7171" s="213">
        <v>761099</v>
      </c>
      <c r="H7171" s="213">
        <v>765671</v>
      </c>
      <c r="I7171" s="213">
        <v>926474</v>
      </c>
      <c r="J7171" s="213">
        <v>952221</v>
      </c>
      <c r="K7171" s="213">
        <v>838328</v>
      </c>
      <c r="L7171" s="213">
        <v>1077425</v>
      </c>
      <c r="M7171" s="213">
        <v>1305966</v>
      </c>
      <c r="N7171" s="213">
        <v>1254082</v>
      </c>
      <c r="O7171" s="213">
        <v>1359028</v>
      </c>
      <c r="P7171" s="214">
        <v>1471192</v>
      </c>
    </row>
    <row r="7172" spans="1:16" x14ac:dyDescent="0.25">
      <c r="A7172" s="236" t="s">
        <v>4147</v>
      </c>
      <c r="B7172" s="237" t="s">
        <v>5749</v>
      </c>
      <c r="C7172" s="213">
        <v>131733</v>
      </c>
      <c r="D7172" s="213">
        <v>112104</v>
      </c>
      <c r="E7172" s="213">
        <v>115703</v>
      </c>
      <c r="F7172" s="213">
        <v>122373</v>
      </c>
      <c r="G7172" s="213">
        <v>146600</v>
      </c>
      <c r="H7172" s="213">
        <v>140117</v>
      </c>
      <c r="I7172" s="213">
        <v>191670</v>
      </c>
      <c r="J7172" s="213">
        <v>178162</v>
      </c>
      <c r="K7172" s="213">
        <v>153179</v>
      </c>
      <c r="L7172" s="213">
        <v>135126</v>
      </c>
      <c r="M7172" s="213">
        <v>133712</v>
      </c>
      <c r="N7172" s="213">
        <v>157310</v>
      </c>
      <c r="O7172" s="213">
        <v>156645</v>
      </c>
      <c r="P7172" s="214">
        <v>190991</v>
      </c>
    </row>
    <row r="7173" spans="1:16" x14ac:dyDescent="0.25">
      <c r="A7173" s="236" t="s">
        <v>2510</v>
      </c>
      <c r="B7173" s="237" t="s">
        <v>5907</v>
      </c>
      <c r="C7173" s="213">
        <v>123142</v>
      </c>
      <c r="D7173" s="213">
        <v>136392</v>
      </c>
      <c r="E7173" s="213">
        <v>236097</v>
      </c>
      <c r="F7173" s="213">
        <v>218559</v>
      </c>
      <c r="G7173" s="213">
        <v>226631</v>
      </c>
      <c r="H7173" s="213">
        <v>232358</v>
      </c>
      <c r="I7173" s="213">
        <v>272772</v>
      </c>
      <c r="J7173" s="213">
        <v>267940</v>
      </c>
      <c r="K7173" s="213">
        <v>219664</v>
      </c>
      <c r="L7173" s="213">
        <v>239184</v>
      </c>
      <c r="M7173" s="213">
        <v>277708</v>
      </c>
      <c r="N7173" s="213">
        <v>281965</v>
      </c>
      <c r="O7173" s="213">
        <v>301311</v>
      </c>
      <c r="P7173" s="214">
        <v>351694</v>
      </c>
    </row>
    <row r="7174" spans="1:16" x14ac:dyDescent="0.25">
      <c r="A7174" s="236" t="s">
        <v>2814</v>
      </c>
      <c r="B7174" s="237" t="s">
        <v>9599</v>
      </c>
      <c r="C7174" s="213">
        <v>302357</v>
      </c>
      <c r="D7174" s="213">
        <v>296852</v>
      </c>
      <c r="E7174" s="213">
        <v>355543</v>
      </c>
      <c r="F7174" s="213">
        <v>374223</v>
      </c>
      <c r="G7174" s="213">
        <v>355639</v>
      </c>
      <c r="H7174" s="213">
        <v>362348</v>
      </c>
      <c r="I7174" s="213">
        <v>393485</v>
      </c>
      <c r="J7174" s="213">
        <v>346781</v>
      </c>
      <c r="K7174" s="213">
        <v>296358</v>
      </c>
      <c r="L7174" s="213">
        <v>303413</v>
      </c>
      <c r="M7174" s="213">
        <v>388541</v>
      </c>
      <c r="N7174" s="213">
        <v>353855</v>
      </c>
      <c r="O7174" s="213">
        <v>359732</v>
      </c>
      <c r="P7174" s="214">
        <v>399511</v>
      </c>
    </row>
    <row r="7175" spans="1:16" x14ac:dyDescent="0.25">
      <c r="A7175" s="236" t="s">
        <v>1909</v>
      </c>
      <c r="B7175" s="237" t="s">
        <v>9626</v>
      </c>
      <c r="C7175" s="213">
        <v>61337</v>
      </c>
      <c r="D7175" s="213">
        <v>62590</v>
      </c>
      <c r="E7175" s="213">
        <v>60259</v>
      </c>
      <c r="F7175" s="213">
        <v>62465</v>
      </c>
      <c r="G7175" s="213">
        <v>58384</v>
      </c>
      <c r="H7175" s="213">
        <v>65781</v>
      </c>
      <c r="I7175" s="213">
        <v>80501</v>
      </c>
      <c r="J7175" s="213">
        <v>76119</v>
      </c>
      <c r="K7175" s="213">
        <v>69401</v>
      </c>
      <c r="L7175" s="213">
        <v>78595</v>
      </c>
      <c r="M7175" s="213">
        <v>78269</v>
      </c>
      <c r="N7175" s="213">
        <v>86062</v>
      </c>
      <c r="O7175" s="213">
        <v>90472</v>
      </c>
      <c r="P7175" s="214">
        <v>86721</v>
      </c>
    </row>
    <row r="7176" spans="1:16" x14ac:dyDescent="0.25">
      <c r="A7176" s="236" t="s">
        <v>3877</v>
      </c>
      <c r="B7176" s="237" t="s">
        <v>5859</v>
      </c>
      <c r="C7176" s="213">
        <v>53296</v>
      </c>
      <c r="D7176" s="213">
        <v>56518</v>
      </c>
      <c r="E7176" s="213">
        <v>49471</v>
      </c>
      <c r="F7176" s="213">
        <v>44868</v>
      </c>
      <c r="G7176" s="213">
        <v>42467</v>
      </c>
      <c r="H7176" s="213">
        <v>37347</v>
      </c>
      <c r="I7176" s="213">
        <v>33651</v>
      </c>
      <c r="J7176" s="213">
        <v>32746</v>
      </c>
      <c r="K7176" s="213">
        <v>21529</v>
      </c>
      <c r="L7176" s="213">
        <v>25561</v>
      </c>
      <c r="M7176" s="213">
        <v>44769</v>
      </c>
      <c r="N7176" s="213">
        <v>45077</v>
      </c>
      <c r="O7176" s="213">
        <v>50735</v>
      </c>
      <c r="P7176" s="214">
        <v>68558</v>
      </c>
    </row>
    <row r="7177" spans="1:16" x14ac:dyDescent="0.25">
      <c r="A7177" s="236" t="s">
        <v>1074</v>
      </c>
      <c r="B7177" s="237" t="s">
        <v>8671</v>
      </c>
      <c r="C7177" s="213">
        <v>353619</v>
      </c>
      <c r="D7177" s="213">
        <v>407997</v>
      </c>
      <c r="E7177" s="213">
        <v>409259</v>
      </c>
      <c r="F7177" s="213">
        <v>544609</v>
      </c>
      <c r="G7177" s="213">
        <v>671472</v>
      </c>
      <c r="H7177" s="213">
        <v>565759</v>
      </c>
      <c r="I7177" s="213">
        <v>684412</v>
      </c>
      <c r="J7177" s="213">
        <v>637754</v>
      </c>
      <c r="K7177" s="213">
        <v>511422</v>
      </c>
      <c r="L7177" s="213">
        <v>789575</v>
      </c>
      <c r="M7177" s="213">
        <v>806080</v>
      </c>
      <c r="N7177" s="213">
        <v>710460</v>
      </c>
      <c r="O7177" s="213">
        <v>709614</v>
      </c>
      <c r="P7177" s="214">
        <v>758658</v>
      </c>
    </row>
    <row r="7178" spans="1:16" x14ac:dyDescent="0.25">
      <c r="A7178" s="236" t="s">
        <v>3121</v>
      </c>
      <c r="B7178" s="237" t="s">
        <v>7641</v>
      </c>
      <c r="C7178" s="213">
        <v>15788</v>
      </c>
      <c r="D7178" s="213">
        <v>20055</v>
      </c>
      <c r="E7178" s="213">
        <v>19659</v>
      </c>
      <c r="F7178" s="213">
        <v>28947</v>
      </c>
      <c r="G7178" s="213">
        <v>28613</v>
      </c>
      <c r="H7178" s="213">
        <v>44122</v>
      </c>
      <c r="I7178" s="213">
        <v>28695</v>
      </c>
      <c r="J7178" s="213">
        <v>29143</v>
      </c>
      <c r="K7178" s="213">
        <v>19532</v>
      </c>
      <c r="L7178" s="213">
        <v>38916</v>
      </c>
      <c r="M7178" s="213">
        <v>49210</v>
      </c>
      <c r="N7178" s="213">
        <v>53374</v>
      </c>
      <c r="O7178" s="213">
        <v>52660</v>
      </c>
      <c r="P7178" s="214">
        <v>58524</v>
      </c>
    </row>
    <row r="7179" spans="1:16" x14ac:dyDescent="0.25">
      <c r="A7179" s="236" t="s">
        <v>2720</v>
      </c>
      <c r="B7179" s="237" t="s">
        <v>5466</v>
      </c>
      <c r="C7179" s="213">
        <v>1202831</v>
      </c>
      <c r="D7179" s="213">
        <v>1350091</v>
      </c>
      <c r="E7179" s="213">
        <v>1377085</v>
      </c>
      <c r="F7179" s="213">
        <v>1646303</v>
      </c>
      <c r="G7179" s="213">
        <v>1704254</v>
      </c>
      <c r="H7179" s="213">
        <v>1736421</v>
      </c>
      <c r="I7179" s="213">
        <v>2079407</v>
      </c>
      <c r="J7179" s="213">
        <v>2348229</v>
      </c>
      <c r="K7179" s="213">
        <v>2231765</v>
      </c>
      <c r="L7179" s="213">
        <v>2116553</v>
      </c>
      <c r="M7179" s="213">
        <v>2247681</v>
      </c>
      <c r="N7179" s="213">
        <v>2340645</v>
      </c>
      <c r="O7179" s="213">
        <v>2544051</v>
      </c>
      <c r="P7179" s="214">
        <v>2623097</v>
      </c>
    </row>
    <row r="7180" spans="1:16" x14ac:dyDescent="0.25">
      <c r="A7180" s="236" t="s">
        <v>4480</v>
      </c>
      <c r="B7180" s="237" t="s">
        <v>6053</v>
      </c>
      <c r="C7180" s="213">
        <v>407966</v>
      </c>
      <c r="D7180" s="213">
        <v>451188</v>
      </c>
      <c r="E7180" s="213">
        <v>439013</v>
      </c>
      <c r="F7180" s="213">
        <v>344310</v>
      </c>
      <c r="G7180" s="213">
        <v>379584</v>
      </c>
      <c r="H7180" s="213">
        <v>356737</v>
      </c>
      <c r="I7180" s="213">
        <v>10720</v>
      </c>
      <c r="J7180" s="213">
        <v>4687</v>
      </c>
      <c r="K7180" s="213">
        <v>149</v>
      </c>
      <c r="L7180" s="213">
        <v>80</v>
      </c>
      <c r="M7180" s="213">
        <v>0</v>
      </c>
      <c r="N7180" s="213">
        <v>12</v>
      </c>
      <c r="O7180" s="213">
        <v>2</v>
      </c>
      <c r="P7180" s="214">
        <v>0</v>
      </c>
    </row>
    <row r="7181" spans="1:16" x14ac:dyDescent="0.25">
      <c r="A7181" s="236" t="s">
        <v>1846</v>
      </c>
      <c r="B7181" s="237" t="s">
        <v>10170</v>
      </c>
      <c r="C7181" s="213">
        <v>1976700</v>
      </c>
      <c r="D7181" s="213">
        <v>2145291</v>
      </c>
      <c r="E7181" s="213">
        <v>2482926</v>
      </c>
      <c r="F7181" s="213">
        <v>2871158</v>
      </c>
      <c r="G7181" s="213">
        <v>3033455</v>
      </c>
      <c r="H7181" s="213">
        <v>3026662</v>
      </c>
      <c r="I7181" s="213">
        <v>3357238</v>
      </c>
      <c r="J7181" s="213">
        <v>3498725</v>
      </c>
      <c r="K7181" s="213">
        <v>2742766</v>
      </c>
      <c r="L7181" s="213">
        <v>3829245</v>
      </c>
      <c r="M7181" s="213">
        <v>5189584</v>
      </c>
      <c r="N7181" s="213">
        <v>4526844</v>
      </c>
      <c r="O7181" s="213">
        <v>4694831</v>
      </c>
      <c r="P7181" s="214">
        <v>4611346</v>
      </c>
    </row>
    <row r="7182" spans="1:16" x14ac:dyDescent="0.25">
      <c r="A7182" s="236" t="s">
        <v>4205</v>
      </c>
      <c r="B7182" s="237" t="s">
        <v>10394</v>
      </c>
      <c r="C7182" s="213">
        <v>378626</v>
      </c>
      <c r="D7182" s="213">
        <v>458463</v>
      </c>
      <c r="E7182" s="213">
        <v>452898</v>
      </c>
      <c r="F7182" s="213">
        <v>594386</v>
      </c>
      <c r="G7182" s="213">
        <v>496714</v>
      </c>
      <c r="H7182" s="213">
        <v>662231</v>
      </c>
      <c r="I7182" s="213">
        <v>1102071</v>
      </c>
      <c r="J7182" s="213">
        <v>954546</v>
      </c>
      <c r="K7182" s="213">
        <v>1108775</v>
      </c>
      <c r="L7182" s="213">
        <v>1444045</v>
      </c>
      <c r="M7182" s="213">
        <v>1906117</v>
      </c>
      <c r="N7182" s="213">
        <v>1793146</v>
      </c>
      <c r="O7182" s="213">
        <v>1538938</v>
      </c>
      <c r="P7182" s="214">
        <v>1499504</v>
      </c>
    </row>
    <row r="7183" spans="1:16" x14ac:dyDescent="0.25">
      <c r="A7183" s="236" t="s">
        <v>3402</v>
      </c>
      <c r="B7183" s="237" t="s">
        <v>9519</v>
      </c>
      <c r="C7183" s="213">
        <v>69993</v>
      </c>
      <c r="D7183" s="213">
        <v>66739</v>
      </c>
      <c r="E7183" s="213">
        <v>86008</v>
      </c>
      <c r="F7183" s="213">
        <v>110966</v>
      </c>
      <c r="G7183" s="213">
        <v>79400</v>
      </c>
      <c r="H7183" s="213">
        <v>88617</v>
      </c>
      <c r="I7183" s="213">
        <v>91764</v>
      </c>
      <c r="J7183" s="213">
        <v>70399</v>
      </c>
      <c r="K7183" s="213">
        <v>55429</v>
      </c>
      <c r="L7183" s="213">
        <v>72151</v>
      </c>
      <c r="M7183" s="213">
        <v>81478</v>
      </c>
      <c r="N7183" s="213">
        <v>90540</v>
      </c>
      <c r="O7183" s="213">
        <v>66247</v>
      </c>
      <c r="P7183" s="214">
        <v>70549</v>
      </c>
    </row>
    <row r="7184" spans="1:16" x14ac:dyDescent="0.25">
      <c r="A7184" s="236" t="s">
        <v>3903</v>
      </c>
      <c r="B7184" s="237" t="s">
        <v>6154</v>
      </c>
      <c r="C7184" s="213">
        <v>24020</v>
      </c>
      <c r="D7184" s="213">
        <v>21336</v>
      </c>
      <c r="E7184" s="213">
        <v>27470</v>
      </c>
      <c r="F7184" s="213">
        <v>31194</v>
      </c>
      <c r="G7184" s="213">
        <v>35990</v>
      </c>
      <c r="H7184" s="213">
        <v>65934</v>
      </c>
      <c r="I7184" s="213">
        <v>66793</v>
      </c>
      <c r="J7184" s="213">
        <v>41757</v>
      </c>
      <c r="K7184" s="213">
        <v>30422</v>
      </c>
      <c r="L7184" s="213">
        <v>35714</v>
      </c>
      <c r="M7184" s="213">
        <v>52776</v>
      </c>
      <c r="N7184" s="213">
        <v>60856</v>
      </c>
      <c r="O7184" s="213">
        <v>22524</v>
      </c>
      <c r="P7184" s="214">
        <v>26905</v>
      </c>
    </row>
    <row r="7185" spans="1:16" x14ac:dyDescent="0.25">
      <c r="A7185" s="236" t="s">
        <v>3250</v>
      </c>
      <c r="B7185" s="237" t="s">
        <v>6596</v>
      </c>
      <c r="C7185" s="213">
        <v>660643</v>
      </c>
      <c r="D7185" s="213">
        <v>658831</v>
      </c>
      <c r="E7185" s="213">
        <v>680207</v>
      </c>
      <c r="F7185" s="213">
        <v>709021</v>
      </c>
      <c r="G7185" s="213">
        <v>734639</v>
      </c>
      <c r="H7185" s="213">
        <v>829299</v>
      </c>
      <c r="I7185" s="213">
        <v>841764</v>
      </c>
      <c r="J7185" s="213">
        <v>864792</v>
      </c>
      <c r="K7185" s="213">
        <v>724389</v>
      </c>
      <c r="L7185" s="213">
        <v>841257</v>
      </c>
      <c r="M7185" s="213">
        <v>1016469</v>
      </c>
      <c r="N7185" s="213">
        <v>878901</v>
      </c>
      <c r="O7185" s="213">
        <v>882358</v>
      </c>
      <c r="P7185" s="214">
        <v>856749</v>
      </c>
    </row>
    <row r="7186" spans="1:16" x14ac:dyDescent="0.25">
      <c r="A7186" s="236" t="s">
        <v>3700</v>
      </c>
      <c r="B7186" s="237" t="s">
        <v>9299</v>
      </c>
      <c r="C7186" s="213">
        <v>18302</v>
      </c>
      <c r="D7186" s="213">
        <v>15179</v>
      </c>
      <c r="E7186" s="213">
        <v>11747</v>
      </c>
      <c r="F7186" s="213">
        <v>12883</v>
      </c>
      <c r="G7186" s="213">
        <v>18060</v>
      </c>
      <c r="H7186" s="213">
        <v>16334</v>
      </c>
      <c r="I7186" s="213">
        <v>15377</v>
      </c>
      <c r="J7186" s="213">
        <v>16009</v>
      </c>
      <c r="K7186" s="213">
        <v>16266</v>
      </c>
      <c r="L7186" s="213">
        <v>19153</v>
      </c>
      <c r="M7186" s="213">
        <v>18226</v>
      </c>
      <c r="N7186" s="213">
        <v>22259</v>
      </c>
      <c r="O7186" s="213">
        <v>24472</v>
      </c>
      <c r="P7186" s="214">
        <v>14813</v>
      </c>
    </row>
    <row r="7187" spans="1:16" x14ac:dyDescent="0.25">
      <c r="A7187" s="236" t="s">
        <v>3584</v>
      </c>
      <c r="B7187" s="237" t="s">
        <v>9593</v>
      </c>
      <c r="C7187" s="213">
        <v>115733</v>
      </c>
      <c r="D7187" s="213">
        <v>112852</v>
      </c>
      <c r="E7187" s="213">
        <v>119304</v>
      </c>
      <c r="F7187" s="213">
        <v>144255</v>
      </c>
      <c r="G7187" s="213">
        <v>177076</v>
      </c>
      <c r="H7187" s="213">
        <v>144984</v>
      </c>
      <c r="I7187" s="213">
        <v>129361</v>
      </c>
      <c r="J7187" s="213">
        <v>141311</v>
      </c>
      <c r="K7187" s="213">
        <v>98111</v>
      </c>
      <c r="L7187" s="213">
        <v>104793</v>
      </c>
      <c r="M7187" s="213">
        <v>110942</v>
      </c>
      <c r="N7187" s="213">
        <v>125809</v>
      </c>
      <c r="O7187" s="213">
        <v>134372</v>
      </c>
      <c r="P7187" s="214">
        <v>130189</v>
      </c>
    </row>
    <row r="7188" spans="1:16" x14ac:dyDescent="0.25">
      <c r="A7188" s="236" t="s">
        <v>3840</v>
      </c>
      <c r="B7188" s="237" t="s">
        <v>7129</v>
      </c>
      <c r="C7188" s="213">
        <v>452993</v>
      </c>
      <c r="D7188" s="213">
        <v>431829</v>
      </c>
      <c r="E7188" s="213">
        <v>403677</v>
      </c>
      <c r="F7188" s="213">
        <v>422328</v>
      </c>
      <c r="G7188" s="213">
        <v>482590</v>
      </c>
      <c r="H7188" s="213">
        <v>575503</v>
      </c>
      <c r="I7188" s="213">
        <v>662584</v>
      </c>
      <c r="J7188" s="213">
        <v>670531</v>
      </c>
      <c r="K7188" s="213">
        <v>568464</v>
      </c>
      <c r="L7188" s="213">
        <v>932900</v>
      </c>
      <c r="M7188" s="213">
        <v>1245936</v>
      </c>
      <c r="N7188" s="213">
        <v>1103021</v>
      </c>
      <c r="O7188" s="213">
        <v>1133043</v>
      </c>
      <c r="P7188" s="214">
        <v>1169475</v>
      </c>
    </row>
    <row r="7189" spans="1:16" x14ac:dyDescent="0.25">
      <c r="A7189" s="236" t="s">
        <v>3888</v>
      </c>
      <c r="B7189" s="237" t="s">
        <v>10154</v>
      </c>
      <c r="C7189" s="213">
        <v>295276</v>
      </c>
      <c r="D7189" s="213">
        <v>349142</v>
      </c>
      <c r="E7189" s="213">
        <v>395177</v>
      </c>
      <c r="F7189" s="213">
        <v>534318</v>
      </c>
      <c r="G7189" s="213">
        <v>542991</v>
      </c>
      <c r="H7189" s="213">
        <v>759464</v>
      </c>
      <c r="I7189" s="213">
        <v>1115878</v>
      </c>
      <c r="J7189" s="213">
        <v>842872</v>
      </c>
      <c r="K7189" s="213">
        <v>966883</v>
      </c>
      <c r="L7189" s="213">
        <v>1159331</v>
      </c>
      <c r="M7189" s="213">
        <v>1288735</v>
      </c>
      <c r="N7189" s="213">
        <v>1264224</v>
      </c>
      <c r="O7189" s="213">
        <v>1138043</v>
      </c>
      <c r="P7189" s="214">
        <v>1007063</v>
      </c>
    </row>
    <row r="7190" spans="1:16" x14ac:dyDescent="0.25">
      <c r="A7190" s="236" t="s">
        <v>3383</v>
      </c>
      <c r="B7190" s="237" t="s">
        <v>7169</v>
      </c>
      <c r="C7190" s="213">
        <v>900238</v>
      </c>
      <c r="D7190" s="213">
        <v>917862</v>
      </c>
      <c r="E7190" s="213">
        <v>1081019</v>
      </c>
      <c r="F7190" s="213">
        <v>1139546</v>
      </c>
      <c r="G7190" s="213">
        <v>1119027</v>
      </c>
      <c r="H7190" s="213">
        <v>1102191</v>
      </c>
      <c r="I7190" s="213">
        <v>1300758</v>
      </c>
      <c r="J7190" s="213">
        <v>1427170</v>
      </c>
      <c r="K7190" s="213">
        <v>1215842</v>
      </c>
      <c r="L7190" s="213">
        <v>1340673</v>
      </c>
      <c r="M7190" s="213">
        <v>1606438</v>
      </c>
      <c r="N7190" s="213">
        <v>1487847</v>
      </c>
      <c r="O7190" s="213">
        <v>1538835</v>
      </c>
      <c r="P7190" s="214">
        <v>1607178</v>
      </c>
    </row>
    <row r="7191" spans="1:16" x14ac:dyDescent="0.25">
      <c r="A7191" s="236" t="s">
        <v>2533</v>
      </c>
      <c r="B7191" s="237" t="s">
        <v>8294</v>
      </c>
      <c r="C7191" s="213">
        <v>238012</v>
      </c>
      <c r="D7191" s="213">
        <v>225867</v>
      </c>
      <c r="E7191" s="213">
        <v>279380</v>
      </c>
      <c r="F7191" s="213">
        <v>320229</v>
      </c>
      <c r="G7191" s="213">
        <v>338702</v>
      </c>
      <c r="H7191" s="213">
        <v>381852</v>
      </c>
      <c r="I7191" s="213">
        <v>385836</v>
      </c>
      <c r="J7191" s="213">
        <v>439278</v>
      </c>
      <c r="K7191" s="213">
        <v>336751</v>
      </c>
      <c r="L7191" s="213">
        <v>438370</v>
      </c>
      <c r="M7191" s="213">
        <v>525710</v>
      </c>
      <c r="N7191" s="213">
        <v>534288</v>
      </c>
      <c r="O7191" s="213">
        <v>471603</v>
      </c>
      <c r="P7191" s="214">
        <v>504520</v>
      </c>
    </row>
    <row r="7192" spans="1:16" x14ac:dyDescent="0.25">
      <c r="A7192" s="236" t="s">
        <v>2723</v>
      </c>
      <c r="B7192" s="237" t="s">
        <v>9594</v>
      </c>
      <c r="C7192" s="213">
        <v>63826</v>
      </c>
      <c r="D7192" s="213">
        <v>56864</v>
      </c>
      <c r="E7192" s="213">
        <v>49234</v>
      </c>
      <c r="F7192" s="213">
        <v>54514</v>
      </c>
      <c r="G7192" s="213">
        <v>54063</v>
      </c>
      <c r="H7192" s="213">
        <v>63900</v>
      </c>
      <c r="I7192" s="213">
        <v>64608</v>
      </c>
      <c r="J7192" s="213">
        <v>75256</v>
      </c>
      <c r="K7192" s="213">
        <v>66928</v>
      </c>
      <c r="L7192" s="213">
        <v>102692</v>
      </c>
      <c r="M7192" s="213">
        <v>116915</v>
      </c>
      <c r="N7192" s="213">
        <v>90169</v>
      </c>
      <c r="O7192" s="213">
        <v>95899</v>
      </c>
      <c r="P7192" s="214">
        <v>96407</v>
      </c>
    </row>
    <row r="7193" spans="1:16" x14ac:dyDescent="0.25">
      <c r="A7193" s="236" t="s">
        <v>3773</v>
      </c>
      <c r="B7193" s="237" t="s">
        <v>6597</v>
      </c>
      <c r="C7193" s="213">
        <v>294226</v>
      </c>
      <c r="D7193" s="213">
        <v>257090</v>
      </c>
      <c r="E7193" s="213">
        <v>166213</v>
      </c>
      <c r="F7193" s="213">
        <v>208634</v>
      </c>
      <c r="G7193" s="213">
        <v>247542</v>
      </c>
      <c r="H7193" s="213">
        <v>282201</v>
      </c>
      <c r="I7193" s="213">
        <v>398931</v>
      </c>
      <c r="J7193" s="213">
        <v>446189</v>
      </c>
      <c r="K7193" s="213">
        <v>344933</v>
      </c>
      <c r="L7193" s="213">
        <v>423247</v>
      </c>
      <c r="M7193" s="213">
        <v>505666</v>
      </c>
      <c r="N7193" s="213">
        <v>576236</v>
      </c>
      <c r="O7193" s="213">
        <v>683608</v>
      </c>
      <c r="P7193" s="214">
        <v>1325283</v>
      </c>
    </row>
    <row r="7194" spans="1:16" x14ac:dyDescent="0.25">
      <c r="A7194" s="236" t="s">
        <v>3962</v>
      </c>
      <c r="B7194" s="237" t="s">
        <v>7566</v>
      </c>
      <c r="C7194" s="213">
        <v>76756</v>
      </c>
      <c r="D7194" s="213">
        <v>64368</v>
      </c>
      <c r="E7194" s="213">
        <v>84155</v>
      </c>
      <c r="F7194" s="213">
        <v>89139</v>
      </c>
      <c r="G7194" s="213">
        <v>100293</v>
      </c>
      <c r="H7194" s="213">
        <v>111300</v>
      </c>
      <c r="I7194" s="213">
        <v>155213</v>
      </c>
      <c r="J7194" s="213">
        <v>148346</v>
      </c>
      <c r="K7194" s="213">
        <v>112594</v>
      </c>
      <c r="L7194" s="213">
        <v>129412</v>
      </c>
      <c r="M7194" s="213">
        <v>148410</v>
      </c>
      <c r="N7194" s="213">
        <v>147038</v>
      </c>
      <c r="O7194" s="213">
        <v>141297</v>
      </c>
      <c r="P7194" s="214">
        <v>154255</v>
      </c>
    </row>
    <row r="7195" spans="1:16" x14ac:dyDescent="0.25">
      <c r="A7195" s="236" t="s">
        <v>4309</v>
      </c>
      <c r="B7195" s="237" t="s">
        <v>10389</v>
      </c>
      <c r="C7195" s="213">
        <v>36974</v>
      </c>
      <c r="D7195" s="213">
        <v>34588</v>
      </c>
      <c r="E7195" s="213">
        <v>30692</v>
      </c>
      <c r="F7195" s="213">
        <v>23447</v>
      </c>
      <c r="G7195" s="213">
        <v>27714</v>
      </c>
      <c r="H7195" s="213">
        <v>25805</v>
      </c>
      <c r="I7195" s="213">
        <v>2533</v>
      </c>
      <c r="J7195" s="213">
        <v>530</v>
      </c>
      <c r="K7195" s="213">
        <v>54</v>
      </c>
      <c r="L7195" s="213">
        <v>5</v>
      </c>
      <c r="M7195" s="213">
        <v>5</v>
      </c>
      <c r="N7195" s="213">
        <v>0</v>
      </c>
      <c r="O7195" s="213">
        <v>0</v>
      </c>
      <c r="P7195" s="214">
        <v>0</v>
      </c>
    </row>
    <row r="7196" spans="1:16" x14ac:dyDescent="0.25">
      <c r="A7196" s="236" t="s">
        <v>2653</v>
      </c>
      <c r="B7196" s="237" t="s">
        <v>9856</v>
      </c>
      <c r="C7196" s="213">
        <v>228357</v>
      </c>
      <c r="D7196" s="213">
        <v>218235</v>
      </c>
      <c r="E7196" s="213">
        <v>192738</v>
      </c>
      <c r="F7196" s="213">
        <v>188010</v>
      </c>
      <c r="G7196" s="213">
        <v>245795</v>
      </c>
      <c r="H7196" s="213">
        <v>197537</v>
      </c>
      <c r="I7196" s="213">
        <v>220523</v>
      </c>
      <c r="J7196" s="213">
        <v>204370</v>
      </c>
      <c r="K7196" s="213">
        <v>177260</v>
      </c>
      <c r="L7196" s="213">
        <v>210866</v>
      </c>
      <c r="M7196" s="213">
        <v>224907</v>
      </c>
      <c r="N7196" s="213">
        <v>212452</v>
      </c>
      <c r="O7196" s="213">
        <v>207211</v>
      </c>
      <c r="P7196" s="214">
        <v>214249</v>
      </c>
    </row>
    <row r="7197" spans="1:16" x14ac:dyDescent="0.25">
      <c r="A7197" s="236" t="s">
        <v>2462</v>
      </c>
      <c r="B7197" s="237" t="s">
        <v>8135</v>
      </c>
      <c r="C7197" s="213">
        <v>118583</v>
      </c>
      <c r="D7197" s="213">
        <v>101146</v>
      </c>
      <c r="E7197" s="213">
        <v>120329</v>
      </c>
      <c r="F7197" s="213">
        <v>105677</v>
      </c>
      <c r="G7197" s="213">
        <v>134726</v>
      </c>
      <c r="H7197" s="213">
        <v>161969</v>
      </c>
      <c r="I7197" s="213">
        <v>165052</v>
      </c>
      <c r="J7197" s="213">
        <v>169923</v>
      </c>
      <c r="K7197" s="213">
        <v>147185</v>
      </c>
      <c r="L7197" s="213">
        <v>178255</v>
      </c>
      <c r="M7197" s="213">
        <v>189314</v>
      </c>
      <c r="N7197" s="213">
        <v>202792</v>
      </c>
      <c r="O7197" s="213">
        <v>192064</v>
      </c>
      <c r="P7197" s="214">
        <v>196280</v>
      </c>
    </row>
    <row r="7198" spans="1:16" x14ac:dyDescent="0.25">
      <c r="A7198" s="236" t="s">
        <v>1130</v>
      </c>
      <c r="B7198" s="237" t="s">
        <v>9714</v>
      </c>
      <c r="C7198" s="213">
        <v>268232</v>
      </c>
      <c r="D7198" s="213">
        <v>264957</v>
      </c>
      <c r="E7198" s="213">
        <v>257960</v>
      </c>
      <c r="F7198" s="213">
        <v>228056</v>
      </c>
      <c r="G7198" s="213">
        <v>202668</v>
      </c>
      <c r="H7198" s="213">
        <v>207337</v>
      </c>
      <c r="I7198" s="213">
        <v>194518</v>
      </c>
      <c r="J7198" s="213">
        <v>211426</v>
      </c>
      <c r="K7198" s="213">
        <v>210104</v>
      </c>
      <c r="L7198" s="213">
        <v>310823</v>
      </c>
      <c r="M7198" s="213">
        <v>402560</v>
      </c>
      <c r="N7198" s="213">
        <v>457193</v>
      </c>
      <c r="O7198" s="213">
        <v>623273</v>
      </c>
      <c r="P7198" s="214">
        <v>732383</v>
      </c>
    </row>
    <row r="7199" spans="1:16" x14ac:dyDescent="0.25">
      <c r="A7199" s="236" t="s">
        <v>4233</v>
      </c>
      <c r="B7199" s="237" t="s">
        <v>9507</v>
      </c>
      <c r="C7199" s="213">
        <v>74381</v>
      </c>
      <c r="D7199" s="213">
        <v>98213</v>
      </c>
      <c r="E7199" s="213">
        <v>95033</v>
      </c>
      <c r="F7199" s="213">
        <v>105563</v>
      </c>
      <c r="G7199" s="213">
        <v>93332</v>
      </c>
      <c r="H7199" s="213">
        <v>90602</v>
      </c>
      <c r="I7199" s="213">
        <v>87899</v>
      </c>
      <c r="J7199" s="213">
        <v>82085</v>
      </c>
      <c r="K7199" s="213">
        <v>65737</v>
      </c>
      <c r="L7199" s="213">
        <v>67442</v>
      </c>
      <c r="M7199" s="213">
        <v>84770</v>
      </c>
      <c r="N7199" s="213">
        <v>67124</v>
      </c>
      <c r="O7199" s="213">
        <v>61098</v>
      </c>
      <c r="P7199" s="214">
        <v>66682</v>
      </c>
    </row>
    <row r="7200" spans="1:16" x14ac:dyDescent="0.25">
      <c r="A7200" s="236" t="s">
        <v>4033</v>
      </c>
      <c r="B7200" s="237" t="s">
        <v>10392</v>
      </c>
      <c r="C7200" s="213">
        <v>28059</v>
      </c>
      <c r="D7200" s="213">
        <v>27070</v>
      </c>
      <c r="E7200" s="213">
        <v>30410</v>
      </c>
      <c r="F7200" s="213">
        <v>29737</v>
      </c>
      <c r="G7200" s="213">
        <v>30445</v>
      </c>
      <c r="H7200" s="213">
        <v>34539</v>
      </c>
      <c r="I7200" s="213">
        <v>26224</v>
      </c>
      <c r="J7200" s="213">
        <v>27551</v>
      </c>
      <c r="K7200" s="213">
        <v>22435</v>
      </c>
      <c r="L7200" s="213">
        <v>27774</v>
      </c>
      <c r="M7200" s="213">
        <v>31858</v>
      </c>
      <c r="N7200" s="213">
        <v>31369</v>
      </c>
      <c r="O7200" s="213">
        <v>30421</v>
      </c>
      <c r="P7200" s="214">
        <v>39144</v>
      </c>
    </row>
    <row r="7201" spans="1:16" x14ac:dyDescent="0.25">
      <c r="A7201" s="236" t="s">
        <v>4442</v>
      </c>
      <c r="B7201" s="237" t="s">
        <v>10157</v>
      </c>
      <c r="C7201" s="213">
        <v>335968</v>
      </c>
      <c r="D7201" s="213">
        <v>336837</v>
      </c>
      <c r="E7201" s="213">
        <v>458435</v>
      </c>
      <c r="F7201" s="213">
        <v>496284</v>
      </c>
      <c r="G7201" s="213">
        <v>544758</v>
      </c>
      <c r="H7201" s="213">
        <v>660801</v>
      </c>
      <c r="I7201" s="213">
        <v>634481</v>
      </c>
      <c r="J7201" s="213">
        <v>783923</v>
      </c>
      <c r="K7201" s="213">
        <v>755470</v>
      </c>
      <c r="L7201" s="213">
        <v>898560</v>
      </c>
      <c r="M7201" s="213">
        <v>889551</v>
      </c>
      <c r="N7201" s="213">
        <v>31858</v>
      </c>
      <c r="O7201" s="213">
        <v>828</v>
      </c>
      <c r="P7201" s="214">
        <v>356</v>
      </c>
    </row>
    <row r="7202" spans="1:16" x14ac:dyDescent="0.25">
      <c r="A7202" s="236" t="s">
        <v>2262</v>
      </c>
      <c r="B7202" s="237" t="s">
        <v>7646</v>
      </c>
      <c r="C7202" s="213">
        <v>218099</v>
      </c>
      <c r="D7202" s="213">
        <v>232290</v>
      </c>
      <c r="E7202" s="213">
        <v>295670</v>
      </c>
      <c r="F7202" s="213">
        <v>345541</v>
      </c>
      <c r="G7202" s="213">
        <v>365880</v>
      </c>
      <c r="H7202" s="213">
        <v>384545</v>
      </c>
      <c r="I7202" s="213">
        <v>419174</v>
      </c>
      <c r="J7202" s="213">
        <v>471061</v>
      </c>
      <c r="K7202" s="213">
        <v>467197</v>
      </c>
      <c r="L7202" s="213">
        <v>521062</v>
      </c>
      <c r="M7202" s="213">
        <v>635844</v>
      </c>
      <c r="N7202" s="213">
        <v>696963</v>
      </c>
      <c r="O7202" s="213">
        <v>672593</v>
      </c>
      <c r="P7202" s="214">
        <v>713340</v>
      </c>
    </row>
    <row r="7203" spans="1:16" x14ac:dyDescent="0.25">
      <c r="A7203" s="236" t="s">
        <v>3288</v>
      </c>
      <c r="B7203" s="237" t="s">
        <v>9272</v>
      </c>
      <c r="C7203" s="213">
        <v>317470</v>
      </c>
      <c r="D7203" s="213">
        <v>322551</v>
      </c>
      <c r="E7203" s="213">
        <v>423839</v>
      </c>
      <c r="F7203" s="213">
        <v>465594</v>
      </c>
      <c r="G7203" s="213">
        <v>545419</v>
      </c>
      <c r="H7203" s="213">
        <v>640494</v>
      </c>
      <c r="I7203" s="213">
        <v>700652</v>
      </c>
      <c r="J7203" s="213">
        <v>743232</v>
      </c>
      <c r="K7203" s="213">
        <v>785156</v>
      </c>
      <c r="L7203" s="213">
        <v>838546</v>
      </c>
      <c r="M7203" s="213">
        <v>972441</v>
      </c>
      <c r="N7203" s="213">
        <v>1029889</v>
      </c>
      <c r="O7203" s="213">
        <v>1122233</v>
      </c>
      <c r="P7203" s="214">
        <v>1215565</v>
      </c>
    </row>
    <row r="7204" spans="1:16" x14ac:dyDescent="0.25">
      <c r="A7204" s="236" t="s">
        <v>3719</v>
      </c>
      <c r="B7204" s="237" t="s">
        <v>8137</v>
      </c>
      <c r="C7204" s="213">
        <v>49589</v>
      </c>
      <c r="D7204" s="213">
        <v>52950</v>
      </c>
      <c r="E7204" s="213">
        <v>61294</v>
      </c>
      <c r="F7204" s="213">
        <v>65146</v>
      </c>
      <c r="G7204" s="213">
        <v>60174</v>
      </c>
      <c r="H7204" s="213">
        <v>134846</v>
      </c>
      <c r="I7204" s="213">
        <v>85364</v>
      </c>
      <c r="J7204" s="213">
        <v>82066</v>
      </c>
      <c r="K7204" s="213">
        <v>78147</v>
      </c>
      <c r="L7204" s="213">
        <v>97747</v>
      </c>
      <c r="M7204" s="213">
        <v>94281</v>
      </c>
      <c r="N7204" s="213">
        <v>95520</v>
      </c>
      <c r="O7204" s="213">
        <v>101926</v>
      </c>
      <c r="P7204" s="214">
        <v>103600</v>
      </c>
    </row>
    <row r="7205" spans="1:16" x14ac:dyDescent="0.25">
      <c r="A7205" s="236" t="s">
        <v>2254</v>
      </c>
      <c r="B7205" s="237" t="s">
        <v>6916</v>
      </c>
      <c r="C7205" s="213">
        <v>688654</v>
      </c>
      <c r="D7205" s="213">
        <v>746420</v>
      </c>
      <c r="E7205" s="213">
        <v>960814</v>
      </c>
      <c r="F7205" s="213">
        <v>1147753</v>
      </c>
      <c r="G7205" s="213">
        <v>1387369</v>
      </c>
      <c r="H7205" s="213">
        <v>1453776</v>
      </c>
      <c r="I7205" s="213">
        <v>1748111</v>
      </c>
      <c r="J7205" s="213">
        <v>1867766</v>
      </c>
      <c r="K7205" s="213">
        <v>1616056</v>
      </c>
      <c r="L7205" s="213">
        <v>1924677</v>
      </c>
      <c r="M7205" s="213">
        <v>2214766</v>
      </c>
      <c r="N7205" s="213">
        <v>2087819</v>
      </c>
      <c r="O7205" s="213">
        <v>2112314</v>
      </c>
      <c r="P7205" s="214">
        <v>2389476</v>
      </c>
    </row>
    <row r="7206" spans="1:16" x14ac:dyDescent="0.25">
      <c r="A7206" s="236" t="s">
        <v>3573</v>
      </c>
      <c r="B7206" s="237" t="s">
        <v>7647</v>
      </c>
      <c r="C7206" s="213">
        <v>150623</v>
      </c>
      <c r="D7206" s="213">
        <v>165399</v>
      </c>
      <c r="E7206" s="213">
        <v>185159</v>
      </c>
      <c r="F7206" s="213">
        <v>210482</v>
      </c>
      <c r="G7206" s="213">
        <v>227909</v>
      </c>
      <c r="H7206" s="213">
        <v>245985</v>
      </c>
      <c r="I7206" s="213">
        <v>228030</v>
      </c>
      <c r="J7206" s="213">
        <v>245449</v>
      </c>
      <c r="K7206" s="213">
        <v>215744</v>
      </c>
      <c r="L7206" s="213">
        <v>226860</v>
      </c>
      <c r="M7206" s="213">
        <v>252465</v>
      </c>
      <c r="N7206" s="213">
        <v>274918</v>
      </c>
      <c r="O7206" s="213">
        <v>259109</v>
      </c>
      <c r="P7206" s="214">
        <v>300405</v>
      </c>
    </row>
    <row r="7207" spans="1:16" x14ac:dyDescent="0.25">
      <c r="A7207" s="236" t="s">
        <v>2953</v>
      </c>
      <c r="B7207" s="237" t="s">
        <v>8663</v>
      </c>
      <c r="C7207" s="213">
        <v>70717</v>
      </c>
      <c r="D7207" s="213">
        <v>57851</v>
      </c>
      <c r="E7207" s="213">
        <v>64386</v>
      </c>
      <c r="F7207" s="213">
        <v>68762</v>
      </c>
      <c r="G7207" s="213">
        <v>69002</v>
      </c>
      <c r="H7207" s="213">
        <v>69341</v>
      </c>
      <c r="I7207" s="213">
        <v>190303</v>
      </c>
      <c r="J7207" s="213">
        <v>209518</v>
      </c>
      <c r="K7207" s="213">
        <v>148027</v>
      </c>
      <c r="L7207" s="213">
        <v>191136</v>
      </c>
      <c r="M7207" s="213">
        <v>198343</v>
      </c>
      <c r="N7207" s="213">
        <v>211928</v>
      </c>
      <c r="O7207" s="213">
        <v>193613</v>
      </c>
      <c r="P7207" s="214">
        <v>203680</v>
      </c>
    </row>
    <row r="7208" spans="1:16" x14ac:dyDescent="0.25">
      <c r="A7208" s="236" t="s">
        <v>4067</v>
      </c>
      <c r="B7208" s="237" t="s">
        <v>6584</v>
      </c>
      <c r="C7208" s="213">
        <v>156783</v>
      </c>
      <c r="D7208" s="213">
        <v>110473</v>
      </c>
      <c r="E7208" s="213">
        <v>118066</v>
      </c>
      <c r="F7208" s="213">
        <v>121262</v>
      </c>
      <c r="G7208" s="213">
        <v>157830</v>
      </c>
      <c r="H7208" s="213">
        <v>212699</v>
      </c>
      <c r="I7208" s="213">
        <v>233846</v>
      </c>
      <c r="J7208" s="213">
        <v>212102</v>
      </c>
      <c r="K7208" s="213">
        <v>157254</v>
      </c>
      <c r="L7208" s="213">
        <v>191096</v>
      </c>
      <c r="M7208" s="213">
        <v>231991</v>
      </c>
      <c r="N7208" s="213">
        <v>241476</v>
      </c>
      <c r="O7208" s="213">
        <v>262293</v>
      </c>
      <c r="P7208" s="214">
        <v>269166</v>
      </c>
    </row>
    <row r="7209" spans="1:16" x14ac:dyDescent="0.25">
      <c r="A7209" s="236" t="s">
        <v>4831</v>
      </c>
      <c r="B7209" s="237" t="s">
        <v>5955</v>
      </c>
      <c r="C7209" s="213">
        <v>48429</v>
      </c>
      <c r="D7209" s="213">
        <v>46841</v>
      </c>
      <c r="E7209" s="213">
        <v>41657</v>
      </c>
      <c r="F7209" s="213">
        <v>66242</v>
      </c>
      <c r="G7209" s="213">
        <v>72514</v>
      </c>
      <c r="H7209" s="213">
        <v>73206</v>
      </c>
      <c r="I7209" s="213">
        <v>42161</v>
      </c>
      <c r="J7209" s="213">
        <v>3739</v>
      </c>
      <c r="K7209" s="213">
        <v>295</v>
      </c>
      <c r="L7209" s="213">
        <v>218</v>
      </c>
      <c r="M7209" s="213">
        <v>248</v>
      </c>
      <c r="N7209" s="213">
        <v>211</v>
      </c>
      <c r="O7209" s="213">
        <v>40</v>
      </c>
      <c r="P7209" s="214">
        <v>432</v>
      </c>
    </row>
    <row r="7210" spans="1:16" x14ac:dyDescent="0.25">
      <c r="A7210" s="236" t="s">
        <v>1609</v>
      </c>
      <c r="B7210" s="237" t="s">
        <v>5818</v>
      </c>
      <c r="C7210" s="213">
        <v>262443</v>
      </c>
      <c r="D7210" s="213">
        <v>277133</v>
      </c>
      <c r="E7210" s="213">
        <v>350014</v>
      </c>
      <c r="F7210" s="213">
        <v>397048</v>
      </c>
      <c r="G7210" s="213">
        <v>466280</v>
      </c>
      <c r="H7210" s="213">
        <v>538664</v>
      </c>
      <c r="I7210" s="213">
        <v>632465</v>
      </c>
      <c r="J7210" s="213">
        <v>724000</v>
      </c>
      <c r="K7210" s="213">
        <v>580086</v>
      </c>
      <c r="L7210" s="213">
        <v>670673</v>
      </c>
      <c r="M7210" s="213">
        <v>774535</v>
      </c>
      <c r="N7210" s="213">
        <v>832183</v>
      </c>
      <c r="O7210" s="213">
        <v>899932</v>
      </c>
      <c r="P7210" s="214">
        <v>984062</v>
      </c>
    </row>
    <row r="7211" spans="1:16" x14ac:dyDescent="0.25">
      <c r="A7211" s="236" t="s">
        <v>1350</v>
      </c>
      <c r="B7211" s="237" t="s">
        <v>7650</v>
      </c>
      <c r="C7211" s="213">
        <v>109408</v>
      </c>
      <c r="D7211" s="213">
        <v>111144</v>
      </c>
      <c r="E7211" s="213">
        <v>112619</v>
      </c>
      <c r="F7211" s="213">
        <v>129588</v>
      </c>
      <c r="G7211" s="213">
        <v>141919</v>
      </c>
      <c r="H7211" s="213">
        <v>149439</v>
      </c>
      <c r="I7211" s="213">
        <v>211634</v>
      </c>
      <c r="J7211" s="213">
        <v>247658</v>
      </c>
      <c r="K7211" s="213">
        <v>214352</v>
      </c>
      <c r="L7211" s="213">
        <v>239085</v>
      </c>
      <c r="M7211" s="213">
        <v>261035</v>
      </c>
      <c r="N7211" s="213">
        <v>278087</v>
      </c>
      <c r="O7211" s="213">
        <v>270136</v>
      </c>
      <c r="P7211" s="214">
        <v>292262</v>
      </c>
    </row>
    <row r="7212" spans="1:16" x14ac:dyDescent="0.25">
      <c r="A7212" s="236" t="s">
        <v>2835</v>
      </c>
      <c r="B7212" s="237" t="s">
        <v>6918</v>
      </c>
      <c r="C7212" s="213">
        <v>308689</v>
      </c>
      <c r="D7212" s="213">
        <v>302973</v>
      </c>
      <c r="E7212" s="213">
        <v>348157</v>
      </c>
      <c r="F7212" s="213">
        <v>372679</v>
      </c>
      <c r="G7212" s="213">
        <v>427409</v>
      </c>
      <c r="H7212" s="213">
        <v>493853</v>
      </c>
      <c r="I7212" s="213">
        <v>540878</v>
      </c>
      <c r="J7212" s="213">
        <v>597591</v>
      </c>
      <c r="K7212" s="213">
        <v>505384</v>
      </c>
      <c r="L7212" s="213">
        <v>593415</v>
      </c>
      <c r="M7212" s="213">
        <v>737833</v>
      </c>
      <c r="N7212" s="213">
        <v>784220</v>
      </c>
      <c r="O7212" s="213">
        <v>819140</v>
      </c>
      <c r="P7212" s="214">
        <v>820625</v>
      </c>
    </row>
    <row r="7213" spans="1:16" x14ac:dyDescent="0.25">
      <c r="A7213" s="236" t="s">
        <v>1835</v>
      </c>
      <c r="B7213" s="237" t="s">
        <v>6253</v>
      </c>
      <c r="C7213" s="213">
        <v>64393</v>
      </c>
      <c r="D7213" s="213">
        <v>73594</v>
      </c>
      <c r="E7213" s="213">
        <v>94933</v>
      </c>
      <c r="F7213" s="213">
        <v>116496</v>
      </c>
      <c r="G7213" s="213">
        <v>101812</v>
      </c>
      <c r="H7213" s="213">
        <v>127306</v>
      </c>
      <c r="I7213" s="213">
        <v>136898</v>
      </c>
      <c r="J7213" s="213">
        <v>168305</v>
      </c>
      <c r="K7213" s="213">
        <v>134269</v>
      </c>
      <c r="L7213" s="213">
        <v>144740</v>
      </c>
      <c r="M7213" s="213">
        <v>161915</v>
      </c>
      <c r="N7213" s="213">
        <v>150500</v>
      </c>
      <c r="O7213" s="213">
        <v>155548</v>
      </c>
      <c r="P7213" s="214">
        <v>147591</v>
      </c>
    </row>
    <row r="7214" spans="1:16" x14ac:dyDescent="0.25">
      <c r="A7214" s="236" t="s">
        <v>2468</v>
      </c>
      <c r="B7214" s="237" t="s">
        <v>6252</v>
      </c>
      <c r="C7214" s="213">
        <v>134878</v>
      </c>
      <c r="D7214" s="213">
        <v>149430</v>
      </c>
      <c r="E7214" s="213">
        <v>165885</v>
      </c>
      <c r="F7214" s="213">
        <v>192916</v>
      </c>
      <c r="G7214" s="213">
        <v>202890</v>
      </c>
      <c r="H7214" s="213">
        <v>232544</v>
      </c>
      <c r="I7214" s="213">
        <v>264311</v>
      </c>
      <c r="J7214" s="213">
        <v>297665</v>
      </c>
      <c r="K7214" s="213">
        <v>243655</v>
      </c>
      <c r="L7214" s="213">
        <v>321256</v>
      </c>
      <c r="M7214" s="213">
        <v>384527</v>
      </c>
      <c r="N7214" s="213">
        <v>391954</v>
      </c>
      <c r="O7214" s="213">
        <v>459517</v>
      </c>
      <c r="P7214" s="214">
        <v>459029</v>
      </c>
    </row>
    <row r="7215" spans="1:16" x14ac:dyDescent="0.25">
      <c r="A7215" s="236" t="s">
        <v>3047</v>
      </c>
      <c r="B7215" s="237" t="s">
        <v>8928</v>
      </c>
      <c r="C7215" s="213">
        <v>1438092</v>
      </c>
      <c r="D7215" s="213">
        <v>1358067</v>
      </c>
      <c r="E7215" s="213">
        <v>1312635</v>
      </c>
      <c r="F7215" s="213">
        <v>1392522</v>
      </c>
      <c r="G7215" s="213">
        <v>1457690</v>
      </c>
      <c r="H7215" s="213">
        <v>1434908</v>
      </c>
      <c r="I7215" s="213">
        <v>1287990</v>
      </c>
      <c r="J7215" s="213">
        <v>1321668</v>
      </c>
      <c r="K7215" s="213">
        <v>921424</v>
      </c>
      <c r="L7215" s="213">
        <v>1472755</v>
      </c>
      <c r="M7215" s="213">
        <v>1437343</v>
      </c>
      <c r="N7215" s="213">
        <v>878987</v>
      </c>
      <c r="O7215" s="213">
        <v>924276</v>
      </c>
      <c r="P7215" s="214">
        <v>801951</v>
      </c>
    </row>
    <row r="7216" spans="1:16" x14ac:dyDescent="0.25">
      <c r="A7216" s="236" t="s">
        <v>1357</v>
      </c>
      <c r="B7216" s="237" t="s">
        <v>5983</v>
      </c>
      <c r="C7216" s="213">
        <v>170655</v>
      </c>
      <c r="D7216" s="213">
        <v>173314</v>
      </c>
      <c r="E7216" s="213">
        <v>160189</v>
      </c>
      <c r="F7216" s="213">
        <v>196432</v>
      </c>
      <c r="G7216" s="213">
        <v>222382</v>
      </c>
      <c r="H7216" s="213">
        <v>229071</v>
      </c>
      <c r="I7216" s="213">
        <v>312904</v>
      </c>
      <c r="J7216" s="213">
        <v>515228</v>
      </c>
      <c r="K7216" s="213">
        <v>550988</v>
      </c>
      <c r="L7216" s="213">
        <v>664320</v>
      </c>
      <c r="M7216" s="213">
        <v>731993</v>
      </c>
      <c r="N7216" s="213">
        <v>735643</v>
      </c>
      <c r="O7216" s="213">
        <v>766457</v>
      </c>
      <c r="P7216" s="214">
        <v>728871</v>
      </c>
    </row>
    <row r="7217" spans="1:16" x14ac:dyDescent="0.25">
      <c r="A7217" s="236" t="s">
        <v>3452</v>
      </c>
      <c r="B7217" s="237" t="s">
        <v>6041</v>
      </c>
      <c r="C7217" s="213">
        <v>137984</v>
      </c>
      <c r="D7217" s="213">
        <v>143427</v>
      </c>
      <c r="E7217" s="213">
        <v>164028</v>
      </c>
      <c r="F7217" s="213">
        <v>162898</v>
      </c>
      <c r="G7217" s="213">
        <v>167315</v>
      </c>
      <c r="H7217" s="213">
        <v>287703</v>
      </c>
      <c r="I7217" s="213">
        <v>292766</v>
      </c>
      <c r="J7217" s="213">
        <v>231685</v>
      </c>
      <c r="K7217" s="213">
        <v>183383</v>
      </c>
      <c r="L7217" s="213">
        <v>249653</v>
      </c>
      <c r="M7217" s="213">
        <v>268175</v>
      </c>
      <c r="N7217" s="213">
        <v>273081</v>
      </c>
      <c r="O7217" s="213">
        <v>280712</v>
      </c>
      <c r="P7217" s="214">
        <v>182643</v>
      </c>
    </row>
    <row r="7218" spans="1:16" x14ac:dyDescent="0.25">
      <c r="A7218" s="236" t="s">
        <v>3073</v>
      </c>
      <c r="B7218" s="237" t="s">
        <v>10262</v>
      </c>
      <c r="C7218" s="213">
        <v>52296</v>
      </c>
      <c r="D7218" s="213">
        <v>43856</v>
      </c>
      <c r="E7218" s="213">
        <v>47247</v>
      </c>
      <c r="F7218" s="213">
        <v>49803</v>
      </c>
      <c r="G7218" s="213">
        <v>50700</v>
      </c>
      <c r="H7218" s="213">
        <v>59426</v>
      </c>
      <c r="I7218" s="213">
        <v>76642</v>
      </c>
      <c r="J7218" s="213">
        <v>60303</v>
      </c>
      <c r="K7218" s="213">
        <v>61037</v>
      </c>
      <c r="L7218" s="213">
        <v>35416</v>
      </c>
      <c r="M7218" s="213">
        <v>32988</v>
      </c>
      <c r="N7218" s="213">
        <v>37028</v>
      </c>
      <c r="O7218" s="213">
        <v>31741</v>
      </c>
      <c r="P7218" s="214">
        <v>31635</v>
      </c>
    </row>
    <row r="7219" spans="1:16" x14ac:dyDescent="0.25">
      <c r="A7219" s="236" t="s">
        <v>2311</v>
      </c>
      <c r="B7219" s="237" t="s">
        <v>10263</v>
      </c>
      <c r="C7219" s="213">
        <v>227642</v>
      </c>
      <c r="D7219" s="213">
        <v>210534</v>
      </c>
      <c r="E7219" s="213">
        <v>228657</v>
      </c>
      <c r="F7219" s="213">
        <v>233054</v>
      </c>
      <c r="G7219" s="213">
        <v>236060</v>
      </c>
      <c r="H7219" s="213">
        <v>234373</v>
      </c>
      <c r="I7219" s="213">
        <v>243891</v>
      </c>
      <c r="J7219" s="213">
        <v>250618</v>
      </c>
      <c r="K7219" s="213">
        <v>179202</v>
      </c>
      <c r="L7219" s="213">
        <v>206618</v>
      </c>
      <c r="M7219" s="213">
        <v>258143</v>
      </c>
      <c r="N7219" s="213">
        <v>266728</v>
      </c>
      <c r="O7219" s="213">
        <v>258042</v>
      </c>
      <c r="P7219" s="214">
        <v>249482</v>
      </c>
    </row>
    <row r="7220" spans="1:16" x14ac:dyDescent="0.25">
      <c r="A7220" s="236" t="s">
        <v>3204</v>
      </c>
      <c r="B7220" s="237" t="s">
        <v>5984</v>
      </c>
      <c r="C7220" s="213">
        <v>56155</v>
      </c>
      <c r="D7220" s="213">
        <v>59333</v>
      </c>
      <c r="E7220" s="213">
        <v>58052</v>
      </c>
      <c r="F7220" s="213">
        <v>69023</v>
      </c>
      <c r="G7220" s="213">
        <v>89023</v>
      </c>
      <c r="H7220" s="213">
        <v>79510</v>
      </c>
      <c r="I7220" s="213">
        <v>87737</v>
      </c>
      <c r="J7220" s="213">
        <v>65264</v>
      </c>
      <c r="K7220" s="213">
        <v>45218</v>
      </c>
      <c r="L7220" s="213">
        <v>60968</v>
      </c>
      <c r="M7220" s="213">
        <v>93817</v>
      </c>
      <c r="N7220" s="213">
        <v>97841</v>
      </c>
      <c r="O7220" s="213">
        <v>115351</v>
      </c>
      <c r="P7220" s="214">
        <v>119795</v>
      </c>
    </row>
    <row r="7221" spans="1:16" x14ac:dyDescent="0.25">
      <c r="A7221" s="236" t="s">
        <v>4477</v>
      </c>
      <c r="B7221" s="237" t="s">
        <v>5674</v>
      </c>
      <c r="C7221" s="213">
        <v>46831</v>
      </c>
      <c r="D7221" s="213">
        <v>48628</v>
      </c>
      <c r="E7221" s="213">
        <v>68131</v>
      </c>
      <c r="F7221" s="213">
        <v>77603</v>
      </c>
      <c r="G7221" s="213">
        <v>89421</v>
      </c>
      <c r="H7221" s="213">
        <v>92149</v>
      </c>
      <c r="I7221" s="213">
        <v>43551</v>
      </c>
      <c r="J7221" s="213">
        <v>6740</v>
      </c>
      <c r="K7221" s="213">
        <v>176</v>
      </c>
      <c r="L7221" s="213">
        <v>71</v>
      </c>
      <c r="M7221" s="213">
        <v>21</v>
      </c>
      <c r="N7221" s="213">
        <v>28</v>
      </c>
      <c r="O7221" s="213">
        <v>14</v>
      </c>
      <c r="P7221" s="214">
        <v>0</v>
      </c>
    </row>
    <row r="7222" spans="1:16" x14ac:dyDescent="0.25">
      <c r="A7222" s="236" t="s">
        <v>3651</v>
      </c>
      <c r="B7222" s="237" t="s">
        <v>6084</v>
      </c>
      <c r="C7222" s="213">
        <v>68439</v>
      </c>
      <c r="D7222" s="213">
        <v>88459</v>
      </c>
      <c r="E7222" s="213">
        <v>134387</v>
      </c>
      <c r="F7222" s="213">
        <v>103723</v>
      </c>
      <c r="G7222" s="213">
        <v>169487</v>
      </c>
      <c r="H7222" s="213">
        <v>173613</v>
      </c>
      <c r="I7222" s="213">
        <v>137692</v>
      </c>
      <c r="J7222" s="213">
        <v>168664</v>
      </c>
      <c r="K7222" s="213">
        <v>121925</v>
      </c>
      <c r="L7222" s="213">
        <v>386447</v>
      </c>
      <c r="M7222" s="213">
        <v>353832</v>
      </c>
      <c r="N7222" s="213">
        <v>192191</v>
      </c>
      <c r="O7222" s="213">
        <v>227772</v>
      </c>
      <c r="P7222" s="214">
        <v>237641</v>
      </c>
    </row>
    <row r="7223" spans="1:16" x14ac:dyDescent="0.25">
      <c r="A7223" s="236" t="s">
        <v>2184</v>
      </c>
      <c r="B7223" s="237" t="s">
        <v>7963</v>
      </c>
      <c r="C7223" s="213">
        <v>98595</v>
      </c>
      <c r="D7223" s="213">
        <v>104100</v>
      </c>
      <c r="E7223" s="213">
        <v>145913</v>
      </c>
      <c r="F7223" s="213">
        <v>166761</v>
      </c>
      <c r="G7223" s="213">
        <v>159096</v>
      </c>
      <c r="H7223" s="213">
        <v>165085</v>
      </c>
      <c r="I7223" s="213">
        <v>139016</v>
      </c>
      <c r="J7223" s="213">
        <v>145310</v>
      </c>
      <c r="K7223" s="213">
        <v>119222</v>
      </c>
      <c r="L7223" s="213">
        <v>146831</v>
      </c>
      <c r="M7223" s="213">
        <v>178468</v>
      </c>
      <c r="N7223" s="213">
        <v>135498</v>
      </c>
      <c r="O7223" s="213">
        <v>151144</v>
      </c>
      <c r="P7223" s="214">
        <v>182697</v>
      </c>
    </row>
    <row r="7224" spans="1:16" x14ac:dyDescent="0.25">
      <c r="A7224" s="236" t="s">
        <v>3362</v>
      </c>
      <c r="B7224" s="237" t="s">
        <v>6283</v>
      </c>
      <c r="C7224" s="213">
        <v>427097</v>
      </c>
      <c r="D7224" s="213">
        <v>508232</v>
      </c>
      <c r="E7224" s="213">
        <v>594424</v>
      </c>
      <c r="F7224" s="213">
        <v>678943</v>
      </c>
      <c r="G7224" s="213">
        <v>743367</v>
      </c>
      <c r="H7224" s="213">
        <v>788815</v>
      </c>
      <c r="I7224" s="213">
        <v>881075</v>
      </c>
      <c r="J7224" s="213">
        <v>839315</v>
      </c>
      <c r="K7224" s="213">
        <v>619276</v>
      </c>
      <c r="L7224" s="213">
        <v>688251</v>
      </c>
      <c r="M7224" s="213">
        <v>694358</v>
      </c>
      <c r="N7224" s="213">
        <v>685808</v>
      </c>
      <c r="O7224" s="213">
        <v>718017</v>
      </c>
      <c r="P7224" s="214">
        <v>766527</v>
      </c>
    </row>
    <row r="7225" spans="1:16" x14ac:dyDescent="0.25">
      <c r="A7225" s="236" t="s">
        <v>823</v>
      </c>
      <c r="B7225" s="237" t="s">
        <v>5825</v>
      </c>
      <c r="C7225" s="213">
        <v>1933819</v>
      </c>
      <c r="D7225" s="213">
        <v>1972239</v>
      </c>
      <c r="E7225" s="213">
        <v>2194567</v>
      </c>
      <c r="F7225" s="213">
        <v>2421360</v>
      </c>
      <c r="G7225" s="213">
        <v>2565806</v>
      </c>
      <c r="H7225" s="213">
        <v>2758656</v>
      </c>
      <c r="I7225" s="213">
        <v>3225290</v>
      </c>
      <c r="J7225" s="213">
        <v>3091394</v>
      </c>
      <c r="K7225" s="213">
        <v>2424223</v>
      </c>
      <c r="L7225" s="213">
        <v>2652400</v>
      </c>
      <c r="M7225" s="213">
        <v>2895275</v>
      </c>
      <c r="N7225" s="213">
        <v>2814555</v>
      </c>
      <c r="O7225" s="213">
        <v>2915704</v>
      </c>
      <c r="P7225" s="214">
        <v>2981971</v>
      </c>
    </row>
    <row r="7226" spans="1:16" x14ac:dyDescent="0.25">
      <c r="A7226" s="236" t="s">
        <v>2410</v>
      </c>
      <c r="B7226" s="237" t="s">
        <v>6038</v>
      </c>
      <c r="C7226" s="213">
        <v>1189892</v>
      </c>
      <c r="D7226" s="213">
        <v>1340100</v>
      </c>
      <c r="E7226" s="213">
        <v>1667239</v>
      </c>
      <c r="F7226" s="213">
        <v>2053572</v>
      </c>
      <c r="G7226" s="213">
        <v>2306510</v>
      </c>
      <c r="H7226" s="213">
        <v>2521313</v>
      </c>
      <c r="I7226" s="213">
        <v>2963946</v>
      </c>
      <c r="J7226" s="213">
        <v>2405185</v>
      </c>
      <c r="K7226" s="213">
        <v>2063685</v>
      </c>
      <c r="L7226" s="213">
        <v>2316158</v>
      </c>
      <c r="M7226" s="213">
        <v>2527544</v>
      </c>
      <c r="N7226" s="213">
        <v>2637795</v>
      </c>
      <c r="O7226" s="213">
        <v>2819291</v>
      </c>
      <c r="P7226" s="214">
        <v>3032446</v>
      </c>
    </row>
    <row r="7227" spans="1:16" x14ac:dyDescent="0.25">
      <c r="A7227" s="236" t="s">
        <v>1877</v>
      </c>
      <c r="B7227" s="237" t="s">
        <v>5747</v>
      </c>
      <c r="C7227" s="213">
        <v>97633</v>
      </c>
      <c r="D7227" s="213">
        <v>108011</v>
      </c>
      <c r="E7227" s="213">
        <v>131450</v>
      </c>
      <c r="F7227" s="213">
        <v>152196</v>
      </c>
      <c r="G7227" s="213">
        <v>173596</v>
      </c>
      <c r="H7227" s="213">
        <v>181575</v>
      </c>
      <c r="I7227" s="213">
        <v>218742</v>
      </c>
      <c r="J7227" s="213">
        <v>197186</v>
      </c>
      <c r="K7227" s="213">
        <v>221277</v>
      </c>
      <c r="L7227" s="213">
        <v>233997</v>
      </c>
      <c r="M7227" s="213">
        <v>236988</v>
      </c>
      <c r="N7227" s="213">
        <v>290760</v>
      </c>
      <c r="O7227" s="213">
        <v>286083</v>
      </c>
      <c r="P7227" s="214">
        <v>277893</v>
      </c>
    </row>
    <row r="7228" spans="1:16" x14ac:dyDescent="0.25">
      <c r="A7228" s="236" t="s">
        <v>1864</v>
      </c>
      <c r="B7228" s="237" t="s">
        <v>8658</v>
      </c>
      <c r="C7228" s="213">
        <v>40104</v>
      </c>
      <c r="D7228" s="213">
        <v>37205</v>
      </c>
      <c r="E7228" s="213">
        <v>40378</v>
      </c>
      <c r="F7228" s="213">
        <v>63505</v>
      </c>
      <c r="G7228" s="213">
        <v>92618</v>
      </c>
      <c r="H7228" s="213">
        <v>85807</v>
      </c>
      <c r="I7228" s="213">
        <v>96728</v>
      </c>
      <c r="J7228" s="213">
        <v>84104</v>
      </c>
      <c r="K7228" s="213">
        <v>73462</v>
      </c>
      <c r="L7228" s="213">
        <v>81556</v>
      </c>
      <c r="M7228" s="213">
        <v>87807</v>
      </c>
      <c r="N7228" s="213">
        <v>62305</v>
      </c>
      <c r="O7228" s="213">
        <v>56875</v>
      </c>
      <c r="P7228" s="214">
        <v>53524</v>
      </c>
    </row>
    <row r="7229" spans="1:16" x14ac:dyDescent="0.25">
      <c r="A7229" s="236" t="s">
        <v>1011</v>
      </c>
      <c r="B7229" s="237" t="s">
        <v>7651</v>
      </c>
      <c r="C7229" s="213">
        <v>425969</v>
      </c>
      <c r="D7229" s="213">
        <v>442217</v>
      </c>
      <c r="E7229" s="213">
        <v>488127</v>
      </c>
      <c r="F7229" s="213">
        <v>550089</v>
      </c>
      <c r="G7229" s="213">
        <v>616129</v>
      </c>
      <c r="H7229" s="213">
        <v>654579</v>
      </c>
      <c r="I7229" s="213">
        <v>685421</v>
      </c>
      <c r="J7229" s="213">
        <v>700905</v>
      </c>
      <c r="K7229" s="213">
        <v>558889</v>
      </c>
      <c r="L7229" s="213">
        <v>694037</v>
      </c>
      <c r="M7229" s="213">
        <v>719824</v>
      </c>
      <c r="N7229" s="213">
        <v>630260</v>
      </c>
      <c r="O7229" s="213">
        <v>661608</v>
      </c>
      <c r="P7229" s="214">
        <v>670404</v>
      </c>
    </row>
    <row r="7230" spans="1:16" x14ac:dyDescent="0.25">
      <c r="A7230" s="236" t="s">
        <v>1065</v>
      </c>
      <c r="B7230" s="237" t="s">
        <v>5752</v>
      </c>
      <c r="C7230" s="213">
        <v>513284</v>
      </c>
      <c r="D7230" s="213">
        <v>525065</v>
      </c>
      <c r="E7230" s="213">
        <v>604528</v>
      </c>
      <c r="F7230" s="213">
        <v>681046</v>
      </c>
      <c r="G7230" s="213">
        <v>812637</v>
      </c>
      <c r="H7230" s="213">
        <v>1006378</v>
      </c>
      <c r="I7230" s="213">
        <v>1231991</v>
      </c>
      <c r="J7230" s="213">
        <v>1427522</v>
      </c>
      <c r="K7230" s="213">
        <v>1327619</v>
      </c>
      <c r="L7230" s="213">
        <v>1618139</v>
      </c>
      <c r="M7230" s="213">
        <v>1808904</v>
      </c>
      <c r="N7230" s="213">
        <v>1663027</v>
      </c>
      <c r="O7230" s="213">
        <v>1743135</v>
      </c>
      <c r="P7230" s="214">
        <v>1712942</v>
      </c>
    </row>
    <row r="7231" spans="1:16" x14ac:dyDescent="0.25">
      <c r="A7231" s="236" t="s">
        <v>3555</v>
      </c>
      <c r="B7231" s="237" t="s">
        <v>10179</v>
      </c>
      <c r="C7231" s="213">
        <v>79291</v>
      </c>
      <c r="D7231" s="213">
        <v>72526</v>
      </c>
      <c r="E7231" s="213">
        <v>78651</v>
      </c>
      <c r="F7231" s="213">
        <v>79169</v>
      </c>
      <c r="G7231" s="213">
        <v>60381</v>
      </c>
      <c r="H7231" s="213">
        <v>47879</v>
      </c>
      <c r="I7231" s="213">
        <v>48199</v>
      </c>
      <c r="J7231" s="213">
        <v>34799</v>
      </c>
      <c r="K7231" s="213">
        <v>25731</v>
      </c>
      <c r="L7231" s="213">
        <v>24155</v>
      </c>
      <c r="M7231" s="213">
        <v>20056</v>
      </c>
      <c r="N7231" s="213">
        <v>16643</v>
      </c>
      <c r="O7231" s="213">
        <v>16340</v>
      </c>
      <c r="P7231" s="214">
        <v>21728</v>
      </c>
    </row>
    <row r="7232" spans="1:16" x14ac:dyDescent="0.25">
      <c r="A7232" s="236" t="s">
        <v>4363</v>
      </c>
      <c r="B7232" s="237" t="s">
        <v>10180</v>
      </c>
      <c r="C7232" s="213">
        <v>425220</v>
      </c>
      <c r="D7232" s="213">
        <v>447562</v>
      </c>
      <c r="E7232" s="213">
        <v>446864</v>
      </c>
      <c r="F7232" s="213">
        <v>522087</v>
      </c>
      <c r="G7232" s="213">
        <v>569418</v>
      </c>
      <c r="H7232" s="213">
        <v>598491</v>
      </c>
      <c r="I7232" s="213">
        <v>687044</v>
      </c>
      <c r="J7232" s="213">
        <v>685552</v>
      </c>
      <c r="K7232" s="213">
        <v>485716</v>
      </c>
      <c r="L7232" s="213">
        <v>557023</v>
      </c>
      <c r="M7232" s="213">
        <v>638284</v>
      </c>
      <c r="N7232" s="213">
        <v>1667</v>
      </c>
      <c r="O7232" s="213">
        <v>2562</v>
      </c>
      <c r="P7232" s="214">
        <v>205</v>
      </c>
    </row>
    <row r="7233" spans="1:16" x14ac:dyDescent="0.25">
      <c r="A7233" s="236" t="s">
        <v>3533</v>
      </c>
      <c r="B7233" s="237" t="s">
        <v>7174</v>
      </c>
      <c r="C7233" s="213">
        <v>372088</v>
      </c>
      <c r="D7233" s="213">
        <v>420988</v>
      </c>
      <c r="E7233" s="213">
        <v>465427</v>
      </c>
      <c r="F7233" s="213">
        <v>518039</v>
      </c>
      <c r="G7233" s="213">
        <v>526488</v>
      </c>
      <c r="H7233" s="213">
        <v>460113</v>
      </c>
      <c r="I7233" s="213">
        <v>448689</v>
      </c>
      <c r="J7233" s="213">
        <v>477212</v>
      </c>
      <c r="K7233" s="213">
        <v>365161</v>
      </c>
      <c r="L7233" s="213">
        <v>480343</v>
      </c>
      <c r="M7233" s="213">
        <v>573234</v>
      </c>
      <c r="N7233" s="213">
        <v>543732</v>
      </c>
      <c r="O7233" s="213">
        <v>551865</v>
      </c>
      <c r="P7233" s="214">
        <v>682006</v>
      </c>
    </row>
    <row r="7234" spans="1:16" x14ac:dyDescent="0.25">
      <c r="A7234" s="236" t="s">
        <v>3190</v>
      </c>
      <c r="B7234" s="237" t="s">
        <v>9035</v>
      </c>
      <c r="C7234" s="213">
        <v>429832</v>
      </c>
      <c r="D7234" s="213">
        <v>469822</v>
      </c>
      <c r="E7234" s="213">
        <v>524472</v>
      </c>
      <c r="F7234" s="213">
        <v>567889</v>
      </c>
      <c r="G7234" s="213">
        <v>714667</v>
      </c>
      <c r="H7234" s="213">
        <v>792698</v>
      </c>
      <c r="I7234" s="213">
        <v>745126</v>
      </c>
      <c r="J7234" s="213">
        <v>716161</v>
      </c>
      <c r="K7234" s="213">
        <v>562442</v>
      </c>
      <c r="L7234" s="213">
        <v>711981</v>
      </c>
      <c r="M7234" s="213">
        <v>794245</v>
      </c>
      <c r="N7234" s="213">
        <v>960146</v>
      </c>
      <c r="O7234" s="213">
        <v>1040435</v>
      </c>
      <c r="P7234" s="214">
        <v>1088801</v>
      </c>
    </row>
    <row r="7235" spans="1:16" x14ac:dyDescent="0.25">
      <c r="A7235" s="236" t="s">
        <v>3978</v>
      </c>
      <c r="B7235" s="237" t="s">
        <v>9592</v>
      </c>
      <c r="C7235" s="213">
        <v>13931</v>
      </c>
      <c r="D7235" s="213">
        <v>24186</v>
      </c>
      <c r="E7235" s="213">
        <v>28457</v>
      </c>
      <c r="F7235" s="213">
        <v>25318</v>
      </c>
      <c r="G7235" s="213">
        <v>19421</v>
      </c>
      <c r="H7235" s="213">
        <v>41424</v>
      </c>
      <c r="I7235" s="213">
        <v>30983</v>
      </c>
      <c r="J7235" s="213">
        <v>31262</v>
      </c>
      <c r="K7235" s="213">
        <v>18399</v>
      </c>
      <c r="L7235" s="213">
        <v>16636</v>
      </c>
      <c r="M7235" s="213">
        <v>20098</v>
      </c>
      <c r="N7235" s="213">
        <v>18049</v>
      </c>
      <c r="O7235" s="213">
        <v>19298</v>
      </c>
      <c r="P7235" s="214">
        <v>21595</v>
      </c>
    </row>
    <row r="7236" spans="1:16" x14ac:dyDescent="0.25">
      <c r="A7236" s="236" t="s">
        <v>3974</v>
      </c>
      <c r="B7236" s="237" t="s">
        <v>9292</v>
      </c>
      <c r="C7236" s="213">
        <v>23739</v>
      </c>
      <c r="D7236" s="213">
        <v>26122</v>
      </c>
      <c r="E7236" s="213">
        <v>26318</v>
      </c>
      <c r="F7236" s="213">
        <v>23587</v>
      </c>
      <c r="G7236" s="213">
        <v>28436</v>
      </c>
      <c r="H7236" s="213">
        <v>28055</v>
      </c>
      <c r="I7236" s="213">
        <v>18826</v>
      </c>
      <c r="J7236" s="213">
        <v>21208</v>
      </c>
      <c r="K7236" s="213">
        <v>18750</v>
      </c>
      <c r="L7236" s="213">
        <v>19451</v>
      </c>
      <c r="M7236" s="213">
        <v>15347</v>
      </c>
      <c r="N7236" s="213">
        <v>12603</v>
      </c>
      <c r="O7236" s="213">
        <v>20808</v>
      </c>
      <c r="P7236" s="214">
        <v>28139</v>
      </c>
    </row>
    <row r="7237" spans="1:16" x14ac:dyDescent="0.25">
      <c r="A7237" s="236" t="s">
        <v>1084</v>
      </c>
      <c r="B7237" s="237" t="s">
        <v>7569</v>
      </c>
      <c r="C7237" s="213">
        <v>953384</v>
      </c>
      <c r="D7237" s="213">
        <v>1053665</v>
      </c>
      <c r="E7237" s="213">
        <v>1202392</v>
      </c>
      <c r="F7237" s="213">
        <v>1352809</v>
      </c>
      <c r="G7237" s="213">
        <v>1445887</v>
      </c>
      <c r="H7237" s="213">
        <v>1493745</v>
      </c>
      <c r="I7237" s="213">
        <v>1656818</v>
      </c>
      <c r="J7237" s="213">
        <v>1671504</v>
      </c>
      <c r="K7237" s="213">
        <v>1363247</v>
      </c>
      <c r="L7237" s="213">
        <v>1701757</v>
      </c>
      <c r="M7237" s="213">
        <v>1958669</v>
      </c>
      <c r="N7237" s="213">
        <v>1932253</v>
      </c>
      <c r="O7237" s="213">
        <v>2060490</v>
      </c>
      <c r="P7237" s="214">
        <v>2156274</v>
      </c>
    </row>
    <row r="7238" spans="1:16" x14ac:dyDescent="0.25">
      <c r="A7238" s="236" t="s">
        <v>2032</v>
      </c>
      <c r="B7238" s="237" t="s">
        <v>7570</v>
      </c>
      <c r="C7238" s="213">
        <v>823750</v>
      </c>
      <c r="D7238" s="213">
        <v>867571</v>
      </c>
      <c r="E7238" s="213">
        <v>804623</v>
      </c>
      <c r="F7238" s="213">
        <v>903307</v>
      </c>
      <c r="G7238" s="213">
        <v>899568</v>
      </c>
      <c r="H7238" s="213">
        <v>1006487</v>
      </c>
      <c r="I7238" s="213">
        <v>1001500</v>
      </c>
      <c r="J7238" s="213">
        <v>1017803</v>
      </c>
      <c r="K7238" s="213">
        <v>864324</v>
      </c>
      <c r="L7238" s="213">
        <v>963799</v>
      </c>
      <c r="M7238" s="213">
        <v>1012693</v>
      </c>
      <c r="N7238" s="213">
        <v>1018677</v>
      </c>
      <c r="O7238" s="213">
        <v>1096427</v>
      </c>
      <c r="P7238" s="214">
        <v>1130096</v>
      </c>
    </row>
    <row r="7239" spans="1:16" x14ac:dyDescent="0.25">
      <c r="A7239" s="236" t="s">
        <v>1666</v>
      </c>
      <c r="B7239" s="237" t="s">
        <v>9036</v>
      </c>
      <c r="C7239" s="213">
        <v>157013</v>
      </c>
      <c r="D7239" s="213">
        <v>177191</v>
      </c>
      <c r="E7239" s="213">
        <v>203848</v>
      </c>
      <c r="F7239" s="213">
        <v>225838</v>
      </c>
      <c r="G7239" s="213">
        <v>229890</v>
      </c>
      <c r="H7239" s="213">
        <v>242970</v>
      </c>
      <c r="I7239" s="213">
        <v>225283</v>
      </c>
      <c r="J7239" s="213">
        <v>228822</v>
      </c>
      <c r="K7239" s="213">
        <v>196582</v>
      </c>
      <c r="L7239" s="213">
        <v>212717</v>
      </c>
      <c r="M7239" s="213">
        <v>220050</v>
      </c>
      <c r="N7239" s="213">
        <v>206251</v>
      </c>
      <c r="O7239" s="213">
        <v>226945</v>
      </c>
      <c r="P7239" s="214">
        <v>248895</v>
      </c>
    </row>
    <row r="7240" spans="1:16" x14ac:dyDescent="0.25">
      <c r="A7240" s="236" t="s">
        <v>2441</v>
      </c>
      <c r="B7240" s="237" t="s">
        <v>7175</v>
      </c>
      <c r="C7240" s="213">
        <v>121425</v>
      </c>
      <c r="D7240" s="213">
        <v>158023</v>
      </c>
      <c r="E7240" s="213">
        <v>162720</v>
      </c>
      <c r="F7240" s="213">
        <v>175639</v>
      </c>
      <c r="G7240" s="213">
        <v>165624</v>
      </c>
      <c r="H7240" s="213">
        <v>186500</v>
      </c>
      <c r="I7240" s="213">
        <v>215864</v>
      </c>
      <c r="J7240" s="213">
        <v>241778</v>
      </c>
      <c r="K7240" s="213">
        <v>211495</v>
      </c>
      <c r="L7240" s="213">
        <v>217494</v>
      </c>
      <c r="M7240" s="213">
        <v>286388</v>
      </c>
      <c r="N7240" s="213">
        <v>257607</v>
      </c>
      <c r="O7240" s="213">
        <v>269136</v>
      </c>
      <c r="P7240" s="214">
        <v>242712</v>
      </c>
    </row>
    <row r="7241" spans="1:16" x14ac:dyDescent="0.25">
      <c r="A7241" s="236" t="s">
        <v>3020</v>
      </c>
      <c r="B7241" s="237" t="s">
        <v>9629</v>
      </c>
      <c r="C7241" s="213">
        <v>180816</v>
      </c>
      <c r="D7241" s="213">
        <v>207715</v>
      </c>
      <c r="E7241" s="213">
        <v>202115</v>
      </c>
      <c r="F7241" s="213">
        <v>210911</v>
      </c>
      <c r="G7241" s="213">
        <v>233780</v>
      </c>
      <c r="H7241" s="213">
        <v>252910</v>
      </c>
      <c r="I7241" s="213">
        <v>209742</v>
      </c>
      <c r="J7241" s="213">
        <v>286968</v>
      </c>
      <c r="K7241" s="213">
        <v>371385</v>
      </c>
      <c r="L7241" s="213">
        <v>316680</v>
      </c>
      <c r="M7241" s="213">
        <v>390073</v>
      </c>
      <c r="N7241" s="213">
        <v>338058</v>
      </c>
      <c r="O7241" s="213">
        <v>334320</v>
      </c>
      <c r="P7241" s="214">
        <v>356079</v>
      </c>
    </row>
    <row r="7242" spans="1:16" x14ac:dyDescent="0.25">
      <c r="A7242" s="236" t="s">
        <v>3777</v>
      </c>
      <c r="B7242" s="237" t="s">
        <v>6934</v>
      </c>
      <c r="C7242" s="213">
        <v>384024</v>
      </c>
      <c r="D7242" s="213">
        <v>449914</v>
      </c>
      <c r="E7242" s="213">
        <v>556339</v>
      </c>
      <c r="F7242" s="213">
        <v>671609</v>
      </c>
      <c r="G7242" s="213">
        <v>761511</v>
      </c>
      <c r="H7242" s="213">
        <v>861527</v>
      </c>
      <c r="I7242" s="213">
        <v>976944</v>
      </c>
      <c r="J7242" s="213">
        <v>1044741</v>
      </c>
      <c r="K7242" s="213">
        <v>930048</v>
      </c>
      <c r="L7242" s="213">
        <v>1228250</v>
      </c>
      <c r="M7242" s="213">
        <v>1486387</v>
      </c>
      <c r="N7242" s="213">
        <v>1375260</v>
      </c>
      <c r="O7242" s="213">
        <v>1308076</v>
      </c>
      <c r="P7242" s="214">
        <v>1261867</v>
      </c>
    </row>
    <row r="7243" spans="1:16" x14ac:dyDescent="0.25">
      <c r="A7243" s="236" t="s">
        <v>1716</v>
      </c>
      <c r="B7243" s="237" t="s">
        <v>6401</v>
      </c>
      <c r="C7243" s="213">
        <v>2067978</v>
      </c>
      <c r="D7243" s="213">
        <v>2003645</v>
      </c>
      <c r="E7243" s="213">
        <v>1873620</v>
      </c>
      <c r="F7243" s="213">
        <v>2039020</v>
      </c>
      <c r="G7243" s="213">
        <v>2092756</v>
      </c>
      <c r="H7243" s="213">
        <v>2214225</v>
      </c>
      <c r="I7243" s="213">
        <v>2510315</v>
      </c>
      <c r="J7243" s="213">
        <v>2860143</v>
      </c>
      <c r="K7243" s="213">
        <v>2399847</v>
      </c>
      <c r="L7243" s="213">
        <v>3221716</v>
      </c>
      <c r="M7243" s="213">
        <v>3921688</v>
      </c>
      <c r="N7243" s="213">
        <v>3964828</v>
      </c>
      <c r="O7243" s="213">
        <v>4085602</v>
      </c>
      <c r="P7243" s="214">
        <v>4179548</v>
      </c>
    </row>
    <row r="7244" spans="1:16" x14ac:dyDescent="0.25">
      <c r="A7244" s="236" t="s">
        <v>1390</v>
      </c>
      <c r="B7244" s="237" t="s">
        <v>6935</v>
      </c>
      <c r="C7244" s="213">
        <v>3184994</v>
      </c>
      <c r="D7244" s="213">
        <v>3237367</v>
      </c>
      <c r="E7244" s="213">
        <v>3467902</v>
      </c>
      <c r="F7244" s="213">
        <v>3637222</v>
      </c>
      <c r="G7244" s="213">
        <v>3481812</v>
      </c>
      <c r="H7244" s="213">
        <v>3514252</v>
      </c>
      <c r="I7244" s="213">
        <v>4035774</v>
      </c>
      <c r="J7244" s="213">
        <v>4258951</v>
      </c>
      <c r="K7244" s="213">
        <v>3848215</v>
      </c>
      <c r="L7244" s="213">
        <v>4999875</v>
      </c>
      <c r="M7244" s="213">
        <v>5896603</v>
      </c>
      <c r="N7244" s="213">
        <v>5381005</v>
      </c>
      <c r="O7244" s="213">
        <v>5738070</v>
      </c>
      <c r="P7244" s="214">
        <v>5841729</v>
      </c>
    </row>
    <row r="7245" spans="1:16" x14ac:dyDescent="0.25">
      <c r="A7245" s="236" t="s">
        <v>1248</v>
      </c>
      <c r="B7245" s="237" t="s">
        <v>6054</v>
      </c>
      <c r="C7245" s="213">
        <v>1729598</v>
      </c>
      <c r="D7245" s="213">
        <v>1840702</v>
      </c>
      <c r="E7245" s="213">
        <v>2113501</v>
      </c>
      <c r="F7245" s="213">
        <v>2395656</v>
      </c>
      <c r="G7245" s="213">
        <v>2427468</v>
      </c>
      <c r="H7245" s="213">
        <v>2576861</v>
      </c>
      <c r="I7245" s="213">
        <v>2802867</v>
      </c>
      <c r="J7245" s="213">
        <v>2852451</v>
      </c>
      <c r="K7245" s="213">
        <v>2493744</v>
      </c>
      <c r="L7245" s="213">
        <v>3086774</v>
      </c>
      <c r="M7245" s="213">
        <v>3361568</v>
      </c>
      <c r="N7245" s="213">
        <v>3070793</v>
      </c>
      <c r="O7245" s="213">
        <v>3188189</v>
      </c>
      <c r="P7245" s="214">
        <v>3407730</v>
      </c>
    </row>
    <row r="7246" spans="1:16" x14ac:dyDescent="0.25">
      <c r="A7246" s="236" t="s">
        <v>3666</v>
      </c>
      <c r="B7246" s="237" t="s">
        <v>10148</v>
      </c>
      <c r="C7246" s="213">
        <v>56969</v>
      </c>
      <c r="D7246" s="213">
        <v>58470</v>
      </c>
      <c r="E7246" s="213">
        <v>67067</v>
      </c>
      <c r="F7246" s="213">
        <v>67302</v>
      </c>
      <c r="G7246" s="213">
        <v>77789</v>
      </c>
      <c r="H7246" s="213">
        <v>86685</v>
      </c>
      <c r="I7246" s="213">
        <v>109748</v>
      </c>
      <c r="J7246" s="213">
        <v>123916</v>
      </c>
      <c r="K7246" s="213">
        <v>96394</v>
      </c>
      <c r="L7246" s="213">
        <v>113219</v>
      </c>
      <c r="M7246" s="213">
        <v>124415</v>
      </c>
      <c r="N7246" s="213">
        <v>104349</v>
      </c>
      <c r="O7246" s="213">
        <v>95049</v>
      </c>
      <c r="P7246" s="214">
        <v>108162</v>
      </c>
    </row>
    <row r="7247" spans="1:16" x14ac:dyDescent="0.25">
      <c r="A7247" s="236" t="s">
        <v>2222</v>
      </c>
      <c r="B7247" s="237" t="s">
        <v>7178</v>
      </c>
      <c r="C7247" s="213">
        <v>201251</v>
      </c>
      <c r="D7247" s="213">
        <v>203723</v>
      </c>
      <c r="E7247" s="213">
        <v>237647</v>
      </c>
      <c r="F7247" s="213">
        <v>289340</v>
      </c>
      <c r="G7247" s="213">
        <v>293136</v>
      </c>
      <c r="H7247" s="213">
        <v>292790</v>
      </c>
      <c r="I7247" s="213">
        <v>346925</v>
      </c>
      <c r="J7247" s="213">
        <v>406647</v>
      </c>
      <c r="K7247" s="213">
        <v>334147</v>
      </c>
      <c r="L7247" s="213">
        <v>406358</v>
      </c>
      <c r="M7247" s="213">
        <v>458326</v>
      </c>
      <c r="N7247" s="213">
        <v>478677</v>
      </c>
      <c r="O7247" s="213">
        <v>467843</v>
      </c>
      <c r="P7247" s="214">
        <v>495672</v>
      </c>
    </row>
    <row r="7248" spans="1:16" x14ac:dyDescent="0.25">
      <c r="A7248" s="236" t="s">
        <v>1492</v>
      </c>
      <c r="B7248" s="237" t="s">
        <v>7960</v>
      </c>
      <c r="C7248" s="213">
        <v>185930</v>
      </c>
      <c r="D7248" s="213">
        <v>193743</v>
      </c>
      <c r="E7248" s="213">
        <v>224411</v>
      </c>
      <c r="F7248" s="213">
        <v>264436</v>
      </c>
      <c r="G7248" s="213">
        <v>323242</v>
      </c>
      <c r="H7248" s="213">
        <v>379822</v>
      </c>
      <c r="I7248" s="213">
        <v>510798</v>
      </c>
      <c r="J7248" s="213">
        <v>573683</v>
      </c>
      <c r="K7248" s="213">
        <v>418673</v>
      </c>
      <c r="L7248" s="213">
        <v>418861</v>
      </c>
      <c r="M7248" s="213">
        <v>420777</v>
      </c>
      <c r="N7248" s="213">
        <v>391383</v>
      </c>
      <c r="O7248" s="213">
        <v>394689</v>
      </c>
      <c r="P7248" s="214">
        <v>510187</v>
      </c>
    </row>
    <row r="7249" spans="1:16" x14ac:dyDescent="0.25">
      <c r="A7249" s="236" t="s">
        <v>2278</v>
      </c>
      <c r="B7249" s="237" t="s">
        <v>6220</v>
      </c>
      <c r="C7249" s="213">
        <v>610339</v>
      </c>
      <c r="D7249" s="213">
        <v>655937</v>
      </c>
      <c r="E7249" s="213">
        <v>775536</v>
      </c>
      <c r="F7249" s="213">
        <v>871124</v>
      </c>
      <c r="G7249" s="213">
        <v>922601</v>
      </c>
      <c r="H7249" s="213">
        <v>975544</v>
      </c>
      <c r="I7249" s="213">
        <v>1079840</v>
      </c>
      <c r="J7249" s="213">
        <v>1167385</v>
      </c>
      <c r="K7249" s="213">
        <v>951107</v>
      </c>
      <c r="L7249" s="213">
        <v>1011498</v>
      </c>
      <c r="M7249" s="213">
        <v>1113191</v>
      </c>
      <c r="N7249" s="213">
        <v>1021987</v>
      </c>
      <c r="O7249" s="213">
        <v>1066898</v>
      </c>
      <c r="P7249" s="214">
        <v>1057973</v>
      </c>
    </row>
    <row r="7250" spans="1:16" x14ac:dyDescent="0.25">
      <c r="A7250" s="236" t="s">
        <v>683</v>
      </c>
      <c r="B7250" s="237" t="s">
        <v>7961</v>
      </c>
      <c r="C7250" s="213">
        <v>842942</v>
      </c>
      <c r="D7250" s="213">
        <v>920060</v>
      </c>
      <c r="E7250" s="213">
        <v>1016588</v>
      </c>
      <c r="F7250" s="213">
        <v>1083308</v>
      </c>
      <c r="G7250" s="213">
        <v>1104670</v>
      </c>
      <c r="H7250" s="213">
        <v>1340405</v>
      </c>
      <c r="I7250" s="213">
        <v>1610026</v>
      </c>
      <c r="J7250" s="213">
        <v>1795933</v>
      </c>
      <c r="K7250" s="213">
        <v>1431238</v>
      </c>
      <c r="L7250" s="213">
        <v>1842598</v>
      </c>
      <c r="M7250" s="213">
        <v>2106348</v>
      </c>
      <c r="N7250" s="213">
        <v>2049778</v>
      </c>
      <c r="O7250" s="213">
        <v>2195563</v>
      </c>
      <c r="P7250" s="214">
        <v>2384081</v>
      </c>
    </row>
    <row r="7251" spans="1:16" x14ac:dyDescent="0.25">
      <c r="A7251" s="236" t="s">
        <v>2532</v>
      </c>
      <c r="B7251" s="237" t="s">
        <v>9993</v>
      </c>
      <c r="C7251" s="213">
        <v>127123</v>
      </c>
      <c r="D7251" s="213">
        <v>162522</v>
      </c>
      <c r="E7251" s="213">
        <v>186573</v>
      </c>
      <c r="F7251" s="213">
        <v>182415</v>
      </c>
      <c r="G7251" s="213">
        <v>197422</v>
      </c>
      <c r="H7251" s="213">
        <v>181531</v>
      </c>
      <c r="I7251" s="213">
        <v>218544</v>
      </c>
      <c r="J7251" s="213">
        <v>261788</v>
      </c>
      <c r="K7251" s="213">
        <v>191881</v>
      </c>
      <c r="L7251" s="213">
        <v>246499</v>
      </c>
      <c r="M7251" s="213">
        <v>235502</v>
      </c>
      <c r="N7251" s="213">
        <v>165808</v>
      </c>
      <c r="O7251" s="213">
        <v>204215</v>
      </c>
      <c r="P7251" s="214">
        <v>221134</v>
      </c>
    </row>
    <row r="7252" spans="1:16" x14ac:dyDescent="0.25">
      <c r="A7252" s="236" t="s">
        <v>2686</v>
      </c>
      <c r="B7252" s="237" t="s">
        <v>9037</v>
      </c>
      <c r="C7252" s="213">
        <v>109025</v>
      </c>
      <c r="D7252" s="213">
        <v>122741</v>
      </c>
      <c r="E7252" s="213">
        <v>107479</v>
      </c>
      <c r="F7252" s="213">
        <v>115694</v>
      </c>
      <c r="G7252" s="213">
        <v>130709</v>
      </c>
      <c r="H7252" s="213">
        <v>130280</v>
      </c>
      <c r="I7252" s="213">
        <v>164910</v>
      </c>
      <c r="J7252" s="213">
        <v>171202</v>
      </c>
      <c r="K7252" s="213">
        <v>125283</v>
      </c>
      <c r="L7252" s="213">
        <v>152654</v>
      </c>
      <c r="M7252" s="213">
        <v>161902</v>
      </c>
      <c r="N7252" s="213">
        <v>138932</v>
      </c>
      <c r="O7252" s="213">
        <v>140792</v>
      </c>
      <c r="P7252" s="214">
        <v>112816</v>
      </c>
    </row>
    <row r="7253" spans="1:16" x14ac:dyDescent="0.25">
      <c r="A7253" s="236" t="s">
        <v>2751</v>
      </c>
      <c r="B7253" s="237" t="s">
        <v>6587</v>
      </c>
      <c r="C7253" s="213">
        <v>0</v>
      </c>
      <c r="D7253" s="213">
        <v>887837</v>
      </c>
      <c r="E7253" s="213">
        <v>984018</v>
      </c>
      <c r="F7253" s="213">
        <v>1185208</v>
      </c>
      <c r="G7253" s="213">
        <v>1172903</v>
      </c>
      <c r="H7253" s="213">
        <v>1183271</v>
      </c>
      <c r="I7253" s="213">
        <v>1298075</v>
      </c>
      <c r="J7253" s="213">
        <v>1313199</v>
      </c>
      <c r="K7253" s="213">
        <v>1093381</v>
      </c>
      <c r="L7253" s="213">
        <v>1374341</v>
      </c>
      <c r="M7253" s="213">
        <v>1669851</v>
      </c>
      <c r="N7253" s="213">
        <v>1703563</v>
      </c>
      <c r="O7253" s="213">
        <v>1956019</v>
      </c>
      <c r="P7253" s="214">
        <v>2073751</v>
      </c>
    </row>
    <row r="7254" spans="1:16" x14ac:dyDescent="0.25">
      <c r="A7254" s="236" t="s">
        <v>1780</v>
      </c>
      <c r="B7254" s="237" t="s">
        <v>8309</v>
      </c>
      <c r="C7254" s="213">
        <v>121776</v>
      </c>
      <c r="D7254" s="213">
        <v>189484</v>
      </c>
      <c r="E7254" s="213">
        <v>235530</v>
      </c>
      <c r="F7254" s="213">
        <v>221669</v>
      </c>
      <c r="G7254" s="213">
        <v>217840</v>
      </c>
      <c r="H7254" s="213">
        <v>364555</v>
      </c>
      <c r="I7254" s="213">
        <v>553336</v>
      </c>
      <c r="J7254" s="213">
        <v>686307</v>
      </c>
      <c r="K7254" s="213">
        <v>620273</v>
      </c>
      <c r="L7254" s="213">
        <v>658325</v>
      </c>
      <c r="M7254" s="213">
        <v>733850</v>
      </c>
      <c r="N7254" s="213">
        <v>717666</v>
      </c>
      <c r="O7254" s="213">
        <v>790748</v>
      </c>
      <c r="P7254" s="214">
        <v>869894</v>
      </c>
    </row>
    <row r="7255" spans="1:16" x14ac:dyDescent="0.25">
      <c r="A7255" s="236" t="s">
        <v>2534</v>
      </c>
      <c r="B7255" s="237" t="s">
        <v>6357</v>
      </c>
      <c r="C7255" s="213">
        <v>236960</v>
      </c>
      <c r="D7255" s="213">
        <v>298396</v>
      </c>
      <c r="E7255" s="213">
        <v>406319</v>
      </c>
      <c r="F7255" s="213">
        <v>391562</v>
      </c>
      <c r="G7255" s="213">
        <v>410626</v>
      </c>
      <c r="H7255" s="213">
        <v>402779</v>
      </c>
      <c r="I7255" s="213">
        <v>477915</v>
      </c>
      <c r="J7255" s="213">
        <v>570402</v>
      </c>
      <c r="K7255" s="213">
        <v>534072</v>
      </c>
      <c r="L7255" s="213">
        <v>658226</v>
      </c>
      <c r="M7255" s="213">
        <v>828329</v>
      </c>
      <c r="N7255" s="213">
        <v>868754</v>
      </c>
      <c r="O7255" s="213">
        <v>959996</v>
      </c>
      <c r="P7255" s="214">
        <v>1098116</v>
      </c>
    </row>
    <row r="7256" spans="1:16" x14ac:dyDescent="0.25">
      <c r="A7256" s="236" t="s">
        <v>3299</v>
      </c>
      <c r="B7256" s="237" t="s">
        <v>9628</v>
      </c>
      <c r="C7256" s="213">
        <v>137864</v>
      </c>
      <c r="D7256" s="213">
        <v>168577</v>
      </c>
      <c r="E7256" s="213">
        <v>245923</v>
      </c>
      <c r="F7256" s="213">
        <v>279178</v>
      </c>
      <c r="G7256" s="213">
        <v>340456</v>
      </c>
      <c r="H7256" s="213">
        <v>505338</v>
      </c>
      <c r="I7256" s="213">
        <v>659562</v>
      </c>
      <c r="J7256" s="213">
        <v>869870</v>
      </c>
      <c r="K7256" s="213">
        <v>774761</v>
      </c>
      <c r="L7256" s="213">
        <v>767204</v>
      </c>
      <c r="M7256" s="213">
        <v>901931</v>
      </c>
      <c r="N7256" s="213">
        <v>844039</v>
      </c>
      <c r="O7256" s="213">
        <v>797978</v>
      </c>
      <c r="P7256" s="214">
        <v>963204</v>
      </c>
    </row>
    <row r="7257" spans="1:16" x14ac:dyDescent="0.25">
      <c r="A7257" s="236" t="s">
        <v>2470</v>
      </c>
      <c r="B7257" s="237" t="s">
        <v>10013</v>
      </c>
      <c r="C7257" s="213">
        <v>343626</v>
      </c>
      <c r="D7257" s="213">
        <v>388581</v>
      </c>
      <c r="E7257" s="213">
        <v>468593</v>
      </c>
      <c r="F7257" s="213">
        <v>486301</v>
      </c>
      <c r="G7257" s="213">
        <v>534198</v>
      </c>
      <c r="H7257" s="213">
        <v>573772</v>
      </c>
      <c r="I7257" s="213">
        <v>608476</v>
      </c>
      <c r="J7257" s="213">
        <v>726539</v>
      </c>
      <c r="K7257" s="213">
        <v>733396</v>
      </c>
      <c r="L7257" s="213">
        <v>886584</v>
      </c>
      <c r="M7257" s="213">
        <v>1226319</v>
      </c>
      <c r="N7257" s="213">
        <v>1110791</v>
      </c>
      <c r="O7257" s="213">
        <v>1117580</v>
      </c>
      <c r="P7257" s="214">
        <v>1489833</v>
      </c>
    </row>
    <row r="7258" spans="1:16" x14ac:dyDescent="0.25">
      <c r="A7258" s="236" t="s">
        <v>9293</v>
      </c>
      <c r="B7258" s="237" t="s">
        <v>9294</v>
      </c>
      <c r="C7258" s="213">
        <v>0</v>
      </c>
      <c r="D7258" s="213">
        <v>0</v>
      </c>
      <c r="E7258" s="213">
        <v>0</v>
      </c>
      <c r="F7258" s="213">
        <v>0</v>
      </c>
      <c r="G7258" s="213">
        <v>0</v>
      </c>
      <c r="H7258" s="213">
        <v>0</v>
      </c>
      <c r="I7258" s="213">
        <v>186819</v>
      </c>
      <c r="J7258" s="213">
        <v>129062</v>
      </c>
      <c r="K7258" s="213">
        <v>164863</v>
      </c>
      <c r="L7258" s="213">
        <v>170908</v>
      </c>
      <c r="M7258" s="213">
        <v>180679</v>
      </c>
      <c r="N7258" s="213">
        <v>207552</v>
      </c>
      <c r="O7258" s="213">
        <v>204703</v>
      </c>
      <c r="P7258" s="214">
        <v>249374</v>
      </c>
    </row>
    <row r="7259" spans="1:16" x14ac:dyDescent="0.25">
      <c r="A7259" s="236" t="s">
        <v>4333</v>
      </c>
      <c r="B7259" s="237" t="s">
        <v>10489</v>
      </c>
      <c r="C7259" s="213">
        <v>130354</v>
      </c>
      <c r="D7259" s="213">
        <v>81364</v>
      </c>
      <c r="E7259" s="213">
        <v>118867</v>
      </c>
      <c r="F7259" s="213">
        <v>135944</v>
      </c>
      <c r="G7259" s="213">
        <v>205799</v>
      </c>
      <c r="H7259" s="213">
        <v>252492</v>
      </c>
      <c r="I7259" s="213">
        <v>39139</v>
      </c>
      <c r="J7259" s="213">
        <v>12048</v>
      </c>
      <c r="K7259" s="213">
        <v>1183</v>
      </c>
      <c r="L7259" s="213">
        <v>479</v>
      </c>
      <c r="M7259" s="213">
        <v>710</v>
      </c>
      <c r="N7259" s="213">
        <v>210</v>
      </c>
      <c r="O7259" s="213">
        <v>403</v>
      </c>
      <c r="P7259" s="214">
        <v>1166</v>
      </c>
    </row>
    <row r="7260" spans="1:16" x14ac:dyDescent="0.25">
      <c r="A7260" s="236" t="s">
        <v>3376</v>
      </c>
      <c r="B7260" s="237" t="s">
        <v>6590</v>
      </c>
      <c r="C7260" s="213">
        <v>21058</v>
      </c>
      <c r="D7260" s="213">
        <v>25576</v>
      </c>
      <c r="E7260" s="213">
        <v>38608</v>
      </c>
      <c r="F7260" s="213">
        <v>48017</v>
      </c>
      <c r="G7260" s="213">
        <v>42312</v>
      </c>
      <c r="H7260" s="213">
        <v>41302</v>
      </c>
      <c r="I7260" s="213">
        <v>70431</v>
      </c>
      <c r="J7260" s="213">
        <v>50005</v>
      </c>
      <c r="K7260" s="213">
        <v>43146</v>
      </c>
      <c r="L7260" s="213">
        <v>59198</v>
      </c>
      <c r="M7260" s="213">
        <v>84326</v>
      </c>
      <c r="N7260" s="213">
        <v>65252</v>
      </c>
      <c r="O7260" s="213">
        <v>79976</v>
      </c>
      <c r="P7260" s="214">
        <v>95841</v>
      </c>
    </row>
    <row r="7261" spans="1:16" x14ac:dyDescent="0.25">
      <c r="A7261" s="236" t="s">
        <v>2289</v>
      </c>
      <c r="B7261" s="237" t="s">
        <v>9295</v>
      </c>
      <c r="C7261" s="213">
        <v>184267</v>
      </c>
      <c r="D7261" s="213">
        <v>267546</v>
      </c>
      <c r="E7261" s="213">
        <v>395825</v>
      </c>
      <c r="F7261" s="213">
        <v>499110</v>
      </c>
      <c r="G7261" s="213">
        <v>521341</v>
      </c>
      <c r="H7261" s="213">
        <v>665350</v>
      </c>
      <c r="I7261" s="213">
        <v>838230</v>
      </c>
      <c r="J7261" s="213">
        <v>1147191</v>
      </c>
      <c r="K7261" s="213">
        <v>1093457</v>
      </c>
      <c r="L7261" s="213">
        <v>1337744</v>
      </c>
      <c r="M7261" s="213">
        <v>2022582</v>
      </c>
      <c r="N7261" s="213">
        <v>2583515</v>
      </c>
      <c r="O7261" s="213">
        <v>3171682</v>
      </c>
      <c r="P7261" s="214">
        <v>2317892</v>
      </c>
    </row>
    <row r="7262" spans="1:16" x14ac:dyDescent="0.25">
      <c r="A7262" s="236" t="s">
        <v>2893</v>
      </c>
      <c r="B7262" s="237" t="s">
        <v>8649</v>
      </c>
      <c r="C7262" s="213">
        <v>377456</v>
      </c>
      <c r="D7262" s="213">
        <v>371919</v>
      </c>
      <c r="E7262" s="213">
        <v>471207</v>
      </c>
      <c r="F7262" s="213">
        <v>646269</v>
      </c>
      <c r="G7262" s="213">
        <v>573828</v>
      </c>
      <c r="H7262" s="213">
        <v>609931</v>
      </c>
      <c r="I7262" s="213">
        <v>617815</v>
      </c>
      <c r="J7262" s="213">
        <v>825160</v>
      </c>
      <c r="K7262" s="213">
        <v>887291</v>
      </c>
      <c r="L7262" s="213">
        <v>1011449</v>
      </c>
      <c r="M7262" s="213">
        <v>1406626</v>
      </c>
      <c r="N7262" s="213">
        <v>1458243</v>
      </c>
      <c r="O7262" s="213">
        <v>1776449</v>
      </c>
      <c r="P7262" s="214">
        <v>1623161</v>
      </c>
    </row>
    <row r="7263" spans="1:16" x14ac:dyDescent="0.25">
      <c r="A7263" s="236" t="s">
        <v>1418</v>
      </c>
      <c r="B7263" s="237" t="s">
        <v>8310</v>
      </c>
      <c r="C7263" s="213">
        <v>131896</v>
      </c>
      <c r="D7263" s="213">
        <v>166238</v>
      </c>
      <c r="E7263" s="213">
        <v>207257</v>
      </c>
      <c r="F7263" s="213">
        <v>284656</v>
      </c>
      <c r="G7263" s="213">
        <v>261860</v>
      </c>
      <c r="H7263" s="213">
        <v>257560</v>
      </c>
      <c r="I7263" s="213">
        <v>293267</v>
      </c>
      <c r="J7263" s="213">
        <v>391387</v>
      </c>
      <c r="K7263" s="213">
        <v>437863</v>
      </c>
      <c r="L7263" s="213">
        <v>523068</v>
      </c>
      <c r="M7263" s="213">
        <v>600328</v>
      </c>
      <c r="N7263" s="213">
        <v>468741</v>
      </c>
      <c r="O7263" s="213">
        <v>526271</v>
      </c>
      <c r="P7263" s="214">
        <v>299355</v>
      </c>
    </row>
    <row r="7264" spans="1:16" x14ac:dyDescent="0.25">
      <c r="A7264" s="236" t="s">
        <v>1360</v>
      </c>
      <c r="B7264" s="237" t="s">
        <v>9296</v>
      </c>
      <c r="C7264" s="213">
        <v>759438</v>
      </c>
      <c r="D7264" s="213">
        <v>842353</v>
      </c>
      <c r="E7264" s="213">
        <v>1027504</v>
      </c>
      <c r="F7264" s="213">
        <v>1139844</v>
      </c>
      <c r="G7264" s="213">
        <v>1270984</v>
      </c>
      <c r="H7264" s="213">
        <v>2099881</v>
      </c>
      <c r="I7264" s="213">
        <v>4399102</v>
      </c>
      <c r="J7264" s="213">
        <v>3020952</v>
      </c>
      <c r="K7264" s="213">
        <v>2272159</v>
      </c>
      <c r="L7264" s="213">
        <v>2803633</v>
      </c>
      <c r="M7264" s="213">
        <v>3603822</v>
      </c>
      <c r="N7264" s="213">
        <v>4183711</v>
      </c>
      <c r="O7264" s="213">
        <v>4810647</v>
      </c>
      <c r="P7264" s="214">
        <v>3832354</v>
      </c>
    </row>
    <row r="7265" spans="1:16" x14ac:dyDescent="0.25">
      <c r="A7265" s="236" t="s">
        <v>1399</v>
      </c>
      <c r="B7265" s="237" t="s">
        <v>8944</v>
      </c>
      <c r="C7265" s="213">
        <v>838841</v>
      </c>
      <c r="D7265" s="213">
        <v>989870</v>
      </c>
      <c r="E7265" s="213">
        <v>1118853</v>
      </c>
      <c r="F7265" s="213">
        <v>1305997</v>
      </c>
      <c r="G7265" s="213">
        <v>1334440</v>
      </c>
      <c r="H7265" s="213">
        <v>1522420</v>
      </c>
      <c r="I7265" s="213">
        <v>1912787</v>
      </c>
      <c r="J7265" s="213">
        <v>1876380</v>
      </c>
      <c r="K7265" s="213">
        <v>1872138</v>
      </c>
      <c r="L7265" s="213">
        <v>2210278</v>
      </c>
      <c r="M7265" s="213">
        <v>2627806</v>
      </c>
      <c r="N7265" s="213">
        <v>2787801</v>
      </c>
      <c r="O7265" s="213">
        <v>3204943</v>
      </c>
      <c r="P7265" s="214">
        <v>3385114</v>
      </c>
    </row>
    <row r="7266" spans="1:16" x14ac:dyDescent="0.25">
      <c r="A7266" s="236" t="s">
        <v>1127</v>
      </c>
      <c r="B7266" s="237" t="s">
        <v>8131</v>
      </c>
      <c r="C7266" s="213">
        <v>273169</v>
      </c>
      <c r="D7266" s="213">
        <v>278584</v>
      </c>
      <c r="E7266" s="213">
        <v>375261</v>
      </c>
      <c r="F7266" s="213">
        <v>420925</v>
      </c>
      <c r="G7266" s="213">
        <v>431255</v>
      </c>
      <c r="H7266" s="213">
        <v>546842</v>
      </c>
      <c r="I7266" s="213">
        <v>596153</v>
      </c>
      <c r="J7266" s="213">
        <v>623338</v>
      </c>
      <c r="K7266" s="213">
        <v>610276</v>
      </c>
      <c r="L7266" s="213">
        <v>713841</v>
      </c>
      <c r="M7266" s="213">
        <v>854420</v>
      </c>
      <c r="N7266" s="213">
        <v>813622</v>
      </c>
      <c r="O7266" s="213">
        <v>1062353</v>
      </c>
      <c r="P7266" s="214">
        <v>549354</v>
      </c>
    </row>
    <row r="7267" spans="1:16" x14ac:dyDescent="0.25">
      <c r="A7267" s="236" t="s">
        <v>2030</v>
      </c>
      <c r="B7267" s="237" t="s">
        <v>6370</v>
      </c>
      <c r="C7267" s="213">
        <v>69805</v>
      </c>
      <c r="D7267" s="213">
        <v>76776</v>
      </c>
      <c r="E7267" s="213">
        <v>104955</v>
      </c>
      <c r="F7267" s="213">
        <v>137572</v>
      </c>
      <c r="G7267" s="213">
        <v>198097</v>
      </c>
      <c r="H7267" s="213">
        <v>243457</v>
      </c>
      <c r="I7267" s="213">
        <v>170609</v>
      </c>
      <c r="J7267" s="213">
        <v>184354</v>
      </c>
      <c r="K7267" s="213">
        <v>193254</v>
      </c>
      <c r="L7267" s="213">
        <v>205871</v>
      </c>
      <c r="M7267" s="213">
        <v>225095</v>
      </c>
      <c r="N7267" s="213">
        <v>241371</v>
      </c>
      <c r="O7267" s="213">
        <v>246952</v>
      </c>
      <c r="P7267" s="214">
        <v>215366</v>
      </c>
    </row>
    <row r="7268" spans="1:16" x14ac:dyDescent="0.25">
      <c r="A7268" s="236" t="s">
        <v>2300</v>
      </c>
      <c r="B7268" s="237" t="s">
        <v>8650</v>
      </c>
      <c r="C7268" s="213">
        <v>580484</v>
      </c>
      <c r="D7268" s="213">
        <v>722330</v>
      </c>
      <c r="E7268" s="213">
        <v>1020140</v>
      </c>
      <c r="F7268" s="213">
        <v>1241332</v>
      </c>
      <c r="G7268" s="213">
        <v>724332</v>
      </c>
      <c r="H7268" s="213">
        <v>924019</v>
      </c>
      <c r="I7268" s="213">
        <v>994405</v>
      </c>
      <c r="J7268" s="213">
        <v>1422204</v>
      </c>
      <c r="K7268" s="213">
        <v>1593388</v>
      </c>
      <c r="L7268" s="213">
        <v>2036791</v>
      </c>
      <c r="M7268" s="213">
        <v>2773490</v>
      </c>
      <c r="N7268" s="213">
        <v>3386629</v>
      </c>
      <c r="O7268" s="213">
        <v>3861571</v>
      </c>
      <c r="P7268" s="214">
        <v>4271243</v>
      </c>
    </row>
    <row r="7269" spans="1:16" x14ac:dyDescent="0.25">
      <c r="A7269" s="236" t="s">
        <v>1690</v>
      </c>
      <c r="B7269" s="237" t="s">
        <v>6591</v>
      </c>
      <c r="C7269" s="213">
        <v>332178</v>
      </c>
      <c r="D7269" s="213">
        <v>340811</v>
      </c>
      <c r="E7269" s="213">
        <v>320854</v>
      </c>
      <c r="F7269" s="213">
        <v>361698</v>
      </c>
      <c r="G7269" s="213">
        <v>384426</v>
      </c>
      <c r="H7269" s="213">
        <v>618764</v>
      </c>
      <c r="I7269" s="213">
        <v>1120166</v>
      </c>
      <c r="J7269" s="213">
        <v>1475555</v>
      </c>
      <c r="K7269" s="213">
        <v>1599960</v>
      </c>
      <c r="L7269" s="213">
        <v>2104207</v>
      </c>
      <c r="M7269" s="213">
        <v>2444714</v>
      </c>
      <c r="N7269" s="213">
        <v>2793225</v>
      </c>
      <c r="O7269" s="213">
        <v>3183113</v>
      </c>
      <c r="P7269" s="214">
        <v>3151105</v>
      </c>
    </row>
    <row r="7270" spans="1:16" x14ac:dyDescent="0.25">
      <c r="A7270" s="236" t="s">
        <v>1520</v>
      </c>
      <c r="B7270" s="237" t="s">
        <v>6592</v>
      </c>
      <c r="C7270" s="213">
        <v>356371</v>
      </c>
      <c r="D7270" s="213">
        <v>312364</v>
      </c>
      <c r="E7270" s="213">
        <v>342693</v>
      </c>
      <c r="F7270" s="213">
        <v>371061</v>
      </c>
      <c r="G7270" s="213">
        <v>404284</v>
      </c>
      <c r="H7270" s="213">
        <v>765517</v>
      </c>
      <c r="I7270" s="213">
        <v>1277668</v>
      </c>
      <c r="J7270" s="213">
        <v>1536736</v>
      </c>
      <c r="K7270" s="213">
        <v>1846899</v>
      </c>
      <c r="L7270" s="213">
        <v>2341477</v>
      </c>
      <c r="M7270" s="213">
        <v>3237341</v>
      </c>
      <c r="N7270" s="213">
        <v>4126341</v>
      </c>
      <c r="O7270" s="213">
        <v>4343081</v>
      </c>
      <c r="P7270" s="214">
        <v>4743132</v>
      </c>
    </row>
    <row r="7271" spans="1:16" x14ac:dyDescent="0.25">
      <c r="A7271" s="236" t="s">
        <v>1558</v>
      </c>
      <c r="B7271" s="237" t="s">
        <v>7958</v>
      </c>
      <c r="C7271" s="213">
        <v>108039</v>
      </c>
      <c r="D7271" s="213">
        <v>99823</v>
      </c>
      <c r="E7271" s="213">
        <v>132163</v>
      </c>
      <c r="F7271" s="213">
        <v>173097</v>
      </c>
      <c r="G7271" s="213">
        <v>197215</v>
      </c>
      <c r="H7271" s="213">
        <v>355384</v>
      </c>
      <c r="I7271" s="213">
        <v>513615</v>
      </c>
      <c r="J7271" s="213">
        <v>445575</v>
      </c>
      <c r="K7271" s="213">
        <v>425454</v>
      </c>
      <c r="L7271" s="213">
        <v>561360</v>
      </c>
      <c r="M7271" s="213">
        <v>725284</v>
      </c>
      <c r="N7271" s="213">
        <v>720890</v>
      </c>
      <c r="O7271" s="213">
        <v>788499</v>
      </c>
      <c r="P7271" s="214">
        <v>603347</v>
      </c>
    </row>
    <row r="7272" spans="1:16" x14ac:dyDescent="0.25">
      <c r="A7272" s="236" t="s">
        <v>2196</v>
      </c>
      <c r="B7272" s="237" t="s">
        <v>9588</v>
      </c>
      <c r="C7272" s="213">
        <v>156463</v>
      </c>
      <c r="D7272" s="213">
        <v>156013</v>
      </c>
      <c r="E7272" s="213">
        <v>189593</v>
      </c>
      <c r="F7272" s="213">
        <v>224174</v>
      </c>
      <c r="G7272" s="213">
        <v>242064</v>
      </c>
      <c r="H7272" s="213">
        <v>236502</v>
      </c>
      <c r="I7272" s="213">
        <v>217440</v>
      </c>
      <c r="J7272" s="213">
        <v>225872</v>
      </c>
      <c r="K7272" s="213">
        <v>243297</v>
      </c>
      <c r="L7272" s="213">
        <v>267300</v>
      </c>
      <c r="M7272" s="213">
        <v>337520</v>
      </c>
      <c r="N7272" s="213">
        <v>415701</v>
      </c>
      <c r="O7272" s="213">
        <v>517417</v>
      </c>
      <c r="P7272" s="214">
        <v>568479</v>
      </c>
    </row>
    <row r="7273" spans="1:16" x14ac:dyDescent="0.25">
      <c r="A7273" s="236" t="s">
        <v>1805</v>
      </c>
      <c r="B7273" s="237" t="s">
        <v>8652</v>
      </c>
      <c r="C7273" s="213">
        <v>1202385</v>
      </c>
      <c r="D7273" s="213">
        <v>1506421</v>
      </c>
      <c r="E7273" s="213">
        <v>1994834</v>
      </c>
      <c r="F7273" s="213">
        <v>2012336</v>
      </c>
      <c r="G7273" s="213">
        <v>2298256</v>
      </c>
      <c r="H7273" s="213">
        <v>3629056</v>
      </c>
      <c r="I7273" s="213">
        <v>6603189</v>
      </c>
      <c r="J7273" s="213">
        <v>4483435</v>
      </c>
      <c r="K7273" s="213">
        <v>4287080</v>
      </c>
      <c r="L7273" s="213">
        <v>5416448</v>
      </c>
      <c r="M7273" s="213">
        <v>6730310</v>
      </c>
      <c r="N7273" s="213">
        <v>7820058</v>
      </c>
      <c r="O7273" s="213">
        <v>8430996</v>
      </c>
      <c r="P7273" s="214">
        <v>7812547</v>
      </c>
    </row>
    <row r="7274" spans="1:16" x14ac:dyDescent="0.25">
      <c r="A7274" s="236" t="s">
        <v>1667</v>
      </c>
      <c r="B7274" s="237" t="s">
        <v>6614</v>
      </c>
      <c r="C7274" s="213">
        <v>1111458</v>
      </c>
      <c r="D7274" s="213">
        <v>1140951</v>
      </c>
      <c r="E7274" s="213">
        <v>1214490</v>
      </c>
      <c r="F7274" s="213">
        <v>1302061</v>
      </c>
      <c r="G7274" s="213">
        <v>1163594</v>
      </c>
      <c r="H7274" s="213">
        <v>1458054</v>
      </c>
      <c r="I7274" s="213">
        <v>1654670</v>
      </c>
      <c r="J7274" s="213">
        <v>1762774</v>
      </c>
      <c r="K7274" s="213">
        <v>1983883</v>
      </c>
      <c r="L7274" s="213">
        <v>2639612</v>
      </c>
      <c r="M7274" s="213">
        <v>3241037</v>
      </c>
      <c r="N7274" s="213">
        <v>4086060</v>
      </c>
      <c r="O7274" s="213">
        <v>5450155</v>
      </c>
      <c r="P7274" s="214">
        <v>5972345</v>
      </c>
    </row>
    <row r="7275" spans="1:16" x14ac:dyDescent="0.25">
      <c r="A7275" s="236" t="s">
        <v>1656</v>
      </c>
      <c r="B7275" s="237" t="s">
        <v>6615</v>
      </c>
      <c r="C7275" s="213">
        <v>338881</v>
      </c>
      <c r="D7275" s="213">
        <v>405432</v>
      </c>
      <c r="E7275" s="213">
        <v>620289</v>
      </c>
      <c r="F7275" s="213">
        <v>706310</v>
      </c>
      <c r="G7275" s="213">
        <v>701955</v>
      </c>
      <c r="H7275" s="213">
        <v>939849</v>
      </c>
      <c r="I7275" s="213">
        <v>1020960</v>
      </c>
      <c r="J7275" s="213">
        <v>1003198</v>
      </c>
      <c r="K7275" s="213">
        <v>981867</v>
      </c>
      <c r="L7275" s="213">
        <v>1264622</v>
      </c>
      <c r="M7275" s="213">
        <v>1431633</v>
      </c>
      <c r="N7275" s="213">
        <v>1475289</v>
      </c>
      <c r="O7275" s="213">
        <v>1932603</v>
      </c>
      <c r="P7275" s="214">
        <v>1480971</v>
      </c>
    </row>
    <row r="7276" spans="1:16" x14ac:dyDescent="0.25">
      <c r="A7276" s="236" t="s">
        <v>943</v>
      </c>
      <c r="B7276" s="237" t="s">
        <v>7459</v>
      </c>
      <c r="C7276" s="213">
        <v>2924413</v>
      </c>
      <c r="D7276" s="213">
        <v>2759997</v>
      </c>
      <c r="E7276" s="213">
        <v>3164313</v>
      </c>
      <c r="F7276" s="213">
        <v>3326622</v>
      </c>
      <c r="G7276" s="213">
        <v>3885733</v>
      </c>
      <c r="H7276" s="213">
        <v>4559428</v>
      </c>
      <c r="I7276" s="213">
        <v>5507457</v>
      </c>
      <c r="J7276" s="213">
        <v>5861525</v>
      </c>
      <c r="K7276" s="213">
        <v>4933274</v>
      </c>
      <c r="L7276" s="213">
        <v>5478018</v>
      </c>
      <c r="M7276" s="213">
        <v>6426806</v>
      </c>
      <c r="N7276" s="213">
        <v>5818828</v>
      </c>
      <c r="O7276" s="213">
        <v>6150059</v>
      </c>
      <c r="P7276" s="214">
        <v>6198163</v>
      </c>
    </row>
    <row r="7277" spans="1:16" x14ac:dyDescent="0.25">
      <c r="A7277" s="236" t="s">
        <v>1884</v>
      </c>
      <c r="B7277" s="237" t="s">
        <v>6616</v>
      </c>
      <c r="C7277" s="213">
        <v>722648</v>
      </c>
      <c r="D7277" s="213">
        <v>710944</v>
      </c>
      <c r="E7277" s="213">
        <v>771578</v>
      </c>
      <c r="F7277" s="213">
        <v>684607</v>
      </c>
      <c r="G7277" s="213">
        <v>700011</v>
      </c>
      <c r="H7277" s="213">
        <v>952160</v>
      </c>
      <c r="I7277" s="213">
        <v>1354231</v>
      </c>
      <c r="J7277" s="213">
        <v>1363902</v>
      </c>
      <c r="K7277" s="213">
        <v>1178298</v>
      </c>
      <c r="L7277" s="213">
        <v>1386446</v>
      </c>
      <c r="M7277" s="213">
        <v>1807359</v>
      </c>
      <c r="N7277" s="213">
        <v>1875793</v>
      </c>
      <c r="O7277" s="213">
        <v>2065119</v>
      </c>
      <c r="P7277" s="214">
        <v>2314387</v>
      </c>
    </row>
    <row r="7278" spans="1:16" x14ac:dyDescent="0.25">
      <c r="A7278" s="236" t="s">
        <v>923</v>
      </c>
      <c r="B7278" s="237" t="s">
        <v>6187</v>
      </c>
      <c r="C7278" s="213">
        <v>291435</v>
      </c>
      <c r="D7278" s="213">
        <v>263127</v>
      </c>
      <c r="E7278" s="213">
        <v>478737</v>
      </c>
      <c r="F7278" s="213">
        <v>636070</v>
      </c>
      <c r="G7278" s="213">
        <v>503802</v>
      </c>
      <c r="H7278" s="213">
        <v>569177</v>
      </c>
      <c r="I7278" s="213">
        <v>641253</v>
      </c>
      <c r="J7278" s="213">
        <v>765501</v>
      </c>
      <c r="K7278" s="213">
        <v>553547</v>
      </c>
      <c r="L7278" s="213">
        <v>598587</v>
      </c>
      <c r="M7278" s="213">
        <v>785985</v>
      </c>
      <c r="N7278" s="213">
        <v>692478</v>
      </c>
      <c r="O7278" s="213">
        <v>674359</v>
      </c>
      <c r="P7278" s="214">
        <v>668274</v>
      </c>
    </row>
    <row r="7279" spans="1:16" x14ac:dyDescent="0.25">
      <c r="A7279" s="236" t="s">
        <v>1542</v>
      </c>
      <c r="B7279" s="237" t="s">
        <v>8132</v>
      </c>
      <c r="C7279" s="213">
        <v>2123335</v>
      </c>
      <c r="D7279" s="213">
        <v>2408809</v>
      </c>
      <c r="E7279" s="213">
        <v>3063871</v>
      </c>
      <c r="F7279" s="213">
        <v>3351116</v>
      </c>
      <c r="G7279" s="213">
        <v>4116178</v>
      </c>
      <c r="H7279" s="213">
        <v>4181093</v>
      </c>
      <c r="I7279" s="213">
        <v>5355229</v>
      </c>
      <c r="J7279" s="213">
        <v>4995755</v>
      </c>
      <c r="K7279" s="213">
        <v>3627729</v>
      </c>
      <c r="L7279" s="213">
        <v>3281464</v>
      </c>
      <c r="M7279" s="213">
        <v>3190736</v>
      </c>
      <c r="N7279" s="213">
        <v>2926511</v>
      </c>
      <c r="O7279" s="213">
        <v>2896016</v>
      </c>
      <c r="P7279" s="214">
        <v>2912386</v>
      </c>
    </row>
    <row r="7280" spans="1:16" x14ac:dyDescent="0.25">
      <c r="A7280" s="236" t="s">
        <v>1755</v>
      </c>
      <c r="B7280" s="237" t="s">
        <v>8133</v>
      </c>
      <c r="C7280" s="213">
        <v>1721130</v>
      </c>
      <c r="D7280" s="213">
        <v>1848272</v>
      </c>
      <c r="E7280" s="213">
        <v>1822478</v>
      </c>
      <c r="F7280" s="213">
        <v>1857103</v>
      </c>
      <c r="G7280" s="213">
        <v>1784980</v>
      </c>
      <c r="H7280" s="213">
        <v>2079860</v>
      </c>
      <c r="I7280" s="213">
        <v>2486523</v>
      </c>
      <c r="J7280" s="213">
        <v>2320153</v>
      </c>
      <c r="K7280" s="213">
        <v>1841074</v>
      </c>
      <c r="L7280" s="213">
        <v>1875259</v>
      </c>
      <c r="M7280" s="213">
        <v>2100240</v>
      </c>
      <c r="N7280" s="213">
        <v>2282393</v>
      </c>
      <c r="O7280" s="213">
        <v>2354568</v>
      </c>
      <c r="P7280" s="214">
        <v>2431892</v>
      </c>
    </row>
    <row r="7281" spans="1:16" x14ac:dyDescent="0.25">
      <c r="A7281" s="236" t="s">
        <v>1193</v>
      </c>
      <c r="B7281" s="237" t="s">
        <v>7618</v>
      </c>
      <c r="C7281" s="213">
        <v>613319</v>
      </c>
      <c r="D7281" s="213">
        <v>680567</v>
      </c>
      <c r="E7281" s="213">
        <v>655146</v>
      </c>
      <c r="F7281" s="213">
        <v>924316</v>
      </c>
      <c r="G7281" s="213">
        <v>921831</v>
      </c>
      <c r="H7281" s="213">
        <v>982166</v>
      </c>
      <c r="I7281" s="213">
        <v>892326</v>
      </c>
      <c r="J7281" s="213">
        <v>898976</v>
      </c>
      <c r="K7281" s="213">
        <v>639399</v>
      </c>
      <c r="L7281" s="213">
        <v>615456</v>
      </c>
      <c r="M7281" s="213">
        <v>591870</v>
      </c>
      <c r="N7281" s="213">
        <v>641526</v>
      </c>
      <c r="O7281" s="213">
        <v>654832</v>
      </c>
      <c r="P7281" s="214">
        <v>545657</v>
      </c>
    </row>
    <row r="7282" spans="1:16" x14ac:dyDescent="0.25">
      <c r="A7282" s="236" t="s">
        <v>1311</v>
      </c>
      <c r="B7282" s="237" t="s">
        <v>8653</v>
      </c>
      <c r="C7282" s="213">
        <v>1342498</v>
      </c>
      <c r="D7282" s="213">
        <v>1545422</v>
      </c>
      <c r="E7282" s="213">
        <v>1701184</v>
      </c>
      <c r="F7282" s="213">
        <v>1845078</v>
      </c>
      <c r="G7282" s="213">
        <v>1939269</v>
      </c>
      <c r="H7282" s="213">
        <v>2131324</v>
      </c>
      <c r="I7282" s="213">
        <v>2379169</v>
      </c>
      <c r="J7282" s="213">
        <v>2800037</v>
      </c>
      <c r="K7282" s="213">
        <v>2327006</v>
      </c>
      <c r="L7282" s="213">
        <v>2813642</v>
      </c>
      <c r="M7282" s="213">
        <v>3235575</v>
      </c>
      <c r="N7282" s="213">
        <v>3326212</v>
      </c>
      <c r="O7282" s="213">
        <v>3764935</v>
      </c>
      <c r="P7282" s="214">
        <v>4009797</v>
      </c>
    </row>
    <row r="7283" spans="1:16" x14ac:dyDescent="0.25">
      <c r="A7283" s="236" t="s">
        <v>1967</v>
      </c>
      <c r="B7283" s="237" t="s">
        <v>10486</v>
      </c>
      <c r="C7283" s="213">
        <v>96412</v>
      </c>
      <c r="D7283" s="213">
        <v>148509</v>
      </c>
      <c r="E7283" s="213">
        <v>144284</v>
      </c>
      <c r="F7283" s="213">
        <v>150933</v>
      </c>
      <c r="G7283" s="213">
        <v>140524</v>
      </c>
      <c r="H7283" s="213">
        <v>123305</v>
      </c>
      <c r="I7283" s="213">
        <v>106837</v>
      </c>
      <c r="J7283" s="213">
        <v>138180</v>
      </c>
      <c r="K7283" s="213">
        <v>113609</v>
      </c>
      <c r="L7283" s="213">
        <v>145680</v>
      </c>
      <c r="M7283" s="213">
        <v>205143</v>
      </c>
      <c r="N7283" s="213">
        <v>168008</v>
      </c>
      <c r="O7283" s="213">
        <v>212880</v>
      </c>
      <c r="P7283" s="214">
        <v>148158</v>
      </c>
    </row>
    <row r="7284" spans="1:16" x14ac:dyDescent="0.25">
      <c r="A7284" s="236" t="s">
        <v>2821</v>
      </c>
      <c r="B7284" s="237" t="s">
        <v>7181</v>
      </c>
      <c r="C7284" s="213">
        <v>364558</v>
      </c>
      <c r="D7284" s="213">
        <v>424821</v>
      </c>
      <c r="E7284" s="213">
        <v>483702</v>
      </c>
      <c r="F7284" s="213">
        <v>505300</v>
      </c>
      <c r="G7284" s="213">
        <v>506000</v>
      </c>
      <c r="H7284" s="213">
        <v>555961</v>
      </c>
      <c r="I7284" s="213">
        <v>615176</v>
      </c>
      <c r="J7284" s="213">
        <v>677442</v>
      </c>
      <c r="K7284" s="213">
        <v>576094</v>
      </c>
      <c r="L7284" s="213">
        <v>654650</v>
      </c>
      <c r="M7284" s="213">
        <v>723398</v>
      </c>
      <c r="N7284" s="213">
        <v>632838</v>
      </c>
      <c r="O7284" s="213">
        <v>725210</v>
      </c>
      <c r="P7284" s="214">
        <v>864209</v>
      </c>
    </row>
    <row r="7285" spans="1:16" x14ac:dyDescent="0.25">
      <c r="A7285" s="236" t="s">
        <v>2636</v>
      </c>
      <c r="B7285" s="237" t="s">
        <v>7956</v>
      </c>
      <c r="C7285" s="213">
        <v>12812</v>
      </c>
      <c r="D7285" s="213">
        <v>18820</v>
      </c>
      <c r="E7285" s="213">
        <v>21964</v>
      </c>
      <c r="F7285" s="213">
        <v>36101</v>
      </c>
      <c r="G7285" s="213">
        <v>26570</v>
      </c>
      <c r="H7285" s="213">
        <v>24023</v>
      </c>
      <c r="I7285" s="213">
        <v>102388</v>
      </c>
      <c r="J7285" s="213">
        <v>120531</v>
      </c>
      <c r="K7285" s="213">
        <v>108116</v>
      </c>
      <c r="L7285" s="213">
        <v>126456</v>
      </c>
      <c r="M7285" s="213">
        <v>161852</v>
      </c>
      <c r="N7285" s="213">
        <v>169965</v>
      </c>
      <c r="O7285" s="213">
        <v>159603</v>
      </c>
      <c r="P7285" s="214">
        <v>194607</v>
      </c>
    </row>
    <row r="7286" spans="1:16" x14ac:dyDescent="0.25">
      <c r="A7286" s="236" t="s">
        <v>2154</v>
      </c>
      <c r="B7286" s="237" t="s">
        <v>9050</v>
      </c>
      <c r="C7286" s="213">
        <v>42036</v>
      </c>
      <c r="D7286" s="213">
        <v>41071</v>
      </c>
      <c r="E7286" s="213">
        <v>44189</v>
      </c>
      <c r="F7286" s="213">
        <v>41317</v>
      </c>
      <c r="G7286" s="213">
        <v>69457</v>
      </c>
      <c r="H7286" s="213">
        <v>89816</v>
      </c>
      <c r="I7286" s="213">
        <v>108919</v>
      </c>
      <c r="J7286" s="213">
        <v>94704</v>
      </c>
      <c r="K7286" s="213">
        <v>84382</v>
      </c>
      <c r="L7286" s="213">
        <v>65355</v>
      </c>
      <c r="M7286" s="213">
        <v>83681</v>
      </c>
      <c r="N7286" s="213">
        <v>76177</v>
      </c>
      <c r="O7286" s="213">
        <v>109215</v>
      </c>
      <c r="P7286" s="214">
        <v>64899</v>
      </c>
    </row>
    <row r="7287" spans="1:16" x14ac:dyDescent="0.25">
      <c r="A7287" s="236" t="s">
        <v>2241</v>
      </c>
      <c r="B7287" s="237" t="s">
        <v>6922</v>
      </c>
      <c r="C7287" s="213">
        <v>1402893</v>
      </c>
      <c r="D7287" s="213">
        <v>1606756</v>
      </c>
      <c r="E7287" s="213">
        <v>1982480</v>
      </c>
      <c r="F7287" s="213">
        <v>2221639</v>
      </c>
      <c r="G7287" s="213">
        <v>2268561</v>
      </c>
      <c r="H7287" s="213">
        <v>2582707</v>
      </c>
      <c r="I7287" s="213">
        <v>2531177</v>
      </c>
      <c r="J7287" s="213">
        <v>2501857</v>
      </c>
      <c r="K7287" s="213">
        <v>2145868</v>
      </c>
      <c r="L7287" s="213">
        <v>2395718</v>
      </c>
      <c r="M7287" s="213">
        <v>2501452</v>
      </c>
      <c r="N7287" s="213">
        <v>2549027</v>
      </c>
      <c r="O7287" s="213">
        <v>2811929</v>
      </c>
      <c r="P7287" s="214">
        <v>3267756</v>
      </c>
    </row>
    <row r="7288" spans="1:16" x14ac:dyDescent="0.25">
      <c r="A7288" s="236" t="s">
        <v>2685</v>
      </c>
      <c r="B7288" s="237" t="s">
        <v>10487</v>
      </c>
      <c r="C7288" s="213">
        <v>1085202</v>
      </c>
      <c r="D7288" s="213">
        <v>1148565</v>
      </c>
      <c r="E7288" s="213">
        <v>1277986</v>
      </c>
      <c r="F7288" s="213">
        <v>1372510</v>
      </c>
      <c r="G7288" s="213">
        <v>1366088</v>
      </c>
      <c r="H7288" s="213">
        <v>1465008</v>
      </c>
      <c r="I7288" s="213">
        <v>1765098</v>
      </c>
      <c r="J7288" s="213">
        <v>1907964</v>
      </c>
      <c r="K7288" s="213">
        <v>1619065</v>
      </c>
      <c r="L7288" s="213">
        <v>1664121</v>
      </c>
      <c r="M7288" s="213">
        <v>1759063</v>
      </c>
      <c r="N7288" s="213">
        <v>1533264</v>
      </c>
      <c r="O7288" s="213">
        <v>1698535</v>
      </c>
      <c r="P7288" s="214">
        <v>1974317</v>
      </c>
    </row>
    <row r="7289" spans="1:16" x14ac:dyDescent="0.25">
      <c r="A7289" s="236" t="s">
        <v>2557</v>
      </c>
      <c r="B7289" s="237" t="s">
        <v>8134</v>
      </c>
      <c r="C7289" s="213">
        <v>217545</v>
      </c>
      <c r="D7289" s="213">
        <v>251641</v>
      </c>
      <c r="E7289" s="213">
        <v>345143</v>
      </c>
      <c r="F7289" s="213">
        <v>383153</v>
      </c>
      <c r="G7289" s="213">
        <v>527569</v>
      </c>
      <c r="H7289" s="213">
        <v>696106</v>
      </c>
      <c r="I7289" s="213">
        <v>852564</v>
      </c>
      <c r="J7289" s="213">
        <v>898536</v>
      </c>
      <c r="K7289" s="213">
        <v>762298</v>
      </c>
      <c r="L7289" s="213">
        <v>962121</v>
      </c>
      <c r="M7289" s="213">
        <v>1049020</v>
      </c>
      <c r="N7289" s="213">
        <v>1087680</v>
      </c>
      <c r="O7289" s="213">
        <v>1323541</v>
      </c>
      <c r="P7289" s="214">
        <v>1632471</v>
      </c>
    </row>
    <row r="7290" spans="1:16" x14ac:dyDescent="0.25">
      <c r="A7290" s="236" t="s">
        <v>421</v>
      </c>
      <c r="B7290" s="237" t="s">
        <v>5843</v>
      </c>
      <c r="C7290" s="213">
        <v>11693072</v>
      </c>
      <c r="D7290" s="213">
        <v>12209601</v>
      </c>
      <c r="E7290" s="213">
        <v>14729356</v>
      </c>
      <c r="F7290" s="213">
        <v>17689258</v>
      </c>
      <c r="G7290" s="213">
        <v>20179315</v>
      </c>
      <c r="H7290" s="213">
        <v>23216700</v>
      </c>
      <c r="I7290" s="213">
        <v>25645378</v>
      </c>
      <c r="J7290" s="213">
        <v>27163634</v>
      </c>
      <c r="K7290" s="213">
        <v>23678202</v>
      </c>
      <c r="L7290" s="213">
        <v>25687212</v>
      </c>
      <c r="M7290" s="213">
        <v>28207007</v>
      </c>
      <c r="N7290" s="213">
        <v>26026982</v>
      </c>
      <c r="O7290" s="213">
        <v>27385396</v>
      </c>
      <c r="P7290" s="214">
        <v>27997046</v>
      </c>
    </row>
    <row r="7291" spans="1:16" x14ac:dyDescent="0.25">
      <c r="A7291" s="236" t="s">
        <v>443</v>
      </c>
      <c r="B7291" s="237" t="s">
        <v>6012</v>
      </c>
      <c r="C7291" s="213">
        <v>3756917</v>
      </c>
      <c r="D7291" s="213">
        <v>4123735</v>
      </c>
      <c r="E7291" s="213">
        <v>4833073</v>
      </c>
      <c r="F7291" s="213">
        <v>5788704</v>
      </c>
      <c r="G7291" s="213">
        <v>6421404</v>
      </c>
      <c r="H7291" s="213">
        <v>7942388</v>
      </c>
      <c r="I7291" s="213">
        <v>8821109</v>
      </c>
      <c r="J7291" s="213">
        <v>8839875</v>
      </c>
      <c r="K7291" s="213">
        <v>7461627</v>
      </c>
      <c r="L7291" s="213">
        <v>9349951</v>
      </c>
      <c r="M7291" s="213">
        <v>11552852</v>
      </c>
      <c r="N7291" s="213">
        <v>12413463</v>
      </c>
      <c r="O7291" s="213">
        <v>14662881</v>
      </c>
      <c r="P7291" s="214">
        <v>16634295</v>
      </c>
    </row>
    <row r="7292" spans="1:16" x14ac:dyDescent="0.25">
      <c r="A7292" s="236" t="s">
        <v>2027</v>
      </c>
      <c r="B7292" s="237" t="s">
        <v>6068</v>
      </c>
      <c r="C7292" s="213">
        <v>0</v>
      </c>
      <c r="D7292" s="213">
        <v>3397307</v>
      </c>
      <c r="E7292" s="213">
        <v>3570639</v>
      </c>
      <c r="F7292" s="213">
        <v>3699903</v>
      </c>
      <c r="G7292" s="213">
        <v>3632326</v>
      </c>
      <c r="H7292" s="213">
        <v>3840653</v>
      </c>
      <c r="I7292" s="213">
        <v>4424863</v>
      </c>
      <c r="J7292" s="213">
        <v>4296010</v>
      </c>
      <c r="K7292" s="213">
        <v>3499751</v>
      </c>
      <c r="L7292" s="213">
        <v>3676280</v>
      </c>
      <c r="M7292" s="213">
        <v>4301327</v>
      </c>
      <c r="N7292" s="213">
        <v>4006478</v>
      </c>
      <c r="O7292" s="213">
        <v>4154842</v>
      </c>
      <c r="P7292" s="214">
        <v>4520014</v>
      </c>
    </row>
    <row r="7293" spans="1:16" x14ac:dyDescent="0.25">
      <c r="A7293" s="236" t="s">
        <v>1746</v>
      </c>
      <c r="B7293" s="237" t="s">
        <v>5657</v>
      </c>
      <c r="C7293" s="213">
        <v>8621165</v>
      </c>
      <c r="D7293" s="213">
        <v>9296755</v>
      </c>
      <c r="E7293" s="213">
        <v>10018599</v>
      </c>
      <c r="F7293" s="213">
        <v>10742337</v>
      </c>
      <c r="G7293" s="213">
        <v>12382286</v>
      </c>
      <c r="H7293" s="213">
        <v>15035677</v>
      </c>
      <c r="I7293" s="213">
        <v>19409263</v>
      </c>
      <c r="J7293" s="213">
        <v>19593126</v>
      </c>
      <c r="K7293" s="213">
        <v>17557998</v>
      </c>
      <c r="L7293" s="213">
        <v>18974157</v>
      </c>
      <c r="M7293" s="213">
        <v>20524063</v>
      </c>
      <c r="N7293" s="213">
        <v>19907546</v>
      </c>
      <c r="O7293" s="213">
        <v>21352893</v>
      </c>
      <c r="P7293" s="214">
        <v>22490282</v>
      </c>
    </row>
    <row r="7294" spans="1:16" x14ac:dyDescent="0.25">
      <c r="A7294" s="236" t="s">
        <v>909</v>
      </c>
      <c r="B7294" s="237" t="s">
        <v>5693</v>
      </c>
      <c r="C7294" s="213">
        <v>8624004</v>
      </c>
      <c r="D7294" s="213">
        <v>9022787</v>
      </c>
      <c r="E7294" s="213">
        <v>10005615</v>
      </c>
      <c r="F7294" s="213">
        <v>10502169</v>
      </c>
      <c r="G7294" s="213">
        <v>11949478</v>
      </c>
      <c r="H7294" s="213">
        <v>13669666</v>
      </c>
      <c r="I7294" s="213">
        <v>14218625</v>
      </c>
      <c r="J7294" s="213">
        <v>15418200</v>
      </c>
      <c r="K7294" s="213">
        <v>14304341</v>
      </c>
      <c r="L7294" s="213">
        <v>15467579</v>
      </c>
      <c r="M7294" s="213">
        <v>18578927</v>
      </c>
      <c r="N7294" s="213">
        <v>19578385</v>
      </c>
      <c r="O7294" s="213">
        <v>21226488</v>
      </c>
      <c r="P7294" s="214">
        <v>24249956</v>
      </c>
    </row>
    <row r="7295" spans="1:16" x14ac:dyDescent="0.25">
      <c r="A7295" s="236" t="s">
        <v>1040</v>
      </c>
      <c r="B7295" s="237" t="s">
        <v>5626</v>
      </c>
      <c r="C7295" s="213">
        <v>3017969</v>
      </c>
      <c r="D7295" s="213">
        <v>3092184</v>
      </c>
      <c r="E7295" s="213">
        <v>3239918</v>
      </c>
      <c r="F7295" s="213">
        <v>3857910</v>
      </c>
      <c r="G7295" s="213">
        <v>3918623</v>
      </c>
      <c r="H7295" s="213">
        <v>4637866</v>
      </c>
      <c r="I7295" s="213">
        <v>3894234</v>
      </c>
      <c r="J7295" s="213">
        <v>4141079</v>
      </c>
      <c r="K7295" s="213">
        <v>3657452</v>
      </c>
      <c r="L7295" s="213">
        <v>3777557</v>
      </c>
      <c r="M7295" s="213">
        <v>4358968</v>
      </c>
      <c r="N7295" s="213">
        <v>2452995</v>
      </c>
      <c r="O7295" s="213">
        <v>2366493</v>
      </c>
      <c r="P7295" s="214">
        <v>1752463</v>
      </c>
    </row>
    <row r="7296" spans="1:16" x14ac:dyDescent="0.25">
      <c r="A7296" s="236" t="s">
        <v>1128</v>
      </c>
      <c r="B7296" s="237" t="s">
        <v>5807</v>
      </c>
      <c r="C7296" s="213">
        <v>2441802</v>
      </c>
      <c r="D7296" s="213">
        <v>2503760</v>
      </c>
      <c r="E7296" s="213">
        <v>2690943</v>
      </c>
      <c r="F7296" s="213">
        <v>3092336</v>
      </c>
      <c r="G7296" s="213">
        <v>3367222</v>
      </c>
      <c r="H7296" s="213">
        <v>3714869</v>
      </c>
      <c r="I7296" s="213">
        <v>4410767</v>
      </c>
      <c r="J7296" s="213">
        <v>4529299</v>
      </c>
      <c r="K7296" s="213">
        <v>4097638</v>
      </c>
      <c r="L7296" s="213">
        <v>4487458</v>
      </c>
      <c r="M7296" s="213">
        <v>4866481</v>
      </c>
      <c r="N7296" s="213">
        <v>4920439</v>
      </c>
      <c r="O7296" s="213">
        <v>5469312</v>
      </c>
      <c r="P7296" s="214">
        <v>6129989</v>
      </c>
    </row>
    <row r="7297" spans="1:16" x14ac:dyDescent="0.25">
      <c r="A7297" s="236" t="s">
        <v>1079</v>
      </c>
      <c r="B7297" s="237" t="s">
        <v>7177</v>
      </c>
      <c r="C7297" s="213">
        <v>468826</v>
      </c>
      <c r="D7297" s="213">
        <v>433649</v>
      </c>
      <c r="E7297" s="213">
        <v>456221</v>
      </c>
      <c r="F7297" s="213">
        <v>490880</v>
      </c>
      <c r="G7297" s="213">
        <v>551716</v>
      </c>
      <c r="H7297" s="213">
        <v>530415</v>
      </c>
      <c r="I7297" s="213">
        <v>566709</v>
      </c>
      <c r="J7297" s="213">
        <v>566872</v>
      </c>
      <c r="K7297" s="213">
        <v>490111</v>
      </c>
      <c r="L7297" s="213">
        <v>538621</v>
      </c>
      <c r="M7297" s="213">
        <v>651023</v>
      </c>
      <c r="N7297" s="213">
        <v>657159</v>
      </c>
      <c r="O7297" s="213">
        <v>785231</v>
      </c>
      <c r="P7297" s="214">
        <v>905594</v>
      </c>
    </row>
    <row r="7298" spans="1:16" x14ac:dyDescent="0.25">
      <c r="A7298" s="236" t="s">
        <v>1208</v>
      </c>
      <c r="B7298" s="237" t="s">
        <v>6174</v>
      </c>
      <c r="C7298" s="213">
        <v>146133</v>
      </c>
      <c r="D7298" s="213">
        <v>131930</v>
      </c>
      <c r="E7298" s="213">
        <v>156881</v>
      </c>
      <c r="F7298" s="213">
        <v>202399</v>
      </c>
      <c r="G7298" s="213">
        <v>301706</v>
      </c>
      <c r="H7298" s="213">
        <v>326780</v>
      </c>
      <c r="I7298" s="213">
        <v>220535</v>
      </c>
      <c r="J7298" s="213">
        <v>248959</v>
      </c>
      <c r="K7298" s="213">
        <v>257671</v>
      </c>
      <c r="L7298" s="213">
        <v>265379</v>
      </c>
      <c r="M7298" s="213">
        <v>353807</v>
      </c>
      <c r="N7298" s="213">
        <v>335273</v>
      </c>
      <c r="O7298" s="213">
        <v>434119</v>
      </c>
      <c r="P7298" s="214">
        <v>294210</v>
      </c>
    </row>
    <row r="7299" spans="1:16" x14ac:dyDescent="0.25">
      <c r="A7299" s="236" t="s">
        <v>2899</v>
      </c>
      <c r="B7299" s="237" t="s">
        <v>9899</v>
      </c>
      <c r="C7299" s="213">
        <v>171377</v>
      </c>
      <c r="D7299" s="213">
        <v>162343</v>
      </c>
      <c r="E7299" s="213">
        <v>273749</v>
      </c>
      <c r="F7299" s="213">
        <v>343712</v>
      </c>
      <c r="G7299" s="213">
        <v>406836</v>
      </c>
      <c r="H7299" s="213">
        <v>477813</v>
      </c>
      <c r="I7299" s="213">
        <v>880549</v>
      </c>
      <c r="J7299" s="213">
        <v>543924</v>
      </c>
      <c r="K7299" s="213">
        <v>550280</v>
      </c>
      <c r="L7299" s="213">
        <v>444666</v>
      </c>
      <c r="M7299" s="213">
        <v>438694</v>
      </c>
      <c r="N7299" s="213">
        <v>424137</v>
      </c>
      <c r="O7299" s="213">
        <v>426138</v>
      </c>
      <c r="P7299" s="214">
        <v>385466</v>
      </c>
    </row>
    <row r="7300" spans="1:16" x14ac:dyDescent="0.25">
      <c r="A7300" s="236" t="s">
        <v>3692</v>
      </c>
      <c r="B7300" s="237" t="s">
        <v>8935</v>
      </c>
      <c r="C7300" s="213">
        <v>24317</v>
      </c>
      <c r="D7300" s="213">
        <v>20431</v>
      </c>
      <c r="E7300" s="213">
        <v>17734</v>
      </c>
      <c r="F7300" s="213">
        <v>31055</v>
      </c>
      <c r="G7300" s="213">
        <v>37216</v>
      </c>
      <c r="H7300" s="213">
        <v>29199</v>
      </c>
      <c r="I7300" s="213">
        <v>21604</v>
      </c>
      <c r="J7300" s="213">
        <v>14969</v>
      </c>
      <c r="K7300" s="213">
        <v>31932</v>
      </c>
      <c r="L7300" s="213">
        <v>12065</v>
      </c>
      <c r="M7300" s="213">
        <v>15423</v>
      </c>
      <c r="N7300" s="213">
        <v>17781</v>
      </c>
      <c r="O7300" s="213">
        <v>23007</v>
      </c>
      <c r="P7300" s="214">
        <v>28037</v>
      </c>
    </row>
    <row r="7301" spans="1:16" x14ac:dyDescent="0.25">
      <c r="A7301" s="236" t="s">
        <v>3583</v>
      </c>
      <c r="B7301" s="237" t="s">
        <v>10145</v>
      </c>
      <c r="C7301" s="213">
        <v>135194</v>
      </c>
      <c r="D7301" s="213">
        <v>170567</v>
      </c>
      <c r="E7301" s="213">
        <v>191821</v>
      </c>
      <c r="F7301" s="213">
        <v>174467</v>
      </c>
      <c r="G7301" s="213">
        <v>184504</v>
      </c>
      <c r="H7301" s="213">
        <v>204507</v>
      </c>
      <c r="I7301" s="213">
        <v>290259</v>
      </c>
      <c r="J7301" s="213">
        <v>257429</v>
      </c>
      <c r="K7301" s="213">
        <v>238152</v>
      </c>
      <c r="L7301" s="213">
        <v>259713</v>
      </c>
      <c r="M7301" s="213">
        <v>313795</v>
      </c>
      <c r="N7301" s="213">
        <v>268194</v>
      </c>
      <c r="O7301" s="213">
        <v>314969</v>
      </c>
      <c r="P7301" s="214">
        <v>374499</v>
      </c>
    </row>
    <row r="7302" spans="1:16" x14ac:dyDescent="0.25">
      <c r="A7302" s="236" t="s">
        <v>3164</v>
      </c>
      <c r="B7302" s="237" t="s">
        <v>8655</v>
      </c>
      <c r="C7302" s="213">
        <v>1034852</v>
      </c>
      <c r="D7302" s="213">
        <v>1152765</v>
      </c>
      <c r="E7302" s="213">
        <v>1430951</v>
      </c>
      <c r="F7302" s="213">
        <v>1765665</v>
      </c>
      <c r="G7302" s="213">
        <v>1774473</v>
      </c>
      <c r="H7302" s="213">
        <v>1888750</v>
      </c>
      <c r="I7302" s="213">
        <v>2286997</v>
      </c>
      <c r="J7302" s="213">
        <v>2331723</v>
      </c>
      <c r="K7302" s="213">
        <v>2063150</v>
      </c>
      <c r="L7302" s="213">
        <v>2233348</v>
      </c>
      <c r="M7302" s="213">
        <v>2626251</v>
      </c>
      <c r="N7302" s="213">
        <v>2526310</v>
      </c>
      <c r="O7302" s="213">
        <v>2766425</v>
      </c>
      <c r="P7302" s="214">
        <v>3201246</v>
      </c>
    </row>
    <row r="7303" spans="1:16" x14ac:dyDescent="0.25">
      <c r="A7303" s="236" t="s">
        <v>3306</v>
      </c>
      <c r="B7303" s="237" t="s">
        <v>7944</v>
      </c>
      <c r="C7303" s="213">
        <v>354436</v>
      </c>
      <c r="D7303" s="213">
        <v>292912</v>
      </c>
      <c r="E7303" s="213">
        <v>341028</v>
      </c>
      <c r="F7303" s="213">
        <v>436492</v>
      </c>
      <c r="G7303" s="213">
        <v>514446</v>
      </c>
      <c r="H7303" s="213">
        <v>506155</v>
      </c>
      <c r="I7303" s="213">
        <v>683391</v>
      </c>
      <c r="J7303" s="213">
        <v>809361</v>
      </c>
      <c r="K7303" s="213">
        <v>658193</v>
      </c>
      <c r="L7303" s="213">
        <v>711141</v>
      </c>
      <c r="M7303" s="213">
        <v>900019</v>
      </c>
      <c r="N7303" s="213">
        <v>1078391</v>
      </c>
      <c r="O7303" s="213">
        <v>875202</v>
      </c>
      <c r="P7303" s="214">
        <v>972415</v>
      </c>
    </row>
    <row r="7304" spans="1:16" x14ac:dyDescent="0.25">
      <c r="A7304" s="236" t="s">
        <v>1930</v>
      </c>
      <c r="B7304" s="237" t="s">
        <v>6214</v>
      </c>
      <c r="C7304" s="213">
        <v>482497</v>
      </c>
      <c r="D7304" s="213">
        <v>611626</v>
      </c>
      <c r="E7304" s="213">
        <v>868894</v>
      </c>
      <c r="F7304" s="213">
        <v>1064153</v>
      </c>
      <c r="G7304" s="213">
        <v>1112249</v>
      </c>
      <c r="H7304" s="213">
        <v>1203003</v>
      </c>
      <c r="I7304" s="213">
        <v>1402298</v>
      </c>
      <c r="J7304" s="213">
        <v>1550011</v>
      </c>
      <c r="K7304" s="213">
        <v>1355710</v>
      </c>
      <c r="L7304" s="213">
        <v>1392023</v>
      </c>
      <c r="M7304" s="213">
        <v>1649500</v>
      </c>
      <c r="N7304" s="213">
        <v>1714262</v>
      </c>
      <c r="O7304" s="213">
        <v>2009466</v>
      </c>
      <c r="P7304" s="214">
        <v>2084226</v>
      </c>
    </row>
    <row r="7305" spans="1:16" x14ac:dyDescent="0.25">
      <c r="A7305" s="236" t="s">
        <v>2460</v>
      </c>
      <c r="B7305" s="237" t="s">
        <v>5508</v>
      </c>
      <c r="C7305" s="213">
        <v>621588</v>
      </c>
      <c r="D7305" s="213">
        <v>709303</v>
      </c>
      <c r="E7305" s="213">
        <v>940811</v>
      </c>
      <c r="F7305" s="213">
        <v>1103782</v>
      </c>
      <c r="G7305" s="213">
        <v>1148708</v>
      </c>
      <c r="H7305" s="213">
        <v>1275636</v>
      </c>
      <c r="I7305" s="213">
        <v>1527977</v>
      </c>
      <c r="J7305" s="213">
        <v>1795412</v>
      </c>
      <c r="K7305" s="213">
        <v>1825336</v>
      </c>
      <c r="L7305" s="213">
        <v>2083588</v>
      </c>
      <c r="M7305" s="213">
        <v>2419545</v>
      </c>
      <c r="N7305" s="213">
        <v>2465218</v>
      </c>
      <c r="O7305" s="213">
        <v>2450700</v>
      </c>
      <c r="P7305" s="214">
        <v>2938701</v>
      </c>
    </row>
    <row r="7306" spans="1:16" x14ac:dyDescent="0.25">
      <c r="A7306" s="236" t="s">
        <v>1258</v>
      </c>
      <c r="B7306" s="237" t="s">
        <v>5731</v>
      </c>
      <c r="C7306" s="213">
        <v>424553</v>
      </c>
      <c r="D7306" s="213">
        <v>464826</v>
      </c>
      <c r="E7306" s="213">
        <v>662948</v>
      </c>
      <c r="F7306" s="213">
        <v>850676</v>
      </c>
      <c r="G7306" s="213">
        <v>714157</v>
      </c>
      <c r="H7306" s="213">
        <v>926375</v>
      </c>
      <c r="I7306" s="213">
        <v>893691</v>
      </c>
      <c r="J7306" s="213">
        <v>1010171</v>
      </c>
      <c r="K7306" s="213">
        <v>752805</v>
      </c>
      <c r="L7306" s="213">
        <v>938784</v>
      </c>
      <c r="M7306" s="213">
        <v>1092234</v>
      </c>
      <c r="N7306" s="213">
        <v>1098343</v>
      </c>
      <c r="O7306" s="213">
        <v>1356555</v>
      </c>
      <c r="P7306" s="214">
        <v>1592315</v>
      </c>
    </row>
    <row r="7307" spans="1:16" x14ac:dyDescent="0.25">
      <c r="A7307" s="236" t="s">
        <v>4364</v>
      </c>
      <c r="B7307" s="237" t="s">
        <v>10182</v>
      </c>
      <c r="C7307" s="213">
        <v>1800265</v>
      </c>
      <c r="D7307" s="213">
        <v>2068268</v>
      </c>
      <c r="E7307" s="213">
        <v>2501603</v>
      </c>
      <c r="F7307" s="213">
        <v>2866317</v>
      </c>
      <c r="G7307" s="213">
        <v>3117861</v>
      </c>
      <c r="H7307" s="213">
        <v>3392353</v>
      </c>
      <c r="I7307" s="213">
        <v>282999</v>
      </c>
      <c r="J7307" s="213">
        <v>82537</v>
      </c>
      <c r="K7307" s="213">
        <v>44615</v>
      </c>
      <c r="L7307" s="213">
        <v>19652</v>
      </c>
      <c r="M7307" s="213">
        <v>18234</v>
      </c>
      <c r="N7307" s="213">
        <v>13150</v>
      </c>
      <c r="O7307" s="213">
        <v>8844</v>
      </c>
      <c r="P7307" s="214">
        <v>20132</v>
      </c>
    </row>
    <row r="7308" spans="1:16" x14ac:dyDescent="0.25">
      <c r="A7308" s="236" t="s">
        <v>3296</v>
      </c>
      <c r="B7308" s="237" t="s">
        <v>5632</v>
      </c>
      <c r="C7308" s="213">
        <v>299888</v>
      </c>
      <c r="D7308" s="213">
        <v>317656</v>
      </c>
      <c r="E7308" s="213">
        <v>384139</v>
      </c>
      <c r="F7308" s="213">
        <v>432010</v>
      </c>
      <c r="G7308" s="213">
        <v>449726</v>
      </c>
      <c r="H7308" s="213">
        <v>532598</v>
      </c>
      <c r="I7308" s="213">
        <v>619610</v>
      </c>
      <c r="J7308" s="213">
        <v>751886</v>
      </c>
      <c r="K7308" s="213">
        <v>690468</v>
      </c>
      <c r="L7308" s="213">
        <v>922240</v>
      </c>
      <c r="M7308" s="213">
        <v>1180192</v>
      </c>
      <c r="N7308" s="213">
        <v>1091715</v>
      </c>
      <c r="O7308" s="213">
        <v>1098321</v>
      </c>
      <c r="P7308" s="214">
        <v>1175118</v>
      </c>
    </row>
    <row r="7309" spans="1:16" x14ac:dyDescent="0.25">
      <c r="A7309" s="236" t="s">
        <v>2453</v>
      </c>
      <c r="B7309" s="237" t="s">
        <v>8128</v>
      </c>
      <c r="C7309" s="213">
        <v>364269</v>
      </c>
      <c r="D7309" s="213">
        <v>400441</v>
      </c>
      <c r="E7309" s="213">
        <v>565532</v>
      </c>
      <c r="F7309" s="213">
        <v>779749</v>
      </c>
      <c r="G7309" s="213">
        <v>863969</v>
      </c>
      <c r="H7309" s="213">
        <v>899826</v>
      </c>
      <c r="I7309" s="213">
        <v>904058</v>
      </c>
      <c r="J7309" s="213">
        <v>1163887</v>
      </c>
      <c r="K7309" s="213">
        <v>1188900</v>
      </c>
      <c r="L7309" s="213">
        <v>1420222</v>
      </c>
      <c r="M7309" s="213">
        <v>1748340</v>
      </c>
      <c r="N7309" s="213">
        <v>1690005</v>
      </c>
      <c r="O7309" s="213">
        <v>1802490</v>
      </c>
      <c r="P7309" s="214">
        <v>1967313</v>
      </c>
    </row>
    <row r="7310" spans="1:16" x14ac:dyDescent="0.25">
      <c r="A7310" s="236" t="s">
        <v>715</v>
      </c>
      <c r="B7310" s="237" t="s">
        <v>7945</v>
      </c>
      <c r="C7310" s="213">
        <v>255752</v>
      </c>
      <c r="D7310" s="213">
        <v>305508</v>
      </c>
      <c r="E7310" s="213">
        <v>334088</v>
      </c>
      <c r="F7310" s="213">
        <v>366313</v>
      </c>
      <c r="G7310" s="213">
        <v>400675</v>
      </c>
      <c r="H7310" s="213">
        <v>431115</v>
      </c>
      <c r="I7310" s="213">
        <v>410291</v>
      </c>
      <c r="J7310" s="213">
        <v>447009</v>
      </c>
      <c r="K7310" s="213">
        <v>416531</v>
      </c>
      <c r="L7310" s="213">
        <v>519679</v>
      </c>
      <c r="M7310" s="213">
        <v>600437</v>
      </c>
      <c r="N7310" s="213">
        <v>650295</v>
      </c>
      <c r="O7310" s="213">
        <v>708668</v>
      </c>
      <c r="P7310" s="214">
        <v>733235</v>
      </c>
    </row>
    <row r="7311" spans="1:16" x14ac:dyDescent="0.25">
      <c r="A7311" s="236" t="s">
        <v>815</v>
      </c>
      <c r="B7311" s="237" t="s">
        <v>8937</v>
      </c>
      <c r="C7311" s="213">
        <v>1383135</v>
      </c>
      <c r="D7311" s="213">
        <v>1277280</v>
      </c>
      <c r="E7311" s="213">
        <v>1250424</v>
      </c>
      <c r="F7311" s="213">
        <v>1277092</v>
      </c>
      <c r="G7311" s="213">
        <v>1150545</v>
      </c>
      <c r="H7311" s="213">
        <v>939058</v>
      </c>
      <c r="I7311" s="213">
        <v>864542</v>
      </c>
      <c r="J7311" s="213">
        <v>744958</v>
      </c>
      <c r="K7311" s="213">
        <v>479343</v>
      </c>
      <c r="L7311" s="213">
        <v>558294</v>
      </c>
      <c r="M7311" s="213">
        <v>594920</v>
      </c>
      <c r="N7311" s="213">
        <v>548569</v>
      </c>
      <c r="O7311" s="213">
        <v>615476</v>
      </c>
      <c r="P7311" s="214">
        <v>641140</v>
      </c>
    </row>
    <row r="7312" spans="1:16" x14ac:dyDescent="0.25">
      <c r="A7312" s="236" t="s">
        <v>3604</v>
      </c>
      <c r="B7312" s="237" t="s">
        <v>10261</v>
      </c>
      <c r="C7312" s="213">
        <v>390295</v>
      </c>
      <c r="D7312" s="213">
        <v>365887</v>
      </c>
      <c r="E7312" s="213">
        <v>395194</v>
      </c>
      <c r="F7312" s="213">
        <v>417894</v>
      </c>
      <c r="G7312" s="213">
        <v>454362</v>
      </c>
      <c r="H7312" s="213">
        <v>500686</v>
      </c>
      <c r="I7312" s="213">
        <v>553137</v>
      </c>
      <c r="J7312" s="213">
        <v>661342</v>
      </c>
      <c r="K7312" s="213">
        <v>578724</v>
      </c>
      <c r="L7312" s="213">
        <v>652332</v>
      </c>
      <c r="M7312" s="213">
        <v>798616</v>
      </c>
      <c r="N7312" s="213">
        <v>692343</v>
      </c>
      <c r="O7312" s="213">
        <v>717699</v>
      </c>
      <c r="P7312" s="214">
        <v>795084</v>
      </c>
    </row>
    <row r="7313" spans="1:16" x14ac:dyDescent="0.25">
      <c r="A7313" s="236" t="s">
        <v>3103</v>
      </c>
      <c r="B7313" s="237" t="s">
        <v>6367</v>
      </c>
      <c r="C7313" s="213">
        <v>343971</v>
      </c>
      <c r="D7313" s="213">
        <v>342874</v>
      </c>
      <c r="E7313" s="213">
        <v>403306</v>
      </c>
      <c r="F7313" s="213">
        <v>482491</v>
      </c>
      <c r="G7313" s="213">
        <v>435498</v>
      </c>
      <c r="H7313" s="213">
        <v>442434</v>
      </c>
      <c r="I7313" s="213">
        <v>518405</v>
      </c>
      <c r="J7313" s="213">
        <v>562890</v>
      </c>
      <c r="K7313" s="213">
        <v>467000</v>
      </c>
      <c r="L7313" s="213">
        <v>515516</v>
      </c>
      <c r="M7313" s="213">
        <v>684398</v>
      </c>
      <c r="N7313" s="213">
        <v>529182</v>
      </c>
      <c r="O7313" s="213">
        <v>515604</v>
      </c>
      <c r="P7313" s="214">
        <v>536938</v>
      </c>
    </row>
    <row r="7314" spans="1:16" x14ac:dyDescent="0.25">
      <c r="A7314" s="236" t="s">
        <v>2464</v>
      </c>
      <c r="B7314" s="237" t="s">
        <v>6611</v>
      </c>
      <c r="C7314" s="213">
        <v>799109</v>
      </c>
      <c r="D7314" s="213">
        <v>686349</v>
      </c>
      <c r="E7314" s="213">
        <v>634208</v>
      </c>
      <c r="F7314" s="213">
        <v>692294</v>
      </c>
      <c r="G7314" s="213">
        <v>671662</v>
      </c>
      <c r="H7314" s="213">
        <v>706614</v>
      </c>
      <c r="I7314" s="213">
        <v>826325</v>
      </c>
      <c r="J7314" s="213">
        <v>864736</v>
      </c>
      <c r="K7314" s="213">
        <v>822414</v>
      </c>
      <c r="L7314" s="213">
        <v>898521</v>
      </c>
      <c r="M7314" s="213">
        <v>1148939</v>
      </c>
      <c r="N7314" s="213">
        <v>1120737</v>
      </c>
      <c r="O7314" s="213">
        <v>1301140</v>
      </c>
      <c r="P7314" s="214">
        <v>1289959</v>
      </c>
    </row>
    <row r="7315" spans="1:16" x14ac:dyDescent="0.25">
      <c r="A7315" s="236" t="s">
        <v>1998</v>
      </c>
      <c r="B7315" s="237" t="s">
        <v>8129</v>
      </c>
      <c r="C7315" s="213">
        <v>210572</v>
      </c>
      <c r="D7315" s="213">
        <v>204928</v>
      </c>
      <c r="E7315" s="213">
        <v>182171</v>
      </c>
      <c r="F7315" s="213">
        <v>272916</v>
      </c>
      <c r="G7315" s="213">
        <v>273592</v>
      </c>
      <c r="H7315" s="213">
        <v>333220</v>
      </c>
      <c r="I7315" s="213">
        <v>294953</v>
      </c>
      <c r="J7315" s="213">
        <v>319160</v>
      </c>
      <c r="K7315" s="213">
        <v>240526</v>
      </c>
      <c r="L7315" s="213">
        <v>278367</v>
      </c>
      <c r="M7315" s="213">
        <v>355376</v>
      </c>
      <c r="N7315" s="213">
        <v>293889</v>
      </c>
      <c r="O7315" s="213">
        <v>315097</v>
      </c>
      <c r="P7315" s="214">
        <v>249064</v>
      </c>
    </row>
    <row r="7316" spans="1:16" x14ac:dyDescent="0.25">
      <c r="A7316" s="236" t="s">
        <v>3899</v>
      </c>
      <c r="B7316" s="237" t="s">
        <v>9858</v>
      </c>
      <c r="C7316" s="213">
        <v>101373</v>
      </c>
      <c r="D7316" s="213">
        <v>105391</v>
      </c>
      <c r="E7316" s="213">
        <v>101724</v>
      </c>
      <c r="F7316" s="213">
        <v>78851</v>
      </c>
      <c r="G7316" s="213">
        <v>118903</v>
      </c>
      <c r="H7316" s="213">
        <v>144979</v>
      </c>
      <c r="I7316" s="213">
        <v>178303</v>
      </c>
      <c r="J7316" s="213">
        <v>221256</v>
      </c>
      <c r="K7316" s="213">
        <v>233088</v>
      </c>
      <c r="L7316" s="213">
        <v>250630</v>
      </c>
      <c r="M7316" s="213">
        <v>292427</v>
      </c>
      <c r="N7316" s="213">
        <v>269340</v>
      </c>
      <c r="O7316" s="213">
        <v>267462</v>
      </c>
      <c r="P7316" s="214">
        <v>307480</v>
      </c>
    </row>
    <row r="7317" spans="1:16" x14ac:dyDescent="0.25">
      <c r="A7317" s="236" t="s">
        <v>2997</v>
      </c>
      <c r="B7317" s="237" t="s">
        <v>6368</v>
      </c>
      <c r="C7317" s="213">
        <v>649759</v>
      </c>
      <c r="D7317" s="213">
        <v>696918</v>
      </c>
      <c r="E7317" s="213">
        <v>840389</v>
      </c>
      <c r="F7317" s="213">
        <v>831083</v>
      </c>
      <c r="G7317" s="213">
        <v>982558</v>
      </c>
      <c r="H7317" s="213">
        <v>1250620</v>
      </c>
      <c r="I7317" s="213">
        <v>1441830</v>
      </c>
      <c r="J7317" s="213">
        <v>1489774</v>
      </c>
      <c r="K7317" s="213">
        <v>1212108</v>
      </c>
      <c r="L7317" s="213">
        <v>1183412</v>
      </c>
      <c r="M7317" s="213">
        <v>1428474</v>
      </c>
      <c r="N7317" s="213">
        <v>1401082</v>
      </c>
      <c r="O7317" s="213">
        <v>1403679</v>
      </c>
      <c r="P7317" s="214">
        <v>1665918</v>
      </c>
    </row>
    <row r="7318" spans="1:16" x14ac:dyDescent="0.25">
      <c r="A7318" s="236" t="s">
        <v>2002</v>
      </c>
      <c r="B7318" s="237" t="s">
        <v>5448</v>
      </c>
      <c r="C7318" s="213">
        <v>2308489</v>
      </c>
      <c r="D7318" s="213">
        <v>2267081</v>
      </c>
      <c r="E7318" s="213">
        <v>2745540</v>
      </c>
      <c r="F7318" s="213">
        <v>2960887</v>
      </c>
      <c r="G7318" s="213">
        <v>3283268</v>
      </c>
      <c r="H7318" s="213">
        <v>3550453</v>
      </c>
      <c r="I7318" s="213">
        <v>3822912</v>
      </c>
      <c r="J7318" s="213">
        <v>4458530</v>
      </c>
      <c r="K7318" s="213">
        <v>4249646</v>
      </c>
      <c r="L7318" s="213">
        <v>4986700</v>
      </c>
      <c r="M7318" s="213">
        <v>6908854</v>
      </c>
      <c r="N7318" s="213">
        <v>7038092</v>
      </c>
      <c r="O7318" s="213">
        <v>8224863</v>
      </c>
      <c r="P7318" s="214">
        <v>9629689</v>
      </c>
    </row>
    <row r="7319" spans="1:16" x14ac:dyDescent="0.25">
      <c r="A7319" s="236" t="s">
        <v>3753</v>
      </c>
      <c r="B7319" s="237" t="s">
        <v>5758</v>
      </c>
      <c r="C7319" s="213">
        <v>908105</v>
      </c>
      <c r="D7319" s="213">
        <v>928262</v>
      </c>
      <c r="E7319" s="213">
        <v>947477</v>
      </c>
      <c r="F7319" s="213">
        <v>1123723</v>
      </c>
      <c r="G7319" s="213">
        <v>1142129</v>
      </c>
      <c r="H7319" s="213">
        <v>1174414</v>
      </c>
      <c r="I7319" s="213">
        <v>1433229</v>
      </c>
      <c r="J7319" s="213">
        <v>1642012</v>
      </c>
      <c r="K7319" s="213">
        <v>1318182</v>
      </c>
      <c r="L7319" s="213">
        <v>1397769</v>
      </c>
      <c r="M7319" s="213">
        <v>1577790</v>
      </c>
      <c r="N7319" s="213">
        <v>1434423</v>
      </c>
      <c r="O7319" s="213">
        <v>1422851</v>
      </c>
      <c r="P7319" s="214">
        <v>1668560</v>
      </c>
    </row>
    <row r="7320" spans="1:16" x14ac:dyDescent="0.25">
      <c r="A7320" s="236" t="s">
        <v>3183</v>
      </c>
      <c r="B7320" s="237" t="s">
        <v>9717</v>
      </c>
      <c r="C7320" s="213">
        <v>266155</v>
      </c>
      <c r="D7320" s="213">
        <v>340110</v>
      </c>
      <c r="E7320" s="213">
        <v>440649</v>
      </c>
      <c r="F7320" s="213">
        <v>624382</v>
      </c>
      <c r="G7320" s="213">
        <v>646253</v>
      </c>
      <c r="H7320" s="213">
        <v>718489</v>
      </c>
      <c r="I7320" s="213">
        <v>1002372</v>
      </c>
      <c r="J7320" s="213">
        <v>1049829</v>
      </c>
      <c r="K7320" s="213">
        <v>755171</v>
      </c>
      <c r="L7320" s="213">
        <v>814628</v>
      </c>
      <c r="M7320" s="213">
        <v>962728</v>
      </c>
      <c r="N7320" s="213">
        <v>863275</v>
      </c>
      <c r="O7320" s="213">
        <v>978645</v>
      </c>
      <c r="P7320" s="214">
        <v>1145798</v>
      </c>
    </row>
    <row r="7321" spans="1:16" x14ac:dyDescent="0.25">
      <c r="A7321" s="236" t="s">
        <v>2705</v>
      </c>
      <c r="B7321" s="237" t="s">
        <v>9810</v>
      </c>
      <c r="C7321" s="213">
        <v>886607</v>
      </c>
      <c r="D7321" s="213">
        <v>815311</v>
      </c>
      <c r="E7321" s="213">
        <v>936979</v>
      </c>
      <c r="F7321" s="213">
        <v>1020234</v>
      </c>
      <c r="G7321" s="213">
        <v>1080962</v>
      </c>
      <c r="H7321" s="213">
        <v>1237212</v>
      </c>
      <c r="I7321" s="213">
        <v>1632704</v>
      </c>
      <c r="J7321" s="213">
        <v>2000036</v>
      </c>
      <c r="K7321" s="213">
        <v>1885279</v>
      </c>
      <c r="L7321" s="213">
        <v>2239031</v>
      </c>
      <c r="M7321" s="213">
        <v>3080042</v>
      </c>
      <c r="N7321" s="213">
        <v>2936680</v>
      </c>
      <c r="O7321" s="213">
        <v>3255108</v>
      </c>
      <c r="P7321" s="214">
        <v>3600468</v>
      </c>
    </row>
    <row r="7322" spans="1:16" x14ac:dyDescent="0.25">
      <c r="A7322" s="236" t="s">
        <v>3132</v>
      </c>
      <c r="B7322" s="237" t="s">
        <v>9859</v>
      </c>
      <c r="C7322" s="213">
        <v>357248</v>
      </c>
      <c r="D7322" s="213">
        <v>487744</v>
      </c>
      <c r="E7322" s="213">
        <v>679474</v>
      </c>
      <c r="F7322" s="213">
        <v>733108</v>
      </c>
      <c r="G7322" s="213">
        <v>858922</v>
      </c>
      <c r="H7322" s="213">
        <v>1073802</v>
      </c>
      <c r="I7322" s="213">
        <v>1203133</v>
      </c>
      <c r="J7322" s="213">
        <v>1246309</v>
      </c>
      <c r="K7322" s="213">
        <v>1009064</v>
      </c>
      <c r="L7322" s="213">
        <v>1067208</v>
      </c>
      <c r="M7322" s="213">
        <v>1253147</v>
      </c>
      <c r="N7322" s="213">
        <v>1080947</v>
      </c>
      <c r="O7322" s="213">
        <v>1277076</v>
      </c>
      <c r="P7322" s="214">
        <v>1561242</v>
      </c>
    </row>
    <row r="7323" spans="1:16" x14ac:dyDescent="0.25">
      <c r="A7323" s="236" t="s">
        <v>2599</v>
      </c>
      <c r="B7323" s="237" t="s">
        <v>7946</v>
      </c>
      <c r="C7323" s="213">
        <v>1381515</v>
      </c>
      <c r="D7323" s="213">
        <v>1779950</v>
      </c>
      <c r="E7323" s="213">
        <v>2444439</v>
      </c>
      <c r="F7323" s="213">
        <v>2913548</v>
      </c>
      <c r="G7323" s="213">
        <v>2914255</v>
      </c>
      <c r="H7323" s="213">
        <v>3374209</v>
      </c>
      <c r="I7323" s="213">
        <v>3767845</v>
      </c>
      <c r="J7323" s="213">
        <v>4592492</v>
      </c>
      <c r="K7323" s="213">
        <v>4307755</v>
      </c>
      <c r="L7323" s="213">
        <v>4955292</v>
      </c>
      <c r="M7323" s="213">
        <v>6658377</v>
      </c>
      <c r="N7323" s="213">
        <v>6188232</v>
      </c>
      <c r="O7323" s="213">
        <v>7796441</v>
      </c>
      <c r="P7323" s="214">
        <v>9497957</v>
      </c>
    </row>
    <row r="7324" spans="1:16" x14ac:dyDescent="0.25">
      <c r="A7324" s="236" t="s">
        <v>1313</v>
      </c>
      <c r="B7324" s="237" t="s">
        <v>7118</v>
      </c>
      <c r="C7324" s="213">
        <v>514749</v>
      </c>
      <c r="D7324" s="213">
        <v>508003</v>
      </c>
      <c r="E7324" s="213">
        <v>711356</v>
      </c>
      <c r="F7324" s="213">
        <v>963847</v>
      </c>
      <c r="G7324" s="213">
        <v>1107337</v>
      </c>
      <c r="H7324" s="213">
        <v>919879</v>
      </c>
      <c r="I7324" s="213">
        <v>856197</v>
      </c>
      <c r="J7324" s="213">
        <v>881876</v>
      </c>
      <c r="K7324" s="213">
        <v>606111</v>
      </c>
      <c r="L7324" s="213">
        <v>613379</v>
      </c>
      <c r="M7324" s="213">
        <v>636836</v>
      </c>
      <c r="N7324" s="213">
        <v>538576</v>
      </c>
      <c r="O7324" s="213">
        <v>545440</v>
      </c>
      <c r="P7324" s="214">
        <v>606657</v>
      </c>
    </row>
    <row r="7325" spans="1:16" x14ac:dyDescent="0.25">
      <c r="A7325" s="236" t="s">
        <v>1973</v>
      </c>
      <c r="B7325" s="237" t="s">
        <v>9301</v>
      </c>
      <c r="C7325" s="213">
        <v>218664</v>
      </c>
      <c r="D7325" s="213">
        <v>210040</v>
      </c>
      <c r="E7325" s="213">
        <v>503729</v>
      </c>
      <c r="F7325" s="213">
        <v>226583</v>
      </c>
      <c r="G7325" s="213">
        <v>228735</v>
      </c>
      <c r="H7325" s="213">
        <v>255011</v>
      </c>
      <c r="I7325" s="213">
        <v>286568</v>
      </c>
      <c r="J7325" s="213">
        <v>254063</v>
      </c>
      <c r="K7325" s="213">
        <v>207732</v>
      </c>
      <c r="L7325" s="213">
        <v>217396</v>
      </c>
      <c r="M7325" s="213">
        <v>286363</v>
      </c>
      <c r="N7325" s="213">
        <v>313910</v>
      </c>
      <c r="O7325" s="213">
        <v>294754</v>
      </c>
      <c r="P7325" s="214">
        <v>555422</v>
      </c>
    </row>
    <row r="7326" spans="1:16" x14ac:dyDescent="0.25">
      <c r="A7326" s="236" t="s">
        <v>1574</v>
      </c>
      <c r="B7326" s="237" t="s">
        <v>7461</v>
      </c>
      <c r="C7326" s="213">
        <v>399486</v>
      </c>
      <c r="D7326" s="213">
        <v>402577</v>
      </c>
      <c r="E7326" s="213">
        <v>479133</v>
      </c>
      <c r="F7326" s="213">
        <v>480306</v>
      </c>
      <c r="G7326" s="213">
        <v>513897</v>
      </c>
      <c r="H7326" s="213">
        <v>632672</v>
      </c>
      <c r="I7326" s="213">
        <v>1045454</v>
      </c>
      <c r="J7326" s="213">
        <v>1386695</v>
      </c>
      <c r="K7326" s="213">
        <v>987639</v>
      </c>
      <c r="L7326" s="213">
        <v>555399</v>
      </c>
      <c r="M7326" s="213">
        <v>563814</v>
      </c>
      <c r="N7326" s="213">
        <v>352053</v>
      </c>
      <c r="O7326" s="213">
        <v>263034</v>
      </c>
      <c r="P7326" s="214">
        <v>181252</v>
      </c>
    </row>
    <row r="7327" spans="1:16" x14ac:dyDescent="0.25">
      <c r="A7327" s="236" t="s">
        <v>1549</v>
      </c>
      <c r="B7327" s="237" t="s">
        <v>8316</v>
      </c>
      <c r="C7327" s="213">
        <v>1479567</v>
      </c>
      <c r="D7327" s="213">
        <v>1219712</v>
      </c>
      <c r="E7327" s="213">
        <v>1311275</v>
      </c>
      <c r="F7327" s="213">
        <v>1390763</v>
      </c>
      <c r="G7327" s="213">
        <v>1465764</v>
      </c>
      <c r="H7327" s="213">
        <v>1637208</v>
      </c>
      <c r="I7327" s="213">
        <v>1768219</v>
      </c>
      <c r="J7327" s="213">
        <v>1835323</v>
      </c>
      <c r="K7327" s="213">
        <v>1577022</v>
      </c>
      <c r="L7327" s="213">
        <v>1799464</v>
      </c>
      <c r="M7327" s="213">
        <v>2364693</v>
      </c>
      <c r="N7327" s="213">
        <v>2033402</v>
      </c>
      <c r="O7327" s="213">
        <v>2204887</v>
      </c>
      <c r="P7327" s="214">
        <v>2873927</v>
      </c>
    </row>
    <row r="7328" spans="1:16" x14ac:dyDescent="0.25">
      <c r="A7328" s="236" t="s">
        <v>346</v>
      </c>
      <c r="B7328" s="237" t="s">
        <v>5909</v>
      </c>
      <c r="C7328" s="213">
        <v>11586365</v>
      </c>
      <c r="D7328" s="213">
        <v>11991199</v>
      </c>
      <c r="E7328" s="213">
        <v>13600469</v>
      </c>
      <c r="F7328" s="213">
        <v>14918988</v>
      </c>
      <c r="G7328" s="213">
        <v>16809474</v>
      </c>
      <c r="H7328" s="213">
        <v>18078085</v>
      </c>
      <c r="I7328" s="213">
        <v>19078546</v>
      </c>
      <c r="J7328" s="213">
        <v>20990297</v>
      </c>
      <c r="K7328" s="213">
        <v>18824579</v>
      </c>
      <c r="L7328" s="213">
        <v>20535676</v>
      </c>
      <c r="M7328" s="213">
        <v>23641447</v>
      </c>
      <c r="N7328" s="213">
        <v>23358295</v>
      </c>
      <c r="O7328" s="213">
        <v>25477607</v>
      </c>
      <c r="P7328" s="214">
        <v>28490838</v>
      </c>
    </row>
    <row r="7329" spans="1:16" x14ac:dyDescent="0.25">
      <c r="A7329" s="236" t="s">
        <v>639</v>
      </c>
      <c r="B7329" s="237" t="s">
        <v>6612</v>
      </c>
      <c r="C7329" s="213">
        <v>1141460</v>
      </c>
      <c r="D7329" s="213">
        <v>1575010</v>
      </c>
      <c r="E7329" s="213">
        <v>1661299</v>
      </c>
      <c r="F7329" s="213">
        <v>1808962</v>
      </c>
      <c r="G7329" s="213">
        <v>1646528</v>
      </c>
      <c r="H7329" s="213">
        <v>2092157</v>
      </c>
      <c r="I7329" s="213">
        <v>1710431</v>
      </c>
      <c r="J7329" s="213">
        <v>1796912</v>
      </c>
      <c r="K7329" s="213">
        <v>1595782</v>
      </c>
      <c r="L7329" s="213">
        <v>1585182</v>
      </c>
      <c r="M7329" s="213">
        <v>1947749</v>
      </c>
      <c r="N7329" s="213">
        <v>1387985</v>
      </c>
      <c r="O7329" s="213">
        <v>1495359</v>
      </c>
      <c r="P7329" s="214">
        <v>1226045</v>
      </c>
    </row>
    <row r="7330" spans="1:16" x14ac:dyDescent="0.25">
      <c r="A7330" s="236" t="s">
        <v>2923</v>
      </c>
      <c r="B7330" s="237" t="s">
        <v>9302</v>
      </c>
      <c r="C7330" s="213">
        <v>147675</v>
      </c>
      <c r="D7330" s="213">
        <v>167484</v>
      </c>
      <c r="E7330" s="213">
        <v>202583</v>
      </c>
      <c r="F7330" s="213">
        <v>207018</v>
      </c>
      <c r="G7330" s="213">
        <v>260260</v>
      </c>
      <c r="H7330" s="213">
        <v>354796</v>
      </c>
      <c r="I7330" s="213">
        <v>456925</v>
      </c>
      <c r="J7330" s="213">
        <v>463835</v>
      </c>
      <c r="K7330" s="213">
        <v>318950</v>
      </c>
      <c r="L7330" s="213">
        <v>335204</v>
      </c>
      <c r="M7330" s="213">
        <v>317901</v>
      </c>
      <c r="N7330" s="213">
        <v>189091</v>
      </c>
      <c r="O7330" s="213">
        <v>219139</v>
      </c>
      <c r="P7330" s="214">
        <v>237693</v>
      </c>
    </row>
    <row r="7331" spans="1:16" x14ac:dyDescent="0.25">
      <c r="A7331" s="236" t="s">
        <v>2938</v>
      </c>
      <c r="B7331" s="237" t="s">
        <v>9901</v>
      </c>
      <c r="C7331" s="213">
        <v>437177</v>
      </c>
      <c r="D7331" s="213">
        <v>409591</v>
      </c>
      <c r="E7331" s="213">
        <v>445315</v>
      </c>
      <c r="F7331" s="213">
        <v>502203</v>
      </c>
      <c r="G7331" s="213">
        <v>447506</v>
      </c>
      <c r="H7331" s="213">
        <v>508213</v>
      </c>
      <c r="I7331" s="213">
        <v>519115</v>
      </c>
      <c r="J7331" s="213">
        <v>528484</v>
      </c>
      <c r="K7331" s="213">
        <v>425759</v>
      </c>
      <c r="L7331" s="213">
        <v>426537</v>
      </c>
      <c r="M7331" s="213">
        <v>406782</v>
      </c>
      <c r="N7331" s="213">
        <v>297542</v>
      </c>
      <c r="O7331" s="213">
        <v>273577</v>
      </c>
      <c r="P7331" s="214">
        <v>286397</v>
      </c>
    </row>
    <row r="7332" spans="1:16" x14ac:dyDescent="0.25">
      <c r="A7332" s="236" t="s">
        <v>2208</v>
      </c>
      <c r="B7332" s="237" t="s">
        <v>7947</v>
      </c>
      <c r="C7332" s="213">
        <v>289134</v>
      </c>
      <c r="D7332" s="213">
        <v>302402</v>
      </c>
      <c r="E7332" s="213">
        <v>294756</v>
      </c>
      <c r="F7332" s="213">
        <v>362728</v>
      </c>
      <c r="G7332" s="213">
        <v>414457</v>
      </c>
      <c r="H7332" s="213">
        <v>416308</v>
      </c>
      <c r="I7332" s="213">
        <v>557928</v>
      </c>
      <c r="J7332" s="213">
        <v>639733</v>
      </c>
      <c r="K7332" s="213">
        <v>448009</v>
      </c>
      <c r="L7332" s="213">
        <v>391327</v>
      </c>
      <c r="M7332" s="213">
        <v>391123</v>
      </c>
      <c r="N7332" s="213">
        <v>386644</v>
      </c>
      <c r="O7332" s="213">
        <v>448342</v>
      </c>
      <c r="P7332" s="214">
        <v>548520</v>
      </c>
    </row>
    <row r="7333" spans="1:16" x14ac:dyDescent="0.25">
      <c r="A7333" s="236" t="s">
        <v>3039</v>
      </c>
      <c r="B7333" s="237" t="s">
        <v>9718</v>
      </c>
      <c r="C7333" s="213">
        <v>288488</v>
      </c>
      <c r="D7333" s="213">
        <v>362668</v>
      </c>
      <c r="E7333" s="213">
        <v>488934</v>
      </c>
      <c r="F7333" s="213">
        <v>428091</v>
      </c>
      <c r="G7333" s="213">
        <v>376891</v>
      </c>
      <c r="H7333" s="213">
        <v>408268</v>
      </c>
      <c r="I7333" s="213">
        <v>393323</v>
      </c>
      <c r="J7333" s="213">
        <v>318051</v>
      </c>
      <c r="K7333" s="213">
        <v>237141</v>
      </c>
      <c r="L7333" s="213">
        <v>191160</v>
      </c>
      <c r="M7333" s="213">
        <v>211116</v>
      </c>
      <c r="N7333" s="213">
        <v>200656</v>
      </c>
      <c r="O7333" s="213">
        <v>216702</v>
      </c>
      <c r="P7333" s="214">
        <v>241747</v>
      </c>
    </row>
    <row r="7334" spans="1:16" x14ac:dyDescent="0.25">
      <c r="A7334" s="236" t="s">
        <v>3638</v>
      </c>
      <c r="B7334" s="237" t="s">
        <v>8098</v>
      </c>
      <c r="C7334" s="213">
        <v>570343</v>
      </c>
      <c r="D7334" s="213">
        <v>481953</v>
      </c>
      <c r="E7334" s="213">
        <v>503174</v>
      </c>
      <c r="F7334" s="213">
        <v>532848</v>
      </c>
      <c r="G7334" s="213">
        <v>513943</v>
      </c>
      <c r="H7334" s="213">
        <v>419043</v>
      </c>
      <c r="I7334" s="213">
        <v>408552</v>
      </c>
      <c r="J7334" s="213">
        <v>353424</v>
      </c>
      <c r="K7334" s="213">
        <v>267254</v>
      </c>
      <c r="L7334" s="213">
        <v>259655</v>
      </c>
      <c r="M7334" s="213">
        <v>247258</v>
      </c>
      <c r="N7334" s="213">
        <v>240028</v>
      </c>
      <c r="O7334" s="213">
        <v>224463</v>
      </c>
      <c r="P7334" s="214">
        <v>274586</v>
      </c>
    </row>
    <row r="7335" spans="1:16" x14ac:dyDescent="0.25">
      <c r="A7335" s="236" t="s">
        <v>2127</v>
      </c>
      <c r="B7335" s="237" t="s">
        <v>9303</v>
      </c>
      <c r="C7335" s="213">
        <v>952617</v>
      </c>
      <c r="D7335" s="213">
        <v>949308</v>
      </c>
      <c r="E7335" s="213">
        <v>978120</v>
      </c>
      <c r="F7335" s="213">
        <v>1048846</v>
      </c>
      <c r="G7335" s="213">
        <v>1088260</v>
      </c>
      <c r="H7335" s="213">
        <v>952038</v>
      </c>
      <c r="I7335" s="213">
        <v>962422</v>
      </c>
      <c r="J7335" s="213">
        <v>899820</v>
      </c>
      <c r="K7335" s="213">
        <v>665086</v>
      </c>
      <c r="L7335" s="213">
        <v>732537</v>
      </c>
      <c r="M7335" s="213">
        <v>806310</v>
      </c>
      <c r="N7335" s="213">
        <v>691697</v>
      </c>
      <c r="O7335" s="213">
        <v>644933</v>
      </c>
      <c r="P7335" s="214">
        <v>530409</v>
      </c>
    </row>
    <row r="7336" spans="1:16" x14ac:dyDescent="0.25">
      <c r="A7336" s="236" t="s">
        <v>2273</v>
      </c>
      <c r="B7336" s="237" t="s">
        <v>6372</v>
      </c>
      <c r="C7336" s="213">
        <v>892737</v>
      </c>
      <c r="D7336" s="213">
        <v>1298651</v>
      </c>
      <c r="E7336" s="213">
        <v>1654905</v>
      </c>
      <c r="F7336" s="213">
        <v>2139602</v>
      </c>
      <c r="G7336" s="213">
        <v>3259567</v>
      </c>
      <c r="H7336" s="213">
        <v>3231283</v>
      </c>
      <c r="I7336" s="213">
        <v>2871215</v>
      </c>
      <c r="J7336" s="213">
        <v>2793675</v>
      </c>
      <c r="K7336" s="213">
        <v>2207779</v>
      </c>
      <c r="L7336" s="213">
        <v>2250349</v>
      </c>
      <c r="M7336" s="213">
        <v>2305975</v>
      </c>
      <c r="N7336" s="213">
        <v>2152278</v>
      </c>
      <c r="O7336" s="213">
        <v>2637780</v>
      </c>
      <c r="P7336" s="214">
        <v>3795912</v>
      </c>
    </row>
    <row r="7337" spans="1:16" x14ac:dyDescent="0.25">
      <c r="A7337" s="236" t="s">
        <v>1775</v>
      </c>
      <c r="B7337" s="237" t="s">
        <v>9047</v>
      </c>
      <c r="C7337" s="213">
        <v>1824795</v>
      </c>
      <c r="D7337" s="213">
        <v>1683158</v>
      </c>
      <c r="E7337" s="213">
        <v>1793624</v>
      </c>
      <c r="F7337" s="213">
        <v>2197965</v>
      </c>
      <c r="G7337" s="213">
        <v>2240949</v>
      </c>
      <c r="H7337" s="213">
        <v>2105937</v>
      </c>
      <c r="I7337" s="213">
        <v>2415423</v>
      </c>
      <c r="J7337" s="213">
        <v>2641313</v>
      </c>
      <c r="K7337" s="213">
        <v>2220386</v>
      </c>
      <c r="L7337" s="213">
        <v>2393344</v>
      </c>
      <c r="M7337" s="213">
        <v>2941258</v>
      </c>
      <c r="N7337" s="213">
        <v>3143402</v>
      </c>
      <c r="O7337" s="213">
        <v>3687035</v>
      </c>
      <c r="P7337" s="214">
        <v>5661616</v>
      </c>
    </row>
    <row r="7338" spans="1:16" x14ac:dyDescent="0.25">
      <c r="A7338" s="236" t="s">
        <v>1474</v>
      </c>
      <c r="B7338" s="237" t="s">
        <v>5874</v>
      </c>
      <c r="C7338" s="213">
        <v>1041567</v>
      </c>
      <c r="D7338" s="213">
        <v>989716</v>
      </c>
      <c r="E7338" s="213">
        <v>1144470</v>
      </c>
      <c r="F7338" s="213">
        <v>1468883</v>
      </c>
      <c r="G7338" s="213">
        <v>1683591</v>
      </c>
      <c r="H7338" s="213">
        <v>1570178</v>
      </c>
      <c r="I7338" s="213">
        <v>1589885</v>
      </c>
      <c r="J7338" s="213">
        <v>1676919</v>
      </c>
      <c r="K7338" s="213">
        <v>1266432</v>
      </c>
      <c r="L7338" s="213">
        <v>1356632</v>
      </c>
      <c r="M7338" s="213">
        <v>1501985</v>
      </c>
      <c r="N7338" s="213">
        <v>1418370</v>
      </c>
      <c r="O7338" s="213">
        <v>1340412</v>
      </c>
      <c r="P7338" s="214">
        <v>1249701</v>
      </c>
    </row>
    <row r="7339" spans="1:16" x14ac:dyDescent="0.25">
      <c r="A7339" s="236" t="s">
        <v>3442</v>
      </c>
      <c r="B7339" s="237" t="s">
        <v>6373</v>
      </c>
      <c r="C7339" s="213">
        <v>68916</v>
      </c>
      <c r="D7339" s="213">
        <v>61726</v>
      </c>
      <c r="E7339" s="213">
        <v>71503</v>
      </c>
      <c r="F7339" s="213">
        <v>94374</v>
      </c>
      <c r="G7339" s="213">
        <v>65638</v>
      </c>
      <c r="H7339" s="213">
        <v>104728</v>
      </c>
      <c r="I7339" s="213">
        <v>194835</v>
      </c>
      <c r="J7339" s="213">
        <v>248793</v>
      </c>
      <c r="K7339" s="213">
        <v>224818</v>
      </c>
      <c r="L7339" s="213">
        <v>235326</v>
      </c>
      <c r="M7339" s="213">
        <v>280701</v>
      </c>
      <c r="N7339" s="213">
        <v>261120</v>
      </c>
      <c r="O7339" s="213">
        <v>267304</v>
      </c>
      <c r="P7339" s="214">
        <v>270437</v>
      </c>
    </row>
    <row r="7340" spans="1:16" x14ac:dyDescent="0.25">
      <c r="A7340" s="236" t="s">
        <v>1577</v>
      </c>
      <c r="B7340" s="237" t="s">
        <v>7630</v>
      </c>
      <c r="C7340" s="213">
        <v>842088</v>
      </c>
      <c r="D7340" s="213">
        <v>832710</v>
      </c>
      <c r="E7340" s="213">
        <v>815748</v>
      </c>
      <c r="F7340" s="213">
        <v>881290</v>
      </c>
      <c r="G7340" s="213">
        <v>968404</v>
      </c>
      <c r="H7340" s="213">
        <v>1515673</v>
      </c>
      <c r="I7340" s="213">
        <v>2337291</v>
      </c>
      <c r="J7340" s="213">
        <v>2935664</v>
      </c>
      <c r="K7340" s="213">
        <v>3180777</v>
      </c>
      <c r="L7340" s="213">
        <v>3457748</v>
      </c>
      <c r="M7340" s="213">
        <v>3850459</v>
      </c>
      <c r="N7340" s="213">
        <v>3034688</v>
      </c>
      <c r="O7340" s="213">
        <v>3016579</v>
      </c>
      <c r="P7340" s="214">
        <v>3353935</v>
      </c>
    </row>
    <row r="7341" spans="1:16" x14ac:dyDescent="0.25">
      <c r="A7341" s="236" t="s">
        <v>1712</v>
      </c>
      <c r="B7341" s="237" t="s">
        <v>7948</v>
      </c>
      <c r="C7341" s="213">
        <v>1355964</v>
      </c>
      <c r="D7341" s="213">
        <v>1253922</v>
      </c>
      <c r="E7341" s="213">
        <v>1266527</v>
      </c>
      <c r="F7341" s="213">
        <v>1273323</v>
      </c>
      <c r="G7341" s="213">
        <v>1310674</v>
      </c>
      <c r="H7341" s="213">
        <v>1860610</v>
      </c>
      <c r="I7341" s="213">
        <v>2257184</v>
      </c>
      <c r="J7341" s="213">
        <v>2725566</v>
      </c>
      <c r="K7341" s="213">
        <v>2888565</v>
      </c>
      <c r="L7341" s="213">
        <v>3558296</v>
      </c>
      <c r="M7341" s="213">
        <v>4619210</v>
      </c>
      <c r="N7341" s="213">
        <v>5095988</v>
      </c>
      <c r="O7341" s="213">
        <v>5919872</v>
      </c>
      <c r="P7341" s="214">
        <v>7986016</v>
      </c>
    </row>
    <row r="7342" spans="1:16" x14ac:dyDescent="0.25">
      <c r="A7342" s="236" t="s">
        <v>1063</v>
      </c>
      <c r="B7342" s="237" t="s">
        <v>8941</v>
      </c>
      <c r="C7342" s="213">
        <v>758543</v>
      </c>
      <c r="D7342" s="213">
        <v>727405</v>
      </c>
      <c r="E7342" s="213">
        <v>828204</v>
      </c>
      <c r="F7342" s="213">
        <v>1069988</v>
      </c>
      <c r="G7342" s="213">
        <v>1233247</v>
      </c>
      <c r="H7342" s="213">
        <v>1366347</v>
      </c>
      <c r="I7342" s="213">
        <v>1952722</v>
      </c>
      <c r="J7342" s="213">
        <v>2290938</v>
      </c>
      <c r="K7342" s="213">
        <v>2007839</v>
      </c>
      <c r="L7342" s="213">
        <v>2122416</v>
      </c>
      <c r="M7342" s="213">
        <v>2382336</v>
      </c>
      <c r="N7342" s="213">
        <v>2075405</v>
      </c>
      <c r="O7342" s="213">
        <v>1869395</v>
      </c>
      <c r="P7342" s="214">
        <v>1836015</v>
      </c>
    </row>
    <row r="7343" spans="1:16" x14ac:dyDescent="0.25">
      <c r="A7343" s="236" t="s">
        <v>1442</v>
      </c>
      <c r="B7343" s="237" t="s">
        <v>7213</v>
      </c>
      <c r="C7343" s="213">
        <v>1217821</v>
      </c>
      <c r="D7343" s="213">
        <v>1819052</v>
      </c>
      <c r="E7343" s="213">
        <v>2059451</v>
      </c>
      <c r="F7343" s="213">
        <v>2435682</v>
      </c>
      <c r="G7343" s="213">
        <v>3390132</v>
      </c>
      <c r="H7343" s="213">
        <v>3704799</v>
      </c>
      <c r="I7343" s="213">
        <v>3079253</v>
      </c>
      <c r="J7343" s="213">
        <v>2549821</v>
      </c>
      <c r="K7343" s="213">
        <v>2168069</v>
      </c>
      <c r="L7343" s="213">
        <v>1965596</v>
      </c>
      <c r="M7343" s="213">
        <v>2020857</v>
      </c>
      <c r="N7343" s="213">
        <v>1645827</v>
      </c>
      <c r="O7343" s="213">
        <v>1602211</v>
      </c>
      <c r="P7343" s="214">
        <v>1880243</v>
      </c>
    </row>
    <row r="7344" spans="1:16" x14ac:dyDescent="0.25">
      <c r="A7344" s="236" t="s">
        <v>1501</v>
      </c>
      <c r="B7344" s="237" t="s">
        <v>6613</v>
      </c>
      <c r="C7344" s="213">
        <v>1256629</v>
      </c>
      <c r="D7344" s="213">
        <v>1165875</v>
      </c>
      <c r="E7344" s="213">
        <v>1328269</v>
      </c>
      <c r="F7344" s="213">
        <v>1421274</v>
      </c>
      <c r="G7344" s="213">
        <v>1518198</v>
      </c>
      <c r="H7344" s="213">
        <v>1509711</v>
      </c>
      <c r="I7344" s="213">
        <v>1475016</v>
      </c>
      <c r="J7344" s="213">
        <v>1309365</v>
      </c>
      <c r="K7344" s="213">
        <v>1139181</v>
      </c>
      <c r="L7344" s="213">
        <v>1147312</v>
      </c>
      <c r="M7344" s="213">
        <v>1239850</v>
      </c>
      <c r="N7344" s="213">
        <v>1338703</v>
      </c>
      <c r="O7344" s="213">
        <v>1401786</v>
      </c>
      <c r="P7344" s="214">
        <v>2016589</v>
      </c>
    </row>
    <row r="7345" spans="1:16" x14ac:dyDescent="0.25">
      <c r="A7345" s="236" t="s">
        <v>1124</v>
      </c>
      <c r="B7345" s="237" t="s">
        <v>9304</v>
      </c>
      <c r="C7345" s="213">
        <v>883008</v>
      </c>
      <c r="D7345" s="213">
        <v>915582</v>
      </c>
      <c r="E7345" s="213">
        <v>1145796</v>
      </c>
      <c r="F7345" s="213">
        <v>1500761</v>
      </c>
      <c r="G7345" s="213">
        <v>1700515</v>
      </c>
      <c r="H7345" s="213">
        <v>1802498</v>
      </c>
      <c r="I7345" s="213">
        <v>1606540</v>
      </c>
      <c r="J7345" s="213">
        <v>1237218</v>
      </c>
      <c r="K7345" s="213">
        <v>878233</v>
      </c>
      <c r="L7345" s="213">
        <v>847707</v>
      </c>
      <c r="M7345" s="213">
        <v>921261</v>
      </c>
      <c r="N7345" s="213">
        <v>740233</v>
      </c>
      <c r="O7345" s="213">
        <v>722753</v>
      </c>
      <c r="P7345" s="214">
        <v>746262</v>
      </c>
    </row>
    <row r="7346" spans="1:16" x14ac:dyDescent="0.25">
      <c r="A7346" s="236" t="s">
        <v>2801</v>
      </c>
      <c r="B7346" s="237" t="s">
        <v>9589</v>
      </c>
      <c r="C7346" s="213">
        <v>519699</v>
      </c>
      <c r="D7346" s="213">
        <v>502974</v>
      </c>
      <c r="E7346" s="213">
        <v>506236</v>
      </c>
      <c r="F7346" s="213">
        <v>576334</v>
      </c>
      <c r="G7346" s="213">
        <v>583791</v>
      </c>
      <c r="H7346" s="213">
        <v>656669</v>
      </c>
      <c r="I7346" s="213">
        <v>745786</v>
      </c>
      <c r="J7346" s="213">
        <v>623420</v>
      </c>
      <c r="K7346" s="213">
        <v>423966</v>
      </c>
      <c r="L7346" s="213">
        <v>386706</v>
      </c>
      <c r="M7346" s="213">
        <v>468577</v>
      </c>
      <c r="N7346" s="213">
        <v>353780</v>
      </c>
      <c r="O7346" s="213">
        <v>328136</v>
      </c>
      <c r="P7346" s="214">
        <v>348072</v>
      </c>
    </row>
    <row r="7347" spans="1:16" x14ac:dyDescent="0.25">
      <c r="A7347" s="236" t="s">
        <v>545</v>
      </c>
      <c r="B7347" s="237" t="s">
        <v>6254</v>
      </c>
      <c r="C7347" s="213">
        <v>9605145</v>
      </c>
      <c r="D7347" s="213">
        <v>11414816</v>
      </c>
      <c r="E7347" s="213">
        <v>12574700</v>
      </c>
      <c r="F7347" s="213">
        <v>14426758</v>
      </c>
      <c r="G7347" s="213">
        <v>16535387</v>
      </c>
      <c r="H7347" s="213">
        <v>17658015</v>
      </c>
      <c r="I7347" s="213">
        <v>18735659</v>
      </c>
      <c r="J7347" s="213">
        <v>19279910</v>
      </c>
      <c r="K7347" s="213">
        <v>16715013</v>
      </c>
      <c r="L7347" s="213">
        <v>18157674</v>
      </c>
      <c r="M7347" s="213">
        <v>19726665</v>
      </c>
      <c r="N7347" s="213">
        <v>20928839</v>
      </c>
      <c r="O7347" s="213">
        <v>22559636</v>
      </c>
      <c r="P7347" s="214">
        <v>24034706</v>
      </c>
    </row>
    <row r="7348" spans="1:16" x14ac:dyDescent="0.25">
      <c r="A7348" s="236" t="s">
        <v>1891</v>
      </c>
      <c r="B7348" s="237" t="s">
        <v>8315</v>
      </c>
      <c r="C7348" s="213">
        <v>3502120</v>
      </c>
      <c r="D7348" s="213">
        <v>3513025</v>
      </c>
      <c r="E7348" s="213">
        <v>3862808</v>
      </c>
      <c r="F7348" s="213">
        <v>3901200</v>
      </c>
      <c r="G7348" s="213">
        <v>3596042</v>
      </c>
      <c r="H7348" s="213">
        <v>3722433</v>
      </c>
      <c r="I7348" s="213">
        <v>4189138</v>
      </c>
      <c r="J7348" s="213">
        <v>3911048</v>
      </c>
      <c r="K7348" s="213">
        <v>3002022</v>
      </c>
      <c r="L7348" s="213">
        <v>2994991</v>
      </c>
      <c r="M7348" s="213">
        <v>3422373</v>
      </c>
      <c r="N7348" s="213">
        <v>3428210</v>
      </c>
      <c r="O7348" s="213">
        <v>3898632</v>
      </c>
      <c r="P7348" s="214">
        <v>4885904</v>
      </c>
    </row>
    <row r="7349" spans="1:16" x14ac:dyDescent="0.25">
      <c r="A7349" s="236" t="s">
        <v>932</v>
      </c>
      <c r="B7349" s="237" t="s">
        <v>7631</v>
      </c>
      <c r="C7349" s="213">
        <v>1848771</v>
      </c>
      <c r="D7349" s="213">
        <v>1930216</v>
      </c>
      <c r="E7349" s="213">
        <v>2723217</v>
      </c>
      <c r="F7349" s="213">
        <v>3275129</v>
      </c>
      <c r="G7349" s="213">
        <v>3387480</v>
      </c>
      <c r="H7349" s="213">
        <v>3668404</v>
      </c>
      <c r="I7349" s="213">
        <v>3649442</v>
      </c>
      <c r="J7349" s="213">
        <v>3792673</v>
      </c>
      <c r="K7349" s="213">
        <v>2853226</v>
      </c>
      <c r="L7349" s="213">
        <v>2823714</v>
      </c>
      <c r="M7349" s="213">
        <v>3213840</v>
      </c>
      <c r="N7349" s="213">
        <v>2603610</v>
      </c>
      <c r="O7349" s="213">
        <v>2762560</v>
      </c>
      <c r="P7349" s="214">
        <v>3004110</v>
      </c>
    </row>
    <row r="7350" spans="1:16" x14ac:dyDescent="0.25">
      <c r="A7350" s="236" t="s">
        <v>862</v>
      </c>
      <c r="B7350" s="237" t="s">
        <v>7458</v>
      </c>
      <c r="C7350" s="213">
        <v>5913118</v>
      </c>
      <c r="D7350" s="213">
        <v>5942738</v>
      </c>
      <c r="E7350" s="213">
        <v>6819406</v>
      </c>
      <c r="F7350" s="213">
        <v>7590708</v>
      </c>
      <c r="G7350" s="213">
        <v>8137540</v>
      </c>
      <c r="H7350" s="213">
        <v>8476740</v>
      </c>
      <c r="I7350" s="213">
        <v>9982058</v>
      </c>
      <c r="J7350" s="213">
        <v>10317480</v>
      </c>
      <c r="K7350" s="213">
        <v>9014948</v>
      </c>
      <c r="L7350" s="213">
        <v>9862273</v>
      </c>
      <c r="M7350" s="213">
        <v>11893205</v>
      </c>
      <c r="N7350" s="213">
        <v>11698316</v>
      </c>
      <c r="O7350" s="213">
        <v>12330424</v>
      </c>
      <c r="P7350" s="214">
        <v>13443883</v>
      </c>
    </row>
    <row r="7351" spans="1:16" x14ac:dyDescent="0.25">
      <c r="A7351" s="236" t="s">
        <v>1095</v>
      </c>
      <c r="B7351" s="237" t="s">
        <v>8639</v>
      </c>
      <c r="C7351" s="213">
        <v>1797102</v>
      </c>
      <c r="D7351" s="213">
        <v>1646526</v>
      </c>
      <c r="E7351" s="213">
        <v>1695227</v>
      </c>
      <c r="F7351" s="213">
        <v>1617628</v>
      </c>
      <c r="G7351" s="213">
        <v>1600883</v>
      </c>
      <c r="H7351" s="213">
        <v>1552262</v>
      </c>
      <c r="I7351" s="213">
        <v>1589074</v>
      </c>
      <c r="J7351" s="213">
        <v>1409667</v>
      </c>
      <c r="K7351" s="213">
        <v>1216668</v>
      </c>
      <c r="L7351" s="213">
        <v>1342360</v>
      </c>
      <c r="M7351" s="213">
        <v>1578088</v>
      </c>
      <c r="N7351" s="213">
        <v>1824151</v>
      </c>
      <c r="O7351" s="213">
        <v>1824565</v>
      </c>
      <c r="P7351" s="214">
        <v>2031797</v>
      </c>
    </row>
    <row r="7352" spans="1:16" x14ac:dyDescent="0.25">
      <c r="A7352" s="236" t="s">
        <v>810</v>
      </c>
      <c r="B7352" s="237" t="s">
        <v>5760</v>
      </c>
      <c r="C7352" s="213">
        <v>1012280</v>
      </c>
      <c r="D7352" s="213">
        <v>1126259</v>
      </c>
      <c r="E7352" s="213">
        <v>1232621</v>
      </c>
      <c r="F7352" s="213">
        <v>1382691</v>
      </c>
      <c r="G7352" s="213">
        <v>1313846</v>
      </c>
      <c r="H7352" s="213">
        <v>1457299</v>
      </c>
      <c r="I7352" s="213">
        <v>1379964</v>
      </c>
      <c r="J7352" s="213">
        <v>1387518</v>
      </c>
      <c r="K7352" s="213">
        <v>1117280</v>
      </c>
      <c r="L7352" s="213">
        <v>1220780</v>
      </c>
      <c r="M7352" s="213">
        <v>1523560</v>
      </c>
      <c r="N7352" s="213">
        <v>897232</v>
      </c>
      <c r="O7352" s="213">
        <v>927755</v>
      </c>
      <c r="P7352" s="214">
        <v>833360</v>
      </c>
    </row>
    <row r="7353" spans="1:16" x14ac:dyDescent="0.25">
      <c r="A7353" s="236" t="s">
        <v>3646</v>
      </c>
      <c r="B7353" s="237" t="s">
        <v>10265</v>
      </c>
      <c r="C7353" s="213">
        <v>63063</v>
      </c>
      <c r="D7353" s="213">
        <v>61298</v>
      </c>
      <c r="E7353" s="213">
        <v>60450</v>
      </c>
      <c r="F7353" s="213">
        <v>51239</v>
      </c>
      <c r="G7353" s="213">
        <v>60005</v>
      </c>
      <c r="H7353" s="213">
        <v>69300</v>
      </c>
      <c r="I7353" s="213">
        <v>81611</v>
      </c>
      <c r="J7353" s="213">
        <v>101348</v>
      </c>
      <c r="K7353" s="213">
        <v>94254</v>
      </c>
      <c r="L7353" s="213">
        <v>99049</v>
      </c>
      <c r="M7353" s="213">
        <v>88201</v>
      </c>
      <c r="N7353" s="213">
        <v>40917</v>
      </c>
      <c r="O7353" s="213">
        <v>48262</v>
      </c>
      <c r="P7353" s="214">
        <v>47434</v>
      </c>
    </row>
    <row r="7354" spans="1:16" x14ac:dyDescent="0.25">
      <c r="A7354" s="236" t="s">
        <v>1362</v>
      </c>
      <c r="B7354" s="237" t="s">
        <v>8640</v>
      </c>
      <c r="C7354" s="213">
        <v>2686337</v>
      </c>
      <c r="D7354" s="213">
        <v>3456401</v>
      </c>
      <c r="E7354" s="213">
        <v>3605234</v>
      </c>
      <c r="F7354" s="213">
        <v>3897876</v>
      </c>
      <c r="G7354" s="213">
        <v>4138985</v>
      </c>
      <c r="H7354" s="213">
        <v>5049080</v>
      </c>
      <c r="I7354" s="213">
        <v>5512357</v>
      </c>
      <c r="J7354" s="213">
        <v>6231485</v>
      </c>
      <c r="K7354" s="213">
        <v>5798433</v>
      </c>
      <c r="L7354" s="213">
        <v>6309526</v>
      </c>
      <c r="M7354" s="213">
        <v>6344035</v>
      </c>
      <c r="N7354" s="213">
        <v>5261632</v>
      </c>
      <c r="O7354" s="213">
        <v>5554906</v>
      </c>
      <c r="P7354" s="214">
        <v>5391935</v>
      </c>
    </row>
    <row r="7355" spans="1:16" x14ac:dyDescent="0.25">
      <c r="A7355" s="236" t="s">
        <v>737</v>
      </c>
      <c r="B7355" s="237" t="s">
        <v>6915</v>
      </c>
      <c r="C7355" s="213">
        <v>2402365</v>
      </c>
      <c r="D7355" s="213">
        <v>2392663</v>
      </c>
      <c r="E7355" s="213">
        <v>2493948</v>
      </c>
      <c r="F7355" s="213">
        <v>2310232</v>
      </c>
      <c r="G7355" s="213">
        <v>2289362</v>
      </c>
      <c r="H7355" s="213">
        <v>2357902</v>
      </c>
      <c r="I7355" s="213">
        <v>2754632</v>
      </c>
      <c r="J7355" s="213">
        <v>2727106</v>
      </c>
      <c r="K7355" s="213">
        <v>2429242</v>
      </c>
      <c r="L7355" s="213">
        <v>2590044</v>
      </c>
      <c r="M7355" s="213">
        <v>3441867</v>
      </c>
      <c r="N7355" s="213">
        <v>4433537</v>
      </c>
      <c r="O7355" s="213">
        <v>5509556</v>
      </c>
      <c r="P7355" s="214">
        <v>6502151</v>
      </c>
    </row>
    <row r="7356" spans="1:16" x14ac:dyDescent="0.25">
      <c r="A7356" s="236" t="s">
        <v>783</v>
      </c>
      <c r="B7356" s="237" t="s">
        <v>6374</v>
      </c>
      <c r="C7356" s="213">
        <v>811101</v>
      </c>
      <c r="D7356" s="213">
        <v>944079</v>
      </c>
      <c r="E7356" s="213">
        <v>1136461</v>
      </c>
      <c r="F7356" s="213">
        <v>1230199</v>
      </c>
      <c r="G7356" s="213">
        <v>1116961</v>
      </c>
      <c r="H7356" s="213">
        <v>1222599</v>
      </c>
      <c r="I7356" s="213">
        <v>1250125</v>
      </c>
      <c r="J7356" s="213">
        <v>1140204</v>
      </c>
      <c r="K7356" s="213">
        <v>939338</v>
      </c>
      <c r="L7356" s="213">
        <v>994879</v>
      </c>
      <c r="M7356" s="213">
        <v>1038535</v>
      </c>
      <c r="N7356" s="213">
        <v>769083</v>
      </c>
      <c r="O7356" s="213">
        <v>903556</v>
      </c>
      <c r="P7356" s="214">
        <v>898954</v>
      </c>
    </row>
    <row r="7357" spans="1:16" x14ac:dyDescent="0.25">
      <c r="A7357" s="236" t="s">
        <v>2097</v>
      </c>
      <c r="B7357" s="237" t="s">
        <v>8942</v>
      </c>
      <c r="C7357" s="213">
        <v>408048</v>
      </c>
      <c r="D7357" s="213">
        <v>757737</v>
      </c>
      <c r="E7357" s="213">
        <v>842592</v>
      </c>
      <c r="F7357" s="213">
        <v>739247</v>
      </c>
      <c r="G7357" s="213">
        <v>799566</v>
      </c>
      <c r="H7357" s="213">
        <v>636557</v>
      </c>
      <c r="I7357" s="213">
        <v>559553</v>
      </c>
      <c r="J7357" s="213">
        <v>648373</v>
      </c>
      <c r="K7357" s="213">
        <v>518760</v>
      </c>
      <c r="L7357" s="213">
        <v>488996</v>
      </c>
      <c r="M7357" s="213">
        <v>586423</v>
      </c>
      <c r="N7357" s="213">
        <v>533335</v>
      </c>
      <c r="O7357" s="213">
        <v>502233</v>
      </c>
      <c r="P7357" s="214">
        <v>539855</v>
      </c>
    </row>
    <row r="7358" spans="1:16" x14ac:dyDescent="0.25">
      <c r="A7358" s="236" t="s">
        <v>2094</v>
      </c>
      <c r="B7358" s="237" t="s">
        <v>6375</v>
      </c>
      <c r="C7358" s="213">
        <v>70767</v>
      </c>
      <c r="D7358" s="213">
        <v>87767</v>
      </c>
      <c r="E7358" s="213">
        <v>101604</v>
      </c>
      <c r="F7358" s="213">
        <v>102751</v>
      </c>
      <c r="G7358" s="213">
        <v>115800</v>
      </c>
      <c r="H7358" s="213">
        <v>108022</v>
      </c>
      <c r="I7358" s="213">
        <v>118675</v>
      </c>
      <c r="J7358" s="213">
        <v>129111</v>
      </c>
      <c r="K7358" s="213">
        <v>94721</v>
      </c>
      <c r="L7358" s="213">
        <v>94225</v>
      </c>
      <c r="M7358" s="213">
        <v>98858</v>
      </c>
      <c r="N7358" s="213">
        <v>96096</v>
      </c>
      <c r="O7358" s="213">
        <v>100595</v>
      </c>
      <c r="P7358" s="214">
        <v>127830</v>
      </c>
    </row>
    <row r="7359" spans="1:16" x14ac:dyDescent="0.25">
      <c r="A7359" s="236" t="s">
        <v>2728</v>
      </c>
      <c r="B7359" s="237" t="s">
        <v>7949</v>
      </c>
      <c r="C7359" s="213">
        <v>280469</v>
      </c>
      <c r="D7359" s="213">
        <v>302474</v>
      </c>
      <c r="E7359" s="213">
        <v>316615</v>
      </c>
      <c r="F7359" s="213">
        <v>326730</v>
      </c>
      <c r="G7359" s="213">
        <v>364275</v>
      </c>
      <c r="H7359" s="213">
        <v>366201</v>
      </c>
      <c r="I7359" s="213">
        <v>358579</v>
      </c>
      <c r="J7359" s="213">
        <v>359934</v>
      </c>
      <c r="K7359" s="213">
        <v>251580</v>
      </c>
      <c r="L7359" s="213">
        <v>280733</v>
      </c>
      <c r="M7359" s="213">
        <v>313852</v>
      </c>
      <c r="N7359" s="213">
        <v>277872</v>
      </c>
      <c r="O7359" s="213">
        <v>282845</v>
      </c>
      <c r="P7359" s="214">
        <v>287373</v>
      </c>
    </row>
    <row r="7360" spans="1:16" x14ac:dyDescent="0.25">
      <c r="A7360" s="236" t="s">
        <v>3419</v>
      </c>
      <c r="B7360" s="237" t="s">
        <v>10060</v>
      </c>
      <c r="C7360" s="213">
        <v>208661</v>
      </c>
      <c r="D7360" s="213">
        <v>346033</v>
      </c>
      <c r="E7360" s="213">
        <v>373451</v>
      </c>
      <c r="F7360" s="213">
        <v>366030</v>
      </c>
      <c r="G7360" s="213">
        <v>480285</v>
      </c>
      <c r="H7360" s="213">
        <v>472783</v>
      </c>
      <c r="I7360" s="213">
        <v>312919</v>
      </c>
      <c r="J7360" s="213">
        <v>331633</v>
      </c>
      <c r="K7360" s="213">
        <v>250541</v>
      </c>
      <c r="L7360" s="213">
        <v>275611</v>
      </c>
      <c r="M7360" s="213">
        <v>264786</v>
      </c>
      <c r="N7360" s="213">
        <v>247010</v>
      </c>
      <c r="O7360" s="213">
        <v>263985</v>
      </c>
      <c r="P7360" s="214">
        <v>336669</v>
      </c>
    </row>
    <row r="7361" spans="1:16" x14ac:dyDescent="0.25">
      <c r="A7361" s="236" t="s">
        <v>2741</v>
      </c>
      <c r="B7361" s="237" t="s">
        <v>7117</v>
      </c>
      <c r="C7361" s="213">
        <v>35755</v>
      </c>
      <c r="D7361" s="213">
        <v>81660</v>
      </c>
      <c r="E7361" s="213">
        <v>88789</v>
      </c>
      <c r="F7361" s="213">
        <v>66739</v>
      </c>
      <c r="G7361" s="213">
        <v>60274</v>
      </c>
      <c r="H7361" s="213">
        <v>50914</v>
      </c>
      <c r="I7361" s="213">
        <v>131876</v>
      </c>
      <c r="J7361" s="213">
        <v>157433</v>
      </c>
      <c r="K7361" s="213">
        <v>150498</v>
      </c>
      <c r="L7361" s="213">
        <v>166913</v>
      </c>
      <c r="M7361" s="213">
        <v>170843</v>
      </c>
      <c r="N7361" s="213">
        <v>165594</v>
      </c>
      <c r="O7361" s="213">
        <v>154148</v>
      </c>
      <c r="P7361" s="214">
        <v>141561</v>
      </c>
    </row>
    <row r="7362" spans="1:16" x14ac:dyDescent="0.25">
      <c r="A7362" s="236" t="s">
        <v>3194</v>
      </c>
      <c r="B7362" s="237" t="s">
        <v>10485</v>
      </c>
      <c r="C7362" s="213">
        <v>65534</v>
      </c>
      <c r="D7362" s="213">
        <v>82527</v>
      </c>
      <c r="E7362" s="213">
        <v>86580</v>
      </c>
      <c r="F7362" s="213">
        <v>58087</v>
      </c>
      <c r="G7362" s="213">
        <v>60076</v>
      </c>
      <c r="H7362" s="213">
        <v>53886</v>
      </c>
      <c r="I7362" s="213">
        <v>54268</v>
      </c>
      <c r="J7362" s="213">
        <v>47363</v>
      </c>
      <c r="K7362" s="213">
        <v>56303</v>
      </c>
      <c r="L7362" s="213">
        <v>53349</v>
      </c>
      <c r="M7362" s="213">
        <v>61651</v>
      </c>
      <c r="N7362" s="213">
        <v>79825</v>
      </c>
      <c r="O7362" s="213">
        <v>66436</v>
      </c>
      <c r="P7362" s="214">
        <v>52616</v>
      </c>
    </row>
    <row r="7363" spans="1:16" x14ac:dyDescent="0.25">
      <c r="A7363" s="236" t="s">
        <v>2773</v>
      </c>
      <c r="B7363" s="237" t="s">
        <v>9860</v>
      </c>
      <c r="C7363" s="213">
        <v>492527</v>
      </c>
      <c r="D7363" s="213">
        <v>478444</v>
      </c>
      <c r="E7363" s="213">
        <v>472757</v>
      </c>
      <c r="F7363" s="213">
        <v>472039</v>
      </c>
      <c r="G7363" s="213">
        <v>487772</v>
      </c>
      <c r="H7363" s="213">
        <v>500136</v>
      </c>
      <c r="I7363" s="213">
        <v>514084</v>
      </c>
      <c r="J7363" s="213">
        <v>579388</v>
      </c>
      <c r="K7363" s="213">
        <v>483328</v>
      </c>
      <c r="L7363" s="213">
        <v>508494</v>
      </c>
      <c r="M7363" s="213">
        <v>488407</v>
      </c>
      <c r="N7363" s="213">
        <v>431679</v>
      </c>
      <c r="O7363" s="213">
        <v>457751</v>
      </c>
      <c r="P7363" s="214">
        <v>521861</v>
      </c>
    </row>
    <row r="7364" spans="1:16" x14ac:dyDescent="0.25">
      <c r="A7364" s="236" t="s">
        <v>1873</v>
      </c>
      <c r="B7364" s="237" t="s">
        <v>8947</v>
      </c>
      <c r="C7364" s="213">
        <v>206213</v>
      </c>
      <c r="D7364" s="213">
        <v>267389</v>
      </c>
      <c r="E7364" s="213">
        <v>279763</v>
      </c>
      <c r="F7364" s="213">
        <v>367012</v>
      </c>
      <c r="G7364" s="213">
        <v>431520</v>
      </c>
      <c r="H7364" s="213">
        <v>378567</v>
      </c>
      <c r="I7364" s="213">
        <v>428339</v>
      </c>
      <c r="J7364" s="213">
        <v>392999</v>
      </c>
      <c r="K7364" s="213">
        <v>319671</v>
      </c>
      <c r="L7364" s="213">
        <v>316405</v>
      </c>
      <c r="M7364" s="213">
        <v>298569</v>
      </c>
      <c r="N7364" s="213">
        <v>205721</v>
      </c>
      <c r="O7364" s="213">
        <v>202874</v>
      </c>
      <c r="P7364" s="214">
        <v>201550</v>
      </c>
    </row>
    <row r="7365" spans="1:16" x14ac:dyDescent="0.25">
      <c r="A7365" s="236" t="s">
        <v>1471</v>
      </c>
      <c r="B7365" s="237" t="s">
        <v>9055</v>
      </c>
      <c r="C7365" s="213">
        <v>1020717</v>
      </c>
      <c r="D7365" s="213">
        <v>1072785</v>
      </c>
      <c r="E7365" s="213">
        <v>1200284</v>
      </c>
      <c r="F7365" s="213">
        <v>1325539</v>
      </c>
      <c r="G7365" s="213">
        <v>1417208</v>
      </c>
      <c r="H7365" s="213">
        <v>1572653</v>
      </c>
      <c r="I7365" s="213">
        <v>1924777</v>
      </c>
      <c r="J7365" s="213">
        <v>1807069</v>
      </c>
      <c r="K7365" s="213">
        <v>1490370</v>
      </c>
      <c r="L7365" s="213">
        <v>1511693</v>
      </c>
      <c r="M7365" s="213">
        <v>1643327</v>
      </c>
      <c r="N7365" s="213">
        <v>1708949</v>
      </c>
      <c r="O7365" s="213">
        <v>1798147</v>
      </c>
      <c r="P7365" s="214">
        <v>1922647</v>
      </c>
    </row>
    <row r="7366" spans="1:16" x14ac:dyDescent="0.25">
      <c r="A7366" s="236" t="s">
        <v>2080</v>
      </c>
      <c r="B7366" s="237" t="s">
        <v>10264</v>
      </c>
      <c r="C7366" s="213">
        <v>257188</v>
      </c>
      <c r="D7366" s="213">
        <v>255188</v>
      </c>
      <c r="E7366" s="213">
        <v>264244</v>
      </c>
      <c r="F7366" s="213">
        <v>287106</v>
      </c>
      <c r="G7366" s="213">
        <v>298681</v>
      </c>
      <c r="H7366" s="213">
        <v>319106</v>
      </c>
      <c r="I7366" s="213">
        <v>395982</v>
      </c>
      <c r="J7366" s="213">
        <v>365500</v>
      </c>
      <c r="K7366" s="213">
        <v>300155</v>
      </c>
      <c r="L7366" s="213">
        <v>339768</v>
      </c>
      <c r="M7366" s="213">
        <v>456953</v>
      </c>
      <c r="N7366" s="213">
        <v>434311</v>
      </c>
      <c r="O7366" s="213">
        <v>548125</v>
      </c>
      <c r="P7366" s="214">
        <v>646357</v>
      </c>
    </row>
    <row r="7367" spans="1:16" x14ac:dyDescent="0.25">
      <c r="A7367" s="236" t="s">
        <v>1796</v>
      </c>
      <c r="B7367" s="237" t="s">
        <v>6052</v>
      </c>
      <c r="C7367" s="213">
        <v>137410</v>
      </c>
      <c r="D7367" s="213">
        <v>143919</v>
      </c>
      <c r="E7367" s="213">
        <v>162194</v>
      </c>
      <c r="F7367" s="213">
        <v>196792</v>
      </c>
      <c r="G7367" s="213">
        <v>218111</v>
      </c>
      <c r="H7367" s="213">
        <v>198071</v>
      </c>
      <c r="I7367" s="213">
        <v>180099</v>
      </c>
      <c r="J7367" s="213">
        <v>214133</v>
      </c>
      <c r="K7367" s="213">
        <v>180884</v>
      </c>
      <c r="L7367" s="213">
        <v>205066</v>
      </c>
      <c r="M7367" s="213">
        <v>213022</v>
      </c>
      <c r="N7367" s="213">
        <v>176852</v>
      </c>
      <c r="O7367" s="213">
        <v>195826</v>
      </c>
      <c r="P7367" s="214">
        <v>234734</v>
      </c>
    </row>
    <row r="7368" spans="1:16" x14ac:dyDescent="0.25">
      <c r="A7368" s="236" t="s">
        <v>2449</v>
      </c>
      <c r="B7368" s="237" t="s">
        <v>8641</v>
      </c>
      <c r="C7368" s="213">
        <v>666954</v>
      </c>
      <c r="D7368" s="213">
        <v>768929</v>
      </c>
      <c r="E7368" s="213">
        <v>882216</v>
      </c>
      <c r="F7368" s="213">
        <v>938721</v>
      </c>
      <c r="G7368" s="213">
        <v>1012044</v>
      </c>
      <c r="H7368" s="213">
        <v>1257978</v>
      </c>
      <c r="I7368" s="213">
        <v>1462944</v>
      </c>
      <c r="J7368" s="213">
        <v>1897066</v>
      </c>
      <c r="K7368" s="213">
        <v>1702316</v>
      </c>
      <c r="L7368" s="213">
        <v>1833488</v>
      </c>
      <c r="M7368" s="213">
        <v>1959376</v>
      </c>
      <c r="N7368" s="213">
        <v>1973128</v>
      </c>
      <c r="O7368" s="213">
        <v>2184997</v>
      </c>
      <c r="P7368" s="214">
        <v>2312603</v>
      </c>
    </row>
    <row r="7369" spans="1:16" x14ac:dyDescent="0.25">
      <c r="A7369" s="236" t="s">
        <v>3368</v>
      </c>
      <c r="B7369" s="237" t="s">
        <v>7186</v>
      </c>
      <c r="C7369" s="213">
        <v>261386</v>
      </c>
      <c r="D7369" s="213">
        <v>210203</v>
      </c>
      <c r="E7369" s="213">
        <v>232147</v>
      </c>
      <c r="F7369" s="213">
        <v>233788</v>
      </c>
      <c r="G7369" s="213">
        <v>305132</v>
      </c>
      <c r="H7369" s="213">
        <v>291500</v>
      </c>
      <c r="I7369" s="213">
        <v>345894</v>
      </c>
      <c r="J7369" s="213">
        <v>399897</v>
      </c>
      <c r="K7369" s="213">
        <v>338658</v>
      </c>
      <c r="L7369" s="213">
        <v>384596</v>
      </c>
      <c r="M7369" s="213">
        <v>505599</v>
      </c>
      <c r="N7369" s="213">
        <v>483015</v>
      </c>
      <c r="O7369" s="213">
        <v>521270</v>
      </c>
      <c r="P7369" s="214">
        <v>549683</v>
      </c>
    </row>
    <row r="7370" spans="1:16" x14ac:dyDescent="0.25">
      <c r="A7370" s="236" t="s">
        <v>3531</v>
      </c>
      <c r="B7370" s="237" t="s">
        <v>5899</v>
      </c>
      <c r="C7370" s="213">
        <v>224279</v>
      </c>
      <c r="D7370" s="213">
        <v>159911</v>
      </c>
      <c r="E7370" s="213">
        <v>180963</v>
      </c>
      <c r="F7370" s="213">
        <v>174651</v>
      </c>
      <c r="G7370" s="213">
        <v>120495</v>
      </c>
      <c r="H7370" s="213">
        <v>141595</v>
      </c>
      <c r="I7370" s="213">
        <v>177090</v>
      </c>
      <c r="J7370" s="213">
        <v>237045</v>
      </c>
      <c r="K7370" s="213">
        <v>275876</v>
      </c>
      <c r="L7370" s="213">
        <v>451976</v>
      </c>
      <c r="M7370" s="213">
        <v>546149</v>
      </c>
      <c r="N7370" s="213">
        <v>495861</v>
      </c>
      <c r="O7370" s="213">
        <v>420125</v>
      </c>
      <c r="P7370" s="214">
        <v>391712</v>
      </c>
    </row>
    <row r="7371" spans="1:16" x14ac:dyDescent="0.25">
      <c r="A7371" s="236" t="s">
        <v>1678</v>
      </c>
      <c r="B7371" s="237" t="s">
        <v>9056</v>
      </c>
      <c r="C7371" s="213">
        <v>1055302</v>
      </c>
      <c r="D7371" s="213">
        <v>1054570</v>
      </c>
      <c r="E7371" s="213">
        <v>1275574</v>
      </c>
      <c r="F7371" s="213">
        <v>1395446</v>
      </c>
      <c r="G7371" s="213">
        <v>1771895</v>
      </c>
      <c r="H7371" s="213">
        <v>2219666</v>
      </c>
      <c r="I7371" s="213">
        <v>2611341</v>
      </c>
      <c r="J7371" s="213">
        <v>2982040</v>
      </c>
      <c r="K7371" s="213">
        <v>3030976</v>
      </c>
      <c r="L7371" s="213">
        <v>3410585</v>
      </c>
      <c r="M7371" s="213">
        <v>4391596</v>
      </c>
      <c r="N7371" s="213">
        <v>4060390</v>
      </c>
      <c r="O7371" s="213">
        <v>4391125</v>
      </c>
      <c r="P7371" s="214">
        <v>4697978</v>
      </c>
    </row>
    <row r="7372" spans="1:16" x14ac:dyDescent="0.25">
      <c r="A7372" s="236" t="s">
        <v>2608</v>
      </c>
      <c r="B7372" s="237" t="s">
        <v>8642</v>
      </c>
      <c r="C7372" s="213">
        <v>1016860</v>
      </c>
      <c r="D7372" s="213">
        <v>1072493</v>
      </c>
      <c r="E7372" s="213">
        <v>1137136</v>
      </c>
      <c r="F7372" s="213">
        <v>1143261</v>
      </c>
      <c r="G7372" s="213">
        <v>1411107</v>
      </c>
      <c r="H7372" s="213">
        <v>1645864</v>
      </c>
      <c r="I7372" s="213">
        <v>2012154</v>
      </c>
      <c r="J7372" s="213">
        <v>2314823</v>
      </c>
      <c r="K7372" s="213">
        <v>2206167</v>
      </c>
      <c r="L7372" s="213">
        <v>2715464</v>
      </c>
      <c r="M7372" s="213">
        <v>3528563</v>
      </c>
      <c r="N7372" s="213">
        <v>3595738</v>
      </c>
      <c r="O7372" s="213">
        <v>4360627</v>
      </c>
      <c r="P7372" s="214">
        <v>4651832</v>
      </c>
    </row>
    <row r="7373" spans="1:16" x14ac:dyDescent="0.25">
      <c r="A7373" s="236" t="s">
        <v>2670</v>
      </c>
      <c r="B7373" s="237" t="s">
        <v>8101</v>
      </c>
      <c r="C7373" s="213">
        <v>248994</v>
      </c>
      <c r="D7373" s="213">
        <v>226171</v>
      </c>
      <c r="E7373" s="213">
        <v>264329</v>
      </c>
      <c r="F7373" s="213">
        <v>260964</v>
      </c>
      <c r="G7373" s="213">
        <v>240350</v>
      </c>
      <c r="H7373" s="213">
        <v>257262</v>
      </c>
      <c r="I7373" s="213">
        <v>308950</v>
      </c>
      <c r="J7373" s="213">
        <v>333452</v>
      </c>
      <c r="K7373" s="213">
        <v>265775</v>
      </c>
      <c r="L7373" s="213">
        <v>288094</v>
      </c>
      <c r="M7373" s="213">
        <v>299842</v>
      </c>
      <c r="N7373" s="213">
        <v>331419</v>
      </c>
      <c r="O7373" s="213">
        <v>407944</v>
      </c>
      <c r="P7373" s="214">
        <v>469117</v>
      </c>
    </row>
    <row r="7374" spans="1:16" x14ac:dyDescent="0.25">
      <c r="A7374" s="236" t="s">
        <v>2590</v>
      </c>
      <c r="B7374" s="237" t="s">
        <v>7187</v>
      </c>
      <c r="C7374" s="213">
        <v>159939</v>
      </c>
      <c r="D7374" s="213">
        <v>168048</v>
      </c>
      <c r="E7374" s="213">
        <v>181819</v>
      </c>
      <c r="F7374" s="213">
        <v>213355</v>
      </c>
      <c r="G7374" s="213">
        <v>222599</v>
      </c>
      <c r="H7374" s="213">
        <v>245069</v>
      </c>
      <c r="I7374" s="213">
        <v>267675</v>
      </c>
      <c r="J7374" s="213">
        <v>284860</v>
      </c>
      <c r="K7374" s="213">
        <v>205154</v>
      </c>
      <c r="L7374" s="213">
        <v>220306</v>
      </c>
      <c r="M7374" s="213">
        <v>270211</v>
      </c>
      <c r="N7374" s="213">
        <v>221906</v>
      </c>
      <c r="O7374" s="213">
        <v>224018</v>
      </c>
      <c r="P7374" s="214">
        <v>219879</v>
      </c>
    </row>
    <row r="7375" spans="1:16" x14ac:dyDescent="0.25">
      <c r="A7375" s="236" t="s">
        <v>3737</v>
      </c>
      <c r="B7375" s="237" t="s">
        <v>8948</v>
      </c>
      <c r="C7375" s="213">
        <v>236427</v>
      </c>
      <c r="D7375" s="213">
        <v>195896</v>
      </c>
      <c r="E7375" s="213">
        <v>237245</v>
      </c>
      <c r="F7375" s="213">
        <v>257305</v>
      </c>
      <c r="G7375" s="213">
        <v>223433</v>
      </c>
      <c r="H7375" s="213">
        <v>237892</v>
      </c>
      <c r="I7375" s="213">
        <v>189613</v>
      </c>
      <c r="J7375" s="213">
        <v>165501</v>
      </c>
      <c r="K7375" s="213">
        <v>134551</v>
      </c>
      <c r="L7375" s="213">
        <v>172731</v>
      </c>
      <c r="M7375" s="213">
        <v>235856</v>
      </c>
      <c r="N7375" s="213">
        <v>194805</v>
      </c>
      <c r="O7375" s="213">
        <v>204652</v>
      </c>
      <c r="P7375" s="214">
        <v>196734</v>
      </c>
    </row>
    <row r="7376" spans="1:16" x14ac:dyDescent="0.25">
      <c r="A7376" s="236" t="s">
        <v>1594</v>
      </c>
      <c r="B7376" s="237" t="s">
        <v>8313</v>
      </c>
      <c r="C7376" s="213">
        <v>532558</v>
      </c>
      <c r="D7376" s="213">
        <v>551552</v>
      </c>
      <c r="E7376" s="213">
        <v>677572</v>
      </c>
      <c r="F7376" s="213">
        <v>770186</v>
      </c>
      <c r="G7376" s="213">
        <v>847946</v>
      </c>
      <c r="H7376" s="213">
        <v>1050518</v>
      </c>
      <c r="I7376" s="213">
        <v>1593142</v>
      </c>
      <c r="J7376" s="213">
        <v>1332463</v>
      </c>
      <c r="K7376" s="213">
        <v>953064</v>
      </c>
      <c r="L7376" s="213">
        <v>1094386</v>
      </c>
      <c r="M7376" s="213">
        <v>1355986</v>
      </c>
      <c r="N7376" s="213">
        <v>1331573</v>
      </c>
      <c r="O7376" s="213">
        <v>1254674</v>
      </c>
      <c r="P7376" s="214">
        <v>1172044</v>
      </c>
    </row>
    <row r="7377" spans="1:16" x14ac:dyDescent="0.25">
      <c r="A7377" s="236" t="s">
        <v>1537</v>
      </c>
      <c r="B7377" s="237" t="s">
        <v>9057</v>
      </c>
      <c r="C7377" s="213">
        <v>1286768</v>
      </c>
      <c r="D7377" s="213">
        <v>1320314</v>
      </c>
      <c r="E7377" s="213">
        <v>1594963</v>
      </c>
      <c r="F7377" s="213">
        <v>1758727</v>
      </c>
      <c r="G7377" s="213">
        <v>1784101</v>
      </c>
      <c r="H7377" s="213">
        <v>1850450</v>
      </c>
      <c r="I7377" s="213">
        <v>2044841</v>
      </c>
      <c r="J7377" s="213">
        <v>2328634</v>
      </c>
      <c r="K7377" s="213">
        <v>1884407</v>
      </c>
      <c r="L7377" s="213">
        <v>1967035</v>
      </c>
      <c r="M7377" s="213">
        <v>2529373</v>
      </c>
      <c r="N7377" s="213">
        <v>2471387</v>
      </c>
      <c r="O7377" s="213">
        <v>2580198</v>
      </c>
      <c r="P7377" s="214">
        <v>2784794</v>
      </c>
    </row>
    <row r="7378" spans="1:16" x14ac:dyDescent="0.25">
      <c r="A7378" s="236" t="s">
        <v>1612</v>
      </c>
      <c r="B7378" s="237" t="s">
        <v>8314</v>
      </c>
      <c r="C7378" s="213">
        <v>491200</v>
      </c>
      <c r="D7378" s="213">
        <v>532164</v>
      </c>
      <c r="E7378" s="213">
        <v>618403</v>
      </c>
      <c r="F7378" s="213">
        <v>655726</v>
      </c>
      <c r="G7378" s="213">
        <v>606267</v>
      </c>
      <c r="H7378" s="213">
        <v>489392</v>
      </c>
      <c r="I7378" s="213">
        <v>587240</v>
      </c>
      <c r="J7378" s="213">
        <v>629241</v>
      </c>
      <c r="K7378" s="213">
        <v>527995</v>
      </c>
      <c r="L7378" s="213">
        <v>617494</v>
      </c>
      <c r="M7378" s="213">
        <v>649955</v>
      </c>
      <c r="N7378" s="213">
        <v>635501</v>
      </c>
      <c r="O7378" s="213">
        <v>672319</v>
      </c>
      <c r="P7378" s="214">
        <v>350986</v>
      </c>
    </row>
    <row r="7379" spans="1:16" x14ac:dyDescent="0.25">
      <c r="A7379" s="236" t="s">
        <v>2610</v>
      </c>
      <c r="B7379" s="237" t="s">
        <v>5763</v>
      </c>
      <c r="C7379" s="213">
        <v>643536</v>
      </c>
      <c r="D7379" s="213">
        <v>684988</v>
      </c>
      <c r="E7379" s="213">
        <v>685193</v>
      </c>
      <c r="F7379" s="213">
        <v>696000</v>
      </c>
      <c r="G7379" s="213">
        <v>811092</v>
      </c>
      <c r="H7379" s="213">
        <v>1656395</v>
      </c>
      <c r="I7379" s="213">
        <v>1234364</v>
      </c>
      <c r="J7379" s="213">
        <v>977265</v>
      </c>
      <c r="K7379" s="213">
        <v>965311</v>
      </c>
      <c r="L7379" s="213">
        <v>1092463</v>
      </c>
      <c r="M7379" s="213">
        <v>1136183</v>
      </c>
      <c r="N7379" s="213">
        <v>1130572</v>
      </c>
      <c r="O7379" s="213">
        <v>1165736</v>
      </c>
      <c r="P7379" s="214">
        <v>1284259</v>
      </c>
    </row>
    <row r="7380" spans="1:16" x14ac:dyDescent="0.25">
      <c r="A7380" s="236" t="s">
        <v>2652</v>
      </c>
      <c r="B7380" s="237" t="s">
        <v>8102</v>
      </c>
      <c r="C7380" s="213">
        <v>1015731</v>
      </c>
      <c r="D7380" s="213">
        <v>1259404</v>
      </c>
      <c r="E7380" s="213">
        <v>1308756</v>
      </c>
      <c r="F7380" s="213">
        <v>1394425</v>
      </c>
      <c r="G7380" s="213">
        <v>1426437</v>
      </c>
      <c r="H7380" s="213">
        <v>1711342</v>
      </c>
      <c r="I7380" s="213">
        <v>1632380</v>
      </c>
      <c r="J7380" s="213">
        <v>1866847</v>
      </c>
      <c r="K7380" s="213">
        <v>1692832</v>
      </c>
      <c r="L7380" s="213">
        <v>1777956</v>
      </c>
      <c r="M7380" s="213">
        <v>2270166</v>
      </c>
      <c r="N7380" s="213">
        <v>2339517</v>
      </c>
      <c r="O7380" s="213">
        <v>2813747</v>
      </c>
      <c r="P7380" s="214">
        <v>3747262</v>
      </c>
    </row>
    <row r="7381" spans="1:16" x14ac:dyDescent="0.25">
      <c r="A7381" s="236" t="s">
        <v>2404</v>
      </c>
      <c r="B7381" s="237" t="s">
        <v>9305</v>
      </c>
      <c r="C7381" s="213">
        <v>1141376</v>
      </c>
      <c r="D7381" s="213">
        <v>1021822</v>
      </c>
      <c r="E7381" s="213">
        <v>1224846</v>
      </c>
      <c r="F7381" s="213">
        <v>1340931</v>
      </c>
      <c r="G7381" s="213">
        <v>1321192</v>
      </c>
      <c r="H7381" s="213">
        <v>1353018</v>
      </c>
      <c r="I7381" s="213">
        <v>1555289</v>
      </c>
      <c r="J7381" s="213">
        <v>1658641</v>
      </c>
      <c r="K7381" s="213">
        <v>1287430</v>
      </c>
      <c r="L7381" s="213">
        <v>1326168</v>
      </c>
      <c r="M7381" s="213">
        <v>1602855</v>
      </c>
      <c r="N7381" s="213">
        <v>1681262</v>
      </c>
      <c r="O7381" s="213">
        <v>1743817</v>
      </c>
      <c r="P7381" s="214">
        <v>1900881</v>
      </c>
    </row>
    <row r="7382" spans="1:16" x14ac:dyDescent="0.25">
      <c r="A7382" s="236" t="s">
        <v>1097</v>
      </c>
      <c r="B7382" s="237" t="s">
        <v>6376</v>
      </c>
      <c r="C7382" s="213">
        <v>4058275</v>
      </c>
      <c r="D7382" s="213">
        <v>4572436</v>
      </c>
      <c r="E7382" s="213">
        <v>5218489</v>
      </c>
      <c r="F7382" s="213">
        <v>5998536</v>
      </c>
      <c r="G7382" s="213">
        <v>6309943</v>
      </c>
      <c r="H7382" s="213">
        <v>8025280</v>
      </c>
      <c r="I7382" s="213">
        <v>7694235</v>
      </c>
      <c r="J7382" s="213">
        <v>9468150</v>
      </c>
      <c r="K7382" s="213">
        <v>7042499</v>
      </c>
      <c r="L7382" s="213">
        <v>8061980</v>
      </c>
      <c r="M7382" s="213">
        <v>8534540</v>
      </c>
      <c r="N7382" s="213">
        <v>8569375</v>
      </c>
      <c r="O7382" s="213">
        <v>9492871</v>
      </c>
      <c r="P7382" s="214">
        <v>10580048</v>
      </c>
    </row>
    <row r="7383" spans="1:16" x14ac:dyDescent="0.25">
      <c r="A7383" s="236" t="s">
        <v>3356</v>
      </c>
      <c r="B7383" s="237" t="s">
        <v>9058</v>
      </c>
      <c r="C7383" s="213">
        <v>175703</v>
      </c>
      <c r="D7383" s="213">
        <v>180858</v>
      </c>
      <c r="E7383" s="213">
        <v>210374</v>
      </c>
      <c r="F7383" s="213">
        <v>254085</v>
      </c>
      <c r="G7383" s="213">
        <v>260599</v>
      </c>
      <c r="H7383" s="213">
        <v>281874</v>
      </c>
      <c r="I7383" s="213">
        <v>300330</v>
      </c>
      <c r="J7383" s="213">
        <v>276116</v>
      </c>
      <c r="K7383" s="213">
        <v>256306</v>
      </c>
      <c r="L7383" s="213">
        <v>273547</v>
      </c>
      <c r="M7383" s="213">
        <v>350174</v>
      </c>
      <c r="N7383" s="213">
        <v>348930</v>
      </c>
      <c r="O7383" s="213">
        <v>306565</v>
      </c>
      <c r="P7383" s="214">
        <v>298999</v>
      </c>
    </row>
    <row r="7384" spans="1:16" x14ac:dyDescent="0.25">
      <c r="A7384" s="236" t="s">
        <v>3886</v>
      </c>
      <c r="B7384" s="237" t="s">
        <v>10382</v>
      </c>
      <c r="C7384" s="213">
        <v>141761</v>
      </c>
      <c r="D7384" s="213">
        <v>157298</v>
      </c>
      <c r="E7384" s="213">
        <v>175423</v>
      </c>
      <c r="F7384" s="213">
        <v>181669</v>
      </c>
      <c r="G7384" s="213">
        <v>194620</v>
      </c>
      <c r="H7384" s="213">
        <v>248714</v>
      </c>
      <c r="I7384" s="213">
        <v>244814</v>
      </c>
      <c r="J7384" s="213">
        <v>247631</v>
      </c>
      <c r="K7384" s="213">
        <v>205414</v>
      </c>
      <c r="L7384" s="213">
        <v>219942</v>
      </c>
      <c r="M7384" s="213">
        <v>258945</v>
      </c>
      <c r="N7384" s="213">
        <v>294708</v>
      </c>
      <c r="O7384" s="213">
        <v>305649</v>
      </c>
      <c r="P7384" s="214">
        <v>319059</v>
      </c>
    </row>
    <row r="7385" spans="1:16" x14ac:dyDescent="0.25">
      <c r="A7385" s="236" t="s">
        <v>3026</v>
      </c>
      <c r="B7385" s="237" t="s">
        <v>9306</v>
      </c>
      <c r="C7385" s="213">
        <v>408818</v>
      </c>
      <c r="D7385" s="213">
        <v>457180</v>
      </c>
      <c r="E7385" s="213">
        <v>551353</v>
      </c>
      <c r="F7385" s="213">
        <v>650530</v>
      </c>
      <c r="G7385" s="213">
        <v>646335</v>
      </c>
      <c r="H7385" s="213">
        <v>660138</v>
      </c>
      <c r="I7385" s="213">
        <v>702803</v>
      </c>
      <c r="J7385" s="213">
        <v>694521</v>
      </c>
      <c r="K7385" s="213">
        <v>642556</v>
      </c>
      <c r="L7385" s="213">
        <v>705270</v>
      </c>
      <c r="M7385" s="213">
        <v>808769</v>
      </c>
      <c r="N7385" s="213">
        <v>736721</v>
      </c>
      <c r="O7385" s="213">
        <v>790848</v>
      </c>
      <c r="P7385" s="214">
        <v>775690</v>
      </c>
    </row>
    <row r="7386" spans="1:16" x14ac:dyDescent="0.25">
      <c r="A7386" s="236" t="s">
        <v>4008</v>
      </c>
      <c r="B7386" s="237" t="s">
        <v>6907</v>
      </c>
      <c r="C7386" s="213">
        <v>17655</v>
      </c>
      <c r="D7386" s="213">
        <v>17096</v>
      </c>
      <c r="E7386" s="213">
        <v>15821</v>
      </c>
      <c r="F7386" s="213">
        <v>18712</v>
      </c>
      <c r="G7386" s="213">
        <v>21572</v>
      </c>
      <c r="H7386" s="213">
        <v>21096</v>
      </c>
      <c r="I7386" s="213">
        <v>51968</v>
      </c>
      <c r="J7386" s="213">
        <v>48422</v>
      </c>
      <c r="K7386" s="213">
        <v>46923</v>
      </c>
      <c r="L7386" s="213">
        <v>44473</v>
      </c>
      <c r="M7386" s="213">
        <v>61831</v>
      </c>
      <c r="N7386" s="213">
        <v>69045</v>
      </c>
      <c r="O7386" s="213">
        <v>80612</v>
      </c>
      <c r="P7386" s="214">
        <v>84347</v>
      </c>
    </row>
    <row r="7387" spans="1:16" x14ac:dyDescent="0.25">
      <c r="A7387" s="236" t="s">
        <v>3847</v>
      </c>
      <c r="B7387" s="237" t="s">
        <v>8103</v>
      </c>
      <c r="C7387" s="213">
        <v>319784</v>
      </c>
      <c r="D7387" s="213">
        <v>270673</v>
      </c>
      <c r="E7387" s="213">
        <v>328811</v>
      </c>
      <c r="F7387" s="213">
        <v>370205</v>
      </c>
      <c r="G7387" s="213">
        <v>415293</v>
      </c>
      <c r="H7387" s="213">
        <v>398303</v>
      </c>
      <c r="I7387" s="213">
        <v>443616</v>
      </c>
      <c r="J7387" s="213">
        <v>562818</v>
      </c>
      <c r="K7387" s="213">
        <v>539935</v>
      </c>
      <c r="L7387" s="213">
        <v>598541</v>
      </c>
      <c r="M7387" s="213">
        <v>723132</v>
      </c>
      <c r="N7387" s="213">
        <v>722360</v>
      </c>
      <c r="O7387" s="213">
        <v>797363</v>
      </c>
      <c r="P7387" s="214">
        <v>832976</v>
      </c>
    </row>
    <row r="7388" spans="1:16" x14ac:dyDescent="0.25">
      <c r="A7388" s="236" t="s">
        <v>3231</v>
      </c>
      <c r="B7388" s="237" t="s">
        <v>7453</v>
      </c>
      <c r="C7388" s="213">
        <v>431888</v>
      </c>
      <c r="D7388" s="213">
        <v>397631</v>
      </c>
      <c r="E7388" s="213">
        <v>485185</v>
      </c>
      <c r="F7388" s="213">
        <v>566083</v>
      </c>
      <c r="G7388" s="213">
        <v>667364</v>
      </c>
      <c r="H7388" s="213">
        <v>643011</v>
      </c>
      <c r="I7388" s="213">
        <v>709458</v>
      </c>
      <c r="J7388" s="213">
        <v>940550</v>
      </c>
      <c r="K7388" s="213">
        <v>949206</v>
      </c>
      <c r="L7388" s="213">
        <v>1125287</v>
      </c>
      <c r="M7388" s="213">
        <v>1365921</v>
      </c>
      <c r="N7388" s="213">
        <v>1653260</v>
      </c>
      <c r="O7388" s="213">
        <v>2062522</v>
      </c>
      <c r="P7388" s="214">
        <v>2128680</v>
      </c>
    </row>
    <row r="7389" spans="1:16" x14ac:dyDescent="0.25">
      <c r="A7389" s="236" t="s">
        <v>2421</v>
      </c>
      <c r="B7389" s="237" t="s">
        <v>9307</v>
      </c>
      <c r="C7389" s="213">
        <v>203339</v>
      </c>
      <c r="D7389" s="213">
        <v>241316</v>
      </c>
      <c r="E7389" s="213">
        <v>397893</v>
      </c>
      <c r="F7389" s="213">
        <v>315525</v>
      </c>
      <c r="G7389" s="213">
        <v>382492</v>
      </c>
      <c r="H7389" s="213">
        <v>355808</v>
      </c>
      <c r="I7389" s="213">
        <v>416787</v>
      </c>
      <c r="J7389" s="213">
        <v>557280</v>
      </c>
      <c r="K7389" s="213">
        <v>666170</v>
      </c>
      <c r="L7389" s="213">
        <v>799186</v>
      </c>
      <c r="M7389" s="213">
        <v>1010204</v>
      </c>
      <c r="N7389" s="213">
        <v>972594</v>
      </c>
      <c r="O7389" s="213">
        <v>1146463</v>
      </c>
      <c r="P7389" s="214">
        <v>1082394</v>
      </c>
    </row>
    <row r="7390" spans="1:16" x14ac:dyDescent="0.25">
      <c r="A7390" s="236" t="s">
        <v>3660</v>
      </c>
      <c r="B7390" s="237" t="s">
        <v>7950</v>
      </c>
      <c r="C7390" s="213">
        <v>674455</v>
      </c>
      <c r="D7390" s="213">
        <v>705487</v>
      </c>
      <c r="E7390" s="213">
        <v>750913</v>
      </c>
      <c r="F7390" s="213">
        <v>839571</v>
      </c>
      <c r="G7390" s="213">
        <v>922025</v>
      </c>
      <c r="H7390" s="213">
        <v>934440</v>
      </c>
      <c r="I7390" s="213">
        <v>993870</v>
      </c>
      <c r="J7390" s="213">
        <v>1007616</v>
      </c>
      <c r="K7390" s="213">
        <v>754435</v>
      </c>
      <c r="L7390" s="213">
        <v>764018</v>
      </c>
      <c r="M7390" s="213">
        <v>821474</v>
      </c>
      <c r="N7390" s="213">
        <v>737596</v>
      </c>
      <c r="O7390" s="213">
        <v>731516</v>
      </c>
      <c r="P7390" s="214">
        <v>683852</v>
      </c>
    </row>
    <row r="7391" spans="1:16" x14ac:dyDescent="0.25">
      <c r="A7391" s="236" t="s">
        <v>806</v>
      </c>
      <c r="B7391" s="237" t="s">
        <v>7149</v>
      </c>
      <c r="C7391" s="213">
        <v>857838</v>
      </c>
      <c r="D7391" s="213">
        <v>902186</v>
      </c>
      <c r="E7391" s="213">
        <v>985371</v>
      </c>
      <c r="F7391" s="213">
        <v>1106638</v>
      </c>
      <c r="G7391" s="213">
        <v>1182341</v>
      </c>
      <c r="H7391" s="213">
        <v>1298836</v>
      </c>
      <c r="I7391" s="213">
        <v>1312026</v>
      </c>
      <c r="J7391" s="213">
        <v>1444980</v>
      </c>
      <c r="K7391" s="213">
        <v>1217309</v>
      </c>
      <c r="L7391" s="213">
        <v>1361702</v>
      </c>
      <c r="M7391" s="213">
        <v>1585246</v>
      </c>
      <c r="N7391" s="213">
        <v>1463085</v>
      </c>
      <c r="O7391" s="213">
        <v>1442124</v>
      </c>
      <c r="P7391" s="214">
        <v>1475544</v>
      </c>
    </row>
    <row r="7392" spans="1:16" x14ac:dyDescent="0.25">
      <c r="A7392" s="236" t="s">
        <v>1604</v>
      </c>
      <c r="B7392" s="237" t="s">
        <v>7150</v>
      </c>
      <c r="C7392" s="213">
        <v>1253843</v>
      </c>
      <c r="D7392" s="213">
        <v>1274684</v>
      </c>
      <c r="E7392" s="213">
        <v>1299896</v>
      </c>
      <c r="F7392" s="213">
        <v>1364797</v>
      </c>
      <c r="G7392" s="213">
        <v>1222338</v>
      </c>
      <c r="H7392" s="213">
        <v>1165165</v>
      </c>
      <c r="I7392" s="213">
        <v>912961</v>
      </c>
      <c r="J7392" s="213">
        <v>904537</v>
      </c>
      <c r="K7392" s="213">
        <v>679362</v>
      </c>
      <c r="L7392" s="213">
        <v>735886</v>
      </c>
      <c r="M7392" s="213">
        <v>874064</v>
      </c>
      <c r="N7392" s="213">
        <v>934446</v>
      </c>
      <c r="O7392" s="213">
        <v>1019486</v>
      </c>
      <c r="P7392" s="214">
        <v>1077737</v>
      </c>
    </row>
    <row r="7393" spans="1:16" x14ac:dyDescent="0.25">
      <c r="A7393" s="236" t="s">
        <v>1278</v>
      </c>
      <c r="B7393" s="237" t="s">
        <v>6908</v>
      </c>
      <c r="C7393" s="213">
        <v>96334</v>
      </c>
      <c r="D7393" s="213">
        <v>94548</v>
      </c>
      <c r="E7393" s="213">
        <v>122526</v>
      </c>
      <c r="F7393" s="213">
        <v>124782</v>
      </c>
      <c r="G7393" s="213">
        <v>118107</v>
      </c>
      <c r="H7393" s="213">
        <v>126605</v>
      </c>
      <c r="I7393" s="213">
        <v>128337</v>
      </c>
      <c r="J7393" s="213">
        <v>139907</v>
      </c>
      <c r="K7393" s="213">
        <v>121337</v>
      </c>
      <c r="L7393" s="213">
        <v>135654</v>
      </c>
      <c r="M7393" s="213">
        <v>152303</v>
      </c>
      <c r="N7393" s="213">
        <v>160296</v>
      </c>
      <c r="O7393" s="213">
        <v>168202</v>
      </c>
      <c r="P7393" s="214">
        <v>193207</v>
      </c>
    </row>
    <row r="7394" spans="1:16" x14ac:dyDescent="0.25">
      <c r="A7394" s="236" t="s">
        <v>689</v>
      </c>
      <c r="B7394" s="237" t="s">
        <v>9059</v>
      </c>
      <c r="C7394" s="213">
        <v>111033</v>
      </c>
      <c r="D7394" s="213">
        <v>106770</v>
      </c>
      <c r="E7394" s="213">
        <v>139926</v>
      </c>
      <c r="F7394" s="213">
        <v>152155</v>
      </c>
      <c r="G7394" s="213">
        <v>152057</v>
      </c>
      <c r="H7394" s="213">
        <v>160153</v>
      </c>
      <c r="I7394" s="213">
        <v>170227</v>
      </c>
      <c r="J7394" s="213">
        <v>206466</v>
      </c>
      <c r="K7394" s="213">
        <v>156362</v>
      </c>
      <c r="L7394" s="213">
        <v>243073</v>
      </c>
      <c r="M7394" s="213">
        <v>254924</v>
      </c>
      <c r="N7394" s="213">
        <v>261984</v>
      </c>
      <c r="O7394" s="213">
        <v>228552</v>
      </c>
      <c r="P7394" s="214">
        <v>208529</v>
      </c>
    </row>
    <row r="7395" spans="1:16" x14ac:dyDescent="0.25">
      <c r="A7395" s="236" t="s">
        <v>1883</v>
      </c>
      <c r="B7395" s="237" t="s">
        <v>7952</v>
      </c>
      <c r="C7395" s="213">
        <v>421101</v>
      </c>
      <c r="D7395" s="213">
        <v>431332</v>
      </c>
      <c r="E7395" s="213">
        <v>427039</v>
      </c>
      <c r="F7395" s="213">
        <v>753967</v>
      </c>
      <c r="G7395" s="213">
        <v>647995</v>
      </c>
      <c r="H7395" s="213">
        <v>761093</v>
      </c>
      <c r="I7395" s="213">
        <v>936303</v>
      </c>
      <c r="J7395" s="213">
        <v>1099016</v>
      </c>
      <c r="K7395" s="213">
        <v>1067999</v>
      </c>
      <c r="L7395" s="213">
        <v>1156171</v>
      </c>
      <c r="M7395" s="213">
        <v>1213059</v>
      </c>
      <c r="N7395" s="213">
        <v>1033133</v>
      </c>
      <c r="O7395" s="213">
        <v>1300595</v>
      </c>
      <c r="P7395" s="214">
        <v>1396115</v>
      </c>
    </row>
    <row r="7396" spans="1:16" x14ac:dyDescent="0.25">
      <c r="A7396" s="236" t="s">
        <v>1317</v>
      </c>
      <c r="B7396" s="237" t="s">
        <v>7188</v>
      </c>
      <c r="C7396" s="213">
        <v>1050498</v>
      </c>
      <c r="D7396" s="213">
        <v>1159990</v>
      </c>
      <c r="E7396" s="213">
        <v>1187408</v>
      </c>
      <c r="F7396" s="213">
        <v>1316071</v>
      </c>
      <c r="G7396" s="213">
        <v>1533510</v>
      </c>
      <c r="H7396" s="213">
        <v>1534036</v>
      </c>
      <c r="I7396" s="213">
        <v>1734500</v>
      </c>
      <c r="J7396" s="213">
        <v>2033671</v>
      </c>
      <c r="K7396" s="213">
        <v>1858143</v>
      </c>
      <c r="L7396" s="213">
        <v>2101800</v>
      </c>
      <c r="M7396" s="213">
        <v>2371375</v>
      </c>
      <c r="N7396" s="213">
        <v>2109920</v>
      </c>
      <c r="O7396" s="213">
        <v>2253914</v>
      </c>
      <c r="P7396" s="214">
        <v>2473288</v>
      </c>
    </row>
    <row r="7397" spans="1:16" x14ac:dyDescent="0.25">
      <c r="A7397" s="236" t="s">
        <v>1491</v>
      </c>
      <c r="B7397" s="237" t="s">
        <v>6909</v>
      </c>
      <c r="C7397" s="213">
        <v>56468</v>
      </c>
      <c r="D7397" s="213">
        <v>56435</v>
      </c>
      <c r="E7397" s="213">
        <v>80688</v>
      </c>
      <c r="F7397" s="213">
        <v>164747</v>
      </c>
      <c r="G7397" s="213">
        <v>219007</v>
      </c>
      <c r="H7397" s="213">
        <v>226330</v>
      </c>
      <c r="I7397" s="213">
        <v>164710</v>
      </c>
      <c r="J7397" s="213">
        <v>161217</v>
      </c>
      <c r="K7397" s="213">
        <v>153155</v>
      </c>
      <c r="L7397" s="213">
        <v>120028</v>
      </c>
      <c r="M7397" s="213">
        <v>150589</v>
      </c>
      <c r="N7397" s="213">
        <v>107898</v>
      </c>
      <c r="O7397" s="213">
        <v>106581</v>
      </c>
      <c r="P7397" s="214">
        <v>94449</v>
      </c>
    </row>
    <row r="7398" spans="1:16" x14ac:dyDescent="0.25">
      <c r="A7398" s="236" t="s">
        <v>1401</v>
      </c>
      <c r="B7398" s="237" t="s">
        <v>6377</v>
      </c>
      <c r="C7398" s="213">
        <v>1147915</v>
      </c>
      <c r="D7398" s="213">
        <v>1194314</v>
      </c>
      <c r="E7398" s="213">
        <v>2432730</v>
      </c>
      <c r="F7398" s="213">
        <v>2361522</v>
      </c>
      <c r="G7398" s="213">
        <v>2979443</v>
      </c>
      <c r="H7398" s="213">
        <v>3110793</v>
      </c>
      <c r="I7398" s="213">
        <v>3528709</v>
      </c>
      <c r="J7398" s="213">
        <v>3490735</v>
      </c>
      <c r="K7398" s="213">
        <v>2954735</v>
      </c>
      <c r="L7398" s="213">
        <v>3505102</v>
      </c>
      <c r="M7398" s="213">
        <v>3823874</v>
      </c>
      <c r="N7398" s="213">
        <v>3264863</v>
      </c>
      <c r="O7398" s="213">
        <v>3559428</v>
      </c>
      <c r="P7398" s="214">
        <v>3748888</v>
      </c>
    </row>
    <row r="7399" spans="1:16" x14ac:dyDescent="0.25">
      <c r="A7399" s="236" t="s">
        <v>1828</v>
      </c>
      <c r="B7399" s="237" t="s">
        <v>7953</v>
      </c>
      <c r="C7399" s="213">
        <v>307856</v>
      </c>
      <c r="D7399" s="213">
        <v>378385</v>
      </c>
      <c r="E7399" s="213">
        <v>460566</v>
      </c>
      <c r="F7399" s="213">
        <v>539294</v>
      </c>
      <c r="G7399" s="213">
        <v>966547</v>
      </c>
      <c r="H7399" s="213">
        <v>1178177</v>
      </c>
      <c r="I7399" s="213">
        <v>1004042</v>
      </c>
      <c r="J7399" s="213">
        <v>1090972</v>
      </c>
      <c r="K7399" s="213">
        <v>1045850</v>
      </c>
      <c r="L7399" s="213">
        <v>1339926</v>
      </c>
      <c r="M7399" s="213">
        <v>1567353</v>
      </c>
      <c r="N7399" s="213">
        <v>1830714</v>
      </c>
      <c r="O7399" s="213">
        <v>2180707</v>
      </c>
      <c r="P7399" s="214">
        <v>2156041</v>
      </c>
    </row>
    <row r="7400" spans="1:16" x14ac:dyDescent="0.25">
      <c r="A7400" s="236" t="s">
        <v>1488</v>
      </c>
      <c r="B7400" s="237" t="s">
        <v>7954</v>
      </c>
      <c r="C7400" s="213">
        <v>130048</v>
      </c>
      <c r="D7400" s="213">
        <v>120638</v>
      </c>
      <c r="E7400" s="213">
        <v>206314</v>
      </c>
      <c r="F7400" s="213">
        <v>188403</v>
      </c>
      <c r="G7400" s="213">
        <v>275227</v>
      </c>
      <c r="H7400" s="213">
        <v>407736</v>
      </c>
      <c r="I7400" s="213">
        <v>652556</v>
      </c>
      <c r="J7400" s="213">
        <v>660895</v>
      </c>
      <c r="K7400" s="213">
        <v>624456</v>
      </c>
      <c r="L7400" s="213">
        <v>692321</v>
      </c>
      <c r="M7400" s="213">
        <v>815906</v>
      </c>
      <c r="N7400" s="213">
        <v>749269</v>
      </c>
      <c r="O7400" s="213">
        <v>834344</v>
      </c>
      <c r="P7400" s="214">
        <v>880292</v>
      </c>
    </row>
    <row r="7401" spans="1:16" x14ac:dyDescent="0.25">
      <c r="A7401" s="236" t="s">
        <v>3468</v>
      </c>
      <c r="B7401" s="237" t="s">
        <v>9060</v>
      </c>
      <c r="C7401" s="213">
        <v>55865</v>
      </c>
      <c r="D7401" s="213">
        <v>52841</v>
      </c>
      <c r="E7401" s="213">
        <v>59699</v>
      </c>
      <c r="F7401" s="213">
        <v>51622</v>
      </c>
      <c r="G7401" s="213">
        <v>54224</v>
      </c>
      <c r="H7401" s="213">
        <v>51753</v>
      </c>
      <c r="I7401" s="213">
        <v>70396</v>
      </c>
      <c r="J7401" s="213">
        <v>77549</v>
      </c>
      <c r="K7401" s="213">
        <v>51940</v>
      </c>
      <c r="L7401" s="213">
        <v>54050</v>
      </c>
      <c r="M7401" s="213">
        <v>60866</v>
      </c>
      <c r="N7401" s="213">
        <v>76833</v>
      </c>
      <c r="O7401" s="213">
        <v>70462</v>
      </c>
      <c r="P7401" s="214">
        <v>83242</v>
      </c>
    </row>
    <row r="7402" spans="1:16" x14ac:dyDescent="0.25">
      <c r="A7402" s="236" t="s">
        <v>2764</v>
      </c>
      <c r="B7402" s="237" t="s">
        <v>5732</v>
      </c>
      <c r="C7402" s="213">
        <v>417741</v>
      </c>
      <c r="D7402" s="213">
        <v>428781</v>
      </c>
      <c r="E7402" s="213">
        <v>480968</v>
      </c>
      <c r="F7402" s="213">
        <v>486413</v>
      </c>
      <c r="G7402" s="213">
        <v>458357</v>
      </c>
      <c r="H7402" s="213">
        <v>463165</v>
      </c>
      <c r="I7402" s="213">
        <v>490983</v>
      </c>
      <c r="J7402" s="213">
        <v>503277</v>
      </c>
      <c r="K7402" s="213">
        <v>416664</v>
      </c>
      <c r="L7402" s="213">
        <v>464331</v>
      </c>
      <c r="M7402" s="213">
        <v>504790</v>
      </c>
      <c r="N7402" s="213">
        <v>530537</v>
      </c>
      <c r="O7402" s="213">
        <v>575229</v>
      </c>
      <c r="P7402" s="214">
        <v>445823</v>
      </c>
    </row>
    <row r="7403" spans="1:16" x14ac:dyDescent="0.25">
      <c r="A7403" s="236" t="s">
        <v>2514</v>
      </c>
      <c r="B7403" s="237" t="s">
        <v>7619</v>
      </c>
      <c r="C7403" s="213">
        <v>31039</v>
      </c>
      <c r="D7403" s="213">
        <v>29907</v>
      </c>
      <c r="E7403" s="213">
        <v>36440</v>
      </c>
      <c r="F7403" s="213">
        <v>43111</v>
      </c>
      <c r="G7403" s="213">
        <v>57440</v>
      </c>
      <c r="H7403" s="213">
        <v>58646</v>
      </c>
      <c r="I7403" s="213">
        <v>131544</v>
      </c>
      <c r="J7403" s="213">
        <v>141337</v>
      </c>
      <c r="K7403" s="213">
        <v>96082</v>
      </c>
      <c r="L7403" s="213">
        <v>107875</v>
      </c>
      <c r="M7403" s="213">
        <v>102674</v>
      </c>
      <c r="N7403" s="213">
        <v>96527</v>
      </c>
      <c r="O7403" s="213">
        <v>98365</v>
      </c>
      <c r="P7403" s="214">
        <v>138439</v>
      </c>
    </row>
    <row r="7404" spans="1:16" x14ac:dyDescent="0.25">
      <c r="A7404" s="236" t="s">
        <v>906</v>
      </c>
      <c r="B7404" s="237" t="s">
        <v>7620</v>
      </c>
      <c r="C7404" s="213">
        <v>2372437</v>
      </c>
      <c r="D7404" s="213">
        <v>2432971</v>
      </c>
      <c r="E7404" s="213">
        <v>2967765</v>
      </c>
      <c r="F7404" s="213">
        <v>3414909</v>
      </c>
      <c r="G7404" s="213">
        <v>3912085</v>
      </c>
      <c r="H7404" s="213">
        <v>4157923</v>
      </c>
      <c r="I7404" s="213">
        <v>4559180</v>
      </c>
      <c r="J7404" s="213">
        <v>4996772</v>
      </c>
      <c r="K7404" s="213">
        <v>4352189</v>
      </c>
      <c r="L7404" s="213">
        <v>5334036</v>
      </c>
      <c r="M7404" s="213">
        <v>6401339</v>
      </c>
      <c r="N7404" s="213">
        <v>6032332</v>
      </c>
      <c r="O7404" s="213">
        <v>6664395</v>
      </c>
      <c r="P7404" s="214">
        <v>6706130</v>
      </c>
    </row>
    <row r="7405" spans="1:16" x14ac:dyDescent="0.25">
      <c r="A7405" s="236" t="s">
        <v>1880</v>
      </c>
      <c r="B7405" s="237" t="s">
        <v>6910</v>
      </c>
      <c r="C7405" s="213">
        <v>418806</v>
      </c>
      <c r="D7405" s="213">
        <v>433058</v>
      </c>
      <c r="E7405" s="213">
        <v>465096</v>
      </c>
      <c r="F7405" s="213">
        <v>481588</v>
      </c>
      <c r="G7405" s="213">
        <v>490307</v>
      </c>
      <c r="H7405" s="213">
        <v>538340</v>
      </c>
      <c r="I7405" s="213">
        <v>606351</v>
      </c>
      <c r="J7405" s="213">
        <v>666535</v>
      </c>
      <c r="K7405" s="213">
        <v>533338</v>
      </c>
      <c r="L7405" s="213">
        <v>559108</v>
      </c>
      <c r="M7405" s="213">
        <v>664032</v>
      </c>
      <c r="N7405" s="213">
        <v>679041</v>
      </c>
      <c r="O7405" s="213">
        <v>713206</v>
      </c>
      <c r="P7405" s="214">
        <v>828636</v>
      </c>
    </row>
    <row r="7406" spans="1:16" x14ac:dyDescent="0.25">
      <c r="A7406" s="236" t="s">
        <v>2020</v>
      </c>
      <c r="B7406" s="237" t="s">
        <v>8645</v>
      </c>
      <c r="C7406" s="213">
        <v>25155</v>
      </c>
      <c r="D7406" s="213">
        <v>36913</v>
      </c>
      <c r="E7406" s="213">
        <v>36931</v>
      </c>
      <c r="F7406" s="213">
        <v>141765</v>
      </c>
      <c r="G7406" s="213">
        <v>53627</v>
      </c>
      <c r="H7406" s="213">
        <v>63661</v>
      </c>
      <c r="I7406" s="213">
        <v>130301</v>
      </c>
      <c r="J7406" s="213">
        <v>154102</v>
      </c>
      <c r="K7406" s="213">
        <v>121200</v>
      </c>
      <c r="L7406" s="213">
        <v>129058</v>
      </c>
      <c r="M7406" s="213">
        <v>157914</v>
      </c>
      <c r="N7406" s="213">
        <v>143220</v>
      </c>
      <c r="O7406" s="213">
        <v>115394</v>
      </c>
      <c r="P7406" s="214">
        <v>160555</v>
      </c>
    </row>
    <row r="7407" spans="1:16" x14ac:dyDescent="0.25">
      <c r="A7407" s="236" t="s">
        <v>2121</v>
      </c>
      <c r="B7407" s="237" t="s">
        <v>8106</v>
      </c>
      <c r="C7407" s="213">
        <v>560251</v>
      </c>
      <c r="D7407" s="213">
        <v>710375</v>
      </c>
      <c r="E7407" s="213">
        <v>866773</v>
      </c>
      <c r="F7407" s="213">
        <v>1234979</v>
      </c>
      <c r="G7407" s="213">
        <v>1480036</v>
      </c>
      <c r="H7407" s="213">
        <v>1669571</v>
      </c>
      <c r="I7407" s="213">
        <v>1913039</v>
      </c>
      <c r="J7407" s="213">
        <v>2093187</v>
      </c>
      <c r="K7407" s="213">
        <v>2096335</v>
      </c>
      <c r="L7407" s="213">
        <v>2471316</v>
      </c>
      <c r="M7407" s="213">
        <v>2795082</v>
      </c>
      <c r="N7407" s="213">
        <v>2744891</v>
      </c>
      <c r="O7407" s="213">
        <v>3265541</v>
      </c>
      <c r="P7407" s="214">
        <v>3255080</v>
      </c>
    </row>
    <row r="7408" spans="1:16" x14ac:dyDescent="0.25">
      <c r="A7408" s="236" t="s">
        <v>1100</v>
      </c>
      <c r="B7408" s="237" t="s">
        <v>6083</v>
      </c>
      <c r="C7408" s="213">
        <v>137195</v>
      </c>
      <c r="D7408" s="213">
        <v>161862</v>
      </c>
      <c r="E7408" s="213">
        <v>225109</v>
      </c>
      <c r="F7408" s="213">
        <v>270532</v>
      </c>
      <c r="G7408" s="213">
        <v>289274</v>
      </c>
      <c r="H7408" s="213">
        <v>336011</v>
      </c>
      <c r="I7408" s="213">
        <v>372113</v>
      </c>
      <c r="J7408" s="213">
        <v>391713</v>
      </c>
      <c r="K7408" s="213">
        <v>317507</v>
      </c>
      <c r="L7408" s="213">
        <v>337164</v>
      </c>
      <c r="M7408" s="213">
        <v>358823</v>
      </c>
      <c r="N7408" s="213">
        <v>330170</v>
      </c>
      <c r="O7408" s="213">
        <v>322372</v>
      </c>
      <c r="P7408" s="214">
        <v>342882</v>
      </c>
    </row>
    <row r="7409" spans="1:16" x14ac:dyDescent="0.25">
      <c r="A7409" s="236" t="s">
        <v>3849</v>
      </c>
      <c r="B7409" s="237" t="s">
        <v>6119</v>
      </c>
      <c r="C7409" s="213">
        <v>53616</v>
      </c>
      <c r="D7409" s="213">
        <v>49942</v>
      </c>
      <c r="E7409" s="213">
        <v>83825</v>
      </c>
      <c r="F7409" s="213">
        <v>90540</v>
      </c>
      <c r="G7409" s="213">
        <v>165813</v>
      </c>
      <c r="H7409" s="213">
        <v>92349</v>
      </c>
      <c r="I7409" s="213">
        <v>104509</v>
      </c>
      <c r="J7409" s="213">
        <v>137603</v>
      </c>
      <c r="K7409" s="213">
        <v>132697</v>
      </c>
      <c r="L7409" s="213">
        <v>151066</v>
      </c>
      <c r="M7409" s="213">
        <v>188107</v>
      </c>
      <c r="N7409" s="213">
        <v>228097</v>
      </c>
      <c r="O7409" s="213">
        <v>262398</v>
      </c>
      <c r="P7409" s="214">
        <v>286262</v>
      </c>
    </row>
    <row r="7410" spans="1:16" x14ac:dyDescent="0.25">
      <c r="A7410" s="236" t="s">
        <v>2859</v>
      </c>
      <c r="B7410" s="237" t="s">
        <v>5853</v>
      </c>
      <c r="C7410" s="213">
        <v>372317</v>
      </c>
      <c r="D7410" s="213">
        <v>362429</v>
      </c>
      <c r="E7410" s="213">
        <v>426359</v>
      </c>
      <c r="F7410" s="213">
        <v>485789</v>
      </c>
      <c r="G7410" s="213">
        <v>592635</v>
      </c>
      <c r="H7410" s="213">
        <v>671954</v>
      </c>
      <c r="I7410" s="213">
        <v>688900</v>
      </c>
      <c r="J7410" s="213">
        <v>714053</v>
      </c>
      <c r="K7410" s="213">
        <v>634235</v>
      </c>
      <c r="L7410" s="213">
        <v>807415</v>
      </c>
      <c r="M7410" s="213">
        <v>967330</v>
      </c>
      <c r="N7410" s="213">
        <v>1116924</v>
      </c>
      <c r="O7410" s="213">
        <v>1559484</v>
      </c>
      <c r="P7410" s="214">
        <v>1451238</v>
      </c>
    </row>
    <row r="7411" spans="1:16" x14ac:dyDescent="0.25">
      <c r="A7411" s="236" t="s">
        <v>2763</v>
      </c>
      <c r="B7411" s="237" t="s">
        <v>6379</v>
      </c>
      <c r="C7411" s="213">
        <v>126795</v>
      </c>
      <c r="D7411" s="213">
        <v>212966</v>
      </c>
      <c r="E7411" s="213">
        <v>297061</v>
      </c>
      <c r="F7411" s="213">
        <v>445045</v>
      </c>
      <c r="G7411" s="213">
        <v>565052</v>
      </c>
      <c r="H7411" s="213">
        <v>666444</v>
      </c>
      <c r="I7411" s="213">
        <v>737610</v>
      </c>
      <c r="J7411" s="213">
        <v>901490</v>
      </c>
      <c r="K7411" s="213">
        <v>891989</v>
      </c>
      <c r="L7411" s="213">
        <v>1052378</v>
      </c>
      <c r="M7411" s="213">
        <v>1126129</v>
      </c>
      <c r="N7411" s="213">
        <v>1183875</v>
      </c>
      <c r="O7411" s="213">
        <v>1323482</v>
      </c>
      <c r="P7411" s="214">
        <v>1180324</v>
      </c>
    </row>
    <row r="7412" spans="1:16" x14ac:dyDescent="0.25">
      <c r="A7412" s="236" t="s">
        <v>3172</v>
      </c>
      <c r="B7412" s="237" t="s">
        <v>9257</v>
      </c>
      <c r="C7412" s="213">
        <v>579264</v>
      </c>
      <c r="D7412" s="213">
        <v>697775</v>
      </c>
      <c r="E7412" s="213">
        <v>791364</v>
      </c>
      <c r="F7412" s="213">
        <v>917687</v>
      </c>
      <c r="G7412" s="213">
        <v>1074284</v>
      </c>
      <c r="H7412" s="213">
        <v>1026816</v>
      </c>
      <c r="I7412" s="213">
        <v>1095043</v>
      </c>
      <c r="J7412" s="213">
        <v>1075985</v>
      </c>
      <c r="K7412" s="213">
        <v>988849</v>
      </c>
      <c r="L7412" s="213">
        <v>991659</v>
      </c>
      <c r="M7412" s="213">
        <v>985725</v>
      </c>
      <c r="N7412" s="213">
        <v>980845</v>
      </c>
      <c r="O7412" s="213">
        <v>1044577</v>
      </c>
      <c r="P7412" s="214">
        <v>985943</v>
      </c>
    </row>
    <row r="7413" spans="1:16" x14ac:dyDescent="0.25">
      <c r="A7413" s="236" t="s">
        <v>2321</v>
      </c>
      <c r="B7413" s="237" t="s">
        <v>7153</v>
      </c>
      <c r="C7413" s="213">
        <v>201027</v>
      </c>
      <c r="D7413" s="213">
        <v>263854</v>
      </c>
      <c r="E7413" s="213">
        <v>332710</v>
      </c>
      <c r="F7413" s="213">
        <v>411847</v>
      </c>
      <c r="G7413" s="213">
        <v>501884</v>
      </c>
      <c r="H7413" s="213">
        <v>600137</v>
      </c>
      <c r="I7413" s="213">
        <v>677891</v>
      </c>
      <c r="J7413" s="213">
        <v>729937</v>
      </c>
      <c r="K7413" s="213">
        <v>650805</v>
      </c>
      <c r="L7413" s="213">
        <v>793765</v>
      </c>
      <c r="M7413" s="213">
        <v>971273</v>
      </c>
      <c r="N7413" s="213">
        <v>984442</v>
      </c>
      <c r="O7413" s="213">
        <v>1068758</v>
      </c>
      <c r="P7413" s="214">
        <v>1144090</v>
      </c>
    </row>
    <row r="7414" spans="1:16" x14ac:dyDescent="0.25">
      <c r="A7414" s="236" t="s">
        <v>2760</v>
      </c>
      <c r="B7414" s="237" t="s">
        <v>8107</v>
      </c>
      <c r="C7414" s="213">
        <v>189421</v>
      </c>
      <c r="D7414" s="213">
        <v>241497</v>
      </c>
      <c r="E7414" s="213">
        <v>343860</v>
      </c>
      <c r="F7414" s="213">
        <v>349450</v>
      </c>
      <c r="G7414" s="213">
        <v>377997</v>
      </c>
      <c r="H7414" s="213">
        <v>410938</v>
      </c>
      <c r="I7414" s="213">
        <v>384909</v>
      </c>
      <c r="J7414" s="213">
        <v>358204</v>
      </c>
      <c r="K7414" s="213">
        <v>335194</v>
      </c>
      <c r="L7414" s="213">
        <v>358776</v>
      </c>
      <c r="M7414" s="213">
        <v>454358</v>
      </c>
      <c r="N7414" s="213">
        <v>437509</v>
      </c>
      <c r="O7414" s="213">
        <v>406327</v>
      </c>
      <c r="P7414" s="214">
        <v>487756</v>
      </c>
    </row>
    <row r="7415" spans="1:16" x14ac:dyDescent="0.25">
      <c r="A7415" s="236" t="s">
        <v>1878</v>
      </c>
      <c r="B7415" s="237" t="s">
        <v>5661</v>
      </c>
      <c r="C7415" s="213">
        <v>140030</v>
      </c>
      <c r="D7415" s="213">
        <v>214565</v>
      </c>
      <c r="E7415" s="213">
        <v>160519</v>
      </c>
      <c r="F7415" s="213">
        <v>134400</v>
      </c>
      <c r="G7415" s="213">
        <v>175982</v>
      </c>
      <c r="H7415" s="213">
        <v>177150</v>
      </c>
      <c r="I7415" s="213">
        <v>180207</v>
      </c>
      <c r="J7415" s="213">
        <v>247982</v>
      </c>
      <c r="K7415" s="213">
        <v>264768</v>
      </c>
      <c r="L7415" s="213">
        <v>309865</v>
      </c>
      <c r="M7415" s="213">
        <v>426024</v>
      </c>
      <c r="N7415" s="213">
        <v>415707</v>
      </c>
      <c r="O7415" s="213">
        <v>402997</v>
      </c>
      <c r="P7415" s="214">
        <v>252908</v>
      </c>
    </row>
    <row r="7416" spans="1:16" x14ac:dyDescent="0.25">
      <c r="A7416" s="236" t="s">
        <v>2962</v>
      </c>
      <c r="B7416" s="237" t="s">
        <v>7454</v>
      </c>
      <c r="C7416" s="213">
        <v>113493</v>
      </c>
      <c r="D7416" s="213">
        <v>108082</v>
      </c>
      <c r="E7416" s="213">
        <v>120428</v>
      </c>
      <c r="F7416" s="213">
        <v>138309</v>
      </c>
      <c r="G7416" s="213">
        <v>120892</v>
      </c>
      <c r="H7416" s="213">
        <v>112610</v>
      </c>
      <c r="I7416" s="213">
        <v>98861</v>
      </c>
      <c r="J7416" s="213">
        <v>126972</v>
      </c>
      <c r="K7416" s="213">
        <v>117627</v>
      </c>
      <c r="L7416" s="213">
        <v>116078</v>
      </c>
      <c r="M7416" s="213">
        <v>147279</v>
      </c>
      <c r="N7416" s="213">
        <v>129872</v>
      </c>
      <c r="O7416" s="213">
        <v>132563</v>
      </c>
      <c r="P7416" s="214">
        <v>157125</v>
      </c>
    </row>
    <row r="7417" spans="1:16" x14ac:dyDescent="0.25">
      <c r="A7417" s="236" t="s">
        <v>653</v>
      </c>
      <c r="B7417" s="237" t="s">
        <v>7189</v>
      </c>
      <c r="C7417" s="213">
        <v>535000</v>
      </c>
      <c r="D7417" s="213">
        <v>546822</v>
      </c>
      <c r="E7417" s="213">
        <v>649277</v>
      </c>
      <c r="F7417" s="213">
        <v>814437</v>
      </c>
      <c r="G7417" s="213">
        <v>991224</v>
      </c>
      <c r="H7417" s="213">
        <v>1153003</v>
      </c>
      <c r="I7417" s="213">
        <v>1260315</v>
      </c>
      <c r="J7417" s="213">
        <v>1539574</v>
      </c>
      <c r="K7417" s="213">
        <v>1287396</v>
      </c>
      <c r="L7417" s="213">
        <v>1577727</v>
      </c>
      <c r="M7417" s="213">
        <v>1933407</v>
      </c>
      <c r="N7417" s="213">
        <v>1844166</v>
      </c>
      <c r="O7417" s="213">
        <v>2002373</v>
      </c>
      <c r="P7417" s="214">
        <v>1900467</v>
      </c>
    </row>
    <row r="7418" spans="1:16" x14ac:dyDescent="0.25">
      <c r="A7418" s="236" t="s">
        <v>1470</v>
      </c>
      <c r="B7418" s="237" t="s">
        <v>6042</v>
      </c>
      <c r="C7418" s="213">
        <v>105343</v>
      </c>
      <c r="D7418" s="213">
        <v>123219</v>
      </c>
      <c r="E7418" s="213">
        <v>111965</v>
      </c>
      <c r="F7418" s="213">
        <v>116604</v>
      </c>
      <c r="G7418" s="213">
        <v>127936</v>
      </c>
      <c r="H7418" s="213">
        <v>126501</v>
      </c>
      <c r="I7418" s="213">
        <v>137400</v>
      </c>
      <c r="J7418" s="213">
        <v>219209</v>
      </c>
      <c r="K7418" s="213">
        <v>218927</v>
      </c>
      <c r="L7418" s="213">
        <v>237759</v>
      </c>
      <c r="M7418" s="213">
        <v>277171</v>
      </c>
      <c r="N7418" s="213">
        <v>295674</v>
      </c>
      <c r="O7418" s="213">
        <v>307249</v>
      </c>
      <c r="P7418" s="214">
        <v>386113</v>
      </c>
    </row>
    <row r="7419" spans="1:16" x14ac:dyDescent="0.25">
      <c r="A7419" s="236" t="s">
        <v>953</v>
      </c>
      <c r="B7419" s="237" t="s">
        <v>6166</v>
      </c>
      <c r="C7419" s="213">
        <v>53425</v>
      </c>
      <c r="D7419" s="213">
        <v>66694</v>
      </c>
      <c r="E7419" s="213">
        <v>89264</v>
      </c>
      <c r="F7419" s="213">
        <v>103159</v>
      </c>
      <c r="G7419" s="213">
        <v>119672</v>
      </c>
      <c r="H7419" s="213">
        <v>122227</v>
      </c>
      <c r="I7419" s="213">
        <v>111140</v>
      </c>
      <c r="J7419" s="213">
        <v>145940</v>
      </c>
      <c r="K7419" s="213">
        <v>122559</v>
      </c>
      <c r="L7419" s="213">
        <v>115103</v>
      </c>
      <c r="M7419" s="213">
        <v>135285</v>
      </c>
      <c r="N7419" s="213">
        <v>131764</v>
      </c>
      <c r="O7419" s="213">
        <v>171979</v>
      </c>
      <c r="P7419" s="214">
        <v>151531</v>
      </c>
    </row>
    <row r="7420" spans="1:16" x14ac:dyDescent="0.25">
      <c r="A7420" s="236" t="s">
        <v>4331</v>
      </c>
      <c r="B7420" s="237" t="s">
        <v>11058</v>
      </c>
      <c r="C7420" s="213">
        <v>27890</v>
      </c>
      <c r="D7420" s="213">
        <v>25720</v>
      </c>
      <c r="E7420" s="213">
        <v>30478</v>
      </c>
      <c r="F7420" s="213">
        <v>38216</v>
      </c>
      <c r="G7420" s="213">
        <v>40472</v>
      </c>
      <c r="H7420" s="213">
        <v>40478</v>
      </c>
      <c r="I7420" s="213">
        <v>15522</v>
      </c>
      <c r="J7420" s="213">
        <v>10086</v>
      </c>
      <c r="K7420" s="213">
        <v>78</v>
      </c>
      <c r="L7420" s="213">
        <v>8</v>
      </c>
      <c r="M7420" s="213">
        <v>3</v>
      </c>
      <c r="N7420" s="213">
        <v>23</v>
      </c>
      <c r="O7420" s="213">
        <v>0</v>
      </c>
      <c r="P7420" s="214">
        <v>655</v>
      </c>
    </row>
    <row r="7421" spans="1:16" x14ac:dyDescent="0.25">
      <c r="A7421" s="236" t="s">
        <v>1632</v>
      </c>
      <c r="B7421" s="237" t="s">
        <v>7955</v>
      </c>
      <c r="C7421" s="213">
        <v>200035</v>
      </c>
      <c r="D7421" s="213">
        <v>187756</v>
      </c>
      <c r="E7421" s="213">
        <v>241357</v>
      </c>
      <c r="F7421" s="213">
        <v>343063</v>
      </c>
      <c r="G7421" s="213">
        <v>434881</v>
      </c>
      <c r="H7421" s="213">
        <v>522887</v>
      </c>
      <c r="I7421" s="213">
        <v>599197</v>
      </c>
      <c r="J7421" s="213">
        <v>744844</v>
      </c>
      <c r="K7421" s="213">
        <v>654513</v>
      </c>
      <c r="L7421" s="213">
        <v>764363</v>
      </c>
      <c r="M7421" s="213">
        <v>893265</v>
      </c>
      <c r="N7421" s="213">
        <v>894317</v>
      </c>
      <c r="O7421" s="213">
        <v>948928</v>
      </c>
      <c r="P7421" s="214">
        <v>1086932</v>
      </c>
    </row>
    <row r="7422" spans="1:16" x14ac:dyDescent="0.25">
      <c r="A7422" s="236" t="s">
        <v>1254</v>
      </c>
      <c r="B7422" s="237" t="s">
        <v>6380</v>
      </c>
      <c r="C7422" s="213">
        <v>58265</v>
      </c>
      <c r="D7422" s="213">
        <v>69568</v>
      </c>
      <c r="E7422" s="213">
        <v>107197</v>
      </c>
      <c r="F7422" s="213">
        <v>203443</v>
      </c>
      <c r="G7422" s="213">
        <v>221650</v>
      </c>
      <c r="H7422" s="213">
        <v>235619</v>
      </c>
      <c r="I7422" s="213">
        <v>324862</v>
      </c>
      <c r="J7422" s="213">
        <v>407857</v>
      </c>
      <c r="K7422" s="213">
        <v>364494</v>
      </c>
      <c r="L7422" s="213">
        <v>400314</v>
      </c>
      <c r="M7422" s="213">
        <v>486584</v>
      </c>
      <c r="N7422" s="213">
        <v>444920</v>
      </c>
      <c r="O7422" s="213">
        <v>428019</v>
      </c>
      <c r="P7422" s="214">
        <v>373627</v>
      </c>
    </row>
    <row r="7423" spans="1:16" x14ac:dyDescent="0.25">
      <c r="A7423" s="236" t="s">
        <v>1098</v>
      </c>
      <c r="B7423" s="237" t="s">
        <v>6608</v>
      </c>
      <c r="C7423" s="213">
        <v>498604</v>
      </c>
      <c r="D7423" s="213">
        <v>505727</v>
      </c>
      <c r="E7423" s="213">
        <v>610902</v>
      </c>
      <c r="F7423" s="213">
        <v>678706</v>
      </c>
      <c r="G7423" s="213">
        <v>783152</v>
      </c>
      <c r="H7423" s="213">
        <v>859168</v>
      </c>
      <c r="I7423" s="213">
        <v>998511</v>
      </c>
      <c r="J7423" s="213">
        <v>1151100</v>
      </c>
      <c r="K7423" s="213">
        <v>1052961</v>
      </c>
      <c r="L7423" s="213">
        <v>1283115</v>
      </c>
      <c r="M7423" s="213">
        <v>1453380</v>
      </c>
      <c r="N7423" s="213">
        <v>1440892</v>
      </c>
      <c r="O7423" s="213">
        <v>1585418</v>
      </c>
      <c r="P7423" s="214">
        <v>1729677</v>
      </c>
    </row>
    <row r="7424" spans="1:16" x14ac:dyDescent="0.25">
      <c r="A7424" s="236" t="s">
        <v>526</v>
      </c>
      <c r="B7424" s="237" t="s">
        <v>5886</v>
      </c>
      <c r="C7424" s="213">
        <v>139448</v>
      </c>
      <c r="D7424" s="213">
        <v>137241</v>
      </c>
      <c r="E7424" s="213">
        <v>146125</v>
      </c>
      <c r="F7424" s="213">
        <v>134544</v>
      </c>
      <c r="G7424" s="213">
        <v>143072</v>
      </c>
      <c r="H7424" s="213">
        <v>140551</v>
      </c>
      <c r="I7424" s="213">
        <v>223923</v>
      </c>
      <c r="J7424" s="213">
        <v>237215</v>
      </c>
      <c r="K7424" s="213">
        <v>248631</v>
      </c>
      <c r="L7424" s="213">
        <v>305594</v>
      </c>
      <c r="M7424" s="213">
        <v>308490</v>
      </c>
      <c r="N7424" s="213">
        <v>308319</v>
      </c>
      <c r="O7424" s="213">
        <v>324210</v>
      </c>
      <c r="P7424" s="214">
        <v>366570</v>
      </c>
    </row>
    <row r="7425" spans="1:16" x14ac:dyDescent="0.25">
      <c r="A7425" s="236" t="s">
        <v>4622</v>
      </c>
      <c r="B7425" s="237" t="s">
        <v>9621</v>
      </c>
      <c r="C7425" s="213">
        <v>19472</v>
      </c>
      <c r="D7425" s="213">
        <v>21137</v>
      </c>
      <c r="E7425" s="213">
        <v>21938</v>
      </c>
      <c r="F7425" s="213">
        <v>25300</v>
      </c>
      <c r="G7425" s="213">
        <v>28073</v>
      </c>
      <c r="H7425" s="213">
        <v>33884</v>
      </c>
      <c r="I7425" s="213">
        <v>11072</v>
      </c>
      <c r="J7425" s="213">
        <v>66</v>
      </c>
      <c r="K7425" s="213">
        <v>2240</v>
      </c>
      <c r="L7425" s="213">
        <v>4415</v>
      </c>
      <c r="M7425" s="213">
        <v>4568</v>
      </c>
      <c r="N7425" s="213">
        <v>1691</v>
      </c>
      <c r="O7425" s="213">
        <v>13</v>
      </c>
      <c r="P7425" s="214">
        <v>258</v>
      </c>
    </row>
    <row r="7426" spans="1:16" x14ac:dyDescent="0.25">
      <c r="A7426" s="236" t="s">
        <v>5802</v>
      </c>
      <c r="B7426" s="237" t="s">
        <v>5803</v>
      </c>
      <c r="C7426" s="213">
        <v>0</v>
      </c>
      <c r="D7426" s="213">
        <v>0</v>
      </c>
      <c r="E7426" s="213">
        <v>0</v>
      </c>
      <c r="F7426" s="213">
        <v>0</v>
      </c>
      <c r="G7426" s="213">
        <v>0</v>
      </c>
      <c r="H7426" s="213">
        <v>0</v>
      </c>
      <c r="I7426" s="213">
        <v>35</v>
      </c>
      <c r="J7426" s="213">
        <v>0</v>
      </c>
      <c r="K7426" s="213">
        <v>0</v>
      </c>
      <c r="L7426" s="213">
        <v>0</v>
      </c>
      <c r="M7426" s="213">
        <v>0</v>
      </c>
      <c r="N7426" s="213">
        <v>294266</v>
      </c>
      <c r="O7426" s="213">
        <v>313735</v>
      </c>
      <c r="P7426" s="214">
        <v>329660</v>
      </c>
    </row>
    <row r="7427" spans="1:16" x14ac:dyDescent="0.25">
      <c r="A7427" s="236" t="s">
        <v>4702</v>
      </c>
      <c r="B7427" s="237" t="s">
        <v>9900</v>
      </c>
      <c r="C7427" s="213">
        <v>106352</v>
      </c>
      <c r="D7427" s="213">
        <v>107309</v>
      </c>
      <c r="E7427" s="213">
        <v>150651</v>
      </c>
      <c r="F7427" s="213">
        <v>164155</v>
      </c>
      <c r="G7427" s="213">
        <v>170494</v>
      </c>
      <c r="H7427" s="213">
        <v>181055</v>
      </c>
      <c r="I7427" s="213">
        <v>231615</v>
      </c>
      <c r="J7427" s="213">
        <v>304857</v>
      </c>
      <c r="K7427" s="213">
        <v>209639</v>
      </c>
      <c r="L7427" s="213">
        <v>278450</v>
      </c>
      <c r="M7427" s="213">
        <v>310604</v>
      </c>
      <c r="N7427" s="213">
        <v>6198</v>
      </c>
      <c r="O7427" s="213">
        <v>1654</v>
      </c>
      <c r="P7427" s="214">
        <v>2771</v>
      </c>
    </row>
    <row r="7428" spans="1:16" x14ac:dyDescent="0.25">
      <c r="A7428" s="236" t="s">
        <v>1398</v>
      </c>
      <c r="B7428" s="237" t="s">
        <v>7182</v>
      </c>
      <c r="C7428" s="213">
        <v>627232</v>
      </c>
      <c r="D7428" s="213">
        <v>652618</v>
      </c>
      <c r="E7428" s="213">
        <v>802053</v>
      </c>
      <c r="F7428" s="213">
        <v>873763</v>
      </c>
      <c r="G7428" s="213">
        <v>1026303</v>
      </c>
      <c r="H7428" s="213">
        <v>1138462</v>
      </c>
      <c r="I7428" s="213">
        <v>1380499</v>
      </c>
      <c r="J7428" s="213">
        <v>1585768</v>
      </c>
      <c r="K7428" s="213">
        <v>1499542</v>
      </c>
      <c r="L7428" s="213">
        <v>1715346</v>
      </c>
      <c r="M7428" s="213">
        <v>1974935</v>
      </c>
      <c r="N7428" s="213">
        <v>2094309</v>
      </c>
      <c r="O7428" s="213">
        <v>2162740</v>
      </c>
      <c r="P7428" s="214">
        <v>2189917</v>
      </c>
    </row>
    <row r="7429" spans="1:16" x14ac:dyDescent="0.25">
      <c r="A7429" s="236" t="s">
        <v>1806</v>
      </c>
      <c r="B7429" s="237" t="s">
        <v>7183</v>
      </c>
      <c r="C7429" s="213">
        <v>116798</v>
      </c>
      <c r="D7429" s="213">
        <v>144044</v>
      </c>
      <c r="E7429" s="213">
        <v>156057</v>
      </c>
      <c r="F7429" s="213">
        <v>202075</v>
      </c>
      <c r="G7429" s="213">
        <v>243901</v>
      </c>
      <c r="H7429" s="213">
        <v>264019</v>
      </c>
      <c r="I7429" s="213">
        <v>309687</v>
      </c>
      <c r="J7429" s="213">
        <v>348160</v>
      </c>
      <c r="K7429" s="213">
        <v>296442</v>
      </c>
      <c r="L7429" s="213">
        <v>338613</v>
      </c>
      <c r="M7429" s="213">
        <v>374810</v>
      </c>
      <c r="N7429" s="213">
        <v>383397</v>
      </c>
      <c r="O7429" s="213">
        <v>404754</v>
      </c>
      <c r="P7429" s="214">
        <v>432922</v>
      </c>
    </row>
    <row r="7430" spans="1:16" x14ac:dyDescent="0.25">
      <c r="A7430" s="236" t="s">
        <v>508</v>
      </c>
      <c r="B7430" s="237" t="s">
        <v>5624</v>
      </c>
      <c r="C7430" s="213">
        <v>2677367</v>
      </c>
      <c r="D7430" s="213">
        <v>3025408</v>
      </c>
      <c r="E7430" s="213">
        <v>3698076</v>
      </c>
      <c r="F7430" s="213">
        <v>4266732</v>
      </c>
      <c r="G7430" s="213">
        <v>4717164</v>
      </c>
      <c r="H7430" s="213">
        <v>5141152</v>
      </c>
      <c r="I7430" s="213">
        <v>5382017</v>
      </c>
      <c r="J7430" s="213">
        <v>5883110</v>
      </c>
      <c r="K7430" s="213">
        <v>6650824</v>
      </c>
      <c r="L7430" s="213">
        <v>6774119</v>
      </c>
      <c r="M7430" s="213">
        <v>7632668</v>
      </c>
      <c r="N7430" s="213">
        <v>8055895</v>
      </c>
      <c r="O7430" s="213">
        <v>9241537</v>
      </c>
      <c r="P7430" s="214">
        <v>10162842</v>
      </c>
    </row>
    <row r="7431" spans="1:16" x14ac:dyDescent="0.25">
      <c r="A7431" s="236" t="s">
        <v>3075</v>
      </c>
      <c r="B7431" s="237" t="s">
        <v>7455</v>
      </c>
      <c r="C7431" s="213">
        <v>65702</v>
      </c>
      <c r="D7431" s="213">
        <v>67728</v>
      </c>
      <c r="E7431" s="213">
        <v>85565</v>
      </c>
      <c r="F7431" s="213">
        <v>86018</v>
      </c>
      <c r="G7431" s="213">
        <v>94200</v>
      </c>
      <c r="H7431" s="213">
        <v>96226</v>
      </c>
      <c r="I7431" s="213">
        <v>97964</v>
      </c>
      <c r="J7431" s="213">
        <v>107789</v>
      </c>
      <c r="K7431" s="213">
        <v>86987</v>
      </c>
      <c r="L7431" s="213">
        <v>94523</v>
      </c>
      <c r="M7431" s="213">
        <v>95468</v>
      </c>
      <c r="N7431" s="213">
        <v>99001</v>
      </c>
      <c r="O7431" s="213">
        <v>106550</v>
      </c>
      <c r="P7431" s="214">
        <v>117563</v>
      </c>
    </row>
    <row r="7432" spans="1:16" x14ac:dyDescent="0.25">
      <c r="A7432" s="236" t="s">
        <v>1235</v>
      </c>
      <c r="B7432" s="237" t="s">
        <v>5336</v>
      </c>
      <c r="C7432" s="213">
        <v>1262397</v>
      </c>
      <c r="D7432" s="213">
        <v>1392569</v>
      </c>
      <c r="E7432" s="213">
        <v>1396100</v>
      </c>
      <c r="F7432" s="213">
        <v>1622458</v>
      </c>
      <c r="G7432" s="213">
        <v>1715422</v>
      </c>
      <c r="H7432" s="213">
        <v>1908773</v>
      </c>
      <c r="I7432" s="213">
        <v>2401274</v>
      </c>
      <c r="J7432" s="213">
        <v>2631194</v>
      </c>
      <c r="K7432" s="213">
        <v>2675990</v>
      </c>
      <c r="L7432" s="213">
        <v>3038961</v>
      </c>
      <c r="M7432" s="213">
        <v>3896286</v>
      </c>
      <c r="N7432" s="213">
        <v>4076873</v>
      </c>
      <c r="O7432" s="213">
        <v>4444061</v>
      </c>
      <c r="P7432" s="214">
        <v>4428104</v>
      </c>
    </row>
    <row r="7433" spans="1:16" x14ac:dyDescent="0.25">
      <c r="A7433" s="236" t="s">
        <v>3087</v>
      </c>
      <c r="B7433" s="237" t="s">
        <v>8914</v>
      </c>
      <c r="C7433" s="213">
        <v>125710</v>
      </c>
      <c r="D7433" s="213">
        <v>147590</v>
      </c>
      <c r="E7433" s="213">
        <v>156650</v>
      </c>
      <c r="F7433" s="213">
        <v>169276</v>
      </c>
      <c r="G7433" s="213">
        <v>188518</v>
      </c>
      <c r="H7433" s="213">
        <v>180861</v>
      </c>
      <c r="I7433" s="213">
        <v>191259</v>
      </c>
      <c r="J7433" s="213">
        <v>209043</v>
      </c>
      <c r="K7433" s="213">
        <v>176468</v>
      </c>
      <c r="L7433" s="213">
        <v>183215</v>
      </c>
      <c r="M7433" s="213">
        <v>255650</v>
      </c>
      <c r="N7433" s="213">
        <v>406775</v>
      </c>
      <c r="O7433" s="213">
        <v>350575</v>
      </c>
      <c r="P7433" s="214">
        <v>339056</v>
      </c>
    </row>
    <row r="7434" spans="1:16" x14ac:dyDescent="0.25">
      <c r="A7434" s="236" t="s">
        <v>2098</v>
      </c>
      <c r="B7434" s="237" t="s">
        <v>7184</v>
      </c>
      <c r="C7434" s="213">
        <v>151288</v>
      </c>
      <c r="D7434" s="213">
        <v>160789</v>
      </c>
      <c r="E7434" s="213">
        <v>169589</v>
      </c>
      <c r="F7434" s="213">
        <v>210337</v>
      </c>
      <c r="G7434" s="213">
        <v>220145</v>
      </c>
      <c r="H7434" s="213">
        <v>238430</v>
      </c>
      <c r="I7434" s="213">
        <v>271878</v>
      </c>
      <c r="J7434" s="213">
        <v>261579</v>
      </c>
      <c r="K7434" s="213">
        <v>248347</v>
      </c>
      <c r="L7434" s="213">
        <v>269359</v>
      </c>
      <c r="M7434" s="213">
        <v>362208</v>
      </c>
      <c r="N7434" s="213">
        <v>348844</v>
      </c>
      <c r="O7434" s="213">
        <v>342399</v>
      </c>
      <c r="P7434" s="214">
        <v>342960</v>
      </c>
    </row>
    <row r="7435" spans="1:16" x14ac:dyDescent="0.25">
      <c r="A7435" s="236" t="s">
        <v>1159</v>
      </c>
      <c r="B7435" s="237" t="s">
        <v>7185</v>
      </c>
      <c r="C7435" s="213">
        <v>55920</v>
      </c>
      <c r="D7435" s="213">
        <v>60604</v>
      </c>
      <c r="E7435" s="213">
        <v>77641</v>
      </c>
      <c r="F7435" s="213">
        <v>102802</v>
      </c>
      <c r="G7435" s="213">
        <v>125512</v>
      </c>
      <c r="H7435" s="213">
        <v>128272</v>
      </c>
      <c r="I7435" s="213">
        <v>168751</v>
      </c>
      <c r="J7435" s="213">
        <v>174545</v>
      </c>
      <c r="K7435" s="213">
        <v>137099</v>
      </c>
      <c r="L7435" s="213">
        <v>171416</v>
      </c>
      <c r="M7435" s="213">
        <v>204637</v>
      </c>
      <c r="N7435" s="213">
        <v>171809</v>
      </c>
      <c r="O7435" s="213">
        <v>194108</v>
      </c>
      <c r="P7435" s="214">
        <v>215652</v>
      </c>
    </row>
    <row r="7436" spans="1:16" x14ac:dyDescent="0.25">
      <c r="A7436" s="236" t="s">
        <v>1364</v>
      </c>
      <c r="B7436" s="237" t="s">
        <v>6188</v>
      </c>
      <c r="C7436" s="213">
        <v>251944</v>
      </c>
      <c r="D7436" s="213">
        <v>251638</v>
      </c>
      <c r="E7436" s="213">
        <v>278414</v>
      </c>
      <c r="F7436" s="213">
        <v>310305</v>
      </c>
      <c r="G7436" s="213">
        <v>395122</v>
      </c>
      <c r="H7436" s="213">
        <v>432906</v>
      </c>
      <c r="I7436" s="213">
        <v>521192</v>
      </c>
      <c r="J7436" s="213">
        <v>601479</v>
      </c>
      <c r="K7436" s="213">
        <v>623405</v>
      </c>
      <c r="L7436" s="213">
        <v>922369</v>
      </c>
      <c r="M7436" s="213">
        <v>1126037</v>
      </c>
      <c r="N7436" s="213">
        <v>933842</v>
      </c>
      <c r="O7436" s="213">
        <v>1034011</v>
      </c>
      <c r="P7436" s="214">
        <v>1220951</v>
      </c>
    </row>
    <row r="7437" spans="1:16" x14ac:dyDescent="0.25">
      <c r="A7437" s="236" t="s">
        <v>1383</v>
      </c>
      <c r="B7437" s="237" t="s">
        <v>5916</v>
      </c>
      <c r="C7437" s="213">
        <v>141900</v>
      </c>
      <c r="D7437" s="213">
        <v>134316</v>
      </c>
      <c r="E7437" s="213">
        <v>179646</v>
      </c>
      <c r="F7437" s="213">
        <v>215313</v>
      </c>
      <c r="G7437" s="213">
        <v>206115</v>
      </c>
      <c r="H7437" s="213">
        <v>190276</v>
      </c>
      <c r="I7437" s="213">
        <v>190452</v>
      </c>
      <c r="J7437" s="213">
        <v>204884</v>
      </c>
      <c r="K7437" s="213">
        <v>189045</v>
      </c>
      <c r="L7437" s="213">
        <v>225948</v>
      </c>
      <c r="M7437" s="213">
        <v>264606</v>
      </c>
      <c r="N7437" s="213">
        <v>236601</v>
      </c>
      <c r="O7437" s="213">
        <v>326471</v>
      </c>
      <c r="P7437" s="214">
        <v>277229</v>
      </c>
    </row>
    <row r="7438" spans="1:16" x14ac:dyDescent="0.25">
      <c r="A7438" s="236" t="s">
        <v>2530</v>
      </c>
      <c r="B7438" s="237" t="s">
        <v>8915</v>
      </c>
      <c r="C7438" s="213">
        <v>590580</v>
      </c>
      <c r="D7438" s="213">
        <v>431449</v>
      </c>
      <c r="E7438" s="213">
        <v>545247</v>
      </c>
      <c r="F7438" s="213">
        <v>650157</v>
      </c>
      <c r="G7438" s="213">
        <v>678230</v>
      </c>
      <c r="H7438" s="213">
        <v>763861</v>
      </c>
      <c r="I7438" s="213">
        <v>713238</v>
      </c>
      <c r="J7438" s="213">
        <v>734337</v>
      </c>
      <c r="K7438" s="213">
        <v>687407</v>
      </c>
      <c r="L7438" s="213">
        <v>787898</v>
      </c>
      <c r="M7438" s="213">
        <v>843734</v>
      </c>
      <c r="N7438" s="213">
        <v>690232</v>
      </c>
      <c r="O7438" s="213">
        <v>824443</v>
      </c>
      <c r="P7438" s="214">
        <v>875950</v>
      </c>
    </row>
    <row r="7439" spans="1:16" x14ac:dyDescent="0.25">
      <c r="A7439" s="236" t="s">
        <v>982</v>
      </c>
      <c r="B7439" s="237" t="s">
        <v>7456</v>
      </c>
      <c r="C7439" s="213">
        <v>1648850</v>
      </c>
      <c r="D7439" s="213">
        <v>1735197</v>
      </c>
      <c r="E7439" s="213">
        <v>2113894</v>
      </c>
      <c r="F7439" s="213">
        <v>2343979</v>
      </c>
      <c r="G7439" s="213">
        <v>2519079</v>
      </c>
      <c r="H7439" s="213">
        <v>2617297</v>
      </c>
      <c r="I7439" s="213">
        <v>2858384</v>
      </c>
      <c r="J7439" s="213">
        <v>2740225</v>
      </c>
      <c r="K7439" s="213">
        <v>1660498</v>
      </c>
      <c r="L7439" s="213">
        <v>1883466</v>
      </c>
      <c r="M7439" s="213">
        <v>2284666</v>
      </c>
      <c r="N7439" s="213">
        <v>2390649</v>
      </c>
      <c r="O7439" s="213">
        <v>2426519</v>
      </c>
      <c r="P7439" s="214">
        <v>2924624</v>
      </c>
    </row>
    <row r="7440" spans="1:16" x14ac:dyDescent="0.25">
      <c r="A7440" s="236" t="s">
        <v>1611</v>
      </c>
      <c r="B7440" s="237" t="s">
        <v>6605</v>
      </c>
      <c r="C7440" s="213">
        <v>437119</v>
      </c>
      <c r="D7440" s="213">
        <v>462209</v>
      </c>
      <c r="E7440" s="213">
        <v>581458</v>
      </c>
      <c r="F7440" s="213">
        <v>748649</v>
      </c>
      <c r="G7440" s="213">
        <v>853218</v>
      </c>
      <c r="H7440" s="213">
        <v>1023439</v>
      </c>
      <c r="I7440" s="213">
        <v>1276680</v>
      </c>
      <c r="J7440" s="213">
        <v>1422054</v>
      </c>
      <c r="K7440" s="213">
        <v>1333354</v>
      </c>
      <c r="L7440" s="213">
        <v>1911490</v>
      </c>
      <c r="M7440" s="213">
        <v>2165484</v>
      </c>
      <c r="N7440" s="213">
        <v>2431217</v>
      </c>
      <c r="O7440" s="213">
        <v>2509070</v>
      </c>
      <c r="P7440" s="214">
        <v>2918714</v>
      </c>
    </row>
    <row r="7441" spans="1:16" x14ac:dyDescent="0.25">
      <c r="A7441" s="236" t="s">
        <v>4440</v>
      </c>
      <c r="B7441" s="237" t="s">
        <v>10143</v>
      </c>
      <c r="C7441" s="213">
        <v>20243</v>
      </c>
      <c r="D7441" s="213">
        <v>19391</v>
      </c>
      <c r="E7441" s="213">
        <v>24042</v>
      </c>
      <c r="F7441" s="213">
        <v>28792</v>
      </c>
      <c r="G7441" s="213">
        <v>34540</v>
      </c>
      <c r="H7441" s="213">
        <v>42922</v>
      </c>
      <c r="I7441" s="213">
        <v>44652</v>
      </c>
      <c r="J7441" s="213">
        <v>32337</v>
      </c>
      <c r="K7441" s="213">
        <v>51510</v>
      </c>
      <c r="L7441" s="213">
        <v>57</v>
      </c>
      <c r="M7441" s="213">
        <v>191</v>
      </c>
      <c r="N7441" s="213">
        <v>126</v>
      </c>
      <c r="O7441" s="213">
        <v>33</v>
      </c>
      <c r="P7441" s="214">
        <v>1</v>
      </c>
    </row>
    <row r="7442" spans="1:16" x14ac:dyDescent="0.25">
      <c r="A7442" s="236" t="s">
        <v>1320</v>
      </c>
      <c r="B7442" s="237" t="s">
        <v>8318</v>
      </c>
      <c r="C7442" s="213">
        <v>498098</v>
      </c>
      <c r="D7442" s="213">
        <v>494360</v>
      </c>
      <c r="E7442" s="213">
        <v>555592</v>
      </c>
      <c r="F7442" s="213">
        <v>657150</v>
      </c>
      <c r="G7442" s="213">
        <v>701318</v>
      </c>
      <c r="H7442" s="213">
        <v>958010</v>
      </c>
      <c r="I7442" s="213">
        <v>1036961</v>
      </c>
      <c r="J7442" s="213">
        <v>1301382</v>
      </c>
      <c r="K7442" s="213">
        <v>1415037</v>
      </c>
      <c r="L7442" s="213">
        <v>1839974</v>
      </c>
      <c r="M7442" s="213">
        <v>2469757</v>
      </c>
      <c r="N7442" s="213">
        <v>2262006</v>
      </c>
      <c r="O7442" s="213">
        <v>3283905</v>
      </c>
      <c r="P7442" s="214">
        <v>4303247</v>
      </c>
    </row>
    <row r="7443" spans="1:16" x14ac:dyDescent="0.25">
      <c r="A7443" s="236" t="s">
        <v>254</v>
      </c>
      <c r="B7443" s="237" t="s">
        <v>8916</v>
      </c>
      <c r="C7443" s="213">
        <v>5865070</v>
      </c>
      <c r="D7443" s="213">
        <v>5895093</v>
      </c>
      <c r="E7443" s="213">
        <v>6518193</v>
      </c>
      <c r="F7443" s="213">
        <v>7251942</v>
      </c>
      <c r="G7443" s="213">
        <v>8215669</v>
      </c>
      <c r="H7443" s="213">
        <v>9660924</v>
      </c>
      <c r="I7443" s="213">
        <v>11494124</v>
      </c>
      <c r="J7443" s="213">
        <v>13407231</v>
      </c>
      <c r="K7443" s="213">
        <v>13855807</v>
      </c>
      <c r="L7443" s="213">
        <v>17728390</v>
      </c>
      <c r="M7443" s="213">
        <v>21374790</v>
      </c>
      <c r="N7443" s="213">
        <v>20970031</v>
      </c>
      <c r="O7443" s="213">
        <v>24469477</v>
      </c>
      <c r="P7443" s="214">
        <v>29663935</v>
      </c>
    </row>
    <row r="7444" spans="1:16" x14ac:dyDescent="0.25">
      <c r="A7444" s="236" t="s">
        <v>2716</v>
      </c>
      <c r="B7444" s="237" t="s">
        <v>7194</v>
      </c>
      <c r="C7444" s="213">
        <v>73893</v>
      </c>
      <c r="D7444" s="213">
        <v>56113</v>
      </c>
      <c r="E7444" s="213">
        <v>62357</v>
      </c>
      <c r="F7444" s="213">
        <v>60860</v>
      </c>
      <c r="G7444" s="213">
        <v>84442</v>
      </c>
      <c r="H7444" s="213">
        <v>83842</v>
      </c>
      <c r="I7444" s="213">
        <v>123051</v>
      </c>
      <c r="J7444" s="213">
        <v>117882</v>
      </c>
      <c r="K7444" s="213">
        <v>106679</v>
      </c>
      <c r="L7444" s="213">
        <v>127678</v>
      </c>
      <c r="M7444" s="213">
        <v>148006</v>
      </c>
      <c r="N7444" s="213">
        <v>97900</v>
      </c>
      <c r="O7444" s="213">
        <v>62775</v>
      </c>
      <c r="P7444" s="214">
        <v>56802</v>
      </c>
    </row>
    <row r="7445" spans="1:16" x14ac:dyDescent="0.25">
      <c r="A7445" s="236" t="s">
        <v>998</v>
      </c>
      <c r="B7445" s="237" t="s">
        <v>6037</v>
      </c>
      <c r="C7445" s="213">
        <v>3412155</v>
      </c>
      <c r="D7445" s="213">
        <v>3413452</v>
      </c>
      <c r="E7445" s="213">
        <v>3779081</v>
      </c>
      <c r="F7445" s="213">
        <v>4089741</v>
      </c>
      <c r="G7445" s="213">
        <v>4721776</v>
      </c>
      <c r="H7445" s="213">
        <v>5378277</v>
      </c>
      <c r="I7445" s="213">
        <v>5257637</v>
      </c>
      <c r="J7445" s="213">
        <v>5718455</v>
      </c>
      <c r="K7445" s="213">
        <v>3728945</v>
      </c>
      <c r="L7445" s="213">
        <v>3843042</v>
      </c>
      <c r="M7445" s="213">
        <v>3987202</v>
      </c>
      <c r="N7445" s="213">
        <v>4423353</v>
      </c>
      <c r="O7445" s="213">
        <v>3449812</v>
      </c>
      <c r="P7445" s="214">
        <v>3262118</v>
      </c>
    </row>
    <row r="7446" spans="1:16" x14ac:dyDescent="0.25">
      <c r="A7446" s="236" t="s">
        <v>1943</v>
      </c>
      <c r="B7446" s="237" t="s">
        <v>6381</v>
      </c>
      <c r="C7446" s="213">
        <v>154206</v>
      </c>
      <c r="D7446" s="213">
        <v>232928</v>
      </c>
      <c r="E7446" s="213">
        <v>196005</v>
      </c>
      <c r="F7446" s="213">
        <v>273339</v>
      </c>
      <c r="G7446" s="213">
        <v>310694</v>
      </c>
      <c r="H7446" s="213">
        <v>367577</v>
      </c>
      <c r="I7446" s="213">
        <v>381082</v>
      </c>
      <c r="J7446" s="213">
        <v>415051</v>
      </c>
      <c r="K7446" s="213">
        <v>363871</v>
      </c>
      <c r="L7446" s="213">
        <v>427587</v>
      </c>
      <c r="M7446" s="213">
        <v>559761</v>
      </c>
      <c r="N7446" s="213">
        <v>439363</v>
      </c>
      <c r="O7446" s="213">
        <v>423571</v>
      </c>
      <c r="P7446" s="214">
        <v>266764</v>
      </c>
    </row>
    <row r="7447" spans="1:16" x14ac:dyDescent="0.25">
      <c r="A7447" s="236" t="s">
        <v>670</v>
      </c>
      <c r="B7447" s="237" t="s">
        <v>6899</v>
      </c>
      <c r="C7447" s="213">
        <v>531290</v>
      </c>
      <c r="D7447" s="213">
        <v>624050</v>
      </c>
      <c r="E7447" s="213">
        <v>742558</v>
      </c>
      <c r="F7447" s="213">
        <v>825112</v>
      </c>
      <c r="G7447" s="213">
        <v>986538</v>
      </c>
      <c r="H7447" s="213">
        <v>1222372</v>
      </c>
      <c r="I7447" s="213">
        <v>1529692</v>
      </c>
      <c r="J7447" s="213">
        <v>1754784</v>
      </c>
      <c r="K7447" s="213">
        <v>1422210</v>
      </c>
      <c r="L7447" s="213">
        <v>1806008</v>
      </c>
      <c r="M7447" s="213">
        <v>2155978</v>
      </c>
      <c r="N7447" s="213">
        <v>2037576</v>
      </c>
      <c r="O7447" s="213">
        <v>2312649</v>
      </c>
      <c r="P7447" s="214">
        <v>2660583</v>
      </c>
    </row>
    <row r="7448" spans="1:16" x14ac:dyDescent="0.25">
      <c r="A7448" s="236" t="s">
        <v>2016</v>
      </c>
      <c r="B7448" s="237" t="s">
        <v>8094</v>
      </c>
      <c r="C7448" s="213">
        <v>1076196</v>
      </c>
      <c r="D7448" s="213">
        <v>1036209</v>
      </c>
      <c r="E7448" s="213">
        <v>1129527</v>
      </c>
      <c r="F7448" s="213">
        <v>1235238</v>
      </c>
      <c r="G7448" s="213">
        <v>1518683</v>
      </c>
      <c r="H7448" s="213">
        <v>1627566</v>
      </c>
      <c r="I7448" s="213">
        <v>1770550</v>
      </c>
      <c r="J7448" s="213">
        <v>2033703</v>
      </c>
      <c r="K7448" s="213">
        <v>1927621</v>
      </c>
      <c r="L7448" s="213">
        <v>2046582</v>
      </c>
      <c r="M7448" s="213">
        <v>2398899</v>
      </c>
      <c r="N7448" s="213">
        <v>2303248</v>
      </c>
      <c r="O7448" s="213">
        <v>2793314</v>
      </c>
      <c r="P7448" s="214">
        <v>2879112</v>
      </c>
    </row>
    <row r="7449" spans="1:16" x14ac:dyDescent="0.25">
      <c r="A7449" s="236" t="s">
        <v>938</v>
      </c>
      <c r="B7449" s="237" t="s">
        <v>6026</v>
      </c>
      <c r="C7449" s="213">
        <v>3698575</v>
      </c>
      <c r="D7449" s="213">
        <v>3560303</v>
      </c>
      <c r="E7449" s="213">
        <v>3867973</v>
      </c>
      <c r="F7449" s="213">
        <v>4023099</v>
      </c>
      <c r="G7449" s="213">
        <v>3847175</v>
      </c>
      <c r="H7449" s="213">
        <v>3952578</v>
      </c>
      <c r="I7449" s="213">
        <v>4784023</v>
      </c>
      <c r="J7449" s="213">
        <v>5157256</v>
      </c>
      <c r="K7449" s="213">
        <v>4077964</v>
      </c>
      <c r="L7449" s="213">
        <v>4357583</v>
      </c>
      <c r="M7449" s="213">
        <v>5479759</v>
      </c>
      <c r="N7449" s="213">
        <v>5419897</v>
      </c>
      <c r="O7449" s="213">
        <v>5948421</v>
      </c>
      <c r="P7449" s="214">
        <v>6019705</v>
      </c>
    </row>
    <row r="7450" spans="1:16" x14ac:dyDescent="0.25">
      <c r="A7450" s="236" t="s">
        <v>1441</v>
      </c>
      <c r="B7450" s="237" t="s">
        <v>6118</v>
      </c>
      <c r="C7450" s="213">
        <v>3065291</v>
      </c>
      <c r="D7450" s="213">
        <v>3243902</v>
      </c>
      <c r="E7450" s="213">
        <v>3851924</v>
      </c>
      <c r="F7450" s="213">
        <v>4263524</v>
      </c>
      <c r="G7450" s="213">
        <v>4627540</v>
      </c>
      <c r="H7450" s="213">
        <v>5202301</v>
      </c>
      <c r="I7450" s="213">
        <v>5471026</v>
      </c>
      <c r="J7450" s="213">
        <v>6242635</v>
      </c>
      <c r="K7450" s="213">
        <v>5953330</v>
      </c>
      <c r="L7450" s="213">
        <v>7517819</v>
      </c>
      <c r="M7450" s="213">
        <v>9705531</v>
      </c>
      <c r="N7450" s="213">
        <v>9663662</v>
      </c>
      <c r="O7450" s="213">
        <v>11985233</v>
      </c>
      <c r="P7450" s="214">
        <v>14151463</v>
      </c>
    </row>
    <row r="7451" spans="1:16" x14ac:dyDescent="0.25">
      <c r="A7451" s="236" t="s">
        <v>515</v>
      </c>
      <c r="B7451" s="237" t="s">
        <v>5917</v>
      </c>
      <c r="C7451" s="213">
        <v>14012218</v>
      </c>
      <c r="D7451" s="213">
        <v>14948507</v>
      </c>
      <c r="E7451" s="213">
        <v>16016047</v>
      </c>
      <c r="F7451" s="213">
        <v>17685613</v>
      </c>
      <c r="G7451" s="213">
        <v>19997287</v>
      </c>
      <c r="H7451" s="213">
        <v>21895476</v>
      </c>
      <c r="I7451" s="213">
        <v>25289205</v>
      </c>
      <c r="J7451" s="213">
        <v>26349123</v>
      </c>
      <c r="K7451" s="213">
        <v>22915180</v>
      </c>
      <c r="L7451" s="213">
        <v>25680846</v>
      </c>
      <c r="M7451" s="213">
        <v>27827766</v>
      </c>
      <c r="N7451" s="213">
        <v>26133460</v>
      </c>
      <c r="O7451" s="213">
        <v>27754751</v>
      </c>
      <c r="P7451" s="214">
        <v>30642153</v>
      </c>
    </row>
    <row r="7452" spans="1:16" x14ac:dyDescent="0.25">
      <c r="A7452" s="236" t="s">
        <v>664</v>
      </c>
      <c r="B7452" s="237" t="s">
        <v>9039</v>
      </c>
      <c r="C7452" s="213">
        <v>2547194</v>
      </c>
      <c r="D7452" s="213">
        <v>2619140</v>
      </c>
      <c r="E7452" s="213">
        <v>2650393</v>
      </c>
      <c r="F7452" s="213">
        <v>3230801</v>
      </c>
      <c r="G7452" s="213">
        <v>3207538</v>
      </c>
      <c r="H7452" s="213">
        <v>3417760</v>
      </c>
      <c r="I7452" s="213">
        <v>3598060</v>
      </c>
      <c r="J7452" s="213">
        <v>4124364</v>
      </c>
      <c r="K7452" s="213">
        <v>3603153</v>
      </c>
      <c r="L7452" s="213">
        <v>4002734</v>
      </c>
      <c r="M7452" s="213">
        <v>4626881</v>
      </c>
      <c r="N7452" s="213">
        <v>4922895</v>
      </c>
      <c r="O7452" s="213">
        <v>5950223</v>
      </c>
      <c r="P7452" s="214">
        <v>8421816</v>
      </c>
    </row>
    <row r="7453" spans="1:16" x14ac:dyDescent="0.25">
      <c r="A7453" s="236" t="s">
        <v>342</v>
      </c>
      <c r="B7453" s="237" t="s">
        <v>8676</v>
      </c>
      <c r="C7453" s="213">
        <v>2217224</v>
      </c>
      <c r="D7453" s="213">
        <v>2068622</v>
      </c>
      <c r="E7453" s="213">
        <v>2362817</v>
      </c>
      <c r="F7453" s="213">
        <v>2884306</v>
      </c>
      <c r="G7453" s="213">
        <v>3574704</v>
      </c>
      <c r="H7453" s="213">
        <v>4121511</v>
      </c>
      <c r="I7453" s="213">
        <v>4971889</v>
      </c>
      <c r="J7453" s="213">
        <v>5775216</v>
      </c>
      <c r="K7453" s="213">
        <v>6285144</v>
      </c>
      <c r="L7453" s="213">
        <v>8665191</v>
      </c>
      <c r="M7453" s="213">
        <v>11353628</v>
      </c>
      <c r="N7453" s="213">
        <v>12530487</v>
      </c>
      <c r="O7453" s="213">
        <v>15020552</v>
      </c>
      <c r="P7453" s="214">
        <v>18164636</v>
      </c>
    </row>
    <row r="7454" spans="1:16" x14ac:dyDescent="0.25">
      <c r="A7454" s="236" t="s">
        <v>1192</v>
      </c>
      <c r="B7454" s="237" t="s">
        <v>6165</v>
      </c>
      <c r="C7454" s="213">
        <v>301365</v>
      </c>
      <c r="D7454" s="213">
        <v>317845</v>
      </c>
      <c r="E7454" s="213">
        <v>352500</v>
      </c>
      <c r="F7454" s="213">
        <v>454811</v>
      </c>
      <c r="G7454" s="213">
        <v>585672</v>
      </c>
      <c r="H7454" s="213">
        <v>584836</v>
      </c>
      <c r="I7454" s="213">
        <v>491690</v>
      </c>
      <c r="J7454" s="213">
        <v>443065</v>
      </c>
      <c r="K7454" s="213">
        <v>411159</v>
      </c>
      <c r="L7454" s="213">
        <v>471120</v>
      </c>
      <c r="M7454" s="213">
        <v>604452</v>
      </c>
      <c r="N7454" s="213">
        <v>520823</v>
      </c>
      <c r="O7454" s="213">
        <v>483241</v>
      </c>
      <c r="P7454" s="214">
        <v>501626</v>
      </c>
    </row>
    <row r="7455" spans="1:16" x14ac:dyDescent="0.25">
      <c r="A7455" s="236" t="s">
        <v>1184</v>
      </c>
      <c r="B7455" s="237" t="s">
        <v>8317</v>
      </c>
      <c r="C7455" s="213">
        <v>442686</v>
      </c>
      <c r="D7455" s="213">
        <v>472643</v>
      </c>
      <c r="E7455" s="213">
        <v>865080</v>
      </c>
      <c r="F7455" s="213">
        <v>659612</v>
      </c>
      <c r="G7455" s="213">
        <v>788643</v>
      </c>
      <c r="H7455" s="213">
        <v>748269</v>
      </c>
      <c r="I7455" s="213">
        <v>742510</v>
      </c>
      <c r="J7455" s="213">
        <v>618762</v>
      </c>
      <c r="K7455" s="213">
        <v>472915</v>
      </c>
      <c r="L7455" s="213">
        <v>547991</v>
      </c>
      <c r="M7455" s="213">
        <v>582510</v>
      </c>
      <c r="N7455" s="213">
        <v>582387</v>
      </c>
      <c r="O7455" s="213">
        <v>885374</v>
      </c>
      <c r="P7455" s="214">
        <v>1660089</v>
      </c>
    </row>
    <row r="7456" spans="1:16" x14ac:dyDescent="0.25">
      <c r="A7456" s="236" t="s">
        <v>1724</v>
      </c>
      <c r="B7456" s="237" t="s">
        <v>5671</v>
      </c>
      <c r="C7456" s="213">
        <v>446599</v>
      </c>
      <c r="D7456" s="213">
        <v>552631</v>
      </c>
      <c r="E7456" s="213">
        <v>614697</v>
      </c>
      <c r="F7456" s="213">
        <v>650533</v>
      </c>
      <c r="G7456" s="213">
        <v>700058</v>
      </c>
      <c r="H7456" s="213">
        <v>737411</v>
      </c>
      <c r="I7456" s="213">
        <v>789667</v>
      </c>
      <c r="J7456" s="213">
        <v>868953</v>
      </c>
      <c r="K7456" s="213">
        <v>899175</v>
      </c>
      <c r="L7456" s="213">
        <v>1086339</v>
      </c>
      <c r="M7456" s="213">
        <v>1290600</v>
      </c>
      <c r="N7456" s="213">
        <v>1067203</v>
      </c>
      <c r="O7456" s="213">
        <v>1145656</v>
      </c>
      <c r="P7456" s="214">
        <v>1079425</v>
      </c>
    </row>
    <row r="7457" spans="1:16" x14ac:dyDescent="0.25">
      <c r="A7457" s="236" t="s">
        <v>341</v>
      </c>
      <c r="B7457" s="237" t="s">
        <v>5866</v>
      </c>
      <c r="C7457" s="213">
        <v>509643</v>
      </c>
      <c r="D7457" s="213">
        <v>825842</v>
      </c>
      <c r="E7457" s="213">
        <v>1155860</v>
      </c>
      <c r="F7457" s="213">
        <v>1317618</v>
      </c>
      <c r="G7457" s="213">
        <v>1494035</v>
      </c>
      <c r="H7457" s="213">
        <v>1754949</v>
      </c>
      <c r="I7457" s="213">
        <v>2168676</v>
      </c>
      <c r="J7457" s="213">
        <v>3798862</v>
      </c>
      <c r="K7457" s="213">
        <v>2957992</v>
      </c>
      <c r="L7457" s="213">
        <v>2955516</v>
      </c>
      <c r="M7457" s="213">
        <v>3428565</v>
      </c>
      <c r="N7457" s="213">
        <v>6911452</v>
      </c>
      <c r="O7457" s="213">
        <v>4116886</v>
      </c>
      <c r="P7457" s="214">
        <v>1967963</v>
      </c>
    </row>
    <row r="7458" spans="1:16" x14ac:dyDescent="0.25">
      <c r="A7458" s="236" t="s">
        <v>2326</v>
      </c>
      <c r="B7458" s="237" t="s">
        <v>8917</v>
      </c>
      <c r="C7458" s="213">
        <v>2353015</v>
      </c>
      <c r="D7458" s="213">
        <v>2307095</v>
      </c>
      <c r="E7458" s="213">
        <v>2375497</v>
      </c>
      <c r="F7458" s="213">
        <v>2452763</v>
      </c>
      <c r="G7458" s="213">
        <v>2458016</v>
      </c>
      <c r="H7458" s="213">
        <v>2575184</v>
      </c>
      <c r="I7458" s="213">
        <v>2924639</v>
      </c>
      <c r="J7458" s="213">
        <v>3228650</v>
      </c>
      <c r="K7458" s="213">
        <v>2664546</v>
      </c>
      <c r="L7458" s="213">
        <v>3186042</v>
      </c>
      <c r="M7458" s="213">
        <v>3651079</v>
      </c>
      <c r="N7458" s="213">
        <v>3521858</v>
      </c>
      <c r="O7458" s="213">
        <v>3788890</v>
      </c>
      <c r="P7458" s="214">
        <v>3827251</v>
      </c>
    </row>
    <row r="7459" spans="1:16" x14ac:dyDescent="0.25">
      <c r="A7459" s="236" t="s">
        <v>1683</v>
      </c>
      <c r="B7459" s="237" t="s">
        <v>6279</v>
      </c>
      <c r="C7459" s="213">
        <v>1034572</v>
      </c>
      <c r="D7459" s="213">
        <v>969115</v>
      </c>
      <c r="E7459" s="213">
        <v>996366</v>
      </c>
      <c r="F7459" s="213">
        <v>1072954</v>
      </c>
      <c r="G7459" s="213">
        <v>1062195</v>
      </c>
      <c r="H7459" s="213">
        <v>1141041</v>
      </c>
      <c r="I7459" s="213">
        <v>1328462</v>
      </c>
      <c r="J7459" s="213">
        <v>1627469</v>
      </c>
      <c r="K7459" s="213">
        <v>1366800</v>
      </c>
      <c r="L7459" s="213">
        <v>1612553</v>
      </c>
      <c r="M7459" s="213">
        <v>2011146</v>
      </c>
      <c r="N7459" s="213">
        <v>2012644</v>
      </c>
      <c r="O7459" s="213">
        <v>2152805</v>
      </c>
      <c r="P7459" s="214">
        <v>2074903</v>
      </c>
    </row>
    <row r="7460" spans="1:16" x14ac:dyDescent="0.25">
      <c r="A7460" s="236" t="s">
        <v>5726</v>
      </c>
      <c r="B7460" s="237" t="s">
        <v>5727</v>
      </c>
      <c r="C7460" s="213">
        <v>0</v>
      </c>
      <c r="D7460" s="213">
        <v>0</v>
      </c>
      <c r="E7460" s="213">
        <v>0</v>
      </c>
      <c r="F7460" s="213">
        <v>0</v>
      </c>
      <c r="G7460" s="213">
        <v>0</v>
      </c>
      <c r="H7460" s="213">
        <v>0</v>
      </c>
      <c r="I7460" s="213">
        <v>0</v>
      </c>
      <c r="J7460" s="213">
        <v>0</v>
      </c>
      <c r="K7460" s="213">
        <v>0</v>
      </c>
      <c r="L7460" s="213">
        <v>0</v>
      </c>
      <c r="M7460" s="213">
        <v>0</v>
      </c>
      <c r="N7460" s="213">
        <v>2229829</v>
      </c>
      <c r="O7460" s="213">
        <v>2447935</v>
      </c>
      <c r="P7460" s="214">
        <v>2770909</v>
      </c>
    </row>
    <row r="7461" spans="1:16" x14ac:dyDescent="0.25">
      <c r="A7461" s="236" t="s">
        <v>4789</v>
      </c>
      <c r="B7461" s="237" t="s">
        <v>9861</v>
      </c>
      <c r="C7461" s="213">
        <v>9800</v>
      </c>
      <c r="D7461" s="213">
        <v>10041</v>
      </c>
      <c r="E7461" s="213">
        <v>13266</v>
      </c>
      <c r="F7461" s="213">
        <v>15726</v>
      </c>
      <c r="G7461" s="213">
        <v>21145</v>
      </c>
      <c r="H7461" s="213">
        <v>17198</v>
      </c>
      <c r="I7461" s="213">
        <v>18351</v>
      </c>
      <c r="J7461" s="213">
        <v>19979</v>
      </c>
      <c r="K7461" s="213">
        <v>13721</v>
      </c>
      <c r="L7461" s="213">
        <v>23485</v>
      </c>
      <c r="M7461" s="213">
        <v>24589</v>
      </c>
      <c r="N7461" s="213">
        <v>354</v>
      </c>
      <c r="O7461" s="213">
        <v>1427</v>
      </c>
      <c r="P7461" s="214">
        <v>2</v>
      </c>
    </row>
    <row r="7462" spans="1:16" x14ac:dyDescent="0.25">
      <c r="A7462" s="236" t="s">
        <v>4311</v>
      </c>
      <c r="B7462" s="237" t="s">
        <v>10383</v>
      </c>
      <c r="C7462" s="213">
        <v>1792709</v>
      </c>
      <c r="D7462" s="213">
        <v>1822075</v>
      </c>
      <c r="E7462" s="213">
        <v>2063840</v>
      </c>
      <c r="F7462" s="213">
        <v>2294392</v>
      </c>
      <c r="G7462" s="213">
        <v>2339334</v>
      </c>
      <c r="H7462" s="213">
        <v>2542705</v>
      </c>
      <c r="I7462" s="213">
        <v>2279044</v>
      </c>
      <c r="J7462" s="213">
        <v>2369255</v>
      </c>
      <c r="K7462" s="213">
        <v>1964173</v>
      </c>
      <c r="L7462" s="213">
        <v>2366265</v>
      </c>
      <c r="M7462" s="213">
        <v>2755497</v>
      </c>
      <c r="N7462" s="213">
        <v>187729</v>
      </c>
      <c r="O7462" s="213">
        <v>57194</v>
      </c>
      <c r="P7462" s="214">
        <v>19080</v>
      </c>
    </row>
    <row r="7463" spans="1:16" x14ac:dyDescent="0.25">
      <c r="A7463" s="236" t="s">
        <v>1917</v>
      </c>
      <c r="B7463" s="237" t="s">
        <v>8677</v>
      </c>
      <c r="C7463" s="213">
        <v>116981</v>
      </c>
      <c r="D7463" s="213">
        <v>111610</v>
      </c>
      <c r="E7463" s="213">
        <v>120900</v>
      </c>
      <c r="F7463" s="213">
        <v>133058</v>
      </c>
      <c r="G7463" s="213">
        <v>147443</v>
      </c>
      <c r="H7463" s="213">
        <v>163283</v>
      </c>
      <c r="I7463" s="213">
        <v>172104</v>
      </c>
      <c r="J7463" s="213">
        <v>178098</v>
      </c>
      <c r="K7463" s="213">
        <v>166688</v>
      </c>
      <c r="L7463" s="213">
        <v>231307</v>
      </c>
      <c r="M7463" s="213">
        <v>332643</v>
      </c>
      <c r="N7463" s="213">
        <v>355450</v>
      </c>
      <c r="O7463" s="213">
        <v>350607</v>
      </c>
      <c r="P7463" s="214">
        <v>368196</v>
      </c>
    </row>
    <row r="7464" spans="1:16" x14ac:dyDescent="0.25">
      <c r="A7464" s="236" t="s">
        <v>6010</v>
      </c>
      <c r="B7464" s="237" t="s">
        <v>6011</v>
      </c>
      <c r="C7464" s="213">
        <v>0</v>
      </c>
      <c r="D7464" s="213">
        <v>0</v>
      </c>
      <c r="E7464" s="213">
        <v>0</v>
      </c>
      <c r="F7464" s="213">
        <v>0</v>
      </c>
      <c r="G7464" s="213">
        <v>0</v>
      </c>
      <c r="H7464" s="213">
        <v>0</v>
      </c>
      <c r="I7464" s="213">
        <v>0</v>
      </c>
      <c r="J7464" s="213">
        <v>0</v>
      </c>
      <c r="K7464" s="213">
        <v>0</v>
      </c>
      <c r="L7464" s="213">
        <v>0</v>
      </c>
      <c r="M7464" s="213">
        <v>0</v>
      </c>
      <c r="N7464" s="213">
        <v>4116650</v>
      </c>
      <c r="O7464" s="213">
        <v>4628753</v>
      </c>
      <c r="P7464" s="214">
        <v>5023715</v>
      </c>
    </row>
    <row r="7465" spans="1:16" x14ac:dyDescent="0.25">
      <c r="A7465" s="236" t="s">
        <v>4312</v>
      </c>
      <c r="B7465" s="237" t="s">
        <v>10384</v>
      </c>
      <c r="C7465" s="213">
        <v>31920</v>
      </c>
      <c r="D7465" s="213">
        <v>31896</v>
      </c>
      <c r="E7465" s="213">
        <v>40063</v>
      </c>
      <c r="F7465" s="213">
        <v>34990</v>
      </c>
      <c r="G7465" s="213">
        <v>29699</v>
      </c>
      <c r="H7465" s="213">
        <v>27572</v>
      </c>
      <c r="I7465" s="213">
        <v>31235</v>
      </c>
      <c r="J7465" s="213">
        <v>29179</v>
      </c>
      <c r="K7465" s="213">
        <v>24429</v>
      </c>
      <c r="L7465" s="213">
        <v>28539</v>
      </c>
      <c r="M7465" s="213">
        <v>30167</v>
      </c>
      <c r="N7465" s="213">
        <v>3740</v>
      </c>
      <c r="O7465" s="213">
        <v>69</v>
      </c>
      <c r="P7465" s="214">
        <v>50</v>
      </c>
    </row>
    <row r="7466" spans="1:16" x14ac:dyDescent="0.25">
      <c r="A7466" s="236" t="s">
        <v>4833</v>
      </c>
      <c r="B7466" s="237" t="s">
        <v>9807</v>
      </c>
      <c r="C7466" s="213">
        <v>1633762</v>
      </c>
      <c r="D7466" s="213">
        <v>1756784</v>
      </c>
      <c r="E7466" s="213">
        <v>1987921</v>
      </c>
      <c r="F7466" s="213">
        <v>2389735</v>
      </c>
      <c r="G7466" s="213">
        <v>2449844</v>
      </c>
      <c r="H7466" s="213">
        <v>2752758</v>
      </c>
      <c r="I7466" s="213">
        <v>3018241</v>
      </c>
      <c r="J7466" s="213">
        <v>3281294</v>
      </c>
      <c r="K7466" s="213">
        <v>2890005</v>
      </c>
      <c r="L7466" s="213">
        <v>3480450</v>
      </c>
      <c r="M7466" s="213">
        <v>4195756</v>
      </c>
      <c r="N7466" s="213">
        <v>104614</v>
      </c>
      <c r="O7466" s="213">
        <v>11572</v>
      </c>
      <c r="P7466" s="214">
        <v>16283</v>
      </c>
    </row>
    <row r="7467" spans="1:16" x14ac:dyDescent="0.25">
      <c r="A7467" s="236" t="s">
        <v>543</v>
      </c>
      <c r="B7467" s="237" t="s">
        <v>6262</v>
      </c>
      <c r="C7467" s="213">
        <v>736748</v>
      </c>
      <c r="D7467" s="213">
        <v>802731</v>
      </c>
      <c r="E7467" s="213">
        <v>923556</v>
      </c>
      <c r="F7467" s="213">
        <v>1087913</v>
      </c>
      <c r="G7467" s="213">
        <v>1175310</v>
      </c>
      <c r="H7467" s="213">
        <v>1401473</v>
      </c>
      <c r="I7467" s="213">
        <v>1561980</v>
      </c>
      <c r="J7467" s="213">
        <v>1774283</v>
      </c>
      <c r="K7467" s="213">
        <v>1546148</v>
      </c>
      <c r="L7467" s="213">
        <v>1727540</v>
      </c>
      <c r="M7467" s="213">
        <v>1930453</v>
      </c>
      <c r="N7467" s="213">
        <v>2048483</v>
      </c>
      <c r="O7467" s="213">
        <v>2276044</v>
      </c>
      <c r="P7467" s="214">
        <v>2644814</v>
      </c>
    </row>
    <row r="7468" spans="1:16" x14ac:dyDescent="0.25">
      <c r="A7468" s="236" t="s">
        <v>1638</v>
      </c>
      <c r="B7468" s="237" t="s">
        <v>8678</v>
      </c>
      <c r="C7468" s="213">
        <v>113202</v>
      </c>
      <c r="D7468" s="213">
        <v>120472</v>
      </c>
      <c r="E7468" s="213">
        <v>114336</v>
      </c>
      <c r="F7468" s="213">
        <v>130812</v>
      </c>
      <c r="G7468" s="213">
        <v>149739</v>
      </c>
      <c r="H7468" s="213">
        <v>163615</v>
      </c>
      <c r="I7468" s="213">
        <v>213916</v>
      </c>
      <c r="J7468" s="213">
        <v>239244</v>
      </c>
      <c r="K7468" s="213">
        <v>189087</v>
      </c>
      <c r="L7468" s="213">
        <v>219354</v>
      </c>
      <c r="M7468" s="213">
        <v>269750</v>
      </c>
      <c r="N7468" s="213">
        <v>323142</v>
      </c>
      <c r="O7468" s="213">
        <v>357457</v>
      </c>
      <c r="P7468" s="214">
        <v>470792</v>
      </c>
    </row>
    <row r="7469" spans="1:16" x14ac:dyDescent="0.25">
      <c r="A7469" s="236" t="s">
        <v>2828</v>
      </c>
      <c r="B7469" s="237" t="s">
        <v>8111</v>
      </c>
      <c r="C7469" s="213">
        <v>92096</v>
      </c>
      <c r="D7469" s="213">
        <v>88714</v>
      </c>
      <c r="E7469" s="213">
        <v>104522</v>
      </c>
      <c r="F7469" s="213">
        <v>118146</v>
      </c>
      <c r="G7469" s="213">
        <v>128008</v>
      </c>
      <c r="H7469" s="213">
        <v>135470</v>
      </c>
      <c r="I7469" s="213">
        <v>143766</v>
      </c>
      <c r="J7469" s="213">
        <v>183801</v>
      </c>
      <c r="K7469" s="213">
        <v>190994</v>
      </c>
      <c r="L7469" s="213">
        <v>230193</v>
      </c>
      <c r="M7469" s="213">
        <v>357658</v>
      </c>
      <c r="N7469" s="213">
        <v>469883</v>
      </c>
      <c r="O7469" s="213">
        <v>553663</v>
      </c>
      <c r="P7469" s="214">
        <v>334147</v>
      </c>
    </row>
    <row r="7470" spans="1:16" x14ac:dyDescent="0.25">
      <c r="A7470" s="236" t="s">
        <v>1421</v>
      </c>
      <c r="B7470" s="237" t="s">
        <v>8112</v>
      </c>
      <c r="C7470" s="213">
        <v>325287</v>
      </c>
      <c r="D7470" s="213">
        <v>299495</v>
      </c>
      <c r="E7470" s="213">
        <v>368928</v>
      </c>
      <c r="F7470" s="213">
        <v>434209</v>
      </c>
      <c r="G7470" s="213">
        <v>447435</v>
      </c>
      <c r="H7470" s="213">
        <v>496838</v>
      </c>
      <c r="I7470" s="213">
        <v>622494</v>
      </c>
      <c r="J7470" s="213">
        <v>704464</v>
      </c>
      <c r="K7470" s="213">
        <v>558774</v>
      </c>
      <c r="L7470" s="213">
        <v>724397</v>
      </c>
      <c r="M7470" s="213">
        <v>894903</v>
      </c>
      <c r="N7470" s="213">
        <v>815601</v>
      </c>
      <c r="O7470" s="213">
        <v>829609</v>
      </c>
      <c r="P7470" s="214">
        <v>903713</v>
      </c>
    </row>
    <row r="7471" spans="1:16" x14ac:dyDescent="0.25">
      <c r="A7471" s="236" t="s">
        <v>1458</v>
      </c>
      <c r="B7471" s="237" t="s">
        <v>6894</v>
      </c>
      <c r="C7471" s="213">
        <v>562099</v>
      </c>
      <c r="D7471" s="213">
        <v>494883</v>
      </c>
      <c r="E7471" s="213">
        <v>516244</v>
      </c>
      <c r="F7471" s="213">
        <v>541077</v>
      </c>
      <c r="G7471" s="213">
        <v>559098</v>
      </c>
      <c r="H7471" s="213">
        <v>622954</v>
      </c>
      <c r="I7471" s="213">
        <v>717893</v>
      </c>
      <c r="J7471" s="213">
        <v>803258</v>
      </c>
      <c r="K7471" s="213">
        <v>823022</v>
      </c>
      <c r="L7471" s="213">
        <v>1066398</v>
      </c>
      <c r="M7471" s="213">
        <v>1209372</v>
      </c>
      <c r="N7471" s="213">
        <v>1235853</v>
      </c>
      <c r="O7471" s="213">
        <v>1313411</v>
      </c>
      <c r="P7471" s="214">
        <v>1389274</v>
      </c>
    </row>
    <row r="7472" spans="1:16" x14ac:dyDescent="0.25">
      <c r="A7472" s="236" t="s">
        <v>4701</v>
      </c>
      <c r="B7472" s="237" t="s">
        <v>10525</v>
      </c>
      <c r="C7472" s="213">
        <v>9820</v>
      </c>
      <c r="D7472" s="213">
        <v>8759</v>
      </c>
      <c r="E7472" s="213">
        <v>11276</v>
      </c>
      <c r="F7472" s="213">
        <v>10622</v>
      </c>
      <c r="G7472" s="213">
        <v>10095</v>
      </c>
      <c r="H7472" s="213">
        <v>16466</v>
      </c>
      <c r="I7472" s="213">
        <v>1126</v>
      </c>
      <c r="J7472" s="213">
        <v>1323</v>
      </c>
      <c r="K7472" s="213">
        <v>168</v>
      </c>
      <c r="L7472" s="213">
        <v>13</v>
      </c>
      <c r="M7472" s="213">
        <v>12</v>
      </c>
      <c r="N7472" s="213">
        <v>3313</v>
      </c>
      <c r="O7472" s="213">
        <v>1841</v>
      </c>
      <c r="P7472" s="214">
        <v>27</v>
      </c>
    </row>
    <row r="7473" spans="1:16" x14ac:dyDescent="0.25">
      <c r="A7473" s="236" t="s">
        <v>2564</v>
      </c>
      <c r="B7473" s="237" t="s">
        <v>7622</v>
      </c>
      <c r="C7473" s="213">
        <v>306913</v>
      </c>
      <c r="D7473" s="213">
        <v>318941</v>
      </c>
      <c r="E7473" s="213">
        <v>350941</v>
      </c>
      <c r="F7473" s="213">
        <v>399505</v>
      </c>
      <c r="G7473" s="213">
        <v>418441</v>
      </c>
      <c r="H7473" s="213">
        <v>443861</v>
      </c>
      <c r="I7473" s="213">
        <v>515736</v>
      </c>
      <c r="J7473" s="213">
        <v>603067</v>
      </c>
      <c r="K7473" s="213">
        <v>557988</v>
      </c>
      <c r="L7473" s="213">
        <v>834363</v>
      </c>
      <c r="M7473" s="213">
        <v>1372492</v>
      </c>
      <c r="N7473" s="213">
        <v>1679933</v>
      </c>
      <c r="O7473" s="213">
        <v>1720353</v>
      </c>
      <c r="P7473" s="214">
        <v>1533819</v>
      </c>
    </row>
    <row r="7474" spans="1:16" x14ac:dyDescent="0.25">
      <c r="A7474" s="236" t="s">
        <v>1306</v>
      </c>
      <c r="B7474" s="237" t="s">
        <v>7197</v>
      </c>
      <c r="C7474" s="213">
        <v>87231</v>
      </c>
      <c r="D7474" s="213">
        <v>97698</v>
      </c>
      <c r="E7474" s="213">
        <v>124573</v>
      </c>
      <c r="F7474" s="213">
        <v>150105</v>
      </c>
      <c r="G7474" s="213">
        <v>200802</v>
      </c>
      <c r="H7474" s="213">
        <v>248345</v>
      </c>
      <c r="I7474" s="213">
        <v>366979</v>
      </c>
      <c r="J7474" s="213">
        <v>378459</v>
      </c>
      <c r="K7474" s="213">
        <v>349969</v>
      </c>
      <c r="L7474" s="213">
        <v>408856</v>
      </c>
      <c r="M7474" s="213">
        <v>428896</v>
      </c>
      <c r="N7474" s="213">
        <v>502662</v>
      </c>
      <c r="O7474" s="213">
        <v>607215</v>
      </c>
      <c r="P7474" s="214">
        <v>607982</v>
      </c>
    </row>
    <row r="7475" spans="1:16" x14ac:dyDescent="0.25">
      <c r="A7475" s="236" t="s">
        <v>2102</v>
      </c>
      <c r="B7475" s="237" t="s">
        <v>6224</v>
      </c>
      <c r="C7475" s="213">
        <v>146144</v>
      </c>
      <c r="D7475" s="213">
        <v>126840</v>
      </c>
      <c r="E7475" s="213">
        <v>130249</v>
      </c>
      <c r="F7475" s="213">
        <v>151881</v>
      </c>
      <c r="G7475" s="213">
        <v>172311</v>
      </c>
      <c r="H7475" s="213">
        <v>205728</v>
      </c>
      <c r="I7475" s="213">
        <v>240421</v>
      </c>
      <c r="J7475" s="213">
        <v>268019</v>
      </c>
      <c r="K7475" s="213">
        <v>293158</v>
      </c>
      <c r="L7475" s="213">
        <v>359375</v>
      </c>
      <c r="M7475" s="213">
        <v>396164</v>
      </c>
      <c r="N7475" s="213">
        <v>561875</v>
      </c>
      <c r="O7475" s="213">
        <v>611822</v>
      </c>
      <c r="P7475" s="214">
        <v>653408</v>
      </c>
    </row>
    <row r="7476" spans="1:16" x14ac:dyDescent="0.25">
      <c r="A7476" s="236" t="s">
        <v>2043</v>
      </c>
      <c r="B7476" s="237" t="s">
        <v>8320</v>
      </c>
      <c r="C7476" s="213">
        <v>292693</v>
      </c>
      <c r="D7476" s="213">
        <v>328607</v>
      </c>
      <c r="E7476" s="213">
        <v>405563</v>
      </c>
      <c r="F7476" s="213">
        <v>482653</v>
      </c>
      <c r="G7476" s="213">
        <v>539212</v>
      </c>
      <c r="H7476" s="213">
        <v>704560</v>
      </c>
      <c r="I7476" s="213">
        <v>951266</v>
      </c>
      <c r="J7476" s="213">
        <v>1058287</v>
      </c>
      <c r="K7476" s="213">
        <v>1288111</v>
      </c>
      <c r="L7476" s="213">
        <v>1027249</v>
      </c>
      <c r="M7476" s="213">
        <v>1180346</v>
      </c>
      <c r="N7476" s="213">
        <v>1374139</v>
      </c>
      <c r="O7476" s="213">
        <v>1835441</v>
      </c>
      <c r="P7476" s="214">
        <v>2450228</v>
      </c>
    </row>
    <row r="7477" spans="1:16" x14ac:dyDescent="0.25">
      <c r="A7477" s="236" t="s">
        <v>1222</v>
      </c>
      <c r="B7477" s="237" t="s">
        <v>6356</v>
      </c>
      <c r="C7477" s="213">
        <v>93524</v>
      </c>
      <c r="D7477" s="213">
        <v>91054</v>
      </c>
      <c r="E7477" s="213">
        <v>102214</v>
      </c>
      <c r="F7477" s="213">
        <v>102141</v>
      </c>
      <c r="G7477" s="213">
        <v>102115</v>
      </c>
      <c r="H7477" s="213">
        <v>104768</v>
      </c>
      <c r="I7477" s="213">
        <v>122060</v>
      </c>
      <c r="J7477" s="213">
        <v>144340</v>
      </c>
      <c r="K7477" s="213">
        <v>170341</v>
      </c>
      <c r="L7477" s="213">
        <v>708235</v>
      </c>
      <c r="M7477" s="213">
        <v>1009354</v>
      </c>
      <c r="N7477" s="213">
        <v>1125800</v>
      </c>
      <c r="O7477" s="213">
        <v>1041589</v>
      </c>
      <c r="P7477" s="214">
        <v>1087560</v>
      </c>
    </row>
    <row r="7478" spans="1:16" x14ac:dyDescent="0.25">
      <c r="A7478" s="236" t="s">
        <v>2099</v>
      </c>
      <c r="B7478" s="237" t="s">
        <v>6296</v>
      </c>
      <c r="C7478" s="213">
        <v>129531</v>
      </c>
      <c r="D7478" s="213">
        <v>122630</v>
      </c>
      <c r="E7478" s="213">
        <v>147527</v>
      </c>
      <c r="F7478" s="213">
        <v>159814</v>
      </c>
      <c r="G7478" s="213">
        <v>257738</v>
      </c>
      <c r="H7478" s="213">
        <v>369481</v>
      </c>
      <c r="I7478" s="213">
        <v>426899</v>
      </c>
      <c r="J7478" s="213">
        <v>435893</v>
      </c>
      <c r="K7478" s="213">
        <v>211639</v>
      </c>
      <c r="L7478" s="213">
        <v>216214</v>
      </c>
      <c r="M7478" s="213">
        <v>284891</v>
      </c>
      <c r="N7478" s="213">
        <v>239795</v>
      </c>
      <c r="O7478" s="213">
        <v>264037</v>
      </c>
      <c r="P7478" s="214">
        <v>261205</v>
      </c>
    </row>
    <row r="7479" spans="1:16" x14ac:dyDescent="0.25">
      <c r="A7479" s="236" t="s">
        <v>1048</v>
      </c>
      <c r="B7479" s="237" t="s">
        <v>8321</v>
      </c>
      <c r="C7479" s="213">
        <v>1248043</v>
      </c>
      <c r="D7479" s="213">
        <v>1624464</v>
      </c>
      <c r="E7479" s="213">
        <v>1755180</v>
      </c>
      <c r="F7479" s="213">
        <v>2026166</v>
      </c>
      <c r="G7479" s="213">
        <v>2095802</v>
      </c>
      <c r="H7479" s="213">
        <v>2373058</v>
      </c>
      <c r="I7479" s="213">
        <v>1239312</v>
      </c>
      <c r="J7479" s="213">
        <v>1170881</v>
      </c>
      <c r="K7479" s="213">
        <v>989759</v>
      </c>
      <c r="L7479" s="213">
        <v>1178308</v>
      </c>
      <c r="M7479" s="213">
        <v>1180554</v>
      </c>
      <c r="N7479" s="213">
        <v>1283506</v>
      </c>
      <c r="O7479" s="213">
        <v>1506157</v>
      </c>
      <c r="P7479" s="214">
        <v>1562710</v>
      </c>
    </row>
    <row r="7480" spans="1:16" x14ac:dyDescent="0.25">
      <c r="A7480" s="236" t="s">
        <v>3082</v>
      </c>
      <c r="B7480" s="237" t="s">
        <v>7154</v>
      </c>
      <c r="C7480" s="213">
        <v>946930</v>
      </c>
      <c r="D7480" s="213">
        <v>1026771</v>
      </c>
      <c r="E7480" s="213">
        <v>1139305</v>
      </c>
      <c r="F7480" s="213">
        <v>1416482</v>
      </c>
      <c r="G7480" s="213">
        <v>1600967</v>
      </c>
      <c r="H7480" s="213">
        <v>1949601</v>
      </c>
      <c r="I7480" s="213">
        <v>2572159</v>
      </c>
      <c r="J7480" s="213">
        <v>2737187</v>
      </c>
      <c r="K7480" s="213">
        <v>2263808</v>
      </c>
      <c r="L7480" s="213">
        <v>2592265</v>
      </c>
      <c r="M7480" s="213">
        <v>2883969</v>
      </c>
      <c r="N7480" s="213">
        <v>3059258</v>
      </c>
      <c r="O7480" s="213">
        <v>3450865</v>
      </c>
      <c r="P7480" s="214">
        <v>3612943</v>
      </c>
    </row>
    <row r="7481" spans="1:16" x14ac:dyDescent="0.25">
      <c r="A7481" s="236" t="s">
        <v>2480</v>
      </c>
      <c r="B7481" s="237" t="s">
        <v>6065</v>
      </c>
      <c r="C7481" s="213">
        <v>254815</v>
      </c>
      <c r="D7481" s="213">
        <v>255119</v>
      </c>
      <c r="E7481" s="213">
        <v>298812</v>
      </c>
      <c r="F7481" s="213">
        <v>364585</v>
      </c>
      <c r="G7481" s="213">
        <v>395789</v>
      </c>
      <c r="H7481" s="213">
        <v>437995</v>
      </c>
      <c r="I7481" s="213">
        <v>498184</v>
      </c>
      <c r="J7481" s="213">
        <v>531088</v>
      </c>
      <c r="K7481" s="213">
        <v>429541</v>
      </c>
      <c r="L7481" s="213">
        <v>409376</v>
      </c>
      <c r="M7481" s="213">
        <v>496602</v>
      </c>
      <c r="N7481" s="213">
        <v>534689</v>
      </c>
      <c r="O7481" s="213">
        <v>577509</v>
      </c>
      <c r="P7481" s="214">
        <v>623184</v>
      </c>
    </row>
    <row r="7482" spans="1:16" x14ac:dyDescent="0.25">
      <c r="A7482" s="236" t="s">
        <v>2613</v>
      </c>
      <c r="B7482" s="237" t="s">
        <v>7623</v>
      </c>
      <c r="C7482" s="213">
        <v>443247</v>
      </c>
      <c r="D7482" s="213">
        <v>449276</v>
      </c>
      <c r="E7482" s="213">
        <v>524493</v>
      </c>
      <c r="F7482" s="213">
        <v>623614</v>
      </c>
      <c r="G7482" s="213">
        <v>649569</v>
      </c>
      <c r="H7482" s="213">
        <v>683359</v>
      </c>
      <c r="I7482" s="213">
        <v>828732</v>
      </c>
      <c r="J7482" s="213">
        <v>808332</v>
      </c>
      <c r="K7482" s="213">
        <v>679609</v>
      </c>
      <c r="L7482" s="213">
        <v>697495</v>
      </c>
      <c r="M7482" s="213">
        <v>750485</v>
      </c>
      <c r="N7482" s="213">
        <v>701129</v>
      </c>
      <c r="O7482" s="213">
        <v>688456</v>
      </c>
      <c r="P7482" s="214">
        <v>676804</v>
      </c>
    </row>
    <row r="7483" spans="1:16" x14ac:dyDescent="0.25">
      <c r="A7483" s="236" t="s">
        <v>2439</v>
      </c>
      <c r="B7483" s="237" t="s">
        <v>8322</v>
      </c>
      <c r="C7483" s="213">
        <v>40492</v>
      </c>
      <c r="D7483" s="213">
        <v>41684</v>
      </c>
      <c r="E7483" s="213">
        <v>50857</v>
      </c>
      <c r="F7483" s="213">
        <v>53969</v>
      </c>
      <c r="G7483" s="213">
        <v>57485</v>
      </c>
      <c r="H7483" s="213">
        <v>57814</v>
      </c>
      <c r="I7483" s="213">
        <v>65072</v>
      </c>
      <c r="J7483" s="213">
        <v>70749</v>
      </c>
      <c r="K7483" s="213">
        <v>52125</v>
      </c>
      <c r="L7483" s="213">
        <v>73563</v>
      </c>
      <c r="M7483" s="213">
        <v>88322</v>
      </c>
      <c r="N7483" s="213">
        <v>95721</v>
      </c>
      <c r="O7483" s="213">
        <v>108151</v>
      </c>
      <c r="P7483" s="214">
        <v>109357</v>
      </c>
    </row>
    <row r="7484" spans="1:16" x14ac:dyDescent="0.25">
      <c r="A7484" s="236" t="s">
        <v>1596</v>
      </c>
      <c r="B7484" s="237" t="s">
        <v>7452</v>
      </c>
      <c r="C7484" s="213">
        <v>561169</v>
      </c>
      <c r="D7484" s="213">
        <v>574878</v>
      </c>
      <c r="E7484" s="213">
        <v>645638</v>
      </c>
      <c r="F7484" s="213">
        <v>799214</v>
      </c>
      <c r="G7484" s="213">
        <v>873563</v>
      </c>
      <c r="H7484" s="213">
        <v>966824</v>
      </c>
      <c r="I7484" s="213">
        <v>1063005</v>
      </c>
      <c r="J7484" s="213">
        <v>1100203</v>
      </c>
      <c r="K7484" s="213">
        <v>747790</v>
      </c>
      <c r="L7484" s="213">
        <v>1054538</v>
      </c>
      <c r="M7484" s="213">
        <v>1267838</v>
      </c>
      <c r="N7484" s="213">
        <v>1224698</v>
      </c>
      <c r="O7484" s="213">
        <v>1277741</v>
      </c>
      <c r="P7484" s="214">
        <v>1185087</v>
      </c>
    </row>
    <row r="7485" spans="1:16" x14ac:dyDescent="0.25">
      <c r="A7485" s="236" t="s">
        <v>709</v>
      </c>
      <c r="B7485" s="237" t="s">
        <v>6075</v>
      </c>
      <c r="C7485" s="213">
        <v>1054801</v>
      </c>
      <c r="D7485" s="213">
        <v>1019943</v>
      </c>
      <c r="E7485" s="213">
        <v>1206641</v>
      </c>
      <c r="F7485" s="213">
        <v>1466400</v>
      </c>
      <c r="G7485" s="213">
        <v>1574620</v>
      </c>
      <c r="H7485" s="213">
        <v>1711239</v>
      </c>
      <c r="I7485" s="213">
        <v>2032132</v>
      </c>
      <c r="J7485" s="213">
        <v>2257722</v>
      </c>
      <c r="K7485" s="213">
        <v>1601632</v>
      </c>
      <c r="L7485" s="213">
        <v>2087179</v>
      </c>
      <c r="M7485" s="213">
        <v>2468361</v>
      </c>
      <c r="N7485" s="213">
        <v>2434717</v>
      </c>
      <c r="O7485" s="213">
        <v>2511651</v>
      </c>
      <c r="P7485" s="214">
        <v>2516434</v>
      </c>
    </row>
    <row r="7486" spans="1:16" x14ac:dyDescent="0.25">
      <c r="A7486" s="236" t="s">
        <v>2643</v>
      </c>
      <c r="B7486" s="237" t="s">
        <v>8680</v>
      </c>
      <c r="C7486" s="213">
        <v>26324</v>
      </c>
      <c r="D7486" s="213">
        <v>31030</v>
      </c>
      <c r="E7486" s="213">
        <v>35665</v>
      </c>
      <c r="F7486" s="213">
        <v>45925</v>
      </c>
      <c r="G7486" s="213">
        <v>46276</v>
      </c>
      <c r="H7486" s="213">
        <v>46457</v>
      </c>
      <c r="I7486" s="213">
        <v>47967</v>
      </c>
      <c r="J7486" s="213">
        <v>57826</v>
      </c>
      <c r="K7486" s="213">
        <v>53920</v>
      </c>
      <c r="L7486" s="213">
        <v>69701</v>
      </c>
      <c r="M7486" s="213">
        <v>86389</v>
      </c>
      <c r="N7486" s="213">
        <v>94411</v>
      </c>
      <c r="O7486" s="213">
        <v>100039</v>
      </c>
      <c r="P7486" s="214">
        <v>131426</v>
      </c>
    </row>
    <row r="7487" spans="1:16" x14ac:dyDescent="0.25">
      <c r="A7487" s="236" t="s">
        <v>2677</v>
      </c>
      <c r="B7487" s="237" t="s">
        <v>9042</v>
      </c>
      <c r="C7487" s="213">
        <v>589235</v>
      </c>
      <c r="D7487" s="213">
        <v>632826</v>
      </c>
      <c r="E7487" s="213">
        <v>750337</v>
      </c>
      <c r="F7487" s="213">
        <v>829791</v>
      </c>
      <c r="G7487" s="213">
        <v>935023</v>
      </c>
      <c r="H7487" s="213">
        <v>1029920</v>
      </c>
      <c r="I7487" s="213">
        <v>1137482</v>
      </c>
      <c r="J7487" s="213">
        <v>1178913</v>
      </c>
      <c r="K7487" s="213">
        <v>839003</v>
      </c>
      <c r="L7487" s="213">
        <v>1072024</v>
      </c>
      <c r="M7487" s="213">
        <v>1252087</v>
      </c>
      <c r="N7487" s="213">
        <v>1240772</v>
      </c>
      <c r="O7487" s="213">
        <v>1290089</v>
      </c>
      <c r="P7487" s="214">
        <v>1319706</v>
      </c>
    </row>
    <row r="7488" spans="1:16" x14ac:dyDescent="0.25">
      <c r="A7488" s="236" t="s">
        <v>2139</v>
      </c>
      <c r="B7488" s="237" t="s">
        <v>8325</v>
      </c>
      <c r="C7488" s="213">
        <v>579119</v>
      </c>
      <c r="D7488" s="213">
        <v>610753</v>
      </c>
      <c r="E7488" s="213">
        <v>740254</v>
      </c>
      <c r="F7488" s="213">
        <v>868236</v>
      </c>
      <c r="G7488" s="213">
        <v>886754</v>
      </c>
      <c r="H7488" s="213">
        <v>961186</v>
      </c>
      <c r="I7488" s="213">
        <v>1068209</v>
      </c>
      <c r="J7488" s="213">
        <v>1126078</v>
      </c>
      <c r="K7488" s="213">
        <v>911247</v>
      </c>
      <c r="L7488" s="213">
        <v>1115081</v>
      </c>
      <c r="M7488" s="213">
        <v>1271816</v>
      </c>
      <c r="N7488" s="213">
        <v>1241090</v>
      </c>
      <c r="O7488" s="213">
        <v>1301052</v>
      </c>
      <c r="P7488" s="214">
        <v>1286505</v>
      </c>
    </row>
    <row r="7489" spans="1:16" x14ac:dyDescent="0.25">
      <c r="A7489" s="236" t="s">
        <v>2260</v>
      </c>
      <c r="B7489" s="237" t="s">
        <v>5579</v>
      </c>
      <c r="C7489" s="213">
        <v>562089</v>
      </c>
      <c r="D7489" s="213">
        <v>610661</v>
      </c>
      <c r="E7489" s="213">
        <v>677114</v>
      </c>
      <c r="F7489" s="213">
        <v>766412</v>
      </c>
      <c r="G7489" s="213">
        <v>869866</v>
      </c>
      <c r="H7489" s="213">
        <v>995076</v>
      </c>
      <c r="I7489" s="213">
        <v>1119093</v>
      </c>
      <c r="J7489" s="213">
        <v>1261360</v>
      </c>
      <c r="K7489" s="213">
        <v>1064902</v>
      </c>
      <c r="L7489" s="213">
        <v>1216870</v>
      </c>
      <c r="M7489" s="213">
        <v>1439340</v>
      </c>
      <c r="N7489" s="213">
        <v>1425989</v>
      </c>
      <c r="O7489" s="213">
        <v>1382251</v>
      </c>
      <c r="P7489" s="214">
        <v>1371432</v>
      </c>
    </row>
    <row r="7490" spans="1:16" x14ac:dyDescent="0.25">
      <c r="A7490" s="236" t="s">
        <v>1726</v>
      </c>
      <c r="B7490" s="237" t="s">
        <v>6896</v>
      </c>
      <c r="C7490" s="213">
        <v>126630</v>
      </c>
      <c r="D7490" s="213">
        <v>135255</v>
      </c>
      <c r="E7490" s="213">
        <v>136525</v>
      </c>
      <c r="F7490" s="213">
        <v>144038</v>
      </c>
      <c r="G7490" s="213">
        <v>151313</v>
      </c>
      <c r="H7490" s="213">
        <v>178337</v>
      </c>
      <c r="I7490" s="213">
        <v>229834</v>
      </c>
      <c r="J7490" s="213">
        <v>251288</v>
      </c>
      <c r="K7490" s="213">
        <v>167256</v>
      </c>
      <c r="L7490" s="213">
        <v>193572</v>
      </c>
      <c r="M7490" s="213">
        <v>204633</v>
      </c>
      <c r="N7490" s="213">
        <v>212926</v>
      </c>
      <c r="O7490" s="213">
        <v>232632</v>
      </c>
      <c r="P7490" s="214">
        <v>207870</v>
      </c>
    </row>
    <row r="7491" spans="1:16" x14ac:dyDescent="0.25">
      <c r="A7491" s="236" t="s">
        <v>1271</v>
      </c>
      <c r="B7491" s="237" t="s">
        <v>7624</v>
      </c>
      <c r="C7491" s="213">
        <v>244254</v>
      </c>
      <c r="D7491" s="213">
        <v>291864</v>
      </c>
      <c r="E7491" s="213">
        <v>342594</v>
      </c>
      <c r="F7491" s="213">
        <v>424142</v>
      </c>
      <c r="G7491" s="213">
        <v>496216</v>
      </c>
      <c r="H7491" s="213">
        <v>605077</v>
      </c>
      <c r="I7491" s="213">
        <v>785293</v>
      </c>
      <c r="J7491" s="213">
        <v>830091</v>
      </c>
      <c r="K7491" s="213">
        <v>517427</v>
      </c>
      <c r="L7491" s="213">
        <v>545947</v>
      </c>
      <c r="M7491" s="213">
        <v>690949</v>
      </c>
      <c r="N7491" s="213">
        <v>719581</v>
      </c>
      <c r="O7491" s="213">
        <v>833323</v>
      </c>
      <c r="P7491" s="214">
        <v>816896</v>
      </c>
    </row>
    <row r="7492" spans="1:16" x14ac:dyDescent="0.25">
      <c r="A7492" s="236" t="s">
        <v>1226</v>
      </c>
      <c r="B7492" s="237" t="s">
        <v>6897</v>
      </c>
      <c r="C7492" s="213">
        <v>541006</v>
      </c>
      <c r="D7492" s="213">
        <v>597125</v>
      </c>
      <c r="E7492" s="213">
        <v>656157</v>
      </c>
      <c r="F7492" s="213">
        <v>779187</v>
      </c>
      <c r="G7492" s="213">
        <v>830307</v>
      </c>
      <c r="H7492" s="213">
        <v>955468</v>
      </c>
      <c r="I7492" s="213">
        <v>1183293</v>
      </c>
      <c r="J7492" s="213">
        <v>1292358</v>
      </c>
      <c r="K7492" s="213">
        <v>968914</v>
      </c>
      <c r="L7492" s="213">
        <v>1060805</v>
      </c>
      <c r="M7492" s="213">
        <v>1188466</v>
      </c>
      <c r="N7492" s="213">
        <v>1170243</v>
      </c>
      <c r="O7492" s="213">
        <v>1389431</v>
      </c>
      <c r="P7492" s="214">
        <v>1783304</v>
      </c>
    </row>
    <row r="7493" spans="1:16" x14ac:dyDescent="0.25">
      <c r="A7493" s="236" t="s">
        <v>591</v>
      </c>
      <c r="B7493" s="237" t="s">
        <v>7156</v>
      </c>
      <c r="C7493" s="213">
        <v>485947</v>
      </c>
      <c r="D7493" s="213">
        <v>495864</v>
      </c>
      <c r="E7493" s="213">
        <v>632976</v>
      </c>
      <c r="F7493" s="213">
        <v>857320</v>
      </c>
      <c r="G7493" s="213">
        <v>1075867</v>
      </c>
      <c r="H7493" s="213">
        <v>1267214</v>
      </c>
      <c r="I7493" s="213">
        <v>1497574</v>
      </c>
      <c r="J7493" s="213">
        <v>1715864</v>
      </c>
      <c r="K7493" s="213">
        <v>1438300</v>
      </c>
      <c r="L7493" s="213">
        <v>1672431</v>
      </c>
      <c r="M7493" s="213">
        <v>2359044</v>
      </c>
      <c r="N7493" s="213">
        <v>2575327</v>
      </c>
      <c r="O7493" s="213">
        <v>3339929</v>
      </c>
      <c r="P7493" s="214">
        <v>3199203</v>
      </c>
    </row>
    <row r="7494" spans="1:16" x14ac:dyDescent="0.25">
      <c r="A7494" s="236" t="s">
        <v>4487</v>
      </c>
      <c r="B7494" s="237" t="s">
        <v>10061</v>
      </c>
      <c r="C7494" s="213">
        <v>149495</v>
      </c>
      <c r="D7494" s="213">
        <v>159317</v>
      </c>
      <c r="E7494" s="213">
        <v>178660</v>
      </c>
      <c r="F7494" s="213">
        <v>199004</v>
      </c>
      <c r="G7494" s="213">
        <v>249402</v>
      </c>
      <c r="H7494" s="213">
        <v>295370</v>
      </c>
      <c r="I7494" s="213">
        <v>59426</v>
      </c>
      <c r="J7494" s="213">
        <v>33599</v>
      </c>
      <c r="K7494" s="213">
        <v>17068</v>
      </c>
      <c r="L7494" s="213">
        <v>17592</v>
      </c>
      <c r="M7494" s="213">
        <v>124</v>
      </c>
      <c r="N7494" s="213">
        <v>54</v>
      </c>
      <c r="O7494" s="213">
        <v>0</v>
      </c>
      <c r="P7494" s="214">
        <v>35</v>
      </c>
    </row>
    <row r="7495" spans="1:16" x14ac:dyDescent="0.25">
      <c r="A7495" s="236" t="s">
        <v>4382</v>
      </c>
      <c r="B7495" s="237" t="s">
        <v>10267</v>
      </c>
      <c r="C7495" s="213">
        <v>21243</v>
      </c>
      <c r="D7495" s="213">
        <v>21130</v>
      </c>
      <c r="E7495" s="213">
        <v>23260</v>
      </c>
      <c r="F7495" s="213">
        <v>32433</v>
      </c>
      <c r="G7495" s="213">
        <v>45448</v>
      </c>
      <c r="H7495" s="213">
        <v>48010</v>
      </c>
      <c r="I7495" s="213">
        <v>14517</v>
      </c>
      <c r="J7495" s="213">
        <v>2943</v>
      </c>
      <c r="K7495" s="213">
        <v>2627</v>
      </c>
      <c r="L7495" s="213">
        <v>159</v>
      </c>
      <c r="M7495" s="213">
        <v>13</v>
      </c>
      <c r="N7495" s="213">
        <v>15</v>
      </c>
      <c r="O7495" s="213">
        <v>6</v>
      </c>
      <c r="P7495" s="214">
        <v>11</v>
      </c>
    </row>
    <row r="7496" spans="1:16" x14ac:dyDescent="0.25">
      <c r="A7496" s="236" t="s">
        <v>4383</v>
      </c>
      <c r="B7496" s="237" t="s">
        <v>10268</v>
      </c>
      <c r="C7496" s="213">
        <v>36919</v>
      </c>
      <c r="D7496" s="213">
        <v>62093</v>
      </c>
      <c r="E7496" s="213">
        <v>56379</v>
      </c>
      <c r="F7496" s="213">
        <v>59334</v>
      </c>
      <c r="G7496" s="213">
        <v>70837</v>
      </c>
      <c r="H7496" s="213">
        <v>57783</v>
      </c>
      <c r="I7496" s="213">
        <v>8487</v>
      </c>
      <c r="J7496" s="213">
        <v>5712</v>
      </c>
      <c r="K7496" s="213">
        <v>567</v>
      </c>
      <c r="L7496" s="213">
        <v>1265</v>
      </c>
      <c r="M7496" s="213">
        <v>868</v>
      </c>
      <c r="N7496" s="213">
        <v>662</v>
      </c>
      <c r="O7496" s="213">
        <v>440</v>
      </c>
      <c r="P7496" s="214">
        <v>76</v>
      </c>
    </row>
    <row r="7497" spans="1:16" x14ac:dyDescent="0.25">
      <c r="A7497" s="236" t="s">
        <v>8918</v>
      </c>
      <c r="B7497" s="237" t="s">
        <v>8919</v>
      </c>
      <c r="C7497" s="213">
        <v>0</v>
      </c>
      <c r="D7497" s="213">
        <v>0</v>
      </c>
      <c r="E7497" s="213">
        <v>0</v>
      </c>
      <c r="F7497" s="213">
        <v>0</v>
      </c>
      <c r="G7497" s="213">
        <v>0</v>
      </c>
      <c r="H7497" s="213">
        <v>0</v>
      </c>
      <c r="I7497" s="213">
        <v>650892</v>
      </c>
      <c r="J7497" s="213">
        <v>864919</v>
      </c>
      <c r="K7497" s="213">
        <v>763404</v>
      </c>
      <c r="L7497" s="213">
        <v>964259</v>
      </c>
      <c r="M7497" s="213">
        <v>1023275</v>
      </c>
      <c r="N7497" s="213">
        <v>1045379</v>
      </c>
      <c r="O7497" s="213">
        <v>1036211</v>
      </c>
      <c r="P7497" s="214">
        <v>724494</v>
      </c>
    </row>
    <row r="7498" spans="1:16" x14ac:dyDescent="0.25">
      <c r="A7498" s="236" t="s">
        <v>4703</v>
      </c>
      <c r="B7498" s="237" t="s">
        <v>9902</v>
      </c>
      <c r="C7498" s="213">
        <v>178852</v>
      </c>
      <c r="D7498" s="213">
        <v>148292</v>
      </c>
      <c r="E7498" s="213">
        <v>187859</v>
      </c>
      <c r="F7498" s="213">
        <v>218715</v>
      </c>
      <c r="G7498" s="213">
        <v>253426</v>
      </c>
      <c r="H7498" s="213">
        <v>286691</v>
      </c>
      <c r="I7498" s="213">
        <v>61956</v>
      </c>
      <c r="J7498" s="213">
        <v>22154</v>
      </c>
      <c r="K7498" s="213">
        <v>9709</v>
      </c>
      <c r="L7498" s="213">
        <v>6874</v>
      </c>
      <c r="M7498" s="213">
        <v>7735</v>
      </c>
      <c r="N7498" s="213">
        <v>9403</v>
      </c>
      <c r="O7498" s="213">
        <v>10781</v>
      </c>
      <c r="P7498" s="214">
        <v>10529</v>
      </c>
    </row>
    <row r="7499" spans="1:16" x14ac:dyDescent="0.25">
      <c r="A7499" s="236" t="s">
        <v>812</v>
      </c>
      <c r="B7499" s="237" t="s">
        <v>5721</v>
      </c>
      <c r="C7499" s="213">
        <v>484289</v>
      </c>
      <c r="D7499" s="213">
        <v>505243</v>
      </c>
      <c r="E7499" s="213">
        <v>633364</v>
      </c>
      <c r="F7499" s="213">
        <v>757154</v>
      </c>
      <c r="G7499" s="213">
        <v>846099</v>
      </c>
      <c r="H7499" s="213">
        <v>906872</v>
      </c>
      <c r="I7499" s="213">
        <v>1025840</v>
      </c>
      <c r="J7499" s="213">
        <v>1124003</v>
      </c>
      <c r="K7499" s="213">
        <v>806222</v>
      </c>
      <c r="L7499" s="213">
        <v>1038566</v>
      </c>
      <c r="M7499" s="213">
        <v>1233457</v>
      </c>
      <c r="N7499" s="213">
        <v>1129303</v>
      </c>
      <c r="O7499" s="213">
        <v>1194618</v>
      </c>
      <c r="P7499" s="214">
        <v>1206895</v>
      </c>
    </row>
    <row r="7500" spans="1:16" x14ac:dyDescent="0.25">
      <c r="A7500" s="236" t="s">
        <v>1380</v>
      </c>
      <c r="B7500" s="237" t="s">
        <v>6903</v>
      </c>
      <c r="C7500" s="213">
        <v>64284</v>
      </c>
      <c r="D7500" s="213">
        <v>63913</v>
      </c>
      <c r="E7500" s="213">
        <v>63781</v>
      </c>
      <c r="F7500" s="213">
        <v>67774</v>
      </c>
      <c r="G7500" s="213">
        <v>129253</v>
      </c>
      <c r="H7500" s="213">
        <v>105600</v>
      </c>
      <c r="I7500" s="213">
        <v>110037</v>
      </c>
      <c r="J7500" s="213">
        <v>153124</v>
      </c>
      <c r="K7500" s="213">
        <v>94340</v>
      </c>
      <c r="L7500" s="213">
        <v>85617</v>
      </c>
      <c r="M7500" s="213">
        <v>100361</v>
      </c>
      <c r="N7500" s="213">
        <v>100532</v>
      </c>
      <c r="O7500" s="213">
        <v>145277</v>
      </c>
      <c r="P7500" s="214">
        <v>123089</v>
      </c>
    </row>
    <row r="7501" spans="1:16" x14ac:dyDescent="0.25">
      <c r="A7501" s="236" t="s">
        <v>3397</v>
      </c>
      <c r="B7501" s="237" t="s">
        <v>7936</v>
      </c>
      <c r="C7501" s="213">
        <v>60023</v>
      </c>
      <c r="D7501" s="213">
        <v>55230</v>
      </c>
      <c r="E7501" s="213">
        <v>70948</v>
      </c>
      <c r="F7501" s="213">
        <v>84159</v>
      </c>
      <c r="G7501" s="213">
        <v>94564</v>
      </c>
      <c r="H7501" s="213">
        <v>127847</v>
      </c>
      <c r="I7501" s="213">
        <v>131684</v>
      </c>
      <c r="J7501" s="213">
        <v>162075</v>
      </c>
      <c r="K7501" s="213">
        <v>117606</v>
      </c>
      <c r="L7501" s="213">
        <v>143023</v>
      </c>
      <c r="M7501" s="213">
        <v>149577</v>
      </c>
      <c r="N7501" s="213">
        <v>133274</v>
      </c>
      <c r="O7501" s="213">
        <v>117398</v>
      </c>
      <c r="P7501" s="214">
        <v>91070</v>
      </c>
    </row>
    <row r="7502" spans="1:16" x14ac:dyDescent="0.25">
      <c r="A7502" s="236" t="s">
        <v>1347</v>
      </c>
      <c r="B7502" s="237" t="s">
        <v>8920</v>
      </c>
      <c r="C7502" s="213">
        <v>397015</v>
      </c>
      <c r="D7502" s="213">
        <v>374766</v>
      </c>
      <c r="E7502" s="213">
        <v>430109</v>
      </c>
      <c r="F7502" s="213">
        <v>486505</v>
      </c>
      <c r="G7502" s="213">
        <v>487519</v>
      </c>
      <c r="H7502" s="213">
        <v>559352</v>
      </c>
      <c r="I7502" s="213">
        <v>686307</v>
      </c>
      <c r="J7502" s="213">
        <v>803688</v>
      </c>
      <c r="K7502" s="213">
        <v>538968</v>
      </c>
      <c r="L7502" s="213">
        <v>737483</v>
      </c>
      <c r="M7502" s="213">
        <v>903956</v>
      </c>
      <c r="N7502" s="213">
        <v>794047</v>
      </c>
      <c r="O7502" s="213">
        <v>760556</v>
      </c>
      <c r="P7502" s="214">
        <v>783424</v>
      </c>
    </row>
    <row r="7503" spans="1:16" x14ac:dyDescent="0.25">
      <c r="A7503" s="236" t="s">
        <v>629</v>
      </c>
      <c r="B7503" s="237" t="s">
        <v>6354</v>
      </c>
      <c r="C7503" s="213">
        <v>60670</v>
      </c>
      <c r="D7503" s="213">
        <v>72687</v>
      </c>
      <c r="E7503" s="213">
        <v>73946</v>
      </c>
      <c r="F7503" s="213">
        <v>91474</v>
      </c>
      <c r="G7503" s="213">
        <v>156928</v>
      </c>
      <c r="H7503" s="213">
        <v>162480</v>
      </c>
      <c r="I7503" s="213">
        <v>210173</v>
      </c>
      <c r="J7503" s="213">
        <v>215163</v>
      </c>
      <c r="K7503" s="213">
        <v>293195</v>
      </c>
      <c r="L7503" s="213">
        <v>312627</v>
      </c>
      <c r="M7503" s="213">
        <v>306545</v>
      </c>
      <c r="N7503" s="213">
        <v>440680</v>
      </c>
      <c r="O7503" s="213">
        <v>672536</v>
      </c>
      <c r="P7503" s="214">
        <v>880272</v>
      </c>
    </row>
    <row r="7504" spans="1:16" x14ac:dyDescent="0.25">
      <c r="A7504" s="236" t="s">
        <v>1942</v>
      </c>
      <c r="B7504" s="237" t="s">
        <v>5393</v>
      </c>
      <c r="C7504" s="213">
        <v>34058</v>
      </c>
      <c r="D7504" s="213">
        <v>35404</v>
      </c>
      <c r="E7504" s="213">
        <v>49766</v>
      </c>
      <c r="F7504" s="213">
        <v>70930</v>
      </c>
      <c r="G7504" s="213">
        <v>74880</v>
      </c>
      <c r="H7504" s="213">
        <v>79060</v>
      </c>
      <c r="I7504" s="213">
        <v>63582</v>
      </c>
      <c r="J7504" s="213">
        <v>95955</v>
      </c>
      <c r="K7504" s="213">
        <v>107417</v>
      </c>
      <c r="L7504" s="213">
        <v>129223</v>
      </c>
      <c r="M7504" s="213">
        <v>113612</v>
      </c>
      <c r="N7504" s="213">
        <v>122819</v>
      </c>
      <c r="O7504" s="213">
        <v>131656</v>
      </c>
      <c r="P7504" s="214">
        <v>631177</v>
      </c>
    </row>
    <row r="7505" spans="1:16" x14ac:dyDescent="0.25">
      <c r="A7505" s="236" t="s">
        <v>2056</v>
      </c>
      <c r="B7505" s="237" t="s">
        <v>5628</v>
      </c>
      <c r="C7505" s="213">
        <v>1282556</v>
      </c>
      <c r="D7505" s="213">
        <v>1499552</v>
      </c>
      <c r="E7505" s="213">
        <v>1805931</v>
      </c>
      <c r="F7505" s="213">
        <v>2284290</v>
      </c>
      <c r="G7505" s="213">
        <v>2570697</v>
      </c>
      <c r="H7505" s="213">
        <v>3113664</v>
      </c>
      <c r="I7505" s="213">
        <v>3746602</v>
      </c>
      <c r="J7505" s="213">
        <v>4320661</v>
      </c>
      <c r="K7505" s="213">
        <v>3686997</v>
      </c>
      <c r="L7505" s="213">
        <v>4304731</v>
      </c>
      <c r="M7505" s="213">
        <v>4912466</v>
      </c>
      <c r="N7505" s="213">
        <v>5376162</v>
      </c>
      <c r="O7505" s="213">
        <v>5995319</v>
      </c>
      <c r="P7505" s="214">
        <v>6111356</v>
      </c>
    </row>
    <row r="7506" spans="1:16" x14ac:dyDescent="0.25">
      <c r="A7506" s="236" t="s">
        <v>910</v>
      </c>
      <c r="B7506" s="237" t="s">
        <v>5612</v>
      </c>
      <c r="C7506" s="213">
        <v>283915</v>
      </c>
      <c r="D7506" s="213">
        <v>284362</v>
      </c>
      <c r="E7506" s="213">
        <v>282588</v>
      </c>
      <c r="F7506" s="213">
        <v>301775</v>
      </c>
      <c r="G7506" s="213">
        <v>318493</v>
      </c>
      <c r="H7506" s="213">
        <v>364165</v>
      </c>
      <c r="I7506" s="213">
        <v>304457</v>
      </c>
      <c r="J7506" s="213">
        <v>345646</v>
      </c>
      <c r="K7506" s="213">
        <v>408107</v>
      </c>
      <c r="L7506" s="213">
        <v>356400</v>
      </c>
      <c r="M7506" s="213">
        <v>345286</v>
      </c>
      <c r="N7506" s="213">
        <v>527193</v>
      </c>
      <c r="O7506" s="213">
        <v>500816</v>
      </c>
      <c r="P7506" s="214">
        <v>395357</v>
      </c>
    </row>
    <row r="7507" spans="1:16" x14ac:dyDescent="0.25">
      <c r="A7507" s="236" t="s">
        <v>318</v>
      </c>
      <c r="B7507" s="237" t="s">
        <v>5318</v>
      </c>
      <c r="C7507" s="213">
        <v>5483480</v>
      </c>
      <c r="D7507" s="213">
        <v>6024446</v>
      </c>
      <c r="E7507" s="213">
        <v>6954490</v>
      </c>
      <c r="F7507" s="213">
        <v>8158998</v>
      </c>
      <c r="G7507" s="213">
        <v>8362096</v>
      </c>
      <c r="H7507" s="213">
        <v>9378540</v>
      </c>
      <c r="I7507" s="213">
        <v>10456779</v>
      </c>
      <c r="J7507" s="213">
        <v>11004903</v>
      </c>
      <c r="K7507" s="213">
        <v>8918868</v>
      </c>
      <c r="L7507" s="213">
        <v>10053304</v>
      </c>
      <c r="M7507" s="213">
        <v>11368069</v>
      </c>
      <c r="N7507" s="213">
        <v>12316906</v>
      </c>
      <c r="O7507" s="213">
        <v>14187298</v>
      </c>
      <c r="P7507" s="214">
        <v>14015635</v>
      </c>
    </row>
    <row r="7508" spans="1:16" x14ac:dyDescent="0.25">
      <c r="A7508" s="236" t="s">
        <v>2671</v>
      </c>
      <c r="B7508" s="237" t="s">
        <v>8117</v>
      </c>
      <c r="C7508" s="213">
        <v>249481</v>
      </c>
      <c r="D7508" s="213">
        <v>260954</v>
      </c>
      <c r="E7508" s="213">
        <v>312486</v>
      </c>
      <c r="F7508" s="213">
        <v>420078</v>
      </c>
      <c r="G7508" s="213">
        <v>513311</v>
      </c>
      <c r="H7508" s="213">
        <v>446664</v>
      </c>
      <c r="I7508" s="213">
        <v>526071</v>
      </c>
      <c r="J7508" s="213">
        <v>379009</v>
      </c>
      <c r="K7508" s="213">
        <v>251201</v>
      </c>
      <c r="L7508" s="213">
        <v>325840</v>
      </c>
      <c r="M7508" s="213">
        <v>415380</v>
      </c>
      <c r="N7508" s="213">
        <v>453807</v>
      </c>
      <c r="O7508" s="213">
        <v>471964</v>
      </c>
      <c r="P7508" s="214">
        <v>337961</v>
      </c>
    </row>
    <row r="7509" spans="1:16" x14ac:dyDescent="0.25">
      <c r="A7509" s="236" t="s">
        <v>1621</v>
      </c>
      <c r="B7509" s="237" t="s">
        <v>5963</v>
      </c>
      <c r="C7509" s="213">
        <v>229851</v>
      </c>
      <c r="D7509" s="213">
        <v>202389</v>
      </c>
      <c r="E7509" s="213">
        <v>192751</v>
      </c>
      <c r="F7509" s="213">
        <v>103104</v>
      </c>
      <c r="G7509" s="213">
        <v>97409</v>
      </c>
      <c r="H7509" s="213">
        <v>116395</v>
      </c>
      <c r="I7509" s="213">
        <v>114411</v>
      </c>
      <c r="J7509" s="213">
        <v>147911</v>
      </c>
      <c r="K7509" s="213">
        <v>86633</v>
      </c>
      <c r="L7509" s="213">
        <v>114258</v>
      </c>
      <c r="M7509" s="213">
        <v>125409</v>
      </c>
      <c r="N7509" s="213">
        <v>99898</v>
      </c>
      <c r="O7509" s="213">
        <v>119315</v>
      </c>
      <c r="P7509" s="214">
        <v>82881</v>
      </c>
    </row>
    <row r="7510" spans="1:16" x14ac:dyDescent="0.25">
      <c r="A7510" s="236" t="s">
        <v>1287</v>
      </c>
      <c r="B7510" s="237" t="s">
        <v>5456</v>
      </c>
      <c r="C7510" s="213">
        <v>1032562</v>
      </c>
      <c r="D7510" s="213">
        <v>1198697</v>
      </c>
      <c r="E7510" s="213">
        <v>1514965</v>
      </c>
      <c r="F7510" s="213">
        <v>1809231</v>
      </c>
      <c r="G7510" s="213">
        <v>2008295</v>
      </c>
      <c r="H7510" s="213">
        <v>2547568</v>
      </c>
      <c r="I7510" s="213">
        <v>2775999</v>
      </c>
      <c r="J7510" s="213">
        <v>2900980</v>
      </c>
      <c r="K7510" s="213">
        <v>2374791</v>
      </c>
      <c r="L7510" s="213">
        <v>2587536</v>
      </c>
      <c r="M7510" s="213">
        <v>2816479</v>
      </c>
      <c r="N7510" s="213">
        <v>2820186</v>
      </c>
      <c r="O7510" s="213">
        <v>3860140</v>
      </c>
      <c r="P7510" s="214">
        <v>4946257</v>
      </c>
    </row>
    <row r="7511" spans="1:16" x14ac:dyDescent="0.25">
      <c r="A7511" s="236" t="s">
        <v>581</v>
      </c>
      <c r="B7511" s="237" t="s">
        <v>5819</v>
      </c>
      <c r="C7511" s="213">
        <v>846166</v>
      </c>
      <c r="D7511" s="213">
        <v>932827</v>
      </c>
      <c r="E7511" s="213">
        <v>1103165</v>
      </c>
      <c r="F7511" s="213">
        <v>1326266</v>
      </c>
      <c r="G7511" s="213">
        <v>1459151</v>
      </c>
      <c r="H7511" s="213">
        <v>1613088</v>
      </c>
      <c r="I7511" s="213">
        <v>1827964</v>
      </c>
      <c r="J7511" s="213">
        <v>1823732</v>
      </c>
      <c r="K7511" s="213">
        <v>1331684</v>
      </c>
      <c r="L7511" s="213">
        <v>1453652</v>
      </c>
      <c r="M7511" s="213">
        <v>1540005</v>
      </c>
      <c r="N7511" s="213">
        <v>1559238</v>
      </c>
      <c r="O7511" s="213">
        <v>1722649</v>
      </c>
      <c r="P7511" s="214">
        <v>1849885</v>
      </c>
    </row>
    <row r="7512" spans="1:16" x14ac:dyDescent="0.25">
      <c r="A7512" s="236" t="s">
        <v>1121</v>
      </c>
      <c r="B7512" s="237" t="s">
        <v>6025</v>
      </c>
      <c r="C7512" s="213">
        <v>2002824</v>
      </c>
      <c r="D7512" s="213">
        <v>2160607</v>
      </c>
      <c r="E7512" s="213">
        <v>2514786</v>
      </c>
      <c r="F7512" s="213">
        <v>2910092</v>
      </c>
      <c r="G7512" s="213">
        <v>3257714</v>
      </c>
      <c r="H7512" s="213">
        <v>3451657</v>
      </c>
      <c r="I7512" s="213">
        <v>3677541</v>
      </c>
      <c r="J7512" s="213">
        <v>3750803</v>
      </c>
      <c r="K7512" s="213">
        <v>3330791</v>
      </c>
      <c r="L7512" s="213">
        <v>3910048</v>
      </c>
      <c r="M7512" s="213">
        <v>4337241</v>
      </c>
      <c r="N7512" s="213">
        <v>4210523</v>
      </c>
      <c r="O7512" s="213">
        <v>4246137</v>
      </c>
      <c r="P7512" s="214">
        <v>6243217</v>
      </c>
    </row>
    <row r="7513" spans="1:16" x14ac:dyDescent="0.25">
      <c r="A7513" s="236" t="s">
        <v>1895</v>
      </c>
      <c r="B7513" s="237" t="s">
        <v>6135</v>
      </c>
      <c r="C7513" s="213">
        <v>145731</v>
      </c>
      <c r="D7513" s="213">
        <v>142810</v>
      </c>
      <c r="E7513" s="213">
        <v>161053</v>
      </c>
      <c r="F7513" s="213">
        <v>165502</v>
      </c>
      <c r="G7513" s="213">
        <v>166748</v>
      </c>
      <c r="H7513" s="213">
        <v>149084</v>
      </c>
      <c r="I7513" s="213">
        <v>171020</v>
      </c>
      <c r="J7513" s="213">
        <v>159178</v>
      </c>
      <c r="K7513" s="213">
        <v>134656</v>
      </c>
      <c r="L7513" s="213">
        <v>147340</v>
      </c>
      <c r="M7513" s="213">
        <v>147286</v>
      </c>
      <c r="N7513" s="213">
        <v>167315</v>
      </c>
      <c r="O7513" s="213">
        <v>207169</v>
      </c>
      <c r="P7513" s="214">
        <v>369959</v>
      </c>
    </row>
    <row r="7514" spans="1:16" x14ac:dyDescent="0.25">
      <c r="A7514" s="236" t="s">
        <v>983</v>
      </c>
      <c r="B7514" s="237" t="s">
        <v>5827</v>
      </c>
      <c r="C7514" s="213">
        <v>1167626</v>
      </c>
      <c r="D7514" s="213">
        <v>1195261</v>
      </c>
      <c r="E7514" s="213">
        <v>1356230</v>
      </c>
      <c r="F7514" s="213">
        <v>1416070</v>
      </c>
      <c r="G7514" s="213">
        <v>1287699</v>
      </c>
      <c r="H7514" s="213">
        <v>1266275</v>
      </c>
      <c r="I7514" s="213">
        <v>1397978</v>
      </c>
      <c r="J7514" s="213">
        <v>1377054</v>
      </c>
      <c r="K7514" s="213">
        <v>1129561</v>
      </c>
      <c r="L7514" s="213">
        <v>1347919</v>
      </c>
      <c r="M7514" s="213">
        <v>1434373</v>
      </c>
      <c r="N7514" s="213">
        <v>1377139</v>
      </c>
      <c r="O7514" s="213">
        <v>1492036</v>
      </c>
      <c r="P7514" s="214">
        <v>1761863</v>
      </c>
    </row>
    <row r="7515" spans="1:16" x14ac:dyDescent="0.25">
      <c r="A7515" s="236" t="s">
        <v>3445</v>
      </c>
      <c r="B7515" s="237" t="s">
        <v>8686</v>
      </c>
      <c r="C7515" s="213">
        <v>797453</v>
      </c>
      <c r="D7515" s="213">
        <v>789900</v>
      </c>
      <c r="E7515" s="213">
        <v>800908</v>
      </c>
      <c r="F7515" s="213">
        <v>799135</v>
      </c>
      <c r="G7515" s="213">
        <v>793985</v>
      </c>
      <c r="H7515" s="213">
        <v>821353</v>
      </c>
      <c r="I7515" s="213">
        <v>699696</v>
      </c>
      <c r="J7515" s="213">
        <v>613380</v>
      </c>
      <c r="K7515" s="213">
        <v>743900</v>
      </c>
      <c r="L7515" s="213">
        <v>1124222</v>
      </c>
      <c r="M7515" s="213">
        <v>1773428</v>
      </c>
      <c r="N7515" s="213">
        <v>2633801</v>
      </c>
      <c r="O7515" s="213">
        <v>2529988</v>
      </c>
      <c r="P7515" s="214">
        <v>1602746</v>
      </c>
    </row>
    <row r="7516" spans="1:16" x14ac:dyDescent="0.25">
      <c r="A7516" s="236" t="s">
        <v>2256</v>
      </c>
      <c r="B7516" s="237" t="s">
        <v>7163</v>
      </c>
      <c r="C7516" s="213">
        <v>767821</v>
      </c>
      <c r="D7516" s="213">
        <v>798774</v>
      </c>
      <c r="E7516" s="213">
        <v>779954</v>
      </c>
      <c r="F7516" s="213">
        <v>819937</v>
      </c>
      <c r="G7516" s="213">
        <v>841109</v>
      </c>
      <c r="H7516" s="213">
        <v>823613</v>
      </c>
      <c r="I7516" s="213">
        <v>888780</v>
      </c>
      <c r="J7516" s="213">
        <v>903373</v>
      </c>
      <c r="K7516" s="213">
        <v>850890</v>
      </c>
      <c r="L7516" s="213">
        <v>1089173</v>
      </c>
      <c r="M7516" s="213">
        <v>1354765</v>
      </c>
      <c r="N7516" s="213">
        <v>1227628</v>
      </c>
      <c r="O7516" s="213">
        <v>1100976</v>
      </c>
      <c r="P7516" s="214">
        <v>1105033</v>
      </c>
    </row>
    <row r="7517" spans="1:16" x14ac:dyDescent="0.25">
      <c r="A7517" s="236" t="s">
        <v>1649</v>
      </c>
      <c r="B7517" s="237" t="s">
        <v>6164</v>
      </c>
      <c r="C7517" s="213">
        <v>886082</v>
      </c>
      <c r="D7517" s="213">
        <v>813277</v>
      </c>
      <c r="E7517" s="213">
        <v>764871</v>
      </c>
      <c r="F7517" s="213">
        <v>864896</v>
      </c>
      <c r="G7517" s="213">
        <v>907539</v>
      </c>
      <c r="H7517" s="213">
        <v>972055</v>
      </c>
      <c r="I7517" s="213">
        <v>1031607</v>
      </c>
      <c r="J7517" s="213">
        <v>1155438</v>
      </c>
      <c r="K7517" s="213">
        <v>926313</v>
      </c>
      <c r="L7517" s="213">
        <v>1358352</v>
      </c>
      <c r="M7517" s="213">
        <v>1737514</v>
      </c>
      <c r="N7517" s="213">
        <v>1473929</v>
      </c>
      <c r="O7517" s="213">
        <v>1405902</v>
      </c>
      <c r="P7517" s="214">
        <v>1399714</v>
      </c>
    </row>
    <row r="7518" spans="1:16" x14ac:dyDescent="0.25">
      <c r="A7518" s="236" t="s">
        <v>3882</v>
      </c>
      <c r="B7518" s="237" t="s">
        <v>8921</v>
      </c>
      <c r="C7518" s="213">
        <v>159137</v>
      </c>
      <c r="D7518" s="213">
        <v>158528</v>
      </c>
      <c r="E7518" s="213">
        <v>186998</v>
      </c>
      <c r="F7518" s="213">
        <v>249063</v>
      </c>
      <c r="G7518" s="213">
        <v>221730</v>
      </c>
      <c r="H7518" s="213">
        <v>240560</v>
      </c>
      <c r="I7518" s="213">
        <v>280792</v>
      </c>
      <c r="J7518" s="213">
        <v>377633</v>
      </c>
      <c r="K7518" s="213">
        <v>317470</v>
      </c>
      <c r="L7518" s="213">
        <v>368767</v>
      </c>
      <c r="M7518" s="213">
        <v>395130</v>
      </c>
      <c r="N7518" s="213">
        <v>355877</v>
      </c>
      <c r="O7518" s="213">
        <v>371524</v>
      </c>
      <c r="P7518" s="214">
        <v>352349</v>
      </c>
    </row>
    <row r="7519" spans="1:16" x14ac:dyDescent="0.25">
      <c r="A7519" s="236" t="s">
        <v>3634</v>
      </c>
      <c r="B7519" s="237" t="s">
        <v>5741</v>
      </c>
      <c r="C7519" s="213">
        <v>274192</v>
      </c>
      <c r="D7519" s="213">
        <v>289597</v>
      </c>
      <c r="E7519" s="213">
        <v>321350</v>
      </c>
      <c r="F7519" s="213">
        <v>421406</v>
      </c>
      <c r="G7519" s="213">
        <v>416854</v>
      </c>
      <c r="H7519" s="213">
        <v>530782</v>
      </c>
      <c r="I7519" s="213">
        <v>536826</v>
      </c>
      <c r="J7519" s="213">
        <v>510255</v>
      </c>
      <c r="K7519" s="213">
        <v>282345</v>
      </c>
      <c r="L7519" s="213">
        <v>293678</v>
      </c>
      <c r="M7519" s="213">
        <v>303841</v>
      </c>
      <c r="N7519" s="213">
        <v>242325</v>
      </c>
      <c r="O7519" s="213">
        <v>233842</v>
      </c>
      <c r="P7519" s="214">
        <v>192505</v>
      </c>
    </row>
    <row r="7520" spans="1:16" x14ac:dyDescent="0.25">
      <c r="A7520" s="236" t="s">
        <v>837</v>
      </c>
      <c r="B7520" s="237" t="s">
        <v>6905</v>
      </c>
      <c r="C7520" s="213">
        <v>316267</v>
      </c>
      <c r="D7520" s="213">
        <v>344985</v>
      </c>
      <c r="E7520" s="213">
        <v>479460</v>
      </c>
      <c r="F7520" s="213">
        <v>504630</v>
      </c>
      <c r="G7520" s="213">
        <v>525085</v>
      </c>
      <c r="H7520" s="213">
        <v>657813</v>
      </c>
      <c r="I7520" s="213">
        <v>745756</v>
      </c>
      <c r="J7520" s="213">
        <v>524003</v>
      </c>
      <c r="K7520" s="213">
        <v>442604</v>
      </c>
      <c r="L7520" s="213">
        <v>457745</v>
      </c>
      <c r="M7520" s="213">
        <v>630543</v>
      </c>
      <c r="N7520" s="213">
        <v>746321</v>
      </c>
      <c r="O7520" s="213">
        <v>1732917</v>
      </c>
      <c r="P7520" s="214">
        <v>2008403</v>
      </c>
    </row>
    <row r="7521" spans="1:16" x14ac:dyDescent="0.25">
      <c r="A7521" s="236" t="s">
        <v>4170</v>
      </c>
      <c r="B7521" s="237" t="s">
        <v>5847</v>
      </c>
      <c r="C7521" s="213">
        <v>9778</v>
      </c>
      <c r="D7521" s="213">
        <v>14682</v>
      </c>
      <c r="E7521" s="213">
        <v>11161</v>
      </c>
      <c r="F7521" s="213">
        <v>12352</v>
      </c>
      <c r="G7521" s="213">
        <v>17294</v>
      </c>
      <c r="H7521" s="213">
        <v>21424</v>
      </c>
      <c r="I7521" s="213">
        <v>18317</v>
      </c>
      <c r="J7521" s="213">
        <v>30136</v>
      </c>
      <c r="K7521" s="213">
        <v>17260</v>
      </c>
      <c r="L7521" s="213">
        <v>23010</v>
      </c>
      <c r="M7521" s="213">
        <v>35655</v>
      </c>
      <c r="N7521" s="213">
        <v>38103</v>
      </c>
      <c r="O7521" s="213">
        <v>22297</v>
      </c>
      <c r="P7521" s="214">
        <v>111774</v>
      </c>
    </row>
    <row r="7522" spans="1:16" x14ac:dyDescent="0.25">
      <c r="A7522" s="236" t="s">
        <v>3542</v>
      </c>
      <c r="B7522" s="237" t="s">
        <v>7462</v>
      </c>
      <c r="C7522" s="213">
        <v>125142</v>
      </c>
      <c r="D7522" s="213">
        <v>141845</v>
      </c>
      <c r="E7522" s="213">
        <v>176403</v>
      </c>
      <c r="F7522" s="213">
        <v>238375</v>
      </c>
      <c r="G7522" s="213">
        <v>289140</v>
      </c>
      <c r="H7522" s="213">
        <v>296516</v>
      </c>
      <c r="I7522" s="213">
        <v>563181</v>
      </c>
      <c r="J7522" s="213">
        <v>2192689</v>
      </c>
      <c r="K7522" s="213">
        <v>1977445</v>
      </c>
      <c r="L7522" s="213">
        <v>3186214</v>
      </c>
      <c r="M7522" s="213">
        <v>3353923</v>
      </c>
      <c r="N7522" s="213">
        <v>3697440</v>
      </c>
      <c r="O7522" s="213">
        <v>2919901</v>
      </c>
      <c r="P7522" s="214">
        <v>1380633</v>
      </c>
    </row>
    <row r="7523" spans="1:16" x14ac:dyDescent="0.25">
      <c r="A7523" s="236" t="s">
        <v>2419</v>
      </c>
      <c r="B7523" s="237" t="s">
        <v>8687</v>
      </c>
      <c r="C7523" s="213">
        <v>706177</v>
      </c>
      <c r="D7523" s="213">
        <v>823990</v>
      </c>
      <c r="E7523" s="213">
        <v>976611</v>
      </c>
      <c r="F7523" s="213">
        <v>1130388</v>
      </c>
      <c r="G7523" s="213">
        <v>1138710</v>
      </c>
      <c r="H7523" s="213">
        <v>1504729</v>
      </c>
      <c r="I7523" s="213">
        <v>1873931</v>
      </c>
      <c r="J7523" s="213">
        <v>2119518</v>
      </c>
      <c r="K7523" s="213">
        <v>2046659</v>
      </c>
      <c r="L7523" s="213">
        <v>2159069</v>
      </c>
      <c r="M7523" s="213">
        <v>2058253</v>
      </c>
      <c r="N7523" s="213">
        <v>1587435</v>
      </c>
      <c r="O7523" s="213">
        <v>1627766</v>
      </c>
      <c r="P7523" s="214">
        <v>1426339</v>
      </c>
    </row>
    <row r="7524" spans="1:16" x14ac:dyDescent="0.25">
      <c r="A7524" s="236" t="s">
        <v>4109</v>
      </c>
      <c r="B7524" s="237" t="s">
        <v>7938</v>
      </c>
      <c r="C7524" s="213">
        <v>44922</v>
      </c>
      <c r="D7524" s="213">
        <v>38857</v>
      </c>
      <c r="E7524" s="213">
        <v>41970</v>
      </c>
      <c r="F7524" s="213">
        <v>44297</v>
      </c>
      <c r="G7524" s="213">
        <v>36946</v>
      </c>
      <c r="H7524" s="213">
        <v>46046</v>
      </c>
      <c r="I7524" s="213">
        <v>45155</v>
      </c>
      <c r="J7524" s="213">
        <v>49689</v>
      </c>
      <c r="K7524" s="213">
        <v>28801</v>
      </c>
      <c r="L7524" s="213">
        <v>35695</v>
      </c>
      <c r="M7524" s="213">
        <v>38082</v>
      </c>
      <c r="N7524" s="213">
        <v>41883</v>
      </c>
      <c r="O7524" s="213">
        <v>35918</v>
      </c>
      <c r="P7524" s="214">
        <v>17810</v>
      </c>
    </row>
    <row r="7525" spans="1:16" x14ac:dyDescent="0.25">
      <c r="A7525" s="236" t="s">
        <v>2258</v>
      </c>
      <c r="B7525" s="237" t="s">
        <v>5384</v>
      </c>
      <c r="C7525" s="213">
        <v>886747</v>
      </c>
      <c r="D7525" s="213">
        <v>800722</v>
      </c>
      <c r="E7525" s="213">
        <v>1051618</v>
      </c>
      <c r="F7525" s="213">
        <v>1545473</v>
      </c>
      <c r="G7525" s="213">
        <v>1690488</v>
      </c>
      <c r="H7525" s="213">
        <v>1381220</v>
      </c>
      <c r="I7525" s="213">
        <v>1821213</v>
      </c>
      <c r="J7525" s="213">
        <v>1899567</v>
      </c>
      <c r="K7525" s="213">
        <v>1745648</v>
      </c>
      <c r="L7525" s="213">
        <v>2200356</v>
      </c>
      <c r="M7525" s="213">
        <v>3372435</v>
      </c>
      <c r="N7525" s="213">
        <v>3884417</v>
      </c>
      <c r="O7525" s="213">
        <v>3447164</v>
      </c>
      <c r="P7525" s="214">
        <v>2801276</v>
      </c>
    </row>
    <row r="7526" spans="1:16" x14ac:dyDescent="0.25">
      <c r="A7526" s="236" t="s">
        <v>782</v>
      </c>
      <c r="B7526" s="237" t="s">
        <v>7939</v>
      </c>
      <c r="C7526" s="213">
        <v>1398532</v>
      </c>
      <c r="D7526" s="213">
        <v>1502751</v>
      </c>
      <c r="E7526" s="213">
        <v>1819839</v>
      </c>
      <c r="F7526" s="213">
        <v>1970590</v>
      </c>
      <c r="G7526" s="213">
        <v>2054104</v>
      </c>
      <c r="H7526" s="213">
        <v>2293594</v>
      </c>
      <c r="I7526" s="213">
        <v>2552651</v>
      </c>
      <c r="J7526" s="213">
        <v>2594680</v>
      </c>
      <c r="K7526" s="213">
        <v>1834924</v>
      </c>
      <c r="L7526" s="213">
        <v>2090336</v>
      </c>
      <c r="M7526" s="213">
        <v>2355930</v>
      </c>
      <c r="N7526" s="213">
        <v>2240877</v>
      </c>
      <c r="O7526" s="213">
        <v>2419289</v>
      </c>
      <c r="P7526" s="214">
        <v>2437623</v>
      </c>
    </row>
    <row r="7527" spans="1:16" x14ac:dyDescent="0.25">
      <c r="A7527" s="236" t="s">
        <v>314</v>
      </c>
      <c r="B7527" s="237" t="s">
        <v>7463</v>
      </c>
      <c r="C7527" s="213">
        <v>1730002</v>
      </c>
      <c r="D7527" s="213">
        <v>1950890</v>
      </c>
      <c r="E7527" s="213">
        <v>2219547</v>
      </c>
      <c r="F7527" s="213">
        <v>2630582</v>
      </c>
      <c r="G7527" s="213">
        <v>2832265</v>
      </c>
      <c r="H7527" s="213">
        <v>3049942</v>
      </c>
      <c r="I7527" s="213">
        <v>3543494</v>
      </c>
      <c r="J7527" s="213">
        <v>3740559</v>
      </c>
      <c r="K7527" s="213">
        <v>3130359</v>
      </c>
      <c r="L7527" s="213">
        <v>3393641</v>
      </c>
      <c r="M7527" s="213">
        <v>3676461</v>
      </c>
      <c r="N7527" s="213">
        <v>3406572</v>
      </c>
      <c r="O7527" s="213">
        <v>3854139</v>
      </c>
      <c r="P7527" s="214">
        <v>3986658</v>
      </c>
    </row>
    <row r="7528" spans="1:16" x14ac:dyDescent="0.25">
      <c r="A7528" s="236" t="s">
        <v>963</v>
      </c>
      <c r="B7528" s="237" t="s">
        <v>8907</v>
      </c>
      <c r="C7528" s="213">
        <v>455721</v>
      </c>
      <c r="D7528" s="213">
        <v>511016</v>
      </c>
      <c r="E7528" s="213">
        <v>572683</v>
      </c>
      <c r="F7528" s="213">
        <v>698149</v>
      </c>
      <c r="G7528" s="213">
        <v>780001</v>
      </c>
      <c r="H7528" s="213">
        <v>1012071</v>
      </c>
      <c r="I7528" s="213">
        <v>1240248</v>
      </c>
      <c r="J7528" s="213">
        <v>1406742</v>
      </c>
      <c r="K7528" s="213">
        <v>1126019</v>
      </c>
      <c r="L7528" s="213">
        <v>1128515</v>
      </c>
      <c r="M7528" s="213">
        <v>1236168</v>
      </c>
      <c r="N7528" s="213">
        <v>1187472</v>
      </c>
      <c r="O7528" s="213">
        <v>1381918</v>
      </c>
      <c r="P7528" s="214">
        <v>1300921</v>
      </c>
    </row>
    <row r="7529" spans="1:16" x14ac:dyDescent="0.25">
      <c r="A7529" s="236" t="s">
        <v>2633</v>
      </c>
      <c r="B7529" s="237" t="s">
        <v>7192</v>
      </c>
      <c r="C7529" s="213">
        <v>490803</v>
      </c>
      <c r="D7529" s="213">
        <v>534745</v>
      </c>
      <c r="E7529" s="213">
        <v>597369</v>
      </c>
      <c r="F7529" s="213">
        <v>711693</v>
      </c>
      <c r="G7529" s="213">
        <v>835796</v>
      </c>
      <c r="H7529" s="213">
        <v>1021139</v>
      </c>
      <c r="I7529" s="213">
        <v>1245343</v>
      </c>
      <c r="J7529" s="213">
        <v>1429238</v>
      </c>
      <c r="K7529" s="213">
        <v>1148866</v>
      </c>
      <c r="L7529" s="213">
        <v>1194758</v>
      </c>
      <c r="M7529" s="213">
        <v>1413253</v>
      </c>
      <c r="N7529" s="213">
        <v>1341932</v>
      </c>
      <c r="O7529" s="213">
        <v>1429164</v>
      </c>
      <c r="P7529" s="214">
        <v>1581555</v>
      </c>
    </row>
    <row r="7530" spans="1:16" x14ac:dyDescent="0.25">
      <c r="A7530" s="236" t="s">
        <v>1824</v>
      </c>
      <c r="B7530" s="237" t="s">
        <v>7940</v>
      </c>
      <c r="C7530" s="213">
        <v>974936</v>
      </c>
      <c r="D7530" s="213">
        <v>1166518</v>
      </c>
      <c r="E7530" s="213">
        <v>1493567</v>
      </c>
      <c r="F7530" s="213">
        <v>1749395</v>
      </c>
      <c r="G7530" s="213">
        <v>1824606</v>
      </c>
      <c r="H7530" s="213">
        <v>1970731</v>
      </c>
      <c r="I7530" s="213">
        <v>2304364</v>
      </c>
      <c r="J7530" s="213">
        <v>2398402</v>
      </c>
      <c r="K7530" s="213">
        <v>1953054</v>
      </c>
      <c r="L7530" s="213">
        <v>2419480</v>
      </c>
      <c r="M7530" s="213">
        <v>2833107</v>
      </c>
      <c r="N7530" s="213">
        <v>2973227</v>
      </c>
      <c r="O7530" s="213">
        <v>3251964</v>
      </c>
      <c r="P7530" s="214">
        <v>3478063</v>
      </c>
    </row>
    <row r="7531" spans="1:16" x14ac:dyDescent="0.25">
      <c r="A7531" s="236" t="s">
        <v>1698</v>
      </c>
      <c r="B7531" s="237" t="s">
        <v>7193</v>
      </c>
      <c r="C7531" s="213">
        <v>360508</v>
      </c>
      <c r="D7531" s="213">
        <v>374782</v>
      </c>
      <c r="E7531" s="213">
        <v>411044</v>
      </c>
      <c r="F7531" s="213">
        <v>502629</v>
      </c>
      <c r="G7531" s="213">
        <v>588128</v>
      </c>
      <c r="H7531" s="213">
        <v>634663</v>
      </c>
      <c r="I7531" s="213">
        <v>789052</v>
      </c>
      <c r="J7531" s="213">
        <v>835114</v>
      </c>
      <c r="K7531" s="213">
        <v>710559</v>
      </c>
      <c r="L7531" s="213">
        <v>965464</v>
      </c>
      <c r="M7531" s="213">
        <v>1122914</v>
      </c>
      <c r="N7531" s="213">
        <v>1254769</v>
      </c>
      <c r="O7531" s="213">
        <v>1358599</v>
      </c>
      <c r="P7531" s="214">
        <v>1409922</v>
      </c>
    </row>
    <row r="7532" spans="1:16" x14ac:dyDescent="0.25">
      <c r="A7532" s="236" t="s">
        <v>637</v>
      </c>
      <c r="B7532" s="237" t="s">
        <v>5867</v>
      </c>
      <c r="C7532" s="213">
        <v>109991</v>
      </c>
      <c r="D7532" s="213">
        <v>120506</v>
      </c>
      <c r="E7532" s="213">
        <v>130522</v>
      </c>
      <c r="F7532" s="213">
        <v>147576</v>
      </c>
      <c r="G7532" s="213">
        <v>148029</v>
      </c>
      <c r="H7532" s="213">
        <v>158381</v>
      </c>
      <c r="I7532" s="213">
        <v>159135</v>
      </c>
      <c r="J7532" s="213">
        <v>146715</v>
      </c>
      <c r="K7532" s="213">
        <v>165177</v>
      </c>
      <c r="L7532" s="213">
        <v>190294</v>
      </c>
      <c r="M7532" s="213">
        <v>214005</v>
      </c>
      <c r="N7532" s="213">
        <v>197149</v>
      </c>
      <c r="O7532" s="213">
        <v>212067</v>
      </c>
      <c r="P7532" s="214">
        <v>188036</v>
      </c>
    </row>
    <row r="7533" spans="1:16" x14ac:dyDescent="0.25">
      <c r="A7533" s="236" t="s">
        <v>3063</v>
      </c>
      <c r="B7533" s="237" t="s">
        <v>5264</v>
      </c>
      <c r="C7533" s="213">
        <v>59667</v>
      </c>
      <c r="D7533" s="213">
        <v>49972</v>
      </c>
      <c r="E7533" s="213">
        <v>60516</v>
      </c>
      <c r="F7533" s="213">
        <v>69120</v>
      </c>
      <c r="G7533" s="213">
        <v>76218</v>
      </c>
      <c r="H7533" s="213">
        <v>79829</v>
      </c>
      <c r="I7533" s="213">
        <v>92197</v>
      </c>
      <c r="J7533" s="213">
        <v>112475</v>
      </c>
      <c r="K7533" s="213">
        <v>97325</v>
      </c>
      <c r="L7533" s="213">
        <v>117387</v>
      </c>
      <c r="M7533" s="213">
        <v>112065</v>
      </c>
      <c r="N7533" s="213">
        <v>125556</v>
      </c>
      <c r="O7533" s="213">
        <v>145072</v>
      </c>
      <c r="P7533" s="214">
        <v>148535</v>
      </c>
    </row>
    <row r="7534" spans="1:16" x14ac:dyDescent="0.25">
      <c r="A7534" s="236" t="s">
        <v>220</v>
      </c>
      <c r="B7534" s="237" t="s">
        <v>5262</v>
      </c>
      <c r="C7534" s="213">
        <v>8997</v>
      </c>
      <c r="D7534" s="213">
        <v>3225332</v>
      </c>
      <c r="E7534" s="213">
        <v>3983015</v>
      </c>
      <c r="F7534" s="213">
        <v>4664579</v>
      </c>
      <c r="G7534" s="213">
        <v>4873048</v>
      </c>
      <c r="H7534" s="213">
        <v>5645043</v>
      </c>
      <c r="I7534" s="213">
        <v>6914315</v>
      </c>
      <c r="J7534" s="213">
        <v>7879513</v>
      </c>
      <c r="K7534" s="213">
        <v>6701127</v>
      </c>
      <c r="L7534" s="213">
        <v>7574403</v>
      </c>
      <c r="M7534" s="213">
        <v>8534044</v>
      </c>
      <c r="N7534" s="213">
        <v>8626911</v>
      </c>
      <c r="O7534" s="213">
        <v>9283361</v>
      </c>
      <c r="P7534" s="214">
        <v>9575739</v>
      </c>
    </row>
    <row r="7535" spans="1:16" x14ac:dyDescent="0.25">
      <c r="A7535" s="236" t="s">
        <v>10385</v>
      </c>
      <c r="B7535" s="237" t="s">
        <v>10386</v>
      </c>
      <c r="C7535" s="213">
        <v>1372375</v>
      </c>
      <c r="D7535" s="213">
        <v>96225</v>
      </c>
      <c r="E7535" s="213">
        <v>64521</v>
      </c>
      <c r="F7535" s="213">
        <v>56425</v>
      </c>
      <c r="G7535" s="213">
        <v>42368</v>
      </c>
      <c r="H7535" s="213">
        <v>49453</v>
      </c>
      <c r="I7535" s="213">
        <v>79191</v>
      </c>
      <c r="J7535" s="213">
        <v>32523</v>
      </c>
      <c r="K7535" s="213">
        <v>30901</v>
      </c>
      <c r="L7535" s="213">
        <v>2</v>
      </c>
      <c r="M7535" s="213">
        <v>445</v>
      </c>
      <c r="N7535" s="213">
        <v>688</v>
      </c>
      <c r="O7535" s="213">
        <v>0</v>
      </c>
      <c r="P7535" s="214">
        <v>0</v>
      </c>
    </row>
    <row r="7536" spans="1:16" x14ac:dyDescent="0.25">
      <c r="A7536" s="236" t="s">
        <v>10141</v>
      </c>
      <c r="B7536" s="237" t="s">
        <v>10142</v>
      </c>
      <c r="C7536" s="213">
        <v>942627</v>
      </c>
      <c r="D7536" s="213">
        <v>42069</v>
      </c>
      <c r="E7536" s="213">
        <v>42332</v>
      </c>
      <c r="F7536" s="213">
        <v>8707</v>
      </c>
      <c r="G7536" s="213">
        <v>5510</v>
      </c>
      <c r="H7536" s="213">
        <v>8784</v>
      </c>
      <c r="I7536" s="213">
        <v>3182</v>
      </c>
      <c r="J7536" s="213">
        <v>3</v>
      </c>
      <c r="K7536" s="213">
        <v>4</v>
      </c>
      <c r="L7536" s="213">
        <v>0</v>
      </c>
      <c r="M7536" s="213">
        <v>0</v>
      </c>
      <c r="N7536" s="213">
        <v>0</v>
      </c>
      <c r="O7536" s="213">
        <v>0</v>
      </c>
      <c r="P7536" s="214">
        <v>125</v>
      </c>
    </row>
    <row r="7537" spans="1:16" x14ac:dyDescent="0.25">
      <c r="A7537" s="236" t="s">
        <v>1759</v>
      </c>
      <c r="B7537" s="237" t="s">
        <v>5619</v>
      </c>
      <c r="C7537" s="213">
        <v>249169</v>
      </c>
      <c r="D7537" s="213">
        <v>254345</v>
      </c>
      <c r="E7537" s="213">
        <v>261065</v>
      </c>
      <c r="F7537" s="213">
        <v>287590</v>
      </c>
      <c r="G7537" s="213">
        <v>499634</v>
      </c>
      <c r="H7537" s="213">
        <v>648582</v>
      </c>
      <c r="I7537" s="213">
        <v>256778</v>
      </c>
      <c r="J7537" s="213">
        <v>291422</v>
      </c>
      <c r="K7537" s="213">
        <v>312474</v>
      </c>
      <c r="L7537" s="213">
        <v>231159</v>
      </c>
      <c r="M7537" s="213">
        <v>212371</v>
      </c>
      <c r="N7537" s="213">
        <v>175064</v>
      </c>
      <c r="O7537" s="213">
        <v>170893</v>
      </c>
      <c r="P7537" s="214">
        <v>169859</v>
      </c>
    </row>
    <row r="7538" spans="1:16" x14ac:dyDescent="0.25">
      <c r="A7538" s="236" t="s">
        <v>3991</v>
      </c>
      <c r="B7538" s="237" t="s">
        <v>5962</v>
      </c>
      <c r="C7538" s="213">
        <v>2014783</v>
      </c>
      <c r="D7538" s="213">
        <v>2440495</v>
      </c>
      <c r="E7538" s="213">
        <v>2329375</v>
      </c>
      <c r="F7538" s="213">
        <v>2228559</v>
      </c>
      <c r="G7538" s="213">
        <v>1417276</v>
      </c>
      <c r="H7538" s="213">
        <v>848401</v>
      </c>
      <c r="I7538" s="213">
        <v>352425</v>
      </c>
      <c r="J7538" s="213">
        <v>263258</v>
      </c>
      <c r="K7538" s="213">
        <v>135572</v>
      </c>
      <c r="L7538" s="213">
        <v>191380</v>
      </c>
      <c r="M7538" s="213">
        <v>213458</v>
      </c>
      <c r="N7538" s="213">
        <v>154530</v>
      </c>
      <c r="O7538" s="213">
        <v>112195</v>
      </c>
      <c r="P7538" s="214">
        <v>92554</v>
      </c>
    </row>
    <row r="7539" spans="1:16" x14ac:dyDescent="0.25">
      <c r="A7539" s="236" t="s">
        <v>2165</v>
      </c>
      <c r="B7539" s="237" t="s">
        <v>7164</v>
      </c>
      <c r="C7539" s="213">
        <v>86439</v>
      </c>
      <c r="D7539" s="213">
        <v>83605</v>
      </c>
      <c r="E7539" s="213">
        <v>139481</v>
      </c>
      <c r="F7539" s="213">
        <v>140426</v>
      </c>
      <c r="G7539" s="213">
        <v>116784</v>
      </c>
      <c r="H7539" s="213">
        <v>135247</v>
      </c>
      <c r="I7539" s="213">
        <v>179181</v>
      </c>
      <c r="J7539" s="213">
        <v>299881</v>
      </c>
      <c r="K7539" s="213">
        <v>203508</v>
      </c>
      <c r="L7539" s="213">
        <v>130404</v>
      </c>
      <c r="M7539" s="213">
        <v>133070</v>
      </c>
      <c r="N7539" s="213">
        <v>58317</v>
      </c>
      <c r="O7539" s="213">
        <v>61644</v>
      </c>
      <c r="P7539" s="214">
        <v>52942</v>
      </c>
    </row>
    <row r="7540" spans="1:16" x14ac:dyDescent="0.25">
      <c r="A7540" s="236" t="s">
        <v>4738</v>
      </c>
      <c r="B7540" s="237" t="s">
        <v>10000</v>
      </c>
      <c r="C7540" s="213">
        <v>32225</v>
      </c>
      <c r="D7540" s="213">
        <v>31149</v>
      </c>
      <c r="E7540" s="213">
        <v>25736</v>
      </c>
      <c r="F7540" s="213">
        <v>28502</v>
      </c>
      <c r="G7540" s="213">
        <v>28335</v>
      </c>
      <c r="H7540" s="213">
        <v>28504</v>
      </c>
      <c r="I7540" s="213">
        <v>5209</v>
      </c>
      <c r="J7540" s="213">
        <v>2361</v>
      </c>
      <c r="K7540" s="213">
        <v>1054</v>
      </c>
      <c r="L7540" s="213">
        <v>24</v>
      </c>
      <c r="M7540" s="213">
        <v>7</v>
      </c>
      <c r="N7540" s="213">
        <v>225</v>
      </c>
      <c r="O7540" s="213">
        <v>34834</v>
      </c>
      <c r="P7540" s="214">
        <v>28068</v>
      </c>
    </row>
    <row r="7541" spans="1:16" x14ac:dyDescent="0.25">
      <c r="A7541" s="236" t="s">
        <v>1548</v>
      </c>
      <c r="B7541" s="237" t="s">
        <v>9261</v>
      </c>
      <c r="C7541" s="213">
        <v>355452</v>
      </c>
      <c r="D7541" s="213">
        <v>268757</v>
      </c>
      <c r="E7541" s="213">
        <v>214125</v>
      </c>
      <c r="F7541" s="213">
        <v>254279</v>
      </c>
      <c r="G7541" s="213">
        <v>271010</v>
      </c>
      <c r="H7541" s="213">
        <v>281046</v>
      </c>
      <c r="I7541" s="213">
        <v>318413</v>
      </c>
      <c r="J7541" s="213">
        <v>328826</v>
      </c>
      <c r="K7541" s="213">
        <v>316774</v>
      </c>
      <c r="L7541" s="213">
        <v>435065</v>
      </c>
      <c r="M7541" s="213">
        <v>457353</v>
      </c>
      <c r="N7541" s="213">
        <v>1471197</v>
      </c>
      <c r="O7541" s="213">
        <v>1659931</v>
      </c>
      <c r="P7541" s="214">
        <v>530543</v>
      </c>
    </row>
    <row r="7542" spans="1:16" x14ac:dyDescent="0.25">
      <c r="A7542" s="236" t="s">
        <v>4535</v>
      </c>
      <c r="B7542" s="237" t="s">
        <v>5815</v>
      </c>
      <c r="C7542" s="213">
        <v>310770</v>
      </c>
      <c r="D7542" s="213">
        <v>326522</v>
      </c>
      <c r="E7542" s="213">
        <v>313694</v>
      </c>
      <c r="F7542" s="213">
        <v>438124</v>
      </c>
      <c r="G7542" s="213">
        <v>338204</v>
      </c>
      <c r="H7542" s="213">
        <v>333867</v>
      </c>
      <c r="I7542" s="213">
        <v>41232</v>
      </c>
      <c r="J7542" s="213">
        <v>8972</v>
      </c>
      <c r="K7542" s="213">
        <v>263</v>
      </c>
      <c r="L7542" s="213">
        <v>217</v>
      </c>
      <c r="M7542" s="213">
        <v>10</v>
      </c>
      <c r="N7542" s="213">
        <v>82</v>
      </c>
      <c r="O7542" s="213">
        <v>24</v>
      </c>
      <c r="P7542" s="214">
        <v>72</v>
      </c>
    </row>
    <row r="7543" spans="1:16" x14ac:dyDescent="0.25">
      <c r="A7543" s="236" t="s">
        <v>4536</v>
      </c>
      <c r="B7543" s="237" t="s">
        <v>6099</v>
      </c>
      <c r="C7543" s="213">
        <v>1126022</v>
      </c>
      <c r="D7543" s="213">
        <v>1270570</v>
      </c>
      <c r="E7543" s="213">
        <v>1657370</v>
      </c>
      <c r="F7543" s="213">
        <v>1838672</v>
      </c>
      <c r="G7543" s="213">
        <v>1899953</v>
      </c>
      <c r="H7543" s="213">
        <v>2078211</v>
      </c>
      <c r="I7543" s="213">
        <v>168332</v>
      </c>
      <c r="J7543" s="213">
        <v>52668</v>
      </c>
      <c r="K7543" s="213">
        <v>17992</v>
      </c>
      <c r="L7543" s="213">
        <v>16143</v>
      </c>
      <c r="M7543" s="213">
        <v>1663</v>
      </c>
      <c r="N7543" s="213">
        <v>1794</v>
      </c>
      <c r="O7543" s="213">
        <v>2562</v>
      </c>
      <c r="P7543" s="214">
        <v>3122</v>
      </c>
    </row>
    <row r="7544" spans="1:16" x14ac:dyDescent="0.25">
      <c r="A7544" s="236" t="s">
        <v>6280</v>
      </c>
      <c r="B7544" s="237" t="s">
        <v>6281</v>
      </c>
      <c r="C7544" s="213">
        <v>0</v>
      </c>
      <c r="D7544" s="213">
        <v>0</v>
      </c>
      <c r="E7544" s="213">
        <v>0</v>
      </c>
      <c r="F7544" s="213">
        <v>0</v>
      </c>
      <c r="G7544" s="213">
        <v>0</v>
      </c>
      <c r="H7544" s="213">
        <v>0</v>
      </c>
      <c r="I7544" s="213">
        <v>223155</v>
      </c>
      <c r="J7544" s="213">
        <v>257147</v>
      </c>
      <c r="K7544" s="213">
        <v>143500</v>
      </c>
      <c r="L7544" s="213">
        <v>151637</v>
      </c>
      <c r="M7544" s="213">
        <v>173256</v>
      </c>
      <c r="N7544" s="213">
        <v>152628</v>
      </c>
      <c r="O7544" s="213">
        <v>148553</v>
      </c>
      <c r="P7544" s="214">
        <v>150769</v>
      </c>
    </row>
    <row r="7545" spans="1:16" x14ac:dyDescent="0.25">
      <c r="A7545" s="236" t="s">
        <v>7214</v>
      </c>
      <c r="B7545" s="237" t="s">
        <v>7215</v>
      </c>
      <c r="C7545" s="213">
        <v>0</v>
      </c>
      <c r="D7545" s="213">
        <v>0</v>
      </c>
      <c r="E7545" s="213">
        <v>0</v>
      </c>
      <c r="F7545" s="213">
        <v>0</v>
      </c>
      <c r="G7545" s="213">
        <v>0</v>
      </c>
      <c r="H7545" s="213">
        <v>0</v>
      </c>
      <c r="I7545" s="213">
        <v>1344055</v>
      </c>
      <c r="J7545" s="213">
        <v>1750850</v>
      </c>
      <c r="K7545" s="213">
        <v>1505118</v>
      </c>
      <c r="L7545" s="213">
        <v>2024240</v>
      </c>
      <c r="M7545" s="213">
        <v>2300174</v>
      </c>
      <c r="N7545" s="213">
        <v>2294719</v>
      </c>
      <c r="O7545" s="213">
        <v>2427448</v>
      </c>
      <c r="P7545" s="214">
        <v>2298310</v>
      </c>
    </row>
    <row r="7546" spans="1:16" x14ac:dyDescent="0.25">
      <c r="A7546" s="236" t="s">
        <v>3824</v>
      </c>
      <c r="B7546" s="237" t="s">
        <v>7165</v>
      </c>
      <c r="C7546" s="213">
        <v>463394</v>
      </c>
      <c r="D7546" s="213">
        <v>461799</v>
      </c>
      <c r="E7546" s="213">
        <v>493168</v>
      </c>
      <c r="F7546" s="213">
        <v>571673</v>
      </c>
      <c r="G7546" s="213">
        <v>545135</v>
      </c>
      <c r="H7546" s="213">
        <v>530624</v>
      </c>
      <c r="I7546" s="213">
        <v>584908</v>
      </c>
      <c r="J7546" s="213">
        <v>603630</v>
      </c>
      <c r="K7546" s="213">
        <v>665471</v>
      </c>
      <c r="L7546" s="213">
        <v>776730</v>
      </c>
      <c r="M7546" s="213">
        <v>742139</v>
      </c>
      <c r="N7546" s="213">
        <v>699200</v>
      </c>
      <c r="O7546" s="213">
        <v>446761</v>
      </c>
      <c r="P7546" s="214">
        <v>311762</v>
      </c>
    </row>
    <row r="7547" spans="1:16" x14ac:dyDescent="0.25">
      <c r="A7547" s="236" t="s">
        <v>1386</v>
      </c>
      <c r="B7547" s="237" t="s">
        <v>7941</v>
      </c>
      <c r="C7547" s="213">
        <v>732942</v>
      </c>
      <c r="D7547" s="213">
        <v>760992</v>
      </c>
      <c r="E7547" s="213">
        <v>872417</v>
      </c>
      <c r="F7547" s="213">
        <v>1084477</v>
      </c>
      <c r="G7547" s="213">
        <v>1091812</v>
      </c>
      <c r="H7547" s="213">
        <v>1184714</v>
      </c>
      <c r="I7547" s="213">
        <v>1413805</v>
      </c>
      <c r="J7547" s="213">
        <v>1659592</v>
      </c>
      <c r="K7547" s="213">
        <v>1389173</v>
      </c>
      <c r="L7547" s="213">
        <v>1654969</v>
      </c>
      <c r="M7547" s="213">
        <v>1761761</v>
      </c>
      <c r="N7547" s="213">
        <v>1817667</v>
      </c>
      <c r="O7547" s="213">
        <v>1979462</v>
      </c>
      <c r="P7547" s="214">
        <v>2019731</v>
      </c>
    </row>
    <row r="7548" spans="1:16" x14ac:dyDescent="0.25">
      <c r="A7548" s="236" t="s">
        <v>3875</v>
      </c>
      <c r="B7548" s="237" t="s">
        <v>9633</v>
      </c>
      <c r="C7548" s="213">
        <v>557380</v>
      </c>
      <c r="D7548" s="213">
        <v>541712</v>
      </c>
      <c r="E7548" s="213">
        <v>631373</v>
      </c>
      <c r="F7548" s="213">
        <v>780707</v>
      </c>
      <c r="G7548" s="213">
        <v>782506</v>
      </c>
      <c r="H7548" s="213">
        <v>778732</v>
      </c>
      <c r="I7548" s="213">
        <v>743709</v>
      </c>
      <c r="J7548" s="213">
        <v>700942</v>
      </c>
      <c r="K7548" s="213">
        <v>660482</v>
      </c>
      <c r="L7548" s="213">
        <v>1078135</v>
      </c>
      <c r="M7548" s="213">
        <v>1256359</v>
      </c>
      <c r="N7548" s="213">
        <v>1092756</v>
      </c>
      <c r="O7548" s="213">
        <v>1047551</v>
      </c>
      <c r="P7548" s="214">
        <v>475981</v>
      </c>
    </row>
    <row r="7549" spans="1:16" x14ac:dyDescent="0.25">
      <c r="A7549" s="236" t="s">
        <v>1673</v>
      </c>
      <c r="B7549" s="237" t="s">
        <v>8324</v>
      </c>
      <c r="C7549" s="213">
        <v>363159</v>
      </c>
      <c r="D7549" s="213">
        <v>355210</v>
      </c>
      <c r="E7549" s="213">
        <v>369447</v>
      </c>
      <c r="F7549" s="213">
        <v>396944</v>
      </c>
      <c r="G7549" s="213">
        <v>427557</v>
      </c>
      <c r="H7549" s="213">
        <v>434514</v>
      </c>
      <c r="I7549" s="213">
        <v>466465</v>
      </c>
      <c r="J7549" s="213">
        <v>493589</v>
      </c>
      <c r="K7549" s="213">
        <v>438324</v>
      </c>
      <c r="L7549" s="213">
        <v>463996</v>
      </c>
      <c r="M7549" s="213">
        <v>489320</v>
      </c>
      <c r="N7549" s="213">
        <v>478333</v>
      </c>
      <c r="O7549" s="213">
        <v>513559</v>
      </c>
      <c r="P7549" s="214">
        <v>501574</v>
      </c>
    </row>
    <row r="7550" spans="1:16" x14ac:dyDescent="0.25">
      <c r="A7550" s="236" t="s">
        <v>2778</v>
      </c>
      <c r="B7550" s="237" t="s">
        <v>7942</v>
      </c>
      <c r="C7550" s="213">
        <v>761043</v>
      </c>
      <c r="D7550" s="213">
        <v>868317</v>
      </c>
      <c r="E7550" s="213">
        <v>1107112</v>
      </c>
      <c r="F7550" s="213">
        <v>1377207</v>
      </c>
      <c r="G7550" s="213">
        <v>1543282</v>
      </c>
      <c r="H7550" s="213">
        <v>1817968</v>
      </c>
      <c r="I7550" s="213">
        <v>1570602</v>
      </c>
      <c r="J7550" s="213">
        <v>929785</v>
      </c>
      <c r="K7550" s="213">
        <v>874403</v>
      </c>
      <c r="L7550" s="213">
        <v>951258</v>
      </c>
      <c r="M7550" s="213">
        <v>1033746</v>
      </c>
      <c r="N7550" s="213">
        <v>992350</v>
      </c>
      <c r="O7550" s="213">
        <v>979144</v>
      </c>
      <c r="P7550" s="214">
        <v>1085627</v>
      </c>
    </row>
    <row r="7551" spans="1:16" x14ac:dyDescent="0.25">
      <c r="A7551" s="236" t="s">
        <v>2502</v>
      </c>
      <c r="B7551" s="237" t="s">
        <v>5351</v>
      </c>
      <c r="C7551" s="213">
        <v>363917</v>
      </c>
      <c r="D7551" s="213">
        <v>402569</v>
      </c>
      <c r="E7551" s="213">
        <v>449246</v>
      </c>
      <c r="F7551" s="213">
        <v>508495</v>
      </c>
      <c r="G7551" s="213">
        <v>526443</v>
      </c>
      <c r="H7551" s="213">
        <v>628973</v>
      </c>
      <c r="I7551" s="213">
        <v>770881</v>
      </c>
      <c r="J7551" s="213">
        <v>802376</v>
      </c>
      <c r="K7551" s="213">
        <v>515370</v>
      </c>
      <c r="L7551" s="213">
        <v>517850</v>
      </c>
      <c r="M7551" s="213">
        <v>600331</v>
      </c>
      <c r="N7551" s="213">
        <v>567024</v>
      </c>
      <c r="O7551" s="213">
        <v>604496</v>
      </c>
      <c r="P7551" s="214">
        <v>613932</v>
      </c>
    </row>
    <row r="7552" spans="1:16" x14ac:dyDescent="0.25">
      <c r="A7552" s="236" t="s">
        <v>1837</v>
      </c>
      <c r="B7552" s="237" t="s">
        <v>8896</v>
      </c>
      <c r="C7552" s="213">
        <v>731342</v>
      </c>
      <c r="D7552" s="213">
        <v>805612</v>
      </c>
      <c r="E7552" s="213">
        <v>994032</v>
      </c>
      <c r="F7552" s="213">
        <v>1202798</v>
      </c>
      <c r="G7552" s="213">
        <v>1437151</v>
      </c>
      <c r="H7552" s="213">
        <v>1680726</v>
      </c>
      <c r="I7552" s="213">
        <v>1903414</v>
      </c>
      <c r="J7552" s="213">
        <v>1987892</v>
      </c>
      <c r="K7552" s="213">
        <v>1600574</v>
      </c>
      <c r="L7552" s="213">
        <v>1613032</v>
      </c>
      <c r="M7552" s="213">
        <v>1823228</v>
      </c>
      <c r="N7552" s="213">
        <v>1814613</v>
      </c>
      <c r="O7552" s="213">
        <v>1981149</v>
      </c>
      <c r="P7552" s="214">
        <v>1974924</v>
      </c>
    </row>
    <row r="7553" spans="1:16" x14ac:dyDescent="0.25">
      <c r="A7553" s="236" t="s">
        <v>795</v>
      </c>
      <c r="B7553" s="237" t="s">
        <v>6867</v>
      </c>
      <c r="C7553" s="213">
        <v>846557</v>
      </c>
      <c r="D7553" s="213">
        <v>937072</v>
      </c>
      <c r="E7553" s="213">
        <v>1087616</v>
      </c>
      <c r="F7553" s="213">
        <v>1404944</v>
      </c>
      <c r="G7553" s="213">
        <v>1698856</v>
      </c>
      <c r="H7553" s="213">
        <v>2049196</v>
      </c>
      <c r="I7553" s="213">
        <v>2671989</v>
      </c>
      <c r="J7553" s="213">
        <v>3136683</v>
      </c>
      <c r="K7553" s="213">
        <v>2605177</v>
      </c>
      <c r="L7553" s="213">
        <v>2439992</v>
      </c>
      <c r="M7553" s="213">
        <v>2765327</v>
      </c>
      <c r="N7553" s="213">
        <v>2419580</v>
      </c>
      <c r="O7553" s="213">
        <v>2238253</v>
      </c>
      <c r="P7553" s="214">
        <v>2465183</v>
      </c>
    </row>
    <row r="7554" spans="1:16" x14ac:dyDescent="0.25">
      <c r="A7554" s="236" t="s">
        <v>1358</v>
      </c>
      <c r="B7554" s="237" t="s">
        <v>5530</v>
      </c>
      <c r="C7554" s="213">
        <v>958421</v>
      </c>
      <c r="D7554" s="213">
        <v>991549</v>
      </c>
      <c r="E7554" s="213">
        <v>1274316</v>
      </c>
      <c r="F7554" s="213">
        <v>1652687</v>
      </c>
      <c r="G7554" s="213">
        <v>2064723</v>
      </c>
      <c r="H7554" s="213">
        <v>3121124</v>
      </c>
      <c r="I7554" s="213">
        <v>3023521</v>
      </c>
      <c r="J7554" s="213">
        <v>2182342</v>
      </c>
      <c r="K7554" s="213">
        <v>1810405</v>
      </c>
      <c r="L7554" s="213">
        <v>2604682</v>
      </c>
      <c r="M7554" s="213">
        <v>3109722</v>
      </c>
      <c r="N7554" s="213">
        <v>2846879</v>
      </c>
      <c r="O7554" s="213">
        <v>2984636</v>
      </c>
      <c r="P7554" s="214">
        <v>2444688</v>
      </c>
    </row>
    <row r="7555" spans="1:16" x14ac:dyDescent="0.25">
      <c r="A7555" s="236" t="s">
        <v>83</v>
      </c>
      <c r="B7555" s="237" t="s">
        <v>9525</v>
      </c>
      <c r="C7555" s="213">
        <v>3771841</v>
      </c>
      <c r="D7555" s="213">
        <v>3841831</v>
      </c>
      <c r="E7555" s="213">
        <v>2005282</v>
      </c>
      <c r="F7555" s="213">
        <v>2400090</v>
      </c>
      <c r="G7555" s="213">
        <v>3311821</v>
      </c>
      <c r="H7555" s="213">
        <v>1647165</v>
      </c>
      <c r="I7555" s="213">
        <v>1994458</v>
      </c>
      <c r="J7555" s="213">
        <v>2782118</v>
      </c>
      <c r="K7555" s="213">
        <v>2004489</v>
      </c>
      <c r="L7555" s="213">
        <v>3184839</v>
      </c>
      <c r="M7555" s="213">
        <v>3181346</v>
      </c>
      <c r="N7555" s="213">
        <v>2629719</v>
      </c>
      <c r="O7555" s="213">
        <v>2299613</v>
      </c>
      <c r="P7555" s="214">
        <v>2418305</v>
      </c>
    </row>
    <row r="7556" spans="1:16" x14ac:dyDescent="0.25">
      <c r="A7556" s="236" t="s">
        <v>483</v>
      </c>
      <c r="B7556" s="237" t="s">
        <v>5232</v>
      </c>
      <c r="C7556" s="213">
        <v>300273</v>
      </c>
      <c r="D7556" s="213">
        <v>347792</v>
      </c>
      <c r="E7556" s="213">
        <v>514212</v>
      </c>
      <c r="F7556" s="213">
        <v>387329</v>
      </c>
      <c r="G7556" s="213">
        <v>421681</v>
      </c>
      <c r="H7556" s="213">
        <v>201331</v>
      </c>
      <c r="I7556" s="213">
        <v>254210</v>
      </c>
      <c r="J7556" s="213">
        <v>294339</v>
      </c>
      <c r="K7556" s="213">
        <v>201278</v>
      </c>
      <c r="L7556" s="213">
        <v>487532</v>
      </c>
      <c r="M7556" s="213">
        <v>549672</v>
      </c>
      <c r="N7556" s="213">
        <v>1014605</v>
      </c>
      <c r="O7556" s="213">
        <v>534148</v>
      </c>
      <c r="P7556" s="214">
        <v>333219</v>
      </c>
    </row>
    <row r="7557" spans="1:16" x14ac:dyDescent="0.25">
      <c r="A7557" s="236" t="s">
        <v>4097</v>
      </c>
      <c r="B7557" s="237" t="s">
        <v>10058</v>
      </c>
      <c r="C7557" s="213">
        <v>215875</v>
      </c>
      <c r="D7557" s="213">
        <v>241555</v>
      </c>
      <c r="E7557" s="213">
        <v>226600</v>
      </c>
      <c r="F7557" s="213">
        <v>152990</v>
      </c>
      <c r="G7557" s="213">
        <v>192455</v>
      </c>
      <c r="H7557" s="213">
        <v>302533</v>
      </c>
      <c r="I7557" s="213">
        <v>391046</v>
      </c>
      <c r="J7557" s="213">
        <v>367038</v>
      </c>
      <c r="K7557" s="213">
        <v>449015</v>
      </c>
      <c r="L7557" s="213">
        <v>284469</v>
      </c>
      <c r="M7557" s="213">
        <v>310797</v>
      </c>
      <c r="N7557" s="213">
        <v>264682</v>
      </c>
      <c r="O7557" s="213">
        <v>681804</v>
      </c>
      <c r="P7557" s="214">
        <v>277595</v>
      </c>
    </row>
    <row r="7558" spans="1:16" x14ac:dyDescent="0.25">
      <c r="A7558" s="236" t="s">
        <v>15</v>
      </c>
      <c r="B7558" s="237" t="s">
        <v>5211</v>
      </c>
      <c r="C7558" s="213">
        <v>14165472</v>
      </c>
      <c r="D7558" s="213">
        <v>19672854</v>
      </c>
      <c r="E7558" s="213">
        <v>24222979</v>
      </c>
      <c r="F7558" s="213">
        <v>29651683</v>
      </c>
      <c r="G7558" s="213">
        <v>32493695</v>
      </c>
      <c r="H7558" s="213">
        <v>33948074</v>
      </c>
      <c r="I7558" s="213">
        <v>34617023</v>
      </c>
      <c r="J7558" s="213">
        <v>33483063</v>
      </c>
      <c r="K7558" s="213">
        <v>21942745</v>
      </c>
      <c r="L7558" s="213">
        <v>32581939</v>
      </c>
      <c r="M7558" s="213">
        <v>43784257</v>
      </c>
      <c r="N7558" s="213">
        <v>43409123</v>
      </c>
      <c r="O7558" s="213">
        <v>45803267</v>
      </c>
      <c r="P7558" s="214">
        <v>45359604</v>
      </c>
    </row>
    <row r="7559" spans="1:16" x14ac:dyDescent="0.25">
      <c r="A7559" s="236" t="s">
        <v>19</v>
      </c>
      <c r="B7559" s="237" t="s">
        <v>5247</v>
      </c>
      <c r="C7559" s="213">
        <v>26966102</v>
      </c>
      <c r="D7559" s="213">
        <v>32593389</v>
      </c>
      <c r="E7559" s="213">
        <v>34539949</v>
      </c>
      <c r="F7559" s="213">
        <v>41153569</v>
      </c>
      <c r="G7559" s="213">
        <v>52120237</v>
      </c>
      <c r="H7559" s="213">
        <v>50608863</v>
      </c>
      <c r="I7559" s="213">
        <v>62333517</v>
      </c>
      <c r="J7559" s="213">
        <v>72268195</v>
      </c>
      <c r="K7559" s="213">
        <v>58856724</v>
      </c>
      <c r="L7559" s="213">
        <v>86073806</v>
      </c>
      <c r="M7559" s="213">
        <v>105995709</v>
      </c>
      <c r="N7559" s="213">
        <v>85476263</v>
      </c>
      <c r="O7559" s="213">
        <v>98306568</v>
      </c>
      <c r="P7559" s="214">
        <v>96165945</v>
      </c>
    </row>
    <row r="7560" spans="1:16" x14ac:dyDescent="0.25">
      <c r="A7560" s="236" t="s">
        <v>1092</v>
      </c>
      <c r="B7560" s="237" t="s">
        <v>5329</v>
      </c>
      <c r="C7560" s="213">
        <v>196176</v>
      </c>
      <c r="D7560" s="213">
        <v>226607</v>
      </c>
      <c r="E7560" s="213">
        <v>303750</v>
      </c>
      <c r="F7560" s="213">
        <v>285013</v>
      </c>
      <c r="G7560" s="213">
        <v>316933</v>
      </c>
      <c r="H7560" s="213">
        <v>374192</v>
      </c>
      <c r="I7560" s="213">
        <v>430445</v>
      </c>
      <c r="J7560" s="213">
        <v>389131</v>
      </c>
      <c r="K7560" s="213">
        <v>309365</v>
      </c>
      <c r="L7560" s="213">
        <v>2215446</v>
      </c>
      <c r="M7560" s="213">
        <v>527858</v>
      </c>
      <c r="N7560" s="213">
        <v>855753</v>
      </c>
      <c r="O7560" s="213">
        <v>2010106</v>
      </c>
      <c r="P7560" s="214">
        <v>2016881</v>
      </c>
    </row>
    <row r="7561" spans="1:16" x14ac:dyDescent="0.25">
      <c r="A7561" s="236" t="s">
        <v>3428</v>
      </c>
      <c r="B7561" s="237" t="s">
        <v>10974</v>
      </c>
      <c r="C7561" s="213">
        <v>848140</v>
      </c>
      <c r="D7561" s="213">
        <v>910429</v>
      </c>
      <c r="E7561" s="213">
        <v>891071</v>
      </c>
      <c r="F7561" s="213">
        <v>1198346</v>
      </c>
      <c r="G7561" s="213">
        <v>1238342</v>
      </c>
      <c r="H7561" s="213">
        <v>1358984</v>
      </c>
      <c r="I7561" s="213">
        <v>1496205</v>
      </c>
      <c r="J7561" s="213">
        <v>2101651</v>
      </c>
      <c r="K7561" s="213">
        <v>1651947</v>
      </c>
      <c r="L7561" s="213">
        <v>1968307</v>
      </c>
      <c r="M7561" s="213">
        <v>2555164</v>
      </c>
      <c r="N7561" s="213">
        <v>2841244</v>
      </c>
      <c r="O7561" s="213">
        <v>4417375</v>
      </c>
      <c r="P7561" s="214">
        <v>5119010</v>
      </c>
    </row>
    <row r="7562" spans="1:16" x14ac:dyDescent="0.25">
      <c r="A7562" s="236" t="s">
        <v>1429</v>
      </c>
      <c r="B7562" s="237" t="s">
        <v>5598</v>
      </c>
      <c r="C7562" s="213">
        <v>715261</v>
      </c>
      <c r="D7562" s="213">
        <v>781207</v>
      </c>
      <c r="E7562" s="213">
        <v>826284</v>
      </c>
      <c r="F7562" s="213">
        <v>957129</v>
      </c>
      <c r="G7562" s="213">
        <v>1078198</v>
      </c>
      <c r="H7562" s="213">
        <v>1165316</v>
      </c>
      <c r="I7562" s="213">
        <v>1400820</v>
      </c>
      <c r="J7562" s="213">
        <v>1619622</v>
      </c>
      <c r="K7562" s="213">
        <v>1374211</v>
      </c>
      <c r="L7562" s="213">
        <v>1430642</v>
      </c>
      <c r="M7562" s="213">
        <v>2471337</v>
      </c>
      <c r="N7562" s="213">
        <v>1778794</v>
      </c>
      <c r="O7562" s="213">
        <v>2383401</v>
      </c>
      <c r="P7562" s="214">
        <v>13617616</v>
      </c>
    </row>
    <row r="7563" spans="1:16" x14ac:dyDescent="0.25">
      <c r="A7563" s="236" t="s">
        <v>2389</v>
      </c>
      <c r="B7563" s="237" t="s">
        <v>9526</v>
      </c>
      <c r="C7563" s="213">
        <v>92733</v>
      </c>
      <c r="D7563" s="213">
        <v>78737</v>
      </c>
      <c r="E7563" s="213">
        <v>78716</v>
      </c>
      <c r="F7563" s="213">
        <v>99780</v>
      </c>
      <c r="G7563" s="213">
        <v>91380</v>
      </c>
      <c r="H7563" s="213">
        <v>101050</v>
      </c>
      <c r="I7563" s="213">
        <v>99422</v>
      </c>
      <c r="J7563" s="213">
        <v>124762</v>
      </c>
      <c r="K7563" s="213">
        <v>86235</v>
      </c>
      <c r="L7563" s="213">
        <v>135563</v>
      </c>
      <c r="M7563" s="213">
        <v>188044</v>
      </c>
      <c r="N7563" s="213">
        <v>223478</v>
      </c>
      <c r="O7563" s="213">
        <v>197669</v>
      </c>
      <c r="P7563" s="214">
        <v>250344</v>
      </c>
    </row>
    <row r="7564" spans="1:16" x14ac:dyDescent="0.25">
      <c r="A7564" s="236" t="s">
        <v>3256</v>
      </c>
      <c r="B7564" s="237" t="s">
        <v>9713</v>
      </c>
      <c r="C7564" s="213">
        <v>265244</v>
      </c>
      <c r="D7564" s="213">
        <v>265347</v>
      </c>
      <c r="E7564" s="213">
        <v>276670</v>
      </c>
      <c r="F7564" s="213">
        <v>334282</v>
      </c>
      <c r="G7564" s="213">
        <v>332737</v>
      </c>
      <c r="H7564" s="213">
        <v>350857</v>
      </c>
      <c r="I7564" s="213">
        <v>444505</v>
      </c>
      <c r="J7564" s="213">
        <v>431238</v>
      </c>
      <c r="K7564" s="213">
        <v>338020</v>
      </c>
      <c r="L7564" s="213">
        <v>514256</v>
      </c>
      <c r="M7564" s="213">
        <v>791985</v>
      </c>
      <c r="N7564" s="213">
        <v>719553</v>
      </c>
      <c r="O7564" s="213">
        <v>833970</v>
      </c>
      <c r="P7564" s="214">
        <v>1138671</v>
      </c>
    </row>
    <row r="7565" spans="1:16" x14ac:dyDescent="0.25">
      <c r="A7565" s="236" t="s">
        <v>1934</v>
      </c>
      <c r="B7565" s="237" t="s">
        <v>5519</v>
      </c>
      <c r="C7565" s="213">
        <v>308741</v>
      </c>
      <c r="D7565" s="213">
        <v>248436</v>
      </c>
      <c r="E7565" s="213">
        <v>235743</v>
      </c>
      <c r="F7565" s="213">
        <v>263897</v>
      </c>
      <c r="G7565" s="213">
        <v>305209</v>
      </c>
      <c r="H7565" s="213">
        <v>304771</v>
      </c>
      <c r="I7565" s="213">
        <v>341961</v>
      </c>
      <c r="J7565" s="213">
        <v>324358</v>
      </c>
      <c r="K7565" s="213">
        <v>366140</v>
      </c>
      <c r="L7565" s="213">
        <v>426385</v>
      </c>
      <c r="M7565" s="213">
        <v>548379</v>
      </c>
      <c r="N7565" s="213">
        <v>407330</v>
      </c>
      <c r="O7565" s="213">
        <v>409995</v>
      </c>
      <c r="P7565" s="214">
        <v>401722</v>
      </c>
    </row>
    <row r="7566" spans="1:16" x14ac:dyDescent="0.25">
      <c r="A7566" s="236" t="s">
        <v>1250</v>
      </c>
      <c r="B7566" s="237" t="s">
        <v>10275</v>
      </c>
      <c r="C7566" s="213">
        <v>20191</v>
      </c>
      <c r="D7566" s="213">
        <v>15793</v>
      </c>
      <c r="E7566" s="213">
        <v>33946</v>
      </c>
      <c r="F7566" s="213">
        <v>72859</v>
      </c>
      <c r="G7566" s="213">
        <v>61732</v>
      </c>
      <c r="H7566" s="213">
        <v>81609</v>
      </c>
      <c r="I7566" s="213">
        <v>30224</v>
      </c>
      <c r="J7566" s="213">
        <v>15036</v>
      </c>
      <c r="K7566" s="213">
        <v>10800</v>
      </c>
      <c r="L7566" s="213">
        <v>33363</v>
      </c>
      <c r="M7566" s="213">
        <v>42019</v>
      </c>
      <c r="N7566" s="213">
        <v>20836</v>
      </c>
      <c r="O7566" s="213">
        <v>22841</v>
      </c>
      <c r="P7566" s="214">
        <v>23268</v>
      </c>
    </row>
    <row r="7567" spans="1:16" x14ac:dyDescent="0.25">
      <c r="A7567" s="236" t="s">
        <v>3253</v>
      </c>
      <c r="B7567" s="237" t="s">
        <v>5668</v>
      </c>
      <c r="C7567" s="213">
        <v>2651372</v>
      </c>
      <c r="D7567" s="213">
        <v>3144133</v>
      </c>
      <c r="E7567" s="213">
        <v>3425318</v>
      </c>
      <c r="F7567" s="213">
        <v>4242434</v>
      </c>
      <c r="G7567" s="213">
        <v>5104386</v>
      </c>
      <c r="H7567" s="213">
        <v>8894764</v>
      </c>
      <c r="I7567" s="213">
        <v>10403048</v>
      </c>
      <c r="J7567" s="213">
        <v>12741632</v>
      </c>
      <c r="K7567" s="213">
        <v>9788054</v>
      </c>
      <c r="L7567" s="213">
        <v>14329673</v>
      </c>
      <c r="M7567" s="213">
        <v>29364415</v>
      </c>
      <c r="N7567" s="213">
        <v>25745041</v>
      </c>
      <c r="O7567" s="213">
        <v>20316310</v>
      </c>
      <c r="P7567" s="214">
        <v>16468777</v>
      </c>
    </row>
    <row r="7568" spans="1:16" x14ac:dyDescent="0.25">
      <c r="A7568" s="236" t="s">
        <v>3748</v>
      </c>
      <c r="B7568" s="237" t="s">
        <v>10387</v>
      </c>
      <c r="C7568" s="213">
        <v>243420</v>
      </c>
      <c r="D7568" s="213">
        <v>197176</v>
      </c>
      <c r="E7568" s="213">
        <v>895373</v>
      </c>
      <c r="F7568" s="213">
        <v>86149</v>
      </c>
      <c r="G7568" s="213">
        <v>123681</v>
      </c>
      <c r="H7568" s="213">
        <v>268074</v>
      </c>
      <c r="I7568" s="213">
        <v>194749</v>
      </c>
      <c r="J7568" s="213">
        <v>144062</v>
      </c>
      <c r="K7568" s="213">
        <v>372840</v>
      </c>
      <c r="L7568" s="213">
        <v>427344</v>
      </c>
      <c r="M7568" s="213">
        <v>817117</v>
      </c>
      <c r="N7568" s="213">
        <v>520618</v>
      </c>
      <c r="O7568" s="213">
        <v>540092</v>
      </c>
      <c r="P7568" s="214">
        <v>682009</v>
      </c>
    </row>
    <row r="7569" spans="1:16" x14ac:dyDescent="0.25">
      <c r="A7569" s="236" t="s">
        <v>3857</v>
      </c>
      <c r="B7569" s="237" t="s">
        <v>5444</v>
      </c>
      <c r="C7569" s="213">
        <v>12320012</v>
      </c>
      <c r="D7569" s="213">
        <v>14446912</v>
      </c>
      <c r="E7569" s="213">
        <v>20313296</v>
      </c>
      <c r="F7569" s="213">
        <v>24553859</v>
      </c>
      <c r="G7569" s="213">
        <v>24508865</v>
      </c>
      <c r="H7569" s="213">
        <v>36443729</v>
      </c>
      <c r="I7569" s="213">
        <v>46744057</v>
      </c>
      <c r="J7569" s="213">
        <v>73974750</v>
      </c>
      <c r="K7569" s="213">
        <v>84409189</v>
      </c>
      <c r="L7569" s="213">
        <v>110942316</v>
      </c>
      <c r="M7569" s="213">
        <v>164808705</v>
      </c>
      <c r="N7569" s="213">
        <v>216890329</v>
      </c>
      <c r="O7569" s="213">
        <v>214662316</v>
      </c>
      <c r="P7569" s="214">
        <v>159913995</v>
      </c>
    </row>
    <row r="7570" spans="1:16" x14ac:dyDescent="0.25">
      <c r="A7570" s="236" t="s">
        <v>3</v>
      </c>
      <c r="B7570" s="237" t="s">
        <v>5245</v>
      </c>
      <c r="C7570" s="213">
        <v>7226803</v>
      </c>
      <c r="D7570" s="213">
        <v>7288483</v>
      </c>
      <c r="E7570" s="213">
        <v>9642158</v>
      </c>
      <c r="F7570" s="213">
        <v>12261095</v>
      </c>
      <c r="G7570" s="213">
        <v>10705378</v>
      </c>
      <c r="H7570" s="213">
        <v>17716497</v>
      </c>
      <c r="I7570" s="213">
        <v>20691975</v>
      </c>
      <c r="J7570" s="213">
        <v>27180555</v>
      </c>
      <c r="K7570" s="213">
        <v>28145020</v>
      </c>
      <c r="L7570" s="213">
        <v>33548602</v>
      </c>
      <c r="M7570" s="213">
        <v>51698439</v>
      </c>
      <c r="N7570" s="213">
        <v>53598011</v>
      </c>
      <c r="O7570" s="213">
        <v>121543518</v>
      </c>
      <c r="P7570" s="214">
        <v>61833655</v>
      </c>
    </row>
    <row r="7571" spans="1:16" x14ac:dyDescent="0.25">
      <c r="A7571" s="236" t="s">
        <v>54</v>
      </c>
      <c r="B7571" s="237" t="s">
        <v>9590</v>
      </c>
      <c r="C7571" s="213">
        <v>0</v>
      </c>
      <c r="D7571" s="213">
        <v>1286123</v>
      </c>
      <c r="E7571" s="213">
        <v>2323556</v>
      </c>
      <c r="F7571" s="213">
        <v>2440327</v>
      </c>
      <c r="G7571" s="213">
        <v>2795561</v>
      </c>
      <c r="H7571" s="213">
        <v>3538195</v>
      </c>
      <c r="I7571" s="213">
        <v>4898734</v>
      </c>
      <c r="J7571" s="213">
        <v>5821895</v>
      </c>
      <c r="K7571" s="213">
        <v>6210414</v>
      </c>
      <c r="L7571" s="213">
        <v>8527340</v>
      </c>
      <c r="M7571" s="213">
        <v>16811826</v>
      </c>
      <c r="N7571" s="213">
        <v>11929494</v>
      </c>
      <c r="O7571" s="213">
        <v>6092873</v>
      </c>
      <c r="P7571" s="214">
        <v>4380503</v>
      </c>
    </row>
    <row r="7572" spans="1:16" x14ac:dyDescent="0.25">
      <c r="A7572" s="236" t="s">
        <v>292</v>
      </c>
      <c r="B7572" s="237" t="s">
        <v>9712</v>
      </c>
      <c r="C7572" s="213">
        <v>0</v>
      </c>
      <c r="D7572" s="213">
        <v>644625</v>
      </c>
      <c r="E7572" s="213">
        <v>787836</v>
      </c>
      <c r="F7572" s="213">
        <v>1120679</v>
      </c>
      <c r="G7572" s="213">
        <v>1270216</v>
      </c>
      <c r="H7572" s="213">
        <v>1962118</v>
      </c>
      <c r="I7572" s="213">
        <v>2617992</v>
      </c>
      <c r="J7572" s="213">
        <v>3580217</v>
      </c>
      <c r="K7572" s="213">
        <v>1964799</v>
      </c>
      <c r="L7572" s="213">
        <v>3257467</v>
      </c>
      <c r="M7572" s="213">
        <v>4485235</v>
      </c>
      <c r="N7572" s="213">
        <v>3784146</v>
      </c>
      <c r="O7572" s="213">
        <v>3671148</v>
      </c>
      <c r="P7572" s="214">
        <v>3793871</v>
      </c>
    </row>
    <row r="7573" spans="1:16" x14ac:dyDescent="0.25">
      <c r="A7573" s="236" t="s">
        <v>207</v>
      </c>
      <c r="B7573" s="237" t="s">
        <v>10062</v>
      </c>
      <c r="C7573" s="213">
        <v>0</v>
      </c>
      <c r="D7573" s="213">
        <v>1195287</v>
      </c>
      <c r="E7573" s="213">
        <v>1012249</v>
      </c>
      <c r="F7573" s="213">
        <v>1337483</v>
      </c>
      <c r="G7573" s="213">
        <v>1527250</v>
      </c>
      <c r="H7573" s="213">
        <v>2871248</v>
      </c>
      <c r="I7573" s="213">
        <v>5080722</v>
      </c>
      <c r="J7573" s="213">
        <v>7897892</v>
      </c>
      <c r="K7573" s="213">
        <v>6473667</v>
      </c>
      <c r="L7573" s="213">
        <v>9347098</v>
      </c>
      <c r="M7573" s="213">
        <v>8645947</v>
      </c>
      <c r="N7573" s="213">
        <v>7266410</v>
      </c>
      <c r="O7573" s="213">
        <v>5674585</v>
      </c>
      <c r="P7573" s="214">
        <v>5252443</v>
      </c>
    </row>
    <row r="7574" spans="1:16" x14ac:dyDescent="0.25">
      <c r="A7574" s="236" t="s">
        <v>1525</v>
      </c>
      <c r="B7574" s="237" t="s">
        <v>6359</v>
      </c>
      <c r="C7574" s="213">
        <v>1520607</v>
      </c>
      <c r="D7574" s="213">
        <v>1785239</v>
      </c>
      <c r="E7574" s="213">
        <v>2083034</v>
      </c>
      <c r="F7574" s="213">
        <v>2479589</v>
      </c>
      <c r="G7574" s="213">
        <v>2806733</v>
      </c>
      <c r="H7574" s="213">
        <v>3351645</v>
      </c>
      <c r="I7574" s="213">
        <v>3981916</v>
      </c>
      <c r="J7574" s="213">
        <v>4485093</v>
      </c>
      <c r="K7574" s="213">
        <v>4576944</v>
      </c>
      <c r="L7574" s="213">
        <v>6073328</v>
      </c>
      <c r="M7574" s="213">
        <v>7347287</v>
      </c>
      <c r="N7574" s="213">
        <v>7193735</v>
      </c>
      <c r="O7574" s="213">
        <v>7586478</v>
      </c>
      <c r="P7574" s="214">
        <v>8670987</v>
      </c>
    </row>
    <row r="7575" spans="1:16" x14ac:dyDescent="0.25">
      <c r="A7575" s="236" t="s">
        <v>226</v>
      </c>
      <c r="B7575" s="237" t="s">
        <v>7148</v>
      </c>
      <c r="C7575" s="213">
        <v>17574238</v>
      </c>
      <c r="D7575" s="213">
        <v>19766182</v>
      </c>
      <c r="E7575" s="213">
        <v>21510229</v>
      </c>
      <c r="F7575" s="213">
        <v>26151689</v>
      </c>
      <c r="G7575" s="213">
        <v>29831731</v>
      </c>
      <c r="H7575" s="213">
        <v>35100448</v>
      </c>
      <c r="I7575" s="213">
        <v>41593986</v>
      </c>
      <c r="J7575" s="213">
        <v>47615229</v>
      </c>
      <c r="K7575" s="213">
        <v>44913730</v>
      </c>
      <c r="L7575" s="213">
        <v>52487030</v>
      </c>
      <c r="M7575" s="213">
        <v>74787647</v>
      </c>
      <c r="N7575" s="213">
        <v>98777493</v>
      </c>
      <c r="O7575" s="213">
        <v>98953616</v>
      </c>
      <c r="P7575" s="214">
        <v>125950081</v>
      </c>
    </row>
    <row r="7576" spans="1:16" x14ac:dyDescent="0.25">
      <c r="A7576" s="236" t="s">
        <v>3114</v>
      </c>
      <c r="B7576" s="237" t="s">
        <v>9805</v>
      </c>
      <c r="C7576" s="213">
        <v>176967</v>
      </c>
      <c r="D7576" s="213">
        <v>172734</v>
      </c>
      <c r="E7576" s="213">
        <v>152877</v>
      </c>
      <c r="F7576" s="213">
        <v>190574</v>
      </c>
      <c r="G7576" s="213">
        <v>231058</v>
      </c>
      <c r="H7576" s="213">
        <v>348461</v>
      </c>
      <c r="I7576" s="213">
        <v>539396</v>
      </c>
      <c r="J7576" s="213">
        <v>526931</v>
      </c>
      <c r="K7576" s="213">
        <v>391453</v>
      </c>
      <c r="L7576" s="213">
        <v>309936</v>
      </c>
      <c r="M7576" s="213">
        <v>424844</v>
      </c>
      <c r="N7576" s="213">
        <v>295857</v>
      </c>
      <c r="O7576" s="213">
        <v>245159</v>
      </c>
      <c r="P7576" s="214">
        <v>233058</v>
      </c>
    </row>
    <row r="7577" spans="1:16" x14ac:dyDescent="0.25">
      <c r="A7577" s="236" t="s">
        <v>2999</v>
      </c>
      <c r="B7577" s="237" t="s">
        <v>7469</v>
      </c>
      <c r="C7577" s="213">
        <v>682113</v>
      </c>
      <c r="D7577" s="213">
        <v>638326</v>
      </c>
      <c r="E7577" s="213">
        <v>809528</v>
      </c>
      <c r="F7577" s="213">
        <v>1211908</v>
      </c>
      <c r="G7577" s="213">
        <v>1415336</v>
      </c>
      <c r="H7577" s="213">
        <v>2081057</v>
      </c>
      <c r="I7577" s="213">
        <v>2792959</v>
      </c>
      <c r="J7577" s="213">
        <v>2947055</v>
      </c>
      <c r="K7577" s="213">
        <v>2435731</v>
      </c>
      <c r="L7577" s="213">
        <v>2984008</v>
      </c>
      <c r="M7577" s="213">
        <v>7956824</v>
      </c>
      <c r="N7577" s="213">
        <v>19467650</v>
      </c>
      <c r="O7577" s="213">
        <v>15384861</v>
      </c>
      <c r="P7577" s="214">
        <v>8937176</v>
      </c>
    </row>
    <row r="7578" spans="1:16" x14ac:dyDescent="0.25">
      <c r="A7578" s="236" t="s">
        <v>3827</v>
      </c>
      <c r="B7578" s="237" t="s">
        <v>9867</v>
      </c>
      <c r="C7578" s="213">
        <v>91205</v>
      </c>
      <c r="D7578" s="213">
        <v>106892</v>
      </c>
      <c r="E7578" s="213">
        <v>80562</v>
      </c>
      <c r="F7578" s="213">
        <v>131835</v>
      </c>
      <c r="G7578" s="213">
        <v>143722</v>
      </c>
      <c r="H7578" s="213">
        <v>236741</v>
      </c>
      <c r="I7578" s="213">
        <v>206447</v>
      </c>
      <c r="J7578" s="213">
        <v>187512</v>
      </c>
      <c r="K7578" s="213">
        <v>196051</v>
      </c>
      <c r="L7578" s="213">
        <v>204596</v>
      </c>
      <c r="M7578" s="213">
        <v>324037</v>
      </c>
      <c r="N7578" s="213">
        <v>227043</v>
      </c>
      <c r="O7578" s="213">
        <v>191353</v>
      </c>
      <c r="P7578" s="214">
        <v>321325</v>
      </c>
    </row>
    <row r="7579" spans="1:16" x14ac:dyDescent="0.25">
      <c r="A7579" s="236" t="s">
        <v>2440</v>
      </c>
      <c r="B7579" s="237" t="s">
        <v>5354</v>
      </c>
      <c r="C7579" s="213">
        <v>467631</v>
      </c>
      <c r="D7579" s="213">
        <v>448244</v>
      </c>
      <c r="E7579" s="213">
        <v>459837</v>
      </c>
      <c r="F7579" s="213">
        <v>596924</v>
      </c>
      <c r="G7579" s="213">
        <v>847712</v>
      </c>
      <c r="H7579" s="213">
        <v>1041049</v>
      </c>
      <c r="I7579" s="213">
        <v>1744545</v>
      </c>
      <c r="J7579" s="213">
        <v>940215</v>
      </c>
      <c r="K7579" s="213">
        <v>988441</v>
      </c>
      <c r="L7579" s="213">
        <v>1023313</v>
      </c>
      <c r="M7579" s="213">
        <v>1594419</v>
      </c>
      <c r="N7579" s="213">
        <v>1416214</v>
      </c>
      <c r="O7579" s="213">
        <v>2025819</v>
      </c>
      <c r="P7579" s="214">
        <v>2380093</v>
      </c>
    </row>
    <row r="7580" spans="1:16" x14ac:dyDescent="0.25">
      <c r="A7580" s="236" t="s">
        <v>899</v>
      </c>
      <c r="B7580" s="237" t="s">
        <v>5970</v>
      </c>
      <c r="C7580" s="213">
        <v>1532695</v>
      </c>
      <c r="D7580" s="213">
        <v>1666214</v>
      </c>
      <c r="E7580" s="213">
        <v>1928487</v>
      </c>
      <c r="F7580" s="213">
        <v>2899280</v>
      </c>
      <c r="G7580" s="213">
        <v>3284545</v>
      </c>
      <c r="H7580" s="213">
        <v>3133912</v>
      </c>
      <c r="I7580" s="213">
        <v>3514640</v>
      </c>
      <c r="J7580" s="213">
        <v>3827793</v>
      </c>
      <c r="K7580" s="213">
        <v>3426671</v>
      </c>
      <c r="L7580" s="213">
        <v>3991938</v>
      </c>
      <c r="M7580" s="213">
        <v>4041796</v>
      </c>
      <c r="N7580" s="213">
        <v>4028049</v>
      </c>
      <c r="O7580" s="213">
        <v>5010482</v>
      </c>
      <c r="P7580" s="214">
        <v>5918865</v>
      </c>
    </row>
    <row r="7581" spans="1:16" x14ac:dyDescent="0.25">
      <c r="A7581" s="236" t="s">
        <v>1129</v>
      </c>
      <c r="B7581" s="237" t="s">
        <v>6213</v>
      </c>
      <c r="C7581" s="213">
        <v>551791</v>
      </c>
      <c r="D7581" s="213">
        <v>624040</v>
      </c>
      <c r="E7581" s="213">
        <v>695674</v>
      </c>
      <c r="F7581" s="213">
        <v>859849</v>
      </c>
      <c r="G7581" s="213">
        <v>1102915</v>
      </c>
      <c r="H7581" s="213">
        <v>1259632</v>
      </c>
      <c r="I7581" s="213">
        <v>1400252</v>
      </c>
      <c r="J7581" s="213">
        <v>1466070</v>
      </c>
      <c r="K7581" s="213">
        <v>1363151</v>
      </c>
      <c r="L7581" s="213">
        <v>1584980</v>
      </c>
      <c r="M7581" s="213">
        <v>1604748</v>
      </c>
      <c r="N7581" s="213">
        <v>1749116</v>
      </c>
      <c r="O7581" s="213">
        <v>1842269</v>
      </c>
      <c r="P7581" s="214">
        <v>2276561</v>
      </c>
    </row>
    <row r="7582" spans="1:16" x14ac:dyDescent="0.25">
      <c r="A7582" s="236" t="s">
        <v>3015</v>
      </c>
      <c r="B7582" s="237" t="s">
        <v>10162</v>
      </c>
      <c r="C7582" s="213">
        <v>91440</v>
      </c>
      <c r="D7582" s="213">
        <v>107384</v>
      </c>
      <c r="E7582" s="213">
        <v>157406</v>
      </c>
      <c r="F7582" s="213">
        <v>217702</v>
      </c>
      <c r="G7582" s="213">
        <v>186817</v>
      </c>
      <c r="H7582" s="213">
        <v>233368</v>
      </c>
      <c r="I7582" s="213">
        <v>332907</v>
      </c>
      <c r="J7582" s="213">
        <v>363812</v>
      </c>
      <c r="K7582" s="213">
        <v>444697</v>
      </c>
      <c r="L7582" s="213">
        <v>581925</v>
      </c>
      <c r="M7582" s="213">
        <v>415224</v>
      </c>
      <c r="N7582" s="213">
        <v>339865</v>
      </c>
      <c r="O7582" s="213">
        <v>337108</v>
      </c>
      <c r="P7582" s="214">
        <v>386450</v>
      </c>
    </row>
    <row r="7583" spans="1:16" x14ac:dyDescent="0.25">
      <c r="A7583" s="236" t="s">
        <v>26</v>
      </c>
      <c r="B7583" s="237" t="s">
        <v>6601</v>
      </c>
      <c r="C7583" s="213">
        <v>331050</v>
      </c>
      <c r="D7583" s="213">
        <v>374121</v>
      </c>
      <c r="E7583" s="213">
        <v>394859</v>
      </c>
      <c r="F7583" s="213">
        <v>991605</v>
      </c>
      <c r="G7583" s="213">
        <v>779694</v>
      </c>
      <c r="H7583" s="213">
        <v>758377</v>
      </c>
      <c r="I7583" s="213">
        <v>1116304</v>
      </c>
      <c r="J7583" s="213">
        <v>2515264</v>
      </c>
      <c r="K7583" s="213">
        <v>693310</v>
      </c>
      <c r="L7583" s="213">
        <v>1178668</v>
      </c>
      <c r="M7583" s="213">
        <v>1299906</v>
      </c>
      <c r="N7583" s="213">
        <v>1049313</v>
      </c>
      <c r="O7583" s="213">
        <v>1119684</v>
      </c>
      <c r="P7583" s="214">
        <v>1094170</v>
      </c>
    </row>
    <row r="7584" spans="1:16" x14ac:dyDescent="0.25">
      <c r="A7584" s="236" t="s">
        <v>265</v>
      </c>
      <c r="B7584" s="237" t="s">
        <v>5325</v>
      </c>
      <c r="C7584" s="213">
        <v>133599</v>
      </c>
      <c r="D7584" s="213">
        <v>116365</v>
      </c>
      <c r="E7584" s="213">
        <v>128880</v>
      </c>
      <c r="F7584" s="213">
        <v>153384</v>
      </c>
      <c r="G7584" s="213">
        <v>145220</v>
      </c>
      <c r="H7584" s="213">
        <v>167764</v>
      </c>
      <c r="I7584" s="213">
        <v>209945</v>
      </c>
      <c r="J7584" s="213">
        <v>326957</v>
      </c>
      <c r="K7584" s="213">
        <v>236471</v>
      </c>
      <c r="L7584" s="213">
        <v>468369</v>
      </c>
      <c r="M7584" s="213">
        <v>612138</v>
      </c>
      <c r="N7584" s="213">
        <v>560993</v>
      </c>
      <c r="O7584" s="213">
        <v>541599</v>
      </c>
      <c r="P7584" s="214">
        <v>528910</v>
      </c>
    </row>
    <row r="7585" spans="1:16" x14ac:dyDescent="0.25">
      <c r="A7585" s="236" t="s">
        <v>7</v>
      </c>
      <c r="B7585" s="237" t="s">
        <v>6602</v>
      </c>
      <c r="C7585" s="213">
        <v>843201</v>
      </c>
      <c r="D7585" s="213">
        <v>1103742</v>
      </c>
      <c r="E7585" s="213">
        <v>1646395</v>
      </c>
      <c r="F7585" s="213">
        <v>2505869</v>
      </c>
      <c r="G7585" s="213">
        <v>2776337</v>
      </c>
      <c r="H7585" s="213">
        <v>2875713</v>
      </c>
      <c r="I7585" s="213">
        <v>4907780</v>
      </c>
      <c r="J7585" s="213">
        <v>7712204</v>
      </c>
      <c r="K7585" s="213">
        <v>4002517</v>
      </c>
      <c r="L7585" s="213">
        <v>7237976</v>
      </c>
      <c r="M7585" s="213">
        <v>7702548</v>
      </c>
      <c r="N7585" s="213">
        <v>7457044</v>
      </c>
      <c r="O7585" s="213">
        <v>6073590</v>
      </c>
      <c r="P7585" s="214">
        <v>6040527</v>
      </c>
    </row>
    <row r="7586" spans="1:16" x14ac:dyDescent="0.25">
      <c r="A7586" s="236" t="s">
        <v>3413</v>
      </c>
      <c r="B7586" s="237" t="s">
        <v>9906</v>
      </c>
      <c r="C7586" s="213">
        <v>383532</v>
      </c>
      <c r="D7586" s="213">
        <v>326762</v>
      </c>
      <c r="E7586" s="213">
        <v>339228</v>
      </c>
      <c r="F7586" s="213">
        <v>365317</v>
      </c>
      <c r="G7586" s="213">
        <v>498546</v>
      </c>
      <c r="H7586" s="213">
        <v>644719</v>
      </c>
      <c r="I7586" s="213">
        <v>1296520</v>
      </c>
      <c r="J7586" s="213">
        <v>1929173</v>
      </c>
      <c r="K7586" s="213">
        <v>1260701</v>
      </c>
      <c r="L7586" s="213">
        <v>2193211</v>
      </c>
      <c r="M7586" s="213">
        <v>2610625</v>
      </c>
      <c r="N7586" s="213">
        <v>2539460</v>
      </c>
      <c r="O7586" s="213">
        <v>2350737</v>
      </c>
      <c r="P7586" s="214">
        <v>2891709</v>
      </c>
    </row>
    <row r="7587" spans="1:16" x14ac:dyDescent="0.25">
      <c r="A7587" s="236" t="s">
        <v>2406</v>
      </c>
      <c r="B7587" s="237" t="s">
        <v>7211</v>
      </c>
      <c r="C7587" s="213">
        <v>24857</v>
      </c>
      <c r="D7587" s="213">
        <v>14356</v>
      </c>
      <c r="E7587" s="213">
        <v>17053</v>
      </c>
      <c r="F7587" s="213">
        <v>43210</v>
      </c>
      <c r="G7587" s="213">
        <v>54813</v>
      </c>
      <c r="H7587" s="213">
        <v>50975</v>
      </c>
      <c r="I7587" s="213">
        <v>46126</v>
      </c>
      <c r="J7587" s="213">
        <v>61078</v>
      </c>
      <c r="K7587" s="213">
        <v>61224</v>
      </c>
      <c r="L7587" s="213">
        <v>71076</v>
      </c>
      <c r="M7587" s="213">
        <v>78809</v>
      </c>
      <c r="N7587" s="213">
        <v>172050</v>
      </c>
      <c r="O7587" s="213">
        <v>152942</v>
      </c>
      <c r="P7587" s="214">
        <v>63623</v>
      </c>
    </row>
    <row r="7588" spans="1:16" x14ac:dyDescent="0.25">
      <c r="A7588" s="236" t="s">
        <v>2284</v>
      </c>
      <c r="B7588" s="237" t="s">
        <v>5272</v>
      </c>
      <c r="C7588" s="213">
        <v>333216</v>
      </c>
      <c r="D7588" s="213">
        <v>378014</v>
      </c>
      <c r="E7588" s="213">
        <v>533858</v>
      </c>
      <c r="F7588" s="213">
        <v>955903</v>
      </c>
      <c r="G7588" s="213">
        <v>1132694</v>
      </c>
      <c r="H7588" s="213">
        <v>1672966</v>
      </c>
      <c r="I7588" s="213">
        <v>1949296</v>
      </c>
      <c r="J7588" s="213">
        <v>2278552</v>
      </c>
      <c r="K7588" s="213">
        <v>1264928</v>
      </c>
      <c r="L7588" s="213">
        <v>1945666</v>
      </c>
      <c r="M7588" s="213">
        <v>2639288</v>
      </c>
      <c r="N7588" s="213">
        <v>2223818</v>
      </c>
      <c r="O7588" s="213">
        <v>1710153</v>
      </c>
      <c r="P7588" s="214">
        <v>1500190</v>
      </c>
    </row>
    <row r="7589" spans="1:16" x14ac:dyDescent="0.25">
      <c r="A7589" s="236" t="s">
        <v>316</v>
      </c>
      <c r="B7589" s="237" t="s">
        <v>5269</v>
      </c>
      <c r="C7589" s="213">
        <v>1526415</v>
      </c>
      <c r="D7589" s="213">
        <v>1787250</v>
      </c>
      <c r="E7589" s="213">
        <v>2585968</v>
      </c>
      <c r="F7589" s="213">
        <v>4772801</v>
      </c>
      <c r="G7589" s="213">
        <v>5482912</v>
      </c>
      <c r="H7589" s="213">
        <v>8480575</v>
      </c>
      <c r="I7589" s="213">
        <v>13153131</v>
      </c>
      <c r="J7589" s="213">
        <v>10087924</v>
      </c>
      <c r="K7589" s="213">
        <v>5372988</v>
      </c>
      <c r="L7589" s="213">
        <v>9269040</v>
      </c>
      <c r="M7589" s="213">
        <v>10067962</v>
      </c>
      <c r="N7589" s="213">
        <v>8390475</v>
      </c>
      <c r="O7589" s="213">
        <v>6769494</v>
      </c>
      <c r="P7589" s="214">
        <v>8042622</v>
      </c>
    </row>
    <row r="7590" spans="1:16" x14ac:dyDescent="0.25">
      <c r="A7590" s="236" t="s">
        <v>34</v>
      </c>
      <c r="B7590" s="237" t="s">
        <v>5277</v>
      </c>
      <c r="C7590" s="213">
        <v>513155</v>
      </c>
      <c r="D7590" s="213">
        <v>512321</v>
      </c>
      <c r="E7590" s="213">
        <v>780939</v>
      </c>
      <c r="F7590" s="213">
        <v>1247340</v>
      </c>
      <c r="G7590" s="213">
        <v>1420795</v>
      </c>
      <c r="H7590" s="213">
        <v>2355571</v>
      </c>
      <c r="I7590" s="213">
        <v>3175877</v>
      </c>
      <c r="J7590" s="213">
        <v>4031506</v>
      </c>
      <c r="K7590" s="213">
        <v>2694087</v>
      </c>
      <c r="L7590" s="213">
        <v>3247185</v>
      </c>
      <c r="M7590" s="213">
        <v>3787997</v>
      </c>
      <c r="N7590" s="213">
        <v>3738476</v>
      </c>
      <c r="O7590" s="213">
        <v>3002595</v>
      </c>
      <c r="P7590" s="214">
        <v>2884490</v>
      </c>
    </row>
    <row r="7591" spans="1:16" x14ac:dyDescent="0.25">
      <c r="A7591" s="236" t="s">
        <v>719</v>
      </c>
      <c r="B7591" s="237" t="s">
        <v>5397</v>
      </c>
      <c r="C7591" s="213">
        <v>131023</v>
      </c>
      <c r="D7591" s="213">
        <v>164919</v>
      </c>
      <c r="E7591" s="213">
        <v>251934</v>
      </c>
      <c r="F7591" s="213">
        <v>535920</v>
      </c>
      <c r="G7591" s="213">
        <v>581397</v>
      </c>
      <c r="H7591" s="213">
        <v>769459</v>
      </c>
      <c r="I7591" s="213">
        <v>1133647</v>
      </c>
      <c r="J7591" s="213">
        <v>1517219</v>
      </c>
      <c r="K7591" s="213">
        <v>831331</v>
      </c>
      <c r="L7591" s="213">
        <v>1204229</v>
      </c>
      <c r="M7591" s="213">
        <v>1458289</v>
      </c>
      <c r="N7591" s="213">
        <v>1395935</v>
      </c>
      <c r="O7591" s="213">
        <v>1243723</v>
      </c>
      <c r="P7591" s="214">
        <v>1118754</v>
      </c>
    </row>
    <row r="7592" spans="1:16" x14ac:dyDescent="0.25">
      <c r="A7592" s="236" t="s">
        <v>93</v>
      </c>
      <c r="B7592" s="237" t="s">
        <v>5246</v>
      </c>
      <c r="C7592" s="213">
        <v>4270494</v>
      </c>
      <c r="D7592" s="213">
        <v>5170500</v>
      </c>
      <c r="E7592" s="213">
        <v>7632448</v>
      </c>
      <c r="F7592" s="213">
        <v>13749224</v>
      </c>
      <c r="G7592" s="213">
        <v>13574501</v>
      </c>
      <c r="H7592" s="213">
        <v>15283908</v>
      </c>
      <c r="I7592" s="213">
        <v>19338687</v>
      </c>
      <c r="J7592" s="213">
        <v>29532362</v>
      </c>
      <c r="K7592" s="213">
        <v>17948168</v>
      </c>
      <c r="L7592" s="213">
        <v>25737867</v>
      </c>
      <c r="M7592" s="213">
        <v>33346305</v>
      </c>
      <c r="N7592" s="213">
        <v>29762992</v>
      </c>
      <c r="O7592" s="213">
        <v>25937120</v>
      </c>
      <c r="P7592" s="214">
        <v>24509919</v>
      </c>
    </row>
    <row r="7593" spans="1:16" x14ac:dyDescent="0.25">
      <c r="A7593" s="236" t="s">
        <v>4384</v>
      </c>
      <c r="B7593" s="237" t="s">
        <v>10277</v>
      </c>
      <c r="C7593" s="213">
        <v>44203</v>
      </c>
      <c r="D7593" s="213">
        <v>33711</v>
      </c>
      <c r="E7593" s="213">
        <v>46889</v>
      </c>
      <c r="F7593" s="213">
        <v>74373</v>
      </c>
      <c r="G7593" s="213">
        <v>78763</v>
      </c>
      <c r="H7593" s="213">
        <v>98810</v>
      </c>
      <c r="I7593" s="213">
        <v>223309</v>
      </c>
      <c r="J7593" s="213">
        <v>321769</v>
      </c>
      <c r="K7593" s="213">
        <v>118767</v>
      </c>
      <c r="L7593" s="213">
        <v>119508</v>
      </c>
      <c r="M7593" s="213">
        <v>168861</v>
      </c>
      <c r="N7593" s="213">
        <v>149727</v>
      </c>
      <c r="O7593" s="213">
        <v>289887</v>
      </c>
      <c r="P7593" s="214">
        <v>320401</v>
      </c>
    </row>
    <row r="7594" spans="1:16" x14ac:dyDescent="0.25">
      <c r="A7594" s="236" t="s">
        <v>1142</v>
      </c>
      <c r="B7594" s="237" t="s">
        <v>5567</v>
      </c>
      <c r="C7594" s="213">
        <v>198067</v>
      </c>
      <c r="D7594" s="213">
        <v>202964</v>
      </c>
      <c r="E7594" s="213">
        <v>237797</v>
      </c>
      <c r="F7594" s="213">
        <v>335686</v>
      </c>
      <c r="G7594" s="213">
        <v>410287</v>
      </c>
      <c r="H7594" s="213">
        <v>456954</v>
      </c>
      <c r="I7594" s="213">
        <v>521650</v>
      </c>
      <c r="J7594" s="213">
        <v>481386</v>
      </c>
      <c r="K7594" s="213">
        <v>344873</v>
      </c>
      <c r="L7594" s="213">
        <v>993612</v>
      </c>
      <c r="M7594" s="213">
        <v>1014106</v>
      </c>
      <c r="N7594" s="213">
        <v>874090</v>
      </c>
      <c r="O7594" s="213">
        <v>920330</v>
      </c>
      <c r="P7594" s="214">
        <v>920391</v>
      </c>
    </row>
    <row r="7595" spans="1:16" x14ac:dyDescent="0.25">
      <c r="A7595" s="236" t="s">
        <v>1627</v>
      </c>
      <c r="B7595" s="237" t="s">
        <v>8279</v>
      </c>
      <c r="C7595" s="213">
        <v>82512</v>
      </c>
      <c r="D7595" s="213">
        <v>136882</v>
      </c>
      <c r="E7595" s="213">
        <v>112678</v>
      </c>
      <c r="F7595" s="213">
        <v>488550</v>
      </c>
      <c r="G7595" s="213">
        <v>543562</v>
      </c>
      <c r="H7595" s="213">
        <v>366208</v>
      </c>
      <c r="I7595" s="213">
        <v>518739</v>
      </c>
      <c r="J7595" s="213">
        <v>460582</v>
      </c>
      <c r="K7595" s="213">
        <v>185787</v>
      </c>
      <c r="L7595" s="213">
        <v>1721169</v>
      </c>
      <c r="M7595" s="213">
        <v>2235677</v>
      </c>
      <c r="N7595" s="213">
        <v>322015</v>
      </c>
      <c r="O7595" s="213">
        <v>257180</v>
      </c>
      <c r="P7595" s="214">
        <v>221687</v>
      </c>
    </row>
    <row r="7596" spans="1:16" x14ac:dyDescent="0.25">
      <c r="A7596" s="236" t="s">
        <v>1791</v>
      </c>
      <c r="B7596" s="237" t="s">
        <v>7212</v>
      </c>
      <c r="C7596" s="213">
        <v>61229</v>
      </c>
      <c r="D7596" s="213">
        <v>51514</v>
      </c>
      <c r="E7596" s="213">
        <v>62626</v>
      </c>
      <c r="F7596" s="213">
        <v>103477</v>
      </c>
      <c r="G7596" s="213">
        <v>132360</v>
      </c>
      <c r="H7596" s="213">
        <v>129975</v>
      </c>
      <c r="I7596" s="213">
        <v>196558</v>
      </c>
      <c r="J7596" s="213">
        <v>387302</v>
      </c>
      <c r="K7596" s="213">
        <v>156115</v>
      </c>
      <c r="L7596" s="213">
        <v>197773</v>
      </c>
      <c r="M7596" s="213">
        <v>339322</v>
      </c>
      <c r="N7596" s="213">
        <v>1556273</v>
      </c>
      <c r="O7596" s="213">
        <v>1254595</v>
      </c>
      <c r="P7596" s="214">
        <v>458018</v>
      </c>
    </row>
    <row r="7597" spans="1:16" x14ac:dyDescent="0.25">
      <c r="A7597" s="236" t="s">
        <v>1132</v>
      </c>
      <c r="B7597" s="237" t="s">
        <v>6599</v>
      </c>
      <c r="C7597" s="213">
        <v>3250888</v>
      </c>
      <c r="D7597" s="213">
        <v>3130325</v>
      </c>
      <c r="E7597" s="213">
        <v>3993246</v>
      </c>
      <c r="F7597" s="213">
        <v>6976659</v>
      </c>
      <c r="G7597" s="213">
        <v>6297908</v>
      </c>
      <c r="H7597" s="213">
        <v>6964445</v>
      </c>
      <c r="I7597" s="213">
        <v>8739215</v>
      </c>
      <c r="J7597" s="213">
        <v>13784829</v>
      </c>
      <c r="K7597" s="213">
        <v>6300997</v>
      </c>
      <c r="L7597" s="213">
        <v>8242373</v>
      </c>
      <c r="M7597" s="213">
        <v>9426320</v>
      </c>
      <c r="N7597" s="213">
        <v>7870541</v>
      </c>
      <c r="O7597" s="213">
        <v>6433891</v>
      </c>
      <c r="P7597" s="214">
        <v>5233229</v>
      </c>
    </row>
    <row r="7598" spans="1:16" x14ac:dyDescent="0.25">
      <c r="A7598" s="236" t="s">
        <v>520</v>
      </c>
      <c r="B7598" s="237" t="s">
        <v>6600</v>
      </c>
      <c r="C7598" s="213">
        <v>138299</v>
      </c>
      <c r="D7598" s="213">
        <v>172959</v>
      </c>
      <c r="E7598" s="213">
        <v>194991</v>
      </c>
      <c r="F7598" s="213">
        <v>319760</v>
      </c>
      <c r="G7598" s="213">
        <v>346513</v>
      </c>
      <c r="H7598" s="213">
        <v>343698</v>
      </c>
      <c r="I7598" s="213">
        <v>399118</v>
      </c>
      <c r="J7598" s="213">
        <v>769447</v>
      </c>
      <c r="K7598" s="213">
        <v>383586</v>
      </c>
      <c r="L7598" s="213">
        <v>497924</v>
      </c>
      <c r="M7598" s="213">
        <v>696975</v>
      </c>
      <c r="N7598" s="213">
        <v>660395</v>
      </c>
      <c r="O7598" s="213">
        <v>1259558</v>
      </c>
      <c r="P7598" s="214">
        <v>498663</v>
      </c>
    </row>
    <row r="7599" spans="1:16" x14ac:dyDescent="0.25">
      <c r="A7599" s="236" t="s">
        <v>641</v>
      </c>
      <c r="B7599" s="237" t="s">
        <v>5385</v>
      </c>
      <c r="C7599" s="213">
        <v>544066</v>
      </c>
      <c r="D7599" s="213">
        <v>718835</v>
      </c>
      <c r="E7599" s="213">
        <v>1029292</v>
      </c>
      <c r="F7599" s="213">
        <v>1453305</v>
      </c>
      <c r="G7599" s="213">
        <v>1712826</v>
      </c>
      <c r="H7599" s="213">
        <v>1749861</v>
      </c>
      <c r="I7599" s="213">
        <v>2190332</v>
      </c>
      <c r="J7599" s="213">
        <v>2770820</v>
      </c>
      <c r="K7599" s="213">
        <v>1545595</v>
      </c>
      <c r="L7599" s="213">
        <v>2885898</v>
      </c>
      <c r="M7599" s="213">
        <v>2934255</v>
      </c>
      <c r="N7599" s="213">
        <v>2553218</v>
      </c>
      <c r="O7599" s="213">
        <v>2482936</v>
      </c>
      <c r="P7599" s="214">
        <v>2366858</v>
      </c>
    </row>
    <row r="7600" spans="1:16" x14ac:dyDescent="0.25">
      <c r="A7600" s="236" t="s">
        <v>1088</v>
      </c>
      <c r="B7600" s="237" t="s">
        <v>5452</v>
      </c>
      <c r="C7600" s="213">
        <v>1267674</v>
      </c>
      <c r="D7600" s="213">
        <v>1469095</v>
      </c>
      <c r="E7600" s="213">
        <v>1946340</v>
      </c>
      <c r="F7600" s="213">
        <v>2588545</v>
      </c>
      <c r="G7600" s="213">
        <v>2875619</v>
      </c>
      <c r="H7600" s="213">
        <v>3097127</v>
      </c>
      <c r="I7600" s="213">
        <v>3663825</v>
      </c>
      <c r="J7600" s="213">
        <v>4494760</v>
      </c>
      <c r="K7600" s="213">
        <v>2432340</v>
      </c>
      <c r="L7600" s="213">
        <v>3808098</v>
      </c>
      <c r="M7600" s="213">
        <v>4557567</v>
      </c>
      <c r="N7600" s="213">
        <v>4295382</v>
      </c>
      <c r="O7600" s="213">
        <v>4113335</v>
      </c>
      <c r="P7600" s="214">
        <v>3787450</v>
      </c>
    </row>
    <row r="7601" spans="1:16" x14ac:dyDescent="0.25">
      <c r="A7601" s="236" t="s">
        <v>2328</v>
      </c>
      <c r="B7601" s="237" t="s">
        <v>8694</v>
      </c>
      <c r="C7601" s="213">
        <v>1691210</v>
      </c>
      <c r="D7601" s="213">
        <v>2188655</v>
      </c>
      <c r="E7601" s="213">
        <v>2556177</v>
      </c>
      <c r="F7601" s="213">
        <v>4545361</v>
      </c>
      <c r="G7601" s="213">
        <v>4874310</v>
      </c>
      <c r="H7601" s="213">
        <v>5751132</v>
      </c>
      <c r="I7601" s="213">
        <v>6370404</v>
      </c>
      <c r="J7601" s="213">
        <v>8065461</v>
      </c>
      <c r="K7601" s="213">
        <v>3812797</v>
      </c>
      <c r="L7601" s="213">
        <v>6282451</v>
      </c>
      <c r="M7601" s="213">
        <v>5841770</v>
      </c>
      <c r="N7601" s="213">
        <v>5040156</v>
      </c>
      <c r="O7601" s="213">
        <v>5366827</v>
      </c>
      <c r="P7601" s="214">
        <v>5625481</v>
      </c>
    </row>
    <row r="7602" spans="1:16" x14ac:dyDescent="0.25">
      <c r="A7602" s="236" t="s">
        <v>40</v>
      </c>
      <c r="B7602" s="237" t="s">
        <v>6861</v>
      </c>
      <c r="C7602" s="213">
        <v>3675356</v>
      </c>
      <c r="D7602" s="213">
        <v>4739590</v>
      </c>
      <c r="E7602" s="213">
        <v>6118799</v>
      </c>
      <c r="F7602" s="213">
        <v>9248721</v>
      </c>
      <c r="G7602" s="213">
        <v>10797628</v>
      </c>
      <c r="H7602" s="213">
        <v>11072806</v>
      </c>
      <c r="I7602" s="213">
        <v>13334144</v>
      </c>
      <c r="J7602" s="213">
        <v>15589951</v>
      </c>
      <c r="K7602" s="213">
        <v>11240023</v>
      </c>
      <c r="L7602" s="213">
        <v>15497093</v>
      </c>
      <c r="M7602" s="213">
        <v>16979850</v>
      </c>
      <c r="N7602" s="213">
        <v>13900425</v>
      </c>
      <c r="O7602" s="213">
        <v>14354756</v>
      </c>
      <c r="P7602" s="214">
        <v>13464701</v>
      </c>
    </row>
    <row r="7603" spans="1:16" x14ac:dyDescent="0.25">
      <c r="A7603" s="236" t="s">
        <v>1991</v>
      </c>
      <c r="B7603" s="237" t="s">
        <v>8913</v>
      </c>
      <c r="C7603" s="213">
        <v>187469</v>
      </c>
      <c r="D7603" s="213">
        <v>165179</v>
      </c>
      <c r="E7603" s="213">
        <v>207597</v>
      </c>
      <c r="F7603" s="213">
        <v>349315</v>
      </c>
      <c r="G7603" s="213">
        <v>420729</v>
      </c>
      <c r="H7603" s="213">
        <v>446186</v>
      </c>
      <c r="I7603" s="213">
        <v>488287</v>
      </c>
      <c r="J7603" s="213">
        <v>587846</v>
      </c>
      <c r="K7603" s="213">
        <v>297857</v>
      </c>
      <c r="L7603" s="213">
        <v>392143</v>
      </c>
      <c r="M7603" s="213">
        <v>440900</v>
      </c>
      <c r="N7603" s="213">
        <v>422086</v>
      </c>
      <c r="O7603" s="213">
        <v>385572</v>
      </c>
      <c r="P7603" s="214">
        <v>359080</v>
      </c>
    </row>
    <row r="7604" spans="1:16" x14ac:dyDescent="0.25">
      <c r="A7604" s="236" t="s">
        <v>412</v>
      </c>
      <c r="B7604" s="237" t="s">
        <v>6363</v>
      </c>
      <c r="C7604" s="213">
        <v>3151582</v>
      </c>
      <c r="D7604" s="213">
        <v>3137839</v>
      </c>
      <c r="E7604" s="213">
        <v>4359757</v>
      </c>
      <c r="F7604" s="213">
        <v>7717344</v>
      </c>
      <c r="G7604" s="213">
        <v>10778815</v>
      </c>
      <c r="H7604" s="213">
        <v>12867363</v>
      </c>
      <c r="I7604" s="213">
        <v>18919796</v>
      </c>
      <c r="J7604" s="213">
        <v>25727823</v>
      </c>
      <c r="K7604" s="213">
        <v>11920611</v>
      </c>
      <c r="L7604" s="213">
        <v>13366891</v>
      </c>
      <c r="M7604" s="213">
        <v>16428102</v>
      </c>
      <c r="N7604" s="213">
        <v>13373107</v>
      </c>
      <c r="O7604" s="213">
        <v>10062759</v>
      </c>
      <c r="P7604" s="214">
        <v>10927675</v>
      </c>
    </row>
    <row r="7605" spans="1:16" x14ac:dyDescent="0.25">
      <c r="A7605" s="236" t="s">
        <v>606</v>
      </c>
      <c r="B7605" s="237" t="s">
        <v>5266</v>
      </c>
      <c r="C7605" s="213">
        <v>1245149</v>
      </c>
      <c r="D7605" s="213">
        <v>1291313</v>
      </c>
      <c r="E7605" s="213">
        <v>1843261</v>
      </c>
      <c r="F7605" s="213">
        <v>2929251</v>
      </c>
      <c r="G7605" s="213">
        <v>3748672</v>
      </c>
      <c r="H7605" s="213">
        <v>4086088</v>
      </c>
      <c r="I7605" s="213">
        <v>5434572</v>
      </c>
      <c r="J7605" s="213">
        <v>7106026</v>
      </c>
      <c r="K7605" s="213">
        <v>2658302</v>
      </c>
      <c r="L7605" s="213">
        <v>3548500</v>
      </c>
      <c r="M7605" s="213">
        <v>4514553</v>
      </c>
      <c r="N7605" s="213">
        <v>4041905</v>
      </c>
      <c r="O7605" s="213">
        <v>3816259</v>
      </c>
      <c r="P7605" s="214">
        <v>3493823</v>
      </c>
    </row>
    <row r="7606" spans="1:16" x14ac:dyDescent="0.25">
      <c r="A7606" s="236" t="s">
        <v>1339</v>
      </c>
      <c r="B7606" s="237" t="s">
        <v>5280</v>
      </c>
      <c r="C7606" s="213">
        <v>363685</v>
      </c>
      <c r="D7606" s="213">
        <v>367330</v>
      </c>
      <c r="E7606" s="213">
        <v>476110</v>
      </c>
      <c r="F7606" s="213">
        <v>740205</v>
      </c>
      <c r="G7606" s="213">
        <v>871328</v>
      </c>
      <c r="H7606" s="213">
        <v>1013381</v>
      </c>
      <c r="I7606" s="213">
        <v>1256363</v>
      </c>
      <c r="J7606" s="213">
        <v>1492647</v>
      </c>
      <c r="K7606" s="213">
        <v>616185</v>
      </c>
      <c r="L7606" s="213">
        <v>914209</v>
      </c>
      <c r="M7606" s="213">
        <v>1135739</v>
      </c>
      <c r="N7606" s="213">
        <v>970435</v>
      </c>
      <c r="O7606" s="213">
        <v>955784</v>
      </c>
      <c r="P7606" s="214">
        <v>890318</v>
      </c>
    </row>
    <row r="7607" spans="1:16" x14ac:dyDescent="0.25">
      <c r="A7607" s="236" t="s">
        <v>312</v>
      </c>
      <c r="B7607" s="237" t="s">
        <v>5303</v>
      </c>
      <c r="C7607" s="213">
        <v>205802</v>
      </c>
      <c r="D7607" s="213">
        <v>207669</v>
      </c>
      <c r="E7607" s="213">
        <v>290219</v>
      </c>
      <c r="F7607" s="213">
        <v>386456</v>
      </c>
      <c r="G7607" s="213">
        <v>451710</v>
      </c>
      <c r="H7607" s="213">
        <v>462506</v>
      </c>
      <c r="I7607" s="213">
        <v>572770</v>
      </c>
      <c r="J7607" s="213">
        <v>634449</v>
      </c>
      <c r="K7607" s="213">
        <v>350052</v>
      </c>
      <c r="L7607" s="213">
        <v>474985</v>
      </c>
      <c r="M7607" s="213">
        <v>651849</v>
      </c>
      <c r="N7607" s="213">
        <v>613159</v>
      </c>
      <c r="O7607" s="213">
        <v>631309</v>
      </c>
      <c r="P7607" s="214">
        <v>570710</v>
      </c>
    </row>
    <row r="7608" spans="1:16" x14ac:dyDescent="0.25">
      <c r="A7608" s="236" t="s">
        <v>574</v>
      </c>
      <c r="B7608" s="237" t="s">
        <v>5312</v>
      </c>
      <c r="C7608" s="213">
        <v>317068</v>
      </c>
      <c r="D7608" s="213">
        <v>295477</v>
      </c>
      <c r="E7608" s="213">
        <v>321777</v>
      </c>
      <c r="F7608" s="213">
        <v>702853</v>
      </c>
      <c r="G7608" s="213">
        <v>776951</v>
      </c>
      <c r="H7608" s="213">
        <v>1174395</v>
      </c>
      <c r="I7608" s="213">
        <v>1837890</v>
      </c>
      <c r="J7608" s="213">
        <v>1877777</v>
      </c>
      <c r="K7608" s="213">
        <v>690344</v>
      </c>
      <c r="L7608" s="213">
        <v>549505</v>
      </c>
      <c r="M7608" s="213">
        <v>543626</v>
      </c>
      <c r="N7608" s="213">
        <v>557170</v>
      </c>
      <c r="O7608" s="213">
        <v>446102</v>
      </c>
      <c r="P7608" s="214">
        <v>387470</v>
      </c>
    </row>
    <row r="7609" spans="1:16" x14ac:dyDescent="0.25">
      <c r="A7609" s="236" t="s">
        <v>944</v>
      </c>
      <c r="B7609" s="237" t="s">
        <v>7471</v>
      </c>
      <c r="C7609" s="213">
        <v>3278727</v>
      </c>
      <c r="D7609" s="213">
        <v>3652272</v>
      </c>
      <c r="E7609" s="213">
        <v>5378576</v>
      </c>
      <c r="F7609" s="213">
        <v>6483310</v>
      </c>
      <c r="G7609" s="213">
        <v>7726578</v>
      </c>
      <c r="H7609" s="213">
        <v>7063344</v>
      </c>
      <c r="I7609" s="213">
        <v>7235759</v>
      </c>
      <c r="J7609" s="213">
        <v>8969085</v>
      </c>
      <c r="K7609" s="213">
        <v>5954489</v>
      </c>
      <c r="L7609" s="213">
        <v>8534584</v>
      </c>
      <c r="M7609" s="213">
        <v>9949169</v>
      </c>
      <c r="N7609" s="213">
        <v>8135177</v>
      </c>
      <c r="O7609" s="213">
        <v>7505308</v>
      </c>
      <c r="P7609" s="214">
        <v>7689290</v>
      </c>
    </row>
    <row r="7610" spans="1:16" x14ac:dyDescent="0.25">
      <c r="A7610" s="236" t="s">
        <v>1166</v>
      </c>
      <c r="B7610" s="237" t="s">
        <v>9279</v>
      </c>
      <c r="C7610" s="213">
        <v>1654933</v>
      </c>
      <c r="D7610" s="213">
        <v>1782708</v>
      </c>
      <c r="E7610" s="213">
        <v>2539865</v>
      </c>
      <c r="F7610" s="213">
        <v>3315929</v>
      </c>
      <c r="G7610" s="213">
        <v>3652618</v>
      </c>
      <c r="H7610" s="213">
        <v>2986391</v>
      </c>
      <c r="I7610" s="213">
        <v>3459026</v>
      </c>
      <c r="J7610" s="213">
        <v>4254329</v>
      </c>
      <c r="K7610" s="213">
        <v>3089868</v>
      </c>
      <c r="L7610" s="213">
        <v>4000479</v>
      </c>
      <c r="M7610" s="213">
        <v>4096534</v>
      </c>
      <c r="N7610" s="213">
        <v>3549837</v>
      </c>
      <c r="O7610" s="213">
        <v>3323440</v>
      </c>
      <c r="P7610" s="214">
        <v>3109129</v>
      </c>
    </row>
    <row r="7611" spans="1:16" x14ac:dyDescent="0.25">
      <c r="A7611" s="236" t="s">
        <v>1831</v>
      </c>
      <c r="B7611" s="237" t="s">
        <v>5461</v>
      </c>
      <c r="C7611" s="213">
        <v>371783</v>
      </c>
      <c r="D7611" s="213">
        <v>380487</v>
      </c>
      <c r="E7611" s="213">
        <v>501899</v>
      </c>
      <c r="F7611" s="213">
        <v>708135</v>
      </c>
      <c r="G7611" s="213">
        <v>770926</v>
      </c>
      <c r="H7611" s="213">
        <v>855447</v>
      </c>
      <c r="I7611" s="213">
        <v>993720</v>
      </c>
      <c r="J7611" s="213">
        <v>1109756</v>
      </c>
      <c r="K7611" s="213">
        <v>547384</v>
      </c>
      <c r="L7611" s="213">
        <v>717079</v>
      </c>
      <c r="M7611" s="213">
        <v>903097</v>
      </c>
      <c r="N7611" s="213">
        <v>900661</v>
      </c>
      <c r="O7611" s="213">
        <v>688394</v>
      </c>
      <c r="P7611" s="214">
        <v>644398</v>
      </c>
    </row>
    <row r="7612" spans="1:16" x14ac:dyDescent="0.25">
      <c r="A7612" s="236" t="s">
        <v>691</v>
      </c>
      <c r="B7612" s="237" t="s">
        <v>6364</v>
      </c>
      <c r="C7612" s="213">
        <v>500323</v>
      </c>
      <c r="D7612" s="213">
        <v>549900</v>
      </c>
      <c r="E7612" s="213">
        <v>743723</v>
      </c>
      <c r="F7612" s="213">
        <v>674199</v>
      </c>
      <c r="G7612" s="213">
        <v>827040</v>
      </c>
      <c r="H7612" s="213">
        <v>735917</v>
      </c>
      <c r="I7612" s="213">
        <v>717656</v>
      </c>
      <c r="J7612" s="213">
        <v>821281</v>
      </c>
      <c r="K7612" s="213">
        <v>480627</v>
      </c>
      <c r="L7612" s="213">
        <v>654613</v>
      </c>
      <c r="M7612" s="213">
        <v>820511</v>
      </c>
      <c r="N7612" s="213">
        <v>614972</v>
      </c>
      <c r="O7612" s="213">
        <v>542759</v>
      </c>
      <c r="P7612" s="214">
        <v>525362</v>
      </c>
    </row>
    <row r="7613" spans="1:16" x14ac:dyDescent="0.25">
      <c r="A7613" s="236" t="s">
        <v>495</v>
      </c>
      <c r="B7613" s="237" t="s">
        <v>5920</v>
      </c>
      <c r="C7613" s="213">
        <v>181784</v>
      </c>
      <c r="D7613" s="213">
        <v>139799</v>
      </c>
      <c r="E7613" s="213">
        <v>196824</v>
      </c>
      <c r="F7613" s="213">
        <v>253713</v>
      </c>
      <c r="G7613" s="213">
        <v>252400</v>
      </c>
      <c r="H7613" s="213">
        <v>239706</v>
      </c>
      <c r="I7613" s="213">
        <v>266808</v>
      </c>
      <c r="J7613" s="213">
        <v>316605</v>
      </c>
      <c r="K7613" s="213">
        <v>190141</v>
      </c>
      <c r="L7613" s="213">
        <v>245028</v>
      </c>
      <c r="M7613" s="213">
        <v>285657</v>
      </c>
      <c r="N7613" s="213">
        <v>228063</v>
      </c>
      <c r="O7613" s="213">
        <v>198319</v>
      </c>
      <c r="P7613" s="214">
        <v>178835</v>
      </c>
    </row>
    <row r="7614" spans="1:16" x14ac:dyDescent="0.25">
      <c r="A7614" s="236" t="s">
        <v>1125</v>
      </c>
      <c r="B7614" s="237" t="s">
        <v>7908</v>
      </c>
      <c r="C7614" s="213">
        <v>77047</v>
      </c>
      <c r="D7614" s="213">
        <v>75715</v>
      </c>
      <c r="E7614" s="213">
        <v>90475</v>
      </c>
      <c r="F7614" s="213">
        <v>149385</v>
      </c>
      <c r="G7614" s="213">
        <v>171353</v>
      </c>
      <c r="H7614" s="213">
        <v>152112</v>
      </c>
      <c r="I7614" s="213">
        <v>156222</v>
      </c>
      <c r="J7614" s="213">
        <v>115961</v>
      </c>
      <c r="K7614" s="213">
        <v>72798</v>
      </c>
      <c r="L7614" s="213">
        <v>106440</v>
      </c>
      <c r="M7614" s="213">
        <v>132371</v>
      </c>
      <c r="N7614" s="213">
        <v>139761</v>
      </c>
      <c r="O7614" s="213">
        <v>115969</v>
      </c>
      <c r="P7614" s="214">
        <v>102711</v>
      </c>
    </row>
    <row r="7615" spans="1:16" x14ac:dyDescent="0.25">
      <c r="A7615" s="236" t="s">
        <v>471</v>
      </c>
      <c r="B7615" s="237" t="s">
        <v>8898</v>
      </c>
      <c r="C7615" s="213">
        <v>2644759</v>
      </c>
      <c r="D7615" s="213">
        <v>2914687</v>
      </c>
      <c r="E7615" s="213">
        <v>3585160</v>
      </c>
      <c r="F7615" s="213">
        <v>4234378</v>
      </c>
      <c r="G7615" s="213">
        <v>4764335</v>
      </c>
      <c r="H7615" s="213">
        <v>4831563</v>
      </c>
      <c r="I7615" s="213">
        <v>5480076</v>
      </c>
      <c r="J7615" s="213">
        <v>6394644</v>
      </c>
      <c r="K7615" s="213">
        <v>5555759</v>
      </c>
      <c r="L7615" s="213">
        <v>6211979</v>
      </c>
      <c r="M7615" s="213">
        <v>6620094</v>
      </c>
      <c r="N7615" s="213">
        <v>5848653</v>
      </c>
      <c r="O7615" s="213">
        <v>5704171</v>
      </c>
      <c r="P7615" s="214">
        <v>5747489</v>
      </c>
    </row>
    <row r="7616" spans="1:16" x14ac:dyDescent="0.25">
      <c r="A7616" s="236" t="s">
        <v>2626</v>
      </c>
      <c r="B7616" s="237" t="s">
        <v>7105</v>
      </c>
      <c r="C7616" s="213">
        <v>34197</v>
      </c>
      <c r="D7616" s="213">
        <v>28163</v>
      </c>
      <c r="E7616" s="213">
        <v>33564</v>
      </c>
      <c r="F7616" s="213">
        <v>43956</v>
      </c>
      <c r="G7616" s="213">
        <v>43455</v>
      </c>
      <c r="H7616" s="213">
        <v>33864</v>
      </c>
      <c r="I7616" s="213">
        <v>45631</v>
      </c>
      <c r="J7616" s="213">
        <v>49519</v>
      </c>
      <c r="K7616" s="213">
        <v>40370</v>
      </c>
      <c r="L7616" s="213">
        <v>42105</v>
      </c>
      <c r="M7616" s="213">
        <v>36425</v>
      </c>
      <c r="N7616" s="213">
        <v>43198</v>
      </c>
      <c r="O7616" s="213">
        <v>37644</v>
      </c>
      <c r="P7616" s="214">
        <v>43378</v>
      </c>
    </row>
    <row r="7617" spans="1:16" x14ac:dyDescent="0.25">
      <c r="A7617" s="236" t="s">
        <v>470</v>
      </c>
      <c r="B7617" s="237" t="s">
        <v>5430</v>
      </c>
      <c r="C7617" s="213">
        <v>2412756</v>
      </c>
      <c r="D7617" s="213">
        <v>2485218</v>
      </c>
      <c r="E7617" s="213">
        <v>3190490</v>
      </c>
      <c r="F7617" s="213">
        <v>3851844</v>
      </c>
      <c r="G7617" s="213">
        <v>4027161</v>
      </c>
      <c r="H7617" s="213">
        <v>4322255</v>
      </c>
      <c r="I7617" s="213">
        <v>4962055</v>
      </c>
      <c r="J7617" s="213">
        <v>5677841</v>
      </c>
      <c r="K7617" s="213">
        <v>3425733</v>
      </c>
      <c r="L7617" s="213">
        <v>5144668</v>
      </c>
      <c r="M7617" s="213">
        <v>5411161</v>
      </c>
      <c r="N7617" s="213">
        <v>4312517</v>
      </c>
      <c r="O7617" s="213">
        <v>3751634</v>
      </c>
      <c r="P7617" s="214">
        <v>3174085</v>
      </c>
    </row>
    <row r="7618" spans="1:16" x14ac:dyDescent="0.25">
      <c r="A7618" s="236" t="s">
        <v>286</v>
      </c>
      <c r="B7618" s="237" t="s">
        <v>7628</v>
      </c>
      <c r="C7618" s="213">
        <v>227952</v>
      </c>
      <c r="D7618" s="213">
        <v>334436</v>
      </c>
      <c r="E7618" s="213">
        <v>334451</v>
      </c>
      <c r="F7618" s="213">
        <v>307706</v>
      </c>
      <c r="G7618" s="213">
        <v>348403</v>
      </c>
      <c r="H7618" s="213">
        <v>292273</v>
      </c>
      <c r="I7618" s="213">
        <v>432472</v>
      </c>
      <c r="J7618" s="213">
        <v>592797</v>
      </c>
      <c r="K7618" s="213">
        <v>460322</v>
      </c>
      <c r="L7618" s="213">
        <v>696340</v>
      </c>
      <c r="M7618" s="213">
        <v>795923</v>
      </c>
      <c r="N7618" s="213">
        <v>829249</v>
      </c>
      <c r="O7618" s="213">
        <v>820928</v>
      </c>
      <c r="P7618" s="214">
        <v>788677</v>
      </c>
    </row>
    <row r="7619" spans="1:16" x14ac:dyDescent="0.25">
      <c r="A7619" s="236" t="s">
        <v>116</v>
      </c>
      <c r="B7619" s="237" t="s">
        <v>5339</v>
      </c>
      <c r="C7619" s="213">
        <v>5631556</v>
      </c>
      <c r="D7619" s="213">
        <v>6484152</v>
      </c>
      <c r="E7619" s="213">
        <v>8585345</v>
      </c>
      <c r="F7619" s="213">
        <v>12450889</v>
      </c>
      <c r="G7619" s="213">
        <v>13850269</v>
      </c>
      <c r="H7619" s="213">
        <v>17221671</v>
      </c>
      <c r="I7619" s="213">
        <v>20425519</v>
      </c>
      <c r="J7619" s="213">
        <v>22614769</v>
      </c>
      <c r="K7619" s="213">
        <v>13567667</v>
      </c>
      <c r="L7619" s="213">
        <v>19608068</v>
      </c>
      <c r="M7619" s="213">
        <v>23981743</v>
      </c>
      <c r="N7619" s="213">
        <v>22464703</v>
      </c>
      <c r="O7619" s="213">
        <v>22654174</v>
      </c>
      <c r="P7619" s="214">
        <v>23451474</v>
      </c>
    </row>
    <row r="7620" spans="1:16" x14ac:dyDescent="0.25">
      <c r="A7620" s="236" t="s">
        <v>1674</v>
      </c>
      <c r="B7620" s="237" t="s">
        <v>7202</v>
      </c>
      <c r="C7620" s="213">
        <v>251530</v>
      </c>
      <c r="D7620" s="213">
        <v>276322</v>
      </c>
      <c r="E7620" s="213">
        <v>350115</v>
      </c>
      <c r="F7620" s="213">
        <v>465428</v>
      </c>
      <c r="G7620" s="213">
        <v>575353</v>
      </c>
      <c r="H7620" s="213">
        <v>541306</v>
      </c>
      <c r="I7620" s="213">
        <v>671466</v>
      </c>
      <c r="J7620" s="213">
        <v>697747</v>
      </c>
      <c r="K7620" s="213">
        <v>492621</v>
      </c>
      <c r="L7620" s="213">
        <v>795529</v>
      </c>
      <c r="M7620" s="213">
        <v>720809</v>
      </c>
      <c r="N7620" s="213">
        <v>668875</v>
      </c>
      <c r="O7620" s="213">
        <v>691302</v>
      </c>
      <c r="P7620" s="214">
        <v>704115</v>
      </c>
    </row>
    <row r="7621" spans="1:16" x14ac:dyDescent="0.25">
      <c r="A7621" s="236" t="s">
        <v>296</v>
      </c>
      <c r="B7621" s="237" t="s">
        <v>5595</v>
      </c>
      <c r="C7621" s="213">
        <v>2597961</v>
      </c>
      <c r="D7621" s="213">
        <v>2856702</v>
      </c>
      <c r="E7621" s="213">
        <v>3413153</v>
      </c>
      <c r="F7621" s="213">
        <v>4197261</v>
      </c>
      <c r="G7621" s="213">
        <v>4581248</v>
      </c>
      <c r="H7621" s="213">
        <v>5789464</v>
      </c>
      <c r="I7621" s="213">
        <v>8011887</v>
      </c>
      <c r="J7621" s="213">
        <v>10813807</v>
      </c>
      <c r="K7621" s="213">
        <v>6013650</v>
      </c>
      <c r="L7621" s="213">
        <v>8780740</v>
      </c>
      <c r="M7621" s="213">
        <v>11898712</v>
      </c>
      <c r="N7621" s="213">
        <v>11206277</v>
      </c>
      <c r="O7621" s="213">
        <v>11015232</v>
      </c>
      <c r="P7621" s="214">
        <v>11864821</v>
      </c>
    </row>
    <row r="7622" spans="1:16" x14ac:dyDescent="0.25">
      <c r="A7622" s="236" t="s">
        <v>1156</v>
      </c>
      <c r="B7622" s="237" t="s">
        <v>5449</v>
      </c>
      <c r="C7622" s="213">
        <v>241003</v>
      </c>
      <c r="D7622" s="213">
        <v>318226</v>
      </c>
      <c r="E7622" s="213">
        <v>348478</v>
      </c>
      <c r="F7622" s="213">
        <v>472102</v>
      </c>
      <c r="G7622" s="213">
        <v>656846</v>
      </c>
      <c r="H7622" s="213">
        <v>914537</v>
      </c>
      <c r="I7622" s="213">
        <v>1006862</v>
      </c>
      <c r="J7622" s="213">
        <v>1173828</v>
      </c>
      <c r="K7622" s="213">
        <v>895344</v>
      </c>
      <c r="L7622" s="213">
        <v>1036394</v>
      </c>
      <c r="M7622" s="213">
        <v>1277208</v>
      </c>
      <c r="N7622" s="213">
        <v>1285136</v>
      </c>
      <c r="O7622" s="213">
        <v>1141803</v>
      </c>
      <c r="P7622" s="214">
        <v>1115026</v>
      </c>
    </row>
    <row r="7623" spans="1:16" x14ac:dyDescent="0.25">
      <c r="A7623" s="236" t="s">
        <v>3095</v>
      </c>
      <c r="B7623" s="237" t="s">
        <v>5427</v>
      </c>
      <c r="C7623" s="213">
        <v>187167</v>
      </c>
      <c r="D7623" s="213">
        <v>249983</v>
      </c>
      <c r="E7623" s="213">
        <v>286257</v>
      </c>
      <c r="F7623" s="213">
        <v>382834</v>
      </c>
      <c r="G7623" s="213">
        <v>452684</v>
      </c>
      <c r="H7623" s="213">
        <v>522689</v>
      </c>
      <c r="I7623" s="213">
        <v>698401</v>
      </c>
      <c r="J7623" s="213">
        <v>1100884</v>
      </c>
      <c r="K7623" s="213">
        <v>426518</v>
      </c>
      <c r="L7623" s="213">
        <v>665008</v>
      </c>
      <c r="M7623" s="213">
        <v>757766</v>
      </c>
      <c r="N7623" s="213">
        <v>594750</v>
      </c>
      <c r="O7623" s="213">
        <v>566872</v>
      </c>
      <c r="P7623" s="214">
        <v>639195</v>
      </c>
    </row>
    <row r="7624" spans="1:16" x14ac:dyDescent="0.25">
      <c r="A7624" s="236" t="s">
        <v>1236</v>
      </c>
      <c r="B7624" s="237" t="s">
        <v>5352</v>
      </c>
      <c r="C7624" s="213">
        <v>562759</v>
      </c>
      <c r="D7624" s="213">
        <v>610112</v>
      </c>
      <c r="E7624" s="213">
        <v>753181</v>
      </c>
      <c r="F7624" s="213">
        <v>1014528</v>
      </c>
      <c r="G7624" s="213">
        <v>1301287</v>
      </c>
      <c r="H7624" s="213">
        <v>1548859</v>
      </c>
      <c r="I7624" s="213">
        <v>1911727</v>
      </c>
      <c r="J7624" s="213">
        <v>1656275</v>
      </c>
      <c r="K7624" s="213">
        <v>1001631</v>
      </c>
      <c r="L7624" s="213">
        <v>1447820</v>
      </c>
      <c r="M7624" s="213">
        <v>1552934</v>
      </c>
      <c r="N7624" s="213">
        <v>1324626</v>
      </c>
      <c r="O7624" s="213">
        <v>1314497</v>
      </c>
      <c r="P7624" s="214">
        <v>1291541</v>
      </c>
    </row>
    <row r="7625" spans="1:16" x14ac:dyDescent="0.25">
      <c r="A7625" s="236" t="s">
        <v>1693</v>
      </c>
      <c r="B7625" s="237" t="s">
        <v>9045</v>
      </c>
      <c r="C7625" s="213">
        <v>165553</v>
      </c>
      <c r="D7625" s="213">
        <v>204306</v>
      </c>
      <c r="E7625" s="213">
        <v>246090</v>
      </c>
      <c r="F7625" s="213">
        <v>434758</v>
      </c>
      <c r="G7625" s="213">
        <v>573701</v>
      </c>
      <c r="H7625" s="213">
        <v>529554</v>
      </c>
      <c r="I7625" s="213">
        <v>596265</v>
      </c>
      <c r="J7625" s="213">
        <v>526346</v>
      </c>
      <c r="K7625" s="213">
        <v>315141</v>
      </c>
      <c r="L7625" s="213">
        <v>394112</v>
      </c>
      <c r="M7625" s="213">
        <v>484920</v>
      </c>
      <c r="N7625" s="213">
        <v>409191</v>
      </c>
      <c r="O7625" s="213">
        <v>389673</v>
      </c>
      <c r="P7625" s="214">
        <v>426423</v>
      </c>
    </row>
    <row r="7626" spans="1:16" x14ac:dyDescent="0.25">
      <c r="A7626" s="236" t="s">
        <v>2721</v>
      </c>
      <c r="B7626" s="237" t="s">
        <v>6139</v>
      </c>
      <c r="C7626" s="213">
        <v>471741</v>
      </c>
      <c r="D7626" s="213">
        <v>498068</v>
      </c>
      <c r="E7626" s="213">
        <v>577893</v>
      </c>
      <c r="F7626" s="213">
        <v>716617</v>
      </c>
      <c r="G7626" s="213">
        <v>755179</v>
      </c>
      <c r="H7626" s="213">
        <v>803008</v>
      </c>
      <c r="I7626" s="213">
        <v>874037</v>
      </c>
      <c r="J7626" s="213">
        <v>953164</v>
      </c>
      <c r="K7626" s="213">
        <v>729584</v>
      </c>
      <c r="L7626" s="213">
        <v>884089</v>
      </c>
      <c r="M7626" s="213">
        <v>998622</v>
      </c>
      <c r="N7626" s="213">
        <v>871034</v>
      </c>
      <c r="O7626" s="213">
        <v>853775</v>
      </c>
      <c r="P7626" s="214">
        <v>880137</v>
      </c>
    </row>
    <row r="7627" spans="1:16" x14ac:dyDescent="0.25">
      <c r="A7627" s="236" t="s">
        <v>711</v>
      </c>
      <c r="B7627" s="237" t="s">
        <v>6056</v>
      </c>
      <c r="C7627" s="213">
        <v>376088</v>
      </c>
      <c r="D7627" s="213">
        <v>396167</v>
      </c>
      <c r="E7627" s="213">
        <v>502861</v>
      </c>
      <c r="F7627" s="213">
        <v>804927</v>
      </c>
      <c r="G7627" s="213">
        <v>750533</v>
      </c>
      <c r="H7627" s="213">
        <v>945090</v>
      </c>
      <c r="I7627" s="213">
        <v>1224210</v>
      </c>
      <c r="J7627" s="213">
        <v>1626964</v>
      </c>
      <c r="K7627" s="213">
        <v>900926</v>
      </c>
      <c r="L7627" s="213">
        <v>1364773</v>
      </c>
      <c r="M7627" s="213">
        <v>1866061</v>
      </c>
      <c r="N7627" s="213">
        <v>1658560</v>
      </c>
      <c r="O7627" s="213">
        <v>1516543</v>
      </c>
      <c r="P7627" s="214">
        <v>1325681</v>
      </c>
    </row>
    <row r="7628" spans="1:16" x14ac:dyDescent="0.25">
      <c r="A7628" s="236" t="s">
        <v>388</v>
      </c>
      <c r="B7628" s="237" t="s">
        <v>7473</v>
      </c>
      <c r="C7628" s="213">
        <v>156881</v>
      </c>
      <c r="D7628" s="213">
        <v>147885</v>
      </c>
      <c r="E7628" s="213">
        <v>123553</v>
      </c>
      <c r="F7628" s="213">
        <v>169309</v>
      </c>
      <c r="G7628" s="213">
        <v>222924</v>
      </c>
      <c r="H7628" s="213">
        <v>338138</v>
      </c>
      <c r="I7628" s="213">
        <v>475888</v>
      </c>
      <c r="J7628" s="213">
        <v>673455</v>
      </c>
      <c r="K7628" s="213">
        <v>274330</v>
      </c>
      <c r="L7628" s="213">
        <v>314835</v>
      </c>
      <c r="M7628" s="213">
        <v>412428</v>
      </c>
      <c r="N7628" s="213">
        <v>422346</v>
      </c>
      <c r="O7628" s="213">
        <v>311138</v>
      </c>
      <c r="P7628" s="214">
        <v>268226</v>
      </c>
    </row>
    <row r="7629" spans="1:16" x14ac:dyDescent="0.25">
      <c r="A7629" s="236" t="s">
        <v>162</v>
      </c>
      <c r="B7629" s="237" t="s">
        <v>5451</v>
      </c>
      <c r="C7629" s="213">
        <v>3188931</v>
      </c>
      <c r="D7629" s="213">
        <v>3258626</v>
      </c>
      <c r="E7629" s="213">
        <v>4860829</v>
      </c>
      <c r="F7629" s="213">
        <v>7795350</v>
      </c>
      <c r="G7629" s="213">
        <v>8412401</v>
      </c>
      <c r="H7629" s="213">
        <v>11473109</v>
      </c>
      <c r="I7629" s="213">
        <v>16234368</v>
      </c>
      <c r="J7629" s="213">
        <v>23639784</v>
      </c>
      <c r="K7629" s="213">
        <v>11516461</v>
      </c>
      <c r="L7629" s="213">
        <v>12204918</v>
      </c>
      <c r="M7629" s="213">
        <v>16635698</v>
      </c>
      <c r="N7629" s="213">
        <v>16783988</v>
      </c>
      <c r="O7629" s="213">
        <v>15818172</v>
      </c>
      <c r="P7629" s="214">
        <v>13716352</v>
      </c>
    </row>
    <row r="7630" spans="1:16" x14ac:dyDescent="0.25">
      <c r="A7630" s="236" t="s">
        <v>649</v>
      </c>
      <c r="B7630" s="237" t="s">
        <v>5360</v>
      </c>
      <c r="C7630" s="213">
        <v>996301</v>
      </c>
      <c r="D7630" s="213">
        <v>963758</v>
      </c>
      <c r="E7630" s="213">
        <v>1243895</v>
      </c>
      <c r="F7630" s="213">
        <v>1860866</v>
      </c>
      <c r="G7630" s="213">
        <v>2116279</v>
      </c>
      <c r="H7630" s="213">
        <v>2647253</v>
      </c>
      <c r="I7630" s="213">
        <v>3617798</v>
      </c>
      <c r="J7630" s="213">
        <v>4084964</v>
      </c>
      <c r="K7630" s="213">
        <v>1817763</v>
      </c>
      <c r="L7630" s="213">
        <v>2769576</v>
      </c>
      <c r="M7630" s="213">
        <v>3815913</v>
      </c>
      <c r="N7630" s="213">
        <v>3615564</v>
      </c>
      <c r="O7630" s="213">
        <v>3072809</v>
      </c>
      <c r="P7630" s="214">
        <v>3555486</v>
      </c>
    </row>
    <row r="7631" spans="1:16" x14ac:dyDescent="0.25">
      <c r="A7631" s="236" t="s">
        <v>1160</v>
      </c>
      <c r="B7631" s="237" t="s">
        <v>8698</v>
      </c>
      <c r="C7631" s="213">
        <v>505236</v>
      </c>
      <c r="D7631" s="213">
        <v>433726</v>
      </c>
      <c r="E7631" s="213">
        <v>587484</v>
      </c>
      <c r="F7631" s="213">
        <v>949218</v>
      </c>
      <c r="G7631" s="213">
        <v>1159244</v>
      </c>
      <c r="H7631" s="213">
        <v>1303815</v>
      </c>
      <c r="I7631" s="213">
        <v>1657739</v>
      </c>
      <c r="J7631" s="213">
        <v>1885570</v>
      </c>
      <c r="K7631" s="213">
        <v>754231</v>
      </c>
      <c r="L7631" s="213">
        <v>1158829</v>
      </c>
      <c r="M7631" s="213">
        <v>1665584</v>
      </c>
      <c r="N7631" s="213">
        <v>1363245</v>
      </c>
      <c r="O7631" s="213">
        <v>1357838</v>
      </c>
      <c r="P7631" s="214">
        <v>1365667</v>
      </c>
    </row>
    <row r="7632" spans="1:16" x14ac:dyDescent="0.25">
      <c r="A7632" s="236" t="s">
        <v>490</v>
      </c>
      <c r="B7632" s="237" t="s">
        <v>6117</v>
      </c>
      <c r="C7632" s="213">
        <v>249096</v>
      </c>
      <c r="D7632" s="213">
        <v>260034</v>
      </c>
      <c r="E7632" s="213">
        <v>321526</v>
      </c>
      <c r="F7632" s="213">
        <v>479698</v>
      </c>
      <c r="G7632" s="213">
        <v>536531</v>
      </c>
      <c r="H7632" s="213">
        <v>868881</v>
      </c>
      <c r="I7632" s="213">
        <v>1027689</v>
      </c>
      <c r="J7632" s="213">
        <v>1038760</v>
      </c>
      <c r="K7632" s="213">
        <v>519605</v>
      </c>
      <c r="L7632" s="213">
        <v>712270</v>
      </c>
      <c r="M7632" s="213">
        <v>888625</v>
      </c>
      <c r="N7632" s="213">
        <v>752160</v>
      </c>
      <c r="O7632" s="213">
        <v>630536</v>
      </c>
      <c r="P7632" s="214">
        <v>570992</v>
      </c>
    </row>
    <row r="7633" spans="1:16" x14ac:dyDescent="0.25">
      <c r="A7633" s="236" t="s">
        <v>985</v>
      </c>
      <c r="B7633" s="237" t="s">
        <v>8331</v>
      </c>
      <c r="C7633" s="213">
        <v>336158</v>
      </c>
      <c r="D7633" s="213">
        <v>328580</v>
      </c>
      <c r="E7633" s="213">
        <v>420992</v>
      </c>
      <c r="F7633" s="213">
        <v>673493</v>
      </c>
      <c r="G7633" s="213">
        <v>712142</v>
      </c>
      <c r="H7633" s="213">
        <v>1013510</v>
      </c>
      <c r="I7633" s="213">
        <v>1338220</v>
      </c>
      <c r="J7633" s="213">
        <v>1737517</v>
      </c>
      <c r="K7633" s="213">
        <v>794490</v>
      </c>
      <c r="L7633" s="213">
        <v>1176897</v>
      </c>
      <c r="M7633" s="213">
        <v>1396673</v>
      </c>
      <c r="N7633" s="213">
        <v>1254361</v>
      </c>
      <c r="O7633" s="213">
        <v>1137283</v>
      </c>
      <c r="P7633" s="214">
        <v>1163217</v>
      </c>
    </row>
    <row r="7634" spans="1:16" x14ac:dyDescent="0.25">
      <c r="A7634" s="236" t="s">
        <v>408</v>
      </c>
      <c r="B7634" s="237" t="s">
        <v>8332</v>
      </c>
      <c r="C7634" s="213">
        <v>501130</v>
      </c>
      <c r="D7634" s="213">
        <v>534277</v>
      </c>
      <c r="E7634" s="213">
        <v>656991</v>
      </c>
      <c r="F7634" s="213">
        <v>1069013</v>
      </c>
      <c r="G7634" s="213">
        <v>1119151</v>
      </c>
      <c r="H7634" s="213">
        <v>1458910</v>
      </c>
      <c r="I7634" s="213">
        <v>2357206</v>
      </c>
      <c r="J7634" s="213">
        <v>2865736</v>
      </c>
      <c r="K7634" s="213">
        <v>1277371</v>
      </c>
      <c r="L7634" s="213">
        <v>1617300</v>
      </c>
      <c r="M7634" s="213">
        <v>1892279</v>
      </c>
      <c r="N7634" s="213">
        <v>1655352</v>
      </c>
      <c r="O7634" s="213">
        <v>1602154</v>
      </c>
      <c r="P7634" s="214">
        <v>1494280</v>
      </c>
    </row>
    <row r="7635" spans="1:16" x14ac:dyDescent="0.25">
      <c r="A7635" s="236" t="s">
        <v>331</v>
      </c>
      <c r="B7635" s="237" t="s">
        <v>6542</v>
      </c>
      <c r="C7635" s="213">
        <v>877725</v>
      </c>
      <c r="D7635" s="213">
        <v>886985</v>
      </c>
      <c r="E7635" s="213">
        <v>1205889</v>
      </c>
      <c r="F7635" s="213">
        <v>2062402</v>
      </c>
      <c r="G7635" s="213">
        <v>1877220</v>
      </c>
      <c r="H7635" s="213">
        <v>2460774</v>
      </c>
      <c r="I7635" s="213">
        <v>3892807</v>
      </c>
      <c r="J7635" s="213">
        <v>4043414</v>
      </c>
      <c r="K7635" s="213">
        <v>1789370</v>
      </c>
      <c r="L7635" s="213">
        <v>2275055</v>
      </c>
      <c r="M7635" s="213">
        <v>3046273</v>
      </c>
      <c r="N7635" s="213">
        <v>2703892</v>
      </c>
      <c r="O7635" s="213">
        <v>2399406</v>
      </c>
      <c r="P7635" s="214">
        <v>2287127</v>
      </c>
    </row>
    <row r="7636" spans="1:16" x14ac:dyDescent="0.25">
      <c r="A7636" s="236" t="s">
        <v>454</v>
      </c>
      <c r="B7636" s="237" t="s">
        <v>7629</v>
      </c>
      <c r="C7636" s="213">
        <v>1432369</v>
      </c>
      <c r="D7636" s="213">
        <v>1420216</v>
      </c>
      <c r="E7636" s="213">
        <v>1804049</v>
      </c>
      <c r="F7636" s="213">
        <v>2936559</v>
      </c>
      <c r="G7636" s="213">
        <v>3057764</v>
      </c>
      <c r="H7636" s="213">
        <v>4486645</v>
      </c>
      <c r="I7636" s="213">
        <v>6838774</v>
      </c>
      <c r="J7636" s="213">
        <v>8418634</v>
      </c>
      <c r="K7636" s="213">
        <v>3288076</v>
      </c>
      <c r="L7636" s="213">
        <v>4347046</v>
      </c>
      <c r="M7636" s="213">
        <v>5426180</v>
      </c>
      <c r="N7636" s="213">
        <v>4885673</v>
      </c>
      <c r="O7636" s="213">
        <v>4571245</v>
      </c>
      <c r="P7636" s="214">
        <v>4512840</v>
      </c>
    </row>
    <row r="7637" spans="1:16" x14ac:dyDescent="0.25">
      <c r="A7637" s="236" t="s">
        <v>902</v>
      </c>
      <c r="B7637" s="237" t="s">
        <v>7138</v>
      </c>
      <c r="C7637" s="213">
        <v>307606</v>
      </c>
      <c r="D7637" s="213">
        <v>318010</v>
      </c>
      <c r="E7637" s="213">
        <v>399433</v>
      </c>
      <c r="F7637" s="213">
        <v>663327</v>
      </c>
      <c r="G7637" s="213">
        <v>730905</v>
      </c>
      <c r="H7637" s="213">
        <v>934000</v>
      </c>
      <c r="I7637" s="213">
        <v>1378547</v>
      </c>
      <c r="J7637" s="213">
        <v>1896488</v>
      </c>
      <c r="K7637" s="213">
        <v>927997</v>
      </c>
      <c r="L7637" s="213">
        <v>1077167</v>
      </c>
      <c r="M7637" s="213">
        <v>1232336</v>
      </c>
      <c r="N7637" s="213">
        <v>1155999</v>
      </c>
      <c r="O7637" s="213">
        <v>1048709</v>
      </c>
      <c r="P7637" s="214">
        <v>1075975</v>
      </c>
    </row>
    <row r="7638" spans="1:16" x14ac:dyDescent="0.25">
      <c r="A7638" s="236" t="s">
        <v>643</v>
      </c>
      <c r="B7638" s="237" t="s">
        <v>9276</v>
      </c>
      <c r="C7638" s="213">
        <v>711735</v>
      </c>
      <c r="D7638" s="213">
        <v>643821</v>
      </c>
      <c r="E7638" s="213">
        <v>797771</v>
      </c>
      <c r="F7638" s="213">
        <v>1184934</v>
      </c>
      <c r="G7638" s="213">
        <v>1306751</v>
      </c>
      <c r="H7638" s="213">
        <v>1346680</v>
      </c>
      <c r="I7638" s="213">
        <v>1593233</v>
      </c>
      <c r="J7638" s="213">
        <v>2177530</v>
      </c>
      <c r="K7638" s="213">
        <v>1064654</v>
      </c>
      <c r="L7638" s="213">
        <v>1186692</v>
      </c>
      <c r="M7638" s="213">
        <v>1430021</v>
      </c>
      <c r="N7638" s="213">
        <v>1384028</v>
      </c>
      <c r="O7638" s="213">
        <v>1323416</v>
      </c>
      <c r="P7638" s="214">
        <v>1187475</v>
      </c>
    </row>
    <row r="7639" spans="1:16" x14ac:dyDescent="0.25">
      <c r="A7639" s="236" t="s">
        <v>729</v>
      </c>
      <c r="B7639" s="237" t="s">
        <v>6308</v>
      </c>
      <c r="C7639" s="213">
        <v>84946</v>
      </c>
      <c r="D7639" s="213">
        <v>79960</v>
      </c>
      <c r="E7639" s="213">
        <v>93388</v>
      </c>
      <c r="F7639" s="213">
        <v>135711</v>
      </c>
      <c r="G7639" s="213">
        <v>126102</v>
      </c>
      <c r="H7639" s="213">
        <v>110970</v>
      </c>
      <c r="I7639" s="213">
        <v>150542</v>
      </c>
      <c r="J7639" s="213">
        <v>201860</v>
      </c>
      <c r="K7639" s="213">
        <v>122524</v>
      </c>
      <c r="L7639" s="213">
        <v>144741</v>
      </c>
      <c r="M7639" s="213">
        <v>216945</v>
      </c>
      <c r="N7639" s="213">
        <v>204198</v>
      </c>
      <c r="O7639" s="213">
        <v>201622</v>
      </c>
      <c r="P7639" s="214">
        <v>154827</v>
      </c>
    </row>
    <row r="7640" spans="1:16" x14ac:dyDescent="0.25">
      <c r="A7640" s="236" t="s">
        <v>498</v>
      </c>
      <c r="B7640" s="237" t="s">
        <v>6308</v>
      </c>
      <c r="C7640" s="213">
        <v>123470</v>
      </c>
      <c r="D7640" s="213">
        <v>123885</v>
      </c>
      <c r="E7640" s="213">
        <v>136825</v>
      </c>
      <c r="F7640" s="213">
        <v>197731</v>
      </c>
      <c r="G7640" s="213">
        <v>225098</v>
      </c>
      <c r="H7640" s="213">
        <v>280395</v>
      </c>
      <c r="I7640" s="213">
        <v>402598</v>
      </c>
      <c r="J7640" s="213">
        <v>555665</v>
      </c>
      <c r="K7640" s="213">
        <v>269338</v>
      </c>
      <c r="L7640" s="213">
        <v>283620</v>
      </c>
      <c r="M7640" s="213">
        <v>368081</v>
      </c>
      <c r="N7640" s="213">
        <v>346274</v>
      </c>
      <c r="O7640" s="213">
        <v>392768</v>
      </c>
      <c r="P7640" s="214">
        <v>345550</v>
      </c>
    </row>
    <row r="7641" spans="1:16" x14ac:dyDescent="0.25">
      <c r="A7641" s="236" t="s">
        <v>638</v>
      </c>
      <c r="B7641" s="237" t="s">
        <v>5928</v>
      </c>
      <c r="C7641" s="213">
        <v>952225</v>
      </c>
      <c r="D7641" s="213">
        <v>1093673</v>
      </c>
      <c r="E7641" s="213">
        <v>1314326</v>
      </c>
      <c r="F7641" s="213">
        <v>2024641</v>
      </c>
      <c r="G7641" s="213">
        <v>2154130</v>
      </c>
      <c r="H7641" s="213">
        <v>2395630</v>
      </c>
      <c r="I7641" s="213">
        <v>3013761</v>
      </c>
      <c r="J7641" s="213">
        <v>3835699</v>
      </c>
      <c r="K7641" s="213">
        <v>2147850</v>
      </c>
      <c r="L7641" s="213">
        <v>2751022</v>
      </c>
      <c r="M7641" s="213">
        <v>3424431</v>
      </c>
      <c r="N7641" s="213">
        <v>3253627</v>
      </c>
      <c r="O7641" s="213">
        <v>3098147</v>
      </c>
      <c r="P7641" s="214">
        <v>3211793</v>
      </c>
    </row>
    <row r="7642" spans="1:16" x14ac:dyDescent="0.25">
      <c r="A7642" s="236" t="s">
        <v>256</v>
      </c>
      <c r="B7642" s="237" t="s">
        <v>7474</v>
      </c>
      <c r="C7642" s="213">
        <v>652015</v>
      </c>
      <c r="D7642" s="213">
        <v>701641</v>
      </c>
      <c r="E7642" s="213">
        <v>825696</v>
      </c>
      <c r="F7642" s="213">
        <v>1298348</v>
      </c>
      <c r="G7642" s="213">
        <v>1305175</v>
      </c>
      <c r="H7642" s="213">
        <v>1531966</v>
      </c>
      <c r="I7642" s="213">
        <v>1904229</v>
      </c>
      <c r="J7642" s="213">
        <v>2550349</v>
      </c>
      <c r="K7642" s="213">
        <v>1717737</v>
      </c>
      <c r="L7642" s="213">
        <v>2131300</v>
      </c>
      <c r="M7642" s="213">
        <v>2603000</v>
      </c>
      <c r="N7642" s="213">
        <v>2494292</v>
      </c>
      <c r="O7642" s="213">
        <v>2451509</v>
      </c>
      <c r="P7642" s="214">
        <v>2536374</v>
      </c>
    </row>
    <row r="7643" spans="1:16" x14ac:dyDescent="0.25">
      <c r="A7643" s="236" t="s">
        <v>1507</v>
      </c>
      <c r="B7643" s="237" t="s">
        <v>5872</v>
      </c>
      <c r="C7643" s="213">
        <v>423814</v>
      </c>
      <c r="D7643" s="213">
        <v>444306</v>
      </c>
      <c r="E7643" s="213">
        <v>513860</v>
      </c>
      <c r="F7643" s="213">
        <v>689968</v>
      </c>
      <c r="G7643" s="213">
        <v>819673</v>
      </c>
      <c r="H7643" s="213">
        <v>887502</v>
      </c>
      <c r="I7643" s="213">
        <v>1096236</v>
      </c>
      <c r="J7643" s="213">
        <v>1345074</v>
      </c>
      <c r="K7643" s="213">
        <v>1030329</v>
      </c>
      <c r="L7643" s="213">
        <v>1569540</v>
      </c>
      <c r="M7643" s="213">
        <v>1908304</v>
      </c>
      <c r="N7643" s="213">
        <v>1341496</v>
      </c>
      <c r="O7643" s="213">
        <v>1287545</v>
      </c>
      <c r="P7643" s="214">
        <v>1325056</v>
      </c>
    </row>
    <row r="7644" spans="1:16" x14ac:dyDescent="0.25">
      <c r="A7644" s="236" t="s">
        <v>763</v>
      </c>
      <c r="B7644" s="237" t="s">
        <v>5592</v>
      </c>
      <c r="C7644" s="213">
        <v>157452</v>
      </c>
      <c r="D7644" s="213">
        <v>167984</v>
      </c>
      <c r="E7644" s="213">
        <v>221128</v>
      </c>
      <c r="F7644" s="213">
        <v>270685</v>
      </c>
      <c r="G7644" s="213">
        <v>258239</v>
      </c>
      <c r="H7644" s="213">
        <v>289919</v>
      </c>
      <c r="I7644" s="213">
        <v>334424</v>
      </c>
      <c r="J7644" s="213">
        <v>449854</v>
      </c>
      <c r="K7644" s="213">
        <v>265639</v>
      </c>
      <c r="L7644" s="213">
        <v>345374</v>
      </c>
      <c r="M7644" s="213">
        <v>365520</v>
      </c>
      <c r="N7644" s="213">
        <v>322425</v>
      </c>
      <c r="O7644" s="213">
        <v>367040</v>
      </c>
      <c r="P7644" s="214">
        <v>374758</v>
      </c>
    </row>
    <row r="7645" spans="1:16" x14ac:dyDescent="0.25">
      <c r="A7645" s="236" t="s">
        <v>193</v>
      </c>
      <c r="B7645" s="237" t="s">
        <v>8121</v>
      </c>
      <c r="C7645" s="213">
        <v>436079</v>
      </c>
      <c r="D7645" s="213">
        <v>495102</v>
      </c>
      <c r="E7645" s="213">
        <v>598275</v>
      </c>
      <c r="F7645" s="213">
        <v>907533</v>
      </c>
      <c r="G7645" s="213">
        <v>1069505</v>
      </c>
      <c r="H7645" s="213">
        <v>1694050</v>
      </c>
      <c r="I7645" s="213">
        <v>2341060</v>
      </c>
      <c r="J7645" s="213">
        <v>2143332</v>
      </c>
      <c r="K7645" s="213">
        <v>956738</v>
      </c>
      <c r="L7645" s="213">
        <v>1328991</v>
      </c>
      <c r="M7645" s="213">
        <v>1959878</v>
      </c>
      <c r="N7645" s="213">
        <v>1638658</v>
      </c>
      <c r="O7645" s="213">
        <v>1465963</v>
      </c>
      <c r="P7645" s="214">
        <v>1517791</v>
      </c>
    </row>
    <row r="7646" spans="1:16" x14ac:dyDescent="0.25">
      <c r="A7646" s="236" t="s">
        <v>466</v>
      </c>
      <c r="B7646" s="237" t="s">
        <v>7139</v>
      </c>
      <c r="C7646" s="213">
        <v>143325</v>
      </c>
      <c r="D7646" s="213">
        <v>149188</v>
      </c>
      <c r="E7646" s="213">
        <v>194126</v>
      </c>
      <c r="F7646" s="213">
        <v>258261</v>
      </c>
      <c r="G7646" s="213">
        <v>271784</v>
      </c>
      <c r="H7646" s="213">
        <v>419407</v>
      </c>
      <c r="I7646" s="213">
        <v>515445</v>
      </c>
      <c r="J7646" s="213">
        <v>531479</v>
      </c>
      <c r="K7646" s="213">
        <v>272375</v>
      </c>
      <c r="L7646" s="213">
        <v>387362</v>
      </c>
      <c r="M7646" s="213">
        <v>480779</v>
      </c>
      <c r="N7646" s="213">
        <v>406139</v>
      </c>
      <c r="O7646" s="213">
        <v>365359</v>
      </c>
      <c r="P7646" s="214">
        <v>416664</v>
      </c>
    </row>
    <row r="7647" spans="1:16" x14ac:dyDescent="0.25">
      <c r="A7647" s="236" t="s">
        <v>790</v>
      </c>
      <c r="B7647" s="237" t="s">
        <v>7477</v>
      </c>
      <c r="C7647" s="213">
        <v>135592</v>
      </c>
      <c r="D7647" s="213">
        <v>158807</v>
      </c>
      <c r="E7647" s="213">
        <v>195163</v>
      </c>
      <c r="F7647" s="213">
        <v>349435</v>
      </c>
      <c r="G7647" s="213">
        <v>359443</v>
      </c>
      <c r="H7647" s="213">
        <v>579236</v>
      </c>
      <c r="I7647" s="213">
        <v>886620</v>
      </c>
      <c r="J7647" s="213">
        <v>721217</v>
      </c>
      <c r="K7647" s="213">
        <v>369926</v>
      </c>
      <c r="L7647" s="213">
        <v>598043</v>
      </c>
      <c r="M7647" s="213">
        <v>785575</v>
      </c>
      <c r="N7647" s="213">
        <v>837455</v>
      </c>
      <c r="O7647" s="213">
        <v>779306</v>
      </c>
      <c r="P7647" s="214">
        <v>742177</v>
      </c>
    </row>
    <row r="7648" spans="1:16" x14ac:dyDescent="0.25">
      <c r="A7648" s="236" t="s">
        <v>1962</v>
      </c>
      <c r="B7648" s="237" t="s">
        <v>8334</v>
      </c>
      <c r="C7648" s="213">
        <v>416914</v>
      </c>
      <c r="D7648" s="213">
        <v>451548</v>
      </c>
      <c r="E7648" s="213">
        <v>593069</v>
      </c>
      <c r="F7648" s="213">
        <v>853092</v>
      </c>
      <c r="G7648" s="213">
        <v>952567</v>
      </c>
      <c r="H7648" s="213">
        <v>1138738</v>
      </c>
      <c r="I7648" s="213">
        <v>1458943</v>
      </c>
      <c r="J7648" s="213">
        <v>1385518</v>
      </c>
      <c r="K7648" s="213">
        <v>754423</v>
      </c>
      <c r="L7648" s="213">
        <v>1269871</v>
      </c>
      <c r="M7648" s="213">
        <v>1503325</v>
      </c>
      <c r="N7648" s="213">
        <v>1312896</v>
      </c>
      <c r="O7648" s="213">
        <v>1224103</v>
      </c>
      <c r="P7648" s="214">
        <v>1317815</v>
      </c>
    </row>
    <row r="7649" spans="1:16" x14ac:dyDescent="0.25">
      <c r="A7649" s="236" t="s">
        <v>2894</v>
      </c>
      <c r="B7649" s="237" t="s">
        <v>8701</v>
      </c>
      <c r="C7649" s="213">
        <v>67873</v>
      </c>
      <c r="D7649" s="213">
        <v>90963</v>
      </c>
      <c r="E7649" s="213">
        <v>113150</v>
      </c>
      <c r="F7649" s="213">
        <v>187994</v>
      </c>
      <c r="G7649" s="213">
        <v>166111</v>
      </c>
      <c r="H7649" s="213">
        <v>260933</v>
      </c>
      <c r="I7649" s="213">
        <v>376809</v>
      </c>
      <c r="J7649" s="213">
        <v>368272</v>
      </c>
      <c r="K7649" s="213">
        <v>207850</v>
      </c>
      <c r="L7649" s="213">
        <v>250364</v>
      </c>
      <c r="M7649" s="213">
        <v>228315</v>
      </c>
      <c r="N7649" s="213">
        <v>207509</v>
      </c>
      <c r="O7649" s="213">
        <v>181469</v>
      </c>
      <c r="P7649" s="214">
        <v>227887</v>
      </c>
    </row>
    <row r="7650" spans="1:16" x14ac:dyDescent="0.25">
      <c r="A7650" s="236" t="s">
        <v>960</v>
      </c>
      <c r="B7650" s="237" t="s">
        <v>5622</v>
      </c>
      <c r="C7650" s="213">
        <v>209931</v>
      </c>
      <c r="D7650" s="213">
        <v>231615</v>
      </c>
      <c r="E7650" s="213">
        <v>297744</v>
      </c>
      <c r="F7650" s="213">
        <v>402271</v>
      </c>
      <c r="G7650" s="213">
        <v>420342</v>
      </c>
      <c r="H7650" s="213">
        <v>522507</v>
      </c>
      <c r="I7650" s="213">
        <v>742262</v>
      </c>
      <c r="J7650" s="213">
        <v>582961</v>
      </c>
      <c r="K7650" s="213">
        <v>338146</v>
      </c>
      <c r="L7650" s="213">
        <v>476945</v>
      </c>
      <c r="M7650" s="213">
        <v>612225</v>
      </c>
      <c r="N7650" s="213">
        <v>570767</v>
      </c>
      <c r="O7650" s="213">
        <v>535111</v>
      </c>
      <c r="P7650" s="214">
        <v>540373</v>
      </c>
    </row>
    <row r="7651" spans="1:16" x14ac:dyDescent="0.25">
      <c r="A7651" s="236" t="s">
        <v>1620</v>
      </c>
      <c r="B7651" s="237" t="s">
        <v>8993</v>
      </c>
      <c r="C7651" s="213">
        <v>302330</v>
      </c>
      <c r="D7651" s="213">
        <v>281438</v>
      </c>
      <c r="E7651" s="213">
        <v>315774</v>
      </c>
      <c r="F7651" s="213">
        <v>484505</v>
      </c>
      <c r="G7651" s="213">
        <v>560384</v>
      </c>
      <c r="H7651" s="213">
        <v>707439</v>
      </c>
      <c r="I7651" s="213">
        <v>1147477</v>
      </c>
      <c r="J7651" s="213">
        <v>1109908</v>
      </c>
      <c r="K7651" s="213">
        <v>507715</v>
      </c>
      <c r="L7651" s="213">
        <v>748008</v>
      </c>
      <c r="M7651" s="213">
        <v>1125958</v>
      </c>
      <c r="N7651" s="213">
        <v>988095</v>
      </c>
      <c r="O7651" s="213">
        <v>1008193</v>
      </c>
      <c r="P7651" s="214">
        <v>1007406</v>
      </c>
    </row>
    <row r="7652" spans="1:16" x14ac:dyDescent="0.25">
      <c r="A7652" s="236" t="s">
        <v>1106</v>
      </c>
      <c r="B7652" s="237" t="s">
        <v>5816</v>
      </c>
      <c r="C7652" s="213">
        <v>230364</v>
      </c>
      <c r="D7652" s="213">
        <v>236054</v>
      </c>
      <c r="E7652" s="213">
        <v>282056</v>
      </c>
      <c r="F7652" s="213">
        <v>359870</v>
      </c>
      <c r="G7652" s="213">
        <v>480074</v>
      </c>
      <c r="H7652" s="213">
        <v>571531</v>
      </c>
      <c r="I7652" s="213">
        <v>860889</v>
      </c>
      <c r="J7652" s="213">
        <v>907361</v>
      </c>
      <c r="K7652" s="213">
        <v>504990</v>
      </c>
      <c r="L7652" s="213">
        <v>629125</v>
      </c>
      <c r="M7652" s="213">
        <v>853476</v>
      </c>
      <c r="N7652" s="213">
        <v>833913</v>
      </c>
      <c r="O7652" s="213">
        <v>764791</v>
      </c>
      <c r="P7652" s="214">
        <v>761389</v>
      </c>
    </row>
    <row r="7653" spans="1:16" x14ac:dyDescent="0.25">
      <c r="A7653" s="236" t="s">
        <v>1432</v>
      </c>
      <c r="B7653" s="237" t="s">
        <v>9285</v>
      </c>
      <c r="C7653" s="213">
        <v>272180</v>
      </c>
      <c r="D7653" s="213">
        <v>273267</v>
      </c>
      <c r="E7653" s="213">
        <v>323233</v>
      </c>
      <c r="F7653" s="213">
        <v>499910</v>
      </c>
      <c r="G7653" s="213">
        <v>530156</v>
      </c>
      <c r="H7653" s="213">
        <v>691019</v>
      </c>
      <c r="I7653" s="213">
        <v>890117</v>
      </c>
      <c r="J7653" s="213">
        <v>965391</v>
      </c>
      <c r="K7653" s="213">
        <v>570537</v>
      </c>
      <c r="L7653" s="213">
        <v>677337</v>
      </c>
      <c r="M7653" s="213">
        <v>789161</v>
      </c>
      <c r="N7653" s="213">
        <v>748104</v>
      </c>
      <c r="O7653" s="213">
        <v>714816</v>
      </c>
      <c r="P7653" s="214">
        <v>729700</v>
      </c>
    </row>
    <row r="7654" spans="1:16" x14ac:dyDescent="0.25">
      <c r="A7654" s="236" t="s">
        <v>1496</v>
      </c>
      <c r="B7654" s="237" t="s">
        <v>6143</v>
      </c>
      <c r="C7654" s="213">
        <v>789700</v>
      </c>
      <c r="D7654" s="213">
        <v>802838</v>
      </c>
      <c r="E7654" s="213">
        <v>920491</v>
      </c>
      <c r="F7654" s="213">
        <v>1276728</v>
      </c>
      <c r="G7654" s="213">
        <v>1432869</v>
      </c>
      <c r="H7654" s="213">
        <v>1793758</v>
      </c>
      <c r="I7654" s="213">
        <v>2348411</v>
      </c>
      <c r="J7654" s="213">
        <v>2200651</v>
      </c>
      <c r="K7654" s="213">
        <v>1300997</v>
      </c>
      <c r="L7654" s="213">
        <v>2092181</v>
      </c>
      <c r="M7654" s="213">
        <v>2518400</v>
      </c>
      <c r="N7654" s="213">
        <v>2180125</v>
      </c>
      <c r="O7654" s="213">
        <v>2136259</v>
      </c>
      <c r="P7654" s="214">
        <v>2251167</v>
      </c>
    </row>
    <row r="7655" spans="1:16" x14ac:dyDescent="0.25">
      <c r="A7655" s="236" t="s">
        <v>3676</v>
      </c>
      <c r="B7655" s="237" t="s">
        <v>9520</v>
      </c>
      <c r="C7655" s="213">
        <v>219962</v>
      </c>
      <c r="D7655" s="213">
        <v>170227</v>
      </c>
      <c r="E7655" s="213">
        <v>256175</v>
      </c>
      <c r="F7655" s="213">
        <v>404498</v>
      </c>
      <c r="G7655" s="213">
        <v>559863</v>
      </c>
      <c r="H7655" s="213">
        <v>765054</v>
      </c>
      <c r="I7655" s="213">
        <v>1199296</v>
      </c>
      <c r="J7655" s="213">
        <v>1673139</v>
      </c>
      <c r="K7655" s="213">
        <v>533579</v>
      </c>
      <c r="L7655" s="213">
        <v>786202</v>
      </c>
      <c r="M7655" s="213">
        <v>1098578</v>
      </c>
      <c r="N7655" s="213">
        <v>803031</v>
      </c>
      <c r="O7655" s="213">
        <v>853721</v>
      </c>
      <c r="P7655" s="214">
        <v>798416</v>
      </c>
    </row>
    <row r="7656" spans="1:16" x14ac:dyDescent="0.25">
      <c r="A7656" s="236" t="s">
        <v>1974</v>
      </c>
      <c r="B7656" s="237" t="s">
        <v>5794</v>
      </c>
      <c r="C7656" s="213">
        <v>1075981</v>
      </c>
      <c r="D7656" s="213">
        <v>1107966</v>
      </c>
      <c r="E7656" s="213">
        <v>1501202</v>
      </c>
      <c r="F7656" s="213">
        <v>2395891</v>
      </c>
      <c r="G7656" s="213">
        <v>3693575</v>
      </c>
      <c r="H7656" s="213">
        <v>4311738</v>
      </c>
      <c r="I7656" s="213">
        <v>6267856</v>
      </c>
      <c r="J7656" s="213">
        <v>8610436</v>
      </c>
      <c r="K7656" s="213">
        <v>4195901</v>
      </c>
      <c r="L7656" s="213">
        <v>5609460</v>
      </c>
      <c r="M7656" s="213">
        <v>9200017</v>
      </c>
      <c r="N7656" s="213">
        <v>7887992</v>
      </c>
      <c r="O7656" s="213">
        <v>6821819</v>
      </c>
      <c r="P7656" s="214">
        <v>8184720</v>
      </c>
    </row>
    <row r="7657" spans="1:16" x14ac:dyDescent="0.25">
      <c r="A7657" s="236" t="s">
        <v>1465</v>
      </c>
      <c r="B7657" s="237" t="s">
        <v>9286</v>
      </c>
      <c r="C7657" s="213">
        <v>156853</v>
      </c>
      <c r="D7657" s="213">
        <v>270087</v>
      </c>
      <c r="E7657" s="213">
        <v>518070</v>
      </c>
      <c r="F7657" s="213">
        <v>733827</v>
      </c>
      <c r="G7657" s="213">
        <v>877245</v>
      </c>
      <c r="H7657" s="213">
        <v>1056967</v>
      </c>
      <c r="I7657" s="213">
        <v>1220499</v>
      </c>
      <c r="J7657" s="213">
        <v>1342627</v>
      </c>
      <c r="K7657" s="213">
        <v>1016916</v>
      </c>
      <c r="L7657" s="213">
        <v>1056808</v>
      </c>
      <c r="M7657" s="213">
        <v>1256301</v>
      </c>
      <c r="N7657" s="213">
        <v>1402523</v>
      </c>
      <c r="O7657" s="213">
        <v>1680568</v>
      </c>
      <c r="P7657" s="214">
        <v>2091499</v>
      </c>
    </row>
    <row r="7658" spans="1:16" x14ac:dyDescent="0.25">
      <c r="A7658" s="236" t="s">
        <v>4669</v>
      </c>
      <c r="B7658" s="237" t="s">
        <v>9711</v>
      </c>
      <c r="C7658" s="213">
        <v>2883</v>
      </c>
      <c r="D7658" s="213">
        <v>5224</v>
      </c>
      <c r="E7658" s="213">
        <v>8453</v>
      </c>
      <c r="F7658" s="213">
        <v>12955</v>
      </c>
      <c r="G7658" s="213">
        <v>11593</v>
      </c>
      <c r="H7658" s="213">
        <v>13638</v>
      </c>
      <c r="I7658" s="213">
        <v>1789</v>
      </c>
      <c r="J7658" s="213">
        <v>1964</v>
      </c>
      <c r="K7658" s="213">
        <v>0</v>
      </c>
      <c r="L7658" s="213">
        <v>5</v>
      </c>
      <c r="M7658" s="213">
        <v>10</v>
      </c>
      <c r="N7658" s="213">
        <v>2</v>
      </c>
      <c r="O7658" s="213">
        <v>0</v>
      </c>
      <c r="P7658" s="214">
        <v>0</v>
      </c>
    </row>
    <row r="7659" spans="1:16" x14ac:dyDescent="0.25">
      <c r="A7659" s="236" t="s">
        <v>1472</v>
      </c>
      <c r="B7659" s="237" t="s">
        <v>5974</v>
      </c>
      <c r="C7659" s="213">
        <v>226391</v>
      </c>
      <c r="D7659" s="213">
        <v>205475</v>
      </c>
      <c r="E7659" s="213">
        <v>270798</v>
      </c>
      <c r="F7659" s="213">
        <v>383072</v>
      </c>
      <c r="G7659" s="213">
        <v>573095</v>
      </c>
      <c r="H7659" s="213">
        <v>628007</v>
      </c>
      <c r="I7659" s="213">
        <v>796783</v>
      </c>
      <c r="J7659" s="213">
        <v>998427</v>
      </c>
      <c r="K7659" s="213">
        <v>377232</v>
      </c>
      <c r="L7659" s="213">
        <v>602673</v>
      </c>
      <c r="M7659" s="213">
        <v>781576</v>
      </c>
      <c r="N7659" s="213">
        <v>720630</v>
      </c>
      <c r="O7659" s="213">
        <v>604879</v>
      </c>
      <c r="P7659" s="214">
        <v>653384</v>
      </c>
    </row>
    <row r="7660" spans="1:16" x14ac:dyDescent="0.25">
      <c r="A7660" s="236" t="s">
        <v>808</v>
      </c>
      <c r="B7660" s="237" t="s">
        <v>6869</v>
      </c>
      <c r="C7660" s="213">
        <v>96832</v>
      </c>
      <c r="D7660" s="213">
        <v>108967</v>
      </c>
      <c r="E7660" s="213">
        <v>126784</v>
      </c>
      <c r="F7660" s="213">
        <v>156761</v>
      </c>
      <c r="G7660" s="213">
        <v>240859</v>
      </c>
      <c r="H7660" s="213">
        <v>261062</v>
      </c>
      <c r="I7660" s="213">
        <v>344997</v>
      </c>
      <c r="J7660" s="213">
        <v>489712</v>
      </c>
      <c r="K7660" s="213">
        <v>203226</v>
      </c>
      <c r="L7660" s="213">
        <v>312961</v>
      </c>
      <c r="M7660" s="213">
        <v>405233</v>
      </c>
      <c r="N7660" s="213">
        <v>380644</v>
      </c>
      <c r="O7660" s="213">
        <v>309154</v>
      </c>
      <c r="P7660" s="214">
        <v>320120</v>
      </c>
    </row>
    <row r="7661" spans="1:16" x14ac:dyDescent="0.25">
      <c r="A7661" s="236" t="s">
        <v>714</v>
      </c>
      <c r="B7661" s="237" t="s">
        <v>7207</v>
      </c>
      <c r="C7661" s="213">
        <v>143610</v>
      </c>
      <c r="D7661" s="213">
        <v>144981</v>
      </c>
      <c r="E7661" s="213">
        <v>172357</v>
      </c>
      <c r="F7661" s="213">
        <v>295219</v>
      </c>
      <c r="G7661" s="213">
        <v>416047</v>
      </c>
      <c r="H7661" s="213">
        <v>408419</v>
      </c>
      <c r="I7661" s="213">
        <v>573543</v>
      </c>
      <c r="J7661" s="213">
        <v>910897</v>
      </c>
      <c r="K7661" s="213">
        <v>306023</v>
      </c>
      <c r="L7661" s="213">
        <v>632174</v>
      </c>
      <c r="M7661" s="213">
        <v>1760154</v>
      </c>
      <c r="N7661" s="213">
        <v>2115014</v>
      </c>
      <c r="O7661" s="213">
        <v>2377942</v>
      </c>
      <c r="P7661" s="214">
        <v>2438573</v>
      </c>
    </row>
    <row r="7662" spans="1:16" x14ac:dyDescent="0.25">
      <c r="A7662" s="236" t="s">
        <v>663</v>
      </c>
      <c r="B7662" s="237" t="s">
        <v>5529</v>
      </c>
      <c r="C7662" s="213">
        <v>35229</v>
      </c>
      <c r="D7662" s="213">
        <v>31731</v>
      </c>
      <c r="E7662" s="213">
        <v>50439</v>
      </c>
      <c r="F7662" s="213">
        <v>56493</v>
      </c>
      <c r="G7662" s="213">
        <v>70792</v>
      </c>
      <c r="H7662" s="213">
        <v>85775</v>
      </c>
      <c r="I7662" s="213">
        <v>133954</v>
      </c>
      <c r="J7662" s="213">
        <v>173276</v>
      </c>
      <c r="K7662" s="213">
        <v>115946</v>
      </c>
      <c r="L7662" s="213">
        <v>164051</v>
      </c>
      <c r="M7662" s="213">
        <v>187653</v>
      </c>
      <c r="N7662" s="213">
        <v>170607</v>
      </c>
      <c r="O7662" s="213">
        <v>135118</v>
      </c>
      <c r="P7662" s="214">
        <v>125395</v>
      </c>
    </row>
    <row r="7663" spans="1:16" x14ac:dyDescent="0.25">
      <c r="A7663" s="236" t="s">
        <v>1490</v>
      </c>
      <c r="B7663" s="237" t="s">
        <v>6284</v>
      </c>
      <c r="C7663" s="213">
        <v>447411</v>
      </c>
      <c r="D7663" s="213">
        <v>459237</v>
      </c>
      <c r="E7663" s="213">
        <v>571869</v>
      </c>
      <c r="F7663" s="213">
        <v>855624</v>
      </c>
      <c r="G7663" s="213">
        <v>906905</v>
      </c>
      <c r="H7663" s="213">
        <v>1012252</v>
      </c>
      <c r="I7663" s="213">
        <v>1264918</v>
      </c>
      <c r="J7663" s="213">
        <v>1550192</v>
      </c>
      <c r="K7663" s="213">
        <v>928195</v>
      </c>
      <c r="L7663" s="213">
        <v>1459786</v>
      </c>
      <c r="M7663" s="213">
        <v>1903378</v>
      </c>
      <c r="N7663" s="213">
        <v>1747470</v>
      </c>
      <c r="O7663" s="213">
        <v>1692839</v>
      </c>
      <c r="P7663" s="214">
        <v>1768547</v>
      </c>
    </row>
    <row r="7664" spans="1:16" x14ac:dyDescent="0.25">
      <c r="A7664" s="236" t="s">
        <v>698</v>
      </c>
      <c r="B7664" s="237" t="s">
        <v>8278</v>
      </c>
      <c r="C7664" s="213">
        <v>111129</v>
      </c>
      <c r="D7664" s="213">
        <v>169422</v>
      </c>
      <c r="E7664" s="213">
        <v>212957</v>
      </c>
      <c r="F7664" s="213">
        <v>223098</v>
      </c>
      <c r="G7664" s="213">
        <v>225204</v>
      </c>
      <c r="H7664" s="213">
        <v>277957</v>
      </c>
      <c r="I7664" s="213">
        <v>454907</v>
      </c>
      <c r="J7664" s="213">
        <v>632729</v>
      </c>
      <c r="K7664" s="213">
        <v>332506</v>
      </c>
      <c r="L7664" s="213">
        <v>398013</v>
      </c>
      <c r="M7664" s="213">
        <v>496003</v>
      </c>
      <c r="N7664" s="213">
        <v>499304</v>
      </c>
      <c r="O7664" s="213">
        <v>529813</v>
      </c>
      <c r="P7664" s="214">
        <v>515096</v>
      </c>
    </row>
    <row r="7665" spans="1:16" x14ac:dyDescent="0.25">
      <c r="A7665" s="236" t="s">
        <v>1498</v>
      </c>
      <c r="B7665" s="237" t="s">
        <v>8996</v>
      </c>
      <c r="C7665" s="213">
        <v>813743</v>
      </c>
      <c r="D7665" s="213">
        <v>801247</v>
      </c>
      <c r="E7665" s="213">
        <v>886530</v>
      </c>
      <c r="F7665" s="213">
        <v>1204540</v>
      </c>
      <c r="G7665" s="213">
        <v>1407385</v>
      </c>
      <c r="H7665" s="213">
        <v>1637363</v>
      </c>
      <c r="I7665" s="213">
        <v>2219260</v>
      </c>
      <c r="J7665" s="213">
        <v>2927347</v>
      </c>
      <c r="K7665" s="213">
        <v>2696614</v>
      </c>
      <c r="L7665" s="213">
        <v>2689761</v>
      </c>
      <c r="M7665" s="213">
        <v>3254477</v>
      </c>
      <c r="N7665" s="213">
        <v>3162313</v>
      </c>
      <c r="O7665" s="213">
        <v>3075660</v>
      </c>
      <c r="P7665" s="214">
        <v>2954858</v>
      </c>
    </row>
    <row r="7666" spans="1:16" x14ac:dyDescent="0.25">
      <c r="A7666" s="236" t="s">
        <v>567</v>
      </c>
      <c r="B7666" s="237" t="s">
        <v>6310</v>
      </c>
      <c r="C7666" s="213">
        <v>175247</v>
      </c>
      <c r="D7666" s="213">
        <v>231702</v>
      </c>
      <c r="E7666" s="213">
        <v>245730</v>
      </c>
      <c r="F7666" s="213">
        <v>254912</v>
      </c>
      <c r="G7666" s="213">
        <v>322681</v>
      </c>
      <c r="H7666" s="213">
        <v>346247</v>
      </c>
      <c r="I7666" s="213">
        <v>429520</v>
      </c>
      <c r="J7666" s="213">
        <v>601572</v>
      </c>
      <c r="K7666" s="213">
        <v>383872</v>
      </c>
      <c r="L7666" s="213">
        <v>470947</v>
      </c>
      <c r="M7666" s="213">
        <v>438879</v>
      </c>
      <c r="N7666" s="213">
        <v>551035</v>
      </c>
      <c r="O7666" s="213">
        <v>571337</v>
      </c>
      <c r="P7666" s="214">
        <v>526206</v>
      </c>
    </row>
    <row r="7667" spans="1:16" x14ac:dyDescent="0.25">
      <c r="A7667" s="236" t="s">
        <v>855</v>
      </c>
      <c r="B7667" s="237" t="s">
        <v>5645</v>
      </c>
      <c r="C7667" s="213">
        <v>539139</v>
      </c>
      <c r="D7667" s="213">
        <v>619107</v>
      </c>
      <c r="E7667" s="213">
        <v>820329</v>
      </c>
      <c r="F7667" s="213">
        <v>856309</v>
      </c>
      <c r="G7667" s="213">
        <v>939980</v>
      </c>
      <c r="H7667" s="213">
        <v>1060498</v>
      </c>
      <c r="I7667" s="213">
        <v>1174554</v>
      </c>
      <c r="J7667" s="213">
        <v>1714831</v>
      </c>
      <c r="K7667" s="213">
        <v>1613250</v>
      </c>
      <c r="L7667" s="213">
        <v>1529099</v>
      </c>
      <c r="M7667" s="213">
        <v>1612029</v>
      </c>
      <c r="N7667" s="213">
        <v>1653529</v>
      </c>
      <c r="O7667" s="213">
        <v>1608417</v>
      </c>
      <c r="P7667" s="214">
        <v>1776330</v>
      </c>
    </row>
    <row r="7668" spans="1:16" x14ac:dyDescent="0.25">
      <c r="A7668" s="236" t="s">
        <v>4586</v>
      </c>
      <c r="B7668" s="237" t="s">
        <v>9287</v>
      </c>
      <c r="C7668" s="213">
        <v>1390889</v>
      </c>
      <c r="D7668" s="213">
        <v>1698498</v>
      </c>
      <c r="E7668" s="213">
        <v>1550707</v>
      </c>
      <c r="F7668" s="213">
        <v>1829507</v>
      </c>
      <c r="G7668" s="213">
        <v>2889366</v>
      </c>
      <c r="H7668" s="213">
        <v>4270425</v>
      </c>
      <c r="I7668" s="213">
        <v>906556</v>
      </c>
      <c r="J7668" s="213">
        <v>516310</v>
      </c>
      <c r="K7668" s="213">
        <v>104490</v>
      </c>
      <c r="L7668" s="213">
        <v>52721</v>
      </c>
      <c r="M7668" s="213">
        <v>36455</v>
      </c>
      <c r="N7668" s="213">
        <v>103522</v>
      </c>
      <c r="O7668" s="213">
        <v>34429</v>
      </c>
      <c r="P7668" s="214">
        <v>374</v>
      </c>
    </row>
    <row r="7669" spans="1:16" x14ac:dyDescent="0.25">
      <c r="A7669" s="236" t="s">
        <v>5574</v>
      </c>
      <c r="B7669" s="237" t="s">
        <v>5575</v>
      </c>
      <c r="C7669" s="213">
        <v>0</v>
      </c>
      <c r="D7669" s="213">
        <v>0</v>
      </c>
      <c r="E7669" s="213">
        <v>0</v>
      </c>
      <c r="F7669" s="213">
        <v>0</v>
      </c>
      <c r="G7669" s="213">
        <v>0</v>
      </c>
      <c r="H7669" s="213">
        <v>0</v>
      </c>
      <c r="I7669" s="213">
        <v>523535</v>
      </c>
      <c r="J7669" s="213">
        <v>811557</v>
      </c>
      <c r="K7669" s="213">
        <v>465998</v>
      </c>
      <c r="L7669" s="213">
        <v>488052</v>
      </c>
      <c r="M7669" s="213">
        <v>649016</v>
      </c>
      <c r="N7669" s="213">
        <v>627273</v>
      </c>
      <c r="O7669" s="213">
        <v>748376</v>
      </c>
      <c r="P7669" s="214">
        <v>698426</v>
      </c>
    </row>
    <row r="7670" spans="1:16" x14ac:dyDescent="0.25">
      <c r="A7670" s="236" t="s">
        <v>4362</v>
      </c>
      <c r="B7670" s="237" t="s">
        <v>5698</v>
      </c>
      <c r="C7670" s="213">
        <v>502465</v>
      </c>
      <c r="D7670" s="213">
        <v>394473</v>
      </c>
      <c r="E7670" s="213">
        <v>402864</v>
      </c>
      <c r="F7670" s="213">
        <v>550168</v>
      </c>
      <c r="G7670" s="213">
        <v>814367</v>
      </c>
      <c r="H7670" s="213">
        <v>1043081</v>
      </c>
      <c r="I7670" s="213">
        <v>268205</v>
      </c>
      <c r="J7670" s="213">
        <v>165624</v>
      </c>
      <c r="K7670" s="213">
        <v>62898</v>
      </c>
      <c r="L7670" s="213">
        <v>25449</v>
      </c>
      <c r="M7670" s="213">
        <v>2524</v>
      </c>
      <c r="N7670" s="213">
        <v>4707</v>
      </c>
      <c r="O7670" s="213">
        <v>642</v>
      </c>
      <c r="P7670" s="214">
        <v>1575</v>
      </c>
    </row>
    <row r="7671" spans="1:16" x14ac:dyDescent="0.25">
      <c r="A7671" s="236" t="s">
        <v>5688</v>
      </c>
      <c r="B7671" s="237" t="s">
        <v>5689</v>
      </c>
      <c r="C7671" s="213">
        <v>0</v>
      </c>
      <c r="D7671" s="213">
        <v>0</v>
      </c>
      <c r="E7671" s="213">
        <v>0</v>
      </c>
      <c r="F7671" s="213">
        <v>0</v>
      </c>
      <c r="G7671" s="213">
        <v>0</v>
      </c>
      <c r="H7671" s="213">
        <v>0</v>
      </c>
      <c r="I7671" s="213">
        <v>334802</v>
      </c>
      <c r="J7671" s="213">
        <v>311212</v>
      </c>
      <c r="K7671" s="213">
        <v>161121</v>
      </c>
      <c r="L7671" s="213">
        <v>180615</v>
      </c>
      <c r="M7671" s="213">
        <v>234217</v>
      </c>
      <c r="N7671" s="213">
        <v>170250</v>
      </c>
      <c r="O7671" s="213">
        <v>148610</v>
      </c>
      <c r="P7671" s="214">
        <v>170104</v>
      </c>
    </row>
    <row r="7672" spans="1:16" x14ac:dyDescent="0.25">
      <c r="A7672" s="236" t="s">
        <v>6531</v>
      </c>
      <c r="B7672" s="237" t="s">
        <v>6532</v>
      </c>
      <c r="C7672" s="213">
        <v>0</v>
      </c>
      <c r="D7672" s="213">
        <v>0</v>
      </c>
      <c r="E7672" s="213">
        <v>0</v>
      </c>
      <c r="F7672" s="213">
        <v>0</v>
      </c>
      <c r="G7672" s="213">
        <v>0</v>
      </c>
      <c r="H7672" s="213">
        <v>0</v>
      </c>
      <c r="I7672" s="213">
        <v>832240</v>
      </c>
      <c r="J7672" s="213">
        <v>1465321</v>
      </c>
      <c r="K7672" s="213">
        <v>939082</v>
      </c>
      <c r="L7672" s="213">
        <v>1145381</v>
      </c>
      <c r="M7672" s="213">
        <v>1261052</v>
      </c>
      <c r="N7672" s="213">
        <v>1412933</v>
      </c>
      <c r="O7672" s="213">
        <v>1377910</v>
      </c>
      <c r="P7672" s="214">
        <v>1318922</v>
      </c>
    </row>
    <row r="7673" spans="1:16" x14ac:dyDescent="0.25">
      <c r="A7673" s="236" t="s">
        <v>1405</v>
      </c>
      <c r="B7673" s="237" t="s">
        <v>5327</v>
      </c>
      <c r="C7673" s="213">
        <v>2430884</v>
      </c>
      <c r="D7673" s="213">
        <v>2269941</v>
      </c>
      <c r="E7673" s="213">
        <v>2204384</v>
      </c>
      <c r="F7673" s="213">
        <v>3267974</v>
      </c>
      <c r="G7673" s="213">
        <v>6175711</v>
      </c>
      <c r="H7673" s="213">
        <v>9413698</v>
      </c>
      <c r="I7673" s="213">
        <v>8878988</v>
      </c>
      <c r="J7673" s="213">
        <v>12745892</v>
      </c>
      <c r="K7673" s="213">
        <v>7869595</v>
      </c>
      <c r="L7673" s="213">
        <v>8131136</v>
      </c>
      <c r="M7673" s="213">
        <v>9915860</v>
      </c>
      <c r="N7673" s="213">
        <v>11295852</v>
      </c>
      <c r="O7673" s="213">
        <v>11546407</v>
      </c>
      <c r="P7673" s="214">
        <v>11340255</v>
      </c>
    </row>
    <row r="7674" spans="1:16" x14ac:dyDescent="0.25">
      <c r="A7674" s="236" t="s">
        <v>748</v>
      </c>
      <c r="B7674" s="237" t="s">
        <v>6097</v>
      </c>
      <c r="C7674" s="213">
        <v>1291860</v>
      </c>
      <c r="D7674" s="213">
        <v>1300455</v>
      </c>
      <c r="E7674" s="213">
        <v>1526487</v>
      </c>
      <c r="F7674" s="213">
        <v>2303086</v>
      </c>
      <c r="G7674" s="213">
        <v>3100769</v>
      </c>
      <c r="H7674" s="213">
        <v>3685528</v>
      </c>
      <c r="I7674" s="213">
        <v>4694057</v>
      </c>
      <c r="J7674" s="213">
        <v>5073075</v>
      </c>
      <c r="K7674" s="213">
        <v>2659260</v>
      </c>
      <c r="L7674" s="213">
        <v>3302861</v>
      </c>
      <c r="M7674" s="213">
        <v>4513083</v>
      </c>
      <c r="N7674" s="213">
        <v>4079829</v>
      </c>
      <c r="O7674" s="213">
        <v>3380925</v>
      </c>
      <c r="P7674" s="214">
        <v>3355025</v>
      </c>
    </row>
    <row r="7675" spans="1:16" x14ac:dyDescent="0.25">
      <c r="A7675" s="236" t="s">
        <v>2695</v>
      </c>
      <c r="B7675" s="237" t="s">
        <v>5604</v>
      </c>
      <c r="C7675" s="213">
        <v>621618</v>
      </c>
      <c r="D7675" s="213">
        <v>620225</v>
      </c>
      <c r="E7675" s="213">
        <v>875910</v>
      </c>
      <c r="F7675" s="213">
        <v>1120472</v>
      </c>
      <c r="G7675" s="213">
        <v>1282540</v>
      </c>
      <c r="H7675" s="213">
        <v>1762742</v>
      </c>
      <c r="I7675" s="213">
        <v>2791356</v>
      </c>
      <c r="J7675" s="213">
        <v>3141982</v>
      </c>
      <c r="K7675" s="213">
        <v>2067821</v>
      </c>
      <c r="L7675" s="213">
        <v>2083784</v>
      </c>
      <c r="M7675" s="213">
        <v>2764277</v>
      </c>
      <c r="N7675" s="213">
        <v>2758592</v>
      </c>
      <c r="O7675" s="213">
        <v>2939050</v>
      </c>
      <c r="P7675" s="214">
        <v>3072640</v>
      </c>
    </row>
    <row r="7676" spans="1:16" x14ac:dyDescent="0.25">
      <c r="A7676" s="236" t="s">
        <v>816</v>
      </c>
      <c r="B7676" s="237" t="s">
        <v>6109</v>
      </c>
      <c r="C7676" s="213">
        <v>606002</v>
      </c>
      <c r="D7676" s="213">
        <v>636645</v>
      </c>
      <c r="E7676" s="213">
        <v>716789</v>
      </c>
      <c r="F7676" s="213">
        <v>952693</v>
      </c>
      <c r="G7676" s="213">
        <v>1300772</v>
      </c>
      <c r="H7676" s="213">
        <v>1561965</v>
      </c>
      <c r="I7676" s="213">
        <v>2300484</v>
      </c>
      <c r="J7676" s="213">
        <v>2563141</v>
      </c>
      <c r="K7676" s="213">
        <v>1536184</v>
      </c>
      <c r="L7676" s="213">
        <v>1419856</v>
      </c>
      <c r="M7676" s="213">
        <v>1836206</v>
      </c>
      <c r="N7676" s="213">
        <v>1749658</v>
      </c>
      <c r="O7676" s="213">
        <v>1805749</v>
      </c>
      <c r="P7676" s="214">
        <v>1858866</v>
      </c>
    </row>
    <row r="7677" spans="1:16" x14ac:dyDescent="0.25">
      <c r="A7677" s="236" t="s">
        <v>2951</v>
      </c>
      <c r="B7677" s="237" t="s">
        <v>9002</v>
      </c>
      <c r="C7677" s="213">
        <v>288137</v>
      </c>
      <c r="D7677" s="213">
        <v>276547</v>
      </c>
      <c r="E7677" s="213">
        <v>296369</v>
      </c>
      <c r="F7677" s="213">
        <v>328301</v>
      </c>
      <c r="G7677" s="213">
        <v>452872</v>
      </c>
      <c r="H7677" s="213">
        <v>503456</v>
      </c>
      <c r="I7677" s="213">
        <v>682675</v>
      </c>
      <c r="J7677" s="213">
        <v>853839</v>
      </c>
      <c r="K7677" s="213">
        <v>469898</v>
      </c>
      <c r="L7677" s="213">
        <v>630924</v>
      </c>
      <c r="M7677" s="213">
        <v>885240</v>
      </c>
      <c r="N7677" s="213">
        <v>811723</v>
      </c>
      <c r="O7677" s="213">
        <v>721805</v>
      </c>
      <c r="P7677" s="214">
        <v>745872</v>
      </c>
    </row>
    <row r="7678" spans="1:16" x14ac:dyDescent="0.25">
      <c r="A7678" s="236" t="s">
        <v>534</v>
      </c>
      <c r="B7678" s="237" t="s">
        <v>6298</v>
      </c>
      <c r="C7678" s="213">
        <v>305738</v>
      </c>
      <c r="D7678" s="213">
        <v>328790</v>
      </c>
      <c r="E7678" s="213">
        <v>375855</v>
      </c>
      <c r="F7678" s="213">
        <v>584737</v>
      </c>
      <c r="G7678" s="213">
        <v>898776</v>
      </c>
      <c r="H7678" s="213">
        <v>1176323</v>
      </c>
      <c r="I7678" s="213">
        <v>1318034</v>
      </c>
      <c r="J7678" s="213">
        <v>1373988</v>
      </c>
      <c r="K7678" s="213">
        <v>1037773</v>
      </c>
      <c r="L7678" s="213">
        <v>1095391</v>
      </c>
      <c r="M7678" s="213">
        <v>1266094</v>
      </c>
      <c r="N7678" s="213">
        <v>1199573</v>
      </c>
      <c r="O7678" s="213">
        <v>1297477</v>
      </c>
      <c r="P7678" s="214">
        <v>1076137</v>
      </c>
    </row>
    <row r="7679" spans="1:16" x14ac:dyDescent="0.25">
      <c r="A7679" s="236" t="s">
        <v>2201</v>
      </c>
      <c r="B7679" s="237" t="s">
        <v>9003</v>
      </c>
      <c r="C7679" s="213">
        <v>401680</v>
      </c>
      <c r="D7679" s="213">
        <v>361213</v>
      </c>
      <c r="E7679" s="213">
        <v>413553</v>
      </c>
      <c r="F7679" s="213">
        <v>552284</v>
      </c>
      <c r="G7679" s="213">
        <v>769911</v>
      </c>
      <c r="H7679" s="213">
        <v>918438</v>
      </c>
      <c r="I7679" s="213">
        <v>1109710</v>
      </c>
      <c r="J7679" s="213">
        <v>1492198</v>
      </c>
      <c r="K7679" s="213">
        <v>1005599</v>
      </c>
      <c r="L7679" s="213">
        <v>981023</v>
      </c>
      <c r="M7679" s="213">
        <v>1398532</v>
      </c>
      <c r="N7679" s="213">
        <v>1412471</v>
      </c>
      <c r="O7679" s="213">
        <v>771552</v>
      </c>
      <c r="P7679" s="214">
        <v>966072</v>
      </c>
    </row>
    <row r="7680" spans="1:16" x14ac:dyDescent="0.25">
      <c r="A7680" s="236" t="s">
        <v>3624</v>
      </c>
      <c r="B7680" s="237" t="s">
        <v>8594</v>
      </c>
      <c r="C7680" s="213">
        <v>196575</v>
      </c>
      <c r="D7680" s="213">
        <v>296579</v>
      </c>
      <c r="E7680" s="213">
        <v>187743</v>
      </c>
      <c r="F7680" s="213">
        <v>346030</v>
      </c>
      <c r="G7680" s="213">
        <v>533183</v>
      </c>
      <c r="H7680" s="213">
        <v>1072771</v>
      </c>
      <c r="I7680" s="213">
        <v>1219668</v>
      </c>
      <c r="J7680" s="213">
        <v>2037640</v>
      </c>
      <c r="K7680" s="213">
        <v>1812950</v>
      </c>
      <c r="L7680" s="213">
        <v>1016968</v>
      </c>
      <c r="M7680" s="213">
        <v>1196394</v>
      </c>
      <c r="N7680" s="213">
        <v>1591880</v>
      </c>
      <c r="O7680" s="213">
        <v>1943585</v>
      </c>
      <c r="P7680" s="214">
        <v>1068572</v>
      </c>
    </row>
    <row r="7681" spans="1:16" x14ac:dyDescent="0.25">
      <c r="A7681" s="236" t="s">
        <v>3332</v>
      </c>
      <c r="B7681" s="237" t="s">
        <v>8126</v>
      </c>
      <c r="C7681" s="213">
        <v>96988</v>
      </c>
      <c r="D7681" s="213">
        <v>77172</v>
      </c>
      <c r="E7681" s="213">
        <v>83570</v>
      </c>
      <c r="F7681" s="213">
        <v>112871</v>
      </c>
      <c r="G7681" s="213">
        <v>162909</v>
      </c>
      <c r="H7681" s="213">
        <v>179299</v>
      </c>
      <c r="I7681" s="213">
        <v>328124</v>
      </c>
      <c r="J7681" s="213">
        <v>396477</v>
      </c>
      <c r="K7681" s="213">
        <v>266918</v>
      </c>
      <c r="L7681" s="213">
        <v>384972</v>
      </c>
      <c r="M7681" s="213">
        <v>459768</v>
      </c>
      <c r="N7681" s="213">
        <v>323945</v>
      </c>
      <c r="O7681" s="213">
        <v>586180</v>
      </c>
      <c r="P7681" s="214">
        <v>499354</v>
      </c>
    </row>
    <row r="7682" spans="1:16" x14ac:dyDescent="0.25">
      <c r="A7682" s="236" t="s">
        <v>2592</v>
      </c>
      <c r="B7682" s="237" t="s">
        <v>6320</v>
      </c>
      <c r="C7682" s="213">
        <v>79226</v>
      </c>
      <c r="D7682" s="213">
        <v>95207</v>
      </c>
      <c r="E7682" s="213">
        <v>137459</v>
      </c>
      <c r="F7682" s="213">
        <v>223387</v>
      </c>
      <c r="G7682" s="213">
        <v>236255</v>
      </c>
      <c r="H7682" s="213">
        <v>289984</v>
      </c>
      <c r="I7682" s="213">
        <v>480409</v>
      </c>
      <c r="J7682" s="213">
        <v>630433</v>
      </c>
      <c r="K7682" s="213">
        <v>464109</v>
      </c>
      <c r="L7682" s="213">
        <v>513996</v>
      </c>
      <c r="M7682" s="213">
        <v>478206</v>
      </c>
      <c r="N7682" s="213">
        <v>466917</v>
      </c>
      <c r="O7682" s="213">
        <v>444437</v>
      </c>
      <c r="P7682" s="214">
        <v>415124</v>
      </c>
    </row>
    <row r="7683" spans="1:16" x14ac:dyDescent="0.25">
      <c r="A7683" s="236" t="s">
        <v>1273</v>
      </c>
      <c r="B7683" s="237" t="s">
        <v>8595</v>
      </c>
      <c r="C7683" s="213">
        <v>68310</v>
      </c>
      <c r="D7683" s="213">
        <v>96296</v>
      </c>
      <c r="E7683" s="213">
        <v>73672</v>
      </c>
      <c r="F7683" s="213">
        <v>142180</v>
      </c>
      <c r="G7683" s="213">
        <v>190660</v>
      </c>
      <c r="H7683" s="213">
        <v>128561</v>
      </c>
      <c r="I7683" s="213">
        <v>154261</v>
      </c>
      <c r="J7683" s="213">
        <v>175564</v>
      </c>
      <c r="K7683" s="213">
        <v>136465</v>
      </c>
      <c r="L7683" s="213">
        <v>165433</v>
      </c>
      <c r="M7683" s="213">
        <v>196941</v>
      </c>
      <c r="N7683" s="213">
        <v>272672</v>
      </c>
      <c r="O7683" s="213">
        <v>274611</v>
      </c>
      <c r="P7683" s="214">
        <v>275456</v>
      </c>
    </row>
    <row r="7684" spans="1:16" x14ac:dyDescent="0.25">
      <c r="A7684" s="236" t="s">
        <v>5669</v>
      </c>
      <c r="B7684" s="237" t="s">
        <v>5670</v>
      </c>
      <c r="C7684" s="213">
        <v>0</v>
      </c>
      <c r="D7684" s="213">
        <v>0</v>
      </c>
      <c r="E7684" s="213">
        <v>0</v>
      </c>
      <c r="F7684" s="213">
        <v>0</v>
      </c>
      <c r="G7684" s="213">
        <v>0</v>
      </c>
      <c r="H7684" s="213">
        <v>0</v>
      </c>
      <c r="I7684" s="213">
        <v>198973</v>
      </c>
      <c r="J7684" s="213">
        <v>361768</v>
      </c>
      <c r="K7684" s="213">
        <v>159178</v>
      </c>
      <c r="L7684" s="213">
        <v>190443</v>
      </c>
      <c r="M7684" s="213">
        <v>406656</v>
      </c>
      <c r="N7684" s="213">
        <v>453329</v>
      </c>
      <c r="O7684" s="213">
        <v>234510</v>
      </c>
      <c r="P7684" s="214">
        <v>297559</v>
      </c>
    </row>
    <row r="7685" spans="1:16" x14ac:dyDescent="0.25">
      <c r="A7685" s="236" t="s">
        <v>6300</v>
      </c>
      <c r="B7685" s="237" t="s">
        <v>5670</v>
      </c>
      <c r="C7685" s="213">
        <v>0</v>
      </c>
      <c r="D7685" s="213">
        <v>0</v>
      </c>
      <c r="E7685" s="213">
        <v>0</v>
      </c>
      <c r="F7685" s="213">
        <v>0</v>
      </c>
      <c r="G7685" s="213">
        <v>0</v>
      </c>
      <c r="H7685" s="213">
        <v>0</v>
      </c>
      <c r="I7685" s="213">
        <v>1513956</v>
      </c>
      <c r="J7685" s="213">
        <v>3008151</v>
      </c>
      <c r="K7685" s="213">
        <v>2370508</v>
      </c>
      <c r="L7685" s="213">
        <v>2065905</v>
      </c>
      <c r="M7685" s="213">
        <v>2670519</v>
      </c>
      <c r="N7685" s="213">
        <v>2875307</v>
      </c>
      <c r="O7685" s="213">
        <v>2491444</v>
      </c>
      <c r="P7685" s="214">
        <v>2445898</v>
      </c>
    </row>
    <row r="7686" spans="1:16" x14ac:dyDescent="0.25">
      <c r="A7686" s="236" t="s">
        <v>4635</v>
      </c>
      <c r="B7686" s="237" t="s">
        <v>9634</v>
      </c>
      <c r="C7686" s="213">
        <v>308453</v>
      </c>
      <c r="D7686" s="213">
        <v>244693</v>
      </c>
      <c r="E7686" s="213">
        <v>392756</v>
      </c>
      <c r="F7686" s="213">
        <v>578752</v>
      </c>
      <c r="G7686" s="213">
        <v>939838</v>
      </c>
      <c r="H7686" s="213">
        <v>1176662</v>
      </c>
      <c r="I7686" s="213">
        <v>174782</v>
      </c>
      <c r="J7686" s="213">
        <v>34257</v>
      </c>
      <c r="K7686" s="213">
        <v>4712</v>
      </c>
      <c r="L7686" s="213">
        <v>520</v>
      </c>
      <c r="M7686" s="213">
        <v>470</v>
      </c>
      <c r="N7686" s="213">
        <v>1192</v>
      </c>
      <c r="O7686" s="213">
        <v>3</v>
      </c>
      <c r="P7686" s="214">
        <v>273</v>
      </c>
    </row>
    <row r="7687" spans="1:16" x14ac:dyDescent="0.25">
      <c r="A7687" s="236" t="s">
        <v>9281</v>
      </c>
      <c r="B7687" s="237" t="s">
        <v>7449</v>
      </c>
      <c r="C7687" s="213">
        <v>0</v>
      </c>
      <c r="D7687" s="213">
        <v>0</v>
      </c>
      <c r="E7687" s="213">
        <v>0</v>
      </c>
      <c r="F7687" s="213">
        <v>0</v>
      </c>
      <c r="G7687" s="213">
        <v>0</v>
      </c>
      <c r="H7687" s="213">
        <v>0</v>
      </c>
      <c r="I7687" s="213">
        <v>43671</v>
      </c>
      <c r="J7687" s="213">
        <v>69356</v>
      </c>
      <c r="K7687" s="213">
        <v>54515</v>
      </c>
      <c r="L7687" s="213">
        <v>60974</v>
      </c>
      <c r="M7687" s="213">
        <v>80195</v>
      </c>
      <c r="N7687" s="213">
        <v>46639</v>
      </c>
      <c r="O7687" s="213">
        <v>34789</v>
      </c>
      <c r="P7687" s="214">
        <v>46145</v>
      </c>
    </row>
    <row r="7688" spans="1:16" x14ac:dyDescent="0.25">
      <c r="A7688" s="236" t="s">
        <v>7448</v>
      </c>
      <c r="B7688" s="237" t="s">
        <v>7449</v>
      </c>
      <c r="C7688" s="213">
        <v>0</v>
      </c>
      <c r="D7688" s="213">
        <v>0</v>
      </c>
      <c r="E7688" s="213">
        <v>0</v>
      </c>
      <c r="F7688" s="213">
        <v>0</v>
      </c>
      <c r="G7688" s="213">
        <v>0</v>
      </c>
      <c r="H7688" s="213">
        <v>0</v>
      </c>
      <c r="I7688" s="213">
        <v>837102</v>
      </c>
      <c r="J7688" s="213">
        <v>1999216</v>
      </c>
      <c r="K7688" s="213">
        <v>675233</v>
      </c>
      <c r="L7688" s="213">
        <v>1632692</v>
      </c>
      <c r="M7688" s="213">
        <v>2106359</v>
      </c>
      <c r="N7688" s="213">
        <v>2261153</v>
      </c>
      <c r="O7688" s="213">
        <v>2002803</v>
      </c>
      <c r="P7688" s="214">
        <v>2795357</v>
      </c>
    </row>
    <row r="7689" spans="1:16" x14ac:dyDescent="0.25">
      <c r="A7689" s="236" t="s">
        <v>366</v>
      </c>
      <c r="B7689" s="237" t="s">
        <v>7208</v>
      </c>
      <c r="C7689" s="213">
        <v>2478435</v>
      </c>
      <c r="D7689" s="213">
        <v>2653467</v>
      </c>
      <c r="E7689" s="213">
        <v>3099999</v>
      </c>
      <c r="F7689" s="213">
        <v>4450415</v>
      </c>
      <c r="G7689" s="213">
        <v>5178195</v>
      </c>
      <c r="H7689" s="213">
        <v>5803120</v>
      </c>
      <c r="I7689" s="213">
        <v>6976565</v>
      </c>
      <c r="J7689" s="213">
        <v>7899767</v>
      </c>
      <c r="K7689" s="213">
        <v>4571138</v>
      </c>
      <c r="L7689" s="213">
        <v>6093799</v>
      </c>
      <c r="M7689" s="213">
        <v>7654392</v>
      </c>
      <c r="N7689" s="213">
        <v>7370932</v>
      </c>
      <c r="O7689" s="213">
        <v>7245416</v>
      </c>
      <c r="P7689" s="214">
        <v>7357536</v>
      </c>
    </row>
    <row r="7690" spans="1:16" x14ac:dyDescent="0.25">
      <c r="A7690" s="236" t="s">
        <v>1198</v>
      </c>
      <c r="B7690" s="237" t="s">
        <v>7907</v>
      </c>
      <c r="C7690" s="213">
        <v>1278703</v>
      </c>
      <c r="D7690" s="213">
        <v>1452179</v>
      </c>
      <c r="E7690" s="213">
        <v>1805485</v>
      </c>
      <c r="F7690" s="213">
        <v>2548971</v>
      </c>
      <c r="G7690" s="213">
        <v>2945848</v>
      </c>
      <c r="H7690" s="213">
        <v>4018103</v>
      </c>
      <c r="I7690" s="213">
        <v>5516832</v>
      </c>
      <c r="J7690" s="213">
        <v>4980880</v>
      </c>
      <c r="K7690" s="213">
        <v>2902854</v>
      </c>
      <c r="L7690" s="213">
        <v>3571582</v>
      </c>
      <c r="M7690" s="213">
        <v>4573381</v>
      </c>
      <c r="N7690" s="213">
        <v>4264560</v>
      </c>
      <c r="O7690" s="213">
        <v>4288581</v>
      </c>
      <c r="P7690" s="214">
        <v>4553559</v>
      </c>
    </row>
    <row r="7691" spans="1:16" x14ac:dyDescent="0.25">
      <c r="A7691" s="236" t="s">
        <v>1552</v>
      </c>
      <c r="B7691" s="237" t="s">
        <v>8596</v>
      </c>
      <c r="C7691" s="213">
        <v>164174</v>
      </c>
      <c r="D7691" s="213">
        <v>143748</v>
      </c>
      <c r="E7691" s="213">
        <v>144530</v>
      </c>
      <c r="F7691" s="213">
        <v>193586</v>
      </c>
      <c r="G7691" s="213">
        <v>323925</v>
      </c>
      <c r="H7691" s="213">
        <v>542105</v>
      </c>
      <c r="I7691" s="213">
        <v>677806</v>
      </c>
      <c r="J7691" s="213">
        <v>565549</v>
      </c>
      <c r="K7691" s="213">
        <v>290575</v>
      </c>
      <c r="L7691" s="213">
        <v>378969</v>
      </c>
      <c r="M7691" s="213">
        <v>618167</v>
      </c>
      <c r="N7691" s="213">
        <v>706391</v>
      </c>
      <c r="O7691" s="213">
        <v>653852</v>
      </c>
      <c r="P7691" s="214">
        <v>660909</v>
      </c>
    </row>
    <row r="7692" spans="1:16" x14ac:dyDescent="0.25">
      <c r="A7692" s="236" t="s">
        <v>4800</v>
      </c>
      <c r="B7692" s="237" t="s">
        <v>5465</v>
      </c>
      <c r="C7692" s="213">
        <v>1761694</v>
      </c>
      <c r="D7692" s="213">
        <v>1929987</v>
      </c>
      <c r="E7692" s="213">
        <v>2396014</v>
      </c>
      <c r="F7692" s="213">
        <v>3910833</v>
      </c>
      <c r="G7692" s="213">
        <v>4125549</v>
      </c>
      <c r="H7692" s="213">
        <v>5223208</v>
      </c>
      <c r="I7692" s="213">
        <v>782340</v>
      </c>
      <c r="J7692" s="213">
        <v>371925</v>
      </c>
      <c r="K7692" s="213">
        <v>119066</v>
      </c>
      <c r="L7692" s="213">
        <v>154241</v>
      </c>
      <c r="M7692" s="213">
        <v>1676</v>
      </c>
      <c r="N7692" s="213">
        <v>9713</v>
      </c>
      <c r="O7692" s="213">
        <v>4779</v>
      </c>
      <c r="P7692" s="214">
        <v>2384</v>
      </c>
    </row>
    <row r="7693" spans="1:16" x14ac:dyDescent="0.25">
      <c r="A7693" s="236" t="s">
        <v>6301</v>
      </c>
      <c r="B7693" s="237" t="s">
        <v>6302</v>
      </c>
      <c r="C7693" s="213">
        <v>0</v>
      </c>
      <c r="D7693" s="213">
        <v>0</v>
      </c>
      <c r="E7693" s="213">
        <v>0</v>
      </c>
      <c r="F7693" s="213">
        <v>0</v>
      </c>
      <c r="G7693" s="213">
        <v>0</v>
      </c>
      <c r="H7693" s="213">
        <v>0</v>
      </c>
      <c r="I7693" s="213">
        <v>4658159</v>
      </c>
      <c r="J7693" s="213">
        <v>5839555</v>
      </c>
      <c r="K7693" s="213">
        <v>2866407</v>
      </c>
      <c r="L7693" s="213">
        <v>4404494</v>
      </c>
      <c r="M7693" s="213">
        <v>5746736</v>
      </c>
      <c r="N7693" s="213">
        <v>5398441</v>
      </c>
      <c r="O7693" s="213">
        <v>5335603</v>
      </c>
      <c r="P7693" s="214">
        <v>5601781</v>
      </c>
    </row>
    <row r="7694" spans="1:16" x14ac:dyDescent="0.25">
      <c r="A7694" s="236" t="s">
        <v>217</v>
      </c>
      <c r="B7694" s="237" t="s">
        <v>6215</v>
      </c>
      <c r="C7694" s="213">
        <v>442390</v>
      </c>
      <c r="D7694" s="213">
        <v>498845</v>
      </c>
      <c r="E7694" s="213">
        <v>557717</v>
      </c>
      <c r="F7694" s="213">
        <v>792008</v>
      </c>
      <c r="G7694" s="213">
        <v>959525</v>
      </c>
      <c r="H7694" s="213">
        <v>1290514</v>
      </c>
      <c r="I7694" s="213">
        <v>1424443</v>
      </c>
      <c r="J7694" s="213">
        <v>1651536</v>
      </c>
      <c r="K7694" s="213">
        <v>1331252</v>
      </c>
      <c r="L7694" s="213">
        <v>1385806</v>
      </c>
      <c r="M7694" s="213">
        <v>1615411</v>
      </c>
      <c r="N7694" s="213">
        <v>1690430</v>
      </c>
      <c r="O7694" s="213">
        <v>1544645</v>
      </c>
      <c r="P7694" s="214">
        <v>1587681</v>
      </c>
    </row>
    <row r="7695" spans="1:16" x14ac:dyDescent="0.25">
      <c r="A7695" s="236" t="s">
        <v>1176</v>
      </c>
      <c r="B7695" s="237" t="s">
        <v>8127</v>
      </c>
      <c r="C7695" s="213">
        <v>335574</v>
      </c>
      <c r="D7695" s="213">
        <v>349816</v>
      </c>
      <c r="E7695" s="213">
        <v>439298</v>
      </c>
      <c r="F7695" s="213">
        <v>520141</v>
      </c>
      <c r="G7695" s="213">
        <v>590768</v>
      </c>
      <c r="H7695" s="213">
        <v>766405</v>
      </c>
      <c r="I7695" s="213">
        <v>912267</v>
      </c>
      <c r="J7695" s="213">
        <v>1088601</v>
      </c>
      <c r="K7695" s="213">
        <v>843675</v>
      </c>
      <c r="L7695" s="213">
        <v>967879</v>
      </c>
      <c r="M7695" s="213">
        <v>1082233</v>
      </c>
      <c r="N7695" s="213">
        <v>1131992</v>
      </c>
      <c r="O7695" s="213">
        <v>1142742</v>
      </c>
      <c r="P7695" s="214">
        <v>1182904</v>
      </c>
    </row>
    <row r="7696" spans="1:16" x14ac:dyDescent="0.25">
      <c r="A7696" s="236" t="s">
        <v>668</v>
      </c>
      <c r="B7696" s="237" t="s">
        <v>6534</v>
      </c>
      <c r="C7696" s="213">
        <v>738745</v>
      </c>
      <c r="D7696" s="213">
        <v>747740</v>
      </c>
      <c r="E7696" s="213">
        <v>914099</v>
      </c>
      <c r="F7696" s="213">
        <v>1226457</v>
      </c>
      <c r="G7696" s="213">
        <v>1321157</v>
      </c>
      <c r="H7696" s="213">
        <v>1656806</v>
      </c>
      <c r="I7696" s="213">
        <v>1893192</v>
      </c>
      <c r="J7696" s="213">
        <v>2044355</v>
      </c>
      <c r="K7696" s="213">
        <v>1571683</v>
      </c>
      <c r="L7696" s="213">
        <v>1738771</v>
      </c>
      <c r="M7696" s="213">
        <v>1902226</v>
      </c>
      <c r="N7696" s="213">
        <v>1954003</v>
      </c>
      <c r="O7696" s="213">
        <v>2033880</v>
      </c>
      <c r="P7696" s="214">
        <v>2153161</v>
      </c>
    </row>
    <row r="7697" spans="1:16" x14ac:dyDescent="0.25">
      <c r="A7697" s="236" t="s">
        <v>861</v>
      </c>
      <c r="B7697" s="237" t="s">
        <v>5646</v>
      </c>
      <c r="C7697" s="213">
        <v>328420</v>
      </c>
      <c r="D7697" s="213">
        <v>339362</v>
      </c>
      <c r="E7697" s="213">
        <v>414862</v>
      </c>
      <c r="F7697" s="213">
        <v>613516</v>
      </c>
      <c r="G7697" s="213">
        <v>793201</v>
      </c>
      <c r="H7697" s="213">
        <v>1017245</v>
      </c>
      <c r="I7697" s="213">
        <v>1557422</v>
      </c>
      <c r="J7697" s="213">
        <v>1652651</v>
      </c>
      <c r="K7697" s="213">
        <v>914879</v>
      </c>
      <c r="L7697" s="213">
        <v>1085239</v>
      </c>
      <c r="M7697" s="213">
        <v>1546131</v>
      </c>
      <c r="N7697" s="213">
        <v>1746083</v>
      </c>
      <c r="O7697" s="213">
        <v>1526053</v>
      </c>
      <c r="P7697" s="214">
        <v>1472881</v>
      </c>
    </row>
    <row r="7698" spans="1:16" x14ac:dyDescent="0.25">
      <c r="A7698" s="236" t="s">
        <v>1352</v>
      </c>
      <c r="B7698" s="237" t="s">
        <v>5903</v>
      </c>
      <c r="C7698" s="213">
        <v>340341</v>
      </c>
      <c r="D7698" s="213">
        <v>293743</v>
      </c>
      <c r="E7698" s="213">
        <v>349894</v>
      </c>
      <c r="F7698" s="213">
        <v>486180</v>
      </c>
      <c r="G7698" s="213">
        <v>547318</v>
      </c>
      <c r="H7698" s="213">
        <v>697757</v>
      </c>
      <c r="I7698" s="213">
        <v>926885</v>
      </c>
      <c r="J7698" s="213">
        <v>905349</v>
      </c>
      <c r="K7698" s="213">
        <v>668397</v>
      </c>
      <c r="L7698" s="213">
        <v>756563</v>
      </c>
      <c r="M7698" s="213">
        <v>931725</v>
      </c>
      <c r="N7698" s="213">
        <v>936378</v>
      </c>
      <c r="O7698" s="213">
        <v>975113</v>
      </c>
      <c r="P7698" s="214">
        <v>1021910</v>
      </c>
    </row>
    <row r="7699" spans="1:16" x14ac:dyDescent="0.25">
      <c r="A7699" s="236" t="s">
        <v>2299</v>
      </c>
      <c r="B7699" s="237" t="s">
        <v>7133</v>
      </c>
      <c r="C7699" s="213">
        <v>263913</v>
      </c>
      <c r="D7699" s="213">
        <v>289106</v>
      </c>
      <c r="E7699" s="213">
        <v>407300</v>
      </c>
      <c r="F7699" s="213">
        <v>533332</v>
      </c>
      <c r="G7699" s="213">
        <v>532710</v>
      </c>
      <c r="H7699" s="213">
        <v>680876</v>
      </c>
      <c r="I7699" s="213">
        <v>1011659</v>
      </c>
      <c r="J7699" s="213">
        <v>1152349</v>
      </c>
      <c r="K7699" s="213">
        <v>789626</v>
      </c>
      <c r="L7699" s="213">
        <v>727194</v>
      </c>
      <c r="M7699" s="213">
        <v>914117</v>
      </c>
      <c r="N7699" s="213">
        <v>1081483</v>
      </c>
      <c r="O7699" s="213">
        <v>1148693</v>
      </c>
      <c r="P7699" s="214">
        <v>1152977</v>
      </c>
    </row>
    <row r="7700" spans="1:16" x14ac:dyDescent="0.25">
      <c r="A7700" s="236" t="s">
        <v>797</v>
      </c>
      <c r="B7700" s="237" t="s">
        <v>5514</v>
      </c>
      <c r="C7700" s="213">
        <v>567312</v>
      </c>
      <c r="D7700" s="213">
        <v>597437</v>
      </c>
      <c r="E7700" s="213">
        <v>699734</v>
      </c>
      <c r="F7700" s="213">
        <v>885584</v>
      </c>
      <c r="G7700" s="213">
        <v>989989</v>
      </c>
      <c r="H7700" s="213">
        <v>1134544</v>
      </c>
      <c r="I7700" s="213">
        <v>1501922</v>
      </c>
      <c r="J7700" s="213">
        <v>1678171</v>
      </c>
      <c r="K7700" s="213">
        <v>1331759</v>
      </c>
      <c r="L7700" s="213">
        <v>1590010</v>
      </c>
      <c r="M7700" s="213">
        <v>1952775</v>
      </c>
      <c r="N7700" s="213">
        <v>2053782</v>
      </c>
      <c r="O7700" s="213">
        <v>2206611</v>
      </c>
      <c r="P7700" s="214">
        <v>2531715</v>
      </c>
    </row>
    <row r="7701" spans="1:16" x14ac:dyDescent="0.25">
      <c r="A7701" s="236" t="s">
        <v>692</v>
      </c>
      <c r="B7701" s="237" t="s">
        <v>5513</v>
      </c>
      <c r="C7701" s="213">
        <v>552875</v>
      </c>
      <c r="D7701" s="213">
        <v>542627</v>
      </c>
      <c r="E7701" s="213">
        <v>645862</v>
      </c>
      <c r="F7701" s="213">
        <v>892031</v>
      </c>
      <c r="G7701" s="213">
        <v>1162847</v>
      </c>
      <c r="H7701" s="213">
        <v>1635981</v>
      </c>
      <c r="I7701" s="213">
        <v>2237804</v>
      </c>
      <c r="J7701" s="213">
        <v>3112739</v>
      </c>
      <c r="K7701" s="213">
        <v>1810180</v>
      </c>
      <c r="L7701" s="213">
        <v>1808779</v>
      </c>
      <c r="M7701" s="213">
        <v>2482046</v>
      </c>
      <c r="N7701" s="213">
        <v>2667153</v>
      </c>
      <c r="O7701" s="213">
        <v>2606803</v>
      </c>
      <c r="P7701" s="214">
        <v>2547912</v>
      </c>
    </row>
    <row r="7702" spans="1:16" x14ac:dyDescent="0.25">
      <c r="A7702" s="236" t="s">
        <v>1136</v>
      </c>
      <c r="B7702" s="237" t="s">
        <v>6095</v>
      </c>
      <c r="C7702" s="213">
        <v>311740</v>
      </c>
      <c r="D7702" s="213">
        <v>335753</v>
      </c>
      <c r="E7702" s="213">
        <v>376593</v>
      </c>
      <c r="F7702" s="213">
        <v>468980</v>
      </c>
      <c r="G7702" s="213">
        <v>536138</v>
      </c>
      <c r="H7702" s="213">
        <v>640102</v>
      </c>
      <c r="I7702" s="213">
        <v>776331</v>
      </c>
      <c r="J7702" s="213">
        <v>910780</v>
      </c>
      <c r="K7702" s="213">
        <v>611250</v>
      </c>
      <c r="L7702" s="213">
        <v>818569</v>
      </c>
      <c r="M7702" s="213">
        <v>1046168</v>
      </c>
      <c r="N7702" s="213">
        <v>1108816</v>
      </c>
      <c r="O7702" s="213">
        <v>1127068</v>
      </c>
      <c r="P7702" s="214">
        <v>1254068</v>
      </c>
    </row>
    <row r="7703" spans="1:16" x14ac:dyDescent="0.25">
      <c r="A7703" s="236" t="s">
        <v>1469</v>
      </c>
      <c r="B7703" s="237" t="s">
        <v>5915</v>
      </c>
      <c r="C7703" s="213">
        <v>442355</v>
      </c>
      <c r="D7703" s="213">
        <v>461288</v>
      </c>
      <c r="E7703" s="213">
        <v>570591</v>
      </c>
      <c r="F7703" s="213">
        <v>758027</v>
      </c>
      <c r="G7703" s="213">
        <v>940029</v>
      </c>
      <c r="H7703" s="213">
        <v>1210002</v>
      </c>
      <c r="I7703" s="213">
        <v>1665284</v>
      </c>
      <c r="J7703" s="213">
        <v>2149278</v>
      </c>
      <c r="K7703" s="213">
        <v>1514038</v>
      </c>
      <c r="L7703" s="213">
        <v>1419131</v>
      </c>
      <c r="M7703" s="213">
        <v>1721816</v>
      </c>
      <c r="N7703" s="213">
        <v>1856603</v>
      </c>
      <c r="O7703" s="213">
        <v>1875433</v>
      </c>
      <c r="P7703" s="214">
        <v>1889812</v>
      </c>
    </row>
    <row r="7704" spans="1:16" x14ac:dyDescent="0.25">
      <c r="A7704" s="236" t="s">
        <v>236</v>
      </c>
      <c r="B7704" s="237" t="s">
        <v>8597</v>
      </c>
      <c r="C7704" s="213">
        <v>1239385</v>
      </c>
      <c r="D7704" s="213">
        <v>1348830</v>
      </c>
      <c r="E7704" s="213">
        <v>1567448</v>
      </c>
      <c r="F7704" s="213">
        <v>1957704</v>
      </c>
      <c r="G7704" s="213">
        <v>2370495</v>
      </c>
      <c r="H7704" s="213">
        <v>2906850</v>
      </c>
      <c r="I7704" s="213">
        <v>3742495</v>
      </c>
      <c r="J7704" s="213">
        <v>4479022</v>
      </c>
      <c r="K7704" s="213">
        <v>3274754</v>
      </c>
      <c r="L7704" s="213">
        <v>3715999</v>
      </c>
      <c r="M7704" s="213">
        <v>4725613</v>
      </c>
      <c r="N7704" s="213">
        <v>4950688</v>
      </c>
      <c r="O7704" s="213">
        <v>4941287</v>
      </c>
      <c r="P7704" s="214">
        <v>5018706</v>
      </c>
    </row>
    <row r="7705" spans="1:16" x14ac:dyDescent="0.25">
      <c r="A7705" s="236" t="s">
        <v>273</v>
      </c>
      <c r="B7705" s="237" t="s">
        <v>6098</v>
      </c>
      <c r="C7705" s="213">
        <v>473040</v>
      </c>
      <c r="D7705" s="213">
        <v>421718</v>
      </c>
      <c r="E7705" s="213">
        <v>514420</v>
      </c>
      <c r="F7705" s="213">
        <v>783321</v>
      </c>
      <c r="G7705" s="213">
        <v>1116595</v>
      </c>
      <c r="H7705" s="213">
        <v>1280994</v>
      </c>
      <c r="I7705" s="213">
        <v>1976127</v>
      </c>
      <c r="J7705" s="213">
        <v>3703557</v>
      </c>
      <c r="K7705" s="213">
        <v>3039750</v>
      </c>
      <c r="L7705" s="213">
        <v>3284867</v>
      </c>
      <c r="M7705" s="213">
        <v>3948171</v>
      </c>
      <c r="N7705" s="213">
        <v>4063357</v>
      </c>
      <c r="O7705" s="213">
        <v>3538059</v>
      </c>
      <c r="P7705" s="214">
        <v>3246145</v>
      </c>
    </row>
    <row r="7706" spans="1:16" x14ac:dyDescent="0.25">
      <c r="A7706" s="236" t="s">
        <v>302</v>
      </c>
      <c r="B7706" s="237" t="s">
        <v>9282</v>
      </c>
      <c r="C7706" s="213">
        <v>1180143</v>
      </c>
      <c r="D7706" s="213">
        <v>1257581</v>
      </c>
      <c r="E7706" s="213">
        <v>1459036</v>
      </c>
      <c r="F7706" s="213">
        <v>1675139</v>
      </c>
      <c r="G7706" s="213">
        <v>1944249</v>
      </c>
      <c r="H7706" s="213">
        <v>2354178</v>
      </c>
      <c r="I7706" s="213">
        <v>3022046</v>
      </c>
      <c r="J7706" s="213">
        <v>3575436</v>
      </c>
      <c r="K7706" s="213">
        <v>2750077</v>
      </c>
      <c r="L7706" s="213">
        <v>2870677</v>
      </c>
      <c r="M7706" s="213">
        <v>3401210</v>
      </c>
      <c r="N7706" s="213">
        <v>3520517</v>
      </c>
      <c r="O7706" s="213">
        <v>4159264</v>
      </c>
      <c r="P7706" s="214">
        <v>4295856</v>
      </c>
    </row>
    <row r="7707" spans="1:16" x14ac:dyDescent="0.25">
      <c r="A7707" s="236" t="s">
        <v>87</v>
      </c>
      <c r="B7707" s="237" t="s">
        <v>5531</v>
      </c>
      <c r="C7707" s="213">
        <v>1147234</v>
      </c>
      <c r="D7707" s="213">
        <v>1247271</v>
      </c>
      <c r="E7707" s="213">
        <v>1494033</v>
      </c>
      <c r="F7707" s="213">
        <v>1986961</v>
      </c>
      <c r="G7707" s="213">
        <v>2661117</v>
      </c>
      <c r="H7707" s="213">
        <v>3565993</v>
      </c>
      <c r="I7707" s="213">
        <v>4778493</v>
      </c>
      <c r="J7707" s="213">
        <v>5448461</v>
      </c>
      <c r="K7707" s="213">
        <v>3942858</v>
      </c>
      <c r="L7707" s="213">
        <v>3607238</v>
      </c>
      <c r="M7707" s="213">
        <v>4468239</v>
      </c>
      <c r="N7707" s="213">
        <v>4391910</v>
      </c>
      <c r="O7707" s="213">
        <v>4634074</v>
      </c>
      <c r="P7707" s="214">
        <v>5075610</v>
      </c>
    </row>
    <row r="7708" spans="1:16" x14ac:dyDescent="0.25">
      <c r="A7708" s="236" t="s">
        <v>42</v>
      </c>
      <c r="B7708" s="237" t="s">
        <v>5462</v>
      </c>
      <c r="C7708" s="213">
        <v>7600058</v>
      </c>
      <c r="D7708" s="213">
        <v>8451465</v>
      </c>
      <c r="E7708" s="213">
        <v>9578762</v>
      </c>
      <c r="F7708" s="213">
        <v>12544712</v>
      </c>
      <c r="G7708" s="213">
        <v>15341410</v>
      </c>
      <c r="H7708" s="213">
        <v>20115026</v>
      </c>
      <c r="I7708" s="213">
        <v>25894966</v>
      </c>
      <c r="J7708" s="213">
        <v>33012175</v>
      </c>
      <c r="K7708" s="213">
        <v>28381131</v>
      </c>
      <c r="L7708" s="213">
        <v>25639731</v>
      </c>
      <c r="M7708" s="213">
        <v>31314483</v>
      </c>
      <c r="N7708" s="213">
        <v>33702438</v>
      </c>
      <c r="O7708" s="213">
        <v>36569794</v>
      </c>
      <c r="P7708" s="214">
        <v>36596779</v>
      </c>
    </row>
    <row r="7709" spans="1:16" x14ac:dyDescent="0.25">
      <c r="A7709" s="236" t="s">
        <v>267</v>
      </c>
      <c r="B7709" s="237" t="s">
        <v>5357</v>
      </c>
      <c r="C7709" s="213">
        <v>1232061</v>
      </c>
      <c r="D7709" s="213">
        <v>1149853</v>
      </c>
      <c r="E7709" s="213">
        <v>1513616</v>
      </c>
      <c r="F7709" s="213">
        <v>1790081</v>
      </c>
      <c r="G7709" s="213">
        <v>2191402</v>
      </c>
      <c r="H7709" s="213">
        <v>2909039</v>
      </c>
      <c r="I7709" s="213">
        <v>3913291</v>
      </c>
      <c r="J7709" s="213">
        <v>4784978</v>
      </c>
      <c r="K7709" s="213">
        <v>3719162</v>
      </c>
      <c r="L7709" s="213">
        <v>3636670</v>
      </c>
      <c r="M7709" s="213">
        <v>4353123</v>
      </c>
      <c r="N7709" s="213">
        <v>4387535</v>
      </c>
      <c r="O7709" s="213">
        <v>4257402</v>
      </c>
      <c r="P7709" s="214">
        <v>4618496</v>
      </c>
    </row>
    <row r="7710" spans="1:16" x14ac:dyDescent="0.25">
      <c r="A7710" s="236" t="s">
        <v>564</v>
      </c>
      <c r="B7710" s="237" t="s">
        <v>6192</v>
      </c>
      <c r="C7710" s="213">
        <v>590175</v>
      </c>
      <c r="D7710" s="213">
        <v>601611</v>
      </c>
      <c r="E7710" s="213">
        <v>720064</v>
      </c>
      <c r="F7710" s="213">
        <v>878430</v>
      </c>
      <c r="G7710" s="213">
        <v>998627</v>
      </c>
      <c r="H7710" s="213">
        <v>1143249</v>
      </c>
      <c r="I7710" s="213">
        <v>1406154</v>
      </c>
      <c r="J7710" s="213">
        <v>1525487</v>
      </c>
      <c r="K7710" s="213">
        <v>1086862</v>
      </c>
      <c r="L7710" s="213">
        <v>1248426</v>
      </c>
      <c r="M7710" s="213">
        <v>1497597</v>
      </c>
      <c r="N7710" s="213">
        <v>1452401</v>
      </c>
      <c r="O7710" s="213">
        <v>1445756</v>
      </c>
      <c r="P7710" s="214">
        <v>1481215</v>
      </c>
    </row>
    <row r="7711" spans="1:16" x14ac:dyDescent="0.25">
      <c r="A7711" s="236" t="s">
        <v>227</v>
      </c>
      <c r="B7711" s="237" t="s">
        <v>9239</v>
      </c>
      <c r="C7711" s="213">
        <v>830910</v>
      </c>
      <c r="D7711" s="213">
        <v>883507</v>
      </c>
      <c r="E7711" s="213">
        <v>1036659</v>
      </c>
      <c r="F7711" s="213">
        <v>1299941</v>
      </c>
      <c r="G7711" s="213">
        <v>1385630</v>
      </c>
      <c r="H7711" s="213">
        <v>1510987</v>
      </c>
      <c r="I7711" s="213">
        <v>1771325</v>
      </c>
      <c r="J7711" s="213">
        <v>1936558</v>
      </c>
      <c r="K7711" s="213">
        <v>1701877</v>
      </c>
      <c r="L7711" s="213">
        <v>2046497</v>
      </c>
      <c r="M7711" s="213">
        <v>2456359</v>
      </c>
      <c r="N7711" s="213">
        <v>2627523</v>
      </c>
      <c r="O7711" s="213">
        <v>2633793</v>
      </c>
      <c r="P7711" s="214">
        <v>2456769</v>
      </c>
    </row>
    <row r="7712" spans="1:16" x14ac:dyDescent="0.25">
      <c r="A7712" s="236" t="s">
        <v>794</v>
      </c>
      <c r="B7712" s="237" t="s">
        <v>5454</v>
      </c>
      <c r="C7712" s="213">
        <v>882031</v>
      </c>
      <c r="D7712" s="213">
        <v>981278</v>
      </c>
      <c r="E7712" s="213">
        <v>1241152</v>
      </c>
      <c r="F7712" s="213">
        <v>1497133</v>
      </c>
      <c r="G7712" s="213">
        <v>1718466</v>
      </c>
      <c r="H7712" s="213">
        <v>2389909</v>
      </c>
      <c r="I7712" s="213">
        <v>2932503</v>
      </c>
      <c r="J7712" s="213">
        <v>3688094</v>
      </c>
      <c r="K7712" s="213">
        <v>2880254</v>
      </c>
      <c r="L7712" s="213">
        <v>3103401</v>
      </c>
      <c r="M7712" s="213">
        <v>3595221</v>
      </c>
      <c r="N7712" s="213">
        <v>3582433</v>
      </c>
      <c r="O7712" s="213">
        <v>3684742</v>
      </c>
      <c r="P7712" s="214">
        <v>3648669</v>
      </c>
    </row>
    <row r="7713" spans="1:16" x14ac:dyDescent="0.25">
      <c r="A7713" s="236" t="s">
        <v>197</v>
      </c>
      <c r="B7713" s="237" t="s">
        <v>5712</v>
      </c>
      <c r="C7713" s="213">
        <v>2012807</v>
      </c>
      <c r="D7713" s="213">
        <v>2058733</v>
      </c>
      <c r="E7713" s="213">
        <v>2425443</v>
      </c>
      <c r="F7713" s="213">
        <v>3235278</v>
      </c>
      <c r="G7713" s="213">
        <v>3817878</v>
      </c>
      <c r="H7713" s="213">
        <v>4184629</v>
      </c>
      <c r="I7713" s="213">
        <v>4993531</v>
      </c>
      <c r="J7713" s="213">
        <v>6461837</v>
      </c>
      <c r="K7713" s="213">
        <v>4708382</v>
      </c>
      <c r="L7713" s="213">
        <v>5535267</v>
      </c>
      <c r="M7713" s="213">
        <v>6615978</v>
      </c>
      <c r="N7713" s="213">
        <v>6362388</v>
      </c>
      <c r="O7713" s="213">
        <v>6474298</v>
      </c>
      <c r="P7713" s="214">
        <v>6533317</v>
      </c>
    </row>
    <row r="7714" spans="1:16" x14ac:dyDescent="0.25">
      <c r="A7714" s="236" t="s">
        <v>970</v>
      </c>
      <c r="B7714" s="237" t="s">
        <v>6122</v>
      </c>
      <c r="C7714" s="213">
        <v>183156</v>
      </c>
      <c r="D7714" s="213">
        <v>185522</v>
      </c>
      <c r="E7714" s="213">
        <v>188022</v>
      </c>
      <c r="F7714" s="213">
        <v>243085</v>
      </c>
      <c r="G7714" s="213">
        <v>318808</v>
      </c>
      <c r="H7714" s="213">
        <v>366583</v>
      </c>
      <c r="I7714" s="213">
        <v>429835</v>
      </c>
      <c r="J7714" s="213">
        <v>522285</v>
      </c>
      <c r="K7714" s="213">
        <v>373009</v>
      </c>
      <c r="L7714" s="213">
        <v>388472</v>
      </c>
      <c r="M7714" s="213">
        <v>422389</v>
      </c>
      <c r="N7714" s="213">
        <v>556570</v>
      </c>
      <c r="O7714" s="213">
        <v>460260</v>
      </c>
      <c r="P7714" s="214">
        <v>445863</v>
      </c>
    </row>
    <row r="7715" spans="1:16" x14ac:dyDescent="0.25">
      <c r="A7715" s="236" t="s">
        <v>585</v>
      </c>
      <c r="B7715" s="237" t="s">
        <v>6873</v>
      </c>
      <c r="C7715" s="213">
        <v>81972</v>
      </c>
      <c r="D7715" s="213">
        <v>80517</v>
      </c>
      <c r="E7715" s="213">
        <v>101332</v>
      </c>
      <c r="F7715" s="213">
        <v>141959</v>
      </c>
      <c r="G7715" s="213">
        <v>133334</v>
      </c>
      <c r="H7715" s="213">
        <v>152012</v>
      </c>
      <c r="I7715" s="213">
        <v>167461</v>
      </c>
      <c r="J7715" s="213">
        <v>221338</v>
      </c>
      <c r="K7715" s="213">
        <v>197112</v>
      </c>
      <c r="L7715" s="213">
        <v>186977</v>
      </c>
      <c r="M7715" s="213">
        <v>223005</v>
      </c>
      <c r="N7715" s="213">
        <v>224543</v>
      </c>
      <c r="O7715" s="213">
        <v>238380</v>
      </c>
      <c r="P7715" s="214">
        <v>208462</v>
      </c>
    </row>
    <row r="7716" spans="1:16" x14ac:dyDescent="0.25">
      <c r="A7716" s="236" t="s">
        <v>4634</v>
      </c>
      <c r="B7716" s="237" t="s">
        <v>9635</v>
      </c>
      <c r="C7716" s="213">
        <v>9709</v>
      </c>
      <c r="D7716" s="213">
        <v>8225</v>
      </c>
      <c r="E7716" s="213">
        <v>12601</v>
      </c>
      <c r="F7716" s="213">
        <v>16055</v>
      </c>
      <c r="G7716" s="213">
        <v>18196</v>
      </c>
      <c r="H7716" s="213">
        <v>17712</v>
      </c>
      <c r="I7716" s="213">
        <v>2168</v>
      </c>
      <c r="J7716" s="213">
        <v>4549</v>
      </c>
      <c r="K7716" s="213">
        <v>453</v>
      </c>
      <c r="L7716" s="213">
        <v>31</v>
      </c>
      <c r="M7716" s="213">
        <v>1</v>
      </c>
      <c r="N7716" s="213">
        <v>0</v>
      </c>
      <c r="O7716" s="213">
        <v>0</v>
      </c>
      <c r="P7716" s="214">
        <v>0</v>
      </c>
    </row>
    <row r="7717" spans="1:16" x14ac:dyDescent="0.25">
      <c r="A7717" s="236" t="s">
        <v>1872</v>
      </c>
      <c r="B7717" s="237" t="s">
        <v>8997</v>
      </c>
      <c r="C7717" s="213">
        <v>203118</v>
      </c>
      <c r="D7717" s="213">
        <v>195856</v>
      </c>
      <c r="E7717" s="213">
        <v>209483</v>
      </c>
      <c r="F7717" s="213">
        <v>261062</v>
      </c>
      <c r="G7717" s="213">
        <v>309503</v>
      </c>
      <c r="H7717" s="213">
        <v>330044</v>
      </c>
      <c r="I7717" s="213">
        <v>407984</v>
      </c>
      <c r="J7717" s="213">
        <v>466351</v>
      </c>
      <c r="K7717" s="213">
        <v>344668</v>
      </c>
      <c r="L7717" s="213">
        <v>443975</v>
      </c>
      <c r="M7717" s="213">
        <v>536369</v>
      </c>
      <c r="N7717" s="213">
        <v>520411</v>
      </c>
      <c r="O7717" s="213">
        <v>505114</v>
      </c>
      <c r="P7717" s="214">
        <v>511353</v>
      </c>
    </row>
    <row r="7718" spans="1:16" x14ac:dyDescent="0.25">
      <c r="A7718" s="236" t="s">
        <v>552</v>
      </c>
      <c r="B7718" s="237" t="s">
        <v>8998</v>
      </c>
      <c r="C7718" s="213">
        <v>391112</v>
      </c>
      <c r="D7718" s="213">
        <v>452910</v>
      </c>
      <c r="E7718" s="213">
        <v>589683</v>
      </c>
      <c r="F7718" s="213">
        <v>1069935</v>
      </c>
      <c r="G7718" s="213">
        <v>1013502</v>
      </c>
      <c r="H7718" s="213">
        <v>1398709</v>
      </c>
      <c r="I7718" s="213">
        <v>1831121</v>
      </c>
      <c r="J7718" s="213">
        <v>2148511</v>
      </c>
      <c r="K7718" s="213">
        <v>1149754</v>
      </c>
      <c r="L7718" s="213">
        <v>1365536</v>
      </c>
      <c r="M7718" s="213">
        <v>1825446</v>
      </c>
      <c r="N7718" s="213">
        <v>1670763</v>
      </c>
      <c r="O7718" s="213">
        <v>1600750</v>
      </c>
      <c r="P7718" s="214">
        <v>1574810</v>
      </c>
    </row>
    <row r="7719" spans="1:16" x14ac:dyDescent="0.25">
      <c r="A7719" s="236" t="s">
        <v>559</v>
      </c>
      <c r="B7719" s="237" t="s">
        <v>8901</v>
      </c>
      <c r="C7719" s="213">
        <v>184012</v>
      </c>
      <c r="D7719" s="213">
        <v>186206</v>
      </c>
      <c r="E7719" s="213">
        <v>215233</v>
      </c>
      <c r="F7719" s="213">
        <v>317033</v>
      </c>
      <c r="G7719" s="213">
        <v>341289</v>
      </c>
      <c r="H7719" s="213">
        <v>394911</v>
      </c>
      <c r="I7719" s="213">
        <v>509616</v>
      </c>
      <c r="J7719" s="213">
        <v>565004</v>
      </c>
      <c r="K7719" s="213">
        <v>406296</v>
      </c>
      <c r="L7719" s="213">
        <v>409387</v>
      </c>
      <c r="M7719" s="213">
        <v>475702</v>
      </c>
      <c r="N7719" s="213">
        <v>505883</v>
      </c>
      <c r="O7719" s="213">
        <v>546545</v>
      </c>
      <c r="P7719" s="214">
        <v>516857</v>
      </c>
    </row>
    <row r="7720" spans="1:16" x14ac:dyDescent="0.25">
      <c r="A7720" s="236" t="s">
        <v>1448</v>
      </c>
      <c r="B7720" s="237" t="s">
        <v>6217</v>
      </c>
      <c r="C7720" s="213">
        <v>205860</v>
      </c>
      <c r="D7720" s="213">
        <v>226540</v>
      </c>
      <c r="E7720" s="213">
        <v>255530</v>
      </c>
      <c r="F7720" s="213">
        <v>344879</v>
      </c>
      <c r="G7720" s="213">
        <v>363658</v>
      </c>
      <c r="H7720" s="213">
        <v>383618</v>
      </c>
      <c r="I7720" s="213">
        <v>463093</v>
      </c>
      <c r="J7720" s="213">
        <v>578329</v>
      </c>
      <c r="K7720" s="213">
        <v>439308</v>
      </c>
      <c r="L7720" s="213">
        <v>483395</v>
      </c>
      <c r="M7720" s="213">
        <v>555795</v>
      </c>
      <c r="N7720" s="213">
        <v>505617</v>
      </c>
      <c r="O7720" s="213">
        <v>490153</v>
      </c>
      <c r="P7720" s="214">
        <v>487610</v>
      </c>
    </row>
    <row r="7721" spans="1:16" x14ac:dyDescent="0.25">
      <c r="A7721" s="236" t="s">
        <v>727</v>
      </c>
      <c r="B7721" s="237" t="s">
        <v>8999</v>
      </c>
      <c r="C7721" s="213">
        <v>148930</v>
      </c>
      <c r="D7721" s="213">
        <v>162510</v>
      </c>
      <c r="E7721" s="213">
        <v>176084</v>
      </c>
      <c r="F7721" s="213">
        <v>235597</v>
      </c>
      <c r="G7721" s="213">
        <v>276026</v>
      </c>
      <c r="H7721" s="213">
        <v>328114</v>
      </c>
      <c r="I7721" s="213">
        <v>407332</v>
      </c>
      <c r="J7721" s="213">
        <v>486675</v>
      </c>
      <c r="K7721" s="213">
        <v>302759</v>
      </c>
      <c r="L7721" s="213">
        <v>373482</v>
      </c>
      <c r="M7721" s="213">
        <v>449222</v>
      </c>
      <c r="N7721" s="213">
        <v>482929</v>
      </c>
      <c r="O7721" s="213">
        <v>494736</v>
      </c>
      <c r="P7721" s="214">
        <v>487556</v>
      </c>
    </row>
    <row r="7722" spans="1:16" x14ac:dyDescent="0.25">
      <c r="A7722" s="236" t="s">
        <v>1276</v>
      </c>
      <c r="B7722" s="237" t="s">
        <v>6874</v>
      </c>
      <c r="C7722" s="213">
        <v>99547</v>
      </c>
      <c r="D7722" s="213">
        <v>124855</v>
      </c>
      <c r="E7722" s="213">
        <v>128739</v>
      </c>
      <c r="F7722" s="213">
        <v>154908</v>
      </c>
      <c r="G7722" s="213">
        <v>164488</v>
      </c>
      <c r="H7722" s="213">
        <v>213692</v>
      </c>
      <c r="I7722" s="213">
        <v>270152</v>
      </c>
      <c r="J7722" s="213">
        <v>292627</v>
      </c>
      <c r="K7722" s="213">
        <v>202726</v>
      </c>
      <c r="L7722" s="213">
        <v>228184</v>
      </c>
      <c r="M7722" s="213">
        <v>261745</v>
      </c>
      <c r="N7722" s="213">
        <v>271981</v>
      </c>
      <c r="O7722" s="213">
        <v>288810</v>
      </c>
      <c r="P7722" s="214">
        <v>288786</v>
      </c>
    </row>
    <row r="7723" spans="1:16" x14ac:dyDescent="0.25">
      <c r="A7723" s="236" t="s">
        <v>1368</v>
      </c>
      <c r="B7723" s="237" t="s">
        <v>6537</v>
      </c>
      <c r="C7723" s="213">
        <v>621053</v>
      </c>
      <c r="D7723" s="213">
        <v>633900</v>
      </c>
      <c r="E7723" s="213">
        <v>776771</v>
      </c>
      <c r="F7723" s="213">
        <v>941207</v>
      </c>
      <c r="G7723" s="213">
        <v>1063544</v>
      </c>
      <c r="H7723" s="213">
        <v>1142727</v>
      </c>
      <c r="I7723" s="213">
        <v>1291036</v>
      </c>
      <c r="J7723" s="213">
        <v>1525067</v>
      </c>
      <c r="K7723" s="213">
        <v>1166568</v>
      </c>
      <c r="L7723" s="213">
        <v>1494548</v>
      </c>
      <c r="M7723" s="213">
        <v>1879360</v>
      </c>
      <c r="N7723" s="213">
        <v>1902894</v>
      </c>
      <c r="O7723" s="213">
        <v>1973739</v>
      </c>
      <c r="P7723" s="214">
        <v>2077127</v>
      </c>
    </row>
    <row r="7724" spans="1:16" x14ac:dyDescent="0.25">
      <c r="A7724" s="236" t="s">
        <v>1169</v>
      </c>
      <c r="B7724" s="237" t="s">
        <v>8902</v>
      </c>
      <c r="C7724" s="213">
        <v>207873</v>
      </c>
      <c r="D7724" s="213">
        <v>202839</v>
      </c>
      <c r="E7724" s="213">
        <v>230853</v>
      </c>
      <c r="F7724" s="213">
        <v>282905</v>
      </c>
      <c r="G7724" s="213">
        <v>350720</v>
      </c>
      <c r="H7724" s="213">
        <v>417093</v>
      </c>
      <c r="I7724" s="213">
        <v>459416</v>
      </c>
      <c r="J7724" s="213">
        <v>516786</v>
      </c>
      <c r="K7724" s="213">
        <v>376556</v>
      </c>
      <c r="L7724" s="213">
        <v>474783</v>
      </c>
      <c r="M7724" s="213">
        <v>616788</v>
      </c>
      <c r="N7724" s="213">
        <v>586249</v>
      </c>
      <c r="O7724" s="213">
        <v>692549</v>
      </c>
      <c r="P7724" s="214">
        <v>775993</v>
      </c>
    </row>
    <row r="7725" spans="1:16" x14ac:dyDescent="0.25">
      <c r="A7725" s="236" t="s">
        <v>1902</v>
      </c>
      <c r="B7725" s="237" t="s">
        <v>7592</v>
      </c>
      <c r="C7725" s="213">
        <v>74241</v>
      </c>
      <c r="D7725" s="213">
        <v>79863</v>
      </c>
      <c r="E7725" s="213">
        <v>88297</v>
      </c>
      <c r="F7725" s="213">
        <v>110681</v>
      </c>
      <c r="G7725" s="213">
        <v>114524</v>
      </c>
      <c r="H7725" s="213">
        <v>128033</v>
      </c>
      <c r="I7725" s="213">
        <v>145779</v>
      </c>
      <c r="J7725" s="213">
        <v>178880</v>
      </c>
      <c r="K7725" s="213">
        <v>126972</v>
      </c>
      <c r="L7725" s="213">
        <v>177553</v>
      </c>
      <c r="M7725" s="213">
        <v>231309</v>
      </c>
      <c r="N7725" s="213">
        <v>241375</v>
      </c>
      <c r="O7725" s="213">
        <v>268097</v>
      </c>
      <c r="P7725" s="214">
        <v>284622</v>
      </c>
    </row>
    <row r="7726" spans="1:16" x14ac:dyDescent="0.25">
      <c r="A7726" s="236" t="s">
        <v>1266</v>
      </c>
      <c r="B7726" s="237" t="s">
        <v>7593</v>
      </c>
      <c r="C7726" s="213">
        <v>237882</v>
      </c>
      <c r="D7726" s="213">
        <v>252978</v>
      </c>
      <c r="E7726" s="213">
        <v>298900</v>
      </c>
      <c r="F7726" s="213">
        <v>388456</v>
      </c>
      <c r="G7726" s="213">
        <v>495221</v>
      </c>
      <c r="H7726" s="213">
        <v>600944</v>
      </c>
      <c r="I7726" s="213">
        <v>783802</v>
      </c>
      <c r="J7726" s="213">
        <v>782375</v>
      </c>
      <c r="K7726" s="213">
        <v>557836</v>
      </c>
      <c r="L7726" s="213">
        <v>675689</v>
      </c>
      <c r="M7726" s="213">
        <v>823256</v>
      </c>
      <c r="N7726" s="213">
        <v>861052</v>
      </c>
      <c r="O7726" s="213">
        <v>847022</v>
      </c>
      <c r="P7726" s="214">
        <v>883959</v>
      </c>
    </row>
    <row r="7727" spans="1:16" x14ac:dyDescent="0.25">
      <c r="A7727" s="236" t="s">
        <v>1468</v>
      </c>
      <c r="B7727" s="237" t="s">
        <v>6538</v>
      </c>
      <c r="C7727" s="213">
        <v>148497</v>
      </c>
      <c r="D7727" s="213">
        <v>152019</v>
      </c>
      <c r="E7727" s="213">
        <v>170129</v>
      </c>
      <c r="F7727" s="213">
        <v>217398</v>
      </c>
      <c r="G7727" s="213">
        <v>237516</v>
      </c>
      <c r="H7727" s="213">
        <v>259174</v>
      </c>
      <c r="I7727" s="213">
        <v>307132</v>
      </c>
      <c r="J7727" s="213">
        <v>300985</v>
      </c>
      <c r="K7727" s="213">
        <v>207366</v>
      </c>
      <c r="L7727" s="213">
        <v>282866</v>
      </c>
      <c r="M7727" s="213">
        <v>305634</v>
      </c>
      <c r="N7727" s="213">
        <v>288119</v>
      </c>
      <c r="O7727" s="213">
        <v>299333</v>
      </c>
      <c r="P7727" s="214">
        <v>309799</v>
      </c>
    </row>
    <row r="7728" spans="1:16" x14ac:dyDescent="0.25">
      <c r="A7728" s="236" t="s">
        <v>1929</v>
      </c>
      <c r="B7728" s="237" t="s">
        <v>5680</v>
      </c>
      <c r="C7728" s="213">
        <v>80472</v>
      </c>
      <c r="D7728" s="213">
        <v>75571</v>
      </c>
      <c r="E7728" s="213">
        <v>114962</v>
      </c>
      <c r="F7728" s="213">
        <v>120959</v>
      </c>
      <c r="G7728" s="213">
        <v>145577</v>
      </c>
      <c r="H7728" s="213">
        <v>211563</v>
      </c>
      <c r="I7728" s="213">
        <v>263834</v>
      </c>
      <c r="J7728" s="213">
        <v>305196</v>
      </c>
      <c r="K7728" s="213">
        <v>283923</v>
      </c>
      <c r="L7728" s="213">
        <v>224064</v>
      </c>
      <c r="M7728" s="213">
        <v>252514</v>
      </c>
      <c r="N7728" s="213">
        <v>284577</v>
      </c>
      <c r="O7728" s="213">
        <v>241596</v>
      </c>
      <c r="P7728" s="214">
        <v>254225</v>
      </c>
    </row>
    <row r="7729" spans="1:16" x14ac:dyDescent="0.25">
      <c r="A7729" s="236" t="s">
        <v>920</v>
      </c>
      <c r="B7729" s="237" t="s">
        <v>5434</v>
      </c>
      <c r="C7729" s="213">
        <v>1003702</v>
      </c>
      <c r="D7729" s="213">
        <v>1155050</v>
      </c>
      <c r="E7729" s="213">
        <v>1376481</v>
      </c>
      <c r="F7729" s="213">
        <v>1970551</v>
      </c>
      <c r="G7729" s="213">
        <v>2064051</v>
      </c>
      <c r="H7729" s="213">
        <v>2256893</v>
      </c>
      <c r="I7729" s="213">
        <v>2411910</v>
      </c>
      <c r="J7729" s="213">
        <v>2944834</v>
      </c>
      <c r="K7729" s="213">
        <v>1875395</v>
      </c>
      <c r="L7729" s="213">
        <v>2174343</v>
      </c>
      <c r="M7729" s="213">
        <v>2606699</v>
      </c>
      <c r="N7729" s="213">
        <v>2667236</v>
      </c>
      <c r="O7729" s="213">
        <v>2707426</v>
      </c>
      <c r="P7729" s="214">
        <v>2839130</v>
      </c>
    </row>
    <row r="7730" spans="1:16" x14ac:dyDescent="0.25">
      <c r="A7730" s="236" t="s">
        <v>2263</v>
      </c>
      <c r="B7730" s="237" t="s">
        <v>6875</v>
      </c>
      <c r="C7730" s="213">
        <v>296370</v>
      </c>
      <c r="D7730" s="213">
        <v>281858</v>
      </c>
      <c r="E7730" s="213">
        <v>321273</v>
      </c>
      <c r="F7730" s="213">
        <v>443387</v>
      </c>
      <c r="G7730" s="213">
        <v>444531</v>
      </c>
      <c r="H7730" s="213">
        <v>507966</v>
      </c>
      <c r="I7730" s="213">
        <v>637447</v>
      </c>
      <c r="J7730" s="213">
        <v>728933</v>
      </c>
      <c r="K7730" s="213">
        <v>569695</v>
      </c>
      <c r="L7730" s="213">
        <v>761782</v>
      </c>
      <c r="M7730" s="213">
        <v>887691</v>
      </c>
      <c r="N7730" s="213">
        <v>792333</v>
      </c>
      <c r="O7730" s="213">
        <v>788836</v>
      </c>
      <c r="P7730" s="214">
        <v>917590</v>
      </c>
    </row>
    <row r="7731" spans="1:16" x14ac:dyDescent="0.25">
      <c r="A7731" s="236" t="s">
        <v>2318</v>
      </c>
      <c r="B7731" s="237" t="s">
        <v>6539</v>
      </c>
      <c r="C7731" s="213">
        <v>46873</v>
      </c>
      <c r="D7731" s="213">
        <v>50544</v>
      </c>
      <c r="E7731" s="213">
        <v>56791</v>
      </c>
      <c r="F7731" s="213">
        <v>70190</v>
      </c>
      <c r="G7731" s="213">
        <v>86508</v>
      </c>
      <c r="H7731" s="213">
        <v>96523</v>
      </c>
      <c r="I7731" s="213">
        <v>116990</v>
      </c>
      <c r="J7731" s="213">
        <v>141090</v>
      </c>
      <c r="K7731" s="213">
        <v>108257</v>
      </c>
      <c r="L7731" s="213">
        <v>135354</v>
      </c>
      <c r="M7731" s="213">
        <v>160715</v>
      </c>
      <c r="N7731" s="213">
        <v>155062</v>
      </c>
      <c r="O7731" s="213">
        <v>165868</v>
      </c>
      <c r="P7731" s="214">
        <v>156273</v>
      </c>
    </row>
    <row r="7732" spans="1:16" x14ac:dyDescent="0.25">
      <c r="A7732" s="236" t="s">
        <v>199</v>
      </c>
      <c r="B7732" s="237" t="s">
        <v>5653</v>
      </c>
      <c r="C7732" s="213">
        <v>4909836</v>
      </c>
      <c r="D7732" s="213">
        <v>5280201</v>
      </c>
      <c r="E7732" s="213">
        <v>6310252</v>
      </c>
      <c r="F7732" s="213">
        <v>8075181</v>
      </c>
      <c r="G7732" s="213">
        <v>9194855</v>
      </c>
      <c r="H7732" s="213">
        <v>10586609</v>
      </c>
      <c r="I7732" s="213">
        <v>12802325</v>
      </c>
      <c r="J7732" s="213">
        <v>14396313</v>
      </c>
      <c r="K7732" s="213">
        <v>10139238</v>
      </c>
      <c r="L7732" s="213">
        <v>13834487</v>
      </c>
      <c r="M7732" s="213">
        <v>17109272</v>
      </c>
      <c r="N7732" s="213">
        <v>16506973</v>
      </c>
      <c r="O7732" s="213">
        <v>17126717</v>
      </c>
      <c r="P7732" s="214">
        <v>18033171</v>
      </c>
    </row>
    <row r="7733" spans="1:16" x14ac:dyDescent="0.25">
      <c r="A7733" s="236" t="s">
        <v>799</v>
      </c>
      <c r="B7733" s="237" t="s">
        <v>5805</v>
      </c>
      <c r="C7733" s="213">
        <v>1454248</v>
      </c>
      <c r="D7733" s="213">
        <v>1578501</v>
      </c>
      <c r="E7733" s="213">
        <v>1873706</v>
      </c>
      <c r="F7733" s="213">
        <v>2371256</v>
      </c>
      <c r="G7733" s="213">
        <v>2675190</v>
      </c>
      <c r="H7733" s="213">
        <v>3079810</v>
      </c>
      <c r="I7733" s="213">
        <v>3654245</v>
      </c>
      <c r="J7733" s="213">
        <v>4228652</v>
      </c>
      <c r="K7733" s="213">
        <v>2964729</v>
      </c>
      <c r="L7733" s="213">
        <v>4129617</v>
      </c>
      <c r="M7733" s="213">
        <v>5167789</v>
      </c>
      <c r="N7733" s="213">
        <v>5204176</v>
      </c>
      <c r="O7733" s="213">
        <v>5615741</v>
      </c>
      <c r="P7733" s="214">
        <v>6206704</v>
      </c>
    </row>
    <row r="7734" spans="1:16" x14ac:dyDescent="0.25">
      <c r="A7734" s="236" t="s">
        <v>894</v>
      </c>
      <c r="B7734" s="237" t="s">
        <v>7594</v>
      </c>
      <c r="C7734" s="213">
        <v>696970</v>
      </c>
      <c r="D7734" s="213">
        <v>727287</v>
      </c>
      <c r="E7734" s="213">
        <v>864964</v>
      </c>
      <c r="F7734" s="213">
        <v>1082471</v>
      </c>
      <c r="G7734" s="213">
        <v>1219869</v>
      </c>
      <c r="H7734" s="213">
        <v>1496148</v>
      </c>
      <c r="I7734" s="213">
        <v>1844997</v>
      </c>
      <c r="J7734" s="213">
        <v>2167675</v>
      </c>
      <c r="K7734" s="213">
        <v>1466764</v>
      </c>
      <c r="L7734" s="213">
        <v>1903291</v>
      </c>
      <c r="M7734" s="213">
        <v>2384513</v>
      </c>
      <c r="N7734" s="213">
        <v>2444861</v>
      </c>
      <c r="O7734" s="213">
        <v>2493287</v>
      </c>
      <c r="P7734" s="214">
        <v>2569413</v>
      </c>
    </row>
    <row r="7735" spans="1:16" x14ac:dyDescent="0.25">
      <c r="A7735" s="236" t="s">
        <v>1233</v>
      </c>
      <c r="B7735" s="237" t="s">
        <v>6156</v>
      </c>
      <c r="C7735" s="213">
        <v>415148</v>
      </c>
      <c r="D7735" s="213">
        <v>436322</v>
      </c>
      <c r="E7735" s="213">
        <v>509094</v>
      </c>
      <c r="F7735" s="213">
        <v>679771</v>
      </c>
      <c r="G7735" s="213">
        <v>770864</v>
      </c>
      <c r="H7735" s="213">
        <v>929615</v>
      </c>
      <c r="I7735" s="213">
        <v>1138101</v>
      </c>
      <c r="J7735" s="213">
        <v>1282215</v>
      </c>
      <c r="K7735" s="213">
        <v>903173</v>
      </c>
      <c r="L7735" s="213">
        <v>1232711</v>
      </c>
      <c r="M7735" s="213">
        <v>1518095</v>
      </c>
      <c r="N7735" s="213">
        <v>1530022</v>
      </c>
      <c r="O7735" s="213">
        <v>1569907</v>
      </c>
      <c r="P7735" s="214">
        <v>1710883</v>
      </c>
    </row>
    <row r="7736" spans="1:16" x14ac:dyDescent="0.25">
      <c r="A7736" s="236" t="s">
        <v>2100</v>
      </c>
      <c r="B7736" s="237" t="s">
        <v>6540</v>
      </c>
      <c r="C7736" s="213">
        <v>101504</v>
      </c>
      <c r="D7736" s="213">
        <v>122382</v>
      </c>
      <c r="E7736" s="213">
        <v>158056</v>
      </c>
      <c r="F7736" s="213">
        <v>191388</v>
      </c>
      <c r="G7736" s="213">
        <v>263435</v>
      </c>
      <c r="H7736" s="213">
        <v>268366</v>
      </c>
      <c r="I7736" s="213">
        <v>323506</v>
      </c>
      <c r="J7736" s="213">
        <v>359232</v>
      </c>
      <c r="K7736" s="213">
        <v>260595</v>
      </c>
      <c r="L7736" s="213">
        <v>357205</v>
      </c>
      <c r="M7736" s="213">
        <v>436091</v>
      </c>
      <c r="N7736" s="213">
        <v>482779</v>
      </c>
      <c r="O7736" s="213">
        <v>532243</v>
      </c>
      <c r="P7736" s="214">
        <v>568827</v>
      </c>
    </row>
    <row r="7737" spans="1:16" x14ac:dyDescent="0.25">
      <c r="A7737" s="236" t="s">
        <v>1000</v>
      </c>
      <c r="B7737" s="237" t="s">
        <v>7595</v>
      </c>
      <c r="C7737" s="213">
        <v>901714</v>
      </c>
      <c r="D7737" s="213">
        <v>980289</v>
      </c>
      <c r="E7737" s="213">
        <v>1114754</v>
      </c>
      <c r="F7737" s="213">
        <v>1356885</v>
      </c>
      <c r="G7737" s="213">
        <v>1555520</v>
      </c>
      <c r="H7737" s="213">
        <v>1786713</v>
      </c>
      <c r="I7737" s="213">
        <v>2120393</v>
      </c>
      <c r="J7737" s="213">
        <v>2305941</v>
      </c>
      <c r="K7737" s="213">
        <v>1703949</v>
      </c>
      <c r="L7737" s="213">
        <v>2176742</v>
      </c>
      <c r="M7737" s="213">
        <v>2661363</v>
      </c>
      <c r="N7737" s="213">
        <v>2621440</v>
      </c>
      <c r="O7737" s="213">
        <v>2759424</v>
      </c>
      <c r="P7737" s="214">
        <v>2963239</v>
      </c>
    </row>
    <row r="7738" spans="1:16" x14ac:dyDescent="0.25">
      <c r="A7738" s="236" t="s">
        <v>4494</v>
      </c>
      <c r="B7738" s="237" t="s">
        <v>10063</v>
      </c>
      <c r="C7738" s="213">
        <v>96683</v>
      </c>
      <c r="D7738" s="213">
        <v>93856</v>
      </c>
      <c r="E7738" s="213">
        <v>112348</v>
      </c>
      <c r="F7738" s="213">
        <v>138140</v>
      </c>
      <c r="G7738" s="213">
        <v>141669</v>
      </c>
      <c r="H7738" s="213">
        <v>157414</v>
      </c>
      <c r="I7738" s="213">
        <v>173934</v>
      </c>
      <c r="J7738" s="213">
        <v>171931</v>
      </c>
      <c r="K7738" s="213">
        <v>147594</v>
      </c>
      <c r="L7738" s="213">
        <v>181858</v>
      </c>
      <c r="M7738" s="213">
        <v>201959</v>
      </c>
      <c r="N7738" s="213">
        <v>48830</v>
      </c>
      <c r="O7738" s="213">
        <v>2243</v>
      </c>
      <c r="P7738" s="214">
        <v>339</v>
      </c>
    </row>
    <row r="7739" spans="1:16" x14ac:dyDescent="0.25">
      <c r="A7739" s="236" t="s">
        <v>1925</v>
      </c>
      <c r="B7739" s="237" t="s">
        <v>6305</v>
      </c>
      <c r="C7739" s="213">
        <v>886517</v>
      </c>
      <c r="D7739" s="213">
        <v>916159</v>
      </c>
      <c r="E7739" s="213">
        <v>1002669</v>
      </c>
      <c r="F7739" s="213">
        <v>1254584</v>
      </c>
      <c r="G7739" s="213">
        <v>1442736</v>
      </c>
      <c r="H7739" s="213">
        <v>1606771</v>
      </c>
      <c r="I7739" s="213">
        <v>1785379</v>
      </c>
      <c r="J7739" s="213">
        <v>1884643</v>
      </c>
      <c r="K7739" s="213">
        <v>1059834</v>
      </c>
      <c r="L7739" s="213">
        <v>1462631</v>
      </c>
      <c r="M7739" s="213">
        <v>1902544</v>
      </c>
      <c r="N7739" s="213">
        <v>1825834</v>
      </c>
      <c r="O7739" s="213">
        <v>1855278</v>
      </c>
      <c r="P7739" s="214">
        <v>1865878</v>
      </c>
    </row>
    <row r="7740" spans="1:16" x14ac:dyDescent="0.25">
      <c r="A7740" s="236" t="s">
        <v>1842</v>
      </c>
      <c r="B7740" s="237" t="s">
        <v>6180</v>
      </c>
      <c r="C7740" s="213">
        <v>935809</v>
      </c>
      <c r="D7740" s="213">
        <v>1035557</v>
      </c>
      <c r="E7740" s="213">
        <v>1225312</v>
      </c>
      <c r="F7740" s="213">
        <v>1511428</v>
      </c>
      <c r="G7740" s="213">
        <v>1719524</v>
      </c>
      <c r="H7740" s="213">
        <v>1930666</v>
      </c>
      <c r="I7740" s="213">
        <v>2150234</v>
      </c>
      <c r="J7740" s="213">
        <v>2340714</v>
      </c>
      <c r="K7740" s="213">
        <v>1823169</v>
      </c>
      <c r="L7740" s="213">
        <v>2397300</v>
      </c>
      <c r="M7740" s="213">
        <v>2889719</v>
      </c>
      <c r="N7740" s="213">
        <v>2834506</v>
      </c>
      <c r="O7740" s="213">
        <v>2985427</v>
      </c>
      <c r="P7740" s="214">
        <v>3230552</v>
      </c>
    </row>
    <row r="7741" spans="1:16" x14ac:dyDescent="0.25">
      <c r="A7741" s="236" t="s">
        <v>1022</v>
      </c>
      <c r="B7741" s="237" t="s">
        <v>5725</v>
      </c>
      <c r="C7741" s="213">
        <v>654643</v>
      </c>
      <c r="D7741" s="213">
        <v>725560</v>
      </c>
      <c r="E7741" s="213">
        <v>883733</v>
      </c>
      <c r="F7741" s="213">
        <v>1066700</v>
      </c>
      <c r="G7741" s="213">
        <v>1206612</v>
      </c>
      <c r="H7741" s="213">
        <v>1329701</v>
      </c>
      <c r="I7741" s="213">
        <v>1518912</v>
      </c>
      <c r="J7741" s="213">
        <v>1692994</v>
      </c>
      <c r="K7741" s="213">
        <v>1237782</v>
      </c>
      <c r="L7741" s="213">
        <v>1550506</v>
      </c>
      <c r="M7741" s="213">
        <v>1729782</v>
      </c>
      <c r="N7741" s="213">
        <v>1661924</v>
      </c>
      <c r="O7741" s="213">
        <v>1744403</v>
      </c>
      <c r="P7741" s="214">
        <v>1805358</v>
      </c>
    </row>
    <row r="7742" spans="1:16" x14ac:dyDescent="0.25">
      <c r="A7742" s="236" t="s">
        <v>1052</v>
      </c>
      <c r="B7742" s="237" t="s">
        <v>6022</v>
      </c>
      <c r="C7742" s="213">
        <v>1547255</v>
      </c>
      <c r="D7742" s="213">
        <v>1730994</v>
      </c>
      <c r="E7742" s="213">
        <v>2003996</v>
      </c>
      <c r="F7742" s="213">
        <v>2487362</v>
      </c>
      <c r="G7742" s="213">
        <v>2533268</v>
      </c>
      <c r="H7742" s="213">
        <v>2831638</v>
      </c>
      <c r="I7742" s="213">
        <v>3514227</v>
      </c>
      <c r="J7742" s="213">
        <v>3756425</v>
      </c>
      <c r="K7742" s="213">
        <v>3410002</v>
      </c>
      <c r="L7742" s="213">
        <v>4127216</v>
      </c>
      <c r="M7742" s="213">
        <v>4629092</v>
      </c>
      <c r="N7742" s="213">
        <v>4662719</v>
      </c>
      <c r="O7742" s="213">
        <v>4782858</v>
      </c>
      <c r="P7742" s="214">
        <v>4951002</v>
      </c>
    </row>
    <row r="7743" spans="1:16" x14ac:dyDescent="0.25">
      <c r="A7743" s="236" t="s">
        <v>1443</v>
      </c>
      <c r="B7743" s="237" t="s">
        <v>5836</v>
      </c>
      <c r="C7743" s="213">
        <v>53159</v>
      </c>
      <c r="D7743" s="213">
        <v>74421</v>
      </c>
      <c r="E7743" s="213">
        <v>89295</v>
      </c>
      <c r="F7743" s="213">
        <v>107297</v>
      </c>
      <c r="G7743" s="213">
        <v>107384</v>
      </c>
      <c r="H7743" s="213">
        <v>113071</v>
      </c>
      <c r="I7743" s="213">
        <v>110810</v>
      </c>
      <c r="J7743" s="213">
        <v>106970</v>
      </c>
      <c r="K7743" s="213">
        <v>89107</v>
      </c>
      <c r="L7743" s="213">
        <v>97797</v>
      </c>
      <c r="M7743" s="213">
        <v>120290</v>
      </c>
      <c r="N7743" s="213">
        <v>113403</v>
      </c>
      <c r="O7743" s="213">
        <v>108313</v>
      </c>
      <c r="P7743" s="214">
        <v>121468</v>
      </c>
    </row>
    <row r="7744" spans="1:16" x14ac:dyDescent="0.25">
      <c r="A7744" s="236" t="s">
        <v>7596</v>
      </c>
      <c r="B7744" s="237" t="s">
        <v>7597</v>
      </c>
      <c r="C7744" s="213">
        <v>0</v>
      </c>
      <c r="D7744" s="213">
        <v>0</v>
      </c>
      <c r="E7744" s="213">
        <v>0</v>
      </c>
      <c r="F7744" s="213">
        <v>0</v>
      </c>
      <c r="G7744" s="213">
        <v>0</v>
      </c>
      <c r="H7744" s="213">
        <v>0</v>
      </c>
      <c r="I7744" s="213">
        <v>286565</v>
      </c>
      <c r="J7744" s="213">
        <v>342106</v>
      </c>
      <c r="K7744" s="213">
        <v>386978</v>
      </c>
      <c r="L7744" s="213">
        <v>547049</v>
      </c>
      <c r="M7744" s="213">
        <v>713117</v>
      </c>
      <c r="N7744" s="213">
        <v>683099</v>
      </c>
      <c r="O7744" s="213">
        <v>746923</v>
      </c>
      <c r="P7744" s="214">
        <v>809728</v>
      </c>
    </row>
    <row r="7745" spans="1:16" x14ac:dyDescent="0.25">
      <c r="A7745" s="236" t="s">
        <v>2059</v>
      </c>
      <c r="B7745" s="237" t="s">
        <v>5869</v>
      </c>
      <c r="C7745" s="213">
        <v>335828</v>
      </c>
      <c r="D7745" s="213">
        <v>387453</v>
      </c>
      <c r="E7745" s="213">
        <v>530857</v>
      </c>
      <c r="F7745" s="213">
        <v>829360</v>
      </c>
      <c r="G7745" s="213">
        <v>861140</v>
      </c>
      <c r="H7745" s="213">
        <v>1022131</v>
      </c>
      <c r="I7745" s="213">
        <v>1118069</v>
      </c>
      <c r="J7745" s="213">
        <v>1061917</v>
      </c>
      <c r="K7745" s="213">
        <v>587805</v>
      </c>
      <c r="L7745" s="213">
        <v>512635</v>
      </c>
      <c r="M7745" s="213">
        <v>527464</v>
      </c>
      <c r="N7745" s="213">
        <v>516670</v>
      </c>
      <c r="O7745" s="213">
        <v>567488</v>
      </c>
      <c r="P7745" s="214">
        <v>663634</v>
      </c>
    </row>
    <row r="7746" spans="1:16" x14ac:dyDescent="0.25">
      <c r="A7746" s="236" t="s">
        <v>4495</v>
      </c>
      <c r="B7746" s="237" t="s">
        <v>10064</v>
      </c>
      <c r="C7746" s="213">
        <v>391969</v>
      </c>
      <c r="D7746" s="213">
        <v>413759</v>
      </c>
      <c r="E7746" s="213">
        <v>550849</v>
      </c>
      <c r="F7746" s="213">
        <v>705676</v>
      </c>
      <c r="G7746" s="213">
        <v>869520</v>
      </c>
      <c r="H7746" s="213">
        <v>1301647</v>
      </c>
      <c r="I7746" s="213">
        <v>13637</v>
      </c>
      <c r="J7746" s="213">
        <v>1469</v>
      </c>
      <c r="K7746" s="213">
        <v>737</v>
      </c>
      <c r="L7746" s="213">
        <v>22</v>
      </c>
      <c r="M7746" s="213">
        <v>2</v>
      </c>
      <c r="N7746" s="213">
        <v>6</v>
      </c>
      <c r="O7746" s="213">
        <v>1</v>
      </c>
      <c r="P7746" s="214">
        <v>8</v>
      </c>
    </row>
    <row r="7747" spans="1:16" x14ac:dyDescent="0.25">
      <c r="A7747" s="236" t="s">
        <v>632</v>
      </c>
      <c r="B7747" s="237" t="s">
        <v>7443</v>
      </c>
      <c r="C7747" s="213">
        <v>2425050</v>
      </c>
      <c r="D7747" s="213">
        <v>2618632</v>
      </c>
      <c r="E7747" s="213">
        <v>2940072</v>
      </c>
      <c r="F7747" s="213">
        <v>3113307</v>
      </c>
      <c r="G7747" s="213">
        <v>3340488</v>
      </c>
      <c r="H7747" s="213">
        <v>3660812</v>
      </c>
      <c r="I7747" s="213">
        <v>4042204</v>
      </c>
      <c r="J7747" s="213">
        <v>4055351</v>
      </c>
      <c r="K7747" s="213">
        <v>3476254</v>
      </c>
      <c r="L7747" s="213">
        <v>4080466</v>
      </c>
      <c r="M7747" s="213">
        <v>4349931</v>
      </c>
      <c r="N7747" s="213">
        <v>4171093</v>
      </c>
      <c r="O7747" s="213">
        <v>4338993</v>
      </c>
      <c r="P7747" s="214">
        <v>5296630</v>
      </c>
    </row>
    <row r="7748" spans="1:16" x14ac:dyDescent="0.25">
      <c r="A7748" s="236" t="s">
        <v>1717</v>
      </c>
      <c r="B7748" s="237" t="s">
        <v>6193</v>
      </c>
      <c r="C7748" s="213">
        <v>489205</v>
      </c>
      <c r="D7748" s="213">
        <v>496967</v>
      </c>
      <c r="E7748" s="213">
        <v>572713</v>
      </c>
      <c r="F7748" s="213">
        <v>623208</v>
      </c>
      <c r="G7748" s="213">
        <v>633119</v>
      </c>
      <c r="H7748" s="213">
        <v>631710</v>
      </c>
      <c r="I7748" s="213">
        <v>784511</v>
      </c>
      <c r="J7748" s="213">
        <v>860611</v>
      </c>
      <c r="K7748" s="213">
        <v>599226</v>
      </c>
      <c r="L7748" s="213">
        <v>688465</v>
      </c>
      <c r="M7748" s="213">
        <v>766470</v>
      </c>
      <c r="N7748" s="213">
        <v>701095</v>
      </c>
      <c r="O7748" s="213">
        <v>764682</v>
      </c>
      <c r="P7748" s="214">
        <v>815181</v>
      </c>
    </row>
    <row r="7749" spans="1:16" x14ac:dyDescent="0.25">
      <c r="A7749" s="236" t="s">
        <v>820</v>
      </c>
      <c r="B7749" s="237" t="s">
        <v>5591</v>
      </c>
      <c r="C7749" s="213">
        <v>1210106</v>
      </c>
      <c r="D7749" s="213">
        <v>1262367</v>
      </c>
      <c r="E7749" s="213">
        <v>1434882</v>
      </c>
      <c r="F7749" s="213">
        <v>1511148</v>
      </c>
      <c r="G7749" s="213">
        <v>1569828</v>
      </c>
      <c r="H7749" s="213">
        <v>1660769</v>
      </c>
      <c r="I7749" s="213">
        <v>1905791</v>
      </c>
      <c r="J7749" s="213">
        <v>2122113</v>
      </c>
      <c r="K7749" s="213">
        <v>2030537</v>
      </c>
      <c r="L7749" s="213">
        <v>2619758</v>
      </c>
      <c r="M7749" s="213">
        <v>3234728</v>
      </c>
      <c r="N7749" s="213">
        <v>4067206</v>
      </c>
      <c r="O7749" s="213">
        <v>4206198</v>
      </c>
      <c r="P7749" s="214">
        <v>3727174</v>
      </c>
    </row>
    <row r="7750" spans="1:16" x14ac:dyDescent="0.25">
      <c r="A7750" s="236" t="s">
        <v>1201</v>
      </c>
      <c r="B7750" s="237" t="s">
        <v>6023</v>
      </c>
      <c r="C7750" s="213">
        <v>350562</v>
      </c>
      <c r="D7750" s="213">
        <v>438670</v>
      </c>
      <c r="E7750" s="213">
        <v>501369</v>
      </c>
      <c r="F7750" s="213">
        <v>616798</v>
      </c>
      <c r="G7750" s="213">
        <v>758062</v>
      </c>
      <c r="H7750" s="213">
        <v>868876</v>
      </c>
      <c r="I7750" s="213">
        <v>1106188</v>
      </c>
      <c r="J7750" s="213">
        <v>1139397</v>
      </c>
      <c r="K7750" s="213">
        <v>834576</v>
      </c>
      <c r="L7750" s="213">
        <v>957895</v>
      </c>
      <c r="M7750" s="213">
        <v>1105362</v>
      </c>
      <c r="N7750" s="213">
        <v>1151560</v>
      </c>
      <c r="O7750" s="213">
        <v>1441188</v>
      </c>
      <c r="P7750" s="214">
        <v>1404961</v>
      </c>
    </row>
    <row r="7751" spans="1:16" x14ac:dyDescent="0.25">
      <c r="A7751" s="236" t="s">
        <v>2423</v>
      </c>
      <c r="B7751" s="237" t="s">
        <v>7222</v>
      </c>
      <c r="C7751" s="213">
        <v>142319</v>
      </c>
      <c r="D7751" s="213">
        <v>146933</v>
      </c>
      <c r="E7751" s="213">
        <v>182947</v>
      </c>
      <c r="F7751" s="213">
        <v>221849</v>
      </c>
      <c r="G7751" s="213">
        <v>246861</v>
      </c>
      <c r="H7751" s="213">
        <v>271759</v>
      </c>
      <c r="I7751" s="213">
        <v>294808</v>
      </c>
      <c r="J7751" s="213">
        <v>288748</v>
      </c>
      <c r="K7751" s="213">
        <v>226006</v>
      </c>
      <c r="L7751" s="213">
        <v>235806</v>
      </c>
      <c r="M7751" s="213">
        <v>243084</v>
      </c>
      <c r="N7751" s="213">
        <v>242262</v>
      </c>
      <c r="O7751" s="213">
        <v>240367</v>
      </c>
      <c r="P7751" s="214">
        <v>224176</v>
      </c>
    </row>
    <row r="7752" spans="1:16" x14ac:dyDescent="0.25">
      <c r="A7752" s="236" t="s">
        <v>1031</v>
      </c>
      <c r="B7752" s="237" t="s">
        <v>7887</v>
      </c>
      <c r="C7752" s="213">
        <v>473813</v>
      </c>
      <c r="D7752" s="213">
        <v>538980</v>
      </c>
      <c r="E7752" s="213">
        <v>608051</v>
      </c>
      <c r="F7752" s="213">
        <v>747312</v>
      </c>
      <c r="G7752" s="213">
        <v>829161</v>
      </c>
      <c r="H7752" s="213">
        <v>950330</v>
      </c>
      <c r="I7752" s="213">
        <v>1221054</v>
      </c>
      <c r="J7752" s="213">
        <v>1199680</v>
      </c>
      <c r="K7752" s="213">
        <v>996381</v>
      </c>
      <c r="L7752" s="213">
        <v>1129610</v>
      </c>
      <c r="M7752" s="213">
        <v>1279795</v>
      </c>
      <c r="N7752" s="213">
        <v>1361969</v>
      </c>
      <c r="O7752" s="213">
        <v>1542976</v>
      </c>
      <c r="P7752" s="214">
        <v>1583598</v>
      </c>
    </row>
    <row r="7753" spans="1:16" x14ac:dyDescent="0.25">
      <c r="A7753" s="236" t="s">
        <v>358</v>
      </c>
      <c r="B7753" s="237" t="s">
        <v>9012</v>
      </c>
      <c r="C7753" s="213">
        <v>144706</v>
      </c>
      <c r="D7753" s="213">
        <v>137199</v>
      </c>
      <c r="E7753" s="213">
        <v>143684</v>
      </c>
      <c r="F7753" s="213">
        <v>203396</v>
      </c>
      <c r="G7753" s="213">
        <v>242802</v>
      </c>
      <c r="H7753" s="213">
        <v>267462</v>
      </c>
      <c r="I7753" s="213">
        <v>315163</v>
      </c>
      <c r="J7753" s="213">
        <v>433259</v>
      </c>
      <c r="K7753" s="213">
        <v>323855</v>
      </c>
      <c r="L7753" s="213">
        <v>375613</v>
      </c>
      <c r="M7753" s="213">
        <v>556463</v>
      </c>
      <c r="N7753" s="213">
        <v>701957</v>
      </c>
      <c r="O7753" s="213">
        <v>689286</v>
      </c>
      <c r="P7753" s="214">
        <v>608357</v>
      </c>
    </row>
    <row r="7754" spans="1:16" x14ac:dyDescent="0.25">
      <c r="A7754" s="236" t="s">
        <v>549</v>
      </c>
      <c r="B7754" s="237" t="s">
        <v>9013</v>
      </c>
      <c r="C7754" s="213">
        <v>1272797</v>
      </c>
      <c r="D7754" s="213">
        <v>1365783</v>
      </c>
      <c r="E7754" s="213">
        <v>1532233</v>
      </c>
      <c r="F7754" s="213">
        <v>2116569</v>
      </c>
      <c r="G7754" s="213">
        <v>2405147</v>
      </c>
      <c r="H7754" s="213">
        <v>2843948</v>
      </c>
      <c r="I7754" s="213">
        <v>3602852</v>
      </c>
      <c r="J7754" s="213">
        <v>4123016</v>
      </c>
      <c r="K7754" s="213">
        <v>2710976</v>
      </c>
      <c r="L7754" s="213">
        <v>3185501</v>
      </c>
      <c r="M7754" s="213">
        <v>4143580</v>
      </c>
      <c r="N7754" s="213">
        <v>4248111</v>
      </c>
      <c r="O7754" s="213">
        <v>4215263</v>
      </c>
      <c r="P7754" s="214">
        <v>4395090</v>
      </c>
    </row>
    <row r="7755" spans="1:16" x14ac:dyDescent="0.25">
      <c r="A7755" s="236" t="s">
        <v>1260</v>
      </c>
      <c r="B7755" s="237" t="s">
        <v>9014</v>
      </c>
      <c r="C7755" s="213">
        <v>1424768</v>
      </c>
      <c r="D7755" s="213">
        <v>1491103</v>
      </c>
      <c r="E7755" s="213">
        <v>1793442</v>
      </c>
      <c r="F7755" s="213">
        <v>2397617</v>
      </c>
      <c r="G7755" s="213">
        <v>2982811</v>
      </c>
      <c r="H7755" s="213">
        <v>3579710</v>
      </c>
      <c r="I7755" s="213">
        <v>4675341</v>
      </c>
      <c r="J7755" s="213">
        <v>5514747</v>
      </c>
      <c r="K7755" s="213">
        <v>3051870</v>
      </c>
      <c r="L7755" s="213">
        <v>3208413</v>
      </c>
      <c r="M7755" s="213">
        <v>4085778</v>
      </c>
      <c r="N7755" s="213">
        <v>4272422</v>
      </c>
      <c r="O7755" s="213">
        <v>4319743</v>
      </c>
      <c r="P7755" s="214">
        <v>4442141</v>
      </c>
    </row>
    <row r="7756" spans="1:16" x14ac:dyDescent="0.25">
      <c r="A7756" s="236" t="s">
        <v>749</v>
      </c>
      <c r="B7756" s="237" t="s">
        <v>6250</v>
      </c>
      <c r="C7756" s="213">
        <v>1213011</v>
      </c>
      <c r="D7756" s="213">
        <v>1267271</v>
      </c>
      <c r="E7756" s="213">
        <v>1500798</v>
      </c>
      <c r="F7756" s="213">
        <v>1901373</v>
      </c>
      <c r="G7756" s="213">
        <v>2142449</v>
      </c>
      <c r="H7756" s="213">
        <v>2326295</v>
      </c>
      <c r="I7756" s="213">
        <v>2873187</v>
      </c>
      <c r="J7756" s="213">
        <v>2857874</v>
      </c>
      <c r="K7756" s="213">
        <v>2090449</v>
      </c>
      <c r="L7756" s="213">
        <v>2437736</v>
      </c>
      <c r="M7756" s="213">
        <v>2884143</v>
      </c>
      <c r="N7756" s="213">
        <v>2868793</v>
      </c>
      <c r="O7756" s="213">
        <v>2970349</v>
      </c>
      <c r="P7756" s="214">
        <v>3010647</v>
      </c>
    </row>
    <row r="7757" spans="1:16" x14ac:dyDescent="0.25">
      <c r="A7757" s="236" t="s">
        <v>79</v>
      </c>
      <c r="B7757" s="237" t="s">
        <v>5305</v>
      </c>
      <c r="C7757" s="213">
        <v>11901036</v>
      </c>
      <c r="D7757" s="213">
        <v>12494673</v>
      </c>
      <c r="E7757" s="213">
        <v>14499933</v>
      </c>
      <c r="F7757" s="213">
        <v>17182722</v>
      </c>
      <c r="G7757" s="213">
        <v>20143514</v>
      </c>
      <c r="H7757" s="213">
        <v>24204390</v>
      </c>
      <c r="I7757" s="213">
        <v>29287373</v>
      </c>
      <c r="J7757" s="213">
        <v>34007509</v>
      </c>
      <c r="K7757" s="213">
        <v>25363049</v>
      </c>
      <c r="L7757" s="213">
        <v>28920416</v>
      </c>
      <c r="M7757" s="213">
        <v>35033965</v>
      </c>
      <c r="N7757" s="213">
        <v>35904664</v>
      </c>
      <c r="O7757" s="213">
        <v>37706693</v>
      </c>
      <c r="P7757" s="214">
        <v>39680704</v>
      </c>
    </row>
    <row r="7758" spans="1:16" x14ac:dyDescent="0.25">
      <c r="A7758" s="236" t="s">
        <v>5225</v>
      </c>
      <c r="B7758" s="237" t="s">
        <v>5226</v>
      </c>
      <c r="C7758" s="213">
        <v>0</v>
      </c>
      <c r="D7758" s="213">
        <v>0</v>
      </c>
      <c r="E7758" s="213">
        <v>0</v>
      </c>
      <c r="F7758" s="213">
        <v>0</v>
      </c>
      <c r="G7758" s="213">
        <v>0</v>
      </c>
      <c r="H7758" s="213">
        <v>44</v>
      </c>
      <c r="I7758" s="213">
        <v>520019</v>
      </c>
      <c r="J7758" s="213">
        <v>463059</v>
      </c>
      <c r="K7758" s="213">
        <v>407545</v>
      </c>
      <c r="L7758" s="213">
        <v>452553</v>
      </c>
      <c r="M7758" s="213">
        <v>689097</v>
      </c>
      <c r="N7758" s="213">
        <v>991811</v>
      </c>
      <c r="O7758" s="213">
        <v>846309</v>
      </c>
      <c r="P7758" s="214">
        <v>632844</v>
      </c>
    </row>
    <row r="7759" spans="1:16" x14ac:dyDescent="0.25">
      <c r="A7759" s="236" t="s">
        <v>4437</v>
      </c>
      <c r="B7759" s="237" t="s">
        <v>10134</v>
      </c>
      <c r="C7759" s="213">
        <v>164338</v>
      </c>
      <c r="D7759" s="213">
        <v>176713</v>
      </c>
      <c r="E7759" s="213">
        <v>444389</v>
      </c>
      <c r="F7759" s="213">
        <v>460459</v>
      </c>
      <c r="G7759" s="213">
        <v>629991</v>
      </c>
      <c r="H7759" s="213">
        <v>1116016</v>
      </c>
      <c r="I7759" s="213">
        <v>184197</v>
      </c>
      <c r="J7759" s="213">
        <v>18989</v>
      </c>
      <c r="K7759" s="213">
        <v>5417</v>
      </c>
      <c r="L7759" s="213">
        <v>2678</v>
      </c>
      <c r="M7759" s="213">
        <v>6970</v>
      </c>
      <c r="N7759" s="213">
        <v>9927</v>
      </c>
      <c r="O7759" s="213">
        <v>0</v>
      </c>
      <c r="P7759" s="214">
        <v>0</v>
      </c>
    </row>
    <row r="7760" spans="1:16" x14ac:dyDescent="0.25">
      <c r="A7760" s="236" t="s">
        <v>4740</v>
      </c>
      <c r="B7760" s="237" t="s">
        <v>10007</v>
      </c>
      <c r="C7760" s="213">
        <v>11681</v>
      </c>
      <c r="D7760" s="213">
        <v>22702</v>
      </c>
      <c r="E7760" s="213">
        <v>32005</v>
      </c>
      <c r="F7760" s="213">
        <v>47538</v>
      </c>
      <c r="G7760" s="213">
        <v>37816</v>
      </c>
      <c r="H7760" s="213">
        <v>62826</v>
      </c>
      <c r="I7760" s="213">
        <v>19004</v>
      </c>
      <c r="J7760" s="213">
        <v>12569</v>
      </c>
      <c r="K7760" s="213">
        <v>110</v>
      </c>
      <c r="L7760" s="213">
        <v>77</v>
      </c>
      <c r="M7760" s="213">
        <v>536</v>
      </c>
      <c r="N7760" s="213">
        <v>0</v>
      </c>
      <c r="O7760" s="213">
        <v>0</v>
      </c>
      <c r="P7760" s="214">
        <v>0</v>
      </c>
    </row>
    <row r="7761" spans="1:16" x14ac:dyDescent="0.25">
      <c r="A7761" s="236" t="s">
        <v>369</v>
      </c>
      <c r="B7761" s="237" t="s">
        <v>5208</v>
      </c>
      <c r="C7761" s="213">
        <v>1403459</v>
      </c>
      <c r="D7761" s="213">
        <v>1292704</v>
      </c>
      <c r="E7761" s="213">
        <v>1576536</v>
      </c>
      <c r="F7761" s="213">
        <v>2685024</v>
      </c>
      <c r="G7761" s="213">
        <v>3469639</v>
      </c>
      <c r="H7761" s="213">
        <v>6412460</v>
      </c>
      <c r="I7761" s="213">
        <v>6551360</v>
      </c>
      <c r="J7761" s="213">
        <v>6146016</v>
      </c>
      <c r="K7761" s="213">
        <v>4512026</v>
      </c>
      <c r="L7761" s="213">
        <v>5862065</v>
      </c>
      <c r="M7761" s="213">
        <v>7757602</v>
      </c>
      <c r="N7761" s="213">
        <v>7102910</v>
      </c>
      <c r="O7761" s="213">
        <v>6751044</v>
      </c>
      <c r="P7761" s="214">
        <v>6025266</v>
      </c>
    </row>
    <row r="7762" spans="1:16" x14ac:dyDescent="0.25">
      <c r="A7762" s="236" t="s">
        <v>171</v>
      </c>
      <c r="B7762" s="237" t="s">
        <v>5204</v>
      </c>
      <c r="C7762" s="213">
        <v>10908391</v>
      </c>
      <c r="D7762" s="213">
        <v>10456211</v>
      </c>
      <c r="E7762" s="213">
        <v>11055041</v>
      </c>
      <c r="F7762" s="213">
        <v>18277272</v>
      </c>
      <c r="G7762" s="213">
        <v>24404925</v>
      </c>
      <c r="H7762" s="213">
        <v>44859777</v>
      </c>
      <c r="I7762" s="213">
        <v>50258775</v>
      </c>
      <c r="J7762" s="213">
        <v>48779759</v>
      </c>
      <c r="K7762" s="213">
        <v>42040070</v>
      </c>
      <c r="L7762" s="213">
        <v>62992948</v>
      </c>
      <c r="M7762" s="213">
        <v>70899020</v>
      </c>
      <c r="N7762" s="213">
        <v>67734303</v>
      </c>
      <c r="O7762" s="213">
        <v>64806202</v>
      </c>
      <c r="P7762" s="214">
        <v>59396056</v>
      </c>
    </row>
    <row r="7763" spans="1:16" x14ac:dyDescent="0.25">
      <c r="A7763" s="236" t="s">
        <v>4077</v>
      </c>
      <c r="B7763" s="237" t="s">
        <v>9865</v>
      </c>
      <c r="C7763" s="213">
        <v>108925</v>
      </c>
      <c r="D7763" s="213">
        <v>50345</v>
      </c>
      <c r="E7763" s="213">
        <v>69559</v>
      </c>
      <c r="F7763" s="213">
        <v>95931</v>
      </c>
      <c r="G7763" s="213">
        <v>101594</v>
      </c>
      <c r="H7763" s="213">
        <v>156455</v>
      </c>
      <c r="I7763" s="213">
        <v>155694</v>
      </c>
      <c r="J7763" s="213">
        <v>108012</v>
      </c>
      <c r="K7763" s="213">
        <v>101024</v>
      </c>
      <c r="L7763" s="213">
        <v>252409</v>
      </c>
      <c r="M7763" s="213">
        <v>248299</v>
      </c>
      <c r="N7763" s="213">
        <v>234203</v>
      </c>
      <c r="O7763" s="213">
        <v>159581</v>
      </c>
      <c r="P7763" s="214">
        <v>161659</v>
      </c>
    </row>
    <row r="7764" spans="1:16" x14ac:dyDescent="0.25">
      <c r="A7764" s="236" t="s">
        <v>2566</v>
      </c>
      <c r="B7764" s="237" t="s">
        <v>9818</v>
      </c>
      <c r="C7764" s="213">
        <v>177658</v>
      </c>
      <c r="D7764" s="213">
        <v>194585</v>
      </c>
      <c r="E7764" s="213">
        <v>187232</v>
      </c>
      <c r="F7764" s="213">
        <v>427518</v>
      </c>
      <c r="G7764" s="213">
        <v>465981</v>
      </c>
      <c r="H7764" s="213">
        <v>813595</v>
      </c>
      <c r="I7764" s="213">
        <v>993674</v>
      </c>
      <c r="J7764" s="213">
        <v>727718</v>
      </c>
      <c r="K7764" s="213">
        <v>422770</v>
      </c>
      <c r="L7764" s="213">
        <v>459297</v>
      </c>
      <c r="M7764" s="213">
        <v>1265546</v>
      </c>
      <c r="N7764" s="213">
        <v>1014603</v>
      </c>
      <c r="O7764" s="213">
        <v>900668</v>
      </c>
      <c r="P7764" s="214">
        <v>692571</v>
      </c>
    </row>
    <row r="7765" spans="1:16" x14ac:dyDescent="0.25">
      <c r="A7765" s="236" t="s">
        <v>3997</v>
      </c>
      <c r="B7765" s="237" t="s">
        <v>5234</v>
      </c>
      <c r="C7765" s="213">
        <v>842671</v>
      </c>
      <c r="D7765" s="213">
        <v>756921</v>
      </c>
      <c r="E7765" s="213">
        <v>1138818</v>
      </c>
      <c r="F7765" s="213">
        <v>1288550</v>
      </c>
      <c r="G7765" s="213">
        <v>1966054</v>
      </c>
      <c r="H7765" s="213">
        <v>3501701</v>
      </c>
      <c r="I7765" s="213">
        <v>3635171</v>
      </c>
      <c r="J7765" s="213">
        <v>3316798</v>
      </c>
      <c r="K7765" s="213">
        <v>3019531</v>
      </c>
      <c r="L7765" s="213">
        <v>4896250</v>
      </c>
      <c r="M7765" s="213">
        <v>4930411</v>
      </c>
      <c r="N7765" s="213">
        <v>3714563</v>
      </c>
      <c r="O7765" s="213">
        <v>3067433</v>
      </c>
      <c r="P7765" s="214">
        <v>3308432</v>
      </c>
    </row>
    <row r="7766" spans="1:16" x14ac:dyDescent="0.25">
      <c r="A7766" s="236" t="s">
        <v>969</v>
      </c>
      <c r="B7766" s="237" t="s">
        <v>8287</v>
      </c>
      <c r="C7766" s="213">
        <v>215160</v>
      </c>
      <c r="D7766" s="213">
        <v>217909</v>
      </c>
      <c r="E7766" s="213">
        <v>265967</v>
      </c>
      <c r="F7766" s="213">
        <v>329605</v>
      </c>
      <c r="G7766" s="213">
        <v>401826</v>
      </c>
      <c r="H7766" s="213">
        <v>751658</v>
      </c>
      <c r="I7766" s="213">
        <v>951987</v>
      </c>
      <c r="J7766" s="213">
        <v>811175</v>
      </c>
      <c r="K7766" s="213">
        <v>402761</v>
      </c>
      <c r="L7766" s="213">
        <v>647319</v>
      </c>
      <c r="M7766" s="213">
        <v>660796</v>
      </c>
      <c r="N7766" s="213">
        <v>669396</v>
      </c>
      <c r="O7766" s="213">
        <v>699463</v>
      </c>
      <c r="P7766" s="214">
        <v>643215</v>
      </c>
    </row>
    <row r="7767" spans="1:16" x14ac:dyDescent="0.25">
      <c r="A7767" s="236" t="s">
        <v>1523</v>
      </c>
      <c r="B7767" s="237" t="s">
        <v>8082</v>
      </c>
      <c r="C7767" s="213">
        <v>101240</v>
      </c>
      <c r="D7767" s="213">
        <v>108246</v>
      </c>
      <c r="E7767" s="213">
        <v>124464</v>
      </c>
      <c r="F7767" s="213">
        <v>158958</v>
      </c>
      <c r="G7767" s="213">
        <v>189053</v>
      </c>
      <c r="H7767" s="213">
        <v>423974</v>
      </c>
      <c r="I7767" s="213">
        <v>533172</v>
      </c>
      <c r="J7767" s="213">
        <v>488941</v>
      </c>
      <c r="K7767" s="213">
        <v>298971</v>
      </c>
      <c r="L7767" s="213">
        <v>463982</v>
      </c>
      <c r="M7767" s="213">
        <v>578032</v>
      </c>
      <c r="N7767" s="213">
        <v>455374</v>
      </c>
      <c r="O7767" s="213">
        <v>494539</v>
      </c>
      <c r="P7767" s="214">
        <v>454504</v>
      </c>
    </row>
    <row r="7768" spans="1:16" x14ac:dyDescent="0.25">
      <c r="A7768" s="236" t="s">
        <v>4118</v>
      </c>
      <c r="B7768" s="237" t="s">
        <v>5332</v>
      </c>
      <c r="C7768" s="213">
        <v>107374</v>
      </c>
      <c r="D7768" s="213">
        <v>91283</v>
      </c>
      <c r="E7768" s="213">
        <v>124937</v>
      </c>
      <c r="F7768" s="213">
        <v>159842</v>
      </c>
      <c r="G7768" s="213">
        <v>226179</v>
      </c>
      <c r="H7768" s="213">
        <v>411029</v>
      </c>
      <c r="I7768" s="213">
        <v>681481</v>
      </c>
      <c r="J7768" s="213">
        <v>680687</v>
      </c>
      <c r="K7768" s="213">
        <v>513038</v>
      </c>
      <c r="L7768" s="213">
        <v>761257</v>
      </c>
      <c r="M7768" s="213">
        <v>1070180</v>
      </c>
      <c r="N7768" s="213">
        <v>855880</v>
      </c>
      <c r="O7768" s="213">
        <v>697428</v>
      </c>
      <c r="P7768" s="214">
        <v>633374</v>
      </c>
    </row>
    <row r="7769" spans="1:16" x14ac:dyDescent="0.25">
      <c r="A7769" s="236" t="s">
        <v>29</v>
      </c>
      <c r="B7769" s="237" t="s">
        <v>5224</v>
      </c>
      <c r="C7769" s="213">
        <v>2891860</v>
      </c>
      <c r="D7769" s="213">
        <v>3108977</v>
      </c>
      <c r="E7769" s="213">
        <v>3880837</v>
      </c>
      <c r="F7769" s="213">
        <v>5989535</v>
      </c>
      <c r="G7769" s="213">
        <v>8058421</v>
      </c>
      <c r="H7769" s="213">
        <v>16249350</v>
      </c>
      <c r="I7769" s="213">
        <v>18664810</v>
      </c>
      <c r="J7769" s="213">
        <v>18682776</v>
      </c>
      <c r="K7769" s="213">
        <v>13229152</v>
      </c>
      <c r="L7769" s="213">
        <v>22040434</v>
      </c>
      <c r="M7769" s="213">
        <v>27221902</v>
      </c>
      <c r="N7769" s="213">
        <v>25643910</v>
      </c>
      <c r="O7769" s="213">
        <v>23306619</v>
      </c>
      <c r="P7769" s="214">
        <v>21365945</v>
      </c>
    </row>
    <row r="7770" spans="1:16" x14ac:dyDescent="0.25">
      <c r="A7770" s="236" t="s">
        <v>2969</v>
      </c>
      <c r="B7770" s="237" t="s">
        <v>9242</v>
      </c>
      <c r="C7770" s="213">
        <v>70725</v>
      </c>
      <c r="D7770" s="213">
        <v>71398</v>
      </c>
      <c r="E7770" s="213">
        <v>70269</v>
      </c>
      <c r="F7770" s="213">
        <v>105795</v>
      </c>
      <c r="G7770" s="213">
        <v>117403</v>
      </c>
      <c r="H7770" s="213">
        <v>214457</v>
      </c>
      <c r="I7770" s="213">
        <v>252008</v>
      </c>
      <c r="J7770" s="213">
        <v>283838</v>
      </c>
      <c r="K7770" s="213">
        <v>132639</v>
      </c>
      <c r="L7770" s="213">
        <v>260101</v>
      </c>
      <c r="M7770" s="213">
        <v>325489</v>
      </c>
      <c r="N7770" s="213">
        <v>305214</v>
      </c>
      <c r="O7770" s="213">
        <v>286347</v>
      </c>
      <c r="P7770" s="214">
        <v>261741</v>
      </c>
    </row>
    <row r="7771" spans="1:16" x14ac:dyDescent="0.25">
      <c r="A7771" s="236" t="s">
        <v>2024</v>
      </c>
      <c r="B7771" s="237" t="s">
        <v>5267</v>
      </c>
      <c r="C7771" s="213">
        <v>87682</v>
      </c>
      <c r="D7771" s="213">
        <v>114063</v>
      </c>
      <c r="E7771" s="213">
        <v>124718</v>
      </c>
      <c r="F7771" s="213">
        <v>205004</v>
      </c>
      <c r="G7771" s="213">
        <v>289520</v>
      </c>
      <c r="H7771" s="213">
        <v>393779</v>
      </c>
      <c r="I7771" s="213">
        <v>519028</v>
      </c>
      <c r="J7771" s="213">
        <v>482213</v>
      </c>
      <c r="K7771" s="213">
        <v>308602</v>
      </c>
      <c r="L7771" s="213">
        <v>560925</v>
      </c>
      <c r="M7771" s="213">
        <v>674521</v>
      </c>
      <c r="N7771" s="213">
        <v>1038218</v>
      </c>
      <c r="O7771" s="213">
        <v>519180</v>
      </c>
      <c r="P7771" s="214">
        <v>523173</v>
      </c>
    </row>
    <row r="7772" spans="1:16" x14ac:dyDescent="0.25">
      <c r="A7772" s="236" t="s">
        <v>2758</v>
      </c>
      <c r="B7772" s="237" t="s">
        <v>5214</v>
      </c>
      <c r="C7772" s="213">
        <v>61052</v>
      </c>
      <c r="D7772" s="213">
        <v>74398</v>
      </c>
      <c r="E7772" s="213">
        <v>85894</v>
      </c>
      <c r="F7772" s="213">
        <v>127948</v>
      </c>
      <c r="G7772" s="213">
        <v>137051</v>
      </c>
      <c r="H7772" s="213">
        <v>195357</v>
      </c>
      <c r="I7772" s="213">
        <v>249830</v>
      </c>
      <c r="J7772" s="213">
        <v>228266</v>
      </c>
      <c r="K7772" s="213">
        <v>124201</v>
      </c>
      <c r="L7772" s="213">
        <v>196537</v>
      </c>
      <c r="M7772" s="213">
        <v>273893</v>
      </c>
      <c r="N7772" s="213">
        <v>350269</v>
      </c>
      <c r="O7772" s="213">
        <v>252112</v>
      </c>
      <c r="P7772" s="214">
        <v>193284</v>
      </c>
    </row>
    <row r="7773" spans="1:16" x14ac:dyDescent="0.25">
      <c r="A7773" s="236" t="s">
        <v>1118</v>
      </c>
      <c r="B7773" s="237" t="s">
        <v>7894</v>
      </c>
      <c r="C7773" s="213">
        <v>770227</v>
      </c>
      <c r="D7773" s="213">
        <v>741024</v>
      </c>
      <c r="E7773" s="213">
        <v>911225</v>
      </c>
      <c r="F7773" s="213">
        <v>1595792</v>
      </c>
      <c r="G7773" s="213">
        <v>1604377</v>
      </c>
      <c r="H7773" s="213">
        <v>2812373</v>
      </c>
      <c r="I7773" s="213">
        <v>3197296</v>
      </c>
      <c r="J7773" s="213">
        <v>3279853</v>
      </c>
      <c r="K7773" s="213">
        <v>1698470</v>
      </c>
      <c r="L7773" s="213">
        <v>2855760</v>
      </c>
      <c r="M7773" s="213">
        <v>3791634</v>
      </c>
      <c r="N7773" s="213">
        <v>3384051</v>
      </c>
      <c r="O7773" s="213">
        <v>3350087</v>
      </c>
      <c r="P7773" s="214">
        <v>2778003</v>
      </c>
    </row>
    <row r="7774" spans="1:16" x14ac:dyDescent="0.25">
      <c r="A7774" s="236" t="s">
        <v>775</v>
      </c>
      <c r="B7774" s="237" t="s">
        <v>9015</v>
      </c>
      <c r="C7774" s="213">
        <v>212839</v>
      </c>
      <c r="D7774" s="213">
        <v>203361</v>
      </c>
      <c r="E7774" s="213">
        <v>260112</v>
      </c>
      <c r="F7774" s="213">
        <v>355404</v>
      </c>
      <c r="G7774" s="213">
        <v>377291</v>
      </c>
      <c r="H7774" s="213">
        <v>580295</v>
      </c>
      <c r="I7774" s="213">
        <v>809038</v>
      </c>
      <c r="J7774" s="213">
        <v>771744</v>
      </c>
      <c r="K7774" s="213">
        <v>454912</v>
      </c>
      <c r="L7774" s="213">
        <v>723744</v>
      </c>
      <c r="M7774" s="213">
        <v>982466</v>
      </c>
      <c r="N7774" s="213">
        <v>939697</v>
      </c>
      <c r="O7774" s="213">
        <v>1075461</v>
      </c>
      <c r="P7774" s="214">
        <v>1065750</v>
      </c>
    </row>
    <row r="7775" spans="1:16" x14ac:dyDescent="0.25">
      <c r="A7775" s="236" t="s">
        <v>1896</v>
      </c>
      <c r="B7775" s="237" t="s">
        <v>8591</v>
      </c>
      <c r="C7775" s="213">
        <v>3370945</v>
      </c>
      <c r="D7775" s="213">
        <v>3440521</v>
      </c>
      <c r="E7775" s="213">
        <v>3756065</v>
      </c>
      <c r="F7775" s="213">
        <v>6916468</v>
      </c>
      <c r="G7775" s="213">
        <v>8883719</v>
      </c>
      <c r="H7775" s="213">
        <v>16490219</v>
      </c>
      <c r="I7775" s="213">
        <v>17557561</v>
      </c>
      <c r="J7775" s="213">
        <v>17583766</v>
      </c>
      <c r="K7775" s="213">
        <v>9632552</v>
      </c>
      <c r="L7775" s="213">
        <v>15172565</v>
      </c>
      <c r="M7775" s="213">
        <v>18598037</v>
      </c>
      <c r="N7775" s="213">
        <v>16324583</v>
      </c>
      <c r="O7775" s="213">
        <v>15898651</v>
      </c>
      <c r="P7775" s="214">
        <v>15465052</v>
      </c>
    </row>
    <row r="7776" spans="1:16" x14ac:dyDescent="0.25">
      <c r="A7776" s="236" t="s">
        <v>1668</v>
      </c>
      <c r="B7776" s="237" t="s">
        <v>5710</v>
      </c>
      <c r="C7776" s="213">
        <v>843045</v>
      </c>
      <c r="D7776" s="213">
        <v>786771</v>
      </c>
      <c r="E7776" s="213">
        <v>838666</v>
      </c>
      <c r="F7776" s="213">
        <v>1327714</v>
      </c>
      <c r="G7776" s="213">
        <v>1554709</v>
      </c>
      <c r="H7776" s="213">
        <v>2782623</v>
      </c>
      <c r="I7776" s="213">
        <v>3024896</v>
      </c>
      <c r="J7776" s="213">
        <v>3113985</v>
      </c>
      <c r="K7776" s="213">
        <v>1938716</v>
      </c>
      <c r="L7776" s="213">
        <v>3169873</v>
      </c>
      <c r="M7776" s="213">
        <v>3744738</v>
      </c>
      <c r="N7776" s="213">
        <v>3162292</v>
      </c>
      <c r="O7776" s="213">
        <v>3374192</v>
      </c>
      <c r="P7776" s="214">
        <v>3216529</v>
      </c>
    </row>
    <row r="7777" spans="1:16" x14ac:dyDescent="0.25">
      <c r="A7777" s="236" t="s">
        <v>2784</v>
      </c>
      <c r="B7777" s="237" t="s">
        <v>5912</v>
      </c>
      <c r="C7777" s="213">
        <v>1026374</v>
      </c>
      <c r="D7777" s="213">
        <v>952306</v>
      </c>
      <c r="E7777" s="213">
        <v>1160506</v>
      </c>
      <c r="F7777" s="213">
        <v>1749252</v>
      </c>
      <c r="G7777" s="213">
        <v>2029980</v>
      </c>
      <c r="H7777" s="213">
        <v>2971683</v>
      </c>
      <c r="I7777" s="213">
        <v>3195092</v>
      </c>
      <c r="J7777" s="213">
        <v>3697048</v>
      </c>
      <c r="K7777" s="213">
        <v>2309491</v>
      </c>
      <c r="L7777" s="213">
        <v>3512159</v>
      </c>
      <c r="M7777" s="213">
        <v>3818072</v>
      </c>
      <c r="N7777" s="213">
        <v>3139185</v>
      </c>
      <c r="O7777" s="213">
        <v>2944976</v>
      </c>
      <c r="P7777" s="214">
        <v>2821931</v>
      </c>
    </row>
    <row r="7778" spans="1:16" x14ac:dyDescent="0.25">
      <c r="A7778" s="236" t="s">
        <v>2617</v>
      </c>
      <c r="B7778" s="237" t="s">
        <v>6854</v>
      </c>
      <c r="C7778" s="213">
        <v>319911</v>
      </c>
      <c r="D7778" s="213">
        <v>309027</v>
      </c>
      <c r="E7778" s="213">
        <v>357603</v>
      </c>
      <c r="F7778" s="213">
        <v>494943</v>
      </c>
      <c r="G7778" s="213">
        <v>688775</v>
      </c>
      <c r="H7778" s="213">
        <v>1744564</v>
      </c>
      <c r="I7778" s="213">
        <v>1592009</v>
      </c>
      <c r="J7778" s="213">
        <v>1889333</v>
      </c>
      <c r="K7778" s="213">
        <v>1062851</v>
      </c>
      <c r="L7778" s="213">
        <v>1510791</v>
      </c>
      <c r="M7778" s="213">
        <v>1305165</v>
      </c>
      <c r="N7778" s="213">
        <v>1054643</v>
      </c>
      <c r="O7778" s="213">
        <v>808672</v>
      </c>
      <c r="P7778" s="214">
        <v>718422</v>
      </c>
    </row>
    <row r="7779" spans="1:16" x14ac:dyDescent="0.25">
      <c r="A7779" s="236" t="s">
        <v>3197</v>
      </c>
      <c r="B7779" s="237" t="s">
        <v>6251</v>
      </c>
      <c r="C7779" s="213">
        <v>45899</v>
      </c>
      <c r="D7779" s="213">
        <v>37502</v>
      </c>
      <c r="E7779" s="213">
        <v>52705</v>
      </c>
      <c r="F7779" s="213">
        <v>87122</v>
      </c>
      <c r="G7779" s="213">
        <v>158276</v>
      </c>
      <c r="H7779" s="213">
        <v>106743</v>
      </c>
      <c r="I7779" s="213">
        <v>150948</v>
      </c>
      <c r="J7779" s="213">
        <v>141334</v>
      </c>
      <c r="K7779" s="213">
        <v>66060</v>
      </c>
      <c r="L7779" s="213">
        <v>90855</v>
      </c>
      <c r="M7779" s="213">
        <v>108427</v>
      </c>
      <c r="N7779" s="213">
        <v>84452</v>
      </c>
      <c r="O7779" s="213">
        <v>81582</v>
      </c>
      <c r="P7779" s="214">
        <v>76508</v>
      </c>
    </row>
    <row r="7780" spans="1:16" x14ac:dyDescent="0.25">
      <c r="A7780" s="236" t="s">
        <v>3157</v>
      </c>
      <c r="B7780" s="237" t="s">
        <v>8084</v>
      </c>
      <c r="C7780" s="213">
        <v>336749</v>
      </c>
      <c r="D7780" s="213">
        <v>332451</v>
      </c>
      <c r="E7780" s="213">
        <v>368748</v>
      </c>
      <c r="F7780" s="213">
        <v>526262</v>
      </c>
      <c r="G7780" s="213">
        <v>621482</v>
      </c>
      <c r="H7780" s="213">
        <v>988481</v>
      </c>
      <c r="I7780" s="213">
        <v>1012305</v>
      </c>
      <c r="J7780" s="213">
        <v>1054169</v>
      </c>
      <c r="K7780" s="213">
        <v>621549</v>
      </c>
      <c r="L7780" s="213">
        <v>1197307</v>
      </c>
      <c r="M7780" s="213">
        <v>1207869</v>
      </c>
      <c r="N7780" s="213">
        <v>1026869</v>
      </c>
      <c r="O7780" s="213">
        <v>937955</v>
      </c>
      <c r="P7780" s="214">
        <v>989012</v>
      </c>
    </row>
    <row r="7781" spans="1:16" x14ac:dyDescent="0.25">
      <c r="A7781" s="236" t="s">
        <v>3906</v>
      </c>
      <c r="B7781" s="237" t="s">
        <v>10500</v>
      </c>
      <c r="C7781" s="213">
        <v>759238</v>
      </c>
      <c r="D7781" s="213">
        <v>686370</v>
      </c>
      <c r="E7781" s="213">
        <v>903433</v>
      </c>
      <c r="F7781" s="213">
        <v>1195028</v>
      </c>
      <c r="G7781" s="213">
        <v>1363254</v>
      </c>
      <c r="H7781" s="213">
        <v>2391437</v>
      </c>
      <c r="I7781" s="213">
        <v>2609172</v>
      </c>
      <c r="J7781" s="213">
        <v>2377915</v>
      </c>
      <c r="K7781" s="213">
        <v>1912381</v>
      </c>
      <c r="L7781" s="213">
        <v>2808717</v>
      </c>
      <c r="M7781" s="213">
        <v>3124961</v>
      </c>
      <c r="N7781" s="213">
        <v>2960843</v>
      </c>
      <c r="O7781" s="213">
        <v>2779303</v>
      </c>
      <c r="P7781" s="214">
        <v>2579013</v>
      </c>
    </row>
    <row r="7782" spans="1:16" x14ac:dyDescent="0.25">
      <c r="A7782" s="236" t="s">
        <v>1629</v>
      </c>
      <c r="B7782" s="237" t="s">
        <v>9010</v>
      </c>
      <c r="C7782" s="213">
        <v>201397</v>
      </c>
      <c r="D7782" s="213">
        <v>198258</v>
      </c>
      <c r="E7782" s="213">
        <v>184613</v>
      </c>
      <c r="F7782" s="213">
        <v>256635</v>
      </c>
      <c r="G7782" s="213">
        <v>269422</v>
      </c>
      <c r="H7782" s="213">
        <v>491795</v>
      </c>
      <c r="I7782" s="213">
        <v>660831</v>
      </c>
      <c r="J7782" s="213">
        <v>569472</v>
      </c>
      <c r="K7782" s="213">
        <v>359775</v>
      </c>
      <c r="L7782" s="213">
        <v>462684</v>
      </c>
      <c r="M7782" s="213">
        <v>546145</v>
      </c>
      <c r="N7782" s="213">
        <v>520853</v>
      </c>
      <c r="O7782" s="213">
        <v>511432</v>
      </c>
      <c r="P7782" s="214">
        <v>424797</v>
      </c>
    </row>
    <row r="7783" spans="1:16" x14ac:dyDescent="0.25">
      <c r="A7783" s="236" t="s">
        <v>1430</v>
      </c>
      <c r="B7783" s="237" t="s">
        <v>8289</v>
      </c>
      <c r="C7783" s="213">
        <v>801281</v>
      </c>
      <c r="D7783" s="213">
        <v>864319</v>
      </c>
      <c r="E7783" s="213">
        <v>1096896</v>
      </c>
      <c r="F7783" s="213">
        <v>1556664</v>
      </c>
      <c r="G7783" s="213">
        <v>1805573</v>
      </c>
      <c r="H7783" s="213">
        <v>2605451</v>
      </c>
      <c r="I7783" s="213">
        <v>3090534</v>
      </c>
      <c r="J7783" s="213">
        <v>3321405</v>
      </c>
      <c r="K7783" s="213">
        <v>2262766</v>
      </c>
      <c r="L7783" s="213">
        <v>2891141</v>
      </c>
      <c r="M7783" s="213">
        <v>3320732</v>
      </c>
      <c r="N7783" s="213">
        <v>3266162</v>
      </c>
      <c r="O7783" s="213">
        <v>3398702</v>
      </c>
      <c r="P7783" s="214">
        <v>3573323</v>
      </c>
    </row>
    <row r="7784" spans="1:16" x14ac:dyDescent="0.25">
      <c r="A7784" s="236" t="s">
        <v>760</v>
      </c>
      <c r="B7784" s="237" t="s">
        <v>8884</v>
      </c>
      <c r="C7784" s="213">
        <v>509465</v>
      </c>
      <c r="D7784" s="213">
        <v>537450</v>
      </c>
      <c r="E7784" s="213">
        <v>556006</v>
      </c>
      <c r="F7784" s="213">
        <v>835390</v>
      </c>
      <c r="G7784" s="213">
        <v>1055494</v>
      </c>
      <c r="H7784" s="213">
        <v>1487356</v>
      </c>
      <c r="I7784" s="213">
        <v>1650776</v>
      </c>
      <c r="J7784" s="213">
        <v>1594491</v>
      </c>
      <c r="K7784" s="213">
        <v>951472</v>
      </c>
      <c r="L7784" s="213">
        <v>1685163</v>
      </c>
      <c r="M7784" s="213">
        <v>2064496</v>
      </c>
      <c r="N7784" s="213">
        <v>1926321</v>
      </c>
      <c r="O7784" s="213">
        <v>1971071</v>
      </c>
      <c r="P7784" s="214">
        <v>1978166</v>
      </c>
    </row>
    <row r="7785" spans="1:16" x14ac:dyDescent="0.25">
      <c r="A7785" s="236" t="s">
        <v>3014</v>
      </c>
      <c r="B7785" s="237" t="s">
        <v>6856</v>
      </c>
      <c r="C7785" s="213">
        <v>22291</v>
      </c>
      <c r="D7785" s="213">
        <v>27500</v>
      </c>
      <c r="E7785" s="213">
        <v>39007</v>
      </c>
      <c r="F7785" s="213">
        <v>43336</v>
      </c>
      <c r="G7785" s="213">
        <v>43276</v>
      </c>
      <c r="H7785" s="213">
        <v>54497</v>
      </c>
      <c r="I7785" s="213">
        <v>62113</v>
      </c>
      <c r="J7785" s="213">
        <v>65363</v>
      </c>
      <c r="K7785" s="213">
        <v>43713</v>
      </c>
      <c r="L7785" s="213">
        <v>71439</v>
      </c>
      <c r="M7785" s="213">
        <v>92289</v>
      </c>
      <c r="N7785" s="213">
        <v>65376</v>
      </c>
      <c r="O7785" s="213">
        <v>63872</v>
      </c>
      <c r="P7785" s="214">
        <v>74313</v>
      </c>
    </row>
    <row r="7786" spans="1:16" x14ac:dyDescent="0.25">
      <c r="A7786" s="236" t="s">
        <v>2132</v>
      </c>
      <c r="B7786" s="237" t="s">
        <v>7900</v>
      </c>
      <c r="C7786" s="213">
        <v>0</v>
      </c>
      <c r="D7786" s="213">
        <v>68612</v>
      </c>
      <c r="E7786" s="213">
        <v>90486</v>
      </c>
      <c r="F7786" s="213">
        <v>135455</v>
      </c>
      <c r="G7786" s="213">
        <v>166364</v>
      </c>
      <c r="H7786" s="213">
        <v>225140</v>
      </c>
      <c r="I7786" s="213">
        <v>277166</v>
      </c>
      <c r="J7786" s="213">
        <v>340572</v>
      </c>
      <c r="K7786" s="213">
        <v>229421</v>
      </c>
      <c r="L7786" s="213">
        <v>295484</v>
      </c>
      <c r="M7786" s="213">
        <v>372321</v>
      </c>
      <c r="N7786" s="213">
        <v>363729</v>
      </c>
      <c r="O7786" s="213">
        <v>392592</v>
      </c>
      <c r="P7786" s="214">
        <v>420978</v>
      </c>
    </row>
    <row r="7787" spans="1:16" x14ac:dyDescent="0.25">
      <c r="A7787" s="236" t="s">
        <v>2840</v>
      </c>
      <c r="B7787" s="237" t="s">
        <v>6319</v>
      </c>
      <c r="C7787" s="213">
        <v>95582</v>
      </c>
      <c r="D7787" s="213">
        <v>94980</v>
      </c>
      <c r="E7787" s="213">
        <v>116821</v>
      </c>
      <c r="F7787" s="213">
        <v>144085</v>
      </c>
      <c r="G7787" s="213">
        <v>151817</v>
      </c>
      <c r="H7787" s="213">
        <v>177237</v>
      </c>
      <c r="I7787" s="213">
        <v>223743</v>
      </c>
      <c r="J7787" s="213">
        <v>221904</v>
      </c>
      <c r="K7787" s="213">
        <v>153865</v>
      </c>
      <c r="L7787" s="213">
        <v>199291</v>
      </c>
      <c r="M7787" s="213">
        <v>223180</v>
      </c>
      <c r="N7787" s="213">
        <v>212301</v>
      </c>
      <c r="O7787" s="213">
        <v>226895</v>
      </c>
      <c r="P7787" s="214">
        <v>242408</v>
      </c>
    </row>
    <row r="7788" spans="1:16" x14ac:dyDescent="0.25">
      <c r="A7788" s="236" t="s">
        <v>4633</v>
      </c>
      <c r="B7788" s="237" t="s">
        <v>9636</v>
      </c>
      <c r="C7788" s="213">
        <v>10103</v>
      </c>
      <c r="D7788" s="213">
        <v>9926</v>
      </c>
      <c r="E7788" s="213">
        <v>10082</v>
      </c>
      <c r="F7788" s="213">
        <v>11761</v>
      </c>
      <c r="G7788" s="213">
        <v>10378</v>
      </c>
      <c r="H7788" s="213">
        <v>14742</v>
      </c>
      <c r="I7788" s="213">
        <v>14690</v>
      </c>
      <c r="J7788" s="213">
        <v>14900</v>
      </c>
      <c r="K7788" s="213">
        <v>15762</v>
      </c>
      <c r="L7788" s="213">
        <v>17114</v>
      </c>
      <c r="M7788" s="213">
        <v>17982</v>
      </c>
      <c r="N7788" s="213">
        <v>292</v>
      </c>
      <c r="O7788" s="213">
        <v>351</v>
      </c>
      <c r="P7788" s="214">
        <v>3</v>
      </c>
    </row>
    <row r="7789" spans="1:16" x14ac:dyDescent="0.25">
      <c r="A7789" s="236" t="s">
        <v>3119</v>
      </c>
      <c r="B7789" s="237" t="s">
        <v>8284</v>
      </c>
      <c r="C7789" s="213">
        <v>309774</v>
      </c>
      <c r="D7789" s="213">
        <v>376336</v>
      </c>
      <c r="E7789" s="213">
        <v>414225</v>
      </c>
      <c r="F7789" s="213">
        <v>537081</v>
      </c>
      <c r="G7789" s="213">
        <v>594284</v>
      </c>
      <c r="H7789" s="213">
        <v>760870</v>
      </c>
      <c r="I7789" s="213">
        <v>684168</v>
      </c>
      <c r="J7789" s="213">
        <v>755961</v>
      </c>
      <c r="K7789" s="213">
        <v>539839</v>
      </c>
      <c r="L7789" s="213">
        <v>680080</v>
      </c>
      <c r="M7789" s="213">
        <v>768343</v>
      </c>
      <c r="N7789" s="213">
        <v>764733</v>
      </c>
      <c r="O7789" s="213">
        <v>828920</v>
      </c>
      <c r="P7789" s="214">
        <v>807420</v>
      </c>
    </row>
    <row r="7790" spans="1:16" x14ac:dyDescent="0.25">
      <c r="A7790" s="236" t="s">
        <v>3535</v>
      </c>
      <c r="B7790" s="237" t="s">
        <v>7217</v>
      </c>
      <c r="C7790" s="213">
        <v>19518</v>
      </c>
      <c r="D7790" s="213">
        <v>20197</v>
      </c>
      <c r="E7790" s="213">
        <v>26635</v>
      </c>
      <c r="F7790" s="213">
        <v>31629</v>
      </c>
      <c r="G7790" s="213">
        <v>42646</v>
      </c>
      <c r="H7790" s="213">
        <v>50049</v>
      </c>
      <c r="I7790" s="213">
        <v>53817</v>
      </c>
      <c r="J7790" s="213">
        <v>67290</v>
      </c>
      <c r="K7790" s="213">
        <v>59699</v>
      </c>
      <c r="L7790" s="213">
        <v>63179</v>
      </c>
      <c r="M7790" s="213">
        <v>59231</v>
      </c>
      <c r="N7790" s="213">
        <v>47777</v>
      </c>
      <c r="O7790" s="213">
        <v>43519</v>
      </c>
      <c r="P7790" s="214">
        <v>48642</v>
      </c>
    </row>
    <row r="7791" spans="1:16" x14ac:dyDescent="0.25">
      <c r="A7791" s="236" t="s">
        <v>3580</v>
      </c>
      <c r="B7791" s="237" t="s">
        <v>8592</v>
      </c>
      <c r="C7791" s="213">
        <v>216626</v>
      </c>
      <c r="D7791" s="213">
        <v>205992</v>
      </c>
      <c r="E7791" s="213">
        <v>194437</v>
      </c>
      <c r="F7791" s="213">
        <v>249073</v>
      </c>
      <c r="G7791" s="213">
        <v>261851</v>
      </c>
      <c r="H7791" s="213">
        <v>362903</v>
      </c>
      <c r="I7791" s="213">
        <v>457043</v>
      </c>
      <c r="J7791" s="213">
        <v>509304</v>
      </c>
      <c r="K7791" s="213">
        <v>316794</v>
      </c>
      <c r="L7791" s="213">
        <v>395473</v>
      </c>
      <c r="M7791" s="213">
        <v>500987</v>
      </c>
      <c r="N7791" s="213">
        <v>470801</v>
      </c>
      <c r="O7791" s="213">
        <v>513440</v>
      </c>
      <c r="P7791" s="214">
        <v>497722</v>
      </c>
    </row>
    <row r="7792" spans="1:16" x14ac:dyDescent="0.25">
      <c r="A7792" s="236" t="s">
        <v>1433</v>
      </c>
      <c r="B7792" s="237" t="s">
        <v>7901</v>
      </c>
      <c r="C7792" s="213">
        <v>1336838</v>
      </c>
      <c r="D7792" s="213">
        <v>1266589</v>
      </c>
      <c r="E7792" s="213">
        <v>1477179</v>
      </c>
      <c r="F7792" s="213">
        <v>1874372</v>
      </c>
      <c r="G7792" s="213">
        <v>2061108</v>
      </c>
      <c r="H7792" s="213">
        <v>2543555</v>
      </c>
      <c r="I7792" s="213">
        <v>2967768</v>
      </c>
      <c r="J7792" s="213">
        <v>2891081</v>
      </c>
      <c r="K7792" s="213">
        <v>2047933</v>
      </c>
      <c r="L7792" s="213">
        <v>2776815</v>
      </c>
      <c r="M7792" s="213">
        <v>3311051</v>
      </c>
      <c r="N7792" s="213">
        <v>3089623</v>
      </c>
      <c r="O7792" s="213">
        <v>3198557</v>
      </c>
      <c r="P7792" s="214">
        <v>3543273</v>
      </c>
    </row>
    <row r="7793" spans="1:16" x14ac:dyDescent="0.25">
      <c r="A7793" s="236" t="s">
        <v>82</v>
      </c>
      <c r="B7793" s="237" t="s">
        <v>9605</v>
      </c>
      <c r="C7793" s="213">
        <v>722052</v>
      </c>
      <c r="D7793" s="213">
        <v>508204</v>
      </c>
      <c r="E7793" s="213">
        <v>790594</v>
      </c>
      <c r="F7793" s="213">
        <v>1793120</v>
      </c>
      <c r="G7793" s="213">
        <v>2079343</v>
      </c>
      <c r="H7793" s="213">
        <v>2948919</v>
      </c>
      <c r="I7793" s="213">
        <v>6646513</v>
      </c>
      <c r="J7793" s="213">
        <v>4980652</v>
      </c>
      <c r="K7793" s="213">
        <v>2707308</v>
      </c>
      <c r="L7793" s="213">
        <v>4727167</v>
      </c>
      <c r="M7793" s="213">
        <v>4727939</v>
      </c>
      <c r="N7793" s="213">
        <v>3852642</v>
      </c>
      <c r="O7793" s="213">
        <v>3706234</v>
      </c>
      <c r="P7793" s="214">
        <v>3027344</v>
      </c>
    </row>
    <row r="7794" spans="1:16" x14ac:dyDescent="0.25">
      <c r="A7794" s="236" t="s">
        <v>4360</v>
      </c>
      <c r="B7794" s="237" t="s">
        <v>10164</v>
      </c>
      <c r="C7794" s="213">
        <v>863411</v>
      </c>
      <c r="D7794" s="213">
        <v>946646</v>
      </c>
      <c r="E7794" s="213">
        <v>1278416</v>
      </c>
      <c r="F7794" s="213">
        <v>2112890</v>
      </c>
      <c r="G7794" s="213">
        <v>2093360</v>
      </c>
      <c r="H7794" s="213">
        <v>1182057</v>
      </c>
      <c r="I7794" s="213">
        <v>3057190</v>
      </c>
      <c r="J7794" s="213">
        <v>2308367</v>
      </c>
      <c r="K7794" s="213">
        <v>796703</v>
      </c>
      <c r="L7794" s="213">
        <v>1627358</v>
      </c>
      <c r="M7794" s="213">
        <v>2082251</v>
      </c>
      <c r="N7794" s="213">
        <v>1394141</v>
      </c>
      <c r="O7794" s="213">
        <v>1348466</v>
      </c>
      <c r="P7794" s="214">
        <v>1906600</v>
      </c>
    </row>
    <row r="7795" spans="1:16" x14ac:dyDescent="0.25">
      <c r="A7795" s="236" t="s">
        <v>169</v>
      </c>
      <c r="B7795" s="237" t="s">
        <v>7599</v>
      </c>
      <c r="C7795" s="213">
        <v>3918961</v>
      </c>
      <c r="D7795" s="213">
        <v>4845450</v>
      </c>
      <c r="E7795" s="213">
        <v>5493378</v>
      </c>
      <c r="F7795" s="213">
        <v>8151565</v>
      </c>
      <c r="G7795" s="213">
        <v>8776592</v>
      </c>
      <c r="H7795" s="213">
        <v>14461594</v>
      </c>
      <c r="I7795" s="213">
        <v>22440003</v>
      </c>
      <c r="J7795" s="213">
        <v>12865718</v>
      </c>
      <c r="K7795" s="213">
        <v>8526251</v>
      </c>
      <c r="L7795" s="213">
        <v>13084535</v>
      </c>
      <c r="M7795" s="213">
        <v>13962511</v>
      </c>
      <c r="N7795" s="213">
        <v>13755845</v>
      </c>
      <c r="O7795" s="213">
        <v>13321663</v>
      </c>
      <c r="P7795" s="214">
        <v>16547204</v>
      </c>
    </row>
    <row r="7796" spans="1:16" x14ac:dyDescent="0.25">
      <c r="A7796" s="236" t="s">
        <v>2149</v>
      </c>
      <c r="B7796" s="237" t="s">
        <v>8882</v>
      </c>
      <c r="C7796" s="213">
        <v>362121</v>
      </c>
      <c r="D7796" s="213">
        <v>371288</v>
      </c>
      <c r="E7796" s="213">
        <v>411593</v>
      </c>
      <c r="F7796" s="213">
        <v>483447</v>
      </c>
      <c r="G7796" s="213">
        <v>544659</v>
      </c>
      <c r="H7796" s="213">
        <v>606766</v>
      </c>
      <c r="I7796" s="213">
        <v>811546</v>
      </c>
      <c r="J7796" s="213">
        <v>1104799</v>
      </c>
      <c r="K7796" s="213">
        <v>979910</v>
      </c>
      <c r="L7796" s="213">
        <v>1018230</v>
      </c>
      <c r="M7796" s="213">
        <v>1101628</v>
      </c>
      <c r="N7796" s="213">
        <v>1173695</v>
      </c>
      <c r="O7796" s="213">
        <v>1284018</v>
      </c>
      <c r="P7796" s="214">
        <v>1349047</v>
      </c>
    </row>
    <row r="7797" spans="1:16" x14ac:dyDescent="0.25">
      <c r="A7797" s="236" t="s">
        <v>16</v>
      </c>
      <c r="B7797" s="237" t="s">
        <v>8286</v>
      </c>
      <c r="C7797" s="213">
        <v>12450432</v>
      </c>
      <c r="D7797" s="213">
        <v>12141325</v>
      </c>
      <c r="E7797" s="213">
        <v>14110621</v>
      </c>
      <c r="F7797" s="213">
        <v>16206984</v>
      </c>
      <c r="G7797" s="213">
        <v>19184057</v>
      </c>
      <c r="H7797" s="213">
        <v>24360135</v>
      </c>
      <c r="I7797" s="213">
        <v>26484828</v>
      </c>
      <c r="J7797" s="213">
        <v>26000001</v>
      </c>
      <c r="K7797" s="213">
        <v>19421275</v>
      </c>
      <c r="L7797" s="213">
        <v>25733514</v>
      </c>
      <c r="M7797" s="213">
        <v>26822348</v>
      </c>
      <c r="N7797" s="213">
        <v>23316968</v>
      </c>
      <c r="O7797" s="213">
        <v>23084487</v>
      </c>
      <c r="P7797" s="214">
        <v>23327949</v>
      </c>
    </row>
    <row r="7798" spans="1:16" x14ac:dyDescent="0.25">
      <c r="A7798" s="236" t="s">
        <v>109</v>
      </c>
      <c r="B7798" s="237" t="s">
        <v>10137</v>
      </c>
      <c r="C7798" s="213">
        <v>10265664</v>
      </c>
      <c r="D7798" s="213">
        <v>10720808</v>
      </c>
      <c r="E7798" s="213">
        <v>11670222</v>
      </c>
      <c r="F7798" s="213">
        <v>15122488</v>
      </c>
      <c r="G7798" s="213">
        <v>15899816</v>
      </c>
      <c r="H7798" s="213">
        <v>24153562</v>
      </c>
      <c r="I7798" s="213">
        <v>24178311</v>
      </c>
      <c r="J7798" s="213">
        <v>25989127</v>
      </c>
      <c r="K7798" s="213">
        <v>13521308</v>
      </c>
      <c r="L7798" s="213">
        <v>23776189</v>
      </c>
      <c r="M7798" s="213">
        <v>29076698</v>
      </c>
      <c r="N7798" s="213">
        <v>25124502</v>
      </c>
      <c r="O7798" s="213">
        <v>24851137</v>
      </c>
      <c r="P7798" s="214">
        <v>27280584</v>
      </c>
    </row>
    <row r="7799" spans="1:16" x14ac:dyDescent="0.25">
      <c r="A7799" s="236" t="s">
        <v>114</v>
      </c>
      <c r="B7799" s="237" t="s">
        <v>5311</v>
      </c>
      <c r="C7799" s="213">
        <v>3327075</v>
      </c>
      <c r="D7799" s="213">
        <v>3578112</v>
      </c>
      <c r="E7799" s="213">
        <v>4086952</v>
      </c>
      <c r="F7799" s="213">
        <v>5072380</v>
      </c>
      <c r="G7799" s="213">
        <v>6403755</v>
      </c>
      <c r="H7799" s="213">
        <v>10181252</v>
      </c>
      <c r="I7799" s="213">
        <v>11755332</v>
      </c>
      <c r="J7799" s="213">
        <v>11767955</v>
      </c>
      <c r="K7799" s="213">
        <v>7258360</v>
      </c>
      <c r="L7799" s="213">
        <v>11296557</v>
      </c>
      <c r="M7799" s="213">
        <v>13991546</v>
      </c>
      <c r="N7799" s="213">
        <v>12860659</v>
      </c>
      <c r="O7799" s="213">
        <v>12413559</v>
      </c>
      <c r="P7799" s="214">
        <v>12771194</v>
      </c>
    </row>
    <row r="7800" spans="1:16" x14ac:dyDescent="0.25">
      <c r="A7800" s="236" t="s">
        <v>1207</v>
      </c>
      <c r="B7800" s="237" t="s">
        <v>8085</v>
      </c>
      <c r="C7800" s="213">
        <v>675965</v>
      </c>
      <c r="D7800" s="213">
        <v>732244</v>
      </c>
      <c r="E7800" s="213">
        <v>802189</v>
      </c>
      <c r="F7800" s="213">
        <v>999222</v>
      </c>
      <c r="G7800" s="213">
        <v>1188789</v>
      </c>
      <c r="H7800" s="213">
        <v>1821398</v>
      </c>
      <c r="I7800" s="213">
        <v>2565786</v>
      </c>
      <c r="J7800" s="213">
        <v>2279968</v>
      </c>
      <c r="K7800" s="213">
        <v>1634315</v>
      </c>
      <c r="L7800" s="213">
        <v>1794883</v>
      </c>
      <c r="M7800" s="213">
        <v>3253111</v>
      </c>
      <c r="N7800" s="213">
        <v>3327136</v>
      </c>
      <c r="O7800" s="213">
        <v>3334030</v>
      </c>
      <c r="P7800" s="214">
        <v>2964706</v>
      </c>
    </row>
    <row r="7801" spans="1:16" x14ac:dyDescent="0.25">
      <c r="A7801" s="236" t="s">
        <v>2926</v>
      </c>
      <c r="B7801" s="237" t="s">
        <v>7902</v>
      </c>
      <c r="C7801" s="213">
        <v>1035276</v>
      </c>
      <c r="D7801" s="213">
        <v>1103962</v>
      </c>
      <c r="E7801" s="213">
        <v>1488907</v>
      </c>
      <c r="F7801" s="213">
        <v>1685919</v>
      </c>
      <c r="G7801" s="213">
        <v>1926616</v>
      </c>
      <c r="H7801" s="213">
        <v>2632896</v>
      </c>
      <c r="I7801" s="213">
        <v>3126109</v>
      </c>
      <c r="J7801" s="213">
        <v>3369061</v>
      </c>
      <c r="K7801" s="213">
        <v>3119770</v>
      </c>
      <c r="L7801" s="213">
        <v>3208518</v>
      </c>
      <c r="M7801" s="213">
        <v>3884828</v>
      </c>
      <c r="N7801" s="213">
        <v>4020432</v>
      </c>
      <c r="O7801" s="213">
        <v>3617231</v>
      </c>
      <c r="P7801" s="214">
        <v>4219237</v>
      </c>
    </row>
    <row r="7802" spans="1:16" x14ac:dyDescent="0.25">
      <c r="A7802" s="236" t="s">
        <v>1247</v>
      </c>
      <c r="B7802" s="237" t="s">
        <v>7145</v>
      </c>
      <c r="C7802" s="213">
        <v>3987047</v>
      </c>
      <c r="D7802" s="213">
        <v>4038440</v>
      </c>
      <c r="E7802" s="213">
        <v>4735390</v>
      </c>
      <c r="F7802" s="213">
        <v>6725267</v>
      </c>
      <c r="G7802" s="213">
        <v>6883851</v>
      </c>
      <c r="H7802" s="213">
        <v>9550567</v>
      </c>
      <c r="I7802" s="213">
        <v>10868594</v>
      </c>
      <c r="J7802" s="213">
        <v>9774134</v>
      </c>
      <c r="K7802" s="213">
        <v>6490860</v>
      </c>
      <c r="L7802" s="213">
        <v>9068215</v>
      </c>
      <c r="M7802" s="213">
        <v>11125092</v>
      </c>
      <c r="N7802" s="213">
        <v>10045696</v>
      </c>
      <c r="O7802" s="213">
        <v>9613740</v>
      </c>
      <c r="P7802" s="214">
        <v>10158317</v>
      </c>
    </row>
    <row r="7803" spans="1:16" x14ac:dyDescent="0.25">
      <c r="A7803" s="236" t="s">
        <v>3120</v>
      </c>
      <c r="B7803" s="237" t="s">
        <v>5956</v>
      </c>
      <c r="C7803" s="213">
        <v>81250</v>
      </c>
      <c r="D7803" s="213">
        <v>81163</v>
      </c>
      <c r="E7803" s="213">
        <v>79649</v>
      </c>
      <c r="F7803" s="213">
        <v>94375</v>
      </c>
      <c r="G7803" s="213">
        <v>102108</v>
      </c>
      <c r="H7803" s="213">
        <v>147861</v>
      </c>
      <c r="I7803" s="213">
        <v>169020</v>
      </c>
      <c r="J7803" s="213">
        <v>183248</v>
      </c>
      <c r="K7803" s="213">
        <v>124572</v>
      </c>
      <c r="L7803" s="213">
        <v>158262</v>
      </c>
      <c r="M7803" s="213">
        <v>185104</v>
      </c>
      <c r="N7803" s="213">
        <v>182072</v>
      </c>
      <c r="O7803" s="213">
        <v>195130</v>
      </c>
      <c r="P7803" s="214">
        <v>207590</v>
      </c>
    </row>
    <row r="7804" spans="1:16" x14ac:dyDescent="0.25">
      <c r="A7804" s="236" t="s">
        <v>3302</v>
      </c>
      <c r="B7804" s="237" t="s">
        <v>7445</v>
      </c>
      <c r="C7804" s="213">
        <v>125286</v>
      </c>
      <c r="D7804" s="213">
        <v>116295</v>
      </c>
      <c r="E7804" s="213">
        <v>138138</v>
      </c>
      <c r="F7804" s="213">
        <v>154780</v>
      </c>
      <c r="G7804" s="213">
        <v>169426</v>
      </c>
      <c r="H7804" s="213">
        <v>219800</v>
      </c>
      <c r="I7804" s="213">
        <v>304704</v>
      </c>
      <c r="J7804" s="213">
        <v>352353</v>
      </c>
      <c r="K7804" s="213">
        <v>171471</v>
      </c>
      <c r="L7804" s="213">
        <v>243737</v>
      </c>
      <c r="M7804" s="213">
        <v>294668</v>
      </c>
      <c r="N7804" s="213">
        <v>329430</v>
      </c>
      <c r="O7804" s="213">
        <v>334513</v>
      </c>
      <c r="P7804" s="214">
        <v>353320</v>
      </c>
    </row>
    <row r="7805" spans="1:16" x14ac:dyDescent="0.25">
      <c r="A7805" s="236" t="s">
        <v>1748</v>
      </c>
      <c r="B7805" s="237" t="s">
        <v>5389</v>
      </c>
      <c r="C7805" s="213">
        <v>2438704</v>
      </c>
      <c r="D7805" s="213">
        <v>2478978</v>
      </c>
      <c r="E7805" s="213">
        <v>2668503</v>
      </c>
      <c r="F7805" s="213">
        <v>3230090</v>
      </c>
      <c r="G7805" s="213">
        <v>3822923</v>
      </c>
      <c r="H7805" s="213">
        <v>4618845</v>
      </c>
      <c r="I7805" s="213">
        <v>5283176</v>
      </c>
      <c r="J7805" s="213">
        <v>6126165</v>
      </c>
      <c r="K7805" s="213">
        <v>3774897</v>
      </c>
      <c r="L7805" s="213">
        <v>4796955</v>
      </c>
      <c r="M7805" s="213">
        <v>5890020</v>
      </c>
      <c r="N7805" s="213">
        <v>4890598</v>
      </c>
      <c r="O7805" s="213">
        <v>5688882</v>
      </c>
      <c r="P7805" s="214">
        <v>5357523</v>
      </c>
    </row>
    <row r="7806" spans="1:16" x14ac:dyDescent="0.25">
      <c r="A7806" s="236" t="s">
        <v>30</v>
      </c>
      <c r="B7806" s="237" t="s">
        <v>5745</v>
      </c>
      <c r="C7806" s="213">
        <v>7734069</v>
      </c>
      <c r="D7806" s="213">
        <v>7943898</v>
      </c>
      <c r="E7806" s="213">
        <v>9062372</v>
      </c>
      <c r="F7806" s="213">
        <v>11339779</v>
      </c>
      <c r="G7806" s="213">
        <v>13302258</v>
      </c>
      <c r="H7806" s="213">
        <v>17341495</v>
      </c>
      <c r="I7806" s="213">
        <v>20201416</v>
      </c>
      <c r="J7806" s="213">
        <v>20783395</v>
      </c>
      <c r="K7806" s="213">
        <v>13438424</v>
      </c>
      <c r="L7806" s="213">
        <v>17350261</v>
      </c>
      <c r="M7806" s="213">
        <v>22848522</v>
      </c>
      <c r="N7806" s="213">
        <v>20262709</v>
      </c>
      <c r="O7806" s="213">
        <v>21203422</v>
      </c>
      <c r="P7806" s="214">
        <v>22441350</v>
      </c>
    </row>
    <row r="7807" spans="1:16" x14ac:dyDescent="0.25">
      <c r="A7807" s="236" t="s">
        <v>1677</v>
      </c>
      <c r="B7807" s="237" t="s">
        <v>5633</v>
      </c>
      <c r="C7807" s="213">
        <v>388967</v>
      </c>
      <c r="D7807" s="213">
        <v>375172</v>
      </c>
      <c r="E7807" s="213">
        <v>431952</v>
      </c>
      <c r="F7807" s="213">
        <v>567958</v>
      </c>
      <c r="G7807" s="213">
        <v>655306</v>
      </c>
      <c r="H7807" s="213">
        <v>790218</v>
      </c>
      <c r="I7807" s="213">
        <v>1102165</v>
      </c>
      <c r="J7807" s="213">
        <v>1184746</v>
      </c>
      <c r="K7807" s="213">
        <v>704016</v>
      </c>
      <c r="L7807" s="213">
        <v>862017</v>
      </c>
      <c r="M7807" s="213">
        <v>956292</v>
      </c>
      <c r="N7807" s="213">
        <v>768970</v>
      </c>
      <c r="O7807" s="213">
        <v>713244</v>
      </c>
      <c r="P7807" s="214">
        <v>707611</v>
      </c>
    </row>
    <row r="7808" spans="1:16" x14ac:dyDescent="0.25">
      <c r="A7808" s="236" t="s">
        <v>368</v>
      </c>
      <c r="B7808" s="237" t="s">
        <v>5978</v>
      </c>
      <c r="C7808" s="213">
        <v>737906</v>
      </c>
      <c r="D7808" s="213">
        <v>779708</v>
      </c>
      <c r="E7808" s="213">
        <v>836343</v>
      </c>
      <c r="F7808" s="213">
        <v>881639</v>
      </c>
      <c r="G7808" s="213">
        <v>1043062</v>
      </c>
      <c r="H7808" s="213">
        <v>1070083</v>
      </c>
      <c r="I7808" s="213">
        <v>1275572</v>
      </c>
      <c r="J7808" s="213">
        <v>1563482</v>
      </c>
      <c r="K7808" s="213">
        <v>883342</v>
      </c>
      <c r="L7808" s="213">
        <v>1204108</v>
      </c>
      <c r="M7808" s="213">
        <v>1221984</v>
      </c>
      <c r="N7808" s="213">
        <v>1032446</v>
      </c>
      <c r="O7808" s="213">
        <v>1205679</v>
      </c>
      <c r="P7808" s="214">
        <v>999498</v>
      </c>
    </row>
    <row r="7809" spans="1:16" x14ac:dyDescent="0.25">
      <c r="A7809" s="236" t="s">
        <v>669</v>
      </c>
      <c r="B7809" s="237" t="s">
        <v>8593</v>
      </c>
      <c r="C7809" s="213">
        <v>2404251</v>
      </c>
      <c r="D7809" s="213">
        <v>2354952</v>
      </c>
      <c r="E7809" s="213">
        <v>2775797</v>
      </c>
      <c r="F7809" s="213">
        <v>3118737</v>
      </c>
      <c r="G7809" s="213">
        <v>3675349</v>
      </c>
      <c r="H7809" s="213">
        <v>4501638</v>
      </c>
      <c r="I7809" s="213">
        <v>5200656</v>
      </c>
      <c r="J7809" s="213">
        <v>5069480</v>
      </c>
      <c r="K7809" s="213">
        <v>3530614</v>
      </c>
      <c r="L7809" s="213">
        <v>4506380</v>
      </c>
      <c r="M7809" s="213">
        <v>5387561</v>
      </c>
      <c r="N7809" s="213">
        <v>4909736</v>
      </c>
      <c r="O7809" s="213">
        <v>5137168</v>
      </c>
      <c r="P7809" s="214">
        <v>5240192</v>
      </c>
    </row>
    <row r="7810" spans="1:16" x14ac:dyDescent="0.25">
      <c r="A7810" s="236" t="s">
        <v>1519</v>
      </c>
      <c r="B7810" s="237" t="s">
        <v>9011</v>
      </c>
      <c r="C7810" s="213">
        <v>1216815</v>
      </c>
      <c r="D7810" s="213">
        <v>1318334</v>
      </c>
      <c r="E7810" s="213">
        <v>1643741</v>
      </c>
      <c r="F7810" s="213">
        <v>2023270</v>
      </c>
      <c r="G7810" s="213">
        <v>2230195</v>
      </c>
      <c r="H7810" s="213">
        <v>2662526</v>
      </c>
      <c r="I7810" s="213">
        <v>3151412</v>
      </c>
      <c r="J7810" s="213">
        <v>3470447</v>
      </c>
      <c r="K7810" s="213">
        <v>3019585</v>
      </c>
      <c r="L7810" s="213">
        <v>3584813</v>
      </c>
      <c r="M7810" s="213">
        <v>3979312</v>
      </c>
      <c r="N7810" s="213">
        <v>3385976</v>
      </c>
      <c r="O7810" s="213">
        <v>3474517</v>
      </c>
      <c r="P7810" s="214">
        <v>3377181</v>
      </c>
    </row>
    <row r="7811" spans="1:16" x14ac:dyDescent="0.25">
      <c r="A7811" s="236" t="s">
        <v>768</v>
      </c>
      <c r="B7811" s="237" t="s">
        <v>7219</v>
      </c>
      <c r="C7811" s="213">
        <v>1457242</v>
      </c>
      <c r="D7811" s="213">
        <v>1638886</v>
      </c>
      <c r="E7811" s="213">
        <v>2002522</v>
      </c>
      <c r="F7811" s="213">
        <v>2243444</v>
      </c>
      <c r="G7811" s="213">
        <v>2297901</v>
      </c>
      <c r="H7811" s="213">
        <v>2467323</v>
      </c>
      <c r="I7811" s="213">
        <v>2915085</v>
      </c>
      <c r="J7811" s="213">
        <v>3108981</v>
      </c>
      <c r="K7811" s="213">
        <v>2668909</v>
      </c>
      <c r="L7811" s="213">
        <v>2867668</v>
      </c>
      <c r="M7811" s="213">
        <v>3373347</v>
      </c>
      <c r="N7811" s="213">
        <v>3243460</v>
      </c>
      <c r="O7811" s="213">
        <v>3443255</v>
      </c>
      <c r="P7811" s="214">
        <v>3623559</v>
      </c>
    </row>
    <row r="7812" spans="1:16" x14ac:dyDescent="0.25">
      <c r="A7812" s="236" t="s">
        <v>99</v>
      </c>
      <c r="B7812" s="237" t="s">
        <v>6264</v>
      </c>
      <c r="C7812" s="213">
        <v>625953</v>
      </c>
      <c r="D7812" s="213">
        <v>769412</v>
      </c>
      <c r="E7812" s="213">
        <v>877402</v>
      </c>
      <c r="F7812" s="213">
        <v>1076491</v>
      </c>
      <c r="G7812" s="213">
        <v>1147493</v>
      </c>
      <c r="H7812" s="213">
        <v>1400971</v>
      </c>
      <c r="I7812" s="213">
        <v>1804144</v>
      </c>
      <c r="J7812" s="213">
        <v>2089872</v>
      </c>
      <c r="K7812" s="213">
        <v>1360283</v>
      </c>
      <c r="L7812" s="213">
        <v>1694952</v>
      </c>
      <c r="M7812" s="213">
        <v>1927993</v>
      </c>
      <c r="N7812" s="213">
        <v>1842091</v>
      </c>
      <c r="O7812" s="213">
        <v>1956950</v>
      </c>
      <c r="P7812" s="214">
        <v>2150812</v>
      </c>
    </row>
    <row r="7813" spans="1:16" x14ac:dyDescent="0.25">
      <c r="A7813" s="236" t="s">
        <v>2485</v>
      </c>
      <c r="B7813" s="237" t="s">
        <v>9243</v>
      </c>
      <c r="C7813" s="213">
        <v>218366</v>
      </c>
      <c r="D7813" s="213">
        <v>240200</v>
      </c>
      <c r="E7813" s="213">
        <v>271527</v>
      </c>
      <c r="F7813" s="213">
        <v>334171</v>
      </c>
      <c r="G7813" s="213">
        <v>401640</v>
      </c>
      <c r="H7813" s="213">
        <v>463493</v>
      </c>
      <c r="I7813" s="213">
        <v>567213</v>
      </c>
      <c r="J7813" s="213">
        <v>658018</v>
      </c>
      <c r="K7813" s="213">
        <v>495650</v>
      </c>
      <c r="L7813" s="213">
        <v>608772</v>
      </c>
      <c r="M7813" s="213">
        <v>722060</v>
      </c>
      <c r="N7813" s="213">
        <v>731284</v>
      </c>
      <c r="O7813" s="213">
        <v>789790</v>
      </c>
      <c r="P7813" s="214">
        <v>855599</v>
      </c>
    </row>
    <row r="7814" spans="1:16" x14ac:dyDescent="0.25">
      <c r="A7814" s="236" t="s">
        <v>592</v>
      </c>
      <c r="B7814" s="237" t="s">
        <v>6574</v>
      </c>
      <c r="C7814" s="213">
        <v>1144868</v>
      </c>
      <c r="D7814" s="213">
        <v>1229288</v>
      </c>
      <c r="E7814" s="213">
        <v>1427293</v>
      </c>
      <c r="F7814" s="213">
        <v>1446639</v>
      </c>
      <c r="G7814" s="213">
        <v>1601205</v>
      </c>
      <c r="H7814" s="213">
        <v>1985644</v>
      </c>
      <c r="I7814" s="213">
        <v>2707570</v>
      </c>
      <c r="J7814" s="213">
        <v>3076779</v>
      </c>
      <c r="K7814" s="213">
        <v>2481026</v>
      </c>
      <c r="L7814" s="213">
        <v>2431735</v>
      </c>
      <c r="M7814" s="213">
        <v>2762470</v>
      </c>
      <c r="N7814" s="213">
        <v>2881713</v>
      </c>
      <c r="O7814" s="213">
        <v>3338833</v>
      </c>
      <c r="P7814" s="214">
        <v>3725909</v>
      </c>
    </row>
    <row r="7815" spans="1:16" x14ac:dyDescent="0.25">
      <c r="A7815" s="236" t="s">
        <v>535</v>
      </c>
      <c r="B7815" s="237" t="s">
        <v>5289</v>
      </c>
      <c r="C7815" s="213">
        <v>2137717</v>
      </c>
      <c r="D7815" s="213">
        <v>2553935</v>
      </c>
      <c r="E7815" s="213">
        <v>2833083</v>
      </c>
      <c r="F7815" s="213">
        <v>3499893</v>
      </c>
      <c r="G7815" s="213">
        <v>3842900</v>
      </c>
      <c r="H7815" s="213">
        <v>4829298</v>
      </c>
      <c r="I7815" s="213">
        <v>6419942</v>
      </c>
      <c r="J7815" s="213">
        <v>7468800</v>
      </c>
      <c r="K7815" s="213">
        <v>5588548</v>
      </c>
      <c r="L7815" s="213">
        <v>5891737</v>
      </c>
      <c r="M7815" s="213">
        <v>6709702</v>
      </c>
      <c r="N7815" s="213">
        <v>6965275</v>
      </c>
      <c r="O7815" s="213">
        <v>7194505</v>
      </c>
      <c r="P7815" s="214">
        <v>8072478</v>
      </c>
    </row>
    <row r="7816" spans="1:16" x14ac:dyDescent="0.25">
      <c r="A7816" s="236" t="s">
        <v>2535</v>
      </c>
      <c r="B7816" s="237" t="s">
        <v>5511</v>
      </c>
      <c r="C7816" s="213">
        <v>130274</v>
      </c>
      <c r="D7816" s="213">
        <v>140559</v>
      </c>
      <c r="E7816" s="213">
        <v>133544</v>
      </c>
      <c r="F7816" s="213">
        <v>109221</v>
      </c>
      <c r="G7816" s="213">
        <v>158253</v>
      </c>
      <c r="H7816" s="213">
        <v>132341</v>
      </c>
      <c r="I7816" s="213">
        <v>169317</v>
      </c>
      <c r="J7816" s="213">
        <v>202079</v>
      </c>
      <c r="K7816" s="213">
        <v>130033</v>
      </c>
      <c r="L7816" s="213">
        <v>122079</v>
      </c>
      <c r="M7816" s="213">
        <v>182134</v>
      </c>
      <c r="N7816" s="213">
        <v>192219</v>
      </c>
      <c r="O7816" s="213">
        <v>221915</v>
      </c>
      <c r="P7816" s="214">
        <v>207070</v>
      </c>
    </row>
    <row r="7817" spans="1:16" x14ac:dyDescent="0.25">
      <c r="A7817" s="236" t="s">
        <v>712</v>
      </c>
      <c r="B7817" s="237" t="s">
        <v>7147</v>
      </c>
      <c r="C7817" s="213">
        <v>1624747</v>
      </c>
      <c r="D7817" s="213">
        <v>1816695</v>
      </c>
      <c r="E7817" s="213">
        <v>2079184</v>
      </c>
      <c r="F7817" s="213">
        <v>2336784</v>
      </c>
      <c r="G7817" s="213">
        <v>2592685</v>
      </c>
      <c r="H7817" s="213">
        <v>3244554</v>
      </c>
      <c r="I7817" s="213">
        <v>4012594</v>
      </c>
      <c r="J7817" s="213">
        <v>4233695</v>
      </c>
      <c r="K7817" s="213">
        <v>3817907</v>
      </c>
      <c r="L7817" s="213">
        <v>4226591</v>
      </c>
      <c r="M7817" s="213">
        <v>4467131</v>
      </c>
      <c r="N7817" s="213">
        <v>4379137</v>
      </c>
      <c r="O7817" s="213">
        <v>4590133</v>
      </c>
      <c r="P7817" s="214">
        <v>4528569</v>
      </c>
    </row>
    <row r="7818" spans="1:16" x14ac:dyDescent="0.25">
      <c r="A7818" s="236" t="s">
        <v>1900</v>
      </c>
      <c r="B7818" s="237" t="s">
        <v>8086</v>
      </c>
      <c r="C7818" s="213">
        <v>154382</v>
      </c>
      <c r="D7818" s="213">
        <v>159320</v>
      </c>
      <c r="E7818" s="213">
        <v>179658</v>
      </c>
      <c r="F7818" s="213">
        <v>217841</v>
      </c>
      <c r="G7818" s="213">
        <v>274655</v>
      </c>
      <c r="H7818" s="213">
        <v>395529</v>
      </c>
      <c r="I7818" s="213">
        <v>592282</v>
      </c>
      <c r="J7818" s="213">
        <v>792550</v>
      </c>
      <c r="K7818" s="213">
        <v>557136</v>
      </c>
      <c r="L7818" s="213">
        <v>544848</v>
      </c>
      <c r="M7818" s="213">
        <v>678146</v>
      </c>
      <c r="N7818" s="213">
        <v>781706</v>
      </c>
      <c r="O7818" s="213">
        <v>837508</v>
      </c>
      <c r="P7818" s="214">
        <v>776919</v>
      </c>
    </row>
    <row r="7819" spans="1:16" x14ac:dyDescent="0.25">
      <c r="A7819" s="236" t="s">
        <v>5705</v>
      </c>
      <c r="B7819" s="237" t="s">
        <v>5706</v>
      </c>
      <c r="C7819" s="213">
        <v>19095</v>
      </c>
      <c r="D7819" s="213">
        <v>6583</v>
      </c>
      <c r="E7819" s="213">
        <v>7906</v>
      </c>
      <c r="F7819" s="213">
        <v>5716</v>
      </c>
      <c r="G7819" s="213">
        <v>6145</v>
      </c>
      <c r="H7819" s="213">
        <v>4018</v>
      </c>
      <c r="I7819" s="213">
        <v>7595</v>
      </c>
      <c r="J7819" s="213">
        <v>0</v>
      </c>
      <c r="K7819" s="213">
        <v>0</v>
      </c>
      <c r="L7819" s="213">
        <v>0</v>
      </c>
      <c r="M7819" s="213">
        <v>0</v>
      </c>
      <c r="N7819" s="213">
        <v>4060893</v>
      </c>
      <c r="O7819" s="213">
        <v>4720199</v>
      </c>
      <c r="P7819" s="214">
        <v>4644245</v>
      </c>
    </row>
    <row r="7820" spans="1:16" x14ac:dyDescent="0.25">
      <c r="A7820" s="236" t="s">
        <v>4795</v>
      </c>
      <c r="B7820" s="237" t="s">
        <v>6169</v>
      </c>
      <c r="C7820" s="213">
        <v>1430125</v>
      </c>
      <c r="D7820" s="213">
        <v>1477385</v>
      </c>
      <c r="E7820" s="213">
        <v>1711540</v>
      </c>
      <c r="F7820" s="213">
        <v>1925504</v>
      </c>
      <c r="G7820" s="213">
        <v>2240845</v>
      </c>
      <c r="H7820" s="213">
        <v>2520093</v>
      </c>
      <c r="I7820" s="213">
        <v>2783340</v>
      </c>
      <c r="J7820" s="213">
        <v>3171091</v>
      </c>
      <c r="K7820" s="213">
        <v>2866470</v>
      </c>
      <c r="L7820" s="213">
        <v>3642643</v>
      </c>
      <c r="M7820" s="213">
        <v>4203016</v>
      </c>
      <c r="N7820" s="213">
        <v>200014</v>
      </c>
      <c r="O7820" s="213">
        <v>64157</v>
      </c>
      <c r="P7820" s="214">
        <v>3476</v>
      </c>
    </row>
    <row r="7821" spans="1:16" x14ac:dyDescent="0.25">
      <c r="A7821" s="236" t="s">
        <v>2014</v>
      </c>
      <c r="B7821" s="237" t="s">
        <v>9244</v>
      </c>
      <c r="C7821" s="213">
        <v>319436</v>
      </c>
      <c r="D7821" s="213">
        <v>360995</v>
      </c>
      <c r="E7821" s="213">
        <v>349033</v>
      </c>
      <c r="F7821" s="213">
        <v>394378</v>
      </c>
      <c r="G7821" s="213">
        <v>442855</v>
      </c>
      <c r="H7821" s="213">
        <v>538071</v>
      </c>
      <c r="I7821" s="213">
        <v>644647</v>
      </c>
      <c r="J7821" s="213">
        <v>698040</v>
      </c>
      <c r="K7821" s="213">
        <v>542497</v>
      </c>
      <c r="L7821" s="213">
        <v>630127</v>
      </c>
      <c r="M7821" s="213">
        <v>717605</v>
      </c>
      <c r="N7821" s="213">
        <v>724475</v>
      </c>
      <c r="O7821" s="213">
        <v>776525</v>
      </c>
      <c r="P7821" s="214">
        <v>800946</v>
      </c>
    </row>
    <row r="7822" spans="1:16" x14ac:dyDescent="0.25">
      <c r="A7822" s="236" t="s">
        <v>3247</v>
      </c>
      <c r="B7822" s="237" t="s">
        <v>5911</v>
      </c>
      <c r="C7822" s="213">
        <v>55353</v>
      </c>
      <c r="D7822" s="213">
        <v>53689</v>
      </c>
      <c r="E7822" s="213">
        <v>63738</v>
      </c>
      <c r="F7822" s="213">
        <v>73377</v>
      </c>
      <c r="G7822" s="213">
        <v>91176</v>
      </c>
      <c r="H7822" s="213">
        <v>92305</v>
      </c>
      <c r="I7822" s="213">
        <v>113296</v>
      </c>
      <c r="J7822" s="213">
        <v>117270</v>
      </c>
      <c r="K7822" s="213">
        <v>91135</v>
      </c>
      <c r="L7822" s="213">
        <v>115242</v>
      </c>
      <c r="M7822" s="213">
        <v>136936</v>
      </c>
      <c r="N7822" s="213">
        <v>132058</v>
      </c>
      <c r="O7822" s="213">
        <v>153652</v>
      </c>
      <c r="P7822" s="214">
        <v>155344</v>
      </c>
    </row>
    <row r="7823" spans="1:16" x14ac:dyDescent="0.25">
      <c r="A7823" s="236" t="s">
        <v>355</v>
      </c>
      <c r="B7823" s="237" t="s">
        <v>5875</v>
      </c>
      <c r="C7823" s="213">
        <v>5164987</v>
      </c>
      <c r="D7823" s="213">
        <v>5773316</v>
      </c>
      <c r="E7823" s="213">
        <v>6726478</v>
      </c>
      <c r="F7823" s="213">
        <v>8062458</v>
      </c>
      <c r="G7823" s="213">
        <v>9015099</v>
      </c>
      <c r="H7823" s="213">
        <v>10840540</v>
      </c>
      <c r="I7823" s="213">
        <v>13041314</v>
      </c>
      <c r="J7823" s="213">
        <v>13838670</v>
      </c>
      <c r="K7823" s="213">
        <v>10035452</v>
      </c>
      <c r="L7823" s="213">
        <v>12234693</v>
      </c>
      <c r="M7823" s="213">
        <v>14696169</v>
      </c>
      <c r="N7823" s="213">
        <v>14179217</v>
      </c>
      <c r="O7823" s="213">
        <v>15173056</v>
      </c>
      <c r="P7823" s="214">
        <v>15987706</v>
      </c>
    </row>
    <row r="7824" spans="1:16" x14ac:dyDescent="0.25">
      <c r="A7824" s="236" t="s">
        <v>696</v>
      </c>
      <c r="B7824" s="237" t="s">
        <v>5222</v>
      </c>
      <c r="C7824" s="213">
        <v>845441</v>
      </c>
      <c r="D7824" s="213">
        <v>867082</v>
      </c>
      <c r="E7824" s="213">
        <v>903770</v>
      </c>
      <c r="F7824" s="213">
        <v>1399874</v>
      </c>
      <c r="G7824" s="213">
        <v>1787296</v>
      </c>
      <c r="H7824" s="213">
        <v>2445786</v>
      </c>
      <c r="I7824" s="213">
        <v>3948395</v>
      </c>
      <c r="J7824" s="213">
        <v>3360520</v>
      </c>
      <c r="K7824" s="213">
        <v>2594492</v>
      </c>
      <c r="L7824" s="213">
        <v>3300036</v>
      </c>
      <c r="M7824" s="213">
        <v>4128908</v>
      </c>
      <c r="N7824" s="213">
        <v>3480685</v>
      </c>
      <c r="O7824" s="213">
        <v>3876627</v>
      </c>
      <c r="P7824" s="214">
        <v>4372584</v>
      </c>
    </row>
    <row r="7825" spans="1:16" x14ac:dyDescent="0.25">
      <c r="A7825" s="236" t="s">
        <v>3042</v>
      </c>
      <c r="B7825" s="237" t="s">
        <v>5478</v>
      </c>
      <c r="C7825" s="213">
        <v>106265</v>
      </c>
      <c r="D7825" s="213">
        <v>102418</v>
      </c>
      <c r="E7825" s="213">
        <v>118252</v>
      </c>
      <c r="F7825" s="213">
        <v>177388</v>
      </c>
      <c r="G7825" s="213">
        <v>178574</v>
      </c>
      <c r="H7825" s="213">
        <v>235259</v>
      </c>
      <c r="I7825" s="213">
        <v>525972</v>
      </c>
      <c r="J7825" s="213">
        <v>450924</v>
      </c>
      <c r="K7825" s="213">
        <v>367699</v>
      </c>
      <c r="L7825" s="213">
        <v>486541</v>
      </c>
      <c r="M7825" s="213">
        <v>640966</v>
      </c>
      <c r="N7825" s="213">
        <v>577033</v>
      </c>
      <c r="O7825" s="213">
        <v>674531</v>
      </c>
      <c r="P7825" s="214">
        <v>596991</v>
      </c>
    </row>
    <row r="7826" spans="1:16" x14ac:dyDescent="0.25">
      <c r="A7826" s="236" t="s">
        <v>731</v>
      </c>
      <c r="B7826" s="237" t="s">
        <v>9821</v>
      </c>
      <c r="C7826" s="213">
        <v>291115</v>
      </c>
      <c r="D7826" s="213">
        <v>300971</v>
      </c>
      <c r="E7826" s="213">
        <v>285830</v>
      </c>
      <c r="F7826" s="213">
        <v>453982</v>
      </c>
      <c r="G7826" s="213">
        <v>508666</v>
      </c>
      <c r="H7826" s="213">
        <v>695202</v>
      </c>
      <c r="I7826" s="213">
        <v>1222258</v>
      </c>
      <c r="J7826" s="213">
        <v>1445233</v>
      </c>
      <c r="K7826" s="213">
        <v>1154203</v>
      </c>
      <c r="L7826" s="213">
        <v>1493454</v>
      </c>
      <c r="M7826" s="213">
        <v>1720555</v>
      </c>
      <c r="N7826" s="213">
        <v>1681719</v>
      </c>
      <c r="O7826" s="213">
        <v>1548211</v>
      </c>
      <c r="P7826" s="214">
        <v>1237597</v>
      </c>
    </row>
    <row r="7827" spans="1:16" x14ac:dyDescent="0.25">
      <c r="A7827" s="236" t="s">
        <v>1571</v>
      </c>
      <c r="B7827" s="237" t="s">
        <v>5931</v>
      </c>
      <c r="C7827" s="213">
        <v>78853</v>
      </c>
      <c r="D7827" s="213">
        <v>72301</v>
      </c>
      <c r="E7827" s="213">
        <v>83046</v>
      </c>
      <c r="F7827" s="213">
        <v>104113</v>
      </c>
      <c r="G7827" s="213">
        <v>123123</v>
      </c>
      <c r="H7827" s="213">
        <v>187210</v>
      </c>
      <c r="I7827" s="213">
        <v>390318</v>
      </c>
      <c r="J7827" s="213">
        <v>366024</v>
      </c>
      <c r="K7827" s="213">
        <v>307300</v>
      </c>
      <c r="L7827" s="213">
        <v>425734</v>
      </c>
      <c r="M7827" s="213">
        <v>440434</v>
      </c>
      <c r="N7827" s="213">
        <v>361586</v>
      </c>
      <c r="O7827" s="213">
        <v>385624</v>
      </c>
      <c r="P7827" s="214">
        <v>525229</v>
      </c>
    </row>
    <row r="7828" spans="1:16" x14ac:dyDescent="0.25">
      <c r="A7828" s="236" t="s">
        <v>661</v>
      </c>
      <c r="B7828" s="237" t="s">
        <v>6249</v>
      </c>
      <c r="C7828" s="213">
        <v>97706</v>
      </c>
      <c r="D7828" s="213">
        <v>109923</v>
      </c>
      <c r="E7828" s="213">
        <v>130558</v>
      </c>
      <c r="F7828" s="213">
        <v>166477</v>
      </c>
      <c r="G7828" s="213">
        <v>166213</v>
      </c>
      <c r="H7828" s="213">
        <v>187914</v>
      </c>
      <c r="I7828" s="213">
        <v>345637</v>
      </c>
      <c r="J7828" s="213">
        <v>406235</v>
      </c>
      <c r="K7828" s="213">
        <v>351816</v>
      </c>
      <c r="L7828" s="213">
        <v>424219</v>
      </c>
      <c r="M7828" s="213">
        <v>494937</v>
      </c>
      <c r="N7828" s="213">
        <v>418904</v>
      </c>
      <c r="O7828" s="213">
        <v>453101</v>
      </c>
      <c r="P7828" s="214">
        <v>436596</v>
      </c>
    </row>
    <row r="7829" spans="1:16" x14ac:dyDescent="0.25">
      <c r="A7829" s="236" t="s">
        <v>3182</v>
      </c>
      <c r="B7829" s="237" t="s">
        <v>9606</v>
      </c>
      <c r="C7829" s="213">
        <v>2308481</v>
      </c>
      <c r="D7829" s="213">
        <v>2299588</v>
      </c>
      <c r="E7829" s="213">
        <v>2575074</v>
      </c>
      <c r="F7829" s="213">
        <v>2897559</v>
      </c>
      <c r="G7829" s="213">
        <v>3667482</v>
      </c>
      <c r="H7829" s="213">
        <v>8474575</v>
      </c>
      <c r="I7829" s="213">
        <v>9380524</v>
      </c>
      <c r="J7829" s="213">
        <v>5745831</v>
      </c>
      <c r="K7829" s="213">
        <v>4874890</v>
      </c>
      <c r="L7829" s="213">
        <v>6798038</v>
      </c>
      <c r="M7829" s="213">
        <v>8194613</v>
      </c>
      <c r="N7829" s="213">
        <v>7663844</v>
      </c>
      <c r="O7829" s="213">
        <v>6788472</v>
      </c>
      <c r="P7829" s="214">
        <v>7713486</v>
      </c>
    </row>
    <row r="7830" spans="1:16" x14ac:dyDescent="0.25">
      <c r="A7830" s="236" t="s">
        <v>3030</v>
      </c>
      <c r="B7830" s="237" t="s">
        <v>9607</v>
      </c>
      <c r="C7830" s="213">
        <v>1004296</v>
      </c>
      <c r="D7830" s="213">
        <v>891298</v>
      </c>
      <c r="E7830" s="213">
        <v>949669</v>
      </c>
      <c r="F7830" s="213">
        <v>1279013</v>
      </c>
      <c r="G7830" s="213">
        <v>1211837</v>
      </c>
      <c r="H7830" s="213">
        <v>3359915</v>
      </c>
      <c r="I7830" s="213">
        <v>4630484</v>
      </c>
      <c r="J7830" s="213">
        <v>2454847</v>
      </c>
      <c r="K7830" s="213">
        <v>1594478</v>
      </c>
      <c r="L7830" s="213">
        <v>2582147</v>
      </c>
      <c r="M7830" s="213">
        <v>2787621</v>
      </c>
      <c r="N7830" s="213">
        <v>2429429</v>
      </c>
      <c r="O7830" s="213">
        <v>2405190</v>
      </c>
      <c r="P7830" s="214">
        <v>2531476</v>
      </c>
    </row>
    <row r="7831" spans="1:16" x14ac:dyDescent="0.25">
      <c r="A7831" s="236" t="s">
        <v>3810</v>
      </c>
      <c r="B7831" s="237" t="s">
        <v>10068</v>
      </c>
      <c r="C7831" s="213">
        <v>599447</v>
      </c>
      <c r="D7831" s="213">
        <v>610565</v>
      </c>
      <c r="E7831" s="213">
        <v>726235</v>
      </c>
      <c r="F7831" s="213">
        <v>934069</v>
      </c>
      <c r="G7831" s="213">
        <v>1095054</v>
      </c>
      <c r="H7831" s="213">
        <v>2427197</v>
      </c>
      <c r="I7831" s="213">
        <v>2323656</v>
      </c>
      <c r="J7831" s="213">
        <v>1405949</v>
      </c>
      <c r="K7831" s="213">
        <v>939775</v>
      </c>
      <c r="L7831" s="213">
        <v>1937025</v>
      </c>
      <c r="M7831" s="213">
        <v>2018724</v>
      </c>
      <c r="N7831" s="213">
        <v>1606912</v>
      </c>
      <c r="O7831" s="213">
        <v>1555887</v>
      </c>
      <c r="P7831" s="214">
        <v>1835744</v>
      </c>
    </row>
    <row r="7832" spans="1:16" x14ac:dyDescent="0.25">
      <c r="A7832" s="236" t="s">
        <v>1839</v>
      </c>
      <c r="B7832" s="237" t="s">
        <v>9909</v>
      </c>
      <c r="C7832" s="213">
        <v>215791</v>
      </c>
      <c r="D7832" s="213">
        <v>182593</v>
      </c>
      <c r="E7832" s="213">
        <v>219099</v>
      </c>
      <c r="F7832" s="213">
        <v>310830</v>
      </c>
      <c r="G7832" s="213">
        <v>439202</v>
      </c>
      <c r="H7832" s="213">
        <v>844142</v>
      </c>
      <c r="I7832" s="213">
        <v>870536</v>
      </c>
      <c r="J7832" s="213">
        <v>554273</v>
      </c>
      <c r="K7832" s="213">
        <v>398818</v>
      </c>
      <c r="L7832" s="213">
        <v>626978</v>
      </c>
      <c r="M7832" s="213">
        <v>661377</v>
      </c>
      <c r="N7832" s="213">
        <v>603102</v>
      </c>
      <c r="O7832" s="213">
        <v>579185</v>
      </c>
      <c r="P7832" s="214">
        <v>629888</v>
      </c>
    </row>
    <row r="7833" spans="1:16" x14ac:dyDescent="0.25">
      <c r="A7833" s="236" t="s">
        <v>918</v>
      </c>
      <c r="B7833" s="237" t="s">
        <v>5580</v>
      </c>
      <c r="C7833" s="213">
        <v>96690</v>
      </c>
      <c r="D7833" s="213">
        <v>111663</v>
      </c>
      <c r="E7833" s="213">
        <v>109128</v>
      </c>
      <c r="F7833" s="213">
        <v>120146</v>
      </c>
      <c r="G7833" s="213">
        <v>159970</v>
      </c>
      <c r="H7833" s="213">
        <v>361255</v>
      </c>
      <c r="I7833" s="213">
        <v>371021</v>
      </c>
      <c r="J7833" s="213">
        <v>238948</v>
      </c>
      <c r="K7833" s="213">
        <v>156309</v>
      </c>
      <c r="L7833" s="213">
        <v>245012</v>
      </c>
      <c r="M7833" s="213">
        <v>266180</v>
      </c>
      <c r="N7833" s="213">
        <v>267856</v>
      </c>
      <c r="O7833" s="213">
        <v>163274</v>
      </c>
      <c r="P7833" s="214">
        <v>167152</v>
      </c>
    </row>
    <row r="7834" spans="1:16" x14ac:dyDescent="0.25">
      <c r="A7834" s="236" t="s">
        <v>2770</v>
      </c>
      <c r="B7834" s="237" t="s">
        <v>10281</v>
      </c>
      <c r="C7834" s="213">
        <v>97536</v>
      </c>
      <c r="D7834" s="213">
        <v>96350</v>
      </c>
      <c r="E7834" s="213">
        <v>86937</v>
      </c>
      <c r="F7834" s="213">
        <v>91297</v>
      </c>
      <c r="G7834" s="213">
        <v>91753</v>
      </c>
      <c r="H7834" s="213">
        <v>181680</v>
      </c>
      <c r="I7834" s="213">
        <v>206815</v>
      </c>
      <c r="J7834" s="213">
        <v>145743</v>
      </c>
      <c r="K7834" s="213">
        <v>99294</v>
      </c>
      <c r="L7834" s="213">
        <v>150907</v>
      </c>
      <c r="M7834" s="213">
        <v>145432</v>
      </c>
      <c r="N7834" s="213">
        <v>162253</v>
      </c>
      <c r="O7834" s="213">
        <v>126859</v>
      </c>
      <c r="P7834" s="214">
        <v>134404</v>
      </c>
    </row>
    <row r="7835" spans="1:16" x14ac:dyDescent="0.25">
      <c r="A7835" s="236" t="s">
        <v>1804</v>
      </c>
      <c r="B7835" s="237" t="s">
        <v>9723</v>
      </c>
      <c r="C7835" s="213">
        <v>202218</v>
      </c>
      <c r="D7835" s="213">
        <v>60760</v>
      </c>
      <c r="E7835" s="213">
        <v>70628</v>
      </c>
      <c r="F7835" s="213">
        <v>184647</v>
      </c>
      <c r="G7835" s="213">
        <v>214903</v>
      </c>
      <c r="H7835" s="213">
        <v>171039</v>
      </c>
      <c r="I7835" s="213">
        <v>185644</v>
      </c>
      <c r="J7835" s="213">
        <v>149480</v>
      </c>
      <c r="K7835" s="213">
        <v>110402</v>
      </c>
      <c r="L7835" s="213">
        <v>152394</v>
      </c>
      <c r="M7835" s="213">
        <v>155327</v>
      </c>
      <c r="N7835" s="213">
        <v>143178</v>
      </c>
      <c r="O7835" s="213">
        <v>127310</v>
      </c>
      <c r="P7835" s="214">
        <v>481396</v>
      </c>
    </row>
    <row r="7836" spans="1:16" x14ac:dyDescent="0.25">
      <c r="A7836" s="236" t="s">
        <v>1037</v>
      </c>
      <c r="B7836" s="237" t="s">
        <v>7446</v>
      </c>
      <c r="C7836" s="213">
        <v>485512</v>
      </c>
      <c r="D7836" s="213">
        <v>546168</v>
      </c>
      <c r="E7836" s="213">
        <v>607025</v>
      </c>
      <c r="F7836" s="213">
        <v>708448</v>
      </c>
      <c r="G7836" s="213">
        <v>802443</v>
      </c>
      <c r="H7836" s="213">
        <v>1144643</v>
      </c>
      <c r="I7836" s="213">
        <v>1497373</v>
      </c>
      <c r="J7836" s="213">
        <v>1376444</v>
      </c>
      <c r="K7836" s="213">
        <v>1029608</v>
      </c>
      <c r="L7836" s="213">
        <v>1223229</v>
      </c>
      <c r="M7836" s="213">
        <v>1322337</v>
      </c>
      <c r="N7836" s="213">
        <v>1211357</v>
      </c>
      <c r="O7836" s="213">
        <v>1298089</v>
      </c>
      <c r="P7836" s="214">
        <v>1543424</v>
      </c>
    </row>
    <row r="7837" spans="1:16" x14ac:dyDescent="0.25">
      <c r="A7837" s="236" t="s">
        <v>3092</v>
      </c>
      <c r="B7837" s="237" t="s">
        <v>8087</v>
      </c>
      <c r="C7837" s="213">
        <v>981297</v>
      </c>
      <c r="D7837" s="213">
        <v>1009148</v>
      </c>
      <c r="E7837" s="213">
        <v>1202028</v>
      </c>
      <c r="F7837" s="213">
        <v>2472704</v>
      </c>
      <c r="G7837" s="213">
        <v>2508501</v>
      </c>
      <c r="H7837" s="213">
        <v>2606501</v>
      </c>
      <c r="I7837" s="213">
        <v>3807223</v>
      </c>
      <c r="J7837" s="213">
        <v>4899657</v>
      </c>
      <c r="K7837" s="213">
        <v>3152092</v>
      </c>
      <c r="L7837" s="213">
        <v>4900915</v>
      </c>
      <c r="M7837" s="213">
        <v>6939294</v>
      </c>
      <c r="N7837" s="213">
        <v>5584634</v>
      </c>
      <c r="O7837" s="213">
        <v>5823921</v>
      </c>
      <c r="P7837" s="214">
        <v>5558965</v>
      </c>
    </row>
    <row r="7838" spans="1:16" x14ac:dyDescent="0.25">
      <c r="A7838" s="236" t="s">
        <v>3484</v>
      </c>
      <c r="B7838" s="237" t="s">
        <v>6575</v>
      </c>
      <c r="C7838" s="213">
        <v>112598</v>
      </c>
      <c r="D7838" s="213">
        <v>96592</v>
      </c>
      <c r="E7838" s="213">
        <v>101270</v>
      </c>
      <c r="F7838" s="213">
        <v>168440</v>
      </c>
      <c r="G7838" s="213">
        <v>208601</v>
      </c>
      <c r="H7838" s="213">
        <v>252929</v>
      </c>
      <c r="I7838" s="213">
        <v>313709</v>
      </c>
      <c r="J7838" s="213">
        <v>356868</v>
      </c>
      <c r="K7838" s="213">
        <v>246526</v>
      </c>
      <c r="L7838" s="213">
        <v>385852</v>
      </c>
      <c r="M7838" s="213">
        <v>522136</v>
      </c>
      <c r="N7838" s="213">
        <v>864337</v>
      </c>
      <c r="O7838" s="213">
        <v>341369</v>
      </c>
      <c r="P7838" s="214">
        <v>251517</v>
      </c>
    </row>
    <row r="7839" spans="1:16" x14ac:dyDescent="0.25">
      <c r="A7839" s="236" t="s">
        <v>4107</v>
      </c>
      <c r="B7839" s="237" t="s">
        <v>9529</v>
      </c>
      <c r="C7839" s="213">
        <v>29514</v>
      </c>
      <c r="D7839" s="213">
        <v>25220</v>
      </c>
      <c r="E7839" s="213">
        <v>24956</v>
      </c>
      <c r="F7839" s="213">
        <v>48239</v>
      </c>
      <c r="G7839" s="213">
        <v>71235</v>
      </c>
      <c r="H7839" s="213">
        <v>118351</v>
      </c>
      <c r="I7839" s="213">
        <v>189133</v>
      </c>
      <c r="J7839" s="213">
        <v>166071</v>
      </c>
      <c r="K7839" s="213">
        <v>147920</v>
      </c>
      <c r="L7839" s="213">
        <v>160027</v>
      </c>
      <c r="M7839" s="213">
        <v>253598</v>
      </c>
      <c r="N7839" s="213">
        <v>184317</v>
      </c>
      <c r="O7839" s="213">
        <v>153995</v>
      </c>
      <c r="P7839" s="214">
        <v>170959</v>
      </c>
    </row>
    <row r="7840" spans="1:16" x14ac:dyDescent="0.25">
      <c r="A7840" s="236" t="s">
        <v>3138</v>
      </c>
      <c r="B7840" s="237" t="s">
        <v>6889</v>
      </c>
      <c r="C7840" s="213">
        <v>118121</v>
      </c>
      <c r="D7840" s="213">
        <v>109546</v>
      </c>
      <c r="E7840" s="213">
        <v>148951</v>
      </c>
      <c r="F7840" s="213">
        <v>234570</v>
      </c>
      <c r="G7840" s="213">
        <v>311412</v>
      </c>
      <c r="H7840" s="213">
        <v>428119</v>
      </c>
      <c r="I7840" s="213">
        <v>572983</v>
      </c>
      <c r="J7840" s="213">
        <v>760499</v>
      </c>
      <c r="K7840" s="213">
        <v>424397</v>
      </c>
      <c r="L7840" s="213">
        <v>690411</v>
      </c>
      <c r="M7840" s="213">
        <v>1027447</v>
      </c>
      <c r="N7840" s="213">
        <v>951675</v>
      </c>
      <c r="O7840" s="213">
        <v>947884</v>
      </c>
      <c r="P7840" s="214">
        <v>1109913</v>
      </c>
    </row>
    <row r="7841" spans="1:16" x14ac:dyDescent="0.25">
      <c r="A7841" s="236" t="s">
        <v>2809</v>
      </c>
      <c r="B7841" s="237" t="s">
        <v>5374</v>
      </c>
      <c r="C7841" s="213">
        <v>128297</v>
      </c>
      <c r="D7841" s="213">
        <v>134858</v>
      </c>
      <c r="E7841" s="213">
        <v>153429</v>
      </c>
      <c r="F7841" s="213">
        <v>195390</v>
      </c>
      <c r="G7841" s="213">
        <v>209763</v>
      </c>
      <c r="H7841" s="213">
        <v>218418</v>
      </c>
      <c r="I7841" s="213">
        <v>352614</v>
      </c>
      <c r="J7841" s="213">
        <v>493055</v>
      </c>
      <c r="K7841" s="213">
        <v>313934</v>
      </c>
      <c r="L7841" s="213">
        <v>472784</v>
      </c>
      <c r="M7841" s="213">
        <v>500620</v>
      </c>
      <c r="N7841" s="213">
        <v>423221</v>
      </c>
      <c r="O7841" s="213">
        <v>382099</v>
      </c>
      <c r="P7841" s="214">
        <v>578925</v>
      </c>
    </row>
    <row r="7842" spans="1:16" x14ac:dyDescent="0.25">
      <c r="A7842" s="236" t="s">
        <v>3914</v>
      </c>
      <c r="B7842" s="237" t="s">
        <v>9637</v>
      </c>
      <c r="C7842" s="213">
        <v>22100</v>
      </c>
      <c r="D7842" s="213">
        <v>27746</v>
      </c>
      <c r="E7842" s="213">
        <v>39226</v>
      </c>
      <c r="F7842" s="213">
        <v>71689</v>
      </c>
      <c r="G7842" s="213">
        <v>148199</v>
      </c>
      <c r="H7842" s="213">
        <v>187385</v>
      </c>
      <c r="I7842" s="213">
        <v>251514</v>
      </c>
      <c r="J7842" s="213">
        <v>312555</v>
      </c>
      <c r="K7842" s="213">
        <v>239329</v>
      </c>
      <c r="L7842" s="213">
        <v>290207</v>
      </c>
      <c r="M7842" s="213">
        <v>316352</v>
      </c>
      <c r="N7842" s="213">
        <v>248051</v>
      </c>
      <c r="O7842" s="213">
        <v>194785</v>
      </c>
      <c r="P7842" s="214">
        <v>154150</v>
      </c>
    </row>
    <row r="7843" spans="1:16" x14ac:dyDescent="0.25">
      <c r="A7843" s="236" t="s">
        <v>10065</v>
      </c>
      <c r="B7843" s="237" t="s">
        <v>10066</v>
      </c>
      <c r="C7843" s="213">
        <v>661748</v>
      </c>
      <c r="D7843" s="213">
        <v>21509</v>
      </c>
      <c r="E7843" s="213">
        <v>14500</v>
      </c>
      <c r="F7843" s="213">
        <v>669</v>
      </c>
      <c r="G7843" s="213">
        <v>31</v>
      </c>
      <c r="H7843" s="213">
        <v>5</v>
      </c>
      <c r="I7843" s="213">
        <v>1</v>
      </c>
      <c r="J7843" s="213">
        <v>31</v>
      </c>
      <c r="K7843" s="213">
        <v>0</v>
      </c>
      <c r="L7843" s="213">
        <v>0</v>
      </c>
      <c r="M7843" s="213">
        <v>0</v>
      </c>
      <c r="N7843" s="213">
        <v>0</v>
      </c>
      <c r="O7843" s="213">
        <v>0</v>
      </c>
      <c r="P7843" s="214">
        <v>0</v>
      </c>
    </row>
    <row r="7844" spans="1:16" x14ac:dyDescent="0.25">
      <c r="A7844" s="236" t="s">
        <v>4438</v>
      </c>
      <c r="B7844" s="237" t="s">
        <v>10132</v>
      </c>
      <c r="C7844" s="213">
        <v>0</v>
      </c>
      <c r="D7844" s="213">
        <v>441122</v>
      </c>
      <c r="E7844" s="213">
        <v>536924</v>
      </c>
      <c r="F7844" s="213">
        <v>563098</v>
      </c>
      <c r="G7844" s="213">
        <v>467557</v>
      </c>
      <c r="H7844" s="213">
        <v>411784</v>
      </c>
      <c r="I7844" s="213">
        <v>332023</v>
      </c>
      <c r="J7844" s="213">
        <v>418240</v>
      </c>
      <c r="K7844" s="213">
        <v>278085</v>
      </c>
      <c r="L7844" s="213">
        <v>498446</v>
      </c>
      <c r="M7844" s="213">
        <v>610431</v>
      </c>
      <c r="N7844" s="213">
        <v>577101</v>
      </c>
      <c r="O7844" s="213">
        <v>570293</v>
      </c>
      <c r="P7844" s="214">
        <v>574945</v>
      </c>
    </row>
    <row r="7845" spans="1:16" x14ac:dyDescent="0.25">
      <c r="A7845" s="236" t="s">
        <v>11229</v>
      </c>
      <c r="B7845" s="237" t="s">
        <v>11230</v>
      </c>
      <c r="C7845" s="213">
        <v>0</v>
      </c>
      <c r="D7845" s="213">
        <v>28689</v>
      </c>
      <c r="E7845" s="213">
        <v>14443</v>
      </c>
      <c r="F7845" s="213">
        <v>30677</v>
      </c>
      <c r="G7845" s="213">
        <v>36131</v>
      </c>
      <c r="H7845" s="213">
        <v>27520</v>
      </c>
      <c r="I7845" s="213">
        <v>36811</v>
      </c>
      <c r="J7845" s="213">
        <v>55406</v>
      </c>
      <c r="K7845" s="213">
        <v>33418</v>
      </c>
      <c r="L7845" s="213">
        <v>76774</v>
      </c>
      <c r="M7845" s="213">
        <v>134221</v>
      </c>
      <c r="N7845" s="213">
        <v>139927</v>
      </c>
      <c r="O7845" s="213">
        <v>135226</v>
      </c>
      <c r="P7845" s="214">
        <v>124598</v>
      </c>
    </row>
    <row r="7846" spans="1:16" x14ac:dyDescent="0.25">
      <c r="A7846" s="236" t="s">
        <v>3653</v>
      </c>
      <c r="B7846" s="237" t="s">
        <v>9531</v>
      </c>
      <c r="C7846" s="213">
        <v>70796</v>
      </c>
      <c r="D7846" s="213">
        <v>76485</v>
      </c>
      <c r="E7846" s="213">
        <v>82679</v>
      </c>
      <c r="F7846" s="213">
        <v>89336</v>
      </c>
      <c r="G7846" s="213">
        <v>87530</v>
      </c>
      <c r="H7846" s="213">
        <v>85923</v>
      </c>
      <c r="I7846" s="213">
        <v>103964</v>
      </c>
      <c r="J7846" s="213">
        <v>140930</v>
      </c>
      <c r="K7846" s="213">
        <v>82483</v>
      </c>
      <c r="L7846" s="213">
        <v>108588</v>
      </c>
      <c r="M7846" s="213">
        <v>111679</v>
      </c>
      <c r="N7846" s="213">
        <v>97601</v>
      </c>
      <c r="O7846" s="213">
        <v>94701</v>
      </c>
      <c r="P7846" s="214">
        <v>86650</v>
      </c>
    </row>
    <row r="7847" spans="1:16" x14ac:dyDescent="0.25">
      <c r="A7847" s="236" t="s">
        <v>4104</v>
      </c>
      <c r="B7847" s="237" t="s">
        <v>9609</v>
      </c>
      <c r="C7847" s="213">
        <v>94755</v>
      </c>
      <c r="D7847" s="213">
        <v>91914</v>
      </c>
      <c r="E7847" s="213">
        <v>158966</v>
      </c>
      <c r="F7847" s="213">
        <v>185977</v>
      </c>
      <c r="G7847" s="213">
        <v>171033</v>
      </c>
      <c r="H7847" s="213">
        <v>202203</v>
      </c>
      <c r="I7847" s="213">
        <v>271333</v>
      </c>
      <c r="J7847" s="213">
        <v>461136</v>
      </c>
      <c r="K7847" s="213">
        <v>179453</v>
      </c>
      <c r="L7847" s="213">
        <v>285029</v>
      </c>
      <c r="M7847" s="213">
        <v>314065</v>
      </c>
      <c r="N7847" s="213">
        <v>311601</v>
      </c>
      <c r="O7847" s="213">
        <v>299121</v>
      </c>
      <c r="P7847" s="214">
        <v>297501</v>
      </c>
    </row>
    <row r="7848" spans="1:16" x14ac:dyDescent="0.25">
      <c r="A7848" s="236" t="s">
        <v>9638</v>
      </c>
      <c r="B7848" s="237" t="s">
        <v>9639</v>
      </c>
      <c r="C7848" s="213">
        <v>918263</v>
      </c>
      <c r="D7848" s="213">
        <v>2967</v>
      </c>
      <c r="E7848" s="213">
        <v>4512</v>
      </c>
      <c r="F7848" s="213">
        <v>625</v>
      </c>
      <c r="G7848" s="213">
        <v>160</v>
      </c>
      <c r="H7848" s="213">
        <v>312</v>
      </c>
      <c r="I7848" s="213">
        <v>11</v>
      </c>
      <c r="J7848" s="213">
        <v>42</v>
      </c>
      <c r="K7848" s="213">
        <v>0</v>
      </c>
      <c r="L7848" s="213">
        <v>0</v>
      </c>
      <c r="M7848" s="213">
        <v>0</v>
      </c>
      <c r="N7848" s="213">
        <v>0</v>
      </c>
      <c r="O7848" s="213">
        <v>0</v>
      </c>
      <c r="P7848" s="214">
        <v>0</v>
      </c>
    </row>
    <row r="7849" spans="1:16" x14ac:dyDescent="0.25">
      <c r="A7849" s="236" t="s">
        <v>1102</v>
      </c>
      <c r="B7849" s="237" t="s">
        <v>5207</v>
      </c>
      <c r="C7849" s="213">
        <v>0</v>
      </c>
      <c r="D7849" s="213">
        <v>578046</v>
      </c>
      <c r="E7849" s="213">
        <v>877560</v>
      </c>
      <c r="F7849" s="213">
        <v>1808359</v>
      </c>
      <c r="G7849" s="213">
        <v>1154338</v>
      </c>
      <c r="H7849" s="213">
        <v>1433205</v>
      </c>
      <c r="I7849" s="213">
        <v>2503747</v>
      </c>
      <c r="J7849" s="213">
        <v>3560609</v>
      </c>
      <c r="K7849" s="213">
        <v>1379643</v>
      </c>
      <c r="L7849" s="213">
        <v>2287360</v>
      </c>
      <c r="M7849" s="213">
        <v>2081108</v>
      </c>
      <c r="N7849" s="213">
        <v>2010433</v>
      </c>
      <c r="O7849" s="213">
        <v>1977051</v>
      </c>
      <c r="P7849" s="214">
        <v>2160833</v>
      </c>
    </row>
    <row r="7850" spans="1:16" x14ac:dyDescent="0.25">
      <c r="A7850" s="236" t="s">
        <v>2550</v>
      </c>
      <c r="B7850" s="237" t="s">
        <v>9724</v>
      </c>
      <c r="C7850" s="213">
        <v>0</v>
      </c>
      <c r="D7850" s="213">
        <v>75722</v>
      </c>
      <c r="E7850" s="213">
        <v>25361</v>
      </c>
      <c r="F7850" s="213">
        <v>56827</v>
      </c>
      <c r="G7850" s="213">
        <v>35574</v>
      </c>
      <c r="H7850" s="213">
        <v>32500</v>
      </c>
      <c r="I7850" s="213">
        <v>80124</v>
      </c>
      <c r="J7850" s="213">
        <v>125902</v>
      </c>
      <c r="K7850" s="213">
        <v>49719</v>
      </c>
      <c r="L7850" s="213">
        <v>99454</v>
      </c>
      <c r="M7850" s="213">
        <v>94247</v>
      </c>
      <c r="N7850" s="213">
        <v>62471</v>
      </c>
      <c r="O7850" s="213">
        <v>50165</v>
      </c>
      <c r="P7850" s="214">
        <v>58506</v>
      </c>
    </row>
    <row r="7851" spans="1:16" x14ac:dyDescent="0.25">
      <c r="A7851" s="236" t="s">
        <v>940</v>
      </c>
      <c r="B7851" s="237" t="s">
        <v>8612</v>
      </c>
      <c r="C7851" s="213">
        <v>199928</v>
      </c>
      <c r="D7851" s="213">
        <v>223769</v>
      </c>
      <c r="E7851" s="213">
        <v>222226</v>
      </c>
      <c r="F7851" s="213">
        <v>574865</v>
      </c>
      <c r="G7851" s="213">
        <v>597397</v>
      </c>
      <c r="H7851" s="213">
        <v>614606</v>
      </c>
      <c r="I7851" s="213">
        <v>862883</v>
      </c>
      <c r="J7851" s="213">
        <v>1061177</v>
      </c>
      <c r="K7851" s="213">
        <v>490507</v>
      </c>
      <c r="L7851" s="213">
        <v>681327</v>
      </c>
      <c r="M7851" s="213">
        <v>650636</v>
      </c>
      <c r="N7851" s="213">
        <v>643140</v>
      </c>
      <c r="O7851" s="213">
        <v>587900</v>
      </c>
      <c r="P7851" s="214">
        <v>606211</v>
      </c>
    </row>
    <row r="7852" spans="1:16" x14ac:dyDescent="0.25">
      <c r="A7852" s="236" t="s">
        <v>3473</v>
      </c>
      <c r="B7852" s="237" t="s">
        <v>10498</v>
      </c>
      <c r="C7852" s="213">
        <v>47836</v>
      </c>
      <c r="D7852" s="213">
        <v>45027</v>
      </c>
      <c r="E7852" s="213">
        <v>65890</v>
      </c>
      <c r="F7852" s="213">
        <v>96732</v>
      </c>
      <c r="G7852" s="213">
        <v>103830</v>
      </c>
      <c r="H7852" s="213">
        <v>143965</v>
      </c>
      <c r="I7852" s="213">
        <v>319988</v>
      </c>
      <c r="J7852" s="213">
        <v>244836</v>
      </c>
      <c r="K7852" s="213">
        <v>122972</v>
      </c>
      <c r="L7852" s="213">
        <v>191161</v>
      </c>
      <c r="M7852" s="213">
        <v>283478</v>
      </c>
      <c r="N7852" s="213">
        <v>169518</v>
      </c>
      <c r="O7852" s="213">
        <v>195622</v>
      </c>
      <c r="P7852" s="214">
        <v>274187</v>
      </c>
    </row>
    <row r="7853" spans="1:16" x14ac:dyDescent="0.25">
      <c r="A7853" s="236" t="s">
        <v>4439</v>
      </c>
      <c r="B7853" s="237" t="s">
        <v>10133</v>
      </c>
      <c r="C7853" s="213">
        <v>0</v>
      </c>
      <c r="D7853" s="213">
        <v>7777</v>
      </c>
      <c r="E7853" s="213">
        <v>14505</v>
      </c>
      <c r="F7853" s="213">
        <v>16233</v>
      </c>
      <c r="G7853" s="213">
        <v>30182</v>
      </c>
      <c r="H7853" s="213">
        <v>40255</v>
      </c>
      <c r="I7853" s="213">
        <v>74333</v>
      </c>
      <c r="J7853" s="213">
        <v>72701</v>
      </c>
      <c r="K7853" s="213">
        <v>38756</v>
      </c>
      <c r="L7853" s="213">
        <v>47716</v>
      </c>
      <c r="M7853" s="213">
        <v>34398</v>
      </c>
      <c r="N7853" s="213">
        <v>23145</v>
      </c>
      <c r="O7853" s="213">
        <v>18573</v>
      </c>
      <c r="P7853" s="214">
        <v>18280</v>
      </c>
    </row>
    <row r="7854" spans="1:16" x14ac:dyDescent="0.25">
      <c r="A7854" s="236" t="s">
        <v>2144</v>
      </c>
      <c r="B7854" s="237" t="s">
        <v>10163</v>
      </c>
      <c r="C7854" s="213">
        <v>0</v>
      </c>
      <c r="D7854" s="213">
        <v>51857</v>
      </c>
      <c r="E7854" s="213">
        <v>71038</v>
      </c>
      <c r="F7854" s="213">
        <v>96378</v>
      </c>
      <c r="G7854" s="213">
        <v>136982</v>
      </c>
      <c r="H7854" s="213">
        <v>160088</v>
      </c>
      <c r="I7854" s="213">
        <v>90316</v>
      </c>
      <c r="J7854" s="213">
        <v>84269</v>
      </c>
      <c r="K7854" s="213">
        <v>55588</v>
      </c>
      <c r="L7854" s="213">
        <v>90707</v>
      </c>
      <c r="M7854" s="213">
        <v>92370</v>
      </c>
      <c r="N7854" s="213">
        <v>74970</v>
      </c>
      <c r="O7854" s="213">
        <v>79477</v>
      </c>
      <c r="P7854" s="214">
        <v>100942</v>
      </c>
    </row>
    <row r="7855" spans="1:16" x14ac:dyDescent="0.25">
      <c r="A7855" s="236" t="s">
        <v>3686</v>
      </c>
      <c r="B7855" s="237" t="s">
        <v>5944</v>
      </c>
      <c r="C7855" s="213">
        <v>174294</v>
      </c>
      <c r="D7855" s="213">
        <v>168970</v>
      </c>
      <c r="E7855" s="213">
        <v>172532</v>
      </c>
      <c r="F7855" s="213">
        <v>269323</v>
      </c>
      <c r="G7855" s="213">
        <v>375914</v>
      </c>
      <c r="H7855" s="213">
        <v>319499</v>
      </c>
      <c r="I7855" s="213">
        <v>412412</v>
      </c>
      <c r="J7855" s="213">
        <v>508530</v>
      </c>
      <c r="K7855" s="213">
        <v>350842</v>
      </c>
      <c r="L7855" s="213">
        <v>506184</v>
      </c>
      <c r="M7855" s="213">
        <v>616388</v>
      </c>
      <c r="N7855" s="213">
        <v>622172</v>
      </c>
      <c r="O7855" s="213">
        <v>588701</v>
      </c>
      <c r="P7855" s="214">
        <v>560351</v>
      </c>
    </row>
    <row r="7856" spans="1:16" x14ac:dyDescent="0.25">
      <c r="A7856" s="236" t="s">
        <v>1285</v>
      </c>
      <c r="B7856" s="237" t="s">
        <v>5556</v>
      </c>
      <c r="C7856" s="213">
        <v>87584</v>
      </c>
      <c r="D7856" s="213">
        <v>99712</v>
      </c>
      <c r="E7856" s="213">
        <v>116547</v>
      </c>
      <c r="F7856" s="213">
        <v>141775</v>
      </c>
      <c r="G7856" s="213">
        <v>181875</v>
      </c>
      <c r="H7856" s="213">
        <v>215677</v>
      </c>
      <c r="I7856" s="213">
        <v>235325</v>
      </c>
      <c r="J7856" s="213">
        <v>255129</v>
      </c>
      <c r="K7856" s="213">
        <v>214228</v>
      </c>
      <c r="L7856" s="213">
        <v>279496</v>
      </c>
      <c r="M7856" s="213">
        <v>348368</v>
      </c>
      <c r="N7856" s="213">
        <v>300865</v>
      </c>
      <c r="O7856" s="213">
        <v>323692</v>
      </c>
      <c r="P7856" s="214">
        <v>349582</v>
      </c>
    </row>
    <row r="7857" spans="1:16" x14ac:dyDescent="0.25">
      <c r="A7857" s="236" t="s">
        <v>1618</v>
      </c>
      <c r="B7857" s="237" t="s">
        <v>5765</v>
      </c>
      <c r="C7857" s="213">
        <v>72610</v>
      </c>
      <c r="D7857" s="213">
        <v>83677</v>
      </c>
      <c r="E7857" s="213">
        <v>98253</v>
      </c>
      <c r="F7857" s="213">
        <v>115247</v>
      </c>
      <c r="G7857" s="213">
        <v>140808</v>
      </c>
      <c r="H7857" s="213">
        <v>153328</v>
      </c>
      <c r="I7857" s="213">
        <v>166014</v>
      </c>
      <c r="J7857" s="213">
        <v>204728</v>
      </c>
      <c r="K7857" s="213">
        <v>176306</v>
      </c>
      <c r="L7857" s="213">
        <v>216107</v>
      </c>
      <c r="M7857" s="213">
        <v>245049</v>
      </c>
      <c r="N7857" s="213">
        <v>244470</v>
      </c>
      <c r="O7857" s="213">
        <v>259071</v>
      </c>
      <c r="P7857" s="214">
        <v>286858</v>
      </c>
    </row>
    <row r="7858" spans="1:16" x14ac:dyDescent="0.25">
      <c r="A7858" s="236" t="s">
        <v>2275</v>
      </c>
      <c r="B7858" s="237" t="s">
        <v>7607</v>
      </c>
      <c r="C7858" s="213">
        <v>58419</v>
      </c>
      <c r="D7858" s="213">
        <v>60764</v>
      </c>
      <c r="E7858" s="213">
        <v>73609</v>
      </c>
      <c r="F7858" s="213">
        <v>84024</v>
      </c>
      <c r="G7858" s="213">
        <v>99976</v>
      </c>
      <c r="H7858" s="213">
        <v>111029</v>
      </c>
      <c r="I7858" s="213">
        <v>130457</v>
      </c>
      <c r="J7858" s="213">
        <v>149322</v>
      </c>
      <c r="K7858" s="213">
        <v>134621</v>
      </c>
      <c r="L7858" s="213">
        <v>154924</v>
      </c>
      <c r="M7858" s="213">
        <v>192452</v>
      </c>
      <c r="N7858" s="213">
        <v>189940</v>
      </c>
      <c r="O7858" s="213">
        <v>218570</v>
      </c>
      <c r="P7858" s="214">
        <v>208542</v>
      </c>
    </row>
    <row r="7859" spans="1:16" x14ac:dyDescent="0.25">
      <c r="A7859" s="236" t="s">
        <v>3398</v>
      </c>
      <c r="B7859" s="237" t="s">
        <v>9864</v>
      </c>
      <c r="C7859" s="213">
        <v>66029</v>
      </c>
      <c r="D7859" s="213">
        <v>76314</v>
      </c>
      <c r="E7859" s="213">
        <v>80108</v>
      </c>
      <c r="F7859" s="213">
        <v>94574</v>
      </c>
      <c r="G7859" s="213">
        <v>100489</v>
      </c>
      <c r="H7859" s="213">
        <v>104925</v>
      </c>
      <c r="I7859" s="213">
        <v>125902</v>
      </c>
      <c r="J7859" s="213">
        <v>148997</v>
      </c>
      <c r="K7859" s="213">
        <v>147472</v>
      </c>
      <c r="L7859" s="213">
        <v>174809</v>
      </c>
      <c r="M7859" s="213">
        <v>196988</v>
      </c>
      <c r="N7859" s="213">
        <v>186226</v>
      </c>
      <c r="O7859" s="213">
        <v>187520</v>
      </c>
      <c r="P7859" s="214">
        <v>214638</v>
      </c>
    </row>
    <row r="7860" spans="1:16" x14ac:dyDescent="0.25">
      <c r="A7860" s="236" t="s">
        <v>1910</v>
      </c>
      <c r="B7860" s="237" t="s">
        <v>9252</v>
      </c>
      <c r="C7860" s="213">
        <v>197746</v>
      </c>
      <c r="D7860" s="213">
        <v>210392</v>
      </c>
      <c r="E7860" s="213">
        <v>238351</v>
      </c>
      <c r="F7860" s="213">
        <v>261123</v>
      </c>
      <c r="G7860" s="213">
        <v>287096</v>
      </c>
      <c r="H7860" s="213">
        <v>312793</v>
      </c>
      <c r="I7860" s="213">
        <v>329388</v>
      </c>
      <c r="J7860" s="213">
        <v>359796</v>
      </c>
      <c r="K7860" s="213">
        <v>272130</v>
      </c>
      <c r="L7860" s="213">
        <v>286094</v>
      </c>
      <c r="M7860" s="213">
        <v>330452</v>
      </c>
      <c r="N7860" s="213">
        <v>325001</v>
      </c>
      <c r="O7860" s="213">
        <v>332151</v>
      </c>
      <c r="P7860" s="214">
        <v>345153</v>
      </c>
    </row>
    <row r="7861" spans="1:16" x14ac:dyDescent="0.25">
      <c r="A7861" s="236" t="s">
        <v>1966</v>
      </c>
      <c r="B7861" s="237" t="s">
        <v>7107</v>
      </c>
      <c r="C7861" s="213">
        <v>129648</v>
      </c>
      <c r="D7861" s="213">
        <v>146719</v>
      </c>
      <c r="E7861" s="213">
        <v>174036</v>
      </c>
      <c r="F7861" s="213">
        <v>222344</v>
      </c>
      <c r="G7861" s="213">
        <v>236627</v>
      </c>
      <c r="H7861" s="213">
        <v>249500</v>
      </c>
      <c r="I7861" s="213">
        <v>278148</v>
      </c>
      <c r="J7861" s="213">
        <v>314725</v>
      </c>
      <c r="K7861" s="213">
        <v>268094</v>
      </c>
      <c r="L7861" s="213">
        <v>318571</v>
      </c>
      <c r="M7861" s="213">
        <v>349217</v>
      </c>
      <c r="N7861" s="213">
        <v>315001</v>
      </c>
      <c r="O7861" s="213">
        <v>330627</v>
      </c>
      <c r="P7861" s="214">
        <v>361313</v>
      </c>
    </row>
    <row r="7862" spans="1:16" x14ac:dyDescent="0.25">
      <c r="A7862" s="236" t="s">
        <v>2593</v>
      </c>
      <c r="B7862" s="237" t="s">
        <v>7224</v>
      </c>
      <c r="C7862" s="213">
        <v>236740</v>
      </c>
      <c r="D7862" s="213">
        <v>171736</v>
      </c>
      <c r="E7862" s="213">
        <v>177914</v>
      </c>
      <c r="F7862" s="213">
        <v>128679</v>
      </c>
      <c r="G7862" s="213">
        <v>140584</v>
      </c>
      <c r="H7862" s="213">
        <v>186262</v>
      </c>
      <c r="I7862" s="213">
        <v>288807</v>
      </c>
      <c r="J7862" s="213">
        <v>328146</v>
      </c>
      <c r="K7862" s="213">
        <v>259257</v>
      </c>
      <c r="L7862" s="213">
        <v>330048</v>
      </c>
      <c r="M7862" s="213">
        <v>392205</v>
      </c>
      <c r="N7862" s="213">
        <v>374154</v>
      </c>
      <c r="O7862" s="213">
        <v>355529</v>
      </c>
      <c r="P7862" s="214">
        <v>402204</v>
      </c>
    </row>
    <row r="7863" spans="1:16" x14ac:dyDescent="0.25">
      <c r="A7863" s="236" t="s">
        <v>1795</v>
      </c>
      <c r="B7863" s="237" t="s">
        <v>8276</v>
      </c>
      <c r="C7863" s="213">
        <v>279009</v>
      </c>
      <c r="D7863" s="213">
        <v>247555</v>
      </c>
      <c r="E7863" s="213">
        <v>282403</v>
      </c>
      <c r="F7863" s="213">
        <v>368791</v>
      </c>
      <c r="G7863" s="213">
        <v>444532</v>
      </c>
      <c r="H7863" s="213">
        <v>490216</v>
      </c>
      <c r="I7863" s="213">
        <v>522501</v>
      </c>
      <c r="J7863" s="213">
        <v>560061</v>
      </c>
      <c r="K7863" s="213">
        <v>405175</v>
      </c>
      <c r="L7863" s="213">
        <v>480354</v>
      </c>
      <c r="M7863" s="213">
        <v>532308</v>
      </c>
      <c r="N7863" s="213">
        <v>519033</v>
      </c>
      <c r="O7863" s="213">
        <v>554792</v>
      </c>
      <c r="P7863" s="214">
        <v>577037</v>
      </c>
    </row>
    <row r="7864" spans="1:16" x14ac:dyDescent="0.25">
      <c r="A7864" s="236" t="s">
        <v>2270</v>
      </c>
      <c r="B7864" s="237" t="s">
        <v>7108</v>
      </c>
      <c r="C7864" s="213">
        <v>133401</v>
      </c>
      <c r="D7864" s="213">
        <v>126964</v>
      </c>
      <c r="E7864" s="213">
        <v>149874</v>
      </c>
      <c r="F7864" s="213">
        <v>172906</v>
      </c>
      <c r="G7864" s="213">
        <v>187234</v>
      </c>
      <c r="H7864" s="213">
        <v>207545</v>
      </c>
      <c r="I7864" s="213">
        <v>244290</v>
      </c>
      <c r="J7864" s="213">
        <v>274865</v>
      </c>
      <c r="K7864" s="213">
        <v>208573</v>
      </c>
      <c r="L7864" s="213">
        <v>264045</v>
      </c>
      <c r="M7864" s="213">
        <v>305504</v>
      </c>
      <c r="N7864" s="213">
        <v>314537</v>
      </c>
      <c r="O7864" s="213">
        <v>320748</v>
      </c>
      <c r="P7864" s="214">
        <v>321728</v>
      </c>
    </row>
    <row r="7865" spans="1:16" x14ac:dyDescent="0.25">
      <c r="A7865" s="236" t="s">
        <v>1533</v>
      </c>
      <c r="B7865" s="237" t="s">
        <v>6034</v>
      </c>
      <c r="C7865" s="213">
        <v>556246</v>
      </c>
      <c r="D7865" s="213">
        <v>544827</v>
      </c>
      <c r="E7865" s="213">
        <v>615394</v>
      </c>
      <c r="F7865" s="213">
        <v>717360</v>
      </c>
      <c r="G7865" s="213">
        <v>788439</v>
      </c>
      <c r="H7865" s="213">
        <v>899666</v>
      </c>
      <c r="I7865" s="213">
        <v>1043057</v>
      </c>
      <c r="J7865" s="213">
        <v>1156260</v>
      </c>
      <c r="K7865" s="213">
        <v>894863</v>
      </c>
      <c r="L7865" s="213">
        <v>1144853</v>
      </c>
      <c r="M7865" s="213">
        <v>1367725</v>
      </c>
      <c r="N7865" s="213">
        <v>1337825</v>
      </c>
      <c r="O7865" s="213">
        <v>1394155</v>
      </c>
      <c r="P7865" s="214">
        <v>1574825</v>
      </c>
    </row>
    <row r="7866" spans="1:16" x14ac:dyDescent="0.25">
      <c r="A7866" s="236" t="s">
        <v>2787</v>
      </c>
      <c r="B7866" s="237" t="s">
        <v>6883</v>
      </c>
      <c r="C7866" s="213">
        <v>68084</v>
      </c>
      <c r="D7866" s="213">
        <v>64271</v>
      </c>
      <c r="E7866" s="213">
        <v>70277</v>
      </c>
      <c r="F7866" s="213">
        <v>78388</v>
      </c>
      <c r="G7866" s="213">
        <v>85121</v>
      </c>
      <c r="H7866" s="213">
        <v>103741</v>
      </c>
      <c r="I7866" s="213">
        <v>123656</v>
      </c>
      <c r="J7866" s="213">
        <v>136061</v>
      </c>
      <c r="K7866" s="213">
        <v>100509</v>
      </c>
      <c r="L7866" s="213">
        <v>114309</v>
      </c>
      <c r="M7866" s="213">
        <v>138596</v>
      </c>
      <c r="N7866" s="213">
        <v>131961</v>
      </c>
      <c r="O7866" s="213">
        <v>141680</v>
      </c>
      <c r="P7866" s="214">
        <v>149839</v>
      </c>
    </row>
    <row r="7867" spans="1:16" x14ac:dyDescent="0.25">
      <c r="A7867" s="236" t="s">
        <v>2693</v>
      </c>
      <c r="B7867" s="237" t="s">
        <v>5842</v>
      </c>
      <c r="C7867" s="213">
        <v>97005</v>
      </c>
      <c r="D7867" s="213">
        <v>102572</v>
      </c>
      <c r="E7867" s="213">
        <v>111751</v>
      </c>
      <c r="F7867" s="213">
        <v>139743</v>
      </c>
      <c r="G7867" s="213">
        <v>141887</v>
      </c>
      <c r="H7867" s="213">
        <v>164908</v>
      </c>
      <c r="I7867" s="213">
        <v>197092</v>
      </c>
      <c r="J7867" s="213">
        <v>218822</v>
      </c>
      <c r="K7867" s="213">
        <v>163473</v>
      </c>
      <c r="L7867" s="213">
        <v>187116</v>
      </c>
      <c r="M7867" s="213">
        <v>219044</v>
      </c>
      <c r="N7867" s="213">
        <v>195896</v>
      </c>
      <c r="O7867" s="213">
        <v>186580</v>
      </c>
      <c r="P7867" s="214">
        <v>191447</v>
      </c>
    </row>
    <row r="7868" spans="1:16" x14ac:dyDescent="0.25">
      <c r="A7868" s="236" t="s">
        <v>1274</v>
      </c>
      <c r="B7868" s="237" t="s">
        <v>8277</v>
      </c>
      <c r="C7868" s="213">
        <v>356721</v>
      </c>
      <c r="D7868" s="213">
        <v>389335</v>
      </c>
      <c r="E7868" s="213">
        <v>447348</v>
      </c>
      <c r="F7868" s="213">
        <v>577518</v>
      </c>
      <c r="G7868" s="213">
        <v>627376</v>
      </c>
      <c r="H7868" s="213">
        <v>707007</v>
      </c>
      <c r="I7868" s="213">
        <v>863616</v>
      </c>
      <c r="J7868" s="213">
        <v>1056278</v>
      </c>
      <c r="K7868" s="213">
        <v>751727</v>
      </c>
      <c r="L7868" s="213">
        <v>1039081</v>
      </c>
      <c r="M7868" s="213">
        <v>1272301</v>
      </c>
      <c r="N7868" s="213">
        <v>1279952</v>
      </c>
      <c r="O7868" s="213">
        <v>1317935</v>
      </c>
      <c r="P7868" s="214">
        <v>1433790</v>
      </c>
    </row>
    <row r="7869" spans="1:16" x14ac:dyDescent="0.25">
      <c r="A7869" s="236" t="s">
        <v>1310</v>
      </c>
      <c r="B7869" s="237" t="s">
        <v>5526</v>
      </c>
      <c r="C7869" s="213">
        <v>177333</v>
      </c>
      <c r="D7869" s="213">
        <v>214095</v>
      </c>
      <c r="E7869" s="213">
        <v>220965</v>
      </c>
      <c r="F7869" s="213">
        <v>253331</v>
      </c>
      <c r="G7869" s="213">
        <v>279927</v>
      </c>
      <c r="H7869" s="213">
        <v>305244</v>
      </c>
      <c r="I7869" s="213">
        <v>389784</v>
      </c>
      <c r="J7869" s="213">
        <v>431560</v>
      </c>
      <c r="K7869" s="213">
        <v>323753</v>
      </c>
      <c r="L7869" s="213">
        <v>411022</v>
      </c>
      <c r="M7869" s="213">
        <v>483139</v>
      </c>
      <c r="N7869" s="213">
        <v>515054</v>
      </c>
      <c r="O7869" s="213">
        <v>493650</v>
      </c>
      <c r="P7869" s="214">
        <v>518230</v>
      </c>
    </row>
    <row r="7870" spans="1:16" x14ac:dyDescent="0.25">
      <c r="A7870" s="236" t="s">
        <v>1196</v>
      </c>
      <c r="B7870" s="237" t="s">
        <v>6248</v>
      </c>
      <c r="C7870" s="213">
        <v>304303</v>
      </c>
      <c r="D7870" s="213">
        <v>296432</v>
      </c>
      <c r="E7870" s="213">
        <v>309623</v>
      </c>
      <c r="F7870" s="213">
        <v>347616</v>
      </c>
      <c r="G7870" s="213">
        <v>375619</v>
      </c>
      <c r="H7870" s="213">
        <v>424341</v>
      </c>
      <c r="I7870" s="213">
        <v>488587</v>
      </c>
      <c r="J7870" s="213">
        <v>576563</v>
      </c>
      <c r="K7870" s="213">
        <v>449614</v>
      </c>
      <c r="L7870" s="213">
        <v>570823</v>
      </c>
      <c r="M7870" s="213">
        <v>957846</v>
      </c>
      <c r="N7870" s="213">
        <v>781855</v>
      </c>
      <c r="O7870" s="213">
        <v>810815</v>
      </c>
      <c r="P7870" s="214">
        <v>850385</v>
      </c>
    </row>
    <row r="7871" spans="1:16" x14ac:dyDescent="0.25">
      <c r="A7871" s="236" t="s">
        <v>1635</v>
      </c>
      <c r="B7871" s="237" t="s">
        <v>5534</v>
      </c>
      <c r="C7871" s="213">
        <v>89993</v>
      </c>
      <c r="D7871" s="213">
        <v>89761</v>
      </c>
      <c r="E7871" s="213">
        <v>97856</v>
      </c>
      <c r="F7871" s="213">
        <v>127200</v>
      </c>
      <c r="G7871" s="213">
        <v>153064</v>
      </c>
      <c r="H7871" s="213">
        <v>169607</v>
      </c>
      <c r="I7871" s="213">
        <v>226019</v>
      </c>
      <c r="J7871" s="213">
        <v>271943</v>
      </c>
      <c r="K7871" s="213">
        <v>177064</v>
      </c>
      <c r="L7871" s="213">
        <v>146537</v>
      </c>
      <c r="M7871" s="213">
        <v>185616</v>
      </c>
      <c r="N7871" s="213">
        <v>178299</v>
      </c>
      <c r="O7871" s="213">
        <v>168406</v>
      </c>
      <c r="P7871" s="214">
        <v>149764</v>
      </c>
    </row>
    <row r="7872" spans="1:16" x14ac:dyDescent="0.25">
      <c r="A7872" s="236" t="s">
        <v>1151</v>
      </c>
      <c r="B7872" s="237" t="s">
        <v>5672</v>
      </c>
      <c r="C7872" s="213">
        <v>144789</v>
      </c>
      <c r="D7872" s="213">
        <v>154203</v>
      </c>
      <c r="E7872" s="213">
        <v>180664</v>
      </c>
      <c r="F7872" s="213">
        <v>219386</v>
      </c>
      <c r="G7872" s="213">
        <v>248695</v>
      </c>
      <c r="H7872" s="213">
        <v>302672</v>
      </c>
      <c r="I7872" s="213">
        <v>332447</v>
      </c>
      <c r="J7872" s="213">
        <v>377788</v>
      </c>
      <c r="K7872" s="213">
        <v>279060</v>
      </c>
      <c r="L7872" s="213">
        <v>340686</v>
      </c>
      <c r="M7872" s="213">
        <v>406586</v>
      </c>
      <c r="N7872" s="213">
        <v>407844</v>
      </c>
      <c r="O7872" s="213">
        <v>420285</v>
      </c>
      <c r="P7872" s="214">
        <v>454587</v>
      </c>
    </row>
    <row r="7873" spans="1:16" x14ac:dyDescent="0.25">
      <c r="A7873" s="236" t="s">
        <v>2496</v>
      </c>
      <c r="B7873" s="237" t="s">
        <v>5830</v>
      </c>
      <c r="C7873" s="213">
        <v>107279</v>
      </c>
      <c r="D7873" s="213">
        <v>108452</v>
      </c>
      <c r="E7873" s="213">
        <v>113816</v>
      </c>
      <c r="F7873" s="213">
        <v>124514</v>
      </c>
      <c r="G7873" s="213">
        <v>136013</v>
      </c>
      <c r="H7873" s="213">
        <v>138338</v>
      </c>
      <c r="I7873" s="213">
        <v>152060</v>
      </c>
      <c r="J7873" s="213">
        <v>153581</v>
      </c>
      <c r="K7873" s="213">
        <v>232545</v>
      </c>
      <c r="L7873" s="213">
        <v>124382</v>
      </c>
      <c r="M7873" s="213">
        <v>138159</v>
      </c>
      <c r="N7873" s="213">
        <v>131425</v>
      </c>
      <c r="O7873" s="213">
        <v>142756</v>
      </c>
      <c r="P7873" s="214">
        <v>150761</v>
      </c>
    </row>
    <row r="7874" spans="1:16" x14ac:dyDescent="0.25">
      <c r="A7874" s="236" t="s">
        <v>2005</v>
      </c>
      <c r="B7874" s="237" t="s">
        <v>7891</v>
      </c>
      <c r="C7874" s="213">
        <v>267579</v>
      </c>
      <c r="D7874" s="213">
        <v>273943</v>
      </c>
      <c r="E7874" s="213">
        <v>318253</v>
      </c>
      <c r="F7874" s="213">
        <v>407267</v>
      </c>
      <c r="G7874" s="213">
        <v>440861</v>
      </c>
      <c r="H7874" s="213">
        <v>492651</v>
      </c>
      <c r="I7874" s="213">
        <v>569528</v>
      </c>
      <c r="J7874" s="213">
        <v>634043</v>
      </c>
      <c r="K7874" s="213">
        <v>450570</v>
      </c>
      <c r="L7874" s="213">
        <v>552295</v>
      </c>
      <c r="M7874" s="213">
        <v>662647</v>
      </c>
      <c r="N7874" s="213">
        <v>656081</v>
      </c>
      <c r="O7874" s="213">
        <v>633904</v>
      </c>
      <c r="P7874" s="214">
        <v>696152</v>
      </c>
    </row>
    <row r="7875" spans="1:16" x14ac:dyDescent="0.25">
      <c r="A7875" s="236" t="s">
        <v>1684</v>
      </c>
      <c r="B7875" s="237" t="s">
        <v>8871</v>
      </c>
      <c r="C7875" s="213">
        <v>404427</v>
      </c>
      <c r="D7875" s="213">
        <v>461469</v>
      </c>
      <c r="E7875" s="213">
        <v>516547</v>
      </c>
      <c r="F7875" s="213">
        <v>582173</v>
      </c>
      <c r="G7875" s="213">
        <v>641790</v>
      </c>
      <c r="H7875" s="213">
        <v>699269</v>
      </c>
      <c r="I7875" s="213">
        <v>776050</v>
      </c>
      <c r="J7875" s="213">
        <v>837421</v>
      </c>
      <c r="K7875" s="213">
        <v>684944</v>
      </c>
      <c r="L7875" s="213">
        <v>836049</v>
      </c>
      <c r="M7875" s="213">
        <v>985074</v>
      </c>
      <c r="N7875" s="213">
        <v>1010881</v>
      </c>
      <c r="O7875" s="213">
        <v>1073561</v>
      </c>
      <c r="P7875" s="214">
        <v>1089131</v>
      </c>
    </row>
    <row r="7876" spans="1:16" x14ac:dyDescent="0.25">
      <c r="A7876" s="236" t="s">
        <v>524</v>
      </c>
      <c r="B7876" s="237" t="s">
        <v>5735</v>
      </c>
      <c r="C7876" s="213">
        <v>1757393</v>
      </c>
      <c r="D7876" s="213">
        <v>1820517</v>
      </c>
      <c r="E7876" s="213">
        <v>2017352</v>
      </c>
      <c r="F7876" s="213">
        <v>2455348</v>
      </c>
      <c r="G7876" s="213">
        <v>2654836</v>
      </c>
      <c r="H7876" s="213">
        <v>2982003</v>
      </c>
      <c r="I7876" s="213">
        <v>3341870</v>
      </c>
      <c r="J7876" s="213">
        <v>3538297</v>
      </c>
      <c r="K7876" s="213">
        <v>2618932</v>
      </c>
      <c r="L7876" s="213">
        <v>3104225</v>
      </c>
      <c r="M7876" s="213">
        <v>3306530</v>
      </c>
      <c r="N7876" s="213">
        <v>3299468</v>
      </c>
      <c r="O7876" s="213">
        <v>3456158</v>
      </c>
      <c r="P7876" s="214">
        <v>3712562</v>
      </c>
    </row>
    <row r="7877" spans="1:16" x14ac:dyDescent="0.25">
      <c r="A7877" s="236" t="s">
        <v>911</v>
      </c>
      <c r="B7877" s="237" t="s">
        <v>7893</v>
      </c>
      <c r="C7877" s="213">
        <v>240957</v>
      </c>
      <c r="D7877" s="213">
        <v>260635</v>
      </c>
      <c r="E7877" s="213">
        <v>285795</v>
      </c>
      <c r="F7877" s="213">
        <v>319989</v>
      </c>
      <c r="G7877" s="213">
        <v>372319</v>
      </c>
      <c r="H7877" s="213">
        <v>412567</v>
      </c>
      <c r="I7877" s="213">
        <v>457916</v>
      </c>
      <c r="J7877" s="213">
        <v>490682</v>
      </c>
      <c r="K7877" s="213">
        <v>365778</v>
      </c>
      <c r="L7877" s="213">
        <v>438879</v>
      </c>
      <c r="M7877" s="213">
        <v>523715</v>
      </c>
      <c r="N7877" s="213">
        <v>566142</v>
      </c>
      <c r="O7877" s="213">
        <v>583850</v>
      </c>
      <c r="P7877" s="214">
        <v>623106</v>
      </c>
    </row>
    <row r="7878" spans="1:16" x14ac:dyDescent="0.25">
      <c r="A7878" s="236" t="s">
        <v>4803</v>
      </c>
      <c r="B7878" s="237" t="s">
        <v>9819</v>
      </c>
      <c r="C7878" s="213">
        <v>10387</v>
      </c>
      <c r="D7878" s="213">
        <v>22395</v>
      </c>
      <c r="E7878" s="213">
        <v>19750</v>
      </c>
      <c r="F7878" s="213">
        <v>16907</v>
      </c>
      <c r="G7878" s="213">
        <v>19336</v>
      </c>
      <c r="H7878" s="213">
        <v>18959</v>
      </c>
      <c r="I7878" s="213">
        <v>19712</v>
      </c>
      <c r="J7878" s="213">
        <v>20793</v>
      </c>
      <c r="K7878" s="213">
        <v>17945</v>
      </c>
      <c r="L7878" s="213">
        <v>19272</v>
      </c>
      <c r="M7878" s="213">
        <v>22502</v>
      </c>
      <c r="N7878" s="213">
        <v>2731</v>
      </c>
      <c r="O7878" s="213">
        <v>731</v>
      </c>
      <c r="P7878" s="214">
        <v>366</v>
      </c>
    </row>
    <row r="7879" spans="1:16" x14ac:dyDescent="0.25">
      <c r="A7879" s="236" t="s">
        <v>1559</v>
      </c>
      <c r="B7879" s="237" t="s">
        <v>6144</v>
      </c>
      <c r="C7879" s="213">
        <v>276180</v>
      </c>
      <c r="D7879" s="213">
        <v>298902</v>
      </c>
      <c r="E7879" s="213">
        <v>358198</v>
      </c>
      <c r="F7879" s="213">
        <v>401684</v>
      </c>
      <c r="G7879" s="213">
        <v>461360</v>
      </c>
      <c r="H7879" s="213">
        <v>439242</v>
      </c>
      <c r="I7879" s="213">
        <v>531983</v>
      </c>
      <c r="J7879" s="213">
        <v>573962</v>
      </c>
      <c r="K7879" s="213">
        <v>338829</v>
      </c>
      <c r="L7879" s="213">
        <v>423090</v>
      </c>
      <c r="M7879" s="213">
        <v>489316</v>
      </c>
      <c r="N7879" s="213">
        <v>446298</v>
      </c>
      <c r="O7879" s="213">
        <v>445195</v>
      </c>
      <c r="P7879" s="214">
        <v>445502</v>
      </c>
    </row>
    <row r="7880" spans="1:16" x14ac:dyDescent="0.25">
      <c r="A7880" s="236" t="s">
        <v>785</v>
      </c>
      <c r="B7880" s="237" t="s">
        <v>5804</v>
      </c>
      <c r="C7880" s="213">
        <v>390381</v>
      </c>
      <c r="D7880" s="213">
        <v>462033</v>
      </c>
      <c r="E7880" s="213">
        <v>581428</v>
      </c>
      <c r="F7880" s="213">
        <v>643162</v>
      </c>
      <c r="G7880" s="213">
        <v>704733</v>
      </c>
      <c r="H7880" s="213">
        <v>760330</v>
      </c>
      <c r="I7880" s="213">
        <v>923684</v>
      </c>
      <c r="J7880" s="213">
        <v>1048730</v>
      </c>
      <c r="K7880" s="213">
        <v>768979</v>
      </c>
      <c r="L7880" s="213">
        <v>932837</v>
      </c>
      <c r="M7880" s="213">
        <v>1065015</v>
      </c>
      <c r="N7880" s="213">
        <v>1056212</v>
      </c>
      <c r="O7880" s="213">
        <v>1146109</v>
      </c>
      <c r="P7880" s="214">
        <v>1281615</v>
      </c>
    </row>
    <row r="7881" spans="1:16" x14ac:dyDescent="0.25">
      <c r="A7881" s="236" t="s">
        <v>313</v>
      </c>
      <c r="B7881" s="237" t="s">
        <v>5515</v>
      </c>
      <c r="C7881" s="213">
        <v>235127</v>
      </c>
      <c r="D7881" s="213">
        <v>199441</v>
      </c>
      <c r="E7881" s="213">
        <v>227155</v>
      </c>
      <c r="F7881" s="213">
        <v>258422</v>
      </c>
      <c r="G7881" s="213">
        <v>274829</v>
      </c>
      <c r="H7881" s="213">
        <v>303374</v>
      </c>
      <c r="I7881" s="213">
        <v>412753</v>
      </c>
      <c r="J7881" s="213">
        <v>469845</v>
      </c>
      <c r="K7881" s="213">
        <v>314231</v>
      </c>
      <c r="L7881" s="213">
        <v>637653</v>
      </c>
      <c r="M7881" s="213">
        <v>787612</v>
      </c>
      <c r="N7881" s="213">
        <v>901110</v>
      </c>
      <c r="O7881" s="213">
        <v>934456</v>
      </c>
      <c r="P7881" s="214">
        <v>911164</v>
      </c>
    </row>
    <row r="7882" spans="1:16" x14ac:dyDescent="0.25">
      <c r="A7882" s="236" t="s">
        <v>206</v>
      </c>
      <c r="B7882" s="237" t="s">
        <v>5276</v>
      </c>
      <c r="C7882" s="213">
        <v>1002886</v>
      </c>
      <c r="D7882" s="213">
        <v>933176</v>
      </c>
      <c r="E7882" s="213">
        <v>1127380</v>
      </c>
      <c r="F7882" s="213">
        <v>1315125</v>
      </c>
      <c r="G7882" s="213">
        <v>1554989</v>
      </c>
      <c r="H7882" s="213">
        <v>1948936</v>
      </c>
      <c r="I7882" s="213">
        <v>2276651</v>
      </c>
      <c r="J7882" s="213">
        <v>2631048</v>
      </c>
      <c r="K7882" s="213">
        <v>2163984</v>
      </c>
      <c r="L7882" s="213">
        <v>2832611</v>
      </c>
      <c r="M7882" s="213">
        <v>3276204</v>
      </c>
      <c r="N7882" s="213">
        <v>3264280</v>
      </c>
      <c r="O7882" s="213">
        <v>3378893</v>
      </c>
      <c r="P7882" s="214">
        <v>3071033</v>
      </c>
    </row>
    <row r="7883" spans="1:16" x14ac:dyDescent="0.25">
      <c r="A7883" s="236" t="s">
        <v>2886</v>
      </c>
      <c r="B7883" s="237" t="s">
        <v>9253</v>
      </c>
      <c r="C7883" s="213">
        <v>431511</v>
      </c>
      <c r="D7883" s="213">
        <v>442133</v>
      </c>
      <c r="E7883" s="213">
        <v>572113</v>
      </c>
      <c r="F7883" s="213">
        <v>680309</v>
      </c>
      <c r="G7883" s="213">
        <v>644692</v>
      </c>
      <c r="H7883" s="213">
        <v>661888</v>
      </c>
      <c r="I7883" s="213">
        <v>731825</v>
      </c>
      <c r="J7883" s="213">
        <v>794172</v>
      </c>
      <c r="K7883" s="213">
        <v>625700</v>
      </c>
      <c r="L7883" s="213">
        <v>711663</v>
      </c>
      <c r="M7883" s="213">
        <v>811760</v>
      </c>
      <c r="N7883" s="213">
        <v>752031</v>
      </c>
      <c r="O7883" s="213">
        <v>734076</v>
      </c>
      <c r="P7883" s="214">
        <v>742674</v>
      </c>
    </row>
    <row r="7884" spans="1:16" x14ac:dyDescent="0.25">
      <c r="A7884" s="236" t="s">
        <v>2747</v>
      </c>
      <c r="B7884" s="237" t="s">
        <v>8613</v>
      </c>
      <c r="C7884" s="213">
        <v>3238512</v>
      </c>
      <c r="D7884" s="213">
        <v>3260686</v>
      </c>
      <c r="E7884" s="213">
        <v>3522551</v>
      </c>
      <c r="F7884" s="213">
        <v>4114109</v>
      </c>
      <c r="G7884" s="213">
        <v>3877700</v>
      </c>
      <c r="H7884" s="213">
        <v>4424094</v>
      </c>
      <c r="I7884" s="213">
        <v>4324481</v>
      </c>
      <c r="J7884" s="213">
        <v>4663677</v>
      </c>
      <c r="K7884" s="213">
        <v>4061522</v>
      </c>
      <c r="L7884" s="213">
        <v>4411232</v>
      </c>
      <c r="M7884" s="213">
        <v>5151893</v>
      </c>
      <c r="N7884" s="213">
        <v>6076516</v>
      </c>
      <c r="O7884" s="213">
        <v>6359114</v>
      </c>
      <c r="P7884" s="214">
        <v>6601613</v>
      </c>
    </row>
    <row r="7885" spans="1:16" x14ac:dyDescent="0.25">
      <c r="A7885" s="236" t="s">
        <v>898</v>
      </c>
      <c r="B7885" s="237" t="s">
        <v>5814</v>
      </c>
      <c r="C7885" s="213">
        <v>1343263</v>
      </c>
      <c r="D7885" s="213">
        <v>1426870</v>
      </c>
      <c r="E7885" s="213">
        <v>1625273</v>
      </c>
      <c r="F7885" s="213">
        <v>1963948</v>
      </c>
      <c r="G7885" s="213">
        <v>2217525</v>
      </c>
      <c r="H7885" s="213">
        <v>2714521</v>
      </c>
      <c r="I7885" s="213">
        <v>3251705</v>
      </c>
      <c r="J7885" s="213">
        <v>3644526</v>
      </c>
      <c r="K7885" s="213">
        <v>2418838</v>
      </c>
      <c r="L7885" s="213">
        <v>3128191</v>
      </c>
      <c r="M7885" s="213">
        <v>3891680</v>
      </c>
      <c r="N7885" s="213">
        <v>3997699</v>
      </c>
      <c r="O7885" s="213">
        <v>3984901</v>
      </c>
      <c r="P7885" s="214">
        <v>4244604</v>
      </c>
    </row>
    <row r="7886" spans="1:16" x14ac:dyDescent="0.25">
      <c r="A7886" s="236" t="s">
        <v>1709</v>
      </c>
      <c r="B7886" s="237" t="s">
        <v>8614</v>
      </c>
      <c r="C7886" s="213">
        <v>198737</v>
      </c>
      <c r="D7886" s="213">
        <v>198275</v>
      </c>
      <c r="E7886" s="213">
        <v>230022</v>
      </c>
      <c r="F7886" s="213">
        <v>274979</v>
      </c>
      <c r="G7886" s="213">
        <v>321795</v>
      </c>
      <c r="H7886" s="213">
        <v>363260</v>
      </c>
      <c r="I7886" s="213">
        <v>412777</v>
      </c>
      <c r="J7886" s="213">
        <v>493248</v>
      </c>
      <c r="K7886" s="213">
        <v>338575</v>
      </c>
      <c r="L7886" s="213">
        <v>380299</v>
      </c>
      <c r="M7886" s="213">
        <v>491649</v>
      </c>
      <c r="N7886" s="213">
        <v>491845</v>
      </c>
      <c r="O7886" s="213">
        <v>527178</v>
      </c>
      <c r="P7886" s="214">
        <v>518253</v>
      </c>
    </row>
    <row r="7887" spans="1:16" x14ac:dyDescent="0.25">
      <c r="A7887" s="236" t="s">
        <v>720</v>
      </c>
      <c r="B7887" s="237" t="s">
        <v>6884</v>
      </c>
      <c r="C7887" s="213">
        <v>1733543</v>
      </c>
      <c r="D7887" s="213">
        <v>1657786</v>
      </c>
      <c r="E7887" s="213">
        <v>1527654</v>
      </c>
      <c r="F7887" s="213">
        <v>1828175</v>
      </c>
      <c r="G7887" s="213">
        <v>2056200</v>
      </c>
      <c r="H7887" s="213">
        <v>2205066</v>
      </c>
      <c r="I7887" s="213">
        <v>2487680</v>
      </c>
      <c r="J7887" s="213">
        <v>2786826</v>
      </c>
      <c r="K7887" s="213">
        <v>2171578</v>
      </c>
      <c r="L7887" s="213">
        <v>2541345</v>
      </c>
      <c r="M7887" s="213">
        <v>2949377</v>
      </c>
      <c r="N7887" s="213">
        <v>3255551</v>
      </c>
      <c r="O7887" s="213">
        <v>3222016</v>
      </c>
      <c r="P7887" s="214">
        <v>3023378</v>
      </c>
    </row>
    <row r="7888" spans="1:16" x14ac:dyDescent="0.25">
      <c r="A7888" s="236" t="s">
        <v>2195</v>
      </c>
      <c r="B7888" s="237" t="s">
        <v>7225</v>
      </c>
      <c r="C7888" s="213">
        <v>79329</v>
      </c>
      <c r="D7888" s="213">
        <v>82563</v>
      </c>
      <c r="E7888" s="213">
        <v>109511</v>
      </c>
      <c r="F7888" s="213">
        <v>121555</v>
      </c>
      <c r="G7888" s="213">
        <v>139345</v>
      </c>
      <c r="H7888" s="213">
        <v>134460</v>
      </c>
      <c r="I7888" s="213">
        <v>166531</v>
      </c>
      <c r="J7888" s="213">
        <v>185966</v>
      </c>
      <c r="K7888" s="213">
        <v>157642</v>
      </c>
      <c r="L7888" s="213">
        <v>179205</v>
      </c>
      <c r="M7888" s="213">
        <v>191873</v>
      </c>
      <c r="N7888" s="213">
        <v>211766</v>
      </c>
      <c r="O7888" s="213">
        <v>209361</v>
      </c>
      <c r="P7888" s="214">
        <v>240058</v>
      </c>
    </row>
    <row r="7889" spans="1:16" x14ac:dyDescent="0.25">
      <c r="A7889" s="236" t="s">
        <v>1503</v>
      </c>
      <c r="B7889" s="237" t="s">
        <v>8272</v>
      </c>
      <c r="C7889" s="213">
        <v>482055</v>
      </c>
      <c r="D7889" s="213">
        <v>534101</v>
      </c>
      <c r="E7889" s="213">
        <v>671055</v>
      </c>
      <c r="F7889" s="213">
        <v>718961</v>
      </c>
      <c r="G7889" s="213">
        <v>764549</v>
      </c>
      <c r="H7889" s="213">
        <v>835637</v>
      </c>
      <c r="I7889" s="213">
        <v>950695</v>
      </c>
      <c r="J7889" s="213">
        <v>1020296</v>
      </c>
      <c r="K7889" s="213">
        <v>833700</v>
      </c>
      <c r="L7889" s="213">
        <v>957625</v>
      </c>
      <c r="M7889" s="213">
        <v>1109948</v>
      </c>
      <c r="N7889" s="213">
        <v>1064168</v>
      </c>
      <c r="O7889" s="213">
        <v>1074502</v>
      </c>
      <c r="P7889" s="214">
        <v>1135258</v>
      </c>
    </row>
    <row r="7890" spans="1:16" x14ac:dyDescent="0.25">
      <c r="A7890" s="236" t="s">
        <v>1373</v>
      </c>
      <c r="B7890" s="237" t="s">
        <v>6549</v>
      </c>
      <c r="C7890" s="213">
        <v>2574799</v>
      </c>
      <c r="D7890" s="213">
        <v>2533747</v>
      </c>
      <c r="E7890" s="213">
        <v>2581556</v>
      </c>
      <c r="F7890" s="213">
        <v>3181552</v>
      </c>
      <c r="G7890" s="213">
        <v>3676317</v>
      </c>
      <c r="H7890" s="213">
        <v>4322697</v>
      </c>
      <c r="I7890" s="213">
        <v>5271763</v>
      </c>
      <c r="J7890" s="213">
        <v>6600309</v>
      </c>
      <c r="K7890" s="213">
        <v>3990165</v>
      </c>
      <c r="L7890" s="213">
        <v>6194854</v>
      </c>
      <c r="M7890" s="213">
        <v>7477083</v>
      </c>
      <c r="N7890" s="213">
        <v>7353925</v>
      </c>
      <c r="O7890" s="213">
        <v>7472081</v>
      </c>
      <c r="P7890" s="214">
        <v>7945644</v>
      </c>
    </row>
    <row r="7891" spans="1:16" x14ac:dyDescent="0.25">
      <c r="A7891" s="236" t="s">
        <v>2124</v>
      </c>
      <c r="B7891" s="237" t="s">
        <v>7102</v>
      </c>
      <c r="C7891" s="213">
        <v>166326</v>
      </c>
      <c r="D7891" s="213">
        <v>204033</v>
      </c>
      <c r="E7891" s="213">
        <v>206010</v>
      </c>
      <c r="F7891" s="213">
        <v>238851</v>
      </c>
      <c r="G7891" s="213">
        <v>265991</v>
      </c>
      <c r="H7891" s="213">
        <v>304833</v>
      </c>
      <c r="I7891" s="213">
        <v>332546</v>
      </c>
      <c r="J7891" s="213">
        <v>349541</v>
      </c>
      <c r="K7891" s="213">
        <v>300818</v>
      </c>
      <c r="L7891" s="213">
        <v>365832</v>
      </c>
      <c r="M7891" s="213">
        <v>395415</v>
      </c>
      <c r="N7891" s="213">
        <v>444340</v>
      </c>
      <c r="O7891" s="213">
        <v>486382</v>
      </c>
      <c r="P7891" s="214">
        <v>481814</v>
      </c>
    </row>
    <row r="7892" spans="1:16" x14ac:dyDescent="0.25">
      <c r="A7892" s="236" t="s">
        <v>2336</v>
      </c>
      <c r="B7892" s="237" t="s">
        <v>9250</v>
      </c>
      <c r="C7892" s="213">
        <v>194432</v>
      </c>
      <c r="D7892" s="213">
        <v>219455</v>
      </c>
      <c r="E7892" s="213">
        <v>262015</v>
      </c>
      <c r="F7892" s="213">
        <v>271750</v>
      </c>
      <c r="G7892" s="213">
        <v>275199</v>
      </c>
      <c r="H7892" s="213">
        <v>300271</v>
      </c>
      <c r="I7892" s="213">
        <v>332285</v>
      </c>
      <c r="J7892" s="213">
        <v>332485</v>
      </c>
      <c r="K7892" s="213">
        <v>252846</v>
      </c>
      <c r="L7892" s="213">
        <v>336545</v>
      </c>
      <c r="M7892" s="213">
        <v>434127</v>
      </c>
      <c r="N7892" s="213">
        <v>452526</v>
      </c>
      <c r="O7892" s="213">
        <v>497777</v>
      </c>
      <c r="P7892" s="214">
        <v>531802</v>
      </c>
    </row>
    <row r="7893" spans="1:16" x14ac:dyDescent="0.25">
      <c r="A7893" s="236" t="s">
        <v>2870</v>
      </c>
      <c r="B7893" s="237" t="s">
        <v>7226</v>
      </c>
      <c r="C7893" s="213">
        <v>143677</v>
      </c>
      <c r="D7893" s="213">
        <v>139689</v>
      </c>
      <c r="E7893" s="213">
        <v>149381</v>
      </c>
      <c r="F7893" s="213">
        <v>164366</v>
      </c>
      <c r="G7893" s="213">
        <v>171550</v>
      </c>
      <c r="H7893" s="213">
        <v>190326</v>
      </c>
      <c r="I7893" s="213">
        <v>227635</v>
      </c>
      <c r="J7893" s="213">
        <v>267965</v>
      </c>
      <c r="K7893" s="213">
        <v>179090</v>
      </c>
      <c r="L7893" s="213">
        <v>221406</v>
      </c>
      <c r="M7893" s="213">
        <v>174060</v>
      </c>
      <c r="N7893" s="213">
        <v>161827</v>
      </c>
      <c r="O7893" s="213">
        <v>184807</v>
      </c>
      <c r="P7893" s="214">
        <v>257051</v>
      </c>
    </row>
    <row r="7894" spans="1:16" x14ac:dyDescent="0.25">
      <c r="A7894" s="236" t="s">
        <v>1610</v>
      </c>
      <c r="B7894" s="237" t="s">
        <v>6550</v>
      </c>
      <c r="C7894" s="213">
        <v>315480</v>
      </c>
      <c r="D7894" s="213">
        <v>357406</v>
      </c>
      <c r="E7894" s="213">
        <v>420061</v>
      </c>
      <c r="F7894" s="213">
        <v>469278</v>
      </c>
      <c r="G7894" s="213">
        <v>480884</v>
      </c>
      <c r="H7894" s="213">
        <v>551510</v>
      </c>
      <c r="I7894" s="213">
        <v>640504</v>
      </c>
      <c r="J7894" s="213">
        <v>703714</v>
      </c>
      <c r="K7894" s="213">
        <v>605320</v>
      </c>
      <c r="L7894" s="213">
        <v>736729</v>
      </c>
      <c r="M7894" s="213">
        <v>942101</v>
      </c>
      <c r="N7894" s="213">
        <v>977592</v>
      </c>
      <c r="O7894" s="213">
        <v>1012345</v>
      </c>
      <c r="P7894" s="214">
        <v>1090294</v>
      </c>
    </row>
    <row r="7895" spans="1:16" x14ac:dyDescent="0.25">
      <c r="A7895" s="236" t="s">
        <v>2782</v>
      </c>
      <c r="B7895" s="237" t="s">
        <v>7227</v>
      </c>
      <c r="C7895" s="213">
        <v>222996</v>
      </c>
      <c r="D7895" s="213">
        <v>199159</v>
      </c>
      <c r="E7895" s="213">
        <v>207501</v>
      </c>
      <c r="F7895" s="213">
        <v>232260</v>
      </c>
      <c r="G7895" s="213">
        <v>228595</v>
      </c>
      <c r="H7895" s="213">
        <v>260611</v>
      </c>
      <c r="I7895" s="213">
        <v>314656</v>
      </c>
      <c r="J7895" s="213">
        <v>330888</v>
      </c>
      <c r="K7895" s="213">
        <v>274165</v>
      </c>
      <c r="L7895" s="213">
        <v>346893</v>
      </c>
      <c r="M7895" s="213">
        <v>430507</v>
      </c>
      <c r="N7895" s="213">
        <v>417981</v>
      </c>
      <c r="O7895" s="213">
        <v>443160</v>
      </c>
      <c r="P7895" s="214">
        <v>466171</v>
      </c>
    </row>
    <row r="7896" spans="1:16" x14ac:dyDescent="0.25">
      <c r="A7896" s="236" t="s">
        <v>2739</v>
      </c>
      <c r="B7896" s="237" t="s">
        <v>8886</v>
      </c>
      <c r="C7896" s="213">
        <v>68437</v>
      </c>
      <c r="D7896" s="213">
        <v>72558</v>
      </c>
      <c r="E7896" s="213">
        <v>82684</v>
      </c>
      <c r="F7896" s="213">
        <v>105819</v>
      </c>
      <c r="G7896" s="213">
        <v>102929</v>
      </c>
      <c r="H7896" s="213">
        <v>124397</v>
      </c>
      <c r="I7896" s="213">
        <v>132949</v>
      </c>
      <c r="J7896" s="213">
        <v>153708</v>
      </c>
      <c r="K7896" s="213">
        <v>120300</v>
      </c>
      <c r="L7896" s="213">
        <v>156923</v>
      </c>
      <c r="M7896" s="213">
        <v>175985</v>
      </c>
      <c r="N7896" s="213">
        <v>169107</v>
      </c>
      <c r="O7896" s="213">
        <v>173260</v>
      </c>
      <c r="P7896" s="214">
        <v>184411</v>
      </c>
    </row>
    <row r="7897" spans="1:16" x14ac:dyDescent="0.25">
      <c r="A7897" s="236" t="s">
        <v>1369</v>
      </c>
      <c r="B7897" s="237" t="s">
        <v>6073</v>
      </c>
      <c r="C7897" s="213">
        <v>1064488</v>
      </c>
      <c r="D7897" s="213">
        <v>1010519</v>
      </c>
      <c r="E7897" s="213">
        <v>1131113</v>
      </c>
      <c r="F7897" s="213">
        <v>1311393</v>
      </c>
      <c r="G7897" s="213">
        <v>1336940</v>
      </c>
      <c r="H7897" s="213">
        <v>1390244</v>
      </c>
      <c r="I7897" s="213">
        <v>1653236</v>
      </c>
      <c r="J7897" s="213">
        <v>2095587</v>
      </c>
      <c r="K7897" s="213">
        <v>1737346</v>
      </c>
      <c r="L7897" s="213">
        <v>2283472</v>
      </c>
      <c r="M7897" s="213">
        <v>2741542</v>
      </c>
      <c r="N7897" s="213">
        <v>2548746</v>
      </c>
      <c r="O7897" s="213">
        <v>2695101</v>
      </c>
      <c r="P7897" s="214">
        <v>2904991</v>
      </c>
    </row>
    <row r="7898" spans="1:16" x14ac:dyDescent="0.25">
      <c r="A7898" s="236" t="s">
        <v>1623</v>
      </c>
      <c r="B7898" s="237" t="s">
        <v>5851</v>
      </c>
      <c r="C7898" s="213">
        <v>1045450</v>
      </c>
      <c r="D7898" s="213">
        <v>1278241</v>
      </c>
      <c r="E7898" s="213">
        <v>1264506</v>
      </c>
      <c r="F7898" s="213">
        <v>1382396</v>
      </c>
      <c r="G7898" s="213">
        <v>1363097</v>
      </c>
      <c r="H7898" s="213">
        <v>1678163</v>
      </c>
      <c r="I7898" s="213">
        <v>1228919</v>
      </c>
      <c r="J7898" s="213">
        <v>1538167</v>
      </c>
      <c r="K7898" s="213">
        <v>1406515</v>
      </c>
      <c r="L7898" s="213">
        <v>1805307</v>
      </c>
      <c r="M7898" s="213">
        <v>2019364</v>
      </c>
      <c r="N7898" s="213">
        <v>2068379</v>
      </c>
      <c r="O7898" s="213">
        <v>2159285</v>
      </c>
      <c r="P7898" s="214">
        <v>2115465</v>
      </c>
    </row>
    <row r="7899" spans="1:16" x14ac:dyDescent="0.25">
      <c r="A7899" s="236" t="s">
        <v>3040</v>
      </c>
      <c r="B7899" s="237" t="s">
        <v>6121</v>
      </c>
      <c r="C7899" s="213">
        <v>75998</v>
      </c>
      <c r="D7899" s="213">
        <v>86711</v>
      </c>
      <c r="E7899" s="213">
        <v>146886</v>
      </c>
      <c r="F7899" s="213">
        <v>144140</v>
      </c>
      <c r="G7899" s="213">
        <v>204648</v>
      </c>
      <c r="H7899" s="213">
        <v>221936</v>
      </c>
      <c r="I7899" s="213">
        <v>234323</v>
      </c>
      <c r="J7899" s="213">
        <v>120358</v>
      </c>
      <c r="K7899" s="213">
        <v>89863</v>
      </c>
      <c r="L7899" s="213">
        <v>155386</v>
      </c>
      <c r="M7899" s="213">
        <v>163596</v>
      </c>
      <c r="N7899" s="213">
        <v>147852</v>
      </c>
      <c r="O7899" s="213">
        <v>159345</v>
      </c>
      <c r="P7899" s="214">
        <v>171897</v>
      </c>
    </row>
    <row r="7900" spans="1:16" x14ac:dyDescent="0.25">
      <c r="A7900" s="236" t="s">
        <v>2546</v>
      </c>
      <c r="B7900" s="237" t="s">
        <v>7228</v>
      </c>
      <c r="C7900" s="213">
        <v>299359</v>
      </c>
      <c r="D7900" s="213">
        <v>303910</v>
      </c>
      <c r="E7900" s="213">
        <v>339456</v>
      </c>
      <c r="F7900" s="213">
        <v>379037</v>
      </c>
      <c r="G7900" s="213">
        <v>413163</v>
      </c>
      <c r="H7900" s="213">
        <v>445102</v>
      </c>
      <c r="I7900" s="213">
        <v>501431</v>
      </c>
      <c r="J7900" s="213">
        <v>525782</v>
      </c>
      <c r="K7900" s="213">
        <v>446285</v>
      </c>
      <c r="L7900" s="213">
        <v>563595</v>
      </c>
      <c r="M7900" s="213">
        <v>662800</v>
      </c>
      <c r="N7900" s="213">
        <v>692549</v>
      </c>
      <c r="O7900" s="213">
        <v>744033</v>
      </c>
      <c r="P7900" s="214">
        <v>869029</v>
      </c>
    </row>
    <row r="7901" spans="1:16" x14ac:dyDescent="0.25">
      <c r="A7901" s="236" t="s">
        <v>2698</v>
      </c>
      <c r="B7901" s="237" t="s">
        <v>7103</v>
      </c>
      <c r="C7901" s="213">
        <v>127633</v>
      </c>
      <c r="D7901" s="213">
        <v>136108</v>
      </c>
      <c r="E7901" s="213">
        <v>145684</v>
      </c>
      <c r="F7901" s="213">
        <v>177862</v>
      </c>
      <c r="G7901" s="213">
        <v>186247</v>
      </c>
      <c r="H7901" s="213">
        <v>206468</v>
      </c>
      <c r="I7901" s="213">
        <v>224561</v>
      </c>
      <c r="J7901" s="213">
        <v>213504</v>
      </c>
      <c r="K7901" s="213">
        <v>156147</v>
      </c>
      <c r="L7901" s="213">
        <v>186736</v>
      </c>
      <c r="M7901" s="213">
        <v>216315</v>
      </c>
      <c r="N7901" s="213">
        <v>212101</v>
      </c>
      <c r="O7901" s="213">
        <v>214515</v>
      </c>
      <c r="P7901" s="214">
        <v>233548</v>
      </c>
    </row>
    <row r="7902" spans="1:16" x14ac:dyDescent="0.25">
      <c r="A7902" s="236" t="s">
        <v>3176</v>
      </c>
      <c r="B7902" s="237" t="s">
        <v>6051</v>
      </c>
      <c r="C7902" s="213">
        <v>42689</v>
      </c>
      <c r="D7902" s="213">
        <v>44819</v>
      </c>
      <c r="E7902" s="213">
        <v>49423</v>
      </c>
      <c r="F7902" s="213">
        <v>54343</v>
      </c>
      <c r="G7902" s="213">
        <v>57102</v>
      </c>
      <c r="H7902" s="213">
        <v>58405</v>
      </c>
      <c r="I7902" s="213">
        <v>74540</v>
      </c>
      <c r="J7902" s="213">
        <v>80480</v>
      </c>
      <c r="K7902" s="213">
        <v>46104</v>
      </c>
      <c r="L7902" s="213">
        <v>51930</v>
      </c>
      <c r="M7902" s="213">
        <v>67108</v>
      </c>
      <c r="N7902" s="213">
        <v>59413</v>
      </c>
      <c r="O7902" s="213">
        <v>60712</v>
      </c>
      <c r="P7902" s="214">
        <v>61776</v>
      </c>
    </row>
    <row r="7903" spans="1:16" x14ac:dyDescent="0.25">
      <c r="A7903" s="236" t="s">
        <v>2130</v>
      </c>
      <c r="B7903" s="237" t="s">
        <v>5982</v>
      </c>
      <c r="C7903" s="213">
        <v>578192</v>
      </c>
      <c r="D7903" s="213">
        <v>569104</v>
      </c>
      <c r="E7903" s="213">
        <v>622249</v>
      </c>
      <c r="F7903" s="213">
        <v>770859</v>
      </c>
      <c r="G7903" s="213">
        <v>918666</v>
      </c>
      <c r="H7903" s="213">
        <v>942864</v>
      </c>
      <c r="I7903" s="213">
        <v>1062512</v>
      </c>
      <c r="J7903" s="213">
        <v>1070995</v>
      </c>
      <c r="K7903" s="213">
        <v>735613</v>
      </c>
      <c r="L7903" s="213">
        <v>917938</v>
      </c>
      <c r="M7903" s="213">
        <v>1221950</v>
      </c>
      <c r="N7903" s="213">
        <v>1212942</v>
      </c>
      <c r="O7903" s="213">
        <v>1194052</v>
      </c>
      <c r="P7903" s="214">
        <v>1261648</v>
      </c>
    </row>
    <row r="7904" spans="1:16" x14ac:dyDescent="0.25">
      <c r="A7904" s="236" t="s">
        <v>3728</v>
      </c>
      <c r="B7904" s="237" t="s">
        <v>6885</v>
      </c>
      <c r="C7904" s="213">
        <v>35682</v>
      </c>
      <c r="D7904" s="213">
        <v>38017</v>
      </c>
      <c r="E7904" s="213">
        <v>36287</v>
      </c>
      <c r="F7904" s="213">
        <v>41532</v>
      </c>
      <c r="G7904" s="213">
        <v>36454</v>
      </c>
      <c r="H7904" s="213">
        <v>35182</v>
      </c>
      <c r="I7904" s="213">
        <v>42796</v>
      </c>
      <c r="J7904" s="213">
        <v>43637</v>
      </c>
      <c r="K7904" s="213">
        <v>28006</v>
      </c>
      <c r="L7904" s="213">
        <v>33612</v>
      </c>
      <c r="M7904" s="213">
        <v>38168</v>
      </c>
      <c r="N7904" s="213">
        <v>35099</v>
      </c>
      <c r="O7904" s="213">
        <v>39296</v>
      </c>
      <c r="P7904" s="214">
        <v>44940</v>
      </c>
    </row>
    <row r="7905" spans="1:16" x14ac:dyDescent="0.25">
      <c r="A7905" s="236" t="s">
        <v>1324</v>
      </c>
      <c r="B7905" s="237" t="s">
        <v>6551</v>
      </c>
      <c r="C7905" s="213">
        <v>634076</v>
      </c>
      <c r="D7905" s="213">
        <v>679558</v>
      </c>
      <c r="E7905" s="213">
        <v>765643</v>
      </c>
      <c r="F7905" s="213">
        <v>870543</v>
      </c>
      <c r="G7905" s="213">
        <v>974980</v>
      </c>
      <c r="H7905" s="213">
        <v>1051730</v>
      </c>
      <c r="I7905" s="213">
        <v>1202910</v>
      </c>
      <c r="J7905" s="213">
        <v>1196421</v>
      </c>
      <c r="K7905" s="213">
        <v>1082808</v>
      </c>
      <c r="L7905" s="213">
        <v>1360236</v>
      </c>
      <c r="M7905" s="213">
        <v>1387198</v>
      </c>
      <c r="N7905" s="213">
        <v>1410123</v>
      </c>
      <c r="O7905" s="213">
        <v>1538396</v>
      </c>
      <c r="P7905" s="214">
        <v>1540924</v>
      </c>
    </row>
    <row r="7906" spans="1:16" x14ac:dyDescent="0.25">
      <c r="A7906" s="236" t="s">
        <v>1189</v>
      </c>
      <c r="B7906" s="237" t="s">
        <v>5837</v>
      </c>
      <c r="C7906" s="213">
        <v>424380</v>
      </c>
      <c r="D7906" s="213">
        <v>440733</v>
      </c>
      <c r="E7906" s="213">
        <v>472569</v>
      </c>
      <c r="F7906" s="213">
        <v>652492</v>
      </c>
      <c r="G7906" s="213">
        <v>660782</v>
      </c>
      <c r="H7906" s="213">
        <v>732757</v>
      </c>
      <c r="I7906" s="213">
        <v>815961</v>
      </c>
      <c r="J7906" s="213">
        <v>864905</v>
      </c>
      <c r="K7906" s="213">
        <v>751392</v>
      </c>
      <c r="L7906" s="213">
        <v>894642</v>
      </c>
      <c r="M7906" s="213">
        <v>1061007</v>
      </c>
      <c r="N7906" s="213">
        <v>1140164</v>
      </c>
      <c r="O7906" s="213">
        <v>1122850</v>
      </c>
      <c r="P7906" s="214">
        <v>1121470</v>
      </c>
    </row>
    <row r="7907" spans="1:16" x14ac:dyDescent="0.25">
      <c r="A7907" s="236" t="s">
        <v>2529</v>
      </c>
      <c r="B7907" s="237" t="s">
        <v>7609</v>
      </c>
      <c r="C7907" s="213">
        <v>1171434</v>
      </c>
      <c r="D7907" s="213">
        <v>1310879</v>
      </c>
      <c r="E7907" s="213">
        <v>1600273</v>
      </c>
      <c r="F7907" s="213">
        <v>1977613</v>
      </c>
      <c r="G7907" s="213">
        <v>2121831</v>
      </c>
      <c r="H7907" s="213">
        <v>2356277</v>
      </c>
      <c r="I7907" s="213">
        <v>2784811</v>
      </c>
      <c r="J7907" s="213">
        <v>2863158</v>
      </c>
      <c r="K7907" s="213">
        <v>2145849</v>
      </c>
      <c r="L7907" s="213">
        <v>2658188</v>
      </c>
      <c r="M7907" s="213">
        <v>3047683</v>
      </c>
      <c r="N7907" s="213">
        <v>3088008</v>
      </c>
      <c r="O7907" s="213">
        <v>3315175</v>
      </c>
      <c r="P7907" s="214">
        <v>3555032</v>
      </c>
    </row>
    <row r="7908" spans="1:16" x14ac:dyDescent="0.25">
      <c r="A7908" s="236" t="s">
        <v>2673</v>
      </c>
      <c r="B7908" s="237" t="s">
        <v>6552</v>
      </c>
      <c r="C7908" s="213">
        <v>193943</v>
      </c>
      <c r="D7908" s="213">
        <v>194009</v>
      </c>
      <c r="E7908" s="213">
        <v>190120</v>
      </c>
      <c r="F7908" s="213">
        <v>219875</v>
      </c>
      <c r="G7908" s="213">
        <v>234445</v>
      </c>
      <c r="H7908" s="213">
        <v>270612</v>
      </c>
      <c r="I7908" s="213">
        <v>320408</v>
      </c>
      <c r="J7908" s="213">
        <v>325776</v>
      </c>
      <c r="K7908" s="213">
        <v>264240</v>
      </c>
      <c r="L7908" s="213">
        <v>325728</v>
      </c>
      <c r="M7908" s="213">
        <v>368845</v>
      </c>
      <c r="N7908" s="213">
        <v>434150</v>
      </c>
      <c r="O7908" s="213">
        <v>537312</v>
      </c>
      <c r="P7908" s="214">
        <v>566332</v>
      </c>
    </row>
    <row r="7909" spans="1:16" x14ac:dyDescent="0.25">
      <c r="A7909" s="236" t="s">
        <v>550</v>
      </c>
      <c r="B7909" s="237" t="s">
        <v>6311</v>
      </c>
      <c r="C7909" s="213">
        <v>1536309</v>
      </c>
      <c r="D7909" s="213">
        <v>1547834</v>
      </c>
      <c r="E7909" s="213">
        <v>1741379</v>
      </c>
      <c r="F7909" s="213">
        <v>2226631</v>
      </c>
      <c r="G7909" s="213">
        <v>2545877</v>
      </c>
      <c r="H7909" s="213">
        <v>2837229</v>
      </c>
      <c r="I7909" s="213">
        <v>3357127</v>
      </c>
      <c r="J7909" s="213">
        <v>3507040</v>
      </c>
      <c r="K7909" s="213">
        <v>2913922</v>
      </c>
      <c r="L7909" s="213">
        <v>3409848</v>
      </c>
      <c r="M7909" s="213">
        <v>3740265</v>
      </c>
      <c r="N7909" s="213">
        <v>3743861</v>
      </c>
      <c r="O7909" s="213">
        <v>3962298</v>
      </c>
      <c r="P7909" s="214">
        <v>4289847</v>
      </c>
    </row>
    <row r="7910" spans="1:16" x14ac:dyDescent="0.25">
      <c r="A7910" s="236" t="s">
        <v>2188</v>
      </c>
      <c r="B7910" s="237" t="s">
        <v>9004</v>
      </c>
      <c r="C7910" s="213">
        <v>40928</v>
      </c>
      <c r="D7910" s="213">
        <v>40448</v>
      </c>
      <c r="E7910" s="213">
        <v>41208</v>
      </c>
      <c r="F7910" s="213">
        <v>48641</v>
      </c>
      <c r="G7910" s="213">
        <v>59433</v>
      </c>
      <c r="H7910" s="213">
        <v>76708</v>
      </c>
      <c r="I7910" s="213">
        <v>86834</v>
      </c>
      <c r="J7910" s="213">
        <v>106823</v>
      </c>
      <c r="K7910" s="213">
        <v>72177</v>
      </c>
      <c r="L7910" s="213">
        <v>91648</v>
      </c>
      <c r="M7910" s="213">
        <v>96647</v>
      </c>
      <c r="N7910" s="213">
        <v>92494</v>
      </c>
      <c r="O7910" s="213">
        <v>87195</v>
      </c>
      <c r="P7910" s="214">
        <v>100527</v>
      </c>
    </row>
    <row r="7911" spans="1:16" x14ac:dyDescent="0.25">
      <c r="A7911" s="236" t="s">
        <v>2359</v>
      </c>
      <c r="B7911" s="237" t="s">
        <v>7610</v>
      </c>
      <c r="C7911" s="213">
        <v>1110030</v>
      </c>
      <c r="D7911" s="213">
        <v>1320065</v>
      </c>
      <c r="E7911" s="213">
        <v>1537947</v>
      </c>
      <c r="F7911" s="213">
        <v>1925227</v>
      </c>
      <c r="G7911" s="213">
        <v>1983284</v>
      </c>
      <c r="H7911" s="213">
        <v>2309839</v>
      </c>
      <c r="I7911" s="213">
        <v>2603489</v>
      </c>
      <c r="J7911" s="213">
        <v>2532677</v>
      </c>
      <c r="K7911" s="213">
        <v>1975402</v>
      </c>
      <c r="L7911" s="213">
        <v>2384825</v>
      </c>
      <c r="M7911" s="213">
        <v>2662489</v>
      </c>
      <c r="N7911" s="213">
        <v>2732048</v>
      </c>
      <c r="O7911" s="213">
        <v>2874927</v>
      </c>
      <c r="P7911" s="214">
        <v>3006351</v>
      </c>
    </row>
    <row r="7912" spans="1:16" x14ac:dyDescent="0.25">
      <c r="A7912" s="236" t="s">
        <v>2261</v>
      </c>
      <c r="B7912" s="237" t="s">
        <v>8090</v>
      </c>
      <c r="C7912" s="213">
        <v>196418</v>
      </c>
      <c r="D7912" s="213">
        <v>197867</v>
      </c>
      <c r="E7912" s="213">
        <v>218596</v>
      </c>
      <c r="F7912" s="213">
        <v>267337</v>
      </c>
      <c r="G7912" s="213">
        <v>274030</v>
      </c>
      <c r="H7912" s="213">
        <v>313042</v>
      </c>
      <c r="I7912" s="213">
        <v>393356</v>
      </c>
      <c r="J7912" s="213">
        <v>412361</v>
      </c>
      <c r="K7912" s="213">
        <v>349939</v>
      </c>
      <c r="L7912" s="213">
        <v>414475</v>
      </c>
      <c r="M7912" s="213">
        <v>462459</v>
      </c>
      <c r="N7912" s="213">
        <v>443816</v>
      </c>
      <c r="O7912" s="213">
        <v>447170</v>
      </c>
      <c r="P7912" s="214">
        <v>436097</v>
      </c>
    </row>
    <row r="7913" spans="1:16" x14ac:dyDescent="0.25">
      <c r="A7913" s="236" t="s">
        <v>913</v>
      </c>
      <c r="B7913" s="237" t="s">
        <v>6312</v>
      </c>
      <c r="C7913" s="213">
        <v>1608843</v>
      </c>
      <c r="D7913" s="213">
        <v>1710983</v>
      </c>
      <c r="E7913" s="213">
        <v>1925138</v>
      </c>
      <c r="F7913" s="213">
        <v>2299668</v>
      </c>
      <c r="G7913" s="213">
        <v>2584250</v>
      </c>
      <c r="H7913" s="213">
        <v>3040224</v>
      </c>
      <c r="I7913" s="213">
        <v>3427946</v>
      </c>
      <c r="J7913" s="213">
        <v>3742875</v>
      </c>
      <c r="K7913" s="213">
        <v>2922318</v>
      </c>
      <c r="L7913" s="213">
        <v>3606793</v>
      </c>
      <c r="M7913" s="213">
        <v>4138313</v>
      </c>
      <c r="N7913" s="213">
        <v>4073003</v>
      </c>
      <c r="O7913" s="213">
        <v>4526341</v>
      </c>
      <c r="P7913" s="214">
        <v>4976094</v>
      </c>
    </row>
    <row r="7914" spans="1:16" x14ac:dyDescent="0.25">
      <c r="A7914" s="236" t="s">
        <v>1001</v>
      </c>
      <c r="B7914" s="237" t="s">
        <v>5987</v>
      </c>
      <c r="C7914" s="213">
        <v>2535034</v>
      </c>
      <c r="D7914" s="213">
        <v>2639165</v>
      </c>
      <c r="E7914" s="213">
        <v>2571097</v>
      </c>
      <c r="F7914" s="213">
        <v>2675712</v>
      </c>
      <c r="G7914" s="213">
        <v>3119351</v>
      </c>
      <c r="H7914" s="213">
        <v>3284074</v>
      </c>
      <c r="I7914" s="213">
        <v>3539255</v>
      </c>
      <c r="J7914" s="213">
        <v>3333927</v>
      </c>
      <c r="K7914" s="213">
        <v>2511880</v>
      </c>
      <c r="L7914" s="213">
        <v>3360975</v>
      </c>
      <c r="M7914" s="213">
        <v>4154192</v>
      </c>
      <c r="N7914" s="213">
        <v>4281751</v>
      </c>
      <c r="O7914" s="213">
        <v>4793659</v>
      </c>
      <c r="P7914" s="214">
        <v>5283996</v>
      </c>
    </row>
    <row r="7915" spans="1:16" x14ac:dyDescent="0.25">
      <c r="A7915" s="236" t="s">
        <v>946</v>
      </c>
      <c r="B7915" s="237" t="s">
        <v>6886</v>
      </c>
      <c r="C7915" s="213">
        <v>2205845</v>
      </c>
      <c r="D7915" s="213">
        <v>2526676</v>
      </c>
      <c r="E7915" s="213">
        <v>2979309</v>
      </c>
      <c r="F7915" s="213">
        <v>3626708</v>
      </c>
      <c r="G7915" s="213">
        <v>4258435</v>
      </c>
      <c r="H7915" s="213">
        <v>5075256</v>
      </c>
      <c r="I7915" s="213">
        <v>5864712</v>
      </c>
      <c r="J7915" s="213">
        <v>6145962</v>
      </c>
      <c r="K7915" s="213">
        <v>4448642</v>
      </c>
      <c r="L7915" s="213">
        <v>4980436</v>
      </c>
      <c r="M7915" s="213">
        <v>5568091</v>
      </c>
      <c r="N7915" s="213">
        <v>5499951</v>
      </c>
      <c r="O7915" s="213">
        <v>5952801</v>
      </c>
      <c r="P7915" s="214">
        <v>6356012</v>
      </c>
    </row>
    <row r="7916" spans="1:16" x14ac:dyDescent="0.25">
      <c r="A7916" s="236" t="s">
        <v>1221</v>
      </c>
      <c r="B7916" s="237" t="s">
        <v>8887</v>
      </c>
      <c r="C7916" s="213">
        <v>1864568</v>
      </c>
      <c r="D7916" s="213">
        <v>2164982</v>
      </c>
      <c r="E7916" s="213">
        <v>2669774</v>
      </c>
      <c r="F7916" s="213">
        <v>3500482</v>
      </c>
      <c r="G7916" s="213">
        <v>3849053</v>
      </c>
      <c r="H7916" s="213">
        <v>4480435</v>
      </c>
      <c r="I7916" s="213">
        <v>5243789</v>
      </c>
      <c r="J7916" s="213">
        <v>5441316</v>
      </c>
      <c r="K7916" s="213">
        <v>4135537</v>
      </c>
      <c r="L7916" s="213">
        <v>4856301</v>
      </c>
      <c r="M7916" s="213">
        <v>5745248</v>
      </c>
      <c r="N7916" s="213">
        <v>6010108</v>
      </c>
      <c r="O7916" s="213">
        <v>6457132</v>
      </c>
      <c r="P7916" s="214">
        <v>7086660</v>
      </c>
    </row>
    <row r="7917" spans="1:16" x14ac:dyDescent="0.25">
      <c r="A7917" s="236" t="s">
        <v>566</v>
      </c>
      <c r="B7917" s="237" t="s">
        <v>8273</v>
      </c>
      <c r="C7917" s="213">
        <v>1028055</v>
      </c>
      <c r="D7917" s="213">
        <v>1131322</v>
      </c>
      <c r="E7917" s="213">
        <v>1293964</v>
      </c>
      <c r="F7917" s="213">
        <v>1603888</v>
      </c>
      <c r="G7917" s="213">
        <v>1845062</v>
      </c>
      <c r="H7917" s="213">
        <v>2206859</v>
      </c>
      <c r="I7917" s="213">
        <v>2557678</v>
      </c>
      <c r="J7917" s="213">
        <v>2798773</v>
      </c>
      <c r="K7917" s="213">
        <v>2039385</v>
      </c>
      <c r="L7917" s="213">
        <v>2419029</v>
      </c>
      <c r="M7917" s="213">
        <v>2816427</v>
      </c>
      <c r="N7917" s="213">
        <v>2586266</v>
      </c>
      <c r="O7917" s="213">
        <v>2903270</v>
      </c>
      <c r="P7917" s="214">
        <v>2892012</v>
      </c>
    </row>
    <row r="7918" spans="1:16" x14ac:dyDescent="0.25">
      <c r="A7918" s="236" t="s">
        <v>846</v>
      </c>
      <c r="B7918" s="237" t="s">
        <v>7231</v>
      </c>
      <c r="C7918" s="213">
        <v>285623</v>
      </c>
      <c r="D7918" s="213">
        <v>314926</v>
      </c>
      <c r="E7918" s="213">
        <v>354586</v>
      </c>
      <c r="F7918" s="213">
        <v>455944</v>
      </c>
      <c r="G7918" s="213">
        <v>569523</v>
      </c>
      <c r="H7918" s="213">
        <v>698764</v>
      </c>
      <c r="I7918" s="213">
        <v>891002</v>
      </c>
      <c r="J7918" s="213">
        <v>942347</v>
      </c>
      <c r="K7918" s="213">
        <v>919215</v>
      </c>
      <c r="L7918" s="213">
        <v>1076261</v>
      </c>
      <c r="M7918" s="213">
        <v>1277401</v>
      </c>
      <c r="N7918" s="213">
        <v>1383021</v>
      </c>
      <c r="O7918" s="213">
        <v>1508243</v>
      </c>
      <c r="P7918" s="214">
        <v>1669659</v>
      </c>
    </row>
    <row r="7919" spans="1:16" x14ac:dyDescent="0.25">
      <c r="A7919" s="236" t="s">
        <v>2266</v>
      </c>
      <c r="B7919" s="237" t="s">
        <v>6553</v>
      </c>
      <c r="C7919" s="213">
        <v>546815</v>
      </c>
      <c r="D7919" s="213">
        <v>602499</v>
      </c>
      <c r="E7919" s="213">
        <v>747629</v>
      </c>
      <c r="F7919" s="213">
        <v>891144</v>
      </c>
      <c r="G7919" s="213">
        <v>920290</v>
      </c>
      <c r="H7919" s="213">
        <v>1057101</v>
      </c>
      <c r="I7919" s="213">
        <v>1255690</v>
      </c>
      <c r="J7919" s="213">
        <v>1339927</v>
      </c>
      <c r="K7919" s="213">
        <v>1100607</v>
      </c>
      <c r="L7919" s="213">
        <v>1083582</v>
      </c>
      <c r="M7919" s="213">
        <v>1183754</v>
      </c>
      <c r="N7919" s="213">
        <v>1150209</v>
      </c>
      <c r="O7919" s="213">
        <v>1200064</v>
      </c>
      <c r="P7919" s="214">
        <v>1273382</v>
      </c>
    </row>
    <row r="7920" spans="1:16" x14ac:dyDescent="0.25">
      <c r="A7920" s="236" t="s">
        <v>832</v>
      </c>
      <c r="B7920" s="237" t="s">
        <v>9006</v>
      </c>
      <c r="C7920" s="213">
        <v>392714</v>
      </c>
      <c r="D7920" s="213">
        <v>439219</v>
      </c>
      <c r="E7920" s="213">
        <v>506001</v>
      </c>
      <c r="F7920" s="213">
        <v>604751</v>
      </c>
      <c r="G7920" s="213">
        <v>703166</v>
      </c>
      <c r="H7920" s="213">
        <v>854163</v>
      </c>
      <c r="I7920" s="213">
        <v>987834</v>
      </c>
      <c r="J7920" s="213">
        <v>1096904</v>
      </c>
      <c r="K7920" s="213">
        <v>877311</v>
      </c>
      <c r="L7920" s="213">
        <v>925439</v>
      </c>
      <c r="M7920" s="213">
        <v>989479</v>
      </c>
      <c r="N7920" s="213">
        <v>1077706</v>
      </c>
      <c r="O7920" s="213">
        <v>1174313</v>
      </c>
      <c r="P7920" s="214">
        <v>1116603</v>
      </c>
    </row>
    <row r="7921" spans="1:16" x14ac:dyDescent="0.25">
      <c r="A7921" s="236" t="s">
        <v>1204</v>
      </c>
      <c r="B7921" s="237" t="s">
        <v>6313</v>
      </c>
      <c r="C7921" s="213">
        <v>131482</v>
      </c>
      <c r="D7921" s="213">
        <v>121521</v>
      </c>
      <c r="E7921" s="213">
        <v>140802</v>
      </c>
      <c r="F7921" s="213">
        <v>152615</v>
      </c>
      <c r="G7921" s="213">
        <v>193079</v>
      </c>
      <c r="H7921" s="213">
        <v>184084</v>
      </c>
      <c r="I7921" s="213">
        <v>222964</v>
      </c>
      <c r="J7921" s="213">
        <v>250597</v>
      </c>
      <c r="K7921" s="213">
        <v>194573</v>
      </c>
      <c r="L7921" s="213">
        <v>189545</v>
      </c>
      <c r="M7921" s="213">
        <v>204799</v>
      </c>
      <c r="N7921" s="213">
        <v>229136</v>
      </c>
      <c r="O7921" s="213">
        <v>230139</v>
      </c>
      <c r="P7921" s="214">
        <v>240046</v>
      </c>
    </row>
    <row r="7922" spans="1:16" x14ac:dyDescent="0.25">
      <c r="A7922" s="236" t="s">
        <v>2746</v>
      </c>
      <c r="B7922" s="237" t="s">
        <v>5388</v>
      </c>
      <c r="C7922" s="213">
        <v>202452</v>
      </c>
      <c r="D7922" s="213">
        <v>210227</v>
      </c>
      <c r="E7922" s="213">
        <v>214508</v>
      </c>
      <c r="F7922" s="213">
        <v>259016</v>
      </c>
      <c r="G7922" s="213">
        <v>256210</v>
      </c>
      <c r="H7922" s="213">
        <v>318487</v>
      </c>
      <c r="I7922" s="213">
        <v>355977</v>
      </c>
      <c r="J7922" s="213">
        <v>395961</v>
      </c>
      <c r="K7922" s="213">
        <v>264091</v>
      </c>
      <c r="L7922" s="213">
        <v>285814</v>
      </c>
      <c r="M7922" s="213">
        <v>295556</v>
      </c>
      <c r="N7922" s="213">
        <v>272395</v>
      </c>
      <c r="O7922" s="213">
        <v>266982</v>
      </c>
      <c r="P7922" s="214">
        <v>265936</v>
      </c>
    </row>
    <row r="7923" spans="1:16" x14ac:dyDescent="0.25">
      <c r="A7923" s="236" t="s">
        <v>2719</v>
      </c>
      <c r="B7923" s="237" t="s">
        <v>8888</v>
      </c>
      <c r="C7923" s="213">
        <v>156266</v>
      </c>
      <c r="D7923" s="213">
        <v>156774</v>
      </c>
      <c r="E7923" s="213">
        <v>168908</v>
      </c>
      <c r="F7923" s="213">
        <v>191532</v>
      </c>
      <c r="G7923" s="213">
        <v>189347</v>
      </c>
      <c r="H7923" s="213">
        <v>216249</v>
      </c>
      <c r="I7923" s="213">
        <v>225401</v>
      </c>
      <c r="J7923" s="213">
        <v>249545</v>
      </c>
      <c r="K7923" s="213">
        <v>196747</v>
      </c>
      <c r="L7923" s="213">
        <v>246044</v>
      </c>
      <c r="M7923" s="213">
        <v>281812</v>
      </c>
      <c r="N7923" s="213">
        <v>291948</v>
      </c>
      <c r="O7923" s="213">
        <v>299222</v>
      </c>
      <c r="P7923" s="214">
        <v>343482</v>
      </c>
    </row>
    <row r="7924" spans="1:16" x14ac:dyDescent="0.25">
      <c r="A7924" s="236" t="s">
        <v>3766</v>
      </c>
      <c r="B7924" s="237" t="s">
        <v>6120</v>
      </c>
      <c r="C7924" s="213">
        <v>67060</v>
      </c>
      <c r="D7924" s="213">
        <v>72253</v>
      </c>
      <c r="E7924" s="213">
        <v>83065</v>
      </c>
      <c r="F7924" s="213">
        <v>112846</v>
      </c>
      <c r="G7924" s="213">
        <v>98055</v>
      </c>
      <c r="H7924" s="213">
        <v>88567</v>
      </c>
      <c r="I7924" s="213">
        <v>98462</v>
      </c>
      <c r="J7924" s="213">
        <v>74613</v>
      </c>
      <c r="K7924" s="213">
        <v>59413</v>
      </c>
      <c r="L7924" s="213">
        <v>68941</v>
      </c>
      <c r="M7924" s="213">
        <v>78161</v>
      </c>
      <c r="N7924" s="213">
        <v>94038</v>
      </c>
      <c r="O7924" s="213">
        <v>103002</v>
      </c>
      <c r="P7924" s="214">
        <v>133144</v>
      </c>
    </row>
    <row r="7925" spans="1:16" x14ac:dyDescent="0.25">
      <c r="A7925" s="236" t="s">
        <v>2290</v>
      </c>
      <c r="B7925" s="237" t="s">
        <v>6082</v>
      </c>
      <c r="C7925" s="213">
        <v>535427</v>
      </c>
      <c r="D7925" s="213">
        <v>595424</v>
      </c>
      <c r="E7925" s="213">
        <v>657548</v>
      </c>
      <c r="F7925" s="213">
        <v>746950</v>
      </c>
      <c r="G7925" s="213">
        <v>824458</v>
      </c>
      <c r="H7925" s="213">
        <v>920381</v>
      </c>
      <c r="I7925" s="213">
        <v>1010638</v>
      </c>
      <c r="J7925" s="213">
        <v>1083869</v>
      </c>
      <c r="K7925" s="213">
        <v>1048532</v>
      </c>
      <c r="L7925" s="213">
        <v>1209520</v>
      </c>
      <c r="M7925" s="213">
        <v>1463553</v>
      </c>
      <c r="N7925" s="213">
        <v>1766012</v>
      </c>
      <c r="O7925" s="213">
        <v>1809229</v>
      </c>
      <c r="P7925" s="214">
        <v>2214768</v>
      </c>
    </row>
    <row r="7926" spans="1:16" x14ac:dyDescent="0.25">
      <c r="A7926" s="236" t="s">
        <v>2955</v>
      </c>
      <c r="B7926" s="237" t="s">
        <v>6055</v>
      </c>
      <c r="C7926" s="213">
        <v>192052</v>
      </c>
      <c r="D7926" s="213">
        <v>196726</v>
      </c>
      <c r="E7926" s="213">
        <v>227612</v>
      </c>
      <c r="F7926" s="213">
        <v>326250</v>
      </c>
      <c r="G7926" s="213">
        <v>396145</v>
      </c>
      <c r="H7926" s="213">
        <v>505271</v>
      </c>
      <c r="I7926" s="213">
        <v>558056</v>
      </c>
      <c r="J7926" s="213">
        <v>608118</v>
      </c>
      <c r="K7926" s="213">
        <v>380232</v>
      </c>
      <c r="L7926" s="213">
        <v>350807</v>
      </c>
      <c r="M7926" s="213">
        <v>365071</v>
      </c>
      <c r="N7926" s="213">
        <v>338071</v>
      </c>
      <c r="O7926" s="213">
        <v>345379</v>
      </c>
      <c r="P7926" s="214">
        <v>355413</v>
      </c>
    </row>
    <row r="7927" spans="1:16" x14ac:dyDescent="0.25">
      <c r="A7927" s="236" t="s">
        <v>2488</v>
      </c>
      <c r="B7927" s="237" t="s">
        <v>7888</v>
      </c>
      <c r="C7927" s="213">
        <v>304931</v>
      </c>
      <c r="D7927" s="213">
        <v>352397</v>
      </c>
      <c r="E7927" s="213">
        <v>387639</v>
      </c>
      <c r="F7927" s="213">
        <v>474177</v>
      </c>
      <c r="G7927" s="213">
        <v>510049</v>
      </c>
      <c r="H7927" s="213">
        <v>608330</v>
      </c>
      <c r="I7927" s="213">
        <v>750575</v>
      </c>
      <c r="J7927" s="213">
        <v>741002</v>
      </c>
      <c r="K7927" s="213">
        <v>625451</v>
      </c>
      <c r="L7927" s="213">
        <v>824492</v>
      </c>
      <c r="M7927" s="213">
        <v>980897</v>
      </c>
      <c r="N7927" s="213">
        <v>992845</v>
      </c>
      <c r="O7927" s="213">
        <v>1041390</v>
      </c>
      <c r="P7927" s="214">
        <v>1099767</v>
      </c>
    </row>
    <row r="7928" spans="1:16" x14ac:dyDescent="0.25">
      <c r="A7928" s="236" t="s">
        <v>2159</v>
      </c>
      <c r="B7928" s="237" t="s">
        <v>8889</v>
      </c>
      <c r="C7928" s="213">
        <v>757104</v>
      </c>
      <c r="D7928" s="213">
        <v>753520</v>
      </c>
      <c r="E7928" s="213">
        <v>819676</v>
      </c>
      <c r="F7928" s="213">
        <v>1016697</v>
      </c>
      <c r="G7928" s="213">
        <v>1122937</v>
      </c>
      <c r="H7928" s="213">
        <v>1242642</v>
      </c>
      <c r="I7928" s="213">
        <v>1406522</v>
      </c>
      <c r="J7928" s="213">
        <v>1515962</v>
      </c>
      <c r="K7928" s="213">
        <v>1253497</v>
      </c>
      <c r="L7928" s="213">
        <v>1435628</v>
      </c>
      <c r="M7928" s="213">
        <v>1707182</v>
      </c>
      <c r="N7928" s="213">
        <v>1633090</v>
      </c>
      <c r="O7928" s="213">
        <v>1705379</v>
      </c>
      <c r="P7928" s="214">
        <v>1809658</v>
      </c>
    </row>
    <row r="7929" spans="1:16" x14ac:dyDescent="0.25">
      <c r="A7929" s="236" t="s">
        <v>1186</v>
      </c>
      <c r="B7929" s="237" t="s">
        <v>8890</v>
      </c>
      <c r="C7929" s="213">
        <v>222412</v>
      </c>
      <c r="D7929" s="213">
        <v>245212</v>
      </c>
      <c r="E7929" s="213">
        <v>299430</v>
      </c>
      <c r="F7929" s="213">
        <v>354610</v>
      </c>
      <c r="G7929" s="213">
        <v>386025</v>
      </c>
      <c r="H7929" s="213">
        <v>413654</v>
      </c>
      <c r="I7929" s="213">
        <v>466258</v>
      </c>
      <c r="J7929" s="213">
        <v>506096</v>
      </c>
      <c r="K7929" s="213">
        <v>484331</v>
      </c>
      <c r="L7929" s="213">
        <v>505616</v>
      </c>
      <c r="M7929" s="213">
        <v>541954</v>
      </c>
      <c r="N7929" s="213">
        <v>528167</v>
      </c>
      <c r="O7929" s="213">
        <v>470730</v>
      </c>
      <c r="P7929" s="214">
        <v>451558</v>
      </c>
    </row>
    <row r="7930" spans="1:16" x14ac:dyDescent="0.25">
      <c r="A7930" s="236" t="s">
        <v>870</v>
      </c>
      <c r="B7930" s="237" t="s">
        <v>7233</v>
      </c>
      <c r="C7930" s="213">
        <v>322945</v>
      </c>
      <c r="D7930" s="213">
        <v>316770</v>
      </c>
      <c r="E7930" s="213">
        <v>352338</v>
      </c>
      <c r="F7930" s="213">
        <v>415826</v>
      </c>
      <c r="G7930" s="213">
        <v>450846</v>
      </c>
      <c r="H7930" s="213">
        <v>514483</v>
      </c>
      <c r="I7930" s="213">
        <v>624117</v>
      </c>
      <c r="J7930" s="213">
        <v>615535</v>
      </c>
      <c r="K7930" s="213">
        <v>552396</v>
      </c>
      <c r="L7930" s="213">
        <v>596687</v>
      </c>
      <c r="M7930" s="213">
        <v>721468</v>
      </c>
      <c r="N7930" s="213">
        <v>740352</v>
      </c>
      <c r="O7930" s="213">
        <v>741056</v>
      </c>
      <c r="P7930" s="214">
        <v>735947</v>
      </c>
    </row>
    <row r="7931" spans="1:16" x14ac:dyDescent="0.25">
      <c r="A7931" s="236" t="s">
        <v>684</v>
      </c>
      <c r="B7931" s="237" t="s">
        <v>5785</v>
      </c>
      <c r="C7931" s="213">
        <v>468023</v>
      </c>
      <c r="D7931" s="213">
        <v>497373</v>
      </c>
      <c r="E7931" s="213">
        <v>545316</v>
      </c>
      <c r="F7931" s="213">
        <v>703289</v>
      </c>
      <c r="G7931" s="213">
        <v>799825</v>
      </c>
      <c r="H7931" s="213">
        <v>922871</v>
      </c>
      <c r="I7931" s="213">
        <v>1118092</v>
      </c>
      <c r="J7931" s="213">
        <v>1335092</v>
      </c>
      <c r="K7931" s="213">
        <v>1036137</v>
      </c>
      <c r="L7931" s="213">
        <v>1179312</v>
      </c>
      <c r="M7931" s="213">
        <v>1386278</v>
      </c>
      <c r="N7931" s="213">
        <v>1337763</v>
      </c>
      <c r="O7931" s="213">
        <v>1434886</v>
      </c>
      <c r="P7931" s="214">
        <v>1348594</v>
      </c>
    </row>
    <row r="7932" spans="1:16" x14ac:dyDescent="0.25">
      <c r="A7932" s="236" t="s">
        <v>2320</v>
      </c>
      <c r="B7932" s="237" t="s">
        <v>8608</v>
      </c>
      <c r="C7932" s="213">
        <v>277563</v>
      </c>
      <c r="D7932" s="213">
        <v>301221</v>
      </c>
      <c r="E7932" s="213">
        <v>353384</v>
      </c>
      <c r="F7932" s="213">
        <v>468558</v>
      </c>
      <c r="G7932" s="213">
        <v>559671</v>
      </c>
      <c r="H7932" s="213">
        <v>714264</v>
      </c>
      <c r="I7932" s="213">
        <v>895411</v>
      </c>
      <c r="J7932" s="213">
        <v>1069059</v>
      </c>
      <c r="K7932" s="213">
        <v>754123</v>
      </c>
      <c r="L7932" s="213">
        <v>863020</v>
      </c>
      <c r="M7932" s="213">
        <v>1064520</v>
      </c>
      <c r="N7932" s="213">
        <v>1084192</v>
      </c>
      <c r="O7932" s="213">
        <v>1012779</v>
      </c>
      <c r="P7932" s="214">
        <v>1015687</v>
      </c>
    </row>
    <row r="7933" spans="1:16" x14ac:dyDescent="0.25">
      <c r="A7933" s="236" t="s">
        <v>997</v>
      </c>
      <c r="B7933" s="237" t="s">
        <v>5555</v>
      </c>
      <c r="C7933" s="213">
        <v>150984</v>
      </c>
      <c r="D7933" s="213">
        <v>150295</v>
      </c>
      <c r="E7933" s="213">
        <v>174515</v>
      </c>
      <c r="F7933" s="213">
        <v>247016</v>
      </c>
      <c r="G7933" s="213">
        <v>356001</v>
      </c>
      <c r="H7933" s="213">
        <v>552670</v>
      </c>
      <c r="I7933" s="213">
        <v>632309</v>
      </c>
      <c r="J7933" s="213">
        <v>819038</v>
      </c>
      <c r="K7933" s="213">
        <v>572394</v>
      </c>
      <c r="L7933" s="213">
        <v>640623</v>
      </c>
      <c r="M7933" s="213">
        <v>649100</v>
      </c>
      <c r="N7933" s="213">
        <v>494788</v>
      </c>
      <c r="O7933" s="213">
        <v>480418</v>
      </c>
      <c r="P7933" s="214">
        <v>601832</v>
      </c>
    </row>
    <row r="7934" spans="1:16" x14ac:dyDescent="0.25">
      <c r="A7934" s="236" t="s">
        <v>1451</v>
      </c>
      <c r="B7934" s="237" t="s">
        <v>6555</v>
      </c>
      <c r="C7934" s="213">
        <v>228204</v>
      </c>
      <c r="D7934" s="213">
        <v>257088</v>
      </c>
      <c r="E7934" s="213">
        <v>374834</v>
      </c>
      <c r="F7934" s="213">
        <v>414817</v>
      </c>
      <c r="G7934" s="213">
        <v>341469</v>
      </c>
      <c r="H7934" s="213">
        <v>425060</v>
      </c>
      <c r="I7934" s="213">
        <v>550207</v>
      </c>
      <c r="J7934" s="213">
        <v>543726</v>
      </c>
      <c r="K7934" s="213">
        <v>379057</v>
      </c>
      <c r="L7934" s="213">
        <v>568262</v>
      </c>
      <c r="M7934" s="213">
        <v>622728</v>
      </c>
      <c r="N7934" s="213">
        <v>510816</v>
      </c>
      <c r="O7934" s="213">
        <v>536792</v>
      </c>
      <c r="P7934" s="214">
        <v>486665</v>
      </c>
    </row>
    <row r="7935" spans="1:16" x14ac:dyDescent="0.25">
      <c r="A7935" s="236" t="s">
        <v>3139</v>
      </c>
      <c r="B7935" s="237" t="s">
        <v>6572</v>
      </c>
      <c r="C7935" s="213">
        <v>1534319</v>
      </c>
      <c r="D7935" s="213">
        <v>1684467</v>
      </c>
      <c r="E7935" s="213">
        <v>2123047</v>
      </c>
      <c r="F7935" s="213">
        <v>2618237</v>
      </c>
      <c r="G7935" s="213">
        <v>2594250</v>
      </c>
      <c r="H7935" s="213">
        <v>2837183</v>
      </c>
      <c r="I7935" s="213">
        <v>3764304</v>
      </c>
      <c r="J7935" s="213">
        <v>4196127</v>
      </c>
      <c r="K7935" s="213">
        <v>4096830</v>
      </c>
      <c r="L7935" s="213">
        <v>4086731</v>
      </c>
      <c r="M7935" s="213">
        <v>4240214</v>
      </c>
      <c r="N7935" s="213">
        <v>3391546</v>
      </c>
      <c r="O7935" s="213">
        <v>3848292</v>
      </c>
      <c r="P7935" s="214">
        <v>3214415</v>
      </c>
    </row>
    <row r="7936" spans="1:16" x14ac:dyDescent="0.25">
      <c r="A7936" s="236" t="s">
        <v>1242</v>
      </c>
      <c r="B7936" s="237" t="s">
        <v>5498</v>
      </c>
      <c r="C7936" s="213">
        <v>1376191</v>
      </c>
      <c r="D7936" s="213">
        <v>1095734</v>
      </c>
      <c r="E7936" s="213">
        <v>1173880</v>
      </c>
      <c r="F7936" s="213">
        <v>1463162</v>
      </c>
      <c r="G7936" s="213">
        <v>1843945</v>
      </c>
      <c r="H7936" s="213">
        <v>1738569</v>
      </c>
      <c r="I7936" s="213">
        <v>2775401</v>
      </c>
      <c r="J7936" s="213">
        <v>5007858</v>
      </c>
      <c r="K7936" s="213">
        <v>4700505</v>
      </c>
      <c r="L7936" s="213">
        <v>4301435</v>
      </c>
      <c r="M7936" s="213">
        <v>5129029</v>
      </c>
      <c r="N7936" s="213">
        <v>4632177</v>
      </c>
      <c r="O7936" s="213">
        <v>3977138</v>
      </c>
      <c r="P7936" s="214">
        <v>3684603</v>
      </c>
    </row>
    <row r="7937" spans="1:16" x14ac:dyDescent="0.25">
      <c r="A7937" s="236" t="s">
        <v>1353</v>
      </c>
      <c r="B7937" s="237" t="s">
        <v>6168</v>
      </c>
      <c r="C7937" s="213">
        <v>317781</v>
      </c>
      <c r="D7937" s="213">
        <v>282624</v>
      </c>
      <c r="E7937" s="213">
        <v>307313</v>
      </c>
      <c r="F7937" s="213">
        <v>404193</v>
      </c>
      <c r="G7937" s="213">
        <v>483448</v>
      </c>
      <c r="H7937" s="213">
        <v>659643</v>
      </c>
      <c r="I7937" s="213">
        <v>903954</v>
      </c>
      <c r="J7937" s="213">
        <v>677789</v>
      </c>
      <c r="K7937" s="213">
        <v>574980</v>
      </c>
      <c r="L7937" s="213">
        <v>580554</v>
      </c>
      <c r="M7937" s="213">
        <v>600646</v>
      </c>
      <c r="N7937" s="213">
        <v>625296</v>
      </c>
      <c r="O7937" s="213">
        <v>532726</v>
      </c>
      <c r="P7937" s="214">
        <v>563964</v>
      </c>
    </row>
    <row r="7938" spans="1:16" x14ac:dyDescent="0.25">
      <c r="A7938" s="236" t="s">
        <v>2667</v>
      </c>
      <c r="B7938" s="237" t="s">
        <v>6315</v>
      </c>
      <c r="C7938" s="213">
        <v>146989</v>
      </c>
      <c r="D7938" s="213">
        <v>116219</v>
      </c>
      <c r="E7938" s="213">
        <v>112936</v>
      </c>
      <c r="F7938" s="213">
        <v>118352</v>
      </c>
      <c r="G7938" s="213">
        <v>112899</v>
      </c>
      <c r="H7938" s="213">
        <v>127171</v>
      </c>
      <c r="I7938" s="213">
        <v>157241</v>
      </c>
      <c r="J7938" s="213">
        <v>194224</v>
      </c>
      <c r="K7938" s="213">
        <v>187099</v>
      </c>
      <c r="L7938" s="213">
        <v>189393</v>
      </c>
      <c r="M7938" s="213">
        <v>186593</v>
      </c>
      <c r="N7938" s="213">
        <v>269337</v>
      </c>
      <c r="O7938" s="213">
        <v>226463</v>
      </c>
      <c r="P7938" s="214">
        <v>179190</v>
      </c>
    </row>
    <row r="7939" spans="1:16" x14ac:dyDescent="0.25">
      <c r="A7939" s="236" t="s">
        <v>2133</v>
      </c>
      <c r="B7939" s="237" t="s">
        <v>7608</v>
      </c>
      <c r="C7939" s="213">
        <v>254245</v>
      </c>
      <c r="D7939" s="213">
        <v>316864</v>
      </c>
      <c r="E7939" s="213">
        <v>258842</v>
      </c>
      <c r="F7939" s="213">
        <v>384076</v>
      </c>
      <c r="G7939" s="213">
        <v>438488</v>
      </c>
      <c r="H7939" s="213">
        <v>641994</v>
      </c>
      <c r="I7939" s="213">
        <v>830489</v>
      </c>
      <c r="J7939" s="213">
        <v>891002</v>
      </c>
      <c r="K7939" s="213">
        <v>1013688</v>
      </c>
      <c r="L7939" s="213">
        <v>913105</v>
      </c>
      <c r="M7939" s="213">
        <v>936869</v>
      </c>
      <c r="N7939" s="213">
        <v>969279</v>
      </c>
      <c r="O7939" s="213">
        <v>879773</v>
      </c>
      <c r="P7939" s="214">
        <v>730419</v>
      </c>
    </row>
    <row r="7940" spans="1:16" x14ac:dyDescent="0.25">
      <c r="A7940" s="236" t="s">
        <v>828</v>
      </c>
      <c r="B7940" s="237" t="s">
        <v>6573</v>
      </c>
      <c r="C7940" s="213">
        <v>2110032</v>
      </c>
      <c r="D7940" s="213">
        <v>2026984</v>
      </c>
      <c r="E7940" s="213">
        <v>1877184</v>
      </c>
      <c r="F7940" s="213">
        <v>2233089</v>
      </c>
      <c r="G7940" s="213">
        <v>3051306</v>
      </c>
      <c r="H7940" s="213">
        <v>2993692</v>
      </c>
      <c r="I7940" s="213">
        <v>3592783</v>
      </c>
      <c r="J7940" s="213">
        <v>5010619</v>
      </c>
      <c r="K7940" s="213">
        <v>6345093</v>
      </c>
      <c r="L7940" s="213">
        <v>5981560</v>
      </c>
      <c r="M7940" s="213">
        <v>6772639</v>
      </c>
      <c r="N7940" s="213">
        <v>5673289</v>
      </c>
      <c r="O7940" s="213">
        <v>5496915</v>
      </c>
      <c r="P7940" s="214">
        <v>5555861</v>
      </c>
    </row>
    <row r="7941" spans="1:16" x14ac:dyDescent="0.25">
      <c r="A7941" s="236" t="s">
        <v>126</v>
      </c>
      <c r="B7941" s="237" t="s">
        <v>6316</v>
      </c>
      <c r="C7941" s="213">
        <v>759771</v>
      </c>
      <c r="D7941" s="213">
        <v>926538</v>
      </c>
      <c r="E7941" s="213">
        <v>816920</v>
      </c>
      <c r="F7941" s="213">
        <v>1326325</v>
      </c>
      <c r="G7941" s="213">
        <v>1182291</v>
      </c>
      <c r="H7941" s="213">
        <v>1386503</v>
      </c>
      <c r="I7941" s="213">
        <v>1523463</v>
      </c>
      <c r="J7941" s="213">
        <v>2065981</v>
      </c>
      <c r="K7941" s="213">
        <v>1503069</v>
      </c>
      <c r="L7941" s="213">
        <v>1377195</v>
      </c>
      <c r="M7941" s="213">
        <v>1547821</v>
      </c>
      <c r="N7941" s="213">
        <v>1738386</v>
      </c>
      <c r="O7941" s="213">
        <v>2992279</v>
      </c>
      <c r="P7941" s="214">
        <v>2564823</v>
      </c>
    </row>
    <row r="7942" spans="1:16" x14ac:dyDescent="0.25">
      <c r="A7942" s="236" t="s">
        <v>1527</v>
      </c>
      <c r="B7942" s="237" t="s">
        <v>7442</v>
      </c>
      <c r="C7942" s="213">
        <v>1121762</v>
      </c>
      <c r="D7942" s="213">
        <v>1561817</v>
      </c>
      <c r="E7942" s="213">
        <v>1816289</v>
      </c>
      <c r="F7942" s="213">
        <v>2168561</v>
      </c>
      <c r="G7942" s="213">
        <v>2449304</v>
      </c>
      <c r="H7942" s="213">
        <v>2461546</v>
      </c>
      <c r="I7942" s="213">
        <v>2605201</v>
      </c>
      <c r="J7942" s="213">
        <v>2542053</v>
      </c>
      <c r="K7942" s="213">
        <v>1459493</v>
      </c>
      <c r="L7942" s="213">
        <v>2323788</v>
      </c>
      <c r="M7942" s="213">
        <v>2589003</v>
      </c>
      <c r="N7942" s="213">
        <v>2573762</v>
      </c>
      <c r="O7942" s="213">
        <v>2552877</v>
      </c>
      <c r="P7942" s="214">
        <v>2564490</v>
      </c>
    </row>
    <row r="7943" spans="1:16" x14ac:dyDescent="0.25">
      <c r="A7943" s="236" t="s">
        <v>2420</v>
      </c>
      <c r="B7943" s="237" t="s">
        <v>10069</v>
      </c>
      <c r="C7943" s="213">
        <v>176758</v>
      </c>
      <c r="D7943" s="213">
        <v>212680</v>
      </c>
      <c r="E7943" s="213">
        <v>328239</v>
      </c>
      <c r="F7943" s="213">
        <v>424082</v>
      </c>
      <c r="G7943" s="213">
        <v>541509</v>
      </c>
      <c r="H7943" s="213">
        <v>593434</v>
      </c>
      <c r="I7943" s="213">
        <v>716985</v>
      </c>
      <c r="J7943" s="213">
        <v>647733</v>
      </c>
      <c r="K7943" s="213">
        <v>458490</v>
      </c>
      <c r="L7943" s="213">
        <v>517768</v>
      </c>
      <c r="M7943" s="213">
        <v>498085</v>
      </c>
      <c r="N7943" s="213">
        <v>348286</v>
      </c>
      <c r="O7943" s="213">
        <v>310832</v>
      </c>
      <c r="P7943" s="214">
        <v>323831</v>
      </c>
    </row>
    <row r="7944" spans="1:16" x14ac:dyDescent="0.25">
      <c r="A7944" s="236" t="s">
        <v>3807</v>
      </c>
      <c r="B7944" s="237" t="s">
        <v>7889</v>
      </c>
      <c r="C7944" s="213">
        <v>779687</v>
      </c>
      <c r="D7944" s="213">
        <v>749886</v>
      </c>
      <c r="E7944" s="213">
        <v>920528</v>
      </c>
      <c r="F7944" s="213">
        <v>1061922</v>
      </c>
      <c r="G7944" s="213">
        <v>930926</v>
      </c>
      <c r="H7944" s="213">
        <v>1102059</v>
      </c>
      <c r="I7944" s="213">
        <v>1337597</v>
      </c>
      <c r="J7944" s="213">
        <v>1311811</v>
      </c>
      <c r="K7944" s="213">
        <v>1277043</v>
      </c>
      <c r="L7944" s="213">
        <v>1285332</v>
      </c>
      <c r="M7944" s="213">
        <v>1556785</v>
      </c>
      <c r="N7944" s="213">
        <v>1577189</v>
      </c>
      <c r="O7944" s="213">
        <v>1754144</v>
      </c>
      <c r="P7944" s="214">
        <v>1582008</v>
      </c>
    </row>
    <row r="7945" spans="1:16" x14ac:dyDescent="0.25">
      <c r="A7945" s="236" t="s">
        <v>2112</v>
      </c>
      <c r="B7945" s="237" t="s">
        <v>5871</v>
      </c>
      <c r="C7945" s="213">
        <v>21606081</v>
      </c>
      <c r="D7945" s="213">
        <v>21149089</v>
      </c>
      <c r="E7945" s="213">
        <v>21937834</v>
      </c>
      <c r="F7945" s="213">
        <v>23072143</v>
      </c>
      <c r="G7945" s="213">
        <v>24760606</v>
      </c>
      <c r="H7945" s="213">
        <v>27913804</v>
      </c>
      <c r="I7945" s="213">
        <v>30350523</v>
      </c>
      <c r="J7945" s="213">
        <v>27609189</v>
      </c>
      <c r="K7945" s="213">
        <v>20489403</v>
      </c>
      <c r="L7945" s="213">
        <v>26743507</v>
      </c>
      <c r="M7945" s="213">
        <v>31266359</v>
      </c>
      <c r="N7945" s="213">
        <v>31098971</v>
      </c>
      <c r="O7945" s="213">
        <v>32063468</v>
      </c>
      <c r="P7945" s="214">
        <v>33580352</v>
      </c>
    </row>
    <row r="7946" spans="1:16" x14ac:dyDescent="0.25">
      <c r="A7946" s="236" t="s">
        <v>872</v>
      </c>
      <c r="B7946" s="237" t="s">
        <v>5713</v>
      </c>
      <c r="C7946" s="213">
        <v>1411681</v>
      </c>
      <c r="D7946" s="213">
        <v>1449920</v>
      </c>
      <c r="E7946" s="213">
        <v>1781603</v>
      </c>
      <c r="F7946" s="213">
        <v>1872142</v>
      </c>
      <c r="G7946" s="213">
        <v>2125455</v>
      </c>
      <c r="H7946" s="213">
        <v>2444928</v>
      </c>
      <c r="I7946" s="213">
        <v>2483855</v>
      </c>
      <c r="J7946" s="213">
        <v>2576491</v>
      </c>
      <c r="K7946" s="213">
        <v>1986393</v>
      </c>
      <c r="L7946" s="213">
        <v>2368641</v>
      </c>
      <c r="M7946" s="213">
        <v>2847018</v>
      </c>
      <c r="N7946" s="213">
        <v>2905653</v>
      </c>
      <c r="O7946" s="213">
        <v>3285027</v>
      </c>
      <c r="P7946" s="214">
        <v>3447926</v>
      </c>
    </row>
    <row r="7947" spans="1:16" x14ac:dyDescent="0.25">
      <c r="A7947" s="236" t="s">
        <v>2209</v>
      </c>
      <c r="B7947" s="237" t="s">
        <v>8893</v>
      </c>
      <c r="C7947" s="213">
        <v>1646785</v>
      </c>
      <c r="D7947" s="213">
        <v>1777247</v>
      </c>
      <c r="E7947" s="213">
        <v>2058387</v>
      </c>
      <c r="F7947" s="213">
        <v>2645138</v>
      </c>
      <c r="G7947" s="213">
        <v>3356350</v>
      </c>
      <c r="H7947" s="213">
        <v>3833837</v>
      </c>
      <c r="I7947" s="213">
        <v>5392389</v>
      </c>
      <c r="J7947" s="213">
        <v>7238252</v>
      </c>
      <c r="K7947" s="213">
        <v>6438889</v>
      </c>
      <c r="L7947" s="213">
        <v>6022090</v>
      </c>
      <c r="M7947" s="213">
        <v>6069551</v>
      </c>
      <c r="N7947" s="213">
        <v>4814359</v>
      </c>
      <c r="O7947" s="213">
        <v>4162279</v>
      </c>
      <c r="P7947" s="214">
        <v>4301572</v>
      </c>
    </row>
    <row r="7948" spans="1:16" x14ac:dyDescent="0.25">
      <c r="A7948" s="236" t="s">
        <v>56</v>
      </c>
      <c r="B7948" s="237" t="s">
        <v>5776</v>
      </c>
      <c r="C7948" s="213">
        <v>9457327</v>
      </c>
      <c r="D7948" s="213">
        <v>11455500</v>
      </c>
      <c r="E7948" s="213">
        <v>16236886</v>
      </c>
      <c r="F7948" s="213">
        <v>22578311</v>
      </c>
      <c r="G7948" s="213">
        <v>25526326</v>
      </c>
      <c r="H7948" s="213">
        <v>27709861</v>
      </c>
      <c r="I7948" s="213">
        <v>33837767</v>
      </c>
      <c r="J7948" s="213">
        <v>33875742</v>
      </c>
      <c r="K7948" s="213">
        <v>20246527</v>
      </c>
      <c r="L7948" s="213">
        <v>27820183</v>
      </c>
      <c r="M7948" s="213">
        <v>34805592</v>
      </c>
      <c r="N7948" s="213">
        <v>31697468</v>
      </c>
      <c r="O7948" s="213">
        <v>33707057</v>
      </c>
      <c r="P7948" s="214">
        <v>35415701</v>
      </c>
    </row>
    <row r="7949" spans="1:16" x14ac:dyDescent="0.25">
      <c r="A7949" s="236" t="s">
        <v>332</v>
      </c>
      <c r="B7949" s="237" t="s">
        <v>5627</v>
      </c>
      <c r="C7949" s="213">
        <v>3654909</v>
      </c>
      <c r="D7949" s="213">
        <v>4020687</v>
      </c>
      <c r="E7949" s="213">
        <v>4659842</v>
      </c>
      <c r="F7949" s="213">
        <v>6107010</v>
      </c>
      <c r="G7949" s="213">
        <v>6721531</v>
      </c>
      <c r="H7949" s="213">
        <v>7890425</v>
      </c>
      <c r="I7949" s="213">
        <v>9785880</v>
      </c>
      <c r="J7949" s="213">
        <v>11609093</v>
      </c>
      <c r="K7949" s="213">
        <v>7199608</v>
      </c>
      <c r="L7949" s="213">
        <v>11804538</v>
      </c>
      <c r="M7949" s="213">
        <v>15898133</v>
      </c>
      <c r="N7949" s="213">
        <v>14619930</v>
      </c>
      <c r="O7949" s="213">
        <v>13991840</v>
      </c>
      <c r="P7949" s="214">
        <v>14748143</v>
      </c>
    </row>
    <row r="7950" spans="1:16" x14ac:dyDescent="0.25">
      <c r="A7950" s="236" t="s">
        <v>796</v>
      </c>
      <c r="B7950" s="237" t="s">
        <v>5349</v>
      </c>
      <c r="C7950" s="213">
        <v>748052</v>
      </c>
      <c r="D7950" s="213">
        <v>808110</v>
      </c>
      <c r="E7950" s="213">
        <v>764640</v>
      </c>
      <c r="F7950" s="213">
        <v>822819</v>
      </c>
      <c r="G7950" s="213">
        <v>1116847</v>
      </c>
      <c r="H7950" s="213">
        <v>1397993</v>
      </c>
      <c r="I7950" s="213">
        <v>1455813</v>
      </c>
      <c r="J7950" s="213">
        <v>1623073</v>
      </c>
      <c r="K7950" s="213">
        <v>1054645</v>
      </c>
      <c r="L7950" s="213">
        <v>1018489</v>
      </c>
      <c r="M7950" s="213">
        <v>1067412</v>
      </c>
      <c r="N7950" s="213">
        <v>969272</v>
      </c>
      <c r="O7950" s="213">
        <v>1052955</v>
      </c>
      <c r="P7950" s="214">
        <v>1181545</v>
      </c>
    </row>
    <row r="7951" spans="1:16" x14ac:dyDescent="0.25">
      <c r="A7951" s="236" t="s">
        <v>170</v>
      </c>
      <c r="B7951" s="237" t="s">
        <v>5708</v>
      </c>
      <c r="C7951" s="213">
        <v>13519561</v>
      </c>
      <c r="D7951" s="213">
        <v>15188262</v>
      </c>
      <c r="E7951" s="213">
        <v>17179889</v>
      </c>
      <c r="F7951" s="213">
        <v>19345460</v>
      </c>
      <c r="G7951" s="213">
        <v>21771902</v>
      </c>
      <c r="H7951" s="213">
        <v>23319045</v>
      </c>
      <c r="I7951" s="213">
        <v>26112951</v>
      </c>
      <c r="J7951" s="213">
        <v>26048132</v>
      </c>
      <c r="K7951" s="213">
        <v>19562376</v>
      </c>
      <c r="L7951" s="213">
        <v>25735311</v>
      </c>
      <c r="M7951" s="213">
        <v>29763496</v>
      </c>
      <c r="N7951" s="213">
        <v>30531884</v>
      </c>
      <c r="O7951" s="213">
        <v>31387847</v>
      </c>
      <c r="P7951" s="214">
        <v>32341440</v>
      </c>
    </row>
    <row r="7952" spans="1:16" x14ac:dyDescent="0.25">
      <c r="A7952" s="236" t="s">
        <v>48</v>
      </c>
      <c r="B7952" s="237" t="s">
        <v>5611</v>
      </c>
      <c r="C7952" s="213">
        <v>10932884</v>
      </c>
      <c r="D7952" s="213">
        <v>12036967</v>
      </c>
      <c r="E7952" s="213">
        <v>14590846</v>
      </c>
      <c r="F7952" s="213">
        <v>19009760</v>
      </c>
      <c r="G7952" s="213">
        <v>22097228</v>
      </c>
      <c r="H7952" s="213">
        <v>24484779</v>
      </c>
      <c r="I7952" s="213">
        <v>29460527</v>
      </c>
      <c r="J7952" s="213">
        <v>32863416</v>
      </c>
      <c r="K7952" s="213">
        <v>22969309</v>
      </c>
      <c r="L7952" s="213">
        <v>29633675</v>
      </c>
      <c r="M7952" s="213">
        <v>37795381</v>
      </c>
      <c r="N7952" s="213">
        <v>35188646</v>
      </c>
      <c r="O7952" s="213">
        <v>35328583</v>
      </c>
      <c r="P7952" s="214">
        <v>36454103</v>
      </c>
    </row>
    <row r="7953" spans="1:16" x14ac:dyDescent="0.25">
      <c r="A7953" s="236" t="s">
        <v>3685</v>
      </c>
      <c r="B7953" s="237" t="s">
        <v>9254</v>
      </c>
      <c r="C7953" s="213">
        <v>24991</v>
      </c>
      <c r="D7953" s="213">
        <v>90081</v>
      </c>
      <c r="E7953" s="213">
        <v>53498</v>
      </c>
      <c r="F7953" s="213">
        <v>38547</v>
      </c>
      <c r="G7953" s="213">
        <v>48310</v>
      </c>
      <c r="H7953" s="213">
        <v>61060</v>
      </c>
      <c r="I7953" s="213">
        <v>46438</v>
      </c>
      <c r="J7953" s="213">
        <v>80659</v>
      </c>
      <c r="K7953" s="213">
        <v>143593</v>
      </c>
      <c r="L7953" s="213">
        <v>67434</v>
      </c>
      <c r="M7953" s="213">
        <v>86137</v>
      </c>
      <c r="N7953" s="213">
        <v>136238</v>
      </c>
      <c r="O7953" s="213">
        <v>108445</v>
      </c>
      <c r="P7953" s="214">
        <v>98813</v>
      </c>
    </row>
    <row r="7954" spans="1:16" x14ac:dyDescent="0.25">
      <c r="A7954" s="236" t="s">
        <v>2105</v>
      </c>
      <c r="B7954" s="237" t="s">
        <v>6317</v>
      </c>
      <c r="C7954" s="213">
        <v>425599</v>
      </c>
      <c r="D7954" s="213">
        <v>482532</v>
      </c>
      <c r="E7954" s="213">
        <v>470703</v>
      </c>
      <c r="F7954" s="213">
        <v>468978</v>
      </c>
      <c r="G7954" s="213">
        <v>659879</v>
      </c>
      <c r="H7954" s="213">
        <v>761692</v>
      </c>
      <c r="I7954" s="213">
        <v>881448</v>
      </c>
      <c r="J7954" s="213">
        <v>1105782</v>
      </c>
      <c r="K7954" s="213">
        <v>1332856</v>
      </c>
      <c r="L7954" s="213">
        <v>1439053</v>
      </c>
      <c r="M7954" s="213">
        <v>1378786</v>
      </c>
      <c r="N7954" s="213">
        <v>1421812</v>
      </c>
      <c r="O7954" s="213">
        <v>1299633</v>
      </c>
      <c r="P7954" s="214">
        <v>1264860</v>
      </c>
    </row>
    <row r="7955" spans="1:16" x14ac:dyDescent="0.25">
      <c r="A7955" s="236" t="s">
        <v>130</v>
      </c>
      <c r="B7955" s="237" t="s">
        <v>9905</v>
      </c>
      <c r="C7955" s="213">
        <v>1363144</v>
      </c>
      <c r="D7955" s="213">
        <v>1067631</v>
      </c>
      <c r="E7955" s="213">
        <v>984882</v>
      </c>
      <c r="F7955" s="213">
        <v>1333848</v>
      </c>
      <c r="G7955" s="213">
        <v>2153559</v>
      </c>
      <c r="H7955" s="213">
        <v>2472202</v>
      </c>
      <c r="I7955" s="213">
        <v>2334784</v>
      </c>
      <c r="J7955" s="213">
        <v>2801816</v>
      </c>
      <c r="K7955" s="213">
        <v>877983</v>
      </c>
      <c r="L7955" s="213">
        <v>794713</v>
      </c>
      <c r="M7955" s="213">
        <v>671644</v>
      </c>
      <c r="N7955" s="213">
        <v>726757</v>
      </c>
      <c r="O7955" s="213">
        <v>857860</v>
      </c>
      <c r="P7955" s="214">
        <v>964840</v>
      </c>
    </row>
    <row r="7956" spans="1:16" x14ac:dyDescent="0.25">
      <c r="A7956" s="236" t="s">
        <v>3426</v>
      </c>
      <c r="B7956" s="237" t="s">
        <v>6318</v>
      </c>
      <c r="C7956" s="213">
        <v>16757143</v>
      </c>
      <c r="D7956" s="213">
        <v>15218086</v>
      </c>
      <c r="E7956" s="213">
        <v>17217831</v>
      </c>
      <c r="F7956" s="213">
        <v>17921946</v>
      </c>
      <c r="G7956" s="213">
        <v>19119423</v>
      </c>
      <c r="H7956" s="213">
        <v>20971453</v>
      </c>
      <c r="I7956" s="213">
        <v>17276220</v>
      </c>
      <c r="J7956" s="213">
        <v>18841893</v>
      </c>
      <c r="K7956" s="213">
        <v>17464512</v>
      </c>
      <c r="L7956" s="213">
        <v>19787592</v>
      </c>
      <c r="M7956" s="213">
        <v>22472591</v>
      </c>
      <c r="N7956" s="213">
        <v>24114032</v>
      </c>
      <c r="O7956" s="213">
        <v>28213639</v>
      </c>
      <c r="P7956" s="214">
        <v>28661020</v>
      </c>
    </row>
    <row r="7957" spans="1:16" x14ac:dyDescent="0.25">
      <c r="A7957" s="236" t="s">
        <v>3108</v>
      </c>
      <c r="B7957" s="237" t="s">
        <v>5323</v>
      </c>
      <c r="C7957" s="213">
        <v>871137</v>
      </c>
      <c r="D7957" s="213">
        <v>748097</v>
      </c>
      <c r="E7957" s="213">
        <v>694753</v>
      </c>
      <c r="F7957" s="213">
        <v>908099</v>
      </c>
      <c r="G7957" s="213">
        <v>1054096</v>
      </c>
      <c r="H7957" s="213">
        <v>1005860</v>
      </c>
      <c r="I7957" s="213">
        <v>1047889</v>
      </c>
      <c r="J7957" s="213">
        <v>1232681</v>
      </c>
      <c r="K7957" s="213">
        <v>979100</v>
      </c>
      <c r="L7957" s="213">
        <v>929937</v>
      </c>
      <c r="M7957" s="213">
        <v>868154</v>
      </c>
      <c r="N7957" s="213">
        <v>1021336</v>
      </c>
      <c r="O7957" s="213">
        <v>1139096</v>
      </c>
      <c r="P7957" s="214">
        <v>1182208</v>
      </c>
    </row>
    <row r="7958" spans="1:16" x14ac:dyDescent="0.25">
      <c r="A7958" s="236" t="s">
        <v>2109</v>
      </c>
      <c r="B7958" s="237" t="s">
        <v>5390</v>
      </c>
      <c r="C7958" s="213">
        <v>796212</v>
      </c>
      <c r="D7958" s="213">
        <v>761356</v>
      </c>
      <c r="E7958" s="213">
        <v>868399</v>
      </c>
      <c r="F7958" s="213">
        <v>761502</v>
      </c>
      <c r="G7958" s="213">
        <v>1004177</v>
      </c>
      <c r="H7958" s="213">
        <v>1134323</v>
      </c>
      <c r="I7958" s="213">
        <v>1407954</v>
      </c>
      <c r="J7958" s="213">
        <v>1378636</v>
      </c>
      <c r="K7958" s="213">
        <v>1450800</v>
      </c>
      <c r="L7958" s="213">
        <v>1449302</v>
      </c>
      <c r="M7958" s="213">
        <v>1650050</v>
      </c>
      <c r="N7958" s="213">
        <v>1940811</v>
      </c>
      <c r="O7958" s="213">
        <v>1968209</v>
      </c>
      <c r="P7958" s="214">
        <v>2157680</v>
      </c>
    </row>
    <row r="7959" spans="1:16" x14ac:dyDescent="0.25">
      <c r="A7959" s="236" t="s">
        <v>2240</v>
      </c>
      <c r="B7959" s="237" t="s">
        <v>8611</v>
      </c>
      <c r="C7959" s="213">
        <v>4532089</v>
      </c>
      <c r="D7959" s="213">
        <v>4505891</v>
      </c>
      <c r="E7959" s="213">
        <v>4154361</v>
      </c>
      <c r="F7959" s="213">
        <v>4900234</v>
      </c>
      <c r="G7959" s="213">
        <v>5580838</v>
      </c>
      <c r="H7959" s="213">
        <v>5711600</v>
      </c>
      <c r="I7959" s="213">
        <v>6825366</v>
      </c>
      <c r="J7959" s="213">
        <v>7922566</v>
      </c>
      <c r="K7959" s="213">
        <v>7332240</v>
      </c>
      <c r="L7959" s="213">
        <v>8137464</v>
      </c>
      <c r="M7959" s="213">
        <v>7707069</v>
      </c>
      <c r="N7959" s="213">
        <v>8499340</v>
      </c>
      <c r="O7959" s="213">
        <v>7365253</v>
      </c>
      <c r="P7959" s="214">
        <v>7940611</v>
      </c>
    </row>
    <row r="7960" spans="1:16" x14ac:dyDescent="0.25">
      <c r="A7960" s="236" t="s">
        <v>291</v>
      </c>
      <c r="B7960" s="237" t="s">
        <v>5861</v>
      </c>
      <c r="C7960" s="213">
        <v>19537928</v>
      </c>
      <c r="D7960" s="213">
        <v>18039962</v>
      </c>
      <c r="E7960" s="213">
        <v>18044003</v>
      </c>
      <c r="F7960" s="213">
        <v>21704225</v>
      </c>
      <c r="G7960" s="213">
        <v>23534148</v>
      </c>
      <c r="H7960" s="213">
        <v>30218268</v>
      </c>
      <c r="I7960" s="213">
        <v>35347619</v>
      </c>
      <c r="J7960" s="213">
        <v>39883386</v>
      </c>
      <c r="K7960" s="213">
        <v>23780023</v>
      </c>
      <c r="L7960" s="213">
        <v>24934202</v>
      </c>
      <c r="M7960" s="213">
        <v>28581993</v>
      </c>
      <c r="N7960" s="213">
        <v>32125807</v>
      </c>
      <c r="O7960" s="213">
        <v>34600333</v>
      </c>
      <c r="P7960" s="214">
        <v>35286260</v>
      </c>
    </row>
    <row r="7961" spans="1:16" x14ac:dyDescent="0.25">
      <c r="A7961" s="236" t="s">
        <v>1282</v>
      </c>
      <c r="B7961" s="237" t="s">
        <v>7604</v>
      </c>
      <c r="C7961" s="213">
        <v>10228139</v>
      </c>
      <c r="D7961" s="213">
        <v>10895073</v>
      </c>
      <c r="E7961" s="213">
        <v>10484803</v>
      </c>
      <c r="F7961" s="213">
        <v>13017356</v>
      </c>
      <c r="G7961" s="213">
        <v>13440703</v>
      </c>
      <c r="H7961" s="213">
        <v>15058452</v>
      </c>
      <c r="I7961" s="213">
        <v>17499410</v>
      </c>
      <c r="J7961" s="213">
        <v>21060804</v>
      </c>
      <c r="K7961" s="213">
        <v>20877189</v>
      </c>
      <c r="L7961" s="213">
        <v>19975881</v>
      </c>
      <c r="M7961" s="213">
        <v>22442387</v>
      </c>
      <c r="N7961" s="213">
        <v>21898425</v>
      </c>
      <c r="O7961" s="213">
        <v>21794613</v>
      </c>
      <c r="P7961" s="214">
        <v>21820729</v>
      </c>
    </row>
    <row r="7962" spans="1:16" x14ac:dyDescent="0.25">
      <c r="A7962" s="236" t="s">
        <v>482</v>
      </c>
      <c r="B7962" s="237" t="s">
        <v>5516</v>
      </c>
      <c r="C7962" s="213">
        <v>859214</v>
      </c>
      <c r="D7962" s="213">
        <v>942515</v>
      </c>
      <c r="E7962" s="213">
        <v>1196790</v>
      </c>
      <c r="F7962" s="213">
        <v>1534498</v>
      </c>
      <c r="G7962" s="213">
        <v>1932741</v>
      </c>
      <c r="H7962" s="213">
        <v>2317988</v>
      </c>
      <c r="I7962" s="213">
        <v>2860783</v>
      </c>
      <c r="J7962" s="213">
        <v>3413160</v>
      </c>
      <c r="K7962" s="213">
        <v>2501367</v>
      </c>
      <c r="L7962" s="213">
        <v>3263773</v>
      </c>
      <c r="M7962" s="213">
        <v>4371015</v>
      </c>
      <c r="N7962" s="213">
        <v>4668144</v>
      </c>
      <c r="O7962" s="213">
        <v>4770089</v>
      </c>
      <c r="P7962" s="214">
        <v>4927545</v>
      </c>
    </row>
    <row r="7963" spans="1:16" x14ac:dyDescent="0.25">
      <c r="A7963" s="236" t="s">
        <v>939</v>
      </c>
      <c r="B7963" s="237" t="s">
        <v>5322</v>
      </c>
      <c r="C7963" s="213">
        <v>993885</v>
      </c>
      <c r="D7963" s="213">
        <v>1015640</v>
      </c>
      <c r="E7963" s="213">
        <v>1253670</v>
      </c>
      <c r="F7963" s="213">
        <v>1522406</v>
      </c>
      <c r="G7963" s="213">
        <v>1837297</v>
      </c>
      <c r="H7963" s="213">
        <v>2068781</v>
      </c>
      <c r="I7963" s="213">
        <v>2737885</v>
      </c>
      <c r="J7963" s="213">
        <v>3443273</v>
      </c>
      <c r="K7963" s="213">
        <v>2314293</v>
      </c>
      <c r="L7963" s="213">
        <v>3023110</v>
      </c>
      <c r="M7963" s="213">
        <v>4194057</v>
      </c>
      <c r="N7963" s="213">
        <v>3835616</v>
      </c>
      <c r="O7963" s="213">
        <v>3669763</v>
      </c>
      <c r="P7963" s="214">
        <v>3915317</v>
      </c>
    </row>
    <row r="7964" spans="1:16" x14ac:dyDescent="0.25">
      <c r="A7964" s="236" t="s">
        <v>1939</v>
      </c>
      <c r="B7964" s="237" t="s">
        <v>7248</v>
      </c>
      <c r="C7964" s="213">
        <v>397451</v>
      </c>
      <c r="D7964" s="213">
        <v>400792</v>
      </c>
      <c r="E7964" s="213">
        <v>536730</v>
      </c>
      <c r="F7964" s="213">
        <v>725500</v>
      </c>
      <c r="G7964" s="213">
        <v>837543</v>
      </c>
      <c r="H7964" s="213">
        <v>964883</v>
      </c>
      <c r="I7964" s="213">
        <v>1147805</v>
      </c>
      <c r="J7964" s="213">
        <v>1332299</v>
      </c>
      <c r="K7964" s="213">
        <v>889684</v>
      </c>
      <c r="L7964" s="213">
        <v>1246368</v>
      </c>
      <c r="M7964" s="213">
        <v>1600898</v>
      </c>
      <c r="N7964" s="213">
        <v>1543460</v>
      </c>
      <c r="O7964" s="213">
        <v>1639099</v>
      </c>
      <c r="P7964" s="214">
        <v>1713711</v>
      </c>
    </row>
    <row r="7965" spans="1:16" x14ac:dyDescent="0.25">
      <c r="A7965" s="236" t="s">
        <v>1154</v>
      </c>
      <c r="B7965" s="237" t="s">
        <v>5876</v>
      </c>
      <c r="C7965" s="213">
        <v>206667</v>
      </c>
      <c r="D7965" s="213">
        <v>181225</v>
      </c>
      <c r="E7965" s="213">
        <v>317030</v>
      </c>
      <c r="F7965" s="213">
        <v>348479</v>
      </c>
      <c r="G7965" s="213">
        <v>455086</v>
      </c>
      <c r="H7965" s="213">
        <v>522441</v>
      </c>
      <c r="I7965" s="213">
        <v>569102</v>
      </c>
      <c r="J7965" s="213">
        <v>1160499</v>
      </c>
      <c r="K7965" s="213">
        <v>784247</v>
      </c>
      <c r="L7965" s="213">
        <v>750031</v>
      </c>
      <c r="M7965" s="213">
        <v>758098</v>
      </c>
      <c r="N7965" s="213">
        <v>835666</v>
      </c>
      <c r="O7965" s="213">
        <v>932096</v>
      </c>
      <c r="P7965" s="214">
        <v>900757</v>
      </c>
    </row>
    <row r="7966" spans="1:16" x14ac:dyDescent="0.25">
      <c r="A7966" s="236" t="s">
        <v>874</v>
      </c>
      <c r="B7966" s="237" t="s">
        <v>5420</v>
      </c>
      <c r="C7966" s="213">
        <v>1152387</v>
      </c>
      <c r="D7966" s="213">
        <v>1151385</v>
      </c>
      <c r="E7966" s="213">
        <v>1457761</v>
      </c>
      <c r="F7966" s="213">
        <v>1659157</v>
      </c>
      <c r="G7966" s="213">
        <v>2239097</v>
      </c>
      <c r="H7966" s="213">
        <v>2765412</v>
      </c>
      <c r="I7966" s="213">
        <v>3142944</v>
      </c>
      <c r="J7966" s="213">
        <v>4666052</v>
      </c>
      <c r="K7966" s="213">
        <v>3629464</v>
      </c>
      <c r="L7966" s="213">
        <v>5221014</v>
      </c>
      <c r="M7966" s="213">
        <v>5949288</v>
      </c>
      <c r="N7966" s="213">
        <v>6036031</v>
      </c>
      <c r="O7966" s="213">
        <v>6559840</v>
      </c>
      <c r="P7966" s="214">
        <v>6978901</v>
      </c>
    </row>
    <row r="7967" spans="1:16" x14ac:dyDescent="0.25">
      <c r="A7967" s="236" t="s">
        <v>1162</v>
      </c>
      <c r="B7967" s="237" t="s">
        <v>7917</v>
      </c>
      <c r="C7967" s="213">
        <v>369357</v>
      </c>
      <c r="D7967" s="213">
        <v>374506</v>
      </c>
      <c r="E7967" s="213">
        <v>427552</v>
      </c>
      <c r="F7967" s="213">
        <v>512326</v>
      </c>
      <c r="G7967" s="213">
        <v>543239</v>
      </c>
      <c r="H7967" s="213">
        <v>660996</v>
      </c>
      <c r="I7967" s="213">
        <v>738067</v>
      </c>
      <c r="J7967" s="213">
        <v>774281</v>
      </c>
      <c r="K7967" s="213">
        <v>580032</v>
      </c>
      <c r="L7967" s="213">
        <v>670879</v>
      </c>
      <c r="M7967" s="213">
        <v>792108</v>
      </c>
      <c r="N7967" s="213">
        <v>886029</v>
      </c>
      <c r="O7967" s="213">
        <v>866819</v>
      </c>
      <c r="P7967" s="214">
        <v>836783</v>
      </c>
    </row>
    <row r="7968" spans="1:16" x14ac:dyDescent="0.25">
      <c r="A7968" s="236" t="s">
        <v>420</v>
      </c>
      <c r="B7968" s="237" t="s">
        <v>5993</v>
      </c>
      <c r="C7968" s="213">
        <v>313742</v>
      </c>
      <c r="D7968" s="213">
        <v>313824</v>
      </c>
      <c r="E7968" s="213">
        <v>346152</v>
      </c>
      <c r="F7968" s="213">
        <v>404813</v>
      </c>
      <c r="G7968" s="213">
        <v>416533</v>
      </c>
      <c r="H7968" s="213">
        <v>455354</v>
      </c>
      <c r="I7968" s="213">
        <v>623156</v>
      </c>
      <c r="J7968" s="213">
        <v>688360</v>
      </c>
      <c r="K7968" s="213">
        <v>631394</v>
      </c>
      <c r="L7968" s="213">
        <v>763590</v>
      </c>
      <c r="M7968" s="213">
        <v>855464</v>
      </c>
      <c r="N7968" s="213">
        <v>832529</v>
      </c>
      <c r="O7968" s="213">
        <v>943624</v>
      </c>
      <c r="P7968" s="214">
        <v>927004</v>
      </c>
    </row>
    <row r="7969" spans="1:16" x14ac:dyDescent="0.25">
      <c r="A7969" s="236" t="s">
        <v>551</v>
      </c>
      <c r="B7969" s="237" t="s">
        <v>5801</v>
      </c>
      <c r="C7969" s="213">
        <v>4297577</v>
      </c>
      <c r="D7969" s="213">
        <v>4563317</v>
      </c>
      <c r="E7969" s="213">
        <v>5516651</v>
      </c>
      <c r="F7969" s="213">
        <v>6890666</v>
      </c>
      <c r="G7969" s="213">
        <v>7062921</v>
      </c>
      <c r="H7969" s="213">
        <v>7045660</v>
      </c>
      <c r="I7969" s="213">
        <v>8531418</v>
      </c>
      <c r="J7969" s="213">
        <v>9531901</v>
      </c>
      <c r="K7969" s="213">
        <v>7101766</v>
      </c>
      <c r="L7969" s="213">
        <v>9861787</v>
      </c>
      <c r="M7969" s="213">
        <v>11604758</v>
      </c>
      <c r="N7969" s="213">
        <v>11273449</v>
      </c>
      <c r="O7969" s="213">
        <v>12027071</v>
      </c>
      <c r="P7969" s="214">
        <v>13419441</v>
      </c>
    </row>
    <row r="7970" spans="1:16" x14ac:dyDescent="0.25">
      <c r="A7970" s="236" t="s">
        <v>1811</v>
      </c>
      <c r="B7970" s="237" t="s">
        <v>6191</v>
      </c>
      <c r="C7970" s="213">
        <v>141535</v>
      </c>
      <c r="D7970" s="213">
        <v>147639</v>
      </c>
      <c r="E7970" s="213">
        <v>225825</v>
      </c>
      <c r="F7970" s="213">
        <v>301201</v>
      </c>
      <c r="G7970" s="213">
        <v>395123</v>
      </c>
      <c r="H7970" s="213">
        <v>560959</v>
      </c>
      <c r="I7970" s="213">
        <v>738124</v>
      </c>
      <c r="J7970" s="213">
        <v>772896</v>
      </c>
      <c r="K7970" s="213">
        <v>389192</v>
      </c>
      <c r="L7970" s="213">
        <v>414135</v>
      </c>
      <c r="M7970" s="213">
        <v>472121</v>
      </c>
      <c r="N7970" s="213">
        <v>474058</v>
      </c>
      <c r="O7970" s="213">
        <v>505799</v>
      </c>
      <c r="P7970" s="214">
        <v>563643</v>
      </c>
    </row>
    <row r="7971" spans="1:16" x14ac:dyDescent="0.25">
      <c r="A7971" s="236" t="s">
        <v>1434</v>
      </c>
      <c r="B7971" s="237" t="s">
        <v>8988</v>
      </c>
      <c r="C7971" s="213">
        <v>1572304</v>
      </c>
      <c r="D7971" s="213">
        <v>1654945</v>
      </c>
      <c r="E7971" s="213">
        <v>2068411</v>
      </c>
      <c r="F7971" s="213">
        <v>2612003</v>
      </c>
      <c r="G7971" s="213">
        <v>2890564</v>
      </c>
      <c r="H7971" s="213">
        <v>3386352</v>
      </c>
      <c r="I7971" s="213">
        <v>4282924</v>
      </c>
      <c r="J7971" s="213">
        <v>5432188</v>
      </c>
      <c r="K7971" s="213">
        <v>3878556</v>
      </c>
      <c r="L7971" s="213">
        <v>5157319</v>
      </c>
      <c r="M7971" s="213">
        <v>6738400</v>
      </c>
      <c r="N7971" s="213">
        <v>6716445</v>
      </c>
      <c r="O7971" s="213">
        <v>7001121</v>
      </c>
      <c r="P7971" s="214">
        <v>7439318</v>
      </c>
    </row>
    <row r="7972" spans="1:16" x14ac:dyDescent="0.25">
      <c r="A7972" s="236" t="s">
        <v>1445</v>
      </c>
      <c r="B7972" s="237" t="s">
        <v>7912</v>
      </c>
      <c r="C7972" s="213">
        <v>2206496</v>
      </c>
      <c r="D7972" s="213">
        <v>2381981</v>
      </c>
      <c r="E7972" s="213">
        <v>2948278</v>
      </c>
      <c r="F7972" s="213">
        <v>3681673</v>
      </c>
      <c r="G7972" s="213">
        <v>3763145</v>
      </c>
      <c r="H7972" s="213">
        <v>4252049</v>
      </c>
      <c r="I7972" s="213">
        <v>5296048</v>
      </c>
      <c r="J7972" s="213">
        <v>5698134</v>
      </c>
      <c r="K7972" s="213">
        <v>4410147</v>
      </c>
      <c r="L7972" s="213">
        <v>5180839</v>
      </c>
      <c r="M7972" s="213">
        <v>6180517</v>
      </c>
      <c r="N7972" s="213">
        <v>6313066</v>
      </c>
      <c r="O7972" s="213">
        <v>6366942</v>
      </c>
      <c r="P7972" s="214">
        <v>6343793</v>
      </c>
    </row>
    <row r="7973" spans="1:16" x14ac:dyDescent="0.25">
      <c r="A7973" s="236" t="s">
        <v>250</v>
      </c>
      <c r="B7973" s="237" t="s">
        <v>5375</v>
      </c>
      <c r="C7973" s="213">
        <v>3460551</v>
      </c>
      <c r="D7973" s="213">
        <v>3959513</v>
      </c>
      <c r="E7973" s="213">
        <v>4833707</v>
      </c>
      <c r="F7973" s="213">
        <v>5927635</v>
      </c>
      <c r="G7973" s="213">
        <v>6746637</v>
      </c>
      <c r="H7973" s="213">
        <v>7541685</v>
      </c>
      <c r="I7973" s="213">
        <v>9617457</v>
      </c>
      <c r="J7973" s="213">
        <v>12081654</v>
      </c>
      <c r="K7973" s="213">
        <v>11016890</v>
      </c>
      <c r="L7973" s="213">
        <v>11632048</v>
      </c>
      <c r="M7973" s="213">
        <v>12939719</v>
      </c>
      <c r="N7973" s="213">
        <v>13855523</v>
      </c>
      <c r="O7973" s="213">
        <v>14748849</v>
      </c>
      <c r="P7973" s="214">
        <v>14883863</v>
      </c>
    </row>
    <row r="7974" spans="1:16" x14ac:dyDescent="0.25">
      <c r="A7974" s="236" t="s">
        <v>84</v>
      </c>
      <c r="B7974" s="237" t="s">
        <v>5319</v>
      </c>
      <c r="C7974" s="213">
        <v>1925959</v>
      </c>
      <c r="D7974" s="213">
        <v>2020248</v>
      </c>
      <c r="E7974" s="213">
        <v>2381085</v>
      </c>
      <c r="F7974" s="213">
        <v>2876249</v>
      </c>
      <c r="G7974" s="213">
        <v>3071294</v>
      </c>
      <c r="H7974" s="213">
        <v>3379301</v>
      </c>
      <c r="I7974" s="213">
        <v>4278400</v>
      </c>
      <c r="J7974" s="213">
        <v>4803063</v>
      </c>
      <c r="K7974" s="213">
        <v>3835444</v>
      </c>
      <c r="L7974" s="213">
        <v>4237975</v>
      </c>
      <c r="M7974" s="213">
        <v>4788060</v>
      </c>
      <c r="N7974" s="213">
        <v>4553694</v>
      </c>
      <c r="O7974" s="213">
        <v>4553383</v>
      </c>
      <c r="P7974" s="214">
        <v>4561884</v>
      </c>
    </row>
    <row r="7975" spans="1:16" x14ac:dyDescent="0.25">
      <c r="A7975" s="236" t="s">
        <v>2054</v>
      </c>
      <c r="B7975" s="237" t="s">
        <v>6080</v>
      </c>
      <c r="C7975" s="213">
        <v>70088</v>
      </c>
      <c r="D7975" s="213">
        <v>75216</v>
      </c>
      <c r="E7975" s="213">
        <v>85468</v>
      </c>
      <c r="F7975" s="213">
        <v>93177</v>
      </c>
      <c r="G7975" s="213">
        <v>86815</v>
      </c>
      <c r="H7975" s="213">
        <v>136374</v>
      </c>
      <c r="I7975" s="213">
        <v>148661</v>
      </c>
      <c r="J7975" s="213">
        <v>222444</v>
      </c>
      <c r="K7975" s="213">
        <v>169756</v>
      </c>
      <c r="L7975" s="213">
        <v>171819</v>
      </c>
      <c r="M7975" s="213">
        <v>193939</v>
      </c>
      <c r="N7975" s="213">
        <v>234782</v>
      </c>
      <c r="O7975" s="213">
        <v>228187</v>
      </c>
      <c r="P7975" s="214">
        <v>214558</v>
      </c>
    </row>
    <row r="7976" spans="1:16" x14ac:dyDescent="0.25">
      <c r="A7976" s="236" t="s">
        <v>67</v>
      </c>
      <c r="B7976" s="237" t="s">
        <v>5617</v>
      </c>
      <c r="C7976" s="213">
        <v>5139709</v>
      </c>
      <c r="D7976" s="213">
        <v>5354616</v>
      </c>
      <c r="E7976" s="213">
        <v>6510344</v>
      </c>
      <c r="F7976" s="213">
        <v>7654531</v>
      </c>
      <c r="G7976" s="213">
        <v>8544201</v>
      </c>
      <c r="H7976" s="213">
        <v>10148381</v>
      </c>
      <c r="I7976" s="213">
        <v>12308211</v>
      </c>
      <c r="J7976" s="213">
        <v>13694129</v>
      </c>
      <c r="K7976" s="213">
        <v>10664186</v>
      </c>
      <c r="L7976" s="213">
        <v>12743587</v>
      </c>
      <c r="M7976" s="213">
        <v>15646127</v>
      </c>
      <c r="N7976" s="213">
        <v>15404171</v>
      </c>
      <c r="O7976" s="213">
        <v>15880959</v>
      </c>
      <c r="P7976" s="214">
        <v>16372763</v>
      </c>
    </row>
    <row r="7977" spans="1:16" x14ac:dyDescent="0.25">
      <c r="A7977" s="236" t="s">
        <v>1675</v>
      </c>
      <c r="B7977" s="237" t="s">
        <v>7913</v>
      </c>
      <c r="C7977" s="213">
        <v>56679</v>
      </c>
      <c r="D7977" s="213">
        <v>63089</v>
      </c>
      <c r="E7977" s="213">
        <v>80390</v>
      </c>
      <c r="F7977" s="213">
        <v>75950</v>
      </c>
      <c r="G7977" s="213">
        <v>86819</v>
      </c>
      <c r="H7977" s="213">
        <v>135067</v>
      </c>
      <c r="I7977" s="213">
        <v>164168</v>
      </c>
      <c r="J7977" s="213">
        <v>190265</v>
      </c>
      <c r="K7977" s="213">
        <v>141624</v>
      </c>
      <c r="L7977" s="213">
        <v>128301</v>
      </c>
      <c r="M7977" s="213">
        <v>152012</v>
      </c>
      <c r="N7977" s="213">
        <v>158607</v>
      </c>
      <c r="O7977" s="213">
        <v>148103</v>
      </c>
      <c r="P7977" s="214">
        <v>193070</v>
      </c>
    </row>
    <row r="7978" spans="1:16" x14ac:dyDescent="0.25">
      <c r="A7978" s="236" t="s">
        <v>1309</v>
      </c>
      <c r="B7978" s="237" t="s">
        <v>6108</v>
      </c>
      <c r="C7978" s="213">
        <v>1371406</v>
      </c>
      <c r="D7978" s="213">
        <v>1414794</v>
      </c>
      <c r="E7978" s="213">
        <v>1671734</v>
      </c>
      <c r="F7978" s="213">
        <v>2147324</v>
      </c>
      <c r="G7978" s="213">
        <v>2114592</v>
      </c>
      <c r="H7978" s="213">
        <v>2602574</v>
      </c>
      <c r="I7978" s="213">
        <v>2938224</v>
      </c>
      <c r="J7978" s="213">
        <v>3166736</v>
      </c>
      <c r="K7978" s="213">
        <v>2265598</v>
      </c>
      <c r="L7978" s="213">
        <v>3158257</v>
      </c>
      <c r="M7978" s="213">
        <v>3889377</v>
      </c>
      <c r="N7978" s="213">
        <v>3465294</v>
      </c>
      <c r="O7978" s="213">
        <v>3729265</v>
      </c>
      <c r="P7978" s="214">
        <v>3864800</v>
      </c>
    </row>
    <row r="7979" spans="1:16" x14ac:dyDescent="0.25">
      <c r="A7979" s="236" t="s">
        <v>2226</v>
      </c>
      <c r="B7979" s="237" t="s">
        <v>7109</v>
      </c>
      <c r="C7979" s="213">
        <v>134425</v>
      </c>
      <c r="D7979" s="213">
        <v>148597</v>
      </c>
      <c r="E7979" s="213">
        <v>174681</v>
      </c>
      <c r="F7979" s="213">
        <v>203804</v>
      </c>
      <c r="G7979" s="213">
        <v>211153</v>
      </c>
      <c r="H7979" s="213">
        <v>237627</v>
      </c>
      <c r="I7979" s="213">
        <v>267502</v>
      </c>
      <c r="J7979" s="213">
        <v>308760</v>
      </c>
      <c r="K7979" s="213">
        <v>284625</v>
      </c>
      <c r="L7979" s="213">
        <v>342246</v>
      </c>
      <c r="M7979" s="213">
        <v>398250</v>
      </c>
      <c r="N7979" s="213">
        <v>434415</v>
      </c>
      <c r="O7979" s="213">
        <v>408044</v>
      </c>
      <c r="P7979" s="214">
        <v>437563</v>
      </c>
    </row>
    <row r="7980" spans="1:16" x14ac:dyDescent="0.25">
      <c r="A7980" s="236" t="s">
        <v>755</v>
      </c>
      <c r="B7980" s="237" t="s">
        <v>6069</v>
      </c>
      <c r="C7980" s="213">
        <v>6115606</v>
      </c>
      <c r="D7980" s="213">
        <v>6619954</v>
      </c>
      <c r="E7980" s="213">
        <v>7461044</v>
      </c>
      <c r="F7980" s="213">
        <v>9090948</v>
      </c>
      <c r="G7980" s="213">
        <v>9264189</v>
      </c>
      <c r="H7980" s="213">
        <v>10077886</v>
      </c>
      <c r="I7980" s="213">
        <v>11863299</v>
      </c>
      <c r="J7980" s="213">
        <v>12389985</v>
      </c>
      <c r="K7980" s="213">
        <v>9693193</v>
      </c>
      <c r="L7980" s="213">
        <v>13033063</v>
      </c>
      <c r="M7980" s="213">
        <v>14039322</v>
      </c>
      <c r="N7980" s="213">
        <v>13757543</v>
      </c>
      <c r="O7980" s="213">
        <v>14386530</v>
      </c>
      <c r="P7980" s="214">
        <v>14237165</v>
      </c>
    </row>
    <row r="7981" spans="1:16" x14ac:dyDescent="0.25">
      <c r="A7981" s="236" t="s">
        <v>822</v>
      </c>
      <c r="B7981" s="237" t="s">
        <v>5425</v>
      </c>
      <c r="C7981" s="213">
        <v>525289</v>
      </c>
      <c r="D7981" s="213">
        <v>503371</v>
      </c>
      <c r="E7981" s="213">
        <v>579489</v>
      </c>
      <c r="F7981" s="213">
        <v>623265</v>
      </c>
      <c r="G7981" s="213">
        <v>704122</v>
      </c>
      <c r="H7981" s="213">
        <v>820782</v>
      </c>
      <c r="I7981" s="213">
        <v>1010369</v>
      </c>
      <c r="J7981" s="213">
        <v>990715</v>
      </c>
      <c r="K7981" s="213">
        <v>733702</v>
      </c>
      <c r="L7981" s="213">
        <v>873990</v>
      </c>
      <c r="M7981" s="213">
        <v>1389054</v>
      </c>
      <c r="N7981" s="213">
        <v>1084590</v>
      </c>
      <c r="O7981" s="213">
        <v>1073259</v>
      </c>
      <c r="P7981" s="214">
        <v>1022765</v>
      </c>
    </row>
    <row r="7982" spans="1:16" x14ac:dyDescent="0.25">
      <c r="A7982" s="236" t="s">
        <v>1117</v>
      </c>
      <c r="B7982" s="237" t="s">
        <v>5424</v>
      </c>
      <c r="C7982" s="213">
        <v>1894337</v>
      </c>
      <c r="D7982" s="213">
        <v>1924164</v>
      </c>
      <c r="E7982" s="213">
        <v>2224460</v>
      </c>
      <c r="F7982" s="213">
        <v>2740851</v>
      </c>
      <c r="G7982" s="213">
        <v>2983280</v>
      </c>
      <c r="H7982" s="213">
        <v>3139887</v>
      </c>
      <c r="I7982" s="213">
        <v>2908619</v>
      </c>
      <c r="J7982" s="213">
        <v>2744692</v>
      </c>
      <c r="K7982" s="213">
        <v>2351703</v>
      </c>
      <c r="L7982" s="213">
        <v>2834393</v>
      </c>
      <c r="M7982" s="213">
        <v>3354735</v>
      </c>
      <c r="N7982" s="213">
        <v>3373844</v>
      </c>
      <c r="O7982" s="213">
        <v>3679152</v>
      </c>
      <c r="P7982" s="214">
        <v>3728293</v>
      </c>
    </row>
    <row r="7983" spans="1:16" x14ac:dyDescent="0.25">
      <c r="A7983" s="236" t="s">
        <v>565</v>
      </c>
      <c r="B7983" s="237" t="s">
        <v>5577</v>
      </c>
      <c r="C7983" s="213">
        <v>2912859</v>
      </c>
      <c r="D7983" s="213">
        <v>3010163</v>
      </c>
      <c r="E7983" s="213">
        <v>3717562</v>
      </c>
      <c r="F7983" s="213">
        <v>4732688</v>
      </c>
      <c r="G7983" s="213">
        <v>4979194</v>
      </c>
      <c r="H7983" s="213">
        <v>5590064</v>
      </c>
      <c r="I7983" s="213">
        <v>6685972</v>
      </c>
      <c r="J7983" s="213">
        <v>7358926</v>
      </c>
      <c r="K7983" s="213">
        <v>5787666</v>
      </c>
      <c r="L7983" s="213">
        <v>7302391</v>
      </c>
      <c r="M7983" s="213">
        <v>8457307</v>
      </c>
      <c r="N7983" s="213">
        <v>8475915</v>
      </c>
      <c r="O7983" s="213">
        <v>9251188</v>
      </c>
      <c r="P7983" s="214">
        <v>9625350</v>
      </c>
    </row>
    <row r="7984" spans="1:16" x14ac:dyDescent="0.25">
      <c r="A7984" s="236" t="s">
        <v>1779</v>
      </c>
      <c r="B7984" s="237" t="s">
        <v>8989</v>
      </c>
      <c r="C7984" s="213">
        <v>630950</v>
      </c>
      <c r="D7984" s="213">
        <v>747372</v>
      </c>
      <c r="E7984" s="213">
        <v>971081</v>
      </c>
      <c r="F7984" s="213">
        <v>1212867</v>
      </c>
      <c r="G7984" s="213">
        <v>1353713</v>
      </c>
      <c r="H7984" s="213">
        <v>1552739</v>
      </c>
      <c r="I7984" s="213">
        <v>1799920</v>
      </c>
      <c r="J7984" s="213">
        <v>1896143</v>
      </c>
      <c r="K7984" s="213">
        <v>1525187</v>
      </c>
      <c r="L7984" s="213">
        <v>1637953</v>
      </c>
      <c r="M7984" s="213">
        <v>1746318</v>
      </c>
      <c r="N7984" s="213">
        <v>1747518</v>
      </c>
      <c r="O7984" s="213">
        <v>1877079</v>
      </c>
      <c r="P7984" s="214">
        <v>1960096</v>
      </c>
    </row>
    <row r="7985" spans="1:16" x14ac:dyDescent="0.25">
      <c r="A7985" s="236" t="s">
        <v>440</v>
      </c>
      <c r="B7985" s="237" t="s">
        <v>5432</v>
      </c>
      <c r="C7985" s="213">
        <v>5396368</v>
      </c>
      <c r="D7985" s="213">
        <v>5943987</v>
      </c>
      <c r="E7985" s="213">
        <v>7760400</v>
      </c>
      <c r="F7985" s="213">
        <v>9869035</v>
      </c>
      <c r="G7985" s="213">
        <v>10529343</v>
      </c>
      <c r="H7985" s="213">
        <v>12358640</v>
      </c>
      <c r="I7985" s="213">
        <v>15456390</v>
      </c>
      <c r="J7985" s="213">
        <v>17533268</v>
      </c>
      <c r="K7985" s="213">
        <v>15106449</v>
      </c>
      <c r="L7985" s="213">
        <v>17508095</v>
      </c>
      <c r="M7985" s="213">
        <v>20603180</v>
      </c>
      <c r="N7985" s="213">
        <v>21220698</v>
      </c>
      <c r="O7985" s="213">
        <v>21939779</v>
      </c>
      <c r="P7985" s="214">
        <v>23187220</v>
      </c>
    </row>
    <row r="7986" spans="1:16" x14ac:dyDescent="0.25">
      <c r="A7986" s="236" t="s">
        <v>411</v>
      </c>
      <c r="B7986" s="237" t="s">
        <v>5683</v>
      </c>
      <c r="C7986" s="213">
        <v>5397572</v>
      </c>
      <c r="D7986" s="213">
        <v>5444282</v>
      </c>
      <c r="E7986" s="213">
        <v>6648359</v>
      </c>
      <c r="F7986" s="213">
        <v>8536988</v>
      </c>
      <c r="G7986" s="213">
        <v>9240893</v>
      </c>
      <c r="H7986" s="213">
        <v>10096426</v>
      </c>
      <c r="I7986" s="213">
        <v>12049063</v>
      </c>
      <c r="J7986" s="213">
        <v>13535292</v>
      </c>
      <c r="K7986" s="213">
        <v>11616860</v>
      </c>
      <c r="L7986" s="213">
        <v>14116970</v>
      </c>
      <c r="M7986" s="213">
        <v>16336180</v>
      </c>
      <c r="N7986" s="213">
        <v>16163672</v>
      </c>
      <c r="O7986" s="213">
        <v>16811967</v>
      </c>
      <c r="P7986" s="214">
        <v>17900720</v>
      </c>
    </row>
    <row r="7987" spans="1:16" x14ac:dyDescent="0.25">
      <c r="A7987" s="236" t="s">
        <v>410</v>
      </c>
      <c r="B7987" s="237" t="s">
        <v>5368</v>
      </c>
      <c r="C7987" s="213">
        <v>3144804</v>
      </c>
      <c r="D7987" s="213">
        <v>3899139</v>
      </c>
      <c r="E7987" s="213">
        <v>5505318</v>
      </c>
      <c r="F7987" s="213">
        <v>7231513</v>
      </c>
      <c r="G7987" s="213">
        <v>7328532</v>
      </c>
      <c r="H7987" s="213">
        <v>7887296</v>
      </c>
      <c r="I7987" s="213">
        <v>10691438</v>
      </c>
      <c r="J7987" s="213">
        <v>11601774</v>
      </c>
      <c r="K7987" s="213">
        <v>7936023</v>
      </c>
      <c r="L7987" s="213">
        <v>11216022</v>
      </c>
      <c r="M7987" s="213">
        <v>13944057</v>
      </c>
      <c r="N7987" s="213">
        <v>13786716</v>
      </c>
      <c r="O7987" s="213">
        <v>14317622</v>
      </c>
      <c r="P7987" s="214">
        <v>13665392</v>
      </c>
    </row>
    <row r="7988" spans="1:16" x14ac:dyDescent="0.25">
      <c r="A7988" s="236" t="s">
        <v>1375</v>
      </c>
      <c r="B7988" s="237" t="s">
        <v>5933</v>
      </c>
      <c r="C7988" s="213">
        <v>1483823</v>
      </c>
      <c r="D7988" s="213">
        <v>1204109</v>
      </c>
      <c r="E7988" s="213">
        <v>1377448</v>
      </c>
      <c r="F7988" s="213">
        <v>1642453</v>
      </c>
      <c r="G7988" s="213">
        <v>1665480</v>
      </c>
      <c r="H7988" s="213">
        <v>1825692</v>
      </c>
      <c r="I7988" s="213">
        <v>2274886</v>
      </c>
      <c r="J7988" s="213">
        <v>2574713</v>
      </c>
      <c r="K7988" s="213">
        <v>1993626</v>
      </c>
      <c r="L7988" s="213">
        <v>2287270</v>
      </c>
      <c r="M7988" s="213">
        <v>2513577</v>
      </c>
      <c r="N7988" s="213">
        <v>2242850</v>
      </c>
      <c r="O7988" s="213">
        <v>2609536</v>
      </c>
      <c r="P7988" s="214">
        <v>2742710</v>
      </c>
    </row>
    <row r="7989" spans="1:16" x14ac:dyDescent="0.25">
      <c r="A7989" s="236" t="s">
        <v>1606</v>
      </c>
      <c r="B7989" s="237" t="s">
        <v>8241</v>
      </c>
      <c r="C7989" s="213">
        <v>2381119</v>
      </c>
      <c r="D7989" s="213">
        <v>1788163</v>
      </c>
      <c r="E7989" s="213">
        <v>2099166</v>
      </c>
      <c r="F7989" s="213">
        <v>2681371</v>
      </c>
      <c r="G7989" s="213">
        <v>2841586</v>
      </c>
      <c r="H7989" s="213">
        <v>3298422</v>
      </c>
      <c r="I7989" s="213">
        <v>3980915</v>
      </c>
      <c r="J7989" s="213">
        <v>4120218</v>
      </c>
      <c r="K7989" s="213">
        <v>3047005</v>
      </c>
      <c r="L7989" s="213">
        <v>3596734</v>
      </c>
      <c r="M7989" s="213">
        <v>4111083</v>
      </c>
      <c r="N7989" s="213">
        <v>4121894</v>
      </c>
      <c r="O7989" s="213">
        <v>4449290</v>
      </c>
      <c r="P7989" s="214">
        <v>4733698</v>
      </c>
    </row>
    <row r="7990" spans="1:16" x14ac:dyDescent="0.25">
      <c r="A7990" s="236" t="s">
        <v>229</v>
      </c>
      <c r="B7990" s="237" t="s">
        <v>7605</v>
      </c>
      <c r="C7990" s="213">
        <v>4973888</v>
      </c>
      <c r="D7990" s="213">
        <v>5320795</v>
      </c>
      <c r="E7990" s="213">
        <v>5868144</v>
      </c>
      <c r="F7990" s="213">
        <v>6947666</v>
      </c>
      <c r="G7990" s="213">
        <v>7683507</v>
      </c>
      <c r="H7990" s="213">
        <v>8347099</v>
      </c>
      <c r="I7990" s="213">
        <v>9989723</v>
      </c>
      <c r="J7990" s="213">
        <v>11108817</v>
      </c>
      <c r="K7990" s="213">
        <v>10027669</v>
      </c>
      <c r="L7990" s="213">
        <v>12479657</v>
      </c>
      <c r="M7990" s="213">
        <v>14484211</v>
      </c>
      <c r="N7990" s="213">
        <v>14398453</v>
      </c>
      <c r="O7990" s="213">
        <v>15099351</v>
      </c>
      <c r="P7990" s="214">
        <v>15745629</v>
      </c>
    </row>
    <row r="7991" spans="1:16" x14ac:dyDescent="0.25">
      <c r="A7991" s="236" t="s">
        <v>3323</v>
      </c>
      <c r="B7991" s="237" t="s">
        <v>9256</v>
      </c>
      <c r="C7991" s="213">
        <v>255471</v>
      </c>
      <c r="D7991" s="213">
        <v>265253</v>
      </c>
      <c r="E7991" s="213">
        <v>331830</v>
      </c>
      <c r="F7991" s="213">
        <v>351650</v>
      </c>
      <c r="G7991" s="213">
        <v>366646</v>
      </c>
      <c r="H7991" s="213">
        <v>382579</v>
      </c>
      <c r="I7991" s="213">
        <v>407086</v>
      </c>
      <c r="J7991" s="213">
        <v>466576</v>
      </c>
      <c r="K7991" s="213">
        <v>377684</v>
      </c>
      <c r="L7991" s="213">
        <v>418794</v>
      </c>
      <c r="M7991" s="213">
        <v>441850</v>
      </c>
      <c r="N7991" s="213">
        <v>372707</v>
      </c>
      <c r="O7991" s="213">
        <v>386036</v>
      </c>
      <c r="P7991" s="214">
        <v>324022</v>
      </c>
    </row>
    <row r="7992" spans="1:16" x14ac:dyDescent="0.25">
      <c r="A7992" s="236" t="s">
        <v>2129</v>
      </c>
      <c r="B7992" s="237" t="s">
        <v>7110</v>
      </c>
      <c r="C7992" s="213">
        <v>364561</v>
      </c>
      <c r="D7992" s="213">
        <v>376259</v>
      </c>
      <c r="E7992" s="213">
        <v>465489</v>
      </c>
      <c r="F7992" s="213">
        <v>587749</v>
      </c>
      <c r="G7992" s="213">
        <v>648965</v>
      </c>
      <c r="H7992" s="213">
        <v>792631</v>
      </c>
      <c r="I7992" s="213">
        <v>927830</v>
      </c>
      <c r="J7992" s="213">
        <v>1064572</v>
      </c>
      <c r="K7992" s="213">
        <v>850457</v>
      </c>
      <c r="L7992" s="213">
        <v>789872</v>
      </c>
      <c r="M7992" s="213">
        <v>946838</v>
      </c>
      <c r="N7992" s="213">
        <v>987471</v>
      </c>
      <c r="O7992" s="213">
        <v>1043545</v>
      </c>
      <c r="P7992" s="214">
        <v>1135967</v>
      </c>
    </row>
    <row r="7993" spans="1:16" x14ac:dyDescent="0.25">
      <c r="A7993" s="236" t="s">
        <v>3378</v>
      </c>
      <c r="B7993" s="237" t="s">
        <v>8242</v>
      </c>
      <c r="C7993" s="213">
        <v>51026</v>
      </c>
      <c r="D7993" s="213">
        <v>69261</v>
      </c>
      <c r="E7993" s="213">
        <v>58912</v>
      </c>
      <c r="F7993" s="213">
        <v>86460</v>
      </c>
      <c r="G7993" s="213">
        <v>111514</v>
      </c>
      <c r="H7993" s="213">
        <v>173143</v>
      </c>
      <c r="I7993" s="213">
        <v>165403</v>
      </c>
      <c r="J7993" s="213">
        <v>233489</v>
      </c>
      <c r="K7993" s="213">
        <v>195075</v>
      </c>
      <c r="L7993" s="213">
        <v>143714</v>
      </c>
      <c r="M7993" s="213">
        <v>227228</v>
      </c>
      <c r="N7993" s="213">
        <v>255095</v>
      </c>
      <c r="O7993" s="213">
        <v>243066</v>
      </c>
      <c r="P7993" s="214">
        <v>200921</v>
      </c>
    </row>
    <row r="7994" spans="1:16" x14ac:dyDescent="0.25">
      <c r="A7994" s="236" t="s">
        <v>1444</v>
      </c>
      <c r="B7994" s="237" t="s">
        <v>8066</v>
      </c>
      <c r="C7994" s="213">
        <v>438106</v>
      </c>
      <c r="D7994" s="213">
        <v>512184</v>
      </c>
      <c r="E7994" s="213">
        <v>581495</v>
      </c>
      <c r="F7994" s="213">
        <v>657844</v>
      </c>
      <c r="G7994" s="213">
        <v>777570</v>
      </c>
      <c r="H7994" s="213">
        <v>949881</v>
      </c>
      <c r="I7994" s="213">
        <v>1128379</v>
      </c>
      <c r="J7994" s="213">
        <v>1300934</v>
      </c>
      <c r="K7994" s="213">
        <v>1123816</v>
      </c>
      <c r="L7994" s="213">
        <v>1074248</v>
      </c>
      <c r="M7994" s="213">
        <v>1312346</v>
      </c>
      <c r="N7994" s="213">
        <v>1240814</v>
      </c>
      <c r="O7994" s="213">
        <v>1306052</v>
      </c>
      <c r="P7994" s="214">
        <v>1240693</v>
      </c>
    </row>
    <row r="7995" spans="1:16" x14ac:dyDescent="0.25">
      <c r="A7995" s="236" t="s">
        <v>1328</v>
      </c>
      <c r="B7995" s="237" t="s">
        <v>7111</v>
      </c>
      <c r="C7995" s="213">
        <v>337030</v>
      </c>
      <c r="D7995" s="213">
        <v>304851</v>
      </c>
      <c r="E7995" s="213">
        <v>342014</v>
      </c>
      <c r="F7995" s="213">
        <v>439430</v>
      </c>
      <c r="G7995" s="213">
        <v>486696</v>
      </c>
      <c r="H7995" s="213">
        <v>616761</v>
      </c>
      <c r="I7995" s="213">
        <v>778837</v>
      </c>
      <c r="J7995" s="213">
        <v>945107</v>
      </c>
      <c r="K7995" s="213">
        <v>742150</v>
      </c>
      <c r="L7995" s="213">
        <v>683694</v>
      </c>
      <c r="M7995" s="213">
        <v>880776</v>
      </c>
      <c r="N7995" s="213">
        <v>941885</v>
      </c>
      <c r="O7995" s="213">
        <v>923409</v>
      </c>
      <c r="P7995" s="214">
        <v>867515</v>
      </c>
    </row>
    <row r="7996" spans="1:16" x14ac:dyDescent="0.25">
      <c r="A7996" s="236" t="s">
        <v>2414</v>
      </c>
      <c r="B7996" s="237" t="s">
        <v>8990</v>
      </c>
      <c r="C7996" s="213">
        <v>215728</v>
      </c>
      <c r="D7996" s="213">
        <v>205534</v>
      </c>
      <c r="E7996" s="213">
        <v>234993</v>
      </c>
      <c r="F7996" s="213">
        <v>256070</v>
      </c>
      <c r="G7996" s="213">
        <v>304152</v>
      </c>
      <c r="H7996" s="213">
        <v>381191</v>
      </c>
      <c r="I7996" s="213">
        <v>420201</v>
      </c>
      <c r="J7996" s="213">
        <v>484230</v>
      </c>
      <c r="K7996" s="213">
        <v>372485</v>
      </c>
      <c r="L7996" s="213">
        <v>428268</v>
      </c>
      <c r="M7996" s="213">
        <v>465161</v>
      </c>
      <c r="N7996" s="213">
        <v>451787</v>
      </c>
      <c r="O7996" s="213">
        <v>486889</v>
      </c>
      <c r="P7996" s="214">
        <v>493518</v>
      </c>
    </row>
    <row r="7997" spans="1:16" x14ac:dyDescent="0.25">
      <c r="A7997" s="236" t="s">
        <v>1639</v>
      </c>
      <c r="B7997" s="237" t="s">
        <v>6890</v>
      </c>
      <c r="C7997" s="213">
        <v>450936</v>
      </c>
      <c r="D7997" s="213">
        <v>437144</v>
      </c>
      <c r="E7997" s="213">
        <v>540459</v>
      </c>
      <c r="F7997" s="213">
        <v>641578</v>
      </c>
      <c r="G7997" s="213">
        <v>773672</v>
      </c>
      <c r="H7997" s="213">
        <v>945008</v>
      </c>
      <c r="I7997" s="213">
        <v>1104444</v>
      </c>
      <c r="J7997" s="213">
        <v>1269532</v>
      </c>
      <c r="K7997" s="213">
        <v>976629</v>
      </c>
      <c r="L7997" s="213">
        <v>909707</v>
      </c>
      <c r="M7997" s="213">
        <v>1139477</v>
      </c>
      <c r="N7997" s="213">
        <v>1127688</v>
      </c>
      <c r="O7997" s="213">
        <v>1248331</v>
      </c>
      <c r="P7997" s="214">
        <v>1188251</v>
      </c>
    </row>
    <row r="7998" spans="1:16" x14ac:dyDescent="0.25">
      <c r="A7998" s="236" t="s">
        <v>1179</v>
      </c>
      <c r="B7998" s="237" t="s">
        <v>6081</v>
      </c>
      <c r="C7998" s="213">
        <v>927980</v>
      </c>
      <c r="D7998" s="213">
        <v>909922</v>
      </c>
      <c r="E7998" s="213">
        <v>1124701</v>
      </c>
      <c r="F7998" s="213">
        <v>1447728</v>
      </c>
      <c r="G7998" s="213">
        <v>1726444</v>
      </c>
      <c r="H7998" s="213">
        <v>2174036</v>
      </c>
      <c r="I7998" s="213">
        <v>2818956</v>
      </c>
      <c r="J7998" s="213">
        <v>3332628</v>
      </c>
      <c r="K7998" s="213">
        <v>2773599</v>
      </c>
      <c r="L7998" s="213">
        <v>2153626</v>
      </c>
      <c r="M7998" s="213">
        <v>2444343</v>
      </c>
      <c r="N7998" s="213">
        <v>2469597</v>
      </c>
      <c r="O7998" s="213">
        <v>2424488</v>
      </c>
      <c r="P7998" s="214">
        <v>2483268</v>
      </c>
    </row>
    <row r="7999" spans="1:16" x14ac:dyDescent="0.25">
      <c r="A7999" s="236" t="s">
        <v>547</v>
      </c>
      <c r="B7999" s="237" t="s">
        <v>5344</v>
      </c>
      <c r="C7999" s="213">
        <v>3121500</v>
      </c>
      <c r="D7999" s="213">
        <v>3590128</v>
      </c>
      <c r="E7999" s="213">
        <v>4436066</v>
      </c>
      <c r="F7999" s="213">
        <v>5524394</v>
      </c>
      <c r="G7999" s="213">
        <v>6022789</v>
      </c>
      <c r="H7999" s="213">
        <v>7344588</v>
      </c>
      <c r="I7999" s="213">
        <v>8829256</v>
      </c>
      <c r="J7999" s="213">
        <v>9600568</v>
      </c>
      <c r="K7999" s="213">
        <v>8524322</v>
      </c>
      <c r="L7999" s="213">
        <v>10414569</v>
      </c>
      <c r="M7999" s="213">
        <v>11943602</v>
      </c>
      <c r="N7999" s="213">
        <v>11897798</v>
      </c>
      <c r="O7999" s="213">
        <v>12269165</v>
      </c>
      <c r="P7999" s="214">
        <v>12600191</v>
      </c>
    </row>
    <row r="8000" spans="1:16" x14ac:dyDescent="0.25">
      <c r="A8000" s="236" t="s">
        <v>472</v>
      </c>
      <c r="B8000" s="237" t="s">
        <v>5445</v>
      </c>
      <c r="C8000" s="213">
        <v>2491755</v>
      </c>
      <c r="D8000" s="213">
        <v>2662395</v>
      </c>
      <c r="E8000" s="213">
        <v>3065094</v>
      </c>
      <c r="F8000" s="213">
        <v>3661654</v>
      </c>
      <c r="G8000" s="213">
        <v>4201333</v>
      </c>
      <c r="H8000" s="213">
        <v>5260909</v>
      </c>
      <c r="I8000" s="213">
        <v>5868294</v>
      </c>
      <c r="J8000" s="213">
        <v>5636262</v>
      </c>
      <c r="K8000" s="213">
        <v>4423071</v>
      </c>
      <c r="L8000" s="213">
        <v>4776890</v>
      </c>
      <c r="M8000" s="213">
        <v>4816242</v>
      </c>
      <c r="N8000" s="213">
        <v>4603978</v>
      </c>
      <c r="O8000" s="213">
        <v>4622560</v>
      </c>
      <c r="P8000" s="214">
        <v>4614773</v>
      </c>
    </row>
    <row r="8001" spans="1:16" x14ac:dyDescent="0.25">
      <c r="A8001" s="236" t="s">
        <v>4467</v>
      </c>
      <c r="B8001" s="237" t="s">
        <v>10070</v>
      </c>
      <c r="C8001" s="213">
        <v>164000</v>
      </c>
      <c r="D8001" s="213">
        <v>230027</v>
      </c>
      <c r="E8001" s="213">
        <v>282970</v>
      </c>
      <c r="F8001" s="213">
        <v>349311</v>
      </c>
      <c r="G8001" s="213">
        <v>315686</v>
      </c>
      <c r="H8001" s="213">
        <v>343502</v>
      </c>
      <c r="I8001" s="213">
        <v>5825</v>
      </c>
      <c r="J8001" s="213">
        <v>19718</v>
      </c>
      <c r="K8001" s="213">
        <v>15480</v>
      </c>
      <c r="L8001" s="213">
        <v>201</v>
      </c>
      <c r="M8001" s="213">
        <v>742</v>
      </c>
      <c r="N8001" s="213">
        <v>292</v>
      </c>
      <c r="O8001" s="213">
        <v>6</v>
      </c>
      <c r="P8001" s="214">
        <v>25</v>
      </c>
    </row>
    <row r="8002" spans="1:16" x14ac:dyDescent="0.25">
      <c r="A8002" s="236" t="s">
        <v>372</v>
      </c>
      <c r="B8002" s="237" t="s">
        <v>5506</v>
      </c>
      <c r="C8002" s="213">
        <v>152351</v>
      </c>
      <c r="D8002" s="213">
        <v>201772</v>
      </c>
      <c r="E8002" s="213">
        <v>215847</v>
      </c>
      <c r="F8002" s="213">
        <v>292125</v>
      </c>
      <c r="G8002" s="213">
        <v>320826</v>
      </c>
      <c r="H8002" s="213">
        <v>293421</v>
      </c>
      <c r="I8002" s="213">
        <v>607984</v>
      </c>
      <c r="J8002" s="213">
        <v>612126</v>
      </c>
      <c r="K8002" s="213">
        <v>514354</v>
      </c>
      <c r="L8002" s="213">
        <v>696156</v>
      </c>
      <c r="M8002" s="213">
        <v>668070</v>
      </c>
      <c r="N8002" s="213">
        <v>565161</v>
      </c>
      <c r="O8002" s="213">
        <v>990062</v>
      </c>
      <c r="P8002" s="214">
        <v>784588</v>
      </c>
    </row>
    <row r="8003" spans="1:16" x14ac:dyDescent="0.25">
      <c r="A8003" s="236" t="s">
        <v>401</v>
      </c>
      <c r="B8003" s="237" t="s">
        <v>5413</v>
      </c>
      <c r="C8003" s="213">
        <v>527090</v>
      </c>
      <c r="D8003" s="213">
        <v>587047</v>
      </c>
      <c r="E8003" s="213">
        <v>720389</v>
      </c>
      <c r="F8003" s="213">
        <v>787533</v>
      </c>
      <c r="G8003" s="213">
        <v>939459</v>
      </c>
      <c r="H8003" s="213">
        <v>968125</v>
      </c>
      <c r="I8003" s="213">
        <v>1101351</v>
      </c>
      <c r="J8003" s="213">
        <v>1196608</v>
      </c>
      <c r="K8003" s="213">
        <v>1141955</v>
      </c>
      <c r="L8003" s="213">
        <v>1373984</v>
      </c>
      <c r="M8003" s="213">
        <v>1544926</v>
      </c>
      <c r="N8003" s="213">
        <v>1606005</v>
      </c>
      <c r="O8003" s="213">
        <v>1664218</v>
      </c>
      <c r="P8003" s="214">
        <v>1694292</v>
      </c>
    </row>
    <row r="8004" spans="1:16" x14ac:dyDescent="0.25">
      <c r="A8004" s="236" t="s">
        <v>835</v>
      </c>
      <c r="B8004" s="237" t="s">
        <v>5468</v>
      </c>
      <c r="C8004" s="213">
        <v>588109</v>
      </c>
      <c r="D8004" s="213">
        <v>660930</v>
      </c>
      <c r="E8004" s="213">
        <v>773003</v>
      </c>
      <c r="F8004" s="213">
        <v>843073</v>
      </c>
      <c r="G8004" s="213">
        <v>926873</v>
      </c>
      <c r="H8004" s="213">
        <v>1052354</v>
      </c>
      <c r="I8004" s="213">
        <v>1290770</v>
      </c>
      <c r="J8004" s="213">
        <v>1312600</v>
      </c>
      <c r="K8004" s="213">
        <v>1255938</v>
      </c>
      <c r="L8004" s="213">
        <v>1296105</v>
      </c>
      <c r="M8004" s="213">
        <v>1366947</v>
      </c>
      <c r="N8004" s="213">
        <v>1387865</v>
      </c>
      <c r="O8004" s="213">
        <v>1466301</v>
      </c>
      <c r="P8004" s="214">
        <v>1562173</v>
      </c>
    </row>
    <row r="8005" spans="1:16" x14ac:dyDescent="0.25">
      <c r="A8005" s="236" t="s">
        <v>356</v>
      </c>
      <c r="B8005" s="237" t="s">
        <v>6273</v>
      </c>
      <c r="C8005" s="213">
        <v>1849852</v>
      </c>
      <c r="D8005" s="213">
        <v>2059814</v>
      </c>
      <c r="E8005" s="213">
        <v>2520007</v>
      </c>
      <c r="F8005" s="213">
        <v>3086724</v>
      </c>
      <c r="G8005" s="213">
        <v>3157739</v>
      </c>
      <c r="H8005" s="213">
        <v>4067095</v>
      </c>
      <c r="I8005" s="213">
        <v>4868948</v>
      </c>
      <c r="J8005" s="213">
        <v>5131734</v>
      </c>
      <c r="K8005" s="213">
        <v>3966557</v>
      </c>
      <c r="L8005" s="213">
        <v>4481768</v>
      </c>
      <c r="M8005" s="213">
        <v>5095960</v>
      </c>
      <c r="N8005" s="213">
        <v>4932153</v>
      </c>
      <c r="O8005" s="213">
        <v>5248616</v>
      </c>
      <c r="P8005" s="214">
        <v>5597580</v>
      </c>
    </row>
    <row r="8006" spans="1:16" x14ac:dyDescent="0.25">
      <c r="A8006" s="236" t="s">
        <v>990</v>
      </c>
      <c r="B8006" s="237" t="s">
        <v>7606</v>
      </c>
      <c r="C8006" s="213">
        <v>1894867</v>
      </c>
      <c r="D8006" s="213">
        <v>2226079</v>
      </c>
      <c r="E8006" s="213">
        <v>2744280</v>
      </c>
      <c r="F8006" s="213">
        <v>3641062</v>
      </c>
      <c r="G8006" s="213">
        <v>3927914</v>
      </c>
      <c r="H8006" s="213">
        <v>4816955</v>
      </c>
      <c r="I8006" s="213">
        <v>4448715</v>
      </c>
      <c r="J8006" s="213">
        <v>3964205</v>
      </c>
      <c r="K8006" s="213">
        <v>2292360</v>
      </c>
      <c r="L8006" s="213">
        <v>2139710</v>
      </c>
      <c r="M8006" s="213">
        <v>2486858</v>
      </c>
      <c r="N8006" s="213">
        <v>2362379</v>
      </c>
      <c r="O8006" s="213">
        <v>2534820</v>
      </c>
      <c r="P8006" s="214">
        <v>2232696</v>
      </c>
    </row>
    <row r="8007" spans="1:16" x14ac:dyDescent="0.25">
      <c r="A8007" s="236" t="s">
        <v>601</v>
      </c>
      <c r="B8007" s="237" t="s">
        <v>8603</v>
      </c>
      <c r="C8007" s="213">
        <v>1795187</v>
      </c>
      <c r="D8007" s="213">
        <v>1930367</v>
      </c>
      <c r="E8007" s="213">
        <v>2128313</v>
      </c>
      <c r="F8007" s="213">
        <v>2281776</v>
      </c>
      <c r="G8007" s="213">
        <v>2491632</v>
      </c>
      <c r="H8007" s="213">
        <v>2936565</v>
      </c>
      <c r="I8007" s="213">
        <v>5259350</v>
      </c>
      <c r="J8007" s="213">
        <v>6587262</v>
      </c>
      <c r="K8007" s="213">
        <v>4426126</v>
      </c>
      <c r="L8007" s="213">
        <v>5336536</v>
      </c>
      <c r="M8007" s="213">
        <v>6551067</v>
      </c>
      <c r="N8007" s="213">
        <v>6726099</v>
      </c>
      <c r="O8007" s="213">
        <v>6679744</v>
      </c>
      <c r="P8007" s="214">
        <v>7064023</v>
      </c>
    </row>
    <row r="8008" spans="1:16" x14ac:dyDescent="0.25">
      <c r="A8008" s="236" t="s">
        <v>459</v>
      </c>
      <c r="B8008" s="237" t="s">
        <v>6093</v>
      </c>
      <c r="C8008" s="213">
        <v>2393115</v>
      </c>
      <c r="D8008" s="213">
        <v>2632466</v>
      </c>
      <c r="E8008" s="213">
        <v>2927460</v>
      </c>
      <c r="F8008" s="213">
        <v>3455358</v>
      </c>
      <c r="G8008" s="213">
        <v>3666474</v>
      </c>
      <c r="H8008" s="213">
        <v>4507684</v>
      </c>
      <c r="I8008" s="213">
        <v>5520287</v>
      </c>
      <c r="J8008" s="213">
        <v>6066372</v>
      </c>
      <c r="K8008" s="213">
        <v>4797129</v>
      </c>
      <c r="L8008" s="213">
        <v>5496466</v>
      </c>
      <c r="M8008" s="213">
        <v>6224820</v>
      </c>
      <c r="N8008" s="213">
        <v>5924641</v>
      </c>
      <c r="O8008" s="213">
        <v>6347785</v>
      </c>
      <c r="P8008" s="214">
        <v>6530271</v>
      </c>
    </row>
    <row r="8009" spans="1:16" x14ac:dyDescent="0.25">
      <c r="A8009" s="236" t="s">
        <v>1532</v>
      </c>
      <c r="B8009" s="237" t="s">
        <v>5782</v>
      </c>
      <c r="C8009" s="213">
        <v>349659</v>
      </c>
      <c r="D8009" s="213">
        <v>373407</v>
      </c>
      <c r="E8009" s="213">
        <v>406117</v>
      </c>
      <c r="F8009" s="213">
        <v>489885</v>
      </c>
      <c r="G8009" s="213">
        <v>610995</v>
      </c>
      <c r="H8009" s="213">
        <v>733720</v>
      </c>
      <c r="I8009" s="213">
        <v>881695</v>
      </c>
      <c r="J8009" s="213">
        <v>984260</v>
      </c>
      <c r="K8009" s="213">
        <v>804574</v>
      </c>
      <c r="L8009" s="213">
        <v>978458</v>
      </c>
      <c r="M8009" s="213">
        <v>1088485</v>
      </c>
      <c r="N8009" s="213">
        <v>1036014</v>
      </c>
      <c r="O8009" s="213">
        <v>1042951</v>
      </c>
      <c r="P8009" s="214">
        <v>1065759</v>
      </c>
    </row>
    <row r="8010" spans="1:16" x14ac:dyDescent="0.25">
      <c r="A8010" s="236" t="s">
        <v>1449</v>
      </c>
      <c r="B8010" s="237" t="s">
        <v>8876</v>
      </c>
      <c r="C8010" s="213">
        <v>596378</v>
      </c>
      <c r="D8010" s="213">
        <v>639934</v>
      </c>
      <c r="E8010" s="213">
        <v>783714</v>
      </c>
      <c r="F8010" s="213">
        <v>942004</v>
      </c>
      <c r="G8010" s="213">
        <v>1092391</v>
      </c>
      <c r="H8010" s="213">
        <v>1374749</v>
      </c>
      <c r="I8010" s="213">
        <v>1674316</v>
      </c>
      <c r="J8010" s="213">
        <v>2293906</v>
      </c>
      <c r="K8010" s="213">
        <v>1826809</v>
      </c>
      <c r="L8010" s="213">
        <v>1823997</v>
      </c>
      <c r="M8010" s="213">
        <v>1888941</v>
      </c>
      <c r="N8010" s="213">
        <v>1871834</v>
      </c>
      <c r="O8010" s="213">
        <v>1879941</v>
      </c>
      <c r="P8010" s="214">
        <v>1924622</v>
      </c>
    </row>
    <row r="8011" spans="1:16" x14ac:dyDescent="0.25">
      <c r="A8011" s="236" t="s">
        <v>1580</v>
      </c>
      <c r="B8011" s="237" t="s">
        <v>7919</v>
      </c>
      <c r="C8011" s="213">
        <v>482250</v>
      </c>
      <c r="D8011" s="213">
        <v>593840</v>
      </c>
      <c r="E8011" s="213">
        <v>666804</v>
      </c>
      <c r="F8011" s="213">
        <v>775708</v>
      </c>
      <c r="G8011" s="213">
        <v>786188</v>
      </c>
      <c r="H8011" s="213">
        <v>863242</v>
      </c>
      <c r="I8011" s="213">
        <v>1028213</v>
      </c>
      <c r="J8011" s="213">
        <v>1110409</v>
      </c>
      <c r="K8011" s="213">
        <v>965546</v>
      </c>
      <c r="L8011" s="213">
        <v>951645</v>
      </c>
      <c r="M8011" s="213">
        <v>1001986</v>
      </c>
      <c r="N8011" s="213">
        <v>1081179</v>
      </c>
      <c r="O8011" s="213">
        <v>1080869</v>
      </c>
      <c r="P8011" s="214">
        <v>1078253</v>
      </c>
    </row>
    <row r="8012" spans="1:16" x14ac:dyDescent="0.25">
      <c r="A8012" s="236" t="s">
        <v>2791</v>
      </c>
      <c r="B8012" s="237" t="s">
        <v>7920</v>
      </c>
      <c r="C8012" s="213">
        <v>120957</v>
      </c>
      <c r="D8012" s="213">
        <v>98749</v>
      </c>
      <c r="E8012" s="213">
        <v>151570</v>
      </c>
      <c r="F8012" s="213">
        <v>186474</v>
      </c>
      <c r="G8012" s="213">
        <v>204398</v>
      </c>
      <c r="H8012" s="213">
        <v>275783</v>
      </c>
      <c r="I8012" s="213">
        <v>332198</v>
      </c>
      <c r="J8012" s="213">
        <v>499742</v>
      </c>
      <c r="K8012" s="213">
        <v>327928</v>
      </c>
      <c r="L8012" s="213">
        <v>397683</v>
      </c>
      <c r="M8012" s="213">
        <v>435402</v>
      </c>
      <c r="N8012" s="213">
        <v>498341</v>
      </c>
      <c r="O8012" s="213">
        <v>549821</v>
      </c>
      <c r="P8012" s="214">
        <v>457612</v>
      </c>
    </row>
    <row r="8013" spans="1:16" x14ac:dyDescent="0.25">
      <c r="A8013" s="236" t="s">
        <v>3631</v>
      </c>
      <c r="B8013" s="237" t="s">
        <v>7921</v>
      </c>
      <c r="C8013" s="213">
        <v>287771</v>
      </c>
      <c r="D8013" s="213">
        <v>223461</v>
      </c>
      <c r="E8013" s="213">
        <v>281777</v>
      </c>
      <c r="F8013" s="213">
        <v>343746</v>
      </c>
      <c r="G8013" s="213">
        <v>405371</v>
      </c>
      <c r="H8013" s="213">
        <v>398569</v>
      </c>
      <c r="I8013" s="213">
        <v>508132</v>
      </c>
      <c r="J8013" s="213">
        <v>675020</v>
      </c>
      <c r="K8013" s="213">
        <v>323322</v>
      </c>
      <c r="L8013" s="213">
        <v>294907</v>
      </c>
      <c r="M8013" s="213">
        <v>453000</v>
      </c>
      <c r="N8013" s="213">
        <v>407767</v>
      </c>
      <c r="O8013" s="213">
        <v>325543</v>
      </c>
      <c r="P8013" s="214">
        <v>353544</v>
      </c>
    </row>
    <row r="8014" spans="1:16" x14ac:dyDescent="0.25">
      <c r="A8014" s="236" t="s">
        <v>1264</v>
      </c>
      <c r="B8014" s="237" t="s">
        <v>5773</v>
      </c>
      <c r="C8014" s="213">
        <v>931563</v>
      </c>
      <c r="D8014" s="213">
        <v>918867</v>
      </c>
      <c r="E8014" s="213">
        <v>1078965</v>
      </c>
      <c r="F8014" s="213">
        <v>1329585</v>
      </c>
      <c r="G8014" s="213">
        <v>1358917</v>
      </c>
      <c r="H8014" s="213">
        <v>1634928</v>
      </c>
      <c r="I8014" s="213">
        <v>1572047</v>
      </c>
      <c r="J8014" s="213">
        <v>2020097</v>
      </c>
      <c r="K8014" s="213">
        <v>1387253</v>
      </c>
      <c r="L8014" s="213">
        <v>1493742</v>
      </c>
      <c r="M8014" s="213">
        <v>2011319</v>
      </c>
      <c r="N8014" s="213">
        <v>2010292</v>
      </c>
      <c r="O8014" s="213">
        <v>1999149</v>
      </c>
      <c r="P8014" s="214">
        <v>1912706</v>
      </c>
    </row>
    <row r="8015" spans="1:16" x14ac:dyDescent="0.25">
      <c r="A8015" s="236" t="s">
        <v>2247</v>
      </c>
      <c r="B8015" s="237" t="s">
        <v>8877</v>
      </c>
      <c r="C8015" s="213">
        <v>333479</v>
      </c>
      <c r="D8015" s="213">
        <v>367608</v>
      </c>
      <c r="E8015" s="213">
        <v>423019</v>
      </c>
      <c r="F8015" s="213">
        <v>523643</v>
      </c>
      <c r="G8015" s="213">
        <v>753717</v>
      </c>
      <c r="H8015" s="213">
        <v>741190</v>
      </c>
      <c r="I8015" s="213">
        <v>1055369</v>
      </c>
      <c r="J8015" s="213">
        <v>1868553</v>
      </c>
      <c r="K8015" s="213">
        <v>1602524</v>
      </c>
      <c r="L8015" s="213">
        <v>1395390</v>
      </c>
      <c r="M8015" s="213">
        <v>1641170</v>
      </c>
      <c r="N8015" s="213">
        <v>1399178</v>
      </c>
      <c r="O8015" s="213">
        <v>1381214</v>
      </c>
      <c r="P8015" s="214">
        <v>1387485</v>
      </c>
    </row>
    <row r="8016" spans="1:16" x14ac:dyDescent="0.25">
      <c r="A8016" s="236" t="s">
        <v>730</v>
      </c>
      <c r="B8016" s="237" t="s">
        <v>8878</v>
      </c>
      <c r="C8016" s="213">
        <v>2773517</v>
      </c>
      <c r="D8016" s="213">
        <v>2781195</v>
      </c>
      <c r="E8016" s="213">
        <v>3431838</v>
      </c>
      <c r="F8016" s="213">
        <v>4339837</v>
      </c>
      <c r="G8016" s="213">
        <v>4961738</v>
      </c>
      <c r="H8016" s="213">
        <v>6141529</v>
      </c>
      <c r="I8016" s="213">
        <v>8525280</v>
      </c>
      <c r="J8016" s="213">
        <v>10551439</v>
      </c>
      <c r="K8016" s="213">
        <v>8500620</v>
      </c>
      <c r="L8016" s="213">
        <v>7566115</v>
      </c>
      <c r="M8016" s="213">
        <v>8956210</v>
      </c>
      <c r="N8016" s="213">
        <v>9412076</v>
      </c>
      <c r="O8016" s="213">
        <v>10008782</v>
      </c>
      <c r="P8016" s="214">
        <v>10580818</v>
      </c>
    </row>
    <row r="8017" spans="1:16" x14ac:dyDescent="0.25">
      <c r="A8017" s="236" t="s">
        <v>2191</v>
      </c>
      <c r="B8017" s="237" t="s">
        <v>8984</v>
      </c>
      <c r="C8017" s="213">
        <v>242849</v>
      </c>
      <c r="D8017" s="213">
        <v>302898</v>
      </c>
      <c r="E8017" s="213">
        <v>409373</v>
      </c>
      <c r="F8017" s="213">
        <v>594328</v>
      </c>
      <c r="G8017" s="213">
        <v>639616</v>
      </c>
      <c r="H8017" s="213">
        <v>695999</v>
      </c>
      <c r="I8017" s="213">
        <v>1065684</v>
      </c>
      <c r="J8017" s="213">
        <v>1206339</v>
      </c>
      <c r="K8017" s="213">
        <v>1334576</v>
      </c>
      <c r="L8017" s="213">
        <v>985599</v>
      </c>
      <c r="M8017" s="213">
        <v>778904</v>
      </c>
      <c r="N8017" s="213">
        <v>948161</v>
      </c>
      <c r="O8017" s="213">
        <v>1021458</v>
      </c>
      <c r="P8017" s="214">
        <v>981852</v>
      </c>
    </row>
    <row r="8018" spans="1:16" x14ac:dyDescent="0.25">
      <c r="A8018" s="236" t="s">
        <v>955</v>
      </c>
      <c r="B8018" s="237" t="s">
        <v>6263</v>
      </c>
      <c r="C8018" s="213">
        <v>1371056</v>
      </c>
      <c r="D8018" s="213">
        <v>1505703</v>
      </c>
      <c r="E8018" s="213">
        <v>1735503</v>
      </c>
      <c r="F8018" s="213">
        <v>2084608</v>
      </c>
      <c r="G8018" s="213">
        <v>2240699</v>
      </c>
      <c r="H8018" s="213">
        <v>2588648</v>
      </c>
      <c r="I8018" s="213">
        <v>3194150</v>
      </c>
      <c r="J8018" s="213">
        <v>3690165</v>
      </c>
      <c r="K8018" s="213">
        <v>2871462</v>
      </c>
      <c r="L8018" s="213">
        <v>3163533</v>
      </c>
      <c r="M8018" s="213">
        <v>3744169</v>
      </c>
      <c r="N8018" s="213">
        <v>3827109</v>
      </c>
      <c r="O8018" s="213">
        <v>4106646</v>
      </c>
      <c r="P8018" s="214">
        <v>4441157</v>
      </c>
    </row>
    <row r="8019" spans="1:16" x14ac:dyDescent="0.25">
      <c r="A8019" s="236" t="s">
        <v>434</v>
      </c>
      <c r="B8019" s="237" t="s">
        <v>8985</v>
      </c>
      <c r="C8019" s="213">
        <v>3105975</v>
      </c>
      <c r="D8019" s="213">
        <v>3214628</v>
      </c>
      <c r="E8019" s="213">
        <v>3604924</v>
      </c>
      <c r="F8019" s="213">
        <v>4794401</v>
      </c>
      <c r="G8019" s="213">
        <v>5079252</v>
      </c>
      <c r="H8019" s="213">
        <v>5833212</v>
      </c>
      <c r="I8019" s="213">
        <v>6631034</v>
      </c>
      <c r="J8019" s="213">
        <v>7961046</v>
      </c>
      <c r="K8019" s="213">
        <v>7421047</v>
      </c>
      <c r="L8019" s="213">
        <v>6952618</v>
      </c>
      <c r="M8019" s="213">
        <v>7795013</v>
      </c>
      <c r="N8019" s="213">
        <v>8123328</v>
      </c>
      <c r="O8019" s="213">
        <v>7956861</v>
      </c>
      <c r="P8019" s="214">
        <v>7965614</v>
      </c>
    </row>
    <row r="8020" spans="1:16" x14ac:dyDescent="0.25">
      <c r="A8020" s="236" t="s">
        <v>577</v>
      </c>
      <c r="B8020" s="237" t="s">
        <v>6578</v>
      </c>
      <c r="C8020" s="213">
        <v>2436288</v>
      </c>
      <c r="D8020" s="213">
        <v>2420927</v>
      </c>
      <c r="E8020" s="213">
        <v>2834770</v>
      </c>
      <c r="F8020" s="213">
        <v>3464136</v>
      </c>
      <c r="G8020" s="213">
        <v>4150010</v>
      </c>
      <c r="H8020" s="213">
        <v>4974582</v>
      </c>
      <c r="I8020" s="213">
        <v>6844360</v>
      </c>
      <c r="J8020" s="213">
        <v>7029707</v>
      </c>
      <c r="K8020" s="213">
        <v>5630673</v>
      </c>
      <c r="L8020" s="213">
        <v>5577287</v>
      </c>
      <c r="M8020" s="213">
        <v>6453817</v>
      </c>
      <c r="N8020" s="213">
        <v>6750781</v>
      </c>
      <c r="O8020" s="213">
        <v>6823492</v>
      </c>
      <c r="P8020" s="214">
        <v>6786230</v>
      </c>
    </row>
    <row r="8021" spans="1:16" x14ac:dyDescent="0.25">
      <c r="A8021" s="236" t="s">
        <v>3348</v>
      </c>
      <c r="B8021" s="237" t="s">
        <v>7922</v>
      </c>
      <c r="C8021" s="213">
        <v>297309</v>
      </c>
      <c r="D8021" s="213">
        <v>345497</v>
      </c>
      <c r="E8021" s="213">
        <v>359999</v>
      </c>
      <c r="F8021" s="213">
        <v>455575</v>
      </c>
      <c r="G8021" s="213">
        <v>517616</v>
      </c>
      <c r="H8021" s="213">
        <v>472850</v>
      </c>
      <c r="I8021" s="213">
        <v>673379</v>
      </c>
      <c r="J8021" s="213">
        <v>536285</v>
      </c>
      <c r="K8021" s="213">
        <v>497679</v>
      </c>
      <c r="L8021" s="213">
        <v>637556</v>
      </c>
      <c r="M8021" s="213">
        <v>653256</v>
      </c>
      <c r="N8021" s="213">
        <v>586640</v>
      </c>
      <c r="O8021" s="213">
        <v>665910</v>
      </c>
      <c r="P8021" s="214">
        <v>610013</v>
      </c>
    </row>
    <row r="8022" spans="1:16" x14ac:dyDescent="0.25">
      <c r="A8022" s="236" t="s">
        <v>1351</v>
      </c>
      <c r="B8022" s="237" t="s">
        <v>5702</v>
      </c>
      <c r="C8022" s="213">
        <v>370168</v>
      </c>
      <c r="D8022" s="213">
        <v>370300</v>
      </c>
      <c r="E8022" s="213">
        <v>400554</v>
      </c>
      <c r="F8022" s="213">
        <v>446925</v>
      </c>
      <c r="G8022" s="213">
        <v>424679</v>
      </c>
      <c r="H8022" s="213">
        <v>376993</v>
      </c>
      <c r="I8022" s="213">
        <v>417298</v>
      </c>
      <c r="J8022" s="213">
        <v>487619</v>
      </c>
      <c r="K8022" s="213">
        <v>367306</v>
      </c>
      <c r="L8022" s="213">
        <v>427993</v>
      </c>
      <c r="M8022" s="213">
        <v>480064</v>
      </c>
      <c r="N8022" s="213">
        <v>408344</v>
      </c>
      <c r="O8022" s="213">
        <v>443423</v>
      </c>
      <c r="P8022" s="214">
        <v>417507</v>
      </c>
    </row>
    <row r="8023" spans="1:16" x14ac:dyDescent="0.25">
      <c r="A8023" s="236" t="s">
        <v>2431</v>
      </c>
      <c r="B8023" s="237" t="s">
        <v>6094</v>
      </c>
      <c r="C8023" s="213">
        <v>102611</v>
      </c>
      <c r="D8023" s="213">
        <v>93181</v>
      </c>
      <c r="E8023" s="213">
        <v>130914</v>
      </c>
      <c r="F8023" s="213">
        <v>109164</v>
      </c>
      <c r="G8023" s="213">
        <v>145787</v>
      </c>
      <c r="H8023" s="213">
        <v>164584</v>
      </c>
      <c r="I8023" s="213">
        <v>181545</v>
      </c>
      <c r="J8023" s="213">
        <v>184001</v>
      </c>
      <c r="K8023" s="213">
        <v>119246</v>
      </c>
      <c r="L8023" s="213">
        <v>144976</v>
      </c>
      <c r="M8023" s="213">
        <v>143776</v>
      </c>
      <c r="N8023" s="213">
        <v>134483</v>
      </c>
      <c r="O8023" s="213">
        <v>158470</v>
      </c>
      <c r="P8023" s="214">
        <v>138535</v>
      </c>
    </row>
    <row r="8024" spans="1:16" x14ac:dyDescent="0.25">
      <c r="A8024" s="236" t="s">
        <v>2941</v>
      </c>
      <c r="B8024" s="237" t="s">
        <v>8872</v>
      </c>
      <c r="C8024" s="213">
        <v>39989</v>
      </c>
      <c r="D8024" s="213">
        <v>29936</v>
      </c>
      <c r="E8024" s="213">
        <v>51021</v>
      </c>
      <c r="F8024" s="213">
        <v>51507</v>
      </c>
      <c r="G8024" s="213">
        <v>54860</v>
      </c>
      <c r="H8024" s="213">
        <v>61478</v>
      </c>
      <c r="I8024" s="213">
        <v>69082</v>
      </c>
      <c r="J8024" s="213">
        <v>74739</v>
      </c>
      <c r="K8024" s="213">
        <v>49356</v>
      </c>
      <c r="L8024" s="213">
        <v>57285</v>
      </c>
      <c r="M8024" s="213">
        <v>67526</v>
      </c>
      <c r="N8024" s="213">
        <v>67589</v>
      </c>
      <c r="O8024" s="213">
        <v>76257</v>
      </c>
      <c r="P8024" s="214">
        <v>53936</v>
      </c>
    </row>
    <row r="8025" spans="1:16" x14ac:dyDescent="0.25">
      <c r="A8025" s="236" t="s">
        <v>1566</v>
      </c>
      <c r="B8025" s="237" t="s">
        <v>8243</v>
      </c>
      <c r="C8025" s="213">
        <v>822543</v>
      </c>
      <c r="D8025" s="213">
        <v>826438</v>
      </c>
      <c r="E8025" s="213">
        <v>995688</v>
      </c>
      <c r="F8025" s="213">
        <v>1190545</v>
      </c>
      <c r="G8025" s="213">
        <v>1346877</v>
      </c>
      <c r="H8025" s="213">
        <v>1475479</v>
      </c>
      <c r="I8025" s="213">
        <v>2019624</v>
      </c>
      <c r="J8025" s="213">
        <v>2359592</v>
      </c>
      <c r="K8025" s="213">
        <v>1983584</v>
      </c>
      <c r="L8025" s="213">
        <v>1825909</v>
      </c>
      <c r="M8025" s="213">
        <v>2293608</v>
      </c>
      <c r="N8025" s="213">
        <v>2273836</v>
      </c>
      <c r="O8025" s="213">
        <v>2313873</v>
      </c>
      <c r="P8025" s="214">
        <v>2319589</v>
      </c>
    </row>
    <row r="8026" spans="1:16" x14ac:dyDescent="0.25">
      <c r="A8026" s="236" t="s">
        <v>282</v>
      </c>
      <c r="B8026" s="237" t="s">
        <v>5572</v>
      </c>
      <c r="C8026" s="213">
        <v>2374882</v>
      </c>
      <c r="D8026" s="213">
        <v>2447651</v>
      </c>
      <c r="E8026" s="213">
        <v>2789652</v>
      </c>
      <c r="F8026" s="213">
        <v>3542775</v>
      </c>
      <c r="G8026" s="213">
        <v>3758409</v>
      </c>
      <c r="H8026" s="213">
        <v>4015602</v>
      </c>
      <c r="I8026" s="213">
        <v>4869520</v>
      </c>
      <c r="J8026" s="213">
        <v>5811182</v>
      </c>
      <c r="K8026" s="213">
        <v>5183812</v>
      </c>
      <c r="L8026" s="213">
        <v>5727103</v>
      </c>
      <c r="M8026" s="213">
        <v>6811208</v>
      </c>
      <c r="N8026" s="213">
        <v>6617970</v>
      </c>
      <c r="O8026" s="213">
        <v>7178867</v>
      </c>
      <c r="P8026" s="214">
        <v>7807724</v>
      </c>
    </row>
    <row r="8027" spans="1:16" x14ac:dyDescent="0.25">
      <c r="A8027" s="236" t="s">
        <v>2023</v>
      </c>
      <c r="B8027" s="237" t="s">
        <v>6579</v>
      </c>
      <c r="C8027" s="213">
        <v>189959</v>
      </c>
      <c r="D8027" s="213">
        <v>175227</v>
      </c>
      <c r="E8027" s="213">
        <v>173294</v>
      </c>
      <c r="F8027" s="213">
        <v>160972</v>
      </c>
      <c r="G8027" s="213">
        <v>233256</v>
      </c>
      <c r="H8027" s="213">
        <v>279130</v>
      </c>
      <c r="I8027" s="213">
        <v>319223</v>
      </c>
      <c r="J8027" s="213">
        <v>361048</v>
      </c>
      <c r="K8027" s="213">
        <v>294395</v>
      </c>
      <c r="L8027" s="213">
        <v>334919</v>
      </c>
      <c r="M8027" s="213">
        <v>371057</v>
      </c>
      <c r="N8027" s="213">
        <v>343527</v>
      </c>
      <c r="O8027" s="213">
        <v>357975</v>
      </c>
      <c r="P8027" s="214">
        <v>387316</v>
      </c>
    </row>
    <row r="8028" spans="1:16" x14ac:dyDescent="0.25">
      <c r="A8028" s="236" t="s">
        <v>213</v>
      </c>
      <c r="B8028" s="237" t="s">
        <v>5808</v>
      </c>
      <c r="C8028" s="213">
        <v>1775582</v>
      </c>
      <c r="D8028" s="213">
        <v>2010711</v>
      </c>
      <c r="E8028" s="213">
        <v>2370300</v>
      </c>
      <c r="F8028" s="213">
        <v>2846711</v>
      </c>
      <c r="G8028" s="213">
        <v>3191722</v>
      </c>
      <c r="H8028" s="213">
        <v>3455447</v>
      </c>
      <c r="I8028" s="213">
        <v>4048381</v>
      </c>
      <c r="J8028" s="213">
        <v>4617912</v>
      </c>
      <c r="K8028" s="213">
        <v>4051807</v>
      </c>
      <c r="L8028" s="213">
        <v>5010696</v>
      </c>
      <c r="M8028" s="213">
        <v>5648934</v>
      </c>
      <c r="N8028" s="213">
        <v>5563149</v>
      </c>
      <c r="O8028" s="213">
        <v>5918583</v>
      </c>
      <c r="P8028" s="214">
        <v>6124055</v>
      </c>
    </row>
    <row r="8029" spans="1:16" x14ac:dyDescent="0.25">
      <c r="A8029" s="236" t="s">
        <v>625</v>
      </c>
      <c r="B8029" s="237" t="s">
        <v>5823</v>
      </c>
      <c r="C8029" s="213">
        <v>1852323</v>
      </c>
      <c r="D8029" s="213">
        <v>2204952</v>
      </c>
      <c r="E8029" s="213">
        <v>2461852</v>
      </c>
      <c r="F8029" s="213">
        <v>3042121</v>
      </c>
      <c r="G8029" s="213">
        <v>3327017</v>
      </c>
      <c r="H8029" s="213">
        <v>3946224</v>
      </c>
      <c r="I8029" s="213">
        <v>4849171</v>
      </c>
      <c r="J8029" s="213">
        <v>5454407</v>
      </c>
      <c r="K8029" s="213">
        <v>5105587</v>
      </c>
      <c r="L8029" s="213">
        <v>5763144</v>
      </c>
      <c r="M8029" s="213">
        <v>7563864</v>
      </c>
      <c r="N8029" s="213">
        <v>7578578</v>
      </c>
      <c r="O8029" s="213">
        <v>7904705</v>
      </c>
      <c r="P8029" s="214">
        <v>8606150</v>
      </c>
    </row>
    <row r="8030" spans="1:16" x14ac:dyDescent="0.25">
      <c r="A8030" s="236" t="s">
        <v>354</v>
      </c>
      <c r="B8030" s="237" t="s">
        <v>6170</v>
      </c>
      <c r="C8030" s="213">
        <v>903695</v>
      </c>
      <c r="D8030" s="213">
        <v>976177</v>
      </c>
      <c r="E8030" s="213">
        <v>1117770</v>
      </c>
      <c r="F8030" s="213">
        <v>1344512</v>
      </c>
      <c r="G8030" s="213">
        <v>1438659</v>
      </c>
      <c r="H8030" s="213">
        <v>1557370</v>
      </c>
      <c r="I8030" s="213">
        <v>1763953</v>
      </c>
      <c r="J8030" s="213">
        <v>1924847</v>
      </c>
      <c r="K8030" s="213">
        <v>1689635</v>
      </c>
      <c r="L8030" s="213">
        <v>2081177</v>
      </c>
      <c r="M8030" s="213">
        <v>2287670</v>
      </c>
      <c r="N8030" s="213">
        <v>2388555</v>
      </c>
      <c r="O8030" s="213">
        <v>2554736</v>
      </c>
      <c r="P8030" s="214">
        <v>2721696</v>
      </c>
    </row>
    <row r="8031" spans="1:16" x14ac:dyDescent="0.25">
      <c r="A8031" s="236" t="s">
        <v>12</v>
      </c>
      <c r="B8031" s="237" t="s">
        <v>6225</v>
      </c>
      <c r="C8031" s="213">
        <v>6372176</v>
      </c>
      <c r="D8031" s="213">
        <v>5506433</v>
      </c>
      <c r="E8031" s="213">
        <v>6466744</v>
      </c>
      <c r="F8031" s="213">
        <v>7446594</v>
      </c>
      <c r="G8031" s="213">
        <v>7687767</v>
      </c>
      <c r="H8031" s="213">
        <v>10348490</v>
      </c>
      <c r="I8031" s="213">
        <v>13483442</v>
      </c>
      <c r="J8031" s="213">
        <v>14515094</v>
      </c>
      <c r="K8031" s="213">
        <v>10761817</v>
      </c>
      <c r="L8031" s="213">
        <v>12929573</v>
      </c>
      <c r="M8031" s="213">
        <v>15873283</v>
      </c>
      <c r="N8031" s="213">
        <v>15456674</v>
      </c>
      <c r="O8031" s="213">
        <v>16648737</v>
      </c>
      <c r="P8031" s="214">
        <v>19151498</v>
      </c>
    </row>
    <row r="8032" spans="1:16" x14ac:dyDescent="0.25">
      <c r="A8032" s="236" t="s">
        <v>2223</v>
      </c>
      <c r="B8032" s="237" t="s">
        <v>8071</v>
      </c>
      <c r="C8032" s="213">
        <v>312260</v>
      </c>
      <c r="D8032" s="213">
        <v>334280</v>
      </c>
      <c r="E8032" s="213">
        <v>371532</v>
      </c>
      <c r="F8032" s="213">
        <v>430334</v>
      </c>
      <c r="G8032" s="213">
        <v>446467</v>
      </c>
      <c r="H8032" s="213">
        <v>710026</v>
      </c>
      <c r="I8032" s="213">
        <v>795687</v>
      </c>
      <c r="J8032" s="213">
        <v>989760</v>
      </c>
      <c r="K8032" s="213">
        <v>805199</v>
      </c>
      <c r="L8032" s="213">
        <v>838399</v>
      </c>
      <c r="M8032" s="213">
        <v>970510</v>
      </c>
      <c r="N8032" s="213">
        <v>966709</v>
      </c>
      <c r="O8032" s="213">
        <v>1019674</v>
      </c>
      <c r="P8032" s="214">
        <v>1024500</v>
      </c>
    </row>
    <row r="8033" spans="1:16" x14ac:dyDescent="0.25">
      <c r="A8033" s="236" t="s">
        <v>201</v>
      </c>
      <c r="B8033" s="237" t="s">
        <v>5992</v>
      </c>
      <c r="C8033" s="213">
        <v>3887057</v>
      </c>
      <c r="D8033" s="213">
        <v>4229179</v>
      </c>
      <c r="E8033" s="213">
        <v>4951739</v>
      </c>
      <c r="F8033" s="213">
        <v>5926107</v>
      </c>
      <c r="G8033" s="213">
        <v>6442199</v>
      </c>
      <c r="H8033" s="213">
        <v>7612971</v>
      </c>
      <c r="I8033" s="213">
        <v>9254229</v>
      </c>
      <c r="J8033" s="213">
        <v>11002317</v>
      </c>
      <c r="K8033" s="213">
        <v>9329085</v>
      </c>
      <c r="L8033" s="213">
        <v>10478632</v>
      </c>
      <c r="M8033" s="213">
        <v>12076389</v>
      </c>
      <c r="N8033" s="213">
        <v>11988524</v>
      </c>
      <c r="O8033" s="213">
        <v>13091004</v>
      </c>
      <c r="P8033" s="214">
        <v>13498350</v>
      </c>
    </row>
    <row r="8034" spans="1:16" x14ac:dyDescent="0.25">
      <c r="A8034" s="236" t="s">
        <v>2348</v>
      </c>
      <c r="B8034" s="237" t="s">
        <v>8072</v>
      </c>
      <c r="C8034" s="213">
        <v>1493207</v>
      </c>
      <c r="D8034" s="213">
        <v>1651738</v>
      </c>
      <c r="E8034" s="213">
        <v>2044455</v>
      </c>
      <c r="F8034" s="213">
        <v>2491735</v>
      </c>
      <c r="G8034" s="213">
        <v>2668588</v>
      </c>
      <c r="H8034" s="213">
        <v>2982712</v>
      </c>
      <c r="I8034" s="213">
        <v>3502007</v>
      </c>
      <c r="J8034" s="213">
        <v>3732828</v>
      </c>
      <c r="K8034" s="213">
        <v>3278212</v>
      </c>
      <c r="L8034" s="213">
        <v>3513747</v>
      </c>
      <c r="M8034" s="213">
        <v>3778653</v>
      </c>
      <c r="N8034" s="213">
        <v>3577707</v>
      </c>
      <c r="O8034" s="213">
        <v>3863092</v>
      </c>
      <c r="P8034" s="214">
        <v>3924020</v>
      </c>
    </row>
    <row r="8035" spans="1:16" x14ac:dyDescent="0.25">
      <c r="A8035" s="236" t="s">
        <v>1916</v>
      </c>
      <c r="B8035" s="237" t="s">
        <v>8986</v>
      </c>
      <c r="C8035" s="213">
        <v>335322</v>
      </c>
      <c r="D8035" s="213">
        <v>358828</v>
      </c>
      <c r="E8035" s="213">
        <v>433032</v>
      </c>
      <c r="F8035" s="213">
        <v>501528</v>
      </c>
      <c r="G8035" s="213">
        <v>544054</v>
      </c>
      <c r="H8035" s="213">
        <v>606145</v>
      </c>
      <c r="I8035" s="213">
        <v>753914</v>
      </c>
      <c r="J8035" s="213">
        <v>822373</v>
      </c>
      <c r="K8035" s="213">
        <v>632913</v>
      </c>
      <c r="L8035" s="213">
        <v>694838</v>
      </c>
      <c r="M8035" s="213">
        <v>797779</v>
      </c>
      <c r="N8035" s="213">
        <v>772296</v>
      </c>
      <c r="O8035" s="213">
        <v>781762</v>
      </c>
      <c r="P8035" s="214">
        <v>839635</v>
      </c>
    </row>
    <row r="8036" spans="1:16" x14ac:dyDescent="0.25">
      <c r="A8036" s="236" t="s">
        <v>2075</v>
      </c>
      <c r="B8036" s="237" t="s">
        <v>8873</v>
      </c>
      <c r="C8036" s="213">
        <v>219904</v>
      </c>
      <c r="D8036" s="213">
        <v>261501</v>
      </c>
      <c r="E8036" s="213">
        <v>333874</v>
      </c>
      <c r="F8036" s="213">
        <v>350656</v>
      </c>
      <c r="G8036" s="213">
        <v>356438</v>
      </c>
      <c r="H8036" s="213">
        <v>390744</v>
      </c>
      <c r="I8036" s="213">
        <v>449550</v>
      </c>
      <c r="J8036" s="213">
        <v>529438</v>
      </c>
      <c r="K8036" s="213">
        <v>463736</v>
      </c>
      <c r="L8036" s="213">
        <v>537606</v>
      </c>
      <c r="M8036" s="213">
        <v>555258</v>
      </c>
      <c r="N8036" s="213">
        <v>551500</v>
      </c>
      <c r="O8036" s="213">
        <v>605787</v>
      </c>
      <c r="P8036" s="214">
        <v>590241</v>
      </c>
    </row>
    <row r="8037" spans="1:16" x14ac:dyDescent="0.25">
      <c r="A8037" s="236" t="s">
        <v>856</v>
      </c>
      <c r="B8037" s="237" t="s">
        <v>5279</v>
      </c>
      <c r="C8037" s="213">
        <v>3006293</v>
      </c>
      <c r="D8037" s="213">
        <v>3421195</v>
      </c>
      <c r="E8037" s="213">
        <v>4023231</v>
      </c>
      <c r="F8037" s="213">
        <v>5260864</v>
      </c>
      <c r="G8037" s="213">
        <v>5449880</v>
      </c>
      <c r="H8037" s="213">
        <v>6185655</v>
      </c>
      <c r="I8037" s="213">
        <v>7460042</v>
      </c>
      <c r="J8037" s="213">
        <v>8438080</v>
      </c>
      <c r="K8037" s="213">
        <v>6001183</v>
      </c>
      <c r="L8037" s="213">
        <v>6356291</v>
      </c>
      <c r="M8037" s="213">
        <v>7226312</v>
      </c>
      <c r="N8037" s="213">
        <v>7675171</v>
      </c>
      <c r="O8037" s="213">
        <v>8601225</v>
      </c>
      <c r="P8037" s="214">
        <v>8354714</v>
      </c>
    </row>
    <row r="8038" spans="1:16" x14ac:dyDescent="0.25">
      <c r="A8038" s="236" t="s">
        <v>739</v>
      </c>
      <c r="B8038" s="237" t="s">
        <v>5703</v>
      </c>
      <c r="C8038" s="213">
        <v>3847519</v>
      </c>
      <c r="D8038" s="213">
        <v>4150854</v>
      </c>
      <c r="E8038" s="213">
        <v>4882596</v>
      </c>
      <c r="F8038" s="213">
        <v>5858742</v>
      </c>
      <c r="G8038" s="213">
        <v>5952924</v>
      </c>
      <c r="H8038" s="213">
        <v>6525990</v>
      </c>
      <c r="I8038" s="213">
        <v>7436707</v>
      </c>
      <c r="J8038" s="213">
        <v>8214711</v>
      </c>
      <c r="K8038" s="213">
        <v>6514889</v>
      </c>
      <c r="L8038" s="213">
        <v>7027715</v>
      </c>
      <c r="M8038" s="213">
        <v>8886778</v>
      </c>
      <c r="N8038" s="213">
        <v>8572615</v>
      </c>
      <c r="O8038" s="213">
        <v>9083800</v>
      </c>
      <c r="P8038" s="214">
        <v>9289842</v>
      </c>
    </row>
    <row r="8039" spans="1:16" x14ac:dyDescent="0.25">
      <c r="A8039" s="236" t="s">
        <v>537</v>
      </c>
      <c r="B8039" s="237" t="s">
        <v>5504</v>
      </c>
      <c r="C8039" s="213">
        <v>2361778</v>
      </c>
      <c r="D8039" s="213">
        <v>2504309</v>
      </c>
      <c r="E8039" s="213">
        <v>3027898</v>
      </c>
      <c r="F8039" s="213">
        <v>3552115</v>
      </c>
      <c r="G8039" s="213">
        <v>3689534</v>
      </c>
      <c r="H8039" s="213">
        <v>4268803</v>
      </c>
      <c r="I8039" s="213">
        <v>5060251</v>
      </c>
      <c r="J8039" s="213">
        <v>5513275</v>
      </c>
      <c r="K8039" s="213">
        <v>4698644</v>
      </c>
      <c r="L8039" s="213">
        <v>5144697</v>
      </c>
      <c r="M8039" s="213">
        <v>5963860</v>
      </c>
      <c r="N8039" s="213">
        <v>6003694</v>
      </c>
      <c r="O8039" s="213">
        <v>6451770</v>
      </c>
      <c r="P8039" s="214">
        <v>6678095</v>
      </c>
    </row>
    <row r="8040" spans="1:16" x14ac:dyDescent="0.25">
      <c r="A8040" s="236" t="s">
        <v>2731</v>
      </c>
      <c r="B8040" s="237" t="s">
        <v>8604</v>
      </c>
      <c r="C8040" s="213">
        <v>466967</v>
      </c>
      <c r="D8040" s="213">
        <v>492956</v>
      </c>
      <c r="E8040" s="213">
        <v>559345</v>
      </c>
      <c r="F8040" s="213">
        <v>599370</v>
      </c>
      <c r="G8040" s="213">
        <v>609577</v>
      </c>
      <c r="H8040" s="213">
        <v>614329</v>
      </c>
      <c r="I8040" s="213">
        <v>637404</v>
      </c>
      <c r="J8040" s="213">
        <v>652069</v>
      </c>
      <c r="K8040" s="213">
        <v>566639</v>
      </c>
      <c r="L8040" s="213">
        <v>702510</v>
      </c>
      <c r="M8040" s="213">
        <v>760586</v>
      </c>
      <c r="N8040" s="213">
        <v>720403</v>
      </c>
      <c r="O8040" s="213">
        <v>733357</v>
      </c>
      <c r="P8040" s="214">
        <v>808419</v>
      </c>
    </row>
    <row r="8041" spans="1:16" x14ac:dyDescent="0.25">
      <c r="A8041" s="236" t="s">
        <v>1868</v>
      </c>
      <c r="B8041" s="237" t="s">
        <v>7113</v>
      </c>
      <c r="C8041" s="213">
        <v>212385</v>
      </c>
      <c r="D8041" s="213">
        <v>219679</v>
      </c>
      <c r="E8041" s="213">
        <v>263633</v>
      </c>
      <c r="F8041" s="213">
        <v>282258</v>
      </c>
      <c r="G8041" s="213">
        <v>276039</v>
      </c>
      <c r="H8041" s="213">
        <v>321234</v>
      </c>
      <c r="I8041" s="213">
        <v>416193</v>
      </c>
      <c r="J8041" s="213">
        <v>485221</v>
      </c>
      <c r="K8041" s="213">
        <v>361392</v>
      </c>
      <c r="L8041" s="213">
        <v>410329</v>
      </c>
      <c r="M8041" s="213">
        <v>555590</v>
      </c>
      <c r="N8041" s="213">
        <v>530329</v>
      </c>
      <c r="O8041" s="213">
        <v>515587</v>
      </c>
      <c r="P8041" s="214">
        <v>553727</v>
      </c>
    </row>
    <row r="8042" spans="1:16" x14ac:dyDescent="0.25">
      <c r="A8042" s="236" t="s">
        <v>2528</v>
      </c>
      <c r="B8042" s="237" t="s">
        <v>6321</v>
      </c>
      <c r="C8042" s="213">
        <v>418804</v>
      </c>
      <c r="D8042" s="213">
        <v>402173</v>
      </c>
      <c r="E8042" s="213">
        <v>430631</v>
      </c>
      <c r="F8042" s="213">
        <v>528120</v>
      </c>
      <c r="G8042" s="213">
        <v>527684</v>
      </c>
      <c r="H8042" s="213">
        <v>568199</v>
      </c>
      <c r="I8042" s="213">
        <v>675453</v>
      </c>
      <c r="J8042" s="213">
        <v>695415</v>
      </c>
      <c r="K8042" s="213">
        <v>555938</v>
      </c>
      <c r="L8042" s="213">
        <v>662146</v>
      </c>
      <c r="M8042" s="213">
        <v>712183</v>
      </c>
      <c r="N8042" s="213">
        <v>659218</v>
      </c>
      <c r="O8042" s="213">
        <v>720144</v>
      </c>
      <c r="P8042" s="214">
        <v>742617</v>
      </c>
    </row>
    <row r="8043" spans="1:16" x14ac:dyDescent="0.25">
      <c r="A8043" s="236" t="s">
        <v>1038</v>
      </c>
      <c r="B8043" s="237" t="s">
        <v>8240</v>
      </c>
      <c r="C8043" s="213">
        <v>85220</v>
      </c>
      <c r="D8043" s="213">
        <v>100840</v>
      </c>
      <c r="E8043" s="213">
        <v>101976</v>
      </c>
      <c r="F8043" s="213">
        <v>100351</v>
      </c>
      <c r="G8043" s="213">
        <v>111146</v>
      </c>
      <c r="H8043" s="213">
        <v>125305</v>
      </c>
      <c r="I8043" s="213">
        <v>147706</v>
      </c>
      <c r="J8043" s="213">
        <v>196613</v>
      </c>
      <c r="K8043" s="213">
        <v>187820</v>
      </c>
      <c r="L8043" s="213">
        <v>173141</v>
      </c>
      <c r="M8043" s="213">
        <v>202214</v>
      </c>
      <c r="N8043" s="213">
        <v>230429</v>
      </c>
      <c r="O8043" s="213">
        <v>255279</v>
      </c>
      <c r="P8043" s="214">
        <v>262272</v>
      </c>
    </row>
    <row r="8044" spans="1:16" x14ac:dyDescent="0.25">
      <c r="A8044" s="236" t="s">
        <v>1332</v>
      </c>
      <c r="B8044" s="237" t="s">
        <v>6190</v>
      </c>
      <c r="C8044" s="213">
        <v>422026</v>
      </c>
      <c r="D8044" s="213">
        <v>465082</v>
      </c>
      <c r="E8044" s="213">
        <v>537864</v>
      </c>
      <c r="F8044" s="213">
        <v>611603</v>
      </c>
      <c r="G8044" s="213">
        <v>688184</v>
      </c>
      <c r="H8044" s="213">
        <v>769665</v>
      </c>
      <c r="I8044" s="213">
        <v>915434</v>
      </c>
      <c r="J8044" s="213">
        <v>1026949</v>
      </c>
      <c r="K8044" s="213">
        <v>798582</v>
      </c>
      <c r="L8044" s="213">
        <v>931633</v>
      </c>
      <c r="M8044" s="213">
        <v>1030259</v>
      </c>
      <c r="N8044" s="213">
        <v>1012507</v>
      </c>
      <c r="O8044" s="213">
        <v>1040516</v>
      </c>
      <c r="P8044" s="214">
        <v>1058878</v>
      </c>
    </row>
    <row r="8045" spans="1:16" x14ac:dyDescent="0.25">
      <c r="A8045" s="236" t="s">
        <v>991</v>
      </c>
      <c r="B8045" s="237" t="s">
        <v>5971</v>
      </c>
      <c r="C8045" s="213">
        <v>367071</v>
      </c>
      <c r="D8045" s="213">
        <v>389787</v>
      </c>
      <c r="E8045" s="213">
        <v>473946</v>
      </c>
      <c r="F8045" s="213">
        <v>559288</v>
      </c>
      <c r="G8045" s="213">
        <v>632697</v>
      </c>
      <c r="H8045" s="213">
        <v>765945</v>
      </c>
      <c r="I8045" s="213">
        <v>983870</v>
      </c>
      <c r="J8045" s="213">
        <v>1310834</v>
      </c>
      <c r="K8045" s="213">
        <v>1123156</v>
      </c>
      <c r="L8045" s="213">
        <v>1123569</v>
      </c>
      <c r="M8045" s="213">
        <v>1227975</v>
      </c>
      <c r="N8045" s="213">
        <v>1270410</v>
      </c>
      <c r="O8045" s="213">
        <v>1308714</v>
      </c>
      <c r="P8045" s="214">
        <v>1431509</v>
      </c>
    </row>
    <row r="8046" spans="1:16" x14ac:dyDescent="0.25">
      <c r="A8046" s="236" t="s">
        <v>1587</v>
      </c>
      <c r="B8046" s="237" t="s">
        <v>6322</v>
      </c>
      <c r="C8046" s="213">
        <v>733627</v>
      </c>
      <c r="D8046" s="213">
        <v>798681</v>
      </c>
      <c r="E8046" s="213">
        <v>904669</v>
      </c>
      <c r="F8046" s="213">
        <v>1124736</v>
      </c>
      <c r="G8046" s="213">
        <v>1206490</v>
      </c>
      <c r="H8046" s="213">
        <v>1401207</v>
      </c>
      <c r="I8046" s="213">
        <v>1665564</v>
      </c>
      <c r="J8046" s="213">
        <v>1677829</v>
      </c>
      <c r="K8046" s="213">
        <v>1266585</v>
      </c>
      <c r="L8046" s="213">
        <v>1627883</v>
      </c>
      <c r="M8046" s="213">
        <v>1990066</v>
      </c>
      <c r="N8046" s="213">
        <v>1835211</v>
      </c>
      <c r="O8046" s="213">
        <v>1748101</v>
      </c>
      <c r="P8046" s="214">
        <v>1721310</v>
      </c>
    </row>
    <row r="8047" spans="1:16" x14ac:dyDescent="0.25">
      <c r="A8047" s="236" t="s">
        <v>1903</v>
      </c>
      <c r="B8047" s="237" t="s">
        <v>6580</v>
      </c>
      <c r="C8047" s="213">
        <v>1142827</v>
      </c>
      <c r="D8047" s="213">
        <v>1256061</v>
      </c>
      <c r="E8047" s="213">
        <v>1444354</v>
      </c>
      <c r="F8047" s="213">
        <v>1573703</v>
      </c>
      <c r="G8047" s="213">
        <v>1853919</v>
      </c>
      <c r="H8047" s="213">
        <v>2128917</v>
      </c>
      <c r="I8047" s="213">
        <v>2502731</v>
      </c>
      <c r="J8047" s="213">
        <v>2627821</v>
      </c>
      <c r="K8047" s="213">
        <v>1958771</v>
      </c>
      <c r="L8047" s="213">
        <v>2212911</v>
      </c>
      <c r="M8047" s="213">
        <v>2739387</v>
      </c>
      <c r="N8047" s="213">
        <v>2985387</v>
      </c>
      <c r="O8047" s="213">
        <v>3175930</v>
      </c>
      <c r="P8047" s="214">
        <v>3056644</v>
      </c>
    </row>
    <row r="8048" spans="1:16" x14ac:dyDescent="0.25">
      <c r="A8048" s="236" t="s">
        <v>383</v>
      </c>
      <c r="B8048" s="237" t="s">
        <v>8605</v>
      </c>
      <c r="C8048" s="213">
        <v>1056909</v>
      </c>
      <c r="D8048" s="213">
        <v>1171101</v>
      </c>
      <c r="E8048" s="213">
        <v>1160058</v>
      </c>
      <c r="F8048" s="213">
        <v>1472454</v>
      </c>
      <c r="G8048" s="213">
        <v>1581500</v>
      </c>
      <c r="H8048" s="213">
        <v>1729147</v>
      </c>
      <c r="I8048" s="213">
        <v>2201821</v>
      </c>
      <c r="J8048" s="213">
        <v>2985948</v>
      </c>
      <c r="K8048" s="213">
        <v>2376066</v>
      </c>
      <c r="L8048" s="213">
        <v>2779584</v>
      </c>
      <c r="M8048" s="213">
        <v>3338668</v>
      </c>
      <c r="N8048" s="213">
        <v>3271089</v>
      </c>
      <c r="O8048" s="213">
        <v>3434312</v>
      </c>
      <c r="P8048" s="214">
        <v>3484917</v>
      </c>
    </row>
    <row r="8049" spans="1:16" x14ac:dyDescent="0.25">
      <c r="A8049" s="236" t="s">
        <v>525</v>
      </c>
      <c r="B8049" s="237" t="s">
        <v>5428</v>
      </c>
      <c r="C8049" s="213">
        <v>1287098</v>
      </c>
      <c r="D8049" s="213">
        <v>1453946</v>
      </c>
      <c r="E8049" s="213">
        <v>1857649</v>
      </c>
      <c r="F8049" s="213">
        <v>2528904</v>
      </c>
      <c r="G8049" s="213">
        <v>2540326</v>
      </c>
      <c r="H8049" s="213">
        <v>2936657</v>
      </c>
      <c r="I8049" s="213">
        <v>3050903</v>
      </c>
      <c r="J8049" s="213">
        <v>3594289</v>
      </c>
      <c r="K8049" s="213">
        <v>2570823</v>
      </c>
      <c r="L8049" s="213">
        <v>3064174</v>
      </c>
      <c r="M8049" s="213">
        <v>3979375</v>
      </c>
      <c r="N8049" s="213">
        <v>3968989</v>
      </c>
      <c r="O8049" s="213">
        <v>4124883</v>
      </c>
      <c r="P8049" s="214">
        <v>4271610</v>
      </c>
    </row>
    <row r="8050" spans="1:16" x14ac:dyDescent="0.25">
      <c r="A8050" s="236" t="s">
        <v>488</v>
      </c>
      <c r="B8050" s="237" t="s">
        <v>6216</v>
      </c>
      <c r="C8050" s="213">
        <v>1790534</v>
      </c>
      <c r="D8050" s="213">
        <v>1956933</v>
      </c>
      <c r="E8050" s="213">
        <v>2270280</v>
      </c>
      <c r="F8050" s="213">
        <v>2834642</v>
      </c>
      <c r="G8050" s="213">
        <v>3122131</v>
      </c>
      <c r="H8050" s="213">
        <v>3619765</v>
      </c>
      <c r="I8050" s="213">
        <v>4075253</v>
      </c>
      <c r="J8050" s="213">
        <v>4576122</v>
      </c>
      <c r="K8050" s="213">
        <v>3457025</v>
      </c>
      <c r="L8050" s="213">
        <v>4060557</v>
      </c>
      <c r="M8050" s="213">
        <v>4574104</v>
      </c>
      <c r="N8050" s="213">
        <v>4720103</v>
      </c>
      <c r="O8050" s="213">
        <v>4871728</v>
      </c>
      <c r="P8050" s="214">
        <v>5081636</v>
      </c>
    </row>
    <row r="8051" spans="1:16" x14ac:dyDescent="0.25">
      <c r="A8051" s="236" t="s">
        <v>890</v>
      </c>
      <c r="B8051" s="237" t="s">
        <v>6226</v>
      </c>
      <c r="C8051" s="213">
        <v>158761</v>
      </c>
      <c r="D8051" s="213">
        <v>163034</v>
      </c>
      <c r="E8051" s="213">
        <v>160200</v>
      </c>
      <c r="F8051" s="213">
        <v>203334</v>
      </c>
      <c r="G8051" s="213">
        <v>261679</v>
      </c>
      <c r="H8051" s="213">
        <v>309644</v>
      </c>
      <c r="I8051" s="213">
        <v>429707</v>
      </c>
      <c r="J8051" s="213">
        <v>523108</v>
      </c>
      <c r="K8051" s="213">
        <v>389821</v>
      </c>
      <c r="L8051" s="213">
        <v>436321</v>
      </c>
      <c r="M8051" s="213">
        <v>553888</v>
      </c>
      <c r="N8051" s="213">
        <v>648266</v>
      </c>
      <c r="O8051" s="213">
        <v>652594</v>
      </c>
      <c r="P8051" s="214">
        <v>659831</v>
      </c>
    </row>
    <row r="8052" spans="1:16" x14ac:dyDescent="0.25">
      <c r="A8052" s="236" t="s">
        <v>761</v>
      </c>
      <c r="B8052" s="237" t="s">
        <v>6876</v>
      </c>
      <c r="C8052" s="213">
        <v>239850</v>
      </c>
      <c r="D8052" s="213">
        <v>235676</v>
      </c>
      <c r="E8052" s="213">
        <v>300660</v>
      </c>
      <c r="F8052" s="213">
        <v>383458</v>
      </c>
      <c r="G8052" s="213">
        <v>486236</v>
      </c>
      <c r="H8052" s="213">
        <v>583407</v>
      </c>
      <c r="I8052" s="213">
        <v>852608</v>
      </c>
      <c r="J8052" s="213">
        <v>1066280</v>
      </c>
      <c r="K8052" s="213">
        <v>1089685</v>
      </c>
      <c r="L8052" s="213">
        <v>1092472</v>
      </c>
      <c r="M8052" s="213">
        <v>1176209</v>
      </c>
      <c r="N8052" s="213">
        <v>1372999</v>
      </c>
      <c r="O8052" s="213">
        <v>1665638</v>
      </c>
      <c r="P8052" s="214">
        <v>1969070</v>
      </c>
    </row>
    <row r="8053" spans="1:16" x14ac:dyDescent="0.25">
      <c r="A8053" s="236" t="s">
        <v>1122</v>
      </c>
      <c r="B8053" s="237" t="s">
        <v>5945</v>
      </c>
      <c r="C8053" s="213">
        <v>269683</v>
      </c>
      <c r="D8053" s="213">
        <v>355508</v>
      </c>
      <c r="E8053" s="213">
        <v>369275</v>
      </c>
      <c r="F8053" s="213">
        <v>448002</v>
      </c>
      <c r="G8053" s="213">
        <v>491603</v>
      </c>
      <c r="H8053" s="213">
        <v>679145</v>
      </c>
      <c r="I8053" s="213">
        <v>882091</v>
      </c>
      <c r="J8053" s="213">
        <v>1196480</v>
      </c>
      <c r="K8053" s="213">
        <v>1148987</v>
      </c>
      <c r="L8053" s="213">
        <v>1118130</v>
      </c>
      <c r="M8053" s="213">
        <v>1068660</v>
      </c>
      <c r="N8053" s="213">
        <v>1247649</v>
      </c>
      <c r="O8053" s="213">
        <v>1359755</v>
      </c>
      <c r="P8053" s="214">
        <v>1220286</v>
      </c>
    </row>
    <row r="8054" spans="1:16" x14ac:dyDescent="0.25">
      <c r="A8054" s="236" t="s">
        <v>1112</v>
      </c>
      <c r="B8054" s="237" t="s">
        <v>5455</v>
      </c>
      <c r="C8054" s="213">
        <v>533984</v>
      </c>
      <c r="D8054" s="213">
        <v>600572</v>
      </c>
      <c r="E8054" s="213">
        <v>697866</v>
      </c>
      <c r="F8054" s="213">
        <v>903519</v>
      </c>
      <c r="G8054" s="213">
        <v>984599</v>
      </c>
      <c r="H8054" s="213">
        <v>1178250</v>
      </c>
      <c r="I8054" s="213">
        <v>1438974</v>
      </c>
      <c r="J8054" s="213">
        <v>1542796</v>
      </c>
      <c r="K8054" s="213">
        <v>1106454</v>
      </c>
      <c r="L8054" s="213">
        <v>1388067</v>
      </c>
      <c r="M8054" s="213">
        <v>1696873</v>
      </c>
      <c r="N8054" s="213">
        <v>1699043</v>
      </c>
      <c r="O8054" s="213">
        <v>1765722</v>
      </c>
      <c r="P8054" s="214">
        <v>1883560</v>
      </c>
    </row>
    <row r="8055" spans="1:16" x14ac:dyDescent="0.25">
      <c r="A8055" s="236" t="s">
        <v>1025</v>
      </c>
      <c r="B8055" s="237" t="s">
        <v>5841</v>
      </c>
      <c r="C8055" s="213">
        <v>389091</v>
      </c>
      <c r="D8055" s="213">
        <v>398241</v>
      </c>
      <c r="E8055" s="213">
        <v>488184</v>
      </c>
      <c r="F8055" s="213">
        <v>576626</v>
      </c>
      <c r="G8055" s="213">
        <v>664073</v>
      </c>
      <c r="H8055" s="213">
        <v>721637</v>
      </c>
      <c r="I8055" s="213">
        <v>896276</v>
      </c>
      <c r="J8055" s="213">
        <v>1013671</v>
      </c>
      <c r="K8055" s="213">
        <v>713352</v>
      </c>
      <c r="L8055" s="213">
        <v>855761</v>
      </c>
      <c r="M8055" s="213">
        <v>996152</v>
      </c>
      <c r="N8055" s="213">
        <v>938840</v>
      </c>
      <c r="O8055" s="213">
        <v>1004311</v>
      </c>
      <c r="P8055" s="214">
        <v>1064259</v>
      </c>
    </row>
    <row r="8056" spans="1:16" x14ac:dyDescent="0.25">
      <c r="A8056" s="236" t="s">
        <v>1727</v>
      </c>
      <c r="B8056" s="237" t="s">
        <v>7115</v>
      </c>
      <c r="C8056" s="213">
        <v>241860</v>
      </c>
      <c r="D8056" s="213">
        <v>201675</v>
      </c>
      <c r="E8056" s="213">
        <v>254041</v>
      </c>
      <c r="F8056" s="213">
        <v>449597</v>
      </c>
      <c r="G8056" s="213">
        <v>620972</v>
      </c>
      <c r="H8056" s="213">
        <v>627275</v>
      </c>
      <c r="I8056" s="213">
        <v>681616</v>
      </c>
      <c r="J8056" s="213">
        <v>1092737</v>
      </c>
      <c r="K8056" s="213">
        <v>523256</v>
      </c>
      <c r="L8056" s="213">
        <v>439643</v>
      </c>
      <c r="M8056" s="213">
        <v>498814</v>
      </c>
      <c r="N8056" s="213">
        <v>520459</v>
      </c>
      <c r="O8056" s="213">
        <v>509241</v>
      </c>
      <c r="P8056" s="214">
        <v>411817</v>
      </c>
    </row>
    <row r="8057" spans="1:16" x14ac:dyDescent="0.25">
      <c r="A8057" s="236" t="s">
        <v>555</v>
      </c>
      <c r="B8057" s="237" t="s">
        <v>5301</v>
      </c>
      <c r="C8057" s="213">
        <v>620680</v>
      </c>
      <c r="D8057" s="213">
        <v>785551</v>
      </c>
      <c r="E8057" s="213">
        <v>823985</v>
      </c>
      <c r="F8057" s="213">
        <v>1290956</v>
      </c>
      <c r="G8057" s="213">
        <v>1522531</v>
      </c>
      <c r="H8057" s="213">
        <v>2018115</v>
      </c>
      <c r="I8057" s="213">
        <v>2386599</v>
      </c>
      <c r="J8057" s="213">
        <v>3403030</v>
      </c>
      <c r="K8057" s="213">
        <v>3531265</v>
      </c>
      <c r="L8057" s="213">
        <v>2606062</v>
      </c>
      <c r="M8057" s="213">
        <v>2486977</v>
      </c>
      <c r="N8057" s="213">
        <v>2818267</v>
      </c>
      <c r="O8057" s="213">
        <v>3691018</v>
      </c>
      <c r="P8057" s="214">
        <v>3451847</v>
      </c>
    </row>
    <row r="8058" spans="1:16" x14ac:dyDescent="0.25">
      <c r="A8058" s="236" t="s">
        <v>2126</v>
      </c>
      <c r="B8058" s="237" t="s">
        <v>7601</v>
      </c>
      <c r="C8058" s="213">
        <v>435712</v>
      </c>
      <c r="D8058" s="213">
        <v>436820</v>
      </c>
      <c r="E8058" s="213">
        <v>476068</v>
      </c>
      <c r="F8058" s="213">
        <v>692486</v>
      </c>
      <c r="G8058" s="213">
        <v>1039406</v>
      </c>
      <c r="H8058" s="213">
        <v>1496593</v>
      </c>
      <c r="I8058" s="213">
        <v>2380858</v>
      </c>
      <c r="J8058" s="213">
        <v>3025626</v>
      </c>
      <c r="K8058" s="213">
        <v>1278719</v>
      </c>
      <c r="L8058" s="213">
        <v>1248451</v>
      </c>
      <c r="M8058" s="213">
        <v>1481030</v>
      </c>
      <c r="N8058" s="213">
        <v>1404054</v>
      </c>
      <c r="O8058" s="213">
        <v>1499769</v>
      </c>
      <c r="P8058" s="214">
        <v>1595929</v>
      </c>
    </row>
    <row r="8059" spans="1:16" x14ac:dyDescent="0.25">
      <c r="A8059" s="236" t="s">
        <v>895</v>
      </c>
      <c r="B8059" s="237" t="s">
        <v>9235</v>
      </c>
      <c r="C8059" s="213">
        <v>488979</v>
      </c>
      <c r="D8059" s="213">
        <v>427496</v>
      </c>
      <c r="E8059" s="213">
        <v>597225</v>
      </c>
      <c r="F8059" s="213">
        <v>782723</v>
      </c>
      <c r="G8059" s="213">
        <v>1117970</v>
      </c>
      <c r="H8059" s="213">
        <v>1317124</v>
      </c>
      <c r="I8059" s="213">
        <v>1971160</v>
      </c>
      <c r="J8059" s="213">
        <v>2509742</v>
      </c>
      <c r="K8059" s="213">
        <v>1636940</v>
      </c>
      <c r="L8059" s="213">
        <v>1990552</v>
      </c>
      <c r="M8059" s="213">
        <v>2721923</v>
      </c>
      <c r="N8059" s="213">
        <v>2817023</v>
      </c>
      <c r="O8059" s="213">
        <v>2777939</v>
      </c>
      <c r="P8059" s="214">
        <v>2673761</v>
      </c>
    </row>
    <row r="8060" spans="1:16" x14ac:dyDescent="0.25">
      <c r="A8060" s="236" t="s">
        <v>1069</v>
      </c>
      <c r="B8060" s="237" t="s">
        <v>5346</v>
      </c>
      <c r="C8060" s="213">
        <v>671151</v>
      </c>
      <c r="D8060" s="213">
        <v>692010</v>
      </c>
      <c r="E8060" s="213">
        <v>847994</v>
      </c>
      <c r="F8060" s="213">
        <v>1074592</v>
      </c>
      <c r="G8060" s="213">
        <v>1424497</v>
      </c>
      <c r="H8060" s="213">
        <v>1877651</v>
      </c>
      <c r="I8060" s="213">
        <v>2830386</v>
      </c>
      <c r="J8060" s="213">
        <v>4086355</v>
      </c>
      <c r="K8060" s="213">
        <v>2759051</v>
      </c>
      <c r="L8060" s="213">
        <v>2569046</v>
      </c>
      <c r="M8060" s="213">
        <v>2831141</v>
      </c>
      <c r="N8060" s="213">
        <v>2645427</v>
      </c>
      <c r="O8060" s="213">
        <v>2733636</v>
      </c>
      <c r="P8060" s="214">
        <v>2805409</v>
      </c>
    </row>
    <row r="8061" spans="1:16" x14ac:dyDescent="0.25">
      <c r="A8061" s="236" t="s">
        <v>3070</v>
      </c>
      <c r="B8061" s="237" t="s">
        <v>5793</v>
      </c>
      <c r="C8061" s="213">
        <v>658844</v>
      </c>
      <c r="D8061" s="213">
        <v>691084</v>
      </c>
      <c r="E8061" s="213">
        <v>865111</v>
      </c>
      <c r="F8061" s="213">
        <v>1178738</v>
      </c>
      <c r="G8061" s="213">
        <v>1338793</v>
      </c>
      <c r="H8061" s="213">
        <v>1654318</v>
      </c>
      <c r="I8061" s="213">
        <v>2107618</v>
      </c>
      <c r="J8061" s="213">
        <v>2342836</v>
      </c>
      <c r="K8061" s="213">
        <v>1107478</v>
      </c>
      <c r="L8061" s="213">
        <v>1363407</v>
      </c>
      <c r="M8061" s="213">
        <v>1640343</v>
      </c>
      <c r="N8061" s="213">
        <v>1634995</v>
      </c>
      <c r="O8061" s="213">
        <v>1689159</v>
      </c>
      <c r="P8061" s="214">
        <v>1777352</v>
      </c>
    </row>
    <row r="8062" spans="1:16" x14ac:dyDescent="0.25">
      <c r="A8062" s="236" t="s">
        <v>1457</v>
      </c>
      <c r="B8062" s="237" t="s">
        <v>8074</v>
      </c>
      <c r="C8062" s="213">
        <v>2388508</v>
      </c>
      <c r="D8062" s="213">
        <v>2220140</v>
      </c>
      <c r="E8062" s="213">
        <v>2738873</v>
      </c>
      <c r="F8062" s="213">
        <v>3420050</v>
      </c>
      <c r="G8062" s="213">
        <v>4040737</v>
      </c>
      <c r="H8062" s="213">
        <v>4503392</v>
      </c>
      <c r="I8062" s="213">
        <v>5631267</v>
      </c>
      <c r="J8062" s="213">
        <v>6188442</v>
      </c>
      <c r="K8062" s="213">
        <v>3318307</v>
      </c>
      <c r="L8062" s="213">
        <v>3812435</v>
      </c>
      <c r="M8062" s="213">
        <v>5376172</v>
      </c>
      <c r="N8062" s="213">
        <v>5534658</v>
      </c>
      <c r="O8062" s="213">
        <v>6023353</v>
      </c>
      <c r="P8062" s="214">
        <v>6566592</v>
      </c>
    </row>
    <row r="8063" spans="1:16" x14ac:dyDescent="0.25">
      <c r="A8063" s="236" t="s">
        <v>285</v>
      </c>
      <c r="B8063" s="237" t="s">
        <v>5460</v>
      </c>
      <c r="C8063" s="213">
        <v>3657978</v>
      </c>
      <c r="D8063" s="213">
        <v>3431729</v>
      </c>
      <c r="E8063" s="213">
        <v>3910525</v>
      </c>
      <c r="F8063" s="213">
        <v>5204875</v>
      </c>
      <c r="G8063" s="213">
        <v>6103277</v>
      </c>
      <c r="H8063" s="213">
        <v>7294039</v>
      </c>
      <c r="I8063" s="213">
        <v>8880915</v>
      </c>
      <c r="J8063" s="213">
        <v>9796751</v>
      </c>
      <c r="K8063" s="213">
        <v>4164455</v>
      </c>
      <c r="L8063" s="213">
        <v>5534482</v>
      </c>
      <c r="M8063" s="213">
        <v>8046978</v>
      </c>
      <c r="N8063" s="213">
        <v>8609733</v>
      </c>
      <c r="O8063" s="213">
        <v>8303703</v>
      </c>
      <c r="P8063" s="214">
        <v>8639060</v>
      </c>
    </row>
    <row r="8064" spans="1:16" x14ac:dyDescent="0.25">
      <c r="A8064" s="236" t="s">
        <v>621</v>
      </c>
      <c r="B8064" s="237" t="s">
        <v>5510</v>
      </c>
      <c r="C8064" s="213">
        <v>388219</v>
      </c>
      <c r="D8064" s="213">
        <v>493735</v>
      </c>
      <c r="E8064" s="213">
        <v>642124</v>
      </c>
      <c r="F8064" s="213">
        <v>761241</v>
      </c>
      <c r="G8064" s="213">
        <v>974674</v>
      </c>
      <c r="H8064" s="213">
        <v>1305590</v>
      </c>
      <c r="I8064" s="213">
        <v>1540400</v>
      </c>
      <c r="J8064" s="213">
        <v>1601496</v>
      </c>
      <c r="K8064" s="213">
        <v>792062</v>
      </c>
      <c r="L8064" s="213">
        <v>1042655</v>
      </c>
      <c r="M8064" s="213">
        <v>1273498</v>
      </c>
      <c r="N8064" s="213">
        <v>1184813</v>
      </c>
      <c r="O8064" s="213">
        <v>1025200</v>
      </c>
      <c r="P8064" s="214">
        <v>1003866</v>
      </c>
    </row>
    <row r="8065" spans="1:16" x14ac:dyDescent="0.25">
      <c r="A8065" s="236" t="s">
        <v>1422</v>
      </c>
      <c r="B8065" s="237" t="s">
        <v>7244</v>
      </c>
      <c r="C8065" s="213">
        <v>1363659</v>
      </c>
      <c r="D8065" s="213">
        <v>1438055</v>
      </c>
      <c r="E8065" s="213">
        <v>1801989</v>
      </c>
      <c r="F8065" s="213">
        <v>2317295</v>
      </c>
      <c r="G8065" s="213">
        <v>2687877</v>
      </c>
      <c r="H8065" s="213">
        <v>3280147</v>
      </c>
      <c r="I8065" s="213">
        <v>4279497</v>
      </c>
      <c r="J8065" s="213">
        <v>5208545</v>
      </c>
      <c r="K8065" s="213">
        <v>4151864</v>
      </c>
      <c r="L8065" s="213">
        <v>4120752</v>
      </c>
      <c r="M8065" s="213">
        <v>4955025</v>
      </c>
      <c r="N8065" s="213">
        <v>5055835</v>
      </c>
      <c r="O8065" s="213">
        <v>5583313</v>
      </c>
      <c r="P8065" s="214">
        <v>5925896</v>
      </c>
    </row>
    <row r="8066" spans="1:16" x14ac:dyDescent="0.25">
      <c r="A8066" s="236" t="s">
        <v>1356</v>
      </c>
      <c r="B8066" s="237" t="s">
        <v>6035</v>
      </c>
      <c r="C8066" s="213">
        <v>47532</v>
      </c>
      <c r="D8066" s="213">
        <v>46300</v>
      </c>
      <c r="E8066" s="213">
        <v>66744</v>
      </c>
      <c r="F8066" s="213">
        <v>88472</v>
      </c>
      <c r="G8066" s="213">
        <v>150934</v>
      </c>
      <c r="H8066" s="213">
        <v>238009</v>
      </c>
      <c r="I8066" s="213">
        <v>301868</v>
      </c>
      <c r="J8066" s="213">
        <v>311863</v>
      </c>
      <c r="K8066" s="213">
        <v>272451</v>
      </c>
      <c r="L8066" s="213">
        <v>331725</v>
      </c>
      <c r="M8066" s="213">
        <v>362930</v>
      </c>
      <c r="N8066" s="213">
        <v>494424</v>
      </c>
      <c r="O8066" s="213">
        <v>333415</v>
      </c>
      <c r="P8066" s="214">
        <v>214944</v>
      </c>
    </row>
    <row r="8067" spans="1:16" x14ac:dyDescent="0.25">
      <c r="A8067" s="236" t="s">
        <v>1601</v>
      </c>
      <c r="B8067" s="237" t="s">
        <v>6877</v>
      </c>
      <c r="C8067" s="213">
        <v>68892</v>
      </c>
      <c r="D8067" s="213">
        <v>78334</v>
      </c>
      <c r="E8067" s="213">
        <v>90297</v>
      </c>
      <c r="F8067" s="213">
        <v>107468</v>
      </c>
      <c r="G8067" s="213">
        <v>111025</v>
      </c>
      <c r="H8067" s="213">
        <v>146033</v>
      </c>
      <c r="I8067" s="213">
        <v>233033</v>
      </c>
      <c r="J8067" s="213">
        <v>324324</v>
      </c>
      <c r="K8067" s="213">
        <v>294656</v>
      </c>
      <c r="L8067" s="213">
        <v>243711</v>
      </c>
      <c r="M8067" s="213">
        <v>344263</v>
      </c>
      <c r="N8067" s="213">
        <v>434706</v>
      </c>
      <c r="O8067" s="213">
        <v>398433</v>
      </c>
      <c r="P8067" s="214">
        <v>377275</v>
      </c>
    </row>
    <row r="8068" spans="1:16" x14ac:dyDescent="0.25">
      <c r="A8068" s="236" t="s">
        <v>738</v>
      </c>
      <c r="B8068" s="237" t="s">
        <v>7925</v>
      </c>
      <c r="C8068" s="213">
        <v>2033265</v>
      </c>
      <c r="D8068" s="213">
        <v>2000310</v>
      </c>
      <c r="E8068" s="213">
        <v>2024830</v>
      </c>
      <c r="F8068" s="213">
        <v>2484970</v>
      </c>
      <c r="G8068" s="213">
        <v>2668127</v>
      </c>
      <c r="H8068" s="213">
        <v>3219898</v>
      </c>
      <c r="I8068" s="213">
        <v>3800113</v>
      </c>
      <c r="J8068" s="213">
        <v>4595615</v>
      </c>
      <c r="K8068" s="213">
        <v>3317303</v>
      </c>
      <c r="L8068" s="213">
        <v>3651623</v>
      </c>
      <c r="M8068" s="213">
        <v>4672533</v>
      </c>
      <c r="N8068" s="213">
        <v>4760606</v>
      </c>
      <c r="O8068" s="213">
        <v>4963415</v>
      </c>
      <c r="P8068" s="214">
        <v>5466312</v>
      </c>
    </row>
    <row r="8069" spans="1:16" x14ac:dyDescent="0.25">
      <c r="A8069" s="236" t="s">
        <v>2604</v>
      </c>
      <c r="B8069" s="237" t="s">
        <v>8607</v>
      </c>
      <c r="C8069" s="213">
        <v>428815</v>
      </c>
      <c r="D8069" s="213">
        <v>465843</v>
      </c>
      <c r="E8069" s="213">
        <v>503810</v>
      </c>
      <c r="F8069" s="213">
        <v>570418</v>
      </c>
      <c r="G8069" s="213">
        <v>651054</v>
      </c>
      <c r="H8069" s="213">
        <v>838918</v>
      </c>
      <c r="I8069" s="213">
        <v>909557</v>
      </c>
      <c r="J8069" s="213">
        <v>1073277</v>
      </c>
      <c r="K8069" s="213">
        <v>821084</v>
      </c>
      <c r="L8069" s="213">
        <v>773569</v>
      </c>
      <c r="M8069" s="213">
        <v>894982</v>
      </c>
      <c r="N8069" s="213">
        <v>814961</v>
      </c>
      <c r="O8069" s="213">
        <v>978606</v>
      </c>
      <c r="P8069" s="214">
        <v>933684</v>
      </c>
    </row>
    <row r="8070" spans="1:16" x14ac:dyDescent="0.25">
      <c r="A8070" s="236" t="s">
        <v>310</v>
      </c>
      <c r="B8070" s="237" t="s">
        <v>5345</v>
      </c>
      <c r="C8070" s="213">
        <v>3201862</v>
      </c>
      <c r="D8070" s="213">
        <v>3427380</v>
      </c>
      <c r="E8070" s="213">
        <v>3945780</v>
      </c>
      <c r="F8070" s="213">
        <v>5179632</v>
      </c>
      <c r="G8070" s="213">
        <v>5984824</v>
      </c>
      <c r="H8070" s="213">
        <v>6857979</v>
      </c>
      <c r="I8070" s="213">
        <v>7802268</v>
      </c>
      <c r="J8070" s="213">
        <v>8865889</v>
      </c>
      <c r="K8070" s="213">
        <v>5656384</v>
      </c>
      <c r="L8070" s="213">
        <v>6236009</v>
      </c>
      <c r="M8070" s="213">
        <v>8011145</v>
      </c>
      <c r="N8070" s="213">
        <v>8277507</v>
      </c>
      <c r="O8070" s="213">
        <v>9095932</v>
      </c>
      <c r="P8070" s="214">
        <v>9930694</v>
      </c>
    </row>
    <row r="8071" spans="1:16" x14ac:dyDescent="0.25">
      <c r="A8071" s="236" t="s">
        <v>522</v>
      </c>
      <c r="B8071" s="237" t="s">
        <v>5340</v>
      </c>
      <c r="C8071" s="213">
        <v>1160713</v>
      </c>
      <c r="D8071" s="213">
        <v>1213875</v>
      </c>
      <c r="E8071" s="213">
        <v>1539843</v>
      </c>
      <c r="F8071" s="213">
        <v>2081504</v>
      </c>
      <c r="G8071" s="213">
        <v>2578613</v>
      </c>
      <c r="H8071" s="213">
        <v>3168673</v>
      </c>
      <c r="I8071" s="213">
        <v>4040177</v>
      </c>
      <c r="J8071" s="213">
        <v>4939195</v>
      </c>
      <c r="K8071" s="213">
        <v>1984494</v>
      </c>
      <c r="L8071" s="213">
        <v>2954786</v>
      </c>
      <c r="M8071" s="213">
        <v>4537809</v>
      </c>
      <c r="N8071" s="213">
        <v>4590627</v>
      </c>
      <c r="O8071" s="213">
        <v>3413803</v>
      </c>
      <c r="P8071" s="214">
        <v>3802862</v>
      </c>
    </row>
    <row r="8072" spans="1:16" x14ac:dyDescent="0.25">
      <c r="A8072" s="236" t="s">
        <v>240</v>
      </c>
      <c r="B8072" s="237" t="s">
        <v>7245</v>
      </c>
      <c r="C8072" s="213">
        <v>146114</v>
      </c>
      <c r="D8072" s="213">
        <v>131533</v>
      </c>
      <c r="E8072" s="213">
        <v>172231</v>
      </c>
      <c r="F8072" s="213">
        <v>221281</v>
      </c>
      <c r="G8072" s="213">
        <v>264723</v>
      </c>
      <c r="H8072" s="213">
        <v>379365</v>
      </c>
      <c r="I8072" s="213">
        <v>483252</v>
      </c>
      <c r="J8072" s="213">
        <v>539069</v>
      </c>
      <c r="K8072" s="213">
        <v>395414</v>
      </c>
      <c r="L8072" s="213">
        <v>460395</v>
      </c>
      <c r="M8072" s="213">
        <v>591712</v>
      </c>
      <c r="N8072" s="213">
        <v>512670</v>
      </c>
      <c r="O8072" s="213">
        <v>374832</v>
      </c>
      <c r="P8072" s="214">
        <v>317210</v>
      </c>
    </row>
    <row r="8073" spans="1:16" x14ac:dyDescent="0.25">
      <c r="A8073" s="236" t="s">
        <v>244</v>
      </c>
      <c r="B8073" s="237" t="s">
        <v>5379</v>
      </c>
      <c r="C8073" s="213">
        <v>584295</v>
      </c>
      <c r="D8073" s="213">
        <v>614420</v>
      </c>
      <c r="E8073" s="213">
        <v>675347</v>
      </c>
      <c r="F8073" s="213">
        <v>950799</v>
      </c>
      <c r="G8073" s="213">
        <v>1211450</v>
      </c>
      <c r="H8073" s="213">
        <v>1583957</v>
      </c>
      <c r="I8073" s="213">
        <v>2130085</v>
      </c>
      <c r="J8073" s="213">
        <v>2807387</v>
      </c>
      <c r="K8073" s="213">
        <v>1331327</v>
      </c>
      <c r="L8073" s="213">
        <v>1887159</v>
      </c>
      <c r="M8073" s="213">
        <v>2842482</v>
      </c>
      <c r="N8073" s="213">
        <v>2724938</v>
      </c>
      <c r="O8073" s="213">
        <v>2141213</v>
      </c>
      <c r="P8073" s="214">
        <v>2132370</v>
      </c>
    </row>
    <row r="8074" spans="1:16" x14ac:dyDescent="0.25">
      <c r="A8074" s="236" t="s">
        <v>2232</v>
      </c>
      <c r="B8074" s="237" t="s">
        <v>6227</v>
      </c>
      <c r="C8074" s="213">
        <v>63289</v>
      </c>
      <c r="D8074" s="213">
        <v>64568</v>
      </c>
      <c r="E8074" s="213">
        <v>88823</v>
      </c>
      <c r="F8074" s="213">
        <v>91833</v>
      </c>
      <c r="G8074" s="213">
        <v>78107</v>
      </c>
      <c r="H8074" s="213">
        <v>112276</v>
      </c>
      <c r="I8074" s="213">
        <v>202097</v>
      </c>
      <c r="J8074" s="213">
        <v>184212</v>
      </c>
      <c r="K8074" s="213">
        <v>101749</v>
      </c>
      <c r="L8074" s="213">
        <v>143316</v>
      </c>
      <c r="M8074" s="213">
        <v>180315</v>
      </c>
      <c r="N8074" s="213">
        <v>204945</v>
      </c>
      <c r="O8074" s="213">
        <v>135856</v>
      </c>
      <c r="P8074" s="214">
        <v>116809</v>
      </c>
    </row>
    <row r="8075" spans="1:16" x14ac:dyDescent="0.25">
      <c r="A8075" s="236" t="s">
        <v>584</v>
      </c>
      <c r="B8075" s="237" t="s">
        <v>6155</v>
      </c>
      <c r="C8075" s="213">
        <v>747963</v>
      </c>
      <c r="D8075" s="213">
        <v>825597</v>
      </c>
      <c r="E8075" s="213">
        <v>907361</v>
      </c>
      <c r="F8075" s="213">
        <v>1139331</v>
      </c>
      <c r="G8075" s="213">
        <v>1475374</v>
      </c>
      <c r="H8075" s="213">
        <v>1909381</v>
      </c>
      <c r="I8075" s="213">
        <v>2524070</v>
      </c>
      <c r="J8075" s="213">
        <v>2864811</v>
      </c>
      <c r="K8075" s="213">
        <v>1418483</v>
      </c>
      <c r="L8075" s="213">
        <v>1883003</v>
      </c>
      <c r="M8075" s="213">
        <v>2447486</v>
      </c>
      <c r="N8075" s="213">
        <v>2352257</v>
      </c>
      <c r="O8075" s="213">
        <v>2138365</v>
      </c>
      <c r="P8075" s="214">
        <v>2063875</v>
      </c>
    </row>
    <row r="8076" spans="1:16" x14ac:dyDescent="0.25">
      <c r="A8076" s="236" t="s">
        <v>223</v>
      </c>
      <c r="B8076" s="237" t="s">
        <v>5320</v>
      </c>
      <c r="C8076" s="213">
        <v>3345248</v>
      </c>
      <c r="D8076" s="213">
        <v>3556847</v>
      </c>
      <c r="E8076" s="213">
        <v>4152644</v>
      </c>
      <c r="F8076" s="213">
        <v>5410672</v>
      </c>
      <c r="G8076" s="213">
        <v>7061130</v>
      </c>
      <c r="H8076" s="213">
        <v>8477683</v>
      </c>
      <c r="I8076" s="213">
        <v>10331953</v>
      </c>
      <c r="J8076" s="213">
        <v>11581880</v>
      </c>
      <c r="K8076" s="213">
        <v>5038199</v>
      </c>
      <c r="L8076" s="213">
        <v>7843219</v>
      </c>
      <c r="M8076" s="213">
        <v>11138590</v>
      </c>
      <c r="N8076" s="213">
        <v>11514760</v>
      </c>
      <c r="O8076" s="213">
        <v>10083843</v>
      </c>
      <c r="P8076" s="214">
        <v>9976579</v>
      </c>
    </row>
    <row r="8077" spans="1:16" x14ac:dyDescent="0.25">
      <c r="A8077" s="236" t="s">
        <v>403</v>
      </c>
      <c r="B8077" s="237" t="s">
        <v>5350</v>
      </c>
      <c r="C8077" s="213">
        <v>6317131</v>
      </c>
      <c r="D8077" s="213">
        <v>7025608</v>
      </c>
      <c r="E8077" s="213">
        <v>10011103</v>
      </c>
      <c r="F8077" s="213">
        <v>12927196</v>
      </c>
      <c r="G8077" s="213">
        <v>14815200</v>
      </c>
      <c r="H8077" s="213">
        <v>18000128</v>
      </c>
      <c r="I8077" s="213">
        <v>22867729</v>
      </c>
      <c r="J8077" s="213">
        <v>24537368</v>
      </c>
      <c r="K8077" s="213">
        <v>11438060</v>
      </c>
      <c r="L8077" s="213">
        <v>18641557</v>
      </c>
      <c r="M8077" s="213">
        <v>25960726</v>
      </c>
      <c r="N8077" s="213">
        <v>26115624</v>
      </c>
      <c r="O8077" s="213">
        <v>21022987</v>
      </c>
      <c r="P8077" s="214">
        <v>20433430</v>
      </c>
    </row>
    <row r="8078" spans="1:16" x14ac:dyDescent="0.25">
      <c r="A8078" s="236" t="s">
        <v>113</v>
      </c>
      <c r="B8078" s="237" t="s">
        <v>5341</v>
      </c>
      <c r="C8078" s="213">
        <v>1561042</v>
      </c>
      <c r="D8078" s="213">
        <v>1594938</v>
      </c>
      <c r="E8078" s="213">
        <v>1977619</v>
      </c>
      <c r="F8078" s="213">
        <v>2644650</v>
      </c>
      <c r="G8078" s="213">
        <v>3113979</v>
      </c>
      <c r="H8078" s="213">
        <v>3553110</v>
      </c>
      <c r="I8078" s="213">
        <v>4971691</v>
      </c>
      <c r="J8078" s="213">
        <v>4644954</v>
      </c>
      <c r="K8078" s="213">
        <v>2110477</v>
      </c>
      <c r="L8078" s="213">
        <v>3138034</v>
      </c>
      <c r="M8078" s="213">
        <v>4252698</v>
      </c>
      <c r="N8078" s="213">
        <v>4198778</v>
      </c>
      <c r="O8078" s="213">
        <v>3959859</v>
      </c>
      <c r="P8078" s="214">
        <v>3750565</v>
      </c>
    </row>
    <row r="8079" spans="1:16" x14ac:dyDescent="0.25">
      <c r="A8079" s="236" t="s">
        <v>2647</v>
      </c>
      <c r="B8079" s="237" t="s">
        <v>5497</v>
      </c>
      <c r="C8079" s="213">
        <v>133481</v>
      </c>
      <c r="D8079" s="213">
        <v>128368</v>
      </c>
      <c r="E8079" s="213">
        <v>176167</v>
      </c>
      <c r="F8079" s="213">
        <v>197417</v>
      </c>
      <c r="G8079" s="213">
        <v>280512</v>
      </c>
      <c r="H8079" s="213">
        <v>351439</v>
      </c>
      <c r="I8079" s="213">
        <v>480195</v>
      </c>
      <c r="J8079" s="213">
        <v>611907</v>
      </c>
      <c r="K8079" s="213">
        <v>403949</v>
      </c>
      <c r="L8079" s="213">
        <v>488916</v>
      </c>
      <c r="M8079" s="213">
        <v>507390</v>
      </c>
      <c r="N8079" s="213">
        <v>516388</v>
      </c>
      <c r="O8079" s="213">
        <v>580294</v>
      </c>
      <c r="P8079" s="214">
        <v>589023</v>
      </c>
    </row>
    <row r="8080" spans="1:16" x14ac:dyDescent="0.25">
      <c r="A8080" s="236" t="s">
        <v>2291</v>
      </c>
      <c r="B8080" s="237" t="s">
        <v>6576</v>
      </c>
      <c r="C8080" s="213">
        <v>428298</v>
      </c>
      <c r="D8080" s="213">
        <v>504080</v>
      </c>
      <c r="E8080" s="213">
        <v>518073</v>
      </c>
      <c r="F8080" s="213">
        <v>764371</v>
      </c>
      <c r="G8080" s="213">
        <v>1142389</v>
      </c>
      <c r="H8080" s="213">
        <v>1096077</v>
      </c>
      <c r="I8080" s="213">
        <v>1496273</v>
      </c>
      <c r="J8080" s="213">
        <v>1700217</v>
      </c>
      <c r="K8080" s="213">
        <v>1008137</v>
      </c>
      <c r="L8080" s="213">
        <v>1220651</v>
      </c>
      <c r="M8080" s="213">
        <v>1696234</v>
      </c>
      <c r="N8080" s="213">
        <v>1817024</v>
      </c>
      <c r="O8080" s="213">
        <v>1856676</v>
      </c>
      <c r="P8080" s="214">
        <v>1112905</v>
      </c>
    </row>
    <row r="8081" spans="1:16" x14ac:dyDescent="0.25">
      <c r="A8081" s="236" t="s">
        <v>1409</v>
      </c>
      <c r="B8081" s="237" t="s">
        <v>5538</v>
      </c>
      <c r="C8081" s="213">
        <v>206810</v>
      </c>
      <c r="D8081" s="213">
        <v>247631</v>
      </c>
      <c r="E8081" s="213">
        <v>323593</v>
      </c>
      <c r="F8081" s="213">
        <v>479465</v>
      </c>
      <c r="G8081" s="213">
        <v>435430</v>
      </c>
      <c r="H8081" s="213">
        <v>428537</v>
      </c>
      <c r="I8081" s="213">
        <v>642010</v>
      </c>
      <c r="J8081" s="213">
        <v>757635</v>
      </c>
      <c r="K8081" s="213">
        <v>992727</v>
      </c>
      <c r="L8081" s="213">
        <v>1179374</v>
      </c>
      <c r="M8081" s="213">
        <v>1119151</v>
      </c>
      <c r="N8081" s="213">
        <v>804004</v>
      </c>
      <c r="O8081" s="213">
        <v>783580</v>
      </c>
      <c r="P8081" s="214">
        <v>870622</v>
      </c>
    </row>
    <row r="8082" spans="1:16" x14ac:dyDescent="0.25">
      <c r="A8082" s="236" t="s">
        <v>438</v>
      </c>
      <c r="B8082" s="237" t="s">
        <v>5268</v>
      </c>
      <c r="C8082" s="213">
        <v>789036</v>
      </c>
      <c r="D8082" s="213">
        <v>792765</v>
      </c>
      <c r="E8082" s="213">
        <v>896812</v>
      </c>
      <c r="F8082" s="213">
        <v>1114976</v>
      </c>
      <c r="G8082" s="213">
        <v>1530907</v>
      </c>
      <c r="H8082" s="213">
        <v>2335366</v>
      </c>
      <c r="I8082" s="213">
        <v>3157367</v>
      </c>
      <c r="J8082" s="213">
        <v>4580738</v>
      </c>
      <c r="K8082" s="213">
        <v>2637469</v>
      </c>
      <c r="L8082" s="213">
        <v>2724187</v>
      </c>
      <c r="M8082" s="213">
        <v>3784559</v>
      </c>
      <c r="N8082" s="213">
        <v>4238922</v>
      </c>
      <c r="O8082" s="213">
        <v>3352772</v>
      </c>
      <c r="P8082" s="214">
        <v>3353710</v>
      </c>
    </row>
    <row r="8083" spans="1:16" x14ac:dyDescent="0.25">
      <c r="A8083" s="236" t="s">
        <v>281</v>
      </c>
      <c r="B8083" s="237" t="s">
        <v>5365</v>
      </c>
      <c r="C8083" s="213">
        <v>731855</v>
      </c>
      <c r="D8083" s="213">
        <v>475213</v>
      </c>
      <c r="E8083" s="213">
        <v>681745</v>
      </c>
      <c r="F8083" s="213">
        <v>971692</v>
      </c>
      <c r="G8083" s="213">
        <v>1364131</v>
      </c>
      <c r="H8083" s="213">
        <v>2084538</v>
      </c>
      <c r="I8083" s="213">
        <v>2318083</v>
      </c>
      <c r="J8083" s="213">
        <v>3480009</v>
      </c>
      <c r="K8083" s="213">
        <v>3015955</v>
      </c>
      <c r="L8083" s="213">
        <v>2630475</v>
      </c>
      <c r="M8083" s="213">
        <v>3890868</v>
      </c>
      <c r="N8083" s="213">
        <v>3361536</v>
      </c>
      <c r="O8083" s="213">
        <v>3807394</v>
      </c>
      <c r="P8083" s="214">
        <v>3280811</v>
      </c>
    </row>
    <row r="8084" spans="1:16" x14ac:dyDescent="0.25">
      <c r="A8084" s="236" t="s">
        <v>595</v>
      </c>
      <c r="B8084" s="237" t="s">
        <v>5569</v>
      </c>
      <c r="C8084" s="213">
        <v>208429</v>
      </c>
      <c r="D8084" s="213">
        <v>173416</v>
      </c>
      <c r="E8084" s="213">
        <v>240098</v>
      </c>
      <c r="F8084" s="213">
        <v>252480</v>
      </c>
      <c r="G8084" s="213">
        <v>426066</v>
      </c>
      <c r="H8084" s="213">
        <v>676730</v>
      </c>
      <c r="I8084" s="213">
        <v>761884</v>
      </c>
      <c r="J8084" s="213">
        <v>1080245</v>
      </c>
      <c r="K8084" s="213">
        <v>616545</v>
      </c>
      <c r="L8084" s="213">
        <v>940146</v>
      </c>
      <c r="M8084" s="213">
        <v>1257381</v>
      </c>
      <c r="N8084" s="213">
        <v>1499778</v>
      </c>
      <c r="O8084" s="213">
        <v>1260372</v>
      </c>
      <c r="P8084" s="214">
        <v>982012</v>
      </c>
    </row>
    <row r="8085" spans="1:16" x14ac:dyDescent="0.25">
      <c r="A8085" s="236" t="s">
        <v>1425</v>
      </c>
      <c r="B8085" s="237" t="s">
        <v>6218</v>
      </c>
      <c r="C8085" s="213">
        <v>136151</v>
      </c>
      <c r="D8085" s="213">
        <v>142446</v>
      </c>
      <c r="E8085" s="213">
        <v>168304</v>
      </c>
      <c r="F8085" s="213">
        <v>224173</v>
      </c>
      <c r="G8085" s="213">
        <v>274085</v>
      </c>
      <c r="H8085" s="213">
        <v>334198</v>
      </c>
      <c r="I8085" s="213">
        <v>414548</v>
      </c>
      <c r="J8085" s="213">
        <v>430278</v>
      </c>
      <c r="K8085" s="213">
        <v>264229</v>
      </c>
      <c r="L8085" s="213">
        <v>347436</v>
      </c>
      <c r="M8085" s="213">
        <v>439027</v>
      </c>
      <c r="N8085" s="213">
        <v>402508</v>
      </c>
      <c r="O8085" s="213">
        <v>433962</v>
      </c>
      <c r="P8085" s="214">
        <v>426518</v>
      </c>
    </row>
    <row r="8086" spans="1:16" x14ac:dyDescent="0.25">
      <c r="A8086" s="236" t="s">
        <v>871</v>
      </c>
      <c r="B8086" s="237" t="s">
        <v>8981</v>
      </c>
      <c r="C8086" s="213">
        <v>334740</v>
      </c>
      <c r="D8086" s="213">
        <v>565133</v>
      </c>
      <c r="E8086" s="213">
        <v>417133</v>
      </c>
      <c r="F8086" s="213">
        <v>595404</v>
      </c>
      <c r="G8086" s="213">
        <v>810373</v>
      </c>
      <c r="H8086" s="213">
        <v>981297</v>
      </c>
      <c r="I8086" s="213">
        <v>1139259</v>
      </c>
      <c r="J8086" s="213">
        <v>1179755</v>
      </c>
      <c r="K8086" s="213">
        <v>980160</v>
      </c>
      <c r="L8086" s="213">
        <v>981790</v>
      </c>
      <c r="M8086" s="213">
        <v>1311763</v>
      </c>
      <c r="N8086" s="213">
        <v>1416445</v>
      </c>
      <c r="O8086" s="213">
        <v>1483636</v>
      </c>
      <c r="P8086" s="214">
        <v>1384985</v>
      </c>
    </row>
    <row r="8087" spans="1:16" x14ac:dyDescent="0.25">
      <c r="A8087" s="236" t="s">
        <v>647</v>
      </c>
      <c r="B8087" s="237" t="s">
        <v>5709</v>
      </c>
      <c r="C8087" s="213">
        <v>580434</v>
      </c>
      <c r="D8087" s="213">
        <v>716139</v>
      </c>
      <c r="E8087" s="213">
        <v>815114</v>
      </c>
      <c r="F8087" s="213">
        <v>883178</v>
      </c>
      <c r="G8087" s="213">
        <v>1068842</v>
      </c>
      <c r="H8087" s="213">
        <v>1300608</v>
      </c>
      <c r="I8087" s="213">
        <v>1768149</v>
      </c>
      <c r="J8087" s="213">
        <v>2192025</v>
      </c>
      <c r="K8087" s="213">
        <v>1780883</v>
      </c>
      <c r="L8087" s="213">
        <v>1786024</v>
      </c>
      <c r="M8087" s="213">
        <v>1862033</v>
      </c>
      <c r="N8087" s="213">
        <v>2007239</v>
      </c>
      <c r="O8087" s="213">
        <v>1964193</v>
      </c>
      <c r="P8087" s="214">
        <v>1863256</v>
      </c>
    </row>
    <row r="8088" spans="1:16" x14ac:dyDescent="0.25">
      <c r="A8088" s="236" t="s">
        <v>1107</v>
      </c>
      <c r="B8088" s="237" t="s">
        <v>7583</v>
      </c>
      <c r="C8088" s="213">
        <v>1882514</v>
      </c>
      <c r="D8088" s="213">
        <v>1914693</v>
      </c>
      <c r="E8088" s="213">
        <v>2293168</v>
      </c>
      <c r="F8088" s="213">
        <v>2866797</v>
      </c>
      <c r="G8088" s="213">
        <v>3256718</v>
      </c>
      <c r="H8088" s="213">
        <v>3659851</v>
      </c>
      <c r="I8088" s="213">
        <v>4734620</v>
      </c>
      <c r="J8088" s="213">
        <v>5082927</v>
      </c>
      <c r="K8088" s="213">
        <v>2754384</v>
      </c>
      <c r="L8088" s="213">
        <v>3578876</v>
      </c>
      <c r="M8088" s="213">
        <v>4951696</v>
      </c>
      <c r="N8088" s="213">
        <v>4770923</v>
      </c>
      <c r="O8088" s="213">
        <v>4579725</v>
      </c>
      <c r="P8088" s="214">
        <v>4871288</v>
      </c>
    </row>
    <row r="8089" spans="1:16" x14ac:dyDescent="0.25">
      <c r="A8089" s="236" t="s">
        <v>1505</v>
      </c>
      <c r="B8089" s="237" t="s">
        <v>6323</v>
      </c>
      <c r="C8089" s="213">
        <v>1687005</v>
      </c>
      <c r="D8089" s="213">
        <v>1941649</v>
      </c>
      <c r="E8089" s="213">
        <v>2253414</v>
      </c>
      <c r="F8089" s="213">
        <v>2654752</v>
      </c>
      <c r="G8089" s="213">
        <v>2905315</v>
      </c>
      <c r="H8089" s="213">
        <v>3498572</v>
      </c>
      <c r="I8089" s="213">
        <v>4520503</v>
      </c>
      <c r="J8089" s="213">
        <v>5494494</v>
      </c>
      <c r="K8089" s="213">
        <v>4437805</v>
      </c>
      <c r="L8089" s="213">
        <v>4435560</v>
      </c>
      <c r="M8089" s="213">
        <v>4902764</v>
      </c>
      <c r="N8089" s="213">
        <v>4788362</v>
      </c>
      <c r="O8089" s="213">
        <v>4944077</v>
      </c>
      <c r="P8089" s="214">
        <v>5039229</v>
      </c>
    </row>
    <row r="8090" spans="1:16" x14ac:dyDescent="0.25">
      <c r="A8090" s="236" t="s">
        <v>112</v>
      </c>
      <c r="B8090" s="237" t="s">
        <v>5492</v>
      </c>
      <c r="C8090" s="213">
        <v>3657556</v>
      </c>
      <c r="D8090" s="213">
        <v>3546047</v>
      </c>
      <c r="E8090" s="213">
        <v>3962740</v>
      </c>
      <c r="F8090" s="213">
        <v>4900595</v>
      </c>
      <c r="G8090" s="213">
        <v>5734516</v>
      </c>
      <c r="H8090" s="213">
        <v>6575220</v>
      </c>
      <c r="I8090" s="213">
        <v>7708449</v>
      </c>
      <c r="J8090" s="213">
        <v>9038419</v>
      </c>
      <c r="K8090" s="213">
        <v>7009542</v>
      </c>
      <c r="L8090" s="213">
        <v>6611430</v>
      </c>
      <c r="M8090" s="213">
        <v>7682084</v>
      </c>
      <c r="N8090" s="213">
        <v>7741896</v>
      </c>
      <c r="O8090" s="213">
        <v>7994274</v>
      </c>
      <c r="P8090" s="214">
        <v>8041311</v>
      </c>
    </row>
    <row r="8091" spans="1:16" x14ac:dyDescent="0.25">
      <c r="A8091" s="236" t="s">
        <v>869</v>
      </c>
      <c r="B8091" s="237" t="s">
        <v>8972</v>
      </c>
      <c r="C8091" s="213">
        <v>1813019</v>
      </c>
      <c r="D8091" s="213">
        <v>1071055</v>
      </c>
      <c r="E8091" s="213">
        <v>923818</v>
      </c>
      <c r="F8091" s="213">
        <v>1168296</v>
      </c>
      <c r="G8091" s="213">
        <v>1546105</v>
      </c>
      <c r="H8091" s="213">
        <v>1637376</v>
      </c>
      <c r="I8091" s="213">
        <v>2015091</v>
      </c>
      <c r="J8091" s="213">
        <v>2230575</v>
      </c>
      <c r="K8091" s="213">
        <v>1401136</v>
      </c>
      <c r="L8091" s="213">
        <v>1716042</v>
      </c>
      <c r="M8091" s="213">
        <v>2321750</v>
      </c>
      <c r="N8091" s="213">
        <v>2269775</v>
      </c>
      <c r="O8091" s="213">
        <v>2095861</v>
      </c>
      <c r="P8091" s="214">
        <v>2230539</v>
      </c>
    </row>
    <row r="8092" spans="1:16" x14ac:dyDescent="0.25">
      <c r="A8092" s="236" t="s">
        <v>1582</v>
      </c>
      <c r="B8092" s="237" t="s">
        <v>5690</v>
      </c>
      <c r="C8092" s="213">
        <v>220070</v>
      </c>
      <c r="D8092" s="213">
        <v>194668</v>
      </c>
      <c r="E8092" s="213">
        <v>300257</v>
      </c>
      <c r="F8092" s="213">
        <v>600243</v>
      </c>
      <c r="G8092" s="213">
        <v>1027973</v>
      </c>
      <c r="H8092" s="213">
        <v>1035779</v>
      </c>
      <c r="I8092" s="213">
        <v>725334</v>
      </c>
      <c r="J8092" s="213">
        <v>334489</v>
      </c>
      <c r="K8092" s="213">
        <v>149989</v>
      </c>
      <c r="L8092" s="213">
        <v>216430</v>
      </c>
      <c r="M8092" s="213">
        <v>306861</v>
      </c>
      <c r="N8092" s="213">
        <v>341128</v>
      </c>
      <c r="O8092" s="213">
        <v>217235</v>
      </c>
      <c r="P8092" s="214">
        <v>233383</v>
      </c>
    </row>
    <row r="8093" spans="1:16" x14ac:dyDescent="0.25">
      <c r="A8093" s="236" t="s">
        <v>118</v>
      </c>
      <c r="B8093" s="237" t="s">
        <v>5257</v>
      </c>
      <c r="C8093" s="213">
        <v>7256093</v>
      </c>
      <c r="D8093" s="213">
        <v>8130109</v>
      </c>
      <c r="E8093" s="213">
        <v>8656284</v>
      </c>
      <c r="F8093" s="213">
        <v>10001620</v>
      </c>
      <c r="G8093" s="213">
        <v>12268317</v>
      </c>
      <c r="H8093" s="213">
        <v>15470072</v>
      </c>
      <c r="I8093" s="213">
        <v>20439621</v>
      </c>
      <c r="J8093" s="213">
        <v>24919990</v>
      </c>
      <c r="K8093" s="213">
        <v>20843643</v>
      </c>
      <c r="L8093" s="213">
        <v>20190617</v>
      </c>
      <c r="M8093" s="213">
        <v>21217044</v>
      </c>
      <c r="N8093" s="213">
        <v>23192506</v>
      </c>
      <c r="O8093" s="213">
        <v>23409985</v>
      </c>
      <c r="P8093" s="214">
        <v>21349859</v>
      </c>
    </row>
    <row r="8094" spans="1:16" x14ac:dyDescent="0.25">
      <c r="A8094" s="236" t="s">
        <v>44</v>
      </c>
      <c r="B8094" s="237" t="s">
        <v>5278</v>
      </c>
      <c r="C8094" s="213">
        <v>6756378</v>
      </c>
      <c r="D8094" s="213">
        <v>7544798</v>
      </c>
      <c r="E8094" s="213">
        <v>9508921</v>
      </c>
      <c r="F8094" s="213">
        <v>12528016</v>
      </c>
      <c r="G8094" s="213">
        <v>16002145</v>
      </c>
      <c r="H8094" s="213">
        <v>18386900</v>
      </c>
      <c r="I8094" s="213">
        <v>24130334</v>
      </c>
      <c r="J8094" s="213">
        <v>28207114</v>
      </c>
      <c r="K8094" s="213">
        <v>17837051</v>
      </c>
      <c r="L8094" s="213">
        <v>23210385</v>
      </c>
      <c r="M8094" s="213">
        <v>29484996</v>
      </c>
      <c r="N8094" s="213">
        <v>28337558</v>
      </c>
      <c r="O8094" s="213">
        <v>25680336</v>
      </c>
      <c r="P8094" s="214">
        <v>24743667</v>
      </c>
    </row>
    <row r="8095" spans="1:16" x14ac:dyDescent="0.25">
      <c r="A8095" s="236" t="s">
        <v>1570</v>
      </c>
      <c r="B8095" s="237" t="s">
        <v>7092</v>
      </c>
      <c r="C8095" s="213">
        <v>144122</v>
      </c>
      <c r="D8095" s="213">
        <v>163609</v>
      </c>
      <c r="E8095" s="213">
        <v>180344</v>
      </c>
      <c r="F8095" s="213">
        <v>210303</v>
      </c>
      <c r="G8095" s="213">
        <v>221683</v>
      </c>
      <c r="H8095" s="213">
        <v>259823</v>
      </c>
      <c r="I8095" s="213">
        <v>337507</v>
      </c>
      <c r="J8095" s="213">
        <v>508218</v>
      </c>
      <c r="K8095" s="213">
        <v>410424</v>
      </c>
      <c r="L8095" s="213">
        <v>371945</v>
      </c>
      <c r="M8095" s="213">
        <v>497874</v>
      </c>
      <c r="N8095" s="213">
        <v>535518</v>
      </c>
      <c r="O8095" s="213">
        <v>561397</v>
      </c>
      <c r="P8095" s="214">
        <v>524220</v>
      </c>
    </row>
    <row r="8096" spans="1:16" x14ac:dyDescent="0.25">
      <c r="A8096" s="236" t="s">
        <v>2106</v>
      </c>
      <c r="B8096" s="237" t="s">
        <v>8623</v>
      </c>
      <c r="C8096" s="213">
        <v>108539</v>
      </c>
      <c r="D8096" s="213">
        <v>133844</v>
      </c>
      <c r="E8096" s="213">
        <v>152702</v>
      </c>
      <c r="F8096" s="213">
        <v>184711</v>
      </c>
      <c r="G8096" s="213">
        <v>206488</v>
      </c>
      <c r="H8096" s="213">
        <v>249070</v>
      </c>
      <c r="I8096" s="213">
        <v>272118</v>
      </c>
      <c r="J8096" s="213">
        <v>387153</v>
      </c>
      <c r="K8096" s="213">
        <v>254640</v>
      </c>
      <c r="L8096" s="213">
        <v>295904</v>
      </c>
      <c r="M8096" s="213">
        <v>432174</v>
      </c>
      <c r="N8096" s="213">
        <v>521508</v>
      </c>
      <c r="O8096" s="213">
        <v>462246</v>
      </c>
      <c r="P8096" s="214">
        <v>465187</v>
      </c>
    </row>
    <row r="8097" spans="1:16" x14ac:dyDescent="0.25">
      <c r="A8097" s="236" t="s">
        <v>791</v>
      </c>
      <c r="B8097" s="237" t="s">
        <v>8245</v>
      </c>
      <c r="C8097" s="213">
        <v>375730</v>
      </c>
      <c r="D8097" s="213">
        <v>443459</v>
      </c>
      <c r="E8097" s="213">
        <v>549626</v>
      </c>
      <c r="F8097" s="213">
        <v>649065</v>
      </c>
      <c r="G8097" s="213">
        <v>681429</v>
      </c>
      <c r="H8097" s="213">
        <v>765840</v>
      </c>
      <c r="I8097" s="213">
        <v>961251</v>
      </c>
      <c r="J8097" s="213">
        <v>1037964</v>
      </c>
      <c r="K8097" s="213">
        <v>769990</v>
      </c>
      <c r="L8097" s="213">
        <v>910453</v>
      </c>
      <c r="M8097" s="213">
        <v>1109008</v>
      </c>
      <c r="N8097" s="213">
        <v>1147978</v>
      </c>
      <c r="O8097" s="213">
        <v>1075320</v>
      </c>
      <c r="P8097" s="214">
        <v>1048408</v>
      </c>
    </row>
    <row r="8098" spans="1:16" x14ac:dyDescent="0.25">
      <c r="A8098" s="236" t="s">
        <v>981</v>
      </c>
      <c r="B8098" s="237" t="s">
        <v>7094</v>
      </c>
      <c r="C8098" s="213">
        <v>747402</v>
      </c>
      <c r="D8098" s="213">
        <v>857177</v>
      </c>
      <c r="E8098" s="213">
        <v>1049703</v>
      </c>
      <c r="F8098" s="213">
        <v>1223272</v>
      </c>
      <c r="G8098" s="213">
        <v>1270060</v>
      </c>
      <c r="H8098" s="213">
        <v>1452291</v>
      </c>
      <c r="I8098" s="213">
        <v>1838856</v>
      </c>
      <c r="J8098" s="213">
        <v>2445509</v>
      </c>
      <c r="K8098" s="213">
        <v>1887611</v>
      </c>
      <c r="L8098" s="213">
        <v>2035251</v>
      </c>
      <c r="M8098" s="213">
        <v>2656611</v>
      </c>
      <c r="N8098" s="213">
        <v>2713530</v>
      </c>
      <c r="O8098" s="213">
        <v>2947523</v>
      </c>
      <c r="P8098" s="214">
        <v>2887676</v>
      </c>
    </row>
    <row r="8099" spans="1:16" x14ac:dyDescent="0.25">
      <c r="A8099" s="236" t="s">
        <v>1440</v>
      </c>
      <c r="B8099" s="237" t="s">
        <v>6324</v>
      </c>
      <c r="C8099" s="213">
        <v>1322141</v>
      </c>
      <c r="D8099" s="213">
        <v>1575066</v>
      </c>
      <c r="E8099" s="213">
        <v>1896142</v>
      </c>
      <c r="F8099" s="213">
        <v>2071740</v>
      </c>
      <c r="G8099" s="213">
        <v>2647581</v>
      </c>
      <c r="H8099" s="213">
        <v>2757113</v>
      </c>
      <c r="I8099" s="213">
        <v>3203352</v>
      </c>
      <c r="J8099" s="213">
        <v>3662105</v>
      </c>
      <c r="K8099" s="213">
        <v>2834016</v>
      </c>
      <c r="L8099" s="213">
        <v>3128686</v>
      </c>
      <c r="M8099" s="213">
        <v>3449048</v>
      </c>
      <c r="N8099" s="213">
        <v>3428397</v>
      </c>
      <c r="O8099" s="213">
        <v>3449339</v>
      </c>
      <c r="P8099" s="214">
        <v>3768997</v>
      </c>
    </row>
    <row r="8100" spans="1:16" x14ac:dyDescent="0.25">
      <c r="A8100" s="236" t="s">
        <v>2503</v>
      </c>
      <c r="B8100" s="237" t="s">
        <v>6577</v>
      </c>
      <c r="C8100" s="213">
        <v>485370</v>
      </c>
      <c r="D8100" s="213">
        <v>534260</v>
      </c>
      <c r="E8100" s="213">
        <v>639365</v>
      </c>
      <c r="F8100" s="213">
        <v>776193</v>
      </c>
      <c r="G8100" s="213">
        <v>837308</v>
      </c>
      <c r="H8100" s="213">
        <v>897156</v>
      </c>
      <c r="I8100" s="213">
        <v>1090212</v>
      </c>
      <c r="J8100" s="213">
        <v>1263949</v>
      </c>
      <c r="K8100" s="213">
        <v>861123</v>
      </c>
      <c r="L8100" s="213">
        <v>866688</v>
      </c>
      <c r="M8100" s="213">
        <v>1156207</v>
      </c>
      <c r="N8100" s="213">
        <v>1263432</v>
      </c>
      <c r="O8100" s="213">
        <v>1336463</v>
      </c>
      <c r="P8100" s="214">
        <v>1322269</v>
      </c>
    </row>
    <row r="8101" spans="1:16" x14ac:dyDescent="0.25">
      <c r="A8101" s="236" t="s">
        <v>2843</v>
      </c>
      <c r="B8101" s="237" t="s">
        <v>5367</v>
      </c>
      <c r="C8101" s="213">
        <v>136688</v>
      </c>
      <c r="D8101" s="213">
        <v>171293</v>
      </c>
      <c r="E8101" s="213">
        <v>210947</v>
      </c>
      <c r="F8101" s="213">
        <v>252009</v>
      </c>
      <c r="G8101" s="213">
        <v>270152</v>
      </c>
      <c r="H8101" s="213">
        <v>346812</v>
      </c>
      <c r="I8101" s="213">
        <v>386879</v>
      </c>
      <c r="J8101" s="213">
        <v>438194</v>
      </c>
      <c r="K8101" s="213">
        <v>347741</v>
      </c>
      <c r="L8101" s="213">
        <v>418804</v>
      </c>
      <c r="M8101" s="213">
        <v>590602</v>
      </c>
      <c r="N8101" s="213">
        <v>459074</v>
      </c>
      <c r="O8101" s="213">
        <v>475697</v>
      </c>
      <c r="P8101" s="214">
        <v>464460</v>
      </c>
    </row>
    <row r="8102" spans="1:16" x14ac:dyDescent="0.25">
      <c r="A8102" s="236" t="s">
        <v>723</v>
      </c>
      <c r="B8102" s="237" t="s">
        <v>5927</v>
      </c>
      <c r="C8102" s="213">
        <v>1389316</v>
      </c>
      <c r="D8102" s="213">
        <v>1670543</v>
      </c>
      <c r="E8102" s="213">
        <v>1914421</v>
      </c>
      <c r="F8102" s="213">
        <v>2332981</v>
      </c>
      <c r="G8102" s="213">
        <v>2665647</v>
      </c>
      <c r="H8102" s="213">
        <v>2965522</v>
      </c>
      <c r="I8102" s="213">
        <v>3590438</v>
      </c>
      <c r="J8102" s="213">
        <v>5048607</v>
      </c>
      <c r="K8102" s="213">
        <v>3771426</v>
      </c>
      <c r="L8102" s="213">
        <v>3946315</v>
      </c>
      <c r="M8102" s="213">
        <v>4966196</v>
      </c>
      <c r="N8102" s="213">
        <v>5183644</v>
      </c>
      <c r="O8102" s="213">
        <v>5606693</v>
      </c>
      <c r="P8102" s="214">
        <v>5331334</v>
      </c>
    </row>
    <row r="8103" spans="1:16" x14ac:dyDescent="0.25">
      <c r="A8103" s="236" t="s">
        <v>994</v>
      </c>
      <c r="B8103" s="237" t="s">
        <v>9237</v>
      </c>
      <c r="C8103" s="213">
        <v>246442</v>
      </c>
      <c r="D8103" s="213">
        <v>294594</v>
      </c>
      <c r="E8103" s="213">
        <v>383290</v>
      </c>
      <c r="F8103" s="213">
        <v>420233</v>
      </c>
      <c r="G8103" s="213">
        <v>393950</v>
      </c>
      <c r="H8103" s="213">
        <v>455094</v>
      </c>
      <c r="I8103" s="213">
        <v>611198</v>
      </c>
      <c r="J8103" s="213">
        <v>724435</v>
      </c>
      <c r="K8103" s="213">
        <v>479470</v>
      </c>
      <c r="L8103" s="213">
        <v>525228</v>
      </c>
      <c r="M8103" s="213">
        <v>653093</v>
      </c>
      <c r="N8103" s="213">
        <v>621888</v>
      </c>
      <c r="O8103" s="213">
        <v>675363</v>
      </c>
      <c r="P8103" s="214">
        <v>661100</v>
      </c>
    </row>
    <row r="8104" spans="1:16" x14ac:dyDescent="0.25">
      <c r="A8104" s="236" t="s">
        <v>2921</v>
      </c>
      <c r="B8104" s="237" t="s">
        <v>7915</v>
      </c>
      <c r="C8104" s="213">
        <v>55013</v>
      </c>
      <c r="D8104" s="213">
        <v>49149</v>
      </c>
      <c r="E8104" s="213">
        <v>55124</v>
      </c>
      <c r="F8104" s="213">
        <v>59410</v>
      </c>
      <c r="G8104" s="213">
        <v>76262</v>
      </c>
      <c r="H8104" s="213">
        <v>93132</v>
      </c>
      <c r="I8104" s="213">
        <v>105675</v>
      </c>
      <c r="J8104" s="213">
        <v>146971</v>
      </c>
      <c r="K8104" s="213">
        <v>83650</v>
      </c>
      <c r="L8104" s="213">
        <v>111719</v>
      </c>
      <c r="M8104" s="213">
        <v>117223</v>
      </c>
      <c r="N8104" s="213">
        <v>97637</v>
      </c>
      <c r="O8104" s="213">
        <v>103880</v>
      </c>
      <c r="P8104" s="214">
        <v>111651</v>
      </c>
    </row>
    <row r="8105" spans="1:16" x14ac:dyDescent="0.25">
      <c r="A8105" s="236" t="s">
        <v>2622</v>
      </c>
      <c r="B8105" s="237" t="s">
        <v>6326</v>
      </c>
      <c r="C8105" s="213">
        <v>61532</v>
      </c>
      <c r="D8105" s="213">
        <v>52498</v>
      </c>
      <c r="E8105" s="213">
        <v>61490</v>
      </c>
      <c r="F8105" s="213">
        <v>61149</v>
      </c>
      <c r="G8105" s="213">
        <v>95409</v>
      </c>
      <c r="H8105" s="213">
        <v>114514</v>
      </c>
      <c r="I8105" s="213">
        <v>145160</v>
      </c>
      <c r="J8105" s="213">
        <v>146939</v>
      </c>
      <c r="K8105" s="213">
        <v>124145</v>
      </c>
      <c r="L8105" s="213">
        <v>216302</v>
      </c>
      <c r="M8105" s="213">
        <v>301177</v>
      </c>
      <c r="N8105" s="213">
        <v>285790</v>
      </c>
      <c r="O8105" s="213">
        <v>239127</v>
      </c>
      <c r="P8105" s="214">
        <v>289272</v>
      </c>
    </row>
    <row r="8106" spans="1:16" x14ac:dyDescent="0.25">
      <c r="A8106" s="236" t="s">
        <v>1938</v>
      </c>
      <c r="B8106" s="237" t="s">
        <v>7585</v>
      </c>
      <c r="C8106" s="213">
        <v>122328</v>
      </c>
      <c r="D8106" s="213">
        <v>136768</v>
      </c>
      <c r="E8106" s="213">
        <v>138045</v>
      </c>
      <c r="F8106" s="213">
        <v>160503</v>
      </c>
      <c r="G8106" s="213">
        <v>218053</v>
      </c>
      <c r="H8106" s="213">
        <v>237007</v>
      </c>
      <c r="I8106" s="213">
        <v>315270</v>
      </c>
      <c r="J8106" s="213">
        <v>377294</v>
      </c>
      <c r="K8106" s="213">
        <v>334062</v>
      </c>
      <c r="L8106" s="213">
        <v>500851</v>
      </c>
      <c r="M8106" s="213">
        <v>636973</v>
      </c>
      <c r="N8106" s="213">
        <v>620616</v>
      </c>
      <c r="O8106" s="213">
        <v>496207</v>
      </c>
      <c r="P8106" s="214">
        <v>552456</v>
      </c>
    </row>
    <row r="8107" spans="1:16" x14ac:dyDescent="0.25">
      <c r="A8107" s="236" t="s">
        <v>1636</v>
      </c>
      <c r="B8107" s="237" t="s">
        <v>8627</v>
      </c>
      <c r="C8107" s="213">
        <v>367830</v>
      </c>
      <c r="D8107" s="213">
        <v>376844</v>
      </c>
      <c r="E8107" s="213">
        <v>441044</v>
      </c>
      <c r="F8107" s="213">
        <v>532160</v>
      </c>
      <c r="G8107" s="213">
        <v>630189</v>
      </c>
      <c r="H8107" s="213">
        <v>710409</v>
      </c>
      <c r="I8107" s="213">
        <v>856925</v>
      </c>
      <c r="J8107" s="213">
        <v>1006858</v>
      </c>
      <c r="K8107" s="213">
        <v>778663</v>
      </c>
      <c r="L8107" s="213">
        <v>983901</v>
      </c>
      <c r="M8107" s="213">
        <v>1221227</v>
      </c>
      <c r="N8107" s="213">
        <v>1203074</v>
      </c>
      <c r="O8107" s="213">
        <v>1239357</v>
      </c>
      <c r="P8107" s="214">
        <v>1329292</v>
      </c>
    </row>
    <row r="8108" spans="1:16" x14ac:dyDescent="0.25">
      <c r="A8108" s="236" t="s">
        <v>1374</v>
      </c>
      <c r="B8108" s="237" t="s">
        <v>5459</v>
      </c>
      <c r="C8108" s="213">
        <v>174266</v>
      </c>
      <c r="D8108" s="213">
        <v>164301</v>
      </c>
      <c r="E8108" s="213">
        <v>205785</v>
      </c>
      <c r="F8108" s="213">
        <v>257377</v>
      </c>
      <c r="G8108" s="213">
        <v>295503</v>
      </c>
      <c r="H8108" s="213">
        <v>310483</v>
      </c>
      <c r="I8108" s="213">
        <v>387039</v>
      </c>
      <c r="J8108" s="213">
        <v>497438</v>
      </c>
      <c r="K8108" s="213">
        <v>479309</v>
      </c>
      <c r="L8108" s="213">
        <v>534934</v>
      </c>
      <c r="M8108" s="213">
        <v>607470</v>
      </c>
      <c r="N8108" s="213">
        <v>591064</v>
      </c>
      <c r="O8108" s="213">
        <v>635530</v>
      </c>
      <c r="P8108" s="214">
        <v>620281</v>
      </c>
    </row>
    <row r="8109" spans="1:16" x14ac:dyDescent="0.25">
      <c r="A8109" s="236" t="s">
        <v>618</v>
      </c>
      <c r="B8109" s="237" t="s">
        <v>6002</v>
      </c>
      <c r="C8109" s="213">
        <v>379612</v>
      </c>
      <c r="D8109" s="213">
        <v>448253</v>
      </c>
      <c r="E8109" s="213">
        <v>403809</v>
      </c>
      <c r="F8109" s="213">
        <v>512338</v>
      </c>
      <c r="G8109" s="213">
        <v>564910</v>
      </c>
      <c r="H8109" s="213">
        <v>570676</v>
      </c>
      <c r="I8109" s="213">
        <v>694841</v>
      </c>
      <c r="J8109" s="213">
        <v>799983</v>
      </c>
      <c r="K8109" s="213">
        <v>800252</v>
      </c>
      <c r="L8109" s="213">
        <v>861462</v>
      </c>
      <c r="M8109" s="213">
        <v>1045569</v>
      </c>
      <c r="N8109" s="213">
        <v>1136543</v>
      </c>
      <c r="O8109" s="213">
        <v>1076936</v>
      </c>
      <c r="P8109" s="214">
        <v>1087028</v>
      </c>
    </row>
    <row r="8110" spans="1:16" x14ac:dyDescent="0.25">
      <c r="A8110" s="236" t="s">
        <v>742</v>
      </c>
      <c r="B8110" s="237" t="s">
        <v>6036</v>
      </c>
      <c r="C8110" s="213">
        <v>256679</v>
      </c>
      <c r="D8110" s="213">
        <v>281956</v>
      </c>
      <c r="E8110" s="213">
        <v>297010</v>
      </c>
      <c r="F8110" s="213">
        <v>319912</v>
      </c>
      <c r="G8110" s="213">
        <v>355939</v>
      </c>
      <c r="H8110" s="213">
        <v>368813</v>
      </c>
      <c r="I8110" s="213">
        <v>443298</v>
      </c>
      <c r="J8110" s="213">
        <v>530466</v>
      </c>
      <c r="K8110" s="213">
        <v>452216</v>
      </c>
      <c r="L8110" s="213">
        <v>519893</v>
      </c>
      <c r="M8110" s="213">
        <v>616682</v>
      </c>
      <c r="N8110" s="213">
        <v>659482</v>
      </c>
      <c r="O8110" s="213">
        <v>694667</v>
      </c>
      <c r="P8110" s="214">
        <v>682067</v>
      </c>
    </row>
    <row r="8111" spans="1:16" x14ac:dyDescent="0.25">
      <c r="A8111" s="236" t="s">
        <v>499</v>
      </c>
      <c r="B8111" s="237" t="s">
        <v>8973</v>
      </c>
      <c r="C8111" s="213">
        <v>1044951</v>
      </c>
      <c r="D8111" s="213">
        <v>1065677</v>
      </c>
      <c r="E8111" s="213">
        <v>1235631</v>
      </c>
      <c r="F8111" s="213">
        <v>1462561</v>
      </c>
      <c r="G8111" s="213">
        <v>1543702</v>
      </c>
      <c r="H8111" s="213">
        <v>1793083</v>
      </c>
      <c r="I8111" s="213">
        <v>2060114</v>
      </c>
      <c r="J8111" s="213">
        <v>2306505</v>
      </c>
      <c r="K8111" s="213">
        <v>1903050</v>
      </c>
      <c r="L8111" s="213">
        <v>2184967</v>
      </c>
      <c r="M8111" s="213">
        <v>2669819</v>
      </c>
      <c r="N8111" s="213">
        <v>2489956</v>
      </c>
      <c r="O8111" s="213">
        <v>2713637</v>
      </c>
      <c r="P8111" s="214">
        <v>2835518</v>
      </c>
    </row>
    <row r="8112" spans="1:16" x14ac:dyDescent="0.25">
      <c r="A8112" s="236" t="s">
        <v>2935</v>
      </c>
      <c r="B8112" s="237" t="s">
        <v>8846</v>
      </c>
      <c r="C8112" s="213">
        <v>328827</v>
      </c>
      <c r="D8112" s="213">
        <v>393021</v>
      </c>
      <c r="E8112" s="213">
        <v>470968</v>
      </c>
      <c r="F8112" s="213">
        <v>478544</v>
      </c>
      <c r="G8112" s="213">
        <v>592247</v>
      </c>
      <c r="H8112" s="213">
        <v>669080</v>
      </c>
      <c r="I8112" s="213">
        <v>902084</v>
      </c>
      <c r="J8112" s="213">
        <v>917899</v>
      </c>
      <c r="K8112" s="213">
        <v>799345</v>
      </c>
      <c r="L8112" s="213">
        <v>696288</v>
      </c>
      <c r="M8112" s="213">
        <v>952185</v>
      </c>
      <c r="N8112" s="213">
        <v>1059431</v>
      </c>
      <c r="O8112" s="213">
        <v>1120344</v>
      </c>
      <c r="P8112" s="214">
        <v>1094844</v>
      </c>
    </row>
    <row r="8113" spans="1:16" x14ac:dyDescent="0.25">
      <c r="A8113" s="236" t="s">
        <v>1103</v>
      </c>
      <c r="B8113" s="237" t="s">
        <v>6880</v>
      </c>
      <c r="C8113" s="213">
        <v>834761</v>
      </c>
      <c r="D8113" s="213">
        <v>1027740</v>
      </c>
      <c r="E8113" s="213">
        <v>1281620</v>
      </c>
      <c r="F8113" s="213">
        <v>1539405</v>
      </c>
      <c r="G8113" s="213">
        <v>1671500</v>
      </c>
      <c r="H8113" s="213">
        <v>1898840</v>
      </c>
      <c r="I8113" s="213">
        <v>2228204</v>
      </c>
      <c r="J8113" s="213">
        <v>2217235</v>
      </c>
      <c r="K8113" s="213">
        <v>1599135</v>
      </c>
      <c r="L8113" s="213">
        <v>1936293</v>
      </c>
      <c r="M8113" s="213">
        <v>2228818</v>
      </c>
      <c r="N8113" s="213">
        <v>2306503</v>
      </c>
      <c r="O8113" s="213">
        <v>2285059</v>
      </c>
      <c r="P8113" s="214">
        <v>2343283</v>
      </c>
    </row>
    <row r="8114" spans="1:16" x14ac:dyDescent="0.25">
      <c r="A8114" s="236" t="s">
        <v>878</v>
      </c>
      <c r="B8114" s="237" t="s">
        <v>6145</v>
      </c>
      <c r="C8114" s="213">
        <v>764449</v>
      </c>
      <c r="D8114" s="213">
        <v>828542</v>
      </c>
      <c r="E8114" s="213">
        <v>996988</v>
      </c>
      <c r="F8114" s="213">
        <v>1065086</v>
      </c>
      <c r="G8114" s="213">
        <v>1196182</v>
      </c>
      <c r="H8114" s="213">
        <v>1445315</v>
      </c>
      <c r="I8114" s="213">
        <v>1639164</v>
      </c>
      <c r="J8114" s="213">
        <v>1694057</v>
      </c>
      <c r="K8114" s="213">
        <v>1299002</v>
      </c>
      <c r="L8114" s="213">
        <v>1534653</v>
      </c>
      <c r="M8114" s="213">
        <v>2039798</v>
      </c>
      <c r="N8114" s="213">
        <v>2118096</v>
      </c>
      <c r="O8114" s="213">
        <v>2410155</v>
      </c>
      <c r="P8114" s="214">
        <v>2472438</v>
      </c>
    </row>
    <row r="8115" spans="1:16" x14ac:dyDescent="0.25">
      <c r="A8115" s="236" t="s">
        <v>376</v>
      </c>
      <c r="B8115" s="237" t="s">
        <v>6107</v>
      </c>
      <c r="C8115" s="213">
        <v>1245731</v>
      </c>
      <c r="D8115" s="213">
        <v>1326376</v>
      </c>
      <c r="E8115" s="213">
        <v>1579943</v>
      </c>
      <c r="F8115" s="213">
        <v>1891360</v>
      </c>
      <c r="G8115" s="213">
        <v>2059076</v>
      </c>
      <c r="H8115" s="213">
        <v>2260452</v>
      </c>
      <c r="I8115" s="213">
        <v>2702074</v>
      </c>
      <c r="J8115" s="213">
        <v>3069241</v>
      </c>
      <c r="K8115" s="213">
        <v>2491582</v>
      </c>
      <c r="L8115" s="213">
        <v>2716277</v>
      </c>
      <c r="M8115" s="213">
        <v>3284284</v>
      </c>
      <c r="N8115" s="213">
        <v>3118223</v>
      </c>
      <c r="O8115" s="213">
        <v>3356157</v>
      </c>
      <c r="P8115" s="214">
        <v>3362018</v>
      </c>
    </row>
    <row r="8116" spans="1:16" x14ac:dyDescent="0.25">
      <c r="A8116" s="236" t="s">
        <v>3866</v>
      </c>
      <c r="B8116" s="237" t="s">
        <v>9610</v>
      </c>
      <c r="C8116" s="213">
        <v>298474</v>
      </c>
      <c r="D8116" s="213">
        <v>270941</v>
      </c>
      <c r="E8116" s="213">
        <v>493117</v>
      </c>
      <c r="F8116" s="213">
        <v>472476</v>
      </c>
      <c r="G8116" s="213">
        <v>456837</v>
      </c>
      <c r="H8116" s="213">
        <v>613029</v>
      </c>
      <c r="I8116" s="213">
        <v>870369</v>
      </c>
      <c r="J8116" s="213">
        <v>693644</v>
      </c>
      <c r="K8116" s="213">
        <v>518434</v>
      </c>
      <c r="L8116" s="213">
        <v>478096</v>
      </c>
      <c r="M8116" s="213">
        <v>569914</v>
      </c>
      <c r="N8116" s="213">
        <v>791155</v>
      </c>
      <c r="O8116" s="213">
        <v>466908</v>
      </c>
      <c r="P8116" s="214">
        <v>576256</v>
      </c>
    </row>
    <row r="8117" spans="1:16" x14ac:dyDescent="0.25">
      <c r="A8117" s="236" t="s">
        <v>3156</v>
      </c>
      <c r="B8117" s="237" t="s">
        <v>9532</v>
      </c>
      <c r="C8117" s="213">
        <v>469881</v>
      </c>
      <c r="D8117" s="213">
        <v>411558</v>
      </c>
      <c r="E8117" s="213">
        <v>429035</v>
      </c>
      <c r="F8117" s="213">
        <v>541903</v>
      </c>
      <c r="G8117" s="213">
        <v>474977</v>
      </c>
      <c r="H8117" s="213">
        <v>520084</v>
      </c>
      <c r="I8117" s="213">
        <v>738646</v>
      </c>
      <c r="J8117" s="213">
        <v>668163</v>
      </c>
      <c r="K8117" s="213">
        <v>506514</v>
      </c>
      <c r="L8117" s="213">
        <v>637798</v>
      </c>
      <c r="M8117" s="213">
        <v>719406</v>
      </c>
      <c r="N8117" s="213">
        <v>616256</v>
      </c>
      <c r="O8117" s="213">
        <v>770525</v>
      </c>
      <c r="P8117" s="214">
        <v>613310</v>
      </c>
    </row>
    <row r="8118" spans="1:16" x14ac:dyDescent="0.25">
      <c r="A8118" s="236" t="s">
        <v>3448</v>
      </c>
      <c r="B8118" s="237" t="s">
        <v>10129</v>
      </c>
      <c r="C8118" s="213">
        <v>539958</v>
      </c>
      <c r="D8118" s="213">
        <v>504421</v>
      </c>
      <c r="E8118" s="213">
        <v>695791</v>
      </c>
      <c r="F8118" s="213">
        <v>799004</v>
      </c>
      <c r="G8118" s="213">
        <v>920756</v>
      </c>
      <c r="H8118" s="213">
        <v>1003975</v>
      </c>
      <c r="I8118" s="213">
        <v>1012241</v>
      </c>
      <c r="J8118" s="213">
        <v>942338</v>
      </c>
      <c r="K8118" s="213">
        <v>602236</v>
      </c>
      <c r="L8118" s="213">
        <v>643872</v>
      </c>
      <c r="M8118" s="213">
        <v>846313</v>
      </c>
      <c r="N8118" s="213">
        <v>777253</v>
      </c>
      <c r="O8118" s="213">
        <v>683339</v>
      </c>
      <c r="P8118" s="214">
        <v>694257</v>
      </c>
    </row>
    <row r="8119" spans="1:16" x14ac:dyDescent="0.25">
      <c r="A8119" s="236" t="s">
        <v>2093</v>
      </c>
      <c r="B8119" s="237" t="s">
        <v>6881</v>
      </c>
      <c r="C8119" s="213">
        <v>1414163</v>
      </c>
      <c r="D8119" s="213">
        <v>1427571</v>
      </c>
      <c r="E8119" s="213">
        <v>1632656</v>
      </c>
      <c r="F8119" s="213">
        <v>1958161</v>
      </c>
      <c r="G8119" s="213">
        <v>2277203</v>
      </c>
      <c r="H8119" s="213">
        <v>2221825</v>
      </c>
      <c r="I8119" s="213">
        <v>2617605</v>
      </c>
      <c r="J8119" s="213">
        <v>2835978</v>
      </c>
      <c r="K8119" s="213">
        <v>2359018</v>
      </c>
      <c r="L8119" s="213">
        <v>2285849</v>
      </c>
      <c r="M8119" s="213">
        <v>2706782</v>
      </c>
      <c r="N8119" s="213">
        <v>2147658</v>
      </c>
      <c r="O8119" s="213">
        <v>2238164</v>
      </c>
      <c r="P8119" s="214">
        <v>1979980</v>
      </c>
    </row>
    <row r="8120" spans="1:16" x14ac:dyDescent="0.25">
      <c r="A8120" s="236" t="s">
        <v>1898</v>
      </c>
      <c r="B8120" s="237" t="s">
        <v>8077</v>
      </c>
      <c r="C8120" s="213">
        <v>1021996</v>
      </c>
      <c r="D8120" s="213">
        <v>748678</v>
      </c>
      <c r="E8120" s="213">
        <v>839224</v>
      </c>
      <c r="F8120" s="213">
        <v>1010253</v>
      </c>
      <c r="G8120" s="213">
        <v>1226820</v>
      </c>
      <c r="H8120" s="213">
        <v>1359719</v>
      </c>
      <c r="I8120" s="213">
        <v>1766756</v>
      </c>
      <c r="J8120" s="213">
        <v>1692955</v>
      </c>
      <c r="K8120" s="213">
        <v>1008189</v>
      </c>
      <c r="L8120" s="213">
        <v>1054432</v>
      </c>
      <c r="M8120" s="213">
        <v>1089307</v>
      </c>
      <c r="N8120" s="213">
        <v>1002559</v>
      </c>
      <c r="O8120" s="213">
        <v>983056</v>
      </c>
      <c r="P8120" s="214">
        <v>881460</v>
      </c>
    </row>
    <row r="8121" spans="1:16" x14ac:dyDescent="0.25">
      <c r="A8121" s="236" t="s">
        <v>2250</v>
      </c>
      <c r="B8121" s="237" t="s">
        <v>8968</v>
      </c>
      <c r="C8121" s="213">
        <v>770936</v>
      </c>
      <c r="D8121" s="213">
        <v>732180</v>
      </c>
      <c r="E8121" s="213">
        <v>880347</v>
      </c>
      <c r="F8121" s="213">
        <v>976913</v>
      </c>
      <c r="G8121" s="213">
        <v>1060416</v>
      </c>
      <c r="H8121" s="213">
        <v>1124436</v>
      </c>
      <c r="I8121" s="213">
        <v>1328544</v>
      </c>
      <c r="J8121" s="213">
        <v>1318638</v>
      </c>
      <c r="K8121" s="213">
        <v>959247</v>
      </c>
      <c r="L8121" s="213">
        <v>1085048</v>
      </c>
      <c r="M8121" s="213">
        <v>1201523</v>
      </c>
      <c r="N8121" s="213">
        <v>1166719</v>
      </c>
      <c r="O8121" s="213">
        <v>1251429</v>
      </c>
      <c r="P8121" s="214">
        <v>1195201</v>
      </c>
    </row>
    <row r="8122" spans="1:16" x14ac:dyDescent="0.25">
      <c r="A8122" s="236" t="s">
        <v>1576</v>
      </c>
      <c r="B8122" s="237" t="s">
        <v>5887</v>
      </c>
      <c r="C8122" s="213">
        <v>742561</v>
      </c>
      <c r="D8122" s="213">
        <v>730541</v>
      </c>
      <c r="E8122" s="213">
        <v>899635</v>
      </c>
      <c r="F8122" s="213">
        <v>1033299</v>
      </c>
      <c r="G8122" s="213">
        <v>974902</v>
      </c>
      <c r="H8122" s="213">
        <v>1061484</v>
      </c>
      <c r="I8122" s="213">
        <v>1182432</v>
      </c>
      <c r="J8122" s="213">
        <v>1338674</v>
      </c>
      <c r="K8122" s="213">
        <v>1058453</v>
      </c>
      <c r="L8122" s="213">
        <v>1104475</v>
      </c>
      <c r="M8122" s="213">
        <v>1282825</v>
      </c>
      <c r="N8122" s="213">
        <v>1547532</v>
      </c>
      <c r="O8122" s="213">
        <v>1440921</v>
      </c>
      <c r="P8122" s="214">
        <v>1523283</v>
      </c>
    </row>
    <row r="8123" spans="1:16" x14ac:dyDescent="0.25">
      <c r="A8123" s="236" t="s">
        <v>1224</v>
      </c>
      <c r="B8123" s="237" t="s">
        <v>7096</v>
      </c>
      <c r="C8123" s="213">
        <v>901828</v>
      </c>
      <c r="D8123" s="213">
        <v>852683</v>
      </c>
      <c r="E8123" s="213">
        <v>927524</v>
      </c>
      <c r="F8123" s="213">
        <v>1080459</v>
      </c>
      <c r="G8123" s="213">
        <v>1125836</v>
      </c>
      <c r="H8123" s="213">
        <v>1174321</v>
      </c>
      <c r="I8123" s="213">
        <v>1376414</v>
      </c>
      <c r="J8123" s="213">
        <v>1545851</v>
      </c>
      <c r="K8123" s="213">
        <v>1216173</v>
      </c>
      <c r="L8123" s="213">
        <v>1331478</v>
      </c>
      <c r="M8123" s="213">
        <v>1628498</v>
      </c>
      <c r="N8123" s="213">
        <v>1483555</v>
      </c>
      <c r="O8123" s="213">
        <v>1545614</v>
      </c>
      <c r="P8123" s="214">
        <v>1668707</v>
      </c>
    </row>
    <row r="8124" spans="1:16" x14ac:dyDescent="0.25">
      <c r="A8124" s="236" t="s">
        <v>4670</v>
      </c>
      <c r="B8124" s="237" t="s">
        <v>9721</v>
      </c>
      <c r="C8124" s="213">
        <v>314859</v>
      </c>
      <c r="D8124" s="213">
        <v>270422</v>
      </c>
      <c r="E8124" s="213">
        <v>286527</v>
      </c>
      <c r="F8124" s="213">
        <v>281250</v>
      </c>
      <c r="G8124" s="213">
        <v>298324</v>
      </c>
      <c r="H8124" s="213">
        <v>338133</v>
      </c>
      <c r="I8124" s="213">
        <v>1816</v>
      </c>
      <c r="J8124" s="213">
        <v>420</v>
      </c>
      <c r="K8124" s="213">
        <v>152</v>
      </c>
      <c r="L8124" s="213">
        <v>1</v>
      </c>
      <c r="M8124" s="213">
        <v>2</v>
      </c>
      <c r="N8124" s="213">
        <v>52</v>
      </c>
      <c r="O8124" s="213">
        <v>24</v>
      </c>
      <c r="P8124" s="214">
        <v>0</v>
      </c>
    </row>
    <row r="8125" spans="1:16" x14ac:dyDescent="0.25">
      <c r="A8125" s="236" t="s">
        <v>2153</v>
      </c>
      <c r="B8125" s="237" t="s">
        <v>9220</v>
      </c>
      <c r="C8125" s="213">
        <v>508126</v>
      </c>
      <c r="D8125" s="213">
        <v>481655</v>
      </c>
      <c r="E8125" s="213">
        <v>471027</v>
      </c>
      <c r="F8125" s="213">
        <v>528031</v>
      </c>
      <c r="G8125" s="213">
        <v>547682</v>
      </c>
      <c r="H8125" s="213">
        <v>659538</v>
      </c>
      <c r="I8125" s="213">
        <v>949854</v>
      </c>
      <c r="J8125" s="213">
        <v>931620</v>
      </c>
      <c r="K8125" s="213">
        <v>749313</v>
      </c>
      <c r="L8125" s="213">
        <v>765467</v>
      </c>
      <c r="M8125" s="213">
        <v>814053</v>
      </c>
      <c r="N8125" s="213">
        <v>736451</v>
      </c>
      <c r="O8125" s="213">
        <v>600588</v>
      </c>
      <c r="P8125" s="214">
        <v>594702</v>
      </c>
    </row>
    <row r="8126" spans="1:16" x14ac:dyDescent="0.25">
      <c r="A8126" s="236" t="s">
        <v>2428</v>
      </c>
      <c r="B8126" s="237" t="s">
        <v>8078</v>
      </c>
      <c r="C8126" s="213">
        <v>459386</v>
      </c>
      <c r="D8126" s="213">
        <v>458062</v>
      </c>
      <c r="E8126" s="213">
        <v>454031</v>
      </c>
      <c r="F8126" s="213">
        <v>472986</v>
      </c>
      <c r="G8126" s="213">
        <v>468605</v>
      </c>
      <c r="H8126" s="213">
        <v>467040</v>
      </c>
      <c r="I8126" s="213">
        <v>453488</v>
      </c>
      <c r="J8126" s="213">
        <v>519727</v>
      </c>
      <c r="K8126" s="213">
        <v>371687</v>
      </c>
      <c r="L8126" s="213">
        <v>418380</v>
      </c>
      <c r="M8126" s="213">
        <v>459566</v>
      </c>
      <c r="N8126" s="213">
        <v>366034</v>
      </c>
      <c r="O8126" s="213">
        <v>337491</v>
      </c>
      <c r="P8126" s="214">
        <v>341978</v>
      </c>
    </row>
    <row r="8127" spans="1:16" x14ac:dyDescent="0.25">
      <c r="A8127" s="236" t="s">
        <v>1901</v>
      </c>
      <c r="B8127" s="237" t="s">
        <v>6564</v>
      </c>
      <c r="C8127" s="213">
        <v>472127</v>
      </c>
      <c r="D8127" s="213">
        <v>508535</v>
      </c>
      <c r="E8127" s="213">
        <v>612410</v>
      </c>
      <c r="F8127" s="213">
        <v>641191</v>
      </c>
      <c r="G8127" s="213">
        <v>782060</v>
      </c>
      <c r="H8127" s="213">
        <v>876103</v>
      </c>
      <c r="I8127" s="213">
        <v>979008</v>
      </c>
      <c r="J8127" s="213">
        <v>1378861</v>
      </c>
      <c r="K8127" s="213">
        <v>1261853</v>
      </c>
      <c r="L8127" s="213">
        <v>1430751</v>
      </c>
      <c r="M8127" s="213">
        <v>1581450</v>
      </c>
      <c r="N8127" s="213">
        <v>1557539</v>
      </c>
      <c r="O8127" s="213">
        <v>1523011</v>
      </c>
      <c r="P8127" s="214">
        <v>1579261</v>
      </c>
    </row>
    <row r="8128" spans="1:16" x14ac:dyDescent="0.25">
      <c r="A8128" s="236" t="s">
        <v>3211</v>
      </c>
      <c r="B8128" s="237" t="s">
        <v>7916</v>
      </c>
      <c r="C8128" s="213">
        <v>36198</v>
      </c>
      <c r="D8128" s="213">
        <v>31222</v>
      </c>
      <c r="E8128" s="213">
        <v>33802</v>
      </c>
      <c r="F8128" s="213">
        <v>40542</v>
      </c>
      <c r="G8128" s="213">
        <v>30003</v>
      </c>
      <c r="H8128" s="213">
        <v>26343</v>
      </c>
      <c r="I8128" s="213">
        <v>73379</v>
      </c>
      <c r="J8128" s="213">
        <v>66979</v>
      </c>
      <c r="K8128" s="213">
        <v>55135</v>
      </c>
      <c r="L8128" s="213">
        <v>59632</v>
      </c>
      <c r="M8128" s="213">
        <v>53094</v>
      </c>
      <c r="N8128" s="213">
        <v>47974</v>
      </c>
      <c r="O8128" s="213">
        <v>47814</v>
      </c>
      <c r="P8128" s="214">
        <v>53923</v>
      </c>
    </row>
    <row r="8129" spans="1:16" x14ac:dyDescent="0.25">
      <c r="A8129" s="236" t="s">
        <v>5849</v>
      </c>
      <c r="B8129" s="237" t="s">
        <v>5850</v>
      </c>
      <c r="C8129" s="213">
        <v>0</v>
      </c>
      <c r="D8129" s="213">
        <v>0</v>
      </c>
      <c r="E8129" s="213">
        <v>0</v>
      </c>
      <c r="F8129" s="213">
        <v>0</v>
      </c>
      <c r="G8129" s="213">
        <v>0</v>
      </c>
      <c r="H8129" s="213">
        <v>0</v>
      </c>
      <c r="I8129" s="213">
        <v>5530008</v>
      </c>
      <c r="J8129" s="213">
        <v>5607846</v>
      </c>
      <c r="K8129" s="213">
        <v>3263121</v>
      </c>
      <c r="L8129" s="213">
        <v>3914999</v>
      </c>
      <c r="M8129" s="213">
        <v>3972722</v>
      </c>
      <c r="N8129" s="213">
        <v>3400482</v>
      </c>
      <c r="O8129" s="213">
        <v>3318363</v>
      </c>
      <c r="P8129" s="214">
        <v>3033741</v>
      </c>
    </row>
    <row r="8130" spans="1:16" x14ac:dyDescent="0.25">
      <c r="A8130" s="236" t="s">
        <v>530</v>
      </c>
      <c r="B8130" s="237" t="s">
        <v>9221</v>
      </c>
      <c r="C8130" s="213">
        <v>3977087</v>
      </c>
      <c r="D8130" s="213">
        <v>3703410</v>
      </c>
      <c r="E8130" s="213">
        <v>3830134</v>
      </c>
      <c r="F8130" s="213">
        <v>4759021</v>
      </c>
      <c r="G8130" s="213">
        <v>5144943</v>
      </c>
      <c r="H8130" s="213">
        <v>5613932</v>
      </c>
      <c r="I8130" s="213">
        <v>2108175</v>
      </c>
      <c r="J8130" s="213">
        <v>2374835</v>
      </c>
      <c r="K8130" s="213">
        <v>1662265</v>
      </c>
      <c r="L8130" s="213">
        <v>2125130</v>
      </c>
      <c r="M8130" s="213">
        <v>2181752</v>
      </c>
      <c r="N8130" s="213">
        <v>1950198</v>
      </c>
      <c r="O8130" s="213">
        <v>2162027</v>
      </c>
      <c r="P8130" s="214">
        <v>2100696</v>
      </c>
    </row>
    <row r="8131" spans="1:16" x14ac:dyDescent="0.25">
      <c r="A8131" s="236" t="s">
        <v>4790</v>
      </c>
      <c r="B8131" s="237" t="s">
        <v>9646</v>
      </c>
      <c r="C8131" s="213">
        <v>541250</v>
      </c>
      <c r="D8131" s="213">
        <v>587378</v>
      </c>
      <c r="E8131" s="213">
        <v>801586</v>
      </c>
      <c r="F8131" s="213">
        <v>949671</v>
      </c>
      <c r="G8131" s="213">
        <v>923465</v>
      </c>
      <c r="H8131" s="213">
        <v>1042435</v>
      </c>
      <c r="I8131" s="213">
        <v>79367</v>
      </c>
      <c r="J8131" s="213">
        <v>36953</v>
      </c>
      <c r="K8131" s="213">
        <v>1610</v>
      </c>
      <c r="L8131" s="213">
        <v>1362</v>
      </c>
      <c r="M8131" s="213">
        <v>227</v>
      </c>
      <c r="N8131" s="213">
        <v>340</v>
      </c>
      <c r="O8131" s="213">
        <v>97</v>
      </c>
      <c r="P8131" s="214">
        <v>2133</v>
      </c>
    </row>
    <row r="8132" spans="1:16" x14ac:dyDescent="0.25">
      <c r="A8132" s="236" t="s">
        <v>6091</v>
      </c>
      <c r="B8132" s="237" t="s">
        <v>6092</v>
      </c>
      <c r="C8132" s="213">
        <v>0</v>
      </c>
      <c r="D8132" s="213">
        <v>0</v>
      </c>
      <c r="E8132" s="213">
        <v>0</v>
      </c>
      <c r="F8132" s="213">
        <v>0</v>
      </c>
      <c r="G8132" s="213">
        <v>0</v>
      </c>
      <c r="H8132" s="213">
        <v>0</v>
      </c>
      <c r="I8132" s="213">
        <v>15485012</v>
      </c>
      <c r="J8132" s="213">
        <v>17955358</v>
      </c>
      <c r="K8132" s="213">
        <v>15704327</v>
      </c>
      <c r="L8132" s="213">
        <v>21023698</v>
      </c>
      <c r="M8132" s="213">
        <v>22666653</v>
      </c>
      <c r="N8132" s="213">
        <v>23546042</v>
      </c>
      <c r="O8132" s="213">
        <v>22655335</v>
      </c>
      <c r="P8132" s="214">
        <v>22098507</v>
      </c>
    </row>
    <row r="8133" spans="1:16" x14ac:dyDescent="0.25">
      <c r="A8133" s="236" t="s">
        <v>5938</v>
      </c>
      <c r="B8133" s="237" t="s">
        <v>5939</v>
      </c>
      <c r="C8133" s="213">
        <v>0</v>
      </c>
      <c r="D8133" s="213">
        <v>0</v>
      </c>
      <c r="E8133" s="213">
        <v>0</v>
      </c>
      <c r="F8133" s="213">
        <v>0</v>
      </c>
      <c r="G8133" s="213">
        <v>0</v>
      </c>
      <c r="H8133" s="213">
        <v>0</v>
      </c>
      <c r="I8133" s="213">
        <v>15939146</v>
      </c>
      <c r="J8133" s="213">
        <v>18356591</v>
      </c>
      <c r="K8133" s="213">
        <v>14765806</v>
      </c>
      <c r="L8133" s="213">
        <v>18244138</v>
      </c>
      <c r="M8133" s="213">
        <v>18128178</v>
      </c>
      <c r="N8133" s="213">
        <v>16811995</v>
      </c>
      <c r="O8133" s="213">
        <v>16158312</v>
      </c>
      <c r="P8133" s="214">
        <v>15659920</v>
      </c>
    </row>
    <row r="8134" spans="1:16" x14ac:dyDescent="0.25">
      <c r="A8134" s="236" t="s">
        <v>6882</v>
      </c>
      <c r="B8134" s="237" t="s">
        <v>5939</v>
      </c>
      <c r="C8134" s="213">
        <v>0</v>
      </c>
      <c r="D8134" s="213">
        <v>0</v>
      </c>
      <c r="E8134" s="213">
        <v>0</v>
      </c>
      <c r="F8134" s="213">
        <v>0</v>
      </c>
      <c r="G8134" s="213">
        <v>0</v>
      </c>
      <c r="H8134" s="213">
        <v>0</v>
      </c>
      <c r="I8134" s="213">
        <v>2252232</v>
      </c>
      <c r="J8134" s="213">
        <v>2142349</v>
      </c>
      <c r="K8134" s="213">
        <v>2168169</v>
      </c>
      <c r="L8134" s="213">
        <v>1761264</v>
      </c>
      <c r="M8134" s="213">
        <v>1660194</v>
      </c>
      <c r="N8134" s="213">
        <v>1344731</v>
      </c>
      <c r="O8134" s="213">
        <v>1584668</v>
      </c>
      <c r="P8134" s="214">
        <v>1614841</v>
      </c>
    </row>
    <row r="8135" spans="1:16" x14ac:dyDescent="0.25">
      <c r="A8135" s="236" t="s">
        <v>4386</v>
      </c>
      <c r="B8135" s="237" t="s">
        <v>10272</v>
      </c>
      <c r="C8135" s="213">
        <v>1597368</v>
      </c>
      <c r="D8135" s="213">
        <v>1290984</v>
      </c>
      <c r="E8135" s="213">
        <v>1413685</v>
      </c>
      <c r="F8135" s="213">
        <v>1568105</v>
      </c>
      <c r="G8135" s="213">
        <v>1601088</v>
      </c>
      <c r="H8135" s="213">
        <v>1894821</v>
      </c>
      <c r="I8135" s="213">
        <v>257514</v>
      </c>
      <c r="J8135" s="213">
        <v>165185</v>
      </c>
      <c r="K8135" s="213">
        <v>2285</v>
      </c>
      <c r="L8135" s="213">
        <v>1981</v>
      </c>
      <c r="M8135" s="213">
        <v>790</v>
      </c>
      <c r="N8135" s="213">
        <v>768</v>
      </c>
      <c r="O8135" s="213">
        <v>985</v>
      </c>
      <c r="P8135" s="214">
        <v>20909</v>
      </c>
    </row>
    <row r="8136" spans="1:16" x14ac:dyDescent="0.25">
      <c r="A8136" s="236" t="s">
        <v>4636</v>
      </c>
      <c r="B8136" s="237" t="s">
        <v>9644</v>
      </c>
      <c r="C8136" s="213">
        <v>2302771</v>
      </c>
      <c r="D8136" s="213">
        <v>2058732</v>
      </c>
      <c r="E8136" s="213">
        <v>2382893</v>
      </c>
      <c r="F8136" s="213">
        <v>2668107</v>
      </c>
      <c r="G8136" s="213">
        <v>3120568</v>
      </c>
      <c r="H8136" s="213">
        <v>3354391</v>
      </c>
      <c r="I8136" s="213">
        <v>133698</v>
      </c>
      <c r="J8136" s="213">
        <v>71137</v>
      </c>
      <c r="K8136" s="213">
        <v>2131</v>
      </c>
      <c r="L8136" s="213">
        <v>3518</v>
      </c>
      <c r="M8136" s="213">
        <v>2076</v>
      </c>
      <c r="N8136" s="213">
        <v>61792</v>
      </c>
      <c r="O8136" s="213">
        <v>235173</v>
      </c>
      <c r="P8136" s="214">
        <v>106142</v>
      </c>
    </row>
    <row r="8137" spans="1:16" x14ac:dyDescent="0.25">
      <c r="A8137" s="236" t="s">
        <v>6049</v>
      </c>
      <c r="B8137" s="237" t="s">
        <v>6050</v>
      </c>
      <c r="C8137" s="213">
        <v>0</v>
      </c>
      <c r="D8137" s="213">
        <v>0</v>
      </c>
      <c r="E8137" s="213">
        <v>0</v>
      </c>
      <c r="F8137" s="213">
        <v>0</v>
      </c>
      <c r="G8137" s="213">
        <v>0</v>
      </c>
      <c r="H8137" s="213">
        <v>0</v>
      </c>
      <c r="I8137" s="213">
        <v>2305693</v>
      </c>
      <c r="J8137" s="213">
        <v>2594930</v>
      </c>
      <c r="K8137" s="213">
        <v>1922864</v>
      </c>
      <c r="L8137" s="213">
        <v>2197492</v>
      </c>
      <c r="M8137" s="213">
        <v>2642338</v>
      </c>
      <c r="N8137" s="213">
        <v>2666498</v>
      </c>
      <c r="O8137" s="213">
        <v>2665161</v>
      </c>
      <c r="P8137" s="214">
        <v>2752022</v>
      </c>
    </row>
    <row r="8138" spans="1:16" x14ac:dyDescent="0.25">
      <c r="A8138" s="236" t="s">
        <v>5615</v>
      </c>
      <c r="B8138" s="237" t="s">
        <v>5616</v>
      </c>
      <c r="C8138" s="213">
        <v>0</v>
      </c>
      <c r="D8138" s="213">
        <v>0</v>
      </c>
      <c r="E8138" s="213">
        <v>0</v>
      </c>
      <c r="F8138" s="213">
        <v>0</v>
      </c>
      <c r="G8138" s="213">
        <v>0</v>
      </c>
      <c r="H8138" s="213">
        <v>0</v>
      </c>
      <c r="I8138" s="213">
        <v>65250322</v>
      </c>
      <c r="J8138" s="213">
        <v>60768417</v>
      </c>
      <c r="K8138" s="213">
        <v>54151231</v>
      </c>
      <c r="L8138" s="213">
        <v>61993423</v>
      </c>
      <c r="M8138" s="213">
        <v>63567460</v>
      </c>
      <c r="N8138" s="213">
        <v>59526977</v>
      </c>
      <c r="O8138" s="213">
        <v>57408253</v>
      </c>
      <c r="P8138" s="214">
        <v>54568056</v>
      </c>
    </row>
    <row r="8139" spans="1:16" x14ac:dyDescent="0.25">
      <c r="A8139" s="236" t="s">
        <v>2347</v>
      </c>
      <c r="B8139" s="237" t="s">
        <v>8631</v>
      </c>
      <c r="C8139" s="213">
        <v>520584</v>
      </c>
      <c r="D8139" s="213">
        <v>497633</v>
      </c>
      <c r="E8139" s="213">
        <v>710832</v>
      </c>
      <c r="F8139" s="213">
        <v>721195</v>
      </c>
      <c r="G8139" s="213">
        <v>552271</v>
      </c>
      <c r="H8139" s="213">
        <v>572404</v>
      </c>
      <c r="I8139" s="213">
        <v>644020</v>
      </c>
      <c r="J8139" s="213">
        <v>695856</v>
      </c>
      <c r="K8139" s="213">
        <v>486528</v>
      </c>
      <c r="L8139" s="213">
        <v>657349</v>
      </c>
      <c r="M8139" s="213">
        <v>959270</v>
      </c>
      <c r="N8139" s="213">
        <v>942584</v>
      </c>
      <c r="O8139" s="213">
        <v>845435</v>
      </c>
      <c r="P8139" s="214">
        <v>747064</v>
      </c>
    </row>
    <row r="8140" spans="1:16" x14ac:dyDescent="0.25">
      <c r="A8140" s="236" t="s">
        <v>4385</v>
      </c>
      <c r="B8140" s="237" t="s">
        <v>10273</v>
      </c>
      <c r="C8140" s="213">
        <v>272784</v>
      </c>
      <c r="D8140" s="213">
        <v>281409</v>
      </c>
      <c r="E8140" s="213">
        <v>284272</v>
      </c>
      <c r="F8140" s="213">
        <v>251852</v>
      </c>
      <c r="G8140" s="213">
        <v>246639</v>
      </c>
      <c r="H8140" s="213">
        <v>251954</v>
      </c>
      <c r="I8140" s="213">
        <v>258359</v>
      </c>
      <c r="J8140" s="213">
        <v>214789</v>
      </c>
      <c r="K8140" s="213">
        <v>119944</v>
      </c>
      <c r="L8140" s="213">
        <v>162058</v>
      </c>
      <c r="M8140" s="213">
        <v>211021</v>
      </c>
      <c r="N8140" s="213">
        <v>214389</v>
      </c>
      <c r="O8140" s="213">
        <v>235581</v>
      </c>
      <c r="P8140" s="214">
        <v>234196</v>
      </c>
    </row>
    <row r="8141" spans="1:16" x14ac:dyDescent="0.25">
      <c r="A8141" s="236" t="s">
        <v>3265</v>
      </c>
      <c r="B8141" s="237" t="s">
        <v>8969</v>
      </c>
      <c r="C8141" s="213">
        <v>278991</v>
      </c>
      <c r="D8141" s="213">
        <v>297258</v>
      </c>
      <c r="E8141" s="213">
        <v>354920</v>
      </c>
      <c r="F8141" s="213">
        <v>360327</v>
      </c>
      <c r="G8141" s="213">
        <v>303121</v>
      </c>
      <c r="H8141" s="213">
        <v>298315</v>
      </c>
      <c r="I8141" s="213">
        <v>315323</v>
      </c>
      <c r="J8141" s="213">
        <v>272713</v>
      </c>
      <c r="K8141" s="213">
        <v>205324</v>
      </c>
      <c r="L8141" s="213">
        <v>286915</v>
      </c>
      <c r="M8141" s="213">
        <v>415170</v>
      </c>
      <c r="N8141" s="213">
        <v>265261</v>
      </c>
      <c r="O8141" s="213">
        <v>309655</v>
      </c>
      <c r="P8141" s="214">
        <v>325025</v>
      </c>
    </row>
    <row r="8142" spans="1:16" x14ac:dyDescent="0.25">
      <c r="A8142" s="236" t="s">
        <v>3345</v>
      </c>
      <c r="B8142" s="237" t="s">
        <v>7424</v>
      </c>
      <c r="C8142" s="213">
        <v>235957</v>
      </c>
      <c r="D8142" s="213">
        <v>229497</v>
      </c>
      <c r="E8142" s="213">
        <v>270334</v>
      </c>
      <c r="F8142" s="213">
        <v>346530</v>
      </c>
      <c r="G8142" s="213">
        <v>317815</v>
      </c>
      <c r="H8142" s="213">
        <v>314345</v>
      </c>
      <c r="I8142" s="213">
        <v>347498</v>
      </c>
      <c r="J8142" s="213">
        <v>300742</v>
      </c>
      <c r="K8142" s="213">
        <v>226907</v>
      </c>
      <c r="L8142" s="213">
        <v>293696</v>
      </c>
      <c r="M8142" s="213">
        <v>394364</v>
      </c>
      <c r="N8142" s="213">
        <v>343158</v>
      </c>
      <c r="O8142" s="213">
        <v>399763</v>
      </c>
      <c r="P8142" s="214">
        <v>337874</v>
      </c>
    </row>
    <row r="8143" spans="1:16" x14ac:dyDescent="0.25">
      <c r="A8143" s="236" t="s">
        <v>2659</v>
      </c>
      <c r="B8143" s="237" t="s">
        <v>7252</v>
      </c>
      <c r="C8143" s="213">
        <v>427077</v>
      </c>
      <c r="D8143" s="213">
        <v>368533</v>
      </c>
      <c r="E8143" s="213">
        <v>534414</v>
      </c>
      <c r="F8143" s="213">
        <v>539229</v>
      </c>
      <c r="G8143" s="213">
        <v>469147</v>
      </c>
      <c r="H8143" s="213">
        <v>428689</v>
      </c>
      <c r="I8143" s="213">
        <v>518292</v>
      </c>
      <c r="J8143" s="213">
        <v>500313</v>
      </c>
      <c r="K8143" s="213">
        <v>316448</v>
      </c>
      <c r="L8143" s="213">
        <v>440628</v>
      </c>
      <c r="M8143" s="213">
        <v>636724</v>
      </c>
      <c r="N8143" s="213">
        <v>505178</v>
      </c>
      <c r="O8143" s="213">
        <v>496203</v>
      </c>
      <c r="P8143" s="214">
        <v>575426</v>
      </c>
    </row>
    <row r="8144" spans="1:16" x14ac:dyDescent="0.25">
      <c r="A8144" s="236" t="s">
        <v>3988</v>
      </c>
      <c r="B8144" s="237" t="s">
        <v>6715</v>
      </c>
      <c r="C8144" s="213">
        <v>274772</v>
      </c>
      <c r="D8144" s="213">
        <v>264280</v>
      </c>
      <c r="E8144" s="213">
        <v>262992</v>
      </c>
      <c r="F8144" s="213">
        <v>269802</v>
      </c>
      <c r="G8144" s="213">
        <v>277955</v>
      </c>
      <c r="H8144" s="213">
        <v>295314</v>
      </c>
      <c r="I8144" s="213">
        <v>349085</v>
      </c>
      <c r="J8144" s="213">
        <v>287443</v>
      </c>
      <c r="K8144" s="213">
        <v>206546</v>
      </c>
      <c r="L8144" s="213">
        <v>317753</v>
      </c>
      <c r="M8144" s="213">
        <v>319409</v>
      </c>
      <c r="N8144" s="213">
        <v>329314</v>
      </c>
      <c r="O8144" s="213">
        <v>370830</v>
      </c>
      <c r="P8144" s="214">
        <v>404451</v>
      </c>
    </row>
    <row r="8145" spans="1:16" x14ac:dyDescent="0.25">
      <c r="A8145" s="236" t="s">
        <v>2518</v>
      </c>
      <c r="B8145" s="237" t="s">
        <v>7425</v>
      </c>
      <c r="C8145" s="213">
        <v>706106</v>
      </c>
      <c r="D8145" s="213">
        <v>671558</v>
      </c>
      <c r="E8145" s="213">
        <v>745408</v>
      </c>
      <c r="F8145" s="213">
        <v>768452</v>
      </c>
      <c r="G8145" s="213">
        <v>715194</v>
      </c>
      <c r="H8145" s="213">
        <v>864198</v>
      </c>
      <c r="I8145" s="213">
        <v>1131120</v>
      </c>
      <c r="J8145" s="213">
        <v>978106</v>
      </c>
      <c r="K8145" s="213">
        <v>552738</v>
      </c>
      <c r="L8145" s="213">
        <v>996352</v>
      </c>
      <c r="M8145" s="213">
        <v>1205426</v>
      </c>
      <c r="N8145" s="213">
        <v>874189</v>
      </c>
      <c r="O8145" s="213">
        <v>1010542</v>
      </c>
      <c r="P8145" s="214">
        <v>961502</v>
      </c>
    </row>
    <row r="8146" spans="1:16" x14ac:dyDescent="0.25">
      <c r="A8146" s="236" t="s">
        <v>4761</v>
      </c>
      <c r="B8146" s="237" t="s">
        <v>10011</v>
      </c>
      <c r="C8146" s="213">
        <v>4595</v>
      </c>
      <c r="D8146" s="213">
        <v>4561</v>
      </c>
      <c r="E8146" s="213">
        <v>4331</v>
      </c>
      <c r="F8146" s="213">
        <v>4156</v>
      </c>
      <c r="G8146" s="213">
        <v>4672</v>
      </c>
      <c r="H8146" s="213">
        <v>6824</v>
      </c>
      <c r="I8146" s="213">
        <v>1802</v>
      </c>
      <c r="J8146" s="213">
        <v>715</v>
      </c>
      <c r="K8146" s="213">
        <v>85</v>
      </c>
      <c r="L8146" s="213">
        <v>0</v>
      </c>
      <c r="M8146" s="213">
        <v>0</v>
      </c>
      <c r="N8146" s="213">
        <v>0</v>
      </c>
      <c r="O8146" s="213">
        <v>0</v>
      </c>
      <c r="P8146" s="214">
        <v>0</v>
      </c>
    </row>
    <row r="8147" spans="1:16" x14ac:dyDescent="0.25">
      <c r="A8147" s="236" t="s">
        <v>3447</v>
      </c>
      <c r="B8147" s="237" t="s">
        <v>7253</v>
      </c>
      <c r="C8147" s="213">
        <v>620700</v>
      </c>
      <c r="D8147" s="213">
        <v>663101</v>
      </c>
      <c r="E8147" s="213">
        <v>729494</v>
      </c>
      <c r="F8147" s="213">
        <v>749579</v>
      </c>
      <c r="G8147" s="213">
        <v>822975</v>
      </c>
      <c r="H8147" s="213">
        <v>764844</v>
      </c>
      <c r="I8147" s="213">
        <v>813662</v>
      </c>
      <c r="J8147" s="213">
        <v>718623</v>
      </c>
      <c r="K8147" s="213">
        <v>523415</v>
      </c>
      <c r="L8147" s="213">
        <v>813255</v>
      </c>
      <c r="M8147" s="213">
        <v>871338</v>
      </c>
      <c r="N8147" s="213">
        <v>741145</v>
      </c>
      <c r="O8147" s="213">
        <v>803904</v>
      </c>
      <c r="P8147" s="214">
        <v>846840</v>
      </c>
    </row>
    <row r="8148" spans="1:16" x14ac:dyDescent="0.25">
      <c r="A8148" s="236" t="s">
        <v>2560</v>
      </c>
      <c r="B8148" s="237" t="s">
        <v>8069</v>
      </c>
      <c r="C8148" s="213">
        <v>354021</v>
      </c>
      <c r="D8148" s="213">
        <v>378909</v>
      </c>
      <c r="E8148" s="213">
        <v>439990</v>
      </c>
      <c r="F8148" s="213">
        <v>465729</v>
      </c>
      <c r="G8148" s="213">
        <v>506526</v>
      </c>
      <c r="H8148" s="213">
        <v>557956</v>
      </c>
      <c r="I8148" s="213">
        <v>581644</v>
      </c>
      <c r="J8148" s="213">
        <v>519170</v>
      </c>
      <c r="K8148" s="213">
        <v>387438</v>
      </c>
      <c r="L8148" s="213">
        <v>563931</v>
      </c>
      <c r="M8148" s="213">
        <v>621510</v>
      </c>
      <c r="N8148" s="213">
        <v>534427</v>
      </c>
      <c r="O8148" s="213">
        <v>588777</v>
      </c>
      <c r="P8148" s="214">
        <v>601550</v>
      </c>
    </row>
    <row r="8149" spans="1:16" x14ac:dyDescent="0.25">
      <c r="A8149" s="236" t="s">
        <v>4111</v>
      </c>
      <c r="B8149" s="237" t="s">
        <v>8248</v>
      </c>
      <c r="C8149" s="213">
        <v>295502</v>
      </c>
      <c r="D8149" s="213">
        <v>215012</v>
      </c>
      <c r="E8149" s="213">
        <v>323120</v>
      </c>
      <c r="F8149" s="213">
        <v>433941</v>
      </c>
      <c r="G8149" s="213">
        <v>600860</v>
      </c>
      <c r="H8149" s="213">
        <v>494170</v>
      </c>
      <c r="I8149" s="213">
        <v>506208</v>
      </c>
      <c r="J8149" s="213">
        <v>603270</v>
      </c>
      <c r="K8149" s="213">
        <v>450677</v>
      </c>
      <c r="L8149" s="213">
        <v>615426</v>
      </c>
      <c r="M8149" s="213">
        <v>973199</v>
      </c>
      <c r="N8149" s="213">
        <v>901941</v>
      </c>
      <c r="O8149" s="213">
        <v>675141</v>
      </c>
      <c r="P8149" s="214">
        <v>779591</v>
      </c>
    </row>
    <row r="8150" spans="1:16" x14ac:dyDescent="0.25">
      <c r="A8150" s="236" t="s">
        <v>1171</v>
      </c>
      <c r="B8150" s="237" t="s">
        <v>6717</v>
      </c>
      <c r="C8150" s="213">
        <v>4009446</v>
      </c>
      <c r="D8150" s="213">
        <v>4587166</v>
      </c>
      <c r="E8150" s="213">
        <v>5864945</v>
      </c>
      <c r="F8150" s="213">
        <v>7310655</v>
      </c>
      <c r="G8150" s="213">
        <v>7968170</v>
      </c>
      <c r="H8150" s="213">
        <v>8513906</v>
      </c>
      <c r="I8150" s="213">
        <v>9606401</v>
      </c>
      <c r="J8150" s="213">
        <v>9282877</v>
      </c>
      <c r="K8150" s="213">
        <v>7881137</v>
      </c>
      <c r="L8150" s="213">
        <v>8372459</v>
      </c>
      <c r="M8150" s="213">
        <v>8846740</v>
      </c>
      <c r="N8150" s="213">
        <v>8638538</v>
      </c>
      <c r="O8150" s="213">
        <v>8532845</v>
      </c>
      <c r="P8150" s="214">
        <v>8749643</v>
      </c>
    </row>
    <row r="8151" spans="1:16" x14ac:dyDescent="0.25">
      <c r="A8151" s="236" t="s">
        <v>1847</v>
      </c>
      <c r="B8151" s="237" t="s">
        <v>7426</v>
      </c>
      <c r="C8151" s="213">
        <v>259254</v>
      </c>
      <c r="D8151" s="213">
        <v>299394</v>
      </c>
      <c r="E8151" s="213">
        <v>387792</v>
      </c>
      <c r="F8151" s="213">
        <v>562352</v>
      </c>
      <c r="G8151" s="213">
        <v>728572</v>
      </c>
      <c r="H8151" s="213">
        <v>727556</v>
      </c>
      <c r="I8151" s="213">
        <v>640690</v>
      </c>
      <c r="J8151" s="213">
        <v>795462</v>
      </c>
      <c r="K8151" s="213">
        <v>651014</v>
      </c>
      <c r="L8151" s="213">
        <v>672069</v>
      </c>
      <c r="M8151" s="213">
        <v>832025</v>
      </c>
      <c r="N8151" s="213">
        <v>852487</v>
      </c>
      <c r="O8151" s="213">
        <v>714955</v>
      </c>
      <c r="P8151" s="214">
        <v>727261</v>
      </c>
    </row>
    <row r="8152" spans="1:16" x14ac:dyDescent="0.25">
      <c r="A8152" s="236" t="s">
        <v>1414</v>
      </c>
      <c r="B8152" s="237" t="s">
        <v>6329</v>
      </c>
      <c r="C8152" s="213">
        <v>74476</v>
      </c>
      <c r="D8152" s="213">
        <v>94499</v>
      </c>
      <c r="E8152" s="213">
        <v>124321</v>
      </c>
      <c r="F8152" s="213">
        <v>128728</v>
      </c>
      <c r="G8152" s="213">
        <v>123228</v>
      </c>
      <c r="H8152" s="213">
        <v>208200</v>
      </c>
      <c r="I8152" s="213">
        <v>281175</v>
      </c>
      <c r="J8152" s="213">
        <v>339330</v>
      </c>
      <c r="K8152" s="213">
        <v>296201</v>
      </c>
      <c r="L8152" s="213">
        <v>407973</v>
      </c>
      <c r="M8152" s="213">
        <v>441312</v>
      </c>
      <c r="N8152" s="213">
        <v>197809</v>
      </c>
      <c r="O8152" s="213">
        <v>149747</v>
      </c>
      <c r="P8152" s="214">
        <v>143685</v>
      </c>
    </row>
    <row r="8153" spans="1:16" x14ac:dyDescent="0.25">
      <c r="A8153" s="236" t="s">
        <v>1689</v>
      </c>
      <c r="B8153" s="237" t="s">
        <v>5537</v>
      </c>
      <c r="C8153" s="213">
        <v>347241</v>
      </c>
      <c r="D8153" s="213">
        <v>371359</v>
      </c>
      <c r="E8153" s="213">
        <v>524389</v>
      </c>
      <c r="F8153" s="213">
        <v>650704</v>
      </c>
      <c r="G8153" s="213">
        <v>927869</v>
      </c>
      <c r="H8153" s="213">
        <v>1141948</v>
      </c>
      <c r="I8153" s="213">
        <v>1422606</v>
      </c>
      <c r="J8153" s="213">
        <v>1893236</v>
      </c>
      <c r="K8153" s="213">
        <v>1735753</v>
      </c>
      <c r="L8153" s="213">
        <v>2158493</v>
      </c>
      <c r="M8153" s="213">
        <v>2495032</v>
      </c>
      <c r="N8153" s="213">
        <v>2760327</v>
      </c>
      <c r="O8153" s="213">
        <v>2894581</v>
      </c>
      <c r="P8153" s="214">
        <v>3080062</v>
      </c>
    </row>
    <row r="8154" spans="1:16" x14ac:dyDescent="0.25">
      <c r="A8154" s="236" t="s">
        <v>2447</v>
      </c>
      <c r="B8154" s="237" t="s">
        <v>9230</v>
      </c>
      <c r="C8154" s="213">
        <v>778165</v>
      </c>
      <c r="D8154" s="213">
        <v>834386</v>
      </c>
      <c r="E8154" s="213">
        <v>960036</v>
      </c>
      <c r="F8154" s="213">
        <v>1104910</v>
      </c>
      <c r="G8154" s="213">
        <v>1356612</v>
      </c>
      <c r="H8154" s="213">
        <v>1521735</v>
      </c>
      <c r="I8154" s="213">
        <v>1610431</v>
      </c>
      <c r="J8154" s="213">
        <v>1545745</v>
      </c>
      <c r="K8154" s="213">
        <v>1516752</v>
      </c>
      <c r="L8154" s="213">
        <v>1672522</v>
      </c>
      <c r="M8154" s="213">
        <v>1709243</v>
      </c>
      <c r="N8154" s="213">
        <v>1695992</v>
      </c>
      <c r="O8154" s="213">
        <v>1925793</v>
      </c>
      <c r="P8154" s="214">
        <v>1909773</v>
      </c>
    </row>
    <row r="8155" spans="1:16" x14ac:dyDescent="0.25">
      <c r="A8155" s="236" t="s">
        <v>3352</v>
      </c>
      <c r="B8155" s="237" t="s">
        <v>8249</v>
      </c>
      <c r="C8155" s="213">
        <v>295727</v>
      </c>
      <c r="D8155" s="213">
        <v>351408</v>
      </c>
      <c r="E8155" s="213">
        <v>404258</v>
      </c>
      <c r="F8155" s="213">
        <v>464497</v>
      </c>
      <c r="G8155" s="213">
        <v>568345</v>
      </c>
      <c r="H8155" s="213">
        <v>671266</v>
      </c>
      <c r="I8155" s="213">
        <v>867243</v>
      </c>
      <c r="J8155" s="213">
        <v>1039112</v>
      </c>
      <c r="K8155" s="213">
        <v>939553</v>
      </c>
      <c r="L8155" s="213">
        <v>1219898</v>
      </c>
      <c r="M8155" s="213">
        <v>1327996</v>
      </c>
      <c r="N8155" s="213">
        <v>1360194</v>
      </c>
      <c r="O8155" s="213">
        <v>1496860</v>
      </c>
      <c r="P8155" s="214">
        <v>1665191</v>
      </c>
    </row>
    <row r="8156" spans="1:16" x14ac:dyDescent="0.25">
      <c r="A8156" s="236" t="s">
        <v>2542</v>
      </c>
      <c r="B8156" s="237" t="s">
        <v>7427</v>
      </c>
      <c r="C8156" s="213">
        <v>611981</v>
      </c>
      <c r="D8156" s="213">
        <v>724743</v>
      </c>
      <c r="E8156" s="213">
        <v>739108</v>
      </c>
      <c r="F8156" s="213">
        <v>797201</v>
      </c>
      <c r="G8156" s="213">
        <v>881159</v>
      </c>
      <c r="H8156" s="213">
        <v>821815</v>
      </c>
      <c r="I8156" s="213">
        <v>805003</v>
      </c>
      <c r="J8156" s="213">
        <v>726752</v>
      </c>
      <c r="K8156" s="213">
        <v>470525</v>
      </c>
      <c r="L8156" s="213">
        <v>584904</v>
      </c>
      <c r="M8156" s="213">
        <v>652662</v>
      </c>
      <c r="N8156" s="213">
        <v>624639</v>
      </c>
      <c r="O8156" s="213">
        <v>707626</v>
      </c>
      <c r="P8156" s="214">
        <v>733893</v>
      </c>
    </row>
    <row r="8157" spans="1:16" x14ac:dyDescent="0.25">
      <c r="A8157" s="236" t="s">
        <v>2117</v>
      </c>
      <c r="B8157" s="237" t="s">
        <v>5740</v>
      </c>
      <c r="C8157" s="213">
        <v>770790</v>
      </c>
      <c r="D8157" s="213">
        <v>906180</v>
      </c>
      <c r="E8157" s="213">
        <v>967513</v>
      </c>
      <c r="F8157" s="213">
        <v>987319</v>
      </c>
      <c r="G8157" s="213">
        <v>1146674</v>
      </c>
      <c r="H8157" s="213">
        <v>1081554</v>
      </c>
      <c r="I8157" s="213">
        <v>1160632</v>
      </c>
      <c r="J8157" s="213">
        <v>973636</v>
      </c>
      <c r="K8157" s="213">
        <v>753471</v>
      </c>
      <c r="L8157" s="213">
        <v>966705</v>
      </c>
      <c r="M8157" s="213">
        <v>1047444</v>
      </c>
      <c r="N8157" s="213">
        <v>999580</v>
      </c>
      <c r="O8157" s="213">
        <v>1080357</v>
      </c>
      <c r="P8157" s="214">
        <v>1110801</v>
      </c>
    </row>
    <row r="8158" spans="1:16" x14ac:dyDescent="0.25">
      <c r="A8158" s="236" t="s">
        <v>2430</v>
      </c>
      <c r="B8158" s="237" t="s">
        <v>8070</v>
      </c>
      <c r="C8158" s="213">
        <v>518584</v>
      </c>
      <c r="D8158" s="213">
        <v>557194</v>
      </c>
      <c r="E8158" s="213">
        <v>661314</v>
      </c>
      <c r="F8158" s="213">
        <v>749928</v>
      </c>
      <c r="G8158" s="213">
        <v>811501</v>
      </c>
      <c r="H8158" s="213">
        <v>855017</v>
      </c>
      <c r="I8158" s="213">
        <v>1068795</v>
      </c>
      <c r="J8158" s="213">
        <v>988802</v>
      </c>
      <c r="K8158" s="213">
        <v>777594</v>
      </c>
      <c r="L8158" s="213">
        <v>1021610</v>
      </c>
      <c r="M8158" s="213">
        <v>870337</v>
      </c>
      <c r="N8158" s="213">
        <v>825824</v>
      </c>
      <c r="O8158" s="213">
        <v>867898</v>
      </c>
      <c r="P8158" s="214">
        <v>864229</v>
      </c>
    </row>
    <row r="8159" spans="1:16" x14ac:dyDescent="0.25">
      <c r="A8159" s="236" t="s">
        <v>2088</v>
      </c>
      <c r="B8159" s="237" t="s">
        <v>5868</v>
      </c>
      <c r="C8159" s="213">
        <v>740168</v>
      </c>
      <c r="D8159" s="213">
        <v>744253</v>
      </c>
      <c r="E8159" s="213">
        <v>788451</v>
      </c>
      <c r="F8159" s="213">
        <v>809817</v>
      </c>
      <c r="G8159" s="213">
        <v>824464</v>
      </c>
      <c r="H8159" s="213">
        <v>832170</v>
      </c>
      <c r="I8159" s="213">
        <v>855602</v>
      </c>
      <c r="J8159" s="213">
        <v>842616</v>
      </c>
      <c r="K8159" s="213">
        <v>728790</v>
      </c>
      <c r="L8159" s="213">
        <v>886617</v>
      </c>
      <c r="M8159" s="213">
        <v>966424</v>
      </c>
      <c r="N8159" s="213">
        <v>995244</v>
      </c>
      <c r="O8159" s="213">
        <v>1024588</v>
      </c>
      <c r="P8159" s="214">
        <v>1171572</v>
      </c>
    </row>
    <row r="8160" spans="1:16" x14ac:dyDescent="0.25">
      <c r="A8160" s="236" t="s">
        <v>2210</v>
      </c>
      <c r="B8160" s="237" t="s">
        <v>8250</v>
      </c>
      <c r="C8160" s="213">
        <v>400959</v>
      </c>
      <c r="D8160" s="213">
        <v>461231</v>
      </c>
      <c r="E8160" s="213">
        <v>482909</v>
      </c>
      <c r="F8160" s="213">
        <v>528082</v>
      </c>
      <c r="G8160" s="213">
        <v>604133</v>
      </c>
      <c r="H8160" s="213">
        <v>611501</v>
      </c>
      <c r="I8160" s="213">
        <v>684788</v>
      </c>
      <c r="J8160" s="213">
        <v>658242</v>
      </c>
      <c r="K8160" s="213">
        <v>443957</v>
      </c>
      <c r="L8160" s="213">
        <v>803400</v>
      </c>
      <c r="M8160" s="213">
        <v>975973</v>
      </c>
      <c r="N8160" s="213">
        <v>881126</v>
      </c>
      <c r="O8160" s="213">
        <v>1042524</v>
      </c>
      <c r="P8160" s="214">
        <v>1185989</v>
      </c>
    </row>
    <row r="8161" spans="1:16" x14ac:dyDescent="0.25">
      <c r="A8161" s="236" t="s">
        <v>1478</v>
      </c>
      <c r="B8161" s="237" t="s">
        <v>6274</v>
      </c>
      <c r="C8161" s="213">
        <v>1613052</v>
      </c>
      <c r="D8161" s="213">
        <v>1573177</v>
      </c>
      <c r="E8161" s="213">
        <v>1604456</v>
      </c>
      <c r="F8161" s="213">
        <v>1712173</v>
      </c>
      <c r="G8161" s="213">
        <v>1757388</v>
      </c>
      <c r="H8161" s="213">
        <v>1879322</v>
      </c>
      <c r="I8161" s="213">
        <v>1865376</v>
      </c>
      <c r="J8161" s="213">
        <v>1529737</v>
      </c>
      <c r="K8161" s="213">
        <v>961562</v>
      </c>
      <c r="L8161" s="213">
        <v>1470457</v>
      </c>
      <c r="M8161" s="213">
        <v>1725954</v>
      </c>
      <c r="N8161" s="213">
        <v>1524660</v>
      </c>
      <c r="O8161" s="213">
        <v>1664458</v>
      </c>
      <c r="P8161" s="214">
        <v>1699712</v>
      </c>
    </row>
    <row r="8162" spans="1:16" x14ac:dyDescent="0.25">
      <c r="A8162" s="236" t="s">
        <v>2110</v>
      </c>
      <c r="B8162" s="237" t="s">
        <v>7254</v>
      </c>
      <c r="C8162" s="213">
        <v>645180</v>
      </c>
      <c r="D8162" s="213">
        <v>671243</v>
      </c>
      <c r="E8162" s="213">
        <v>783857</v>
      </c>
      <c r="F8162" s="213">
        <v>870058</v>
      </c>
      <c r="G8162" s="213">
        <v>925560</v>
      </c>
      <c r="H8162" s="213">
        <v>926560</v>
      </c>
      <c r="I8162" s="213">
        <v>972247</v>
      </c>
      <c r="J8162" s="213">
        <v>814715</v>
      </c>
      <c r="K8162" s="213">
        <v>558275</v>
      </c>
      <c r="L8162" s="213">
        <v>867576</v>
      </c>
      <c r="M8162" s="213">
        <v>1029046</v>
      </c>
      <c r="N8162" s="213">
        <v>969849</v>
      </c>
      <c r="O8162" s="213">
        <v>1046084</v>
      </c>
      <c r="P8162" s="214">
        <v>1075889</v>
      </c>
    </row>
    <row r="8163" spans="1:16" x14ac:dyDescent="0.25">
      <c r="A8163" s="236" t="s">
        <v>3479</v>
      </c>
      <c r="B8163" s="237" t="s">
        <v>7590</v>
      </c>
      <c r="C8163" s="213">
        <v>353491</v>
      </c>
      <c r="D8163" s="213">
        <v>381960</v>
      </c>
      <c r="E8163" s="213">
        <v>371725</v>
      </c>
      <c r="F8163" s="213">
        <v>361221</v>
      </c>
      <c r="G8163" s="213">
        <v>309303</v>
      </c>
      <c r="H8163" s="213">
        <v>314389</v>
      </c>
      <c r="I8163" s="213">
        <v>335162</v>
      </c>
      <c r="J8163" s="213">
        <v>295616</v>
      </c>
      <c r="K8163" s="213">
        <v>199467</v>
      </c>
      <c r="L8163" s="213">
        <v>363827</v>
      </c>
      <c r="M8163" s="213">
        <v>411742</v>
      </c>
      <c r="N8163" s="213">
        <v>348629</v>
      </c>
      <c r="O8163" s="213">
        <v>406334</v>
      </c>
      <c r="P8163" s="214">
        <v>472702</v>
      </c>
    </row>
    <row r="8164" spans="1:16" x14ac:dyDescent="0.25">
      <c r="A8164" s="236" t="s">
        <v>2817</v>
      </c>
      <c r="B8164" s="237" t="s">
        <v>8634</v>
      </c>
      <c r="C8164" s="213">
        <v>595944</v>
      </c>
      <c r="D8164" s="213">
        <v>563800</v>
      </c>
      <c r="E8164" s="213">
        <v>661804</v>
      </c>
      <c r="F8164" s="213">
        <v>1134446</v>
      </c>
      <c r="G8164" s="213">
        <v>1435747</v>
      </c>
      <c r="H8164" s="213">
        <v>1740530</v>
      </c>
      <c r="I8164" s="213">
        <v>1747692</v>
      </c>
      <c r="J8164" s="213">
        <v>2135181</v>
      </c>
      <c r="K8164" s="213">
        <v>1739296</v>
      </c>
      <c r="L8164" s="213">
        <v>1611045</v>
      </c>
      <c r="M8164" s="213">
        <v>1832482</v>
      </c>
      <c r="N8164" s="213">
        <v>1746656</v>
      </c>
      <c r="O8164" s="213">
        <v>1825869</v>
      </c>
      <c r="P8164" s="214">
        <v>1867832</v>
      </c>
    </row>
    <row r="8165" spans="1:16" x14ac:dyDescent="0.25">
      <c r="A8165" s="236" t="s">
        <v>1624</v>
      </c>
      <c r="B8165" s="237" t="s">
        <v>5546</v>
      </c>
      <c r="C8165" s="213">
        <v>835402</v>
      </c>
      <c r="D8165" s="213">
        <v>875487</v>
      </c>
      <c r="E8165" s="213">
        <v>1011590</v>
      </c>
      <c r="F8165" s="213">
        <v>1269451</v>
      </c>
      <c r="G8165" s="213">
        <v>1733301</v>
      </c>
      <c r="H8165" s="213">
        <v>2369720</v>
      </c>
      <c r="I8165" s="213">
        <v>2768809</v>
      </c>
      <c r="J8165" s="213">
        <v>3707416</v>
      </c>
      <c r="K8165" s="213">
        <v>3689791</v>
      </c>
      <c r="L8165" s="213">
        <v>2842475</v>
      </c>
      <c r="M8165" s="213">
        <v>2448601</v>
      </c>
      <c r="N8165" s="213">
        <v>2487446</v>
      </c>
      <c r="O8165" s="213">
        <v>2476931</v>
      </c>
      <c r="P8165" s="214">
        <v>2185239</v>
      </c>
    </row>
    <row r="8166" spans="1:16" x14ac:dyDescent="0.25">
      <c r="A8166" s="236" t="s">
        <v>5347</v>
      </c>
      <c r="B8166" s="237" t="s">
        <v>5348</v>
      </c>
      <c r="C8166" s="213">
        <v>7</v>
      </c>
      <c r="D8166" s="213">
        <v>16</v>
      </c>
      <c r="E8166" s="213">
        <v>0</v>
      </c>
      <c r="F8166" s="213">
        <v>1</v>
      </c>
      <c r="G8166" s="213">
        <v>17</v>
      </c>
      <c r="H8166" s="213">
        <v>0</v>
      </c>
      <c r="I8166" s="213">
        <v>392536</v>
      </c>
      <c r="J8166" s="213">
        <v>530662</v>
      </c>
      <c r="K8166" s="213">
        <v>321659</v>
      </c>
      <c r="L8166" s="213">
        <v>467493</v>
      </c>
      <c r="M8166" s="213">
        <v>567195</v>
      </c>
      <c r="N8166" s="213">
        <v>768503</v>
      </c>
      <c r="O8166" s="213">
        <v>767957</v>
      </c>
      <c r="P8166" s="214">
        <v>759706</v>
      </c>
    </row>
    <row r="8167" spans="1:16" x14ac:dyDescent="0.25">
      <c r="A8167" s="236" t="s">
        <v>4671</v>
      </c>
      <c r="B8167" s="237" t="s">
        <v>8635</v>
      </c>
      <c r="C8167" s="213">
        <v>236330</v>
      </c>
      <c r="D8167" s="213">
        <v>199937</v>
      </c>
      <c r="E8167" s="213">
        <v>269112</v>
      </c>
      <c r="F8167" s="213">
        <v>479263</v>
      </c>
      <c r="G8167" s="213">
        <v>492438</v>
      </c>
      <c r="H8167" s="213">
        <v>725816</v>
      </c>
      <c r="I8167" s="213">
        <v>96283</v>
      </c>
      <c r="J8167" s="213">
        <v>69787</v>
      </c>
      <c r="K8167" s="213">
        <v>1049</v>
      </c>
      <c r="L8167" s="213">
        <v>1440</v>
      </c>
      <c r="M8167" s="213">
        <v>194</v>
      </c>
      <c r="N8167" s="213">
        <v>744</v>
      </c>
      <c r="O8167" s="213">
        <v>273</v>
      </c>
      <c r="P8167" s="214">
        <v>211</v>
      </c>
    </row>
    <row r="8168" spans="1:16" x14ac:dyDescent="0.25">
      <c r="A8168" s="236" t="s">
        <v>3364</v>
      </c>
      <c r="B8168" s="237" t="s">
        <v>8252</v>
      </c>
      <c r="C8168" s="213">
        <v>411676</v>
      </c>
      <c r="D8168" s="213">
        <v>367562</v>
      </c>
      <c r="E8168" s="213">
        <v>427010</v>
      </c>
      <c r="F8168" s="213">
        <v>426895</v>
      </c>
      <c r="G8168" s="213">
        <v>483800</v>
      </c>
      <c r="H8168" s="213">
        <v>546894</v>
      </c>
      <c r="I8168" s="213">
        <v>653377</v>
      </c>
      <c r="J8168" s="213">
        <v>692296</v>
      </c>
      <c r="K8168" s="213">
        <v>314668</v>
      </c>
      <c r="L8168" s="213">
        <v>339116</v>
      </c>
      <c r="M8168" s="213">
        <v>459997</v>
      </c>
      <c r="N8168" s="213">
        <v>451194</v>
      </c>
      <c r="O8168" s="213">
        <v>380237</v>
      </c>
      <c r="P8168" s="214">
        <v>374865</v>
      </c>
    </row>
    <row r="8169" spans="1:16" x14ac:dyDescent="0.25">
      <c r="A8169" s="236" t="s">
        <v>2933</v>
      </c>
      <c r="B8169" s="237" t="s">
        <v>10008</v>
      </c>
      <c r="C8169" s="213">
        <v>489073</v>
      </c>
      <c r="D8169" s="213">
        <v>482244</v>
      </c>
      <c r="E8169" s="213">
        <v>544964</v>
      </c>
      <c r="F8169" s="213">
        <v>676098</v>
      </c>
      <c r="G8169" s="213">
        <v>956599</v>
      </c>
      <c r="H8169" s="213">
        <v>1157396</v>
      </c>
      <c r="I8169" s="213">
        <v>1509228</v>
      </c>
      <c r="J8169" s="213">
        <v>1924016</v>
      </c>
      <c r="K8169" s="213">
        <v>1264263</v>
      </c>
      <c r="L8169" s="213">
        <v>1242953</v>
      </c>
      <c r="M8169" s="213">
        <v>1695771</v>
      </c>
      <c r="N8169" s="213">
        <v>1756650</v>
      </c>
      <c r="O8169" s="213">
        <v>1449529</v>
      </c>
      <c r="P8169" s="214">
        <v>1512592</v>
      </c>
    </row>
    <row r="8170" spans="1:16" x14ac:dyDescent="0.25">
      <c r="A8170" s="236" t="s">
        <v>2192</v>
      </c>
      <c r="B8170" s="237" t="s">
        <v>8636</v>
      </c>
      <c r="C8170" s="213">
        <v>209792</v>
      </c>
      <c r="D8170" s="213">
        <v>206141</v>
      </c>
      <c r="E8170" s="213">
        <v>244900</v>
      </c>
      <c r="F8170" s="213">
        <v>308958</v>
      </c>
      <c r="G8170" s="213">
        <v>337130</v>
      </c>
      <c r="H8170" s="213">
        <v>408112</v>
      </c>
      <c r="I8170" s="213">
        <v>461068</v>
      </c>
      <c r="J8170" s="213">
        <v>537647</v>
      </c>
      <c r="K8170" s="213">
        <v>358589</v>
      </c>
      <c r="L8170" s="213">
        <v>451094</v>
      </c>
      <c r="M8170" s="213">
        <v>441550</v>
      </c>
      <c r="N8170" s="213">
        <v>413718</v>
      </c>
      <c r="O8170" s="213">
        <v>345713</v>
      </c>
      <c r="P8170" s="214">
        <v>303775</v>
      </c>
    </row>
    <row r="8171" spans="1:16" x14ac:dyDescent="0.25">
      <c r="A8171" s="236" t="s">
        <v>3330</v>
      </c>
      <c r="B8171" s="237" t="s">
        <v>8637</v>
      </c>
      <c r="C8171" s="213">
        <v>57102</v>
      </c>
      <c r="D8171" s="213">
        <v>78952</v>
      </c>
      <c r="E8171" s="213">
        <v>43194</v>
      </c>
      <c r="F8171" s="213">
        <v>56780</v>
      </c>
      <c r="G8171" s="213">
        <v>72923</v>
      </c>
      <c r="H8171" s="213">
        <v>135849</v>
      </c>
      <c r="I8171" s="213">
        <v>93506</v>
      </c>
      <c r="J8171" s="213">
        <v>139730</v>
      </c>
      <c r="K8171" s="213">
        <v>107502</v>
      </c>
      <c r="L8171" s="213">
        <v>64163</v>
      </c>
      <c r="M8171" s="213">
        <v>92265</v>
      </c>
      <c r="N8171" s="213">
        <v>105008</v>
      </c>
      <c r="O8171" s="213">
        <v>102282</v>
      </c>
      <c r="P8171" s="214">
        <v>58683</v>
      </c>
    </row>
    <row r="8172" spans="1:16" x14ac:dyDescent="0.25">
      <c r="A8172" s="236" t="s">
        <v>2459</v>
      </c>
      <c r="B8172" s="237" t="s">
        <v>9232</v>
      </c>
      <c r="C8172" s="213">
        <v>290155</v>
      </c>
      <c r="D8172" s="213">
        <v>270758</v>
      </c>
      <c r="E8172" s="213">
        <v>329969</v>
      </c>
      <c r="F8172" s="213">
        <v>468122</v>
      </c>
      <c r="G8172" s="213">
        <v>495793</v>
      </c>
      <c r="H8172" s="213">
        <v>656936</v>
      </c>
      <c r="I8172" s="213">
        <v>840452</v>
      </c>
      <c r="J8172" s="213">
        <v>917495</v>
      </c>
      <c r="K8172" s="213">
        <v>378758</v>
      </c>
      <c r="L8172" s="213">
        <v>693964</v>
      </c>
      <c r="M8172" s="213">
        <v>920597</v>
      </c>
      <c r="N8172" s="213">
        <v>855789</v>
      </c>
      <c r="O8172" s="213">
        <v>614986</v>
      </c>
      <c r="P8172" s="214">
        <v>525537</v>
      </c>
    </row>
    <row r="8173" spans="1:16" x14ac:dyDescent="0.25">
      <c r="A8173" s="236" t="s">
        <v>885</v>
      </c>
      <c r="B8173" s="237" t="s">
        <v>5910</v>
      </c>
      <c r="C8173" s="213">
        <v>236951</v>
      </c>
      <c r="D8173" s="213">
        <v>255494</v>
      </c>
      <c r="E8173" s="213">
        <v>301371</v>
      </c>
      <c r="F8173" s="213">
        <v>393918</v>
      </c>
      <c r="G8173" s="213">
        <v>363244</v>
      </c>
      <c r="H8173" s="213">
        <v>434363</v>
      </c>
      <c r="I8173" s="213">
        <v>489823</v>
      </c>
      <c r="J8173" s="213">
        <v>514414</v>
      </c>
      <c r="K8173" s="213">
        <v>332889</v>
      </c>
      <c r="L8173" s="213">
        <v>419266</v>
      </c>
      <c r="M8173" s="213">
        <v>417633</v>
      </c>
      <c r="N8173" s="213">
        <v>531108</v>
      </c>
      <c r="O8173" s="213">
        <v>441352</v>
      </c>
      <c r="P8173" s="214">
        <v>561522</v>
      </c>
    </row>
    <row r="8174" spans="1:16" x14ac:dyDescent="0.25">
      <c r="A8174" s="236" t="s">
        <v>2219</v>
      </c>
      <c r="B8174" s="237" t="s">
        <v>7587</v>
      </c>
      <c r="C8174" s="213">
        <v>74644</v>
      </c>
      <c r="D8174" s="213">
        <v>99953</v>
      </c>
      <c r="E8174" s="213">
        <v>105969</v>
      </c>
      <c r="F8174" s="213">
        <v>116734</v>
      </c>
      <c r="G8174" s="213">
        <v>166907</v>
      </c>
      <c r="H8174" s="213">
        <v>167765</v>
      </c>
      <c r="I8174" s="213">
        <v>196666</v>
      </c>
      <c r="J8174" s="213">
        <v>215505</v>
      </c>
      <c r="K8174" s="213">
        <v>131623</v>
      </c>
      <c r="L8174" s="213">
        <v>183967</v>
      </c>
      <c r="M8174" s="213">
        <v>209110</v>
      </c>
      <c r="N8174" s="213">
        <v>227319</v>
      </c>
      <c r="O8174" s="213">
        <v>207661</v>
      </c>
      <c r="P8174" s="214">
        <v>178276</v>
      </c>
    </row>
    <row r="8175" spans="1:16" x14ac:dyDescent="0.25">
      <c r="A8175" s="236" t="s">
        <v>3460</v>
      </c>
      <c r="B8175" s="237" t="s">
        <v>9720</v>
      </c>
      <c r="C8175" s="213">
        <v>647825</v>
      </c>
      <c r="D8175" s="213">
        <v>669755</v>
      </c>
      <c r="E8175" s="213">
        <v>734169</v>
      </c>
      <c r="F8175" s="213">
        <v>758331</v>
      </c>
      <c r="G8175" s="213">
        <v>845285</v>
      </c>
      <c r="H8175" s="213">
        <v>1001671</v>
      </c>
      <c r="I8175" s="213">
        <v>1407945</v>
      </c>
      <c r="J8175" s="213">
        <v>1530579</v>
      </c>
      <c r="K8175" s="213">
        <v>1059137</v>
      </c>
      <c r="L8175" s="213">
        <v>1040092</v>
      </c>
      <c r="M8175" s="213">
        <v>1331652</v>
      </c>
      <c r="N8175" s="213">
        <v>1413797</v>
      </c>
      <c r="O8175" s="213">
        <v>1574516</v>
      </c>
      <c r="P8175" s="214">
        <v>1232725</v>
      </c>
    </row>
    <row r="8176" spans="1:16" x14ac:dyDescent="0.25">
      <c r="A8176" s="236" t="s">
        <v>2042</v>
      </c>
      <c r="B8176" s="237" t="s">
        <v>7929</v>
      </c>
      <c r="C8176" s="213">
        <v>281366</v>
      </c>
      <c r="D8176" s="213">
        <v>297453</v>
      </c>
      <c r="E8176" s="213">
        <v>309535</v>
      </c>
      <c r="F8176" s="213">
        <v>348042</v>
      </c>
      <c r="G8176" s="213">
        <v>367555</v>
      </c>
      <c r="H8176" s="213">
        <v>377933</v>
      </c>
      <c r="I8176" s="213">
        <v>407736</v>
      </c>
      <c r="J8176" s="213">
        <v>452737</v>
      </c>
      <c r="K8176" s="213">
        <v>289368</v>
      </c>
      <c r="L8176" s="213">
        <v>297858</v>
      </c>
      <c r="M8176" s="213">
        <v>383510</v>
      </c>
      <c r="N8176" s="213">
        <v>359404</v>
      </c>
      <c r="O8176" s="213">
        <v>309216</v>
      </c>
      <c r="P8176" s="214">
        <v>304494</v>
      </c>
    </row>
    <row r="8177" spans="1:16" x14ac:dyDescent="0.25">
      <c r="A8177" s="236" t="s">
        <v>2203</v>
      </c>
      <c r="B8177" s="237" t="s">
        <v>7930</v>
      </c>
      <c r="C8177" s="213">
        <v>142240</v>
      </c>
      <c r="D8177" s="213">
        <v>163564</v>
      </c>
      <c r="E8177" s="213">
        <v>159490</v>
      </c>
      <c r="F8177" s="213">
        <v>195860</v>
      </c>
      <c r="G8177" s="213">
        <v>220946</v>
      </c>
      <c r="H8177" s="213">
        <v>248391</v>
      </c>
      <c r="I8177" s="213">
        <v>246578</v>
      </c>
      <c r="J8177" s="213">
        <v>349225</v>
      </c>
      <c r="K8177" s="213">
        <v>188895</v>
      </c>
      <c r="L8177" s="213">
        <v>241579</v>
      </c>
      <c r="M8177" s="213">
        <v>237926</v>
      </c>
      <c r="N8177" s="213">
        <v>235981</v>
      </c>
      <c r="O8177" s="213">
        <v>190456</v>
      </c>
      <c r="P8177" s="214">
        <v>198632</v>
      </c>
    </row>
    <row r="8178" spans="1:16" x14ac:dyDescent="0.25">
      <c r="A8178" s="236" t="s">
        <v>3060</v>
      </c>
      <c r="B8178" s="237" t="s">
        <v>8974</v>
      </c>
      <c r="C8178" s="213">
        <v>179283</v>
      </c>
      <c r="D8178" s="213">
        <v>155354</v>
      </c>
      <c r="E8178" s="213">
        <v>153505</v>
      </c>
      <c r="F8178" s="213">
        <v>189746</v>
      </c>
      <c r="G8178" s="213">
        <v>217036</v>
      </c>
      <c r="H8178" s="213">
        <v>223687</v>
      </c>
      <c r="I8178" s="213">
        <v>249166</v>
      </c>
      <c r="J8178" s="213">
        <v>292625</v>
      </c>
      <c r="K8178" s="213">
        <v>153521</v>
      </c>
      <c r="L8178" s="213">
        <v>193529</v>
      </c>
      <c r="M8178" s="213">
        <v>256471</v>
      </c>
      <c r="N8178" s="213">
        <v>279674</v>
      </c>
      <c r="O8178" s="213">
        <v>227435</v>
      </c>
      <c r="P8178" s="214">
        <v>236231</v>
      </c>
    </row>
    <row r="8179" spans="1:16" x14ac:dyDescent="0.25">
      <c r="A8179" s="236" t="s">
        <v>2638</v>
      </c>
      <c r="B8179" s="237" t="s">
        <v>7256</v>
      </c>
      <c r="C8179" s="213">
        <v>302721</v>
      </c>
      <c r="D8179" s="213">
        <v>283202</v>
      </c>
      <c r="E8179" s="213">
        <v>282706</v>
      </c>
      <c r="F8179" s="213">
        <v>318394</v>
      </c>
      <c r="G8179" s="213">
        <v>349091</v>
      </c>
      <c r="H8179" s="213">
        <v>334280</v>
      </c>
      <c r="I8179" s="213">
        <v>349782</v>
      </c>
      <c r="J8179" s="213">
        <v>406735</v>
      </c>
      <c r="K8179" s="213">
        <v>282792</v>
      </c>
      <c r="L8179" s="213">
        <v>274690</v>
      </c>
      <c r="M8179" s="213">
        <v>367555</v>
      </c>
      <c r="N8179" s="213">
        <v>406088</v>
      </c>
      <c r="O8179" s="213">
        <v>316808</v>
      </c>
      <c r="P8179" s="214">
        <v>274038</v>
      </c>
    </row>
    <row r="8180" spans="1:16" x14ac:dyDescent="0.25">
      <c r="A8180" s="236" t="s">
        <v>2350</v>
      </c>
      <c r="B8180" s="237" t="s">
        <v>8975</v>
      </c>
      <c r="C8180" s="213">
        <v>116847</v>
      </c>
      <c r="D8180" s="213">
        <v>108973</v>
      </c>
      <c r="E8180" s="213">
        <v>116674</v>
      </c>
      <c r="F8180" s="213">
        <v>147358</v>
      </c>
      <c r="G8180" s="213">
        <v>150730</v>
      </c>
      <c r="H8180" s="213">
        <v>166595</v>
      </c>
      <c r="I8180" s="213">
        <v>197256</v>
      </c>
      <c r="J8180" s="213">
        <v>213494</v>
      </c>
      <c r="K8180" s="213">
        <v>132518</v>
      </c>
      <c r="L8180" s="213">
        <v>141292</v>
      </c>
      <c r="M8180" s="213">
        <v>166792</v>
      </c>
      <c r="N8180" s="213">
        <v>180135</v>
      </c>
      <c r="O8180" s="213">
        <v>181244</v>
      </c>
      <c r="P8180" s="214">
        <v>193909</v>
      </c>
    </row>
    <row r="8181" spans="1:16" x14ac:dyDescent="0.25">
      <c r="A8181" s="236" t="s">
        <v>2490</v>
      </c>
      <c r="B8181" s="237" t="s">
        <v>6568</v>
      </c>
      <c r="C8181" s="213">
        <v>438949</v>
      </c>
      <c r="D8181" s="213">
        <v>410324</v>
      </c>
      <c r="E8181" s="213">
        <v>470449</v>
      </c>
      <c r="F8181" s="213">
        <v>586427</v>
      </c>
      <c r="G8181" s="213">
        <v>708240</v>
      </c>
      <c r="H8181" s="213">
        <v>757712</v>
      </c>
      <c r="I8181" s="213">
        <v>840265</v>
      </c>
      <c r="J8181" s="213">
        <v>923445</v>
      </c>
      <c r="K8181" s="213">
        <v>525819</v>
      </c>
      <c r="L8181" s="213">
        <v>728966</v>
      </c>
      <c r="M8181" s="213">
        <v>1142852</v>
      </c>
      <c r="N8181" s="213">
        <v>1271192</v>
      </c>
      <c r="O8181" s="213">
        <v>955906</v>
      </c>
      <c r="P8181" s="214">
        <v>1011321</v>
      </c>
    </row>
    <row r="8182" spans="1:16" x14ac:dyDescent="0.25">
      <c r="A8182" s="236" t="s">
        <v>2654</v>
      </c>
      <c r="B8182" s="237" t="s">
        <v>7931</v>
      </c>
      <c r="C8182" s="213">
        <v>533969</v>
      </c>
      <c r="D8182" s="213">
        <v>489534</v>
      </c>
      <c r="E8182" s="213">
        <v>524482</v>
      </c>
      <c r="F8182" s="213">
        <v>677775</v>
      </c>
      <c r="G8182" s="213">
        <v>823377</v>
      </c>
      <c r="H8182" s="213">
        <v>1029668</v>
      </c>
      <c r="I8182" s="213">
        <v>1258733</v>
      </c>
      <c r="J8182" s="213">
        <v>1260786</v>
      </c>
      <c r="K8182" s="213">
        <v>780961</v>
      </c>
      <c r="L8182" s="213">
        <v>883821</v>
      </c>
      <c r="M8182" s="213">
        <v>1180796</v>
      </c>
      <c r="N8182" s="213">
        <v>1215898</v>
      </c>
      <c r="O8182" s="213">
        <v>1103280</v>
      </c>
      <c r="P8182" s="214">
        <v>1194299</v>
      </c>
    </row>
    <row r="8183" spans="1:16" x14ac:dyDescent="0.25">
      <c r="A8183" s="236" t="s">
        <v>2334</v>
      </c>
      <c r="B8183" s="237" t="s">
        <v>7436</v>
      </c>
      <c r="C8183" s="213">
        <v>178781</v>
      </c>
      <c r="D8183" s="213">
        <v>193802</v>
      </c>
      <c r="E8183" s="213">
        <v>212122</v>
      </c>
      <c r="F8183" s="213">
        <v>255866</v>
      </c>
      <c r="G8183" s="213">
        <v>300782</v>
      </c>
      <c r="H8183" s="213">
        <v>323445</v>
      </c>
      <c r="I8183" s="213">
        <v>293161</v>
      </c>
      <c r="J8183" s="213">
        <v>282820</v>
      </c>
      <c r="K8183" s="213">
        <v>232213</v>
      </c>
      <c r="L8183" s="213">
        <v>199477</v>
      </c>
      <c r="M8183" s="213">
        <v>232335</v>
      </c>
      <c r="N8183" s="213">
        <v>224959</v>
      </c>
      <c r="O8183" s="213">
        <v>202119</v>
      </c>
      <c r="P8183" s="214">
        <v>217985</v>
      </c>
    </row>
    <row r="8184" spans="1:16" x14ac:dyDescent="0.25">
      <c r="A8184" s="236" t="s">
        <v>1818</v>
      </c>
      <c r="B8184" s="237" t="s">
        <v>5343</v>
      </c>
      <c r="C8184" s="213">
        <v>718128</v>
      </c>
      <c r="D8184" s="213">
        <v>621403</v>
      </c>
      <c r="E8184" s="213">
        <v>847408</v>
      </c>
      <c r="F8184" s="213">
        <v>1046549</v>
      </c>
      <c r="G8184" s="213">
        <v>1177465</v>
      </c>
      <c r="H8184" s="213">
        <v>1296911</v>
      </c>
      <c r="I8184" s="213">
        <v>1468865</v>
      </c>
      <c r="J8184" s="213">
        <v>1566662</v>
      </c>
      <c r="K8184" s="213">
        <v>1180347</v>
      </c>
      <c r="L8184" s="213">
        <v>1453951</v>
      </c>
      <c r="M8184" s="213">
        <v>1803814</v>
      </c>
      <c r="N8184" s="213">
        <v>2048205</v>
      </c>
      <c r="O8184" s="213">
        <v>1974191</v>
      </c>
      <c r="P8184" s="214">
        <v>1961849</v>
      </c>
    </row>
    <row r="8185" spans="1:16" x14ac:dyDescent="0.25">
      <c r="A8185" s="236" t="s">
        <v>1308</v>
      </c>
      <c r="B8185" s="237" t="s">
        <v>8976</v>
      </c>
      <c r="C8185" s="213">
        <v>659336</v>
      </c>
      <c r="D8185" s="213">
        <v>687395</v>
      </c>
      <c r="E8185" s="213">
        <v>751049</v>
      </c>
      <c r="F8185" s="213">
        <v>824387</v>
      </c>
      <c r="G8185" s="213">
        <v>981427</v>
      </c>
      <c r="H8185" s="213">
        <v>1147785</v>
      </c>
      <c r="I8185" s="213">
        <v>1404778</v>
      </c>
      <c r="J8185" s="213">
        <v>1537814</v>
      </c>
      <c r="K8185" s="213">
        <v>1135698</v>
      </c>
      <c r="L8185" s="213">
        <v>1064573</v>
      </c>
      <c r="M8185" s="213">
        <v>1286020</v>
      </c>
      <c r="N8185" s="213">
        <v>1288072</v>
      </c>
      <c r="O8185" s="213">
        <v>1355570</v>
      </c>
      <c r="P8185" s="214">
        <v>1305785</v>
      </c>
    </row>
    <row r="8186" spans="1:16" x14ac:dyDescent="0.25">
      <c r="A8186" s="236" t="s">
        <v>2998</v>
      </c>
      <c r="B8186" s="237" t="s">
        <v>6331</v>
      </c>
      <c r="C8186" s="213">
        <v>529451</v>
      </c>
      <c r="D8186" s="213">
        <v>440905</v>
      </c>
      <c r="E8186" s="213">
        <v>502177</v>
      </c>
      <c r="F8186" s="213">
        <v>654378</v>
      </c>
      <c r="G8186" s="213">
        <v>704051</v>
      </c>
      <c r="H8186" s="213">
        <v>891072</v>
      </c>
      <c r="I8186" s="213">
        <v>1181374</v>
      </c>
      <c r="J8186" s="213">
        <v>1184178</v>
      </c>
      <c r="K8186" s="213">
        <v>728603</v>
      </c>
      <c r="L8186" s="213">
        <v>819622</v>
      </c>
      <c r="M8186" s="213">
        <v>1220101</v>
      </c>
      <c r="N8186" s="213">
        <v>1097875</v>
      </c>
      <c r="O8186" s="213">
        <v>1171306</v>
      </c>
      <c r="P8186" s="214">
        <v>1120003</v>
      </c>
    </row>
    <row r="8187" spans="1:16" x14ac:dyDescent="0.25">
      <c r="A8187" s="236" t="s">
        <v>3009</v>
      </c>
      <c r="B8187" s="237" t="s">
        <v>7591</v>
      </c>
      <c r="C8187" s="213">
        <v>285095</v>
      </c>
      <c r="D8187" s="213">
        <v>251394</v>
      </c>
      <c r="E8187" s="213">
        <v>240657</v>
      </c>
      <c r="F8187" s="213">
        <v>281823</v>
      </c>
      <c r="G8187" s="213">
        <v>296878</v>
      </c>
      <c r="H8187" s="213">
        <v>285352</v>
      </c>
      <c r="I8187" s="213">
        <v>368191</v>
      </c>
      <c r="J8187" s="213">
        <v>341174</v>
      </c>
      <c r="K8187" s="213">
        <v>223936</v>
      </c>
      <c r="L8187" s="213">
        <v>280814</v>
      </c>
      <c r="M8187" s="213">
        <v>321555</v>
      </c>
      <c r="N8187" s="213">
        <v>322091</v>
      </c>
      <c r="O8187" s="213">
        <v>291947</v>
      </c>
      <c r="P8187" s="214">
        <v>312290</v>
      </c>
    </row>
    <row r="8188" spans="1:16" x14ac:dyDescent="0.25">
      <c r="A8188" s="236" t="s">
        <v>2606</v>
      </c>
      <c r="B8188" s="237" t="s">
        <v>7437</v>
      </c>
      <c r="C8188" s="213">
        <v>612301</v>
      </c>
      <c r="D8188" s="213">
        <v>576343</v>
      </c>
      <c r="E8188" s="213">
        <v>642052</v>
      </c>
      <c r="F8188" s="213">
        <v>780035</v>
      </c>
      <c r="G8188" s="213">
        <v>872334</v>
      </c>
      <c r="H8188" s="213">
        <v>872452</v>
      </c>
      <c r="I8188" s="213">
        <v>1095691</v>
      </c>
      <c r="J8188" s="213">
        <v>1267141</v>
      </c>
      <c r="K8188" s="213">
        <v>946593</v>
      </c>
      <c r="L8188" s="213">
        <v>837599</v>
      </c>
      <c r="M8188" s="213">
        <v>1283261</v>
      </c>
      <c r="N8188" s="213">
        <v>1270973</v>
      </c>
      <c r="O8188" s="213">
        <v>1261214</v>
      </c>
      <c r="P8188" s="214">
        <v>1268537</v>
      </c>
    </row>
    <row r="8189" spans="1:16" x14ac:dyDescent="0.25">
      <c r="A8189" s="236" t="s">
        <v>2356</v>
      </c>
      <c r="B8189" s="237" t="s">
        <v>5562</v>
      </c>
      <c r="C8189" s="213">
        <v>998568</v>
      </c>
      <c r="D8189" s="213">
        <v>907227</v>
      </c>
      <c r="E8189" s="213">
        <v>1126950</v>
      </c>
      <c r="F8189" s="213">
        <v>1279586</v>
      </c>
      <c r="G8189" s="213">
        <v>1491255</v>
      </c>
      <c r="H8189" s="213">
        <v>1525473</v>
      </c>
      <c r="I8189" s="213">
        <v>1591139</v>
      </c>
      <c r="J8189" s="213">
        <v>1924311</v>
      </c>
      <c r="K8189" s="213">
        <v>1206666</v>
      </c>
      <c r="L8189" s="213">
        <v>1481289</v>
      </c>
      <c r="M8189" s="213">
        <v>2120083</v>
      </c>
      <c r="N8189" s="213">
        <v>2132346</v>
      </c>
      <c r="O8189" s="213">
        <v>1877675</v>
      </c>
      <c r="P8189" s="214">
        <v>1595485</v>
      </c>
    </row>
    <row r="8190" spans="1:16" x14ac:dyDescent="0.25">
      <c r="A8190" s="236" t="s">
        <v>2742</v>
      </c>
      <c r="B8190" s="237" t="s">
        <v>8851</v>
      </c>
      <c r="C8190" s="213">
        <v>324718</v>
      </c>
      <c r="D8190" s="213">
        <v>303494</v>
      </c>
      <c r="E8190" s="213">
        <v>332002</v>
      </c>
      <c r="F8190" s="213">
        <v>376003</v>
      </c>
      <c r="G8190" s="213">
        <v>440902</v>
      </c>
      <c r="H8190" s="213">
        <v>530079</v>
      </c>
      <c r="I8190" s="213">
        <v>514895</v>
      </c>
      <c r="J8190" s="213">
        <v>575413</v>
      </c>
      <c r="K8190" s="213">
        <v>329760</v>
      </c>
      <c r="L8190" s="213">
        <v>389547</v>
      </c>
      <c r="M8190" s="213">
        <v>485330</v>
      </c>
      <c r="N8190" s="213">
        <v>480306</v>
      </c>
      <c r="O8190" s="213">
        <v>373295</v>
      </c>
      <c r="P8190" s="214">
        <v>428297</v>
      </c>
    </row>
    <row r="8191" spans="1:16" x14ac:dyDescent="0.25">
      <c r="A8191" s="236" t="s">
        <v>2138</v>
      </c>
      <c r="B8191" s="237" t="s">
        <v>5722</v>
      </c>
      <c r="C8191" s="213">
        <v>533966</v>
      </c>
      <c r="D8191" s="213">
        <v>506203</v>
      </c>
      <c r="E8191" s="213">
        <v>579018</v>
      </c>
      <c r="F8191" s="213">
        <v>725466</v>
      </c>
      <c r="G8191" s="213">
        <v>727672</v>
      </c>
      <c r="H8191" s="213">
        <v>910811</v>
      </c>
      <c r="I8191" s="213">
        <v>950607</v>
      </c>
      <c r="J8191" s="213">
        <v>1019355</v>
      </c>
      <c r="K8191" s="213">
        <v>723524</v>
      </c>
      <c r="L8191" s="213">
        <v>744053</v>
      </c>
      <c r="M8191" s="213">
        <v>1010910</v>
      </c>
      <c r="N8191" s="213">
        <v>1160968</v>
      </c>
      <c r="O8191" s="213">
        <v>1049301</v>
      </c>
      <c r="P8191" s="214">
        <v>1055128</v>
      </c>
    </row>
    <row r="8192" spans="1:16" x14ac:dyDescent="0.25">
      <c r="A8192" s="236" t="s">
        <v>3412</v>
      </c>
      <c r="B8192" s="237" t="s">
        <v>7100</v>
      </c>
      <c r="C8192" s="213">
        <v>359704</v>
      </c>
      <c r="D8192" s="213">
        <v>393171</v>
      </c>
      <c r="E8192" s="213">
        <v>450149</v>
      </c>
      <c r="F8192" s="213">
        <v>680566</v>
      </c>
      <c r="G8192" s="213">
        <v>739134</v>
      </c>
      <c r="H8192" s="213">
        <v>877761</v>
      </c>
      <c r="I8192" s="213">
        <v>1061685</v>
      </c>
      <c r="J8192" s="213">
        <v>1387289</v>
      </c>
      <c r="K8192" s="213">
        <v>560220</v>
      </c>
      <c r="L8192" s="213">
        <v>462140</v>
      </c>
      <c r="M8192" s="213">
        <v>581526</v>
      </c>
      <c r="N8192" s="213">
        <v>500670</v>
      </c>
      <c r="O8192" s="213">
        <v>592348</v>
      </c>
      <c r="P8192" s="214">
        <v>556652</v>
      </c>
    </row>
    <row r="8193" spans="1:16" x14ac:dyDescent="0.25">
      <c r="A8193" s="236" t="s">
        <v>2754</v>
      </c>
      <c r="B8193" s="237" t="s">
        <v>8977</v>
      </c>
      <c r="C8193" s="213">
        <v>994963</v>
      </c>
      <c r="D8193" s="213">
        <v>834386</v>
      </c>
      <c r="E8193" s="213">
        <v>1111898</v>
      </c>
      <c r="F8193" s="213">
        <v>1785064</v>
      </c>
      <c r="G8193" s="213">
        <v>1547199</v>
      </c>
      <c r="H8193" s="213">
        <v>1902132</v>
      </c>
      <c r="I8193" s="213">
        <v>1241797</v>
      </c>
      <c r="J8193" s="213">
        <v>1244600</v>
      </c>
      <c r="K8193" s="213">
        <v>768854</v>
      </c>
      <c r="L8193" s="213">
        <v>813631</v>
      </c>
      <c r="M8193" s="213">
        <v>1025720</v>
      </c>
      <c r="N8193" s="213">
        <v>992322</v>
      </c>
      <c r="O8193" s="213">
        <v>1019424</v>
      </c>
      <c r="P8193" s="214">
        <v>1089607</v>
      </c>
    </row>
    <row r="8194" spans="1:16" x14ac:dyDescent="0.25">
      <c r="A8194" s="236" t="s">
        <v>2050</v>
      </c>
      <c r="B8194" s="237" t="s">
        <v>5848</v>
      </c>
      <c r="C8194" s="213">
        <v>693274</v>
      </c>
      <c r="D8194" s="213">
        <v>693239</v>
      </c>
      <c r="E8194" s="213">
        <v>802642</v>
      </c>
      <c r="F8194" s="213">
        <v>1134664</v>
      </c>
      <c r="G8194" s="213">
        <v>1123880</v>
      </c>
      <c r="H8194" s="213">
        <v>1224127</v>
      </c>
      <c r="I8194" s="213">
        <v>1313311</v>
      </c>
      <c r="J8194" s="213">
        <v>1516399</v>
      </c>
      <c r="K8194" s="213">
        <v>916593</v>
      </c>
      <c r="L8194" s="213">
        <v>1074039</v>
      </c>
      <c r="M8194" s="213">
        <v>1192348</v>
      </c>
      <c r="N8194" s="213">
        <v>1140686</v>
      </c>
      <c r="O8194" s="213">
        <v>1235331</v>
      </c>
      <c r="P8194" s="214">
        <v>1144732</v>
      </c>
    </row>
    <row r="8195" spans="1:16" x14ac:dyDescent="0.25">
      <c r="A8195" s="236" t="s">
        <v>1882</v>
      </c>
      <c r="B8195" s="237" t="s">
        <v>6123</v>
      </c>
      <c r="C8195" s="213">
        <v>943078</v>
      </c>
      <c r="D8195" s="213">
        <v>1030998</v>
      </c>
      <c r="E8195" s="213">
        <v>1134147</v>
      </c>
      <c r="F8195" s="213">
        <v>1339922</v>
      </c>
      <c r="G8195" s="213">
        <v>1409496</v>
      </c>
      <c r="H8195" s="213">
        <v>1581488</v>
      </c>
      <c r="I8195" s="213">
        <v>1870004</v>
      </c>
      <c r="J8195" s="213">
        <v>1893562</v>
      </c>
      <c r="K8195" s="213">
        <v>1193164</v>
      </c>
      <c r="L8195" s="213">
        <v>1473792</v>
      </c>
      <c r="M8195" s="213">
        <v>1702891</v>
      </c>
      <c r="N8195" s="213">
        <v>1645523</v>
      </c>
      <c r="O8195" s="213">
        <v>1707949</v>
      </c>
      <c r="P8195" s="214">
        <v>1883672</v>
      </c>
    </row>
    <row r="8196" spans="1:16" x14ac:dyDescent="0.25">
      <c r="A8196" s="236" t="s">
        <v>2323</v>
      </c>
      <c r="B8196" s="237" t="s">
        <v>7438</v>
      </c>
      <c r="C8196" s="213">
        <v>484285</v>
      </c>
      <c r="D8196" s="213">
        <v>516347</v>
      </c>
      <c r="E8196" s="213">
        <v>601312</v>
      </c>
      <c r="F8196" s="213">
        <v>678201</v>
      </c>
      <c r="G8196" s="213">
        <v>713380</v>
      </c>
      <c r="H8196" s="213">
        <v>809276</v>
      </c>
      <c r="I8196" s="213">
        <v>884073</v>
      </c>
      <c r="J8196" s="213">
        <v>855588</v>
      </c>
      <c r="K8196" s="213">
        <v>471785</v>
      </c>
      <c r="L8196" s="213">
        <v>576155</v>
      </c>
      <c r="M8196" s="213">
        <v>650787</v>
      </c>
      <c r="N8196" s="213">
        <v>592663</v>
      </c>
      <c r="O8196" s="213">
        <v>575367</v>
      </c>
      <c r="P8196" s="214">
        <v>892194</v>
      </c>
    </row>
    <row r="8197" spans="1:16" x14ac:dyDescent="0.25">
      <c r="A8197" s="236" t="s">
        <v>2107</v>
      </c>
      <c r="B8197" s="237" t="s">
        <v>8046</v>
      </c>
      <c r="C8197" s="213">
        <v>283226</v>
      </c>
      <c r="D8197" s="213">
        <v>290333</v>
      </c>
      <c r="E8197" s="213">
        <v>331701</v>
      </c>
      <c r="F8197" s="213">
        <v>406676</v>
      </c>
      <c r="G8197" s="213">
        <v>413709</v>
      </c>
      <c r="H8197" s="213">
        <v>452298</v>
      </c>
      <c r="I8197" s="213">
        <v>531011</v>
      </c>
      <c r="J8197" s="213">
        <v>510860</v>
      </c>
      <c r="K8197" s="213">
        <v>279686</v>
      </c>
      <c r="L8197" s="213">
        <v>359567</v>
      </c>
      <c r="M8197" s="213">
        <v>408769</v>
      </c>
      <c r="N8197" s="213">
        <v>355214</v>
      </c>
      <c r="O8197" s="213">
        <v>338481</v>
      </c>
      <c r="P8197" s="214">
        <v>347478</v>
      </c>
    </row>
    <row r="8198" spans="1:16" x14ac:dyDescent="0.25">
      <c r="A8198" s="236" t="s">
        <v>2858</v>
      </c>
      <c r="B8198" s="237" t="s">
        <v>5391</v>
      </c>
      <c r="C8198" s="213">
        <v>248599</v>
      </c>
      <c r="D8198" s="213">
        <v>245918</v>
      </c>
      <c r="E8198" s="213">
        <v>252724</v>
      </c>
      <c r="F8198" s="213">
        <v>273237</v>
      </c>
      <c r="G8198" s="213">
        <v>328172</v>
      </c>
      <c r="H8198" s="213">
        <v>351659</v>
      </c>
      <c r="I8198" s="213">
        <v>485241</v>
      </c>
      <c r="J8198" s="213">
        <v>518246</v>
      </c>
      <c r="K8198" s="213">
        <v>314248</v>
      </c>
      <c r="L8198" s="213">
        <v>299145</v>
      </c>
      <c r="M8198" s="213">
        <v>392264</v>
      </c>
      <c r="N8198" s="213">
        <v>348458</v>
      </c>
      <c r="O8198" s="213">
        <v>424794</v>
      </c>
      <c r="P8198" s="214">
        <v>420889</v>
      </c>
    </row>
    <row r="8199" spans="1:16" x14ac:dyDescent="0.25">
      <c r="A8199" s="236" t="s">
        <v>1605</v>
      </c>
      <c r="B8199" s="237" t="s">
        <v>8852</v>
      </c>
      <c r="C8199" s="213">
        <v>1058311</v>
      </c>
      <c r="D8199" s="213">
        <v>1037976</v>
      </c>
      <c r="E8199" s="213">
        <v>1127918</v>
      </c>
      <c r="F8199" s="213">
        <v>1372948</v>
      </c>
      <c r="G8199" s="213">
        <v>1422779</v>
      </c>
      <c r="H8199" s="213">
        <v>1455726</v>
      </c>
      <c r="I8199" s="213">
        <v>1717617</v>
      </c>
      <c r="J8199" s="213">
        <v>1896665</v>
      </c>
      <c r="K8199" s="213">
        <v>1017178</v>
      </c>
      <c r="L8199" s="213">
        <v>1094217</v>
      </c>
      <c r="M8199" s="213">
        <v>1380791</v>
      </c>
      <c r="N8199" s="213">
        <v>1201110</v>
      </c>
      <c r="O8199" s="213">
        <v>1194910</v>
      </c>
      <c r="P8199" s="214">
        <v>1369614</v>
      </c>
    </row>
    <row r="8200" spans="1:16" x14ac:dyDescent="0.25">
      <c r="A8200" s="236" t="s">
        <v>2562</v>
      </c>
      <c r="B8200" s="237" t="s">
        <v>5786</v>
      </c>
      <c r="C8200" s="213">
        <v>1066057</v>
      </c>
      <c r="D8200" s="213">
        <v>1083895</v>
      </c>
      <c r="E8200" s="213">
        <v>1241266</v>
      </c>
      <c r="F8200" s="213">
        <v>1578860</v>
      </c>
      <c r="G8200" s="213">
        <v>1744510</v>
      </c>
      <c r="H8200" s="213">
        <v>1983199</v>
      </c>
      <c r="I8200" s="213">
        <v>2397020</v>
      </c>
      <c r="J8200" s="213">
        <v>3030595</v>
      </c>
      <c r="K8200" s="213">
        <v>1679976</v>
      </c>
      <c r="L8200" s="213">
        <v>2313867</v>
      </c>
      <c r="M8200" s="213">
        <v>3076854</v>
      </c>
      <c r="N8200" s="213">
        <v>2978008</v>
      </c>
      <c r="O8200" s="213">
        <v>2847896</v>
      </c>
      <c r="P8200" s="214">
        <v>3126402</v>
      </c>
    </row>
    <row r="8201" spans="1:16" x14ac:dyDescent="0.25">
      <c r="A8201" s="236" t="s">
        <v>3417</v>
      </c>
      <c r="B8201" s="237" t="s">
        <v>6722</v>
      </c>
      <c r="C8201" s="213">
        <v>345942</v>
      </c>
      <c r="D8201" s="213">
        <v>296355</v>
      </c>
      <c r="E8201" s="213">
        <v>333906</v>
      </c>
      <c r="F8201" s="213">
        <v>411447</v>
      </c>
      <c r="G8201" s="213">
        <v>436573</v>
      </c>
      <c r="H8201" s="213">
        <v>492841</v>
      </c>
      <c r="I8201" s="213">
        <v>605000</v>
      </c>
      <c r="J8201" s="213">
        <v>616930</v>
      </c>
      <c r="K8201" s="213">
        <v>353228</v>
      </c>
      <c r="L8201" s="213">
        <v>519648</v>
      </c>
      <c r="M8201" s="213">
        <v>704882</v>
      </c>
      <c r="N8201" s="213">
        <v>686694</v>
      </c>
      <c r="O8201" s="213">
        <v>627234</v>
      </c>
      <c r="P8201" s="214">
        <v>812268</v>
      </c>
    </row>
    <row r="8202" spans="1:16" x14ac:dyDescent="0.25">
      <c r="A8202" s="236" t="s">
        <v>2571</v>
      </c>
      <c r="B8202" s="237" t="s">
        <v>5750</v>
      </c>
      <c r="C8202" s="213">
        <v>634814</v>
      </c>
      <c r="D8202" s="213">
        <v>607108</v>
      </c>
      <c r="E8202" s="213">
        <v>696430</v>
      </c>
      <c r="F8202" s="213">
        <v>815416</v>
      </c>
      <c r="G8202" s="213">
        <v>1036699</v>
      </c>
      <c r="H8202" s="213">
        <v>1234089</v>
      </c>
      <c r="I8202" s="213">
        <v>1340547</v>
      </c>
      <c r="J8202" s="213">
        <v>1466357</v>
      </c>
      <c r="K8202" s="213">
        <v>935420</v>
      </c>
      <c r="L8202" s="213">
        <v>1174937</v>
      </c>
      <c r="M8202" s="213">
        <v>1147609</v>
      </c>
      <c r="N8202" s="213">
        <v>1092662</v>
      </c>
      <c r="O8202" s="213">
        <v>868333</v>
      </c>
      <c r="P8202" s="214">
        <v>932913</v>
      </c>
    </row>
    <row r="8203" spans="1:16" x14ac:dyDescent="0.25">
      <c r="A8203" s="236" t="s">
        <v>1820</v>
      </c>
      <c r="B8203" s="237" t="s">
        <v>7439</v>
      </c>
      <c r="C8203" s="213">
        <v>788803</v>
      </c>
      <c r="D8203" s="213">
        <v>799479</v>
      </c>
      <c r="E8203" s="213">
        <v>950275</v>
      </c>
      <c r="F8203" s="213">
        <v>1107041</v>
      </c>
      <c r="G8203" s="213">
        <v>1250869</v>
      </c>
      <c r="H8203" s="213">
        <v>1331663</v>
      </c>
      <c r="I8203" s="213">
        <v>1510778</v>
      </c>
      <c r="J8203" s="213">
        <v>1584217</v>
      </c>
      <c r="K8203" s="213">
        <v>1003061</v>
      </c>
      <c r="L8203" s="213">
        <v>1178947</v>
      </c>
      <c r="M8203" s="213">
        <v>1422881</v>
      </c>
      <c r="N8203" s="213">
        <v>1340932</v>
      </c>
      <c r="O8203" s="213">
        <v>1487009</v>
      </c>
      <c r="P8203" s="214">
        <v>1563449</v>
      </c>
    </row>
    <row r="8204" spans="1:16" x14ac:dyDescent="0.25">
      <c r="A8204" s="236" t="s">
        <v>1564</v>
      </c>
      <c r="B8204" s="237" t="s">
        <v>6332</v>
      </c>
      <c r="C8204" s="213">
        <v>3452491</v>
      </c>
      <c r="D8204" s="213">
        <v>3336145</v>
      </c>
      <c r="E8204" s="213">
        <v>3893432</v>
      </c>
      <c r="F8204" s="213">
        <v>4794969</v>
      </c>
      <c r="G8204" s="213">
        <v>5224250</v>
      </c>
      <c r="H8204" s="213">
        <v>6025220</v>
      </c>
      <c r="I8204" s="213">
        <v>5776841</v>
      </c>
      <c r="J8204" s="213">
        <v>6843849</v>
      </c>
      <c r="K8204" s="213">
        <v>4108012</v>
      </c>
      <c r="L8204" s="213">
        <v>5541558</v>
      </c>
      <c r="M8204" s="213">
        <v>7264892</v>
      </c>
      <c r="N8204" s="213">
        <v>7114256</v>
      </c>
      <c r="O8204" s="213">
        <v>6382495</v>
      </c>
      <c r="P8204" s="214">
        <v>7198562</v>
      </c>
    </row>
    <row r="8205" spans="1:16" x14ac:dyDescent="0.25">
      <c r="A8205" s="236" t="s">
        <v>1438</v>
      </c>
      <c r="B8205" s="237" t="s">
        <v>6333</v>
      </c>
      <c r="C8205" s="213">
        <v>2092764</v>
      </c>
      <c r="D8205" s="213">
        <v>2000608</v>
      </c>
      <c r="E8205" s="213">
        <v>2347502</v>
      </c>
      <c r="F8205" s="213">
        <v>2948581</v>
      </c>
      <c r="G8205" s="213">
        <v>3357925</v>
      </c>
      <c r="H8205" s="213">
        <v>3552576</v>
      </c>
      <c r="I8205" s="213">
        <v>3772442</v>
      </c>
      <c r="J8205" s="213">
        <v>4442888</v>
      </c>
      <c r="K8205" s="213">
        <v>3235069</v>
      </c>
      <c r="L8205" s="213">
        <v>3593301</v>
      </c>
      <c r="M8205" s="213">
        <v>4334038</v>
      </c>
      <c r="N8205" s="213">
        <v>4337521</v>
      </c>
      <c r="O8205" s="213">
        <v>4203888</v>
      </c>
      <c r="P8205" s="214">
        <v>4213841</v>
      </c>
    </row>
    <row r="8206" spans="1:16" x14ac:dyDescent="0.25">
      <c r="A8206" s="236" t="s">
        <v>1126</v>
      </c>
      <c r="B8206" s="237" t="s">
        <v>6571</v>
      </c>
      <c r="C8206" s="213">
        <v>0</v>
      </c>
      <c r="D8206" s="213">
        <v>2167890</v>
      </c>
      <c r="E8206" s="213">
        <v>2523265</v>
      </c>
      <c r="F8206" s="213">
        <v>2966277</v>
      </c>
      <c r="G8206" s="213">
        <v>3237194</v>
      </c>
      <c r="H8206" s="213">
        <v>3565684</v>
      </c>
      <c r="I8206" s="213">
        <v>4114363</v>
      </c>
      <c r="J8206" s="213">
        <v>4367637</v>
      </c>
      <c r="K8206" s="213">
        <v>3038673</v>
      </c>
      <c r="L8206" s="213">
        <v>4030433</v>
      </c>
      <c r="M8206" s="213">
        <v>4697268</v>
      </c>
      <c r="N8206" s="213">
        <v>4385475</v>
      </c>
      <c r="O8206" s="213">
        <v>4592259</v>
      </c>
      <c r="P8206" s="214">
        <v>4518075</v>
      </c>
    </row>
    <row r="8207" spans="1:16" x14ac:dyDescent="0.25">
      <c r="A8207" s="236" t="s">
        <v>1781</v>
      </c>
      <c r="B8207" s="237" t="s">
        <v>7249</v>
      </c>
      <c r="C8207" s="213">
        <v>0</v>
      </c>
      <c r="D8207" s="213">
        <v>872498</v>
      </c>
      <c r="E8207" s="213">
        <v>1080947</v>
      </c>
      <c r="F8207" s="213">
        <v>1469091</v>
      </c>
      <c r="G8207" s="213">
        <v>1514916</v>
      </c>
      <c r="H8207" s="213">
        <v>1669568</v>
      </c>
      <c r="I8207" s="213">
        <v>1677825</v>
      </c>
      <c r="J8207" s="213">
        <v>1639049</v>
      </c>
      <c r="K8207" s="213">
        <v>1201876</v>
      </c>
      <c r="L8207" s="213">
        <v>1462494</v>
      </c>
      <c r="M8207" s="213">
        <v>1694913</v>
      </c>
      <c r="N8207" s="213">
        <v>1656864</v>
      </c>
      <c r="O8207" s="213">
        <v>1799551</v>
      </c>
      <c r="P8207" s="214">
        <v>1871780</v>
      </c>
    </row>
    <row r="8208" spans="1:16" x14ac:dyDescent="0.25">
      <c r="A8208" s="236" t="s">
        <v>908</v>
      </c>
      <c r="B8208" s="237" t="s">
        <v>5777</v>
      </c>
      <c r="C8208" s="213">
        <v>0</v>
      </c>
      <c r="D8208" s="213">
        <v>2692760</v>
      </c>
      <c r="E8208" s="213">
        <v>3081433</v>
      </c>
      <c r="F8208" s="213">
        <v>3829678</v>
      </c>
      <c r="G8208" s="213">
        <v>4510617</v>
      </c>
      <c r="H8208" s="213">
        <v>5154894</v>
      </c>
      <c r="I8208" s="213">
        <v>5938293</v>
      </c>
      <c r="J8208" s="213">
        <v>6195745</v>
      </c>
      <c r="K8208" s="213">
        <v>4618428</v>
      </c>
      <c r="L8208" s="213">
        <v>5817545</v>
      </c>
      <c r="M8208" s="213">
        <v>6827278</v>
      </c>
      <c r="N8208" s="213">
        <v>6625578</v>
      </c>
      <c r="O8208" s="213">
        <v>7201543</v>
      </c>
      <c r="P8208" s="214">
        <v>7536164</v>
      </c>
    </row>
    <row r="8209" spans="1:16" x14ac:dyDescent="0.25">
      <c r="A8209" s="236" t="s">
        <v>1116</v>
      </c>
      <c r="B8209" s="237" t="s">
        <v>8618</v>
      </c>
      <c r="C8209" s="213">
        <v>871516</v>
      </c>
      <c r="D8209" s="213">
        <v>903019</v>
      </c>
      <c r="E8209" s="213">
        <v>1029865</v>
      </c>
      <c r="F8209" s="213">
        <v>1240032</v>
      </c>
      <c r="G8209" s="213">
        <v>1199905</v>
      </c>
      <c r="H8209" s="213">
        <v>1225595</v>
      </c>
      <c r="I8209" s="213">
        <v>1565024</v>
      </c>
      <c r="J8209" s="213">
        <v>1514892</v>
      </c>
      <c r="K8209" s="213">
        <v>1464091</v>
      </c>
      <c r="L8209" s="213">
        <v>1811085</v>
      </c>
      <c r="M8209" s="213">
        <v>2029604</v>
      </c>
      <c r="N8209" s="213">
        <v>2027539</v>
      </c>
      <c r="O8209" s="213">
        <v>2274109</v>
      </c>
      <c r="P8209" s="214">
        <v>2281178</v>
      </c>
    </row>
    <row r="8210" spans="1:16" x14ac:dyDescent="0.25">
      <c r="A8210" s="236" t="s">
        <v>1600</v>
      </c>
      <c r="B8210" s="237" t="s">
        <v>7573</v>
      </c>
      <c r="C8210" s="213">
        <v>360811</v>
      </c>
      <c r="D8210" s="213">
        <v>410696</v>
      </c>
      <c r="E8210" s="213">
        <v>524286</v>
      </c>
      <c r="F8210" s="213">
        <v>572993</v>
      </c>
      <c r="G8210" s="213">
        <v>351991</v>
      </c>
      <c r="H8210" s="213">
        <v>348373</v>
      </c>
      <c r="I8210" s="213">
        <v>299293</v>
      </c>
      <c r="J8210" s="213">
        <v>299598</v>
      </c>
      <c r="K8210" s="213">
        <v>259361</v>
      </c>
      <c r="L8210" s="213">
        <v>326351</v>
      </c>
      <c r="M8210" s="213">
        <v>372627</v>
      </c>
      <c r="N8210" s="213">
        <v>398275</v>
      </c>
      <c r="O8210" s="213">
        <v>360364</v>
      </c>
      <c r="P8210" s="214">
        <v>367149</v>
      </c>
    </row>
    <row r="8211" spans="1:16" x14ac:dyDescent="0.25">
      <c r="A8211" s="236" t="s">
        <v>1830</v>
      </c>
      <c r="B8211" s="237" t="s">
        <v>7101</v>
      </c>
      <c r="C8211" s="213">
        <v>284114</v>
      </c>
      <c r="D8211" s="213">
        <v>311285</v>
      </c>
      <c r="E8211" s="213">
        <v>367430</v>
      </c>
      <c r="F8211" s="213">
        <v>580589</v>
      </c>
      <c r="G8211" s="213">
        <v>1140197</v>
      </c>
      <c r="H8211" s="213">
        <v>1256181</v>
      </c>
      <c r="I8211" s="213">
        <v>1422590</v>
      </c>
      <c r="J8211" s="213">
        <v>1443369</v>
      </c>
      <c r="K8211" s="213">
        <v>384297</v>
      </c>
      <c r="L8211" s="213">
        <v>515401</v>
      </c>
      <c r="M8211" s="213">
        <v>608781</v>
      </c>
      <c r="N8211" s="213">
        <v>602105</v>
      </c>
      <c r="O8211" s="213">
        <v>564815</v>
      </c>
      <c r="P8211" s="214">
        <v>566703</v>
      </c>
    </row>
    <row r="8212" spans="1:16" x14ac:dyDescent="0.25">
      <c r="A8212" s="236" t="s">
        <v>1334</v>
      </c>
      <c r="B8212" s="237" t="s">
        <v>8619</v>
      </c>
      <c r="C8212" s="213">
        <v>206045</v>
      </c>
      <c r="D8212" s="213">
        <v>814028</v>
      </c>
      <c r="E8212" s="213">
        <v>969255</v>
      </c>
      <c r="F8212" s="213">
        <v>1403071</v>
      </c>
      <c r="G8212" s="213">
        <v>1813550</v>
      </c>
      <c r="H8212" s="213">
        <v>1684162</v>
      </c>
      <c r="I8212" s="213">
        <v>1748610</v>
      </c>
      <c r="J8212" s="213">
        <v>1843137</v>
      </c>
      <c r="K8212" s="213">
        <v>1381593</v>
      </c>
      <c r="L8212" s="213">
        <v>1699281</v>
      </c>
      <c r="M8212" s="213">
        <v>1993200</v>
      </c>
      <c r="N8212" s="213">
        <v>1953835</v>
      </c>
      <c r="O8212" s="213">
        <v>2180538</v>
      </c>
      <c r="P8212" s="214">
        <v>2254458</v>
      </c>
    </row>
    <row r="8213" spans="1:16" x14ac:dyDescent="0.25">
      <c r="A8213" s="236" t="s">
        <v>2988</v>
      </c>
      <c r="B8213" s="237" t="s">
        <v>8444</v>
      </c>
      <c r="C8213" s="213">
        <v>63116</v>
      </c>
      <c r="D8213" s="213">
        <v>62608</v>
      </c>
      <c r="E8213" s="213">
        <v>89075</v>
      </c>
      <c r="F8213" s="213">
        <v>121474</v>
      </c>
      <c r="G8213" s="213">
        <v>128530</v>
      </c>
      <c r="H8213" s="213">
        <v>116246</v>
      </c>
      <c r="I8213" s="213">
        <v>137628</v>
      </c>
      <c r="J8213" s="213">
        <v>159640</v>
      </c>
      <c r="K8213" s="213">
        <v>97563</v>
      </c>
      <c r="L8213" s="213">
        <v>123468</v>
      </c>
      <c r="M8213" s="213">
        <v>135049</v>
      </c>
      <c r="N8213" s="213">
        <v>126615</v>
      </c>
      <c r="O8213" s="213">
        <v>134977</v>
      </c>
      <c r="P8213" s="214">
        <v>142072</v>
      </c>
    </row>
    <row r="8214" spans="1:16" x14ac:dyDescent="0.25">
      <c r="A8214" s="236" t="s">
        <v>2697</v>
      </c>
      <c r="B8214" s="237" t="s">
        <v>5900</v>
      </c>
      <c r="C8214" s="213">
        <v>99510</v>
      </c>
      <c r="D8214" s="213">
        <v>112367</v>
      </c>
      <c r="E8214" s="213">
        <v>120092</v>
      </c>
      <c r="F8214" s="213">
        <v>135822</v>
      </c>
      <c r="G8214" s="213">
        <v>162708</v>
      </c>
      <c r="H8214" s="213">
        <v>198303</v>
      </c>
      <c r="I8214" s="213">
        <v>231742</v>
      </c>
      <c r="J8214" s="213">
        <v>321565</v>
      </c>
      <c r="K8214" s="213">
        <v>195957</v>
      </c>
      <c r="L8214" s="213">
        <v>170312</v>
      </c>
      <c r="M8214" s="213">
        <v>206821</v>
      </c>
      <c r="N8214" s="213">
        <v>248793</v>
      </c>
      <c r="O8214" s="213">
        <v>213374</v>
      </c>
      <c r="P8214" s="214">
        <v>179428</v>
      </c>
    </row>
    <row r="8215" spans="1:16" x14ac:dyDescent="0.25">
      <c r="A8215" s="236" t="s">
        <v>1567</v>
      </c>
      <c r="B8215" s="237" t="s">
        <v>9227</v>
      </c>
      <c r="C8215" s="213">
        <v>155686</v>
      </c>
      <c r="D8215" s="213">
        <v>165135</v>
      </c>
      <c r="E8215" s="213">
        <v>196178</v>
      </c>
      <c r="F8215" s="213">
        <v>244079</v>
      </c>
      <c r="G8215" s="213">
        <v>259307</v>
      </c>
      <c r="H8215" s="213">
        <v>308976</v>
      </c>
      <c r="I8215" s="213">
        <v>358472</v>
      </c>
      <c r="J8215" s="213">
        <v>407863</v>
      </c>
      <c r="K8215" s="213">
        <v>250048</v>
      </c>
      <c r="L8215" s="213">
        <v>294495</v>
      </c>
      <c r="M8215" s="213">
        <v>307752</v>
      </c>
      <c r="N8215" s="213">
        <v>349481</v>
      </c>
      <c r="O8215" s="213">
        <v>301506</v>
      </c>
      <c r="P8215" s="214">
        <v>338393</v>
      </c>
    </row>
    <row r="8216" spans="1:16" x14ac:dyDescent="0.25">
      <c r="A8216" s="236" t="s">
        <v>1538</v>
      </c>
      <c r="B8216" s="237" t="s">
        <v>7089</v>
      </c>
      <c r="C8216" s="213">
        <v>256718</v>
      </c>
      <c r="D8216" s="213">
        <v>274251</v>
      </c>
      <c r="E8216" s="213">
        <v>301485</v>
      </c>
      <c r="F8216" s="213">
        <v>358288</v>
      </c>
      <c r="G8216" s="213">
        <v>415688</v>
      </c>
      <c r="H8216" s="213">
        <v>447155</v>
      </c>
      <c r="I8216" s="213">
        <v>582987</v>
      </c>
      <c r="J8216" s="213">
        <v>720546</v>
      </c>
      <c r="K8216" s="213">
        <v>452103</v>
      </c>
      <c r="L8216" s="213">
        <v>515031</v>
      </c>
      <c r="M8216" s="213">
        <v>627647</v>
      </c>
      <c r="N8216" s="213">
        <v>619755</v>
      </c>
      <c r="O8216" s="213">
        <v>663423</v>
      </c>
      <c r="P8216" s="214">
        <v>565446</v>
      </c>
    </row>
    <row r="8217" spans="1:16" x14ac:dyDescent="0.25">
      <c r="A8217" s="236" t="s">
        <v>4762</v>
      </c>
      <c r="B8217" s="237" t="s">
        <v>6219</v>
      </c>
      <c r="C8217" s="213">
        <v>40104</v>
      </c>
      <c r="D8217" s="213">
        <v>49874</v>
      </c>
      <c r="E8217" s="213">
        <v>48208</v>
      </c>
      <c r="F8217" s="213">
        <v>38543</v>
      </c>
      <c r="G8217" s="213">
        <v>34120</v>
      </c>
      <c r="H8217" s="213">
        <v>37369</v>
      </c>
      <c r="I8217" s="213">
        <v>13414</v>
      </c>
      <c r="J8217" s="213">
        <v>3662</v>
      </c>
      <c r="K8217" s="213">
        <v>1311</v>
      </c>
      <c r="L8217" s="213">
        <v>20</v>
      </c>
      <c r="M8217" s="213">
        <v>2</v>
      </c>
      <c r="N8217" s="213">
        <v>8</v>
      </c>
      <c r="O8217" s="213">
        <v>11</v>
      </c>
      <c r="P8217" s="214">
        <v>7</v>
      </c>
    </row>
    <row r="8218" spans="1:16" x14ac:dyDescent="0.25">
      <c r="A8218" s="236" t="s">
        <v>1661</v>
      </c>
      <c r="B8218" s="237" t="s">
        <v>7250</v>
      </c>
      <c r="C8218" s="213">
        <v>120420</v>
      </c>
      <c r="D8218" s="213">
        <v>108265</v>
      </c>
      <c r="E8218" s="213">
        <v>74270</v>
      </c>
      <c r="F8218" s="213">
        <v>85675</v>
      </c>
      <c r="G8218" s="213">
        <v>107206</v>
      </c>
      <c r="H8218" s="213">
        <v>117616</v>
      </c>
      <c r="I8218" s="213">
        <v>107126</v>
      </c>
      <c r="J8218" s="213">
        <v>95266</v>
      </c>
      <c r="K8218" s="213">
        <v>119226</v>
      </c>
      <c r="L8218" s="213">
        <v>126026</v>
      </c>
      <c r="M8218" s="213">
        <v>166098</v>
      </c>
      <c r="N8218" s="213">
        <v>132066</v>
      </c>
      <c r="O8218" s="213">
        <v>86637</v>
      </c>
      <c r="P8218" s="214">
        <v>77394</v>
      </c>
    </row>
    <row r="8219" spans="1:16" x14ac:dyDescent="0.25">
      <c r="A8219" s="236" t="s">
        <v>2382</v>
      </c>
      <c r="B8219" s="237" t="s">
        <v>8620</v>
      </c>
      <c r="C8219" s="213">
        <v>507568</v>
      </c>
      <c r="D8219" s="213">
        <v>337816</v>
      </c>
      <c r="E8219" s="213">
        <v>441756</v>
      </c>
      <c r="F8219" s="213">
        <v>489964</v>
      </c>
      <c r="G8219" s="213">
        <v>439900</v>
      </c>
      <c r="H8219" s="213">
        <v>651467</v>
      </c>
      <c r="I8219" s="213">
        <v>740582</v>
      </c>
      <c r="J8219" s="213">
        <v>805361</v>
      </c>
      <c r="K8219" s="213">
        <v>583011</v>
      </c>
      <c r="L8219" s="213">
        <v>471093</v>
      </c>
      <c r="M8219" s="213">
        <v>494198</v>
      </c>
      <c r="N8219" s="213">
        <v>461755</v>
      </c>
      <c r="O8219" s="213">
        <v>460284</v>
      </c>
      <c r="P8219" s="214">
        <v>496725</v>
      </c>
    </row>
    <row r="8220" spans="1:16" x14ac:dyDescent="0.25">
      <c r="A8220" s="236" t="s">
        <v>4355</v>
      </c>
      <c r="B8220" s="237" t="s">
        <v>10187</v>
      </c>
      <c r="C8220" s="213">
        <v>1633469</v>
      </c>
      <c r="D8220" s="213">
        <v>1182573</v>
      </c>
      <c r="E8220" s="213">
        <v>1193600</v>
      </c>
      <c r="F8220" s="213">
        <v>1352506</v>
      </c>
      <c r="G8220" s="213">
        <v>1617568</v>
      </c>
      <c r="H8220" s="213">
        <v>2236792</v>
      </c>
      <c r="I8220" s="213">
        <v>626183</v>
      </c>
      <c r="J8220" s="213">
        <v>12500</v>
      </c>
      <c r="K8220" s="213">
        <v>11594</v>
      </c>
      <c r="L8220" s="213">
        <v>7358</v>
      </c>
      <c r="M8220" s="213">
        <v>452</v>
      </c>
      <c r="N8220" s="213">
        <v>21440</v>
      </c>
      <c r="O8220" s="213">
        <v>65047</v>
      </c>
      <c r="P8220" s="214">
        <v>38006</v>
      </c>
    </row>
    <row r="8221" spans="1:16" x14ac:dyDescent="0.25">
      <c r="A8221" s="236" t="s">
        <v>139</v>
      </c>
      <c r="B8221" s="237" t="s">
        <v>5691</v>
      </c>
      <c r="C8221" s="213">
        <v>23443682</v>
      </c>
      <c r="D8221" s="213">
        <v>25614086</v>
      </c>
      <c r="E8221" s="213">
        <v>35233953</v>
      </c>
      <c r="F8221" s="213">
        <v>47595455</v>
      </c>
      <c r="G8221" s="213">
        <v>55990186</v>
      </c>
      <c r="H8221" s="213">
        <v>69024403</v>
      </c>
      <c r="I8221" s="213">
        <v>86132210</v>
      </c>
      <c r="J8221" s="213">
        <v>98611441</v>
      </c>
      <c r="K8221" s="213">
        <v>93390266</v>
      </c>
      <c r="L8221" s="213">
        <v>132750292</v>
      </c>
      <c r="M8221" s="213">
        <v>151292494</v>
      </c>
      <c r="N8221" s="213">
        <v>163510294</v>
      </c>
      <c r="O8221" s="213">
        <v>160513833</v>
      </c>
      <c r="P8221" s="214">
        <v>163381933</v>
      </c>
    </row>
    <row r="8222" spans="1:16" x14ac:dyDescent="0.25">
      <c r="A8222" s="236" t="s">
        <v>511</v>
      </c>
      <c r="B8222" s="237" t="s">
        <v>5743</v>
      </c>
      <c r="C8222" s="213">
        <v>9286230</v>
      </c>
      <c r="D8222" s="213">
        <v>11466557</v>
      </c>
      <c r="E8222" s="213">
        <v>12024181</v>
      </c>
      <c r="F8222" s="213">
        <v>12076154</v>
      </c>
      <c r="G8222" s="213">
        <v>9977297</v>
      </c>
      <c r="H8222" s="213">
        <v>10351458</v>
      </c>
      <c r="I8222" s="213">
        <v>20573519</v>
      </c>
      <c r="J8222" s="213">
        <v>16820377</v>
      </c>
      <c r="K8222" s="213">
        <v>13804733</v>
      </c>
      <c r="L8222" s="213">
        <v>12532603</v>
      </c>
      <c r="M8222" s="213">
        <v>10883113</v>
      </c>
      <c r="N8222" s="213">
        <v>10715321</v>
      </c>
      <c r="O8222" s="213">
        <v>11291605</v>
      </c>
      <c r="P8222" s="214">
        <v>11055151</v>
      </c>
    </row>
    <row r="8223" spans="1:16" x14ac:dyDescent="0.25">
      <c r="A8223" s="236" t="s">
        <v>334</v>
      </c>
      <c r="B8223" s="237" t="s">
        <v>6140</v>
      </c>
      <c r="C8223" s="213">
        <v>11183441</v>
      </c>
      <c r="D8223" s="213">
        <v>9620364</v>
      </c>
      <c r="E8223" s="213">
        <v>9429513</v>
      </c>
      <c r="F8223" s="213">
        <v>9836023</v>
      </c>
      <c r="G8223" s="213">
        <v>9429306</v>
      </c>
      <c r="H8223" s="213">
        <v>9850438</v>
      </c>
      <c r="I8223" s="213">
        <v>8764573</v>
      </c>
      <c r="J8223" s="213">
        <v>11901943</v>
      </c>
      <c r="K8223" s="213">
        <v>15202455</v>
      </c>
      <c r="L8223" s="213">
        <v>20803314</v>
      </c>
      <c r="M8223" s="213">
        <v>22456534</v>
      </c>
      <c r="N8223" s="213">
        <v>21810373</v>
      </c>
      <c r="O8223" s="213">
        <v>20756970</v>
      </c>
      <c r="P8223" s="214">
        <v>21884771</v>
      </c>
    </row>
    <row r="8224" spans="1:16" x14ac:dyDescent="0.25">
      <c r="A8224" s="236" t="s">
        <v>615</v>
      </c>
      <c r="B8224" s="237" t="s">
        <v>5979</v>
      </c>
      <c r="C8224" s="213">
        <v>23676028</v>
      </c>
      <c r="D8224" s="213">
        <v>19411395</v>
      </c>
      <c r="E8224" s="213">
        <v>20254796</v>
      </c>
      <c r="F8224" s="213">
        <v>26144132</v>
      </c>
      <c r="G8224" s="213">
        <v>31258792</v>
      </c>
      <c r="H8224" s="213">
        <v>36418351</v>
      </c>
      <c r="I8224" s="213">
        <v>38256308</v>
      </c>
      <c r="J8224" s="213">
        <v>38493436</v>
      </c>
      <c r="K8224" s="213">
        <v>28873537</v>
      </c>
      <c r="L8224" s="213">
        <v>35960010</v>
      </c>
      <c r="M8224" s="213">
        <v>38789351</v>
      </c>
      <c r="N8224" s="213">
        <v>39503724</v>
      </c>
      <c r="O8224" s="213">
        <v>43745933</v>
      </c>
      <c r="P8224" s="214">
        <v>51752480</v>
      </c>
    </row>
    <row r="8225" spans="1:16" x14ac:dyDescent="0.25">
      <c r="A8225" s="236" t="s">
        <v>679</v>
      </c>
      <c r="B8225" s="237" t="s">
        <v>5835</v>
      </c>
      <c r="C8225" s="213">
        <v>47208864</v>
      </c>
      <c r="D8225" s="213">
        <v>52108365</v>
      </c>
      <c r="E8225" s="213">
        <v>61891289</v>
      </c>
      <c r="F8225" s="213">
        <v>74271490</v>
      </c>
      <c r="G8225" s="213">
        <v>73714893</v>
      </c>
      <c r="H8225" s="213">
        <v>70830683</v>
      </c>
      <c r="I8225" s="213">
        <v>21795006</v>
      </c>
      <c r="J8225" s="213">
        <v>17275211</v>
      </c>
      <c r="K8225" s="213">
        <v>12962239</v>
      </c>
      <c r="L8225" s="213">
        <v>12087448</v>
      </c>
      <c r="M8225" s="213">
        <v>12620149</v>
      </c>
      <c r="N8225" s="213">
        <v>15490672</v>
      </c>
      <c r="O8225" s="213">
        <v>14095036</v>
      </c>
      <c r="P8225" s="214">
        <v>15523720</v>
      </c>
    </row>
    <row r="8226" spans="1:16" x14ac:dyDescent="0.25">
      <c r="A8226" s="236" t="s">
        <v>509</v>
      </c>
      <c r="B8226" s="237" t="s">
        <v>5535</v>
      </c>
      <c r="C8226" s="213">
        <v>47936101</v>
      </c>
      <c r="D8226" s="213">
        <v>42039633</v>
      </c>
      <c r="E8226" s="213">
        <v>46243753</v>
      </c>
      <c r="F8226" s="213">
        <v>50221589</v>
      </c>
      <c r="G8226" s="213">
        <v>56004485</v>
      </c>
      <c r="H8226" s="213">
        <v>60389712</v>
      </c>
      <c r="I8226" s="213">
        <v>62172171</v>
      </c>
      <c r="J8226" s="213">
        <v>63713620</v>
      </c>
      <c r="K8226" s="213">
        <v>56477334</v>
      </c>
      <c r="L8226" s="213">
        <v>69129930</v>
      </c>
      <c r="M8226" s="213">
        <v>72328752</v>
      </c>
      <c r="N8226" s="213">
        <v>80751636</v>
      </c>
      <c r="O8226" s="213">
        <v>73214906</v>
      </c>
      <c r="P8226" s="214">
        <v>73945762</v>
      </c>
    </row>
    <row r="8227" spans="1:16" x14ac:dyDescent="0.25">
      <c r="A8227" s="236" t="s">
        <v>441</v>
      </c>
      <c r="B8227" s="237" t="s">
        <v>5302</v>
      </c>
      <c r="C8227" s="213">
        <v>14402343</v>
      </c>
      <c r="D8227" s="213">
        <v>14780477</v>
      </c>
      <c r="E8227" s="213">
        <v>18894535</v>
      </c>
      <c r="F8227" s="213">
        <v>23498494</v>
      </c>
      <c r="G8227" s="213">
        <v>26915120</v>
      </c>
      <c r="H8227" s="213">
        <v>32125254</v>
      </c>
      <c r="I8227" s="213">
        <v>22927847</v>
      </c>
      <c r="J8227" s="213">
        <v>20740453</v>
      </c>
      <c r="K8227" s="213">
        <v>15775531</v>
      </c>
      <c r="L8227" s="213">
        <v>20957204</v>
      </c>
      <c r="M8227" s="213">
        <v>21224187</v>
      </c>
      <c r="N8227" s="213">
        <v>19715816</v>
      </c>
      <c r="O8227" s="213">
        <v>19399203</v>
      </c>
      <c r="P8227" s="214">
        <v>19241974</v>
      </c>
    </row>
    <row r="8228" spans="1:16" x14ac:dyDescent="0.25">
      <c r="A8228" s="236" t="s">
        <v>216</v>
      </c>
      <c r="B8228" s="237" t="s">
        <v>5315</v>
      </c>
      <c r="C8228" s="213">
        <v>5444612</v>
      </c>
      <c r="D8228" s="213">
        <v>5883935</v>
      </c>
      <c r="E8228" s="213">
        <v>4371565</v>
      </c>
      <c r="F8228" s="213">
        <v>4552367</v>
      </c>
      <c r="G8228" s="213">
        <v>6531688</v>
      </c>
      <c r="H8228" s="213">
        <v>7608845</v>
      </c>
      <c r="I8228" s="213">
        <v>8727650</v>
      </c>
      <c r="J8228" s="213">
        <v>7604928</v>
      </c>
      <c r="K8228" s="213">
        <v>6121212</v>
      </c>
      <c r="L8228" s="213">
        <v>6562042</v>
      </c>
      <c r="M8228" s="213">
        <v>6750250</v>
      </c>
      <c r="N8228" s="213">
        <v>6329820</v>
      </c>
      <c r="O8228" s="213">
        <v>6204718</v>
      </c>
      <c r="P8228" s="214">
        <v>6485407</v>
      </c>
    </row>
    <row r="8229" spans="1:16" x14ac:dyDescent="0.25">
      <c r="A8229" s="236" t="s">
        <v>2380</v>
      </c>
      <c r="B8229" s="237" t="s">
        <v>8853</v>
      </c>
      <c r="C8229" s="213">
        <v>87473</v>
      </c>
      <c r="D8229" s="213">
        <v>101003</v>
      </c>
      <c r="E8229" s="213">
        <v>89527</v>
      </c>
      <c r="F8229" s="213">
        <v>75424</v>
      </c>
      <c r="G8229" s="213">
        <v>75405</v>
      </c>
      <c r="H8229" s="213">
        <v>72690</v>
      </c>
      <c r="I8229" s="213">
        <v>67460</v>
      </c>
      <c r="J8229" s="213">
        <v>78753</v>
      </c>
      <c r="K8229" s="213">
        <v>52652</v>
      </c>
      <c r="L8229" s="213">
        <v>52794</v>
      </c>
      <c r="M8229" s="213">
        <v>45067</v>
      </c>
      <c r="N8229" s="213">
        <v>31911</v>
      </c>
      <c r="O8229" s="213">
        <v>32574</v>
      </c>
      <c r="P8229" s="214">
        <v>30111</v>
      </c>
    </row>
    <row r="8230" spans="1:16" x14ac:dyDescent="0.25">
      <c r="A8230" s="236" t="s">
        <v>3051</v>
      </c>
      <c r="B8230" s="237" t="s">
        <v>6725</v>
      </c>
      <c r="C8230" s="213">
        <v>435799</v>
      </c>
      <c r="D8230" s="213">
        <v>478784</v>
      </c>
      <c r="E8230" s="213">
        <v>425296</v>
      </c>
      <c r="F8230" s="213">
        <v>603096</v>
      </c>
      <c r="G8230" s="213">
        <v>568915</v>
      </c>
      <c r="H8230" s="213">
        <v>610086</v>
      </c>
      <c r="I8230" s="213">
        <v>734228</v>
      </c>
      <c r="J8230" s="213">
        <v>709738</v>
      </c>
      <c r="K8230" s="213">
        <v>484030</v>
      </c>
      <c r="L8230" s="213">
        <v>470584</v>
      </c>
      <c r="M8230" s="213">
        <v>521691</v>
      </c>
      <c r="N8230" s="213">
        <v>406494</v>
      </c>
      <c r="O8230" s="213">
        <v>371770</v>
      </c>
      <c r="P8230" s="214">
        <v>390774</v>
      </c>
    </row>
    <row r="8231" spans="1:16" x14ac:dyDescent="0.25">
      <c r="A8231" s="236" t="s">
        <v>771</v>
      </c>
      <c r="B8231" s="237" t="s">
        <v>8622</v>
      </c>
      <c r="C8231" s="213">
        <v>2821810</v>
      </c>
      <c r="D8231" s="213">
        <v>2814928</v>
      </c>
      <c r="E8231" s="213">
        <v>3226835</v>
      </c>
      <c r="F8231" s="213">
        <v>3656654</v>
      </c>
      <c r="G8231" s="213">
        <v>3851779</v>
      </c>
      <c r="H8231" s="213">
        <v>4594131</v>
      </c>
      <c r="I8231" s="213">
        <v>5005915</v>
      </c>
      <c r="J8231" s="213">
        <v>5417278</v>
      </c>
      <c r="K8231" s="213">
        <v>4577563</v>
      </c>
      <c r="L8231" s="213">
        <v>4982354</v>
      </c>
      <c r="M8231" s="213">
        <v>5295254</v>
      </c>
      <c r="N8231" s="213">
        <v>5974230</v>
      </c>
      <c r="O8231" s="213">
        <v>5606560</v>
      </c>
      <c r="P8231" s="214">
        <v>5617403</v>
      </c>
    </row>
    <row r="8232" spans="1:16" x14ac:dyDescent="0.25">
      <c r="A8232" s="236" t="s">
        <v>1633</v>
      </c>
      <c r="B8232" s="237" t="s">
        <v>6558</v>
      </c>
      <c r="C8232" s="213">
        <v>740852</v>
      </c>
      <c r="D8232" s="213">
        <v>779690</v>
      </c>
      <c r="E8232" s="213">
        <v>946455</v>
      </c>
      <c r="F8232" s="213">
        <v>1355567</v>
      </c>
      <c r="G8232" s="213">
        <v>1383327</v>
      </c>
      <c r="H8232" s="213">
        <v>1157697</v>
      </c>
      <c r="I8232" s="213">
        <v>1468172</v>
      </c>
      <c r="J8232" s="213">
        <v>1333117</v>
      </c>
      <c r="K8232" s="213">
        <v>835432</v>
      </c>
      <c r="L8232" s="213">
        <v>823212</v>
      </c>
      <c r="M8232" s="213">
        <v>809541</v>
      </c>
      <c r="N8232" s="213">
        <v>529303</v>
      </c>
      <c r="O8232" s="213">
        <v>530336</v>
      </c>
      <c r="P8232" s="214">
        <v>416184</v>
      </c>
    </row>
    <row r="8233" spans="1:16" x14ac:dyDescent="0.25">
      <c r="A8233" s="236" t="s">
        <v>1277</v>
      </c>
      <c r="B8233" s="237" t="s">
        <v>8047</v>
      </c>
      <c r="C8233" s="213">
        <v>1045987</v>
      </c>
      <c r="D8233" s="213">
        <v>950274</v>
      </c>
      <c r="E8233" s="213">
        <v>1014734</v>
      </c>
      <c r="F8233" s="213">
        <v>1153260</v>
      </c>
      <c r="G8233" s="213">
        <v>1103627</v>
      </c>
      <c r="H8233" s="213">
        <v>1550498</v>
      </c>
      <c r="I8233" s="213">
        <v>1440137</v>
      </c>
      <c r="J8233" s="213">
        <v>1352824</v>
      </c>
      <c r="K8233" s="213">
        <v>1033291</v>
      </c>
      <c r="L8233" s="213">
        <v>1185086</v>
      </c>
      <c r="M8233" s="213">
        <v>1243739</v>
      </c>
      <c r="N8233" s="213">
        <v>1402111</v>
      </c>
      <c r="O8233" s="213">
        <v>1346735</v>
      </c>
      <c r="P8233" s="214">
        <v>1513372</v>
      </c>
    </row>
    <row r="8234" spans="1:16" x14ac:dyDescent="0.25">
      <c r="A8234" s="236" t="s">
        <v>164</v>
      </c>
      <c r="B8234" s="237" t="s">
        <v>5450</v>
      </c>
      <c r="C8234" s="213">
        <v>135254560</v>
      </c>
      <c r="D8234" s="213">
        <v>136695722</v>
      </c>
      <c r="E8234" s="213">
        <v>148741039</v>
      </c>
      <c r="F8234" s="213">
        <v>166969268</v>
      </c>
      <c r="G8234" s="213">
        <v>185409375</v>
      </c>
      <c r="H8234" s="213">
        <v>204592329</v>
      </c>
      <c r="I8234" s="213">
        <v>141782742</v>
      </c>
      <c r="J8234" s="213">
        <v>142501422</v>
      </c>
      <c r="K8234" s="213">
        <v>113207605</v>
      </c>
      <c r="L8234" s="213">
        <v>135020395</v>
      </c>
      <c r="M8234" s="213">
        <v>125722614</v>
      </c>
      <c r="N8234" s="213">
        <v>118567800</v>
      </c>
      <c r="O8234" s="213">
        <v>118015538</v>
      </c>
      <c r="P8234" s="214">
        <v>124518069</v>
      </c>
    </row>
    <row r="8235" spans="1:16" x14ac:dyDescent="0.25">
      <c r="A8235" s="236" t="s">
        <v>1808</v>
      </c>
      <c r="B8235" s="237" t="s">
        <v>5806</v>
      </c>
      <c r="C8235" s="213">
        <v>1376017</v>
      </c>
      <c r="D8235" s="213">
        <v>1483547</v>
      </c>
      <c r="E8235" s="213">
        <v>1600450</v>
      </c>
      <c r="F8235" s="213">
        <v>1924154</v>
      </c>
      <c r="G8235" s="213">
        <v>2017274</v>
      </c>
      <c r="H8235" s="213">
        <v>2588580</v>
      </c>
      <c r="I8235" s="213">
        <v>2642130</v>
      </c>
      <c r="J8235" s="213">
        <v>2659166</v>
      </c>
      <c r="K8235" s="213">
        <v>2135656</v>
      </c>
      <c r="L8235" s="213">
        <v>2336712</v>
      </c>
      <c r="M8235" s="213">
        <v>2751543</v>
      </c>
      <c r="N8235" s="213">
        <v>3346823</v>
      </c>
      <c r="O8235" s="213">
        <v>3486684</v>
      </c>
      <c r="P8235" s="214">
        <v>3496842</v>
      </c>
    </row>
    <row r="8236" spans="1:16" x14ac:dyDescent="0.25">
      <c r="A8236" s="236" t="s">
        <v>1333</v>
      </c>
      <c r="B8236" s="237" t="s">
        <v>8854</v>
      </c>
      <c r="C8236" s="213">
        <v>1907368</v>
      </c>
      <c r="D8236" s="213">
        <v>2672326</v>
      </c>
      <c r="E8236" s="213">
        <v>3340183</v>
      </c>
      <c r="F8236" s="213">
        <v>3418650</v>
      </c>
      <c r="G8236" s="213">
        <v>2915483</v>
      </c>
      <c r="H8236" s="213">
        <v>2809731</v>
      </c>
      <c r="I8236" s="213">
        <v>2906150</v>
      </c>
      <c r="J8236" s="213">
        <v>2411847</v>
      </c>
      <c r="K8236" s="213">
        <v>1799342</v>
      </c>
      <c r="L8236" s="213">
        <v>1852075</v>
      </c>
      <c r="M8236" s="213">
        <v>1905028</v>
      </c>
      <c r="N8236" s="213">
        <v>1787958</v>
      </c>
      <c r="O8236" s="213">
        <v>1651047</v>
      </c>
      <c r="P8236" s="214">
        <v>1299145</v>
      </c>
    </row>
    <row r="8237" spans="1:16" x14ac:dyDescent="0.25">
      <c r="A8237" s="236" t="s">
        <v>154</v>
      </c>
      <c r="B8237" s="237" t="s">
        <v>8855</v>
      </c>
      <c r="C8237" s="213">
        <v>582336</v>
      </c>
      <c r="D8237" s="213">
        <v>655813</v>
      </c>
      <c r="E8237" s="213">
        <v>735538</v>
      </c>
      <c r="F8237" s="213">
        <v>903418</v>
      </c>
      <c r="G8237" s="213">
        <v>1172232</v>
      </c>
      <c r="H8237" s="213">
        <v>1456643</v>
      </c>
      <c r="I8237" s="213">
        <v>2095217</v>
      </c>
      <c r="J8237" s="213">
        <v>2475722</v>
      </c>
      <c r="K8237" s="213">
        <v>1597423</v>
      </c>
      <c r="L8237" s="213">
        <v>1934809</v>
      </c>
      <c r="M8237" s="213">
        <v>2257280</v>
      </c>
      <c r="N8237" s="213">
        <v>2421596</v>
      </c>
      <c r="O8237" s="213">
        <v>2316643</v>
      </c>
      <c r="P8237" s="214">
        <v>2257925</v>
      </c>
    </row>
    <row r="8238" spans="1:16" x14ac:dyDescent="0.25">
      <c r="A8238" s="236" t="s">
        <v>123</v>
      </c>
      <c r="B8238" s="237" t="s">
        <v>6560</v>
      </c>
      <c r="C8238" s="213">
        <v>884370</v>
      </c>
      <c r="D8238" s="213">
        <v>896704</v>
      </c>
      <c r="E8238" s="213">
        <v>1213049</v>
      </c>
      <c r="F8238" s="213">
        <v>1653928</v>
      </c>
      <c r="G8238" s="213">
        <v>2134771</v>
      </c>
      <c r="H8238" s="213">
        <v>2536491</v>
      </c>
      <c r="I8238" s="213">
        <v>3357252</v>
      </c>
      <c r="J8238" s="213">
        <v>4729602</v>
      </c>
      <c r="K8238" s="213">
        <v>3136647</v>
      </c>
      <c r="L8238" s="213">
        <v>3265576</v>
      </c>
      <c r="M8238" s="213">
        <v>3857574</v>
      </c>
      <c r="N8238" s="213">
        <v>4095794</v>
      </c>
      <c r="O8238" s="213">
        <v>4092851</v>
      </c>
      <c r="P8238" s="214">
        <v>3821034</v>
      </c>
    </row>
    <row r="8239" spans="1:16" x14ac:dyDescent="0.25">
      <c r="A8239" s="236" t="s">
        <v>827</v>
      </c>
      <c r="B8239" s="237" t="s">
        <v>6247</v>
      </c>
      <c r="C8239" s="213">
        <v>376258</v>
      </c>
      <c r="D8239" s="213">
        <v>432751</v>
      </c>
      <c r="E8239" s="213">
        <v>495211</v>
      </c>
      <c r="F8239" s="213">
        <v>643686</v>
      </c>
      <c r="G8239" s="213">
        <v>847585</v>
      </c>
      <c r="H8239" s="213">
        <v>1170309</v>
      </c>
      <c r="I8239" s="213">
        <v>1631912</v>
      </c>
      <c r="J8239" s="213">
        <v>1994192</v>
      </c>
      <c r="K8239" s="213">
        <v>932837</v>
      </c>
      <c r="L8239" s="213">
        <v>995881</v>
      </c>
      <c r="M8239" s="213">
        <v>1155149</v>
      </c>
      <c r="N8239" s="213">
        <v>1317045</v>
      </c>
      <c r="O8239" s="213">
        <v>1324785</v>
      </c>
      <c r="P8239" s="214">
        <v>1343527</v>
      </c>
    </row>
    <row r="8240" spans="1:16" x14ac:dyDescent="0.25">
      <c r="A8240" s="236" t="s">
        <v>2167</v>
      </c>
      <c r="B8240" s="237" t="s">
        <v>5986</v>
      </c>
      <c r="C8240" s="213">
        <v>217880</v>
      </c>
      <c r="D8240" s="213">
        <v>234113</v>
      </c>
      <c r="E8240" s="213">
        <v>257322</v>
      </c>
      <c r="F8240" s="213">
        <v>301451</v>
      </c>
      <c r="G8240" s="213">
        <v>354350</v>
      </c>
      <c r="H8240" s="213">
        <v>526015</v>
      </c>
      <c r="I8240" s="213">
        <v>687603</v>
      </c>
      <c r="J8240" s="213">
        <v>1096124</v>
      </c>
      <c r="K8240" s="213">
        <v>695105</v>
      </c>
      <c r="L8240" s="213">
        <v>647902</v>
      </c>
      <c r="M8240" s="213">
        <v>780222</v>
      </c>
      <c r="N8240" s="213">
        <v>767296</v>
      </c>
      <c r="O8240" s="213">
        <v>728538</v>
      </c>
      <c r="P8240" s="214">
        <v>658502</v>
      </c>
    </row>
    <row r="8241" spans="1:16" x14ac:dyDescent="0.25">
      <c r="A8241" s="236" t="s">
        <v>707</v>
      </c>
      <c r="B8241" s="237" t="s">
        <v>7088</v>
      </c>
      <c r="C8241" s="213">
        <v>207785</v>
      </c>
      <c r="D8241" s="213">
        <v>225040</v>
      </c>
      <c r="E8241" s="213">
        <v>262747</v>
      </c>
      <c r="F8241" s="213">
        <v>383649</v>
      </c>
      <c r="G8241" s="213">
        <v>374879</v>
      </c>
      <c r="H8241" s="213">
        <v>409214</v>
      </c>
      <c r="I8241" s="213">
        <v>520934</v>
      </c>
      <c r="J8241" s="213">
        <v>692388</v>
      </c>
      <c r="K8241" s="213">
        <v>605595</v>
      </c>
      <c r="L8241" s="213">
        <v>570808</v>
      </c>
      <c r="M8241" s="213">
        <v>693154</v>
      </c>
      <c r="N8241" s="213">
        <v>719229</v>
      </c>
      <c r="O8241" s="213">
        <v>729892</v>
      </c>
      <c r="P8241" s="214">
        <v>631746</v>
      </c>
    </row>
    <row r="8242" spans="1:16" x14ac:dyDescent="0.25">
      <c r="A8242" s="236" t="s">
        <v>239</v>
      </c>
      <c r="B8242" s="237" t="s">
        <v>6064</v>
      </c>
      <c r="C8242" s="213">
        <v>929715</v>
      </c>
      <c r="D8242" s="213">
        <v>926268</v>
      </c>
      <c r="E8242" s="213">
        <v>979609</v>
      </c>
      <c r="F8242" s="213">
        <v>1502237</v>
      </c>
      <c r="G8242" s="213">
        <v>1798563</v>
      </c>
      <c r="H8242" s="213">
        <v>1847989</v>
      </c>
      <c r="I8242" s="213">
        <v>2464148</v>
      </c>
      <c r="J8242" s="213">
        <v>3007726</v>
      </c>
      <c r="K8242" s="213">
        <v>2227759</v>
      </c>
      <c r="L8242" s="213">
        <v>1944479</v>
      </c>
      <c r="M8242" s="213">
        <v>2640249</v>
      </c>
      <c r="N8242" s="213">
        <v>2565449</v>
      </c>
      <c r="O8242" s="213">
        <v>2737214</v>
      </c>
      <c r="P8242" s="214">
        <v>2663833</v>
      </c>
    </row>
    <row r="8243" spans="1:16" x14ac:dyDescent="0.25">
      <c r="A8243" s="236" t="s">
        <v>41</v>
      </c>
      <c r="B8243" s="237" t="s">
        <v>5560</v>
      </c>
      <c r="C8243" s="213">
        <v>2129127</v>
      </c>
      <c r="D8243" s="213">
        <v>2181307</v>
      </c>
      <c r="E8243" s="213">
        <v>2599123</v>
      </c>
      <c r="F8243" s="213">
        <v>3295069</v>
      </c>
      <c r="G8243" s="213">
        <v>3968016</v>
      </c>
      <c r="H8243" s="213">
        <v>4853096</v>
      </c>
      <c r="I8243" s="213">
        <v>6319933</v>
      </c>
      <c r="J8243" s="213">
        <v>7918561</v>
      </c>
      <c r="K8243" s="213">
        <v>6144321</v>
      </c>
      <c r="L8243" s="213">
        <v>6410995</v>
      </c>
      <c r="M8243" s="213">
        <v>7646251</v>
      </c>
      <c r="N8243" s="213">
        <v>7917485</v>
      </c>
      <c r="O8243" s="213">
        <v>7919789</v>
      </c>
      <c r="P8243" s="214">
        <v>7768922</v>
      </c>
    </row>
    <row r="8244" spans="1:16" x14ac:dyDescent="0.25">
      <c r="A8244" s="236" t="s">
        <v>3400</v>
      </c>
      <c r="B8244" s="237" t="s">
        <v>10131</v>
      </c>
      <c r="C8244" s="213">
        <v>353564</v>
      </c>
      <c r="D8244" s="213">
        <v>345091</v>
      </c>
      <c r="E8244" s="213">
        <v>361494</v>
      </c>
      <c r="F8244" s="213">
        <v>388465</v>
      </c>
      <c r="G8244" s="213">
        <v>388316</v>
      </c>
      <c r="H8244" s="213">
        <v>430338</v>
      </c>
      <c r="I8244" s="213">
        <v>495115</v>
      </c>
      <c r="J8244" s="213">
        <v>549351</v>
      </c>
      <c r="K8244" s="213">
        <v>359830</v>
      </c>
      <c r="L8244" s="213">
        <v>409045</v>
      </c>
      <c r="M8244" s="213">
        <v>478818</v>
      </c>
      <c r="N8244" s="213">
        <v>477142</v>
      </c>
      <c r="O8244" s="213">
        <v>453580</v>
      </c>
      <c r="P8244" s="214">
        <v>502273</v>
      </c>
    </row>
    <row r="8245" spans="1:16" x14ac:dyDescent="0.25">
      <c r="A8245" s="236" t="s">
        <v>2062</v>
      </c>
      <c r="B8245" s="237" t="s">
        <v>8259</v>
      </c>
      <c r="C8245" s="213">
        <v>3149018</v>
      </c>
      <c r="D8245" s="213">
        <v>3474871</v>
      </c>
      <c r="E8245" s="213">
        <v>4688425</v>
      </c>
      <c r="F8245" s="213">
        <v>5392283</v>
      </c>
      <c r="G8245" s="213">
        <v>5091498</v>
      </c>
      <c r="H8245" s="213">
        <v>5186416</v>
      </c>
      <c r="I8245" s="213">
        <v>5486454</v>
      </c>
      <c r="J8245" s="213">
        <v>5517402</v>
      </c>
      <c r="K8245" s="213">
        <v>3270349</v>
      </c>
      <c r="L8245" s="213">
        <v>4404144</v>
      </c>
      <c r="M8245" s="213">
        <v>5203622</v>
      </c>
      <c r="N8245" s="213">
        <v>5175839</v>
      </c>
      <c r="O8245" s="213">
        <v>5024765</v>
      </c>
      <c r="P8245" s="214">
        <v>5215752</v>
      </c>
    </row>
    <row r="8246" spans="1:16" x14ac:dyDescent="0.25">
      <c r="A8246" s="236" t="s">
        <v>3548</v>
      </c>
      <c r="B8246" s="237" t="s">
        <v>6125</v>
      </c>
      <c r="C8246" s="213">
        <v>168942</v>
      </c>
      <c r="D8246" s="213">
        <v>208186</v>
      </c>
      <c r="E8246" s="213">
        <v>226852</v>
      </c>
      <c r="F8246" s="213">
        <v>397846</v>
      </c>
      <c r="G8246" s="213">
        <v>383011</v>
      </c>
      <c r="H8246" s="213">
        <v>369612</v>
      </c>
      <c r="I8246" s="213">
        <v>389539</v>
      </c>
      <c r="J8246" s="213">
        <v>584889</v>
      </c>
      <c r="K8246" s="213">
        <v>412686</v>
      </c>
      <c r="L8246" s="213">
        <v>395597</v>
      </c>
      <c r="M8246" s="213">
        <v>552624</v>
      </c>
      <c r="N8246" s="213">
        <v>462822</v>
      </c>
      <c r="O8246" s="213">
        <v>451982</v>
      </c>
      <c r="P8246" s="214">
        <v>508534</v>
      </c>
    </row>
    <row r="8247" spans="1:16" x14ac:dyDescent="0.25">
      <c r="A8247" s="236" t="s">
        <v>2993</v>
      </c>
      <c r="B8247" s="237" t="s">
        <v>8051</v>
      </c>
      <c r="C8247" s="213">
        <v>514609</v>
      </c>
      <c r="D8247" s="213">
        <v>486906</v>
      </c>
      <c r="E8247" s="213">
        <v>555741</v>
      </c>
      <c r="F8247" s="213">
        <v>751679</v>
      </c>
      <c r="G8247" s="213">
        <v>842420</v>
      </c>
      <c r="H8247" s="213">
        <v>872812</v>
      </c>
      <c r="I8247" s="213">
        <v>1114614</v>
      </c>
      <c r="J8247" s="213">
        <v>1196019</v>
      </c>
      <c r="K8247" s="213">
        <v>931289</v>
      </c>
      <c r="L8247" s="213">
        <v>1012825</v>
      </c>
      <c r="M8247" s="213">
        <v>1273815</v>
      </c>
      <c r="N8247" s="213">
        <v>1355730</v>
      </c>
      <c r="O8247" s="213">
        <v>1416653</v>
      </c>
      <c r="P8247" s="214">
        <v>1422657</v>
      </c>
    </row>
    <row r="8248" spans="1:16" x14ac:dyDescent="0.25">
      <c r="A8248" s="236" t="s">
        <v>914</v>
      </c>
      <c r="B8248" s="237" t="s">
        <v>8052</v>
      </c>
      <c r="C8248" s="213">
        <v>2101525</v>
      </c>
      <c r="D8248" s="213">
        <v>2313464</v>
      </c>
      <c r="E8248" s="213">
        <v>2851010</v>
      </c>
      <c r="F8248" s="213">
        <v>3732552</v>
      </c>
      <c r="G8248" s="213">
        <v>3489836</v>
      </c>
      <c r="H8248" s="213">
        <v>3616143</v>
      </c>
      <c r="I8248" s="213">
        <v>4378054</v>
      </c>
      <c r="J8248" s="213">
        <v>5118666</v>
      </c>
      <c r="K8248" s="213">
        <v>3317523</v>
      </c>
      <c r="L8248" s="213">
        <v>4375801</v>
      </c>
      <c r="M8248" s="213">
        <v>5711167</v>
      </c>
      <c r="N8248" s="213">
        <v>5721847</v>
      </c>
      <c r="O8248" s="213">
        <v>5889655</v>
      </c>
      <c r="P8248" s="214">
        <v>6227300</v>
      </c>
    </row>
    <row r="8249" spans="1:16" x14ac:dyDescent="0.25">
      <c r="A8249" s="236" t="s">
        <v>1020</v>
      </c>
      <c r="B8249" s="237" t="s">
        <v>8967</v>
      </c>
      <c r="C8249" s="213">
        <v>2966560</v>
      </c>
      <c r="D8249" s="213">
        <v>3162410</v>
      </c>
      <c r="E8249" s="213">
        <v>3834904</v>
      </c>
      <c r="F8249" s="213">
        <v>4289474</v>
      </c>
      <c r="G8249" s="213">
        <v>4460863</v>
      </c>
      <c r="H8249" s="213">
        <v>4983374</v>
      </c>
      <c r="I8249" s="213">
        <v>5683410</v>
      </c>
      <c r="J8249" s="213">
        <v>6381792</v>
      </c>
      <c r="K8249" s="213">
        <v>4591297</v>
      </c>
      <c r="L8249" s="213">
        <v>5601614</v>
      </c>
      <c r="M8249" s="213">
        <v>6948458</v>
      </c>
      <c r="N8249" s="213">
        <v>6863838</v>
      </c>
      <c r="O8249" s="213">
        <v>6876105</v>
      </c>
      <c r="P8249" s="214">
        <v>6975707</v>
      </c>
    </row>
    <row r="8250" spans="1:16" x14ac:dyDescent="0.25">
      <c r="A8250" s="236" t="s">
        <v>1650</v>
      </c>
      <c r="B8250" s="237" t="s">
        <v>5256</v>
      </c>
      <c r="C8250" s="213">
        <v>474824</v>
      </c>
      <c r="D8250" s="213">
        <v>553128</v>
      </c>
      <c r="E8250" s="213">
        <v>591595</v>
      </c>
      <c r="F8250" s="213">
        <v>795060</v>
      </c>
      <c r="G8250" s="213">
        <v>753398</v>
      </c>
      <c r="H8250" s="213">
        <v>762319</v>
      </c>
      <c r="I8250" s="213">
        <v>813854</v>
      </c>
      <c r="J8250" s="213">
        <v>999808</v>
      </c>
      <c r="K8250" s="213">
        <v>613045</v>
      </c>
      <c r="L8250" s="213">
        <v>637197</v>
      </c>
      <c r="M8250" s="213">
        <v>861387</v>
      </c>
      <c r="N8250" s="213">
        <v>793309</v>
      </c>
      <c r="O8250" s="213">
        <v>933969</v>
      </c>
      <c r="P8250" s="214">
        <v>802145</v>
      </c>
    </row>
    <row r="8251" spans="1:16" x14ac:dyDescent="0.25">
      <c r="A8251" s="236" t="s">
        <v>2174</v>
      </c>
      <c r="B8251" s="237" t="s">
        <v>7576</v>
      </c>
      <c r="C8251" s="213">
        <v>226539</v>
      </c>
      <c r="D8251" s="213">
        <v>245945</v>
      </c>
      <c r="E8251" s="213">
        <v>244861</v>
      </c>
      <c r="F8251" s="213">
        <v>281736</v>
      </c>
      <c r="G8251" s="213">
        <v>287488</v>
      </c>
      <c r="H8251" s="213">
        <v>288145</v>
      </c>
      <c r="I8251" s="213">
        <v>342916</v>
      </c>
      <c r="J8251" s="213">
        <v>400996</v>
      </c>
      <c r="K8251" s="213">
        <v>285062</v>
      </c>
      <c r="L8251" s="213">
        <v>279592</v>
      </c>
      <c r="M8251" s="213">
        <v>321449</v>
      </c>
      <c r="N8251" s="213">
        <v>272285</v>
      </c>
      <c r="O8251" s="213">
        <v>318827</v>
      </c>
      <c r="P8251" s="214">
        <v>346463</v>
      </c>
    </row>
    <row r="8252" spans="1:16" x14ac:dyDescent="0.25">
      <c r="A8252" s="236" t="s">
        <v>1168</v>
      </c>
      <c r="B8252" s="237" t="s">
        <v>5405</v>
      </c>
      <c r="C8252" s="213">
        <v>942371</v>
      </c>
      <c r="D8252" s="213">
        <v>1005985</v>
      </c>
      <c r="E8252" s="213">
        <v>1144643</v>
      </c>
      <c r="F8252" s="213">
        <v>1443690</v>
      </c>
      <c r="G8252" s="213">
        <v>1506363</v>
      </c>
      <c r="H8252" s="213">
        <v>2105005</v>
      </c>
      <c r="I8252" s="213">
        <v>2784257</v>
      </c>
      <c r="J8252" s="213">
        <v>3187886</v>
      </c>
      <c r="K8252" s="213">
        <v>1988904</v>
      </c>
      <c r="L8252" s="213">
        <v>2516788</v>
      </c>
      <c r="M8252" s="213">
        <v>3012494</v>
      </c>
      <c r="N8252" s="213">
        <v>2716842</v>
      </c>
      <c r="O8252" s="213">
        <v>2700078</v>
      </c>
      <c r="P8252" s="214">
        <v>2683304</v>
      </c>
    </row>
    <row r="8253" spans="1:16" x14ac:dyDescent="0.25">
      <c r="A8253" s="236" t="s">
        <v>3415</v>
      </c>
      <c r="B8253" s="237" t="s">
        <v>8971</v>
      </c>
      <c r="C8253" s="213">
        <v>514987</v>
      </c>
      <c r="D8253" s="213">
        <v>412234</v>
      </c>
      <c r="E8253" s="213">
        <v>577053</v>
      </c>
      <c r="F8253" s="213">
        <v>628371</v>
      </c>
      <c r="G8253" s="213">
        <v>654420</v>
      </c>
      <c r="H8253" s="213">
        <v>866163</v>
      </c>
      <c r="I8253" s="213">
        <v>949618</v>
      </c>
      <c r="J8253" s="213">
        <v>1293920</v>
      </c>
      <c r="K8253" s="213">
        <v>898753</v>
      </c>
      <c r="L8253" s="213">
        <v>734249</v>
      </c>
      <c r="M8253" s="213">
        <v>1255681</v>
      </c>
      <c r="N8253" s="213">
        <v>1036129</v>
      </c>
      <c r="O8253" s="213">
        <v>859505</v>
      </c>
      <c r="P8253" s="214">
        <v>793186</v>
      </c>
    </row>
    <row r="8254" spans="1:16" x14ac:dyDescent="0.25">
      <c r="A8254" s="236" t="s">
        <v>3815</v>
      </c>
      <c r="B8254" s="237" t="s">
        <v>5304</v>
      </c>
      <c r="C8254" s="213">
        <v>457927</v>
      </c>
      <c r="D8254" s="213">
        <v>348596</v>
      </c>
      <c r="E8254" s="213">
        <v>323338</v>
      </c>
      <c r="F8254" s="213">
        <v>340199</v>
      </c>
      <c r="G8254" s="213">
        <v>375167</v>
      </c>
      <c r="H8254" s="213">
        <v>479017</v>
      </c>
      <c r="I8254" s="213">
        <v>668978</v>
      </c>
      <c r="J8254" s="213">
        <v>1050225</v>
      </c>
      <c r="K8254" s="213">
        <v>855357</v>
      </c>
      <c r="L8254" s="213">
        <v>663149</v>
      </c>
      <c r="M8254" s="213">
        <v>729318</v>
      </c>
      <c r="N8254" s="213">
        <v>741218</v>
      </c>
      <c r="O8254" s="213">
        <v>740041</v>
      </c>
      <c r="P8254" s="214">
        <v>691078</v>
      </c>
    </row>
    <row r="8255" spans="1:16" x14ac:dyDescent="0.25">
      <c r="A8255" s="236" t="s">
        <v>3010</v>
      </c>
      <c r="B8255" s="237" t="s">
        <v>7577</v>
      </c>
      <c r="C8255" s="213">
        <v>1005225</v>
      </c>
      <c r="D8255" s="213">
        <v>879487</v>
      </c>
      <c r="E8255" s="213">
        <v>899060</v>
      </c>
      <c r="F8255" s="213">
        <v>1142961</v>
      </c>
      <c r="G8255" s="213">
        <v>1189273</v>
      </c>
      <c r="H8255" s="213">
        <v>1285461</v>
      </c>
      <c r="I8255" s="213">
        <v>1604777</v>
      </c>
      <c r="J8255" s="213">
        <v>2014166</v>
      </c>
      <c r="K8255" s="213">
        <v>1468381</v>
      </c>
      <c r="L8255" s="213">
        <v>1828407</v>
      </c>
      <c r="M8255" s="213">
        <v>1952737</v>
      </c>
      <c r="N8255" s="213">
        <v>1907818</v>
      </c>
      <c r="O8255" s="213">
        <v>1819560</v>
      </c>
      <c r="P8255" s="214">
        <v>1842178</v>
      </c>
    </row>
    <row r="8256" spans="1:16" x14ac:dyDescent="0.25">
      <c r="A8256" s="236" t="s">
        <v>784</v>
      </c>
      <c r="B8256" s="237" t="s">
        <v>5474</v>
      </c>
      <c r="C8256" s="213">
        <v>1204909</v>
      </c>
      <c r="D8256" s="213">
        <v>1265331</v>
      </c>
      <c r="E8256" s="213">
        <v>1449512</v>
      </c>
      <c r="F8256" s="213">
        <v>1740435</v>
      </c>
      <c r="G8256" s="213">
        <v>2016759</v>
      </c>
      <c r="H8256" s="213">
        <v>2376715</v>
      </c>
      <c r="I8256" s="213">
        <v>3159065</v>
      </c>
      <c r="J8256" s="213">
        <v>3500148</v>
      </c>
      <c r="K8256" s="213">
        <v>2805301</v>
      </c>
      <c r="L8256" s="213">
        <v>3128289</v>
      </c>
      <c r="M8256" s="213">
        <v>4052114</v>
      </c>
      <c r="N8256" s="213">
        <v>4132537</v>
      </c>
      <c r="O8256" s="213">
        <v>4167900</v>
      </c>
      <c r="P8256" s="214">
        <v>4366817</v>
      </c>
    </row>
    <row r="8257" spans="1:16" x14ac:dyDescent="0.25">
      <c r="A8257" s="236" t="s">
        <v>161</v>
      </c>
      <c r="B8257" s="237" t="s">
        <v>5778</v>
      </c>
      <c r="C8257" s="213">
        <v>22142379</v>
      </c>
      <c r="D8257" s="213">
        <v>20340996</v>
      </c>
      <c r="E8257" s="213">
        <v>24674275</v>
      </c>
      <c r="F8257" s="213">
        <v>34095756</v>
      </c>
      <c r="G8257" s="213">
        <v>33845563</v>
      </c>
      <c r="H8257" s="213">
        <v>38340084</v>
      </c>
      <c r="I8257" s="213">
        <v>32860359</v>
      </c>
      <c r="J8257" s="213">
        <v>33462799</v>
      </c>
      <c r="K8257" s="213">
        <v>25420430</v>
      </c>
      <c r="L8257" s="213">
        <v>31251425</v>
      </c>
      <c r="M8257" s="213">
        <v>36916086</v>
      </c>
      <c r="N8257" s="213">
        <v>36844650</v>
      </c>
      <c r="O8257" s="213">
        <v>35217965</v>
      </c>
      <c r="P8257" s="214">
        <v>38068455</v>
      </c>
    </row>
    <row r="8258" spans="1:16" x14ac:dyDescent="0.25">
      <c r="A8258" s="236" t="s">
        <v>300</v>
      </c>
      <c r="B8258" s="237" t="s">
        <v>5335</v>
      </c>
      <c r="C8258" s="213">
        <v>9443175</v>
      </c>
      <c r="D8258" s="213">
        <v>9174434</v>
      </c>
      <c r="E8258" s="213">
        <v>10540602</v>
      </c>
      <c r="F8258" s="213">
        <v>12712923</v>
      </c>
      <c r="G8258" s="213">
        <v>13551817</v>
      </c>
      <c r="H8258" s="213">
        <v>15337892</v>
      </c>
      <c r="I8258" s="213">
        <v>14800268</v>
      </c>
      <c r="J8258" s="213">
        <v>16466415</v>
      </c>
      <c r="K8258" s="213">
        <v>12750815</v>
      </c>
      <c r="L8258" s="213">
        <v>15889357</v>
      </c>
      <c r="M8258" s="213">
        <v>17980012</v>
      </c>
      <c r="N8258" s="213">
        <v>19236775</v>
      </c>
      <c r="O8258" s="213">
        <v>18407964</v>
      </c>
      <c r="P8258" s="214">
        <v>19660389</v>
      </c>
    </row>
    <row r="8259" spans="1:16" x14ac:dyDescent="0.25">
      <c r="A8259" s="236" t="s">
        <v>3214</v>
      </c>
      <c r="B8259" s="237" t="s">
        <v>8054</v>
      </c>
      <c r="C8259" s="213">
        <v>217232</v>
      </c>
      <c r="D8259" s="213">
        <v>244838</v>
      </c>
      <c r="E8259" s="213">
        <v>276850</v>
      </c>
      <c r="F8259" s="213">
        <v>306082</v>
      </c>
      <c r="G8259" s="213">
        <v>315233</v>
      </c>
      <c r="H8259" s="213">
        <v>348792</v>
      </c>
      <c r="I8259" s="213">
        <v>377101</v>
      </c>
      <c r="J8259" s="213">
        <v>435448</v>
      </c>
      <c r="K8259" s="213">
        <v>362517</v>
      </c>
      <c r="L8259" s="213">
        <v>431730</v>
      </c>
      <c r="M8259" s="213">
        <v>524835</v>
      </c>
      <c r="N8259" s="213">
        <v>489410</v>
      </c>
      <c r="O8259" s="213">
        <v>501813</v>
      </c>
      <c r="P8259" s="214">
        <v>499123</v>
      </c>
    </row>
    <row r="8260" spans="1:16" x14ac:dyDescent="0.25">
      <c r="A8260" s="236" t="s">
        <v>2329</v>
      </c>
      <c r="B8260" s="237" t="s">
        <v>8970</v>
      </c>
      <c r="C8260" s="213">
        <v>301364</v>
      </c>
      <c r="D8260" s="213">
        <v>295972</v>
      </c>
      <c r="E8260" s="213">
        <v>354828</v>
      </c>
      <c r="F8260" s="213">
        <v>450779</v>
      </c>
      <c r="G8260" s="213">
        <v>494873</v>
      </c>
      <c r="H8260" s="213">
        <v>640010</v>
      </c>
      <c r="I8260" s="213">
        <v>731536</v>
      </c>
      <c r="J8260" s="213">
        <v>924931</v>
      </c>
      <c r="K8260" s="213">
        <v>650625</v>
      </c>
      <c r="L8260" s="213">
        <v>680674</v>
      </c>
      <c r="M8260" s="213">
        <v>849957</v>
      </c>
      <c r="N8260" s="213">
        <v>826319</v>
      </c>
      <c r="O8260" s="213">
        <v>954549</v>
      </c>
      <c r="P8260" s="214">
        <v>981301</v>
      </c>
    </row>
    <row r="8261" spans="1:16" x14ac:dyDescent="0.25">
      <c r="A8261" s="236" t="s">
        <v>654</v>
      </c>
      <c r="B8261" s="237" t="s">
        <v>7237</v>
      </c>
      <c r="C8261" s="213">
        <v>5654086</v>
      </c>
      <c r="D8261" s="213">
        <v>5596445</v>
      </c>
      <c r="E8261" s="213">
        <v>6357064</v>
      </c>
      <c r="F8261" s="213">
        <v>7353607</v>
      </c>
      <c r="G8261" s="213">
        <v>7314099</v>
      </c>
      <c r="H8261" s="213">
        <v>7734813</v>
      </c>
      <c r="I8261" s="213">
        <v>7543542</v>
      </c>
      <c r="J8261" s="213">
        <v>8403348</v>
      </c>
      <c r="K8261" s="213">
        <v>7280702</v>
      </c>
      <c r="L8261" s="213">
        <v>7868523</v>
      </c>
      <c r="M8261" s="213">
        <v>9418375</v>
      </c>
      <c r="N8261" s="213">
        <v>10943715</v>
      </c>
      <c r="O8261" s="213">
        <v>11830068</v>
      </c>
      <c r="P8261" s="214">
        <v>12148418</v>
      </c>
    </row>
    <row r="8262" spans="1:16" x14ac:dyDescent="0.25">
      <c r="A8262" s="236" t="s">
        <v>1630</v>
      </c>
      <c r="B8262" s="237" t="s">
        <v>7429</v>
      </c>
      <c r="C8262" s="213">
        <v>1255628</v>
      </c>
      <c r="D8262" s="213">
        <v>1411226</v>
      </c>
      <c r="E8262" s="213">
        <v>1519127</v>
      </c>
      <c r="F8262" s="213">
        <v>1710880</v>
      </c>
      <c r="G8262" s="213">
        <v>1742592</v>
      </c>
      <c r="H8262" s="213">
        <v>1857459</v>
      </c>
      <c r="I8262" s="213">
        <v>2280496</v>
      </c>
      <c r="J8262" s="213">
        <v>2442355</v>
      </c>
      <c r="K8262" s="213">
        <v>1917858</v>
      </c>
      <c r="L8262" s="213">
        <v>2026619</v>
      </c>
      <c r="M8262" s="213">
        <v>2328035</v>
      </c>
      <c r="N8262" s="213">
        <v>2392602</v>
      </c>
      <c r="O8262" s="213">
        <v>2407698</v>
      </c>
      <c r="P8262" s="214">
        <v>2423377</v>
      </c>
    </row>
    <row r="8263" spans="1:16" x14ac:dyDescent="0.25">
      <c r="A8263" s="236" t="s">
        <v>542</v>
      </c>
      <c r="B8263" s="237" t="s">
        <v>9218</v>
      </c>
      <c r="C8263" s="213">
        <v>1016811</v>
      </c>
      <c r="D8263" s="213">
        <v>1072753</v>
      </c>
      <c r="E8263" s="213">
        <v>1144983</v>
      </c>
      <c r="F8263" s="213">
        <v>1373855</v>
      </c>
      <c r="G8263" s="213">
        <v>1578520</v>
      </c>
      <c r="H8263" s="213">
        <v>1898523</v>
      </c>
      <c r="I8263" s="213">
        <v>2403329</v>
      </c>
      <c r="J8263" s="213">
        <v>2797117</v>
      </c>
      <c r="K8263" s="213">
        <v>2280656</v>
      </c>
      <c r="L8263" s="213">
        <v>2530047</v>
      </c>
      <c r="M8263" s="213">
        <v>2954296</v>
      </c>
      <c r="N8263" s="213">
        <v>2977065</v>
      </c>
      <c r="O8263" s="213">
        <v>3180752</v>
      </c>
      <c r="P8263" s="214">
        <v>3390265</v>
      </c>
    </row>
    <row r="8264" spans="1:16" x14ac:dyDescent="0.25">
      <c r="A8264" s="236" t="s">
        <v>1651</v>
      </c>
      <c r="B8264" s="237" t="s">
        <v>5692</v>
      </c>
      <c r="C8264" s="213">
        <v>2667187</v>
      </c>
      <c r="D8264" s="213">
        <v>2828632</v>
      </c>
      <c r="E8264" s="213">
        <v>3370160</v>
      </c>
      <c r="F8264" s="213">
        <v>4417082</v>
      </c>
      <c r="G8264" s="213">
        <v>4983724</v>
      </c>
      <c r="H8264" s="213">
        <v>5845777</v>
      </c>
      <c r="I8264" s="213">
        <v>7262715</v>
      </c>
      <c r="J8264" s="213">
        <v>8131978</v>
      </c>
      <c r="K8264" s="213">
        <v>5153090</v>
      </c>
      <c r="L8264" s="213">
        <v>7174602</v>
      </c>
      <c r="M8264" s="213">
        <v>9150112</v>
      </c>
      <c r="N8264" s="213">
        <v>8894458</v>
      </c>
      <c r="O8264" s="213">
        <v>8909916</v>
      </c>
      <c r="P8264" s="214">
        <v>9647469</v>
      </c>
    </row>
    <row r="8265" spans="1:16" x14ac:dyDescent="0.25">
      <c r="A8265" s="236" t="s">
        <v>685</v>
      </c>
      <c r="B8265" s="237" t="s">
        <v>6181</v>
      </c>
      <c r="C8265" s="213">
        <v>700373</v>
      </c>
      <c r="D8265" s="213">
        <v>742550</v>
      </c>
      <c r="E8265" s="213">
        <v>828995</v>
      </c>
      <c r="F8265" s="213">
        <v>997577</v>
      </c>
      <c r="G8265" s="213">
        <v>1115576</v>
      </c>
      <c r="H8265" s="213">
        <v>1436045</v>
      </c>
      <c r="I8265" s="213">
        <v>1823688</v>
      </c>
      <c r="J8265" s="213">
        <v>2004365</v>
      </c>
      <c r="K8265" s="213">
        <v>1814301</v>
      </c>
      <c r="L8265" s="213">
        <v>1990027</v>
      </c>
      <c r="M8265" s="213">
        <v>2266271</v>
      </c>
      <c r="N8265" s="213">
        <v>2528138</v>
      </c>
      <c r="O8265" s="213">
        <v>2795671</v>
      </c>
      <c r="P8265" s="214">
        <v>3012288</v>
      </c>
    </row>
    <row r="8266" spans="1:16" x14ac:dyDescent="0.25">
      <c r="A8266" s="236" t="s">
        <v>772</v>
      </c>
      <c r="B8266" s="237" t="s">
        <v>5359</v>
      </c>
      <c r="C8266" s="213">
        <v>1015550</v>
      </c>
      <c r="D8266" s="213">
        <v>1067289</v>
      </c>
      <c r="E8266" s="213">
        <v>1318211</v>
      </c>
      <c r="F8266" s="213">
        <v>1718175</v>
      </c>
      <c r="G8266" s="213">
        <v>1887207</v>
      </c>
      <c r="H8266" s="213">
        <v>2141987</v>
      </c>
      <c r="I8266" s="213">
        <v>2406722</v>
      </c>
      <c r="J8266" s="213">
        <v>2697222</v>
      </c>
      <c r="K8266" s="213">
        <v>2363538</v>
      </c>
      <c r="L8266" s="213">
        <v>2742273</v>
      </c>
      <c r="M8266" s="213">
        <v>3517112</v>
      </c>
      <c r="N8266" s="213">
        <v>3670591</v>
      </c>
      <c r="O8266" s="213">
        <v>4428977</v>
      </c>
      <c r="P8266" s="214">
        <v>4842183</v>
      </c>
    </row>
    <row r="8267" spans="1:16" x14ac:dyDescent="0.25">
      <c r="A8267" s="236" t="s">
        <v>81</v>
      </c>
      <c r="B8267" s="237" t="s">
        <v>5316</v>
      </c>
      <c r="C8267" s="213">
        <v>13675035</v>
      </c>
      <c r="D8267" s="213">
        <v>14891010</v>
      </c>
      <c r="E8267" s="213">
        <v>17243292</v>
      </c>
      <c r="F8267" s="213">
        <v>20844444</v>
      </c>
      <c r="G8267" s="213">
        <v>23473728</v>
      </c>
      <c r="H8267" s="213">
        <v>28947031</v>
      </c>
      <c r="I8267" s="213">
        <v>36191607</v>
      </c>
      <c r="J8267" s="213">
        <v>41829328</v>
      </c>
      <c r="K8267" s="213">
        <v>34999966</v>
      </c>
      <c r="L8267" s="213">
        <v>38538066</v>
      </c>
      <c r="M8267" s="213">
        <v>44329504</v>
      </c>
      <c r="N8267" s="213">
        <v>47256953</v>
      </c>
      <c r="O8267" s="213">
        <v>50629868</v>
      </c>
      <c r="P8267" s="214">
        <v>52866625</v>
      </c>
    </row>
    <row r="8268" spans="1:16" x14ac:dyDescent="0.25">
      <c r="A8268" s="236" t="s">
        <v>573</v>
      </c>
      <c r="B8268" s="237" t="s">
        <v>6040</v>
      </c>
      <c r="C8268" s="213">
        <v>4303694</v>
      </c>
      <c r="D8268" s="213">
        <v>4786408</v>
      </c>
      <c r="E8268" s="213">
        <v>5954751</v>
      </c>
      <c r="F8268" s="213">
        <v>7000018</v>
      </c>
      <c r="G8268" s="213">
        <v>7746455</v>
      </c>
      <c r="H8268" s="213">
        <v>9737228</v>
      </c>
      <c r="I8268" s="213">
        <v>12207427</v>
      </c>
      <c r="J8268" s="213">
        <v>13220171</v>
      </c>
      <c r="K8268" s="213">
        <v>10320668</v>
      </c>
      <c r="L8268" s="213">
        <v>12536137</v>
      </c>
      <c r="M8268" s="213">
        <v>14810421</v>
      </c>
      <c r="N8268" s="213">
        <v>15213159</v>
      </c>
      <c r="O8268" s="213">
        <v>16153324</v>
      </c>
      <c r="P8268" s="214">
        <v>17101020</v>
      </c>
    </row>
    <row r="8269" spans="1:16" x14ac:dyDescent="0.25">
      <c r="A8269" s="236" t="s">
        <v>631</v>
      </c>
      <c r="B8269" s="237" t="s">
        <v>7430</v>
      </c>
      <c r="C8269" s="213">
        <v>5944530</v>
      </c>
      <c r="D8269" s="213">
        <v>6030453</v>
      </c>
      <c r="E8269" s="213">
        <v>6940194</v>
      </c>
      <c r="F8269" s="213">
        <v>8199768</v>
      </c>
      <c r="G8269" s="213">
        <v>8926202</v>
      </c>
      <c r="H8269" s="213">
        <v>9649535</v>
      </c>
      <c r="I8269" s="213">
        <v>11010391</v>
      </c>
      <c r="J8269" s="213">
        <v>12383871</v>
      </c>
      <c r="K8269" s="213">
        <v>8891651</v>
      </c>
      <c r="L8269" s="213">
        <v>12166841</v>
      </c>
      <c r="M8269" s="213">
        <v>14619350</v>
      </c>
      <c r="N8269" s="213">
        <v>13263834</v>
      </c>
      <c r="O8269" s="213">
        <v>13653957</v>
      </c>
      <c r="P8269" s="214">
        <v>14324352</v>
      </c>
    </row>
    <row r="8270" spans="1:16" x14ac:dyDescent="0.25">
      <c r="A8270" s="236" t="s">
        <v>402</v>
      </c>
      <c r="B8270" s="237" t="s">
        <v>7431</v>
      </c>
      <c r="C8270" s="213">
        <v>1477265</v>
      </c>
      <c r="D8270" s="213">
        <v>1554356</v>
      </c>
      <c r="E8270" s="213">
        <v>1868651</v>
      </c>
      <c r="F8270" s="213">
        <v>2367430</v>
      </c>
      <c r="G8270" s="213">
        <v>2721230</v>
      </c>
      <c r="H8270" s="213">
        <v>3079789</v>
      </c>
      <c r="I8270" s="213">
        <v>3666906</v>
      </c>
      <c r="J8270" s="213">
        <v>4653259</v>
      </c>
      <c r="K8270" s="213">
        <v>3081894</v>
      </c>
      <c r="L8270" s="213">
        <v>4159053</v>
      </c>
      <c r="M8270" s="213">
        <v>5160169</v>
      </c>
      <c r="N8270" s="213">
        <v>4775561</v>
      </c>
      <c r="O8270" s="213">
        <v>4736356</v>
      </c>
      <c r="P8270" s="214">
        <v>4908228</v>
      </c>
    </row>
    <row r="8271" spans="1:16" x14ac:dyDescent="0.25">
      <c r="A8271" s="236" t="s">
        <v>1304</v>
      </c>
      <c r="B8271" s="237" t="s">
        <v>6557</v>
      </c>
      <c r="C8271" s="213">
        <v>869039</v>
      </c>
      <c r="D8271" s="213">
        <v>932603</v>
      </c>
      <c r="E8271" s="213">
        <v>1154147</v>
      </c>
      <c r="F8271" s="213">
        <v>1388794</v>
      </c>
      <c r="G8271" s="213">
        <v>1577404</v>
      </c>
      <c r="H8271" s="213">
        <v>1824909</v>
      </c>
      <c r="I8271" s="213">
        <v>2313282</v>
      </c>
      <c r="J8271" s="213">
        <v>2832640</v>
      </c>
      <c r="K8271" s="213">
        <v>2020136</v>
      </c>
      <c r="L8271" s="213">
        <v>2406673</v>
      </c>
      <c r="M8271" s="213">
        <v>2987752</v>
      </c>
      <c r="N8271" s="213">
        <v>2680089</v>
      </c>
      <c r="O8271" s="213">
        <v>2474834</v>
      </c>
      <c r="P8271" s="214">
        <v>2508510</v>
      </c>
    </row>
    <row r="8272" spans="1:16" x14ac:dyDescent="0.25">
      <c r="A8272" s="236" t="s">
        <v>1879</v>
      </c>
      <c r="B8272" s="237" t="s">
        <v>8038</v>
      </c>
      <c r="C8272" s="213">
        <v>764110</v>
      </c>
      <c r="D8272" s="213">
        <v>800219</v>
      </c>
      <c r="E8272" s="213">
        <v>946239</v>
      </c>
      <c r="F8272" s="213">
        <v>1194257</v>
      </c>
      <c r="G8272" s="213">
        <v>1381533</v>
      </c>
      <c r="H8272" s="213">
        <v>1583011</v>
      </c>
      <c r="I8272" s="213">
        <v>1994488</v>
      </c>
      <c r="J8272" s="213">
        <v>2677710</v>
      </c>
      <c r="K8272" s="213">
        <v>2325479</v>
      </c>
      <c r="L8272" s="213">
        <v>2694186</v>
      </c>
      <c r="M8272" s="213">
        <v>3157271</v>
      </c>
      <c r="N8272" s="213">
        <v>2893211</v>
      </c>
      <c r="O8272" s="213">
        <v>2821137</v>
      </c>
      <c r="P8272" s="214">
        <v>3076372</v>
      </c>
    </row>
    <row r="8273" spans="1:16" x14ac:dyDescent="0.25">
      <c r="A8273" s="236" t="s">
        <v>519</v>
      </c>
      <c r="B8273" s="237" t="s">
        <v>5411</v>
      </c>
      <c r="C8273" s="213">
        <v>643083</v>
      </c>
      <c r="D8273" s="213">
        <v>654525</v>
      </c>
      <c r="E8273" s="213">
        <v>778017</v>
      </c>
      <c r="F8273" s="213">
        <v>938076</v>
      </c>
      <c r="G8273" s="213">
        <v>965713</v>
      </c>
      <c r="H8273" s="213">
        <v>1195116</v>
      </c>
      <c r="I8273" s="213">
        <v>1500008</v>
      </c>
      <c r="J8273" s="213">
        <v>1658112</v>
      </c>
      <c r="K8273" s="213">
        <v>1408577</v>
      </c>
      <c r="L8273" s="213">
        <v>1549406</v>
      </c>
      <c r="M8273" s="213">
        <v>1841832</v>
      </c>
      <c r="N8273" s="213">
        <v>1636991</v>
      </c>
      <c r="O8273" s="213">
        <v>1495210</v>
      </c>
      <c r="P8273" s="214">
        <v>1470244</v>
      </c>
    </row>
    <row r="8274" spans="1:16" x14ac:dyDescent="0.25">
      <c r="A8274" s="236" t="s">
        <v>2314</v>
      </c>
      <c r="B8274" s="237" t="s">
        <v>7432</v>
      </c>
      <c r="C8274" s="213">
        <v>594404</v>
      </c>
      <c r="D8274" s="213">
        <v>622710</v>
      </c>
      <c r="E8274" s="213">
        <v>738381</v>
      </c>
      <c r="F8274" s="213">
        <v>874128</v>
      </c>
      <c r="G8274" s="213">
        <v>1000045</v>
      </c>
      <c r="H8274" s="213">
        <v>1070444</v>
      </c>
      <c r="I8274" s="213">
        <v>1261838</v>
      </c>
      <c r="J8274" s="213">
        <v>1465342</v>
      </c>
      <c r="K8274" s="213">
        <v>962434</v>
      </c>
      <c r="L8274" s="213">
        <v>1462733</v>
      </c>
      <c r="M8274" s="213">
        <v>1795184</v>
      </c>
      <c r="N8274" s="213">
        <v>1561971</v>
      </c>
      <c r="O8274" s="213">
        <v>1583109</v>
      </c>
      <c r="P8274" s="214">
        <v>1667250</v>
      </c>
    </row>
    <row r="8275" spans="1:16" x14ac:dyDescent="0.25">
      <c r="A8275" s="236" t="s">
        <v>933</v>
      </c>
      <c r="B8275" s="237" t="s">
        <v>9219</v>
      </c>
      <c r="C8275" s="213">
        <v>1200648</v>
      </c>
      <c r="D8275" s="213">
        <v>1401095</v>
      </c>
      <c r="E8275" s="213">
        <v>1737907</v>
      </c>
      <c r="F8275" s="213">
        <v>2004891</v>
      </c>
      <c r="G8275" s="213">
        <v>2369063</v>
      </c>
      <c r="H8275" s="213">
        <v>2648914</v>
      </c>
      <c r="I8275" s="213">
        <v>3336545</v>
      </c>
      <c r="J8275" s="213">
        <v>4154430</v>
      </c>
      <c r="K8275" s="213">
        <v>2584388</v>
      </c>
      <c r="L8275" s="213">
        <v>3969670</v>
      </c>
      <c r="M8275" s="213">
        <v>4781331</v>
      </c>
      <c r="N8275" s="213">
        <v>4443597</v>
      </c>
      <c r="O8275" s="213">
        <v>4399006</v>
      </c>
      <c r="P8275" s="214">
        <v>4636396</v>
      </c>
    </row>
    <row r="8276" spans="1:16" x14ac:dyDescent="0.25">
      <c r="A8276" s="236" t="s">
        <v>308</v>
      </c>
      <c r="B8276" s="237" t="s">
        <v>5652</v>
      </c>
      <c r="C8276" s="213">
        <v>3461896</v>
      </c>
      <c r="D8276" s="213">
        <v>3699490</v>
      </c>
      <c r="E8276" s="213">
        <v>4046498</v>
      </c>
      <c r="F8276" s="213">
        <v>5010322</v>
      </c>
      <c r="G8276" s="213">
        <v>6010611</v>
      </c>
      <c r="H8276" s="213">
        <v>6734998</v>
      </c>
      <c r="I8276" s="213">
        <v>8091942</v>
      </c>
      <c r="J8276" s="213">
        <v>9155587</v>
      </c>
      <c r="K8276" s="213">
        <v>6863327</v>
      </c>
      <c r="L8276" s="213">
        <v>8270650</v>
      </c>
      <c r="M8276" s="213">
        <v>9880338</v>
      </c>
      <c r="N8276" s="213">
        <v>9776819</v>
      </c>
      <c r="O8276" s="213">
        <v>9704192</v>
      </c>
      <c r="P8276" s="214">
        <v>10068801</v>
      </c>
    </row>
    <row r="8277" spans="1:16" x14ac:dyDescent="0.25">
      <c r="A8277" s="236" t="s">
        <v>1137</v>
      </c>
      <c r="B8277" s="237" t="s">
        <v>6297</v>
      </c>
      <c r="C8277" s="213">
        <v>332948</v>
      </c>
      <c r="D8277" s="213">
        <v>352525</v>
      </c>
      <c r="E8277" s="213">
        <v>417270</v>
      </c>
      <c r="F8277" s="213">
        <v>505934</v>
      </c>
      <c r="G8277" s="213">
        <v>583305</v>
      </c>
      <c r="H8277" s="213">
        <v>596678</v>
      </c>
      <c r="I8277" s="213">
        <v>688063</v>
      </c>
      <c r="J8277" s="213">
        <v>782141</v>
      </c>
      <c r="K8277" s="213">
        <v>564444</v>
      </c>
      <c r="L8277" s="213">
        <v>770710</v>
      </c>
      <c r="M8277" s="213">
        <v>898982</v>
      </c>
      <c r="N8277" s="213">
        <v>873654</v>
      </c>
      <c r="O8277" s="213">
        <v>944445</v>
      </c>
      <c r="P8277" s="214">
        <v>987658</v>
      </c>
    </row>
    <row r="8278" spans="1:16" x14ac:dyDescent="0.25">
      <c r="A8278" s="236" t="s">
        <v>309</v>
      </c>
      <c r="B8278" s="237" t="s">
        <v>5946</v>
      </c>
      <c r="C8278" s="213">
        <v>1813950</v>
      </c>
      <c r="D8278" s="213">
        <v>1837805</v>
      </c>
      <c r="E8278" s="213">
        <v>2099338</v>
      </c>
      <c r="F8278" s="213">
        <v>2639037</v>
      </c>
      <c r="G8278" s="213">
        <v>2911090</v>
      </c>
      <c r="H8278" s="213">
        <v>3226979</v>
      </c>
      <c r="I8278" s="213">
        <v>3834203</v>
      </c>
      <c r="J8278" s="213">
        <v>4493906</v>
      </c>
      <c r="K8278" s="213">
        <v>3508375</v>
      </c>
      <c r="L8278" s="213">
        <v>4433537</v>
      </c>
      <c r="M8278" s="213">
        <v>5513913</v>
      </c>
      <c r="N8278" s="213">
        <v>5560570</v>
      </c>
      <c r="O8278" s="213">
        <v>5598014</v>
      </c>
      <c r="P8278" s="214">
        <v>6026999</v>
      </c>
    </row>
    <row r="8279" spans="1:16" x14ac:dyDescent="0.25">
      <c r="A8279" s="236" t="s">
        <v>195</v>
      </c>
      <c r="B8279" s="237" t="s">
        <v>5442</v>
      </c>
      <c r="C8279" s="213">
        <v>5045012</v>
      </c>
      <c r="D8279" s="213">
        <v>5531258</v>
      </c>
      <c r="E8279" s="213">
        <v>6533039</v>
      </c>
      <c r="F8279" s="213">
        <v>8008056</v>
      </c>
      <c r="G8279" s="213">
        <v>9357967</v>
      </c>
      <c r="H8279" s="213">
        <v>10546293</v>
      </c>
      <c r="I8279" s="213">
        <v>13163532</v>
      </c>
      <c r="J8279" s="213">
        <v>16733997</v>
      </c>
      <c r="K8279" s="213">
        <v>12727075</v>
      </c>
      <c r="L8279" s="213">
        <v>14626200</v>
      </c>
      <c r="M8279" s="213">
        <v>18467864</v>
      </c>
      <c r="N8279" s="213">
        <v>18828952</v>
      </c>
      <c r="O8279" s="213">
        <v>18552183</v>
      </c>
      <c r="P8279" s="214">
        <v>20133156</v>
      </c>
    </row>
    <row r="8280" spans="1:16" x14ac:dyDescent="0.25">
      <c r="A8280" s="236" t="s">
        <v>387</v>
      </c>
      <c r="B8280" s="237" t="s">
        <v>6007</v>
      </c>
      <c r="C8280" s="213">
        <v>1419100</v>
      </c>
      <c r="D8280" s="213">
        <v>1679893</v>
      </c>
      <c r="E8280" s="213">
        <v>2090698</v>
      </c>
      <c r="F8280" s="213">
        <v>2506069</v>
      </c>
      <c r="G8280" s="213">
        <v>2903082</v>
      </c>
      <c r="H8280" s="213">
        <v>3361101</v>
      </c>
      <c r="I8280" s="213">
        <v>3914792</v>
      </c>
      <c r="J8280" s="213">
        <v>4262842</v>
      </c>
      <c r="K8280" s="213">
        <v>3367184</v>
      </c>
      <c r="L8280" s="213">
        <v>4425264</v>
      </c>
      <c r="M8280" s="213">
        <v>5085815</v>
      </c>
      <c r="N8280" s="213">
        <v>4919769</v>
      </c>
      <c r="O8280" s="213">
        <v>5394035</v>
      </c>
      <c r="P8280" s="214">
        <v>6231673</v>
      </c>
    </row>
    <row r="8281" spans="1:16" x14ac:dyDescent="0.25">
      <c r="A8281" s="236" t="s">
        <v>745</v>
      </c>
      <c r="B8281" s="237" t="s">
        <v>5631</v>
      </c>
      <c r="C8281" s="213">
        <v>908538</v>
      </c>
      <c r="D8281" s="213">
        <v>977318</v>
      </c>
      <c r="E8281" s="213">
        <v>1181480</v>
      </c>
      <c r="F8281" s="213">
        <v>1392689</v>
      </c>
      <c r="G8281" s="213">
        <v>1611366</v>
      </c>
      <c r="H8281" s="213">
        <v>1852507</v>
      </c>
      <c r="I8281" s="213">
        <v>2241247</v>
      </c>
      <c r="J8281" s="213">
        <v>2770139</v>
      </c>
      <c r="K8281" s="213">
        <v>2085110</v>
      </c>
      <c r="L8281" s="213">
        <v>2472708</v>
      </c>
      <c r="M8281" s="213">
        <v>2973882</v>
      </c>
      <c r="N8281" s="213">
        <v>2930175</v>
      </c>
      <c r="O8281" s="213">
        <v>2907428</v>
      </c>
      <c r="P8281" s="214">
        <v>3069001</v>
      </c>
    </row>
    <row r="8282" spans="1:16" x14ac:dyDescent="0.25">
      <c r="A8282" s="236" t="s">
        <v>270</v>
      </c>
      <c r="B8282" s="237" t="s">
        <v>5402</v>
      </c>
      <c r="C8282" s="213">
        <v>2452748</v>
      </c>
      <c r="D8282" s="213">
        <v>2656658</v>
      </c>
      <c r="E8282" s="213">
        <v>3252149</v>
      </c>
      <c r="F8282" s="213">
        <v>4025512</v>
      </c>
      <c r="G8282" s="213">
        <v>4690961</v>
      </c>
      <c r="H8282" s="213">
        <v>5544301</v>
      </c>
      <c r="I8282" s="213">
        <v>6611480</v>
      </c>
      <c r="J8282" s="213">
        <v>7897028</v>
      </c>
      <c r="K8282" s="213">
        <v>5883690</v>
      </c>
      <c r="L8282" s="213">
        <v>7642170</v>
      </c>
      <c r="M8282" s="213">
        <v>9377287</v>
      </c>
      <c r="N8282" s="213">
        <v>9405956</v>
      </c>
      <c r="O8282" s="213">
        <v>9811019</v>
      </c>
      <c r="P8282" s="214">
        <v>10529504</v>
      </c>
    </row>
    <row r="8283" spans="1:16" x14ac:dyDescent="0.25">
      <c r="A8283" s="236" t="s">
        <v>624</v>
      </c>
      <c r="B8283" s="237" t="s">
        <v>5940</v>
      </c>
      <c r="C8283" s="213">
        <v>776645</v>
      </c>
      <c r="D8283" s="213">
        <v>852805</v>
      </c>
      <c r="E8283" s="213">
        <v>971582</v>
      </c>
      <c r="F8283" s="213">
        <v>1145133</v>
      </c>
      <c r="G8283" s="213">
        <v>1266591</v>
      </c>
      <c r="H8283" s="213">
        <v>1380564</v>
      </c>
      <c r="I8283" s="213">
        <v>1652113</v>
      </c>
      <c r="J8283" s="213">
        <v>1878954</v>
      </c>
      <c r="K8283" s="213">
        <v>1636916</v>
      </c>
      <c r="L8283" s="213">
        <v>2080874</v>
      </c>
      <c r="M8283" s="213">
        <v>2285629</v>
      </c>
      <c r="N8283" s="213">
        <v>2212134</v>
      </c>
      <c r="O8283" s="213">
        <v>2330693</v>
      </c>
      <c r="P8283" s="214">
        <v>2403665</v>
      </c>
    </row>
    <row r="8284" spans="1:16" x14ac:dyDescent="0.25">
      <c r="A8284" s="236" t="s">
        <v>477</v>
      </c>
      <c r="B8284" s="237" t="s">
        <v>8865</v>
      </c>
      <c r="C8284" s="213">
        <v>470269</v>
      </c>
      <c r="D8284" s="213">
        <v>611272</v>
      </c>
      <c r="E8284" s="213">
        <v>709525</v>
      </c>
      <c r="F8284" s="213">
        <v>912363</v>
      </c>
      <c r="G8284" s="213">
        <v>1042131</v>
      </c>
      <c r="H8284" s="213">
        <v>1193336</v>
      </c>
      <c r="I8284" s="213">
        <v>1494983</v>
      </c>
      <c r="J8284" s="213">
        <v>1655238</v>
      </c>
      <c r="K8284" s="213">
        <v>1423477</v>
      </c>
      <c r="L8284" s="213">
        <v>1759167</v>
      </c>
      <c r="M8284" s="213">
        <v>2190348</v>
      </c>
      <c r="N8284" s="213">
        <v>2182075</v>
      </c>
      <c r="O8284" s="213">
        <v>2335110</v>
      </c>
      <c r="P8284" s="214">
        <v>2538301</v>
      </c>
    </row>
    <row r="8285" spans="1:16" x14ac:dyDescent="0.25">
      <c r="A8285" s="236" t="s">
        <v>942</v>
      </c>
      <c r="B8285" s="237" t="s">
        <v>5855</v>
      </c>
      <c r="C8285" s="213">
        <v>612053</v>
      </c>
      <c r="D8285" s="213">
        <v>666045</v>
      </c>
      <c r="E8285" s="213">
        <v>734082</v>
      </c>
      <c r="F8285" s="213">
        <v>810162</v>
      </c>
      <c r="G8285" s="213">
        <v>873482</v>
      </c>
      <c r="H8285" s="213">
        <v>936100</v>
      </c>
      <c r="I8285" s="213">
        <v>1199471</v>
      </c>
      <c r="J8285" s="213">
        <v>1272917</v>
      </c>
      <c r="K8285" s="213">
        <v>1065990</v>
      </c>
      <c r="L8285" s="213">
        <v>1284451</v>
      </c>
      <c r="M8285" s="213">
        <v>1476453</v>
      </c>
      <c r="N8285" s="213">
        <v>1428747</v>
      </c>
      <c r="O8285" s="213">
        <v>1568816</v>
      </c>
      <c r="P8285" s="214">
        <v>1665400</v>
      </c>
    </row>
    <row r="8286" spans="1:16" x14ac:dyDescent="0.25">
      <c r="A8286" s="236" t="s">
        <v>4521</v>
      </c>
      <c r="B8286" s="237" t="s">
        <v>9542</v>
      </c>
      <c r="C8286" s="213">
        <v>4009458</v>
      </c>
      <c r="D8286" s="213">
        <v>4061280</v>
      </c>
      <c r="E8286" s="213">
        <v>4735223</v>
      </c>
      <c r="F8286" s="213">
        <v>5537351</v>
      </c>
      <c r="G8286" s="213">
        <v>5747313</v>
      </c>
      <c r="H8286" s="213">
        <v>6780917</v>
      </c>
      <c r="I8286" s="213">
        <v>896123</v>
      </c>
      <c r="J8286" s="213">
        <v>436513</v>
      </c>
      <c r="K8286" s="213">
        <v>18358</v>
      </c>
      <c r="L8286" s="213">
        <v>16268</v>
      </c>
      <c r="M8286" s="213">
        <v>22200</v>
      </c>
      <c r="N8286" s="213">
        <v>7260</v>
      </c>
      <c r="O8286" s="213">
        <v>6886</v>
      </c>
      <c r="P8286" s="214">
        <v>7631</v>
      </c>
    </row>
    <row r="8287" spans="1:16" x14ac:dyDescent="0.25">
      <c r="A8287" s="236" t="s">
        <v>7433</v>
      </c>
      <c r="B8287" s="237" t="s">
        <v>7434</v>
      </c>
      <c r="C8287" s="213">
        <v>0</v>
      </c>
      <c r="D8287" s="213">
        <v>0</v>
      </c>
      <c r="E8287" s="213">
        <v>0</v>
      </c>
      <c r="F8287" s="213">
        <v>0</v>
      </c>
      <c r="G8287" s="213">
        <v>0</v>
      </c>
      <c r="H8287" s="213">
        <v>0</v>
      </c>
      <c r="I8287" s="213">
        <v>5673953</v>
      </c>
      <c r="J8287" s="213">
        <v>6651766</v>
      </c>
      <c r="K8287" s="213">
        <v>5324461</v>
      </c>
      <c r="L8287" s="213">
        <v>10793655</v>
      </c>
      <c r="M8287" s="213">
        <v>12938295</v>
      </c>
      <c r="N8287" s="213">
        <v>11399140</v>
      </c>
      <c r="O8287" s="213">
        <v>11206862</v>
      </c>
      <c r="P8287" s="214">
        <v>12134617</v>
      </c>
    </row>
    <row r="8288" spans="1:16" x14ac:dyDescent="0.25">
      <c r="A8288" s="236" t="s">
        <v>6020</v>
      </c>
      <c r="B8288" s="237" t="s">
        <v>6021</v>
      </c>
      <c r="C8288" s="213">
        <v>0</v>
      </c>
      <c r="D8288" s="213">
        <v>0</v>
      </c>
      <c r="E8288" s="213">
        <v>0</v>
      </c>
      <c r="F8288" s="213">
        <v>0</v>
      </c>
      <c r="G8288" s="213">
        <v>0</v>
      </c>
      <c r="H8288" s="213">
        <v>0</v>
      </c>
      <c r="I8288" s="213">
        <v>757315</v>
      </c>
      <c r="J8288" s="213">
        <v>1020674</v>
      </c>
      <c r="K8288" s="213">
        <v>1090001</v>
      </c>
      <c r="L8288" s="213">
        <v>984828</v>
      </c>
      <c r="M8288" s="213">
        <v>1141748</v>
      </c>
      <c r="N8288" s="213">
        <v>1041039</v>
      </c>
      <c r="O8288" s="213">
        <v>1081883</v>
      </c>
      <c r="P8288" s="214">
        <v>1203127</v>
      </c>
    </row>
    <row r="8289" spans="1:16" x14ac:dyDescent="0.25">
      <c r="A8289" s="236" t="s">
        <v>7234</v>
      </c>
      <c r="B8289" s="237" t="s">
        <v>7235</v>
      </c>
      <c r="C8289" s="213">
        <v>0</v>
      </c>
      <c r="D8289" s="213">
        <v>0</v>
      </c>
      <c r="E8289" s="213">
        <v>0</v>
      </c>
      <c r="F8289" s="213">
        <v>0</v>
      </c>
      <c r="G8289" s="213">
        <v>0</v>
      </c>
      <c r="H8289" s="213">
        <v>0</v>
      </c>
      <c r="I8289" s="213">
        <v>5970790</v>
      </c>
      <c r="J8289" s="213">
        <v>6860436</v>
      </c>
      <c r="K8289" s="213">
        <v>5022472</v>
      </c>
      <c r="L8289" s="213">
        <v>5869476</v>
      </c>
      <c r="M8289" s="213">
        <v>6780563</v>
      </c>
      <c r="N8289" s="213">
        <v>6621633</v>
      </c>
      <c r="O8289" s="213">
        <v>6812915</v>
      </c>
      <c r="P8289" s="214">
        <v>7058923</v>
      </c>
    </row>
    <row r="8290" spans="1:16" x14ac:dyDescent="0.25">
      <c r="A8290" s="236" t="s">
        <v>636</v>
      </c>
      <c r="B8290" s="237" t="s">
        <v>5499</v>
      </c>
      <c r="C8290" s="213">
        <v>6575593</v>
      </c>
      <c r="D8290" s="213">
        <v>7230058</v>
      </c>
      <c r="E8290" s="213">
        <v>7657543</v>
      </c>
      <c r="F8290" s="213">
        <v>8168272</v>
      </c>
      <c r="G8290" s="213">
        <v>8621002</v>
      </c>
      <c r="H8290" s="213">
        <v>9262388</v>
      </c>
      <c r="I8290" s="213">
        <v>10195391</v>
      </c>
      <c r="J8290" s="213">
        <v>10445643</v>
      </c>
      <c r="K8290" s="213">
        <v>8441501</v>
      </c>
      <c r="L8290" s="213">
        <v>10741928</v>
      </c>
      <c r="M8290" s="213">
        <v>11661957</v>
      </c>
      <c r="N8290" s="213">
        <v>12390515</v>
      </c>
      <c r="O8290" s="213">
        <v>12453140</v>
      </c>
      <c r="P8290" s="214">
        <v>13195758</v>
      </c>
    </row>
    <row r="8291" spans="1:16" x14ac:dyDescent="0.25">
      <c r="A8291" s="236" t="s">
        <v>1729</v>
      </c>
      <c r="B8291" s="237" t="s">
        <v>5998</v>
      </c>
      <c r="C8291" s="213">
        <v>564138</v>
      </c>
      <c r="D8291" s="213">
        <v>611376</v>
      </c>
      <c r="E8291" s="213">
        <v>738321</v>
      </c>
      <c r="F8291" s="213">
        <v>888112</v>
      </c>
      <c r="G8291" s="213">
        <v>963888</v>
      </c>
      <c r="H8291" s="213">
        <v>1072688</v>
      </c>
      <c r="I8291" s="213">
        <v>1168558</v>
      </c>
      <c r="J8291" s="213">
        <v>1247119</v>
      </c>
      <c r="K8291" s="213">
        <v>969363</v>
      </c>
      <c r="L8291" s="213">
        <v>1073682</v>
      </c>
      <c r="M8291" s="213">
        <v>1251399</v>
      </c>
      <c r="N8291" s="213">
        <v>1189670</v>
      </c>
      <c r="O8291" s="213">
        <v>1202188</v>
      </c>
      <c r="P8291" s="214">
        <v>1143076</v>
      </c>
    </row>
    <row r="8292" spans="1:16" x14ac:dyDescent="0.25">
      <c r="A8292" s="236" t="s">
        <v>1419</v>
      </c>
      <c r="B8292" s="237" t="s">
        <v>6228</v>
      </c>
      <c r="C8292" s="213">
        <v>2214884</v>
      </c>
      <c r="D8292" s="213">
        <v>2583451</v>
      </c>
      <c r="E8292" s="213">
        <v>2957339</v>
      </c>
      <c r="F8292" s="213">
        <v>3515487</v>
      </c>
      <c r="G8292" s="213">
        <v>3655625</v>
      </c>
      <c r="H8292" s="213">
        <v>4011582</v>
      </c>
      <c r="I8292" s="213">
        <v>4592953</v>
      </c>
      <c r="J8292" s="213">
        <v>4992203</v>
      </c>
      <c r="K8292" s="213">
        <v>3886445</v>
      </c>
      <c r="L8292" s="213">
        <v>5265699</v>
      </c>
      <c r="M8292" s="213">
        <v>6077986</v>
      </c>
      <c r="N8292" s="213">
        <v>6258537</v>
      </c>
      <c r="O8292" s="213">
        <v>6677218</v>
      </c>
      <c r="P8292" s="214">
        <v>7591197</v>
      </c>
    </row>
    <row r="8293" spans="1:16" x14ac:dyDescent="0.25">
      <c r="A8293" s="236" t="s">
        <v>924</v>
      </c>
      <c r="B8293" s="237" t="s">
        <v>7991</v>
      </c>
      <c r="C8293" s="213">
        <v>464592</v>
      </c>
      <c r="D8293" s="213">
        <v>479389</v>
      </c>
      <c r="E8293" s="213">
        <v>515113</v>
      </c>
      <c r="F8293" s="213">
        <v>640551</v>
      </c>
      <c r="G8293" s="213">
        <v>704084</v>
      </c>
      <c r="H8293" s="213">
        <v>784878</v>
      </c>
      <c r="I8293" s="213">
        <v>926374</v>
      </c>
      <c r="J8293" s="213">
        <v>1041508</v>
      </c>
      <c r="K8293" s="213">
        <v>783176</v>
      </c>
      <c r="L8293" s="213">
        <v>1025067</v>
      </c>
      <c r="M8293" s="213">
        <v>1353148</v>
      </c>
      <c r="N8293" s="213">
        <v>1337728</v>
      </c>
      <c r="O8293" s="213">
        <v>1325852</v>
      </c>
      <c r="P8293" s="214">
        <v>1498502</v>
      </c>
    </row>
    <row r="8294" spans="1:16" x14ac:dyDescent="0.25">
      <c r="A8294" s="236" t="s">
        <v>851</v>
      </c>
      <c r="B8294" s="237" t="s">
        <v>5373</v>
      </c>
      <c r="C8294" s="213">
        <v>132886</v>
      </c>
      <c r="D8294" s="213">
        <v>128479</v>
      </c>
      <c r="E8294" s="213">
        <v>145569</v>
      </c>
      <c r="F8294" s="213">
        <v>180786</v>
      </c>
      <c r="G8294" s="213">
        <v>236291</v>
      </c>
      <c r="H8294" s="213">
        <v>239250</v>
      </c>
      <c r="I8294" s="213">
        <v>250917</v>
      </c>
      <c r="J8294" s="213">
        <v>303389</v>
      </c>
      <c r="K8294" s="213">
        <v>264114</v>
      </c>
      <c r="L8294" s="213">
        <v>269199</v>
      </c>
      <c r="M8294" s="213">
        <v>319687</v>
      </c>
      <c r="N8294" s="213">
        <v>282741</v>
      </c>
      <c r="O8294" s="213">
        <v>303545</v>
      </c>
      <c r="P8294" s="214">
        <v>280224</v>
      </c>
    </row>
    <row r="8295" spans="1:16" x14ac:dyDescent="0.25">
      <c r="A8295" s="236" t="s">
        <v>1436</v>
      </c>
      <c r="B8295" s="237" t="s">
        <v>8866</v>
      </c>
      <c r="C8295" s="213">
        <v>344076</v>
      </c>
      <c r="D8295" s="213">
        <v>224971</v>
      </c>
      <c r="E8295" s="213">
        <v>313682</v>
      </c>
      <c r="F8295" s="213">
        <v>300914</v>
      </c>
      <c r="G8295" s="213">
        <v>318697</v>
      </c>
      <c r="H8295" s="213">
        <v>453757</v>
      </c>
      <c r="I8295" s="213">
        <v>461496</v>
      </c>
      <c r="J8295" s="213">
        <v>625665</v>
      </c>
      <c r="K8295" s="213">
        <v>447416</v>
      </c>
      <c r="L8295" s="213">
        <v>439704</v>
      </c>
      <c r="M8295" s="213">
        <v>436562</v>
      </c>
      <c r="N8295" s="213">
        <v>511594</v>
      </c>
      <c r="O8295" s="213">
        <v>542797</v>
      </c>
      <c r="P8295" s="214">
        <v>388174</v>
      </c>
    </row>
    <row r="8296" spans="1:16" x14ac:dyDescent="0.25">
      <c r="A8296" s="236" t="s">
        <v>813</v>
      </c>
      <c r="B8296" s="237" t="s">
        <v>6124</v>
      </c>
      <c r="C8296" s="213">
        <v>2139523</v>
      </c>
      <c r="D8296" s="213">
        <v>2303755</v>
      </c>
      <c r="E8296" s="213">
        <v>3015372</v>
      </c>
      <c r="F8296" s="213">
        <v>3417563</v>
      </c>
      <c r="G8296" s="213">
        <v>3799912</v>
      </c>
      <c r="H8296" s="213">
        <v>4384157</v>
      </c>
      <c r="I8296" s="213">
        <v>4709177</v>
      </c>
      <c r="J8296" s="213">
        <v>4777346</v>
      </c>
      <c r="K8296" s="213">
        <v>3790782</v>
      </c>
      <c r="L8296" s="213">
        <v>4838318</v>
      </c>
      <c r="M8296" s="213">
        <v>5333999</v>
      </c>
      <c r="N8296" s="213">
        <v>5133594</v>
      </c>
      <c r="O8296" s="213">
        <v>5289794</v>
      </c>
      <c r="P8296" s="214">
        <v>5478216</v>
      </c>
    </row>
    <row r="8297" spans="1:16" x14ac:dyDescent="0.25">
      <c r="A8297" s="236" t="s">
        <v>926</v>
      </c>
      <c r="B8297" s="237" t="s">
        <v>5790</v>
      </c>
      <c r="C8297" s="213">
        <v>892080</v>
      </c>
      <c r="D8297" s="213">
        <v>981420</v>
      </c>
      <c r="E8297" s="213">
        <v>1085960</v>
      </c>
      <c r="F8297" s="213">
        <v>1265632</v>
      </c>
      <c r="G8297" s="213">
        <v>1294719</v>
      </c>
      <c r="H8297" s="213">
        <v>1456203</v>
      </c>
      <c r="I8297" s="213">
        <v>1677845</v>
      </c>
      <c r="J8297" s="213">
        <v>2038917</v>
      </c>
      <c r="K8297" s="213">
        <v>1500024</v>
      </c>
      <c r="L8297" s="213">
        <v>2037441</v>
      </c>
      <c r="M8297" s="213">
        <v>2573709</v>
      </c>
      <c r="N8297" s="213">
        <v>2381881</v>
      </c>
      <c r="O8297" s="213">
        <v>2563167</v>
      </c>
      <c r="P8297" s="214">
        <v>2781012</v>
      </c>
    </row>
    <row r="8298" spans="1:16" x14ac:dyDescent="0.25">
      <c r="A8298" s="236" t="s">
        <v>602</v>
      </c>
      <c r="B8298" s="237" t="s">
        <v>5704</v>
      </c>
      <c r="C8298" s="213">
        <v>1990553</v>
      </c>
      <c r="D8298" s="213">
        <v>2005957</v>
      </c>
      <c r="E8298" s="213">
        <v>2503193</v>
      </c>
      <c r="F8298" s="213">
        <v>3045957</v>
      </c>
      <c r="G8298" s="213">
        <v>3539833</v>
      </c>
      <c r="H8298" s="213">
        <v>4298974</v>
      </c>
      <c r="I8298" s="213">
        <v>5308525</v>
      </c>
      <c r="J8298" s="213">
        <v>6324624</v>
      </c>
      <c r="K8298" s="213">
        <v>4065937</v>
      </c>
      <c r="L8298" s="213">
        <v>5504024</v>
      </c>
      <c r="M8298" s="213">
        <v>7331929</v>
      </c>
      <c r="N8298" s="213">
        <v>6982557</v>
      </c>
      <c r="O8298" s="213">
        <v>7136116</v>
      </c>
      <c r="P8298" s="214">
        <v>7686708</v>
      </c>
    </row>
    <row r="8299" spans="1:16" x14ac:dyDescent="0.25">
      <c r="A8299" s="236" t="s">
        <v>464</v>
      </c>
      <c r="B8299" s="237" t="s">
        <v>5756</v>
      </c>
      <c r="C8299" s="213">
        <v>1174503</v>
      </c>
      <c r="D8299" s="213">
        <v>1175145</v>
      </c>
      <c r="E8299" s="213">
        <v>1431469</v>
      </c>
      <c r="F8299" s="213">
        <v>1781918</v>
      </c>
      <c r="G8299" s="213">
        <v>2208655</v>
      </c>
      <c r="H8299" s="213">
        <v>2890158</v>
      </c>
      <c r="I8299" s="213">
        <v>3689552</v>
      </c>
      <c r="J8299" s="213">
        <v>4644626</v>
      </c>
      <c r="K8299" s="213">
        <v>4295017</v>
      </c>
      <c r="L8299" s="213">
        <v>3752178</v>
      </c>
      <c r="M8299" s="213">
        <v>4707352</v>
      </c>
      <c r="N8299" s="213">
        <v>5424310</v>
      </c>
      <c r="O8299" s="213">
        <v>5342615</v>
      </c>
      <c r="P8299" s="214">
        <v>5093645</v>
      </c>
    </row>
    <row r="8300" spans="1:16" x14ac:dyDescent="0.25">
      <c r="A8300" s="236" t="s">
        <v>999</v>
      </c>
      <c r="B8300" s="237" t="s">
        <v>5583</v>
      </c>
      <c r="C8300" s="213">
        <v>333642</v>
      </c>
      <c r="D8300" s="213">
        <v>322364</v>
      </c>
      <c r="E8300" s="213">
        <v>374856</v>
      </c>
      <c r="F8300" s="213">
        <v>508125</v>
      </c>
      <c r="G8300" s="213">
        <v>577030</v>
      </c>
      <c r="H8300" s="213">
        <v>692648</v>
      </c>
      <c r="I8300" s="213">
        <v>861888</v>
      </c>
      <c r="J8300" s="213">
        <v>965323</v>
      </c>
      <c r="K8300" s="213">
        <v>735992</v>
      </c>
      <c r="L8300" s="213">
        <v>902581</v>
      </c>
      <c r="M8300" s="213">
        <v>1063895</v>
      </c>
      <c r="N8300" s="213">
        <v>994239</v>
      </c>
      <c r="O8300" s="213">
        <v>1069835</v>
      </c>
      <c r="P8300" s="214">
        <v>1019791</v>
      </c>
    </row>
    <row r="8301" spans="1:16" x14ac:dyDescent="0.25">
      <c r="A8301" s="236" t="s">
        <v>1753</v>
      </c>
      <c r="B8301" s="237" t="s">
        <v>9222</v>
      </c>
      <c r="C8301" s="213">
        <v>328562</v>
      </c>
      <c r="D8301" s="213">
        <v>361030</v>
      </c>
      <c r="E8301" s="213">
        <v>383102</v>
      </c>
      <c r="F8301" s="213">
        <v>394755</v>
      </c>
      <c r="G8301" s="213">
        <v>389229</v>
      </c>
      <c r="H8301" s="213">
        <v>499821</v>
      </c>
      <c r="I8301" s="213">
        <v>593902</v>
      </c>
      <c r="J8301" s="213">
        <v>625321</v>
      </c>
      <c r="K8301" s="213">
        <v>471474</v>
      </c>
      <c r="L8301" s="213">
        <v>620654</v>
      </c>
      <c r="M8301" s="213">
        <v>731686</v>
      </c>
      <c r="N8301" s="213">
        <v>702171</v>
      </c>
      <c r="O8301" s="213">
        <v>688141</v>
      </c>
      <c r="P8301" s="214">
        <v>710911</v>
      </c>
    </row>
    <row r="8302" spans="1:16" x14ac:dyDescent="0.25">
      <c r="A8302" s="236" t="s">
        <v>1699</v>
      </c>
      <c r="B8302" s="237" t="s">
        <v>9223</v>
      </c>
      <c r="C8302" s="213">
        <v>158516</v>
      </c>
      <c r="D8302" s="213">
        <v>118490</v>
      </c>
      <c r="E8302" s="213">
        <v>132452</v>
      </c>
      <c r="F8302" s="213">
        <v>210192</v>
      </c>
      <c r="G8302" s="213">
        <v>207955</v>
      </c>
      <c r="H8302" s="213">
        <v>251176</v>
      </c>
      <c r="I8302" s="213">
        <v>304972</v>
      </c>
      <c r="J8302" s="213">
        <v>441816</v>
      </c>
      <c r="K8302" s="213">
        <v>290519</v>
      </c>
      <c r="L8302" s="213">
        <v>349270</v>
      </c>
      <c r="M8302" s="213">
        <v>384685</v>
      </c>
      <c r="N8302" s="213">
        <v>421014</v>
      </c>
      <c r="O8302" s="213">
        <v>313239</v>
      </c>
      <c r="P8302" s="214">
        <v>322399</v>
      </c>
    </row>
    <row r="8303" spans="1:16" x14ac:dyDescent="0.25">
      <c r="A8303" s="236" t="s">
        <v>1305</v>
      </c>
      <c r="B8303" s="237" t="s">
        <v>5742</v>
      </c>
      <c r="C8303" s="213">
        <v>1581549</v>
      </c>
      <c r="D8303" s="213">
        <v>1301787</v>
      </c>
      <c r="E8303" s="213">
        <v>1011891</v>
      </c>
      <c r="F8303" s="213">
        <v>1162214</v>
      </c>
      <c r="G8303" s="213">
        <v>1402346</v>
      </c>
      <c r="H8303" s="213">
        <v>1970174</v>
      </c>
      <c r="I8303" s="213">
        <v>2751572</v>
      </c>
      <c r="J8303" s="213">
        <v>4801479</v>
      </c>
      <c r="K8303" s="213">
        <v>3914113</v>
      </c>
      <c r="L8303" s="213">
        <v>3689167</v>
      </c>
      <c r="M8303" s="213">
        <v>3978352</v>
      </c>
      <c r="N8303" s="213">
        <v>4112286</v>
      </c>
      <c r="O8303" s="213">
        <v>3443929</v>
      </c>
      <c r="P8303" s="214">
        <v>3865240</v>
      </c>
    </row>
    <row r="8304" spans="1:16" x14ac:dyDescent="0.25">
      <c r="A8304" s="236" t="s">
        <v>660</v>
      </c>
      <c r="B8304" s="237" t="s">
        <v>5613</v>
      </c>
      <c r="C8304" s="213">
        <v>733370</v>
      </c>
      <c r="D8304" s="213">
        <v>707237</v>
      </c>
      <c r="E8304" s="213">
        <v>787982</v>
      </c>
      <c r="F8304" s="213">
        <v>1089303</v>
      </c>
      <c r="G8304" s="213">
        <v>1449334</v>
      </c>
      <c r="H8304" s="213">
        <v>2123729</v>
      </c>
      <c r="I8304" s="213">
        <v>3033523</v>
      </c>
      <c r="J8304" s="213">
        <v>3598580</v>
      </c>
      <c r="K8304" s="213">
        <v>1782641</v>
      </c>
      <c r="L8304" s="213">
        <v>2079437</v>
      </c>
      <c r="M8304" s="213">
        <v>2368222</v>
      </c>
      <c r="N8304" s="213">
        <v>2244927</v>
      </c>
      <c r="O8304" s="213">
        <v>2186545</v>
      </c>
      <c r="P8304" s="214">
        <v>2208233</v>
      </c>
    </row>
    <row r="8305" spans="1:16" x14ac:dyDescent="0.25">
      <c r="A8305" s="236" t="s">
        <v>958</v>
      </c>
      <c r="B8305" s="237" t="s">
        <v>5571</v>
      </c>
      <c r="C8305" s="213">
        <v>603055</v>
      </c>
      <c r="D8305" s="213">
        <v>644699</v>
      </c>
      <c r="E8305" s="213">
        <v>868127</v>
      </c>
      <c r="F8305" s="213">
        <v>1116984</v>
      </c>
      <c r="G8305" s="213">
        <v>1307477</v>
      </c>
      <c r="H8305" s="213">
        <v>1209327</v>
      </c>
      <c r="I8305" s="213">
        <v>1569614</v>
      </c>
      <c r="J8305" s="213">
        <v>2172923</v>
      </c>
      <c r="K8305" s="213">
        <v>1447332</v>
      </c>
      <c r="L8305" s="213">
        <v>1694632</v>
      </c>
      <c r="M8305" s="213">
        <v>2013189</v>
      </c>
      <c r="N8305" s="213">
        <v>1893647</v>
      </c>
      <c r="O8305" s="213">
        <v>1863646</v>
      </c>
      <c r="P8305" s="214">
        <v>1797210</v>
      </c>
    </row>
    <row r="8306" spans="1:16" x14ac:dyDescent="0.25">
      <c r="A8306" s="236" t="s">
        <v>460</v>
      </c>
      <c r="B8306" s="237" t="s">
        <v>5418</v>
      </c>
      <c r="C8306" s="213">
        <v>1861328</v>
      </c>
      <c r="D8306" s="213">
        <v>1493246</v>
      </c>
      <c r="E8306" s="213">
        <v>1715974</v>
      </c>
      <c r="F8306" s="213">
        <v>2246067</v>
      </c>
      <c r="G8306" s="213">
        <v>2852704</v>
      </c>
      <c r="H8306" s="213">
        <v>3261761</v>
      </c>
      <c r="I8306" s="213">
        <v>4156113</v>
      </c>
      <c r="J8306" s="213">
        <v>5665919</v>
      </c>
      <c r="K8306" s="213">
        <v>4807890</v>
      </c>
      <c r="L8306" s="213">
        <v>5519577</v>
      </c>
      <c r="M8306" s="213">
        <v>6626105</v>
      </c>
      <c r="N8306" s="213">
        <v>6842551</v>
      </c>
      <c r="O8306" s="213">
        <v>5954886</v>
      </c>
      <c r="P8306" s="214">
        <v>6196353</v>
      </c>
    </row>
    <row r="8307" spans="1:16" x14ac:dyDescent="0.25">
      <c r="A8307" s="236" t="s">
        <v>1531</v>
      </c>
      <c r="B8307" s="237" t="s">
        <v>6106</v>
      </c>
      <c r="C8307" s="213">
        <v>706550</v>
      </c>
      <c r="D8307" s="213">
        <v>756643</v>
      </c>
      <c r="E8307" s="213">
        <v>998908</v>
      </c>
      <c r="F8307" s="213">
        <v>1568075</v>
      </c>
      <c r="G8307" s="213">
        <v>2218601</v>
      </c>
      <c r="H8307" s="213">
        <v>2464381</v>
      </c>
      <c r="I8307" s="213">
        <v>2731220</v>
      </c>
      <c r="J8307" s="213">
        <v>3230762</v>
      </c>
      <c r="K8307" s="213">
        <v>2818295</v>
      </c>
      <c r="L8307" s="213">
        <v>3135834</v>
      </c>
      <c r="M8307" s="213">
        <v>4223939</v>
      </c>
      <c r="N8307" s="213">
        <v>4221286</v>
      </c>
      <c r="O8307" s="213">
        <v>4533368</v>
      </c>
      <c r="P8307" s="214">
        <v>4328258</v>
      </c>
    </row>
    <row r="8308" spans="1:16" x14ac:dyDescent="0.25">
      <c r="A8308" s="236" t="s">
        <v>548</v>
      </c>
      <c r="B8308" s="237" t="s">
        <v>5378</v>
      </c>
      <c r="C8308" s="213">
        <v>1615209</v>
      </c>
      <c r="D8308" s="213">
        <v>1238684</v>
      </c>
      <c r="E8308" s="213">
        <v>1212138</v>
      </c>
      <c r="F8308" s="213">
        <v>1689439</v>
      </c>
      <c r="G8308" s="213">
        <v>1572100</v>
      </c>
      <c r="H8308" s="213">
        <v>2122745</v>
      </c>
      <c r="I8308" s="213">
        <v>2776562</v>
      </c>
      <c r="J8308" s="213">
        <v>3644338</v>
      </c>
      <c r="K8308" s="213">
        <v>4090418</v>
      </c>
      <c r="L8308" s="213">
        <v>4202448</v>
      </c>
      <c r="M8308" s="213">
        <v>4372555</v>
      </c>
      <c r="N8308" s="213">
        <v>5719518</v>
      </c>
      <c r="O8308" s="213">
        <v>4243557</v>
      </c>
      <c r="P8308" s="214">
        <v>4433171</v>
      </c>
    </row>
    <row r="8309" spans="1:16" x14ac:dyDescent="0.25">
      <c r="A8309" s="236" t="s">
        <v>2737</v>
      </c>
      <c r="B8309" s="237" t="s">
        <v>5914</v>
      </c>
      <c r="C8309" s="213">
        <v>132411</v>
      </c>
      <c r="D8309" s="213">
        <v>105474</v>
      </c>
      <c r="E8309" s="213">
        <v>104346</v>
      </c>
      <c r="F8309" s="213">
        <v>129543</v>
      </c>
      <c r="G8309" s="213">
        <v>134838</v>
      </c>
      <c r="H8309" s="213">
        <v>149609</v>
      </c>
      <c r="I8309" s="213">
        <v>171805</v>
      </c>
      <c r="J8309" s="213">
        <v>195887</v>
      </c>
      <c r="K8309" s="213">
        <v>203283</v>
      </c>
      <c r="L8309" s="213">
        <v>172559</v>
      </c>
      <c r="M8309" s="213">
        <v>249193</v>
      </c>
      <c r="N8309" s="213">
        <v>265037</v>
      </c>
      <c r="O8309" s="213">
        <v>247189</v>
      </c>
      <c r="P8309" s="214">
        <v>201278</v>
      </c>
    </row>
    <row r="8310" spans="1:16" x14ac:dyDescent="0.25">
      <c r="A8310" s="236" t="s">
        <v>620</v>
      </c>
      <c r="B8310" s="237" t="s">
        <v>6718</v>
      </c>
      <c r="C8310" s="213">
        <v>6892958</v>
      </c>
      <c r="D8310" s="213">
        <v>7149251</v>
      </c>
      <c r="E8310" s="213">
        <v>8486954</v>
      </c>
      <c r="F8310" s="213">
        <v>10180412</v>
      </c>
      <c r="G8310" s="213">
        <v>12234261</v>
      </c>
      <c r="H8310" s="213">
        <v>14011073</v>
      </c>
      <c r="I8310" s="213">
        <v>17133588</v>
      </c>
      <c r="J8310" s="213">
        <v>20077546</v>
      </c>
      <c r="K8310" s="213">
        <v>18446535</v>
      </c>
      <c r="L8310" s="213">
        <v>18593809</v>
      </c>
      <c r="M8310" s="213">
        <v>21608683</v>
      </c>
      <c r="N8310" s="213">
        <v>20896075</v>
      </c>
      <c r="O8310" s="213">
        <v>19401655</v>
      </c>
      <c r="P8310" s="214">
        <v>19203959</v>
      </c>
    </row>
    <row r="8311" spans="1:16" x14ac:dyDescent="0.25">
      <c r="A8311" s="236" t="s">
        <v>2114</v>
      </c>
      <c r="B8311" s="237" t="s">
        <v>6189</v>
      </c>
      <c r="C8311" s="213">
        <v>2304041</v>
      </c>
      <c r="D8311" s="213">
        <v>2167822</v>
      </c>
      <c r="E8311" s="213">
        <v>2416761</v>
      </c>
      <c r="F8311" s="213">
        <v>2752597</v>
      </c>
      <c r="G8311" s="213">
        <v>3013923</v>
      </c>
      <c r="H8311" s="213">
        <v>3356984</v>
      </c>
      <c r="I8311" s="213">
        <v>3781214</v>
      </c>
      <c r="J8311" s="213">
        <v>4134791</v>
      </c>
      <c r="K8311" s="213">
        <v>3134262</v>
      </c>
      <c r="L8311" s="213">
        <v>3754429</v>
      </c>
      <c r="M8311" s="213">
        <v>4067692</v>
      </c>
      <c r="N8311" s="213">
        <v>3708288</v>
      </c>
      <c r="O8311" s="213">
        <v>3591128</v>
      </c>
      <c r="P8311" s="214">
        <v>3412208</v>
      </c>
    </row>
    <row r="8312" spans="1:16" x14ac:dyDescent="0.25">
      <c r="A8312" s="236" t="s">
        <v>586</v>
      </c>
      <c r="B8312" s="237" t="s">
        <v>5489</v>
      </c>
      <c r="C8312" s="213">
        <v>575058</v>
      </c>
      <c r="D8312" s="213">
        <v>527508</v>
      </c>
      <c r="E8312" s="213">
        <v>598074</v>
      </c>
      <c r="F8312" s="213">
        <v>734028</v>
      </c>
      <c r="G8312" s="213">
        <v>838471</v>
      </c>
      <c r="H8312" s="213">
        <v>1148095</v>
      </c>
      <c r="I8312" s="213">
        <v>1611190</v>
      </c>
      <c r="J8312" s="213">
        <v>1779165</v>
      </c>
      <c r="K8312" s="213">
        <v>1483612</v>
      </c>
      <c r="L8312" s="213">
        <v>1591039</v>
      </c>
      <c r="M8312" s="213">
        <v>1798813</v>
      </c>
      <c r="N8312" s="213">
        <v>1837162</v>
      </c>
      <c r="O8312" s="213">
        <v>1892259</v>
      </c>
      <c r="P8312" s="214">
        <v>1816801</v>
      </c>
    </row>
    <row r="8313" spans="1:16" x14ac:dyDescent="0.25">
      <c r="A8313" s="236" t="s">
        <v>603</v>
      </c>
      <c r="B8313" s="237" t="s">
        <v>5342</v>
      </c>
      <c r="C8313" s="213">
        <v>326260</v>
      </c>
      <c r="D8313" s="213">
        <v>407345</v>
      </c>
      <c r="E8313" s="213">
        <v>414368</v>
      </c>
      <c r="F8313" s="213">
        <v>478401</v>
      </c>
      <c r="G8313" s="213">
        <v>524510</v>
      </c>
      <c r="H8313" s="213">
        <v>863780</v>
      </c>
      <c r="I8313" s="213">
        <v>1304643</v>
      </c>
      <c r="J8313" s="213">
        <v>1736448</v>
      </c>
      <c r="K8313" s="213">
        <v>1454796</v>
      </c>
      <c r="L8313" s="213">
        <v>1384350</v>
      </c>
      <c r="M8313" s="213">
        <v>1553809</v>
      </c>
      <c r="N8313" s="213">
        <v>1642510</v>
      </c>
      <c r="O8313" s="213">
        <v>1708811</v>
      </c>
      <c r="P8313" s="214">
        <v>1754938</v>
      </c>
    </row>
    <row r="8314" spans="1:16" x14ac:dyDescent="0.25">
      <c r="A8314" s="236" t="s">
        <v>1918</v>
      </c>
      <c r="B8314" s="237" t="s">
        <v>9188</v>
      </c>
      <c r="C8314" s="213">
        <v>3887135</v>
      </c>
      <c r="D8314" s="213">
        <v>3495831</v>
      </c>
      <c r="E8314" s="213">
        <v>3742336</v>
      </c>
      <c r="F8314" s="213">
        <v>3921725</v>
      </c>
      <c r="G8314" s="213">
        <v>3774511</v>
      </c>
      <c r="H8314" s="213">
        <v>4387785</v>
      </c>
      <c r="I8314" s="213">
        <v>5413080</v>
      </c>
      <c r="J8314" s="213">
        <v>5626045</v>
      </c>
      <c r="K8314" s="213">
        <v>4334081</v>
      </c>
      <c r="L8314" s="213">
        <v>5063557</v>
      </c>
      <c r="M8314" s="213">
        <v>5289553</v>
      </c>
      <c r="N8314" s="213">
        <v>5174134</v>
      </c>
      <c r="O8314" s="213">
        <v>5255779</v>
      </c>
      <c r="P8314" s="214">
        <v>5465121</v>
      </c>
    </row>
    <row r="8315" spans="1:16" x14ac:dyDescent="0.25">
      <c r="A8315" s="236" t="s">
        <v>1090</v>
      </c>
      <c r="B8315" s="237" t="s">
        <v>5719</v>
      </c>
      <c r="C8315" s="213">
        <v>389728</v>
      </c>
      <c r="D8315" s="213">
        <v>336207</v>
      </c>
      <c r="E8315" s="213">
        <v>315689</v>
      </c>
      <c r="F8315" s="213">
        <v>343974</v>
      </c>
      <c r="G8315" s="213">
        <v>389456</v>
      </c>
      <c r="H8315" s="213">
        <v>479363</v>
      </c>
      <c r="I8315" s="213">
        <v>592937</v>
      </c>
      <c r="J8315" s="213">
        <v>657087</v>
      </c>
      <c r="K8315" s="213">
        <v>438914</v>
      </c>
      <c r="L8315" s="213">
        <v>652799</v>
      </c>
      <c r="M8315" s="213">
        <v>622196</v>
      </c>
      <c r="N8315" s="213">
        <v>568009</v>
      </c>
      <c r="O8315" s="213">
        <v>539142</v>
      </c>
      <c r="P8315" s="214">
        <v>584803</v>
      </c>
    </row>
    <row r="8316" spans="1:16" x14ac:dyDescent="0.25">
      <c r="A8316" s="236" t="s">
        <v>451</v>
      </c>
      <c r="B8316" s="237" t="s">
        <v>5423</v>
      </c>
      <c r="C8316" s="213">
        <v>470168</v>
      </c>
      <c r="D8316" s="213">
        <v>439003</v>
      </c>
      <c r="E8316" s="213">
        <v>453299</v>
      </c>
      <c r="F8316" s="213">
        <v>473536</v>
      </c>
      <c r="G8316" s="213">
        <v>540245</v>
      </c>
      <c r="H8316" s="213">
        <v>680120</v>
      </c>
      <c r="I8316" s="213">
        <v>924651</v>
      </c>
      <c r="J8316" s="213">
        <v>1133431</v>
      </c>
      <c r="K8316" s="213">
        <v>982914</v>
      </c>
      <c r="L8316" s="213">
        <v>934165</v>
      </c>
      <c r="M8316" s="213">
        <v>1136335</v>
      </c>
      <c r="N8316" s="213">
        <v>1067047</v>
      </c>
      <c r="O8316" s="213">
        <v>1083654</v>
      </c>
      <c r="P8316" s="214">
        <v>1077385</v>
      </c>
    </row>
    <row r="8317" spans="1:16" x14ac:dyDescent="0.25">
      <c r="A8317" s="236" t="s">
        <v>758</v>
      </c>
      <c r="B8317" s="237" t="s">
        <v>8262</v>
      </c>
      <c r="C8317" s="213">
        <v>390814</v>
      </c>
      <c r="D8317" s="213">
        <v>461579</v>
      </c>
      <c r="E8317" s="213">
        <v>464769</v>
      </c>
      <c r="F8317" s="213">
        <v>585373</v>
      </c>
      <c r="G8317" s="213">
        <v>692536</v>
      </c>
      <c r="H8317" s="213">
        <v>1057654</v>
      </c>
      <c r="I8317" s="213">
        <v>1597506</v>
      </c>
      <c r="J8317" s="213">
        <v>2149573</v>
      </c>
      <c r="K8317" s="213">
        <v>1762868</v>
      </c>
      <c r="L8317" s="213">
        <v>1622992</v>
      </c>
      <c r="M8317" s="213">
        <v>1592588</v>
      </c>
      <c r="N8317" s="213">
        <v>1632108</v>
      </c>
      <c r="O8317" s="213">
        <v>1427228</v>
      </c>
      <c r="P8317" s="214">
        <v>1399609</v>
      </c>
    </row>
    <row r="8318" spans="1:16" x14ac:dyDescent="0.25">
      <c r="A8318" s="236" t="s">
        <v>228</v>
      </c>
      <c r="B8318" s="237" t="s">
        <v>5495</v>
      </c>
      <c r="C8318" s="213">
        <v>15301728</v>
      </c>
      <c r="D8318" s="213">
        <v>14348002</v>
      </c>
      <c r="E8318" s="213">
        <v>16460409</v>
      </c>
      <c r="F8318" s="213">
        <v>19955249</v>
      </c>
      <c r="G8318" s="213">
        <v>21912690</v>
      </c>
      <c r="H8318" s="213">
        <v>26775012</v>
      </c>
      <c r="I8318" s="213">
        <v>33159840</v>
      </c>
      <c r="J8318" s="213">
        <v>37516768</v>
      </c>
      <c r="K8318" s="213">
        <v>32233933</v>
      </c>
      <c r="L8318" s="213">
        <v>44630044</v>
      </c>
      <c r="M8318" s="213">
        <v>49808248</v>
      </c>
      <c r="N8318" s="213">
        <v>49845918</v>
      </c>
      <c r="O8318" s="213">
        <v>52180951</v>
      </c>
      <c r="P8318" s="214">
        <v>53666973</v>
      </c>
    </row>
    <row r="8319" spans="1:16" x14ac:dyDescent="0.25">
      <c r="A8319" s="236" t="s">
        <v>864</v>
      </c>
      <c r="B8319" s="237" t="s">
        <v>5959</v>
      </c>
      <c r="C8319" s="213">
        <v>3523022</v>
      </c>
      <c r="D8319" s="213">
        <v>3409081</v>
      </c>
      <c r="E8319" s="213">
        <v>3858800</v>
      </c>
      <c r="F8319" s="213">
        <v>4598571</v>
      </c>
      <c r="G8319" s="213">
        <v>4896463</v>
      </c>
      <c r="H8319" s="213">
        <v>5874955</v>
      </c>
      <c r="I8319" s="213">
        <v>6555826</v>
      </c>
      <c r="J8319" s="213">
        <v>7126388</v>
      </c>
      <c r="K8319" s="213">
        <v>6025247</v>
      </c>
      <c r="L8319" s="213">
        <v>8430026</v>
      </c>
      <c r="M8319" s="213">
        <v>9011915</v>
      </c>
      <c r="N8319" s="213">
        <v>9481625</v>
      </c>
      <c r="O8319" s="213">
        <v>10815883</v>
      </c>
      <c r="P8319" s="214">
        <v>11214331</v>
      </c>
    </row>
    <row r="8320" spans="1:16" x14ac:dyDescent="0.25">
      <c r="A8320" s="236" t="s">
        <v>788</v>
      </c>
      <c r="B8320" s="237" t="s">
        <v>5610</v>
      </c>
      <c r="C8320" s="213">
        <v>5388569</v>
      </c>
      <c r="D8320" s="213">
        <v>4762498</v>
      </c>
      <c r="E8320" s="213">
        <v>5379453</v>
      </c>
      <c r="F8320" s="213">
        <v>6421148</v>
      </c>
      <c r="G8320" s="213">
        <v>7056197</v>
      </c>
      <c r="H8320" s="213">
        <v>8629830</v>
      </c>
      <c r="I8320" s="213">
        <v>10191472</v>
      </c>
      <c r="J8320" s="213">
        <v>11348765</v>
      </c>
      <c r="K8320" s="213">
        <v>8954261</v>
      </c>
      <c r="L8320" s="213">
        <v>11709380</v>
      </c>
      <c r="M8320" s="213">
        <v>12283830</v>
      </c>
      <c r="N8320" s="213">
        <v>11810949</v>
      </c>
      <c r="O8320" s="213">
        <v>13131234</v>
      </c>
      <c r="P8320" s="214">
        <v>11397004</v>
      </c>
    </row>
    <row r="8321" spans="1:16" x14ac:dyDescent="0.25">
      <c r="A8321" s="236" t="s">
        <v>1813</v>
      </c>
      <c r="B8321" s="237" t="s">
        <v>7923</v>
      </c>
      <c r="C8321" s="213">
        <v>808434</v>
      </c>
      <c r="D8321" s="213">
        <v>855516</v>
      </c>
      <c r="E8321" s="213">
        <v>1032450</v>
      </c>
      <c r="F8321" s="213">
        <v>1082631</v>
      </c>
      <c r="G8321" s="213">
        <v>1048196</v>
      </c>
      <c r="H8321" s="213">
        <v>1113442</v>
      </c>
      <c r="I8321" s="213">
        <v>1190559</v>
      </c>
      <c r="J8321" s="213">
        <v>1255595</v>
      </c>
      <c r="K8321" s="213">
        <v>927312</v>
      </c>
      <c r="L8321" s="213">
        <v>1188001</v>
      </c>
      <c r="M8321" s="213">
        <v>1366921</v>
      </c>
      <c r="N8321" s="213">
        <v>1617042</v>
      </c>
      <c r="O8321" s="213">
        <v>1389879</v>
      </c>
      <c r="P8321" s="214">
        <v>1471767</v>
      </c>
    </row>
    <row r="8322" spans="1:16" x14ac:dyDescent="0.25">
      <c r="A8322" s="236" t="s">
        <v>1949</v>
      </c>
      <c r="B8322" s="237" t="s">
        <v>7924</v>
      </c>
      <c r="C8322" s="213">
        <v>378220</v>
      </c>
      <c r="D8322" s="213">
        <v>428302</v>
      </c>
      <c r="E8322" s="213">
        <v>498027</v>
      </c>
      <c r="F8322" s="213">
        <v>529600</v>
      </c>
      <c r="G8322" s="213">
        <v>623042</v>
      </c>
      <c r="H8322" s="213">
        <v>640436</v>
      </c>
      <c r="I8322" s="213">
        <v>694656</v>
      </c>
      <c r="J8322" s="213">
        <v>794197</v>
      </c>
      <c r="K8322" s="213">
        <v>561816</v>
      </c>
      <c r="L8322" s="213">
        <v>753857</v>
      </c>
      <c r="M8322" s="213">
        <v>880248</v>
      </c>
      <c r="N8322" s="213">
        <v>909393</v>
      </c>
      <c r="O8322" s="213">
        <v>884381</v>
      </c>
      <c r="P8322" s="214">
        <v>980479</v>
      </c>
    </row>
    <row r="8323" spans="1:16" x14ac:dyDescent="0.25">
      <c r="A8323" s="236" t="s">
        <v>1043</v>
      </c>
      <c r="B8323" s="237" t="s">
        <v>5957</v>
      </c>
      <c r="C8323" s="213">
        <v>2582301</v>
      </c>
      <c r="D8323" s="213">
        <v>2709355</v>
      </c>
      <c r="E8323" s="213">
        <v>3167654</v>
      </c>
      <c r="F8323" s="213">
        <v>3413755</v>
      </c>
      <c r="G8323" s="213">
        <v>3583660</v>
      </c>
      <c r="H8323" s="213">
        <v>3518163</v>
      </c>
      <c r="I8323" s="213">
        <v>3873139</v>
      </c>
      <c r="J8323" s="213">
        <v>4076129</v>
      </c>
      <c r="K8323" s="213">
        <v>3629916</v>
      </c>
      <c r="L8323" s="213">
        <v>3778498</v>
      </c>
      <c r="M8323" s="213">
        <v>4153415</v>
      </c>
      <c r="N8323" s="213">
        <v>3872315</v>
      </c>
      <c r="O8323" s="213">
        <v>4048544</v>
      </c>
      <c r="P8323" s="214">
        <v>4050377</v>
      </c>
    </row>
    <row r="8324" spans="1:16" x14ac:dyDescent="0.25">
      <c r="A8324" s="236" t="s">
        <v>2776</v>
      </c>
      <c r="B8324" s="237" t="s">
        <v>6043</v>
      </c>
      <c r="C8324" s="213">
        <v>13270</v>
      </c>
      <c r="D8324" s="213">
        <v>18829</v>
      </c>
      <c r="E8324" s="213">
        <v>11905</v>
      </c>
      <c r="F8324" s="213">
        <v>14144</v>
      </c>
      <c r="G8324" s="213">
        <v>13681</v>
      </c>
      <c r="H8324" s="213">
        <v>14966</v>
      </c>
      <c r="I8324" s="213">
        <v>19183</v>
      </c>
      <c r="J8324" s="213">
        <v>23454</v>
      </c>
      <c r="K8324" s="213">
        <v>22827</v>
      </c>
      <c r="L8324" s="213">
        <v>18075</v>
      </c>
      <c r="M8324" s="213">
        <v>19822</v>
      </c>
      <c r="N8324" s="213">
        <v>11426</v>
      </c>
      <c r="O8324" s="213">
        <v>17724</v>
      </c>
      <c r="P8324" s="214">
        <v>6351</v>
      </c>
    </row>
    <row r="8325" spans="1:16" x14ac:dyDescent="0.25">
      <c r="A8325" s="236" t="s">
        <v>2236</v>
      </c>
      <c r="B8325" s="237" t="s">
        <v>6719</v>
      </c>
      <c r="C8325" s="213">
        <v>715850</v>
      </c>
      <c r="D8325" s="213">
        <v>776279</v>
      </c>
      <c r="E8325" s="213">
        <v>1043435</v>
      </c>
      <c r="F8325" s="213">
        <v>1167893</v>
      </c>
      <c r="G8325" s="213">
        <v>1128969</v>
      </c>
      <c r="H8325" s="213">
        <v>1155924</v>
      </c>
      <c r="I8325" s="213">
        <v>1231261</v>
      </c>
      <c r="J8325" s="213">
        <v>1465465</v>
      </c>
      <c r="K8325" s="213">
        <v>1485464</v>
      </c>
      <c r="L8325" s="213">
        <v>1818935</v>
      </c>
      <c r="M8325" s="213">
        <v>1869324</v>
      </c>
      <c r="N8325" s="213">
        <v>1992656</v>
      </c>
      <c r="O8325" s="213">
        <v>2185589</v>
      </c>
      <c r="P8325" s="214">
        <v>2477881</v>
      </c>
    </row>
    <row r="8326" spans="1:16" x14ac:dyDescent="0.25">
      <c r="A8326" s="236" t="s">
        <v>3325</v>
      </c>
      <c r="B8326" s="237" t="s">
        <v>7419</v>
      </c>
      <c r="C8326" s="213">
        <v>86720</v>
      </c>
      <c r="D8326" s="213">
        <v>96472</v>
      </c>
      <c r="E8326" s="213">
        <v>106592</v>
      </c>
      <c r="F8326" s="213">
        <v>117060</v>
      </c>
      <c r="G8326" s="213">
        <v>141185</v>
      </c>
      <c r="H8326" s="213">
        <v>134070</v>
      </c>
      <c r="I8326" s="213">
        <v>159521</v>
      </c>
      <c r="J8326" s="213">
        <v>165742</v>
      </c>
      <c r="K8326" s="213">
        <v>165605</v>
      </c>
      <c r="L8326" s="213">
        <v>180712</v>
      </c>
      <c r="M8326" s="213">
        <v>221450</v>
      </c>
      <c r="N8326" s="213">
        <v>210819</v>
      </c>
      <c r="O8326" s="213">
        <v>227865</v>
      </c>
      <c r="P8326" s="214">
        <v>234773</v>
      </c>
    </row>
    <row r="8327" spans="1:16" x14ac:dyDescent="0.25">
      <c r="A8327" s="236" t="s">
        <v>399</v>
      </c>
      <c r="B8327" s="237" t="s">
        <v>5426</v>
      </c>
      <c r="C8327" s="213">
        <v>586241</v>
      </c>
      <c r="D8327" s="213">
        <v>541988</v>
      </c>
      <c r="E8327" s="213">
        <v>675830</v>
      </c>
      <c r="F8327" s="213">
        <v>764509</v>
      </c>
      <c r="G8327" s="213">
        <v>709177</v>
      </c>
      <c r="H8327" s="213">
        <v>798785</v>
      </c>
      <c r="I8327" s="213">
        <v>730173</v>
      </c>
      <c r="J8327" s="213">
        <v>740731</v>
      </c>
      <c r="K8327" s="213">
        <v>689181</v>
      </c>
      <c r="L8327" s="213">
        <v>822388</v>
      </c>
      <c r="M8327" s="213">
        <v>735050</v>
      </c>
      <c r="N8327" s="213">
        <v>692328</v>
      </c>
      <c r="O8327" s="213">
        <v>695800</v>
      </c>
      <c r="P8327" s="214">
        <v>809920</v>
      </c>
    </row>
    <row r="8328" spans="1:16" x14ac:dyDescent="0.25">
      <c r="A8328" s="236" t="s">
        <v>2370</v>
      </c>
      <c r="B8328" s="237" t="s">
        <v>5965</v>
      </c>
      <c r="C8328" s="213">
        <v>252114</v>
      </c>
      <c r="D8328" s="213">
        <v>221659</v>
      </c>
      <c r="E8328" s="213">
        <v>308469</v>
      </c>
      <c r="F8328" s="213">
        <v>364454</v>
      </c>
      <c r="G8328" s="213">
        <v>358990</v>
      </c>
      <c r="H8328" s="213">
        <v>475413</v>
      </c>
      <c r="I8328" s="213">
        <v>420361</v>
      </c>
      <c r="J8328" s="213">
        <v>417941</v>
      </c>
      <c r="K8328" s="213">
        <v>309352</v>
      </c>
      <c r="L8328" s="213">
        <v>370928</v>
      </c>
      <c r="M8328" s="213">
        <v>455805</v>
      </c>
      <c r="N8328" s="213">
        <v>485346</v>
      </c>
      <c r="O8328" s="213">
        <v>478463</v>
      </c>
      <c r="P8328" s="214">
        <v>412115</v>
      </c>
    </row>
    <row r="8329" spans="1:16" x14ac:dyDescent="0.25">
      <c r="A8329" s="236" t="s">
        <v>333</v>
      </c>
      <c r="B8329" s="237" t="s">
        <v>6005</v>
      </c>
      <c r="C8329" s="213">
        <v>2123759</v>
      </c>
      <c r="D8329" s="213">
        <v>2216580</v>
      </c>
      <c r="E8329" s="213">
        <v>2603139</v>
      </c>
      <c r="F8329" s="213">
        <v>2989206</v>
      </c>
      <c r="G8329" s="213">
        <v>3551824</v>
      </c>
      <c r="H8329" s="213">
        <v>4118248</v>
      </c>
      <c r="I8329" s="213">
        <v>5994432</v>
      </c>
      <c r="J8329" s="213">
        <v>6950293</v>
      </c>
      <c r="K8329" s="213">
        <v>5523193</v>
      </c>
      <c r="L8329" s="213">
        <v>7127093</v>
      </c>
      <c r="M8329" s="213">
        <v>8200124</v>
      </c>
      <c r="N8329" s="213">
        <v>7729803</v>
      </c>
      <c r="O8329" s="213">
        <v>8583918</v>
      </c>
      <c r="P8329" s="214">
        <v>8534252</v>
      </c>
    </row>
    <row r="8330" spans="1:16" x14ac:dyDescent="0.25">
      <c r="A8330" s="236" t="s">
        <v>673</v>
      </c>
      <c r="B8330" s="237" t="s">
        <v>5608</v>
      </c>
      <c r="C8330" s="213">
        <v>1474329</v>
      </c>
      <c r="D8330" s="213">
        <v>1494233</v>
      </c>
      <c r="E8330" s="213">
        <v>1856844</v>
      </c>
      <c r="F8330" s="213">
        <v>2228985</v>
      </c>
      <c r="G8330" s="213">
        <v>2755675</v>
      </c>
      <c r="H8330" s="213">
        <v>3277999</v>
      </c>
      <c r="I8330" s="213">
        <v>4451856</v>
      </c>
      <c r="J8330" s="213">
        <v>5531611</v>
      </c>
      <c r="K8330" s="213">
        <v>3777846</v>
      </c>
      <c r="L8330" s="213">
        <v>4898747</v>
      </c>
      <c r="M8330" s="213">
        <v>5643993</v>
      </c>
      <c r="N8330" s="213">
        <v>5891871</v>
      </c>
      <c r="O8330" s="213">
        <v>6198447</v>
      </c>
      <c r="P8330" s="214">
        <v>6900636</v>
      </c>
    </row>
    <row r="8331" spans="1:16" x14ac:dyDescent="0.25">
      <c r="A8331" s="236" t="s">
        <v>2765</v>
      </c>
      <c r="B8331" s="237" t="s">
        <v>7238</v>
      </c>
      <c r="C8331" s="213">
        <v>2267761</v>
      </c>
      <c r="D8331" s="213">
        <v>2148295</v>
      </c>
      <c r="E8331" s="213">
        <v>1919136</v>
      </c>
      <c r="F8331" s="213">
        <v>2066949</v>
      </c>
      <c r="G8331" s="213">
        <v>1899990</v>
      </c>
      <c r="H8331" s="213">
        <v>1771357</v>
      </c>
      <c r="I8331" s="213">
        <v>2108314</v>
      </c>
      <c r="J8331" s="213">
        <v>2293968</v>
      </c>
      <c r="K8331" s="213">
        <v>1309040</v>
      </c>
      <c r="L8331" s="213">
        <v>1407254</v>
      </c>
      <c r="M8331" s="213">
        <v>1338948</v>
      </c>
      <c r="N8331" s="213">
        <v>1234152</v>
      </c>
      <c r="O8331" s="213">
        <v>1121428</v>
      </c>
      <c r="P8331" s="214">
        <v>1034074</v>
      </c>
    </row>
    <row r="8332" spans="1:16" x14ac:dyDescent="0.25">
      <c r="A8332" s="236" t="s">
        <v>802</v>
      </c>
      <c r="B8332" s="237" t="s">
        <v>5860</v>
      </c>
      <c r="C8332" s="213">
        <v>4408078</v>
      </c>
      <c r="D8332" s="213">
        <v>4688974</v>
      </c>
      <c r="E8332" s="213">
        <v>5919635</v>
      </c>
      <c r="F8332" s="213">
        <v>7284246</v>
      </c>
      <c r="G8332" s="213">
        <v>8519869</v>
      </c>
      <c r="H8332" s="213">
        <v>9451997</v>
      </c>
      <c r="I8332" s="213">
        <v>11072017</v>
      </c>
      <c r="J8332" s="213">
        <v>13603977</v>
      </c>
      <c r="K8332" s="213">
        <v>11674297</v>
      </c>
      <c r="L8332" s="213">
        <v>13998275</v>
      </c>
      <c r="M8332" s="213">
        <v>15379348</v>
      </c>
      <c r="N8332" s="213">
        <v>2075131</v>
      </c>
      <c r="O8332" s="213">
        <v>1791094</v>
      </c>
      <c r="P8332" s="214">
        <v>1732044</v>
      </c>
    </row>
    <row r="8333" spans="1:16" x14ac:dyDescent="0.25">
      <c r="A8333" s="236" t="s">
        <v>1964</v>
      </c>
      <c r="B8333" s="237" t="s">
        <v>6008</v>
      </c>
      <c r="C8333" s="213">
        <v>867133</v>
      </c>
      <c r="D8333" s="213">
        <v>823268</v>
      </c>
      <c r="E8333" s="213">
        <v>1136676</v>
      </c>
      <c r="F8333" s="213">
        <v>1185830</v>
      </c>
      <c r="G8333" s="213">
        <v>1282597</v>
      </c>
      <c r="H8333" s="213">
        <v>1412002</v>
      </c>
      <c r="I8333" s="213">
        <v>1776159</v>
      </c>
      <c r="J8333" s="213">
        <v>2109632</v>
      </c>
      <c r="K8333" s="213">
        <v>1678203</v>
      </c>
      <c r="L8333" s="213">
        <v>2062055</v>
      </c>
      <c r="M8333" s="213">
        <v>2505928</v>
      </c>
      <c r="N8333" s="213">
        <v>2974363</v>
      </c>
      <c r="O8333" s="213">
        <v>2950601</v>
      </c>
      <c r="P8333" s="214">
        <v>3503827</v>
      </c>
    </row>
    <row r="8334" spans="1:16" x14ac:dyDescent="0.25">
      <c r="A8334" s="236" t="s">
        <v>6514</v>
      </c>
      <c r="B8334" s="237" t="s">
        <v>6513</v>
      </c>
      <c r="C8334" s="213">
        <v>0</v>
      </c>
      <c r="D8334" s="213">
        <v>0</v>
      </c>
      <c r="E8334" s="213">
        <v>0</v>
      </c>
      <c r="F8334" s="213">
        <v>0</v>
      </c>
      <c r="G8334" s="213">
        <v>0</v>
      </c>
      <c r="H8334" s="213">
        <v>0</v>
      </c>
      <c r="I8334" s="213">
        <v>2053896</v>
      </c>
      <c r="J8334" s="213">
        <v>2381083</v>
      </c>
      <c r="K8334" s="213">
        <v>1948909</v>
      </c>
      <c r="L8334" s="213">
        <v>2376572</v>
      </c>
      <c r="M8334" s="213">
        <v>2602672</v>
      </c>
      <c r="N8334" s="213">
        <v>2402793</v>
      </c>
      <c r="O8334" s="213">
        <v>2524739</v>
      </c>
      <c r="P8334" s="214">
        <v>2063584</v>
      </c>
    </row>
    <row r="8335" spans="1:16" x14ac:dyDescent="0.25">
      <c r="A8335" s="236" t="s">
        <v>4589</v>
      </c>
      <c r="B8335" s="237" t="s">
        <v>9461</v>
      </c>
      <c r="C8335" s="213">
        <v>2450884</v>
      </c>
      <c r="D8335" s="213">
        <v>2898450</v>
      </c>
      <c r="E8335" s="213">
        <v>3610791</v>
      </c>
      <c r="F8335" s="213">
        <v>4367902</v>
      </c>
      <c r="G8335" s="213">
        <v>4604359</v>
      </c>
      <c r="H8335" s="213">
        <v>4843336</v>
      </c>
      <c r="I8335" s="213">
        <v>914278</v>
      </c>
      <c r="J8335" s="213">
        <v>433666</v>
      </c>
      <c r="K8335" s="213">
        <v>2660</v>
      </c>
      <c r="L8335" s="213">
        <v>12868</v>
      </c>
      <c r="M8335" s="213">
        <v>117</v>
      </c>
      <c r="N8335" s="213">
        <v>158</v>
      </c>
      <c r="O8335" s="213">
        <v>66</v>
      </c>
      <c r="P8335" s="214">
        <v>626</v>
      </c>
    </row>
    <row r="8336" spans="1:16" x14ac:dyDescent="0.25">
      <c r="A8336" s="236" t="s">
        <v>1219</v>
      </c>
      <c r="B8336" s="237" t="s">
        <v>7086</v>
      </c>
      <c r="C8336" s="213">
        <v>1478084</v>
      </c>
      <c r="D8336" s="213">
        <v>1608281</v>
      </c>
      <c r="E8336" s="213">
        <v>1911209</v>
      </c>
      <c r="F8336" s="213">
        <v>2195386</v>
      </c>
      <c r="G8336" s="213">
        <v>2485708</v>
      </c>
      <c r="H8336" s="213">
        <v>2619259</v>
      </c>
      <c r="I8336" s="213">
        <v>2977200</v>
      </c>
      <c r="J8336" s="213">
        <v>3327250</v>
      </c>
      <c r="K8336" s="213">
        <v>2815658</v>
      </c>
      <c r="L8336" s="213">
        <v>3679479</v>
      </c>
      <c r="M8336" s="213">
        <v>4170514</v>
      </c>
      <c r="N8336" s="213">
        <v>4638651</v>
      </c>
      <c r="O8336" s="213">
        <v>5367836</v>
      </c>
      <c r="P8336" s="214">
        <v>5797120</v>
      </c>
    </row>
    <row r="8337" spans="1:16" x14ac:dyDescent="0.25">
      <c r="A8337" s="236" t="s">
        <v>1984</v>
      </c>
      <c r="B8337" s="237" t="s">
        <v>6720</v>
      </c>
      <c r="C8337" s="213">
        <v>1259618</v>
      </c>
      <c r="D8337" s="213">
        <v>1394134</v>
      </c>
      <c r="E8337" s="213">
        <v>1406535</v>
      </c>
      <c r="F8337" s="213">
        <v>1710003</v>
      </c>
      <c r="G8337" s="213">
        <v>1782466</v>
      </c>
      <c r="H8337" s="213">
        <v>1974433</v>
      </c>
      <c r="I8337" s="213">
        <v>2287697</v>
      </c>
      <c r="J8337" s="213">
        <v>2476926</v>
      </c>
      <c r="K8337" s="213">
        <v>2283659</v>
      </c>
      <c r="L8337" s="213">
        <v>2612189</v>
      </c>
      <c r="M8337" s="213">
        <v>2917385</v>
      </c>
      <c r="N8337" s="213">
        <v>3089880</v>
      </c>
      <c r="O8337" s="213">
        <v>3538804</v>
      </c>
      <c r="P8337" s="214">
        <v>3941655</v>
      </c>
    </row>
    <row r="8338" spans="1:16" x14ac:dyDescent="0.25">
      <c r="A8338" s="236" t="s">
        <v>1936</v>
      </c>
      <c r="B8338" s="237" t="s">
        <v>7420</v>
      </c>
      <c r="C8338" s="213">
        <v>338507</v>
      </c>
      <c r="D8338" s="213">
        <v>364015</v>
      </c>
      <c r="E8338" s="213">
        <v>452093</v>
      </c>
      <c r="F8338" s="213">
        <v>489246</v>
      </c>
      <c r="G8338" s="213">
        <v>495027</v>
      </c>
      <c r="H8338" s="213">
        <v>545066</v>
      </c>
      <c r="I8338" s="213">
        <v>610413</v>
      </c>
      <c r="J8338" s="213">
        <v>654019</v>
      </c>
      <c r="K8338" s="213">
        <v>618993</v>
      </c>
      <c r="L8338" s="213">
        <v>740891</v>
      </c>
      <c r="M8338" s="213">
        <v>831215</v>
      </c>
      <c r="N8338" s="213">
        <v>865729</v>
      </c>
      <c r="O8338" s="213">
        <v>952939</v>
      </c>
      <c r="P8338" s="214">
        <v>1085247</v>
      </c>
    </row>
    <row r="8339" spans="1:16" x14ac:dyDescent="0.25">
      <c r="A8339" s="236" t="s">
        <v>2556</v>
      </c>
      <c r="B8339" s="237" t="s">
        <v>8254</v>
      </c>
      <c r="C8339" s="213">
        <v>155006</v>
      </c>
      <c r="D8339" s="213">
        <v>194860</v>
      </c>
      <c r="E8339" s="213">
        <v>272481</v>
      </c>
      <c r="F8339" s="213">
        <v>355870</v>
      </c>
      <c r="G8339" s="213">
        <v>344525</v>
      </c>
      <c r="H8339" s="213">
        <v>355233</v>
      </c>
      <c r="I8339" s="213">
        <v>376994</v>
      </c>
      <c r="J8339" s="213">
        <v>427769</v>
      </c>
      <c r="K8339" s="213">
        <v>327180</v>
      </c>
      <c r="L8339" s="213">
        <v>428391</v>
      </c>
      <c r="M8339" s="213">
        <v>460493</v>
      </c>
      <c r="N8339" s="213">
        <v>499334</v>
      </c>
      <c r="O8339" s="213">
        <v>515023</v>
      </c>
      <c r="P8339" s="214">
        <v>499584</v>
      </c>
    </row>
    <row r="8340" spans="1:16" x14ac:dyDescent="0.25">
      <c r="A8340" s="236" t="s">
        <v>804</v>
      </c>
      <c r="B8340" s="237" t="s">
        <v>9438</v>
      </c>
      <c r="C8340" s="213">
        <v>882009</v>
      </c>
      <c r="D8340" s="213">
        <v>1013647</v>
      </c>
      <c r="E8340" s="213">
        <v>1144298</v>
      </c>
      <c r="F8340" s="213">
        <v>1314809</v>
      </c>
      <c r="G8340" s="213">
        <v>1336721</v>
      </c>
      <c r="H8340" s="213">
        <v>1495230</v>
      </c>
      <c r="I8340" s="213">
        <v>1690080</v>
      </c>
      <c r="J8340" s="213">
        <v>1898765</v>
      </c>
      <c r="K8340" s="213">
        <v>1708946</v>
      </c>
      <c r="L8340" s="213">
        <v>2080452</v>
      </c>
      <c r="M8340" s="213">
        <v>2318222</v>
      </c>
      <c r="N8340" s="213">
        <v>2337644</v>
      </c>
      <c r="O8340" s="213">
        <v>2534298</v>
      </c>
      <c r="P8340" s="214">
        <v>2702488</v>
      </c>
    </row>
    <row r="8341" spans="1:16" x14ac:dyDescent="0.25">
      <c r="A8341" s="236" t="s">
        <v>752</v>
      </c>
      <c r="B8341" s="237" t="s">
        <v>5665</v>
      </c>
      <c r="C8341" s="213">
        <v>1718300</v>
      </c>
      <c r="D8341" s="213">
        <v>1884414</v>
      </c>
      <c r="E8341" s="213">
        <v>2176239</v>
      </c>
      <c r="F8341" s="213">
        <v>2520736</v>
      </c>
      <c r="G8341" s="213">
        <v>2722642</v>
      </c>
      <c r="H8341" s="213">
        <v>3027096</v>
      </c>
      <c r="I8341" s="213">
        <v>3396747</v>
      </c>
      <c r="J8341" s="213">
        <v>3899197</v>
      </c>
      <c r="K8341" s="213">
        <v>2915140</v>
      </c>
      <c r="L8341" s="213">
        <v>3637288</v>
      </c>
      <c r="M8341" s="213">
        <v>4429175</v>
      </c>
      <c r="N8341" s="213">
        <v>4533642</v>
      </c>
      <c r="O8341" s="213">
        <v>4758187</v>
      </c>
      <c r="P8341" s="214">
        <v>4951775</v>
      </c>
    </row>
    <row r="8342" spans="1:16" x14ac:dyDescent="0.25">
      <c r="A8342" s="236" t="s">
        <v>672</v>
      </c>
      <c r="B8342" s="237" t="s">
        <v>5783</v>
      </c>
      <c r="C8342" s="213">
        <v>1642693</v>
      </c>
      <c r="D8342" s="213">
        <v>1914072</v>
      </c>
      <c r="E8342" s="213">
        <v>2246912</v>
      </c>
      <c r="F8342" s="213">
        <v>2687537</v>
      </c>
      <c r="G8342" s="213">
        <v>3061832</v>
      </c>
      <c r="H8342" s="213">
        <v>3238435</v>
      </c>
      <c r="I8342" s="213">
        <v>3565410</v>
      </c>
      <c r="J8342" s="213">
        <v>3764711</v>
      </c>
      <c r="K8342" s="213">
        <v>3140818</v>
      </c>
      <c r="L8342" s="213">
        <v>3984139</v>
      </c>
      <c r="M8342" s="213">
        <v>4829136</v>
      </c>
      <c r="N8342" s="213">
        <v>5024933</v>
      </c>
      <c r="O8342" s="213">
        <v>5134001</v>
      </c>
      <c r="P8342" s="214">
        <v>5435511</v>
      </c>
    </row>
    <row r="8343" spans="1:16" x14ac:dyDescent="0.25">
      <c r="A8343" s="236" t="s">
        <v>1669</v>
      </c>
      <c r="B8343" s="237" t="s">
        <v>5573</v>
      </c>
      <c r="C8343" s="213">
        <v>725092</v>
      </c>
      <c r="D8343" s="213">
        <v>793008</v>
      </c>
      <c r="E8343" s="213">
        <v>852566</v>
      </c>
      <c r="F8343" s="213">
        <v>855929</v>
      </c>
      <c r="G8343" s="213">
        <v>939057</v>
      </c>
      <c r="H8343" s="213">
        <v>898365</v>
      </c>
      <c r="I8343" s="213">
        <v>971290</v>
      </c>
      <c r="J8343" s="213">
        <v>1014778</v>
      </c>
      <c r="K8343" s="213">
        <v>771317</v>
      </c>
      <c r="L8343" s="213">
        <v>952193</v>
      </c>
      <c r="M8343" s="213">
        <v>1061479</v>
      </c>
      <c r="N8343" s="213">
        <v>1053246</v>
      </c>
      <c r="O8343" s="213">
        <v>1071280</v>
      </c>
      <c r="P8343" s="214">
        <v>1093380</v>
      </c>
    </row>
    <row r="8344" spans="1:16" x14ac:dyDescent="0.25">
      <c r="A8344" s="236" t="s">
        <v>1573</v>
      </c>
      <c r="B8344" s="237" t="s">
        <v>5852</v>
      </c>
      <c r="C8344" s="213">
        <v>1547564</v>
      </c>
      <c r="D8344" s="213">
        <v>1680672</v>
      </c>
      <c r="E8344" s="213">
        <v>1983193</v>
      </c>
      <c r="F8344" s="213">
        <v>2140990</v>
      </c>
      <c r="G8344" s="213">
        <v>2233506</v>
      </c>
      <c r="H8344" s="213">
        <v>2477558</v>
      </c>
      <c r="I8344" s="213">
        <v>2911877</v>
      </c>
      <c r="J8344" s="213">
        <v>3025845</v>
      </c>
      <c r="K8344" s="213">
        <v>2474578</v>
      </c>
      <c r="L8344" s="213">
        <v>3084158</v>
      </c>
      <c r="M8344" s="213">
        <v>3587702</v>
      </c>
      <c r="N8344" s="213">
        <v>3504845</v>
      </c>
      <c r="O8344" s="213">
        <v>3489696</v>
      </c>
      <c r="P8344" s="214">
        <v>3234325</v>
      </c>
    </row>
    <row r="8345" spans="1:16" x14ac:dyDescent="0.25">
      <c r="A8345" s="236" t="s">
        <v>2189</v>
      </c>
      <c r="B8345" s="237" t="s">
        <v>6335</v>
      </c>
      <c r="C8345" s="213">
        <v>99057</v>
      </c>
      <c r="D8345" s="213">
        <v>108968</v>
      </c>
      <c r="E8345" s="213">
        <v>124713</v>
      </c>
      <c r="F8345" s="213">
        <v>144503</v>
      </c>
      <c r="G8345" s="213">
        <v>161625</v>
      </c>
      <c r="H8345" s="213">
        <v>184569</v>
      </c>
      <c r="I8345" s="213">
        <v>209325</v>
      </c>
      <c r="J8345" s="213">
        <v>222341</v>
      </c>
      <c r="K8345" s="213">
        <v>198151</v>
      </c>
      <c r="L8345" s="213">
        <v>233065</v>
      </c>
      <c r="M8345" s="213">
        <v>262802</v>
      </c>
      <c r="N8345" s="213">
        <v>286443</v>
      </c>
      <c r="O8345" s="213">
        <v>283599</v>
      </c>
      <c r="P8345" s="214">
        <v>327006</v>
      </c>
    </row>
    <row r="8346" spans="1:16" x14ac:dyDescent="0.25">
      <c r="A8346" s="236" t="s">
        <v>984</v>
      </c>
      <c r="B8346" s="237" t="s">
        <v>8256</v>
      </c>
      <c r="C8346" s="213">
        <v>3505803</v>
      </c>
      <c r="D8346" s="213">
        <v>3989307</v>
      </c>
      <c r="E8346" s="213">
        <v>4861873</v>
      </c>
      <c r="F8346" s="213">
        <v>5954608</v>
      </c>
      <c r="G8346" s="213">
        <v>6248172</v>
      </c>
      <c r="H8346" s="213">
        <v>6793120</v>
      </c>
      <c r="I8346" s="213">
        <v>8276519</v>
      </c>
      <c r="J8346" s="213">
        <v>9050499</v>
      </c>
      <c r="K8346" s="213">
        <v>7590844</v>
      </c>
      <c r="L8346" s="213">
        <v>10150319</v>
      </c>
      <c r="M8346" s="213">
        <v>12477332</v>
      </c>
      <c r="N8346" s="213">
        <v>13355693</v>
      </c>
      <c r="O8346" s="213">
        <v>15513053</v>
      </c>
      <c r="P8346" s="214">
        <v>17583388</v>
      </c>
    </row>
    <row r="8347" spans="1:16" x14ac:dyDescent="0.25">
      <c r="A8347" s="236" t="s">
        <v>1051</v>
      </c>
      <c r="B8347" s="237" t="s">
        <v>7241</v>
      </c>
      <c r="C8347" s="213">
        <v>347040</v>
      </c>
      <c r="D8347" s="213">
        <v>329976</v>
      </c>
      <c r="E8347" s="213">
        <v>355919</v>
      </c>
      <c r="F8347" s="213">
        <v>439142</v>
      </c>
      <c r="G8347" s="213">
        <v>474255</v>
      </c>
      <c r="H8347" s="213">
        <v>574339</v>
      </c>
      <c r="I8347" s="213">
        <v>1193345</v>
      </c>
      <c r="J8347" s="213">
        <v>1211153</v>
      </c>
      <c r="K8347" s="213">
        <v>842218</v>
      </c>
      <c r="L8347" s="213">
        <v>1157697</v>
      </c>
      <c r="M8347" s="213">
        <v>1417822</v>
      </c>
      <c r="N8347" s="213">
        <v>1519770</v>
      </c>
      <c r="O8347" s="213">
        <v>1584155</v>
      </c>
      <c r="P8347" s="214">
        <v>1517840</v>
      </c>
    </row>
    <row r="8348" spans="1:16" x14ac:dyDescent="0.25">
      <c r="A8348" s="236" t="s">
        <v>589</v>
      </c>
      <c r="B8348" s="237" t="s">
        <v>6727</v>
      </c>
      <c r="C8348" s="213">
        <v>607777</v>
      </c>
      <c r="D8348" s="213">
        <v>583942</v>
      </c>
      <c r="E8348" s="213">
        <v>624215</v>
      </c>
      <c r="F8348" s="213">
        <v>808629</v>
      </c>
      <c r="G8348" s="213">
        <v>830406</v>
      </c>
      <c r="H8348" s="213">
        <v>852310</v>
      </c>
      <c r="I8348" s="213">
        <v>1043828</v>
      </c>
      <c r="J8348" s="213">
        <v>1115583</v>
      </c>
      <c r="K8348" s="213">
        <v>889532</v>
      </c>
      <c r="L8348" s="213">
        <v>1158425</v>
      </c>
      <c r="M8348" s="213">
        <v>1251808</v>
      </c>
      <c r="N8348" s="213">
        <v>1232932</v>
      </c>
      <c r="O8348" s="213">
        <v>1414345</v>
      </c>
      <c r="P8348" s="214">
        <v>1550243</v>
      </c>
    </row>
    <row r="8349" spans="1:16" x14ac:dyDescent="0.25">
      <c r="A8349" s="236" t="s">
        <v>1232</v>
      </c>
      <c r="B8349" s="237" t="s">
        <v>5824</v>
      </c>
      <c r="C8349" s="213">
        <v>922956</v>
      </c>
      <c r="D8349" s="213">
        <v>949844</v>
      </c>
      <c r="E8349" s="213">
        <v>1188345</v>
      </c>
      <c r="F8349" s="213">
        <v>1236711</v>
      </c>
      <c r="G8349" s="213">
        <v>1444821</v>
      </c>
      <c r="H8349" s="213">
        <v>1551668</v>
      </c>
      <c r="I8349" s="213">
        <v>1856708</v>
      </c>
      <c r="J8349" s="213">
        <v>2258475</v>
      </c>
      <c r="K8349" s="213">
        <v>2216737</v>
      </c>
      <c r="L8349" s="213">
        <v>3001660</v>
      </c>
      <c r="M8349" s="213">
        <v>3501981</v>
      </c>
      <c r="N8349" s="213">
        <v>3661880</v>
      </c>
      <c r="O8349" s="213">
        <v>3788754</v>
      </c>
      <c r="P8349" s="214">
        <v>3870133</v>
      </c>
    </row>
    <row r="8350" spans="1:16" x14ac:dyDescent="0.25">
      <c r="A8350" s="236" t="s">
        <v>897</v>
      </c>
      <c r="B8350" s="237" t="s">
        <v>6336</v>
      </c>
      <c r="C8350" s="213">
        <v>720041</v>
      </c>
      <c r="D8350" s="213">
        <v>667285</v>
      </c>
      <c r="E8350" s="213">
        <v>673631</v>
      </c>
      <c r="F8350" s="213">
        <v>994153</v>
      </c>
      <c r="G8350" s="213">
        <v>1085979</v>
      </c>
      <c r="H8350" s="213">
        <v>1324024</v>
      </c>
      <c r="I8350" s="213">
        <v>783821</v>
      </c>
      <c r="J8350" s="213">
        <v>883062</v>
      </c>
      <c r="K8350" s="213">
        <v>641447</v>
      </c>
      <c r="L8350" s="213">
        <v>826944</v>
      </c>
      <c r="M8350" s="213">
        <v>923800</v>
      </c>
      <c r="N8350" s="213">
        <v>761629</v>
      </c>
      <c r="O8350" s="213">
        <v>769643</v>
      </c>
      <c r="P8350" s="214">
        <v>717822</v>
      </c>
    </row>
    <row r="8351" spans="1:16" x14ac:dyDescent="0.25">
      <c r="A8351" s="236" t="s">
        <v>905</v>
      </c>
      <c r="B8351" s="237" t="s">
        <v>8257</v>
      </c>
      <c r="C8351" s="213">
        <v>811363</v>
      </c>
      <c r="D8351" s="213">
        <v>670703</v>
      </c>
      <c r="E8351" s="213">
        <v>820691</v>
      </c>
      <c r="F8351" s="213">
        <v>1188893</v>
      </c>
      <c r="G8351" s="213">
        <v>1179650</v>
      </c>
      <c r="H8351" s="213">
        <v>1316301</v>
      </c>
      <c r="I8351" s="213">
        <v>1395384</v>
      </c>
      <c r="J8351" s="213">
        <v>2103719</v>
      </c>
      <c r="K8351" s="213">
        <v>1609492</v>
      </c>
      <c r="L8351" s="213">
        <v>1732844</v>
      </c>
      <c r="M8351" s="213">
        <v>2025190</v>
      </c>
      <c r="N8351" s="213">
        <v>1799327</v>
      </c>
      <c r="O8351" s="213">
        <v>1838732</v>
      </c>
      <c r="P8351" s="214">
        <v>1766989</v>
      </c>
    </row>
    <row r="8352" spans="1:16" x14ac:dyDescent="0.25">
      <c r="A8352" s="236" t="s">
        <v>1956</v>
      </c>
      <c r="B8352" s="237" t="s">
        <v>5755</v>
      </c>
      <c r="C8352" s="213">
        <v>276358</v>
      </c>
      <c r="D8352" s="213">
        <v>254664</v>
      </c>
      <c r="E8352" s="213">
        <v>294789</v>
      </c>
      <c r="F8352" s="213">
        <v>367861</v>
      </c>
      <c r="G8352" s="213">
        <v>441000</v>
      </c>
      <c r="H8352" s="213">
        <v>515186</v>
      </c>
      <c r="I8352" s="213">
        <v>456045</v>
      </c>
      <c r="J8352" s="213">
        <v>468620</v>
      </c>
      <c r="K8352" s="213">
        <v>310101</v>
      </c>
      <c r="L8352" s="213">
        <v>445718</v>
      </c>
      <c r="M8352" s="213">
        <v>567304</v>
      </c>
      <c r="N8352" s="213">
        <v>425927</v>
      </c>
      <c r="O8352" s="213">
        <v>402135</v>
      </c>
      <c r="P8352" s="214">
        <v>428611</v>
      </c>
    </row>
    <row r="8353" spans="1:16" x14ac:dyDescent="0.25">
      <c r="A8353" s="236" t="s">
        <v>1767</v>
      </c>
      <c r="B8353" s="237" t="s">
        <v>6728</v>
      </c>
      <c r="C8353" s="213">
        <v>978830</v>
      </c>
      <c r="D8353" s="213">
        <v>1008096</v>
      </c>
      <c r="E8353" s="213">
        <v>1229518</v>
      </c>
      <c r="F8353" s="213">
        <v>1403125</v>
      </c>
      <c r="G8353" s="213">
        <v>1480876</v>
      </c>
      <c r="H8353" s="213">
        <v>1614016</v>
      </c>
      <c r="I8353" s="213">
        <v>1672539</v>
      </c>
      <c r="J8353" s="213">
        <v>1749991</v>
      </c>
      <c r="K8353" s="213">
        <v>1164517</v>
      </c>
      <c r="L8353" s="213">
        <v>1717594</v>
      </c>
      <c r="M8353" s="213">
        <v>1568305</v>
      </c>
      <c r="N8353" s="213">
        <v>1731595</v>
      </c>
      <c r="O8353" s="213">
        <v>1812580</v>
      </c>
      <c r="P8353" s="214">
        <v>1766306</v>
      </c>
    </row>
    <row r="8354" spans="1:16" x14ac:dyDescent="0.25">
      <c r="A8354" s="236" t="s">
        <v>1081</v>
      </c>
      <c r="B8354" s="237" t="s">
        <v>8042</v>
      </c>
      <c r="C8354" s="213">
        <v>232803</v>
      </c>
      <c r="D8354" s="213">
        <v>203026</v>
      </c>
      <c r="E8354" s="213">
        <v>216422</v>
      </c>
      <c r="F8354" s="213">
        <v>251984</v>
      </c>
      <c r="G8354" s="213">
        <v>270983</v>
      </c>
      <c r="H8354" s="213">
        <v>310519</v>
      </c>
      <c r="I8354" s="213">
        <v>375281</v>
      </c>
      <c r="J8354" s="213">
        <v>352415</v>
      </c>
      <c r="K8354" s="213">
        <v>262947</v>
      </c>
      <c r="L8354" s="213">
        <v>258543</v>
      </c>
      <c r="M8354" s="213">
        <v>307471</v>
      </c>
      <c r="N8354" s="213">
        <v>310562</v>
      </c>
      <c r="O8354" s="213">
        <v>267472</v>
      </c>
      <c r="P8354" s="214">
        <v>223976</v>
      </c>
    </row>
    <row r="8355" spans="1:16" x14ac:dyDescent="0.25">
      <c r="A8355" s="236" t="s">
        <v>1366</v>
      </c>
      <c r="B8355" s="237" t="s">
        <v>6729</v>
      </c>
      <c r="C8355" s="213">
        <v>357829</v>
      </c>
      <c r="D8355" s="213">
        <v>347637</v>
      </c>
      <c r="E8355" s="213">
        <v>412384</v>
      </c>
      <c r="F8355" s="213">
        <v>558637</v>
      </c>
      <c r="G8355" s="213">
        <v>641887</v>
      </c>
      <c r="H8355" s="213">
        <v>841765</v>
      </c>
      <c r="I8355" s="213">
        <v>1059836</v>
      </c>
      <c r="J8355" s="213">
        <v>1199782</v>
      </c>
      <c r="K8355" s="213">
        <v>739359</v>
      </c>
      <c r="L8355" s="213">
        <v>1021403</v>
      </c>
      <c r="M8355" s="213">
        <v>1293876</v>
      </c>
      <c r="N8355" s="213">
        <v>1279123</v>
      </c>
      <c r="O8355" s="213">
        <v>1285939</v>
      </c>
      <c r="P8355" s="214">
        <v>1280252</v>
      </c>
    </row>
    <row r="8356" spans="1:16" x14ac:dyDescent="0.25">
      <c r="A8356" s="236" t="s">
        <v>1475</v>
      </c>
      <c r="B8356" s="237" t="s">
        <v>5600</v>
      </c>
      <c r="C8356" s="213">
        <v>1175798</v>
      </c>
      <c r="D8356" s="213">
        <v>1114895</v>
      </c>
      <c r="E8356" s="213">
        <v>1480412</v>
      </c>
      <c r="F8356" s="213">
        <v>1995775</v>
      </c>
      <c r="G8356" s="213">
        <v>2049128</v>
      </c>
      <c r="H8356" s="213">
        <v>2245951</v>
      </c>
      <c r="I8356" s="213">
        <v>2086497</v>
      </c>
      <c r="J8356" s="213">
        <v>2152549</v>
      </c>
      <c r="K8356" s="213">
        <v>1473753</v>
      </c>
      <c r="L8356" s="213">
        <v>1798183</v>
      </c>
      <c r="M8356" s="213">
        <v>2188287</v>
      </c>
      <c r="N8356" s="213">
        <v>2168899</v>
      </c>
      <c r="O8356" s="213">
        <v>2320861</v>
      </c>
      <c r="P8356" s="214">
        <v>2253825</v>
      </c>
    </row>
    <row r="8357" spans="1:16" x14ac:dyDescent="0.25">
      <c r="A8357" s="236" t="s">
        <v>1217</v>
      </c>
      <c r="B8357" s="237" t="s">
        <v>7422</v>
      </c>
      <c r="C8357" s="213">
        <v>1338445</v>
      </c>
      <c r="D8357" s="213">
        <v>1345120</v>
      </c>
      <c r="E8357" s="213">
        <v>1607504</v>
      </c>
      <c r="F8357" s="213">
        <v>2162106</v>
      </c>
      <c r="G8357" s="213">
        <v>2349776</v>
      </c>
      <c r="H8357" s="213">
        <v>2784888</v>
      </c>
      <c r="I8357" s="213">
        <v>2998204</v>
      </c>
      <c r="J8357" s="213">
        <v>3066832</v>
      </c>
      <c r="K8357" s="213">
        <v>2061216</v>
      </c>
      <c r="L8357" s="213">
        <v>2646574</v>
      </c>
      <c r="M8357" s="213">
        <v>3157962</v>
      </c>
      <c r="N8357" s="213">
        <v>3283357</v>
      </c>
      <c r="O8357" s="213">
        <v>3271642</v>
      </c>
      <c r="P8357" s="214">
        <v>3264541</v>
      </c>
    </row>
    <row r="8358" spans="1:16" x14ac:dyDescent="0.25">
      <c r="A8358" s="236" t="s">
        <v>596</v>
      </c>
      <c r="B8358" s="237" t="s">
        <v>5865</v>
      </c>
      <c r="C8358" s="213">
        <v>781735</v>
      </c>
      <c r="D8358" s="213">
        <v>911163</v>
      </c>
      <c r="E8358" s="213">
        <v>1130575</v>
      </c>
      <c r="F8358" s="213">
        <v>1415401</v>
      </c>
      <c r="G8358" s="213">
        <v>1318335</v>
      </c>
      <c r="H8358" s="213">
        <v>1524215</v>
      </c>
      <c r="I8358" s="213">
        <v>1764980</v>
      </c>
      <c r="J8358" s="213">
        <v>1941292</v>
      </c>
      <c r="K8358" s="213">
        <v>1595863</v>
      </c>
      <c r="L8358" s="213">
        <v>1740958</v>
      </c>
      <c r="M8358" s="213">
        <v>1955387</v>
      </c>
      <c r="N8358" s="213">
        <v>1957034</v>
      </c>
      <c r="O8358" s="213">
        <v>2126532</v>
      </c>
      <c r="P8358" s="214">
        <v>2337201</v>
      </c>
    </row>
    <row r="8359" spans="1:16" x14ac:dyDescent="0.25">
      <c r="A8359" s="236" t="s">
        <v>3409</v>
      </c>
      <c r="B8359" s="237" t="s">
        <v>7087</v>
      </c>
      <c r="C8359" s="213">
        <v>64580</v>
      </c>
      <c r="D8359" s="213">
        <v>66300</v>
      </c>
      <c r="E8359" s="213">
        <v>70712</v>
      </c>
      <c r="F8359" s="213">
        <v>73456</v>
      </c>
      <c r="G8359" s="213">
        <v>81501</v>
      </c>
      <c r="H8359" s="213">
        <v>100726</v>
      </c>
      <c r="I8359" s="213">
        <v>105542</v>
      </c>
      <c r="J8359" s="213">
        <v>140735</v>
      </c>
      <c r="K8359" s="213">
        <v>112580</v>
      </c>
      <c r="L8359" s="213">
        <v>105642</v>
      </c>
      <c r="M8359" s="213">
        <v>122540</v>
      </c>
      <c r="N8359" s="213">
        <v>104536</v>
      </c>
      <c r="O8359" s="213">
        <v>98200</v>
      </c>
      <c r="P8359" s="214">
        <v>72467</v>
      </c>
    </row>
    <row r="8360" spans="1:16" x14ac:dyDescent="0.25">
      <c r="A8360" s="236" t="s">
        <v>702</v>
      </c>
      <c r="B8360" s="237" t="s">
        <v>6255</v>
      </c>
      <c r="C8360" s="213">
        <v>954450</v>
      </c>
      <c r="D8360" s="213">
        <v>1074485</v>
      </c>
      <c r="E8360" s="213">
        <v>1302473</v>
      </c>
      <c r="F8360" s="213">
        <v>1396720</v>
      </c>
      <c r="G8360" s="213">
        <v>1565835</v>
      </c>
      <c r="H8360" s="213">
        <v>1944010</v>
      </c>
      <c r="I8360" s="213">
        <v>2066489</v>
      </c>
      <c r="J8360" s="213">
        <v>2225096</v>
      </c>
      <c r="K8360" s="213">
        <v>2001067</v>
      </c>
      <c r="L8360" s="213">
        <v>2370400</v>
      </c>
      <c r="M8360" s="213">
        <v>2920830</v>
      </c>
      <c r="N8360" s="213">
        <v>2692019</v>
      </c>
      <c r="O8360" s="213">
        <v>2928497</v>
      </c>
      <c r="P8360" s="214">
        <v>3077376</v>
      </c>
    </row>
    <row r="8361" spans="1:16" x14ac:dyDescent="0.25">
      <c r="A8361" s="236" t="s">
        <v>3179</v>
      </c>
      <c r="B8361" s="237" t="s">
        <v>9440</v>
      </c>
      <c r="C8361" s="213">
        <v>33026</v>
      </c>
      <c r="D8361" s="213">
        <v>32031</v>
      </c>
      <c r="E8361" s="213">
        <v>33481</v>
      </c>
      <c r="F8361" s="213">
        <v>40665</v>
      </c>
      <c r="G8361" s="213">
        <v>42308</v>
      </c>
      <c r="H8361" s="213">
        <v>48639</v>
      </c>
      <c r="I8361" s="213">
        <v>63793</v>
      </c>
      <c r="J8361" s="213">
        <v>75634</v>
      </c>
      <c r="K8361" s="213">
        <v>61056</v>
      </c>
      <c r="L8361" s="213">
        <v>76151</v>
      </c>
      <c r="M8361" s="213">
        <v>87810</v>
      </c>
      <c r="N8361" s="213">
        <v>100827</v>
      </c>
      <c r="O8361" s="213">
        <v>124485</v>
      </c>
      <c r="P8361" s="214">
        <v>124855</v>
      </c>
    </row>
    <row r="8362" spans="1:16" x14ac:dyDescent="0.25">
      <c r="A8362" s="236" t="s">
        <v>1346</v>
      </c>
      <c r="B8362" s="237" t="s">
        <v>8868</v>
      </c>
      <c r="C8362" s="213">
        <v>1182188</v>
      </c>
      <c r="D8362" s="213">
        <v>1238894</v>
      </c>
      <c r="E8362" s="213">
        <v>1369278</v>
      </c>
      <c r="F8362" s="213">
        <v>1510825</v>
      </c>
      <c r="G8362" s="213">
        <v>1548564</v>
      </c>
      <c r="H8362" s="213">
        <v>1578758</v>
      </c>
      <c r="I8362" s="213">
        <v>1773324</v>
      </c>
      <c r="J8362" s="213">
        <v>1878450</v>
      </c>
      <c r="K8362" s="213">
        <v>1550680</v>
      </c>
      <c r="L8362" s="213">
        <v>2005557</v>
      </c>
      <c r="M8362" s="213">
        <v>2088678</v>
      </c>
      <c r="N8362" s="213">
        <v>2092933</v>
      </c>
      <c r="O8362" s="213">
        <v>1954067</v>
      </c>
      <c r="P8362" s="214">
        <v>2027854</v>
      </c>
    </row>
    <row r="8363" spans="1:16" x14ac:dyDescent="0.25">
      <c r="A8363" s="236" t="s">
        <v>814</v>
      </c>
      <c r="B8363" s="237" t="s">
        <v>5733</v>
      </c>
      <c r="C8363" s="213">
        <v>2419776</v>
      </c>
      <c r="D8363" s="213">
        <v>2613247</v>
      </c>
      <c r="E8363" s="213">
        <v>2796279</v>
      </c>
      <c r="F8363" s="213">
        <v>3048941</v>
      </c>
      <c r="G8363" s="213">
        <v>3420975</v>
      </c>
      <c r="H8363" s="213">
        <v>3730614</v>
      </c>
      <c r="I8363" s="213">
        <v>4071745</v>
      </c>
      <c r="J8363" s="213">
        <v>4073694</v>
      </c>
      <c r="K8363" s="213">
        <v>3320749</v>
      </c>
      <c r="L8363" s="213">
        <v>3794316</v>
      </c>
      <c r="M8363" s="213">
        <v>4254973</v>
      </c>
      <c r="N8363" s="213">
        <v>4155653</v>
      </c>
      <c r="O8363" s="213">
        <v>4117351</v>
      </c>
      <c r="P8363" s="214">
        <v>4292689</v>
      </c>
    </row>
    <row r="8364" spans="1:16" x14ac:dyDescent="0.25">
      <c r="A8364" s="236" t="s">
        <v>339</v>
      </c>
      <c r="B8364" s="237" t="s">
        <v>5601</v>
      </c>
      <c r="C8364" s="213">
        <v>3335113</v>
      </c>
      <c r="D8364" s="213">
        <v>3695939</v>
      </c>
      <c r="E8364" s="213">
        <v>4387494</v>
      </c>
      <c r="F8364" s="213">
        <v>5257877</v>
      </c>
      <c r="G8364" s="213">
        <v>5781595</v>
      </c>
      <c r="H8364" s="213">
        <v>6528643</v>
      </c>
      <c r="I8364" s="213">
        <v>7751637</v>
      </c>
      <c r="J8364" s="213">
        <v>8484808</v>
      </c>
      <c r="K8364" s="213">
        <v>7347701</v>
      </c>
      <c r="L8364" s="213">
        <v>8345365</v>
      </c>
      <c r="M8364" s="213">
        <v>9480907</v>
      </c>
      <c r="N8364" s="213">
        <v>9706599</v>
      </c>
      <c r="O8364" s="213">
        <v>10488075</v>
      </c>
      <c r="P8364" s="214">
        <v>10723418</v>
      </c>
    </row>
    <row r="8365" spans="1:16" x14ac:dyDescent="0.25">
      <c r="A8365" s="236" t="s">
        <v>1622</v>
      </c>
      <c r="B8365" s="237" t="s">
        <v>8451</v>
      </c>
      <c r="C8365" s="213">
        <v>1215651</v>
      </c>
      <c r="D8365" s="213">
        <v>1422516</v>
      </c>
      <c r="E8365" s="213">
        <v>1626113</v>
      </c>
      <c r="F8365" s="213">
        <v>1983979</v>
      </c>
      <c r="G8365" s="213">
        <v>2500163</v>
      </c>
      <c r="H8365" s="213">
        <v>2570800</v>
      </c>
      <c r="I8365" s="213">
        <v>3238327</v>
      </c>
      <c r="J8365" s="213">
        <v>3705456</v>
      </c>
      <c r="K8365" s="213">
        <v>3376587</v>
      </c>
      <c r="L8365" s="213">
        <v>4213779</v>
      </c>
      <c r="M8365" s="213">
        <v>5035588</v>
      </c>
      <c r="N8365" s="213">
        <v>5105789</v>
      </c>
      <c r="O8365" s="213">
        <v>5360175</v>
      </c>
      <c r="P8365" s="214">
        <v>5495144</v>
      </c>
    </row>
    <row r="8366" spans="1:16" x14ac:dyDescent="0.25">
      <c r="A8366" s="236" t="s">
        <v>617</v>
      </c>
      <c r="B8366" s="237" t="s">
        <v>6177</v>
      </c>
      <c r="C8366" s="213">
        <v>1180515</v>
      </c>
      <c r="D8366" s="213">
        <v>1264712</v>
      </c>
      <c r="E8366" s="213">
        <v>1362712</v>
      </c>
      <c r="F8366" s="213">
        <v>1486786</v>
      </c>
      <c r="G8366" s="213">
        <v>1703902</v>
      </c>
      <c r="H8366" s="213">
        <v>1809611</v>
      </c>
      <c r="I8366" s="213">
        <v>2106119</v>
      </c>
      <c r="J8366" s="213">
        <v>2565469</v>
      </c>
      <c r="K8366" s="213">
        <v>2217347</v>
      </c>
      <c r="L8366" s="213">
        <v>2779672</v>
      </c>
      <c r="M8366" s="213">
        <v>3308336</v>
      </c>
      <c r="N8366" s="213">
        <v>3571780</v>
      </c>
      <c r="O8366" s="213">
        <v>4156097</v>
      </c>
      <c r="P8366" s="214">
        <v>4802751</v>
      </c>
    </row>
    <row r="8367" spans="1:16" x14ac:dyDescent="0.25">
      <c r="A8367" s="236" t="s">
        <v>713</v>
      </c>
      <c r="B8367" s="237" t="s">
        <v>8616</v>
      </c>
      <c r="C8367" s="213">
        <v>1167059</v>
      </c>
      <c r="D8367" s="213">
        <v>1384304</v>
      </c>
      <c r="E8367" s="213">
        <v>1549769</v>
      </c>
      <c r="F8367" s="213">
        <v>1907318</v>
      </c>
      <c r="G8367" s="213">
        <v>2167225</v>
      </c>
      <c r="H8367" s="213">
        <v>2519973</v>
      </c>
      <c r="I8367" s="213">
        <v>2920790</v>
      </c>
      <c r="J8367" s="213">
        <v>3145671</v>
      </c>
      <c r="K8367" s="213">
        <v>2361716</v>
      </c>
      <c r="L8367" s="213">
        <v>2867541</v>
      </c>
      <c r="M8367" s="213">
        <v>3288873</v>
      </c>
      <c r="N8367" s="213">
        <v>3214421</v>
      </c>
      <c r="O8367" s="213">
        <v>3504144</v>
      </c>
      <c r="P8367" s="214">
        <v>3776856</v>
      </c>
    </row>
    <row r="8368" spans="1:16" x14ac:dyDescent="0.25">
      <c r="A8368" s="236" t="s">
        <v>1316</v>
      </c>
      <c r="B8368" s="237" t="s">
        <v>9441</v>
      </c>
      <c r="C8368" s="213">
        <v>1771142</v>
      </c>
      <c r="D8368" s="213">
        <v>1930561</v>
      </c>
      <c r="E8368" s="213">
        <v>2333180</v>
      </c>
      <c r="F8368" s="213">
        <v>2543622</v>
      </c>
      <c r="G8368" s="213">
        <v>2656517</v>
      </c>
      <c r="H8368" s="213">
        <v>3016898</v>
      </c>
      <c r="I8368" s="213">
        <v>3266324</v>
      </c>
      <c r="J8368" s="213">
        <v>3450166</v>
      </c>
      <c r="K8368" s="213">
        <v>2945754</v>
      </c>
      <c r="L8368" s="213">
        <v>3482954</v>
      </c>
      <c r="M8368" s="213">
        <v>3565257</v>
      </c>
      <c r="N8368" s="213">
        <v>3609267</v>
      </c>
      <c r="O8368" s="213">
        <v>3776621</v>
      </c>
      <c r="P8368" s="214">
        <v>3848128</v>
      </c>
    </row>
    <row r="8369" spans="1:16" x14ac:dyDescent="0.25">
      <c r="A8369" s="236" t="s">
        <v>1855</v>
      </c>
      <c r="B8369" s="237" t="s">
        <v>5532</v>
      </c>
      <c r="C8369" s="213">
        <v>4067838</v>
      </c>
      <c r="D8369" s="213">
        <v>4356509</v>
      </c>
      <c r="E8369" s="213">
        <v>4739689</v>
      </c>
      <c r="F8369" s="213">
        <v>5086837</v>
      </c>
      <c r="G8369" s="213">
        <v>5039669</v>
      </c>
      <c r="H8369" s="213">
        <v>5475584</v>
      </c>
      <c r="I8369" s="213">
        <v>5257704</v>
      </c>
      <c r="J8369" s="213">
        <v>4920383</v>
      </c>
      <c r="K8369" s="213">
        <v>3390237</v>
      </c>
      <c r="L8369" s="213">
        <v>3486561</v>
      </c>
      <c r="M8369" s="213">
        <v>3435306</v>
      </c>
      <c r="N8369" s="213">
        <v>3139427</v>
      </c>
      <c r="O8369" s="213">
        <v>2783322</v>
      </c>
      <c r="P8369" s="214">
        <v>2261163</v>
      </c>
    </row>
    <row r="8370" spans="1:16" x14ac:dyDescent="0.25">
      <c r="A8370" s="236" t="s">
        <v>5696</v>
      </c>
      <c r="B8370" s="237" t="s">
        <v>5697</v>
      </c>
      <c r="C8370" s="213">
        <v>0</v>
      </c>
      <c r="D8370" s="213">
        <v>0</v>
      </c>
      <c r="E8370" s="213">
        <v>0</v>
      </c>
      <c r="F8370" s="213">
        <v>0</v>
      </c>
      <c r="G8370" s="213">
        <v>0</v>
      </c>
      <c r="H8370" s="213">
        <v>0</v>
      </c>
      <c r="I8370" s="213">
        <v>105878342</v>
      </c>
      <c r="J8370" s="213">
        <v>120248682</v>
      </c>
      <c r="K8370" s="213">
        <v>112706820</v>
      </c>
      <c r="L8370" s="213">
        <v>138191191</v>
      </c>
      <c r="M8370" s="213">
        <v>173433770</v>
      </c>
      <c r="N8370" s="213">
        <v>189798308</v>
      </c>
      <c r="O8370" s="213">
        <v>226079407</v>
      </c>
      <c r="P8370" s="214">
        <v>248042329</v>
      </c>
    </row>
    <row r="8371" spans="1:16" x14ac:dyDescent="0.25">
      <c r="A8371" s="236" t="s">
        <v>5716</v>
      </c>
      <c r="B8371" s="237" t="s">
        <v>5717</v>
      </c>
      <c r="C8371" s="213">
        <v>0</v>
      </c>
      <c r="D8371" s="213">
        <v>0</v>
      </c>
      <c r="E8371" s="213">
        <v>0</v>
      </c>
      <c r="F8371" s="213">
        <v>0</v>
      </c>
      <c r="G8371" s="213">
        <v>0</v>
      </c>
      <c r="H8371" s="213">
        <v>0</v>
      </c>
      <c r="I8371" s="213">
        <v>3148156</v>
      </c>
      <c r="J8371" s="213">
        <v>4113476</v>
      </c>
      <c r="K8371" s="213">
        <v>2940063</v>
      </c>
      <c r="L8371" s="213">
        <v>3960409</v>
      </c>
      <c r="M8371" s="213">
        <v>3985256</v>
      </c>
      <c r="N8371" s="213">
        <v>4261951</v>
      </c>
      <c r="O8371" s="213">
        <v>3939679</v>
      </c>
      <c r="P8371" s="214">
        <v>3666421</v>
      </c>
    </row>
    <row r="8372" spans="1:16" x14ac:dyDescent="0.25">
      <c r="A8372" s="236" t="s">
        <v>4590</v>
      </c>
      <c r="B8372" s="237" t="s">
        <v>9457</v>
      </c>
      <c r="C8372" s="213">
        <v>2980439</v>
      </c>
      <c r="D8372" s="213">
        <v>2857158</v>
      </c>
      <c r="E8372" s="213">
        <v>2988282</v>
      </c>
      <c r="F8372" s="213">
        <v>3611961</v>
      </c>
      <c r="G8372" s="213">
        <v>4615175</v>
      </c>
      <c r="H8372" s="213">
        <v>4676680</v>
      </c>
      <c r="I8372" s="213">
        <v>1156236</v>
      </c>
      <c r="J8372" s="213">
        <v>635418</v>
      </c>
      <c r="K8372" s="213">
        <v>18322</v>
      </c>
      <c r="L8372" s="213">
        <v>4233</v>
      </c>
      <c r="M8372" s="213">
        <v>1394</v>
      </c>
      <c r="N8372" s="213">
        <v>1449</v>
      </c>
      <c r="O8372" s="213">
        <v>388</v>
      </c>
      <c r="P8372" s="214">
        <v>2391</v>
      </c>
    </row>
    <row r="8373" spans="1:16" x14ac:dyDescent="0.25">
      <c r="A8373" s="236" t="s">
        <v>4391</v>
      </c>
      <c r="B8373" s="237" t="s">
        <v>10330</v>
      </c>
      <c r="C8373" s="213">
        <v>6913331</v>
      </c>
      <c r="D8373" s="213">
        <v>5313439</v>
      </c>
      <c r="E8373" s="213">
        <v>4736198</v>
      </c>
      <c r="F8373" s="213">
        <v>5805797</v>
      </c>
      <c r="G8373" s="213">
        <v>6182941</v>
      </c>
      <c r="H8373" s="213">
        <v>6489158</v>
      </c>
      <c r="I8373" s="213">
        <v>80162</v>
      </c>
      <c r="J8373" s="213">
        <v>36761</v>
      </c>
      <c r="K8373" s="213">
        <v>31007</v>
      </c>
      <c r="L8373" s="213">
        <v>2821</v>
      </c>
      <c r="M8373" s="213">
        <v>3473</v>
      </c>
      <c r="N8373" s="213">
        <v>139</v>
      </c>
      <c r="O8373" s="213">
        <v>116</v>
      </c>
      <c r="P8373" s="214">
        <v>645</v>
      </c>
    </row>
    <row r="8374" spans="1:16" x14ac:dyDescent="0.25">
      <c r="A8374" s="236" t="s">
        <v>4814</v>
      </c>
      <c r="B8374" s="237" t="s">
        <v>8452</v>
      </c>
      <c r="C8374" s="213">
        <v>23334153</v>
      </c>
      <c r="D8374" s="213">
        <v>15902011</v>
      </c>
      <c r="E8374" s="213">
        <v>13792166</v>
      </c>
      <c r="F8374" s="213">
        <v>16746467</v>
      </c>
      <c r="G8374" s="213">
        <v>20332868</v>
      </c>
      <c r="H8374" s="213">
        <v>23904677</v>
      </c>
      <c r="I8374" s="213">
        <v>1811672</v>
      </c>
      <c r="J8374" s="213">
        <v>1004163</v>
      </c>
      <c r="K8374" s="213">
        <v>388753</v>
      </c>
      <c r="L8374" s="213">
        <v>5872</v>
      </c>
      <c r="M8374" s="213">
        <v>2405</v>
      </c>
      <c r="N8374" s="213">
        <v>3550</v>
      </c>
      <c r="O8374" s="213">
        <v>6800</v>
      </c>
      <c r="P8374" s="214">
        <v>5951</v>
      </c>
    </row>
    <row r="8375" spans="1:16" x14ac:dyDescent="0.25">
      <c r="A8375" s="236" t="s">
        <v>7992</v>
      </c>
      <c r="B8375" s="237" t="s">
        <v>7993</v>
      </c>
      <c r="C8375" s="213">
        <v>0</v>
      </c>
      <c r="D8375" s="213">
        <v>0</v>
      </c>
      <c r="E8375" s="213">
        <v>0</v>
      </c>
      <c r="F8375" s="213">
        <v>0</v>
      </c>
      <c r="G8375" s="213">
        <v>0</v>
      </c>
      <c r="H8375" s="213">
        <v>0</v>
      </c>
      <c r="I8375" s="213">
        <v>10720947</v>
      </c>
      <c r="J8375" s="213">
        <v>12933389</v>
      </c>
      <c r="K8375" s="213">
        <v>10335090</v>
      </c>
      <c r="L8375" s="213">
        <v>12499499</v>
      </c>
      <c r="M8375" s="213">
        <v>13797153</v>
      </c>
      <c r="N8375" s="213">
        <v>9839157</v>
      </c>
      <c r="O8375" s="213">
        <v>9771010</v>
      </c>
      <c r="P8375" s="214">
        <v>10865925</v>
      </c>
    </row>
    <row r="8376" spans="1:16" x14ac:dyDescent="0.25">
      <c r="A8376" s="236" t="s">
        <v>5362</v>
      </c>
      <c r="B8376" s="237" t="s">
        <v>5363</v>
      </c>
      <c r="C8376" s="213">
        <v>0</v>
      </c>
      <c r="D8376" s="213">
        <v>0</v>
      </c>
      <c r="E8376" s="213">
        <v>0</v>
      </c>
      <c r="F8376" s="213">
        <v>0</v>
      </c>
      <c r="G8376" s="213">
        <v>0</v>
      </c>
      <c r="H8376" s="213">
        <v>0</v>
      </c>
      <c r="I8376" s="213">
        <v>53854732</v>
      </c>
      <c r="J8376" s="213">
        <v>73050247</v>
      </c>
      <c r="K8376" s="213">
        <v>63614146</v>
      </c>
      <c r="L8376" s="213">
        <v>81030792</v>
      </c>
      <c r="M8376" s="213">
        <v>92488481</v>
      </c>
      <c r="N8376" s="213">
        <v>98878691</v>
      </c>
      <c r="O8376" s="213">
        <v>101899589</v>
      </c>
      <c r="P8376" s="214">
        <v>108588344</v>
      </c>
    </row>
    <row r="8377" spans="1:16" x14ac:dyDescent="0.25">
      <c r="A8377" s="236" t="s">
        <v>5549</v>
      </c>
      <c r="B8377" s="237" t="s">
        <v>5550</v>
      </c>
      <c r="C8377" s="213">
        <v>0</v>
      </c>
      <c r="D8377" s="213">
        <v>0</v>
      </c>
      <c r="E8377" s="213">
        <v>0</v>
      </c>
      <c r="F8377" s="213">
        <v>0</v>
      </c>
      <c r="G8377" s="213">
        <v>0</v>
      </c>
      <c r="H8377" s="213">
        <v>0</v>
      </c>
      <c r="I8377" s="213">
        <v>3738900</v>
      </c>
      <c r="J8377" s="213">
        <v>5061992</v>
      </c>
      <c r="K8377" s="213">
        <v>4815008</v>
      </c>
      <c r="L8377" s="213">
        <v>6026198</v>
      </c>
      <c r="M8377" s="213">
        <v>6464208</v>
      </c>
      <c r="N8377" s="213">
        <v>5769351</v>
      </c>
      <c r="O8377" s="213">
        <v>5580406</v>
      </c>
      <c r="P8377" s="214">
        <v>5779242</v>
      </c>
    </row>
    <row r="8378" spans="1:16" x14ac:dyDescent="0.25">
      <c r="A8378" s="236" t="s">
        <v>5307</v>
      </c>
      <c r="B8378" s="237" t="s">
        <v>5308</v>
      </c>
      <c r="C8378" s="213">
        <v>0</v>
      </c>
      <c r="D8378" s="213">
        <v>0</v>
      </c>
      <c r="E8378" s="213">
        <v>0</v>
      </c>
      <c r="F8378" s="213">
        <v>0</v>
      </c>
      <c r="G8378" s="213">
        <v>0</v>
      </c>
      <c r="H8378" s="213">
        <v>0</v>
      </c>
      <c r="I8378" s="213">
        <v>72856207</v>
      </c>
      <c r="J8378" s="213">
        <v>87970833</v>
      </c>
      <c r="K8378" s="213">
        <v>74188576</v>
      </c>
      <c r="L8378" s="213">
        <v>87852176</v>
      </c>
      <c r="M8378" s="213">
        <v>101379131</v>
      </c>
      <c r="N8378" s="213">
        <v>105837709</v>
      </c>
      <c r="O8378" s="213">
        <v>121281546</v>
      </c>
      <c r="P8378" s="214">
        <v>123962121</v>
      </c>
    </row>
    <row r="8379" spans="1:16" x14ac:dyDescent="0.25">
      <c r="A8379" s="236" t="s">
        <v>4758</v>
      </c>
      <c r="B8379" s="237" t="s">
        <v>10012</v>
      </c>
      <c r="C8379" s="213">
        <v>2819196</v>
      </c>
      <c r="D8379" s="213">
        <v>1981226</v>
      </c>
      <c r="E8379" s="213">
        <v>2051280</v>
      </c>
      <c r="F8379" s="213">
        <v>1980538</v>
      </c>
      <c r="G8379" s="213">
        <v>1711420</v>
      </c>
      <c r="H8379" s="213">
        <v>1759721</v>
      </c>
      <c r="I8379" s="213">
        <v>148623</v>
      </c>
      <c r="J8379" s="213">
        <v>21967</v>
      </c>
      <c r="K8379" s="213">
        <v>4856</v>
      </c>
      <c r="L8379" s="213">
        <v>2464</v>
      </c>
      <c r="M8379" s="213">
        <v>2051</v>
      </c>
      <c r="N8379" s="213">
        <v>26244</v>
      </c>
      <c r="O8379" s="213">
        <v>31988</v>
      </c>
      <c r="P8379" s="214">
        <v>7097</v>
      </c>
    </row>
    <row r="8380" spans="1:16" x14ac:dyDescent="0.25">
      <c r="A8380" s="236" t="s">
        <v>4520</v>
      </c>
      <c r="B8380" s="237" t="s">
        <v>9540</v>
      </c>
      <c r="C8380" s="213">
        <v>29338967</v>
      </c>
      <c r="D8380" s="213">
        <v>20951929</v>
      </c>
      <c r="E8380" s="213">
        <v>20880727</v>
      </c>
      <c r="F8380" s="213">
        <v>24553022</v>
      </c>
      <c r="G8380" s="213">
        <v>26447076</v>
      </c>
      <c r="H8380" s="213">
        <v>29511804</v>
      </c>
      <c r="I8380" s="213">
        <v>1732006</v>
      </c>
      <c r="J8380" s="213">
        <v>410182</v>
      </c>
      <c r="K8380" s="213">
        <v>47092</v>
      </c>
      <c r="L8380" s="213">
        <v>11862</v>
      </c>
      <c r="M8380" s="213">
        <v>19269</v>
      </c>
      <c r="N8380" s="213">
        <v>26142</v>
      </c>
      <c r="O8380" s="213">
        <v>131911</v>
      </c>
      <c r="P8380" s="214">
        <v>73809</v>
      </c>
    </row>
    <row r="8381" spans="1:16" x14ac:dyDescent="0.25">
      <c r="A8381" s="236" t="s">
        <v>1776</v>
      </c>
      <c r="B8381" s="237" t="s">
        <v>7994</v>
      </c>
      <c r="C8381" s="213">
        <v>899674</v>
      </c>
      <c r="D8381" s="213">
        <v>838263</v>
      </c>
      <c r="E8381" s="213">
        <v>839917</v>
      </c>
      <c r="F8381" s="213">
        <v>1050372</v>
      </c>
      <c r="G8381" s="213">
        <v>1154562</v>
      </c>
      <c r="H8381" s="213">
        <v>1447068</v>
      </c>
      <c r="I8381" s="213">
        <v>1643033</v>
      </c>
      <c r="J8381" s="213">
        <v>1988507</v>
      </c>
      <c r="K8381" s="213">
        <v>1643416</v>
      </c>
      <c r="L8381" s="213">
        <v>1822082</v>
      </c>
      <c r="M8381" s="213">
        <v>2028451</v>
      </c>
      <c r="N8381" s="213">
        <v>2357559</v>
      </c>
      <c r="O8381" s="213">
        <v>2537525</v>
      </c>
      <c r="P8381" s="214">
        <v>2862710</v>
      </c>
    </row>
    <row r="8382" spans="1:16" x14ac:dyDescent="0.25">
      <c r="A8382" s="236" t="s">
        <v>1832</v>
      </c>
      <c r="B8382" s="237" t="s">
        <v>5684</v>
      </c>
      <c r="C8382" s="213">
        <v>1283730</v>
      </c>
      <c r="D8382" s="213">
        <v>1214486</v>
      </c>
      <c r="E8382" s="213">
        <v>1298782</v>
      </c>
      <c r="F8382" s="213">
        <v>1421086</v>
      </c>
      <c r="G8382" s="213">
        <v>1580902</v>
      </c>
      <c r="H8382" s="213">
        <v>1729351</v>
      </c>
      <c r="I8382" s="213">
        <v>2008541</v>
      </c>
      <c r="J8382" s="213">
        <v>1898816</v>
      </c>
      <c r="K8382" s="213">
        <v>1560751</v>
      </c>
      <c r="L8382" s="213">
        <v>1994268</v>
      </c>
      <c r="M8382" s="213">
        <v>2346887</v>
      </c>
      <c r="N8382" s="213">
        <v>2469581</v>
      </c>
      <c r="O8382" s="213">
        <v>2841021</v>
      </c>
      <c r="P8382" s="214">
        <v>3362588</v>
      </c>
    </row>
    <row r="8383" spans="1:16" x14ac:dyDescent="0.25">
      <c r="A8383" s="236" t="s">
        <v>1654</v>
      </c>
      <c r="B8383" s="237" t="s">
        <v>5877</v>
      </c>
      <c r="C8383" s="213">
        <v>1857411</v>
      </c>
      <c r="D8383" s="213">
        <v>1939533</v>
      </c>
      <c r="E8383" s="213">
        <v>2056973</v>
      </c>
      <c r="F8383" s="213">
        <v>2339411</v>
      </c>
      <c r="G8383" s="213">
        <v>2723855</v>
      </c>
      <c r="H8383" s="213">
        <v>3140930</v>
      </c>
      <c r="I8383" s="213">
        <v>3536984</v>
      </c>
      <c r="J8383" s="213">
        <v>3487958</v>
      </c>
      <c r="K8383" s="213">
        <v>2812702</v>
      </c>
      <c r="L8383" s="213">
        <v>3841411</v>
      </c>
      <c r="M8383" s="213">
        <v>4379540</v>
      </c>
      <c r="N8383" s="213">
        <v>4953901</v>
      </c>
      <c r="O8383" s="213">
        <v>5220051</v>
      </c>
      <c r="P8383" s="214">
        <v>6489563</v>
      </c>
    </row>
    <row r="8384" spans="1:16" x14ac:dyDescent="0.25">
      <c r="A8384" s="236" t="s">
        <v>979</v>
      </c>
      <c r="B8384" s="237" t="s">
        <v>6518</v>
      </c>
      <c r="C8384" s="213">
        <v>2430515</v>
      </c>
      <c r="D8384" s="213">
        <v>2503299</v>
      </c>
      <c r="E8384" s="213">
        <v>2752912</v>
      </c>
      <c r="F8384" s="213">
        <v>2965856</v>
      </c>
      <c r="G8384" s="213">
        <v>3219856</v>
      </c>
      <c r="H8384" s="213">
        <v>3328213</v>
      </c>
      <c r="I8384" s="213">
        <v>3642572</v>
      </c>
      <c r="J8384" s="213">
        <v>3901487</v>
      </c>
      <c r="K8384" s="213">
        <v>3312319</v>
      </c>
      <c r="L8384" s="213">
        <v>3744255</v>
      </c>
      <c r="M8384" s="213">
        <v>4084731</v>
      </c>
      <c r="N8384" s="213">
        <v>4545871</v>
      </c>
      <c r="O8384" s="213">
        <v>4871265</v>
      </c>
      <c r="P8384" s="214">
        <v>5102867</v>
      </c>
    </row>
    <row r="8385" spans="1:16" x14ac:dyDescent="0.25">
      <c r="A8385" s="236" t="s">
        <v>1323</v>
      </c>
      <c r="B8385" s="237" t="s">
        <v>6102</v>
      </c>
      <c r="C8385" s="213">
        <v>1308476</v>
      </c>
      <c r="D8385" s="213">
        <v>1454272</v>
      </c>
      <c r="E8385" s="213">
        <v>1750731</v>
      </c>
      <c r="F8385" s="213">
        <v>2496860</v>
      </c>
      <c r="G8385" s="213">
        <v>3425411</v>
      </c>
      <c r="H8385" s="213">
        <v>4398648</v>
      </c>
      <c r="I8385" s="213">
        <v>5291116</v>
      </c>
      <c r="J8385" s="213">
        <v>6145133</v>
      </c>
      <c r="K8385" s="213">
        <v>4988256</v>
      </c>
      <c r="L8385" s="213">
        <v>6543364</v>
      </c>
      <c r="M8385" s="213">
        <v>7724437</v>
      </c>
      <c r="N8385" s="213">
        <v>9229201</v>
      </c>
      <c r="O8385" s="213">
        <v>9385551</v>
      </c>
      <c r="P8385" s="214">
        <v>10024012</v>
      </c>
    </row>
    <row r="8386" spans="1:16" x14ac:dyDescent="0.25">
      <c r="A8386" s="236" t="s">
        <v>1541</v>
      </c>
      <c r="B8386" s="237" t="s">
        <v>6199</v>
      </c>
      <c r="C8386" s="213">
        <v>1952486</v>
      </c>
      <c r="D8386" s="213">
        <v>1635385</v>
      </c>
      <c r="E8386" s="213">
        <v>1677159</v>
      </c>
      <c r="F8386" s="213">
        <v>1942511</v>
      </c>
      <c r="G8386" s="213">
        <v>2069049</v>
      </c>
      <c r="H8386" s="213">
        <v>2173998</v>
      </c>
      <c r="I8386" s="213">
        <v>2576610</v>
      </c>
      <c r="J8386" s="213">
        <v>2943103</v>
      </c>
      <c r="K8386" s="213">
        <v>2485687</v>
      </c>
      <c r="L8386" s="213">
        <v>2938228</v>
      </c>
      <c r="M8386" s="213">
        <v>3100391</v>
      </c>
      <c r="N8386" s="213">
        <v>3476593</v>
      </c>
      <c r="O8386" s="213">
        <v>3597297</v>
      </c>
      <c r="P8386" s="214">
        <v>3641503</v>
      </c>
    </row>
    <row r="8387" spans="1:16" x14ac:dyDescent="0.25">
      <c r="A8387" s="236" t="s">
        <v>1706</v>
      </c>
      <c r="B8387" s="237" t="s">
        <v>8860</v>
      </c>
      <c r="C8387" s="213">
        <v>545711</v>
      </c>
      <c r="D8387" s="213">
        <v>720914</v>
      </c>
      <c r="E8387" s="213">
        <v>780801</v>
      </c>
      <c r="F8387" s="213">
        <v>735824</v>
      </c>
      <c r="G8387" s="213">
        <v>876774</v>
      </c>
      <c r="H8387" s="213">
        <v>937953</v>
      </c>
      <c r="I8387" s="213">
        <v>965534</v>
      </c>
      <c r="J8387" s="213">
        <v>973399</v>
      </c>
      <c r="K8387" s="213">
        <v>719536</v>
      </c>
      <c r="L8387" s="213">
        <v>786696</v>
      </c>
      <c r="M8387" s="213">
        <v>850378</v>
      </c>
      <c r="N8387" s="213">
        <v>792691</v>
      </c>
      <c r="O8387" s="213">
        <v>815744</v>
      </c>
      <c r="P8387" s="214">
        <v>940150</v>
      </c>
    </row>
    <row r="8388" spans="1:16" x14ac:dyDescent="0.25">
      <c r="A8388" s="236" t="s">
        <v>1952</v>
      </c>
      <c r="B8388" s="237" t="s">
        <v>8057</v>
      </c>
      <c r="C8388" s="213">
        <v>1862348</v>
      </c>
      <c r="D8388" s="213">
        <v>1877059</v>
      </c>
      <c r="E8388" s="213">
        <v>1979814</v>
      </c>
      <c r="F8388" s="213">
        <v>2311178</v>
      </c>
      <c r="G8388" s="213">
        <v>2558519</v>
      </c>
      <c r="H8388" s="213">
        <v>2853687</v>
      </c>
      <c r="I8388" s="213">
        <v>3112977</v>
      </c>
      <c r="J8388" s="213">
        <v>3293554</v>
      </c>
      <c r="K8388" s="213">
        <v>2508919</v>
      </c>
      <c r="L8388" s="213">
        <v>3025275</v>
      </c>
      <c r="M8388" s="213">
        <v>3238707</v>
      </c>
      <c r="N8388" s="213">
        <v>3716108</v>
      </c>
      <c r="O8388" s="213">
        <v>3979483</v>
      </c>
      <c r="P8388" s="214">
        <v>3928063</v>
      </c>
    </row>
    <row r="8389" spans="1:16" x14ac:dyDescent="0.25">
      <c r="A8389" s="236" t="s">
        <v>8861</v>
      </c>
      <c r="B8389" s="237" t="s">
        <v>8862</v>
      </c>
      <c r="C8389" s="213">
        <v>0</v>
      </c>
      <c r="D8389" s="213">
        <v>0</v>
      </c>
      <c r="E8389" s="213">
        <v>0</v>
      </c>
      <c r="F8389" s="213">
        <v>0</v>
      </c>
      <c r="G8389" s="213">
        <v>0</v>
      </c>
      <c r="H8389" s="213">
        <v>0</v>
      </c>
      <c r="I8389" s="213">
        <v>89474</v>
      </c>
      <c r="J8389" s="213">
        <v>116863</v>
      </c>
      <c r="K8389" s="213">
        <v>91853</v>
      </c>
      <c r="L8389" s="213">
        <v>111943</v>
      </c>
      <c r="M8389" s="213">
        <v>95332</v>
      </c>
      <c r="N8389" s="213">
        <v>89728</v>
      </c>
      <c r="O8389" s="213">
        <v>99404</v>
      </c>
      <c r="P8389" s="214">
        <v>130322</v>
      </c>
    </row>
    <row r="8390" spans="1:16" x14ac:dyDescent="0.25">
      <c r="A8390" s="236" t="s">
        <v>4357</v>
      </c>
      <c r="B8390" s="237" t="s">
        <v>10190</v>
      </c>
      <c r="C8390" s="213">
        <v>105957</v>
      </c>
      <c r="D8390" s="213">
        <v>92685</v>
      </c>
      <c r="E8390" s="213">
        <v>84398</v>
      </c>
      <c r="F8390" s="213">
        <v>89628</v>
      </c>
      <c r="G8390" s="213">
        <v>76476</v>
      </c>
      <c r="H8390" s="213">
        <v>68524</v>
      </c>
      <c r="I8390" s="213">
        <v>20889</v>
      </c>
      <c r="J8390" s="213">
        <v>8806</v>
      </c>
      <c r="K8390" s="213">
        <v>57</v>
      </c>
      <c r="L8390" s="213">
        <v>45</v>
      </c>
      <c r="M8390" s="213">
        <v>10</v>
      </c>
      <c r="N8390" s="213">
        <v>11</v>
      </c>
      <c r="O8390" s="213">
        <v>6</v>
      </c>
      <c r="P8390" s="214">
        <v>1</v>
      </c>
    </row>
    <row r="8391" spans="1:16" x14ac:dyDescent="0.25">
      <c r="A8391" s="236" t="s">
        <v>4432</v>
      </c>
      <c r="B8391" s="237" t="s">
        <v>6235</v>
      </c>
      <c r="C8391" s="213">
        <v>6464</v>
      </c>
      <c r="D8391" s="213">
        <v>6918</v>
      </c>
      <c r="E8391" s="213">
        <v>7417</v>
      </c>
      <c r="F8391" s="213">
        <v>6169</v>
      </c>
      <c r="G8391" s="213">
        <v>6188</v>
      </c>
      <c r="H8391" s="213">
        <v>8652</v>
      </c>
      <c r="I8391" s="213">
        <v>4989</v>
      </c>
      <c r="J8391" s="213">
        <v>292</v>
      </c>
      <c r="K8391" s="213">
        <v>95</v>
      </c>
      <c r="L8391" s="213">
        <v>0</v>
      </c>
      <c r="M8391" s="213">
        <v>3</v>
      </c>
      <c r="N8391" s="213">
        <v>0</v>
      </c>
      <c r="O8391" s="213">
        <v>2</v>
      </c>
      <c r="P8391" s="214">
        <v>0</v>
      </c>
    </row>
    <row r="8392" spans="1:16" x14ac:dyDescent="0.25">
      <c r="A8392" s="236" t="s">
        <v>9186</v>
      </c>
      <c r="B8392" s="237" t="s">
        <v>9187</v>
      </c>
      <c r="C8392" s="213">
        <v>0</v>
      </c>
      <c r="D8392" s="213">
        <v>0</v>
      </c>
      <c r="E8392" s="213">
        <v>0</v>
      </c>
      <c r="F8392" s="213">
        <v>0</v>
      </c>
      <c r="G8392" s="213">
        <v>0</v>
      </c>
      <c r="H8392" s="213">
        <v>0</v>
      </c>
      <c r="I8392" s="213">
        <v>7080414</v>
      </c>
      <c r="J8392" s="213">
        <v>4827743</v>
      </c>
      <c r="K8392" s="213">
        <v>3047402</v>
      </c>
      <c r="L8392" s="213">
        <v>3981685</v>
      </c>
      <c r="M8392" s="213">
        <v>3377393</v>
      </c>
      <c r="N8392" s="213">
        <v>2667325</v>
      </c>
      <c r="O8392" s="213">
        <v>1996664</v>
      </c>
      <c r="P8392" s="214">
        <v>2032254</v>
      </c>
    </row>
    <row r="8393" spans="1:16" x14ac:dyDescent="0.25">
      <c r="A8393" s="236" t="s">
        <v>6175</v>
      </c>
      <c r="B8393" s="237" t="s">
        <v>6176</v>
      </c>
      <c r="C8393" s="213">
        <v>0</v>
      </c>
      <c r="D8393" s="213">
        <v>0</v>
      </c>
      <c r="E8393" s="213">
        <v>0</v>
      </c>
      <c r="F8393" s="213">
        <v>0</v>
      </c>
      <c r="G8393" s="213">
        <v>0</v>
      </c>
      <c r="H8393" s="213">
        <v>0</v>
      </c>
      <c r="I8393" s="213">
        <v>1175159</v>
      </c>
      <c r="J8393" s="213">
        <v>792455</v>
      </c>
      <c r="K8393" s="213">
        <v>694544</v>
      </c>
      <c r="L8393" s="213">
        <v>1010412</v>
      </c>
      <c r="M8393" s="213">
        <v>773039</v>
      </c>
      <c r="N8393" s="213">
        <v>724577</v>
      </c>
      <c r="O8393" s="213">
        <v>993388</v>
      </c>
      <c r="P8393" s="214">
        <v>1153322</v>
      </c>
    </row>
    <row r="8394" spans="1:16" x14ac:dyDescent="0.25">
      <c r="A8394" s="236" t="s">
        <v>4319</v>
      </c>
      <c r="B8394" s="237" t="s">
        <v>6006</v>
      </c>
      <c r="C8394" s="213">
        <v>222176</v>
      </c>
      <c r="D8394" s="213">
        <v>176620</v>
      </c>
      <c r="E8394" s="213">
        <v>177715</v>
      </c>
      <c r="F8394" s="213">
        <v>182801</v>
      </c>
      <c r="G8394" s="213">
        <v>141613</v>
      </c>
      <c r="H8394" s="213">
        <v>157446</v>
      </c>
      <c r="I8394" s="213">
        <v>6091</v>
      </c>
      <c r="J8394" s="213">
        <v>4176</v>
      </c>
      <c r="K8394" s="213">
        <v>2571</v>
      </c>
      <c r="L8394" s="213">
        <v>12773</v>
      </c>
      <c r="M8394" s="213">
        <v>11216</v>
      </c>
      <c r="N8394" s="213">
        <v>1865</v>
      </c>
      <c r="O8394" s="213">
        <v>4560</v>
      </c>
      <c r="P8394" s="214">
        <v>286</v>
      </c>
    </row>
    <row r="8395" spans="1:16" x14ac:dyDescent="0.25">
      <c r="A8395" s="236" t="s">
        <v>4672</v>
      </c>
      <c r="B8395" s="237" t="s">
        <v>5949</v>
      </c>
      <c r="C8395" s="213">
        <v>4409312</v>
      </c>
      <c r="D8395" s="213">
        <v>4038824</v>
      </c>
      <c r="E8395" s="213">
        <v>4701541</v>
      </c>
      <c r="F8395" s="213">
        <v>6414290</v>
      </c>
      <c r="G8395" s="213">
        <v>9582960</v>
      </c>
      <c r="H8395" s="213">
        <v>8832644</v>
      </c>
      <c r="I8395" s="213">
        <v>221528</v>
      </c>
      <c r="J8395" s="213">
        <v>48039</v>
      </c>
      <c r="K8395" s="213">
        <v>12381</v>
      </c>
      <c r="L8395" s="213">
        <v>531</v>
      </c>
      <c r="M8395" s="213">
        <v>156</v>
      </c>
      <c r="N8395" s="213">
        <v>136</v>
      </c>
      <c r="O8395" s="213">
        <v>26</v>
      </c>
      <c r="P8395" s="214">
        <v>466</v>
      </c>
    </row>
    <row r="8396" spans="1:16" x14ac:dyDescent="0.25">
      <c r="A8396" s="236" t="s">
        <v>4720</v>
      </c>
      <c r="B8396" s="237" t="s">
        <v>5817</v>
      </c>
      <c r="C8396" s="213">
        <v>105041</v>
      </c>
      <c r="D8396" s="213">
        <v>170519</v>
      </c>
      <c r="E8396" s="213">
        <v>178354</v>
      </c>
      <c r="F8396" s="213">
        <v>91403</v>
      </c>
      <c r="G8396" s="213">
        <v>105183</v>
      </c>
      <c r="H8396" s="213">
        <v>100890</v>
      </c>
      <c r="I8396" s="213">
        <v>3949</v>
      </c>
      <c r="J8396" s="213">
        <v>532</v>
      </c>
      <c r="K8396" s="213">
        <v>420</v>
      </c>
      <c r="L8396" s="213">
        <v>8</v>
      </c>
      <c r="M8396" s="213">
        <v>0</v>
      </c>
      <c r="N8396" s="213">
        <v>23</v>
      </c>
      <c r="O8396" s="213">
        <v>7</v>
      </c>
      <c r="P8396" s="214">
        <v>1</v>
      </c>
    </row>
    <row r="8397" spans="1:16" x14ac:dyDescent="0.25">
      <c r="A8397" s="236" t="s">
        <v>4721</v>
      </c>
      <c r="B8397" s="237" t="s">
        <v>9877</v>
      </c>
      <c r="C8397" s="213">
        <v>717622</v>
      </c>
      <c r="D8397" s="213">
        <v>724039</v>
      </c>
      <c r="E8397" s="213">
        <v>1060839</v>
      </c>
      <c r="F8397" s="213">
        <v>1866291</v>
      </c>
      <c r="G8397" s="213">
        <v>3348006</v>
      </c>
      <c r="H8397" s="213">
        <v>3314056</v>
      </c>
      <c r="I8397" s="213">
        <v>100493</v>
      </c>
      <c r="J8397" s="213">
        <v>18849</v>
      </c>
      <c r="K8397" s="213">
        <v>11917</v>
      </c>
      <c r="L8397" s="213">
        <v>4673</v>
      </c>
      <c r="M8397" s="213">
        <v>14849</v>
      </c>
      <c r="N8397" s="213">
        <v>6301</v>
      </c>
      <c r="O8397" s="213">
        <v>440</v>
      </c>
      <c r="P8397" s="214">
        <v>18</v>
      </c>
    </row>
    <row r="8398" spans="1:16" x14ac:dyDescent="0.25">
      <c r="A8398" s="236" t="s">
        <v>2863</v>
      </c>
      <c r="B8398" s="237" t="s">
        <v>8263</v>
      </c>
      <c r="C8398" s="213">
        <v>4308871</v>
      </c>
      <c r="D8398" s="213">
        <v>3103645</v>
      </c>
      <c r="E8398" s="213">
        <v>2141311</v>
      </c>
      <c r="F8398" s="213">
        <v>1943029</v>
      </c>
      <c r="G8398" s="213">
        <v>1377915</v>
      </c>
      <c r="H8398" s="213">
        <v>1216238</v>
      </c>
      <c r="I8398" s="213">
        <v>992420</v>
      </c>
      <c r="J8398" s="213">
        <v>930802</v>
      </c>
      <c r="K8398" s="213">
        <v>696610</v>
      </c>
      <c r="L8398" s="213">
        <v>399421</v>
      </c>
      <c r="M8398" s="213">
        <v>321696</v>
      </c>
      <c r="N8398" s="213">
        <v>226086</v>
      </c>
      <c r="O8398" s="213">
        <v>171087</v>
      </c>
      <c r="P8398" s="214">
        <v>135023</v>
      </c>
    </row>
    <row r="8399" spans="1:16" x14ac:dyDescent="0.25">
      <c r="A8399" s="236" t="s">
        <v>801</v>
      </c>
      <c r="B8399" s="237" t="s">
        <v>5607</v>
      </c>
      <c r="C8399" s="213">
        <v>6142600</v>
      </c>
      <c r="D8399" s="213">
        <v>9987910</v>
      </c>
      <c r="E8399" s="213">
        <v>12527960</v>
      </c>
      <c r="F8399" s="213">
        <v>15988124</v>
      </c>
      <c r="G8399" s="213">
        <v>16071300</v>
      </c>
      <c r="H8399" s="213">
        <v>15624718</v>
      </c>
      <c r="I8399" s="213">
        <v>14883558</v>
      </c>
      <c r="J8399" s="213">
        <v>18905841</v>
      </c>
      <c r="K8399" s="213">
        <v>18612152</v>
      </c>
      <c r="L8399" s="213">
        <v>17469324</v>
      </c>
      <c r="M8399" s="213">
        <v>15726198</v>
      </c>
      <c r="N8399" s="213">
        <v>11990350</v>
      </c>
      <c r="O8399" s="213">
        <v>9861000</v>
      </c>
      <c r="P8399" s="214">
        <v>8959220</v>
      </c>
    </row>
    <row r="8400" spans="1:16" x14ac:dyDescent="0.25">
      <c r="A8400" s="236" t="s">
        <v>2596</v>
      </c>
      <c r="B8400" s="237" t="s">
        <v>8265</v>
      </c>
      <c r="C8400" s="213">
        <v>10601738</v>
      </c>
      <c r="D8400" s="213">
        <v>12806093</v>
      </c>
      <c r="E8400" s="213">
        <v>13801942</v>
      </c>
      <c r="F8400" s="213">
        <v>14940984</v>
      </c>
      <c r="G8400" s="213">
        <v>15180251</v>
      </c>
      <c r="H8400" s="213">
        <v>14665418</v>
      </c>
      <c r="I8400" s="213">
        <v>15162690</v>
      </c>
      <c r="J8400" s="213">
        <v>15048156</v>
      </c>
      <c r="K8400" s="213">
        <v>10824989</v>
      </c>
      <c r="L8400" s="213">
        <v>11022536</v>
      </c>
      <c r="M8400" s="213">
        <v>9171340</v>
      </c>
      <c r="N8400" s="213">
        <v>7640526</v>
      </c>
      <c r="O8400" s="213">
        <v>6447592</v>
      </c>
      <c r="P8400" s="214">
        <v>5720623</v>
      </c>
    </row>
    <row r="8401" spans="1:16" x14ac:dyDescent="0.25">
      <c r="A8401" s="236" t="s">
        <v>4675</v>
      </c>
      <c r="B8401" s="237" t="s">
        <v>9700</v>
      </c>
      <c r="C8401" s="213">
        <v>929465</v>
      </c>
      <c r="D8401" s="213">
        <v>731590</v>
      </c>
      <c r="E8401" s="213">
        <v>639851</v>
      </c>
      <c r="F8401" s="213">
        <v>585556</v>
      </c>
      <c r="G8401" s="213">
        <v>537218</v>
      </c>
      <c r="H8401" s="213">
        <v>357571</v>
      </c>
      <c r="I8401" s="213">
        <v>40480</v>
      </c>
      <c r="J8401" s="213">
        <v>16736</v>
      </c>
      <c r="K8401" s="213">
        <v>13731</v>
      </c>
      <c r="L8401" s="213">
        <v>96</v>
      </c>
      <c r="M8401" s="213">
        <v>55</v>
      </c>
      <c r="N8401" s="213">
        <v>9</v>
      </c>
      <c r="O8401" s="213">
        <v>1223</v>
      </c>
      <c r="P8401" s="214">
        <v>813</v>
      </c>
    </row>
    <row r="8402" spans="1:16" x14ac:dyDescent="0.25">
      <c r="A8402" s="236" t="s">
        <v>4676</v>
      </c>
      <c r="B8402" s="237" t="s">
        <v>9701</v>
      </c>
      <c r="C8402" s="213">
        <v>4061132</v>
      </c>
      <c r="D8402" s="213">
        <v>4014032</v>
      </c>
      <c r="E8402" s="213">
        <v>3621016</v>
      </c>
      <c r="F8402" s="213">
        <v>3237528</v>
      </c>
      <c r="G8402" s="213">
        <v>2983051</v>
      </c>
      <c r="H8402" s="213">
        <v>2731715</v>
      </c>
      <c r="I8402" s="213">
        <v>37109</v>
      </c>
      <c r="J8402" s="213">
        <v>2420</v>
      </c>
      <c r="K8402" s="213">
        <v>48</v>
      </c>
      <c r="L8402" s="213">
        <v>1862</v>
      </c>
      <c r="M8402" s="213">
        <v>35</v>
      </c>
      <c r="N8402" s="213">
        <v>5</v>
      </c>
      <c r="O8402" s="213">
        <v>0</v>
      </c>
      <c r="P8402" s="214">
        <v>0</v>
      </c>
    </row>
    <row r="8403" spans="1:16" x14ac:dyDescent="0.25">
      <c r="A8403" s="236" t="s">
        <v>4433</v>
      </c>
      <c r="B8403" s="237" t="s">
        <v>10086</v>
      </c>
      <c r="C8403" s="213">
        <v>2164108</v>
      </c>
      <c r="D8403" s="213">
        <v>2125385</v>
      </c>
      <c r="E8403" s="213">
        <v>2468211</v>
      </c>
      <c r="F8403" s="213">
        <v>2956956</v>
      </c>
      <c r="G8403" s="213">
        <v>3665731</v>
      </c>
      <c r="H8403" s="213">
        <v>4576996</v>
      </c>
      <c r="I8403" s="213">
        <v>1050036</v>
      </c>
      <c r="J8403" s="213">
        <v>429174</v>
      </c>
      <c r="K8403" s="213">
        <v>1649</v>
      </c>
      <c r="L8403" s="213">
        <v>3050</v>
      </c>
      <c r="M8403" s="213">
        <v>44</v>
      </c>
      <c r="N8403" s="213">
        <v>86</v>
      </c>
      <c r="O8403" s="213">
        <v>46</v>
      </c>
      <c r="P8403" s="214">
        <v>82</v>
      </c>
    </row>
    <row r="8404" spans="1:16" x14ac:dyDescent="0.25">
      <c r="A8404" s="236" t="s">
        <v>8266</v>
      </c>
      <c r="B8404" s="237" t="s">
        <v>8267</v>
      </c>
      <c r="C8404" s="213">
        <v>0</v>
      </c>
      <c r="D8404" s="213">
        <v>0</v>
      </c>
      <c r="E8404" s="213">
        <v>0</v>
      </c>
      <c r="F8404" s="213">
        <v>0</v>
      </c>
      <c r="G8404" s="213">
        <v>0</v>
      </c>
      <c r="H8404" s="213">
        <v>0</v>
      </c>
      <c r="I8404" s="213">
        <v>524822</v>
      </c>
      <c r="J8404" s="213">
        <v>711178</v>
      </c>
      <c r="K8404" s="213">
        <v>569503</v>
      </c>
      <c r="L8404" s="213">
        <v>538488</v>
      </c>
      <c r="M8404" s="213">
        <v>430995</v>
      </c>
      <c r="N8404" s="213">
        <v>486946</v>
      </c>
      <c r="O8404" s="213">
        <v>436570</v>
      </c>
      <c r="P8404" s="214">
        <v>447039</v>
      </c>
    </row>
    <row r="8405" spans="1:16" x14ac:dyDescent="0.25">
      <c r="A8405" s="236" t="s">
        <v>8863</v>
      </c>
      <c r="B8405" s="237" t="s">
        <v>8864</v>
      </c>
      <c r="C8405" s="213">
        <v>0</v>
      </c>
      <c r="D8405" s="213">
        <v>0</v>
      </c>
      <c r="E8405" s="213">
        <v>0</v>
      </c>
      <c r="F8405" s="213">
        <v>0</v>
      </c>
      <c r="G8405" s="213">
        <v>0</v>
      </c>
      <c r="H8405" s="213">
        <v>0</v>
      </c>
      <c r="I8405" s="213">
        <v>9460311</v>
      </c>
      <c r="J8405" s="213">
        <v>8210824</v>
      </c>
      <c r="K8405" s="213">
        <v>7209844</v>
      </c>
      <c r="L8405" s="213">
        <v>7728933</v>
      </c>
      <c r="M8405" s="213">
        <v>7475176</v>
      </c>
      <c r="N8405" s="213">
        <v>7118170</v>
      </c>
      <c r="O8405" s="213">
        <v>5735725</v>
      </c>
      <c r="P8405" s="214">
        <v>5811926</v>
      </c>
    </row>
    <row r="8406" spans="1:16" x14ac:dyDescent="0.25">
      <c r="A8406" s="236" t="s">
        <v>4359</v>
      </c>
      <c r="B8406" s="237" t="s">
        <v>5766</v>
      </c>
      <c r="C8406" s="213">
        <v>205647</v>
      </c>
      <c r="D8406" s="213">
        <v>181298</v>
      </c>
      <c r="E8406" s="213">
        <v>251007</v>
      </c>
      <c r="F8406" s="213">
        <v>286552</v>
      </c>
      <c r="G8406" s="213">
        <v>275462</v>
      </c>
      <c r="H8406" s="213">
        <v>321365</v>
      </c>
      <c r="I8406" s="213">
        <v>21685</v>
      </c>
      <c r="J8406" s="213">
        <v>9984</v>
      </c>
      <c r="K8406" s="213">
        <v>3025</v>
      </c>
      <c r="L8406" s="213">
        <v>2459</v>
      </c>
      <c r="M8406" s="213">
        <v>969</v>
      </c>
      <c r="N8406" s="213">
        <v>1363</v>
      </c>
      <c r="O8406" s="213">
        <v>1943</v>
      </c>
      <c r="P8406" s="214">
        <v>2489</v>
      </c>
    </row>
    <row r="8407" spans="1:16" x14ac:dyDescent="0.25">
      <c r="A8407" s="236" t="s">
        <v>10077</v>
      </c>
      <c r="B8407" s="237" t="s">
        <v>10078</v>
      </c>
      <c r="C8407" s="213">
        <v>0</v>
      </c>
      <c r="D8407" s="213">
        <v>0</v>
      </c>
      <c r="E8407" s="213">
        <v>0</v>
      </c>
      <c r="F8407" s="213">
        <v>0</v>
      </c>
      <c r="G8407" s="213">
        <v>0</v>
      </c>
      <c r="H8407" s="213">
        <v>0</v>
      </c>
      <c r="I8407" s="213">
        <v>21879146</v>
      </c>
      <c r="J8407" s="213">
        <v>25953195</v>
      </c>
      <c r="K8407" s="213">
        <v>22514810</v>
      </c>
      <c r="L8407" s="213">
        <v>25522026</v>
      </c>
      <c r="M8407" s="213">
        <v>26267759</v>
      </c>
      <c r="N8407" s="213">
        <v>1508240</v>
      </c>
      <c r="O8407" s="213">
        <v>2984</v>
      </c>
      <c r="P8407" s="214">
        <v>249</v>
      </c>
    </row>
    <row r="8408" spans="1:16" x14ac:dyDescent="0.25">
      <c r="A8408" s="236" t="s">
        <v>5435</v>
      </c>
      <c r="B8408" s="237" t="s">
        <v>5436</v>
      </c>
      <c r="C8408" s="213">
        <v>0</v>
      </c>
      <c r="D8408" s="213">
        <v>0</v>
      </c>
      <c r="E8408" s="213">
        <v>0</v>
      </c>
      <c r="F8408" s="213">
        <v>0</v>
      </c>
      <c r="G8408" s="213">
        <v>0</v>
      </c>
      <c r="H8408" s="213">
        <v>0</v>
      </c>
      <c r="I8408" s="213">
        <v>0</v>
      </c>
      <c r="J8408" s="213">
        <v>0</v>
      </c>
      <c r="K8408" s="213">
        <v>0</v>
      </c>
      <c r="L8408" s="213">
        <v>0</v>
      </c>
      <c r="M8408" s="213">
        <v>0</v>
      </c>
      <c r="N8408" s="213">
        <v>20055249</v>
      </c>
      <c r="O8408" s="213">
        <v>17965427</v>
      </c>
      <c r="P8408" s="214">
        <v>16659166</v>
      </c>
    </row>
    <row r="8409" spans="1:16" x14ac:dyDescent="0.25">
      <c r="A8409" s="236" t="s">
        <v>8268</v>
      </c>
      <c r="B8409" s="237" t="s">
        <v>8269</v>
      </c>
      <c r="C8409" s="213">
        <v>0</v>
      </c>
      <c r="D8409" s="213">
        <v>0</v>
      </c>
      <c r="E8409" s="213">
        <v>0</v>
      </c>
      <c r="F8409" s="213">
        <v>0</v>
      </c>
      <c r="G8409" s="213">
        <v>0</v>
      </c>
      <c r="H8409" s="213">
        <v>0</v>
      </c>
      <c r="I8409" s="213">
        <v>11135807</v>
      </c>
      <c r="J8409" s="213">
        <v>13159233</v>
      </c>
      <c r="K8409" s="213">
        <v>13299661</v>
      </c>
      <c r="L8409" s="213">
        <v>15841332</v>
      </c>
      <c r="M8409" s="213">
        <v>17449437</v>
      </c>
      <c r="N8409" s="213">
        <v>16541025</v>
      </c>
      <c r="O8409" s="213">
        <v>16369007</v>
      </c>
      <c r="P8409" s="214">
        <v>17602304</v>
      </c>
    </row>
    <row r="8410" spans="1:16" x14ac:dyDescent="0.25">
      <c r="A8410" s="236" t="s">
        <v>8270</v>
      </c>
      <c r="B8410" s="237" t="s">
        <v>8271</v>
      </c>
      <c r="C8410" s="213">
        <v>0</v>
      </c>
      <c r="D8410" s="213">
        <v>0</v>
      </c>
      <c r="E8410" s="213">
        <v>0</v>
      </c>
      <c r="F8410" s="213">
        <v>0</v>
      </c>
      <c r="G8410" s="213">
        <v>0</v>
      </c>
      <c r="H8410" s="213">
        <v>0</v>
      </c>
      <c r="I8410" s="213">
        <v>4291910</v>
      </c>
      <c r="J8410" s="213">
        <v>4880510</v>
      </c>
      <c r="K8410" s="213">
        <v>4318335</v>
      </c>
      <c r="L8410" s="213">
        <v>4809983</v>
      </c>
      <c r="M8410" s="213">
        <v>4918361</v>
      </c>
      <c r="N8410" s="213">
        <v>5025330</v>
      </c>
      <c r="O8410" s="213">
        <v>5217274</v>
      </c>
      <c r="P8410" s="214">
        <v>5456670</v>
      </c>
    </row>
    <row r="8411" spans="1:16" x14ac:dyDescent="0.25">
      <c r="A8411" s="236" t="s">
        <v>7079</v>
      </c>
      <c r="B8411" s="237" t="s">
        <v>7080</v>
      </c>
      <c r="C8411" s="213">
        <v>0</v>
      </c>
      <c r="D8411" s="213">
        <v>0</v>
      </c>
      <c r="E8411" s="213">
        <v>0</v>
      </c>
      <c r="F8411" s="213">
        <v>0</v>
      </c>
      <c r="G8411" s="213">
        <v>0</v>
      </c>
      <c r="H8411" s="213">
        <v>0</v>
      </c>
      <c r="I8411" s="213">
        <v>2708513</v>
      </c>
      <c r="J8411" s="213">
        <v>3389380</v>
      </c>
      <c r="K8411" s="213">
        <v>2833033</v>
      </c>
      <c r="L8411" s="213">
        <v>2169341</v>
      </c>
      <c r="M8411" s="213">
        <v>2333699</v>
      </c>
      <c r="N8411" s="213">
        <v>2188233</v>
      </c>
      <c r="O8411" s="213">
        <v>1669484</v>
      </c>
      <c r="P8411" s="214">
        <v>1665198</v>
      </c>
    </row>
    <row r="8412" spans="1:16" x14ac:dyDescent="0.25">
      <c r="A8412" s="236" t="s">
        <v>4810</v>
      </c>
      <c r="B8412" s="237" t="s">
        <v>9822</v>
      </c>
      <c r="C8412" s="213">
        <v>3177311</v>
      </c>
      <c r="D8412" s="213">
        <v>3489748</v>
      </c>
      <c r="E8412" s="213">
        <v>6021497</v>
      </c>
      <c r="F8412" s="213">
        <v>8724949</v>
      </c>
      <c r="G8412" s="213">
        <v>12086979</v>
      </c>
      <c r="H8412" s="213">
        <v>14192820</v>
      </c>
      <c r="I8412" s="213">
        <v>4998029</v>
      </c>
      <c r="J8412" s="213">
        <v>3846965</v>
      </c>
      <c r="K8412" s="213">
        <v>4680</v>
      </c>
      <c r="L8412" s="213">
        <v>6272</v>
      </c>
      <c r="M8412" s="213">
        <v>747</v>
      </c>
      <c r="N8412" s="213">
        <v>715</v>
      </c>
      <c r="O8412" s="213">
        <v>1249</v>
      </c>
      <c r="P8412" s="214">
        <v>2171</v>
      </c>
    </row>
    <row r="8413" spans="1:16" x14ac:dyDescent="0.25">
      <c r="A8413" s="236" t="s">
        <v>4517</v>
      </c>
      <c r="B8413" s="237" t="s">
        <v>9543</v>
      </c>
      <c r="C8413" s="213">
        <v>3164189</v>
      </c>
      <c r="D8413" s="213">
        <v>3540834</v>
      </c>
      <c r="E8413" s="213">
        <v>4247778</v>
      </c>
      <c r="F8413" s="213">
        <v>4590671</v>
      </c>
      <c r="G8413" s="213">
        <v>5198861</v>
      </c>
      <c r="H8413" s="213">
        <v>5124211</v>
      </c>
      <c r="I8413" s="213">
        <v>125899</v>
      </c>
      <c r="J8413" s="213">
        <v>43503</v>
      </c>
      <c r="K8413" s="213">
        <v>2787</v>
      </c>
      <c r="L8413" s="213">
        <v>19514</v>
      </c>
      <c r="M8413" s="213">
        <v>4101</v>
      </c>
      <c r="N8413" s="213">
        <v>3782</v>
      </c>
      <c r="O8413" s="213">
        <v>1691</v>
      </c>
      <c r="P8413" s="214">
        <v>3046</v>
      </c>
    </row>
    <row r="8414" spans="1:16" x14ac:dyDescent="0.25">
      <c r="A8414" s="236" t="s">
        <v>4591</v>
      </c>
      <c r="B8414" s="237" t="s">
        <v>9458</v>
      </c>
      <c r="C8414" s="213">
        <v>1814349</v>
      </c>
      <c r="D8414" s="213">
        <v>1852779</v>
      </c>
      <c r="E8414" s="213">
        <v>2287465</v>
      </c>
      <c r="F8414" s="213">
        <v>2296798</v>
      </c>
      <c r="G8414" s="213">
        <v>2661507</v>
      </c>
      <c r="H8414" s="213">
        <v>2210223</v>
      </c>
      <c r="I8414" s="213">
        <v>48366</v>
      </c>
      <c r="J8414" s="213">
        <v>22417</v>
      </c>
      <c r="K8414" s="213">
        <v>301</v>
      </c>
      <c r="L8414" s="213">
        <v>62</v>
      </c>
      <c r="M8414" s="213">
        <v>57</v>
      </c>
      <c r="N8414" s="213">
        <v>13</v>
      </c>
      <c r="O8414" s="213">
        <v>14</v>
      </c>
      <c r="P8414" s="214">
        <v>1</v>
      </c>
    </row>
    <row r="8415" spans="1:16" x14ac:dyDescent="0.25">
      <c r="A8415" s="236" t="s">
        <v>4351</v>
      </c>
      <c r="B8415" s="237" t="s">
        <v>10189</v>
      </c>
      <c r="C8415" s="213">
        <v>5208758</v>
      </c>
      <c r="D8415" s="213">
        <v>7088776</v>
      </c>
      <c r="E8415" s="213">
        <v>8755459</v>
      </c>
      <c r="F8415" s="213">
        <v>10196484</v>
      </c>
      <c r="G8415" s="213">
        <v>11380791</v>
      </c>
      <c r="H8415" s="213">
        <v>11913263</v>
      </c>
      <c r="I8415" s="213">
        <v>418340</v>
      </c>
      <c r="J8415" s="213">
        <v>150957</v>
      </c>
      <c r="K8415" s="213">
        <v>4231</v>
      </c>
      <c r="L8415" s="213">
        <v>3467</v>
      </c>
      <c r="M8415" s="213">
        <v>2667</v>
      </c>
      <c r="N8415" s="213">
        <v>791</v>
      </c>
      <c r="O8415" s="213">
        <v>2332</v>
      </c>
      <c r="P8415" s="214">
        <v>228</v>
      </c>
    </row>
    <row r="8416" spans="1:16" x14ac:dyDescent="0.25">
      <c r="A8416" s="236" t="s">
        <v>4519</v>
      </c>
      <c r="B8416" s="237" t="s">
        <v>9544</v>
      </c>
      <c r="C8416" s="213">
        <v>4303674</v>
      </c>
      <c r="D8416" s="213">
        <v>3069609</v>
      </c>
      <c r="E8416" s="213">
        <v>3156643</v>
      </c>
      <c r="F8416" s="213">
        <v>3037592</v>
      </c>
      <c r="G8416" s="213">
        <v>2950270</v>
      </c>
      <c r="H8416" s="213">
        <v>3040877</v>
      </c>
      <c r="I8416" s="213">
        <v>205100</v>
      </c>
      <c r="J8416" s="213">
        <v>44304</v>
      </c>
      <c r="K8416" s="213">
        <v>377</v>
      </c>
      <c r="L8416" s="213">
        <v>175</v>
      </c>
      <c r="M8416" s="213">
        <v>48</v>
      </c>
      <c r="N8416" s="213">
        <v>2142</v>
      </c>
      <c r="O8416" s="213">
        <v>1556</v>
      </c>
      <c r="P8416" s="214">
        <v>8</v>
      </c>
    </row>
    <row r="8417" spans="1:16" x14ac:dyDescent="0.25">
      <c r="A8417" s="236" t="s">
        <v>4279</v>
      </c>
      <c r="B8417" s="237" t="s">
        <v>10421</v>
      </c>
      <c r="C8417" s="213">
        <v>3994960</v>
      </c>
      <c r="D8417" s="213">
        <v>3313133</v>
      </c>
      <c r="E8417" s="213">
        <v>3290731</v>
      </c>
      <c r="F8417" s="213">
        <v>3868413</v>
      </c>
      <c r="G8417" s="213">
        <v>4419983</v>
      </c>
      <c r="H8417" s="213">
        <v>3737996</v>
      </c>
      <c r="I8417" s="213">
        <v>666483</v>
      </c>
      <c r="J8417" s="213">
        <v>502855</v>
      </c>
      <c r="K8417" s="213">
        <v>17440</v>
      </c>
      <c r="L8417" s="213">
        <v>7420</v>
      </c>
      <c r="M8417" s="213">
        <v>4552</v>
      </c>
      <c r="N8417" s="213">
        <v>45131</v>
      </c>
      <c r="O8417" s="213">
        <v>24579</v>
      </c>
      <c r="P8417" s="214">
        <v>12881</v>
      </c>
    </row>
    <row r="8418" spans="1:16" x14ac:dyDescent="0.25">
      <c r="A8418" s="236" t="s">
        <v>4280</v>
      </c>
      <c r="B8418" s="237" t="s">
        <v>10422</v>
      </c>
      <c r="C8418" s="213">
        <v>64980641</v>
      </c>
      <c r="D8418" s="213">
        <v>77636762</v>
      </c>
      <c r="E8418" s="213">
        <v>85671808</v>
      </c>
      <c r="F8418" s="213">
        <v>114987711</v>
      </c>
      <c r="G8418" s="213">
        <v>145514391</v>
      </c>
      <c r="H8418" s="213">
        <v>188417463</v>
      </c>
      <c r="I8418" s="213">
        <v>21801300</v>
      </c>
      <c r="J8418" s="213">
        <v>7247958</v>
      </c>
      <c r="K8418" s="213">
        <v>448265</v>
      </c>
      <c r="L8418" s="213">
        <v>589833</v>
      </c>
      <c r="M8418" s="213">
        <v>167848</v>
      </c>
      <c r="N8418" s="213">
        <v>120700</v>
      </c>
      <c r="O8418" s="213">
        <v>143999</v>
      </c>
      <c r="P8418" s="214">
        <v>360387</v>
      </c>
    </row>
    <row r="8419" spans="1:16" x14ac:dyDescent="0.25">
      <c r="A8419" s="236" t="s">
        <v>4725</v>
      </c>
      <c r="B8419" s="237" t="s">
        <v>9876</v>
      </c>
      <c r="C8419" s="213">
        <v>1641355</v>
      </c>
      <c r="D8419" s="213">
        <v>1699373</v>
      </c>
      <c r="E8419" s="213">
        <v>2087333</v>
      </c>
      <c r="F8419" s="213">
        <v>2890749</v>
      </c>
      <c r="G8419" s="213">
        <v>4149946</v>
      </c>
      <c r="H8419" s="213">
        <v>4970455</v>
      </c>
      <c r="I8419" s="213">
        <v>250726</v>
      </c>
      <c r="J8419" s="213">
        <v>271981</v>
      </c>
      <c r="K8419" s="213">
        <v>17202</v>
      </c>
      <c r="L8419" s="213">
        <v>1947</v>
      </c>
      <c r="M8419" s="213">
        <v>252</v>
      </c>
      <c r="N8419" s="213">
        <v>800</v>
      </c>
      <c r="O8419" s="213">
        <v>210</v>
      </c>
      <c r="P8419" s="214">
        <v>267</v>
      </c>
    </row>
    <row r="8420" spans="1:16" x14ac:dyDescent="0.25">
      <c r="A8420" s="236" t="s">
        <v>4390</v>
      </c>
      <c r="B8420" s="237" t="s">
        <v>5767</v>
      </c>
      <c r="C8420" s="213">
        <v>9808184</v>
      </c>
      <c r="D8420" s="213">
        <v>13029443</v>
      </c>
      <c r="E8420" s="213">
        <v>20854380</v>
      </c>
      <c r="F8420" s="213">
        <v>28538913</v>
      </c>
      <c r="G8420" s="213">
        <v>30046195</v>
      </c>
      <c r="H8420" s="213">
        <v>31948672</v>
      </c>
      <c r="I8420" s="213">
        <v>2054426</v>
      </c>
      <c r="J8420" s="213">
        <v>1185107</v>
      </c>
      <c r="K8420" s="213">
        <v>957808</v>
      </c>
      <c r="L8420" s="213">
        <v>26233</v>
      </c>
      <c r="M8420" s="213">
        <v>5085</v>
      </c>
      <c r="N8420" s="213">
        <v>3436</v>
      </c>
      <c r="O8420" s="213">
        <v>11706</v>
      </c>
      <c r="P8420" s="214">
        <v>4028</v>
      </c>
    </row>
    <row r="8421" spans="1:16" x14ac:dyDescent="0.25">
      <c r="A8421" s="236" t="s">
        <v>5355</v>
      </c>
      <c r="B8421" s="237" t="s">
        <v>5356</v>
      </c>
      <c r="C8421" s="213">
        <v>0</v>
      </c>
      <c r="D8421" s="213">
        <v>0</v>
      </c>
      <c r="E8421" s="213">
        <v>0</v>
      </c>
      <c r="F8421" s="213">
        <v>0</v>
      </c>
      <c r="G8421" s="213">
        <v>0</v>
      </c>
      <c r="H8421" s="213">
        <v>0</v>
      </c>
      <c r="I8421" s="213">
        <v>2714518</v>
      </c>
      <c r="J8421" s="213">
        <v>3289413</v>
      </c>
      <c r="K8421" s="213">
        <v>2674312</v>
      </c>
      <c r="L8421" s="213">
        <v>2715728</v>
      </c>
      <c r="M8421" s="213">
        <v>3034050</v>
      </c>
      <c r="N8421" s="213">
        <v>2630171</v>
      </c>
      <c r="O8421" s="213">
        <v>2290032</v>
      </c>
      <c r="P8421" s="214">
        <v>2458825</v>
      </c>
    </row>
    <row r="8422" spans="1:16" x14ac:dyDescent="0.25">
      <c r="A8422" s="236" t="s">
        <v>6178</v>
      </c>
      <c r="B8422" s="237" t="s">
        <v>6179</v>
      </c>
      <c r="C8422" s="213">
        <v>0</v>
      </c>
      <c r="D8422" s="213">
        <v>0</v>
      </c>
      <c r="E8422" s="213">
        <v>0</v>
      </c>
      <c r="F8422" s="213">
        <v>0</v>
      </c>
      <c r="G8422" s="213">
        <v>0</v>
      </c>
      <c r="H8422" s="213">
        <v>0</v>
      </c>
      <c r="I8422" s="213">
        <v>5739772</v>
      </c>
      <c r="J8422" s="213">
        <v>5356781</v>
      </c>
      <c r="K8422" s="213">
        <v>4085034</v>
      </c>
      <c r="L8422" s="213">
        <v>4097821</v>
      </c>
      <c r="M8422" s="213">
        <v>3932147</v>
      </c>
      <c r="N8422" s="213">
        <v>3584105</v>
      </c>
      <c r="O8422" s="213">
        <v>3463581</v>
      </c>
      <c r="P8422" s="214">
        <v>4140254</v>
      </c>
    </row>
    <row r="8423" spans="1:16" x14ac:dyDescent="0.25">
      <c r="A8423" s="236" t="s">
        <v>5686</v>
      </c>
      <c r="B8423" s="237" t="s">
        <v>5687</v>
      </c>
      <c r="C8423" s="213">
        <v>0</v>
      </c>
      <c r="D8423" s="213">
        <v>0</v>
      </c>
      <c r="E8423" s="213">
        <v>0</v>
      </c>
      <c r="F8423" s="213">
        <v>0</v>
      </c>
      <c r="G8423" s="213">
        <v>0</v>
      </c>
      <c r="H8423" s="213">
        <v>0</v>
      </c>
      <c r="I8423" s="213">
        <v>37280011</v>
      </c>
      <c r="J8423" s="213">
        <v>40114700</v>
      </c>
      <c r="K8423" s="213">
        <v>34338807</v>
      </c>
      <c r="L8423" s="213">
        <v>41335098</v>
      </c>
      <c r="M8423" s="213">
        <v>41959612</v>
      </c>
      <c r="N8423" s="213">
        <v>44654947</v>
      </c>
      <c r="O8423" s="213">
        <v>42769678</v>
      </c>
      <c r="P8423" s="214">
        <v>36734619</v>
      </c>
    </row>
    <row r="8424" spans="1:16" x14ac:dyDescent="0.25">
      <c r="A8424" s="236" t="s">
        <v>630</v>
      </c>
      <c r="B8424" s="237" t="s">
        <v>6519</v>
      </c>
      <c r="C8424" s="213">
        <v>1332418</v>
      </c>
      <c r="D8424" s="213">
        <v>1445373</v>
      </c>
      <c r="E8424" s="213">
        <v>1950672</v>
      </c>
      <c r="F8424" s="213">
        <v>1934685</v>
      </c>
      <c r="G8424" s="213">
        <v>1869381</v>
      </c>
      <c r="H8424" s="213">
        <v>2012677</v>
      </c>
      <c r="I8424" s="213">
        <v>2342096</v>
      </c>
      <c r="J8424" s="213">
        <v>2276083</v>
      </c>
      <c r="K8424" s="213">
        <v>2509563</v>
      </c>
      <c r="L8424" s="213">
        <v>2664348</v>
      </c>
      <c r="M8424" s="213">
        <v>3295677</v>
      </c>
      <c r="N8424" s="213">
        <v>3382180</v>
      </c>
      <c r="O8424" s="213">
        <v>4204096</v>
      </c>
      <c r="P8424" s="214">
        <v>3616566</v>
      </c>
    </row>
    <row r="8425" spans="1:16" x14ac:dyDescent="0.25">
      <c r="A8425" s="236" t="s">
        <v>348</v>
      </c>
      <c r="B8425" s="237" t="s">
        <v>5901</v>
      </c>
      <c r="C8425" s="213">
        <v>1523712</v>
      </c>
      <c r="D8425" s="213">
        <v>1827775</v>
      </c>
      <c r="E8425" s="213">
        <v>2348482</v>
      </c>
      <c r="F8425" s="213">
        <v>3315317</v>
      </c>
      <c r="G8425" s="213">
        <v>5761946</v>
      </c>
      <c r="H8425" s="213">
        <v>7875765</v>
      </c>
      <c r="I8425" s="213">
        <v>12518705</v>
      </c>
      <c r="J8425" s="213">
        <v>11722684</v>
      </c>
      <c r="K8425" s="213">
        <v>8960956</v>
      </c>
      <c r="L8425" s="213">
        <v>10321209</v>
      </c>
      <c r="M8425" s="213">
        <v>11182335</v>
      </c>
      <c r="N8425" s="213">
        <v>11389915</v>
      </c>
      <c r="O8425" s="213">
        <v>10846513</v>
      </c>
      <c r="P8425" s="214">
        <v>11649942</v>
      </c>
    </row>
    <row r="8426" spans="1:16" x14ac:dyDescent="0.25">
      <c r="A8426" s="236" t="s">
        <v>1906</v>
      </c>
      <c r="B8426" s="237" t="s">
        <v>7764</v>
      </c>
      <c r="C8426" s="213">
        <v>944167</v>
      </c>
      <c r="D8426" s="213">
        <v>1002511</v>
      </c>
      <c r="E8426" s="213">
        <v>1102785</v>
      </c>
      <c r="F8426" s="213">
        <v>1348713</v>
      </c>
      <c r="G8426" s="213">
        <v>1427676</v>
      </c>
      <c r="H8426" s="213">
        <v>1446950</v>
      </c>
      <c r="I8426" s="213">
        <v>1771064</v>
      </c>
      <c r="J8426" s="213">
        <v>1682969</v>
      </c>
      <c r="K8426" s="213">
        <v>1422017</v>
      </c>
      <c r="L8426" s="213">
        <v>1864189</v>
      </c>
      <c r="M8426" s="213">
        <v>2225901</v>
      </c>
      <c r="N8426" s="213">
        <v>2325018</v>
      </c>
      <c r="O8426" s="213">
        <v>2558324</v>
      </c>
      <c r="P8426" s="214">
        <v>2881596</v>
      </c>
    </row>
    <row r="8427" spans="1:16" x14ac:dyDescent="0.25">
      <c r="A8427" s="236" t="s">
        <v>2963</v>
      </c>
      <c r="B8427" s="237" t="s">
        <v>5811</v>
      </c>
      <c r="C8427" s="213">
        <v>299413</v>
      </c>
      <c r="D8427" s="213">
        <v>199462</v>
      </c>
      <c r="E8427" s="213">
        <v>171223</v>
      </c>
      <c r="F8427" s="213">
        <v>140757</v>
      </c>
      <c r="G8427" s="213">
        <v>90312</v>
      </c>
      <c r="H8427" s="213">
        <v>74800</v>
      </c>
      <c r="I8427" s="213">
        <v>73818</v>
      </c>
      <c r="J8427" s="213">
        <v>64144</v>
      </c>
      <c r="K8427" s="213">
        <v>56582</v>
      </c>
      <c r="L8427" s="213">
        <v>38720</v>
      </c>
      <c r="M8427" s="213">
        <v>33529</v>
      </c>
      <c r="N8427" s="213">
        <v>23941</v>
      </c>
      <c r="O8427" s="213">
        <v>22330</v>
      </c>
      <c r="P8427" s="214">
        <v>35734</v>
      </c>
    </row>
    <row r="8428" spans="1:16" x14ac:dyDescent="0.25">
      <c r="A8428" s="236" t="s">
        <v>1238</v>
      </c>
      <c r="B8428" s="237" t="s">
        <v>5581</v>
      </c>
      <c r="C8428" s="213">
        <v>1985899</v>
      </c>
      <c r="D8428" s="213">
        <v>1854337</v>
      </c>
      <c r="E8428" s="213">
        <v>1686780</v>
      </c>
      <c r="F8428" s="213">
        <v>1783226</v>
      </c>
      <c r="G8428" s="213">
        <v>2924063</v>
      </c>
      <c r="H8428" s="213">
        <v>3111990</v>
      </c>
      <c r="I8428" s="213">
        <v>3051159</v>
      </c>
      <c r="J8428" s="213">
        <v>2529104</v>
      </c>
      <c r="K8428" s="213">
        <v>1777484</v>
      </c>
      <c r="L8428" s="213">
        <v>1870595</v>
      </c>
      <c r="M8428" s="213">
        <v>1883220</v>
      </c>
      <c r="N8428" s="213">
        <v>1507696</v>
      </c>
      <c r="O8428" s="213">
        <v>995235</v>
      </c>
      <c r="P8428" s="214">
        <v>926918</v>
      </c>
    </row>
    <row r="8429" spans="1:16" x14ac:dyDescent="0.25">
      <c r="A8429" s="236" t="s">
        <v>1959</v>
      </c>
      <c r="B8429" s="237" t="s">
        <v>6334</v>
      </c>
      <c r="C8429" s="213">
        <v>1272134</v>
      </c>
      <c r="D8429" s="213">
        <v>1237033</v>
      </c>
      <c r="E8429" s="213">
        <v>1228079</v>
      </c>
      <c r="F8429" s="213">
        <v>1235330</v>
      </c>
      <c r="G8429" s="213">
        <v>1370826</v>
      </c>
      <c r="H8429" s="213">
        <v>1207804</v>
      </c>
      <c r="I8429" s="213">
        <v>1683282</v>
      </c>
      <c r="J8429" s="213">
        <v>1721241</v>
      </c>
      <c r="K8429" s="213">
        <v>1268309</v>
      </c>
      <c r="L8429" s="213">
        <v>1097153</v>
      </c>
      <c r="M8429" s="213">
        <v>1144368</v>
      </c>
      <c r="N8429" s="213">
        <v>1180553</v>
      </c>
      <c r="O8429" s="213">
        <v>923346</v>
      </c>
      <c r="P8429" s="214">
        <v>772556</v>
      </c>
    </row>
    <row r="8430" spans="1:16" x14ac:dyDescent="0.25">
      <c r="A8430" s="236" t="s">
        <v>1853</v>
      </c>
      <c r="B8430" s="237" t="s">
        <v>6029</v>
      </c>
      <c r="C8430" s="213">
        <v>6251996</v>
      </c>
      <c r="D8430" s="213">
        <v>6791925</v>
      </c>
      <c r="E8430" s="213">
        <v>7094223</v>
      </c>
      <c r="F8430" s="213">
        <v>8308344</v>
      </c>
      <c r="G8430" s="213">
        <v>8384112</v>
      </c>
      <c r="H8430" s="213">
        <v>8657202</v>
      </c>
      <c r="I8430" s="213">
        <v>8680646</v>
      </c>
      <c r="J8430" s="213">
        <v>7791361</v>
      </c>
      <c r="K8430" s="213">
        <v>5447058</v>
      </c>
      <c r="L8430" s="213">
        <v>7769879</v>
      </c>
      <c r="M8430" s="213">
        <v>8475506</v>
      </c>
      <c r="N8430" s="213">
        <v>9219998</v>
      </c>
      <c r="O8430" s="213">
        <v>9570096</v>
      </c>
      <c r="P8430" s="214">
        <v>9602605</v>
      </c>
    </row>
    <row r="8431" spans="1:16" x14ac:dyDescent="0.25">
      <c r="A8431" s="236" t="s">
        <v>2199</v>
      </c>
      <c r="B8431" s="237" t="s">
        <v>9194</v>
      </c>
      <c r="C8431" s="213">
        <v>426327</v>
      </c>
      <c r="D8431" s="213">
        <v>487903</v>
      </c>
      <c r="E8431" s="213">
        <v>518447</v>
      </c>
      <c r="F8431" s="213">
        <v>736010</v>
      </c>
      <c r="G8431" s="213">
        <v>817212</v>
      </c>
      <c r="H8431" s="213">
        <v>1015386</v>
      </c>
      <c r="I8431" s="213">
        <v>1109281</v>
      </c>
      <c r="J8431" s="213">
        <v>1103518</v>
      </c>
      <c r="K8431" s="213">
        <v>645201</v>
      </c>
      <c r="L8431" s="213">
        <v>957107</v>
      </c>
      <c r="M8431" s="213">
        <v>799860</v>
      </c>
      <c r="N8431" s="213">
        <v>901842</v>
      </c>
      <c r="O8431" s="213">
        <v>889097</v>
      </c>
      <c r="P8431" s="214">
        <v>830226</v>
      </c>
    </row>
    <row r="8432" spans="1:16" x14ac:dyDescent="0.25">
      <c r="A8432" s="236" t="s">
        <v>4625</v>
      </c>
      <c r="B8432" s="237" t="s">
        <v>9641</v>
      </c>
      <c r="C8432" s="213">
        <v>5504725</v>
      </c>
      <c r="D8432" s="213">
        <v>4958595</v>
      </c>
      <c r="E8432" s="213">
        <v>4601780</v>
      </c>
      <c r="F8432" s="213">
        <v>4041736</v>
      </c>
      <c r="G8432" s="213">
        <v>3467255</v>
      </c>
      <c r="H8432" s="213">
        <v>3345534</v>
      </c>
      <c r="I8432" s="213">
        <v>615181</v>
      </c>
      <c r="J8432" s="213">
        <v>352828</v>
      </c>
      <c r="K8432" s="213">
        <v>2721</v>
      </c>
      <c r="L8432" s="213">
        <v>7028</v>
      </c>
      <c r="M8432" s="213">
        <v>698</v>
      </c>
      <c r="N8432" s="213">
        <v>258</v>
      </c>
      <c r="O8432" s="213">
        <v>8</v>
      </c>
      <c r="P8432" s="214">
        <v>502</v>
      </c>
    </row>
    <row r="8433" spans="1:16" x14ac:dyDescent="0.25">
      <c r="A8433" s="236" t="s">
        <v>4471</v>
      </c>
      <c r="B8433" s="237" t="s">
        <v>10079</v>
      </c>
      <c r="C8433" s="213">
        <v>920572</v>
      </c>
      <c r="D8433" s="213">
        <v>1143456</v>
      </c>
      <c r="E8433" s="213">
        <v>1177411</v>
      </c>
      <c r="F8433" s="213">
        <v>1195707</v>
      </c>
      <c r="G8433" s="213">
        <v>1081073</v>
      </c>
      <c r="H8433" s="213">
        <v>1164940</v>
      </c>
      <c r="I8433" s="213">
        <v>703551</v>
      </c>
      <c r="J8433" s="213">
        <v>376607</v>
      </c>
      <c r="K8433" s="213">
        <v>370</v>
      </c>
      <c r="L8433" s="213">
        <v>3073</v>
      </c>
      <c r="M8433" s="213">
        <v>231</v>
      </c>
      <c r="N8433" s="213">
        <v>211</v>
      </c>
      <c r="O8433" s="213">
        <v>17</v>
      </c>
      <c r="P8433" s="214">
        <v>84</v>
      </c>
    </row>
    <row r="8434" spans="1:16" x14ac:dyDescent="0.25">
      <c r="A8434" s="236" t="s">
        <v>4388</v>
      </c>
      <c r="B8434" s="237" t="s">
        <v>5618</v>
      </c>
      <c r="C8434" s="213">
        <v>1556523</v>
      </c>
      <c r="D8434" s="213">
        <v>1234056</v>
      </c>
      <c r="E8434" s="213">
        <v>1026166</v>
      </c>
      <c r="F8434" s="213">
        <v>1071220</v>
      </c>
      <c r="G8434" s="213">
        <v>1138883</v>
      </c>
      <c r="H8434" s="213">
        <v>1433280</v>
      </c>
      <c r="I8434" s="213">
        <v>260179</v>
      </c>
      <c r="J8434" s="213">
        <v>84008</v>
      </c>
      <c r="K8434" s="213">
        <v>5675</v>
      </c>
      <c r="L8434" s="213">
        <v>7557</v>
      </c>
      <c r="M8434" s="213">
        <v>137</v>
      </c>
      <c r="N8434" s="213">
        <v>475</v>
      </c>
      <c r="O8434" s="213">
        <v>152</v>
      </c>
      <c r="P8434" s="214">
        <v>129</v>
      </c>
    </row>
    <row r="8435" spans="1:16" x14ac:dyDescent="0.25">
      <c r="A8435" s="236" t="s">
        <v>8055</v>
      </c>
      <c r="B8435" s="237" t="s">
        <v>8056</v>
      </c>
      <c r="C8435" s="213">
        <v>0</v>
      </c>
      <c r="D8435" s="213">
        <v>0</v>
      </c>
      <c r="E8435" s="213">
        <v>0</v>
      </c>
      <c r="F8435" s="213">
        <v>0</v>
      </c>
      <c r="G8435" s="213">
        <v>0</v>
      </c>
      <c r="H8435" s="213">
        <v>0</v>
      </c>
      <c r="I8435" s="213">
        <v>2378115</v>
      </c>
      <c r="J8435" s="213">
        <v>2432240</v>
      </c>
      <c r="K8435" s="213">
        <v>2115447</v>
      </c>
      <c r="L8435" s="213">
        <v>2348215</v>
      </c>
      <c r="M8435" s="213">
        <v>2299504</v>
      </c>
      <c r="N8435" s="213">
        <v>2133394</v>
      </c>
      <c r="O8435" s="213">
        <v>1999046</v>
      </c>
      <c r="P8435" s="214">
        <v>2477433</v>
      </c>
    </row>
    <row r="8436" spans="1:16" x14ac:dyDescent="0.25">
      <c r="A8436" s="236" t="s">
        <v>5960</v>
      </c>
      <c r="B8436" s="237" t="s">
        <v>5961</v>
      </c>
      <c r="C8436" s="213">
        <v>0</v>
      </c>
      <c r="D8436" s="213">
        <v>0</v>
      </c>
      <c r="E8436" s="213">
        <v>0</v>
      </c>
      <c r="F8436" s="213">
        <v>0</v>
      </c>
      <c r="G8436" s="213">
        <v>0</v>
      </c>
      <c r="H8436" s="213">
        <v>0</v>
      </c>
      <c r="I8436" s="213">
        <v>778361</v>
      </c>
      <c r="J8436" s="213">
        <v>1135751</v>
      </c>
      <c r="K8436" s="213">
        <v>1255450</v>
      </c>
      <c r="L8436" s="213">
        <v>1553280</v>
      </c>
      <c r="M8436" s="213">
        <v>1508587</v>
      </c>
      <c r="N8436" s="213">
        <v>1256977</v>
      </c>
      <c r="O8436" s="213">
        <v>1243662</v>
      </c>
      <c r="P8436" s="214">
        <v>1246419</v>
      </c>
    </row>
    <row r="8437" spans="1:16" x14ac:dyDescent="0.25">
      <c r="A8437" s="236" t="s">
        <v>4811</v>
      </c>
      <c r="B8437" s="237" t="s">
        <v>5387</v>
      </c>
      <c r="C8437" s="213">
        <v>23463445</v>
      </c>
      <c r="D8437" s="213">
        <v>25995492</v>
      </c>
      <c r="E8437" s="213">
        <v>28931013</v>
      </c>
      <c r="F8437" s="213">
        <v>37522066</v>
      </c>
      <c r="G8437" s="213">
        <v>45778912</v>
      </c>
      <c r="H8437" s="213">
        <v>62477044</v>
      </c>
      <c r="I8437" s="213">
        <v>24861219</v>
      </c>
      <c r="J8437" s="213">
        <v>3395900</v>
      </c>
      <c r="K8437" s="213">
        <v>477966</v>
      </c>
      <c r="L8437" s="213">
        <v>394400</v>
      </c>
      <c r="M8437" s="213">
        <v>6146</v>
      </c>
      <c r="N8437" s="213">
        <v>19208</v>
      </c>
      <c r="O8437" s="213">
        <v>6535</v>
      </c>
      <c r="P8437" s="214">
        <v>33356</v>
      </c>
    </row>
    <row r="8438" spans="1:16" x14ac:dyDescent="0.25">
      <c r="A8438" s="236" t="s">
        <v>4677</v>
      </c>
      <c r="B8438" s="237" t="s">
        <v>9702</v>
      </c>
      <c r="C8438" s="213">
        <v>260183</v>
      </c>
      <c r="D8438" s="213">
        <v>311357</v>
      </c>
      <c r="E8438" s="213">
        <v>329062</v>
      </c>
      <c r="F8438" s="213">
        <v>283998</v>
      </c>
      <c r="G8438" s="213">
        <v>217319</v>
      </c>
      <c r="H8438" s="213">
        <v>183061</v>
      </c>
      <c r="I8438" s="213">
        <v>35347</v>
      </c>
      <c r="J8438" s="213">
        <v>9356</v>
      </c>
      <c r="K8438" s="213">
        <v>1246</v>
      </c>
      <c r="L8438" s="213">
        <v>228</v>
      </c>
      <c r="M8438" s="213">
        <v>37</v>
      </c>
      <c r="N8438" s="213">
        <v>26</v>
      </c>
      <c r="O8438" s="213">
        <v>1</v>
      </c>
      <c r="P8438" s="214">
        <v>0</v>
      </c>
    </row>
    <row r="8439" spans="1:16" x14ac:dyDescent="0.25">
      <c r="A8439" s="236" t="s">
        <v>4812</v>
      </c>
      <c r="B8439" s="237" t="s">
        <v>9768</v>
      </c>
      <c r="C8439" s="213">
        <v>1605428</v>
      </c>
      <c r="D8439" s="213">
        <v>2247056</v>
      </c>
      <c r="E8439" s="213">
        <v>3515530</v>
      </c>
      <c r="F8439" s="213">
        <v>4752656</v>
      </c>
      <c r="G8439" s="213">
        <v>5455653</v>
      </c>
      <c r="H8439" s="213">
        <v>8299982</v>
      </c>
      <c r="I8439" s="213">
        <v>1002944</v>
      </c>
      <c r="J8439" s="213">
        <v>270716</v>
      </c>
      <c r="K8439" s="213">
        <v>6754</v>
      </c>
      <c r="L8439" s="213">
        <v>1571</v>
      </c>
      <c r="M8439" s="213">
        <v>344</v>
      </c>
      <c r="N8439" s="213">
        <v>245</v>
      </c>
      <c r="O8439" s="213">
        <v>1437</v>
      </c>
      <c r="P8439" s="214">
        <v>7424</v>
      </c>
    </row>
    <row r="8440" spans="1:16" x14ac:dyDescent="0.25">
      <c r="A8440" s="236" t="s">
        <v>4314</v>
      </c>
      <c r="B8440" s="237" t="s">
        <v>10494</v>
      </c>
      <c r="C8440" s="213">
        <v>245566</v>
      </c>
      <c r="D8440" s="213">
        <v>228919</v>
      </c>
      <c r="E8440" s="213">
        <v>219896</v>
      </c>
      <c r="F8440" s="213">
        <v>202129</v>
      </c>
      <c r="G8440" s="213">
        <v>180856</v>
      </c>
      <c r="H8440" s="213">
        <v>211644</v>
      </c>
      <c r="I8440" s="213">
        <v>38431</v>
      </c>
      <c r="J8440" s="213">
        <v>28194</v>
      </c>
      <c r="K8440" s="213">
        <v>46</v>
      </c>
      <c r="L8440" s="213">
        <v>66</v>
      </c>
      <c r="M8440" s="213">
        <v>30</v>
      </c>
      <c r="N8440" s="213">
        <v>137</v>
      </c>
      <c r="O8440" s="213">
        <v>2</v>
      </c>
      <c r="P8440" s="214">
        <v>3</v>
      </c>
    </row>
    <row r="8441" spans="1:16" x14ac:dyDescent="0.25">
      <c r="A8441" s="236" t="s">
        <v>4813</v>
      </c>
      <c r="B8441" s="237" t="s">
        <v>5372</v>
      </c>
      <c r="C8441" s="213">
        <v>3167235</v>
      </c>
      <c r="D8441" s="213">
        <v>3613659</v>
      </c>
      <c r="E8441" s="213">
        <v>4517986</v>
      </c>
      <c r="F8441" s="213">
        <v>5999660</v>
      </c>
      <c r="G8441" s="213">
        <v>5730644</v>
      </c>
      <c r="H8441" s="213">
        <v>6274878</v>
      </c>
      <c r="I8441" s="213">
        <v>272038</v>
      </c>
      <c r="J8441" s="213">
        <v>74884</v>
      </c>
      <c r="K8441" s="213">
        <v>37714</v>
      </c>
      <c r="L8441" s="213">
        <v>1507</v>
      </c>
      <c r="M8441" s="213">
        <v>103</v>
      </c>
      <c r="N8441" s="213">
        <v>5491</v>
      </c>
      <c r="O8441" s="213">
        <v>1508</v>
      </c>
      <c r="P8441" s="214">
        <v>6786</v>
      </c>
    </row>
    <row r="8442" spans="1:16" x14ac:dyDescent="0.25">
      <c r="A8442" s="236" t="s">
        <v>9195</v>
      </c>
      <c r="B8442" s="237" t="s">
        <v>9196</v>
      </c>
      <c r="C8442" s="213">
        <v>0</v>
      </c>
      <c r="D8442" s="213">
        <v>0</v>
      </c>
      <c r="E8442" s="213">
        <v>0</v>
      </c>
      <c r="F8442" s="213">
        <v>0</v>
      </c>
      <c r="G8442" s="213">
        <v>0</v>
      </c>
      <c r="H8442" s="213">
        <v>0</v>
      </c>
      <c r="I8442" s="213">
        <v>1425243</v>
      </c>
      <c r="J8442" s="213">
        <v>745461</v>
      </c>
      <c r="K8442" s="213">
        <v>427111</v>
      </c>
      <c r="L8442" s="213">
        <v>368190</v>
      </c>
      <c r="M8442" s="213">
        <v>335781</v>
      </c>
      <c r="N8442" s="213">
        <v>195637</v>
      </c>
      <c r="O8442" s="213">
        <v>241864</v>
      </c>
      <c r="P8442" s="214">
        <v>159064</v>
      </c>
    </row>
    <row r="8443" spans="1:16" x14ac:dyDescent="0.25">
      <c r="A8443" s="236" t="s">
        <v>8730</v>
      </c>
      <c r="B8443" s="237" t="s">
        <v>8731</v>
      </c>
      <c r="C8443" s="213">
        <v>0</v>
      </c>
      <c r="D8443" s="213">
        <v>0</v>
      </c>
      <c r="E8443" s="213">
        <v>0</v>
      </c>
      <c r="F8443" s="213">
        <v>0</v>
      </c>
      <c r="G8443" s="213">
        <v>0</v>
      </c>
      <c r="H8443" s="213">
        <v>0</v>
      </c>
      <c r="I8443" s="213">
        <v>952686</v>
      </c>
      <c r="J8443" s="213">
        <v>737632</v>
      </c>
      <c r="K8443" s="213">
        <v>529409</v>
      </c>
      <c r="L8443" s="213">
        <v>646301</v>
      </c>
      <c r="M8443" s="213">
        <v>561013</v>
      </c>
      <c r="N8443" s="213">
        <v>526248</v>
      </c>
      <c r="O8443" s="213">
        <v>474231</v>
      </c>
      <c r="P8443" s="214">
        <v>427375</v>
      </c>
    </row>
    <row r="8444" spans="1:16" x14ac:dyDescent="0.25">
      <c r="A8444" s="236" t="s">
        <v>5833</v>
      </c>
      <c r="B8444" s="237" t="s">
        <v>5834</v>
      </c>
      <c r="C8444" s="213">
        <v>0</v>
      </c>
      <c r="D8444" s="213">
        <v>0</v>
      </c>
      <c r="E8444" s="213">
        <v>0</v>
      </c>
      <c r="F8444" s="213">
        <v>0</v>
      </c>
      <c r="G8444" s="213">
        <v>0</v>
      </c>
      <c r="H8444" s="213">
        <v>0</v>
      </c>
      <c r="I8444" s="213">
        <v>29884782</v>
      </c>
      <c r="J8444" s="213">
        <v>27202495</v>
      </c>
      <c r="K8444" s="213">
        <v>17238093</v>
      </c>
      <c r="L8444" s="213">
        <v>18090190</v>
      </c>
      <c r="M8444" s="213">
        <v>17279609</v>
      </c>
      <c r="N8444" s="213">
        <v>13381345</v>
      </c>
      <c r="O8444" s="213">
        <v>11746829</v>
      </c>
      <c r="P8444" s="214">
        <v>10837594</v>
      </c>
    </row>
    <row r="8445" spans="1:16" x14ac:dyDescent="0.25">
      <c r="A8445" s="236" t="s">
        <v>5941</v>
      </c>
      <c r="B8445" s="237" t="s">
        <v>5942</v>
      </c>
      <c r="C8445" s="213">
        <v>0</v>
      </c>
      <c r="D8445" s="213">
        <v>0</v>
      </c>
      <c r="E8445" s="213">
        <v>0</v>
      </c>
      <c r="F8445" s="213">
        <v>0</v>
      </c>
      <c r="G8445" s="213">
        <v>0</v>
      </c>
      <c r="H8445" s="213">
        <v>0</v>
      </c>
      <c r="I8445" s="213">
        <v>10901339</v>
      </c>
      <c r="J8445" s="213">
        <v>9076358</v>
      </c>
      <c r="K8445" s="213">
        <v>7391750</v>
      </c>
      <c r="L8445" s="213">
        <v>8951370</v>
      </c>
      <c r="M8445" s="213">
        <v>8592175</v>
      </c>
      <c r="N8445" s="213">
        <v>10153609</v>
      </c>
      <c r="O8445" s="213">
        <v>11526445</v>
      </c>
      <c r="P8445" s="214">
        <v>13606880</v>
      </c>
    </row>
    <row r="8446" spans="1:16" x14ac:dyDescent="0.25">
      <c r="A8446" s="236" t="s">
        <v>9191</v>
      </c>
      <c r="B8446" s="237" t="s">
        <v>9192</v>
      </c>
      <c r="C8446" s="213">
        <v>0</v>
      </c>
      <c r="D8446" s="213">
        <v>0</v>
      </c>
      <c r="E8446" s="213">
        <v>0</v>
      </c>
      <c r="F8446" s="213">
        <v>0</v>
      </c>
      <c r="G8446" s="213">
        <v>0</v>
      </c>
      <c r="H8446" s="213">
        <v>0</v>
      </c>
      <c r="I8446" s="213">
        <v>3884956</v>
      </c>
      <c r="J8446" s="213">
        <v>4354887</v>
      </c>
      <c r="K8446" s="213">
        <v>4157526</v>
      </c>
      <c r="L8446" s="213">
        <v>5448603</v>
      </c>
      <c r="M8446" s="213">
        <v>5728815</v>
      </c>
      <c r="N8446" s="213">
        <v>5368645</v>
      </c>
      <c r="O8446" s="213">
        <v>4698421</v>
      </c>
      <c r="P8446" s="214">
        <v>4741691</v>
      </c>
    </row>
    <row r="8447" spans="1:16" x14ac:dyDescent="0.25">
      <c r="A8447" s="236" t="s">
        <v>7389</v>
      </c>
      <c r="B8447" s="237" t="s">
        <v>7390</v>
      </c>
      <c r="C8447" s="213">
        <v>0</v>
      </c>
      <c r="D8447" s="213">
        <v>0</v>
      </c>
      <c r="E8447" s="213">
        <v>0</v>
      </c>
      <c r="F8447" s="213">
        <v>0</v>
      </c>
      <c r="G8447" s="213">
        <v>0</v>
      </c>
      <c r="H8447" s="213">
        <v>0</v>
      </c>
      <c r="I8447" s="213">
        <v>5908566</v>
      </c>
      <c r="J8447" s="213">
        <v>9948712</v>
      </c>
      <c r="K8447" s="213">
        <v>9405524</v>
      </c>
      <c r="L8447" s="213">
        <v>11983442</v>
      </c>
      <c r="M8447" s="213">
        <v>13422755</v>
      </c>
      <c r="N8447" s="213">
        <v>13055267</v>
      </c>
      <c r="O8447" s="213">
        <v>12814364</v>
      </c>
      <c r="P8447" s="214">
        <v>12519191</v>
      </c>
    </row>
    <row r="8448" spans="1:16" x14ac:dyDescent="0.25">
      <c r="A8448" s="236" t="s">
        <v>5753</v>
      </c>
      <c r="B8448" s="237" t="s">
        <v>5754</v>
      </c>
      <c r="C8448" s="213">
        <v>0</v>
      </c>
      <c r="D8448" s="213">
        <v>0</v>
      </c>
      <c r="E8448" s="213">
        <v>0</v>
      </c>
      <c r="F8448" s="213">
        <v>0</v>
      </c>
      <c r="G8448" s="213">
        <v>0</v>
      </c>
      <c r="H8448" s="213">
        <v>0</v>
      </c>
      <c r="I8448" s="213">
        <v>41183859</v>
      </c>
      <c r="J8448" s="213">
        <v>68914790</v>
      </c>
      <c r="K8448" s="213">
        <v>62452059</v>
      </c>
      <c r="L8448" s="213">
        <v>73595214</v>
      </c>
      <c r="M8448" s="213">
        <v>67391938</v>
      </c>
      <c r="N8448" s="213">
        <v>59253107</v>
      </c>
      <c r="O8448" s="213">
        <v>54342444</v>
      </c>
      <c r="P8448" s="214">
        <v>58332405</v>
      </c>
    </row>
    <row r="8449" spans="1:16" x14ac:dyDescent="0.25">
      <c r="A8449" s="236" t="s">
        <v>211</v>
      </c>
      <c r="B8449" s="237" t="s">
        <v>5738</v>
      </c>
      <c r="C8449" s="213">
        <v>4092094</v>
      </c>
      <c r="D8449" s="213">
        <v>4016332</v>
      </c>
      <c r="E8449" s="213">
        <v>5000059</v>
      </c>
      <c r="F8449" s="213">
        <v>6917646</v>
      </c>
      <c r="G8449" s="213">
        <v>7544864</v>
      </c>
      <c r="H8449" s="213">
        <v>8101118</v>
      </c>
      <c r="I8449" s="213">
        <v>7473990</v>
      </c>
      <c r="J8449" s="213">
        <v>7378595</v>
      </c>
      <c r="K8449" s="213">
        <v>5827573</v>
      </c>
      <c r="L8449" s="213">
        <v>6654638</v>
      </c>
      <c r="M8449" s="213">
        <v>7123469</v>
      </c>
      <c r="N8449" s="213">
        <v>6868882</v>
      </c>
      <c r="O8449" s="213">
        <v>6091484</v>
      </c>
      <c r="P8449" s="214">
        <v>6132312</v>
      </c>
    </row>
    <row r="8450" spans="1:16" x14ac:dyDescent="0.25">
      <c r="A8450" s="236" t="s">
        <v>395</v>
      </c>
      <c r="B8450" s="237" t="s">
        <v>5473</v>
      </c>
      <c r="C8450" s="213">
        <v>31719184</v>
      </c>
      <c r="D8450" s="213">
        <v>36107982</v>
      </c>
      <c r="E8450" s="213">
        <v>48724538</v>
      </c>
      <c r="F8450" s="213">
        <v>69295693</v>
      </c>
      <c r="G8450" s="213">
        <v>80864117</v>
      </c>
      <c r="H8450" s="213">
        <v>98220332</v>
      </c>
      <c r="I8450" s="213">
        <v>60774023</v>
      </c>
      <c r="J8450" s="213">
        <v>61260694</v>
      </c>
      <c r="K8450" s="213">
        <v>47866226</v>
      </c>
      <c r="L8450" s="213">
        <v>58469689</v>
      </c>
      <c r="M8450" s="213">
        <v>57813155</v>
      </c>
      <c r="N8450" s="213">
        <v>56181502</v>
      </c>
      <c r="O8450" s="213">
        <v>52644175</v>
      </c>
      <c r="P8450" s="214">
        <v>53462884</v>
      </c>
    </row>
    <row r="8451" spans="1:16" x14ac:dyDescent="0.25">
      <c r="A8451" s="236" t="s">
        <v>1263</v>
      </c>
      <c r="B8451" s="237" t="s">
        <v>8858</v>
      </c>
      <c r="C8451" s="213">
        <v>319899</v>
      </c>
      <c r="D8451" s="213">
        <v>348635</v>
      </c>
      <c r="E8451" s="213">
        <v>405473</v>
      </c>
      <c r="F8451" s="213">
        <v>497291</v>
      </c>
      <c r="G8451" s="213">
        <v>519779</v>
      </c>
      <c r="H8451" s="213">
        <v>627535</v>
      </c>
      <c r="I8451" s="213">
        <v>736853</v>
      </c>
      <c r="J8451" s="213">
        <v>949133</v>
      </c>
      <c r="K8451" s="213">
        <v>809205</v>
      </c>
      <c r="L8451" s="213">
        <v>807192</v>
      </c>
      <c r="M8451" s="213">
        <v>926092</v>
      </c>
      <c r="N8451" s="213">
        <v>901244</v>
      </c>
      <c r="O8451" s="213">
        <v>943271</v>
      </c>
      <c r="P8451" s="214">
        <v>1002470</v>
      </c>
    </row>
    <row r="8452" spans="1:16" x14ac:dyDescent="0.25">
      <c r="A8452" s="236" t="s">
        <v>527</v>
      </c>
      <c r="B8452" s="237" t="s">
        <v>7077</v>
      </c>
      <c r="C8452" s="213">
        <v>2297054</v>
      </c>
      <c r="D8452" s="213">
        <v>2625843</v>
      </c>
      <c r="E8452" s="213">
        <v>2824669</v>
      </c>
      <c r="F8452" s="213">
        <v>3137389</v>
      </c>
      <c r="G8452" s="213">
        <v>3333157</v>
      </c>
      <c r="H8452" s="213">
        <v>3686907</v>
      </c>
      <c r="I8452" s="213">
        <v>3915880</v>
      </c>
      <c r="J8452" s="213">
        <v>4375905</v>
      </c>
      <c r="K8452" s="213">
        <v>3790844</v>
      </c>
      <c r="L8452" s="213">
        <v>3899918</v>
      </c>
      <c r="M8452" s="213">
        <v>4245439</v>
      </c>
      <c r="N8452" s="213">
        <v>4238230</v>
      </c>
      <c r="O8452" s="213">
        <v>4411472</v>
      </c>
      <c r="P8452" s="214">
        <v>4836584</v>
      </c>
    </row>
    <row r="8453" spans="1:16" x14ac:dyDescent="0.25">
      <c r="A8453" s="236" t="s">
        <v>701</v>
      </c>
      <c r="B8453" s="237" t="s">
        <v>6185</v>
      </c>
      <c r="C8453" s="213">
        <v>2764220</v>
      </c>
      <c r="D8453" s="213">
        <v>4235505</v>
      </c>
      <c r="E8453" s="213">
        <v>4747784</v>
      </c>
      <c r="F8453" s="213">
        <v>9838297</v>
      </c>
      <c r="G8453" s="213">
        <v>12444433</v>
      </c>
      <c r="H8453" s="213">
        <v>12427530</v>
      </c>
      <c r="I8453" s="213">
        <v>13619892</v>
      </c>
      <c r="J8453" s="213">
        <v>12642879</v>
      </c>
      <c r="K8453" s="213">
        <v>9576706</v>
      </c>
      <c r="L8453" s="213">
        <v>10538465</v>
      </c>
      <c r="M8453" s="213">
        <v>8336445</v>
      </c>
      <c r="N8453" s="213">
        <v>9922276</v>
      </c>
      <c r="O8453" s="213">
        <v>9689099</v>
      </c>
      <c r="P8453" s="214">
        <v>8324331</v>
      </c>
    </row>
    <row r="8454" spans="1:16" x14ac:dyDescent="0.25">
      <c r="A8454" s="236" t="s">
        <v>770</v>
      </c>
      <c r="B8454" s="237" t="s">
        <v>8454</v>
      </c>
      <c r="C8454" s="213">
        <v>1134321</v>
      </c>
      <c r="D8454" s="213">
        <v>1317542</v>
      </c>
      <c r="E8454" s="213">
        <v>1371909</v>
      </c>
      <c r="F8454" s="213">
        <v>1642508</v>
      </c>
      <c r="G8454" s="213">
        <v>1383527</v>
      </c>
      <c r="H8454" s="213">
        <v>1585580</v>
      </c>
      <c r="I8454" s="213">
        <v>1759198</v>
      </c>
      <c r="J8454" s="213">
        <v>2144122</v>
      </c>
      <c r="K8454" s="213">
        <v>1884433</v>
      </c>
      <c r="L8454" s="213">
        <v>2074835</v>
      </c>
      <c r="M8454" s="213">
        <v>2156549</v>
      </c>
      <c r="N8454" s="213">
        <v>2233654</v>
      </c>
      <c r="O8454" s="213">
        <v>2209121</v>
      </c>
      <c r="P8454" s="214">
        <v>2236145</v>
      </c>
    </row>
    <row r="8455" spans="1:16" x14ac:dyDescent="0.25">
      <c r="A8455" s="236" t="s">
        <v>406</v>
      </c>
      <c r="B8455" s="237" t="s">
        <v>8061</v>
      </c>
      <c r="C8455" s="213">
        <v>1796345</v>
      </c>
      <c r="D8455" s="213">
        <v>1809427</v>
      </c>
      <c r="E8455" s="213">
        <v>2182001</v>
      </c>
      <c r="F8455" s="213">
        <v>2509268</v>
      </c>
      <c r="G8455" s="213">
        <v>2766266</v>
      </c>
      <c r="H8455" s="213">
        <v>3410609</v>
      </c>
      <c r="I8455" s="213">
        <v>3427317</v>
      </c>
      <c r="J8455" s="213">
        <v>3631934</v>
      </c>
      <c r="K8455" s="213">
        <v>3377824</v>
      </c>
      <c r="L8455" s="213">
        <v>4555385</v>
      </c>
      <c r="M8455" s="213">
        <v>6292842</v>
      </c>
      <c r="N8455" s="213">
        <v>8570298</v>
      </c>
      <c r="O8455" s="213">
        <v>9414505</v>
      </c>
      <c r="P8455" s="214">
        <v>8821678</v>
      </c>
    </row>
    <row r="8456" spans="1:16" x14ac:dyDescent="0.25">
      <c r="A8456" s="236" t="s">
        <v>4061</v>
      </c>
      <c r="B8456" s="237" t="s">
        <v>9541</v>
      </c>
      <c r="C8456" s="213">
        <v>1657995</v>
      </c>
      <c r="D8456" s="213">
        <v>1569812</v>
      </c>
      <c r="E8456" s="213">
        <v>1751787</v>
      </c>
      <c r="F8456" s="213">
        <v>1978231</v>
      </c>
      <c r="G8456" s="213">
        <v>2284814</v>
      </c>
      <c r="H8456" s="213">
        <v>2532177</v>
      </c>
      <c r="I8456" s="213">
        <v>2547045</v>
      </c>
      <c r="J8456" s="213">
        <v>2791239</v>
      </c>
      <c r="K8456" s="213">
        <v>2003712</v>
      </c>
      <c r="L8456" s="213">
        <v>2568329</v>
      </c>
      <c r="M8456" s="213">
        <v>2688381</v>
      </c>
      <c r="N8456" s="213">
        <v>2381004</v>
      </c>
      <c r="O8456" s="213">
        <v>2529373</v>
      </c>
      <c r="P8456" s="214">
        <v>2941191</v>
      </c>
    </row>
    <row r="8457" spans="1:16" x14ac:dyDescent="0.25">
      <c r="A8457" s="236" t="s">
        <v>4055</v>
      </c>
      <c r="B8457" s="237" t="s">
        <v>7985</v>
      </c>
      <c r="C8457" s="213">
        <v>4684962</v>
      </c>
      <c r="D8457" s="213">
        <v>4992165</v>
      </c>
      <c r="E8457" s="213">
        <v>5534636</v>
      </c>
      <c r="F8457" s="213">
        <v>6308539</v>
      </c>
      <c r="G8457" s="213">
        <v>6061597</v>
      </c>
      <c r="H8457" s="213">
        <v>7264608</v>
      </c>
      <c r="I8457" s="213">
        <v>8590784</v>
      </c>
      <c r="J8457" s="213">
        <v>8476428</v>
      </c>
      <c r="K8457" s="213">
        <v>7171419</v>
      </c>
      <c r="L8457" s="213">
        <v>10258834</v>
      </c>
      <c r="M8457" s="213">
        <v>10134082</v>
      </c>
      <c r="N8457" s="213">
        <v>10177590</v>
      </c>
      <c r="O8457" s="213">
        <v>12998029</v>
      </c>
      <c r="P8457" s="214">
        <v>14096317</v>
      </c>
    </row>
    <row r="8458" spans="1:16" x14ac:dyDescent="0.25">
      <c r="A8458" s="236" t="s">
        <v>4189</v>
      </c>
      <c r="B8458" s="237" t="s">
        <v>6090</v>
      </c>
      <c r="C8458" s="213">
        <v>832224</v>
      </c>
      <c r="D8458" s="213">
        <v>866526</v>
      </c>
      <c r="E8458" s="213">
        <v>964034</v>
      </c>
      <c r="F8458" s="213">
        <v>1128442</v>
      </c>
      <c r="G8458" s="213">
        <v>1063852</v>
      </c>
      <c r="H8458" s="213">
        <v>1183685</v>
      </c>
      <c r="I8458" s="213">
        <v>1333892</v>
      </c>
      <c r="J8458" s="213">
        <v>1429186</v>
      </c>
      <c r="K8458" s="213">
        <v>1107148</v>
      </c>
      <c r="L8458" s="213">
        <v>1520498</v>
      </c>
      <c r="M8458" s="213">
        <v>1788215</v>
      </c>
      <c r="N8458" s="213">
        <v>1729568</v>
      </c>
      <c r="O8458" s="213">
        <v>1785309</v>
      </c>
      <c r="P8458" s="214">
        <v>2346704</v>
      </c>
    </row>
    <row r="8459" spans="1:16" x14ac:dyDescent="0.25">
      <c r="A8459" s="236" t="s">
        <v>2666</v>
      </c>
      <c r="B8459" s="237" t="s">
        <v>8062</v>
      </c>
      <c r="C8459" s="213">
        <v>1691680</v>
      </c>
      <c r="D8459" s="213">
        <v>1513770</v>
      </c>
      <c r="E8459" s="213">
        <v>1560602</v>
      </c>
      <c r="F8459" s="213">
        <v>1626978</v>
      </c>
      <c r="G8459" s="213">
        <v>1616362</v>
      </c>
      <c r="H8459" s="213">
        <v>2279483</v>
      </c>
      <c r="I8459" s="213">
        <v>2355896</v>
      </c>
      <c r="J8459" s="213">
        <v>2008083</v>
      </c>
      <c r="K8459" s="213">
        <v>1571183</v>
      </c>
      <c r="L8459" s="213">
        <v>1817098</v>
      </c>
      <c r="M8459" s="213">
        <v>1862875</v>
      </c>
      <c r="N8459" s="213">
        <v>1946648</v>
      </c>
      <c r="O8459" s="213">
        <v>1853549</v>
      </c>
      <c r="P8459" s="214">
        <v>2051511</v>
      </c>
    </row>
    <row r="8460" spans="1:16" x14ac:dyDescent="0.25">
      <c r="A8460" s="236" t="s">
        <v>3218</v>
      </c>
      <c r="B8460" s="237" t="s">
        <v>5614</v>
      </c>
      <c r="C8460" s="213">
        <v>791503</v>
      </c>
      <c r="D8460" s="213">
        <v>938762</v>
      </c>
      <c r="E8460" s="213">
        <v>946197</v>
      </c>
      <c r="F8460" s="213">
        <v>1030547</v>
      </c>
      <c r="G8460" s="213">
        <v>904106</v>
      </c>
      <c r="H8460" s="213">
        <v>969332</v>
      </c>
      <c r="I8460" s="213">
        <v>975412</v>
      </c>
      <c r="J8460" s="213">
        <v>966974</v>
      </c>
      <c r="K8460" s="213">
        <v>750737</v>
      </c>
      <c r="L8460" s="213">
        <v>957010</v>
      </c>
      <c r="M8460" s="213">
        <v>884343</v>
      </c>
      <c r="N8460" s="213">
        <v>915154</v>
      </c>
      <c r="O8460" s="213">
        <v>997272</v>
      </c>
      <c r="P8460" s="214">
        <v>796573</v>
      </c>
    </row>
    <row r="8461" spans="1:16" x14ac:dyDescent="0.25">
      <c r="A8461" s="236" t="s">
        <v>3667</v>
      </c>
      <c r="B8461" s="237" t="s">
        <v>10085</v>
      </c>
      <c r="C8461" s="213">
        <v>438499</v>
      </c>
      <c r="D8461" s="213">
        <v>450771</v>
      </c>
      <c r="E8461" s="213">
        <v>444664</v>
      </c>
      <c r="F8461" s="213">
        <v>472997</v>
      </c>
      <c r="G8461" s="213">
        <v>430570</v>
      </c>
      <c r="H8461" s="213">
        <v>480743</v>
      </c>
      <c r="I8461" s="213">
        <v>411985</v>
      </c>
      <c r="J8461" s="213">
        <v>519238</v>
      </c>
      <c r="K8461" s="213">
        <v>438209</v>
      </c>
      <c r="L8461" s="213">
        <v>562732</v>
      </c>
      <c r="M8461" s="213">
        <v>617916</v>
      </c>
      <c r="N8461" s="213">
        <v>470072</v>
      </c>
      <c r="O8461" s="213">
        <v>467734</v>
      </c>
      <c r="P8461" s="214">
        <v>484654</v>
      </c>
    </row>
    <row r="8462" spans="1:16" x14ac:dyDescent="0.25">
      <c r="A8462" s="236" t="s">
        <v>3909</v>
      </c>
      <c r="B8462" s="237" t="s">
        <v>6733</v>
      </c>
      <c r="C8462" s="213">
        <v>1615000</v>
      </c>
      <c r="D8462" s="213">
        <v>1640736</v>
      </c>
      <c r="E8462" s="213">
        <v>1909734</v>
      </c>
      <c r="F8462" s="213">
        <v>2130406</v>
      </c>
      <c r="G8462" s="213">
        <v>2077712</v>
      </c>
      <c r="H8462" s="213">
        <v>2488298</v>
      </c>
      <c r="I8462" s="213">
        <v>2951430</v>
      </c>
      <c r="J8462" s="213">
        <v>3076743</v>
      </c>
      <c r="K8462" s="213">
        <v>2225435</v>
      </c>
      <c r="L8462" s="213">
        <v>3127241</v>
      </c>
      <c r="M8462" s="213">
        <v>3451624</v>
      </c>
      <c r="N8462" s="213">
        <v>3469069</v>
      </c>
      <c r="O8462" s="213">
        <v>3813188</v>
      </c>
      <c r="P8462" s="214">
        <v>4260155</v>
      </c>
    </row>
    <row r="8463" spans="1:16" x14ac:dyDescent="0.25">
      <c r="A8463" s="236" t="s">
        <v>3022</v>
      </c>
      <c r="B8463" s="237" t="s">
        <v>5545</v>
      </c>
      <c r="C8463" s="213">
        <v>317891</v>
      </c>
      <c r="D8463" s="213">
        <v>184476</v>
      </c>
      <c r="E8463" s="213">
        <v>155550</v>
      </c>
      <c r="F8463" s="213">
        <v>136289</v>
      </c>
      <c r="G8463" s="213">
        <v>121872</v>
      </c>
      <c r="H8463" s="213">
        <v>126103</v>
      </c>
      <c r="I8463" s="213">
        <v>147380</v>
      </c>
      <c r="J8463" s="213">
        <v>147781</v>
      </c>
      <c r="K8463" s="213">
        <v>116411</v>
      </c>
      <c r="L8463" s="213">
        <v>149332</v>
      </c>
      <c r="M8463" s="213">
        <v>138594</v>
      </c>
      <c r="N8463" s="213">
        <v>120743</v>
      </c>
      <c r="O8463" s="213">
        <v>111021</v>
      </c>
      <c r="P8463" s="214">
        <v>115226</v>
      </c>
    </row>
    <row r="8464" spans="1:16" x14ac:dyDescent="0.25">
      <c r="A8464" s="236" t="s">
        <v>2378</v>
      </c>
      <c r="B8464" s="237" t="s">
        <v>7986</v>
      </c>
      <c r="C8464" s="213">
        <v>1697858</v>
      </c>
      <c r="D8464" s="213">
        <v>1715020</v>
      </c>
      <c r="E8464" s="213">
        <v>1983223</v>
      </c>
      <c r="F8464" s="213">
        <v>2113899</v>
      </c>
      <c r="G8464" s="213">
        <v>2245793</v>
      </c>
      <c r="H8464" s="213">
        <v>2562977</v>
      </c>
      <c r="I8464" s="213">
        <v>2717743</v>
      </c>
      <c r="J8464" s="213">
        <v>2671691</v>
      </c>
      <c r="K8464" s="213">
        <v>2155617</v>
      </c>
      <c r="L8464" s="213">
        <v>2818152</v>
      </c>
      <c r="M8464" s="213">
        <v>3073825</v>
      </c>
      <c r="N8464" s="213">
        <v>3213662</v>
      </c>
      <c r="O8464" s="213">
        <v>3542896</v>
      </c>
      <c r="P8464" s="214">
        <v>3501571</v>
      </c>
    </row>
    <row r="8465" spans="1:16" x14ac:dyDescent="0.25">
      <c r="A8465" s="236" t="s">
        <v>1055</v>
      </c>
      <c r="B8465" s="237" t="s">
        <v>5919</v>
      </c>
      <c r="C8465" s="213">
        <v>18886667</v>
      </c>
      <c r="D8465" s="213">
        <v>18630529</v>
      </c>
      <c r="E8465" s="213">
        <v>20730466</v>
      </c>
      <c r="F8465" s="213">
        <v>26174415</v>
      </c>
      <c r="G8465" s="213">
        <v>29974275</v>
      </c>
      <c r="H8465" s="213">
        <v>34733852</v>
      </c>
      <c r="I8465" s="213">
        <v>37187805</v>
      </c>
      <c r="J8465" s="213">
        <v>36988180</v>
      </c>
      <c r="K8465" s="213">
        <v>30551596</v>
      </c>
      <c r="L8465" s="213">
        <v>40644690</v>
      </c>
      <c r="M8465" s="213">
        <v>45198614</v>
      </c>
      <c r="N8465" s="213">
        <v>47083271</v>
      </c>
      <c r="O8465" s="213">
        <v>46787424</v>
      </c>
      <c r="P8465" s="214">
        <v>48175649</v>
      </c>
    </row>
    <row r="8466" spans="1:16" x14ac:dyDescent="0.25">
      <c r="A8466" s="236" t="s">
        <v>879</v>
      </c>
      <c r="B8466" s="237" t="s">
        <v>5784</v>
      </c>
      <c r="C8466" s="213">
        <v>289604</v>
      </c>
      <c r="D8466" s="213">
        <v>344041</v>
      </c>
      <c r="E8466" s="213">
        <v>343007</v>
      </c>
      <c r="F8466" s="213">
        <v>483867</v>
      </c>
      <c r="G8466" s="213">
        <v>524140</v>
      </c>
      <c r="H8466" s="213">
        <v>602492</v>
      </c>
      <c r="I8466" s="213">
        <v>657478</v>
      </c>
      <c r="J8466" s="213">
        <v>832341</v>
      </c>
      <c r="K8466" s="213">
        <v>682903</v>
      </c>
      <c r="L8466" s="213">
        <v>781619</v>
      </c>
      <c r="M8466" s="213">
        <v>898433</v>
      </c>
      <c r="N8466" s="213">
        <v>842993</v>
      </c>
      <c r="O8466" s="213">
        <v>787795</v>
      </c>
      <c r="P8466" s="214">
        <v>788651</v>
      </c>
    </row>
    <row r="8467" spans="1:16" x14ac:dyDescent="0.25">
      <c r="A8467" s="236" t="s">
        <v>1295</v>
      </c>
      <c r="B8467" s="237" t="s">
        <v>6085</v>
      </c>
      <c r="C8467" s="213">
        <v>522712</v>
      </c>
      <c r="D8467" s="213">
        <v>532654</v>
      </c>
      <c r="E8467" s="213">
        <v>594760</v>
      </c>
      <c r="F8467" s="213">
        <v>797900</v>
      </c>
      <c r="G8467" s="213">
        <v>856515</v>
      </c>
      <c r="H8467" s="213">
        <v>1001035</v>
      </c>
      <c r="I8467" s="213">
        <v>1164418</v>
      </c>
      <c r="J8467" s="213">
        <v>1262047</v>
      </c>
      <c r="K8467" s="213">
        <v>1278552</v>
      </c>
      <c r="L8467" s="213">
        <v>1155581</v>
      </c>
      <c r="M8467" s="213">
        <v>1299660</v>
      </c>
      <c r="N8467" s="213">
        <v>1314190</v>
      </c>
      <c r="O8467" s="213">
        <v>1235074</v>
      </c>
      <c r="P8467" s="214">
        <v>1246130</v>
      </c>
    </row>
    <row r="8468" spans="1:16" x14ac:dyDescent="0.25">
      <c r="A8468" s="236" t="s">
        <v>704</v>
      </c>
      <c r="B8468" s="237" t="s">
        <v>7385</v>
      </c>
      <c r="C8468" s="213">
        <v>831986</v>
      </c>
      <c r="D8468" s="213">
        <v>781287</v>
      </c>
      <c r="E8468" s="213">
        <v>811644</v>
      </c>
      <c r="F8468" s="213">
        <v>1017377</v>
      </c>
      <c r="G8468" s="213">
        <v>1225166</v>
      </c>
      <c r="H8468" s="213">
        <v>1431730</v>
      </c>
      <c r="I8468" s="213">
        <v>1632591</v>
      </c>
      <c r="J8468" s="213">
        <v>2020296</v>
      </c>
      <c r="K8468" s="213">
        <v>1852316</v>
      </c>
      <c r="L8468" s="213">
        <v>1755135</v>
      </c>
      <c r="M8468" s="213">
        <v>2183718</v>
      </c>
      <c r="N8468" s="213">
        <v>2031195</v>
      </c>
      <c r="O8468" s="213">
        <v>2196857</v>
      </c>
      <c r="P8468" s="214">
        <v>2185963</v>
      </c>
    </row>
    <row r="8469" spans="1:16" x14ac:dyDescent="0.25">
      <c r="A8469" s="236" t="s">
        <v>1279</v>
      </c>
      <c r="B8469" s="237" t="s">
        <v>7073</v>
      </c>
      <c r="C8469" s="213">
        <v>311788</v>
      </c>
      <c r="D8469" s="213">
        <v>281897</v>
      </c>
      <c r="E8469" s="213">
        <v>352879</v>
      </c>
      <c r="F8469" s="213">
        <v>411317</v>
      </c>
      <c r="G8469" s="213">
        <v>437335</v>
      </c>
      <c r="H8469" s="213">
        <v>504560</v>
      </c>
      <c r="I8469" s="213">
        <v>511306</v>
      </c>
      <c r="J8469" s="213">
        <v>644756</v>
      </c>
      <c r="K8469" s="213">
        <v>541307</v>
      </c>
      <c r="L8469" s="213">
        <v>560210</v>
      </c>
      <c r="M8469" s="213">
        <v>622095</v>
      </c>
      <c r="N8469" s="213">
        <v>607407</v>
      </c>
      <c r="O8469" s="213">
        <v>632414</v>
      </c>
      <c r="P8469" s="214">
        <v>618020</v>
      </c>
    </row>
    <row r="8470" spans="1:16" x14ac:dyDescent="0.25">
      <c r="A8470" s="236" t="s">
        <v>576</v>
      </c>
      <c r="B8470" s="237" t="s">
        <v>5593</v>
      </c>
      <c r="C8470" s="213">
        <v>1513813</v>
      </c>
      <c r="D8470" s="213">
        <v>1691128</v>
      </c>
      <c r="E8470" s="213">
        <v>1855605</v>
      </c>
      <c r="F8470" s="213">
        <v>2251803</v>
      </c>
      <c r="G8470" s="213">
        <v>2442230</v>
      </c>
      <c r="H8470" s="213">
        <v>3082463</v>
      </c>
      <c r="I8470" s="213">
        <v>3703108</v>
      </c>
      <c r="J8470" s="213">
        <v>4296377</v>
      </c>
      <c r="K8470" s="213">
        <v>3688617</v>
      </c>
      <c r="L8470" s="213">
        <v>4185057</v>
      </c>
      <c r="M8470" s="213">
        <v>4698129</v>
      </c>
      <c r="N8470" s="213">
        <v>4358557</v>
      </c>
      <c r="O8470" s="213">
        <v>4551946</v>
      </c>
      <c r="P8470" s="214">
        <v>4329602</v>
      </c>
    </row>
    <row r="8471" spans="1:16" x14ac:dyDescent="0.25">
      <c r="A8471" s="236" t="s">
        <v>1707</v>
      </c>
      <c r="B8471" s="237" t="s">
        <v>7417</v>
      </c>
      <c r="C8471" s="213">
        <v>1020812</v>
      </c>
      <c r="D8471" s="213">
        <v>1106182</v>
      </c>
      <c r="E8471" s="213">
        <v>1372050</v>
      </c>
      <c r="F8471" s="213">
        <v>1630032</v>
      </c>
      <c r="G8471" s="213">
        <v>1637393</v>
      </c>
      <c r="H8471" s="213">
        <v>1894233</v>
      </c>
      <c r="I8471" s="213">
        <v>2134511</v>
      </c>
      <c r="J8471" s="213">
        <v>2392691</v>
      </c>
      <c r="K8471" s="213">
        <v>1876263</v>
      </c>
      <c r="L8471" s="213">
        <v>2367483</v>
      </c>
      <c r="M8471" s="213">
        <v>2533252</v>
      </c>
      <c r="N8471" s="213">
        <v>2514007</v>
      </c>
      <c r="O8471" s="213">
        <v>2516096</v>
      </c>
      <c r="P8471" s="214">
        <v>2606519</v>
      </c>
    </row>
    <row r="8472" spans="1:16" x14ac:dyDescent="0.25">
      <c r="A8472" s="236" t="s">
        <v>297</v>
      </c>
      <c r="B8472" s="237" t="s">
        <v>8856</v>
      </c>
      <c r="C8472" s="213">
        <v>2462761</v>
      </c>
      <c r="D8472" s="213">
        <v>2596665</v>
      </c>
      <c r="E8472" s="213">
        <v>3060812</v>
      </c>
      <c r="F8472" s="213">
        <v>3871245</v>
      </c>
      <c r="G8472" s="213">
        <v>4312579</v>
      </c>
      <c r="H8472" s="213">
        <v>5132036</v>
      </c>
      <c r="I8472" s="213">
        <v>6191681</v>
      </c>
      <c r="J8472" s="213">
        <v>6962157</v>
      </c>
      <c r="K8472" s="213">
        <v>4938454</v>
      </c>
      <c r="L8472" s="213">
        <v>6083054</v>
      </c>
      <c r="M8472" s="213">
        <v>6978780</v>
      </c>
      <c r="N8472" s="213">
        <v>7158765</v>
      </c>
      <c r="O8472" s="213">
        <v>7806012</v>
      </c>
      <c r="P8472" s="214">
        <v>8130777</v>
      </c>
    </row>
    <row r="8473" spans="1:16" x14ac:dyDescent="0.25">
      <c r="A8473" s="236" t="s">
        <v>437</v>
      </c>
      <c r="B8473" s="237" t="s">
        <v>8857</v>
      </c>
      <c r="C8473" s="213">
        <v>1400009</v>
      </c>
      <c r="D8473" s="213">
        <v>1470722</v>
      </c>
      <c r="E8473" s="213">
        <v>1648829</v>
      </c>
      <c r="F8473" s="213">
        <v>1955250</v>
      </c>
      <c r="G8473" s="213">
        <v>2160291</v>
      </c>
      <c r="H8473" s="213">
        <v>2346051</v>
      </c>
      <c r="I8473" s="213">
        <v>2806228</v>
      </c>
      <c r="J8473" s="213">
        <v>3116911</v>
      </c>
      <c r="K8473" s="213">
        <v>2603764</v>
      </c>
      <c r="L8473" s="213">
        <v>3241476</v>
      </c>
      <c r="M8473" s="213">
        <v>3545996</v>
      </c>
      <c r="N8473" s="213">
        <v>3619635</v>
      </c>
      <c r="O8473" s="213">
        <v>3823568</v>
      </c>
      <c r="P8473" s="214">
        <v>3850947</v>
      </c>
    </row>
    <row r="8474" spans="1:16" x14ac:dyDescent="0.25">
      <c r="A8474" s="236" t="s">
        <v>1648</v>
      </c>
      <c r="B8474" s="237" t="s">
        <v>6142</v>
      </c>
      <c r="C8474" s="213">
        <v>2704193</v>
      </c>
      <c r="D8474" s="213">
        <v>2592635</v>
      </c>
      <c r="E8474" s="213">
        <v>2766708</v>
      </c>
      <c r="F8474" s="213">
        <v>3056666</v>
      </c>
      <c r="G8474" s="213">
        <v>3005521</v>
      </c>
      <c r="H8474" s="213">
        <v>3302665</v>
      </c>
      <c r="I8474" s="213">
        <v>3654803</v>
      </c>
      <c r="J8474" s="213">
        <v>3812878</v>
      </c>
      <c r="K8474" s="213">
        <v>2880863</v>
      </c>
      <c r="L8474" s="213">
        <v>3862711</v>
      </c>
      <c r="M8474" s="213">
        <v>4492333</v>
      </c>
      <c r="N8474" s="213">
        <v>4413511</v>
      </c>
      <c r="O8474" s="213">
        <v>4641645</v>
      </c>
      <c r="P8474" s="214">
        <v>4775683</v>
      </c>
    </row>
    <row r="8475" spans="1:16" x14ac:dyDescent="0.25">
      <c r="A8475" s="236" t="s">
        <v>1093</v>
      </c>
      <c r="B8475" s="237" t="s">
        <v>5954</v>
      </c>
      <c r="C8475" s="213">
        <v>2114079</v>
      </c>
      <c r="D8475" s="213">
        <v>2027603</v>
      </c>
      <c r="E8475" s="213">
        <v>2254604</v>
      </c>
      <c r="F8475" s="213">
        <v>2622326</v>
      </c>
      <c r="G8475" s="213">
        <v>2768955</v>
      </c>
      <c r="H8475" s="213">
        <v>3201147</v>
      </c>
      <c r="I8475" s="213">
        <v>3652731</v>
      </c>
      <c r="J8475" s="213">
        <v>3898677</v>
      </c>
      <c r="K8475" s="213">
        <v>3109689</v>
      </c>
      <c r="L8475" s="213">
        <v>3968310</v>
      </c>
      <c r="M8475" s="213">
        <v>4607094</v>
      </c>
      <c r="N8475" s="213">
        <v>4340736</v>
      </c>
      <c r="O8475" s="213">
        <v>4521195</v>
      </c>
      <c r="P8475" s="214">
        <v>4745524</v>
      </c>
    </row>
    <row r="8476" spans="1:16" x14ac:dyDescent="0.25">
      <c r="A8476" s="236" t="s">
        <v>496</v>
      </c>
      <c r="B8476" s="237" t="s">
        <v>6047</v>
      </c>
      <c r="C8476" s="213">
        <v>7910930</v>
      </c>
      <c r="D8476" s="213">
        <v>8417133</v>
      </c>
      <c r="E8476" s="213">
        <v>9795172</v>
      </c>
      <c r="F8476" s="213">
        <v>11634817</v>
      </c>
      <c r="G8476" s="213">
        <v>12525925</v>
      </c>
      <c r="H8476" s="213">
        <v>13826159</v>
      </c>
      <c r="I8476" s="213">
        <v>15558063</v>
      </c>
      <c r="J8476" s="213">
        <v>16149994</v>
      </c>
      <c r="K8476" s="213">
        <v>12309828</v>
      </c>
      <c r="L8476" s="213">
        <v>15842490</v>
      </c>
      <c r="M8476" s="213">
        <v>17335832</v>
      </c>
      <c r="N8476" s="213">
        <v>17010884</v>
      </c>
      <c r="O8476" s="213">
        <v>17822944</v>
      </c>
      <c r="P8476" s="214">
        <v>19441866</v>
      </c>
    </row>
    <row r="8477" spans="1:16" x14ac:dyDescent="0.25">
      <c r="A8477" s="236" t="s">
        <v>778</v>
      </c>
      <c r="B8477" s="237" t="s">
        <v>9436</v>
      </c>
      <c r="C8477" s="213">
        <v>361056</v>
      </c>
      <c r="D8477" s="213">
        <v>355916</v>
      </c>
      <c r="E8477" s="213">
        <v>413571</v>
      </c>
      <c r="F8477" s="213">
        <v>466893</v>
      </c>
      <c r="G8477" s="213">
        <v>459010</v>
      </c>
      <c r="H8477" s="213">
        <v>519258</v>
      </c>
      <c r="I8477" s="213">
        <v>559930</v>
      </c>
      <c r="J8477" s="213">
        <v>620151</v>
      </c>
      <c r="K8477" s="213">
        <v>440812</v>
      </c>
      <c r="L8477" s="213">
        <v>555989</v>
      </c>
      <c r="M8477" s="213">
        <v>610425</v>
      </c>
      <c r="N8477" s="213">
        <v>578702</v>
      </c>
      <c r="O8477" s="213">
        <v>584320</v>
      </c>
      <c r="P8477" s="214">
        <v>601589</v>
      </c>
    </row>
    <row r="8478" spans="1:16" x14ac:dyDescent="0.25">
      <c r="A8478" s="236" t="s">
        <v>1032</v>
      </c>
      <c r="B8478" s="237" t="s">
        <v>5748</v>
      </c>
      <c r="C8478" s="213">
        <v>4466175</v>
      </c>
      <c r="D8478" s="213">
        <v>4022966</v>
      </c>
      <c r="E8478" s="213">
        <v>4844334</v>
      </c>
      <c r="F8478" s="213">
        <v>6247728</v>
      </c>
      <c r="G8478" s="213">
        <v>6789437</v>
      </c>
      <c r="H8478" s="213">
        <v>8579673</v>
      </c>
      <c r="I8478" s="213">
        <v>9718927</v>
      </c>
      <c r="J8478" s="213">
        <v>10462402</v>
      </c>
      <c r="K8478" s="213">
        <v>8752731</v>
      </c>
      <c r="L8478" s="213">
        <v>11943486</v>
      </c>
      <c r="M8478" s="213">
        <v>13010821</v>
      </c>
      <c r="N8478" s="213">
        <v>13437087</v>
      </c>
      <c r="O8478" s="213">
        <v>15121391</v>
      </c>
      <c r="P8478" s="214">
        <v>16359647</v>
      </c>
    </row>
    <row r="8479" spans="1:16" x14ac:dyDescent="0.25">
      <c r="A8479" s="236" t="s">
        <v>6337</v>
      </c>
      <c r="B8479" s="237" t="s">
        <v>6338</v>
      </c>
      <c r="C8479" s="213">
        <v>0</v>
      </c>
      <c r="D8479" s="213">
        <v>0</v>
      </c>
      <c r="E8479" s="213">
        <v>0</v>
      </c>
      <c r="F8479" s="213">
        <v>0</v>
      </c>
      <c r="G8479" s="213">
        <v>0</v>
      </c>
      <c r="H8479" s="213">
        <v>0</v>
      </c>
      <c r="I8479" s="213">
        <v>453592</v>
      </c>
      <c r="J8479" s="213">
        <v>646070</v>
      </c>
      <c r="K8479" s="213">
        <v>599439</v>
      </c>
      <c r="L8479" s="213">
        <v>805152</v>
      </c>
      <c r="M8479" s="213">
        <v>925847</v>
      </c>
      <c r="N8479" s="213">
        <v>1022231</v>
      </c>
      <c r="O8479" s="213">
        <v>1240911</v>
      </c>
      <c r="P8479" s="214">
        <v>1344385</v>
      </c>
    </row>
    <row r="8480" spans="1:16" x14ac:dyDescent="0.25">
      <c r="A8480" s="236" t="s">
        <v>186</v>
      </c>
      <c r="B8480" s="237" t="s">
        <v>6149</v>
      </c>
      <c r="C8480" s="213">
        <v>14513185</v>
      </c>
      <c r="D8480" s="213">
        <v>14438609</v>
      </c>
      <c r="E8480" s="213">
        <v>17749206</v>
      </c>
      <c r="F8480" s="213">
        <v>21684567</v>
      </c>
      <c r="G8480" s="213">
        <v>24285094</v>
      </c>
      <c r="H8480" s="213">
        <v>28986811</v>
      </c>
      <c r="I8480" s="213">
        <v>32369686</v>
      </c>
      <c r="J8480" s="213">
        <v>34452577</v>
      </c>
      <c r="K8480" s="213">
        <v>26897169</v>
      </c>
      <c r="L8480" s="213">
        <v>33920280</v>
      </c>
      <c r="M8480" s="213">
        <v>36248042</v>
      </c>
      <c r="N8480" s="213">
        <v>36438966</v>
      </c>
      <c r="O8480" s="213">
        <v>36886703</v>
      </c>
      <c r="P8480" s="214">
        <v>37931215</v>
      </c>
    </row>
    <row r="8481" spans="1:16" x14ac:dyDescent="0.25">
      <c r="A8481" s="236" t="s">
        <v>119</v>
      </c>
      <c r="B8481" s="237" t="s">
        <v>5394</v>
      </c>
      <c r="C8481" s="213">
        <v>9192250</v>
      </c>
      <c r="D8481" s="213">
        <v>11017405</v>
      </c>
      <c r="E8481" s="213">
        <v>13307688</v>
      </c>
      <c r="F8481" s="213">
        <v>16706754</v>
      </c>
      <c r="G8481" s="213">
        <v>18499571</v>
      </c>
      <c r="H8481" s="213">
        <v>21775823</v>
      </c>
      <c r="I8481" s="213">
        <v>25268786</v>
      </c>
      <c r="J8481" s="213">
        <v>28888657</v>
      </c>
      <c r="K8481" s="213">
        <v>23673041</v>
      </c>
      <c r="L8481" s="213">
        <v>30346877</v>
      </c>
      <c r="M8481" s="213">
        <v>37165142</v>
      </c>
      <c r="N8481" s="213">
        <v>39927798</v>
      </c>
      <c r="O8481" s="213">
        <v>44656861</v>
      </c>
      <c r="P8481" s="214">
        <v>48328983</v>
      </c>
    </row>
    <row r="8482" spans="1:16" x14ac:dyDescent="0.25">
      <c r="A8482" s="236" t="s">
        <v>249</v>
      </c>
      <c r="B8482" s="237" t="s">
        <v>5656</v>
      </c>
      <c r="C8482" s="213">
        <v>1577102</v>
      </c>
      <c r="D8482" s="213">
        <v>1535776</v>
      </c>
      <c r="E8482" s="213">
        <v>1994844</v>
      </c>
      <c r="F8482" s="213">
        <v>2594085</v>
      </c>
      <c r="G8482" s="213">
        <v>4357834</v>
      </c>
      <c r="H8482" s="213">
        <v>3198231</v>
      </c>
      <c r="I8482" s="213">
        <v>4097182</v>
      </c>
      <c r="J8482" s="213">
        <v>5359483</v>
      </c>
      <c r="K8482" s="213">
        <v>5527253</v>
      </c>
      <c r="L8482" s="213">
        <v>5461502</v>
      </c>
      <c r="M8482" s="213">
        <v>6391965</v>
      </c>
      <c r="N8482" s="213">
        <v>6734116</v>
      </c>
      <c r="O8482" s="213">
        <v>7373656</v>
      </c>
      <c r="P8482" s="214">
        <v>7253335</v>
      </c>
    </row>
    <row r="8483" spans="1:16" x14ac:dyDescent="0.25">
      <c r="A8483" s="236" t="s">
        <v>225</v>
      </c>
      <c r="B8483" s="237" t="s">
        <v>5584</v>
      </c>
      <c r="C8483" s="213">
        <v>10092010</v>
      </c>
      <c r="D8483" s="213">
        <v>10723491</v>
      </c>
      <c r="E8483" s="213">
        <v>12789496</v>
      </c>
      <c r="F8483" s="213">
        <v>15932603</v>
      </c>
      <c r="G8483" s="213">
        <v>17211183</v>
      </c>
      <c r="H8483" s="213">
        <v>19760216</v>
      </c>
      <c r="I8483" s="213">
        <v>22817111</v>
      </c>
      <c r="J8483" s="213">
        <v>24918898</v>
      </c>
      <c r="K8483" s="213">
        <v>20074562</v>
      </c>
      <c r="L8483" s="213">
        <v>26320969</v>
      </c>
      <c r="M8483" s="213">
        <v>30415605</v>
      </c>
      <c r="N8483" s="213">
        <v>31268770</v>
      </c>
      <c r="O8483" s="213">
        <v>32375773</v>
      </c>
      <c r="P8483" s="214">
        <v>32823497</v>
      </c>
    </row>
    <row r="8484" spans="1:16" x14ac:dyDescent="0.25">
      <c r="A8484" s="236" t="s">
        <v>1584</v>
      </c>
      <c r="B8484" s="237" t="s">
        <v>6184</v>
      </c>
      <c r="C8484" s="213">
        <v>283941</v>
      </c>
      <c r="D8484" s="213">
        <v>314767</v>
      </c>
      <c r="E8484" s="213">
        <v>373245</v>
      </c>
      <c r="F8484" s="213">
        <v>414317</v>
      </c>
      <c r="G8484" s="213">
        <v>417702</v>
      </c>
      <c r="H8484" s="213">
        <v>298929</v>
      </c>
      <c r="I8484" s="213">
        <v>390907</v>
      </c>
      <c r="J8484" s="213">
        <v>427485</v>
      </c>
      <c r="K8484" s="213">
        <v>449823</v>
      </c>
      <c r="L8484" s="213">
        <v>533461</v>
      </c>
      <c r="M8484" s="213">
        <v>634416</v>
      </c>
      <c r="N8484" s="213">
        <v>800773</v>
      </c>
      <c r="O8484" s="213">
        <v>1033886</v>
      </c>
      <c r="P8484" s="214">
        <v>767251</v>
      </c>
    </row>
    <row r="8485" spans="1:16" x14ac:dyDescent="0.25">
      <c r="A8485" s="236" t="s">
        <v>1423</v>
      </c>
      <c r="B8485" s="237" t="s">
        <v>6048</v>
      </c>
      <c r="C8485" s="213">
        <v>1172936</v>
      </c>
      <c r="D8485" s="213">
        <v>1243788</v>
      </c>
      <c r="E8485" s="213">
        <v>1567724</v>
      </c>
      <c r="F8485" s="213">
        <v>1948151</v>
      </c>
      <c r="G8485" s="213">
        <v>2003392</v>
      </c>
      <c r="H8485" s="213">
        <v>2178166</v>
      </c>
      <c r="I8485" s="213">
        <v>2430031</v>
      </c>
      <c r="J8485" s="213">
        <v>2469452</v>
      </c>
      <c r="K8485" s="213">
        <v>2154780</v>
      </c>
      <c r="L8485" s="213">
        <v>2445056</v>
      </c>
      <c r="M8485" s="213">
        <v>2711772</v>
      </c>
      <c r="N8485" s="213">
        <v>2777913</v>
      </c>
      <c r="O8485" s="213">
        <v>3049407</v>
      </c>
      <c r="P8485" s="214">
        <v>2993538</v>
      </c>
    </row>
    <row r="8486" spans="1:16" x14ac:dyDescent="0.25">
      <c r="A8486" s="236" t="s">
        <v>2352</v>
      </c>
      <c r="B8486" s="237" t="s">
        <v>6150</v>
      </c>
      <c r="C8486" s="213">
        <v>933179</v>
      </c>
      <c r="D8486" s="213">
        <v>940069</v>
      </c>
      <c r="E8486" s="213">
        <v>1034881</v>
      </c>
      <c r="F8486" s="213">
        <v>1210480</v>
      </c>
      <c r="G8486" s="213">
        <v>1093010</v>
      </c>
      <c r="H8486" s="213">
        <v>1029890</v>
      </c>
      <c r="I8486" s="213">
        <v>1120435</v>
      </c>
      <c r="J8486" s="213">
        <v>1119256</v>
      </c>
      <c r="K8486" s="213">
        <v>981860</v>
      </c>
      <c r="L8486" s="213">
        <v>936832</v>
      </c>
      <c r="M8486" s="213">
        <v>1009127</v>
      </c>
      <c r="N8486" s="213">
        <v>940050</v>
      </c>
      <c r="O8486" s="213">
        <v>864144</v>
      </c>
      <c r="P8486" s="214">
        <v>780238</v>
      </c>
    </row>
    <row r="8487" spans="1:16" x14ac:dyDescent="0.25">
      <c r="A8487" s="236" t="s">
        <v>975</v>
      </c>
      <c r="B8487" s="237" t="s">
        <v>5524</v>
      </c>
      <c r="C8487" s="213">
        <v>836450</v>
      </c>
      <c r="D8487" s="213">
        <v>962569</v>
      </c>
      <c r="E8487" s="213">
        <v>1069682</v>
      </c>
      <c r="F8487" s="213">
        <v>1275452</v>
      </c>
      <c r="G8487" s="213">
        <v>1330376</v>
      </c>
      <c r="H8487" s="213">
        <v>1339533</v>
      </c>
      <c r="I8487" s="213">
        <v>1376682</v>
      </c>
      <c r="J8487" s="213">
        <v>1431316</v>
      </c>
      <c r="K8487" s="213">
        <v>1064525</v>
      </c>
      <c r="L8487" s="213">
        <v>1276769</v>
      </c>
      <c r="M8487" s="213">
        <v>1323009</v>
      </c>
      <c r="N8487" s="213">
        <v>1259521</v>
      </c>
      <c r="O8487" s="213">
        <v>1249189</v>
      </c>
      <c r="P8487" s="214">
        <v>1241058</v>
      </c>
    </row>
    <row r="8488" spans="1:16" x14ac:dyDescent="0.25">
      <c r="A8488" s="236" t="s">
        <v>1850</v>
      </c>
      <c r="B8488" s="237" t="s">
        <v>9437</v>
      </c>
      <c r="C8488" s="213">
        <v>1558562</v>
      </c>
      <c r="D8488" s="213">
        <v>1332503</v>
      </c>
      <c r="E8488" s="213">
        <v>1684647</v>
      </c>
      <c r="F8488" s="213">
        <v>2296165</v>
      </c>
      <c r="G8488" s="213">
        <v>2506278</v>
      </c>
      <c r="H8488" s="213">
        <v>3192186</v>
      </c>
      <c r="I8488" s="213">
        <v>4243637</v>
      </c>
      <c r="J8488" s="213">
        <v>5133081</v>
      </c>
      <c r="K8488" s="213">
        <v>5155936</v>
      </c>
      <c r="L8488" s="213">
        <v>5364686</v>
      </c>
      <c r="M8488" s="213">
        <v>5523546</v>
      </c>
      <c r="N8488" s="213">
        <v>5440586</v>
      </c>
      <c r="O8488" s="213">
        <v>5729363</v>
      </c>
      <c r="P8488" s="214">
        <v>5026439</v>
      </c>
    </row>
    <row r="8489" spans="1:16" x14ac:dyDescent="0.25">
      <c r="A8489" s="236" t="s">
        <v>2732</v>
      </c>
      <c r="B8489" s="237" t="s">
        <v>8953</v>
      </c>
      <c r="C8489" s="213">
        <v>768408</v>
      </c>
      <c r="D8489" s="213">
        <v>695080</v>
      </c>
      <c r="E8489" s="213">
        <v>848909</v>
      </c>
      <c r="F8489" s="213">
        <v>1234365</v>
      </c>
      <c r="G8489" s="213">
        <v>1428154</v>
      </c>
      <c r="H8489" s="213">
        <v>1748529</v>
      </c>
      <c r="I8489" s="213">
        <v>2005006</v>
      </c>
      <c r="J8489" s="213">
        <v>2070872</v>
      </c>
      <c r="K8489" s="213">
        <v>2020325</v>
      </c>
      <c r="L8489" s="213">
        <v>1931162</v>
      </c>
      <c r="M8489" s="213">
        <v>2281249</v>
      </c>
      <c r="N8489" s="213">
        <v>1953839</v>
      </c>
      <c r="O8489" s="213">
        <v>1857398</v>
      </c>
      <c r="P8489" s="214">
        <v>1656785</v>
      </c>
    </row>
    <row r="8490" spans="1:16" x14ac:dyDescent="0.25">
      <c r="A8490" s="236" t="s">
        <v>1613</v>
      </c>
      <c r="B8490" s="237" t="s">
        <v>7987</v>
      </c>
      <c r="C8490" s="213">
        <v>1202595</v>
      </c>
      <c r="D8490" s="213">
        <v>1411106</v>
      </c>
      <c r="E8490" s="213">
        <v>1790937</v>
      </c>
      <c r="F8490" s="213">
        <v>2304058</v>
      </c>
      <c r="G8490" s="213">
        <v>2590259</v>
      </c>
      <c r="H8490" s="213">
        <v>3180238</v>
      </c>
      <c r="I8490" s="213">
        <v>3492038</v>
      </c>
      <c r="J8490" s="213">
        <v>3433194</v>
      </c>
      <c r="K8490" s="213">
        <v>1794256</v>
      </c>
      <c r="L8490" s="213">
        <v>1481720</v>
      </c>
      <c r="M8490" s="213">
        <v>1203000</v>
      </c>
      <c r="N8490" s="213">
        <v>1060671</v>
      </c>
      <c r="O8490" s="213">
        <v>1065522</v>
      </c>
      <c r="P8490" s="214">
        <v>698335</v>
      </c>
    </row>
    <row r="8491" spans="1:16" x14ac:dyDescent="0.25">
      <c r="A8491" s="236" t="s">
        <v>3672</v>
      </c>
      <c r="B8491" s="237" t="s">
        <v>9459</v>
      </c>
      <c r="C8491" s="213">
        <v>122206</v>
      </c>
      <c r="D8491" s="213">
        <v>74057</v>
      </c>
      <c r="E8491" s="213">
        <v>90657</v>
      </c>
      <c r="F8491" s="213">
        <v>112425</v>
      </c>
      <c r="G8491" s="213">
        <v>118561</v>
      </c>
      <c r="H8491" s="213">
        <v>115644</v>
      </c>
      <c r="I8491" s="213">
        <v>138925</v>
      </c>
      <c r="J8491" s="213">
        <v>207539</v>
      </c>
      <c r="K8491" s="213">
        <v>322633</v>
      </c>
      <c r="L8491" s="213">
        <v>415339</v>
      </c>
      <c r="M8491" s="213">
        <v>513688</v>
      </c>
      <c r="N8491" s="213">
        <v>708869</v>
      </c>
      <c r="O8491" s="213">
        <v>835028</v>
      </c>
      <c r="P8491" s="214">
        <v>731293</v>
      </c>
    </row>
    <row r="8492" spans="1:16" x14ac:dyDescent="0.25">
      <c r="A8492" s="236" t="s">
        <v>2767</v>
      </c>
      <c r="B8492" s="237" t="s">
        <v>8445</v>
      </c>
      <c r="C8492" s="213">
        <v>373427</v>
      </c>
      <c r="D8492" s="213">
        <v>353377</v>
      </c>
      <c r="E8492" s="213">
        <v>443900</v>
      </c>
      <c r="F8492" s="213">
        <v>537870</v>
      </c>
      <c r="G8492" s="213">
        <v>589695</v>
      </c>
      <c r="H8492" s="213">
        <v>695241</v>
      </c>
      <c r="I8492" s="213">
        <v>737243</v>
      </c>
      <c r="J8492" s="213">
        <v>805099</v>
      </c>
      <c r="K8492" s="213">
        <v>662847</v>
      </c>
      <c r="L8492" s="213">
        <v>760654</v>
      </c>
      <c r="M8492" s="213">
        <v>816149</v>
      </c>
      <c r="N8492" s="213">
        <v>777012</v>
      </c>
      <c r="O8492" s="213">
        <v>785174</v>
      </c>
      <c r="P8492" s="214">
        <v>795777</v>
      </c>
    </row>
    <row r="8493" spans="1:16" x14ac:dyDescent="0.25">
      <c r="A8493" s="236" t="s">
        <v>3116</v>
      </c>
      <c r="B8493" s="237" t="s">
        <v>8723</v>
      </c>
      <c r="C8493" s="213">
        <v>8324324</v>
      </c>
      <c r="D8493" s="213">
        <v>8783735</v>
      </c>
      <c r="E8493" s="213">
        <v>8080211</v>
      </c>
      <c r="F8493" s="213">
        <v>8264627</v>
      </c>
      <c r="G8493" s="213">
        <v>5863139</v>
      </c>
      <c r="H8493" s="213">
        <v>4630413</v>
      </c>
      <c r="I8493" s="213">
        <v>2718662</v>
      </c>
      <c r="J8493" s="213">
        <v>1975971</v>
      </c>
      <c r="K8493" s="213">
        <v>1155682</v>
      </c>
      <c r="L8493" s="213">
        <v>1196125</v>
      </c>
      <c r="M8493" s="213">
        <v>781207</v>
      </c>
      <c r="N8493" s="213">
        <v>713366</v>
      </c>
      <c r="O8493" s="213">
        <v>348636</v>
      </c>
      <c r="P8493" s="214">
        <v>225686</v>
      </c>
    </row>
    <row r="8494" spans="1:16" x14ac:dyDescent="0.25">
      <c r="A8494" s="236" t="s">
        <v>3616</v>
      </c>
      <c r="B8494" s="237" t="s">
        <v>7418</v>
      </c>
      <c r="C8494" s="213">
        <v>268179</v>
      </c>
      <c r="D8494" s="213">
        <v>271360</v>
      </c>
      <c r="E8494" s="213">
        <v>282534</v>
      </c>
      <c r="F8494" s="213">
        <v>338166</v>
      </c>
      <c r="G8494" s="213">
        <v>376380</v>
      </c>
      <c r="H8494" s="213">
        <v>410182</v>
      </c>
      <c r="I8494" s="213">
        <v>480990</v>
      </c>
      <c r="J8494" s="213">
        <v>510651</v>
      </c>
      <c r="K8494" s="213">
        <v>467943</v>
      </c>
      <c r="L8494" s="213">
        <v>558249</v>
      </c>
      <c r="M8494" s="213">
        <v>598497</v>
      </c>
      <c r="N8494" s="213">
        <v>519599</v>
      </c>
      <c r="O8494" s="213">
        <v>479859</v>
      </c>
      <c r="P8494" s="214">
        <v>551235</v>
      </c>
    </row>
    <row r="8495" spans="1:16" x14ac:dyDescent="0.25">
      <c r="A8495" s="236" t="s">
        <v>4623</v>
      </c>
      <c r="B8495" s="237" t="s">
        <v>9618</v>
      </c>
      <c r="C8495" s="213">
        <v>51138</v>
      </c>
      <c r="D8495" s="213">
        <v>46200</v>
      </c>
      <c r="E8495" s="213">
        <v>56139</v>
      </c>
      <c r="F8495" s="213">
        <v>47788</v>
      </c>
      <c r="G8495" s="213">
        <v>40441</v>
      </c>
      <c r="H8495" s="213">
        <v>39669</v>
      </c>
      <c r="I8495" s="213">
        <v>37729</v>
      </c>
      <c r="J8495" s="213">
        <v>20100</v>
      </c>
      <c r="K8495" s="213">
        <v>18309</v>
      </c>
      <c r="L8495" s="213">
        <v>22496</v>
      </c>
      <c r="M8495" s="213">
        <v>29404</v>
      </c>
      <c r="N8495" s="213">
        <v>4920</v>
      </c>
      <c r="O8495" s="213">
        <v>19</v>
      </c>
      <c r="P8495" s="214">
        <v>0</v>
      </c>
    </row>
    <row r="8496" spans="1:16" x14ac:dyDescent="0.25">
      <c r="A8496" s="236" t="s">
        <v>11231</v>
      </c>
      <c r="B8496" s="237" t="s">
        <v>11232</v>
      </c>
      <c r="C8496" s="213">
        <v>292763</v>
      </c>
      <c r="D8496" s="213">
        <v>239931</v>
      </c>
      <c r="E8496" s="213">
        <v>240909</v>
      </c>
      <c r="F8496" s="213">
        <v>240705</v>
      </c>
      <c r="G8496" s="213">
        <v>212322</v>
      </c>
      <c r="H8496" s="213">
        <v>195249</v>
      </c>
      <c r="I8496" s="213">
        <v>239771</v>
      </c>
      <c r="J8496" s="213">
        <v>237424</v>
      </c>
      <c r="K8496" s="213">
        <v>217929</v>
      </c>
      <c r="L8496" s="213">
        <v>233926</v>
      </c>
      <c r="M8496" s="213">
        <v>244854</v>
      </c>
      <c r="N8496" s="213">
        <v>202330</v>
      </c>
      <c r="O8496" s="213">
        <v>206698</v>
      </c>
      <c r="P8496" s="214">
        <v>227088</v>
      </c>
    </row>
    <row r="8497" spans="1:16" x14ac:dyDescent="0.25">
      <c r="A8497" s="236" t="s">
        <v>2522</v>
      </c>
      <c r="B8497" s="237" t="s">
        <v>5772</v>
      </c>
      <c r="C8497" s="213">
        <v>541920</v>
      </c>
      <c r="D8497" s="213">
        <v>479728</v>
      </c>
      <c r="E8497" s="213">
        <v>501844</v>
      </c>
      <c r="F8497" s="213">
        <v>653680</v>
      </c>
      <c r="G8497" s="213">
        <v>1092934</v>
      </c>
      <c r="H8497" s="213">
        <v>731842</v>
      </c>
      <c r="I8497" s="213">
        <v>528676</v>
      </c>
      <c r="J8497" s="213">
        <v>481505</v>
      </c>
      <c r="K8497" s="213">
        <v>358424</v>
      </c>
      <c r="L8497" s="213">
        <v>403841</v>
      </c>
      <c r="M8497" s="213">
        <v>391400</v>
      </c>
      <c r="N8497" s="213">
        <v>348483</v>
      </c>
      <c r="O8497" s="213">
        <v>314664</v>
      </c>
      <c r="P8497" s="214">
        <v>281341</v>
      </c>
    </row>
    <row r="8498" spans="1:16" x14ac:dyDescent="0.25">
      <c r="A8498" s="236" t="s">
        <v>1569</v>
      </c>
      <c r="B8498" s="237" t="s">
        <v>6521</v>
      </c>
      <c r="C8498" s="213">
        <v>4906931</v>
      </c>
      <c r="D8498" s="213">
        <v>5251071</v>
      </c>
      <c r="E8498" s="213">
        <v>6191434</v>
      </c>
      <c r="F8498" s="213">
        <v>7713759</v>
      </c>
      <c r="G8498" s="213">
        <v>6800591</v>
      </c>
      <c r="H8498" s="213">
        <v>8123084</v>
      </c>
      <c r="I8498" s="213">
        <v>9102935</v>
      </c>
      <c r="J8498" s="213">
        <v>9124218</v>
      </c>
      <c r="K8498" s="213">
        <v>7710689</v>
      </c>
      <c r="L8498" s="213">
        <v>10535876</v>
      </c>
      <c r="M8498" s="213">
        <v>10591377</v>
      </c>
      <c r="N8498" s="213">
        <v>10010493</v>
      </c>
      <c r="O8498" s="213">
        <v>10832023</v>
      </c>
      <c r="P8498" s="214">
        <v>11944930</v>
      </c>
    </row>
    <row r="8499" spans="1:16" x14ac:dyDescent="0.25">
      <c r="A8499" s="236" t="s">
        <v>2327</v>
      </c>
      <c r="B8499" s="237" t="s">
        <v>7074</v>
      </c>
      <c r="C8499" s="213">
        <v>5668458</v>
      </c>
      <c r="D8499" s="213">
        <v>6818984</v>
      </c>
      <c r="E8499" s="213">
        <v>8033346</v>
      </c>
      <c r="F8499" s="213">
        <v>9380483</v>
      </c>
      <c r="G8499" s="213">
        <v>13659511</v>
      </c>
      <c r="H8499" s="213">
        <v>16473540</v>
      </c>
      <c r="I8499" s="213">
        <v>13367018</v>
      </c>
      <c r="J8499" s="213">
        <v>12993684</v>
      </c>
      <c r="K8499" s="213">
        <v>10262717</v>
      </c>
      <c r="L8499" s="213">
        <v>15662771</v>
      </c>
      <c r="M8499" s="213">
        <v>15346409</v>
      </c>
      <c r="N8499" s="213">
        <v>13920826</v>
      </c>
      <c r="O8499" s="213">
        <v>15989203</v>
      </c>
      <c r="P8499" s="214">
        <v>16894235</v>
      </c>
    </row>
    <row r="8500" spans="1:16" x14ac:dyDescent="0.25">
      <c r="A8500" s="236" t="s">
        <v>2432</v>
      </c>
      <c r="B8500" s="237" t="s">
        <v>9184</v>
      </c>
      <c r="C8500" s="213">
        <v>679438</v>
      </c>
      <c r="D8500" s="213">
        <v>711900</v>
      </c>
      <c r="E8500" s="213">
        <v>819207</v>
      </c>
      <c r="F8500" s="213">
        <v>1024353</v>
      </c>
      <c r="G8500" s="213">
        <v>1067495</v>
      </c>
      <c r="H8500" s="213">
        <v>1393933</v>
      </c>
      <c r="I8500" s="213">
        <v>1370482</v>
      </c>
      <c r="J8500" s="213">
        <v>1451409</v>
      </c>
      <c r="K8500" s="213">
        <v>1227033</v>
      </c>
      <c r="L8500" s="213">
        <v>1416305</v>
      </c>
      <c r="M8500" s="213">
        <v>1441450</v>
      </c>
      <c r="N8500" s="213">
        <v>1277563</v>
      </c>
      <c r="O8500" s="213">
        <v>1156897</v>
      </c>
      <c r="P8500" s="214">
        <v>1142318</v>
      </c>
    </row>
    <row r="8501" spans="1:16" x14ac:dyDescent="0.25">
      <c r="A8501" s="236" t="s">
        <v>726</v>
      </c>
      <c r="B8501" s="237" t="s">
        <v>6148</v>
      </c>
      <c r="C8501" s="213">
        <v>6713700</v>
      </c>
      <c r="D8501" s="213">
        <v>7184907</v>
      </c>
      <c r="E8501" s="213">
        <v>9880525</v>
      </c>
      <c r="F8501" s="213">
        <v>13006499</v>
      </c>
      <c r="G8501" s="213">
        <v>15672701</v>
      </c>
      <c r="H8501" s="213">
        <v>20395062</v>
      </c>
      <c r="I8501" s="213">
        <v>27319453</v>
      </c>
      <c r="J8501" s="213">
        <v>43238709</v>
      </c>
      <c r="K8501" s="213">
        <v>38550436</v>
      </c>
      <c r="L8501" s="213">
        <v>76520109</v>
      </c>
      <c r="M8501" s="213">
        <v>79539893</v>
      </c>
      <c r="N8501" s="213">
        <v>57895418</v>
      </c>
      <c r="O8501" s="213">
        <v>51656100</v>
      </c>
      <c r="P8501" s="214">
        <v>55190704</v>
      </c>
    </row>
    <row r="8502" spans="1:16" x14ac:dyDescent="0.25">
      <c r="A8502" s="236" t="s">
        <v>2215</v>
      </c>
      <c r="B8502" s="237" t="s">
        <v>7075</v>
      </c>
      <c r="C8502" s="213">
        <v>2670708</v>
      </c>
      <c r="D8502" s="213">
        <v>3581577</v>
      </c>
      <c r="E8502" s="213">
        <v>4159227</v>
      </c>
      <c r="F8502" s="213">
        <v>4770913</v>
      </c>
      <c r="G8502" s="213">
        <v>4677044</v>
      </c>
      <c r="H8502" s="213">
        <v>5641258</v>
      </c>
      <c r="I8502" s="213">
        <v>6629669</v>
      </c>
      <c r="J8502" s="213">
        <v>7092222</v>
      </c>
      <c r="K8502" s="213">
        <v>5690074</v>
      </c>
      <c r="L8502" s="213">
        <v>7153473</v>
      </c>
      <c r="M8502" s="213">
        <v>6077751</v>
      </c>
      <c r="N8502" s="213">
        <v>4456111</v>
      </c>
      <c r="O8502" s="213">
        <v>4814360</v>
      </c>
      <c r="P8502" s="214">
        <v>5237360</v>
      </c>
    </row>
    <row r="8503" spans="1:16" x14ac:dyDescent="0.25">
      <c r="A8503" s="236" t="s">
        <v>3717</v>
      </c>
      <c r="B8503" s="237" t="s">
        <v>7765</v>
      </c>
      <c r="C8503" s="213">
        <v>3077371</v>
      </c>
      <c r="D8503" s="213">
        <v>2953043</v>
      </c>
      <c r="E8503" s="213">
        <v>3229047</v>
      </c>
      <c r="F8503" s="213">
        <v>3985060</v>
      </c>
      <c r="G8503" s="213">
        <v>3978346</v>
      </c>
      <c r="H8503" s="213">
        <v>4547148</v>
      </c>
      <c r="I8503" s="213">
        <v>5248067</v>
      </c>
      <c r="J8503" s="213">
        <v>5299099</v>
      </c>
      <c r="K8503" s="213">
        <v>4719121</v>
      </c>
      <c r="L8503" s="213">
        <v>6100949</v>
      </c>
      <c r="M8503" s="213">
        <v>6081315</v>
      </c>
      <c r="N8503" s="213">
        <v>5703207</v>
      </c>
      <c r="O8503" s="213">
        <v>5893169</v>
      </c>
      <c r="P8503" s="214">
        <v>6122383</v>
      </c>
    </row>
    <row r="8504" spans="1:16" x14ac:dyDescent="0.25">
      <c r="A8504" s="236" t="s">
        <v>2238</v>
      </c>
      <c r="B8504" s="237" t="s">
        <v>7076</v>
      </c>
      <c r="C8504" s="213">
        <v>2417757</v>
      </c>
      <c r="D8504" s="213">
        <v>2149531</v>
      </c>
      <c r="E8504" s="213">
        <v>2461364</v>
      </c>
      <c r="F8504" s="213">
        <v>3314006</v>
      </c>
      <c r="G8504" s="213">
        <v>3858736</v>
      </c>
      <c r="H8504" s="213">
        <v>5177485</v>
      </c>
      <c r="I8504" s="213">
        <v>6316365</v>
      </c>
      <c r="J8504" s="213">
        <v>8359454</v>
      </c>
      <c r="K8504" s="213">
        <v>6973796</v>
      </c>
      <c r="L8504" s="213">
        <v>8692510</v>
      </c>
      <c r="M8504" s="213">
        <v>7473848</v>
      </c>
      <c r="N8504" s="213">
        <v>8010302</v>
      </c>
      <c r="O8504" s="213">
        <v>8216259</v>
      </c>
      <c r="P8504" s="214">
        <v>8528412</v>
      </c>
    </row>
    <row r="8505" spans="1:16" x14ac:dyDescent="0.25">
      <c r="A8505" s="236" t="s">
        <v>4726</v>
      </c>
      <c r="B8505" s="237" t="s">
        <v>7988</v>
      </c>
      <c r="C8505" s="213">
        <v>0</v>
      </c>
      <c r="D8505" s="213">
        <v>3737123</v>
      </c>
      <c r="E8505" s="213">
        <v>4620365</v>
      </c>
      <c r="F8505" s="213">
        <v>5477642</v>
      </c>
      <c r="G8505" s="213">
        <v>5754405</v>
      </c>
      <c r="H8505" s="213">
        <v>6084752</v>
      </c>
      <c r="I8505" s="213">
        <v>1274818</v>
      </c>
      <c r="J8505" s="213">
        <v>518957</v>
      </c>
      <c r="K8505" s="213">
        <v>28391</v>
      </c>
      <c r="L8505" s="213">
        <v>42365</v>
      </c>
      <c r="M8505" s="213">
        <v>47302</v>
      </c>
      <c r="N8505" s="213">
        <v>72071</v>
      </c>
      <c r="O8505" s="213">
        <v>144424</v>
      </c>
      <c r="P8505" s="214">
        <v>151030</v>
      </c>
    </row>
    <row r="8506" spans="1:16" x14ac:dyDescent="0.25">
      <c r="A8506" s="236" t="s">
        <v>10417</v>
      </c>
      <c r="B8506" s="237" t="s">
        <v>10418</v>
      </c>
      <c r="C8506" s="213">
        <v>2375008</v>
      </c>
      <c r="D8506" s="213">
        <v>48965</v>
      </c>
      <c r="E8506" s="213">
        <v>95241</v>
      </c>
      <c r="F8506" s="213">
        <v>24395</v>
      </c>
      <c r="G8506" s="213">
        <v>18635</v>
      </c>
      <c r="H8506" s="213">
        <v>7721</v>
      </c>
      <c r="I8506" s="213">
        <v>3537</v>
      </c>
      <c r="J8506" s="213">
        <v>257</v>
      </c>
      <c r="K8506" s="213">
        <v>307</v>
      </c>
      <c r="L8506" s="213">
        <v>0</v>
      </c>
      <c r="M8506" s="213">
        <v>4</v>
      </c>
      <c r="N8506" s="213">
        <v>1</v>
      </c>
      <c r="O8506" s="213">
        <v>0</v>
      </c>
      <c r="P8506" s="214">
        <v>13</v>
      </c>
    </row>
    <row r="8507" spans="1:16" x14ac:dyDescent="0.25">
      <c r="A8507" s="236" t="s">
        <v>9619</v>
      </c>
      <c r="B8507" s="237" t="s">
        <v>9620</v>
      </c>
      <c r="C8507" s="213">
        <v>78795537</v>
      </c>
      <c r="D8507" s="213">
        <v>13940</v>
      </c>
      <c r="E8507" s="213">
        <v>303871</v>
      </c>
      <c r="F8507" s="213">
        <v>4669</v>
      </c>
      <c r="G8507" s="213">
        <v>121</v>
      </c>
      <c r="H8507" s="213">
        <v>184</v>
      </c>
      <c r="I8507" s="213">
        <v>145</v>
      </c>
      <c r="J8507" s="213">
        <v>4</v>
      </c>
      <c r="K8507" s="213">
        <v>0</v>
      </c>
      <c r="L8507" s="213">
        <v>0</v>
      </c>
      <c r="M8507" s="213">
        <v>0</v>
      </c>
      <c r="N8507" s="213">
        <v>0</v>
      </c>
      <c r="O8507" s="213">
        <v>0</v>
      </c>
      <c r="P8507" s="214">
        <v>0</v>
      </c>
    </row>
    <row r="8508" spans="1:16" x14ac:dyDescent="0.25">
      <c r="A8508" s="236" t="s">
        <v>9878</v>
      </c>
      <c r="B8508" s="237" t="s">
        <v>9879</v>
      </c>
      <c r="C8508" s="213">
        <v>34321179</v>
      </c>
      <c r="D8508" s="213">
        <v>9190616</v>
      </c>
      <c r="E8508" s="213">
        <v>10431950</v>
      </c>
      <c r="F8508" s="213">
        <v>3142730</v>
      </c>
      <c r="G8508" s="213">
        <v>3563736</v>
      </c>
      <c r="H8508" s="213">
        <v>4854046</v>
      </c>
      <c r="I8508" s="213">
        <v>400353</v>
      </c>
      <c r="J8508" s="213">
        <v>436000</v>
      </c>
      <c r="K8508" s="213">
        <v>293598</v>
      </c>
      <c r="L8508" s="213">
        <v>0</v>
      </c>
      <c r="M8508" s="213">
        <v>0</v>
      </c>
      <c r="N8508" s="213">
        <v>0</v>
      </c>
      <c r="O8508" s="213">
        <v>0</v>
      </c>
      <c r="P8508" s="214">
        <v>0</v>
      </c>
    </row>
    <row r="8509" spans="1:16" x14ac:dyDescent="0.25">
      <c r="A8509" s="236" t="s">
        <v>4431</v>
      </c>
      <c r="B8509" s="237" t="s">
        <v>10084</v>
      </c>
      <c r="C8509" s="213">
        <v>0</v>
      </c>
      <c r="D8509" s="213">
        <v>103695826</v>
      </c>
      <c r="E8509" s="213">
        <v>123868385</v>
      </c>
      <c r="F8509" s="213">
        <v>159474075</v>
      </c>
      <c r="G8509" s="213">
        <v>167576437</v>
      </c>
      <c r="H8509" s="213">
        <v>192769439</v>
      </c>
      <c r="I8509" s="213">
        <v>31176133</v>
      </c>
      <c r="J8509" s="213">
        <v>19221172</v>
      </c>
      <c r="K8509" s="213">
        <v>2514337</v>
      </c>
      <c r="L8509" s="213">
        <v>2957646</v>
      </c>
      <c r="M8509" s="213">
        <v>1716577</v>
      </c>
      <c r="N8509" s="213">
        <v>891517</v>
      </c>
      <c r="O8509" s="213">
        <v>926089</v>
      </c>
      <c r="P8509" s="214">
        <v>8781836</v>
      </c>
    </row>
    <row r="8510" spans="1:16" x14ac:dyDescent="0.25">
      <c r="A8510" s="236" t="s">
        <v>4275</v>
      </c>
      <c r="B8510" s="237" t="s">
        <v>10419</v>
      </c>
      <c r="C8510" s="213">
        <v>0</v>
      </c>
      <c r="D8510" s="213">
        <v>45034724</v>
      </c>
      <c r="E8510" s="213">
        <v>54368727</v>
      </c>
      <c r="F8510" s="213">
        <v>76175642</v>
      </c>
      <c r="G8510" s="213">
        <v>82694865</v>
      </c>
      <c r="H8510" s="213">
        <v>89954586</v>
      </c>
      <c r="I8510" s="213">
        <v>11403200</v>
      </c>
      <c r="J8510" s="213">
        <v>8583651</v>
      </c>
      <c r="K8510" s="213">
        <v>291375</v>
      </c>
      <c r="L8510" s="213">
        <v>458799</v>
      </c>
      <c r="M8510" s="213">
        <v>855715</v>
      </c>
      <c r="N8510" s="213">
        <v>5336516</v>
      </c>
      <c r="O8510" s="213">
        <v>6735382</v>
      </c>
      <c r="P8510" s="214">
        <v>1333904</v>
      </c>
    </row>
    <row r="8511" spans="1:16" x14ac:dyDescent="0.25">
      <c r="A8511" s="236" t="s">
        <v>9869</v>
      </c>
      <c r="B8511" s="237" t="s">
        <v>9870</v>
      </c>
      <c r="C8511" s="213">
        <v>41467418</v>
      </c>
      <c r="D8511" s="213">
        <v>5520669</v>
      </c>
      <c r="E8511" s="213">
        <v>6382588</v>
      </c>
      <c r="F8511" s="213">
        <v>7980</v>
      </c>
      <c r="G8511" s="213">
        <v>38334</v>
      </c>
      <c r="H8511" s="213">
        <v>123581</v>
      </c>
      <c r="I8511" s="213">
        <v>1313</v>
      </c>
      <c r="J8511" s="213">
        <v>4</v>
      </c>
      <c r="K8511" s="213">
        <v>0</v>
      </c>
      <c r="L8511" s="213">
        <v>2</v>
      </c>
      <c r="M8511" s="213">
        <v>10</v>
      </c>
      <c r="N8511" s="213">
        <v>0</v>
      </c>
      <c r="O8511" s="213">
        <v>0</v>
      </c>
      <c r="P8511" s="214">
        <v>0</v>
      </c>
    </row>
    <row r="8512" spans="1:16" x14ac:dyDescent="0.25">
      <c r="A8512" s="236" t="s">
        <v>5565</v>
      </c>
      <c r="B8512" s="237" t="s">
        <v>5566</v>
      </c>
      <c r="C8512" s="213">
        <v>0</v>
      </c>
      <c r="D8512" s="213">
        <v>0</v>
      </c>
      <c r="E8512" s="213">
        <v>0</v>
      </c>
      <c r="F8512" s="213">
        <v>0</v>
      </c>
      <c r="G8512" s="213">
        <v>0</v>
      </c>
      <c r="H8512" s="213">
        <v>0</v>
      </c>
      <c r="I8512" s="213">
        <v>90365258</v>
      </c>
      <c r="J8512" s="213">
        <v>110679373</v>
      </c>
      <c r="K8512" s="213">
        <v>113214390</v>
      </c>
      <c r="L8512" s="213">
        <v>139313404</v>
      </c>
      <c r="M8512" s="213">
        <v>156144056</v>
      </c>
      <c r="N8512" s="213">
        <v>167807267</v>
      </c>
      <c r="O8512" s="213">
        <v>181388829</v>
      </c>
      <c r="P8512" s="214">
        <v>177816182</v>
      </c>
    </row>
    <row r="8513" spans="1:16" x14ac:dyDescent="0.25">
      <c r="A8513" s="236" t="s">
        <v>8448</v>
      </c>
      <c r="B8513" s="237" t="s">
        <v>8449</v>
      </c>
      <c r="C8513" s="213">
        <v>0</v>
      </c>
      <c r="D8513" s="213">
        <v>0</v>
      </c>
      <c r="E8513" s="213">
        <v>0</v>
      </c>
      <c r="F8513" s="213">
        <v>0</v>
      </c>
      <c r="G8513" s="213">
        <v>0</v>
      </c>
      <c r="H8513" s="213">
        <v>0</v>
      </c>
      <c r="I8513" s="213">
        <v>117458806</v>
      </c>
      <c r="J8513" s="213">
        <v>100319849</v>
      </c>
      <c r="K8513" s="213">
        <v>118404166</v>
      </c>
      <c r="L8513" s="213">
        <v>153715292</v>
      </c>
      <c r="M8513" s="213">
        <v>157062274</v>
      </c>
      <c r="N8513" s="213">
        <v>163975400</v>
      </c>
      <c r="O8513" s="213">
        <v>182629656</v>
      </c>
      <c r="P8513" s="214">
        <v>194206686</v>
      </c>
    </row>
    <row r="8514" spans="1:16" x14ac:dyDescent="0.25">
      <c r="A8514" s="236" t="s">
        <v>9951</v>
      </c>
      <c r="B8514" s="237" t="s">
        <v>9952</v>
      </c>
      <c r="C8514" s="213">
        <v>11695469</v>
      </c>
      <c r="D8514" s="213">
        <v>9777831</v>
      </c>
      <c r="E8514" s="213">
        <v>10220776</v>
      </c>
      <c r="F8514" s="213">
        <v>9253239</v>
      </c>
      <c r="G8514" s="213">
        <v>4205809</v>
      </c>
      <c r="H8514" s="213">
        <v>3531409</v>
      </c>
      <c r="I8514" s="213">
        <v>85</v>
      </c>
      <c r="J8514" s="213">
        <v>2</v>
      </c>
      <c r="K8514" s="213">
        <v>1</v>
      </c>
      <c r="L8514" s="213">
        <v>0</v>
      </c>
      <c r="M8514" s="213">
        <v>0</v>
      </c>
      <c r="N8514" s="213">
        <v>0</v>
      </c>
      <c r="O8514" s="213">
        <v>0</v>
      </c>
      <c r="P8514" s="214">
        <v>4</v>
      </c>
    </row>
    <row r="8515" spans="1:16" x14ac:dyDescent="0.25">
      <c r="A8515" s="236" t="s">
        <v>4313</v>
      </c>
      <c r="B8515" s="237" t="s">
        <v>10493</v>
      </c>
      <c r="C8515" s="213">
        <v>0</v>
      </c>
      <c r="D8515" s="213">
        <v>13669468</v>
      </c>
      <c r="E8515" s="213">
        <v>11585327</v>
      </c>
      <c r="F8515" s="213">
        <v>18128114</v>
      </c>
      <c r="G8515" s="213">
        <v>19847610</v>
      </c>
      <c r="H8515" s="213">
        <v>29618794</v>
      </c>
      <c r="I8515" s="213">
        <v>21143773</v>
      </c>
      <c r="J8515" s="213">
        <v>16268434</v>
      </c>
      <c r="K8515" s="213">
        <v>5370</v>
      </c>
      <c r="L8515" s="213">
        <v>4817</v>
      </c>
      <c r="M8515" s="213">
        <v>1323</v>
      </c>
      <c r="N8515" s="213">
        <v>2482</v>
      </c>
      <c r="O8515" s="213">
        <v>96078</v>
      </c>
      <c r="P8515" s="214">
        <v>31901</v>
      </c>
    </row>
    <row r="8516" spans="1:16" x14ac:dyDescent="0.25">
      <c r="A8516" s="236" t="s">
        <v>4727</v>
      </c>
      <c r="B8516" s="237" t="s">
        <v>9880</v>
      </c>
      <c r="C8516" s="213">
        <v>0</v>
      </c>
      <c r="D8516" s="213">
        <v>2162668</v>
      </c>
      <c r="E8516" s="213">
        <v>2170539</v>
      </c>
      <c r="F8516" s="213">
        <v>2534607</v>
      </c>
      <c r="G8516" s="213">
        <v>4287131</v>
      </c>
      <c r="H8516" s="213">
        <v>6975663</v>
      </c>
      <c r="I8516" s="213">
        <v>14669570</v>
      </c>
      <c r="J8516" s="213">
        <v>12694013</v>
      </c>
      <c r="K8516" s="213">
        <v>6040154</v>
      </c>
      <c r="L8516" s="213">
        <v>2104308</v>
      </c>
      <c r="M8516" s="213">
        <v>2058626</v>
      </c>
      <c r="N8516" s="213">
        <v>3121730</v>
      </c>
      <c r="O8516" s="213">
        <v>1311961</v>
      </c>
      <c r="P8516" s="214">
        <v>1830410</v>
      </c>
    </row>
    <row r="8517" spans="1:16" x14ac:dyDescent="0.25">
      <c r="A8517" s="236" t="s">
        <v>1614</v>
      </c>
      <c r="B8517" s="237" t="s">
        <v>9433</v>
      </c>
      <c r="C8517" s="213">
        <v>7484566</v>
      </c>
      <c r="D8517" s="213">
        <v>8899917</v>
      </c>
      <c r="E8517" s="213">
        <v>9433922</v>
      </c>
      <c r="F8517" s="213">
        <v>9880310</v>
      </c>
      <c r="G8517" s="213">
        <v>11209134</v>
      </c>
      <c r="H8517" s="213">
        <v>14128138</v>
      </c>
      <c r="I8517" s="213">
        <v>19202627</v>
      </c>
      <c r="J8517" s="213">
        <v>19855630</v>
      </c>
      <c r="K8517" s="213">
        <v>15484047</v>
      </c>
      <c r="L8517" s="213">
        <v>20545667</v>
      </c>
      <c r="M8517" s="213">
        <v>17547584</v>
      </c>
      <c r="N8517" s="213">
        <v>15720227</v>
      </c>
      <c r="O8517" s="213">
        <v>19408596</v>
      </c>
      <c r="P8517" s="214">
        <v>17233584</v>
      </c>
    </row>
    <row r="8518" spans="1:16" x14ac:dyDescent="0.25">
      <c r="A8518" s="236" t="s">
        <v>1499</v>
      </c>
      <c r="B8518" s="237" t="s">
        <v>8450</v>
      </c>
      <c r="C8518" s="213">
        <v>821805</v>
      </c>
      <c r="D8518" s="213">
        <v>742670</v>
      </c>
      <c r="E8518" s="213">
        <v>751454</v>
      </c>
      <c r="F8518" s="213">
        <v>1059693</v>
      </c>
      <c r="G8518" s="213">
        <v>1025578</v>
      </c>
      <c r="H8518" s="213">
        <v>1053906</v>
      </c>
      <c r="I8518" s="213">
        <v>1181066</v>
      </c>
      <c r="J8518" s="213">
        <v>1109941</v>
      </c>
      <c r="K8518" s="213">
        <v>885426</v>
      </c>
      <c r="L8518" s="213">
        <v>1129758</v>
      </c>
      <c r="M8518" s="213">
        <v>1287557</v>
      </c>
      <c r="N8518" s="213">
        <v>1399551</v>
      </c>
      <c r="O8518" s="213">
        <v>1269163</v>
      </c>
      <c r="P8518" s="214">
        <v>1486141</v>
      </c>
    </row>
    <row r="8519" spans="1:16" x14ac:dyDescent="0.25">
      <c r="A8519" s="236" t="s">
        <v>5522</v>
      </c>
      <c r="B8519" s="237" t="s">
        <v>5523</v>
      </c>
      <c r="C8519" s="213">
        <v>0</v>
      </c>
      <c r="D8519" s="213">
        <v>0</v>
      </c>
      <c r="E8519" s="213">
        <v>0</v>
      </c>
      <c r="F8519" s="213">
        <v>0</v>
      </c>
      <c r="G8519" s="213">
        <v>0</v>
      </c>
      <c r="H8519" s="213">
        <v>0</v>
      </c>
      <c r="I8519" s="213">
        <v>13231801</v>
      </c>
      <c r="J8519" s="213">
        <v>18009534</v>
      </c>
      <c r="K8519" s="213">
        <v>15032237</v>
      </c>
      <c r="L8519" s="213">
        <v>22046543</v>
      </c>
      <c r="M8519" s="213">
        <v>27464020</v>
      </c>
      <c r="N8519" s="213">
        <v>26622391</v>
      </c>
      <c r="O8519" s="213">
        <v>28745166</v>
      </c>
      <c r="P8519" s="214">
        <v>27862496</v>
      </c>
    </row>
    <row r="8520" spans="1:16" x14ac:dyDescent="0.25">
      <c r="A8520" s="236" t="s">
        <v>4724</v>
      </c>
      <c r="B8520" s="237" t="s">
        <v>9875</v>
      </c>
      <c r="C8520" s="213">
        <v>9451929</v>
      </c>
      <c r="D8520" s="213">
        <v>10184921</v>
      </c>
      <c r="E8520" s="213">
        <v>11513446</v>
      </c>
      <c r="F8520" s="213">
        <v>15135780</v>
      </c>
      <c r="G8520" s="213">
        <v>16873254</v>
      </c>
      <c r="H8520" s="213">
        <v>20599770</v>
      </c>
      <c r="I8520" s="213">
        <v>992511</v>
      </c>
      <c r="J8520" s="213">
        <v>401893</v>
      </c>
      <c r="K8520" s="213">
        <v>45881</v>
      </c>
      <c r="L8520" s="213">
        <v>21698</v>
      </c>
      <c r="M8520" s="213">
        <v>1509</v>
      </c>
      <c r="N8520" s="213">
        <v>15926</v>
      </c>
      <c r="O8520" s="213">
        <v>18468</v>
      </c>
      <c r="P8520" s="214">
        <v>32795</v>
      </c>
    </row>
    <row r="8521" spans="1:16" x14ac:dyDescent="0.25">
      <c r="A8521" s="236" t="s">
        <v>648</v>
      </c>
      <c r="B8521" s="237" t="s">
        <v>6198</v>
      </c>
      <c r="C8521" s="213">
        <v>2994770</v>
      </c>
      <c r="D8521" s="213">
        <v>3029232</v>
      </c>
      <c r="E8521" s="213">
        <v>3605513</v>
      </c>
      <c r="F8521" s="213">
        <v>4803575</v>
      </c>
      <c r="G8521" s="213">
        <v>6321657</v>
      </c>
      <c r="H8521" s="213">
        <v>7851494</v>
      </c>
      <c r="I8521" s="213">
        <v>8672492</v>
      </c>
      <c r="J8521" s="213">
        <v>8365655</v>
      </c>
      <c r="K8521" s="213">
        <v>7428598</v>
      </c>
      <c r="L8521" s="213">
        <v>10171576</v>
      </c>
      <c r="M8521" s="213">
        <v>11501586</v>
      </c>
      <c r="N8521" s="213">
        <v>10858173</v>
      </c>
      <c r="O8521" s="213">
        <v>11153151</v>
      </c>
      <c r="P8521" s="214">
        <v>11777714</v>
      </c>
    </row>
    <row r="8522" spans="1:16" x14ac:dyDescent="0.25">
      <c r="A8522" s="236" t="s">
        <v>677</v>
      </c>
      <c r="B8522" s="237" t="s">
        <v>6046</v>
      </c>
      <c r="C8522" s="213">
        <v>2140369</v>
      </c>
      <c r="D8522" s="213">
        <v>2128273</v>
      </c>
      <c r="E8522" s="213">
        <v>2364864</v>
      </c>
      <c r="F8522" s="213">
        <v>3298500</v>
      </c>
      <c r="G8522" s="213">
        <v>3643307</v>
      </c>
      <c r="H8522" s="213">
        <v>5233374</v>
      </c>
      <c r="I8522" s="213">
        <v>6265335</v>
      </c>
      <c r="J8522" s="213">
        <v>6734190</v>
      </c>
      <c r="K8522" s="213">
        <v>4389193</v>
      </c>
      <c r="L8522" s="213">
        <v>6439191</v>
      </c>
      <c r="M8522" s="213">
        <v>7555412</v>
      </c>
      <c r="N8522" s="213">
        <v>6711425</v>
      </c>
      <c r="O8522" s="213">
        <v>6537772</v>
      </c>
      <c r="P8522" s="214">
        <v>6367355</v>
      </c>
    </row>
    <row r="8523" spans="1:16" x14ac:dyDescent="0.25">
      <c r="A8523" s="236" t="s">
        <v>754</v>
      </c>
      <c r="B8523" s="237" t="s">
        <v>6030</v>
      </c>
      <c r="C8523" s="213">
        <v>524928</v>
      </c>
      <c r="D8523" s="213">
        <v>462405</v>
      </c>
      <c r="E8523" s="213">
        <v>513106</v>
      </c>
      <c r="F8523" s="213">
        <v>605820</v>
      </c>
      <c r="G8523" s="213">
        <v>706783</v>
      </c>
      <c r="H8523" s="213">
        <v>864958</v>
      </c>
      <c r="I8523" s="213">
        <v>1090409</v>
      </c>
      <c r="J8523" s="213">
        <v>1014643</v>
      </c>
      <c r="K8523" s="213">
        <v>680171</v>
      </c>
      <c r="L8523" s="213">
        <v>1025814</v>
      </c>
      <c r="M8523" s="213">
        <v>1137489</v>
      </c>
      <c r="N8523" s="213">
        <v>993910</v>
      </c>
      <c r="O8523" s="213">
        <v>1084838</v>
      </c>
      <c r="P8523" s="214">
        <v>1066625</v>
      </c>
    </row>
    <row r="8524" spans="1:16" x14ac:dyDescent="0.25">
      <c r="A8524" s="236" t="s">
        <v>177</v>
      </c>
      <c r="B8524" s="237" t="s">
        <v>5407</v>
      </c>
      <c r="C8524" s="213">
        <v>2383823</v>
      </c>
      <c r="D8524" s="213">
        <v>2064331</v>
      </c>
      <c r="E8524" s="213">
        <v>2407680</v>
      </c>
      <c r="F8524" s="213">
        <v>3076344</v>
      </c>
      <c r="G8524" s="213">
        <v>3384941</v>
      </c>
      <c r="H8524" s="213">
        <v>4672529</v>
      </c>
      <c r="I8524" s="213">
        <v>6068531</v>
      </c>
      <c r="J8524" s="213">
        <v>7188426</v>
      </c>
      <c r="K8524" s="213">
        <v>5157138</v>
      </c>
      <c r="L8524" s="213">
        <v>5420824</v>
      </c>
      <c r="M8524" s="213">
        <v>6177250</v>
      </c>
      <c r="N8524" s="213">
        <v>6644632</v>
      </c>
      <c r="O8524" s="213">
        <v>6588392</v>
      </c>
      <c r="P8524" s="214">
        <v>5835016</v>
      </c>
    </row>
    <row r="8525" spans="1:16" x14ac:dyDescent="0.25">
      <c r="A8525" s="236" t="s">
        <v>605</v>
      </c>
      <c r="B8525" s="237" t="s">
        <v>8063</v>
      </c>
      <c r="C8525" s="213">
        <v>11072314</v>
      </c>
      <c r="D8525" s="213">
        <v>12518308</v>
      </c>
      <c r="E8525" s="213">
        <v>14083607</v>
      </c>
      <c r="F8525" s="213">
        <v>15875822</v>
      </c>
      <c r="G8525" s="213">
        <v>17592586</v>
      </c>
      <c r="H8525" s="213">
        <v>19752950</v>
      </c>
      <c r="I8525" s="213">
        <v>21943825</v>
      </c>
      <c r="J8525" s="213">
        <v>23262166</v>
      </c>
      <c r="K8525" s="213">
        <v>17407656</v>
      </c>
      <c r="L8525" s="213">
        <v>22885394</v>
      </c>
      <c r="M8525" s="213">
        <v>27142285</v>
      </c>
      <c r="N8525" s="213">
        <v>28480448</v>
      </c>
      <c r="O8525" s="213">
        <v>31230552</v>
      </c>
      <c r="P8525" s="214">
        <v>36021610</v>
      </c>
    </row>
    <row r="8526" spans="1:16" x14ac:dyDescent="0.25">
      <c r="A8526" s="236" t="s">
        <v>4387</v>
      </c>
      <c r="B8526" s="237" t="s">
        <v>10329</v>
      </c>
      <c r="C8526" s="213">
        <v>4832688</v>
      </c>
      <c r="D8526" s="213">
        <v>4736787</v>
      </c>
      <c r="E8526" s="213">
        <v>5326223</v>
      </c>
      <c r="F8526" s="213">
        <v>6206016</v>
      </c>
      <c r="G8526" s="213">
        <v>6732137</v>
      </c>
      <c r="H8526" s="213">
        <v>7822664</v>
      </c>
      <c r="I8526" s="213">
        <v>1370401</v>
      </c>
      <c r="J8526" s="213">
        <v>961538</v>
      </c>
      <c r="K8526" s="213">
        <v>415384</v>
      </c>
      <c r="L8526" s="213">
        <v>242495</v>
      </c>
      <c r="M8526" s="213">
        <v>394788</v>
      </c>
      <c r="N8526" s="213">
        <v>385882</v>
      </c>
      <c r="O8526" s="213">
        <v>473055</v>
      </c>
      <c r="P8526" s="214">
        <v>530094</v>
      </c>
    </row>
    <row r="8527" spans="1:16" x14ac:dyDescent="0.25">
      <c r="A8527" s="236" t="s">
        <v>7382</v>
      </c>
      <c r="B8527" s="237" t="s">
        <v>7383</v>
      </c>
      <c r="C8527" s="213">
        <v>0</v>
      </c>
      <c r="D8527" s="213">
        <v>0</v>
      </c>
      <c r="E8527" s="213">
        <v>0</v>
      </c>
      <c r="F8527" s="213">
        <v>0</v>
      </c>
      <c r="G8527" s="213">
        <v>0</v>
      </c>
      <c r="H8527" s="213">
        <v>0</v>
      </c>
      <c r="I8527" s="213">
        <v>14277000</v>
      </c>
      <c r="J8527" s="213">
        <v>17725465</v>
      </c>
      <c r="K8527" s="213">
        <v>13324730</v>
      </c>
      <c r="L8527" s="213">
        <v>18442802</v>
      </c>
      <c r="M8527" s="213">
        <v>21890507</v>
      </c>
      <c r="N8527" s="213">
        <v>23202264</v>
      </c>
      <c r="O8527" s="213">
        <v>25697715</v>
      </c>
      <c r="P8527" s="214">
        <v>28428389</v>
      </c>
    </row>
    <row r="8528" spans="1:16" x14ac:dyDescent="0.25">
      <c r="A8528" s="236" t="s">
        <v>174</v>
      </c>
      <c r="B8528" s="237" t="s">
        <v>5337</v>
      </c>
      <c r="C8528" s="213">
        <v>2947624</v>
      </c>
      <c r="D8528" s="213">
        <v>2569565</v>
      </c>
      <c r="E8528" s="213">
        <v>2851861</v>
      </c>
      <c r="F8528" s="213">
        <v>3555611</v>
      </c>
      <c r="G8528" s="213">
        <v>4301511</v>
      </c>
      <c r="H8528" s="213">
        <v>6162109</v>
      </c>
      <c r="I8528" s="213">
        <v>22722433</v>
      </c>
      <c r="J8528" s="213">
        <v>25170262</v>
      </c>
      <c r="K8528" s="213">
        <v>16720437</v>
      </c>
      <c r="L8528" s="213">
        <v>22646993</v>
      </c>
      <c r="M8528" s="213">
        <v>28159066</v>
      </c>
      <c r="N8528" s="213">
        <v>27820507</v>
      </c>
      <c r="O8528" s="213">
        <v>28508124</v>
      </c>
      <c r="P8528" s="214">
        <v>28824761</v>
      </c>
    </row>
    <row r="8529" spans="1:16" x14ac:dyDescent="0.25">
      <c r="A8529" s="236" t="s">
        <v>4807</v>
      </c>
      <c r="B8529" s="237" t="s">
        <v>9769</v>
      </c>
      <c r="C8529" s="213">
        <v>3832749</v>
      </c>
      <c r="D8529" s="213">
        <v>4095920</v>
      </c>
      <c r="E8529" s="213">
        <v>4927911</v>
      </c>
      <c r="F8529" s="213">
        <v>5858505</v>
      </c>
      <c r="G8529" s="213">
        <v>6514752</v>
      </c>
      <c r="H8529" s="213">
        <v>7565405</v>
      </c>
      <c r="I8529" s="213">
        <v>853799</v>
      </c>
      <c r="J8529" s="213">
        <v>332587</v>
      </c>
      <c r="K8529" s="213">
        <v>215157</v>
      </c>
      <c r="L8529" s="213">
        <v>304853</v>
      </c>
      <c r="M8529" s="213">
        <v>415835</v>
      </c>
      <c r="N8529" s="213">
        <v>360489</v>
      </c>
      <c r="O8529" s="213">
        <v>387831</v>
      </c>
      <c r="P8529" s="214">
        <v>453807</v>
      </c>
    </row>
    <row r="8530" spans="1:16" x14ac:dyDescent="0.25">
      <c r="A8530" s="236" t="s">
        <v>4808</v>
      </c>
      <c r="B8530" s="237" t="s">
        <v>6161</v>
      </c>
      <c r="C8530" s="213">
        <v>4923635</v>
      </c>
      <c r="D8530" s="213">
        <v>4894554</v>
      </c>
      <c r="E8530" s="213">
        <v>5563584</v>
      </c>
      <c r="F8530" s="213">
        <v>7359845</v>
      </c>
      <c r="G8530" s="213">
        <v>9083436</v>
      </c>
      <c r="H8530" s="213">
        <v>13832704</v>
      </c>
      <c r="I8530" s="213">
        <v>1481587</v>
      </c>
      <c r="J8530" s="213">
        <v>579295</v>
      </c>
      <c r="K8530" s="213">
        <v>161597</v>
      </c>
      <c r="L8530" s="213">
        <v>135172</v>
      </c>
      <c r="M8530" s="213">
        <v>58593</v>
      </c>
      <c r="N8530" s="213">
        <v>37589</v>
      </c>
      <c r="O8530" s="213">
        <v>58745</v>
      </c>
      <c r="P8530" s="214">
        <v>205584</v>
      </c>
    </row>
    <row r="8531" spans="1:16" x14ac:dyDescent="0.25">
      <c r="A8531" s="236" t="s">
        <v>337</v>
      </c>
      <c r="B8531" s="237" t="s">
        <v>8064</v>
      </c>
      <c r="C8531" s="213">
        <v>1393967</v>
      </c>
      <c r="D8531" s="213">
        <v>1367035</v>
      </c>
      <c r="E8531" s="213">
        <v>1511763</v>
      </c>
      <c r="F8531" s="213">
        <v>2112910</v>
      </c>
      <c r="G8531" s="213">
        <v>2585421</v>
      </c>
      <c r="H8531" s="213">
        <v>3750942</v>
      </c>
      <c r="I8531" s="213">
        <v>6268393</v>
      </c>
      <c r="J8531" s="213">
        <v>7845614</v>
      </c>
      <c r="K8531" s="213">
        <v>5800444</v>
      </c>
      <c r="L8531" s="213">
        <v>6179541</v>
      </c>
      <c r="M8531" s="213">
        <v>7443593</v>
      </c>
      <c r="N8531" s="213">
        <v>7363089</v>
      </c>
      <c r="O8531" s="213">
        <v>7554918</v>
      </c>
      <c r="P8531" s="214">
        <v>7279139</v>
      </c>
    </row>
    <row r="8532" spans="1:16" x14ac:dyDescent="0.25">
      <c r="A8532" s="236" t="s">
        <v>554</v>
      </c>
      <c r="B8532" s="237" t="s">
        <v>5997</v>
      </c>
      <c r="C8532" s="213">
        <v>4240455</v>
      </c>
      <c r="D8532" s="213">
        <v>1584548</v>
      </c>
      <c r="E8532" s="213">
        <v>1318420</v>
      </c>
      <c r="F8532" s="213">
        <v>1680237</v>
      </c>
      <c r="G8532" s="213">
        <v>1994393</v>
      </c>
      <c r="H8532" s="213">
        <v>2395564</v>
      </c>
      <c r="I8532" s="213">
        <v>2947945</v>
      </c>
      <c r="J8532" s="213">
        <v>3966259</v>
      </c>
      <c r="K8532" s="213">
        <v>3702443</v>
      </c>
      <c r="L8532" s="213">
        <v>3784178</v>
      </c>
      <c r="M8532" s="213">
        <v>4537325</v>
      </c>
      <c r="N8532" s="213">
        <v>4760873</v>
      </c>
      <c r="O8532" s="213">
        <v>5305084</v>
      </c>
      <c r="P8532" s="214">
        <v>5707091</v>
      </c>
    </row>
    <row r="8533" spans="1:16" x14ac:dyDescent="0.25">
      <c r="A8533" s="236" t="s">
        <v>330</v>
      </c>
      <c r="B8533" s="237" t="s">
        <v>9185</v>
      </c>
      <c r="C8533" s="213">
        <v>1015074</v>
      </c>
      <c r="D8533" s="213">
        <v>1020848</v>
      </c>
      <c r="E8533" s="213">
        <v>1185173</v>
      </c>
      <c r="F8533" s="213">
        <v>1377909</v>
      </c>
      <c r="G8533" s="213">
        <v>1622459</v>
      </c>
      <c r="H8533" s="213">
        <v>1975406</v>
      </c>
      <c r="I8533" s="213">
        <v>2677564</v>
      </c>
      <c r="J8533" s="213">
        <v>3327403</v>
      </c>
      <c r="K8533" s="213">
        <v>2132004</v>
      </c>
      <c r="L8533" s="213">
        <v>2814985</v>
      </c>
      <c r="M8533" s="213">
        <v>3334783</v>
      </c>
      <c r="N8533" s="213">
        <v>3265778</v>
      </c>
      <c r="O8533" s="213">
        <v>2944567</v>
      </c>
      <c r="P8533" s="214">
        <v>2585677</v>
      </c>
    </row>
    <row r="8534" spans="1:16" x14ac:dyDescent="0.25">
      <c r="A8534" s="236" t="s">
        <v>1662</v>
      </c>
      <c r="B8534" s="237" t="s">
        <v>6229</v>
      </c>
      <c r="C8534" s="213">
        <v>452460</v>
      </c>
      <c r="D8534" s="213">
        <v>463789</v>
      </c>
      <c r="E8534" s="213">
        <v>636653</v>
      </c>
      <c r="F8534" s="213">
        <v>706234</v>
      </c>
      <c r="G8534" s="213">
        <v>724703</v>
      </c>
      <c r="H8534" s="213">
        <v>841691</v>
      </c>
      <c r="I8534" s="213">
        <v>1242641</v>
      </c>
      <c r="J8534" s="213">
        <v>2176383</v>
      </c>
      <c r="K8534" s="213">
        <v>1453941</v>
      </c>
      <c r="L8534" s="213">
        <v>1697349</v>
      </c>
      <c r="M8534" s="213">
        <v>1943093</v>
      </c>
      <c r="N8534" s="213">
        <v>1873249</v>
      </c>
      <c r="O8534" s="213">
        <v>1923467</v>
      </c>
      <c r="P8534" s="214">
        <v>1690994</v>
      </c>
    </row>
    <row r="8535" spans="1:16" x14ac:dyDescent="0.25">
      <c r="A8535" s="236" t="s">
        <v>1045</v>
      </c>
      <c r="B8535" s="237" t="s">
        <v>6272</v>
      </c>
      <c r="C8535" s="213">
        <v>185059</v>
      </c>
      <c r="D8535" s="213">
        <v>205171</v>
      </c>
      <c r="E8535" s="213">
        <v>203204</v>
      </c>
      <c r="F8535" s="213">
        <v>238818</v>
      </c>
      <c r="G8535" s="213">
        <v>232685</v>
      </c>
      <c r="H8535" s="213">
        <v>311857</v>
      </c>
      <c r="I8535" s="213">
        <v>342234</v>
      </c>
      <c r="J8535" s="213">
        <v>464126</v>
      </c>
      <c r="K8535" s="213">
        <v>310365</v>
      </c>
      <c r="L8535" s="213">
        <v>450003</v>
      </c>
      <c r="M8535" s="213">
        <v>605780</v>
      </c>
      <c r="N8535" s="213">
        <v>562861</v>
      </c>
      <c r="O8535" s="213">
        <v>509564</v>
      </c>
      <c r="P8535" s="214">
        <v>514015</v>
      </c>
    </row>
    <row r="8536" spans="1:16" x14ac:dyDescent="0.25">
      <c r="A8536" s="236" t="s">
        <v>476</v>
      </c>
      <c r="B8536" s="237" t="s">
        <v>8443</v>
      </c>
      <c r="C8536" s="213">
        <v>634682</v>
      </c>
      <c r="D8536" s="213">
        <v>624163</v>
      </c>
      <c r="E8536" s="213">
        <v>646142</v>
      </c>
      <c r="F8536" s="213">
        <v>784939</v>
      </c>
      <c r="G8536" s="213">
        <v>850668</v>
      </c>
      <c r="H8536" s="213">
        <v>895229</v>
      </c>
      <c r="I8536" s="213">
        <v>1045696</v>
      </c>
      <c r="J8536" s="213">
        <v>1128960</v>
      </c>
      <c r="K8536" s="213">
        <v>980738</v>
      </c>
      <c r="L8536" s="213">
        <v>1077064</v>
      </c>
      <c r="M8536" s="213">
        <v>1169812</v>
      </c>
      <c r="N8536" s="213">
        <v>1245364</v>
      </c>
      <c r="O8536" s="213">
        <v>1283231</v>
      </c>
      <c r="P8536" s="214">
        <v>1278514</v>
      </c>
    </row>
    <row r="8537" spans="1:16" x14ac:dyDescent="0.25">
      <c r="A8537" s="236" t="s">
        <v>2265</v>
      </c>
      <c r="B8537" s="237" t="s">
        <v>6009</v>
      </c>
      <c r="C8537" s="213">
        <v>1245943</v>
      </c>
      <c r="D8537" s="213">
        <v>1487915</v>
      </c>
      <c r="E8537" s="213">
        <v>1856697</v>
      </c>
      <c r="F8537" s="213">
        <v>2100011</v>
      </c>
      <c r="G8537" s="213">
        <v>2241560</v>
      </c>
      <c r="H8537" s="213">
        <v>2464366</v>
      </c>
      <c r="I8537" s="213">
        <v>2887095</v>
      </c>
      <c r="J8537" s="213">
        <v>3082825</v>
      </c>
      <c r="K8537" s="213">
        <v>2145360</v>
      </c>
      <c r="L8537" s="213">
        <v>2698476</v>
      </c>
      <c r="M8537" s="213">
        <v>2886309</v>
      </c>
      <c r="N8537" s="213">
        <v>2720493</v>
      </c>
      <c r="O8537" s="213">
        <v>3053927</v>
      </c>
      <c r="P8537" s="214">
        <v>3267889</v>
      </c>
    </row>
    <row r="8538" spans="1:16" x14ac:dyDescent="0.25">
      <c r="A8538" s="236" t="s">
        <v>776</v>
      </c>
      <c r="B8538" s="237" t="s">
        <v>6510</v>
      </c>
      <c r="C8538" s="213">
        <v>461957</v>
      </c>
      <c r="D8538" s="213">
        <v>474259</v>
      </c>
      <c r="E8538" s="213">
        <v>518346</v>
      </c>
      <c r="F8538" s="213">
        <v>560706</v>
      </c>
      <c r="G8538" s="213">
        <v>637121</v>
      </c>
      <c r="H8538" s="213">
        <v>740872</v>
      </c>
      <c r="I8538" s="213">
        <v>880746</v>
      </c>
      <c r="J8538" s="213">
        <v>1016702</v>
      </c>
      <c r="K8538" s="213">
        <v>836225</v>
      </c>
      <c r="L8538" s="213">
        <v>920434</v>
      </c>
      <c r="M8538" s="213">
        <v>965507</v>
      </c>
      <c r="N8538" s="213">
        <v>982475</v>
      </c>
      <c r="O8538" s="213">
        <v>933378</v>
      </c>
      <c r="P8538" s="214">
        <v>955319</v>
      </c>
    </row>
    <row r="8539" spans="1:16" x14ac:dyDescent="0.25">
      <c r="A8539" s="236" t="s">
        <v>553</v>
      </c>
      <c r="B8539" s="237" t="s">
        <v>6511</v>
      </c>
      <c r="C8539" s="213">
        <v>68206</v>
      </c>
      <c r="D8539" s="213">
        <v>69758</v>
      </c>
      <c r="E8539" s="213">
        <v>77639</v>
      </c>
      <c r="F8539" s="213">
        <v>231390</v>
      </c>
      <c r="G8539" s="213">
        <v>394416</v>
      </c>
      <c r="H8539" s="213">
        <v>777648</v>
      </c>
      <c r="I8539" s="213">
        <v>1012921</v>
      </c>
      <c r="J8539" s="213">
        <v>597850</v>
      </c>
      <c r="K8539" s="213">
        <v>428545</v>
      </c>
      <c r="L8539" s="213">
        <v>650331</v>
      </c>
      <c r="M8539" s="213">
        <v>896723</v>
      </c>
      <c r="N8539" s="213">
        <v>915666</v>
      </c>
      <c r="O8539" s="213">
        <v>1158131</v>
      </c>
      <c r="P8539" s="214">
        <v>1042451</v>
      </c>
    </row>
    <row r="8540" spans="1:16" x14ac:dyDescent="0.25">
      <c r="A8540" s="236" t="s">
        <v>1508</v>
      </c>
      <c r="B8540" s="237" t="s">
        <v>6257</v>
      </c>
      <c r="C8540" s="213">
        <v>3478099</v>
      </c>
      <c r="D8540" s="213">
        <v>3179998</v>
      </c>
      <c r="E8540" s="213">
        <v>3920192</v>
      </c>
      <c r="F8540" s="213">
        <v>5219488</v>
      </c>
      <c r="G8540" s="213">
        <v>5013083</v>
      </c>
      <c r="H8540" s="213">
        <v>5264956</v>
      </c>
      <c r="I8540" s="213">
        <v>4966475</v>
      </c>
      <c r="J8540" s="213">
        <v>4572923</v>
      </c>
      <c r="K8540" s="213">
        <v>3399808</v>
      </c>
      <c r="L8540" s="213">
        <v>5386108</v>
      </c>
      <c r="M8540" s="213">
        <v>5160871</v>
      </c>
      <c r="N8540" s="213">
        <v>4417032</v>
      </c>
      <c r="O8540" s="213">
        <v>4362868</v>
      </c>
      <c r="P8540" s="214">
        <v>5349438</v>
      </c>
    </row>
    <row r="8541" spans="1:16" x14ac:dyDescent="0.25">
      <c r="A8541" s="236" t="s">
        <v>3975</v>
      </c>
      <c r="B8541" s="237" t="s">
        <v>9545</v>
      </c>
      <c r="C8541" s="213">
        <v>136896</v>
      </c>
      <c r="D8541" s="213">
        <v>246165</v>
      </c>
      <c r="E8541" s="213">
        <v>243205</v>
      </c>
      <c r="F8541" s="213">
        <v>490244</v>
      </c>
      <c r="G8541" s="213">
        <v>527145</v>
      </c>
      <c r="H8541" s="213">
        <v>575546</v>
      </c>
      <c r="I8541" s="213">
        <v>533365</v>
      </c>
      <c r="J8541" s="213">
        <v>810863</v>
      </c>
      <c r="K8541" s="213">
        <v>1135099</v>
      </c>
      <c r="L8541" s="213">
        <v>1404928</v>
      </c>
      <c r="M8541" s="213">
        <v>924395</v>
      </c>
      <c r="N8541" s="213">
        <v>999241</v>
      </c>
      <c r="O8541" s="213">
        <v>941919</v>
      </c>
      <c r="P8541" s="214">
        <v>716135</v>
      </c>
    </row>
    <row r="8542" spans="1:16" x14ac:dyDescent="0.25">
      <c r="A8542" s="236" t="s">
        <v>155</v>
      </c>
      <c r="B8542" s="237" t="s">
        <v>7415</v>
      </c>
      <c r="C8542" s="213">
        <v>902092</v>
      </c>
      <c r="D8542" s="213">
        <v>883650</v>
      </c>
      <c r="E8542" s="213">
        <v>619481</v>
      </c>
      <c r="F8542" s="213">
        <v>1107893</v>
      </c>
      <c r="G8542" s="213">
        <v>735038</v>
      </c>
      <c r="H8542" s="213">
        <v>1052504</v>
      </c>
      <c r="I8542" s="213">
        <v>1436783</v>
      </c>
      <c r="J8542" s="213">
        <v>2255457</v>
      </c>
      <c r="K8542" s="213">
        <v>948409</v>
      </c>
      <c r="L8542" s="213">
        <v>1142680</v>
      </c>
      <c r="M8542" s="213">
        <v>1792219</v>
      </c>
      <c r="N8542" s="213">
        <v>2531145</v>
      </c>
      <c r="O8542" s="213">
        <v>2509015</v>
      </c>
      <c r="P8542" s="214">
        <v>2550963</v>
      </c>
    </row>
    <row r="8543" spans="1:16" x14ac:dyDescent="0.25">
      <c r="A8543" s="236" t="s">
        <v>3078</v>
      </c>
      <c r="B8543" s="237" t="s">
        <v>8065</v>
      </c>
      <c r="C8543" s="213">
        <v>188387</v>
      </c>
      <c r="D8543" s="213">
        <v>355979</v>
      </c>
      <c r="E8543" s="213">
        <v>688861</v>
      </c>
      <c r="F8543" s="213">
        <v>727818</v>
      </c>
      <c r="G8543" s="213">
        <v>515652</v>
      </c>
      <c r="H8543" s="213">
        <v>712741</v>
      </c>
      <c r="I8543" s="213">
        <v>829123</v>
      </c>
      <c r="J8543" s="213">
        <v>829346</v>
      </c>
      <c r="K8543" s="213">
        <v>596105</v>
      </c>
      <c r="L8543" s="213">
        <v>1068428</v>
      </c>
      <c r="M8543" s="213">
        <v>1252904</v>
      </c>
      <c r="N8543" s="213">
        <v>1860968</v>
      </c>
      <c r="O8543" s="213">
        <v>2085878</v>
      </c>
      <c r="P8543" s="214">
        <v>1967895</v>
      </c>
    </row>
    <row r="8544" spans="1:16" x14ac:dyDescent="0.25">
      <c r="A8544" s="236" t="s">
        <v>1975</v>
      </c>
      <c r="B8544" s="237" t="s">
        <v>6341</v>
      </c>
      <c r="C8544" s="213">
        <v>241297</v>
      </c>
      <c r="D8544" s="213">
        <v>265581</v>
      </c>
      <c r="E8544" s="213">
        <v>394396</v>
      </c>
      <c r="F8544" s="213">
        <v>393112</v>
      </c>
      <c r="G8544" s="213">
        <v>333093</v>
      </c>
      <c r="H8544" s="213">
        <v>301902</v>
      </c>
      <c r="I8544" s="213">
        <v>529084</v>
      </c>
      <c r="J8544" s="213">
        <v>563183</v>
      </c>
      <c r="K8544" s="213">
        <v>454790</v>
      </c>
      <c r="L8544" s="213">
        <v>566313</v>
      </c>
      <c r="M8544" s="213">
        <v>635874</v>
      </c>
      <c r="N8544" s="213">
        <v>542097</v>
      </c>
      <c r="O8544" s="213">
        <v>486486</v>
      </c>
      <c r="P8544" s="214">
        <v>460530</v>
      </c>
    </row>
    <row r="8545" spans="1:16" x14ac:dyDescent="0.25">
      <c r="A8545" s="236" t="s">
        <v>277</v>
      </c>
      <c r="B8545" s="237" t="s">
        <v>6730</v>
      </c>
      <c r="C8545" s="213">
        <v>909707</v>
      </c>
      <c r="D8545" s="213">
        <v>847464</v>
      </c>
      <c r="E8545" s="213">
        <v>1022266</v>
      </c>
      <c r="F8545" s="213">
        <v>1510056</v>
      </c>
      <c r="G8545" s="213">
        <v>1883322</v>
      </c>
      <c r="H8545" s="213">
        <v>2356234</v>
      </c>
      <c r="I8545" s="213">
        <v>2658558</v>
      </c>
      <c r="J8545" s="213">
        <v>3388010</v>
      </c>
      <c r="K8545" s="213">
        <v>2444145</v>
      </c>
      <c r="L8545" s="213">
        <v>2665237</v>
      </c>
      <c r="M8545" s="213">
        <v>3498514</v>
      </c>
      <c r="N8545" s="213">
        <v>3813859</v>
      </c>
      <c r="O8545" s="213">
        <v>3331312</v>
      </c>
      <c r="P8545" s="214">
        <v>3662777</v>
      </c>
    </row>
    <row r="8546" spans="1:16" x14ac:dyDescent="0.25">
      <c r="A8546" s="236" t="s">
        <v>1554</v>
      </c>
      <c r="B8546" s="237" t="s">
        <v>6731</v>
      </c>
      <c r="C8546" s="213">
        <v>486972</v>
      </c>
      <c r="D8546" s="213">
        <v>507457</v>
      </c>
      <c r="E8546" s="213">
        <v>744168</v>
      </c>
      <c r="F8546" s="213">
        <v>881706</v>
      </c>
      <c r="G8546" s="213">
        <v>880292</v>
      </c>
      <c r="H8546" s="213">
        <v>999321</v>
      </c>
      <c r="I8546" s="213">
        <v>1190068</v>
      </c>
      <c r="J8546" s="213">
        <v>1480679</v>
      </c>
      <c r="K8546" s="213">
        <v>1258974</v>
      </c>
      <c r="L8546" s="213">
        <v>1381814</v>
      </c>
      <c r="M8546" s="213">
        <v>1726798</v>
      </c>
      <c r="N8546" s="213">
        <v>1358444</v>
      </c>
      <c r="O8546" s="213">
        <v>1457288</v>
      </c>
      <c r="P8546" s="214">
        <v>1849385</v>
      </c>
    </row>
    <row r="8547" spans="1:16" x14ac:dyDescent="0.25">
      <c r="A8547" s="236" t="s">
        <v>1447</v>
      </c>
      <c r="B8547" s="237" t="s">
        <v>8958</v>
      </c>
      <c r="C8547" s="213">
        <v>455585</v>
      </c>
      <c r="D8547" s="213">
        <v>441056</v>
      </c>
      <c r="E8547" s="213">
        <v>538740</v>
      </c>
      <c r="F8547" s="213">
        <v>1241559</v>
      </c>
      <c r="G8547" s="213">
        <v>674733</v>
      </c>
      <c r="H8547" s="213">
        <v>869669</v>
      </c>
      <c r="I8547" s="213">
        <v>1172091</v>
      </c>
      <c r="J8547" s="213">
        <v>1053684</v>
      </c>
      <c r="K8547" s="213">
        <v>772269</v>
      </c>
      <c r="L8547" s="213">
        <v>886333</v>
      </c>
      <c r="M8547" s="213">
        <v>1018269</v>
      </c>
      <c r="N8547" s="213">
        <v>1285952</v>
      </c>
      <c r="O8547" s="213">
        <v>1167236</v>
      </c>
      <c r="P8547" s="214">
        <v>1338329</v>
      </c>
    </row>
    <row r="8548" spans="1:16" x14ac:dyDescent="0.25">
      <c r="A8548" s="236" t="s">
        <v>1676</v>
      </c>
      <c r="B8548" s="237" t="s">
        <v>7996</v>
      </c>
      <c r="C8548" s="213">
        <v>298214</v>
      </c>
      <c r="D8548" s="213">
        <v>321190</v>
      </c>
      <c r="E8548" s="213">
        <v>404249</v>
      </c>
      <c r="F8548" s="213">
        <v>452782</v>
      </c>
      <c r="G8548" s="213">
        <v>802456</v>
      </c>
      <c r="H8548" s="213">
        <v>621705</v>
      </c>
      <c r="I8548" s="213">
        <v>655301</v>
      </c>
      <c r="J8548" s="213">
        <v>765204</v>
      </c>
      <c r="K8548" s="213">
        <v>688454</v>
      </c>
      <c r="L8548" s="213">
        <v>868457</v>
      </c>
      <c r="M8548" s="213">
        <v>903106</v>
      </c>
      <c r="N8548" s="213">
        <v>920459</v>
      </c>
      <c r="O8548" s="213">
        <v>980123</v>
      </c>
      <c r="P8548" s="214">
        <v>1076376</v>
      </c>
    </row>
    <row r="8549" spans="1:16" x14ac:dyDescent="0.25">
      <c r="A8549" s="236" t="s">
        <v>60</v>
      </c>
      <c r="B8549" s="237" t="s">
        <v>5517</v>
      </c>
      <c r="C8549" s="213">
        <v>3001646</v>
      </c>
      <c r="D8549" s="213">
        <v>2956625</v>
      </c>
      <c r="E8549" s="213">
        <v>4820451</v>
      </c>
      <c r="F8549" s="213">
        <v>6465327</v>
      </c>
      <c r="G8549" s="213">
        <v>7359797</v>
      </c>
      <c r="H8549" s="213">
        <v>7608953</v>
      </c>
      <c r="I8549" s="213">
        <v>10582239</v>
      </c>
      <c r="J8549" s="213">
        <v>11288205</v>
      </c>
      <c r="K8549" s="213">
        <v>3448305</v>
      </c>
      <c r="L8549" s="213">
        <v>8859209</v>
      </c>
      <c r="M8549" s="213">
        <v>13584987</v>
      </c>
      <c r="N8549" s="213">
        <v>10811792</v>
      </c>
      <c r="O8549" s="213">
        <v>10288642</v>
      </c>
      <c r="P8549" s="214">
        <v>11519162</v>
      </c>
    </row>
    <row r="8550" spans="1:16" x14ac:dyDescent="0.25">
      <c r="A8550" s="236" t="s">
        <v>253</v>
      </c>
      <c r="B8550" s="237" t="s">
        <v>5472</v>
      </c>
      <c r="C8550" s="213">
        <v>8823795</v>
      </c>
      <c r="D8550" s="213">
        <v>10646576</v>
      </c>
      <c r="E8550" s="213">
        <v>13484625</v>
      </c>
      <c r="F8550" s="213">
        <v>18769283</v>
      </c>
      <c r="G8550" s="213">
        <v>20522622</v>
      </c>
      <c r="H8550" s="213">
        <v>23611394</v>
      </c>
      <c r="I8550" s="213">
        <v>28229054</v>
      </c>
      <c r="J8550" s="213">
        <v>32991311</v>
      </c>
      <c r="K8550" s="213">
        <v>12910397</v>
      </c>
      <c r="L8550" s="213">
        <v>19901914</v>
      </c>
      <c r="M8550" s="213">
        <v>31652413</v>
      </c>
      <c r="N8550" s="213">
        <v>30107389</v>
      </c>
      <c r="O8550" s="213">
        <v>30436472</v>
      </c>
      <c r="P8550" s="214">
        <v>33263210</v>
      </c>
    </row>
    <row r="8551" spans="1:16" x14ac:dyDescent="0.25">
      <c r="A8551" s="236" t="s">
        <v>1139</v>
      </c>
      <c r="B8551" s="237" t="s">
        <v>5422</v>
      </c>
      <c r="C8551" s="213">
        <v>643089</v>
      </c>
      <c r="D8551" s="213">
        <v>645220</v>
      </c>
      <c r="E8551" s="213">
        <v>737288</v>
      </c>
      <c r="F8551" s="213">
        <v>971548</v>
      </c>
      <c r="G8551" s="213">
        <v>1141720</v>
      </c>
      <c r="H8551" s="213">
        <v>1299062</v>
      </c>
      <c r="I8551" s="213">
        <v>1486576</v>
      </c>
      <c r="J8551" s="213">
        <v>1574681</v>
      </c>
      <c r="K8551" s="213">
        <v>1173586</v>
      </c>
      <c r="L8551" s="213">
        <v>1322531</v>
      </c>
      <c r="M8551" s="213">
        <v>2110984</v>
      </c>
      <c r="N8551" s="213">
        <v>2709348</v>
      </c>
      <c r="O8551" s="213">
        <v>1530923</v>
      </c>
      <c r="P8551" s="214">
        <v>1387514</v>
      </c>
    </row>
    <row r="8552" spans="1:16" x14ac:dyDescent="0.25">
      <c r="A8552" s="236" t="s">
        <v>146</v>
      </c>
      <c r="B8552" s="237" t="s">
        <v>5300</v>
      </c>
      <c r="C8552" s="213">
        <v>6665528</v>
      </c>
      <c r="D8552" s="213">
        <v>7887368</v>
      </c>
      <c r="E8552" s="213">
        <v>9273281</v>
      </c>
      <c r="F8552" s="213">
        <v>11858017</v>
      </c>
      <c r="G8552" s="213">
        <v>12873723</v>
      </c>
      <c r="H8552" s="213">
        <v>14070711</v>
      </c>
      <c r="I8552" s="213">
        <v>17315501</v>
      </c>
      <c r="J8552" s="213">
        <v>22173874</v>
      </c>
      <c r="K8552" s="213">
        <v>14660604</v>
      </c>
      <c r="L8552" s="213">
        <v>15486493</v>
      </c>
      <c r="M8552" s="213">
        <v>20129807</v>
      </c>
      <c r="N8552" s="213">
        <v>21188172</v>
      </c>
      <c r="O8552" s="213">
        <v>21707018</v>
      </c>
      <c r="P8552" s="214">
        <v>20861993</v>
      </c>
    </row>
    <row r="8553" spans="1:16" x14ac:dyDescent="0.25">
      <c r="A8553" s="236" t="s">
        <v>194</v>
      </c>
      <c r="B8553" s="237" t="s">
        <v>5441</v>
      </c>
      <c r="C8553" s="213">
        <v>5223392</v>
      </c>
      <c r="D8553" s="213">
        <v>5147582</v>
      </c>
      <c r="E8553" s="213">
        <v>6323805</v>
      </c>
      <c r="F8553" s="213">
        <v>7525532</v>
      </c>
      <c r="G8553" s="213">
        <v>8359820</v>
      </c>
      <c r="H8553" s="213">
        <v>9265419</v>
      </c>
      <c r="I8553" s="213">
        <v>11432979</v>
      </c>
      <c r="J8553" s="213">
        <v>14448160</v>
      </c>
      <c r="K8553" s="213">
        <v>10241540</v>
      </c>
      <c r="L8553" s="213">
        <v>10853464</v>
      </c>
      <c r="M8553" s="213">
        <v>12702686</v>
      </c>
      <c r="N8553" s="213">
        <v>12580338</v>
      </c>
      <c r="O8553" s="213">
        <v>13200593</v>
      </c>
      <c r="P8553" s="214">
        <v>13875372</v>
      </c>
    </row>
    <row r="8554" spans="1:16" x14ac:dyDescent="0.25">
      <c r="A8554" s="236" t="s">
        <v>487</v>
      </c>
      <c r="B8554" s="237" t="s">
        <v>9429</v>
      </c>
      <c r="C8554" s="213">
        <v>764550</v>
      </c>
      <c r="D8554" s="213">
        <v>809466</v>
      </c>
      <c r="E8554" s="213">
        <v>1077654</v>
      </c>
      <c r="F8554" s="213">
        <v>1339107</v>
      </c>
      <c r="G8554" s="213">
        <v>1346600</v>
      </c>
      <c r="H8554" s="213">
        <v>1317613</v>
      </c>
      <c r="I8554" s="213">
        <v>1778203</v>
      </c>
      <c r="J8554" s="213">
        <v>2446678</v>
      </c>
      <c r="K8554" s="213">
        <v>1818467</v>
      </c>
      <c r="L8554" s="213">
        <v>2067528</v>
      </c>
      <c r="M8554" s="213">
        <v>2056194</v>
      </c>
      <c r="N8554" s="213">
        <v>2832882</v>
      </c>
      <c r="O8554" s="213">
        <v>2531648</v>
      </c>
      <c r="P8554" s="214">
        <v>2635115</v>
      </c>
    </row>
    <row r="8555" spans="1:16" x14ac:dyDescent="0.25">
      <c r="A8555" s="236" t="s">
        <v>1172</v>
      </c>
      <c r="B8555" s="237" t="s">
        <v>5382</v>
      </c>
      <c r="C8555" s="213">
        <v>871600</v>
      </c>
      <c r="D8555" s="213">
        <v>947703</v>
      </c>
      <c r="E8555" s="213">
        <v>1148800</v>
      </c>
      <c r="F8555" s="213">
        <v>1500777</v>
      </c>
      <c r="G8555" s="213">
        <v>1573781</v>
      </c>
      <c r="H8555" s="213">
        <v>1952388</v>
      </c>
      <c r="I8555" s="213">
        <v>2606118</v>
      </c>
      <c r="J8555" s="213">
        <v>3525284</v>
      </c>
      <c r="K8555" s="213">
        <v>1579712</v>
      </c>
      <c r="L8555" s="213">
        <v>1779591</v>
      </c>
      <c r="M8555" s="213">
        <v>2159476</v>
      </c>
      <c r="N8555" s="213">
        <v>2101573</v>
      </c>
      <c r="O8555" s="213">
        <v>2295597</v>
      </c>
      <c r="P8555" s="214">
        <v>2214003</v>
      </c>
    </row>
    <row r="8556" spans="1:16" x14ac:dyDescent="0.25">
      <c r="A8556" s="236" t="s">
        <v>423</v>
      </c>
      <c r="B8556" s="237" t="s">
        <v>6256</v>
      </c>
      <c r="C8556" s="213">
        <v>6230754</v>
      </c>
      <c r="D8556" s="213">
        <v>5760057</v>
      </c>
      <c r="E8556" s="213">
        <v>6585260</v>
      </c>
      <c r="F8556" s="213">
        <v>7109580</v>
      </c>
      <c r="G8556" s="213">
        <v>7765412</v>
      </c>
      <c r="H8556" s="213">
        <v>9123079</v>
      </c>
      <c r="I8556" s="213">
        <v>11239426</v>
      </c>
      <c r="J8556" s="213">
        <v>13226008</v>
      </c>
      <c r="K8556" s="213">
        <v>10797064</v>
      </c>
      <c r="L8556" s="213">
        <v>11793081</v>
      </c>
      <c r="M8556" s="213">
        <v>12029005</v>
      </c>
      <c r="N8556" s="213">
        <v>14574272</v>
      </c>
      <c r="O8556" s="213">
        <v>17923601</v>
      </c>
      <c r="P8556" s="214">
        <v>19637545</v>
      </c>
    </row>
    <row r="8557" spans="1:16" x14ac:dyDescent="0.25">
      <c r="A8557" s="236" t="s">
        <v>18</v>
      </c>
      <c r="B8557" s="237" t="s">
        <v>5774</v>
      </c>
      <c r="C8557" s="213">
        <v>26508645</v>
      </c>
      <c r="D8557" s="213">
        <v>28686577</v>
      </c>
      <c r="E8557" s="213">
        <v>33287786</v>
      </c>
      <c r="F8557" s="213">
        <v>41380439</v>
      </c>
      <c r="G8557" s="213">
        <v>43952182</v>
      </c>
      <c r="H8557" s="213">
        <v>51710496</v>
      </c>
      <c r="I8557" s="213">
        <v>62463384</v>
      </c>
      <c r="J8557" s="213">
        <v>69501655</v>
      </c>
      <c r="K8557" s="213">
        <v>62157246</v>
      </c>
      <c r="L8557" s="213">
        <v>62259046</v>
      </c>
      <c r="M8557" s="213">
        <v>69237339</v>
      </c>
      <c r="N8557" s="213">
        <v>67197983</v>
      </c>
      <c r="O8557" s="213">
        <v>71085372</v>
      </c>
      <c r="P8557" s="214">
        <v>75505508</v>
      </c>
    </row>
    <row r="8558" spans="1:16" x14ac:dyDescent="0.25">
      <c r="A8558" s="236" t="s">
        <v>10</v>
      </c>
      <c r="B8558" s="237" t="s">
        <v>5338</v>
      </c>
      <c r="C8558" s="213">
        <v>142368225</v>
      </c>
      <c r="D8558" s="213">
        <v>151023401</v>
      </c>
      <c r="E8558" s="213">
        <v>161505415</v>
      </c>
      <c r="F8558" s="213">
        <v>170937592</v>
      </c>
      <c r="G8558" s="213">
        <v>182611004</v>
      </c>
      <c r="H8558" s="213">
        <v>202833916</v>
      </c>
      <c r="I8558" s="213">
        <v>220376780</v>
      </c>
      <c r="J8558" s="213">
        <v>225404833</v>
      </c>
      <c r="K8558" s="213">
        <v>154015890</v>
      </c>
      <c r="L8558" s="213">
        <v>210689123</v>
      </c>
      <c r="M8558" s="213">
        <v>240023037</v>
      </c>
      <c r="N8558" s="213">
        <v>250179066</v>
      </c>
      <c r="O8558" s="213">
        <v>266457042</v>
      </c>
      <c r="P8558" s="214">
        <v>274721551</v>
      </c>
    </row>
    <row r="8559" spans="1:16" x14ac:dyDescent="0.25">
      <c r="A8559" s="236" t="s">
        <v>189</v>
      </c>
      <c r="B8559" s="237" t="s">
        <v>5400</v>
      </c>
      <c r="C8559" s="213">
        <v>72283986</v>
      </c>
      <c r="D8559" s="213">
        <v>84435657</v>
      </c>
      <c r="E8559" s="213">
        <v>95167269</v>
      </c>
      <c r="F8559" s="213">
        <v>108275951</v>
      </c>
      <c r="G8559" s="213">
        <v>118960271</v>
      </c>
      <c r="H8559" s="213">
        <v>126334258</v>
      </c>
      <c r="I8559" s="213">
        <v>137729968</v>
      </c>
      <c r="J8559" s="213">
        <v>134208939</v>
      </c>
      <c r="K8559" s="213">
        <v>77140758</v>
      </c>
      <c r="L8559" s="213">
        <v>113597870</v>
      </c>
      <c r="M8559" s="213">
        <v>116671899</v>
      </c>
      <c r="N8559" s="213">
        <v>129145413</v>
      </c>
      <c r="O8559" s="213">
        <v>126455978</v>
      </c>
      <c r="P8559" s="214">
        <v>124426497</v>
      </c>
    </row>
    <row r="8560" spans="1:16" x14ac:dyDescent="0.25">
      <c r="A8560" s="236" t="s">
        <v>157</v>
      </c>
      <c r="B8560" s="237" t="s">
        <v>6086</v>
      </c>
      <c r="C8560" s="213">
        <v>1082136</v>
      </c>
      <c r="D8560" s="213">
        <v>3233243</v>
      </c>
      <c r="E8560" s="213">
        <v>6427165</v>
      </c>
      <c r="F8560" s="213">
        <v>11757357</v>
      </c>
      <c r="G8560" s="213">
        <v>14288771</v>
      </c>
      <c r="H8560" s="213">
        <v>19397307</v>
      </c>
      <c r="I8560" s="213">
        <v>21142748</v>
      </c>
      <c r="J8560" s="213">
        <v>20354653</v>
      </c>
      <c r="K8560" s="213">
        <v>16215265</v>
      </c>
      <c r="L8560" s="213">
        <v>19671742</v>
      </c>
      <c r="M8560" s="213">
        <v>21680105</v>
      </c>
      <c r="N8560" s="213">
        <v>17770659</v>
      </c>
      <c r="O8560" s="213">
        <v>18557176</v>
      </c>
      <c r="P8560" s="214">
        <v>22026535</v>
      </c>
    </row>
    <row r="8561" spans="1:16" x14ac:dyDescent="0.25">
      <c r="A8561" s="236" t="s">
        <v>49</v>
      </c>
      <c r="B8561" s="237" t="s">
        <v>5297</v>
      </c>
      <c r="C8561" s="213">
        <v>49847556</v>
      </c>
      <c r="D8561" s="213">
        <v>58330474</v>
      </c>
      <c r="E8561" s="213">
        <v>71516827</v>
      </c>
      <c r="F8561" s="213">
        <v>91732635</v>
      </c>
      <c r="G8561" s="213">
        <v>95723706</v>
      </c>
      <c r="H8561" s="213">
        <v>98241574</v>
      </c>
      <c r="I8561" s="213">
        <v>126873372</v>
      </c>
      <c r="J8561" s="213">
        <v>128009532</v>
      </c>
      <c r="K8561" s="213">
        <v>89039922</v>
      </c>
      <c r="L8561" s="213">
        <v>108122581</v>
      </c>
      <c r="M8561" s="213">
        <v>136704450</v>
      </c>
      <c r="N8561" s="213">
        <v>126921509</v>
      </c>
      <c r="O8561" s="213">
        <v>132157826</v>
      </c>
      <c r="P8561" s="214">
        <v>139870787</v>
      </c>
    </row>
    <row r="8562" spans="1:16" x14ac:dyDescent="0.25">
      <c r="A8562" s="236" t="s">
        <v>85</v>
      </c>
      <c r="B8562" s="237" t="s">
        <v>5330</v>
      </c>
      <c r="C8562" s="213">
        <v>8909850</v>
      </c>
      <c r="D8562" s="213">
        <v>11034063</v>
      </c>
      <c r="E8562" s="213">
        <v>16121835</v>
      </c>
      <c r="F8562" s="213">
        <v>20557816</v>
      </c>
      <c r="G8562" s="213">
        <v>21010058</v>
      </c>
      <c r="H8562" s="213">
        <v>25010926</v>
      </c>
      <c r="I8562" s="213">
        <v>39798653</v>
      </c>
      <c r="J8562" s="213">
        <v>40717608</v>
      </c>
      <c r="K8562" s="213">
        <v>22945543</v>
      </c>
      <c r="L8562" s="213">
        <v>29140035</v>
      </c>
      <c r="M8562" s="213">
        <v>36259160</v>
      </c>
      <c r="N8562" s="213">
        <v>35020620</v>
      </c>
      <c r="O8562" s="213">
        <v>34570590</v>
      </c>
      <c r="P8562" s="214">
        <v>37166955</v>
      </c>
    </row>
    <row r="8563" spans="1:16" x14ac:dyDescent="0.25">
      <c r="A8563" s="236" t="s">
        <v>722</v>
      </c>
      <c r="B8563" s="237" t="s">
        <v>5932</v>
      </c>
      <c r="C8563" s="213">
        <v>534346</v>
      </c>
      <c r="D8563" s="213">
        <v>554232</v>
      </c>
      <c r="E8563" s="213">
        <v>1400945</v>
      </c>
      <c r="F8563" s="213">
        <v>1886793</v>
      </c>
      <c r="G8563" s="213">
        <v>1200921</v>
      </c>
      <c r="H8563" s="213">
        <v>1346112</v>
      </c>
      <c r="I8563" s="213">
        <v>1685721</v>
      </c>
      <c r="J8563" s="213">
        <v>1857112</v>
      </c>
      <c r="K8563" s="213">
        <v>1558285</v>
      </c>
      <c r="L8563" s="213">
        <v>1825097</v>
      </c>
      <c r="M8563" s="213">
        <v>3121494</v>
      </c>
      <c r="N8563" s="213">
        <v>3768833</v>
      </c>
      <c r="O8563" s="213">
        <v>3205609</v>
      </c>
      <c r="P8563" s="214">
        <v>5680810</v>
      </c>
    </row>
    <row r="8564" spans="1:16" x14ac:dyDescent="0.25">
      <c r="A8564" s="236" t="s">
        <v>51</v>
      </c>
      <c r="B8564" s="237" t="s">
        <v>5309</v>
      </c>
      <c r="C8564" s="213">
        <v>2074820</v>
      </c>
      <c r="D8564" s="213">
        <v>2051664</v>
      </c>
      <c r="E8564" s="213">
        <v>2309340</v>
      </c>
      <c r="F8564" s="213">
        <v>3306338</v>
      </c>
      <c r="G8564" s="213">
        <v>4591965</v>
      </c>
      <c r="H8564" s="213">
        <v>5706644</v>
      </c>
      <c r="I8564" s="213">
        <v>7165921</v>
      </c>
      <c r="J8564" s="213">
        <v>8838069</v>
      </c>
      <c r="K8564" s="213">
        <v>4494104</v>
      </c>
      <c r="L8564" s="213">
        <v>6431735</v>
      </c>
      <c r="M8564" s="213">
        <v>10564059</v>
      </c>
      <c r="N8564" s="213">
        <v>12657366</v>
      </c>
      <c r="O8564" s="213">
        <v>7425919</v>
      </c>
      <c r="P8564" s="214">
        <v>5892912</v>
      </c>
    </row>
    <row r="8565" spans="1:16" x14ac:dyDescent="0.25">
      <c r="A8565" s="236" t="s">
        <v>11</v>
      </c>
      <c r="B8565" s="237" t="s">
        <v>5328</v>
      </c>
      <c r="C8565" s="213">
        <v>18460904</v>
      </c>
      <c r="D8565" s="213">
        <v>20281706</v>
      </c>
      <c r="E8565" s="213">
        <v>24074656</v>
      </c>
      <c r="F8565" s="213">
        <v>29081089</v>
      </c>
      <c r="G8565" s="213">
        <v>30057993</v>
      </c>
      <c r="H8565" s="213">
        <v>34498145</v>
      </c>
      <c r="I8565" s="213">
        <v>44120895</v>
      </c>
      <c r="J8565" s="213">
        <v>46373912</v>
      </c>
      <c r="K8565" s="213">
        <v>24916671</v>
      </c>
      <c r="L8565" s="213">
        <v>36452638</v>
      </c>
      <c r="M8565" s="213">
        <v>45301016</v>
      </c>
      <c r="N8565" s="213">
        <v>45881894</v>
      </c>
      <c r="O8565" s="213">
        <v>46872266</v>
      </c>
      <c r="P8565" s="214">
        <v>48754215</v>
      </c>
    </row>
    <row r="8566" spans="1:16" x14ac:dyDescent="0.25">
      <c r="A8566" s="236" t="s">
        <v>86</v>
      </c>
      <c r="B8566" s="237" t="s">
        <v>5295</v>
      </c>
      <c r="C8566" s="213">
        <v>8352174</v>
      </c>
      <c r="D8566" s="213">
        <v>9155192</v>
      </c>
      <c r="E8566" s="213">
        <v>10977107</v>
      </c>
      <c r="F8566" s="213">
        <v>13906247</v>
      </c>
      <c r="G8566" s="213">
        <v>16462098</v>
      </c>
      <c r="H8566" s="213">
        <v>18671832</v>
      </c>
      <c r="I8566" s="213">
        <v>22043742</v>
      </c>
      <c r="J8566" s="213">
        <v>22969328</v>
      </c>
      <c r="K8566" s="213">
        <v>12405690</v>
      </c>
      <c r="L8566" s="213">
        <v>16236260</v>
      </c>
      <c r="M8566" s="213">
        <v>18825783</v>
      </c>
      <c r="N8566" s="213">
        <v>19321672</v>
      </c>
      <c r="O8566" s="213">
        <v>20454320</v>
      </c>
      <c r="P8566" s="214">
        <v>21080394</v>
      </c>
    </row>
    <row r="8567" spans="1:16" x14ac:dyDescent="0.25">
      <c r="A8567" s="236" t="s">
        <v>187</v>
      </c>
      <c r="B8567" s="237" t="s">
        <v>5408</v>
      </c>
      <c r="C8567" s="213">
        <v>4636969</v>
      </c>
      <c r="D8567" s="213">
        <v>5643950</v>
      </c>
      <c r="E8567" s="213">
        <v>7146353</v>
      </c>
      <c r="F8567" s="213">
        <v>9124395</v>
      </c>
      <c r="G8567" s="213">
        <v>11244895</v>
      </c>
      <c r="H8567" s="213">
        <v>12599796</v>
      </c>
      <c r="I8567" s="213">
        <v>15982595</v>
      </c>
      <c r="J8567" s="213">
        <v>19148525</v>
      </c>
      <c r="K8567" s="213">
        <v>9266446</v>
      </c>
      <c r="L8567" s="213">
        <v>13135193</v>
      </c>
      <c r="M8567" s="213">
        <v>17846888</v>
      </c>
      <c r="N8567" s="213">
        <v>18471757</v>
      </c>
      <c r="O8567" s="213">
        <v>16332608</v>
      </c>
      <c r="P8567" s="214">
        <v>16712103</v>
      </c>
    </row>
    <row r="8568" spans="1:16" x14ac:dyDescent="0.25">
      <c r="A8568" s="236" t="s">
        <v>46</v>
      </c>
      <c r="B8568" s="237" t="s">
        <v>7416</v>
      </c>
      <c r="C8568" s="213">
        <v>18226785</v>
      </c>
      <c r="D8568" s="213">
        <v>18478844</v>
      </c>
      <c r="E8568" s="213">
        <v>17944754</v>
      </c>
      <c r="F8568" s="213">
        <v>17904271</v>
      </c>
      <c r="G8568" s="213">
        <v>19544203</v>
      </c>
      <c r="H8568" s="213">
        <v>21362815</v>
      </c>
      <c r="I8568" s="213">
        <v>25137929</v>
      </c>
      <c r="J8568" s="213">
        <v>19088501</v>
      </c>
      <c r="K8568" s="213">
        <v>15264547</v>
      </c>
      <c r="L8568" s="213">
        <v>20587090</v>
      </c>
      <c r="M8568" s="213">
        <v>20676679</v>
      </c>
      <c r="N8568" s="213">
        <v>25192268</v>
      </c>
      <c r="O8568" s="213">
        <v>28949321</v>
      </c>
      <c r="P8568" s="214">
        <v>29238926</v>
      </c>
    </row>
    <row r="8569" spans="1:16" x14ac:dyDescent="0.25">
      <c r="A8569" s="236" t="s">
        <v>892</v>
      </c>
      <c r="B8569" s="237" t="s">
        <v>6343</v>
      </c>
      <c r="C8569" s="213">
        <v>264746</v>
      </c>
      <c r="D8569" s="213">
        <v>210492</v>
      </c>
      <c r="E8569" s="213">
        <v>511902</v>
      </c>
      <c r="F8569" s="213">
        <v>348561</v>
      </c>
      <c r="G8569" s="213">
        <v>301080</v>
      </c>
      <c r="H8569" s="213">
        <v>336459</v>
      </c>
      <c r="I8569" s="213">
        <v>486145</v>
      </c>
      <c r="J8569" s="213">
        <v>502250</v>
      </c>
      <c r="K8569" s="213">
        <v>312667</v>
      </c>
      <c r="L8569" s="213">
        <v>459749</v>
      </c>
      <c r="M8569" s="213">
        <v>550883</v>
      </c>
      <c r="N8569" s="213">
        <v>676973</v>
      </c>
      <c r="O8569" s="213">
        <v>918090</v>
      </c>
      <c r="P8569" s="214">
        <v>848855</v>
      </c>
    </row>
    <row r="8570" spans="1:16" x14ac:dyDescent="0.25">
      <c r="A8570" s="236" t="s">
        <v>327</v>
      </c>
      <c r="B8570" s="237" t="s">
        <v>6344</v>
      </c>
      <c r="C8570" s="213">
        <v>119978</v>
      </c>
      <c r="D8570" s="213">
        <v>101489</v>
      </c>
      <c r="E8570" s="213">
        <v>169528</v>
      </c>
      <c r="F8570" s="213">
        <v>698203</v>
      </c>
      <c r="G8570" s="213">
        <v>342165</v>
      </c>
      <c r="H8570" s="213">
        <v>350342</v>
      </c>
      <c r="I8570" s="213">
        <v>470660</v>
      </c>
      <c r="J8570" s="213">
        <v>578313</v>
      </c>
      <c r="K8570" s="213">
        <v>517180</v>
      </c>
      <c r="L8570" s="213">
        <v>462888</v>
      </c>
      <c r="M8570" s="213">
        <v>558871</v>
      </c>
      <c r="N8570" s="213">
        <v>499375</v>
      </c>
      <c r="O8570" s="213">
        <v>491573</v>
      </c>
      <c r="P8570" s="214">
        <v>526981</v>
      </c>
    </row>
    <row r="8571" spans="1:16" x14ac:dyDescent="0.25">
      <c r="A8571" s="236" t="s">
        <v>774</v>
      </c>
      <c r="B8571" s="237" t="s">
        <v>5453</v>
      </c>
      <c r="C8571" s="213">
        <v>1437881</v>
      </c>
      <c r="D8571" s="213">
        <v>1381042</v>
      </c>
      <c r="E8571" s="213">
        <v>1647053</v>
      </c>
      <c r="F8571" s="213">
        <v>2109792</v>
      </c>
      <c r="G8571" s="213">
        <v>2471270</v>
      </c>
      <c r="H8571" s="213">
        <v>3222702</v>
      </c>
      <c r="I8571" s="213">
        <v>4562171</v>
      </c>
      <c r="J8571" s="213">
        <v>6420199</v>
      </c>
      <c r="K8571" s="213">
        <v>4163075</v>
      </c>
      <c r="L8571" s="213">
        <v>3877357</v>
      </c>
      <c r="M8571" s="213">
        <v>4376622</v>
      </c>
      <c r="N8571" s="213">
        <v>5019882</v>
      </c>
      <c r="O8571" s="213">
        <v>4969482</v>
      </c>
      <c r="P8571" s="214">
        <v>4288076</v>
      </c>
    </row>
    <row r="8572" spans="1:16" x14ac:dyDescent="0.25">
      <c r="A8572" s="236" t="s">
        <v>928</v>
      </c>
      <c r="B8572" s="237" t="s">
        <v>5401</v>
      </c>
      <c r="C8572" s="213">
        <v>72961</v>
      </c>
      <c r="D8572" s="213">
        <v>83822</v>
      </c>
      <c r="E8572" s="213">
        <v>95878</v>
      </c>
      <c r="F8572" s="213">
        <v>100906</v>
      </c>
      <c r="G8572" s="213">
        <v>166606</v>
      </c>
      <c r="H8572" s="213">
        <v>164797</v>
      </c>
      <c r="I8572" s="213">
        <v>209558</v>
      </c>
      <c r="J8572" s="213">
        <v>319113</v>
      </c>
      <c r="K8572" s="213">
        <v>192832</v>
      </c>
      <c r="L8572" s="213">
        <v>236538</v>
      </c>
      <c r="M8572" s="213">
        <v>217064</v>
      </c>
      <c r="N8572" s="213">
        <v>285427</v>
      </c>
      <c r="O8572" s="213">
        <v>247335</v>
      </c>
      <c r="P8572" s="214">
        <v>200395</v>
      </c>
    </row>
    <row r="8573" spans="1:16" x14ac:dyDescent="0.25">
      <c r="A8573" s="236" t="s">
        <v>854</v>
      </c>
      <c r="B8573" s="237" t="s">
        <v>5398</v>
      </c>
      <c r="C8573" s="213">
        <v>234060</v>
      </c>
      <c r="D8573" s="213">
        <v>302844</v>
      </c>
      <c r="E8573" s="213">
        <v>375043</v>
      </c>
      <c r="F8573" s="213">
        <v>447115</v>
      </c>
      <c r="G8573" s="213">
        <v>697472</v>
      </c>
      <c r="H8573" s="213">
        <v>1023142</v>
      </c>
      <c r="I8573" s="213">
        <v>1382220</v>
      </c>
      <c r="J8573" s="213">
        <v>1781153</v>
      </c>
      <c r="K8573" s="213">
        <v>798165</v>
      </c>
      <c r="L8573" s="213">
        <v>799236</v>
      </c>
      <c r="M8573" s="213">
        <v>963175</v>
      </c>
      <c r="N8573" s="213">
        <v>1121752</v>
      </c>
      <c r="O8573" s="213">
        <v>1160677</v>
      </c>
      <c r="P8573" s="214">
        <v>1085978</v>
      </c>
    </row>
    <row r="8574" spans="1:16" x14ac:dyDescent="0.25">
      <c r="A8574" s="236" t="s">
        <v>257</v>
      </c>
      <c r="B8574" s="237" t="s">
        <v>5299</v>
      </c>
      <c r="C8574" s="213">
        <v>1984039</v>
      </c>
      <c r="D8574" s="213">
        <v>1977636</v>
      </c>
      <c r="E8574" s="213">
        <v>2300771</v>
      </c>
      <c r="F8574" s="213">
        <v>2730302</v>
      </c>
      <c r="G8574" s="213">
        <v>3300122</v>
      </c>
      <c r="H8574" s="213">
        <v>4311714</v>
      </c>
      <c r="I8574" s="213">
        <v>5593809</v>
      </c>
      <c r="J8574" s="213">
        <v>7056345</v>
      </c>
      <c r="K8574" s="213">
        <v>5499806</v>
      </c>
      <c r="L8574" s="213">
        <v>5426202</v>
      </c>
      <c r="M8574" s="213">
        <v>6990323</v>
      </c>
      <c r="N8574" s="213">
        <v>6299182</v>
      </c>
      <c r="O8574" s="213">
        <v>6406080</v>
      </c>
      <c r="P8574" s="214">
        <v>6022003</v>
      </c>
    </row>
    <row r="8575" spans="1:16" x14ac:dyDescent="0.25">
      <c r="A8575" s="236" t="s">
        <v>2028</v>
      </c>
      <c r="B8575" s="237" t="s">
        <v>8461</v>
      </c>
      <c r="C8575" s="213">
        <v>1828970</v>
      </c>
      <c r="D8575" s="213">
        <v>1727103</v>
      </c>
      <c r="E8575" s="213">
        <v>2283401</v>
      </c>
      <c r="F8575" s="213">
        <v>2690726</v>
      </c>
      <c r="G8575" s="213">
        <v>2960674</v>
      </c>
      <c r="H8575" s="213">
        <v>2935549</v>
      </c>
      <c r="I8575" s="213">
        <v>3556986</v>
      </c>
      <c r="J8575" s="213">
        <v>4068026</v>
      </c>
      <c r="K8575" s="213">
        <v>2896740</v>
      </c>
      <c r="L8575" s="213">
        <v>3570727</v>
      </c>
      <c r="M8575" s="213">
        <v>4029640</v>
      </c>
      <c r="N8575" s="213">
        <v>4244392</v>
      </c>
      <c r="O8575" s="213">
        <v>4056375</v>
      </c>
      <c r="P8575" s="214">
        <v>3384899</v>
      </c>
    </row>
    <row r="8576" spans="1:16" x14ac:dyDescent="0.25">
      <c r="A8576" s="236" t="s">
        <v>830</v>
      </c>
      <c r="B8576" s="237" t="s">
        <v>9430</v>
      </c>
      <c r="C8576" s="213">
        <v>557958</v>
      </c>
      <c r="D8576" s="213">
        <v>495455</v>
      </c>
      <c r="E8576" s="213">
        <v>1258453</v>
      </c>
      <c r="F8576" s="213">
        <v>1552356</v>
      </c>
      <c r="G8576" s="213">
        <v>1486010</v>
      </c>
      <c r="H8576" s="213">
        <v>1517463</v>
      </c>
      <c r="I8576" s="213">
        <v>2483677</v>
      </c>
      <c r="J8576" s="213">
        <v>3941936</v>
      </c>
      <c r="K8576" s="213">
        <v>2008898</v>
      </c>
      <c r="L8576" s="213">
        <v>2935279</v>
      </c>
      <c r="M8576" s="213">
        <v>3603263</v>
      </c>
      <c r="N8576" s="213">
        <v>4564345</v>
      </c>
      <c r="O8576" s="213">
        <v>4440235</v>
      </c>
      <c r="P8576" s="214">
        <v>3646015</v>
      </c>
    </row>
    <row r="8577" spans="1:16" x14ac:dyDescent="0.25">
      <c r="A8577" s="236" t="s">
        <v>773</v>
      </c>
      <c r="B8577" s="237" t="s">
        <v>6234</v>
      </c>
      <c r="C8577" s="213">
        <v>2315532</v>
      </c>
      <c r="D8577" s="213">
        <v>2449472</v>
      </c>
      <c r="E8577" s="213">
        <v>2865324</v>
      </c>
      <c r="F8577" s="213">
        <v>3711502</v>
      </c>
      <c r="G8577" s="213">
        <v>4203308</v>
      </c>
      <c r="H8577" s="213">
        <v>4744195</v>
      </c>
      <c r="I8577" s="213">
        <v>5509169</v>
      </c>
      <c r="J8577" s="213">
        <v>6005524</v>
      </c>
      <c r="K8577" s="213">
        <v>2839806</v>
      </c>
      <c r="L8577" s="213">
        <v>3647221</v>
      </c>
      <c r="M8577" s="213">
        <v>4995119</v>
      </c>
      <c r="N8577" s="213">
        <v>4906890</v>
      </c>
      <c r="O8577" s="213">
        <v>4998820</v>
      </c>
      <c r="P8577" s="214">
        <v>4752145</v>
      </c>
    </row>
    <row r="8578" spans="1:16" x14ac:dyDescent="0.25">
      <c r="A8578" s="236" t="s">
        <v>675</v>
      </c>
      <c r="B8578" s="237" t="s">
        <v>8959</v>
      </c>
      <c r="C8578" s="213">
        <v>2409146</v>
      </c>
      <c r="D8578" s="213">
        <v>2596447</v>
      </c>
      <c r="E8578" s="213">
        <v>3186799</v>
      </c>
      <c r="F8578" s="213">
        <v>3866992</v>
      </c>
      <c r="G8578" s="213">
        <v>4127332</v>
      </c>
      <c r="H8578" s="213">
        <v>4705790</v>
      </c>
      <c r="I8578" s="213">
        <v>5528803</v>
      </c>
      <c r="J8578" s="213">
        <v>5464646</v>
      </c>
      <c r="K8578" s="213">
        <v>4616029</v>
      </c>
      <c r="L8578" s="213">
        <v>5479907</v>
      </c>
      <c r="M8578" s="213">
        <v>6022723</v>
      </c>
      <c r="N8578" s="213">
        <v>6160984</v>
      </c>
      <c r="O8578" s="213">
        <v>6552315</v>
      </c>
      <c r="P8578" s="214">
        <v>6793141</v>
      </c>
    </row>
    <row r="8579" spans="1:16" x14ac:dyDescent="0.25">
      <c r="A8579" s="236" t="s">
        <v>2360</v>
      </c>
      <c r="B8579" s="237" t="s">
        <v>7386</v>
      </c>
      <c r="C8579" s="213">
        <v>2185863</v>
      </c>
      <c r="D8579" s="213">
        <v>2408792</v>
      </c>
      <c r="E8579" s="213">
        <v>2575003</v>
      </c>
      <c r="F8579" s="213">
        <v>2763421</v>
      </c>
      <c r="G8579" s="213">
        <v>2834386</v>
      </c>
      <c r="H8579" s="213">
        <v>3024650</v>
      </c>
      <c r="I8579" s="213">
        <v>3280062</v>
      </c>
      <c r="J8579" s="213">
        <v>3229627</v>
      </c>
      <c r="K8579" s="213">
        <v>2203009</v>
      </c>
      <c r="L8579" s="213">
        <v>2669486</v>
      </c>
      <c r="M8579" s="213">
        <v>2824119</v>
      </c>
      <c r="N8579" s="213">
        <v>2768361</v>
      </c>
      <c r="O8579" s="213">
        <v>2720336</v>
      </c>
      <c r="P8579" s="214">
        <v>2772528</v>
      </c>
    </row>
    <row r="8580" spans="1:16" x14ac:dyDescent="0.25">
      <c r="A8580" s="236" t="s">
        <v>70</v>
      </c>
      <c r="B8580" s="237" t="s">
        <v>5603</v>
      </c>
      <c r="C8580" s="213">
        <v>26943849</v>
      </c>
      <c r="D8580" s="213">
        <v>30882176</v>
      </c>
      <c r="E8580" s="213">
        <v>34433122</v>
      </c>
      <c r="F8580" s="213">
        <v>39338313</v>
      </c>
      <c r="G8580" s="213">
        <v>42029884</v>
      </c>
      <c r="H8580" s="213">
        <v>44855709</v>
      </c>
      <c r="I8580" s="213">
        <v>49226160</v>
      </c>
      <c r="J8580" s="213">
        <v>48835390</v>
      </c>
      <c r="K8580" s="213">
        <v>35519596</v>
      </c>
      <c r="L8580" s="213">
        <v>47282753</v>
      </c>
      <c r="M8580" s="213">
        <v>54664588</v>
      </c>
      <c r="N8580" s="213">
        <v>56114092</v>
      </c>
      <c r="O8580" s="213">
        <v>60803340</v>
      </c>
      <c r="P8580" s="214">
        <v>63604267</v>
      </c>
    </row>
    <row r="8581" spans="1:16" x14ac:dyDescent="0.25">
      <c r="A8581" s="236" t="s">
        <v>6113</v>
      </c>
      <c r="B8581" s="237" t="s">
        <v>6114</v>
      </c>
      <c r="C8581" s="213">
        <v>0</v>
      </c>
      <c r="D8581" s="213">
        <v>0</v>
      </c>
      <c r="E8581" s="213">
        <v>0</v>
      </c>
      <c r="F8581" s="213">
        <v>0</v>
      </c>
      <c r="G8581" s="213">
        <v>0</v>
      </c>
      <c r="H8581" s="213">
        <v>0</v>
      </c>
      <c r="I8581" s="213">
        <v>20453795</v>
      </c>
      <c r="J8581" s="213">
        <v>24238974</v>
      </c>
      <c r="K8581" s="213">
        <v>19055050</v>
      </c>
      <c r="L8581" s="213">
        <v>24680329</v>
      </c>
      <c r="M8581" s="213">
        <v>28203836</v>
      </c>
      <c r="N8581" s="213">
        <v>27168882</v>
      </c>
      <c r="O8581" s="213">
        <v>29209542</v>
      </c>
      <c r="P8581" s="214">
        <v>30314811</v>
      </c>
    </row>
    <row r="8582" spans="1:16" x14ac:dyDescent="0.25">
      <c r="A8582" s="236" t="s">
        <v>4754</v>
      </c>
      <c r="B8582" s="237" t="s">
        <v>7769</v>
      </c>
      <c r="C8582" s="213">
        <v>8606045</v>
      </c>
      <c r="D8582" s="213">
        <v>9975185</v>
      </c>
      <c r="E8582" s="213">
        <v>11603211</v>
      </c>
      <c r="F8582" s="213">
        <v>13749494</v>
      </c>
      <c r="G8582" s="213">
        <v>14805161</v>
      </c>
      <c r="H8582" s="213">
        <v>16173781</v>
      </c>
      <c r="I8582" s="213">
        <v>1509061</v>
      </c>
      <c r="J8582" s="213">
        <v>859370</v>
      </c>
      <c r="K8582" s="213">
        <v>487639</v>
      </c>
      <c r="L8582" s="213">
        <v>305098</v>
      </c>
      <c r="M8582" s="213">
        <v>750485</v>
      </c>
      <c r="N8582" s="213">
        <v>100105</v>
      </c>
      <c r="O8582" s="213">
        <v>308475</v>
      </c>
      <c r="P8582" s="214">
        <v>95193</v>
      </c>
    </row>
    <row r="8583" spans="1:16" x14ac:dyDescent="0.25">
      <c r="A8583" s="236" t="s">
        <v>456</v>
      </c>
      <c r="B8583" s="237" t="s">
        <v>5621</v>
      </c>
      <c r="C8583" s="213">
        <v>15846254</v>
      </c>
      <c r="D8583" s="213">
        <v>17271550</v>
      </c>
      <c r="E8583" s="213">
        <v>19794005</v>
      </c>
      <c r="F8583" s="213">
        <v>23633601</v>
      </c>
      <c r="G8583" s="213">
        <v>25134891</v>
      </c>
      <c r="H8583" s="213">
        <v>27695989</v>
      </c>
      <c r="I8583" s="213">
        <v>36437323</v>
      </c>
      <c r="J8583" s="213">
        <v>39021361</v>
      </c>
      <c r="K8583" s="213">
        <v>29612909</v>
      </c>
      <c r="L8583" s="213">
        <v>42267358</v>
      </c>
      <c r="M8583" s="213">
        <v>50469814</v>
      </c>
      <c r="N8583" s="213">
        <v>53675882</v>
      </c>
      <c r="O8583" s="213">
        <v>57398679</v>
      </c>
      <c r="P8583" s="214">
        <v>59074773</v>
      </c>
    </row>
    <row r="8584" spans="1:16" x14ac:dyDescent="0.25">
      <c r="A8584" s="236" t="s">
        <v>150</v>
      </c>
      <c r="B8584" s="237" t="s">
        <v>6062</v>
      </c>
      <c r="C8584" s="213">
        <v>3021736</v>
      </c>
      <c r="D8584" s="213">
        <v>2899179</v>
      </c>
      <c r="E8584" s="213">
        <v>2939265</v>
      </c>
      <c r="F8584" s="213">
        <v>3661863</v>
      </c>
      <c r="G8584" s="213">
        <v>4118236</v>
      </c>
      <c r="H8584" s="213">
        <v>4752822</v>
      </c>
      <c r="I8584" s="213">
        <v>14264152</v>
      </c>
      <c r="J8584" s="213">
        <v>15882958</v>
      </c>
      <c r="K8584" s="213">
        <v>10946688</v>
      </c>
      <c r="L8584" s="213">
        <v>15934972</v>
      </c>
      <c r="M8584" s="213">
        <v>20149860</v>
      </c>
      <c r="N8584" s="213">
        <v>20946773</v>
      </c>
      <c r="O8584" s="213">
        <v>21689078</v>
      </c>
      <c r="P8584" s="214">
        <v>22357115</v>
      </c>
    </row>
    <row r="8585" spans="1:16" x14ac:dyDescent="0.25">
      <c r="A8585" s="236" t="s">
        <v>4792</v>
      </c>
      <c r="B8585" s="237" t="s">
        <v>9868</v>
      </c>
      <c r="C8585" s="213">
        <v>2487116</v>
      </c>
      <c r="D8585" s="213">
        <v>2653085</v>
      </c>
      <c r="E8585" s="213">
        <v>3141284</v>
      </c>
      <c r="F8585" s="213">
        <v>3839122</v>
      </c>
      <c r="G8585" s="213">
        <v>4163800</v>
      </c>
      <c r="H8585" s="213">
        <v>5020469</v>
      </c>
      <c r="I8585" s="213">
        <v>182420</v>
      </c>
      <c r="J8585" s="213">
        <v>30494</v>
      </c>
      <c r="K8585" s="213">
        <v>1421</v>
      </c>
      <c r="L8585" s="213">
        <v>1234</v>
      </c>
      <c r="M8585" s="213">
        <v>170</v>
      </c>
      <c r="N8585" s="213">
        <v>475</v>
      </c>
      <c r="O8585" s="213">
        <v>249</v>
      </c>
      <c r="P8585" s="214">
        <v>197</v>
      </c>
    </row>
    <row r="8586" spans="1:16" x14ac:dyDescent="0.25">
      <c r="A8586" s="236" t="s">
        <v>219</v>
      </c>
      <c r="B8586" s="237" t="s">
        <v>5770</v>
      </c>
      <c r="C8586" s="213">
        <v>6210005</v>
      </c>
      <c r="D8586" s="213">
        <v>6686820</v>
      </c>
      <c r="E8586" s="213">
        <v>8200752</v>
      </c>
      <c r="F8586" s="213">
        <v>9972590</v>
      </c>
      <c r="G8586" s="213">
        <v>11320095</v>
      </c>
      <c r="H8586" s="213">
        <v>12701916</v>
      </c>
      <c r="I8586" s="213">
        <v>14954018</v>
      </c>
      <c r="J8586" s="213">
        <v>15206310</v>
      </c>
      <c r="K8586" s="213">
        <v>10003549</v>
      </c>
      <c r="L8586" s="213">
        <v>13779223</v>
      </c>
      <c r="M8586" s="213">
        <v>17236149</v>
      </c>
      <c r="N8586" s="213">
        <v>17193699</v>
      </c>
      <c r="O8586" s="213">
        <v>17969101</v>
      </c>
      <c r="P8586" s="214">
        <v>18778489</v>
      </c>
    </row>
    <row r="8587" spans="1:16" x14ac:dyDescent="0.25">
      <c r="A8587" s="236" t="s">
        <v>145</v>
      </c>
      <c r="B8587" s="237" t="s">
        <v>5925</v>
      </c>
      <c r="C8587" s="213">
        <v>2285160</v>
      </c>
      <c r="D8587" s="213">
        <v>2652835</v>
      </c>
      <c r="E8587" s="213">
        <v>3325826</v>
      </c>
      <c r="F8587" s="213">
        <v>3964319</v>
      </c>
      <c r="G8587" s="213">
        <v>4178125</v>
      </c>
      <c r="H8587" s="213">
        <v>4569835</v>
      </c>
      <c r="I8587" s="213">
        <v>9311936</v>
      </c>
      <c r="J8587" s="213">
        <v>10528107</v>
      </c>
      <c r="K8587" s="213">
        <v>8263321</v>
      </c>
      <c r="L8587" s="213">
        <v>11544279</v>
      </c>
      <c r="M8587" s="213">
        <v>13879186</v>
      </c>
      <c r="N8587" s="213">
        <v>14602791</v>
      </c>
      <c r="O8587" s="213">
        <v>15759799</v>
      </c>
      <c r="P8587" s="214">
        <v>16565865</v>
      </c>
    </row>
    <row r="8588" spans="1:16" x14ac:dyDescent="0.25">
      <c r="A8588" s="236" t="s">
        <v>431</v>
      </c>
      <c r="B8588" s="237" t="s">
        <v>8457</v>
      </c>
      <c r="C8588" s="213">
        <v>2201756</v>
      </c>
      <c r="D8588" s="213">
        <v>2390357</v>
      </c>
      <c r="E8588" s="213">
        <v>2886801</v>
      </c>
      <c r="F8588" s="213">
        <v>3399194</v>
      </c>
      <c r="G8588" s="213">
        <v>3693400</v>
      </c>
      <c r="H8588" s="213">
        <v>4285234</v>
      </c>
      <c r="I8588" s="213">
        <v>6056843</v>
      </c>
      <c r="J8588" s="213">
        <v>6277181</v>
      </c>
      <c r="K8588" s="213">
        <v>4520944</v>
      </c>
      <c r="L8588" s="213">
        <v>5876146</v>
      </c>
      <c r="M8588" s="213">
        <v>6752526</v>
      </c>
      <c r="N8588" s="213">
        <v>6556056</v>
      </c>
      <c r="O8588" s="213">
        <v>6680517</v>
      </c>
      <c r="P8588" s="214">
        <v>6844944</v>
      </c>
    </row>
    <row r="8589" spans="1:16" x14ac:dyDescent="0.25">
      <c r="A8589" s="236" t="s">
        <v>111</v>
      </c>
      <c r="B8589" s="237" t="s">
        <v>5642</v>
      </c>
      <c r="C8589" s="213">
        <v>2590292</v>
      </c>
      <c r="D8589" s="213">
        <v>2952874</v>
      </c>
      <c r="E8589" s="213">
        <v>3223647</v>
      </c>
      <c r="F8589" s="213">
        <v>3834670</v>
      </c>
      <c r="G8589" s="213">
        <v>4051002</v>
      </c>
      <c r="H8589" s="213">
        <v>4989078</v>
      </c>
      <c r="I8589" s="213">
        <v>7368335</v>
      </c>
      <c r="J8589" s="213">
        <v>7425498</v>
      </c>
      <c r="K8589" s="213">
        <v>5212120</v>
      </c>
      <c r="L8589" s="213">
        <v>6372857</v>
      </c>
      <c r="M8589" s="213">
        <v>8137595</v>
      </c>
      <c r="N8589" s="213">
        <v>8129060</v>
      </c>
      <c r="O8589" s="213">
        <v>7787077</v>
      </c>
      <c r="P8589" s="214">
        <v>8314986</v>
      </c>
    </row>
    <row r="8590" spans="1:16" x14ac:dyDescent="0.25">
      <c r="A8590" s="236" t="s">
        <v>284</v>
      </c>
      <c r="B8590" s="237" t="s">
        <v>6271</v>
      </c>
      <c r="C8590" s="213">
        <v>2636947</v>
      </c>
      <c r="D8590" s="213">
        <v>2906187</v>
      </c>
      <c r="E8590" s="213">
        <v>3617569</v>
      </c>
      <c r="F8590" s="213">
        <v>4425841</v>
      </c>
      <c r="G8590" s="213">
        <v>4867324</v>
      </c>
      <c r="H8590" s="213">
        <v>5578910</v>
      </c>
      <c r="I8590" s="213">
        <v>7118095</v>
      </c>
      <c r="J8590" s="213">
        <v>7809812</v>
      </c>
      <c r="K8590" s="213">
        <v>6258050</v>
      </c>
      <c r="L8590" s="213">
        <v>7882747</v>
      </c>
      <c r="M8590" s="213">
        <v>8948212</v>
      </c>
      <c r="N8590" s="213">
        <v>8872951</v>
      </c>
      <c r="O8590" s="213">
        <v>9609466</v>
      </c>
      <c r="P8590" s="214">
        <v>10285174</v>
      </c>
    </row>
    <row r="8591" spans="1:16" x14ac:dyDescent="0.25">
      <c r="A8591" s="236" t="s">
        <v>378</v>
      </c>
      <c r="B8591" s="237" t="s">
        <v>9417</v>
      </c>
      <c r="C8591" s="213">
        <v>3702147</v>
      </c>
      <c r="D8591" s="213">
        <v>4464810</v>
      </c>
      <c r="E8591" s="213">
        <v>5274236</v>
      </c>
      <c r="F8591" s="213">
        <v>6444222</v>
      </c>
      <c r="G8591" s="213">
        <v>6840706</v>
      </c>
      <c r="H8591" s="213">
        <v>7442829</v>
      </c>
      <c r="I8591" s="213">
        <v>11484744</v>
      </c>
      <c r="J8591" s="213">
        <v>12109048</v>
      </c>
      <c r="K8591" s="213">
        <v>9830857</v>
      </c>
      <c r="L8591" s="213">
        <v>13401518</v>
      </c>
      <c r="M8591" s="213">
        <v>16217472</v>
      </c>
      <c r="N8591" s="213">
        <v>17057868</v>
      </c>
      <c r="O8591" s="213">
        <v>18845534</v>
      </c>
      <c r="P8591" s="214">
        <v>20011485</v>
      </c>
    </row>
    <row r="8592" spans="1:16" x14ac:dyDescent="0.25">
      <c r="A8592" s="236" t="s">
        <v>8007</v>
      </c>
      <c r="B8592" s="237" t="s">
        <v>8008</v>
      </c>
      <c r="C8592" s="213">
        <v>0</v>
      </c>
      <c r="D8592" s="213">
        <v>0</v>
      </c>
      <c r="E8592" s="213">
        <v>0</v>
      </c>
      <c r="F8592" s="213">
        <v>0</v>
      </c>
      <c r="G8592" s="213">
        <v>0</v>
      </c>
      <c r="H8592" s="213">
        <v>0</v>
      </c>
      <c r="I8592" s="213">
        <v>4047841</v>
      </c>
      <c r="J8592" s="213">
        <v>5777397</v>
      </c>
      <c r="K8592" s="213">
        <v>5104870</v>
      </c>
      <c r="L8592" s="213">
        <v>6795386</v>
      </c>
      <c r="M8592" s="213">
        <v>7207639</v>
      </c>
      <c r="N8592" s="213">
        <v>8076602</v>
      </c>
      <c r="O8592" s="213">
        <v>8899217</v>
      </c>
      <c r="P8592" s="214">
        <v>9641092</v>
      </c>
    </row>
    <row r="8593" spans="1:16" x14ac:dyDescent="0.25">
      <c r="A8593" s="236" t="s">
        <v>36</v>
      </c>
      <c r="B8593" s="237" t="s">
        <v>5447</v>
      </c>
      <c r="C8593" s="213">
        <v>49259334</v>
      </c>
      <c r="D8593" s="213">
        <v>54656226</v>
      </c>
      <c r="E8593" s="213">
        <v>65237531</v>
      </c>
      <c r="F8593" s="213">
        <v>78567934</v>
      </c>
      <c r="G8593" s="213">
        <v>88979393</v>
      </c>
      <c r="H8593" s="213">
        <v>97837868</v>
      </c>
      <c r="I8593" s="213">
        <v>92803935</v>
      </c>
      <c r="J8593" s="213">
        <v>93186848</v>
      </c>
      <c r="K8593" s="213">
        <v>67496267</v>
      </c>
      <c r="L8593" s="213">
        <v>86963106</v>
      </c>
      <c r="M8593" s="213">
        <v>99964214</v>
      </c>
      <c r="N8593" s="213">
        <v>97298522</v>
      </c>
      <c r="O8593" s="213">
        <v>96911000</v>
      </c>
      <c r="P8593" s="214">
        <v>95358753</v>
      </c>
    </row>
    <row r="8594" spans="1:16" x14ac:dyDescent="0.25">
      <c r="A8594" s="236" t="s">
        <v>3669</v>
      </c>
      <c r="B8594" s="237" t="s">
        <v>7387</v>
      </c>
      <c r="C8594" s="213">
        <v>101693</v>
      </c>
      <c r="D8594" s="213">
        <v>90232</v>
      </c>
      <c r="E8594" s="213">
        <v>81006</v>
      </c>
      <c r="F8594" s="213">
        <v>181954</v>
      </c>
      <c r="G8594" s="213">
        <v>156356</v>
      </c>
      <c r="H8594" s="213">
        <v>145282</v>
      </c>
      <c r="I8594" s="213">
        <v>223093</v>
      </c>
      <c r="J8594" s="213">
        <v>302771</v>
      </c>
      <c r="K8594" s="213">
        <v>192227</v>
      </c>
      <c r="L8594" s="213">
        <v>183906</v>
      </c>
      <c r="M8594" s="213">
        <v>208660</v>
      </c>
      <c r="N8594" s="213">
        <v>233629</v>
      </c>
      <c r="O8594" s="213">
        <v>218585</v>
      </c>
      <c r="P8594" s="214">
        <v>270176</v>
      </c>
    </row>
    <row r="8595" spans="1:16" x14ac:dyDescent="0.25">
      <c r="A8595" s="236" t="s">
        <v>1135</v>
      </c>
      <c r="B8595" s="237" t="s">
        <v>8957</v>
      </c>
      <c r="C8595" s="213">
        <v>314508</v>
      </c>
      <c r="D8595" s="213">
        <v>245513</v>
      </c>
      <c r="E8595" s="213">
        <v>256348</v>
      </c>
      <c r="F8595" s="213">
        <v>317175</v>
      </c>
      <c r="G8595" s="213">
        <v>439850</v>
      </c>
      <c r="H8595" s="213">
        <v>439138</v>
      </c>
      <c r="I8595" s="213">
        <v>560830</v>
      </c>
      <c r="J8595" s="213">
        <v>759614</v>
      </c>
      <c r="K8595" s="213">
        <v>546092</v>
      </c>
      <c r="L8595" s="213">
        <v>544100</v>
      </c>
      <c r="M8595" s="213">
        <v>566773</v>
      </c>
      <c r="N8595" s="213">
        <v>703635</v>
      </c>
      <c r="O8595" s="213">
        <v>667787</v>
      </c>
      <c r="P8595" s="214">
        <v>727615</v>
      </c>
    </row>
    <row r="8596" spans="1:16" x14ac:dyDescent="0.25">
      <c r="A8596" s="236" t="s">
        <v>1009</v>
      </c>
      <c r="B8596" s="237" t="s">
        <v>8732</v>
      </c>
      <c r="C8596" s="213">
        <v>185918</v>
      </c>
      <c r="D8596" s="213">
        <v>162580</v>
      </c>
      <c r="E8596" s="213">
        <v>192063</v>
      </c>
      <c r="F8596" s="213">
        <v>257057</v>
      </c>
      <c r="G8596" s="213">
        <v>302796</v>
      </c>
      <c r="H8596" s="213">
        <v>318442</v>
      </c>
      <c r="I8596" s="213">
        <v>379612</v>
      </c>
      <c r="J8596" s="213">
        <v>499451</v>
      </c>
      <c r="K8596" s="213">
        <v>417890</v>
      </c>
      <c r="L8596" s="213">
        <v>503588</v>
      </c>
      <c r="M8596" s="213">
        <v>533349</v>
      </c>
      <c r="N8596" s="213">
        <v>615771</v>
      </c>
      <c r="O8596" s="213">
        <v>541292</v>
      </c>
      <c r="P8596" s="214">
        <v>430385</v>
      </c>
    </row>
    <row r="8597" spans="1:16" x14ac:dyDescent="0.25">
      <c r="A8597" s="236" t="s">
        <v>52</v>
      </c>
      <c r="B8597" s="237" t="s">
        <v>9418</v>
      </c>
      <c r="C8597" s="213">
        <v>858810</v>
      </c>
      <c r="D8597" s="213">
        <v>1490771</v>
      </c>
      <c r="E8597" s="213">
        <v>1920478</v>
      </c>
      <c r="F8597" s="213">
        <v>2258225</v>
      </c>
      <c r="G8597" s="213">
        <v>1869648</v>
      </c>
      <c r="H8597" s="213">
        <v>1854062</v>
      </c>
      <c r="I8597" s="213">
        <v>2091604</v>
      </c>
      <c r="J8597" s="213">
        <v>2199074</v>
      </c>
      <c r="K8597" s="213">
        <v>2459519</v>
      </c>
      <c r="L8597" s="213">
        <v>2881045</v>
      </c>
      <c r="M8597" s="213">
        <v>2327981</v>
      </c>
      <c r="N8597" s="213">
        <v>2763383</v>
      </c>
      <c r="O8597" s="213">
        <v>2396287</v>
      </c>
      <c r="P8597" s="214">
        <v>1995715</v>
      </c>
    </row>
    <row r="8598" spans="1:16" x14ac:dyDescent="0.25">
      <c r="A8598" s="236" t="s">
        <v>3028</v>
      </c>
      <c r="B8598" s="237" t="s">
        <v>6115</v>
      </c>
      <c r="C8598" s="213">
        <v>863111</v>
      </c>
      <c r="D8598" s="213">
        <v>913852</v>
      </c>
      <c r="E8598" s="213">
        <v>1171793</v>
      </c>
      <c r="F8598" s="213">
        <v>1275691</v>
      </c>
      <c r="G8598" s="213">
        <v>1538689</v>
      </c>
      <c r="H8598" s="213">
        <v>1532341</v>
      </c>
      <c r="I8598" s="213">
        <v>1994738</v>
      </c>
      <c r="J8598" s="213">
        <v>2152328</v>
      </c>
      <c r="K8598" s="213">
        <v>1383261</v>
      </c>
      <c r="L8598" s="213">
        <v>1300496</v>
      </c>
      <c r="M8598" s="213">
        <v>1442820</v>
      </c>
      <c r="N8598" s="213">
        <v>1358541</v>
      </c>
      <c r="O8598" s="213">
        <v>1241767</v>
      </c>
      <c r="P8598" s="214">
        <v>1170072</v>
      </c>
    </row>
    <row r="8599" spans="1:16" x14ac:dyDescent="0.25">
      <c r="A8599" s="236" t="s">
        <v>516</v>
      </c>
      <c r="B8599" s="237" t="s">
        <v>5410</v>
      </c>
      <c r="C8599" s="213">
        <v>2936127</v>
      </c>
      <c r="D8599" s="213">
        <v>2770284</v>
      </c>
      <c r="E8599" s="213">
        <v>3334361</v>
      </c>
      <c r="F8599" s="213">
        <v>4239227</v>
      </c>
      <c r="G8599" s="213">
        <v>5106045</v>
      </c>
      <c r="H8599" s="213">
        <v>6098967</v>
      </c>
      <c r="I8599" s="213">
        <v>6691881</v>
      </c>
      <c r="J8599" s="213">
        <v>7963430</v>
      </c>
      <c r="K8599" s="213">
        <v>5652247</v>
      </c>
      <c r="L8599" s="213">
        <v>6973083</v>
      </c>
      <c r="M8599" s="213">
        <v>9083673</v>
      </c>
      <c r="N8599" s="213">
        <v>8877655</v>
      </c>
      <c r="O8599" s="213">
        <v>9336607</v>
      </c>
      <c r="P8599" s="214">
        <v>9102362</v>
      </c>
    </row>
    <row r="8600" spans="1:16" x14ac:dyDescent="0.25">
      <c r="A8600" s="236" t="s">
        <v>1841</v>
      </c>
      <c r="B8600" s="237" t="s">
        <v>6182</v>
      </c>
      <c r="C8600" s="213">
        <v>591914</v>
      </c>
      <c r="D8600" s="213">
        <v>625977</v>
      </c>
      <c r="E8600" s="213">
        <v>781939</v>
      </c>
      <c r="F8600" s="213">
        <v>1013491</v>
      </c>
      <c r="G8600" s="213">
        <v>1301886</v>
      </c>
      <c r="H8600" s="213">
        <v>1089136</v>
      </c>
      <c r="I8600" s="213">
        <v>1210624</v>
      </c>
      <c r="J8600" s="213">
        <v>1290913</v>
      </c>
      <c r="K8600" s="213">
        <v>855718</v>
      </c>
      <c r="L8600" s="213">
        <v>929729</v>
      </c>
      <c r="M8600" s="213">
        <v>917258</v>
      </c>
      <c r="N8600" s="213">
        <v>877454</v>
      </c>
      <c r="O8600" s="213">
        <v>1219360</v>
      </c>
      <c r="P8600" s="214">
        <v>1318346</v>
      </c>
    </row>
    <row r="8601" spans="1:16" x14ac:dyDescent="0.25">
      <c r="A8601" s="236" t="s">
        <v>1723</v>
      </c>
      <c r="B8601" s="237" t="s">
        <v>6067</v>
      </c>
      <c r="C8601" s="213">
        <v>2158511</v>
      </c>
      <c r="D8601" s="213">
        <v>2009078</v>
      </c>
      <c r="E8601" s="213">
        <v>2390840</v>
      </c>
      <c r="F8601" s="213">
        <v>3007227</v>
      </c>
      <c r="G8601" s="213">
        <v>3282633</v>
      </c>
      <c r="H8601" s="213">
        <v>3617953</v>
      </c>
      <c r="I8601" s="213">
        <v>3777446</v>
      </c>
      <c r="J8601" s="213">
        <v>3989420</v>
      </c>
      <c r="K8601" s="213">
        <v>2336419</v>
      </c>
      <c r="L8601" s="213">
        <v>2212392</v>
      </c>
      <c r="M8601" s="213">
        <v>2543698</v>
      </c>
      <c r="N8601" s="213">
        <v>2574286</v>
      </c>
      <c r="O8601" s="213">
        <v>2457202</v>
      </c>
      <c r="P8601" s="214">
        <v>2212462</v>
      </c>
    </row>
    <row r="8602" spans="1:16" x14ac:dyDescent="0.25">
      <c r="A8602" s="236" t="s">
        <v>1261</v>
      </c>
      <c r="B8602" s="237" t="s">
        <v>5821</v>
      </c>
      <c r="C8602" s="213">
        <v>3119710</v>
      </c>
      <c r="D8602" s="213">
        <v>3639228</v>
      </c>
      <c r="E8602" s="213">
        <v>3793699</v>
      </c>
      <c r="F8602" s="213">
        <v>4435813</v>
      </c>
      <c r="G8602" s="213">
        <v>4847141</v>
      </c>
      <c r="H8602" s="213">
        <v>5751467</v>
      </c>
      <c r="I8602" s="213">
        <v>6350106</v>
      </c>
      <c r="J8602" s="213">
        <v>6701422</v>
      </c>
      <c r="K8602" s="213">
        <v>4690193</v>
      </c>
      <c r="L8602" s="213">
        <v>4760088</v>
      </c>
      <c r="M8602" s="213">
        <v>5195594</v>
      </c>
      <c r="N8602" s="213">
        <v>5040962</v>
      </c>
      <c r="O8602" s="213">
        <v>5242172</v>
      </c>
      <c r="P8602" s="214">
        <v>6027567</v>
      </c>
    </row>
    <row r="8603" spans="1:16" x14ac:dyDescent="0.25">
      <c r="A8603" s="236" t="s">
        <v>967</v>
      </c>
      <c r="B8603" s="237" t="s">
        <v>5644</v>
      </c>
      <c r="C8603" s="213">
        <v>241957</v>
      </c>
      <c r="D8603" s="213">
        <v>274287</v>
      </c>
      <c r="E8603" s="213">
        <v>596905</v>
      </c>
      <c r="F8603" s="213">
        <v>781968</v>
      </c>
      <c r="G8603" s="213">
        <v>387396</v>
      </c>
      <c r="H8603" s="213">
        <v>356626</v>
      </c>
      <c r="I8603" s="213">
        <v>482416</v>
      </c>
      <c r="J8603" s="213">
        <v>553368</v>
      </c>
      <c r="K8603" s="213">
        <v>492290</v>
      </c>
      <c r="L8603" s="213">
        <v>742742</v>
      </c>
      <c r="M8603" s="213">
        <v>913472</v>
      </c>
      <c r="N8603" s="213">
        <v>1028707</v>
      </c>
      <c r="O8603" s="213">
        <v>1231091</v>
      </c>
      <c r="P8603" s="214">
        <v>1602746</v>
      </c>
    </row>
    <row r="8604" spans="1:16" x14ac:dyDescent="0.25">
      <c r="A8604" s="236" t="s">
        <v>986</v>
      </c>
      <c r="B8604" s="237" t="s">
        <v>5711</v>
      </c>
      <c r="C8604" s="213">
        <v>2866275</v>
      </c>
      <c r="D8604" s="213">
        <v>3078348</v>
      </c>
      <c r="E8604" s="213">
        <v>3680096</v>
      </c>
      <c r="F8604" s="213">
        <v>4399624</v>
      </c>
      <c r="G8604" s="213">
        <v>4858638</v>
      </c>
      <c r="H8604" s="213">
        <v>5049160</v>
      </c>
      <c r="I8604" s="213">
        <v>5933270</v>
      </c>
      <c r="J8604" s="213">
        <v>7422340</v>
      </c>
      <c r="K8604" s="213">
        <v>6584771</v>
      </c>
      <c r="L8604" s="213">
        <v>7675016</v>
      </c>
      <c r="M8604" s="213">
        <v>8547155</v>
      </c>
      <c r="N8604" s="213">
        <v>9056423</v>
      </c>
      <c r="O8604" s="213">
        <v>9215891</v>
      </c>
      <c r="P8604" s="214">
        <v>9879582</v>
      </c>
    </row>
    <row r="8605" spans="1:16" x14ac:dyDescent="0.25">
      <c r="A8605" s="236" t="s">
        <v>2744</v>
      </c>
      <c r="B8605" s="237" t="s">
        <v>8713</v>
      </c>
      <c r="C8605" s="213">
        <v>234703</v>
      </c>
      <c r="D8605" s="213">
        <v>248691</v>
      </c>
      <c r="E8605" s="213">
        <v>335617</v>
      </c>
      <c r="F8605" s="213">
        <v>348071</v>
      </c>
      <c r="G8605" s="213">
        <v>392801</v>
      </c>
      <c r="H8605" s="213">
        <v>414422</v>
      </c>
      <c r="I8605" s="213">
        <v>480193</v>
      </c>
      <c r="J8605" s="213">
        <v>572863</v>
      </c>
      <c r="K8605" s="213">
        <v>510774</v>
      </c>
      <c r="L8605" s="213">
        <v>582055</v>
      </c>
      <c r="M8605" s="213">
        <v>679211</v>
      </c>
      <c r="N8605" s="213">
        <v>707226</v>
      </c>
      <c r="O8605" s="213">
        <v>783227</v>
      </c>
      <c r="P8605" s="214">
        <v>843319</v>
      </c>
    </row>
    <row r="8606" spans="1:16" x14ac:dyDescent="0.25">
      <c r="A8606" s="236" t="s">
        <v>2831</v>
      </c>
      <c r="B8606" s="237" t="s">
        <v>5525</v>
      </c>
      <c r="C8606" s="213">
        <v>281039</v>
      </c>
      <c r="D8606" s="213">
        <v>371842</v>
      </c>
      <c r="E8606" s="213">
        <v>480397</v>
      </c>
      <c r="F8606" s="213">
        <v>410196</v>
      </c>
      <c r="G8606" s="213">
        <v>489672</v>
      </c>
      <c r="H8606" s="213">
        <v>485207</v>
      </c>
      <c r="I8606" s="213">
        <v>542505</v>
      </c>
      <c r="J8606" s="213">
        <v>583787</v>
      </c>
      <c r="K8606" s="213">
        <v>529901</v>
      </c>
      <c r="L8606" s="213">
        <v>543266</v>
      </c>
      <c r="M8606" s="213">
        <v>520800</v>
      </c>
      <c r="N8606" s="213">
        <v>509450</v>
      </c>
      <c r="O8606" s="213">
        <v>477588</v>
      </c>
      <c r="P8606" s="214">
        <v>520121</v>
      </c>
    </row>
    <row r="8607" spans="1:16" x14ac:dyDescent="0.25">
      <c r="A8607" s="236" t="s">
        <v>8013</v>
      </c>
      <c r="B8607" s="237" t="s">
        <v>8014</v>
      </c>
      <c r="C8607" s="213">
        <v>0</v>
      </c>
      <c r="D8607" s="213">
        <v>0</v>
      </c>
      <c r="E8607" s="213">
        <v>0</v>
      </c>
      <c r="F8607" s="213">
        <v>0</v>
      </c>
      <c r="G8607" s="213">
        <v>0</v>
      </c>
      <c r="H8607" s="213">
        <v>0</v>
      </c>
      <c r="I8607" s="213">
        <v>0</v>
      </c>
      <c r="J8607" s="213">
        <v>0</v>
      </c>
      <c r="K8607" s="213">
        <v>0</v>
      </c>
      <c r="L8607" s="213">
        <v>0</v>
      </c>
      <c r="M8607" s="213">
        <v>0</v>
      </c>
      <c r="N8607" s="213">
        <v>6133727</v>
      </c>
      <c r="O8607" s="213">
        <v>7174255</v>
      </c>
      <c r="P8607" s="214">
        <v>8379820</v>
      </c>
    </row>
    <row r="8608" spans="1:16" x14ac:dyDescent="0.25">
      <c r="A8608" s="236" t="s">
        <v>4281</v>
      </c>
      <c r="B8608" s="237" t="s">
        <v>5552</v>
      </c>
      <c r="C8608" s="213">
        <v>2804770</v>
      </c>
      <c r="D8608" s="213">
        <v>3155326</v>
      </c>
      <c r="E8608" s="213">
        <v>3652441</v>
      </c>
      <c r="F8608" s="213">
        <v>4150487</v>
      </c>
      <c r="G8608" s="213">
        <v>4546799</v>
      </c>
      <c r="H8608" s="213">
        <v>5039573</v>
      </c>
      <c r="I8608" s="213">
        <v>5801819</v>
      </c>
      <c r="J8608" s="213">
        <v>6624690</v>
      </c>
      <c r="K8608" s="213">
        <v>5045850</v>
      </c>
      <c r="L8608" s="213">
        <v>5890530</v>
      </c>
      <c r="M8608" s="213">
        <v>7084599</v>
      </c>
      <c r="N8608" s="213">
        <v>1110808</v>
      </c>
      <c r="O8608" s="213">
        <v>45043</v>
      </c>
      <c r="P8608" s="214">
        <v>50941</v>
      </c>
    </row>
    <row r="8609" spans="1:16" x14ac:dyDescent="0.25">
      <c r="A8609" s="236" t="s">
        <v>3480</v>
      </c>
      <c r="B8609" s="237" t="s">
        <v>7388</v>
      </c>
      <c r="C8609" s="213">
        <v>260233</v>
      </c>
      <c r="D8609" s="213">
        <v>299986</v>
      </c>
      <c r="E8609" s="213">
        <v>384956</v>
      </c>
      <c r="F8609" s="213">
        <v>399744</v>
      </c>
      <c r="G8609" s="213">
        <v>514087</v>
      </c>
      <c r="H8609" s="213">
        <v>544651</v>
      </c>
      <c r="I8609" s="213">
        <v>619396</v>
      </c>
      <c r="J8609" s="213">
        <v>736444</v>
      </c>
      <c r="K8609" s="213">
        <v>669150</v>
      </c>
      <c r="L8609" s="213">
        <v>733130</v>
      </c>
      <c r="M8609" s="213">
        <v>801350</v>
      </c>
      <c r="N8609" s="213">
        <v>808942</v>
      </c>
      <c r="O8609" s="213">
        <v>861120</v>
      </c>
      <c r="P8609" s="214">
        <v>926408</v>
      </c>
    </row>
    <row r="8610" spans="1:16" x14ac:dyDescent="0.25">
      <c r="A8610" s="236" t="s">
        <v>2715</v>
      </c>
      <c r="B8610" s="237" t="s">
        <v>6507</v>
      </c>
      <c r="C8610" s="213">
        <v>575801</v>
      </c>
      <c r="D8610" s="213">
        <v>561610</v>
      </c>
      <c r="E8610" s="213">
        <v>686780</v>
      </c>
      <c r="F8610" s="213">
        <v>812243</v>
      </c>
      <c r="G8610" s="213">
        <v>850564</v>
      </c>
      <c r="H8610" s="213">
        <v>892057</v>
      </c>
      <c r="I8610" s="213">
        <v>1090051</v>
      </c>
      <c r="J8610" s="213">
        <v>1350035</v>
      </c>
      <c r="K8610" s="213">
        <v>1195946</v>
      </c>
      <c r="L8610" s="213">
        <v>1469814</v>
      </c>
      <c r="M8610" s="213">
        <v>1756766</v>
      </c>
      <c r="N8610" s="213">
        <v>2025214</v>
      </c>
      <c r="O8610" s="213">
        <v>2029577</v>
      </c>
      <c r="P8610" s="214">
        <v>2195944</v>
      </c>
    </row>
    <row r="8611" spans="1:16" x14ac:dyDescent="0.25">
      <c r="A8611" s="236" t="s">
        <v>1029</v>
      </c>
      <c r="B8611" s="237" t="s">
        <v>8714</v>
      </c>
      <c r="C8611" s="213">
        <v>225303</v>
      </c>
      <c r="D8611" s="213">
        <v>230985</v>
      </c>
      <c r="E8611" s="213">
        <v>245242</v>
      </c>
      <c r="F8611" s="213">
        <v>289292</v>
      </c>
      <c r="G8611" s="213">
        <v>288820</v>
      </c>
      <c r="H8611" s="213">
        <v>335927</v>
      </c>
      <c r="I8611" s="213">
        <v>417170</v>
      </c>
      <c r="J8611" s="213">
        <v>452511</v>
      </c>
      <c r="K8611" s="213">
        <v>340358</v>
      </c>
      <c r="L8611" s="213">
        <v>438985</v>
      </c>
      <c r="M8611" s="213">
        <v>469478</v>
      </c>
      <c r="N8611" s="213">
        <v>443830</v>
      </c>
      <c r="O8611" s="213">
        <v>475910</v>
      </c>
      <c r="P8611" s="214">
        <v>484870</v>
      </c>
    </row>
    <row r="8612" spans="1:16" x14ac:dyDescent="0.25">
      <c r="A8612" s="236" t="s">
        <v>2687</v>
      </c>
      <c r="B8612" s="237" t="s">
        <v>5943</v>
      </c>
      <c r="C8612" s="213">
        <v>184826</v>
      </c>
      <c r="D8612" s="213">
        <v>184175</v>
      </c>
      <c r="E8612" s="213">
        <v>224016</v>
      </c>
      <c r="F8612" s="213">
        <v>238296</v>
      </c>
      <c r="G8612" s="213">
        <v>265013</v>
      </c>
      <c r="H8612" s="213">
        <v>254115</v>
      </c>
      <c r="I8612" s="213">
        <v>304018</v>
      </c>
      <c r="J8612" s="213">
        <v>387705</v>
      </c>
      <c r="K8612" s="213">
        <v>342481</v>
      </c>
      <c r="L8612" s="213">
        <v>429373</v>
      </c>
      <c r="M8612" s="213">
        <v>488150</v>
      </c>
      <c r="N8612" s="213">
        <v>545605</v>
      </c>
      <c r="O8612" s="213">
        <v>545213</v>
      </c>
      <c r="P8612" s="214">
        <v>691657</v>
      </c>
    </row>
    <row r="8613" spans="1:16" x14ac:dyDescent="0.25">
      <c r="A8613" s="236" t="s">
        <v>2797</v>
      </c>
      <c r="B8613" s="237" t="s">
        <v>6735</v>
      </c>
      <c r="C8613" s="213">
        <v>286565</v>
      </c>
      <c r="D8613" s="213">
        <v>279627</v>
      </c>
      <c r="E8613" s="213">
        <v>355889</v>
      </c>
      <c r="F8613" s="213">
        <v>448955</v>
      </c>
      <c r="G8613" s="213">
        <v>460201</v>
      </c>
      <c r="H8613" s="213">
        <v>460783</v>
      </c>
      <c r="I8613" s="213">
        <v>607966</v>
      </c>
      <c r="J8613" s="213">
        <v>718446</v>
      </c>
      <c r="K8613" s="213">
        <v>590947</v>
      </c>
      <c r="L8613" s="213">
        <v>744874</v>
      </c>
      <c r="M8613" s="213">
        <v>852042</v>
      </c>
      <c r="N8613" s="213">
        <v>924665</v>
      </c>
      <c r="O8613" s="213">
        <v>868970</v>
      </c>
      <c r="P8613" s="214">
        <v>1122001</v>
      </c>
    </row>
    <row r="8614" spans="1:16" x14ac:dyDescent="0.25">
      <c r="A8614" s="236" t="s">
        <v>1206</v>
      </c>
      <c r="B8614" s="237" t="s">
        <v>6126</v>
      </c>
      <c r="C8614" s="213">
        <v>1908337</v>
      </c>
      <c r="D8614" s="213">
        <v>1998525</v>
      </c>
      <c r="E8614" s="213">
        <v>2339475</v>
      </c>
      <c r="F8614" s="213">
        <v>2822538</v>
      </c>
      <c r="G8614" s="213">
        <v>2778260</v>
      </c>
      <c r="H8614" s="213">
        <v>2879272</v>
      </c>
      <c r="I8614" s="213">
        <v>3367304</v>
      </c>
      <c r="J8614" s="213">
        <v>4100584</v>
      </c>
      <c r="K8614" s="213">
        <v>3096850</v>
      </c>
      <c r="L8614" s="213">
        <v>3623656</v>
      </c>
      <c r="M8614" s="213">
        <v>4087116</v>
      </c>
      <c r="N8614" s="213">
        <v>4481887</v>
      </c>
      <c r="O8614" s="213">
        <v>4304434</v>
      </c>
      <c r="P8614" s="214">
        <v>4582576</v>
      </c>
    </row>
    <row r="8615" spans="1:16" x14ac:dyDescent="0.25">
      <c r="A8615" s="236" t="s">
        <v>2234</v>
      </c>
      <c r="B8615" s="237" t="s">
        <v>6950</v>
      </c>
      <c r="C8615" s="213">
        <v>713776</v>
      </c>
      <c r="D8615" s="213">
        <v>758471</v>
      </c>
      <c r="E8615" s="213">
        <v>959797</v>
      </c>
      <c r="F8615" s="213">
        <v>1022525</v>
      </c>
      <c r="G8615" s="213">
        <v>1164101</v>
      </c>
      <c r="H8615" s="213">
        <v>1298176</v>
      </c>
      <c r="I8615" s="213">
        <v>1541365</v>
      </c>
      <c r="J8615" s="213">
        <v>1996016</v>
      </c>
      <c r="K8615" s="213">
        <v>1578152</v>
      </c>
      <c r="L8615" s="213">
        <v>1808400</v>
      </c>
      <c r="M8615" s="213">
        <v>1868010</v>
      </c>
      <c r="N8615" s="213">
        <v>1958175</v>
      </c>
      <c r="O8615" s="213">
        <v>2053422</v>
      </c>
      <c r="P8615" s="214">
        <v>2168323</v>
      </c>
    </row>
    <row r="8616" spans="1:16" x14ac:dyDescent="0.25">
      <c r="A8616" s="236" t="s">
        <v>793</v>
      </c>
      <c r="B8616" s="237" t="s">
        <v>6508</v>
      </c>
      <c r="C8616" s="213">
        <v>842161</v>
      </c>
      <c r="D8616" s="213">
        <v>1007750</v>
      </c>
      <c r="E8616" s="213">
        <v>1272445</v>
      </c>
      <c r="F8616" s="213">
        <v>1567314</v>
      </c>
      <c r="G8616" s="213">
        <v>1880167</v>
      </c>
      <c r="H8616" s="213">
        <v>2164521</v>
      </c>
      <c r="I8616" s="213">
        <v>2550647</v>
      </c>
      <c r="J8616" s="213">
        <v>2338596</v>
      </c>
      <c r="K8616" s="213">
        <v>1546345</v>
      </c>
      <c r="L8616" s="213">
        <v>2016664</v>
      </c>
      <c r="M8616" s="213">
        <v>2123757</v>
      </c>
      <c r="N8616" s="213">
        <v>2012664</v>
      </c>
      <c r="O8616" s="213">
        <v>2056946</v>
      </c>
      <c r="P8616" s="214">
        <v>2087985</v>
      </c>
    </row>
    <row r="8617" spans="1:16" x14ac:dyDescent="0.25">
      <c r="A8617" s="236" t="s">
        <v>1267</v>
      </c>
      <c r="B8617" s="237" t="s">
        <v>9181</v>
      </c>
      <c r="C8617" s="213">
        <v>159622</v>
      </c>
      <c r="D8617" s="213">
        <v>178952</v>
      </c>
      <c r="E8617" s="213">
        <v>205693</v>
      </c>
      <c r="F8617" s="213">
        <v>262348</v>
      </c>
      <c r="G8617" s="213">
        <v>308815</v>
      </c>
      <c r="H8617" s="213">
        <v>374234</v>
      </c>
      <c r="I8617" s="213">
        <v>525012</v>
      </c>
      <c r="J8617" s="213">
        <v>728755</v>
      </c>
      <c r="K8617" s="213">
        <v>512289</v>
      </c>
      <c r="L8617" s="213">
        <v>505837</v>
      </c>
      <c r="M8617" s="213">
        <v>705997</v>
      </c>
      <c r="N8617" s="213">
        <v>705095</v>
      </c>
      <c r="O8617" s="213">
        <v>731432</v>
      </c>
      <c r="P8617" s="214">
        <v>740197</v>
      </c>
    </row>
    <row r="8618" spans="1:16" x14ac:dyDescent="0.25">
      <c r="A8618" s="236" t="s">
        <v>305</v>
      </c>
      <c r="B8618" s="237" t="s">
        <v>6509</v>
      </c>
      <c r="C8618" s="213">
        <v>237422</v>
      </c>
      <c r="D8618" s="213">
        <v>275466</v>
      </c>
      <c r="E8618" s="213">
        <v>329529</v>
      </c>
      <c r="F8618" s="213">
        <v>447236</v>
      </c>
      <c r="G8618" s="213">
        <v>594027</v>
      </c>
      <c r="H8618" s="213">
        <v>627740</v>
      </c>
      <c r="I8618" s="213">
        <v>847746</v>
      </c>
      <c r="J8618" s="213">
        <v>916797</v>
      </c>
      <c r="K8618" s="213">
        <v>590363</v>
      </c>
      <c r="L8618" s="213">
        <v>676402</v>
      </c>
      <c r="M8618" s="213">
        <v>873787</v>
      </c>
      <c r="N8618" s="213">
        <v>1124281</v>
      </c>
      <c r="O8618" s="213">
        <v>1173319</v>
      </c>
      <c r="P8618" s="214">
        <v>1296760</v>
      </c>
    </row>
    <row r="8619" spans="1:16" x14ac:dyDescent="0.25">
      <c r="A8619" s="236" t="s">
        <v>212</v>
      </c>
      <c r="B8619" s="237" t="s">
        <v>5404</v>
      </c>
      <c r="C8619" s="213">
        <v>2622834</v>
      </c>
      <c r="D8619" s="213">
        <v>2887349</v>
      </c>
      <c r="E8619" s="213">
        <v>3644805</v>
      </c>
      <c r="F8619" s="213">
        <v>5057757</v>
      </c>
      <c r="G8619" s="213">
        <v>6143280</v>
      </c>
      <c r="H8619" s="213">
        <v>7737273</v>
      </c>
      <c r="I8619" s="213">
        <v>10097184</v>
      </c>
      <c r="J8619" s="213">
        <v>10662247</v>
      </c>
      <c r="K8619" s="213">
        <v>4546359</v>
      </c>
      <c r="L8619" s="213">
        <v>5880206</v>
      </c>
      <c r="M8619" s="213">
        <v>8867662</v>
      </c>
      <c r="N8619" s="213">
        <v>8604125</v>
      </c>
      <c r="O8619" s="213">
        <v>8601079</v>
      </c>
      <c r="P8619" s="214">
        <v>8871889</v>
      </c>
    </row>
    <row r="8620" spans="1:16" x14ac:dyDescent="0.25">
      <c r="A8620" s="236" t="s">
        <v>360</v>
      </c>
      <c r="B8620" s="237" t="s">
        <v>5787</v>
      </c>
      <c r="C8620" s="213">
        <v>424506</v>
      </c>
      <c r="D8620" s="213">
        <v>403421</v>
      </c>
      <c r="E8620" s="213">
        <v>455492</v>
      </c>
      <c r="F8620" s="213">
        <v>659649</v>
      </c>
      <c r="G8620" s="213">
        <v>742828</v>
      </c>
      <c r="H8620" s="213">
        <v>964582</v>
      </c>
      <c r="I8620" s="213">
        <v>1444573</v>
      </c>
      <c r="J8620" s="213">
        <v>1583317</v>
      </c>
      <c r="K8620" s="213">
        <v>922938</v>
      </c>
      <c r="L8620" s="213">
        <v>946032</v>
      </c>
      <c r="M8620" s="213">
        <v>1134778</v>
      </c>
      <c r="N8620" s="213">
        <v>1185397</v>
      </c>
      <c r="O8620" s="213">
        <v>1312973</v>
      </c>
      <c r="P8620" s="214">
        <v>1293202</v>
      </c>
    </row>
    <row r="8621" spans="1:16" x14ac:dyDescent="0.25">
      <c r="A8621" s="236" t="s">
        <v>502</v>
      </c>
      <c r="B8621" s="237" t="s">
        <v>5446</v>
      </c>
      <c r="C8621" s="213">
        <v>698943</v>
      </c>
      <c r="D8621" s="213">
        <v>721176</v>
      </c>
      <c r="E8621" s="213">
        <v>930723</v>
      </c>
      <c r="F8621" s="213">
        <v>1195278</v>
      </c>
      <c r="G8621" s="213">
        <v>1415464</v>
      </c>
      <c r="H8621" s="213">
        <v>1622470</v>
      </c>
      <c r="I8621" s="213">
        <v>1845116</v>
      </c>
      <c r="J8621" s="213">
        <v>2089825</v>
      </c>
      <c r="K8621" s="213">
        <v>1739081</v>
      </c>
      <c r="L8621" s="213">
        <v>2004507</v>
      </c>
      <c r="M8621" s="213">
        <v>2415941</v>
      </c>
      <c r="N8621" s="213">
        <v>2464229</v>
      </c>
      <c r="O8621" s="213">
        <v>2521091</v>
      </c>
      <c r="P8621" s="214">
        <v>2710075</v>
      </c>
    </row>
    <row r="8622" spans="1:16" x14ac:dyDescent="0.25">
      <c r="A8622" s="236" t="s">
        <v>538</v>
      </c>
      <c r="B8622" s="237" t="s">
        <v>6233</v>
      </c>
      <c r="C8622" s="213">
        <v>2439735</v>
      </c>
      <c r="D8622" s="213">
        <v>2738557</v>
      </c>
      <c r="E8622" s="213">
        <v>3241440</v>
      </c>
      <c r="F8622" s="213">
        <v>4381885</v>
      </c>
      <c r="G8622" s="213">
        <v>4759195</v>
      </c>
      <c r="H8622" s="213">
        <v>5699261</v>
      </c>
      <c r="I8622" s="213">
        <v>6981519</v>
      </c>
      <c r="J8622" s="213">
        <v>7479533</v>
      </c>
      <c r="K8622" s="213">
        <v>4010125</v>
      </c>
      <c r="L8622" s="213">
        <v>5057964</v>
      </c>
      <c r="M8622" s="213">
        <v>6741740</v>
      </c>
      <c r="N8622" s="213">
        <v>6451986</v>
      </c>
      <c r="O8622" s="213">
        <v>6850626</v>
      </c>
      <c r="P8622" s="214">
        <v>7420823</v>
      </c>
    </row>
    <row r="8623" spans="1:16" x14ac:dyDescent="0.25">
      <c r="A8623" s="236" t="s">
        <v>268</v>
      </c>
      <c r="B8623" s="237" t="s">
        <v>9182</v>
      </c>
      <c r="C8623" s="213">
        <v>693544</v>
      </c>
      <c r="D8623" s="213">
        <v>749893</v>
      </c>
      <c r="E8623" s="213">
        <v>852740</v>
      </c>
      <c r="F8623" s="213">
        <v>1094330</v>
      </c>
      <c r="G8623" s="213">
        <v>1174287</v>
      </c>
      <c r="H8623" s="213">
        <v>1624239</v>
      </c>
      <c r="I8623" s="213">
        <v>1944675</v>
      </c>
      <c r="J8623" s="213">
        <v>2257323</v>
      </c>
      <c r="K8623" s="213">
        <v>1421883</v>
      </c>
      <c r="L8623" s="213">
        <v>1217358</v>
      </c>
      <c r="M8623" s="213">
        <v>1163104</v>
      </c>
      <c r="N8623" s="213">
        <v>1309124</v>
      </c>
      <c r="O8623" s="213">
        <v>1611841</v>
      </c>
      <c r="P8623" s="214">
        <v>1381930</v>
      </c>
    </row>
    <row r="8624" spans="1:16" x14ac:dyDescent="0.25">
      <c r="A8624" s="236" t="s">
        <v>192</v>
      </c>
      <c r="B8624" s="237" t="s">
        <v>5258</v>
      </c>
      <c r="C8624" s="213">
        <v>2033223</v>
      </c>
      <c r="D8624" s="213">
        <v>2414916</v>
      </c>
      <c r="E8624" s="213">
        <v>2070108</v>
      </c>
      <c r="F8624" s="213">
        <v>2106952</v>
      </c>
      <c r="G8624" s="213">
        <v>2290603</v>
      </c>
      <c r="H8624" s="213">
        <v>2996816</v>
      </c>
      <c r="I8624" s="213">
        <v>4602444</v>
      </c>
      <c r="J8624" s="213">
        <v>4777056</v>
      </c>
      <c r="K8624" s="213">
        <v>3992413</v>
      </c>
      <c r="L8624" s="213">
        <v>4267321</v>
      </c>
      <c r="M8624" s="213">
        <v>3891945</v>
      </c>
      <c r="N8624" s="213">
        <v>4780651</v>
      </c>
      <c r="O8624" s="213">
        <v>5549958</v>
      </c>
      <c r="P8624" s="214">
        <v>6682633</v>
      </c>
    </row>
    <row r="8625" spans="1:16" x14ac:dyDescent="0.25">
      <c r="A8625" s="236" t="s">
        <v>1123</v>
      </c>
      <c r="B8625" s="237" t="s">
        <v>8015</v>
      </c>
      <c r="C8625" s="213">
        <v>452634</v>
      </c>
      <c r="D8625" s="213">
        <v>333576</v>
      </c>
      <c r="E8625" s="213">
        <v>506646</v>
      </c>
      <c r="F8625" s="213">
        <v>559695</v>
      </c>
      <c r="G8625" s="213">
        <v>667734</v>
      </c>
      <c r="H8625" s="213">
        <v>984964</v>
      </c>
      <c r="I8625" s="213">
        <v>1089330</v>
      </c>
      <c r="J8625" s="213">
        <v>1037541</v>
      </c>
      <c r="K8625" s="213">
        <v>401636</v>
      </c>
      <c r="L8625" s="213">
        <v>462893</v>
      </c>
      <c r="M8625" s="213">
        <v>406883</v>
      </c>
      <c r="N8625" s="213">
        <v>518350</v>
      </c>
      <c r="O8625" s="213">
        <v>603467</v>
      </c>
      <c r="P8625" s="214">
        <v>955585</v>
      </c>
    </row>
    <row r="8626" spans="1:16" x14ac:dyDescent="0.25">
      <c r="A8626" s="236" t="s">
        <v>172</v>
      </c>
      <c r="B8626" s="237" t="s">
        <v>6951</v>
      </c>
      <c r="C8626" s="213">
        <v>12979710</v>
      </c>
      <c r="D8626" s="213">
        <v>12838308</v>
      </c>
      <c r="E8626" s="213">
        <v>10496078</v>
      </c>
      <c r="F8626" s="213">
        <v>13832950</v>
      </c>
      <c r="G8626" s="213">
        <v>13113748</v>
      </c>
      <c r="H8626" s="213">
        <v>15423831</v>
      </c>
      <c r="I8626" s="213">
        <v>16950037</v>
      </c>
      <c r="J8626" s="213">
        <v>17914157</v>
      </c>
      <c r="K8626" s="213">
        <v>9087286</v>
      </c>
      <c r="L8626" s="213">
        <v>8139205</v>
      </c>
      <c r="M8626" s="213">
        <v>8139082</v>
      </c>
      <c r="N8626" s="213">
        <v>8868907</v>
      </c>
      <c r="O8626" s="213">
        <v>10956579</v>
      </c>
      <c r="P8626" s="214">
        <v>11395861</v>
      </c>
    </row>
    <row r="8627" spans="1:16" x14ac:dyDescent="0.25">
      <c r="A8627" s="236" t="s">
        <v>836</v>
      </c>
      <c r="B8627" s="237" t="s">
        <v>9416</v>
      </c>
      <c r="C8627" s="213">
        <v>56805405</v>
      </c>
      <c r="D8627" s="213">
        <v>58521002</v>
      </c>
      <c r="E8627" s="213">
        <v>56162059</v>
      </c>
      <c r="F8627" s="213">
        <v>60814807</v>
      </c>
      <c r="G8627" s="213">
        <v>64637701</v>
      </c>
      <c r="H8627" s="213">
        <v>85255549</v>
      </c>
      <c r="I8627" s="213">
        <v>97238133</v>
      </c>
      <c r="J8627" s="213">
        <v>99631602</v>
      </c>
      <c r="K8627" s="213">
        <v>60417133</v>
      </c>
      <c r="L8627" s="213">
        <v>71297769</v>
      </c>
      <c r="M8627" s="213">
        <v>79847869</v>
      </c>
      <c r="N8627" s="213">
        <v>90536477</v>
      </c>
      <c r="O8627" s="213">
        <v>96168235</v>
      </c>
      <c r="P8627" s="214">
        <v>99199919</v>
      </c>
    </row>
    <row r="8628" spans="1:16" x14ac:dyDescent="0.25">
      <c r="A8628" s="236" t="s">
        <v>1737</v>
      </c>
      <c r="B8628" s="237" t="s">
        <v>6004</v>
      </c>
      <c r="C8628" s="213">
        <v>958778</v>
      </c>
      <c r="D8628" s="213">
        <v>827682</v>
      </c>
      <c r="E8628" s="213">
        <v>1028420</v>
      </c>
      <c r="F8628" s="213">
        <v>884037</v>
      </c>
      <c r="G8628" s="213">
        <v>932604</v>
      </c>
      <c r="H8628" s="213">
        <v>906999</v>
      </c>
      <c r="I8628" s="213">
        <v>1149685</v>
      </c>
      <c r="J8628" s="213">
        <v>1297736</v>
      </c>
      <c r="K8628" s="213">
        <v>663329</v>
      </c>
      <c r="L8628" s="213">
        <v>760415</v>
      </c>
      <c r="M8628" s="213">
        <v>786644</v>
      </c>
      <c r="N8628" s="213">
        <v>1008553</v>
      </c>
      <c r="O8628" s="213">
        <v>1068018</v>
      </c>
      <c r="P8628" s="214">
        <v>1258587</v>
      </c>
    </row>
    <row r="8629" spans="1:16" x14ac:dyDescent="0.25">
      <c r="A8629" s="236" t="s">
        <v>992</v>
      </c>
      <c r="B8629" s="237" t="s">
        <v>5655</v>
      </c>
      <c r="C8629" s="213">
        <v>1882637</v>
      </c>
      <c r="D8629" s="213">
        <v>1923693</v>
      </c>
      <c r="E8629" s="213">
        <v>1967976</v>
      </c>
      <c r="F8629" s="213">
        <v>2227747</v>
      </c>
      <c r="G8629" s="213">
        <v>2559347</v>
      </c>
      <c r="H8629" s="213">
        <v>3134238</v>
      </c>
      <c r="I8629" s="213">
        <v>3450191</v>
      </c>
      <c r="J8629" s="213">
        <v>4116290</v>
      </c>
      <c r="K8629" s="213">
        <v>2579148</v>
      </c>
      <c r="L8629" s="213">
        <v>2684425</v>
      </c>
      <c r="M8629" s="213">
        <v>3363905</v>
      </c>
      <c r="N8629" s="213">
        <v>3368289</v>
      </c>
      <c r="O8629" s="213">
        <v>3826897</v>
      </c>
      <c r="P8629" s="214">
        <v>5421328</v>
      </c>
    </row>
    <row r="8630" spans="1:16" x14ac:dyDescent="0.25">
      <c r="A8630" s="236" t="s">
        <v>64</v>
      </c>
      <c r="B8630" s="237" t="s">
        <v>5281</v>
      </c>
      <c r="C8630" s="213">
        <v>28655176</v>
      </c>
      <c r="D8630" s="213">
        <v>27241585</v>
      </c>
      <c r="E8630" s="213">
        <v>29532828</v>
      </c>
      <c r="F8630" s="213">
        <v>33628109</v>
      </c>
      <c r="G8630" s="213">
        <v>36970506</v>
      </c>
      <c r="H8630" s="213">
        <v>43572025</v>
      </c>
      <c r="I8630" s="213">
        <v>49475136</v>
      </c>
      <c r="J8630" s="213">
        <v>56169644</v>
      </c>
      <c r="K8630" s="213">
        <v>40060468</v>
      </c>
      <c r="L8630" s="213">
        <v>40557357</v>
      </c>
      <c r="M8630" s="213">
        <v>48277221</v>
      </c>
      <c r="N8630" s="213">
        <v>51733154</v>
      </c>
      <c r="O8630" s="213">
        <v>55715361</v>
      </c>
      <c r="P8630" s="214">
        <v>70156863</v>
      </c>
    </row>
    <row r="8631" spans="1:16" x14ac:dyDescent="0.25">
      <c r="A8631" s="236" t="s">
        <v>917</v>
      </c>
      <c r="B8631" s="237" t="s">
        <v>5699</v>
      </c>
      <c r="C8631" s="213">
        <v>2471976</v>
      </c>
      <c r="D8631" s="213">
        <v>2658556</v>
      </c>
      <c r="E8631" s="213">
        <v>4148965</v>
      </c>
      <c r="F8631" s="213">
        <v>3610474</v>
      </c>
      <c r="G8631" s="213">
        <v>3858108</v>
      </c>
      <c r="H8631" s="213">
        <v>4635957</v>
      </c>
      <c r="I8631" s="213">
        <v>4201617</v>
      </c>
      <c r="J8631" s="213">
        <v>4266391</v>
      </c>
      <c r="K8631" s="213">
        <v>3369077</v>
      </c>
      <c r="L8631" s="213">
        <v>3526271</v>
      </c>
      <c r="M8631" s="213">
        <v>3638077</v>
      </c>
      <c r="N8631" s="213">
        <v>3852724</v>
      </c>
      <c r="O8631" s="213">
        <v>3940631</v>
      </c>
      <c r="P8631" s="214">
        <v>3978989</v>
      </c>
    </row>
    <row r="8632" spans="1:16" x14ac:dyDescent="0.25">
      <c r="A8632" s="236" t="s">
        <v>2977</v>
      </c>
      <c r="B8632" s="237" t="s">
        <v>8715</v>
      </c>
      <c r="C8632" s="213">
        <v>81979</v>
      </c>
      <c r="D8632" s="213">
        <v>95764</v>
      </c>
      <c r="E8632" s="213">
        <v>113554</v>
      </c>
      <c r="F8632" s="213">
        <v>152944</v>
      </c>
      <c r="G8632" s="213">
        <v>235609</v>
      </c>
      <c r="H8632" s="213">
        <v>347326</v>
      </c>
      <c r="I8632" s="213">
        <v>374483</v>
      </c>
      <c r="J8632" s="213">
        <v>392097</v>
      </c>
      <c r="K8632" s="213">
        <v>336210</v>
      </c>
      <c r="L8632" s="213">
        <v>255197</v>
      </c>
      <c r="M8632" s="213">
        <v>260516</v>
      </c>
      <c r="N8632" s="213">
        <v>319060</v>
      </c>
      <c r="O8632" s="213">
        <v>431242</v>
      </c>
      <c r="P8632" s="214">
        <v>307588</v>
      </c>
    </row>
    <row r="8633" spans="1:16" x14ac:dyDescent="0.25">
      <c r="A8633" s="236" t="s">
        <v>2520</v>
      </c>
      <c r="B8633" s="237" t="s">
        <v>5239</v>
      </c>
      <c r="C8633" s="213">
        <v>17254152</v>
      </c>
      <c r="D8633" s="213">
        <v>16093453</v>
      </c>
      <c r="E8633" s="213">
        <v>16018737</v>
      </c>
      <c r="F8633" s="213">
        <v>19938453</v>
      </c>
      <c r="G8633" s="213">
        <v>26124564</v>
      </c>
      <c r="H8633" s="213">
        <v>36963616</v>
      </c>
      <c r="I8633" s="213">
        <v>41315933</v>
      </c>
      <c r="J8633" s="213">
        <v>52417040</v>
      </c>
      <c r="K8633" s="213">
        <v>53703998</v>
      </c>
      <c r="L8633" s="213">
        <v>78019674</v>
      </c>
      <c r="M8633" s="213">
        <v>83811418</v>
      </c>
      <c r="N8633" s="213">
        <v>76541721</v>
      </c>
      <c r="O8633" s="213">
        <v>58851990</v>
      </c>
      <c r="P8633" s="214">
        <v>44983899</v>
      </c>
    </row>
    <row r="8634" spans="1:16" x14ac:dyDescent="0.25">
      <c r="A8634" s="236" t="s">
        <v>1395</v>
      </c>
      <c r="B8634" s="237" t="s">
        <v>8016</v>
      </c>
      <c r="C8634" s="213">
        <v>155753</v>
      </c>
      <c r="D8634" s="213">
        <v>162072</v>
      </c>
      <c r="E8634" s="213">
        <v>206089</v>
      </c>
      <c r="F8634" s="213">
        <v>247889</v>
      </c>
      <c r="G8634" s="213">
        <v>272566</v>
      </c>
      <c r="H8634" s="213">
        <v>321372</v>
      </c>
      <c r="I8634" s="213">
        <v>376973</v>
      </c>
      <c r="J8634" s="213">
        <v>446333</v>
      </c>
      <c r="K8634" s="213">
        <v>293954</v>
      </c>
      <c r="L8634" s="213">
        <v>295042</v>
      </c>
      <c r="M8634" s="213">
        <v>348042</v>
      </c>
      <c r="N8634" s="213">
        <v>338710</v>
      </c>
      <c r="O8634" s="213">
        <v>336583</v>
      </c>
      <c r="P8634" s="214">
        <v>478840</v>
      </c>
    </row>
    <row r="8635" spans="1:16" x14ac:dyDescent="0.25">
      <c r="A8635" s="236" t="s">
        <v>936</v>
      </c>
      <c r="B8635" s="237" t="s">
        <v>8463</v>
      </c>
      <c r="C8635" s="213">
        <v>3619282</v>
      </c>
      <c r="D8635" s="213">
        <v>3829043</v>
      </c>
      <c r="E8635" s="213">
        <v>5204712</v>
      </c>
      <c r="F8635" s="213">
        <v>6924409</v>
      </c>
      <c r="G8635" s="213">
        <v>7559112</v>
      </c>
      <c r="H8635" s="213">
        <v>10261468</v>
      </c>
      <c r="I8635" s="213">
        <v>9867297</v>
      </c>
      <c r="J8635" s="213">
        <v>11302496</v>
      </c>
      <c r="K8635" s="213">
        <v>6787824</v>
      </c>
      <c r="L8635" s="213">
        <v>8546562</v>
      </c>
      <c r="M8635" s="213">
        <v>8440512</v>
      </c>
      <c r="N8635" s="213">
        <v>8145561</v>
      </c>
      <c r="O8635" s="213">
        <v>6770499</v>
      </c>
      <c r="P8635" s="214">
        <v>7699211</v>
      </c>
    </row>
    <row r="8636" spans="1:16" x14ac:dyDescent="0.25">
      <c r="A8636" s="236" t="s">
        <v>1007</v>
      </c>
      <c r="B8636" s="237" t="s">
        <v>6346</v>
      </c>
      <c r="C8636" s="213">
        <v>1065975</v>
      </c>
      <c r="D8636" s="213">
        <v>1158914</v>
      </c>
      <c r="E8636" s="213">
        <v>1223144</v>
      </c>
      <c r="F8636" s="213">
        <v>1580798</v>
      </c>
      <c r="G8636" s="213">
        <v>1829498</v>
      </c>
      <c r="H8636" s="213">
        <v>2038156</v>
      </c>
      <c r="I8636" s="213">
        <v>2730382</v>
      </c>
      <c r="J8636" s="213">
        <v>2968962</v>
      </c>
      <c r="K8636" s="213">
        <v>1845544</v>
      </c>
      <c r="L8636" s="213">
        <v>2091966</v>
      </c>
      <c r="M8636" s="213">
        <v>2591850</v>
      </c>
      <c r="N8636" s="213">
        <v>2548844</v>
      </c>
      <c r="O8636" s="213">
        <v>2459780</v>
      </c>
      <c r="P8636" s="214">
        <v>2324824</v>
      </c>
    </row>
    <row r="8637" spans="1:16" x14ac:dyDescent="0.25">
      <c r="A8637" s="236" t="s">
        <v>2513</v>
      </c>
      <c r="B8637" s="237" t="s">
        <v>5217</v>
      </c>
      <c r="C8637" s="213">
        <v>397759</v>
      </c>
      <c r="D8637" s="213">
        <v>459062</v>
      </c>
      <c r="E8637" s="213">
        <v>915236</v>
      </c>
      <c r="F8637" s="213">
        <v>1111368</v>
      </c>
      <c r="G8637" s="213">
        <v>1215487</v>
      </c>
      <c r="H8637" s="213">
        <v>1675465</v>
      </c>
      <c r="I8637" s="213">
        <v>2721042</v>
      </c>
      <c r="J8637" s="213">
        <v>3399460</v>
      </c>
      <c r="K8637" s="213">
        <v>4438989</v>
      </c>
      <c r="L8637" s="213">
        <v>4054666</v>
      </c>
      <c r="M8637" s="213">
        <v>4638229</v>
      </c>
      <c r="N8637" s="213">
        <v>4656355</v>
      </c>
      <c r="O8637" s="213">
        <v>6107523</v>
      </c>
      <c r="P8637" s="214">
        <v>3637769</v>
      </c>
    </row>
    <row r="8638" spans="1:16" x14ac:dyDescent="0.25">
      <c r="A8638" s="236" t="s">
        <v>2122</v>
      </c>
      <c r="B8638" s="237" t="s">
        <v>8017</v>
      </c>
      <c r="C8638" s="213">
        <v>381725</v>
      </c>
      <c r="D8638" s="213">
        <v>1049670</v>
      </c>
      <c r="E8638" s="213">
        <v>467730</v>
      </c>
      <c r="F8638" s="213">
        <v>1308793</v>
      </c>
      <c r="G8638" s="213">
        <v>579191</v>
      </c>
      <c r="H8638" s="213">
        <v>443828</v>
      </c>
      <c r="I8638" s="213">
        <v>935458</v>
      </c>
      <c r="J8638" s="213">
        <v>1281787</v>
      </c>
      <c r="K8638" s="213">
        <v>1750662</v>
      </c>
      <c r="L8638" s="213">
        <v>1939047</v>
      </c>
      <c r="M8638" s="213">
        <v>3482459</v>
      </c>
      <c r="N8638" s="213">
        <v>1477924</v>
      </c>
      <c r="O8638" s="213">
        <v>2877612</v>
      </c>
      <c r="P8638" s="214">
        <v>1904190</v>
      </c>
    </row>
    <row r="8639" spans="1:16" x14ac:dyDescent="0.25">
      <c r="A8639" s="236" t="s">
        <v>3609</v>
      </c>
      <c r="B8639" s="237" t="s">
        <v>5212</v>
      </c>
      <c r="C8639" s="213">
        <v>3535311</v>
      </c>
      <c r="D8639" s="213">
        <v>1293068</v>
      </c>
      <c r="E8639" s="213">
        <v>3281383</v>
      </c>
      <c r="F8639" s="213">
        <v>3011980</v>
      </c>
      <c r="G8639" s="213">
        <v>3586323</v>
      </c>
      <c r="H8639" s="213">
        <v>3726349</v>
      </c>
      <c r="I8639" s="213">
        <v>6497211</v>
      </c>
      <c r="J8639" s="213">
        <v>8921629</v>
      </c>
      <c r="K8639" s="213">
        <v>7094984</v>
      </c>
      <c r="L8639" s="213">
        <v>8157127</v>
      </c>
      <c r="M8639" s="213">
        <v>15268947</v>
      </c>
      <c r="N8639" s="213">
        <v>12795989</v>
      </c>
      <c r="O8639" s="213">
        <v>21758311</v>
      </c>
      <c r="P8639" s="214">
        <v>9463658</v>
      </c>
    </row>
    <row r="8640" spans="1:16" x14ac:dyDescent="0.25">
      <c r="A8640" s="236" t="s">
        <v>1950</v>
      </c>
      <c r="B8640" s="237" t="s">
        <v>5682</v>
      </c>
      <c r="C8640" s="213">
        <v>117909</v>
      </c>
      <c r="D8640" s="213">
        <v>102149</v>
      </c>
      <c r="E8640" s="213">
        <v>111208</v>
      </c>
      <c r="F8640" s="213">
        <v>125417</v>
      </c>
      <c r="G8640" s="213">
        <v>133708</v>
      </c>
      <c r="H8640" s="213">
        <v>129447</v>
      </c>
      <c r="I8640" s="213">
        <v>174545</v>
      </c>
      <c r="J8640" s="213">
        <v>211975</v>
      </c>
      <c r="K8640" s="213">
        <v>194162</v>
      </c>
      <c r="L8640" s="213">
        <v>214079</v>
      </c>
      <c r="M8640" s="213">
        <v>249810</v>
      </c>
      <c r="N8640" s="213">
        <v>210691</v>
      </c>
      <c r="O8640" s="213">
        <v>248340</v>
      </c>
      <c r="P8640" s="214">
        <v>307406</v>
      </c>
    </row>
    <row r="8641" spans="1:16" x14ac:dyDescent="0.25">
      <c r="A8641" s="236" t="s">
        <v>1477</v>
      </c>
      <c r="B8641" s="237" t="s">
        <v>5431</v>
      </c>
      <c r="C8641" s="213">
        <v>332229</v>
      </c>
      <c r="D8641" s="213">
        <v>906632</v>
      </c>
      <c r="E8641" s="213">
        <v>800592</v>
      </c>
      <c r="F8641" s="213">
        <v>404423</v>
      </c>
      <c r="G8641" s="213">
        <v>506238</v>
      </c>
      <c r="H8641" s="213">
        <v>698436</v>
      </c>
      <c r="I8641" s="213">
        <v>1067539</v>
      </c>
      <c r="J8641" s="213">
        <v>1094071</v>
      </c>
      <c r="K8641" s="213">
        <v>1003773</v>
      </c>
      <c r="L8641" s="213">
        <v>1104313</v>
      </c>
      <c r="M8641" s="213">
        <v>1008514</v>
      </c>
      <c r="N8641" s="213">
        <v>951662</v>
      </c>
      <c r="O8641" s="213">
        <v>1297043</v>
      </c>
      <c r="P8641" s="214">
        <v>1254912</v>
      </c>
    </row>
    <row r="8642" spans="1:16" x14ac:dyDescent="0.25">
      <c r="A8642" s="236" t="s">
        <v>1017</v>
      </c>
      <c r="B8642" s="237" t="s">
        <v>8019</v>
      </c>
      <c r="C8642" s="213">
        <v>4053406</v>
      </c>
      <c r="D8642" s="213">
        <v>1039858</v>
      </c>
      <c r="E8642" s="213">
        <v>1013492</v>
      </c>
      <c r="F8642" s="213">
        <v>993233</v>
      </c>
      <c r="G8642" s="213">
        <v>1027838</v>
      </c>
      <c r="H8642" s="213">
        <v>1246452</v>
      </c>
      <c r="I8642" s="213">
        <v>1380010</v>
      </c>
      <c r="J8642" s="213">
        <v>1535783</v>
      </c>
      <c r="K8642" s="213">
        <v>1515671</v>
      </c>
      <c r="L8642" s="213">
        <v>1629291</v>
      </c>
      <c r="M8642" s="213">
        <v>1708617</v>
      </c>
      <c r="N8642" s="213">
        <v>1782239</v>
      </c>
      <c r="O8642" s="213">
        <v>1564703</v>
      </c>
      <c r="P8642" s="214">
        <v>1586166</v>
      </c>
    </row>
    <row r="8643" spans="1:16" x14ac:dyDescent="0.25">
      <c r="A8643" s="236" t="s">
        <v>3618</v>
      </c>
      <c r="B8643" s="237" t="s">
        <v>10083</v>
      </c>
      <c r="C8643" s="213">
        <v>1085324</v>
      </c>
      <c r="D8643" s="213">
        <v>1438948</v>
      </c>
      <c r="E8643" s="213">
        <v>2126481</v>
      </c>
      <c r="F8643" s="213">
        <v>3291593</v>
      </c>
      <c r="G8643" s="213">
        <v>4252744</v>
      </c>
      <c r="H8643" s="213">
        <v>4821086</v>
      </c>
      <c r="I8643" s="213">
        <v>5655172</v>
      </c>
      <c r="J8643" s="213">
        <v>6419087</v>
      </c>
      <c r="K8643" s="213">
        <v>6487310</v>
      </c>
      <c r="L8643" s="213">
        <v>8659783</v>
      </c>
      <c r="M8643" s="213">
        <v>9337719</v>
      </c>
      <c r="N8643" s="213">
        <v>10117105</v>
      </c>
      <c r="O8643" s="213">
        <v>9324370</v>
      </c>
      <c r="P8643" s="214">
        <v>8834103</v>
      </c>
    </row>
    <row r="8644" spans="1:16" x14ac:dyDescent="0.25">
      <c r="A8644" s="236" t="s">
        <v>2212</v>
      </c>
      <c r="B8644" s="237" t="s">
        <v>6232</v>
      </c>
      <c r="C8644" s="213">
        <v>1644376</v>
      </c>
      <c r="D8644" s="213">
        <v>1823961</v>
      </c>
      <c r="E8644" s="213">
        <v>2038444</v>
      </c>
      <c r="F8644" s="213">
        <v>2618176</v>
      </c>
      <c r="G8644" s="213">
        <v>3021273</v>
      </c>
      <c r="H8644" s="213">
        <v>3440002</v>
      </c>
      <c r="I8644" s="213">
        <v>3897042</v>
      </c>
      <c r="J8644" s="213">
        <v>4317809</v>
      </c>
      <c r="K8644" s="213">
        <v>4220816</v>
      </c>
      <c r="L8644" s="213">
        <v>4622002</v>
      </c>
      <c r="M8644" s="213">
        <v>4944131</v>
      </c>
      <c r="N8644" s="213">
        <v>5011188</v>
      </c>
      <c r="O8644" s="213">
        <v>5504069</v>
      </c>
      <c r="P8644" s="214">
        <v>5521083</v>
      </c>
    </row>
    <row r="8645" spans="1:16" x14ac:dyDescent="0.25">
      <c r="A8645" s="236" t="s">
        <v>1821</v>
      </c>
      <c r="B8645" s="237" t="s">
        <v>6347</v>
      </c>
      <c r="C8645" s="213">
        <v>1391509</v>
      </c>
      <c r="D8645" s="213">
        <v>1523702</v>
      </c>
      <c r="E8645" s="213">
        <v>1795182</v>
      </c>
      <c r="F8645" s="213">
        <v>2099386</v>
      </c>
      <c r="G8645" s="213">
        <v>2445635</v>
      </c>
      <c r="H8645" s="213">
        <v>2908691</v>
      </c>
      <c r="I8645" s="213">
        <v>3331151</v>
      </c>
      <c r="J8645" s="213">
        <v>3661871</v>
      </c>
      <c r="K8645" s="213">
        <v>3628693</v>
      </c>
      <c r="L8645" s="213">
        <v>3943375</v>
      </c>
      <c r="M8645" s="213">
        <v>4199692</v>
      </c>
      <c r="N8645" s="213">
        <v>4212756</v>
      </c>
      <c r="O8645" s="213">
        <v>4651886</v>
      </c>
      <c r="P8645" s="214">
        <v>5073550</v>
      </c>
    </row>
    <row r="8646" spans="1:16" x14ac:dyDescent="0.25">
      <c r="A8646" s="236" t="s">
        <v>1840</v>
      </c>
      <c r="B8646" s="237" t="s">
        <v>6506</v>
      </c>
      <c r="C8646" s="213">
        <v>2444449</v>
      </c>
      <c r="D8646" s="213">
        <v>2628299</v>
      </c>
      <c r="E8646" s="213">
        <v>3338626</v>
      </c>
      <c r="F8646" s="213">
        <v>4733676</v>
      </c>
      <c r="G8646" s="213">
        <v>5334650</v>
      </c>
      <c r="H8646" s="213">
        <v>5884122</v>
      </c>
      <c r="I8646" s="213">
        <v>6350420</v>
      </c>
      <c r="J8646" s="213">
        <v>6429387</v>
      </c>
      <c r="K8646" s="213">
        <v>5732193</v>
      </c>
      <c r="L8646" s="213">
        <v>7768876</v>
      </c>
      <c r="M8646" s="213">
        <v>8125467</v>
      </c>
      <c r="N8646" s="213">
        <v>9095025</v>
      </c>
      <c r="O8646" s="213">
        <v>8360647</v>
      </c>
      <c r="P8646" s="214">
        <v>8592121</v>
      </c>
    </row>
    <row r="8647" spans="1:16" x14ac:dyDescent="0.25">
      <c r="A8647" s="236" t="s">
        <v>2909</v>
      </c>
      <c r="B8647" s="237" t="s">
        <v>8464</v>
      </c>
      <c r="C8647" s="213">
        <v>1128433</v>
      </c>
      <c r="D8647" s="213">
        <v>1289349</v>
      </c>
      <c r="E8647" s="213">
        <v>1700597</v>
      </c>
      <c r="F8647" s="213">
        <v>2365852</v>
      </c>
      <c r="G8647" s="213">
        <v>2758070</v>
      </c>
      <c r="H8647" s="213">
        <v>3311320</v>
      </c>
      <c r="I8647" s="213">
        <v>3837461</v>
      </c>
      <c r="J8647" s="213">
        <v>4630763</v>
      </c>
      <c r="K8647" s="213">
        <v>4092865</v>
      </c>
      <c r="L8647" s="213">
        <v>5478268</v>
      </c>
      <c r="M8647" s="213">
        <v>6876003</v>
      </c>
      <c r="N8647" s="213">
        <v>7468457</v>
      </c>
      <c r="O8647" s="213">
        <v>7006054</v>
      </c>
      <c r="P8647" s="214">
        <v>6336782</v>
      </c>
    </row>
    <row r="8648" spans="1:16" x14ac:dyDescent="0.25">
      <c r="A8648" s="236" t="s">
        <v>2601</v>
      </c>
      <c r="B8648" s="237" t="s">
        <v>8021</v>
      </c>
      <c r="C8648" s="213">
        <v>397574</v>
      </c>
      <c r="D8648" s="213">
        <v>430280</v>
      </c>
      <c r="E8648" s="213">
        <v>393198</v>
      </c>
      <c r="F8648" s="213">
        <v>538650</v>
      </c>
      <c r="G8648" s="213">
        <v>652353</v>
      </c>
      <c r="H8648" s="213">
        <v>611505</v>
      </c>
      <c r="I8648" s="213">
        <v>654600</v>
      </c>
      <c r="J8648" s="213">
        <v>713828</v>
      </c>
      <c r="K8648" s="213">
        <v>632773</v>
      </c>
      <c r="L8648" s="213">
        <v>609865</v>
      </c>
      <c r="M8648" s="213">
        <v>542706</v>
      </c>
      <c r="N8648" s="213">
        <v>479438</v>
      </c>
      <c r="O8648" s="213">
        <v>442587</v>
      </c>
      <c r="P8648" s="214">
        <v>470121</v>
      </c>
    </row>
    <row r="8649" spans="1:16" x14ac:dyDescent="0.25">
      <c r="A8649" s="236" t="s">
        <v>2029</v>
      </c>
      <c r="B8649" s="237" t="s">
        <v>7768</v>
      </c>
      <c r="C8649" s="213">
        <v>933150</v>
      </c>
      <c r="D8649" s="213">
        <v>899928</v>
      </c>
      <c r="E8649" s="213">
        <v>1138436</v>
      </c>
      <c r="F8649" s="213">
        <v>1512937</v>
      </c>
      <c r="G8649" s="213">
        <v>1563078</v>
      </c>
      <c r="H8649" s="213">
        <v>1636155</v>
      </c>
      <c r="I8649" s="213">
        <v>1659748</v>
      </c>
      <c r="J8649" s="213">
        <v>1627717</v>
      </c>
      <c r="K8649" s="213">
        <v>1270097</v>
      </c>
      <c r="L8649" s="213">
        <v>1914523</v>
      </c>
      <c r="M8649" s="213">
        <v>2162464</v>
      </c>
      <c r="N8649" s="213">
        <v>2005864</v>
      </c>
      <c r="O8649" s="213">
        <v>2374971</v>
      </c>
      <c r="P8649" s="214">
        <v>2404003</v>
      </c>
    </row>
    <row r="8650" spans="1:16" x14ac:dyDescent="0.25">
      <c r="A8650" s="236" t="s">
        <v>2961</v>
      </c>
      <c r="B8650" s="237" t="s">
        <v>8717</v>
      </c>
      <c r="C8650" s="213">
        <v>259899</v>
      </c>
      <c r="D8650" s="213">
        <v>321182</v>
      </c>
      <c r="E8650" s="213">
        <v>371158</v>
      </c>
      <c r="F8650" s="213">
        <v>499217</v>
      </c>
      <c r="G8650" s="213">
        <v>602587</v>
      </c>
      <c r="H8650" s="213">
        <v>751409</v>
      </c>
      <c r="I8650" s="213">
        <v>858722</v>
      </c>
      <c r="J8650" s="213">
        <v>906441</v>
      </c>
      <c r="K8650" s="213">
        <v>878786</v>
      </c>
      <c r="L8650" s="213">
        <v>1109069</v>
      </c>
      <c r="M8650" s="213">
        <v>1529598</v>
      </c>
      <c r="N8650" s="213">
        <v>1840285</v>
      </c>
      <c r="O8650" s="213">
        <v>2248373</v>
      </c>
      <c r="P8650" s="214">
        <v>2618266</v>
      </c>
    </row>
    <row r="8651" spans="1:16" x14ac:dyDescent="0.25">
      <c r="A8651" s="236" t="s">
        <v>1863</v>
      </c>
      <c r="B8651" s="237" t="s">
        <v>6195</v>
      </c>
      <c r="C8651" s="213">
        <v>1590631</v>
      </c>
      <c r="D8651" s="213">
        <v>1842833</v>
      </c>
      <c r="E8651" s="213">
        <v>2018783</v>
      </c>
      <c r="F8651" s="213">
        <v>2152082</v>
      </c>
      <c r="G8651" s="213">
        <v>2149195</v>
      </c>
      <c r="H8651" s="213">
        <v>2376686</v>
      </c>
      <c r="I8651" s="213">
        <v>2837782</v>
      </c>
      <c r="J8651" s="213">
        <v>3100235</v>
      </c>
      <c r="K8651" s="213">
        <v>2810927</v>
      </c>
      <c r="L8651" s="213">
        <v>3052807</v>
      </c>
      <c r="M8651" s="213">
        <v>2963954</v>
      </c>
      <c r="N8651" s="213">
        <v>2672059</v>
      </c>
      <c r="O8651" s="213">
        <v>2581048</v>
      </c>
      <c r="P8651" s="214">
        <v>2452079</v>
      </c>
    </row>
    <row r="8652" spans="1:16" x14ac:dyDescent="0.25">
      <c r="A8652" s="236" t="s">
        <v>1241</v>
      </c>
      <c r="B8652" s="237" t="s">
        <v>9199</v>
      </c>
      <c r="C8652" s="213">
        <v>1883012</v>
      </c>
      <c r="D8652" s="213">
        <v>1956252</v>
      </c>
      <c r="E8652" s="213">
        <v>2161349</v>
      </c>
      <c r="F8652" s="213">
        <v>2374237</v>
      </c>
      <c r="G8652" s="213">
        <v>2812380</v>
      </c>
      <c r="H8652" s="213">
        <v>3571794</v>
      </c>
      <c r="I8652" s="213">
        <v>4413597</v>
      </c>
      <c r="J8652" s="213">
        <v>4521828</v>
      </c>
      <c r="K8652" s="213">
        <v>3857524</v>
      </c>
      <c r="L8652" s="213">
        <v>4488540</v>
      </c>
      <c r="M8652" s="213">
        <v>5190570</v>
      </c>
      <c r="N8652" s="213">
        <v>5274108</v>
      </c>
      <c r="O8652" s="213">
        <v>5832646</v>
      </c>
      <c r="P8652" s="214">
        <v>6188669</v>
      </c>
    </row>
    <row r="8653" spans="1:16" x14ac:dyDescent="0.25">
      <c r="A8653" s="236" t="s">
        <v>1342</v>
      </c>
      <c r="B8653" s="237" t="s">
        <v>6286</v>
      </c>
      <c r="C8653" s="213">
        <v>984996</v>
      </c>
      <c r="D8653" s="213">
        <v>813060</v>
      </c>
      <c r="E8653" s="213">
        <v>911065</v>
      </c>
      <c r="F8653" s="213">
        <v>1047220</v>
      </c>
      <c r="G8653" s="213">
        <v>1113915</v>
      </c>
      <c r="H8653" s="213">
        <v>1233710</v>
      </c>
      <c r="I8653" s="213">
        <v>1391999</v>
      </c>
      <c r="J8653" s="213">
        <v>1530254</v>
      </c>
      <c r="K8653" s="213">
        <v>1498952</v>
      </c>
      <c r="L8653" s="213">
        <v>2293525</v>
      </c>
      <c r="M8653" s="213">
        <v>2541688</v>
      </c>
      <c r="N8653" s="213">
        <v>2525667</v>
      </c>
      <c r="O8653" s="213">
        <v>2760104</v>
      </c>
      <c r="P8653" s="214">
        <v>3065583</v>
      </c>
    </row>
    <row r="8654" spans="1:16" x14ac:dyDescent="0.25">
      <c r="A8654" s="236" t="s">
        <v>2918</v>
      </c>
      <c r="B8654" s="237" t="s">
        <v>5643</v>
      </c>
      <c r="C8654" s="213">
        <v>387127</v>
      </c>
      <c r="D8654" s="213">
        <v>454802</v>
      </c>
      <c r="E8654" s="213">
        <v>461718</v>
      </c>
      <c r="F8654" s="213">
        <v>455994</v>
      </c>
      <c r="G8654" s="213">
        <v>492914</v>
      </c>
      <c r="H8654" s="213">
        <v>486820</v>
      </c>
      <c r="I8654" s="213">
        <v>533639</v>
      </c>
      <c r="J8654" s="213">
        <v>584507</v>
      </c>
      <c r="K8654" s="213">
        <v>570360</v>
      </c>
      <c r="L8654" s="213">
        <v>686671</v>
      </c>
      <c r="M8654" s="213">
        <v>693139</v>
      </c>
      <c r="N8654" s="213">
        <v>708567</v>
      </c>
      <c r="O8654" s="213">
        <v>807359</v>
      </c>
      <c r="P8654" s="214">
        <v>839619</v>
      </c>
    </row>
    <row r="8655" spans="1:16" x14ac:dyDescent="0.25">
      <c r="A8655" s="236" t="s">
        <v>2875</v>
      </c>
      <c r="B8655" s="237" t="s">
        <v>5707</v>
      </c>
      <c r="C8655" s="213">
        <v>226581</v>
      </c>
      <c r="D8655" s="213">
        <v>287064</v>
      </c>
      <c r="E8655" s="213">
        <v>307508</v>
      </c>
      <c r="F8655" s="213">
        <v>306966</v>
      </c>
      <c r="G8655" s="213">
        <v>315038</v>
      </c>
      <c r="H8655" s="213">
        <v>344899</v>
      </c>
      <c r="I8655" s="213">
        <v>347073</v>
      </c>
      <c r="J8655" s="213">
        <v>381642</v>
      </c>
      <c r="K8655" s="213">
        <v>378289</v>
      </c>
      <c r="L8655" s="213">
        <v>475149</v>
      </c>
      <c r="M8655" s="213">
        <v>438323</v>
      </c>
      <c r="N8655" s="213">
        <v>436829</v>
      </c>
      <c r="O8655" s="213">
        <v>428802</v>
      </c>
      <c r="P8655" s="214">
        <v>393522</v>
      </c>
    </row>
    <row r="8656" spans="1:16" x14ac:dyDescent="0.25">
      <c r="A8656" s="236" t="s">
        <v>3102</v>
      </c>
      <c r="B8656" s="237" t="s">
        <v>8465</v>
      </c>
      <c r="C8656" s="213">
        <v>121892</v>
      </c>
      <c r="D8656" s="213">
        <v>141282</v>
      </c>
      <c r="E8656" s="213">
        <v>159003</v>
      </c>
      <c r="F8656" s="213">
        <v>164143</v>
      </c>
      <c r="G8656" s="213">
        <v>156174</v>
      </c>
      <c r="H8656" s="213">
        <v>164244</v>
      </c>
      <c r="I8656" s="213">
        <v>205232</v>
      </c>
      <c r="J8656" s="213">
        <v>224988</v>
      </c>
      <c r="K8656" s="213">
        <v>196746</v>
      </c>
      <c r="L8656" s="213">
        <v>224259</v>
      </c>
      <c r="M8656" s="213">
        <v>263064</v>
      </c>
      <c r="N8656" s="213">
        <v>236721</v>
      </c>
      <c r="O8656" s="213">
        <v>210140</v>
      </c>
      <c r="P8656" s="214">
        <v>214480</v>
      </c>
    </row>
    <row r="8657" spans="1:16" x14ac:dyDescent="0.25">
      <c r="A8657" s="236" t="s">
        <v>3762</v>
      </c>
      <c r="B8657" s="237" t="s">
        <v>9419</v>
      </c>
      <c r="C8657" s="213">
        <v>205799</v>
      </c>
      <c r="D8657" s="213">
        <v>132861</v>
      </c>
      <c r="E8657" s="213">
        <v>121702</v>
      </c>
      <c r="F8657" s="213">
        <v>111868</v>
      </c>
      <c r="G8657" s="213">
        <v>78955</v>
      </c>
      <c r="H8657" s="213">
        <v>71121</v>
      </c>
      <c r="I8657" s="213">
        <v>58906</v>
      </c>
      <c r="J8657" s="213">
        <v>68819</v>
      </c>
      <c r="K8657" s="213">
        <v>70786</v>
      </c>
      <c r="L8657" s="213">
        <v>81956</v>
      </c>
      <c r="M8657" s="213">
        <v>103306</v>
      </c>
      <c r="N8657" s="213">
        <v>115944</v>
      </c>
      <c r="O8657" s="213">
        <v>182129</v>
      </c>
      <c r="P8657" s="214">
        <v>223526</v>
      </c>
    </row>
    <row r="8658" spans="1:16" x14ac:dyDescent="0.25">
      <c r="A8658" s="236" t="s">
        <v>2628</v>
      </c>
      <c r="B8658" s="237" t="s">
        <v>6287</v>
      </c>
      <c r="C8658" s="213">
        <v>480314</v>
      </c>
      <c r="D8658" s="213">
        <v>431768</v>
      </c>
      <c r="E8658" s="213">
        <v>297057</v>
      </c>
      <c r="F8658" s="213">
        <v>200364</v>
      </c>
      <c r="G8658" s="213">
        <v>120381</v>
      </c>
      <c r="H8658" s="213">
        <v>91493</v>
      </c>
      <c r="I8658" s="213">
        <v>143456</v>
      </c>
      <c r="J8658" s="213">
        <v>106058</v>
      </c>
      <c r="K8658" s="213">
        <v>86466</v>
      </c>
      <c r="L8658" s="213">
        <v>64092</v>
      </c>
      <c r="M8658" s="213">
        <v>49537</v>
      </c>
      <c r="N8658" s="213">
        <v>61181</v>
      </c>
      <c r="O8658" s="213">
        <v>69352</v>
      </c>
      <c r="P8658" s="214">
        <v>47057</v>
      </c>
    </row>
    <row r="8659" spans="1:16" x14ac:dyDescent="0.25">
      <c r="A8659" s="236" t="s">
        <v>1450</v>
      </c>
      <c r="B8659" s="237" t="s">
        <v>6127</v>
      </c>
      <c r="C8659" s="213">
        <v>735852</v>
      </c>
      <c r="D8659" s="213">
        <v>839501</v>
      </c>
      <c r="E8659" s="213">
        <v>796372</v>
      </c>
      <c r="F8659" s="213">
        <v>725319</v>
      </c>
      <c r="G8659" s="213">
        <v>841631</v>
      </c>
      <c r="H8659" s="213">
        <v>1141952</v>
      </c>
      <c r="I8659" s="213">
        <v>1284866</v>
      </c>
      <c r="J8659" s="213">
        <v>1089698</v>
      </c>
      <c r="K8659" s="213">
        <v>976276</v>
      </c>
      <c r="L8659" s="213">
        <v>272790</v>
      </c>
      <c r="M8659" s="213">
        <v>398136</v>
      </c>
      <c r="N8659" s="213">
        <v>765230</v>
      </c>
      <c r="O8659" s="213">
        <v>523998</v>
      </c>
      <c r="P8659" s="214">
        <v>334087</v>
      </c>
    </row>
    <row r="8660" spans="1:16" x14ac:dyDescent="0.25">
      <c r="A8660" s="236" t="s">
        <v>3294</v>
      </c>
      <c r="B8660" s="237" t="s">
        <v>5493</v>
      </c>
      <c r="C8660" s="213">
        <v>84396</v>
      </c>
      <c r="D8660" s="213">
        <v>44935</v>
      </c>
      <c r="E8660" s="213">
        <v>43285</v>
      </c>
      <c r="F8660" s="213">
        <v>58630</v>
      </c>
      <c r="G8660" s="213">
        <v>73467</v>
      </c>
      <c r="H8660" s="213">
        <v>71068</v>
      </c>
      <c r="I8660" s="213">
        <v>142981</v>
      </c>
      <c r="J8660" s="213">
        <v>156112</v>
      </c>
      <c r="K8660" s="213">
        <v>112349</v>
      </c>
      <c r="L8660" s="213">
        <v>140040</v>
      </c>
      <c r="M8660" s="213">
        <v>162619</v>
      </c>
      <c r="N8660" s="213">
        <v>177407</v>
      </c>
      <c r="O8660" s="213">
        <v>234761</v>
      </c>
      <c r="P8660" s="214">
        <v>136925</v>
      </c>
    </row>
    <row r="8661" spans="1:16" x14ac:dyDescent="0.25">
      <c r="A8661" s="236" t="s">
        <v>2707</v>
      </c>
      <c r="B8661" s="237" t="s">
        <v>8466</v>
      </c>
      <c r="C8661" s="213">
        <v>2552716</v>
      </c>
      <c r="D8661" s="213">
        <v>2477610</v>
      </c>
      <c r="E8661" s="213">
        <v>2832912</v>
      </c>
      <c r="F8661" s="213">
        <v>2769761</v>
      </c>
      <c r="G8661" s="213">
        <v>2326741</v>
      </c>
      <c r="H8661" s="213">
        <v>1967144</v>
      </c>
      <c r="I8661" s="213">
        <v>2058540</v>
      </c>
      <c r="J8661" s="213">
        <v>1777238</v>
      </c>
      <c r="K8661" s="213">
        <v>1493581</v>
      </c>
      <c r="L8661" s="213">
        <v>1689618</v>
      </c>
      <c r="M8661" s="213">
        <v>1849388</v>
      </c>
      <c r="N8661" s="213">
        <v>2936398</v>
      </c>
      <c r="O8661" s="213">
        <v>2827419</v>
      </c>
      <c r="P8661" s="214">
        <v>1378348</v>
      </c>
    </row>
    <row r="8662" spans="1:16" x14ac:dyDescent="0.25">
      <c r="A8662" s="236" t="s">
        <v>2586</v>
      </c>
      <c r="B8662" s="237" t="s">
        <v>9176</v>
      </c>
      <c r="C8662" s="213">
        <v>265228</v>
      </c>
      <c r="D8662" s="213">
        <v>342409</v>
      </c>
      <c r="E8662" s="213">
        <v>312823</v>
      </c>
      <c r="F8662" s="213">
        <v>286977</v>
      </c>
      <c r="G8662" s="213">
        <v>281380</v>
      </c>
      <c r="H8662" s="213">
        <v>261023</v>
      </c>
      <c r="I8662" s="213">
        <v>315107</v>
      </c>
      <c r="J8662" s="213">
        <v>487359</v>
      </c>
      <c r="K8662" s="213">
        <v>461732</v>
      </c>
      <c r="L8662" s="213">
        <v>516343</v>
      </c>
      <c r="M8662" s="213">
        <v>492278</v>
      </c>
      <c r="N8662" s="213">
        <v>491856</v>
      </c>
      <c r="O8662" s="213">
        <v>531984</v>
      </c>
      <c r="P8662" s="214">
        <v>320502</v>
      </c>
    </row>
    <row r="8663" spans="1:16" x14ac:dyDescent="0.25">
      <c r="A8663" s="236" t="s">
        <v>4804</v>
      </c>
      <c r="B8663" s="237" t="s">
        <v>9764</v>
      </c>
      <c r="C8663" s="213">
        <v>118382</v>
      </c>
      <c r="D8663" s="213">
        <v>106552</v>
      </c>
      <c r="E8663" s="213">
        <v>102901</v>
      </c>
      <c r="F8663" s="213">
        <v>92117</v>
      </c>
      <c r="G8663" s="213">
        <v>99415</v>
      </c>
      <c r="H8663" s="213">
        <v>131987</v>
      </c>
      <c r="I8663" s="213">
        <v>129308</v>
      </c>
      <c r="J8663" s="213">
        <v>130094</v>
      </c>
      <c r="K8663" s="213">
        <v>94003</v>
      </c>
      <c r="L8663" s="213">
        <v>76205</v>
      </c>
      <c r="M8663" s="213">
        <v>63108</v>
      </c>
      <c r="N8663" s="213">
        <v>6562</v>
      </c>
      <c r="O8663" s="213">
        <v>306</v>
      </c>
      <c r="P8663" s="214">
        <v>200</v>
      </c>
    </row>
    <row r="8664" spans="1:16" x14ac:dyDescent="0.25">
      <c r="A8664" s="236" t="s">
        <v>2618</v>
      </c>
      <c r="B8664" s="237" t="s">
        <v>5737</v>
      </c>
      <c r="C8664" s="213">
        <v>150719</v>
      </c>
      <c r="D8664" s="213">
        <v>146140</v>
      </c>
      <c r="E8664" s="213">
        <v>186154</v>
      </c>
      <c r="F8664" s="213">
        <v>195316</v>
      </c>
      <c r="G8664" s="213">
        <v>240004</v>
      </c>
      <c r="H8664" s="213">
        <v>285505</v>
      </c>
      <c r="I8664" s="213">
        <v>372839</v>
      </c>
      <c r="J8664" s="213">
        <v>378700</v>
      </c>
      <c r="K8664" s="213">
        <v>283929</v>
      </c>
      <c r="L8664" s="213">
        <v>347894</v>
      </c>
      <c r="M8664" s="213">
        <v>430220</v>
      </c>
      <c r="N8664" s="213">
        <v>411094</v>
      </c>
      <c r="O8664" s="213">
        <v>401772</v>
      </c>
      <c r="P8664" s="214">
        <v>418664</v>
      </c>
    </row>
    <row r="8665" spans="1:16" x14ac:dyDescent="0.25">
      <c r="A8665" s="236" t="s">
        <v>2704</v>
      </c>
      <c r="B8665" s="237" t="s">
        <v>7394</v>
      </c>
      <c r="C8665" s="213">
        <v>67467</v>
      </c>
      <c r="D8665" s="213">
        <v>68007</v>
      </c>
      <c r="E8665" s="213">
        <v>77267</v>
      </c>
      <c r="F8665" s="213">
        <v>95506</v>
      </c>
      <c r="G8665" s="213">
        <v>114987</v>
      </c>
      <c r="H8665" s="213">
        <v>107665</v>
      </c>
      <c r="I8665" s="213">
        <v>115612</v>
      </c>
      <c r="J8665" s="213">
        <v>139281</v>
      </c>
      <c r="K8665" s="213">
        <v>141247</v>
      </c>
      <c r="L8665" s="213">
        <v>202892</v>
      </c>
      <c r="M8665" s="213">
        <v>230416</v>
      </c>
      <c r="N8665" s="213">
        <v>135911</v>
      </c>
      <c r="O8665" s="213">
        <v>182304</v>
      </c>
      <c r="P8665" s="214">
        <v>164689</v>
      </c>
    </row>
    <row r="8666" spans="1:16" x14ac:dyDescent="0.25">
      <c r="A8666" s="236" t="s">
        <v>7395</v>
      </c>
      <c r="B8666" s="237" t="s">
        <v>7396</v>
      </c>
      <c r="C8666" s="213">
        <v>0</v>
      </c>
      <c r="D8666" s="213">
        <v>0</v>
      </c>
      <c r="E8666" s="213">
        <v>0</v>
      </c>
      <c r="F8666" s="213">
        <v>0</v>
      </c>
      <c r="G8666" s="213">
        <v>0</v>
      </c>
      <c r="H8666" s="213">
        <v>0</v>
      </c>
      <c r="I8666" s="213">
        <v>0</v>
      </c>
      <c r="J8666" s="213">
        <v>0</v>
      </c>
      <c r="K8666" s="213">
        <v>0</v>
      </c>
      <c r="L8666" s="213">
        <v>0</v>
      </c>
      <c r="M8666" s="213">
        <v>0</v>
      </c>
      <c r="N8666" s="213">
        <v>152650</v>
      </c>
      <c r="O8666" s="213">
        <v>120588</v>
      </c>
      <c r="P8666" s="214">
        <v>115678</v>
      </c>
    </row>
    <row r="8667" spans="1:16" x14ac:dyDescent="0.25">
      <c r="A8667" s="236" t="s">
        <v>2837</v>
      </c>
      <c r="B8667" s="237" t="s">
        <v>6942</v>
      </c>
      <c r="C8667" s="213">
        <v>171438</v>
      </c>
      <c r="D8667" s="213">
        <v>154238</v>
      </c>
      <c r="E8667" s="213">
        <v>151585</v>
      </c>
      <c r="F8667" s="213">
        <v>214708</v>
      </c>
      <c r="G8667" s="213">
        <v>212674</v>
      </c>
      <c r="H8667" s="213">
        <v>186479</v>
      </c>
      <c r="I8667" s="213">
        <v>209156</v>
      </c>
      <c r="J8667" s="213">
        <v>285853</v>
      </c>
      <c r="K8667" s="213">
        <v>188819</v>
      </c>
      <c r="L8667" s="213">
        <v>222585</v>
      </c>
      <c r="M8667" s="213">
        <v>184539</v>
      </c>
      <c r="N8667" s="213">
        <v>149757</v>
      </c>
      <c r="O8667" s="213">
        <v>137159</v>
      </c>
      <c r="P8667" s="214">
        <v>129222</v>
      </c>
    </row>
    <row r="8668" spans="1:16" x14ac:dyDescent="0.25">
      <c r="A8668" s="236" t="s">
        <v>4317</v>
      </c>
      <c r="B8668" s="237" t="s">
        <v>10490</v>
      </c>
      <c r="C8668" s="213">
        <v>331789</v>
      </c>
      <c r="D8668" s="213">
        <v>270670</v>
      </c>
      <c r="E8668" s="213">
        <v>347292</v>
      </c>
      <c r="F8668" s="213">
        <v>466201</v>
      </c>
      <c r="G8668" s="213">
        <v>526841</v>
      </c>
      <c r="H8668" s="213">
        <v>537387</v>
      </c>
      <c r="I8668" s="213">
        <v>106856</v>
      </c>
      <c r="J8668" s="213">
        <v>91215</v>
      </c>
      <c r="K8668" s="213">
        <v>51690</v>
      </c>
      <c r="L8668" s="213">
        <v>27114</v>
      </c>
      <c r="M8668" s="213">
        <v>1858</v>
      </c>
      <c r="N8668" s="213">
        <v>192</v>
      </c>
      <c r="O8668" s="213">
        <v>81</v>
      </c>
      <c r="P8668" s="214">
        <v>181</v>
      </c>
    </row>
    <row r="8669" spans="1:16" x14ac:dyDescent="0.25">
      <c r="A8669" s="236" t="s">
        <v>4756</v>
      </c>
      <c r="B8669" s="237" t="s">
        <v>9949</v>
      </c>
      <c r="C8669" s="213">
        <v>248480</v>
      </c>
      <c r="D8669" s="213">
        <v>459137</v>
      </c>
      <c r="E8669" s="213">
        <v>608829</v>
      </c>
      <c r="F8669" s="213">
        <v>620424</v>
      </c>
      <c r="G8669" s="213">
        <v>533568</v>
      </c>
      <c r="H8669" s="213">
        <v>655015</v>
      </c>
      <c r="I8669" s="213">
        <v>145101</v>
      </c>
      <c r="J8669" s="213">
        <v>28249</v>
      </c>
      <c r="K8669" s="213">
        <v>271</v>
      </c>
      <c r="L8669" s="213">
        <v>1177</v>
      </c>
      <c r="M8669" s="213">
        <v>86</v>
      </c>
      <c r="N8669" s="213">
        <v>4033</v>
      </c>
      <c r="O8669" s="213">
        <v>903</v>
      </c>
      <c r="P8669" s="214">
        <v>221</v>
      </c>
    </row>
    <row r="8670" spans="1:16" x14ac:dyDescent="0.25">
      <c r="A8670" s="236" t="s">
        <v>4436</v>
      </c>
      <c r="B8670" s="237" t="s">
        <v>10090</v>
      </c>
      <c r="C8670" s="213">
        <v>0</v>
      </c>
      <c r="D8670" s="213">
        <v>130364</v>
      </c>
      <c r="E8670" s="213">
        <v>135261</v>
      </c>
      <c r="F8670" s="213">
        <v>179647</v>
      </c>
      <c r="G8670" s="213">
        <v>193647</v>
      </c>
      <c r="H8670" s="213">
        <v>193439</v>
      </c>
      <c r="I8670" s="213">
        <v>756</v>
      </c>
      <c r="J8670" s="213">
        <v>5</v>
      </c>
      <c r="K8670" s="213">
        <v>0</v>
      </c>
      <c r="L8670" s="213">
        <v>0</v>
      </c>
      <c r="M8670" s="213">
        <v>0</v>
      </c>
      <c r="N8670" s="213">
        <v>0</v>
      </c>
      <c r="O8670" s="213">
        <v>0</v>
      </c>
      <c r="P8670" s="214">
        <v>0</v>
      </c>
    </row>
    <row r="8671" spans="1:16" x14ac:dyDescent="0.25">
      <c r="A8671" s="236" t="s">
        <v>4594</v>
      </c>
      <c r="B8671" s="237" t="s">
        <v>9463</v>
      </c>
      <c r="C8671" s="213">
        <v>0</v>
      </c>
      <c r="D8671" s="213">
        <v>5514979</v>
      </c>
      <c r="E8671" s="213">
        <v>5219866</v>
      </c>
      <c r="F8671" s="213">
        <v>6056653</v>
      </c>
      <c r="G8671" s="213">
        <v>6501209</v>
      </c>
      <c r="H8671" s="213">
        <v>6868381</v>
      </c>
      <c r="I8671" s="213">
        <v>232419</v>
      </c>
      <c r="J8671" s="213">
        <v>113167</v>
      </c>
      <c r="K8671" s="213">
        <v>63757</v>
      </c>
      <c r="L8671" s="213">
        <v>83105</v>
      </c>
      <c r="M8671" s="213">
        <v>31126</v>
      </c>
      <c r="N8671" s="213">
        <v>2303</v>
      </c>
      <c r="O8671" s="213">
        <v>1802</v>
      </c>
      <c r="P8671" s="214">
        <v>3443</v>
      </c>
    </row>
    <row r="8672" spans="1:16" x14ac:dyDescent="0.25">
      <c r="A8672" s="236" t="s">
        <v>1590</v>
      </c>
      <c r="B8672" s="237" t="s">
        <v>5662</v>
      </c>
      <c r="C8672" s="213">
        <v>1062637</v>
      </c>
      <c r="D8672" s="213">
        <v>1037402</v>
      </c>
      <c r="E8672" s="213">
        <v>1076629</v>
      </c>
      <c r="F8672" s="213">
        <v>1135820</v>
      </c>
      <c r="G8672" s="213">
        <v>880113</v>
      </c>
      <c r="H8672" s="213">
        <v>586343</v>
      </c>
      <c r="I8672" s="213">
        <v>581984</v>
      </c>
      <c r="J8672" s="213">
        <v>390254</v>
      </c>
      <c r="K8672" s="213">
        <v>286270</v>
      </c>
      <c r="L8672" s="213">
        <v>284391</v>
      </c>
      <c r="M8672" s="213">
        <v>224156</v>
      </c>
      <c r="N8672" s="213">
        <v>180453</v>
      </c>
      <c r="O8672" s="213">
        <v>122018</v>
      </c>
      <c r="P8672" s="214">
        <v>98290</v>
      </c>
    </row>
    <row r="8673" spans="1:16" x14ac:dyDescent="0.25">
      <c r="A8673" s="236" t="s">
        <v>4595</v>
      </c>
      <c r="B8673" s="237" t="s">
        <v>9464</v>
      </c>
      <c r="C8673" s="213">
        <v>1129925</v>
      </c>
      <c r="D8673" s="213">
        <v>971552</v>
      </c>
      <c r="E8673" s="213">
        <v>1143820</v>
      </c>
      <c r="F8673" s="213">
        <v>1895663</v>
      </c>
      <c r="G8673" s="213">
        <v>1803878</v>
      </c>
      <c r="H8673" s="213">
        <v>1889124</v>
      </c>
      <c r="I8673" s="213">
        <v>7728</v>
      </c>
      <c r="J8673" s="213">
        <v>650</v>
      </c>
      <c r="K8673" s="213">
        <v>1</v>
      </c>
      <c r="L8673" s="213">
        <v>1</v>
      </c>
      <c r="M8673" s="213">
        <v>0</v>
      </c>
      <c r="N8673" s="213">
        <v>0</v>
      </c>
      <c r="O8673" s="213">
        <v>0</v>
      </c>
      <c r="P8673" s="214">
        <v>2</v>
      </c>
    </row>
    <row r="8674" spans="1:16" x14ac:dyDescent="0.25">
      <c r="A8674" s="236" t="s">
        <v>1983</v>
      </c>
      <c r="B8674" s="237" t="s">
        <v>6288</v>
      </c>
      <c r="C8674" s="213">
        <v>563102</v>
      </c>
      <c r="D8674" s="213">
        <v>723675</v>
      </c>
      <c r="E8674" s="213">
        <v>820750</v>
      </c>
      <c r="F8674" s="213">
        <v>1037465</v>
      </c>
      <c r="G8674" s="213">
        <v>741228</v>
      </c>
      <c r="H8674" s="213">
        <v>606475</v>
      </c>
      <c r="I8674" s="213">
        <v>555449</v>
      </c>
      <c r="J8674" s="213">
        <v>509525</v>
      </c>
      <c r="K8674" s="213">
        <v>226955</v>
      </c>
      <c r="L8674" s="213">
        <v>251003</v>
      </c>
      <c r="M8674" s="213">
        <v>242832</v>
      </c>
      <c r="N8674" s="213">
        <v>236119</v>
      </c>
      <c r="O8674" s="213">
        <v>294315</v>
      </c>
      <c r="P8674" s="214">
        <v>279717</v>
      </c>
    </row>
    <row r="8675" spans="1:16" x14ac:dyDescent="0.25">
      <c r="A8675" s="236" t="s">
        <v>1551</v>
      </c>
      <c r="B8675" s="237" t="s">
        <v>8718</v>
      </c>
      <c r="C8675" s="213">
        <v>1041294</v>
      </c>
      <c r="D8675" s="213">
        <v>1071712</v>
      </c>
      <c r="E8675" s="213">
        <v>1225281</v>
      </c>
      <c r="F8675" s="213">
        <v>1735717</v>
      </c>
      <c r="G8675" s="213">
        <v>1826170</v>
      </c>
      <c r="H8675" s="213">
        <v>1721060</v>
      </c>
      <c r="I8675" s="213">
        <v>615378</v>
      </c>
      <c r="J8675" s="213">
        <v>572424</v>
      </c>
      <c r="K8675" s="213">
        <v>297328</v>
      </c>
      <c r="L8675" s="213">
        <v>303505</v>
      </c>
      <c r="M8675" s="213">
        <v>269491</v>
      </c>
      <c r="N8675" s="213">
        <v>258969</v>
      </c>
      <c r="O8675" s="213">
        <v>244606</v>
      </c>
      <c r="P8675" s="214">
        <v>205331</v>
      </c>
    </row>
    <row r="8676" spans="1:16" x14ac:dyDescent="0.25">
      <c r="A8676" s="236" t="s">
        <v>3946</v>
      </c>
      <c r="B8676" s="237" t="s">
        <v>6739</v>
      </c>
      <c r="C8676" s="213">
        <v>182582</v>
      </c>
      <c r="D8676" s="213">
        <v>169141</v>
      </c>
      <c r="E8676" s="213">
        <v>175712</v>
      </c>
      <c r="F8676" s="213">
        <v>222839</v>
      </c>
      <c r="G8676" s="213">
        <v>228478</v>
      </c>
      <c r="H8676" s="213">
        <v>271064</v>
      </c>
      <c r="I8676" s="213">
        <v>311972</v>
      </c>
      <c r="J8676" s="213">
        <v>338357</v>
      </c>
      <c r="K8676" s="213">
        <v>298963</v>
      </c>
      <c r="L8676" s="213">
        <v>344299</v>
      </c>
      <c r="M8676" s="213">
        <v>426234</v>
      </c>
      <c r="N8676" s="213">
        <v>475297</v>
      </c>
      <c r="O8676" s="213">
        <v>476926</v>
      </c>
      <c r="P8676" s="214">
        <v>476708</v>
      </c>
    </row>
    <row r="8677" spans="1:16" x14ac:dyDescent="0.25">
      <c r="A8677" s="236" t="s">
        <v>2355</v>
      </c>
      <c r="B8677" s="237" t="s">
        <v>5554</v>
      </c>
      <c r="C8677" s="213">
        <v>289422</v>
      </c>
      <c r="D8677" s="213">
        <v>326201</v>
      </c>
      <c r="E8677" s="213">
        <v>340790</v>
      </c>
      <c r="F8677" s="213">
        <v>431338</v>
      </c>
      <c r="G8677" s="213">
        <v>456066</v>
      </c>
      <c r="H8677" s="213">
        <v>547724</v>
      </c>
      <c r="I8677" s="213">
        <v>573125</v>
      </c>
      <c r="J8677" s="213">
        <v>583529</v>
      </c>
      <c r="K8677" s="213">
        <v>567287</v>
      </c>
      <c r="L8677" s="213">
        <v>687487</v>
      </c>
      <c r="M8677" s="213">
        <v>775427</v>
      </c>
      <c r="N8677" s="213">
        <v>809134</v>
      </c>
      <c r="O8677" s="213">
        <v>848835</v>
      </c>
      <c r="P8677" s="214">
        <v>824438</v>
      </c>
    </row>
    <row r="8678" spans="1:16" x14ac:dyDescent="0.25">
      <c r="A8678" s="236" t="s">
        <v>3254</v>
      </c>
      <c r="B8678" s="237" t="s">
        <v>5996</v>
      </c>
      <c r="C8678" s="213">
        <v>440445</v>
      </c>
      <c r="D8678" s="213">
        <v>406960</v>
      </c>
      <c r="E8678" s="213">
        <v>418461</v>
      </c>
      <c r="F8678" s="213">
        <v>534027</v>
      </c>
      <c r="G8678" s="213">
        <v>593123</v>
      </c>
      <c r="H8678" s="213">
        <v>643970</v>
      </c>
      <c r="I8678" s="213">
        <v>687129</v>
      </c>
      <c r="J8678" s="213">
        <v>714597</v>
      </c>
      <c r="K8678" s="213">
        <v>610274</v>
      </c>
      <c r="L8678" s="213">
        <v>731470</v>
      </c>
      <c r="M8678" s="213">
        <v>798823</v>
      </c>
      <c r="N8678" s="213">
        <v>906925</v>
      </c>
      <c r="O8678" s="213">
        <v>868868</v>
      </c>
      <c r="P8678" s="214">
        <v>809133</v>
      </c>
    </row>
    <row r="8679" spans="1:16" x14ac:dyDescent="0.25">
      <c r="A8679" s="236" t="s">
        <v>2466</v>
      </c>
      <c r="B8679" s="237" t="s">
        <v>8009</v>
      </c>
      <c r="C8679" s="213">
        <v>444104</v>
      </c>
      <c r="D8679" s="213">
        <v>397948</v>
      </c>
      <c r="E8679" s="213">
        <v>581056</v>
      </c>
      <c r="F8679" s="213">
        <v>850433</v>
      </c>
      <c r="G8679" s="213">
        <v>794618</v>
      </c>
      <c r="H8679" s="213">
        <v>930692</v>
      </c>
      <c r="I8679" s="213">
        <v>1066783</v>
      </c>
      <c r="J8679" s="213">
        <v>1050824</v>
      </c>
      <c r="K8679" s="213">
        <v>937052</v>
      </c>
      <c r="L8679" s="213">
        <v>1157642</v>
      </c>
      <c r="M8679" s="213">
        <v>1460936</v>
      </c>
      <c r="N8679" s="213">
        <v>1563191</v>
      </c>
      <c r="O8679" s="213">
        <v>1348585</v>
      </c>
      <c r="P8679" s="214">
        <v>1300082</v>
      </c>
    </row>
    <row r="8680" spans="1:16" x14ac:dyDescent="0.25">
      <c r="A8680" s="236" t="s">
        <v>2949</v>
      </c>
      <c r="B8680" s="237" t="s">
        <v>9873</v>
      </c>
      <c r="C8680" s="213">
        <v>194946</v>
      </c>
      <c r="D8680" s="213">
        <v>196956</v>
      </c>
      <c r="E8680" s="213">
        <v>292225</v>
      </c>
      <c r="F8680" s="213">
        <v>289550</v>
      </c>
      <c r="G8680" s="213">
        <v>279772</v>
      </c>
      <c r="H8680" s="213">
        <v>323972</v>
      </c>
      <c r="I8680" s="213">
        <v>356461</v>
      </c>
      <c r="J8680" s="213">
        <v>454085</v>
      </c>
      <c r="K8680" s="213">
        <v>389416</v>
      </c>
      <c r="L8680" s="213">
        <v>479750</v>
      </c>
      <c r="M8680" s="213">
        <v>666935</v>
      </c>
      <c r="N8680" s="213">
        <v>693100</v>
      </c>
      <c r="O8680" s="213">
        <v>656198</v>
      </c>
      <c r="P8680" s="214">
        <v>659250</v>
      </c>
    </row>
    <row r="8681" spans="1:16" x14ac:dyDescent="0.25">
      <c r="A8681" s="236" t="s">
        <v>1777</v>
      </c>
      <c r="B8681" s="237" t="s">
        <v>7981</v>
      </c>
      <c r="C8681" s="213">
        <v>6973053</v>
      </c>
      <c r="D8681" s="213">
        <v>6655778</v>
      </c>
      <c r="E8681" s="213">
        <v>12167090</v>
      </c>
      <c r="F8681" s="213">
        <v>20260944</v>
      </c>
      <c r="G8681" s="213">
        <v>29371122</v>
      </c>
      <c r="H8681" s="213">
        <v>39908953</v>
      </c>
      <c r="I8681" s="213">
        <v>48612348</v>
      </c>
      <c r="J8681" s="213">
        <v>53217891</v>
      </c>
      <c r="K8681" s="213">
        <v>56156006</v>
      </c>
      <c r="L8681" s="213">
        <v>77059227</v>
      </c>
      <c r="M8681" s="213">
        <v>79568112</v>
      </c>
      <c r="N8681" s="213">
        <v>84172424</v>
      </c>
      <c r="O8681" s="213">
        <v>80705703</v>
      </c>
      <c r="P8681" s="214">
        <v>74154146</v>
      </c>
    </row>
    <row r="8682" spans="1:16" x14ac:dyDescent="0.25">
      <c r="A8682" s="236" t="s">
        <v>1923</v>
      </c>
      <c r="B8682" s="237" t="s">
        <v>5964</v>
      </c>
      <c r="C8682" s="213">
        <v>1625077</v>
      </c>
      <c r="D8682" s="213">
        <v>1941507</v>
      </c>
      <c r="E8682" s="213">
        <v>3662837</v>
      </c>
      <c r="F8682" s="213">
        <v>6956262</v>
      </c>
      <c r="G8682" s="213">
        <v>9755047</v>
      </c>
      <c r="H8682" s="213">
        <v>10752587</v>
      </c>
      <c r="I8682" s="213">
        <v>15890548</v>
      </c>
      <c r="J8682" s="213">
        <v>20420161</v>
      </c>
      <c r="K8682" s="213">
        <v>9301952</v>
      </c>
      <c r="L8682" s="213">
        <v>11922096</v>
      </c>
      <c r="M8682" s="213">
        <v>12894784</v>
      </c>
      <c r="N8682" s="213">
        <v>14176421</v>
      </c>
      <c r="O8682" s="213">
        <v>14193912</v>
      </c>
      <c r="P8682" s="214">
        <v>14322126</v>
      </c>
    </row>
    <row r="8683" spans="1:16" x14ac:dyDescent="0.25">
      <c r="A8683" s="236" t="s">
        <v>2574</v>
      </c>
      <c r="B8683" s="237" t="s">
        <v>8002</v>
      </c>
      <c r="C8683" s="213">
        <v>248403</v>
      </c>
      <c r="D8683" s="213">
        <v>247291</v>
      </c>
      <c r="E8683" s="213">
        <v>334986</v>
      </c>
      <c r="F8683" s="213">
        <v>378904</v>
      </c>
      <c r="G8683" s="213">
        <v>399620</v>
      </c>
      <c r="H8683" s="213">
        <v>353931</v>
      </c>
      <c r="I8683" s="213">
        <v>369100</v>
      </c>
      <c r="J8683" s="213">
        <v>439926</v>
      </c>
      <c r="K8683" s="213">
        <v>360935</v>
      </c>
      <c r="L8683" s="213">
        <v>350344</v>
      </c>
      <c r="M8683" s="213">
        <v>392648</v>
      </c>
      <c r="N8683" s="213">
        <v>379028</v>
      </c>
      <c r="O8683" s="213">
        <v>445958</v>
      </c>
      <c r="P8683" s="214">
        <v>450539</v>
      </c>
    </row>
    <row r="8684" spans="1:16" x14ac:dyDescent="0.25">
      <c r="A8684" s="236" t="s">
        <v>374</v>
      </c>
      <c r="B8684" s="237" t="s">
        <v>5878</v>
      </c>
      <c r="C8684" s="213">
        <v>2459735</v>
      </c>
      <c r="D8684" s="213">
        <v>2309842</v>
      </c>
      <c r="E8684" s="213">
        <v>2375228</v>
      </c>
      <c r="F8684" s="213">
        <v>2754845</v>
      </c>
      <c r="G8684" s="213">
        <v>2386320</v>
      </c>
      <c r="H8684" s="213">
        <v>2693380</v>
      </c>
      <c r="I8684" s="213">
        <v>2750168</v>
      </c>
      <c r="J8684" s="213">
        <v>2888758</v>
      </c>
      <c r="K8684" s="213">
        <v>1945817</v>
      </c>
      <c r="L8684" s="213">
        <v>1982512</v>
      </c>
      <c r="M8684" s="213">
        <v>2540383</v>
      </c>
      <c r="N8684" s="213">
        <v>2584130</v>
      </c>
      <c r="O8684" s="213">
        <v>2978655</v>
      </c>
      <c r="P8684" s="214">
        <v>2734157</v>
      </c>
    </row>
    <row r="8685" spans="1:16" x14ac:dyDescent="0.25">
      <c r="A8685" s="236" t="s">
        <v>1147</v>
      </c>
      <c r="B8685" s="237" t="s">
        <v>9204</v>
      </c>
      <c r="C8685" s="213">
        <v>643400</v>
      </c>
      <c r="D8685" s="213">
        <v>725640</v>
      </c>
      <c r="E8685" s="213">
        <v>751734</v>
      </c>
      <c r="F8685" s="213">
        <v>1009965</v>
      </c>
      <c r="G8685" s="213">
        <v>1103422</v>
      </c>
      <c r="H8685" s="213">
        <v>1254265</v>
      </c>
      <c r="I8685" s="213">
        <v>1301646</v>
      </c>
      <c r="J8685" s="213">
        <v>1728852</v>
      </c>
      <c r="K8685" s="213">
        <v>1347892</v>
      </c>
      <c r="L8685" s="213">
        <v>1504220</v>
      </c>
      <c r="M8685" s="213">
        <v>1520919</v>
      </c>
      <c r="N8685" s="213">
        <v>1531522</v>
      </c>
      <c r="O8685" s="213">
        <v>1582852</v>
      </c>
      <c r="P8685" s="214">
        <v>1606858</v>
      </c>
    </row>
    <row r="8686" spans="1:16" x14ac:dyDescent="0.25">
      <c r="A8686" s="236" t="s">
        <v>844</v>
      </c>
      <c r="B8686" s="237" t="s">
        <v>6112</v>
      </c>
      <c r="C8686" s="213">
        <v>894614</v>
      </c>
      <c r="D8686" s="213">
        <v>983128</v>
      </c>
      <c r="E8686" s="213">
        <v>985878</v>
      </c>
      <c r="F8686" s="213">
        <v>1139827</v>
      </c>
      <c r="G8686" s="213">
        <v>1215034</v>
      </c>
      <c r="H8686" s="213">
        <v>1657049</v>
      </c>
      <c r="I8686" s="213">
        <v>1485164</v>
      </c>
      <c r="J8686" s="213">
        <v>1694064</v>
      </c>
      <c r="K8686" s="213">
        <v>1648570</v>
      </c>
      <c r="L8686" s="213">
        <v>1627631</v>
      </c>
      <c r="M8686" s="213">
        <v>1816700</v>
      </c>
      <c r="N8686" s="213">
        <v>1852125</v>
      </c>
      <c r="O8686" s="213">
        <v>1713297</v>
      </c>
      <c r="P8686" s="214">
        <v>1859009</v>
      </c>
    </row>
    <row r="8687" spans="1:16" x14ac:dyDescent="0.25">
      <c r="A8687" s="236" t="s">
        <v>3006</v>
      </c>
      <c r="B8687" s="237" t="s">
        <v>6231</v>
      </c>
      <c r="C8687" s="213">
        <v>177857</v>
      </c>
      <c r="D8687" s="213">
        <v>205021</v>
      </c>
      <c r="E8687" s="213">
        <v>260568</v>
      </c>
      <c r="F8687" s="213">
        <v>349367</v>
      </c>
      <c r="G8687" s="213">
        <v>439167</v>
      </c>
      <c r="H8687" s="213">
        <v>477444</v>
      </c>
      <c r="I8687" s="213">
        <v>532639</v>
      </c>
      <c r="J8687" s="213">
        <v>522910</v>
      </c>
      <c r="K8687" s="213">
        <v>386590</v>
      </c>
      <c r="L8687" s="213">
        <v>577862</v>
      </c>
      <c r="M8687" s="213">
        <v>596974</v>
      </c>
      <c r="N8687" s="213">
        <v>508216</v>
      </c>
      <c r="O8687" s="213">
        <v>534090</v>
      </c>
      <c r="P8687" s="214">
        <v>610940</v>
      </c>
    </row>
    <row r="8688" spans="1:16" x14ac:dyDescent="0.25">
      <c r="A8688" s="236" t="s">
        <v>2632</v>
      </c>
      <c r="B8688" s="237" t="s">
        <v>8720</v>
      </c>
      <c r="C8688" s="213">
        <v>211557</v>
      </c>
      <c r="D8688" s="213">
        <v>241990</v>
      </c>
      <c r="E8688" s="213">
        <v>292185</v>
      </c>
      <c r="F8688" s="213">
        <v>393935</v>
      </c>
      <c r="G8688" s="213">
        <v>402274</v>
      </c>
      <c r="H8688" s="213">
        <v>434412</v>
      </c>
      <c r="I8688" s="213">
        <v>482945</v>
      </c>
      <c r="J8688" s="213">
        <v>424837</v>
      </c>
      <c r="K8688" s="213">
        <v>276163</v>
      </c>
      <c r="L8688" s="213">
        <v>360599</v>
      </c>
      <c r="M8688" s="213">
        <v>429482</v>
      </c>
      <c r="N8688" s="213">
        <v>388234</v>
      </c>
      <c r="O8688" s="213">
        <v>405110</v>
      </c>
      <c r="P8688" s="214">
        <v>424961</v>
      </c>
    </row>
    <row r="8689" spans="1:16" x14ac:dyDescent="0.25">
      <c r="A8689" s="236" t="s">
        <v>1336</v>
      </c>
      <c r="B8689" s="237" t="s">
        <v>5358</v>
      </c>
      <c r="C8689" s="213">
        <v>44334</v>
      </c>
      <c r="D8689" s="213">
        <v>40572</v>
      </c>
      <c r="E8689" s="213">
        <v>42033</v>
      </c>
      <c r="F8689" s="213">
        <v>57222</v>
      </c>
      <c r="G8689" s="213">
        <v>52645</v>
      </c>
      <c r="H8689" s="213">
        <v>81600</v>
      </c>
      <c r="I8689" s="213">
        <v>94177</v>
      </c>
      <c r="J8689" s="213">
        <v>120224</v>
      </c>
      <c r="K8689" s="213">
        <v>127286</v>
      </c>
      <c r="L8689" s="213">
        <v>103767</v>
      </c>
      <c r="M8689" s="213">
        <v>138109</v>
      </c>
      <c r="N8689" s="213">
        <v>164285</v>
      </c>
      <c r="O8689" s="213">
        <v>177356</v>
      </c>
      <c r="P8689" s="214">
        <v>191254</v>
      </c>
    </row>
    <row r="8690" spans="1:16" x14ac:dyDescent="0.25">
      <c r="A8690" s="236" t="s">
        <v>433</v>
      </c>
      <c r="B8690" s="237" t="s">
        <v>5414</v>
      </c>
      <c r="C8690" s="213">
        <v>1581150</v>
      </c>
      <c r="D8690" s="213">
        <v>1539072</v>
      </c>
      <c r="E8690" s="213">
        <v>1727217</v>
      </c>
      <c r="F8690" s="213">
        <v>2190759</v>
      </c>
      <c r="G8690" s="213">
        <v>2547287</v>
      </c>
      <c r="H8690" s="213">
        <v>3264935</v>
      </c>
      <c r="I8690" s="213">
        <v>4273147</v>
      </c>
      <c r="J8690" s="213">
        <v>4835070</v>
      </c>
      <c r="K8690" s="213">
        <v>4243100</v>
      </c>
      <c r="L8690" s="213">
        <v>4729970</v>
      </c>
      <c r="M8690" s="213">
        <v>5546819</v>
      </c>
      <c r="N8690" s="213">
        <v>5834863</v>
      </c>
      <c r="O8690" s="213">
        <v>6150592</v>
      </c>
      <c r="P8690" s="214">
        <v>5604123</v>
      </c>
    </row>
    <row r="8691" spans="1:16" x14ac:dyDescent="0.25">
      <c r="A8691" s="236" t="s">
        <v>563</v>
      </c>
      <c r="B8691" s="237" t="s">
        <v>5570</v>
      </c>
      <c r="C8691" s="213">
        <v>1075414</v>
      </c>
      <c r="D8691" s="213">
        <v>1142985</v>
      </c>
      <c r="E8691" s="213">
        <v>1328686</v>
      </c>
      <c r="F8691" s="213">
        <v>1600138</v>
      </c>
      <c r="G8691" s="213">
        <v>1893362</v>
      </c>
      <c r="H8691" s="213">
        <v>2473495</v>
      </c>
      <c r="I8691" s="213">
        <v>3029745</v>
      </c>
      <c r="J8691" s="213">
        <v>3190326</v>
      </c>
      <c r="K8691" s="213">
        <v>2666874</v>
      </c>
      <c r="L8691" s="213">
        <v>3077023</v>
      </c>
      <c r="M8691" s="213">
        <v>3548215</v>
      </c>
      <c r="N8691" s="213">
        <v>3931440</v>
      </c>
      <c r="O8691" s="213">
        <v>3806500</v>
      </c>
      <c r="P8691" s="214">
        <v>3531963</v>
      </c>
    </row>
    <row r="8692" spans="1:16" x14ac:dyDescent="0.25">
      <c r="A8692" s="236" t="s">
        <v>2890</v>
      </c>
      <c r="B8692" s="237" t="s">
        <v>6742</v>
      </c>
      <c r="C8692" s="213">
        <v>184408</v>
      </c>
      <c r="D8692" s="213">
        <v>126163</v>
      </c>
      <c r="E8692" s="213">
        <v>138141</v>
      </c>
      <c r="F8692" s="213">
        <v>168444</v>
      </c>
      <c r="G8692" s="213">
        <v>171929</v>
      </c>
      <c r="H8692" s="213">
        <v>197965</v>
      </c>
      <c r="I8692" s="213">
        <v>221724</v>
      </c>
      <c r="J8692" s="213">
        <v>242585</v>
      </c>
      <c r="K8692" s="213">
        <v>187906</v>
      </c>
      <c r="L8692" s="213">
        <v>222022</v>
      </c>
      <c r="M8692" s="213">
        <v>270159</v>
      </c>
      <c r="N8692" s="213">
        <v>244511</v>
      </c>
      <c r="O8692" s="213">
        <v>242041</v>
      </c>
      <c r="P8692" s="214">
        <v>277826</v>
      </c>
    </row>
    <row r="8693" spans="1:16" x14ac:dyDescent="0.25">
      <c r="A8693" s="236" t="s">
        <v>2398</v>
      </c>
      <c r="B8693" s="237" t="s">
        <v>8455</v>
      </c>
      <c r="C8693" s="213">
        <v>386970</v>
      </c>
      <c r="D8693" s="213">
        <v>372683</v>
      </c>
      <c r="E8693" s="213">
        <v>420417</v>
      </c>
      <c r="F8693" s="213">
        <v>459764</v>
      </c>
      <c r="G8693" s="213">
        <v>504436</v>
      </c>
      <c r="H8693" s="213">
        <v>631085</v>
      </c>
      <c r="I8693" s="213">
        <v>912775</v>
      </c>
      <c r="J8693" s="213">
        <v>816842</v>
      </c>
      <c r="K8693" s="213">
        <v>740413</v>
      </c>
      <c r="L8693" s="213">
        <v>756315</v>
      </c>
      <c r="M8693" s="213">
        <v>729237</v>
      </c>
      <c r="N8693" s="213">
        <v>690985</v>
      </c>
      <c r="O8693" s="213">
        <v>575484</v>
      </c>
      <c r="P8693" s="214">
        <v>552220</v>
      </c>
    </row>
    <row r="8694" spans="1:16" x14ac:dyDescent="0.25">
      <c r="A8694" s="236" t="s">
        <v>2312</v>
      </c>
      <c r="B8694" s="237" t="s">
        <v>9205</v>
      </c>
      <c r="C8694" s="213">
        <v>313164</v>
      </c>
      <c r="D8694" s="213">
        <v>288896</v>
      </c>
      <c r="E8694" s="213">
        <v>346058</v>
      </c>
      <c r="F8694" s="213">
        <v>393138</v>
      </c>
      <c r="G8694" s="213">
        <v>465831</v>
      </c>
      <c r="H8694" s="213">
        <v>474189</v>
      </c>
      <c r="I8694" s="213">
        <v>483197</v>
      </c>
      <c r="J8694" s="213">
        <v>615462</v>
      </c>
      <c r="K8694" s="213">
        <v>360606</v>
      </c>
      <c r="L8694" s="213">
        <v>485155</v>
      </c>
      <c r="M8694" s="213">
        <v>650812</v>
      </c>
      <c r="N8694" s="213">
        <v>656667</v>
      </c>
      <c r="O8694" s="213">
        <v>627574</v>
      </c>
      <c r="P8694" s="214">
        <v>681625</v>
      </c>
    </row>
    <row r="8695" spans="1:16" x14ac:dyDescent="0.25">
      <c r="A8695" s="236" t="s">
        <v>1327</v>
      </c>
      <c r="B8695" s="237" t="s">
        <v>5764</v>
      </c>
      <c r="C8695" s="213">
        <v>394312</v>
      </c>
      <c r="D8695" s="213">
        <v>409488</v>
      </c>
      <c r="E8695" s="213">
        <v>455731</v>
      </c>
      <c r="F8695" s="213">
        <v>526707</v>
      </c>
      <c r="G8695" s="213">
        <v>620609</v>
      </c>
      <c r="H8695" s="213">
        <v>632586</v>
      </c>
      <c r="I8695" s="213">
        <v>716539</v>
      </c>
      <c r="J8695" s="213">
        <v>824096</v>
      </c>
      <c r="K8695" s="213">
        <v>611129</v>
      </c>
      <c r="L8695" s="213">
        <v>810254</v>
      </c>
      <c r="M8695" s="213">
        <v>999274</v>
      </c>
      <c r="N8695" s="213">
        <v>984184</v>
      </c>
      <c r="O8695" s="213">
        <v>996648</v>
      </c>
      <c r="P8695" s="214">
        <v>1092987</v>
      </c>
    </row>
    <row r="8696" spans="1:16" x14ac:dyDescent="0.25">
      <c r="A8696" s="236" t="s">
        <v>2882</v>
      </c>
      <c r="B8696" s="237" t="s">
        <v>7400</v>
      </c>
      <c r="C8696" s="213">
        <v>168581</v>
      </c>
      <c r="D8696" s="213">
        <v>163952</v>
      </c>
      <c r="E8696" s="213">
        <v>157932</v>
      </c>
      <c r="F8696" s="213">
        <v>186217</v>
      </c>
      <c r="G8696" s="213">
        <v>205434</v>
      </c>
      <c r="H8696" s="213">
        <v>274847</v>
      </c>
      <c r="I8696" s="213">
        <v>190624</v>
      </c>
      <c r="J8696" s="213">
        <v>141149</v>
      </c>
      <c r="K8696" s="213">
        <v>96420</v>
      </c>
      <c r="L8696" s="213">
        <v>116852</v>
      </c>
      <c r="M8696" s="213">
        <v>137069</v>
      </c>
      <c r="N8696" s="213">
        <v>128167</v>
      </c>
      <c r="O8696" s="213">
        <v>121201</v>
      </c>
      <c r="P8696" s="214">
        <v>120175</v>
      </c>
    </row>
    <row r="8697" spans="1:16" x14ac:dyDescent="0.25">
      <c r="A8697" s="236" t="s">
        <v>1388</v>
      </c>
      <c r="B8697" s="237" t="s">
        <v>8456</v>
      </c>
      <c r="C8697" s="213">
        <v>481369</v>
      </c>
      <c r="D8697" s="213">
        <v>532307</v>
      </c>
      <c r="E8697" s="213">
        <v>553618</v>
      </c>
      <c r="F8697" s="213">
        <v>694223</v>
      </c>
      <c r="G8697" s="213">
        <v>719668</v>
      </c>
      <c r="H8697" s="213">
        <v>787573</v>
      </c>
      <c r="I8697" s="213">
        <v>797668</v>
      </c>
      <c r="J8697" s="213">
        <v>753533</v>
      </c>
      <c r="K8697" s="213">
        <v>759781</v>
      </c>
      <c r="L8697" s="213">
        <v>691000</v>
      </c>
      <c r="M8697" s="213">
        <v>797363</v>
      </c>
      <c r="N8697" s="213">
        <v>790677</v>
      </c>
      <c r="O8697" s="213">
        <v>922810</v>
      </c>
      <c r="P8697" s="214">
        <v>765830</v>
      </c>
    </row>
    <row r="8698" spans="1:16" x14ac:dyDescent="0.25">
      <c r="A8698" s="236" t="s">
        <v>1894</v>
      </c>
      <c r="B8698" s="237" t="s">
        <v>7401</v>
      </c>
      <c r="C8698" s="213">
        <v>1692836</v>
      </c>
      <c r="D8698" s="213">
        <v>1881224</v>
      </c>
      <c r="E8698" s="213">
        <v>2184362</v>
      </c>
      <c r="F8698" s="213">
        <v>2572953</v>
      </c>
      <c r="G8698" s="213">
        <v>2775082</v>
      </c>
      <c r="H8698" s="213">
        <v>3037481</v>
      </c>
      <c r="I8698" s="213">
        <v>3439284</v>
      </c>
      <c r="J8698" s="213">
        <v>3750614</v>
      </c>
      <c r="K8698" s="213">
        <v>3372231</v>
      </c>
      <c r="L8698" s="213">
        <v>3829571</v>
      </c>
      <c r="M8698" s="213">
        <v>4222499</v>
      </c>
      <c r="N8698" s="213">
        <v>4398252</v>
      </c>
      <c r="O8698" s="213">
        <v>4481174</v>
      </c>
      <c r="P8698" s="214">
        <v>4512099</v>
      </c>
    </row>
    <row r="8699" spans="1:16" x14ac:dyDescent="0.25">
      <c r="A8699" s="236" t="s">
        <v>2642</v>
      </c>
      <c r="B8699" s="237" t="s">
        <v>7402</v>
      </c>
      <c r="C8699" s="213">
        <v>1450192</v>
      </c>
      <c r="D8699" s="213">
        <v>1859052</v>
      </c>
      <c r="E8699" s="213">
        <v>1838306</v>
      </c>
      <c r="F8699" s="213">
        <v>2151414</v>
      </c>
      <c r="G8699" s="213">
        <v>2458332</v>
      </c>
      <c r="H8699" s="213">
        <v>2600790</v>
      </c>
      <c r="I8699" s="213">
        <v>2949656</v>
      </c>
      <c r="J8699" s="213">
        <v>3369069</v>
      </c>
      <c r="K8699" s="213">
        <v>3379852</v>
      </c>
      <c r="L8699" s="213">
        <v>4022826</v>
      </c>
      <c r="M8699" s="213">
        <v>4442627</v>
      </c>
      <c r="N8699" s="213">
        <v>4514327</v>
      </c>
      <c r="O8699" s="213">
        <v>4239629</v>
      </c>
      <c r="P8699" s="214">
        <v>4442445</v>
      </c>
    </row>
    <row r="8700" spans="1:16" x14ac:dyDescent="0.25">
      <c r="A8700" s="236" t="s">
        <v>391</v>
      </c>
      <c r="B8700" s="237" t="s">
        <v>9421</v>
      </c>
      <c r="C8700" s="213">
        <v>4306233</v>
      </c>
      <c r="D8700" s="213">
        <v>4466553</v>
      </c>
      <c r="E8700" s="213">
        <v>5009794</v>
      </c>
      <c r="F8700" s="213">
        <v>5433791</v>
      </c>
      <c r="G8700" s="213">
        <v>6062382</v>
      </c>
      <c r="H8700" s="213">
        <v>6905326</v>
      </c>
      <c r="I8700" s="213">
        <v>7587646</v>
      </c>
      <c r="J8700" s="213">
        <v>8508475</v>
      </c>
      <c r="K8700" s="213">
        <v>8005494</v>
      </c>
      <c r="L8700" s="213">
        <v>8474833</v>
      </c>
      <c r="M8700" s="213">
        <v>9290464</v>
      </c>
      <c r="N8700" s="213">
        <v>9845503</v>
      </c>
      <c r="O8700" s="213">
        <v>9996255</v>
      </c>
      <c r="P8700" s="214">
        <v>10706003</v>
      </c>
    </row>
    <row r="8701" spans="1:16" x14ac:dyDescent="0.25">
      <c r="A8701" s="236" t="s">
        <v>3004</v>
      </c>
      <c r="B8701" s="237" t="s">
        <v>9422</v>
      </c>
      <c r="C8701" s="213">
        <v>98338</v>
      </c>
      <c r="D8701" s="213">
        <v>93930</v>
      </c>
      <c r="E8701" s="213">
        <v>130044</v>
      </c>
      <c r="F8701" s="213">
        <v>160789</v>
      </c>
      <c r="G8701" s="213">
        <v>166954</v>
      </c>
      <c r="H8701" s="213">
        <v>199859</v>
      </c>
      <c r="I8701" s="213">
        <v>246471</v>
      </c>
      <c r="J8701" s="213">
        <v>275974</v>
      </c>
      <c r="K8701" s="213">
        <v>226781</v>
      </c>
      <c r="L8701" s="213">
        <v>230198</v>
      </c>
      <c r="M8701" s="213">
        <v>263051</v>
      </c>
      <c r="N8701" s="213">
        <v>353416</v>
      </c>
      <c r="O8701" s="213">
        <v>385585</v>
      </c>
      <c r="P8701" s="214">
        <v>400488</v>
      </c>
    </row>
    <row r="8702" spans="1:16" x14ac:dyDescent="0.25">
      <c r="A8702" s="236" t="s">
        <v>1345</v>
      </c>
      <c r="B8702" s="237" t="s">
        <v>7760</v>
      </c>
      <c r="C8702" s="213">
        <v>1323765</v>
      </c>
      <c r="D8702" s="213">
        <v>1444883</v>
      </c>
      <c r="E8702" s="213">
        <v>1853063</v>
      </c>
      <c r="F8702" s="213">
        <v>2171844</v>
      </c>
      <c r="G8702" s="213">
        <v>2560175</v>
      </c>
      <c r="H8702" s="213">
        <v>2909854</v>
      </c>
      <c r="I8702" s="213">
        <v>3329816</v>
      </c>
      <c r="J8702" s="213">
        <v>3671987</v>
      </c>
      <c r="K8702" s="213">
        <v>3518960</v>
      </c>
      <c r="L8702" s="213">
        <v>3794561</v>
      </c>
      <c r="M8702" s="213">
        <v>4497847</v>
      </c>
      <c r="N8702" s="213">
        <v>4552242</v>
      </c>
      <c r="O8702" s="213">
        <v>5129898</v>
      </c>
      <c r="P8702" s="214">
        <v>5497918</v>
      </c>
    </row>
    <row r="8703" spans="1:16" x14ac:dyDescent="0.25">
      <c r="A8703" s="236" t="s">
        <v>1354</v>
      </c>
      <c r="B8703" s="237" t="s">
        <v>8003</v>
      </c>
      <c r="C8703" s="213">
        <v>581916</v>
      </c>
      <c r="D8703" s="213">
        <v>669958</v>
      </c>
      <c r="E8703" s="213">
        <v>760734</v>
      </c>
      <c r="F8703" s="213">
        <v>830522</v>
      </c>
      <c r="G8703" s="213">
        <v>945265</v>
      </c>
      <c r="H8703" s="213">
        <v>1069090</v>
      </c>
      <c r="I8703" s="213">
        <v>1220986</v>
      </c>
      <c r="J8703" s="213">
        <v>1420916</v>
      </c>
      <c r="K8703" s="213">
        <v>1466477</v>
      </c>
      <c r="L8703" s="213">
        <v>1590065</v>
      </c>
      <c r="M8703" s="213">
        <v>1790373</v>
      </c>
      <c r="N8703" s="213">
        <v>1852875</v>
      </c>
      <c r="O8703" s="213">
        <v>2056050</v>
      </c>
      <c r="P8703" s="214">
        <v>2289561</v>
      </c>
    </row>
    <row r="8704" spans="1:16" x14ac:dyDescent="0.25">
      <c r="A8704" s="236" t="s">
        <v>1529</v>
      </c>
      <c r="B8704" s="237" t="s">
        <v>6743</v>
      </c>
      <c r="C8704" s="213">
        <v>6566891</v>
      </c>
      <c r="D8704" s="213">
        <v>7084867</v>
      </c>
      <c r="E8704" s="213">
        <v>10126993</v>
      </c>
      <c r="F8704" s="213">
        <v>12078771</v>
      </c>
      <c r="G8704" s="213">
        <v>14360844</v>
      </c>
      <c r="H8704" s="213">
        <v>12983737</v>
      </c>
      <c r="I8704" s="213">
        <v>13810270</v>
      </c>
      <c r="J8704" s="213">
        <v>17054454</v>
      </c>
      <c r="K8704" s="213">
        <v>16918541</v>
      </c>
      <c r="L8704" s="213">
        <v>18719656</v>
      </c>
      <c r="M8704" s="213">
        <v>20540112</v>
      </c>
      <c r="N8704" s="213">
        <v>21988065</v>
      </c>
      <c r="O8704" s="213">
        <v>23488552</v>
      </c>
      <c r="P8704" s="214">
        <v>25550500</v>
      </c>
    </row>
    <row r="8705" spans="1:16" x14ac:dyDescent="0.25">
      <c r="A8705" s="236" t="s">
        <v>2866</v>
      </c>
      <c r="B8705" s="237" t="s">
        <v>8722</v>
      </c>
      <c r="C8705" s="213">
        <v>212439</v>
      </c>
      <c r="D8705" s="213">
        <v>215108</v>
      </c>
      <c r="E8705" s="213">
        <v>250326</v>
      </c>
      <c r="F8705" s="213">
        <v>293015</v>
      </c>
      <c r="G8705" s="213">
        <v>296598</v>
      </c>
      <c r="H8705" s="213">
        <v>316453</v>
      </c>
      <c r="I8705" s="213">
        <v>361606</v>
      </c>
      <c r="J8705" s="213">
        <v>395787</v>
      </c>
      <c r="K8705" s="213">
        <v>370414</v>
      </c>
      <c r="L8705" s="213">
        <v>375008</v>
      </c>
      <c r="M8705" s="213">
        <v>447692</v>
      </c>
      <c r="N8705" s="213">
        <v>416649</v>
      </c>
      <c r="O8705" s="213">
        <v>466719</v>
      </c>
      <c r="P8705" s="214">
        <v>387354</v>
      </c>
    </row>
    <row r="8706" spans="1:16" x14ac:dyDescent="0.25">
      <c r="A8706" s="236" t="s">
        <v>1616</v>
      </c>
      <c r="B8706" s="237" t="s">
        <v>8010</v>
      </c>
      <c r="C8706" s="213">
        <v>1535557</v>
      </c>
      <c r="D8706" s="213">
        <v>1695583</v>
      </c>
      <c r="E8706" s="213">
        <v>2020960</v>
      </c>
      <c r="F8706" s="213">
        <v>2308039</v>
      </c>
      <c r="G8706" s="213">
        <v>2503651</v>
      </c>
      <c r="H8706" s="213">
        <v>2746629</v>
      </c>
      <c r="I8706" s="213">
        <v>3160157</v>
      </c>
      <c r="J8706" s="213">
        <v>3709069</v>
      </c>
      <c r="K8706" s="213">
        <v>3281983</v>
      </c>
      <c r="L8706" s="213">
        <v>3378340</v>
      </c>
      <c r="M8706" s="213">
        <v>3869959</v>
      </c>
      <c r="N8706" s="213">
        <v>4018960</v>
      </c>
      <c r="O8706" s="213">
        <v>4300202</v>
      </c>
      <c r="P8706" s="214">
        <v>4388339</v>
      </c>
    </row>
    <row r="8707" spans="1:16" x14ac:dyDescent="0.25">
      <c r="A8707" s="236" t="s">
        <v>1986</v>
      </c>
      <c r="B8707" s="237" t="s">
        <v>9423</v>
      </c>
      <c r="C8707" s="213">
        <v>1028824</v>
      </c>
      <c r="D8707" s="213">
        <v>1064231</v>
      </c>
      <c r="E8707" s="213">
        <v>1187410</v>
      </c>
      <c r="F8707" s="213">
        <v>1418292</v>
      </c>
      <c r="G8707" s="213">
        <v>1680177</v>
      </c>
      <c r="H8707" s="213">
        <v>2001316</v>
      </c>
      <c r="I8707" s="213">
        <v>2127244</v>
      </c>
      <c r="J8707" s="213">
        <v>2569628</v>
      </c>
      <c r="K8707" s="213">
        <v>2363730</v>
      </c>
      <c r="L8707" s="213">
        <v>2671779</v>
      </c>
      <c r="M8707" s="213">
        <v>3234477</v>
      </c>
      <c r="N8707" s="213">
        <v>3464497</v>
      </c>
      <c r="O8707" s="213">
        <v>3638148</v>
      </c>
      <c r="P8707" s="214">
        <v>4033611</v>
      </c>
    </row>
    <row r="8708" spans="1:16" x14ac:dyDescent="0.25">
      <c r="A8708" s="236" t="s">
        <v>142</v>
      </c>
      <c r="B8708" s="237" t="s">
        <v>5415</v>
      </c>
      <c r="C8708" s="213">
        <v>13930539</v>
      </c>
      <c r="D8708" s="213">
        <v>15469974</v>
      </c>
      <c r="E8708" s="213">
        <v>18083610</v>
      </c>
      <c r="F8708" s="213">
        <v>21271285</v>
      </c>
      <c r="G8708" s="213">
        <v>23442344</v>
      </c>
      <c r="H8708" s="213">
        <v>25975518</v>
      </c>
      <c r="I8708" s="213">
        <v>29711686</v>
      </c>
      <c r="J8708" s="213">
        <v>34730513</v>
      </c>
      <c r="K8708" s="213">
        <v>34003042</v>
      </c>
      <c r="L8708" s="213">
        <v>37204594</v>
      </c>
      <c r="M8708" s="213">
        <v>41381043</v>
      </c>
      <c r="N8708" s="213">
        <v>42540563</v>
      </c>
      <c r="O8708" s="213">
        <v>45045554</v>
      </c>
      <c r="P8708" s="214">
        <v>47947499</v>
      </c>
    </row>
    <row r="8709" spans="1:16" x14ac:dyDescent="0.25">
      <c r="A8709" s="236" t="s">
        <v>1953</v>
      </c>
      <c r="B8709" s="237" t="s">
        <v>8004</v>
      </c>
      <c r="C8709" s="213">
        <v>1226016</v>
      </c>
      <c r="D8709" s="213">
        <v>1422550</v>
      </c>
      <c r="E8709" s="213">
        <v>1606883</v>
      </c>
      <c r="F8709" s="213">
        <v>1909816</v>
      </c>
      <c r="G8709" s="213">
        <v>2275641</v>
      </c>
      <c r="H8709" s="213">
        <v>2661473</v>
      </c>
      <c r="I8709" s="213">
        <v>2953824</v>
      </c>
      <c r="J8709" s="213">
        <v>3142214</v>
      </c>
      <c r="K8709" s="213">
        <v>2663657</v>
      </c>
      <c r="L8709" s="213">
        <v>3025513</v>
      </c>
      <c r="M8709" s="213">
        <v>3316454</v>
      </c>
      <c r="N8709" s="213">
        <v>3366063</v>
      </c>
      <c r="O8709" s="213">
        <v>3578507</v>
      </c>
      <c r="P8709" s="214">
        <v>3855084</v>
      </c>
    </row>
    <row r="8710" spans="1:16" x14ac:dyDescent="0.25">
      <c r="A8710" s="236" t="s">
        <v>1597</v>
      </c>
      <c r="B8710" s="237" t="s">
        <v>9424</v>
      </c>
      <c r="C8710" s="213">
        <v>1566481</v>
      </c>
      <c r="D8710" s="213">
        <v>1628200</v>
      </c>
      <c r="E8710" s="213">
        <v>1856582</v>
      </c>
      <c r="F8710" s="213">
        <v>2002748</v>
      </c>
      <c r="G8710" s="213">
        <v>2448523</v>
      </c>
      <c r="H8710" s="213">
        <v>2907570</v>
      </c>
      <c r="I8710" s="213">
        <v>3525856</v>
      </c>
      <c r="J8710" s="213">
        <v>3882476</v>
      </c>
      <c r="K8710" s="213">
        <v>4117544</v>
      </c>
      <c r="L8710" s="213">
        <v>4688478</v>
      </c>
      <c r="M8710" s="213">
        <v>4740201</v>
      </c>
      <c r="N8710" s="213">
        <v>5043911</v>
      </c>
      <c r="O8710" s="213">
        <v>5298649</v>
      </c>
      <c r="P8710" s="214">
        <v>5901434</v>
      </c>
    </row>
    <row r="8711" spans="1:16" x14ac:dyDescent="0.25">
      <c r="A8711" s="236" t="s">
        <v>587</v>
      </c>
      <c r="B8711" s="237" t="s">
        <v>8458</v>
      </c>
      <c r="C8711" s="213">
        <v>518180</v>
      </c>
      <c r="D8711" s="213">
        <v>565088</v>
      </c>
      <c r="E8711" s="213">
        <v>717931</v>
      </c>
      <c r="F8711" s="213">
        <v>733208</v>
      </c>
      <c r="G8711" s="213">
        <v>815622</v>
      </c>
      <c r="H8711" s="213">
        <v>982412</v>
      </c>
      <c r="I8711" s="213">
        <v>1117209</v>
      </c>
      <c r="J8711" s="213">
        <v>1287198</v>
      </c>
      <c r="K8711" s="213">
        <v>1206723</v>
      </c>
      <c r="L8711" s="213">
        <v>1117293</v>
      </c>
      <c r="M8711" s="213">
        <v>1274272</v>
      </c>
      <c r="N8711" s="213">
        <v>1315194</v>
      </c>
      <c r="O8711" s="213">
        <v>1705330</v>
      </c>
      <c r="P8711" s="214">
        <v>1577216</v>
      </c>
    </row>
    <row r="8712" spans="1:16" x14ac:dyDescent="0.25">
      <c r="A8712" s="236" t="s">
        <v>2103</v>
      </c>
      <c r="B8712" s="237" t="s">
        <v>6944</v>
      </c>
      <c r="C8712" s="213">
        <v>0</v>
      </c>
      <c r="D8712" s="213">
        <v>1904504</v>
      </c>
      <c r="E8712" s="213">
        <v>2547326</v>
      </c>
      <c r="F8712" s="213">
        <v>3000950</v>
      </c>
      <c r="G8712" s="213">
        <v>3374047</v>
      </c>
      <c r="H8712" s="213">
        <v>3869025</v>
      </c>
      <c r="I8712" s="213">
        <v>4602197</v>
      </c>
      <c r="J8712" s="213">
        <v>5269119</v>
      </c>
      <c r="K8712" s="213">
        <v>5546696</v>
      </c>
      <c r="L8712" s="213">
        <v>6113641</v>
      </c>
      <c r="M8712" s="213">
        <v>7213697</v>
      </c>
      <c r="N8712" s="213">
        <v>7467107</v>
      </c>
      <c r="O8712" s="213">
        <v>7966280</v>
      </c>
      <c r="P8712" s="214">
        <v>8212534</v>
      </c>
    </row>
    <row r="8713" spans="1:16" x14ac:dyDescent="0.25">
      <c r="A8713" s="236" t="s">
        <v>1749</v>
      </c>
      <c r="B8713" s="237" t="s">
        <v>9462</v>
      </c>
      <c r="C8713" s="213">
        <v>394785</v>
      </c>
      <c r="D8713" s="213">
        <v>580038</v>
      </c>
      <c r="E8713" s="213">
        <v>610341</v>
      </c>
      <c r="F8713" s="213">
        <v>622161</v>
      </c>
      <c r="G8713" s="213">
        <v>771595</v>
      </c>
      <c r="H8713" s="213">
        <v>1048890</v>
      </c>
      <c r="I8713" s="213">
        <v>1225110</v>
      </c>
      <c r="J8713" s="213">
        <v>1590359</v>
      </c>
      <c r="K8713" s="213">
        <v>1577014</v>
      </c>
      <c r="L8713" s="213">
        <v>1793585</v>
      </c>
      <c r="M8713" s="213">
        <v>1900395</v>
      </c>
      <c r="N8713" s="213">
        <v>1973783</v>
      </c>
      <c r="O8713" s="213">
        <v>2234994</v>
      </c>
      <c r="P8713" s="214">
        <v>2360815</v>
      </c>
    </row>
    <row r="8714" spans="1:16" x14ac:dyDescent="0.25">
      <c r="A8714" s="236" t="s">
        <v>2325</v>
      </c>
      <c r="B8714" s="237" t="s">
        <v>7378</v>
      </c>
      <c r="C8714" s="213">
        <v>0</v>
      </c>
      <c r="D8714" s="213">
        <v>1413210</v>
      </c>
      <c r="E8714" s="213">
        <v>1925514</v>
      </c>
      <c r="F8714" s="213">
        <v>2460375</v>
      </c>
      <c r="G8714" s="213">
        <v>2874369</v>
      </c>
      <c r="H8714" s="213">
        <v>3515070</v>
      </c>
      <c r="I8714" s="213">
        <v>4590276</v>
      </c>
      <c r="J8714" s="213">
        <v>6029017</v>
      </c>
      <c r="K8714" s="213">
        <v>5826287</v>
      </c>
      <c r="L8714" s="213">
        <v>6993538</v>
      </c>
      <c r="M8714" s="213">
        <v>7351625</v>
      </c>
      <c r="N8714" s="213">
        <v>8032462</v>
      </c>
      <c r="O8714" s="213">
        <v>8741738</v>
      </c>
      <c r="P8714" s="214">
        <v>9664925</v>
      </c>
    </row>
    <row r="8715" spans="1:16" x14ac:dyDescent="0.25">
      <c r="A8715" s="236" t="s">
        <v>1696</v>
      </c>
      <c r="B8715" s="237" t="s">
        <v>8011</v>
      </c>
      <c r="C8715" s="213">
        <v>768343</v>
      </c>
      <c r="D8715" s="213">
        <v>937667</v>
      </c>
      <c r="E8715" s="213">
        <v>1382166</v>
      </c>
      <c r="F8715" s="213">
        <v>1774224</v>
      </c>
      <c r="G8715" s="213">
        <v>2171924</v>
      </c>
      <c r="H8715" s="213">
        <v>2414085</v>
      </c>
      <c r="I8715" s="213">
        <v>2751875</v>
      </c>
      <c r="J8715" s="213">
        <v>2972820</v>
      </c>
      <c r="K8715" s="213">
        <v>2686842</v>
      </c>
      <c r="L8715" s="213">
        <v>2914346</v>
      </c>
      <c r="M8715" s="213">
        <v>3120731</v>
      </c>
      <c r="N8715" s="213">
        <v>3117437</v>
      </c>
      <c r="O8715" s="213">
        <v>3436923</v>
      </c>
      <c r="P8715" s="214">
        <v>3330191</v>
      </c>
    </row>
    <row r="8716" spans="1:16" x14ac:dyDescent="0.25">
      <c r="A8716" s="236" t="s">
        <v>1008</v>
      </c>
      <c r="B8716" s="237" t="s">
        <v>6945</v>
      </c>
      <c r="C8716" s="213">
        <v>1991497</v>
      </c>
      <c r="D8716" s="213">
        <v>2716065</v>
      </c>
      <c r="E8716" s="213">
        <v>3806584</v>
      </c>
      <c r="F8716" s="213">
        <v>5126866</v>
      </c>
      <c r="G8716" s="213">
        <v>5567298</v>
      </c>
      <c r="H8716" s="213">
        <v>6854176</v>
      </c>
      <c r="I8716" s="213">
        <v>7700770</v>
      </c>
      <c r="J8716" s="213">
        <v>9217375</v>
      </c>
      <c r="K8716" s="213">
        <v>9156467</v>
      </c>
      <c r="L8716" s="213">
        <v>10706379</v>
      </c>
      <c r="M8716" s="213">
        <v>11522686</v>
      </c>
      <c r="N8716" s="213">
        <v>11838134</v>
      </c>
      <c r="O8716" s="213">
        <v>11787876</v>
      </c>
      <c r="P8716" s="214">
        <v>12180532</v>
      </c>
    </row>
    <row r="8717" spans="1:16" x14ac:dyDescent="0.25">
      <c r="A8717" s="236" t="s">
        <v>1340</v>
      </c>
      <c r="B8717" s="237" t="s">
        <v>6152</v>
      </c>
      <c r="C8717" s="213">
        <v>2018421</v>
      </c>
      <c r="D8717" s="213">
        <v>1982512</v>
      </c>
      <c r="E8717" s="213">
        <v>2418608</v>
      </c>
      <c r="F8717" s="213">
        <v>2657250</v>
      </c>
      <c r="G8717" s="213">
        <v>3161476</v>
      </c>
      <c r="H8717" s="213">
        <v>3950370</v>
      </c>
      <c r="I8717" s="213">
        <v>4778921</v>
      </c>
      <c r="J8717" s="213">
        <v>5263940</v>
      </c>
      <c r="K8717" s="213">
        <v>4543710</v>
      </c>
      <c r="L8717" s="213">
        <v>4805557</v>
      </c>
      <c r="M8717" s="213">
        <v>5359651</v>
      </c>
      <c r="N8717" s="213">
        <v>5880191</v>
      </c>
      <c r="O8717" s="213">
        <v>5397609</v>
      </c>
      <c r="P8717" s="214">
        <v>5303206</v>
      </c>
    </row>
    <row r="8718" spans="1:16" x14ac:dyDescent="0.25">
      <c r="A8718" s="236" t="s">
        <v>1220</v>
      </c>
      <c r="B8718" s="237" t="s">
        <v>6017</v>
      </c>
      <c r="C8718" s="213">
        <v>552119</v>
      </c>
      <c r="D8718" s="213">
        <v>775942</v>
      </c>
      <c r="E8718" s="213">
        <v>922762</v>
      </c>
      <c r="F8718" s="213">
        <v>1151613</v>
      </c>
      <c r="G8718" s="213">
        <v>1337677</v>
      </c>
      <c r="H8718" s="213">
        <v>1579837</v>
      </c>
      <c r="I8718" s="213">
        <v>1983554</v>
      </c>
      <c r="J8718" s="213">
        <v>2125973</v>
      </c>
      <c r="K8718" s="213">
        <v>1854856</v>
      </c>
      <c r="L8718" s="213">
        <v>2031104</v>
      </c>
      <c r="M8718" s="213">
        <v>2353508</v>
      </c>
      <c r="N8718" s="213">
        <v>2434486</v>
      </c>
      <c r="O8718" s="213">
        <v>2424013</v>
      </c>
      <c r="P8718" s="214">
        <v>2324642</v>
      </c>
    </row>
    <row r="8719" spans="1:16" x14ac:dyDescent="0.25">
      <c r="A8719" s="236" t="s">
        <v>3257</v>
      </c>
      <c r="B8719" s="237" t="s">
        <v>6063</v>
      </c>
      <c r="C8719" s="213">
        <v>208333</v>
      </c>
      <c r="D8719" s="213">
        <v>181932</v>
      </c>
      <c r="E8719" s="213">
        <v>159032</v>
      </c>
      <c r="F8719" s="213">
        <v>236289</v>
      </c>
      <c r="G8719" s="213">
        <v>236607</v>
      </c>
      <c r="H8719" s="213">
        <v>318377</v>
      </c>
      <c r="I8719" s="213">
        <v>342442</v>
      </c>
      <c r="J8719" s="213">
        <v>481508</v>
      </c>
      <c r="K8719" s="213">
        <v>373474</v>
      </c>
      <c r="L8719" s="213">
        <v>423771</v>
      </c>
      <c r="M8719" s="213">
        <v>506357</v>
      </c>
      <c r="N8719" s="213">
        <v>486047</v>
      </c>
      <c r="O8719" s="213">
        <v>391581</v>
      </c>
      <c r="P8719" s="214">
        <v>346259</v>
      </c>
    </row>
    <row r="8720" spans="1:16" x14ac:dyDescent="0.25">
      <c r="A8720" s="236" t="s">
        <v>1852</v>
      </c>
      <c r="B8720" s="237" t="s">
        <v>7379</v>
      </c>
      <c r="C8720" s="213">
        <v>632136</v>
      </c>
      <c r="D8720" s="213">
        <v>620077</v>
      </c>
      <c r="E8720" s="213">
        <v>732556</v>
      </c>
      <c r="F8720" s="213">
        <v>800450</v>
      </c>
      <c r="G8720" s="213">
        <v>979173</v>
      </c>
      <c r="H8720" s="213">
        <v>1165832</v>
      </c>
      <c r="I8720" s="213">
        <v>1905856</v>
      </c>
      <c r="J8720" s="213">
        <v>1652044</v>
      </c>
      <c r="K8720" s="213">
        <v>1632986</v>
      </c>
      <c r="L8720" s="213">
        <v>1571021</v>
      </c>
      <c r="M8720" s="213">
        <v>1728590</v>
      </c>
      <c r="N8720" s="213">
        <v>1803345</v>
      </c>
      <c r="O8720" s="213">
        <v>1692213</v>
      </c>
      <c r="P8720" s="214">
        <v>1576228</v>
      </c>
    </row>
    <row r="8721" spans="1:16" x14ac:dyDescent="0.25">
      <c r="A8721" s="236" t="s">
        <v>873</v>
      </c>
      <c r="B8721" s="237" t="s">
        <v>6946</v>
      </c>
      <c r="C8721" s="213">
        <v>2798028</v>
      </c>
      <c r="D8721" s="213">
        <v>3148338</v>
      </c>
      <c r="E8721" s="213">
        <v>4277606</v>
      </c>
      <c r="F8721" s="213">
        <v>4830230</v>
      </c>
      <c r="G8721" s="213">
        <v>5051745</v>
      </c>
      <c r="H8721" s="213">
        <v>5528739</v>
      </c>
      <c r="I8721" s="213">
        <v>5821735</v>
      </c>
      <c r="J8721" s="213">
        <v>6326512</v>
      </c>
      <c r="K8721" s="213">
        <v>6004608</v>
      </c>
      <c r="L8721" s="213">
        <v>6766604</v>
      </c>
      <c r="M8721" s="213">
        <v>7502570</v>
      </c>
      <c r="N8721" s="213">
        <v>7571434</v>
      </c>
      <c r="O8721" s="213">
        <v>7569382</v>
      </c>
      <c r="P8721" s="214">
        <v>7966265</v>
      </c>
    </row>
    <row r="8722" spans="1:16" x14ac:dyDescent="0.25">
      <c r="A8722" s="236" t="s">
        <v>447</v>
      </c>
      <c r="B8722" s="237" t="s">
        <v>5796</v>
      </c>
      <c r="C8722" s="213">
        <v>1202947</v>
      </c>
      <c r="D8722" s="213">
        <v>1234870</v>
      </c>
      <c r="E8722" s="213">
        <v>1428125</v>
      </c>
      <c r="F8722" s="213">
        <v>1696965</v>
      </c>
      <c r="G8722" s="213">
        <v>1613924</v>
      </c>
      <c r="H8722" s="213">
        <v>1917449</v>
      </c>
      <c r="I8722" s="213">
        <v>2182764</v>
      </c>
      <c r="J8722" s="213">
        <v>2734690</v>
      </c>
      <c r="K8722" s="213">
        <v>2466031</v>
      </c>
      <c r="L8722" s="213">
        <v>2616854</v>
      </c>
      <c r="M8722" s="213">
        <v>2828744</v>
      </c>
      <c r="N8722" s="213">
        <v>3657004</v>
      </c>
      <c r="O8722" s="213">
        <v>3472157</v>
      </c>
      <c r="P8722" s="214">
        <v>3327117</v>
      </c>
    </row>
    <row r="8723" spans="1:16" x14ac:dyDescent="0.25">
      <c r="A8723" s="236" t="s">
        <v>3072</v>
      </c>
      <c r="B8723" s="237" t="s">
        <v>6522</v>
      </c>
      <c r="C8723" s="213">
        <v>260304</v>
      </c>
      <c r="D8723" s="213">
        <v>284096</v>
      </c>
      <c r="E8723" s="213">
        <v>332363</v>
      </c>
      <c r="F8723" s="213">
        <v>382233</v>
      </c>
      <c r="G8723" s="213">
        <v>422222</v>
      </c>
      <c r="H8723" s="213">
        <v>502895</v>
      </c>
      <c r="I8723" s="213">
        <v>618424</v>
      </c>
      <c r="J8723" s="213">
        <v>684105</v>
      </c>
      <c r="K8723" s="213">
        <v>552940</v>
      </c>
      <c r="L8723" s="213">
        <v>598646</v>
      </c>
      <c r="M8723" s="213">
        <v>675811</v>
      </c>
      <c r="N8723" s="213">
        <v>684692</v>
      </c>
      <c r="O8723" s="213">
        <v>717101</v>
      </c>
      <c r="P8723" s="214">
        <v>752679</v>
      </c>
    </row>
    <row r="8724" spans="1:16" x14ac:dyDescent="0.25">
      <c r="A8724" s="236" t="s">
        <v>1859</v>
      </c>
      <c r="B8724" s="237" t="s">
        <v>5751</v>
      </c>
      <c r="C8724" s="213">
        <v>601285</v>
      </c>
      <c r="D8724" s="213">
        <v>610197</v>
      </c>
      <c r="E8724" s="213">
        <v>699400</v>
      </c>
      <c r="F8724" s="213">
        <v>825683</v>
      </c>
      <c r="G8724" s="213">
        <v>929508</v>
      </c>
      <c r="H8724" s="213">
        <v>1032689</v>
      </c>
      <c r="I8724" s="213">
        <v>1213770</v>
      </c>
      <c r="J8724" s="213">
        <v>1172505</v>
      </c>
      <c r="K8724" s="213">
        <v>915406</v>
      </c>
      <c r="L8724" s="213">
        <v>1043601</v>
      </c>
      <c r="M8724" s="213">
        <v>1230605</v>
      </c>
      <c r="N8724" s="213">
        <v>1239724</v>
      </c>
      <c r="O8724" s="213">
        <v>1276218</v>
      </c>
      <c r="P8724" s="214">
        <v>1455316</v>
      </c>
    </row>
    <row r="8725" spans="1:16" x14ac:dyDescent="0.25">
      <c r="A8725" s="236" t="s">
        <v>2148</v>
      </c>
      <c r="B8725" s="237" t="s">
        <v>7380</v>
      </c>
      <c r="C8725" s="213">
        <v>466972</v>
      </c>
      <c r="D8725" s="213">
        <v>417450</v>
      </c>
      <c r="E8725" s="213">
        <v>497024</v>
      </c>
      <c r="F8725" s="213">
        <v>467649</v>
      </c>
      <c r="G8725" s="213">
        <v>477444</v>
      </c>
      <c r="H8725" s="213">
        <v>525232</v>
      </c>
      <c r="I8725" s="213">
        <v>522792</v>
      </c>
      <c r="J8725" s="213">
        <v>589257</v>
      </c>
      <c r="K8725" s="213">
        <v>455834</v>
      </c>
      <c r="L8725" s="213">
        <v>496733</v>
      </c>
      <c r="M8725" s="213">
        <v>595863</v>
      </c>
      <c r="N8725" s="213">
        <v>611616</v>
      </c>
      <c r="O8725" s="213">
        <v>627920</v>
      </c>
      <c r="P8725" s="214">
        <v>654864</v>
      </c>
    </row>
    <row r="8726" spans="1:16" x14ac:dyDescent="0.25">
      <c r="A8726" s="236" t="s">
        <v>1980</v>
      </c>
      <c r="B8726" s="237" t="s">
        <v>6285</v>
      </c>
      <c r="C8726" s="213">
        <v>1023196</v>
      </c>
      <c r="D8726" s="213">
        <v>798176</v>
      </c>
      <c r="E8726" s="213">
        <v>971948</v>
      </c>
      <c r="F8726" s="213">
        <v>1089849</v>
      </c>
      <c r="G8726" s="213">
        <v>1214614</v>
      </c>
      <c r="H8726" s="213">
        <v>1445737</v>
      </c>
      <c r="I8726" s="213">
        <v>1731581</v>
      </c>
      <c r="J8726" s="213">
        <v>1913911</v>
      </c>
      <c r="K8726" s="213">
        <v>1811341</v>
      </c>
      <c r="L8726" s="213">
        <v>2186052</v>
      </c>
      <c r="M8726" s="213">
        <v>2376077</v>
      </c>
      <c r="N8726" s="213">
        <v>2194500</v>
      </c>
      <c r="O8726" s="213">
        <v>2301891</v>
      </c>
      <c r="P8726" s="214">
        <v>2537911</v>
      </c>
    </row>
    <row r="8727" spans="1:16" x14ac:dyDescent="0.25">
      <c r="A8727" s="236" t="s">
        <v>1854</v>
      </c>
      <c r="B8727" s="237" t="s">
        <v>8012</v>
      </c>
      <c r="C8727" s="213">
        <v>302004</v>
      </c>
      <c r="D8727" s="213">
        <v>328908</v>
      </c>
      <c r="E8727" s="213">
        <v>327975</v>
      </c>
      <c r="F8727" s="213">
        <v>431532</v>
      </c>
      <c r="G8727" s="213">
        <v>445210</v>
      </c>
      <c r="H8727" s="213">
        <v>489163</v>
      </c>
      <c r="I8727" s="213">
        <v>552372</v>
      </c>
      <c r="J8727" s="213">
        <v>599262</v>
      </c>
      <c r="K8727" s="213">
        <v>528319</v>
      </c>
      <c r="L8727" s="213">
        <v>607382</v>
      </c>
      <c r="M8727" s="213">
        <v>665769</v>
      </c>
      <c r="N8727" s="213">
        <v>732373</v>
      </c>
      <c r="O8727" s="213">
        <v>796427</v>
      </c>
      <c r="P8727" s="214">
        <v>950243</v>
      </c>
    </row>
    <row r="8728" spans="1:16" x14ac:dyDescent="0.25">
      <c r="A8728" s="236" t="s">
        <v>2506</v>
      </c>
      <c r="B8728" s="237" t="s">
        <v>8704</v>
      </c>
      <c r="C8728" s="213">
        <v>315772</v>
      </c>
      <c r="D8728" s="213">
        <v>332032</v>
      </c>
      <c r="E8728" s="213">
        <v>389408</v>
      </c>
      <c r="F8728" s="213">
        <v>437142</v>
      </c>
      <c r="G8728" s="213">
        <v>474398</v>
      </c>
      <c r="H8728" s="213">
        <v>540824</v>
      </c>
      <c r="I8728" s="213">
        <v>639092</v>
      </c>
      <c r="J8728" s="213">
        <v>749469</v>
      </c>
      <c r="K8728" s="213">
        <v>632721</v>
      </c>
      <c r="L8728" s="213">
        <v>860219</v>
      </c>
      <c r="M8728" s="213">
        <v>1017717</v>
      </c>
      <c r="N8728" s="213">
        <v>1070260</v>
      </c>
      <c r="O8728" s="213">
        <v>1156787</v>
      </c>
      <c r="P8728" s="214">
        <v>1511058</v>
      </c>
    </row>
    <row r="8729" spans="1:16" x14ac:dyDescent="0.25">
      <c r="A8729" s="236" t="s">
        <v>610</v>
      </c>
      <c r="B8729" s="237" t="s">
        <v>5950</v>
      </c>
      <c r="C8729" s="213">
        <v>1544547</v>
      </c>
      <c r="D8729" s="213">
        <v>1640521</v>
      </c>
      <c r="E8729" s="213">
        <v>1895443</v>
      </c>
      <c r="F8729" s="213">
        <v>2249115</v>
      </c>
      <c r="G8729" s="213">
        <v>2561098</v>
      </c>
      <c r="H8729" s="213">
        <v>2996367</v>
      </c>
      <c r="I8729" s="213">
        <v>3675433</v>
      </c>
      <c r="J8729" s="213">
        <v>4272508</v>
      </c>
      <c r="K8729" s="213">
        <v>3574855</v>
      </c>
      <c r="L8729" s="213">
        <v>4076905</v>
      </c>
      <c r="M8729" s="213">
        <v>4861064</v>
      </c>
      <c r="N8729" s="213">
        <v>4807363</v>
      </c>
      <c r="O8729" s="213">
        <v>5240623</v>
      </c>
      <c r="P8729" s="214">
        <v>5428212</v>
      </c>
    </row>
    <row r="8730" spans="1:16" x14ac:dyDescent="0.25">
      <c r="A8730" s="236" t="s">
        <v>888</v>
      </c>
      <c r="B8730" s="237" t="s">
        <v>5551</v>
      </c>
      <c r="C8730" s="213">
        <v>1685987</v>
      </c>
      <c r="D8730" s="213">
        <v>1849013</v>
      </c>
      <c r="E8730" s="213">
        <v>2246921</v>
      </c>
      <c r="F8730" s="213">
        <v>2749431</v>
      </c>
      <c r="G8730" s="213">
        <v>3267476</v>
      </c>
      <c r="H8730" s="213">
        <v>4125934</v>
      </c>
      <c r="I8730" s="213">
        <v>4899825</v>
      </c>
      <c r="J8730" s="213">
        <v>5370426</v>
      </c>
      <c r="K8730" s="213">
        <v>4380814</v>
      </c>
      <c r="L8730" s="213">
        <v>5623296</v>
      </c>
      <c r="M8730" s="213">
        <v>6600366</v>
      </c>
      <c r="N8730" s="213">
        <v>6871252</v>
      </c>
      <c r="O8730" s="213">
        <v>7430506</v>
      </c>
      <c r="P8730" s="214">
        <v>8108915</v>
      </c>
    </row>
    <row r="8731" spans="1:16" x14ac:dyDescent="0.25">
      <c r="A8731" s="236" t="s">
        <v>588</v>
      </c>
      <c r="B8731" s="237" t="s">
        <v>5905</v>
      </c>
      <c r="C8731" s="213">
        <v>1128580</v>
      </c>
      <c r="D8731" s="213">
        <v>1191955</v>
      </c>
      <c r="E8731" s="213">
        <v>1526378</v>
      </c>
      <c r="F8731" s="213">
        <v>1883442</v>
      </c>
      <c r="G8731" s="213">
        <v>1905799</v>
      </c>
      <c r="H8731" s="213">
        <v>1805453</v>
      </c>
      <c r="I8731" s="213">
        <v>2038716</v>
      </c>
      <c r="J8731" s="213">
        <v>2295465</v>
      </c>
      <c r="K8731" s="213">
        <v>1888164</v>
      </c>
      <c r="L8731" s="213">
        <v>2308528</v>
      </c>
      <c r="M8731" s="213">
        <v>2693059</v>
      </c>
      <c r="N8731" s="213">
        <v>2948430</v>
      </c>
      <c r="O8731" s="213">
        <v>3228436</v>
      </c>
      <c r="P8731" s="214">
        <v>3341945</v>
      </c>
    </row>
    <row r="8732" spans="1:16" x14ac:dyDescent="0.25">
      <c r="A8732" s="236" t="s">
        <v>1214</v>
      </c>
      <c r="B8732" s="237" t="s">
        <v>9425</v>
      </c>
      <c r="C8732" s="213">
        <v>1447093</v>
      </c>
      <c r="D8732" s="213">
        <v>1452001</v>
      </c>
      <c r="E8732" s="213">
        <v>1773055</v>
      </c>
      <c r="F8732" s="213">
        <v>2261520</v>
      </c>
      <c r="G8732" s="213">
        <v>2469206</v>
      </c>
      <c r="H8732" s="213">
        <v>2838122</v>
      </c>
      <c r="I8732" s="213">
        <v>3169435</v>
      </c>
      <c r="J8732" s="213">
        <v>3568181</v>
      </c>
      <c r="K8732" s="213">
        <v>2936067</v>
      </c>
      <c r="L8732" s="213">
        <v>3559724</v>
      </c>
      <c r="M8732" s="213">
        <v>4061007</v>
      </c>
      <c r="N8732" s="213">
        <v>4282029</v>
      </c>
      <c r="O8732" s="213">
        <v>4349648</v>
      </c>
      <c r="P8732" s="214">
        <v>4570385</v>
      </c>
    </row>
    <row r="8733" spans="1:16" x14ac:dyDescent="0.25">
      <c r="A8733" s="236" t="s">
        <v>1493</v>
      </c>
      <c r="B8733" s="237" t="s">
        <v>6260</v>
      </c>
      <c r="C8733" s="213">
        <v>1200674</v>
      </c>
      <c r="D8733" s="213">
        <v>1248886</v>
      </c>
      <c r="E8733" s="213">
        <v>1439623</v>
      </c>
      <c r="F8733" s="213">
        <v>1686275</v>
      </c>
      <c r="G8733" s="213">
        <v>1898118</v>
      </c>
      <c r="H8733" s="213">
        <v>2119167</v>
      </c>
      <c r="I8733" s="213">
        <v>2390830</v>
      </c>
      <c r="J8733" s="213">
        <v>2660248</v>
      </c>
      <c r="K8733" s="213">
        <v>2572769</v>
      </c>
      <c r="L8733" s="213">
        <v>2975915</v>
      </c>
      <c r="M8733" s="213">
        <v>3547757</v>
      </c>
      <c r="N8733" s="213">
        <v>3854733</v>
      </c>
      <c r="O8733" s="213">
        <v>4148321</v>
      </c>
      <c r="P8733" s="214">
        <v>4405726</v>
      </c>
    </row>
    <row r="8734" spans="1:16" x14ac:dyDescent="0.25">
      <c r="A8734" s="236" t="s">
        <v>2472</v>
      </c>
      <c r="B8734" s="237" t="s">
        <v>8460</v>
      </c>
      <c r="C8734" s="213">
        <v>969325</v>
      </c>
      <c r="D8734" s="213">
        <v>1022461</v>
      </c>
      <c r="E8734" s="213">
        <v>1104924</v>
      </c>
      <c r="F8734" s="213">
        <v>1263330</v>
      </c>
      <c r="G8734" s="213">
        <v>1281823</v>
      </c>
      <c r="H8734" s="213">
        <v>1379105</v>
      </c>
      <c r="I8734" s="213">
        <v>1654449</v>
      </c>
      <c r="J8734" s="213">
        <v>1879251</v>
      </c>
      <c r="K8734" s="213">
        <v>1834895</v>
      </c>
      <c r="L8734" s="213">
        <v>2019259</v>
      </c>
      <c r="M8734" s="213">
        <v>2141926</v>
      </c>
      <c r="N8734" s="213">
        <v>2194308</v>
      </c>
      <c r="O8734" s="213">
        <v>2256924</v>
      </c>
      <c r="P8734" s="214">
        <v>2310061</v>
      </c>
    </row>
    <row r="8735" spans="1:16" x14ac:dyDescent="0.25">
      <c r="A8735" s="236" t="s">
        <v>1228</v>
      </c>
      <c r="B8735" s="237" t="s">
        <v>9426</v>
      </c>
      <c r="C8735" s="213">
        <v>1357122</v>
      </c>
      <c r="D8735" s="213">
        <v>1479071</v>
      </c>
      <c r="E8735" s="213">
        <v>1657871</v>
      </c>
      <c r="F8735" s="213">
        <v>1781816</v>
      </c>
      <c r="G8735" s="213">
        <v>1996049</v>
      </c>
      <c r="H8735" s="213">
        <v>2294415</v>
      </c>
      <c r="I8735" s="213">
        <v>2799415</v>
      </c>
      <c r="J8735" s="213">
        <v>3012399</v>
      </c>
      <c r="K8735" s="213">
        <v>2615683</v>
      </c>
      <c r="L8735" s="213">
        <v>3061997</v>
      </c>
      <c r="M8735" s="213">
        <v>3596581</v>
      </c>
      <c r="N8735" s="213">
        <v>3662687</v>
      </c>
      <c r="O8735" s="213">
        <v>3797056</v>
      </c>
      <c r="P8735" s="214">
        <v>3825971</v>
      </c>
    </row>
    <row r="8736" spans="1:16" x14ac:dyDescent="0.25">
      <c r="A8736" s="236" t="s">
        <v>971</v>
      </c>
      <c r="B8736" s="237" t="s">
        <v>5589</v>
      </c>
      <c r="C8736" s="213">
        <v>1941176</v>
      </c>
      <c r="D8736" s="213">
        <v>1844948</v>
      </c>
      <c r="E8736" s="213">
        <v>2158939</v>
      </c>
      <c r="F8736" s="213">
        <v>2787337</v>
      </c>
      <c r="G8736" s="213">
        <v>3216787</v>
      </c>
      <c r="H8736" s="213">
        <v>3713324</v>
      </c>
      <c r="I8736" s="213">
        <v>4467101</v>
      </c>
      <c r="J8736" s="213">
        <v>4989566</v>
      </c>
      <c r="K8736" s="213">
        <v>4895150</v>
      </c>
      <c r="L8736" s="213">
        <v>5734569</v>
      </c>
      <c r="M8736" s="213">
        <v>6488797</v>
      </c>
      <c r="N8736" s="213">
        <v>6339767</v>
      </c>
      <c r="O8736" s="213">
        <v>6470166</v>
      </c>
      <c r="P8736" s="214">
        <v>6927269</v>
      </c>
    </row>
    <row r="8737" spans="1:16" x14ac:dyDescent="0.25">
      <c r="A8737" s="236" t="s">
        <v>474</v>
      </c>
      <c r="B8737" s="237" t="s">
        <v>5395</v>
      </c>
      <c r="C8737" s="213">
        <v>3484966</v>
      </c>
      <c r="D8737" s="213">
        <v>3672812</v>
      </c>
      <c r="E8737" s="213">
        <v>4477075</v>
      </c>
      <c r="F8737" s="213">
        <v>5095849</v>
      </c>
      <c r="G8737" s="213">
        <v>5799256</v>
      </c>
      <c r="H8737" s="213">
        <v>6768671</v>
      </c>
      <c r="I8737" s="213">
        <v>7417355</v>
      </c>
      <c r="J8737" s="213">
        <v>8510179</v>
      </c>
      <c r="K8737" s="213">
        <v>7895541</v>
      </c>
      <c r="L8737" s="213">
        <v>8833573</v>
      </c>
      <c r="M8737" s="213">
        <v>10335377</v>
      </c>
      <c r="N8737" s="213">
        <v>10638081</v>
      </c>
      <c r="O8737" s="213">
        <v>10739399</v>
      </c>
      <c r="P8737" s="214">
        <v>10823844</v>
      </c>
    </row>
    <row r="8738" spans="1:16" x14ac:dyDescent="0.25">
      <c r="A8738" s="236" t="s">
        <v>1046</v>
      </c>
      <c r="B8738" s="237" t="s">
        <v>5527</v>
      </c>
      <c r="C8738" s="213">
        <v>3459628</v>
      </c>
      <c r="D8738" s="213">
        <v>3660411</v>
      </c>
      <c r="E8738" s="213">
        <v>4257887</v>
      </c>
      <c r="F8738" s="213">
        <v>5047844</v>
      </c>
      <c r="G8738" s="213">
        <v>5531823</v>
      </c>
      <c r="H8738" s="213">
        <v>6282725</v>
      </c>
      <c r="I8738" s="213">
        <v>7062310</v>
      </c>
      <c r="J8738" s="213">
        <v>7806487</v>
      </c>
      <c r="K8738" s="213">
        <v>7938356</v>
      </c>
      <c r="L8738" s="213">
        <v>9020892</v>
      </c>
      <c r="M8738" s="213">
        <v>10423507</v>
      </c>
      <c r="N8738" s="213">
        <v>10334901</v>
      </c>
      <c r="O8738" s="213">
        <v>10143441</v>
      </c>
      <c r="P8738" s="214">
        <v>10746323</v>
      </c>
    </row>
    <row r="8739" spans="1:16" x14ac:dyDescent="0.25">
      <c r="A8739" s="236" t="s">
        <v>2992</v>
      </c>
      <c r="B8739" s="237" t="s">
        <v>6183</v>
      </c>
      <c r="C8739" s="213">
        <v>242314</v>
      </c>
      <c r="D8739" s="213">
        <v>261672</v>
      </c>
      <c r="E8739" s="213">
        <v>320413</v>
      </c>
      <c r="F8739" s="213">
        <v>369245</v>
      </c>
      <c r="G8739" s="213">
        <v>390025</v>
      </c>
      <c r="H8739" s="213">
        <v>428486</v>
      </c>
      <c r="I8739" s="213">
        <v>500327</v>
      </c>
      <c r="J8739" s="213">
        <v>543155</v>
      </c>
      <c r="K8739" s="213">
        <v>493670</v>
      </c>
      <c r="L8739" s="213">
        <v>540978</v>
      </c>
      <c r="M8739" s="213">
        <v>643763</v>
      </c>
      <c r="N8739" s="213">
        <v>665832</v>
      </c>
      <c r="O8739" s="213">
        <v>667111</v>
      </c>
      <c r="P8739" s="214">
        <v>736638</v>
      </c>
    </row>
    <row r="8740" spans="1:16" x14ac:dyDescent="0.25">
      <c r="A8740" s="236" t="s">
        <v>1030</v>
      </c>
      <c r="B8740" s="237" t="s">
        <v>6151</v>
      </c>
      <c r="C8740" s="213">
        <v>360295</v>
      </c>
      <c r="D8740" s="213">
        <v>388894</v>
      </c>
      <c r="E8740" s="213">
        <v>436311</v>
      </c>
      <c r="F8740" s="213">
        <v>525378</v>
      </c>
      <c r="G8740" s="213">
        <v>586149</v>
      </c>
      <c r="H8740" s="213">
        <v>742459</v>
      </c>
      <c r="I8740" s="213">
        <v>899600</v>
      </c>
      <c r="J8740" s="213">
        <v>1043954</v>
      </c>
      <c r="K8740" s="213">
        <v>876303</v>
      </c>
      <c r="L8740" s="213">
        <v>991337</v>
      </c>
      <c r="M8740" s="213">
        <v>1156816</v>
      </c>
      <c r="N8740" s="213">
        <v>1196158</v>
      </c>
      <c r="O8740" s="213">
        <v>1312707</v>
      </c>
      <c r="P8740" s="214">
        <v>1403164</v>
      </c>
    </row>
    <row r="8741" spans="1:16" x14ac:dyDescent="0.25">
      <c r="A8741" s="236" t="s">
        <v>266</v>
      </c>
      <c r="B8741" s="237" t="s">
        <v>8709</v>
      </c>
      <c r="C8741" s="213">
        <v>539729</v>
      </c>
      <c r="D8741" s="213">
        <v>755539</v>
      </c>
      <c r="E8741" s="213">
        <v>885258</v>
      </c>
      <c r="F8741" s="213">
        <v>1036649</v>
      </c>
      <c r="G8741" s="213">
        <v>1070953</v>
      </c>
      <c r="H8741" s="213">
        <v>1063151</v>
      </c>
      <c r="I8741" s="213">
        <v>1453885</v>
      </c>
      <c r="J8741" s="213">
        <v>1732930</v>
      </c>
      <c r="K8741" s="213">
        <v>1725312</v>
      </c>
      <c r="L8741" s="213">
        <v>1833905</v>
      </c>
      <c r="M8741" s="213">
        <v>2347704</v>
      </c>
      <c r="N8741" s="213">
        <v>2605908</v>
      </c>
      <c r="O8741" s="213">
        <v>2373960</v>
      </c>
      <c r="P8741" s="214">
        <v>2461599</v>
      </c>
    </row>
    <row r="8742" spans="1:16" x14ac:dyDescent="0.25">
      <c r="A8742" s="236" t="s">
        <v>1272</v>
      </c>
      <c r="B8742" s="237" t="s">
        <v>7979</v>
      </c>
      <c r="C8742" s="213">
        <v>681209</v>
      </c>
      <c r="D8742" s="213">
        <v>682457</v>
      </c>
      <c r="E8742" s="213">
        <v>811622</v>
      </c>
      <c r="F8742" s="213">
        <v>870097</v>
      </c>
      <c r="G8742" s="213">
        <v>961315</v>
      </c>
      <c r="H8742" s="213">
        <v>1073970</v>
      </c>
      <c r="I8742" s="213">
        <v>1320525</v>
      </c>
      <c r="J8742" s="213">
        <v>1522762</v>
      </c>
      <c r="K8742" s="213">
        <v>1367454</v>
      </c>
      <c r="L8742" s="213">
        <v>1564955</v>
      </c>
      <c r="M8742" s="213">
        <v>1619227</v>
      </c>
      <c r="N8742" s="213">
        <v>1727950</v>
      </c>
      <c r="O8742" s="213">
        <v>1718226</v>
      </c>
      <c r="P8742" s="214">
        <v>2020379</v>
      </c>
    </row>
    <row r="8743" spans="1:16" x14ac:dyDescent="0.25">
      <c r="A8743" s="236" t="s">
        <v>2822</v>
      </c>
      <c r="B8743" s="237" t="s">
        <v>9427</v>
      </c>
      <c r="C8743" s="213">
        <v>364899</v>
      </c>
      <c r="D8743" s="213">
        <v>355020</v>
      </c>
      <c r="E8743" s="213">
        <v>400539</v>
      </c>
      <c r="F8743" s="213">
        <v>563020</v>
      </c>
      <c r="G8743" s="213">
        <v>746598</v>
      </c>
      <c r="H8743" s="213">
        <v>697755</v>
      </c>
      <c r="I8743" s="213">
        <v>859121</v>
      </c>
      <c r="J8743" s="213">
        <v>1027946</v>
      </c>
      <c r="K8743" s="213">
        <v>1001096</v>
      </c>
      <c r="L8743" s="213">
        <v>1297052</v>
      </c>
      <c r="M8743" s="213">
        <v>1397366</v>
      </c>
      <c r="N8743" s="213">
        <v>1518935</v>
      </c>
      <c r="O8743" s="213">
        <v>1855041</v>
      </c>
      <c r="P8743" s="214">
        <v>2307583</v>
      </c>
    </row>
    <row r="8744" spans="1:16" x14ac:dyDescent="0.25">
      <c r="A8744" s="236" t="s">
        <v>708</v>
      </c>
      <c r="B8744" s="237" t="s">
        <v>6745</v>
      </c>
      <c r="C8744" s="213">
        <v>1291353</v>
      </c>
      <c r="D8744" s="213">
        <v>1346949</v>
      </c>
      <c r="E8744" s="213">
        <v>1604194</v>
      </c>
      <c r="F8744" s="213">
        <v>1909040</v>
      </c>
      <c r="G8744" s="213">
        <v>1800538</v>
      </c>
      <c r="H8744" s="213">
        <v>2088866</v>
      </c>
      <c r="I8744" s="213">
        <v>2517782</v>
      </c>
      <c r="J8744" s="213">
        <v>2593615</v>
      </c>
      <c r="K8744" s="213">
        <v>1971434</v>
      </c>
      <c r="L8744" s="213">
        <v>2708895</v>
      </c>
      <c r="M8744" s="213">
        <v>3534799</v>
      </c>
      <c r="N8744" s="213">
        <v>3457105</v>
      </c>
      <c r="O8744" s="213">
        <v>3556726</v>
      </c>
      <c r="P8744" s="214">
        <v>3977406</v>
      </c>
    </row>
    <row r="8745" spans="1:16" x14ac:dyDescent="0.25">
      <c r="A8745" s="236" t="s">
        <v>1816</v>
      </c>
      <c r="B8745" s="237" t="s">
        <v>8006</v>
      </c>
      <c r="C8745" s="213">
        <v>735410</v>
      </c>
      <c r="D8745" s="213">
        <v>888344</v>
      </c>
      <c r="E8745" s="213">
        <v>950302</v>
      </c>
      <c r="F8745" s="213">
        <v>937838</v>
      </c>
      <c r="G8745" s="213">
        <v>1050576</v>
      </c>
      <c r="H8745" s="213">
        <v>1010822</v>
      </c>
      <c r="I8745" s="213">
        <v>1103417</v>
      </c>
      <c r="J8745" s="213">
        <v>1216570</v>
      </c>
      <c r="K8745" s="213">
        <v>905258</v>
      </c>
      <c r="L8745" s="213">
        <v>1168189</v>
      </c>
      <c r="M8745" s="213">
        <v>1393618</v>
      </c>
      <c r="N8745" s="213">
        <v>1524190</v>
      </c>
      <c r="O8745" s="213">
        <v>1705026</v>
      </c>
      <c r="P8745" s="214">
        <v>1821786</v>
      </c>
    </row>
    <row r="8746" spans="1:16" x14ac:dyDescent="0.25">
      <c r="A8746" s="236" t="s">
        <v>1417</v>
      </c>
      <c r="B8746" s="237" t="s">
        <v>9428</v>
      </c>
      <c r="C8746" s="213">
        <v>444971</v>
      </c>
      <c r="D8746" s="213">
        <v>567262</v>
      </c>
      <c r="E8746" s="213">
        <v>533879</v>
      </c>
      <c r="F8746" s="213">
        <v>611813</v>
      </c>
      <c r="G8746" s="213">
        <v>629226</v>
      </c>
      <c r="H8746" s="213">
        <v>768507</v>
      </c>
      <c r="I8746" s="213">
        <v>931683</v>
      </c>
      <c r="J8746" s="213">
        <v>1045172</v>
      </c>
      <c r="K8746" s="213">
        <v>1075271</v>
      </c>
      <c r="L8746" s="213">
        <v>1048727</v>
      </c>
      <c r="M8746" s="213">
        <v>1318344</v>
      </c>
      <c r="N8746" s="213">
        <v>1429897</v>
      </c>
      <c r="O8746" s="213">
        <v>1431591</v>
      </c>
      <c r="P8746" s="214">
        <v>1258799</v>
      </c>
    </row>
    <row r="8747" spans="1:16" x14ac:dyDescent="0.25">
      <c r="A8747" s="236" t="s">
        <v>2855</v>
      </c>
      <c r="B8747" s="237" t="s">
        <v>6746</v>
      </c>
      <c r="C8747" s="213">
        <v>280373</v>
      </c>
      <c r="D8747" s="213">
        <v>230456</v>
      </c>
      <c r="E8747" s="213">
        <v>199487</v>
      </c>
      <c r="F8747" s="213">
        <v>206751</v>
      </c>
      <c r="G8747" s="213">
        <v>215265</v>
      </c>
      <c r="H8747" s="213">
        <v>221045</v>
      </c>
      <c r="I8747" s="213">
        <v>377966</v>
      </c>
      <c r="J8747" s="213">
        <v>565721</v>
      </c>
      <c r="K8747" s="213">
        <v>489221</v>
      </c>
      <c r="L8747" s="213">
        <v>672325</v>
      </c>
      <c r="M8747" s="213">
        <v>724681</v>
      </c>
      <c r="N8747" s="213">
        <v>685912</v>
      </c>
      <c r="O8747" s="213">
        <v>607511</v>
      </c>
      <c r="P8747" s="214">
        <v>658510</v>
      </c>
    </row>
    <row r="8748" spans="1:16" x14ac:dyDescent="0.25">
      <c r="A8748" s="236" t="s">
        <v>2285</v>
      </c>
      <c r="B8748" s="237" t="s">
        <v>9208</v>
      </c>
      <c r="C8748" s="213">
        <v>469755</v>
      </c>
      <c r="D8748" s="213">
        <v>427110</v>
      </c>
      <c r="E8748" s="213">
        <v>468505</v>
      </c>
      <c r="F8748" s="213">
        <v>471917</v>
      </c>
      <c r="G8748" s="213">
        <v>522493</v>
      </c>
      <c r="H8748" s="213">
        <v>523651</v>
      </c>
      <c r="I8748" s="213">
        <v>539022</v>
      </c>
      <c r="J8748" s="213">
        <v>510573</v>
      </c>
      <c r="K8748" s="213">
        <v>377089</v>
      </c>
      <c r="L8748" s="213">
        <v>448628</v>
      </c>
      <c r="M8748" s="213">
        <v>519715</v>
      </c>
      <c r="N8748" s="213">
        <v>484409</v>
      </c>
      <c r="O8748" s="213">
        <v>497935</v>
      </c>
      <c r="P8748" s="214">
        <v>580626</v>
      </c>
    </row>
    <row r="8749" spans="1:16" x14ac:dyDescent="0.25">
      <c r="A8749" s="236" t="s">
        <v>6492</v>
      </c>
      <c r="B8749" s="237" t="s">
        <v>6493</v>
      </c>
      <c r="C8749" s="213">
        <v>0</v>
      </c>
      <c r="D8749" s="213">
        <v>0</v>
      </c>
      <c r="E8749" s="213">
        <v>0</v>
      </c>
      <c r="F8749" s="213">
        <v>0</v>
      </c>
      <c r="G8749" s="213">
        <v>0</v>
      </c>
      <c r="H8749" s="213">
        <v>0</v>
      </c>
      <c r="I8749" s="213">
        <v>1206665</v>
      </c>
      <c r="J8749" s="213">
        <v>1422327</v>
      </c>
      <c r="K8749" s="213">
        <v>1217058</v>
      </c>
      <c r="L8749" s="213">
        <v>1713084</v>
      </c>
      <c r="M8749" s="213">
        <v>1949937</v>
      </c>
      <c r="N8749" s="213">
        <v>1769122</v>
      </c>
      <c r="O8749" s="213">
        <v>1835111</v>
      </c>
      <c r="P8749" s="214">
        <v>1916162</v>
      </c>
    </row>
    <row r="8750" spans="1:16" x14ac:dyDescent="0.25">
      <c r="A8750" s="236" t="s">
        <v>1688</v>
      </c>
      <c r="B8750" s="237" t="s">
        <v>5694</v>
      </c>
      <c r="C8750" s="213">
        <v>1625815</v>
      </c>
      <c r="D8750" s="213">
        <v>1448573</v>
      </c>
      <c r="E8750" s="213">
        <v>1482646</v>
      </c>
      <c r="F8750" s="213">
        <v>1754406</v>
      </c>
      <c r="G8750" s="213">
        <v>1910332</v>
      </c>
      <c r="H8750" s="213">
        <v>2023502</v>
      </c>
      <c r="I8750" s="213">
        <v>988895</v>
      </c>
      <c r="J8750" s="213">
        <v>1011181</v>
      </c>
      <c r="K8750" s="213">
        <v>823744</v>
      </c>
      <c r="L8750" s="213">
        <v>951490</v>
      </c>
      <c r="M8750" s="213">
        <v>943398</v>
      </c>
      <c r="N8750" s="213">
        <v>931605</v>
      </c>
      <c r="O8750" s="213">
        <v>898397</v>
      </c>
      <c r="P8750" s="214">
        <v>970364</v>
      </c>
    </row>
    <row r="8751" spans="1:16" x14ac:dyDescent="0.25">
      <c r="A8751" s="236" t="s">
        <v>1076</v>
      </c>
      <c r="B8751" s="237" t="s">
        <v>5544</v>
      </c>
      <c r="C8751" s="213">
        <v>2769121</v>
      </c>
      <c r="D8751" s="213">
        <v>2261223</v>
      </c>
      <c r="E8751" s="213">
        <v>2170906</v>
      </c>
      <c r="F8751" s="213">
        <v>2734697</v>
      </c>
      <c r="G8751" s="213">
        <v>3254548</v>
      </c>
      <c r="H8751" s="213">
        <v>3593693</v>
      </c>
      <c r="I8751" s="213">
        <v>3648645</v>
      </c>
      <c r="J8751" s="213">
        <v>3836005</v>
      </c>
      <c r="K8751" s="213">
        <v>2896305</v>
      </c>
      <c r="L8751" s="213">
        <v>3814023</v>
      </c>
      <c r="M8751" s="213">
        <v>5053737</v>
      </c>
      <c r="N8751" s="213">
        <v>5773665</v>
      </c>
      <c r="O8751" s="213">
        <v>5548960</v>
      </c>
      <c r="P8751" s="214">
        <v>4928903</v>
      </c>
    </row>
    <row r="8752" spans="1:16" x14ac:dyDescent="0.25">
      <c r="A8752" s="236" t="s">
        <v>5416</v>
      </c>
      <c r="B8752" s="237" t="s">
        <v>5417</v>
      </c>
      <c r="C8752" s="213">
        <v>0</v>
      </c>
      <c r="D8752" s="213">
        <v>0</v>
      </c>
      <c r="E8752" s="213">
        <v>0</v>
      </c>
      <c r="F8752" s="213">
        <v>0</v>
      </c>
      <c r="G8752" s="213">
        <v>0</v>
      </c>
      <c r="H8752" s="213">
        <v>0</v>
      </c>
      <c r="I8752" s="213">
        <v>606839</v>
      </c>
      <c r="J8752" s="213">
        <v>644098</v>
      </c>
      <c r="K8752" s="213">
        <v>585366</v>
      </c>
      <c r="L8752" s="213">
        <v>823330</v>
      </c>
      <c r="M8752" s="213">
        <v>925961</v>
      </c>
      <c r="N8752" s="213">
        <v>1046101</v>
      </c>
      <c r="O8752" s="213">
        <v>1073080</v>
      </c>
      <c r="P8752" s="214">
        <v>1143873</v>
      </c>
    </row>
    <row r="8753" spans="1:16" x14ac:dyDescent="0.25">
      <c r="A8753" s="236" t="s">
        <v>1099</v>
      </c>
      <c r="B8753" s="237" t="s">
        <v>5832</v>
      </c>
      <c r="C8753" s="213">
        <v>2366831</v>
      </c>
      <c r="D8753" s="213">
        <v>1851867</v>
      </c>
      <c r="E8753" s="213">
        <v>2190690</v>
      </c>
      <c r="F8753" s="213">
        <v>3056869</v>
      </c>
      <c r="G8753" s="213">
        <v>2735965</v>
      </c>
      <c r="H8753" s="213">
        <v>2530931</v>
      </c>
      <c r="I8753" s="213">
        <v>2341214</v>
      </c>
      <c r="J8753" s="213">
        <v>2005885</v>
      </c>
      <c r="K8753" s="213">
        <v>1395898</v>
      </c>
      <c r="L8753" s="213">
        <v>2019604</v>
      </c>
      <c r="M8753" s="213">
        <v>2318545</v>
      </c>
      <c r="N8753" s="213">
        <v>2179108</v>
      </c>
      <c r="O8753" s="213">
        <v>1913146</v>
      </c>
      <c r="P8753" s="214">
        <v>1792635</v>
      </c>
    </row>
    <row r="8754" spans="1:16" x14ac:dyDescent="0.25">
      <c r="A8754" s="236" t="s">
        <v>665</v>
      </c>
      <c r="B8754" s="237" t="s">
        <v>7375</v>
      </c>
      <c r="C8754" s="213">
        <v>3092836</v>
      </c>
      <c r="D8754" s="213">
        <v>2562441</v>
      </c>
      <c r="E8754" s="213">
        <v>2901569</v>
      </c>
      <c r="F8754" s="213">
        <v>3843920</v>
      </c>
      <c r="G8754" s="213">
        <v>3951599</v>
      </c>
      <c r="H8754" s="213">
        <v>4411292</v>
      </c>
      <c r="I8754" s="213">
        <v>4834141</v>
      </c>
      <c r="J8754" s="213">
        <v>4719143</v>
      </c>
      <c r="K8754" s="213">
        <v>3765652</v>
      </c>
      <c r="L8754" s="213">
        <v>5458677</v>
      </c>
      <c r="M8754" s="213">
        <v>6006410</v>
      </c>
      <c r="N8754" s="213">
        <v>6796090</v>
      </c>
      <c r="O8754" s="213">
        <v>6057676</v>
      </c>
      <c r="P8754" s="214">
        <v>6445153</v>
      </c>
    </row>
    <row r="8755" spans="1:16" x14ac:dyDescent="0.25">
      <c r="A8755" s="236" t="s">
        <v>2177</v>
      </c>
      <c r="B8755" s="237" t="s">
        <v>5412</v>
      </c>
      <c r="C8755" s="213">
        <v>257585</v>
      </c>
      <c r="D8755" s="213">
        <v>261229</v>
      </c>
      <c r="E8755" s="213">
        <v>331849</v>
      </c>
      <c r="F8755" s="213">
        <v>363752</v>
      </c>
      <c r="G8755" s="213">
        <v>408796</v>
      </c>
      <c r="H8755" s="213">
        <v>458097</v>
      </c>
      <c r="I8755" s="213">
        <v>602123</v>
      </c>
      <c r="J8755" s="213">
        <v>627134</v>
      </c>
      <c r="K8755" s="213">
        <v>444122</v>
      </c>
      <c r="L8755" s="213">
        <v>562892</v>
      </c>
      <c r="M8755" s="213">
        <v>677527</v>
      </c>
      <c r="N8755" s="213">
        <v>706454</v>
      </c>
      <c r="O8755" s="213">
        <v>690599</v>
      </c>
      <c r="P8755" s="214">
        <v>730791</v>
      </c>
    </row>
    <row r="8756" spans="1:16" x14ac:dyDescent="0.25">
      <c r="A8756" s="236" t="s">
        <v>2277</v>
      </c>
      <c r="B8756" s="237" t="s">
        <v>7399</v>
      </c>
      <c r="C8756" s="213">
        <v>568763</v>
      </c>
      <c r="D8756" s="213">
        <v>655941</v>
      </c>
      <c r="E8756" s="213">
        <v>730900</v>
      </c>
      <c r="F8756" s="213">
        <v>950168</v>
      </c>
      <c r="G8756" s="213">
        <v>946642</v>
      </c>
      <c r="H8756" s="213">
        <v>1072773</v>
      </c>
      <c r="I8756" s="213">
        <v>1212071</v>
      </c>
      <c r="J8756" s="213">
        <v>1401429</v>
      </c>
      <c r="K8756" s="213">
        <v>1100499</v>
      </c>
      <c r="L8756" s="213">
        <v>1189258</v>
      </c>
      <c r="M8756" s="213">
        <v>1661424</v>
      </c>
      <c r="N8756" s="213">
        <v>1807750</v>
      </c>
      <c r="O8756" s="213">
        <v>1850223</v>
      </c>
      <c r="P8756" s="214">
        <v>1842127</v>
      </c>
    </row>
    <row r="8757" spans="1:16" x14ac:dyDescent="0.25">
      <c r="A8757" s="236" t="s">
        <v>3626</v>
      </c>
      <c r="B8757" s="237" t="s">
        <v>6494</v>
      </c>
      <c r="C8757" s="213">
        <v>1179821</v>
      </c>
      <c r="D8757" s="213">
        <v>1003054</v>
      </c>
      <c r="E8757" s="213">
        <v>1039227</v>
      </c>
      <c r="F8757" s="213">
        <v>1885868</v>
      </c>
      <c r="G8757" s="213">
        <v>1720447</v>
      </c>
      <c r="H8757" s="213">
        <v>1936236</v>
      </c>
      <c r="I8757" s="213">
        <v>2230484</v>
      </c>
      <c r="J8757" s="213">
        <v>1537101</v>
      </c>
      <c r="K8757" s="213">
        <v>1074684</v>
      </c>
      <c r="L8757" s="213">
        <v>2524642</v>
      </c>
      <c r="M8757" s="213">
        <v>2993720</v>
      </c>
      <c r="N8757" s="213">
        <v>2894908</v>
      </c>
      <c r="O8757" s="213">
        <v>2901535</v>
      </c>
      <c r="P8757" s="214">
        <v>2336182</v>
      </c>
    </row>
    <row r="8758" spans="1:16" x14ac:dyDescent="0.25">
      <c r="A8758" s="236" t="s">
        <v>1376</v>
      </c>
      <c r="B8758" s="237" t="s">
        <v>5568</v>
      </c>
      <c r="C8758" s="213">
        <v>934986</v>
      </c>
      <c r="D8758" s="213">
        <v>849216</v>
      </c>
      <c r="E8758" s="213">
        <v>1051330</v>
      </c>
      <c r="F8758" s="213">
        <v>1637877</v>
      </c>
      <c r="G8758" s="213">
        <v>1938900</v>
      </c>
      <c r="H8758" s="213">
        <v>2331166</v>
      </c>
      <c r="I8758" s="213">
        <v>2587186</v>
      </c>
      <c r="J8758" s="213">
        <v>3334807</v>
      </c>
      <c r="K8758" s="213">
        <v>2589862</v>
      </c>
      <c r="L8758" s="213">
        <v>3932109</v>
      </c>
      <c r="M8758" s="213">
        <v>4580292</v>
      </c>
      <c r="N8758" s="213">
        <v>4730424</v>
      </c>
      <c r="O8758" s="213">
        <v>5246537</v>
      </c>
      <c r="P8758" s="214">
        <v>6008951</v>
      </c>
    </row>
    <row r="8759" spans="1:16" x14ac:dyDescent="0.25">
      <c r="A8759" s="236" t="s">
        <v>289</v>
      </c>
      <c r="B8759" s="237" t="s">
        <v>5376</v>
      </c>
      <c r="C8759" s="213">
        <v>6990696</v>
      </c>
      <c r="D8759" s="213">
        <v>7098533</v>
      </c>
      <c r="E8759" s="213">
        <v>8294632</v>
      </c>
      <c r="F8759" s="213">
        <v>10501590</v>
      </c>
      <c r="G8759" s="213">
        <v>11740779</v>
      </c>
      <c r="H8759" s="213">
        <v>12779480</v>
      </c>
      <c r="I8759" s="213">
        <v>13791728</v>
      </c>
      <c r="J8759" s="213">
        <v>14864906</v>
      </c>
      <c r="K8759" s="213">
        <v>11360793</v>
      </c>
      <c r="L8759" s="213">
        <v>14319068</v>
      </c>
      <c r="M8759" s="213">
        <v>17530433</v>
      </c>
      <c r="N8759" s="213">
        <v>18460818</v>
      </c>
      <c r="O8759" s="213">
        <v>18535923</v>
      </c>
      <c r="P8759" s="214">
        <v>20255895</v>
      </c>
    </row>
    <row r="8760" spans="1:16" x14ac:dyDescent="0.25">
      <c r="A8760" s="236" t="s">
        <v>1292</v>
      </c>
      <c r="B8760" s="237" t="s">
        <v>7403</v>
      </c>
      <c r="C8760" s="213">
        <v>2752681</v>
      </c>
      <c r="D8760" s="213">
        <v>2914976</v>
      </c>
      <c r="E8760" s="213">
        <v>3285460</v>
      </c>
      <c r="F8760" s="213">
        <v>4460710</v>
      </c>
      <c r="G8760" s="213">
        <v>4396287</v>
      </c>
      <c r="H8760" s="213">
        <v>5151125</v>
      </c>
      <c r="I8760" s="213">
        <v>5296132</v>
      </c>
      <c r="J8760" s="213">
        <v>5499140</v>
      </c>
      <c r="K8760" s="213">
        <v>3960983</v>
      </c>
      <c r="L8760" s="213">
        <v>5482718</v>
      </c>
      <c r="M8760" s="213">
        <v>6198928</v>
      </c>
      <c r="N8760" s="213">
        <v>6597763</v>
      </c>
      <c r="O8760" s="213">
        <v>6522804</v>
      </c>
      <c r="P8760" s="214">
        <v>6898574</v>
      </c>
    </row>
    <row r="8761" spans="1:16" x14ac:dyDescent="0.25">
      <c r="A8761" s="236" t="s">
        <v>1725</v>
      </c>
      <c r="B8761" s="237" t="s">
        <v>8467</v>
      </c>
      <c r="C8761" s="213">
        <v>1742105</v>
      </c>
      <c r="D8761" s="213">
        <v>1900225</v>
      </c>
      <c r="E8761" s="213">
        <v>2219259</v>
      </c>
      <c r="F8761" s="213">
        <v>2510623</v>
      </c>
      <c r="G8761" s="213">
        <v>2702322</v>
      </c>
      <c r="H8761" s="213">
        <v>2879222</v>
      </c>
      <c r="I8761" s="213">
        <v>2997769</v>
      </c>
      <c r="J8761" s="213">
        <v>3125610</v>
      </c>
      <c r="K8761" s="213">
        <v>2537616</v>
      </c>
      <c r="L8761" s="213">
        <v>3062022</v>
      </c>
      <c r="M8761" s="213">
        <v>3322242</v>
      </c>
      <c r="N8761" s="213">
        <v>3307393</v>
      </c>
      <c r="O8761" s="213">
        <v>3685256</v>
      </c>
      <c r="P8761" s="214">
        <v>3886729</v>
      </c>
    </row>
    <row r="8762" spans="1:16" x14ac:dyDescent="0.25">
      <c r="A8762" s="236" t="s">
        <v>2331</v>
      </c>
      <c r="B8762" s="237" t="s">
        <v>5536</v>
      </c>
      <c r="C8762" s="213">
        <v>260554</v>
      </c>
      <c r="D8762" s="213">
        <v>250431</v>
      </c>
      <c r="E8762" s="213">
        <v>312526</v>
      </c>
      <c r="F8762" s="213">
        <v>391882</v>
      </c>
      <c r="G8762" s="213">
        <v>439818</v>
      </c>
      <c r="H8762" s="213">
        <v>582361</v>
      </c>
      <c r="I8762" s="213">
        <v>757071</v>
      </c>
      <c r="J8762" s="213">
        <v>811329</v>
      </c>
      <c r="K8762" s="213">
        <v>689997</v>
      </c>
      <c r="L8762" s="213">
        <v>1186146</v>
      </c>
      <c r="M8762" s="213">
        <v>1776430</v>
      </c>
      <c r="N8762" s="213">
        <v>1732939</v>
      </c>
      <c r="O8762" s="213">
        <v>1937771</v>
      </c>
      <c r="P8762" s="214">
        <v>2094525</v>
      </c>
    </row>
    <row r="8763" spans="1:16" x14ac:dyDescent="0.25">
      <c r="A8763" s="236" t="s">
        <v>371</v>
      </c>
      <c r="B8763" s="237" t="s">
        <v>5485</v>
      </c>
      <c r="C8763" s="213">
        <v>7690708</v>
      </c>
      <c r="D8763" s="213">
        <v>8374390</v>
      </c>
      <c r="E8763" s="213">
        <v>9631241</v>
      </c>
      <c r="F8763" s="213">
        <v>11457634</v>
      </c>
      <c r="G8763" s="213">
        <v>11890457</v>
      </c>
      <c r="H8763" s="213">
        <v>13816242</v>
      </c>
      <c r="I8763" s="213">
        <v>15515553</v>
      </c>
      <c r="J8763" s="213">
        <v>15933261</v>
      </c>
      <c r="K8763" s="213">
        <v>12663232</v>
      </c>
      <c r="L8763" s="213">
        <v>16416197</v>
      </c>
      <c r="M8763" s="213">
        <v>19448375</v>
      </c>
      <c r="N8763" s="213">
        <v>19984903</v>
      </c>
      <c r="O8763" s="213">
        <v>20434886</v>
      </c>
      <c r="P8763" s="214">
        <v>21879870</v>
      </c>
    </row>
    <row r="8764" spans="1:16" x14ac:dyDescent="0.25">
      <c r="A8764" s="236" t="s">
        <v>1424</v>
      </c>
      <c r="B8764" s="237" t="s">
        <v>6230</v>
      </c>
      <c r="C8764" s="213">
        <v>2696507</v>
      </c>
      <c r="D8764" s="213">
        <v>2823453</v>
      </c>
      <c r="E8764" s="213">
        <v>3345493</v>
      </c>
      <c r="F8764" s="213">
        <v>4320343</v>
      </c>
      <c r="G8764" s="213">
        <v>4817486</v>
      </c>
      <c r="H8764" s="213">
        <v>5067834</v>
      </c>
      <c r="I8764" s="213">
        <v>5879291</v>
      </c>
      <c r="J8764" s="213">
        <v>6173424</v>
      </c>
      <c r="K8764" s="213">
        <v>4989943</v>
      </c>
      <c r="L8764" s="213">
        <v>6595232</v>
      </c>
      <c r="M8764" s="213">
        <v>7499247</v>
      </c>
      <c r="N8764" s="213">
        <v>7683078</v>
      </c>
      <c r="O8764" s="213">
        <v>7499178</v>
      </c>
      <c r="P8764" s="214">
        <v>7006784</v>
      </c>
    </row>
    <row r="8765" spans="1:16" x14ac:dyDescent="0.25">
      <c r="A8765" s="236" t="s">
        <v>1708</v>
      </c>
      <c r="B8765" s="237" t="s">
        <v>6018</v>
      </c>
      <c r="C8765" s="213">
        <v>1727144</v>
      </c>
      <c r="D8765" s="213">
        <v>2230843</v>
      </c>
      <c r="E8765" s="213">
        <v>2357199</v>
      </c>
      <c r="F8765" s="213">
        <v>2517708</v>
      </c>
      <c r="G8765" s="213">
        <v>2657965</v>
      </c>
      <c r="H8765" s="213">
        <v>2849054</v>
      </c>
      <c r="I8765" s="213">
        <v>3050733</v>
      </c>
      <c r="J8765" s="213">
        <v>3374006</v>
      </c>
      <c r="K8765" s="213">
        <v>3209900</v>
      </c>
      <c r="L8765" s="213">
        <v>3375373</v>
      </c>
      <c r="M8765" s="213">
        <v>4190178</v>
      </c>
      <c r="N8765" s="213">
        <v>3818549</v>
      </c>
      <c r="O8765" s="213">
        <v>3917093</v>
      </c>
      <c r="P8765" s="214">
        <v>3805910</v>
      </c>
    </row>
    <row r="8766" spans="1:16" x14ac:dyDescent="0.25">
      <c r="A8766" s="236" t="s">
        <v>1299</v>
      </c>
      <c r="B8766" s="237" t="s">
        <v>8034</v>
      </c>
      <c r="C8766" s="213">
        <v>1278701</v>
      </c>
      <c r="D8766" s="213">
        <v>1410805</v>
      </c>
      <c r="E8766" s="213">
        <v>1386390</v>
      </c>
      <c r="F8766" s="213">
        <v>1564731</v>
      </c>
      <c r="G8766" s="213">
        <v>1713833</v>
      </c>
      <c r="H8766" s="213">
        <v>1841913</v>
      </c>
      <c r="I8766" s="213">
        <v>2140160</v>
      </c>
      <c r="J8766" s="213">
        <v>2334660</v>
      </c>
      <c r="K8766" s="213">
        <v>2025900</v>
      </c>
      <c r="L8766" s="213">
        <v>2462809</v>
      </c>
      <c r="M8766" s="213">
        <v>3240922</v>
      </c>
      <c r="N8766" s="213">
        <v>3642002</v>
      </c>
      <c r="O8766" s="213">
        <v>3633802</v>
      </c>
      <c r="P8766" s="214">
        <v>3554690</v>
      </c>
    </row>
    <row r="8767" spans="1:16" x14ac:dyDescent="0.25">
      <c r="A8767" s="236" t="s">
        <v>1994</v>
      </c>
      <c r="B8767" s="237" t="s">
        <v>8035</v>
      </c>
      <c r="C8767" s="213">
        <v>57355</v>
      </c>
      <c r="D8767" s="213">
        <v>79664</v>
      </c>
      <c r="E8767" s="213">
        <v>70002</v>
      </c>
      <c r="F8767" s="213">
        <v>100169</v>
      </c>
      <c r="G8767" s="213">
        <v>91564</v>
      </c>
      <c r="H8767" s="213">
        <v>138456</v>
      </c>
      <c r="I8767" s="213">
        <v>139377</v>
      </c>
      <c r="J8767" s="213">
        <v>153100</v>
      </c>
      <c r="K8767" s="213">
        <v>186713</v>
      </c>
      <c r="L8767" s="213">
        <v>194614</v>
      </c>
      <c r="M8767" s="213">
        <v>225058</v>
      </c>
      <c r="N8767" s="213">
        <v>246133</v>
      </c>
      <c r="O8767" s="213">
        <v>386950</v>
      </c>
      <c r="P8767" s="214">
        <v>380833</v>
      </c>
    </row>
    <row r="8768" spans="1:16" x14ac:dyDescent="0.25">
      <c r="A8768" s="236" t="s">
        <v>2790</v>
      </c>
      <c r="B8768" s="237" t="s">
        <v>9442</v>
      </c>
      <c r="C8768" s="213">
        <v>1094790</v>
      </c>
      <c r="D8768" s="213">
        <v>1250377</v>
      </c>
      <c r="E8768" s="213">
        <v>1405850</v>
      </c>
      <c r="F8768" s="213">
        <v>1665703</v>
      </c>
      <c r="G8768" s="213">
        <v>2050977</v>
      </c>
      <c r="H8768" s="213">
        <v>2553629</v>
      </c>
      <c r="I8768" s="213">
        <v>3345894</v>
      </c>
      <c r="J8768" s="213">
        <v>4425930</v>
      </c>
      <c r="K8768" s="213">
        <v>3281094</v>
      </c>
      <c r="L8768" s="213">
        <v>4024524</v>
      </c>
      <c r="M8768" s="213">
        <v>5955577</v>
      </c>
      <c r="N8768" s="213">
        <v>7174795</v>
      </c>
      <c r="O8768" s="213">
        <v>7791438</v>
      </c>
      <c r="P8768" s="214">
        <v>8115621</v>
      </c>
    </row>
    <row r="8769" spans="1:16" x14ac:dyDescent="0.25">
      <c r="A8769" s="236" t="s">
        <v>2538</v>
      </c>
      <c r="B8769" s="237" t="s">
        <v>6941</v>
      </c>
      <c r="C8769" s="213">
        <v>387788</v>
      </c>
      <c r="D8769" s="213">
        <v>454894</v>
      </c>
      <c r="E8769" s="213">
        <v>623098</v>
      </c>
      <c r="F8769" s="213">
        <v>778776</v>
      </c>
      <c r="G8769" s="213">
        <v>868138</v>
      </c>
      <c r="H8769" s="213">
        <v>1096823</v>
      </c>
      <c r="I8769" s="213">
        <v>1307557</v>
      </c>
      <c r="J8769" s="213">
        <v>1618556</v>
      </c>
      <c r="K8769" s="213">
        <v>1674568</v>
      </c>
      <c r="L8769" s="213">
        <v>2074631</v>
      </c>
      <c r="M8769" s="213">
        <v>2755752</v>
      </c>
      <c r="N8769" s="213">
        <v>2919408</v>
      </c>
      <c r="O8769" s="213">
        <v>3193339</v>
      </c>
      <c r="P8769" s="214">
        <v>3680131</v>
      </c>
    </row>
    <row r="8770" spans="1:16" x14ac:dyDescent="0.25">
      <c r="A8770" s="236" t="s">
        <v>4043</v>
      </c>
      <c r="B8770" s="237" t="s">
        <v>10245</v>
      </c>
      <c r="C8770" s="213">
        <v>32460</v>
      </c>
      <c r="D8770" s="213">
        <v>17410</v>
      </c>
      <c r="E8770" s="213">
        <v>20276</v>
      </c>
      <c r="F8770" s="213">
        <v>30124</v>
      </c>
      <c r="G8770" s="213">
        <v>28854</v>
      </c>
      <c r="H8770" s="213">
        <v>24130</v>
      </c>
      <c r="I8770" s="213">
        <v>24348</v>
      </c>
      <c r="J8770" s="213">
        <v>22914</v>
      </c>
      <c r="K8770" s="213">
        <v>22351</v>
      </c>
      <c r="L8770" s="213">
        <v>29836</v>
      </c>
      <c r="M8770" s="213">
        <v>38037</v>
      </c>
      <c r="N8770" s="213">
        <v>33419</v>
      </c>
      <c r="O8770" s="213">
        <v>32683</v>
      </c>
      <c r="P8770" s="214">
        <v>52919</v>
      </c>
    </row>
    <row r="8771" spans="1:16" x14ac:dyDescent="0.25">
      <c r="A8771" s="236" t="s">
        <v>2445</v>
      </c>
      <c r="B8771" s="237" t="s">
        <v>8964</v>
      </c>
      <c r="C8771" s="213">
        <v>56447</v>
      </c>
      <c r="D8771" s="213">
        <v>63404</v>
      </c>
      <c r="E8771" s="213">
        <v>77047</v>
      </c>
      <c r="F8771" s="213">
        <v>159315</v>
      </c>
      <c r="G8771" s="213">
        <v>125750</v>
      </c>
      <c r="H8771" s="213">
        <v>133612</v>
      </c>
      <c r="I8771" s="213">
        <v>166332</v>
      </c>
      <c r="J8771" s="213">
        <v>156511</v>
      </c>
      <c r="K8771" s="213">
        <v>167414</v>
      </c>
      <c r="L8771" s="213">
        <v>181282</v>
      </c>
      <c r="M8771" s="213">
        <v>280344</v>
      </c>
      <c r="N8771" s="213">
        <v>221824</v>
      </c>
      <c r="O8771" s="213">
        <v>207417</v>
      </c>
      <c r="P8771" s="214">
        <v>249626</v>
      </c>
    </row>
    <row r="8772" spans="1:16" x14ac:dyDescent="0.25">
      <c r="A8772" s="236" t="s">
        <v>1783</v>
      </c>
      <c r="B8772" s="237" t="s">
        <v>6289</v>
      </c>
      <c r="C8772" s="213">
        <v>6054408</v>
      </c>
      <c r="D8772" s="213">
        <v>5915721</v>
      </c>
      <c r="E8772" s="213">
        <v>6556487</v>
      </c>
      <c r="F8772" s="213">
        <v>7167513</v>
      </c>
      <c r="G8772" s="213">
        <v>7454448</v>
      </c>
      <c r="H8772" s="213">
        <v>7606258</v>
      </c>
      <c r="I8772" s="213">
        <v>8463731</v>
      </c>
      <c r="J8772" s="213">
        <v>9278965</v>
      </c>
      <c r="K8772" s="213">
        <v>7473455</v>
      </c>
      <c r="L8772" s="213">
        <v>9229924</v>
      </c>
      <c r="M8772" s="213">
        <v>11155824</v>
      </c>
      <c r="N8772" s="213">
        <v>11390004</v>
      </c>
      <c r="O8772" s="213">
        <v>11818592</v>
      </c>
      <c r="P8772" s="214">
        <v>12118564</v>
      </c>
    </row>
    <row r="8773" spans="1:16" x14ac:dyDescent="0.25">
      <c r="A8773" s="236" t="s">
        <v>2141</v>
      </c>
      <c r="B8773" s="237" t="s">
        <v>5321</v>
      </c>
      <c r="C8773" s="213">
        <v>450304</v>
      </c>
      <c r="D8773" s="213">
        <v>527568</v>
      </c>
      <c r="E8773" s="213">
        <v>581360</v>
      </c>
      <c r="F8773" s="213">
        <v>668959</v>
      </c>
      <c r="G8773" s="213">
        <v>671379</v>
      </c>
      <c r="H8773" s="213">
        <v>843472</v>
      </c>
      <c r="I8773" s="213">
        <v>785124</v>
      </c>
      <c r="J8773" s="213">
        <v>787811</v>
      </c>
      <c r="K8773" s="213">
        <v>686891</v>
      </c>
      <c r="L8773" s="213">
        <v>724464</v>
      </c>
      <c r="M8773" s="213">
        <v>745196</v>
      </c>
      <c r="N8773" s="213">
        <v>868137</v>
      </c>
      <c r="O8773" s="213">
        <v>906227</v>
      </c>
      <c r="P8773" s="214">
        <v>1115113</v>
      </c>
    </row>
    <row r="8774" spans="1:16" x14ac:dyDescent="0.25">
      <c r="A8774" s="236" t="s">
        <v>2895</v>
      </c>
      <c r="B8774" s="237" t="s">
        <v>5635</v>
      </c>
      <c r="C8774" s="213">
        <v>127543</v>
      </c>
      <c r="D8774" s="213">
        <v>144914</v>
      </c>
      <c r="E8774" s="213">
        <v>138060</v>
      </c>
      <c r="F8774" s="213">
        <v>235610</v>
      </c>
      <c r="G8774" s="213">
        <v>277130</v>
      </c>
      <c r="H8774" s="213">
        <v>336043</v>
      </c>
      <c r="I8774" s="213">
        <v>302768</v>
      </c>
      <c r="J8774" s="213">
        <v>257009</v>
      </c>
      <c r="K8774" s="213">
        <v>217132</v>
      </c>
      <c r="L8774" s="213">
        <v>285798</v>
      </c>
      <c r="M8774" s="213">
        <v>275428</v>
      </c>
      <c r="N8774" s="213">
        <v>258424</v>
      </c>
      <c r="O8774" s="213">
        <v>341013</v>
      </c>
      <c r="P8774" s="214">
        <v>434920</v>
      </c>
    </row>
    <row r="8775" spans="1:16" x14ac:dyDescent="0.25">
      <c r="A8775" s="236" t="s">
        <v>3558</v>
      </c>
      <c r="B8775" s="237" t="s">
        <v>10425</v>
      </c>
      <c r="C8775" s="213">
        <v>43195</v>
      </c>
      <c r="D8775" s="213">
        <v>44299</v>
      </c>
      <c r="E8775" s="213">
        <v>39608</v>
      </c>
      <c r="F8775" s="213">
        <v>33808</v>
      </c>
      <c r="G8775" s="213">
        <v>31331</v>
      </c>
      <c r="H8775" s="213">
        <v>20995</v>
      </c>
      <c r="I8775" s="213">
        <v>20642</v>
      </c>
      <c r="J8775" s="213">
        <v>20694</v>
      </c>
      <c r="K8775" s="213">
        <v>16476</v>
      </c>
      <c r="L8775" s="213">
        <v>14563</v>
      </c>
      <c r="M8775" s="213">
        <v>17882</v>
      </c>
      <c r="N8775" s="213">
        <v>17646</v>
      </c>
      <c r="O8775" s="213">
        <v>24676</v>
      </c>
      <c r="P8775" s="214">
        <v>27038</v>
      </c>
    </row>
    <row r="8776" spans="1:16" x14ac:dyDescent="0.25">
      <c r="A8776" s="236" t="s">
        <v>3171</v>
      </c>
      <c r="B8776" s="237" t="s">
        <v>7376</v>
      </c>
      <c r="C8776" s="213">
        <v>48498</v>
      </c>
      <c r="D8776" s="213">
        <v>52140</v>
      </c>
      <c r="E8776" s="213">
        <v>44294</v>
      </c>
      <c r="F8776" s="213">
        <v>46895</v>
      </c>
      <c r="G8776" s="213">
        <v>44055</v>
      </c>
      <c r="H8776" s="213">
        <v>41469</v>
      </c>
      <c r="I8776" s="213">
        <v>44825</v>
      </c>
      <c r="J8776" s="213">
        <v>48120</v>
      </c>
      <c r="K8776" s="213">
        <v>44587</v>
      </c>
      <c r="L8776" s="213">
        <v>48239</v>
      </c>
      <c r="M8776" s="213">
        <v>55308</v>
      </c>
      <c r="N8776" s="213">
        <v>59349</v>
      </c>
      <c r="O8776" s="213">
        <v>55786</v>
      </c>
      <c r="P8776" s="214">
        <v>66722</v>
      </c>
    </row>
    <row r="8777" spans="1:16" x14ac:dyDescent="0.25">
      <c r="A8777" s="236" t="s">
        <v>2676</v>
      </c>
      <c r="B8777" s="237" t="s">
        <v>7761</v>
      </c>
      <c r="C8777" s="213">
        <v>136294</v>
      </c>
      <c r="D8777" s="213">
        <v>127333</v>
      </c>
      <c r="E8777" s="213">
        <v>146293</v>
      </c>
      <c r="F8777" s="213">
        <v>154617</v>
      </c>
      <c r="G8777" s="213">
        <v>157822</v>
      </c>
      <c r="H8777" s="213">
        <v>212958</v>
      </c>
      <c r="I8777" s="213">
        <v>235932</v>
      </c>
      <c r="J8777" s="213">
        <v>218151</v>
      </c>
      <c r="K8777" s="213">
        <v>163714</v>
      </c>
      <c r="L8777" s="213">
        <v>188778</v>
      </c>
      <c r="M8777" s="213">
        <v>192305</v>
      </c>
      <c r="N8777" s="213">
        <v>200433</v>
      </c>
      <c r="O8777" s="213">
        <v>267871</v>
      </c>
      <c r="P8777" s="214">
        <v>215458</v>
      </c>
    </row>
    <row r="8778" spans="1:16" x14ac:dyDescent="0.25">
      <c r="A8778" s="236" t="s">
        <v>3133</v>
      </c>
      <c r="B8778" s="237" t="s">
        <v>8469</v>
      </c>
      <c r="C8778" s="213">
        <v>477398</v>
      </c>
      <c r="D8778" s="213">
        <v>497432</v>
      </c>
      <c r="E8778" s="213">
        <v>540620</v>
      </c>
      <c r="F8778" s="213">
        <v>675225</v>
      </c>
      <c r="G8778" s="213">
        <v>580648</v>
      </c>
      <c r="H8778" s="213">
        <v>591460</v>
      </c>
      <c r="I8778" s="213">
        <v>630622</v>
      </c>
      <c r="J8778" s="213">
        <v>563307</v>
      </c>
      <c r="K8778" s="213">
        <v>485037</v>
      </c>
      <c r="L8778" s="213">
        <v>507409</v>
      </c>
      <c r="M8778" s="213">
        <v>517207</v>
      </c>
      <c r="N8778" s="213">
        <v>475864</v>
      </c>
      <c r="O8778" s="213">
        <v>457399</v>
      </c>
      <c r="P8778" s="214">
        <v>471842</v>
      </c>
    </row>
    <row r="8779" spans="1:16" x14ac:dyDescent="0.25">
      <c r="A8779" s="236" t="s">
        <v>3818</v>
      </c>
      <c r="B8779" s="237" t="s">
        <v>9538</v>
      </c>
      <c r="C8779" s="213">
        <v>28332</v>
      </c>
      <c r="D8779" s="213">
        <v>19217</v>
      </c>
      <c r="E8779" s="213">
        <v>18808</v>
      </c>
      <c r="F8779" s="213">
        <v>25815</v>
      </c>
      <c r="G8779" s="213">
        <v>25646</v>
      </c>
      <c r="H8779" s="213">
        <v>27346</v>
      </c>
      <c r="I8779" s="213">
        <v>31584</v>
      </c>
      <c r="J8779" s="213">
        <v>32711</v>
      </c>
      <c r="K8779" s="213">
        <v>26802</v>
      </c>
      <c r="L8779" s="213">
        <v>22281</v>
      </c>
      <c r="M8779" s="213">
        <v>22130</v>
      </c>
      <c r="N8779" s="213">
        <v>23212</v>
      </c>
      <c r="O8779" s="213">
        <v>22216</v>
      </c>
      <c r="P8779" s="214">
        <v>22907</v>
      </c>
    </row>
    <row r="8780" spans="1:16" x14ac:dyDescent="0.25">
      <c r="A8780" s="236" t="s">
        <v>4082</v>
      </c>
      <c r="B8780" s="237" t="s">
        <v>7762</v>
      </c>
      <c r="C8780" s="213">
        <v>314133</v>
      </c>
      <c r="D8780" s="213">
        <v>295702</v>
      </c>
      <c r="E8780" s="213">
        <v>278771</v>
      </c>
      <c r="F8780" s="213">
        <v>314558</v>
      </c>
      <c r="G8780" s="213">
        <v>368779</v>
      </c>
      <c r="H8780" s="213">
        <v>441261</v>
      </c>
      <c r="I8780" s="213">
        <v>553493</v>
      </c>
      <c r="J8780" s="213">
        <v>619188</v>
      </c>
      <c r="K8780" s="213">
        <v>429195</v>
      </c>
      <c r="L8780" s="213">
        <v>606614</v>
      </c>
      <c r="M8780" s="213">
        <v>828828</v>
      </c>
      <c r="N8780" s="213">
        <v>922115</v>
      </c>
      <c r="O8780" s="213">
        <v>952828</v>
      </c>
      <c r="P8780" s="214">
        <v>1041966</v>
      </c>
    </row>
    <row r="8781" spans="1:16" x14ac:dyDescent="0.25">
      <c r="A8781" s="236" t="s">
        <v>3544</v>
      </c>
      <c r="B8781" s="237" t="s">
        <v>5873</v>
      </c>
      <c r="C8781" s="213">
        <v>219577</v>
      </c>
      <c r="D8781" s="213">
        <v>217501</v>
      </c>
      <c r="E8781" s="213">
        <v>266260</v>
      </c>
      <c r="F8781" s="213">
        <v>314548</v>
      </c>
      <c r="G8781" s="213">
        <v>336322</v>
      </c>
      <c r="H8781" s="213">
        <v>361320</v>
      </c>
      <c r="I8781" s="213">
        <v>441624</v>
      </c>
      <c r="J8781" s="213">
        <v>488976</v>
      </c>
      <c r="K8781" s="213">
        <v>359576</v>
      </c>
      <c r="L8781" s="213">
        <v>432664</v>
      </c>
      <c r="M8781" s="213">
        <v>601393</v>
      </c>
      <c r="N8781" s="213">
        <v>573302</v>
      </c>
      <c r="O8781" s="213">
        <v>618337</v>
      </c>
      <c r="P8781" s="214">
        <v>743713</v>
      </c>
    </row>
    <row r="8782" spans="1:16" x14ac:dyDescent="0.25">
      <c r="A8782" s="236" t="s">
        <v>2966</v>
      </c>
      <c r="B8782" s="237" t="s">
        <v>5923</v>
      </c>
      <c r="C8782" s="213">
        <v>285505</v>
      </c>
      <c r="D8782" s="213">
        <v>305627</v>
      </c>
      <c r="E8782" s="213">
        <v>355630</v>
      </c>
      <c r="F8782" s="213">
        <v>413965</v>
      </c>
      <c r="G8782" s="213">
        <v>442676</v>
      </c>
      <c r="H8782" s="213">
        <v>461313</v>
      </c>
      <c r="I8782" s="213">
        <v>496835</v>
      </c>
      <c r="J8782" s="213">
        <v>606091</v>
      </c>
      <c r="K8782" s="213">
        <v>540781</v>
      </c>
      <c r="L8782" s="213">
        <v>639826</v>
      </c>
      <c r="M8782" s="213">
        <v>777047</v>
      </c>
      <c r="N8782" s="213">
        <v>825127</v>
      </c>
      <c r="O8782" s="213">
        <v>819190</v>
      </c>
      <c r="P8782" s="214">
        <v>827256</v>
      </c>
    </row>
    <row r="8783" spans="1:16" x14ac:dyDescent="0.25">
      <c r="A8783" s="236" t="s">
        <v>3848</v>
      </c>
      <c r="B8783" s="237" t="s">
        <v>8036</v>
      </c>
      <c r="C8783" s="213">
        <v>110623</v>
      </c>
      <c r="D8783" s="213">
        <v>111079</v>
      </c>
      <c r="E8783" s="213">
        <v>138818</v>
      </c>
      <c r="F8783" s="213">
        <v>156947</v>
      </c>
      <c r="G8783" s="213">
        <v>168840</v>
      </c>
      <c r="H8783" s="213">
        <v>177500</v>
      </c>
      <c r="I8783" s="213">
        <v>217023</v>
      </c>
      <c r="J8783" s="213">
        <v>283790</v>
      </c>
      <c r="K8783" s="213">
        <v>252205</v>
      </c>
      <c r="L8783" s="213">
        <v>240825</v>
      </c>
      <c r="M8783" s="213">
        <v>267096</v>
      </c>
      <c r="N8783" s="213">
        <v>277273</v>
      </c>
      <c r="O8783" s="213">
        <v>299073</v>
      </c>
      <c r="P8783" s="214">
        <v>301830</v>
      </c>
    </row>
    <row r="8784" spans="1:16" x14ac:dyDescent="0.25">
      <c r="A8784" s="236" t="s">
        <v>2912</v>
      </c>
      <c r="B8784" s="237" t="s">
        <v>6963</v>
      </c>
      <c r="C8784" s="213">
        <v>226727</v>
      </c>
      <c r="D8784" s="213">
        <v>234472</v>
      </c>
      <c r="E8784" s="213">
        <v>251047</v>
      </c>
      <c r="F8784" s="213">
        <v>336160</v>
      </c>
      <c r="G8784" s="213">
        <v>363415</v>
      </c>
      <c r="H8784" s="213">
        <v>392388</v>
      </c>
      <c r="I8784" s="213">
        <v>449037</v>
      </c>
      <c r="J8784" s="213">
        <v>488524</v>
      </c>
      <c r="K8784" s="213">
        <v>396223</v>
      </c>
      <c r="L8784" s="213">
        <v>437910</v>
      </c>
      <c r="M8784" s="213">
        <v>467427</v>
      </c>
      <c r="N8784" s="213">
        <v>454159</v>
      </c>
      <c r="O8784" s="213">
        <v>424138</v>
      </c>
      <c r="P8784" s="214">
        <v>438392</v>
      </c>
    </row>
    <row r="8785" spans="1:16" x14ac:dyDescent="0.25">
      <c r="A8785" s="236" t="s">
        <v>2374</v>
      </c>
      <c r="B8785" s="237" t="s">
        <v>8037</v>
      </c>
      <c r="C8785" s="213">
        <v>394348</v>
      </c>
      <c r="D8785" s="213">
        <v>432517</v>
      </c>
      <c r="E8785" s="213">
        <v>497513</v>
      </c>
      <c r="F8785" s="213">
        <v>576167</v>
      </c>
      <c r="G8785" s="213">
        <v>641856</v>
      </c>
      <c r="H8785" s="213">
        <v>657762</v>
      </c>
      <c r="I8785" s="213">
        <v>781140</v>
      </c>
      <c r="J8785" s="213">
        <v>925147</v>
      </c>
      <c r="K8785" s="213">
        <v>767810</v>
      </c>
      <c r="L8785" s="213">
        <v>896136</v>
      </c>
      <c r="M8785" s="213">
        <v>990450</v>
      </c>
      <c r="N8785" s="213">
        <v>989173</v>
      </c>
      <c r="O8785" s="213">
        <v>927442</v>
      </c>
      <c r="P8785" s="214">
        <v>908083</v>
      </c>
    </row>
    <row r="8786" spans="1:16" x14ac:dyDescent="0.25">
      <c r="A8786" s="236" t="s">
        <v>2607</v>
      </c>
      <c r="B8786" s="237" t="s">
        <v>9198</v>
      </c>
      <c r="C8786" s="213">
        <v>42378</v>
      </c>
      <c r="D8786" s="213">
        <v>56680</v>
      </c>
      <c r="E8786" s="213">
        <v>49150</v>
      </c>
      <c r="F8786" s="213">
        <v>59869</v>
      </c>
      <c r="G8786" s="213">
        <v>70329</v>
      </c>
      <c r="H8786" s="213">
        <v>65031</v>
      </c>
      <c r="I8786" s="213">
        <v>83409</v>
      </c>
      <c r="J8786" s="213">
        <v>73782</v>
      </c>
      <c r="K8786" s="213">
        <v>56009</v>
      </c>
      <c r="L8786" s="213">
        <v>63081</v>
      </c>
      <c r="M8786" s="213">
        <v>74065</v>
      </c>
      <c r="N8786" s="213">
        <v>83545</v>
      </c>
      <c r="O8786" s="213">
        <v>69770</v>
      </c>
      <c r="P8786" s="214">
        <v>66874</v>
      </c>
    </row>
    <row r="8787" spans="1:16" x14ac:dyDescent="0.25">
      <c r="A8787" s="236" t="s">
        <v>3779</v>
      </c>
      <c r="B8787" s="237" t="s">
        <v>7982</v>
      </c>
      <c r="C8787" s="213">
        <v>102892</v>
      </c>
      <c r="D8787" s="213">
        <v>110082</v>
      </c>
      <c r="E8787" s="213">
        <v>124382</v>
      </c>
      <c r="F8787" s="213">
        <v>146726</v>
      </c>
      <c r="G8787" s="213">
        <v>154229</v>
      </c>
      <c r="H8787" s="213">
        <v>168975</v>
      </c>
      <c r="I8787" s="213">
        <v>182262</v>
      </c>
      <c r="J8787" s="213">
        <v>202764</v>
      </c>
      <c r="K8787" s="213">
        <v>169679</v>
      </c>
      <c r="L8787" s="213">
        <v>191920</v>
      </c>
      <c r="M8787" s="213">
        <v>200810</v>
      </c>
      <c r="N8787" s="213">
        <v>195586</v>
      </c>
      <c r="O8787" s="213">
        <v>185979</v>
      </c>
      <c r="P8787" s="214">
        <v>205769</v>
      </c>
    </row>
    <row r="8788" spans="1:16" x14ac:dyDescent="0.25">
      <c r="A8788" s="236" t="s">
        <v>5142</v>
      </c>
      <c r="B8788" s="237" t="s">
        <v>10240</v>
      </c>
      <c r="C8788" s="213">
        <v>288634</v>
      </c>
      <c r="D8788" s="213">
        <v>290933</v>
      </c>
      <c r="E8788" s="213">
        <v>358921</v>
      </c>
      <c r="F8788" s="213">
        <v>392322</v>
      </c>
      <c r="G8788" s="213">
        <v>433673</v>
      </c>
      <c r="H8788" s="213">
        <v>462782</v>
      </c>
      <c r="I8788" s="213">
        <v>543944</v>
      </c>
      <c r="J8788" s="213">
        <v>556573</v>
      </c>
      <c r="K8788" s="213">
        <v>472425</v>
      </c>
      <c r="L8788" s="213">
        <v>480245</v>
      </c>
      <c r="M8788" s="213">
        <v>520286</v>
      </c>
      <c r="N8788" s="213">
        <v>551309</v>
      </c>
      <c r="O8788" s="213">
        <v>623764</v>
      </c>
      <c r="P8788" s="214">
        <v>631334</v>
      </c>
    </row>
    <row r="8789" spans="1:16" x14ac:dyDescent="0.25">
      <c r="A8789" s="236" t="s">
        <v>5158</v>
      </c>
      <c r="B8789" s="237" t="s">
        <v>8029</v>
      </c>
      <c r="C8789" s="213">
        <v>170507</v>
      </c>
      <c r="D8789" s="213">
        <v>226609</v>
      </c>
      <c r="E8789" s="213">
        <v>240720</v>
      </c>
      <c r="F8789" s="213">
        <v>299134</v>
      </c>
      <c r="G8789" s="213">
        <v>294295</v>
      </c>
      <c r="H8789" s="213">
        <v>324398</v>
      </c>
      <c r="I8789" s="213">
        <v>428638</v>
      </c>
      <c r="J8789" s="213">
        <v>517356</v>
      </c>
      <c r="K8789" s="213">
        <v>562475</v>
      </c>
      <c r="L8789" s="213">
        <v>515320</v>
      </c>
      <c r="M8789" s="213">
        <v>544627</v>
      </c>
      <c r="N8789" s="213">
        <v>642909</v>
      </c>
      <c r="O8789" s="213">
        <v>754730</v>
      </c>
      <c r="P8789" s="214">
        <v>604047</v>
      </c>
    </row>
    <row r="8790" spans="1:16" x14ac:dyDescent="0.25">
      <c r="A8790" s="236" t="s">
        <v>5145</v>
      </c>
      <c r="B8790" s="237" t="s">
        <v>7407</v>
      </c>
      <c r="C8790" s="213">
        <v>40861</v>
      </c>
      <c r="D8790" s="213">
        <v>59083</v>
      </c>
      <c r="E8790" s="213">
        <v>59827</v>
      </c>
      <c r="F8790" s="213">
        <v>67103</v>
      </c>
      <c r="G8790" s="213">
        <v>80703</v>
      </c>
      <c r="H8790" s="213">
        <v>101519</v>
      </c>
      <c r="I8790" s="213">
        <v>123544</v>
      </c>
      <c r="J8790" s="213">
        <v>141797</v>
      </c>
      <c r="K8790" s="213">
        <v>139355</v>
      </c>
      <c r="L8790" s="213">
        <v>110987</v>
      </c>
      <c r="M8790" s="213">
        <v>134165</v>
      </c>
      <c r="N8790" s="213">
        <v>180944</v>
      </c>
      <c r="O8790" s="213">
        <v>258223</v>
      </c>
      <c r="P8790" s="214">
        <v>222028</v>
      </c>
    </row>
    <row r="8791" spans="1:16" x14ac:dyDescent="0.25">
      <c r="A8791" s="236" t="s">
        <v>5147</v>
      </c>
      <c r="B8791" s="237" t="s">
        <v>10424</v>
      </c>
      <c r="C8791" s="213">
        <v>0</v>
      </c>
      <c r="D8791" s="213">
        <v>221069</v>
      </c>
      <c r="E8791" s="213">
        <v>374619</v>
      </c>
      <c r="F8791" s="213">
        <v>488873</v>
      </c>
      <c r="G8791" s="213">
        <v>563769</v>
      </c>
      <c r="H8791" s="213">
        <v>633106</v>
      </c>
      <c r="I8791" s="213">
        <v>1081145</v>
      </c>
      <c r="J8791" s="213">
        <v>984432</v>
      </c>
      <c r="K8791" s="213">
        <v>1009694</v>
      </c>
      <c r="L8791" s="213">
        <v>1007865</v>
      </c>
      <c r="M8791" s="213">
        <v>916099</v>
      </c>
      <c r="N8791" s="213">
        <v>681755</v>
      </c>
      <c r="O8791" s="213">
        <v>602763</v>
      </c>
      <c r="P8791" s="214">
        <v>463486</v>
      </c>
    </row>
    <row r="8792" spans="1:16" x14ac:dyDescent="0.25">
      <c r="A8792" s="236" t="s">
        <v>5161</v>
      </c>
      <c r="B8792" s="237" t="s">
        <v>10415</v>
      </c>
      <c r="C8792" s="213">
        <v>30974</v>
      </c>
      <c r="D8792" s="213">
        <v>32481</v>
      </c>
      <c r="E8792" s="213">
        <v>28750</v>
      </c>
      <c r="F8792" s="213">
        <v>43221</v>
      </c>
      <c r="G8792" s="213">
        <v>40176</v>
      </c>
      <c r="H8792" s="213">
        <v>46446</v>
      </c>
      <c r="I8792" s="213">
        <v>1297</v>
      </c>
      <c r="J8792" s="213">
        <v>1440</v>
      </c>
      <c r="K8792" s="213">
        <v>1</v>
      </c>
      <c r="L8792" s="213">
        <v>2426</v>
      </c>
      <c r="M8792" s="213">
        <v>1986</v>
      </c>
      <c r="N8792" s="213">
        <v>525</v>
      </c>
      <c r="O8792" s="213">
        <v>0</v>
      </c>
      <c r="P8792" s="214">
        <v>0</v>
      </c>
    </row>
    <row r="8793" spans="1:16" x14ac:dyDescent="0.25">
      <c r="A8793" s="236" t="s">
        <v>5148</v>
      </c>
      <c r="B8793" s="237" t="s">
        <v>6741</v>
      </c>
      <c r="C8793" s="213">
        <v>126587</v>
      </c>
      <c r="D8793" s="213">
        <v>187718</v>
      </c>
      <c r="E8793" s="213">
        <v>170508</v>
      </c>
      <c r="F8793" s="213">
        <v>164218</v>
      </c>
      <c r="G8793" s="213">
        <v>190693</v>
      </c>
      <c r="H8793" s="213">
        <v>207924</v>
      </c>
      <c r="I8793" s="213">
        <v>323228</v>
      </c>
      <c r="J8793" s="213">
        <v>429520</v>
      </c>
      <c r="K8793" s="213">
        <v>422222</v>
      </c>
      <c r="L8793" s="213">
        <v>397420</v>
      </c>
      <c r="M8793" s="213">
        <v>370006</v>
      </c>
      <c r="N8793" s="213">
        <v>385377</v>
      </c>
      <c r="O8793" s="213">
        <v>485446</v>
      </c>
      <c r="P8793" s="214">
        <v>531908</v>
      </c>
    </row>
    <row r="8794" spans="1:16" x14ac:dyDescent="0.25">
      <c r="A8794" s="236" t="s">
        <v>2738</v>
      </c>
      <c r="B8794" s="237" t="s">
        <v>8030</v>
      </c>
      <c r="C8794" s="213">
        <v>486319</v>
      </c>
      <c r="D8794" s="213">
        <v>514715</v>
      </c>
      <c r="E8794" s="213">
        <v>550238</v>
      </c>
      <c r="F8794" s="213">
        <v>676823</v>
      </c>
      <c r="G8794" s="213">
        <v>780456</v>
      </c>
      <c r="H8794" s="213">
        <v>799133</v>
      </c>
      <c r="I8794" s="213">
        <v>1037277</v>
      </c>
      <c r="J8794" s="213">
        <v>1100129</v>
      </c>
      <c r="K8794" s="213">
        <v>611780</v>
      </c>
      <c r="L8794" s="213">
        <v>544276</v>
      </c>
      <c r="M8794" s="213">
        <v>807696</v>
      </c>
      <c r="N8794" s="213">
        <v>998979</v>
      </c>
      <c r="O8794" s="213">
        <v>1277514</v>
      </c>
      <c r="P8794" s="214">
        <v>1476576</v>
      </c>
    </row>
    <row r="8795" spans="1:16" x14ac:dyDescent="0.25">
      <c r="A8795" s="236" t="s">
        <v>1960</v>
      </c>
      <c r="B8795" s="237" t="s">
        <v>6031</v>
      </c>
      <c r="C8795" s="213">
        <v>950566</v>
      </c>
      <c r="D8795" s="213">
        <v>1041644</v>
      </c>
      <c r="E8795" s="213">
        <v>1583264</v>
      </c>
      <c r="F8795" s="213">
        <v>1509851</v>
      </c>
      <c r="G8795" s="213">
        <v>1361043</v>
      </c>
      <c r="H8795" s="213">
        <v>1516096</v>
      </c>
      <c r="I8795" s="213">
        <v>1920037</v>
      </c>
      <c r="J8795" s="213">
        <v>1997500</v>
      </c>
      <c r="K8795" s="213">
        <v>1611542</v>
      </c>
      <c r="L8795" s="213">
        <v>2152349</v>
      </c>
      <c r="M8795" s="213">
        <v>2414311</v>
      </c>
      <c r="N8795" s="213">
        <v>2203191</v>
      </c>
      <c r="O8795" s="213">
        <v>2305735</v>
      </c>
      <c r="P8795" s="214">
        <v>2443589</v>
      </c>
    </row>
    <row r="8796" spans="1:16" x14ac:dyDescent="0.25">
      <c r="A8796" s="236" t="s">
        <v>1459</v>
      </c>
      <c r="B8796" s="237" t="s">
        <v>7374</v>
      </c>
      <c r="C8796" s="213">
        <v>1044526</v>
      </c>
      <c r="D8796" s="213">
        <v>1090894</v>
      </c>
      <c r="E8796" s="213">
        <v>1258766</v>
      </c>
      <c r="F8796" s="213">
        <v>1490309</v>
      </c>
      <c r="G8796" s="213">
        <v>1729441</v>
      </c>
      <c r="H8796" s="213">
        <v>2123427</v>
      </c>
      <c r="I8796" s="213">
        <v>2663331</v>
      </c>
      <c r="J8796" s="213">
        <v>3027770</v>
      </c>
      <c r="K8796" s="213">
        <v>2314437</v>
      </c>
      <c r="L8796" s="213">
        <v>2873256</v>
      </c>
      <c r="M8796" s="213">
        <v>3270339</v>
      </c>
      <c r="N8796" s="213">
        <v>3517092</v>
      </c>
      <c r="O8796" s="213">
        <v>3773660</v>
      </c>
      <c r="P8796" s="214">
        <v>4124286</v>
      </c>
    </row>
    <row r="8797" spans="1:16" x14ac:dyDescent="0.25">
      <c r="A8797" s="236" t="s">
        <v>2206</v>
      </c>
      <c r="B8797" s="237" t="s">
        <v>8472</v>
      </c>
      <c r="C8797" s="213">
        <v>444742</v>
      </c>
      <c r="D8797" s="213">
        <v>484376</v>
      </c>
      <c r="E8797" s="213">
        <v>629493</v>
      </c>
      <c r="F8797" s="213">
        <v>755927</v>
      </c>
      <c r="G8797" s="213">
        <v>800542</v>
      </c>
      <c r="H8797" s="213">
        <v>893556</v>
      </c>
      <c r="I8797" s="213">
        <v>1135682</v>
      </c>
      <c r="J8797" s="213">
        <v>1238929</v>
      </c>
      <c r="K8797" s="213">
        <v>1162312</v>
      </c>
      <c r="L8797" s="213">
        <v>1271204</v>
      </c>
      <c r="M8797" s="213">
        <v>1562498</v>
      </c>
      <c r="N8797" s="213">
        <v>1843971</v>
      </c>
      <c r="O8797" s="213">
        <v>1978279</v>
      </c>
      <c r="P8797" s="214">
        <v>2096506</v>
      </c>
    </row>
    <row r="8798" spans="1:16" x14ac:dyDescent="0.25">
      <c r="A8798" s="236" t="s">
        <v>4627</v>
      </c>
      <c r="B8798" s="237" t="s">
        <v>9613</v>
      </c>
      <c r="C8798" s="213">
        <v>356679</v>
      </c>
      <c r="D8798" s="213">
        <v>374619</v>
      </c>
      <c r="E8798" s="213">
        <v>413503</v>
      </c>
      <c r="F8798" s="213">
        <v>435813</v>
      </c>
      <c r="G8798" s="213">
        <v>397908</v>
      </c>
      <c r="H8798" s="213">
        <v>369878</v>
      </c>
      <c r="I8798" s="213">
        <v>274756</v>
      </c>
      <c r="J8798" s="213">
        <v>189339</v>
      </c>
      <c r="K8798" s="213">
        <v>134416</v>
      </c>
      <c r="L8798" s="213">
        <v>7913</v>
      </c>
      <c r="M8798" s="213">
        <v>7338</v>
      </c>
      <c r="N8798" s="213">
        <v>4514</v>
      </c>
      <c r="O8798" s="213">
        <v>2201</v>
      </c>
      <c r="P8798" s="214">
        <v>2004</v>
      </c>
    </row>
    <row r="8799" spans="1:16" x14ac:dyDescent="0.25">
      <c r="A8799" s="236" t="s">
        <v>8031</v>
      </c>
      <c r="B8799" s="237" t="s">
        <v>8032</v>
      </c>
      <c r="C8799" s="213">
        <v>0</v>
      </c>
      <c r="D8799" s="213">
        <v>0</v>
      </c>
      <c r="E8799" s="213">
        <v>0</v>
      </c>
      <c r="F8799" s="213">
        <v>0</v>
      </c>
      <c r="G8799" s="213">
        <v>0</v>
      </c>
      <c r="H8799" s="213">
        <v>0</v>
      </c>
      <c r="I8799" s="213">
        <v>36427</v>
      </c>
      <c r="J8799" s="213">
        <v>47472</v>
      </c>
      <c r="K8799" s="213">
        <v>36233</v>
      </c>
      <c r="L8799" s="213">
        <v>89756</v>
      </c>
      <c r="M8799" s="213">
        <v>120583</v>
      </c>
      <c r="N8799" s="213">
        <v>171888</v>
      </c>
      <c r="O8799" s="213">
        <v>161101</v>
      </c>
      <c r="P8799" s="214">
        <v>119950</v>
      </c>
    </row>
    <row r="8800" spans="1:16" x14ac:dyDescent="0.25">
      <c r="A8800" s="236" t="s">
        <v>485</v>
      </c>
      <c r="B8800" s="237" t="s">
        <v>6529</v>
      </c>
      <c r="C8800" s="213">
        <v>5465016</v>
      </c>
      <c r="D8800" s="213">
        <v>5933502</v>
      </c>
      <c r="E8800" s="213">
        <v>7130380</v>
      </c>
      <c r="F8800" s="213">
        <v>8630686</v>
      </c>
      <c r="G8800" s="213">
        <v>9332903</v>
      </c>
      <c r="H8800" s="213">
        <v>10242829</v>
      </c>
      <c r="I8800" s="213">
        <v>11652095</v>
      </c>
      <c r="J8800" s="213">
        <v>11903192</v>
      </c>
      <c r="K8800" s="213">
        <v>10695859</v>
      </c>
      <c r="L8800" s="213">
        <v>12053093</v>
      </c>
      <c r="M8800" s="213">
        <v>13030872</v>
      </c>
      <c r="N8800" s="213">
        <v>13373414</v>
      </c>
      <c r="O8800" s="213">
        <v>14349922</v>
      </c>
      <c r="P8800" s="214">
        <v>16394749</v>
      </c>
    </row>
    <row r="8801" spans="1:16" x14ac:dyDescent="0.25">
      <c r="A8801" s="236" t="s">
        <v>995</v>
      </c>
      <c r="B8801" s="237" t="s">
        <v>6096</v>
      </c>
      <c r="C8801" s="213">
        <v>1309609</v>
      </c>
      <c r="D8801" s="213">
        <v>1464780</v>
      </c>
      <c r="E8801" s="213">
        <v>1815730</v>
      </c>
      <c r="F8801" s="213">
        <v>2252990</v>
      </c>
      <c r="G8801" s="213">
        <v>2367473</v>
      </c>
      <c r="H8801" s="213">
        <v>2530436</v>
      </c>
      <c r="I8801" s="213">
        <v>2923934</v>
      </c>
      <c r="J8801" s="213">
        <v>2760608</v>
      </c>
      <c r="K8801" s="213">
        <v>2464314</v>
      </c>
      <c r="L8801" s="213">
        <v>2567556</v>
      </c>
      <c r="M8801" s="213">
        <v>2480132</v>
      </c>
      <c r="N8801" s="213">
        <v>2450036</v>
      </c>
      <c r="O8801" s="213">
        <v>2684931</v>
      </c>
      <c r="P8801" s="214">
        <v>2792799</v>
      </c>
    </row>
    <row r="8802" spans="1:16" x14ac:dyDescent="0.25">
      <c r="A8802" s="236" t="s">
        <v>1187</v>
      </c>
      <c r="B8802" s="237" t="s">
        <v>8033</v>
      </c>
      <c r="C8802" s="213">
        <v>1268045</v>
      </c>
      <c r="D8802" s="213">
        <v>1354674</v>
      </c>
      <c r="E8802" s="213">
        <v>1578485</v>
      </c>
      <c r="F8802" s="213">
        <v>1839859</v>
      </c>
      <c r="G8802" s="213">
        <v>2087150</v>
      </c>
      <c r="H8802" s="213">
        <v>2522888</v>
      </c>
      <c r="I8802" s="213">
        <v>3235328</v>
      </c>
      <c r="J8802" s="213">
        <v>3896867</v>
      </c>
      <c r="K8802" s="213">
        <v>3337260</v>
      </c>
      <c r="L8802" s="213">
        <v>4198640</v>
      </c>
      <c r="M8802" s="213">
        <v>5267456</v>
      </c>
      <c r="N8802" s="213">
        <v>8034985</v>
      </c>
      <c r="O8802" s="213">
        <v>8078895</v>
      </c>
      <c r="P8802" s="214">
        <v>7416468</v>
      </c>
    </row>
    <row r="8803" spans="1:16" x14ac:dyDescent="0.25">
      <c r="A8803" s="236" t="s">
        <v>1325</v>
      </c>
      <c r="B8803" s="237" t="s">
        <v>7983</v>
      </c>
      <c r="C8803" s="213">
        <v>1320760</v>
      </c>
      <c r="D8803" s="213">
        <v>1288516</v>
      </c>
      <c r="E8803" s="213">
        <v>1563627</v>
      </c>
      <c r="F8803" s="213">
        <v>1997544</v>
      </c>
      <c r="G8803" s="213">
        <v>2250614</v>
      </c>
      <c r="H8803" s="213">
        <v>2695171</v>
      </c>
      <c r="I8803" s="213">
        <v>3547437</v>
      </c>
      <c r="J8803" s="213">
        <v>4174966</v>
      </c>
      <c r="K8803" s="213">
        <v>3424921</v>
      </c>
      <c r="L8803" s="213">
        <v>3978486</v>
      </c>
      <c r="M8803" s="213">
        <v>4389208</v>
      </c>
      <c r="N8803" s="213">
        <v>4608609</v>
      </c>
      <c r="O8803" s="213">
        <v>4694217</v>
      </c>
      <c r="P8803" s="214">
        <v>4848427</v>
      </c>
    </row>
    <row r="8804" spans="1:16" x14ac:dyDescent="0.25">
      <c r="A8804" s="236" t="s">
        <v>343</v>
      </c>
      <c r="B8804" s="237" t="s">
        <v>5966</v>
      </c>
      <c r="C8804" s="213">
        <v>1410114</v>
      </c>
      <c r="D8804" s="213">
        <v>1536996</v>
      </c>
      <c r="E8804" s="213">
        <v>1648473</v>
      </c>
      <c r="F8804" s="213">
        <v>1550392</v>
      </c>
      <c r="G8804" s="213">
        <v>1519480</v>
      </c>
      <c r="H8804" s="213">
        <v>1620045</v>
      </c>
      <c r="I8804" s="213">
        <v>1861043</v>
      </c>
      <c r="J8804" s="213">
        <v>2277390</v>
      </c>
      <c r="K8804" s="213">
        <v>1808766</v>
      </c>
      <c r="L8804" s="213">
        <v>2323507</v>
      </c>
      <c r="M8804" s="213">
        <v>2559994</v>
      </c>
      <c r="N8804" s="213">
        <v>2481180</v>
      </c>
      <c r="O8804" s="213">
        <v>2835763</v>
      </c>
      <c r="P8804" s="214">
        <v>2881096</v>
      </c>
    </row>
    <row r="8805" spans="1:16" x14ac:dyDescent="0.25">
      <c r="A8805" s="236" t="s">
        <v>58</v>
      </c>
      <c r="B8805" s="237" t="s">
        <v>6961</v>
      </c>
      <c r="C8805" s="213">
        <v>10519562</v>
      </c>
      <c r="D8805" s="213">
        <v>11444714</v>
      </c>
      <c r="E8805" s="213">
        <v>13670374</v>
      </c>
      <c r="F8805" s="213">
        <v>16155669</v>
      </c>
      <c r="G8805" s="213">
        <v>16827880</v>
      </c>
      <c r="H8805" s="213">
        <v>17831183</v>
      </c>
      <c r="I8805" s="213">
        <v>20072150</v>
      </c>
      <c r="J8805" s="213">
        <v>21105970</v>
      </c>
      <c r="K8805" s="213">
        <v>15652361</v>
      </c>
      <c r="L8805" s="213">
        <v>19990284</v>
      </c>
      <c r="M8805" s="213">
        <v>23159804</v>
      </c>
      <c r="N8805" s="213">
        <v>24084204</v>
      </c>
      <c r="O8805" s="213">
        <v>25970624</v>
      </c>
      <c r="P8805" s="214">
        <v>28863978</v>
      </c>
    </row>
    <row r="8806" spans="1:16" x14ac:dyDescent="0.25">
      <c r="A8806" s="236" t="s">
        <v>2561</v>
      </c>
      <c r="B8806" s="237" t="s">
        <v>6236</v>
      </c>
      <c r="C8806" s="213">
        <v>182220</v>
      </c>
      <c r="D8806" s="213">
        <v>192350</v>
      </c>
      <c r="E8806" s="213">
        <v>219519</v>
      </c>
      <c r="F8806" s="213">
        <v>266211</v>
      </c>
      <c r="G8806" s="213">
        <v>296020</v>
      </c>
      <c r="H8806" s="213">
        <v>323261</v>
      </c>
      <c r="I8806" s="213">
        <v>360845</v>
      </c>
      <c r="J8806" s="213">
        <v>393417</v>
      </c>
      <c r="K8806" s="213">
        <v>313041</v>
      </c>
      <c r="L8806" s="213">
        <v>330114</v>
      </c>
      <c r="M8806" s="213">
        <v>361718</v>
      </c>
      <c r="N8806" s="213">
        <v>397601</v>
      </c>
      <c r="O8806" s="213">
        <v>425674</v>
      </c>
      <c r="P8806" s="214">
        <v>485906</v>
      </c>
    </row>
    <row r="8807" spans="1:16" x14ac:dyDescent="0.25">
      <c r="A8807" s="236" t="s">
        <v>1060</v>
      </c>
      <c r="B8807" s="237" t="s">
        <v>8711</v>
      </c>
      <c r="C8807" s="213">
        <v>992431</v>
      </c>
      <c r="D8807" s="213">
        <v>1011697</v>
      </c>
      <c r="E8807" s="213">
        <v>1195289</v>
      </c>
      <c r="F8807" s="213">
        <v>1256340</v>
      </c>
      <c r="G8807" s="213">
        <v>1546881</v>
      </c>
      <c r="H8807" s="213">
        <v>1751866</v>
      </c>
      <c r="I8807" s="213">
        <v>2047049</v>
      </c>
      <c r="J8807" s="213">
        <v>2518896</v>
      </c>
      <c r="K8807" s="213">
        <v>2331414</v>
      </c>
      <c r="L8807" s="213">
        <v>2575695</v>
      </c>
      <c r="M8807" s="213">
        <v>2918426</v>
      </c>
      <c r="N8807" s="213">
        <v>3136340</v>
      </c>
      <c r="O8807" s="213">
        <v>3216627</v>
      </c>
      <c r="P8807" s="214">
        <v>3379322</v>
      </c>
    </row>
    <row r="8808" spans="1:16" x14ac:dyDescent="0.25">
      <c r="A8808" s="236" t="s">
        <v>1083</v>
      </c>
      <c r="B8808" s="237" t="s">
        <v>8712</v>
      </c>
      <c r="C8808" s="213">
        <v>1680419</v>
      </c>
      <c r="D8808" s="213">
        <v>1448120</v>
      </c>
      <c r="E8808" s="213">
        <v>1505101</v>
      </c>
      <c r="F8808" s="213">
        <v>1723391</v>
      </c>
      <c r="G8808" s="213">
        <v>1909026</v>
      </c>
      <c r="H8808" s="213">
        <v>2188885</v>
      </c>
      <c r="I8808" s="213">
        <v>2513425</v>
      </c>
      <c r="J8808" s="213">
        <v>2832644</v>
      </c>
      <c r="K8808" s="213">
        <v>2012012</v>
      </c>
      <c r="L8808" s="213">
        <v>2158139</v>
      </c>
      <c r="M8808" s="213">
        <v>2256518</v>
      </c>
      <c r="N8808" s="213">
        <v>2380095</v>
      </c>
      <c r="O8808" s="213">
        <v>2414806</v>
      </c>
      <c r="P8808" s="214">
        <v>2485852</v>
      </c>
    </row>
    <row r="8809" spans="1:16" x14ac:dyDescent="0.25">
      <c r="A8809" s="236" t="s">
        <v>417</v>
      </c>
      <c r="B8809" s="237" t="s">
        <v>6737</v>
      </c>
      <c r="C8809" s="213">
        <v>4183733</v>
      </c>
      <c r="D8809" s="213">
        <v>4338679</v>
      </c>
      <c r="E8809" s="213">
        <v>4842447</v>
      </c>
      <c r="F8809" s="213">
        <v>5822431</v>
      </c>
      <c r="G8809" s="213">
        <v>6825865</v>
      </c>
      <c r="H8809" s="213">
        <v>7514254</v>
      </c>
      <c r="I8809" s="213">
        <v>8925244</v>
      </c>
      <c r="J8809" s="213">
        <v>10440613</v>
      </c>
      <c r="K8809" s="213">
        <v>7998342</v>
      </c>
      <c r="L8809" s="213">
        <v>9503763</v>
      </c>
      <c r="M8809" s="213">
        <v>11366092</v>
      </c>
      <c r="N8809" s="213">
        <v>14381165</v>
      </c>
      <c r="O8809" s="213">
        <v>14932927</v>
      </c>
      <c r="P8809" s="214">
        <v>14475113</v>
      </c>
    </row>
    <row r="8810" spans="1:16" x14ac:dyDescent="0.25">
      <c r="A8810" s="236" t="s">
        <v>504</v>
      </c>
      <c r="B8810" s="237" t="s">
        <v>6237</v>
      </c>
      <c r="C8810" s="213">
        <v>2043149</v>
      </c>
      <c r="D8810" s="213">
        <v>1953730</v>
      </c>
      <c r="E8810" s="213">
        <v>2123879</v>
      </c>
      <c r="F8810" s="213">
        <v>2406034</v>
      </c>
      <c r="G8810" s="213">
        <v>2704153</v>
      </c>
      <c r="H8810" s="213">
        <v>3173493</v>
      </c>
      <c r="I8810" s="213">
        <v>3887313</v>
      </c>
      <c r="J8810" s="213">
        <v>4226220</v>
      </c>
      <c r="K8810" s="213">
        <v>2894492</v>
      </c>
      <c r="L8810" s="213">
        <v>3154245</v>
      </c>
      <c r="M8810" s="213">
        <v>3500154</v>
      </c>
      <c r="N8810" s="213">
        <v>3754638</v>
      </c>
      <c r="O8810" s="213">
        <v>3894495</v>
      </c>
      <c r="P8810" s="214">
        <v>3862237</v>
      </c>
    </row>
    <row r="8811" spans="1:16" x14ac:dyDescent="0.25">
      <c r="A8811" s="236" t="s">
        <v>947</v>
      </c>
      <c r="B8811" s="237" t="s">
        <v>9445</v>
      </c>
      <c r="C8811" s="213">
        <v>2702052</v>
      </c>
      <c r="D8811" s="213">
        <v>2967279</v>
      </c>
      <c r="E8811" s="213">
        <v>3434157</v>
      </c>
      <c r="F8811" s="213">
        <v>4012597</v>
      </c>
      <c r="G8811" s="213">
        <v>4444230</v>
      </c>
      <c r="H8811" s="213">
        <v>4988887</v>
      </c>
      <c r="I8811" s="213">
        <v>5865400</v>
      </c>
      <c r="J8811" s="213">
        <v>5996651</v>
      </c>
      <c r="K8811" s="213">
        <v>4945626</v>
      </c>
      <c r="L8811" s="213">
        <v>5140088</v>
      </c>
      <c r="M8811" s="213">
        <v>5500471</v>
      </c>
      <c r="N8811" s="213">
        <v>5527645</v>
      </c>
      <c r="O8811" s="213">
        <v>6027300</v>
      </c>
      <c r="P8811" s="214">
        <v>6281440</v>
      </c>
    </row>
    <row r="8812" spans="1:16" x14ac:dyDescent="0.25">
      <c r="A8812" s="236" t="s">
        <v>425</v>
      </c>
      <c r="B8812" s="237" t="s">
        <v>5457</v>
      </c>
      <c r="C8812" s="213">
        <v>3736995</v>
      </c>
      <c r="D8812" s="213">
        <v>4190468</v>
      </c>
      <c r="E8812" s="213">
        <v>4878297</v>
      </c>
      <c r="F8812" s="213">
        <v>5852382</v>
      </c>
      <c r="G8812" s="213">
        <v>6283991</v>
      </c>
      <c r="H8812" s="213">
        <v>6932376</v>
      </c>
      <c r="I8812" s="213">
        <v>8009973</v>
      </c>
      <c r="J8812" s="213">
        <v>8358705</v>
      </c>
      <c r="K8812" s="213">
        <v>7214411</v>
      </c>
      <c r="L8812" s="213">
        <v>8008744</v>
      </c>
      <c r="M8812" s="213">
        <v>8612482</v>
      </c>
      <c r="N8812" s="213">
        <v>9157406</v>
      </c>
      <c r="O8812" s="213">
        <v>9477579</v>
      </c>
      <c r="P8812" s="214">
        <v>11627724</v>
      </c>
    </row>
    <row r="8813" spans="1:16" x14ac:dyDescent="0.25">
      <c r="A8813" s="236" t="s">
        <v>232</v>
      </c>
      <c r="B8813" s="237" t="s">
        <v>5421</v>
      </c>
      <c r="C8813" s="213">
        <v>11808747</v>
      </c>
      <c r="D8813" s="213">
        <v>13018394</v>
      </c>
      <c r="E8813" s="213">
        <v>14517210</v>
      </c>
      <c r="F8813" s="213">
        <v>16639449</v>
      </c>
      <c r="G8813" s="213">
        <v>17909066</v>
      </c>
      <c r="H8813" s="213">
        <v>19570615</v>
      </c>
      <c r="I8813" s="213">
        <v>22112667</v>
      </c>
      <c r="J8813" s="213">
        <v>23122737</v>
      </c>
      <c r="K8813" s="213">
        <v>19709788</v>
      </c>
      <c r="L8813" s="213">
        <v>22730988</v>
      </c>
      <c r="M8813" s="213">
        <v>24438425</v>
      </c>
      <c r="N8813" s="213">
        <v>24157550</v>
      </c>
      <c r="O8813" s="213">
        <v>25255584</v>
      </c>
      <c r="P8813" s="214">
        <v>27301887</v>
      </c>
    </row>
    <row r="8814" spans="1:16" x14ac:dyDescent="0.25">
      <c r="A8814" s="236" t="s">
        <v>732</v>
      </c>
      <c r="B8814" s="237" t="s">
        <v>5831</v>
      </c>
      <c r="C8814" s="213">
        <v>719370</v>
      </c>
      <c r="D8814" s="213">
        <v>738129</v>
      </c>
      <c r="E8814" s="213">
        <v>875081</v>
      </c>
      <c r="F8814" s="213">
        <v>1099383</v>
      </c>
      <c r="G8814" s="213">
        <v>1126133</v>
      </c>
      <c r="H8814" s="213">
        <v>1215196</v>
      </c>
      <c r="I8814" s="213">
        <v>1396220</v>
      </c>
      <c r="J8814" s="213">
        <v>1578909</v>
      </c>
      <c r="K8814" s="213">
        <v>1424424</v>
      </c>
      <c r="L8814" s="213">
        <v>1604152</v>
      </c>
      <c r="M8814" s="213">
        <v>1825121</v>
      </c>
      <c r="N8814" s="213">
        <v>1980719</v>
      </c>
      <c r="O8814" s="213">
        <v>2166712</v>
      </c>
      <c r="P8814" s="214">
        <v>2171241</v>
      </c>
    </row>
    <row r="8815" spans="1:16" x14ac:dyDescent="0.25">
      <c r="A8815" s="236" t="s">
        <v>4728</v>
      </c>
      <c r="B8815" s="237" t="s">
        <v>5533</v>
      </c>
      <c r="C8815" s="213">
        <v>1149075</v>
      </c>
      <c r="D8815" s="213">
        <v>1185995</v>
      </c>
      <c r="E8815" s="213">
        <v>1221090</v>
      </c>
      <c r="F8815" s="213">
        <v>1437424</v>
      </c>
      <c r="G8815" s="213">
        <v>1593332</v>
      </c>
      <c r="H8815" s="213">
        <v>1761858</v>
      </c>
      <c r="I8815" s="213">
        <v>488545</v>
      </c>
      <c r="J8815" s="213">
        <v>372538</v>
      </c>
      <c r="K8815" s="213">
        <v>250421</v>
      </c>
      <c r="L8815" s="213">
        <v>23368</v>
      </c>
      <c r="M8815" s="213">
        <v>18286</v>
      </c>
      <c r="N8815" s="213">
        <v>19157</v>
      </c>
      <c r="O8815" s="213">
        <v>25154</v>
      </c>
      <c r="P8815" s="214">
        <v>35040</v>
      </c>
    </row>
    <row r="8816" spans="1:16" x14ac:dyDescent="0.25">
      <c r="A8816" s="236" t="s">
        <v>6104</v>
      </c>
      <c r="B8816" s="237" t="s">
        <v>6105</v>
      </c>
      <c r="C8816" s="213">
        <v>0</v>
      </c>
      <c r="D8816" s="213">
        <v>0</v>
      </c>
      <c r="E8816" s="213">
        <v>0</v>
      </c>
      <c r="F8816" s="213">
        <v>0</v>
      </c>
      <c r="G8816" s="213">
        <v>0</v>
      </c>
      <c r="H8816" s="213">
        <v>0</v>
      </c>
      <c r="I8816" s="213">
        <v>1256790</v>
      </c>
      <c r="J8816" s="213">
        <v>1730430</v>
      </c>
      <c r="K8816" s="213">
        <v>1847011</v>
      </c>
      <c r="L8816" s="213">
        <v>2131839</v>
      </c>
      <c r="M8816" s="213">
        <v>2662952</v>
      </c>
      <c r="N8816" s="213">
        <v>3478318</v>
      </c>
      <c r="O8816" s="213">
        <v>3569267</v>
      </c>
      <c r="P8816" s="214">
        <v>4227279</v>
      </c>
    </row>
    <row r="8817" spans="1:16" x14ac:dyDescent="0.25">
      <c r="A8817" s="236" t="s">
        <v>858</v>
      </c>
      <c r="B8817" s="237" t="s">
        <v>6160</v>
      </c>
      <c r="C8817" s="213">
        <v>4659214</v>
      </c>
      <c r="D8817" s="213">
        <v>4886430</v>
      </c>
      <c r="E8817" s="213">
        <v>5667262</v>
      </c>
      <c r="F8817" s="213">
        <v>6949698</v>
      </c>
      <c r="G8817" s="213">
        <v>7949671</v>
      </c>
      <c r="H8817" s="213">
        <v>9090744</v>
      </c>
      <c r="I8817" s="213">
        <v>11314641</v>
      </c>
      <c r="J8817" s="213">
        <v>12521998</v>
      </c>
      <c r="K8817" s="213">
        <v>10212592</v>
      </c>
      <c r="L8817" s="213">
        <v>10843820</v>
      </c>
      <c r="M8817" s="213">
        <v>12761616</v>
      </c>
      <c r="N8817" s="213">
        <v>13476240</v>
      </c>
      <c r="O8817" s="213">
        <v>14775838</v>
      </c>
      <c r="P8817" s="214">
        <v>13319418</v>
      </c>
    </row>
    <row r="8818" spans="1:16" x14ac:dyDescent="0.25">
      <c r="A8818" s="236" t="s">
        <v>415</v>
      </c>
      <c r="B8818" s="237" t="s">
        <v>7974</v>
      </c>
      <c r="C8818" s="213">
        <v>291154</v>
      </c>
      <c r="D8818" s="213">
        <v>296003</v>
      </c>
      <c r="E8818" s="213">
        <v>362438</v>
      </c>
      <c r="F8818" s="213">
        <v>439438</v>
      </c>
      <c r="G8818" s="213">
        <v>535068</v>
      </c>
      <c r="H8818" s="213">
        <v>618593</v>
      </c>
      <c r="I8818" s="213">
        <v>787689</v>
      </c>
      <c r="J8818" s="213">
        <v>865731</v>
      </c>
      <c r="K8818" s="213">
        <v>769867</v>
      </c>
      <c r="L8818" s="213">
        <v>858138</v>
      </c>
      <c r="M8818" s="213">
        <v>1003625</v>
      </c>
      <c r="N8818" s="213">
        <v>966153</v>
      </c>
      <c r="O8818" s="213">
        <v>1009691</v>
      </c>
      <c r="P8818" s="214">
        <v>978353</v>
      </c>
    </row>
    <row r="8819" spans="1:16" x14ac:dyDescent="0.25">
      <c r="A8819" s="236" t="s">
        <v>1607</v>
      </c>
      <c r="B8819" s="237" t="s">
        <v>5902</v>
      </c>
      <c r="C8819" s="213">
        <v>503690</v>
      </c>
      <c r="D8819" s="213">
        <v>559259</v>
      </c>
      <c r="E8819" s="213">
        <v>675033</v>
      </c>
      <c r="F8819" s="213">
        <v>816391</v>
      </c>
      <c r="G8819" s="213">
        <v>993498</v>
      </c>
      <c r="H8819" s="213">
        <v>1145911</v>
      </c>
      <c r="I8819" s="213">
        <v>1462642</v>
      </c>
      <c r="J8819" s="213">
        <v>1645212</v>
      </c>
      <c r="K8819" s="213">
        <v>1510984</v>
      </c>
      <c r="L8819" s="213">
        <v>1676101</v>
      </c>
      <c r="M8819" s="213">
        <v>1869292</v>
      </c>
      <c r="N8819" s="213">
        <v>1940011</v>
      </c>
      <c r="O8819" s="213">
        <v>1957082</v>
      </c>
      <c r="P8819" s="214">
        <v>2146373</v>
      </c>
    </row>
    <row r="8820" spans="1:16" x14ac:dyDescent="0.25">
      <c r="A8820" s="236" t="s">
        <v>604</v>
      </c>
      <c r="B8820" s="237" t="s">
        <v>5812</v>
      </c>
      <c r="C8820" s="213">
        <v>448885</v>
      </c>
      <c r="D8820" s="213">
        <v>512422</v>
      </c>
      <c r="E8820" s="213">
        <v>610592</v>
      </c>
      <c r="F8820" s="213">
        <v>748072</v>
      </c>
      <c r="G8820" s="213">
        <v>891553</v>
      </c>
      <c r="H8820" s="213">
        <v>1039670</v>
      </c>
      <c r="I8820" s="213">
        <v>1351730</v>
      </c>
      <c r="J8820" s="213">
        <v>1533142</v>
      </c>
      <c r="K8820" s="213">
        <v>1255432</v>
      </c>
      <c r="L8820" s="213">
        <v>1467882</v>
      </c>
      <c r="M8820" s="213">
        <v>1619779</v>
      </c>
      <c r="N8820" s="213">
        <v>1752104</v>
      </c>
      <c r="O8820" s="213">
        <v>1996413</v>
      </c>
      <c r="P8820" s="214">
        <v>2065714</v>
      </c>
    </row>
    <row r="8821" spans="1:16" x14ac:dyDescent="0.25">
      <c r="A8821" s="236" t="s">
        <v>393</v>
      </c>
      <c r="B8821" s="237" t="s">
        <v>6200</v>
      </c>
      <c r="C8821" s="213">
        <v>2162791</v>
      </c>
      <c r="D8821" s="213">
        <v>2518133</v>
      </c>
      <c r="E8821" s="213">
        <v>3135188</v>
      </c>
      <c r="F8821" s="213">
        <v>4194327</v>
      </c>
      <c r="G8821" s="213">
        <v>4613684</v>
      </c>
      <c r="H8821" s="213">
        <v>5416582</v>
      </c>
      <c r="I8821" s="213">
        <v>6582867</v>
      </c>
      <c r="J8821" s="213">
        <v>6820184</v>
      </c>
      <c r="K8821" s="213">
        <v>6388029</v>
      </c>
      <c r="L8821" s="213">
        <v>7547143</v>
      </c>
      <c r="M8821" s="213">
        <v>8749360</v>
      </c>
      <c r="N8821" s="213">
        <v>8950465</v>
      </c>
      <c r="O8821" s="213">
        <v>9396695</v>
      </c>
      <c r="P8821" s="214">
        <v>9795102</v>
      </c>
    </row>
    <row r="8822" spans="1:16" x14ac:dyDescent="0.25">
      <c r="A8822" s="236" t="s">
        <v>735</v>
      </c>
      <c r="B8822" s="237" t="s">
        <v>6499</v>
      </c>
      <c r="C8822" s="213">
        <v>4142093</v>
      </c>
      <c r="D8822" s="213">
        <v>4374089</v>
      </c>
      <c r="E8822" s="213">
        <v>5147493</v>
      </c>
      <c r="F8822" s="213">
        <v>5751063</v>
      </c>
      <c r="G8822" s="213">
        <v>6428296</v>
      </c>
      <c r="H8822" s="213">
        <v>7144536</v>
      </c>
      <c r="I8822" s="213">
        <v>8326507</v>
      </c>
      <c r="J8822" s="213">
        <v>9123588</v>
      </c>
      <c r="K8822" s="213">
        <v>7542072</v>
      </c>
      <c r="L8822" s="213">
        <v>8373998</v>
      </c>
      <c r="M8822" s="213">
        <v>9622574</v>
      </c>
      <c r="N8822" s="213">
        <v>10173696</v>
      </c>
      <c r="O8822" s="213">
        <v>13046412</v>
      </c>
      <c r="P8822" s="214">
        <v>16803724</v>
      </c>
    </row>
    <row r="8823" spans="1:16" x14ac:dyDescent="0.25">
      <c r="A8823" s="236" t="s">
        <v>1928</v>
      </c>
      <c r="B8823" s="237" t="s">
        <v>6141</v>
      </c>
      <c r="C8823" s="213">
        <v>1524103</v>
      </c>
      <c r="D8823" s="213">
        <v>1563529</v>
      </c>
      <c r="E8823" s="213">
        <v>1637544</v>
      </c>
      <c r="F8823" s="213">
        <v>1796973</v>
      </c>
      <c r="G8823" s="213">
        <v>1855210</v>
      </c>
      <c r="H8823" s="213">
        <v>1938766</v>
      </c>
      <c r="I8823" s="213">
        <v>2138005</v>
      </c>
      <c r="J8823" s="213">
        <v>2183230</v>
      </c>
      <c r="K8823" s="213">
        <v>1894529</v>
      </c>
      <c r="L8823" s="213">
        <v>2126147</v>
      </c>
      <c r="M8823" s="213">
        <v>2112431</v>
      </c>
      <c r="N8823" s="213">
        <v>1892704</v>
      </c>
      <c r="O8823" s="213">
        <v>2976990</v>
      </c>
      <c r="P8823" s="214">
        <v>4327397</v>
      </c>
    </row>
    <row r="8824" spans="1:16" x14ac:dyDescent="0.25">
      <c r="A8824" s="236" t="s">
        <v>2897</v>
      </c>
      <c r="B8824" s="237" t="s">
        <v>8960</v>
      </c>
      <c r="C8824" s="213">
        <v>813303</v>
      </c>
      <c r="D8824" s="213">
        <v>875023</v>
      </c>
      <c r="E8824" s="213">
        <v>864887</v>
      </c>
      <c r="F8824" s="213">
        <v>938954</v>
      </c>
      <c r="G8824" s="213">
        <v>1061930</v>
      </c>
      <c r="H8824" s="213">
        <v>1075891</v>
      </c>
      <c r="I8824" s="213">
        <v>1207862</v>
      </c>
      <c r="J8824" s="213">
        <v>1160076</v>
      </c>
      <c r="K8824" s="213">
        <v>942149</v>
      </c>
      <c r="L8824" s="213">
        <v>1237081</v>
      </c>
      <c r="M8824" s="213">
        <v>1391004</v>
      </c>
      <c r="N8824" s="213">
        <v>1453061</v>
      </c>
      <c r="O8824" s="213">
        <v>1700670</v>
      </c>
      <c r="P8824" s="214">
        <v>1898042</v>
      </c>
    </row>
    <row r="8825" spans="1:16" x14ac:dyDescent="0.25">
      <c r="A8825" s="236" t="s">
        <v>269</v>
      </c>
      <c r="B8825" s="237" t="s">
        <v>5715</v>
      </c>
      <c r="C8825" s="213">
        <v>3484896</v>
      </c>
      <c r="D8825" s="213">
        <v>3977197</v>
      </c>
      <c r="E8825" s="213">
        <v>4287247</v>
      </c>
      <c r="F8825" s="213">
        <v>4922957</v>
      </c>
      <c r="G8825" s="213">
        <v>5578530</v>
      </c>
      <c r="H8825" s="213">
        <v>6243494</v>
      </c>
      <c r="I8825" s="213">
        <v>7532318</v>
      </c>
      <c r="J8825" s="213">
        <v>9225540</v>
      </c>
      <c r="K8825" s="213">
        <v>6886992</v>
      </c>
      <c r="L8825" s="213">
        <v>9083260</v>
      </c>
      <c r="M8825" s="213">
        <v>11759027</v>
      </c>
      <c r="N8825" s="213">
        <v>13702512</v>
      </c>
      <c r="O8825" s="213">
        <v>17628557</v>
      </c>
      <c r="P8825" s="214">
        <v>24068408</v>
      </c>
    </row>
    <row r="8826" spans="1:16" x14ac:dyDescent="0.25">
      <c r="A8826" s="236" t="s">
        <v>1603</v>
      </c>
      <c r="B8826" s="237" t="s">
        <v>7408</v>
      </c>
      <c r="C8826" s="213">
        <v>520532</v>
      </c>
      <c r="D8826" s="213">
        <v>564230</v>
      </c>
      <c r="E8826" s="213">
        <v>732526</v>
      </c>
      <c r="F8826" s="213">
        <v>815596</v>
      </c>
      <c r="G8826" s="213">
        <v>805831</v>
      </c>
      <c r="H8826" s="213">
        <v>872792</v>
      </c>
      <c r="I8826" s="213">
        <v>1079807</v>
      </c>
      <c r="J8826" s="213">
        <v>1321756</v>
      </c>
      <c r="K8826" s="213">
        <v>1001069</v>
      </c>
      <c r="L8826" s="213">
        <v>1100378</v>
      </c>
      <c r="M8826" s="213">
        <v>1319120</v>
      </c>
      <c r="N8826" s="213">
        <v>1306047</v>
      </c>
      <c r="O8826" s="213">
        <v>1219890</v>
      </c>
      <c r="P8826" s="214">
        <v>1175081</v>
      </c>
    </row>
    <row r="8827" spans="1:16" x14ac:dyDescent="0.25">
      <c r="A8827" s="236" t="s">
        <v>916</v>
      </c>
      <c r="B8827" s="237" t="s">
        <v>6500</v>
      </c>
      <c r="C8827" s="213">
        <v>358289</v>
      </c>
      <c r="D8827" s="213">
        <v>353203</v>
      </c>
      <c r="E8827" s="213">
        <v>429566</v>
      </c>
      <c r="F8827" s="213">
        <v>533861</v>
      </c>
      <c r="G8827" s="213">
        <v>647215</v>
      </c>
      <c r="H8827" s="213">
        <v>711826</v>
      </c>
      <c r="I8827" s="213">
        <v>895315</v>
      </c>
      <c r="J8827" s="213">
        <v>993217</v>
      </c>
      <c r="K8827" s="213">
        <v>776312</v>
      </c>
      <c r="L8827" s="213">
        <v>832170</v>
      </c>
      <c r="M8827" s="213">
        <v>1106278</v>
      </c>
      <c r="N8827" s="213">
        <v>1183473</v>
      </c>
      <c r="O8827" s="213">
        <v>1143279</v>
      </c>
      <c r="P8827" s="214">
        <v>1168999</v>
      </c>
    </row>
    <row r="8828" spans="1:16" x14ac:dyDescent="0.25">
      <c r="A8828" s="236" t="s">
        <v>3041</v>
      </c>
      <c r="B8828" s="237" t="s">
        <v>9446</v>
      </c>
      <c r="C8828" s="213">
        <v>318300</v>
      </c>
      <c r="D8828" s="213">
        <v>320829</v>
      </c>
      <c r="E8828" s="213">
        <v>364792</v>
      </c>
      <c r="F8828" s="213">
        <v>406979</v>
      </c>
      <c r="G8828" s="213">
        <v>401179</v>
      </c>
      <c r="H8828" s="213">
        <v>448952</v>
      </c>
      <c r="I8828" s="213">
        <v>504792</v>
      </c>
      <c r="J8828" s="213">
        <v>571201</v>
      </c>
      <c r="K8828" s="213">
        <v>561197</v>
      </c>
      <c r="L8828" s="213">
        <v>612688</v>
      </c>
      <c r="M8828" s="213">
        <v>699340</v>
      </c>
      <c r="N8828" s="213">
        <v>2245349</v>
      </c>
      <c r="O8828" s="213">
        <v>2117361</v>
      </c>
      <c r="P8828" s="214">
        <v>595263</v>
      </c>
    </row>
    <row r="8829" spans="1:16" x14ac:dyDescent="0.25">
      <c r="A8829" s="236" t="s">
        <v>2965</v>
      </c>
      <c r="B8829" s="237" t="s">
        <v>7975</v>
      </c>
      <c r="C8829" s="213">
        <v>177130</v>
      </c>
      <c r="D8829" s="213">
        <v>197209</v>
      </c>
      <c r="E8829" s="213">
        <v>213463</v>
      </c>
      <c r="F8829" s="213">
        <v>246762</v>
      </c>
      <c r="G8829" s="213">
        <v>273607</v>
      </c>
      <c r="H8829" s="213">
        <v>316676</v>
      </c>
      <c r="I8829" s="213">
        <v>342791</v>
      </c>
      <c r="J8829" s="213">
        <v>365645</v>
      </c>
      <c r="K8829" s="213">
        <v>332071</v>
      </c>
      <c r="L8829" s="213">
        <v>403350</v>
      </c>
      <c r="M8829" s="213">
        <v>488547</v>
      </c>
      <c r="N8829" s="213">
        <v>1145815</v>
      </c>
      <c r="O8829" s="213">
        <v>895106</v>
      </c>
      <c r="P8829" s="214">
        <v>586267</v>
      </c>
    </row>
    <row r="8830" spans="1:16" x14ac:dyDescent="0.25">
      <c r="A8830" s="236" t="s">
        <v>1467</v>
      </c>
      <c r="B8830" s="237" t="s">
        <v>5736</v>
      </c>
      <c r="C8830" s="213">
        <v>960220</v>
      </c>
      <c r="D8830" s="213">
        <v>954057</v>
      </c>
      <c r="E8830" s="213">
        <v>1071594</v>
      </c>
      <c r="F8830" s="213">
        <v>1263059</v>
      </c>
      <c r="G8830" s="213">
        <v>1499366</v>
      </c>
      <c r="H8830" s="213">
        <v>1654555</v>
      </c>
      <c r="I8830" s="213">
        <v>2020288</v>
      </c>
      <c r="J8830" s="213">
        <v>2282658</v>
      </c>
      <c r="K8830" s="213">
        <v>2151297</v>
      </c>
      <c r="L8830" s="213">
        <v>2380426</v>
      </c>
      <c r="M8830" s="213">
        <v>3431696</v>
      </c>
      <c r="N8830" s="213">
        <v>6297493</v>
      </c>
      <c r="O8830" s="213">
        <v>5432871</v>
      </c>
      <c r="P8830" s="214">
        <v>4119284</v>
      </c>
    </row>
    <row r="8831" spans="1:16" x14ac:dyDescent="0.25">
      <c r="A8831" s="236" t="s">
        <v>214</v>
      </c>
      <c r="B8831" s="237" t="s">
        <v>5326</v>
      </c>
      <c r="C8831" s="213">
        <v>2847912</v>
      </c>
      <c r="D8831" s="213">
        <v>3080342</v>
      </c>
      <c r="E8831" s="213">
        <v>3805973</v>
      </c>
      <c r="F8831" s="213">
        <v>4776786</v>
      </c>
      <c r="G8831" s="213">
        <v>5396710</v>
      </c>
      <c r="H8831" s="213">
        <v>6409297</v>
      </c>
      <c r="I8831" s="213">
        <v>8029105</v>
      </c>
      <c r="J8831" s="213">
        <v>9438113</v>
      </c>
      <c r="K8831" s="213">
        <v>6540463</v>
      </c>
      <c r="L8831" s="213">
        <v>7333757</v>
      </c>
      <c r="M8831" s="213">
        <v>8650195</v>
      </c>
      <c r="N8831" s="213">
        <v>9090892</v>
      </c>
      <c r="O8831" s="213">
        <v>10177994</v>
      </c>
      <c r="P8831" s="214">
        <v>8927565</v>
      </c>
    </row>
    <row r="8832" spans="1:16" x14ac:dyDescent="0.25">
      <c r="A8832" s="236" t="s">
        <v>4679</v>
      </c>
      <c r="B8832" s="237" t="s">
        <v>9708</v>
      </c>
      <c r="C8832" s="213">
        <v>547645</v>
      </c>
      <c r="D8832" s="213">
        <v>588588</v>
      </c>
      <c r="E8832" s="213">
        <v>642321</v>
      </c>
      <c r="F8832" s="213">
        <v>748329</v>
      </c>
      <c r="G8832" s="213">
        <v>785247</v>
      </c>
      <c r="H8832" s="213">
        <v>900314</v>
      </c>
      <c r="I8832" s="213">
        <v>108879</v>
      </c>
      <c r="J8832" s="213">
        <v>35040</v>
      </c>
      <c r="K8832" s="213">
        <v>2125</v>
      </c>
      <c r="L8832" s="213">
        <v>559</v>
      </c>
      <c r="M8832" s="213">
        <v>82</v>
      </c>
      <c r="N8832" s="213">
        <v>217</v>
      </c>
      <c r="O8832" s="213">
        <v>32</v>
      </c>
      <c r="P8832" s="214">
        <v>95</v>
      </c>
    </row>
    <row r="8833" spans="1:16" x14ac:dyDescent="0.25">
      <c r="A8833" s="236" t="s">
        <v>4531</v>
      </c>
      <c r="B8833" s="237" t="s">
        <v>9539</v>
      </c>
      <c r="C8833" s="213">
        <v>1358012</v>
      </c>
      <c r="D8833" s="213">
        <v>1348800</v>
      </c>
      <c r="E8833" s="213">
        <v>1551320</v>
      </c>
      <c r="F8833" s="213">
        <v>1453814</v>
      </c>
      <c r="G8833" s="213">
        <v>1394094</v>
      </c>
      <c r="H8833" s="213">
        <v>1372363</v>
      </c>
      <c r="I8833" s="213">
        <v>107800</v>
      </c>
      <c r="J8833" s="213">
        <v>104604</v>
      </c>
      <c r="K8833" s="213">
        <v>99018</v>
      </c>
      <c r="L8833" s="213">
        <v>619</v>
      </c>
      <c r="M8833" s="213">
        <v>718</v>
      </c>
      <c r="N8833" s="213">
        <v>520</v>
      </c>
      <c r="O8833" s="213">
        <v>1116</v>
      </c>
      <c r="P8833" s="214">
        <v>1024</v>
      </c>
    </row>
    <row r="8834" spans="1:16" x14ac:dyDescent="0.25">
      <c r="A8834" s="236" t="s">
        <v>4270</v>
      </c>
      <c r="B8834" s="237" t="s">
        <v>6019</v>
      </c>
      <c r="C8834" s="213">
        <v>126772</v>
      </c>
      <c r="D8834" s="213">
        <v>113815</v>
      </c>
      <c r="E8834" s="213">
        <v>88194</v>
      </c>
      <c r="F8834" s="213">
        <v>80623</v>
      </c>
      <c r="G8834" s="213">
        <v>99008</v>
      </c>
      <c r="H8834" s="213">
        <v>95545</v>
      </c>
      <c r="I8834" s="213">
        <v>13750</v>
      </c>
      <c r="J8834" s="213">
        <v>3598</v>
      </c>
      <c r="K8834" s="213">
        <v>11796</v>
      </c>
      <c r="L8834" s="213">
        <v>129</v>
      </c>
      <c r="M8834" s="213">
        <v>135</v>
      </c>
      <c r="N8834" s="213">
        <v>520</v>
      </c>
      <c r="O8834" s="213">
        <v>2307</v>
      </c>
      <c r="P8834" s="214">
        <v>11396</v>
      </c>
    </row>
    <row r="8835" spans="1:16" x14ac:dyDescent="0.25">
      <c r="A8835" s="236" t="s">
        <v>5480</v>
      </c>
      <c r="B8835" s="237" t="s">
        <v>5481</v>
      </c>
      <c r="C8835" s="213">
        <v>0</v>
      </c>
      <c r="D8835" s="213">
        <v>0</v>
      </c>
      <c r="E8835" s="213">
        <v>0</v>
      </c>
      <c r="F8835" s="213">
        <v>0</v>
      </c>
      <c r="G8835" s="213">
        <v>0</v>
      </c>
      <c r="H8835" s="213">
        <v>0</v>
      </c>
      <c r="I8835" s="213">
        <v>21563095</v>
      </c>
      <c r="J8835" s="213">
        <v>23338725</v>
      </c>
      <c r="K8835" s="213">
        <v>20644984</v>
      </c>
      <c r="L8835" s="213">
        <v>25879730</v>
      </c>
      <c r="M8835" s="213">
        <v>27956490</v>
      </c>
      <c r="N8835" s="213">
        <v>29011645</v>
      </c>
      <c r="O8835" s="213">
        <v>30861716</v>
      </c>
      <c r="P8835" s="214">
        <v>33847727</v>
      </c>
    </row>
    <row r="8836" spans="1:16" x14ac:dyDescent="0.25">
      <c r="A8836" s="236" t="s">
        <v>4816</v>
      </c>
      <c r="B8836" s="237" t="s">
        <v>9761</v>
      </c>
      <c r="C8836" s="213">
        <v>281930</v>
      </c>
      <c r="D8836" s="213">
        <v>351287</v>
      </c>
      <c r="E8836" s="213">
        <v>409328</v>
      </c>
      <c r="F8836" s="213">
        <v>412502</v>
      </c>
      <c r="G8836" s="213">
        <v>426275</v>
      </c>
      <c r="H8836" s="213">
        <v>425296</v>
      </c>
      <c r="I8836" s="213">
        <v>2602</v>
      </c>
      <c r="J8836" s="213">
        <v>552</v>
      </c>
      <c r="K8836" s="213">
        <v>24</v>
      </c>
      <c r="L8836" s="213">
        <v>543</v>
      </c>
      <c r="M8836" s="213">
        <v>285</v>
      </c>
      <c r="N8836" s="213">
        <v>12</v>
      </c>
      <c r="O8836" s="213">
        <v>5</v>
      </c>
      <c r="P8836" s="214">
        <v>0</v>
      </c>
    </row>
    <row r="8837" spans="1:16" x14ac:dyDescent="0.25">
      <c r="A8837" s="236" t="s">
        <v>4271</v>
      </c>
      <c r="B8837" s="237" t="s">
        <v>10412</v>
      </c>
      <c r="C8837" s="213">
        <v>691755</v>
      </c>
      <c r="D8837" s="213">
        <v>795625</v>
      </c>
      <c r="E8837" s="213">
        <v>861756</v>
      </c>
      <c r="F8837" s="213">
        <v>868465</v>
      </c>
      <c r="G8837" s="213">
        <v>793073</v>
      </c>
      <c r="H8837" s="213">
        <v>765604</v>
      </c>
      <c r="I8837" s="213">
        <v>26967</v>
      </c>
      <c r="J8837" s="213">
        <v>25174</v>
      </c>
      <c r="K8837" s="213">
        <v>6675</v>
      </c>
      <c r="L8837" s="213">
        <v>4506</v>
      </c>
      <c r="M8837" s="213">
        <v>2988</v>
      </c>
      <c r="N8837" s="213">
        <v>31960</v>
      </c>
      <c r="O8837" s="213">
        <v>40511</v>
      </c>
      <c r="P8837" s="214">
        <v>48370</v>
      </c>
    </row>
    <row r="8838" spans="1:16" x14ac:dyDescent="0.25">
      <c r="A8838" s="236" t="s">
        <v>4794</v>
      </c>
      <c r="B8838" s="237" t="s">
        <v>9871</v>
      </c>
      <c r="C8838" s="213">
        <v>653483</v>
      </c>
      <c r="D8838" s="213">
        <v>838632</v>
      </c>
      <c r="E8838" s="213">
        <v>854904</v>
      </c>
      <c r="F8838" s="213">
        <v>1131537</v>
      </c>
      <c r="G8838" s="213">
        <v>1137072</v>
      </c>
      <c r="H8838" s="213">
        <v>1087122</v>
      </c>
      <c r="I8838" s="213">
        <v>30135</v>
      </c>
      <c r="J8838" s="213">
        <v>4439</v>
      </c>
      <c r="K8838" s="213">
        <v>5295</v>
      </c>
      <c r="L8838" s="213">
        <v>10927</v>
      </c>
      <c r="M8838" s="213">
        <v>9894</v>
      </c>
      <c r="N8838" s="213">
        <v>11668</v>
      </c>
      <c r="O8838" s="213">
        <v>9595</v>
      </c>
      <c r="P8838" s="214">
        <v>8589</v>
      </c>
    </row>
    <row r="8839" spans="1:16" x14ac:dyDescent="0.25">
      <c r="A8839" s="236" t="s">
        <v>4352</v>
      </c>
      <c r="B8839" s="237" t="s">
        <v>10243</v>
      </c>
      <c r="C8839" s="213">
        <v>2727228</v>
      </c>
      <c r="D8839" s="213">
        <v>2677527</v>
      </c>
      <c r="E8839" s="213">
        <v>2783326</v>
      </c>
      <c r="F8839" s="213">
        <v>2842803</v>
      </c>
      <c r="G8839" s="213">
        <v>2731313</v>
      </c>
      <c r="H8839" s="213">
        <v>2750899</v>
      </c>
      <c r="I8839" s="213">
        <v>114600</v>
      </c>
      <c r="J8839" s="213">
        <v>60099</v>
      </c>
      <c r="K8839" s="213">
        <v>53129</v>
      </c>
      <c r="L8839" s="213">
        <v>7936</v>
      </c>
      <c r="M8839" s="213">
        <v>5540</v>
      </c>
      <c r="N8839" s="213">
        <v>4617</v>
      </c>
      <c r="O8839" s="213">
        <v>2392</v>
      </c>
      <c r="P8839" s="214">
        <v>1476</v>
      </c>
    </row>
    <row r="8840" spans="1:16" x14ac:dyDescent="0.25">
      <c r="A8840" s="236" t="s">
        <v>4817</v>
      </c>
      <c r="B8840" s="237" t="s">
        <v>9762</v>
      </c>
      <c r="C8840" s="213">
        <v>1552083</v>
      </c>
      <c r="D8840" s="213">
        <v>1491707</v>
      </c>
      <c r="E8840" s="213">
        <v>1549089</v>
      </c>
      <c r="F8840" s="213">
        <v>1561137</v>
      </c>
      <c r="G8840" s="213">
        <v>1541583</v>
      </c>
      <c r="H8840" s="213">
        <v>1526453</v>
      </c>
      <c r="I8840" s="213">
        <v>42122</v>
      </c>
      <c r="J8840" s="213">
        <v>7347</v>
      </c>
      <c r="K8840" s="213">
        <v>831</v>
      </c>
      <c r="L8840" s="213">
        <v>4387</v>
      </c>
      <c r="M8840" s="213">
        <v>704</v>
      </c>
      <c r="N8840" s="213">
        <v>681</v>
      </c>
      <c r="O8840" s="213">
        <v>949</v>
      </c>
      <c r="P8840" s="214">
        <v>561</v>
      </c>
    </row>
    <row r="8841" spans="1:16" x14ac:dyDescent="0.25">
      <c r="A8841" s="236" t="s">
        <v>4429</v>
      </c>
      <c r="B8841" s="237" t="s">
        <v>10092</v>
      </c>
      <c r="C8841" s="213">
        <v>1371691</v>
      </c>
      <c r="D8841" s="213">
        <v>1425680</v>
      </c>
      <c r="E8841" s="213">
        <v>1518777</v>
      </c>
      <c r="F8841" s="213">
        <v>1641280</v>
      </c>
      <c r="G8841" s="213">
        <v>1574460</v>
      </c>
      <c r="H8841" s="213">
        <v>1683853</v>
      </c>
      <c r="I8841" s="213">
        <v>56931</v>
      </c>
      <c r="J8841" s="213">
        <v>39188</v>
      </c>
      <c r="K8841" s="213">
        <v>847</v>
      </c>
      <c r="L8841" s="213">
        <v>1868</v>
      </c>
      <c r="M8841" s="213">
        <v>182</v>
      </c>
      <c r="N8841" s="213">
        <v>113</v>
      </c>
      <c r="O8841" s="213">
        <v>17</v>
      </c>
      <c r="P8841" s="214">
        <v>34</v>
      </c>
    </row>
    <row r="8842" spans="1:16" x14ac:dyDescent="0.25">
      <c r="A8842" s="236" t="s">
        <v>4430</v>
      </c>
      <c r="B8842" s="237" t="s">
        <v>5980</v>
      </c>
      <c r="C8842" s="213">
        <v>1307360</v>
      </c>
      <c r="D8842" s="213">
        <v>1334063</v>
      </c>
      <c r="E8842" s="213">
        <v>1468207</v>
      </c>
      <c r="F8842" s="213">
        <v>1593043</v>
      </c>
      <c r="G8842" s="213">
        <v>1564960</v>
      </c>
      <c r="H8842" s="213">
        <v>1535089</v>
      </c>
      <c r="I8842" s="213">
        <v>109809</v>
      </c>
      <c r="J8842" s="213">
        <v>78852</v>
      </c>
      <c r="K8842" s="213">
        <v>298</v>
      </c>
      <c r="L8842" s="213">
        <v>1039</v>
      </c>
      <c r="M8842" s="213">
        <v>3456</v>
      </c>
      <c r="N8842" s="213">
        <v>636</v>
      </c>
      <c r="O8842" s="213">
        <v>1246</v>
      </c>
      <c r="P8842" s="214">
        <v>937</v>
      </c>
    </row>
    <row r="8843" spans="1:16" x14ac:dyDescent="0.25">
      <c r="A8843" s="236" t="s">
        <v>4596</v>
      </c>
      <c r="B8843" s="237" t="s">
        <v>9455</v>
      </c>
      <c r="C8843" s="213">
        <v>6556614</v>
      </c>
      <c r="D8843" s="213">
        <v>6999103</v>
      </c>
      <c r="E8843" s="213">
        <v>7289805</v>
      </c>
      <c r="F8843" s="213">
        <v>7721789</v>
      </c>
      <c r="G8843" s="213">
        <v>8028709</v>
      </c>
      <c r="H8843" s="213">
        <v>8167962</v>
      </c>
      <c r="I8843" s="213">
        <v>433530</v>
      </c>
      <c r="J8843" s="213">
        <v>191786</v>
      </c>
      <c r="K8843" s="213">
        <v>12860</v>
      </c>
      <c r="L8843" s="213">
        <v>14244</v>
      </c>
      <c r="M8843" s="213">
        <v>7650</v>
      </c>
      <c r="N8843" s="213">
        <v>2951</v>
      </c>
      <c r="O8843" s="213">
        <v>2595</v>
      </c>
      <c r="P8843" s="214">
        <v>2698</v>
      </c>
    </row>
    <row r="8844" spans="1:16" x14ac:dyDescent="0.25">
      <c r="A8844" s="236" t="s">
        <v>4272</v>
      </c>
      <c r="B8844" s="237" t="s">
        <v>10413</v>
      </c>
      <c r="C8844" s="213">
        <v>3749255</v>
      </c>
      <c r="D8844" s="213">
        <v>7026580</v>
      </c>
      <c r="E8844" s="213">
        <v>5456667</v>
      </c>
      <c r="F8844" s="213">
        <v>5524976</v>
      </c>
      <c r="G8844" s="213">
        <v>7059202</v>
      </c>
      <c r="H8844" s="213">
        <v>10181976</v>
      </c>
      <c r="I8844" s="213">
        <v>16605712</v>
      </c>
      <c r="J8844" s="213">
        <v>24020154</v>
      </c>
      <c r="K8844" s="213">
        <v>17838957</v>
      </c>
      <c r="L8844" s="213">
        <v>15792433</v>
      </c>
      <c r="M8844" s="213">
        <v>15738770</v>
      </c>
      <c r="N8844" s="213">
        <v>19002</v>
      </c>
      <c r="O8844" s="213">
        <v>5122</v>
      </c>
      <c r="P8844" s="214">
        <v>655</v>
      </c>
    </row>
    <row r="8845" spans="1:16" x14ac:dyDescent="0.25">
      <c r="A8845" s="236" t="s">
        <v>3080</v>
      </c>
      <c r="B8845" s="237" t="s">
        <v>7753</v>
      </c>
      <c r="C8845" s="213">
        <v>261524</v>
      </c>
      <c r="D8845" s="213">
        <v>212719</v>
      </c>
      <c r="E8845" s="213">
        <v>293539</v>
      </c>
      <c r="F8845" s="213">
        <v>329842</v>
      </c>
      <c r="G8845" s="213">
        <v>279339</v>
      </c>
      <c r="H8845" s="213">
        <v>327434</v>
      </c>
      <c r="I8845" s="213">
        <v>505194</v>
      </c>
      <c r="J8845" s="213">
        <v>535414</v>
      </c>
      <c r="K8845" s="213">
        <v>499886</v>
      </c>
      <c r="L8845" s="213">
        <v>501347</v>
      </c>
      <c r="M8845" s="213">
        <v>590893</v>
      </c>
      <c r="N8845" s="213">
        <v>606465</v>
      </c>
      <c r="O8845" s="213">
        <v>708419</v>
      </c>
      <c r="P8845" s="214">
        <v>765095</v>
      </c>
    </row>
    <row r="8846" spans="1:16" x14ac:dyDescent="0.25">
      <c r="A8846" s="236" t="s">
        <v>6501</v>
      </c>
      <c r="B8846" s="237" t="s">
        <v>6502</v>
      </c>
      <c r="C8846" s="213">
        <v>0</v>
      </c>
      <c r="D8846" s="213">
        <v>0</v>
      </c>
      <c r="E8846" s="213">
        <v>0</v>
      </c>
      <c r="F8846" s="213">
        <v>0</v>
      </c>
      <c r="G8846" s="213">
        <v>0</v>
      </c>
      <c r="H8846" s="213">
        <v>0</v>
      </c>
      <c r="I8846" s="213">
        <v>0</v>
      </c>
      <c r="J8846" s="213">
        <v>0</v>
      </c>
      <c r="K8846" s="213">
        <v>0</v>
      </c>
      <c r="L8846" s="213">
        <v>0</v>
      </c>
      <c r="M8846" s="213">
        <v>0</v>
      </c>
      <c r="N8846" s="213">
        <v>16536718</v>
      </c>
      <c r="O8846" s="213">
        <v>13631520</v>
      </c>
      <c r="P8846" s="214">
        <v>14670126</v>
      </c>
    </row>
    <row r="8847" spans="1:16" x14ac:dyDescent="0.25">
      <c r="A8847" s="236" t="s">
        <v>1460</v>
      </c>
      <c r="B8847" s="237" t="s">
        <v>7976</v>
      </c>
      <c r="C8847" s="213">
        <v>4489633</v>
      </c>
      <c r="D8847" s="213">
        <v>3412065</v>
      </c>
      <c r="E8847" s="213">
        <v>4534255</v>
      </c>
      <c r="F8847" s="213">
        <v>5347365</v>
      </c>
      <c r="G8847" s="213">
        <v>9179059</v>
      </c>
      <c r="H8847" s="213">
        <v>10322780</v>
      </c>
      <c r="I8847" s="213">
        <v>13702602</v>
      </c>
      <c r="J8847" s="213">
        <v>17267988</v>
      </c>
      <c r="K8847" s="213">
        <v>15087276</v>
      </c>
      <c r="L8847" s="213">
        <v>11472836</v>
      </c>
      <c r="M8847" s="213">
        <v>15241682</v>
      </c>
      <c r="N8847" s="213">
        <v>8243131</v>
      </c>
      <c r="O8847" s="213">
        <v>6211290</v>
      </c>
      <c r="P8847" s="214">
        <v>4880313</v>
      </c>
    </row>
    <row r="8848" spans="1:16" x14ac:dyDescent="0.25">
      <c r="A8848" s="236" t="s">
        <v>2031</v>
      </c>
      <c r="B8848" s="237" t="s">
        <v>6503</v>
      </c>
      <c r="C8848" s="213">
        <v>2491366</v>
      </c>
      <c r="D8848" s="213">
        <v>2557994</v>
      </c>
      <c r="E8848" s="213">
        <v>2613782</v>
      </c>
      <c r="F8848" s="213">
        <v>2405596</v>
      </c>
      <c r="G8848" s="213">
        <v>2330060</v>
      </c>
      <c r="H8848" s="213">
        <v>2292401</v>
      </c>
      <c r="I8848" s="213">
        <v>2815712</v>
      </c>
      <c r="J8848" s="213">
        <v>2851674</v>
      </c>
      <c r="K8848" s="213">
        <v>2196599</v>
      </c>
      <c r="L8848" s="213">
        <v>2529783</v>
      </c>
      <c r="M8848" s="213">
        <v>3280660</v>
      </c>
      <c r="N8848" s="213">
        <v>4058084</v>
      </c>
      <c r="O8848" s="213">
        <v>4212377</v>
      </c>
      <c r="P8848" s="214">
        <v>4378819</v>
      </c>
    </row>
    <row r="8849" spans="1:16" x14ac:dyDescent="0.25">
      <c r="A8849" s="236" t="s">
        <v>2218</v>
      </c>
      <c r="B8849" s="237" t="s">
        <v>6072</v>
      </c>
      <c r="C8849" s="213">
        <v>742612</v>
      </c>
      <c r="D8849" s="213">
        <v>726447</v>
      </c>
      <c r="E8849" s="213">
        <v>747627</v>
      </c>
      <c r="F8849" s="213">
        <v>784664</v>
      </c>
      <c r="G8849" s="213">
        <v>799855</v>
      </c>
      <c r="H8849" s="213">
        <v>804772</v>
      </c>
      <c r="I8849" s="213">
        <v>937995</v>
      </c>
      <c r="J8849" s="213">
        <v>1034082</v>
      </c>
      <c r="K8849" s="213">
        <v>892743</v>
      </c>
      <c r="L8849" s="213">
        <v>962806</v>
      </c>
      <c r="M8849" s="213">
        <v>1023775</v>
      </c>
      <c r="N8849" s="213">
        <v>1068660</v>
      </c>
      <c r="O8849" s="213">
        <v>1068428</v>
      </c>
      <c r="P8849" s="214">
        <v>1253536</v>
      </c>
    </row>
    <row r="8850" spans="1:16" x14ac:dyDescent="0.25">
      <c r="A8850" s="236" t="s">
        <v>3987</v>
      </c>
      <c r="B8850" s="237" t="s">
        <v>10327</v>
      </c>
      <c r="C8850" s="213">
        <v>723391</v>
      </c>
      <c r="D8850" s="213">
        <v>736656</v>
      </c>
      <c r="E8850" s="213">
        <v>874948</v>
      </c>
      <c r="F8850" s="213">
        <v>1015877</v>
      </c>
      <c r="G8850" s="213">
        <v>1060785</v>
      </c>
      <c r="H8850" s="213">
        <v>1130115</v>
      </c>
      <c r="I8850" s="213">
        <v>927640</v>
      </c>
      <c r="J8850" s="213">
        <v>929811</v>
      </c>
      <c r="K8850" s="213">
        <v>880228</v>
      </c>
      <c r="L8850" s="213">
        <v>1003042</v>
      </c>
      <c r="M8850" s="213">
        <v>1118758</v>
      </c>
      <c r="N8850" s="213">
        <v>903655</v>
      </c>
      <c r="O8850" s="213">
        <v>986863</v>
      </c>
      <c r="P8850" s="214">
        <v>926891</v>
      </c>
    </row>
    <row r="8851" spans="1:16" x14ac:dyDescent="0.25">
      <c r="A8851" s="236" t="s">
        <v>1066</v>
      </c>
      <c r="B8851" s="237" t="s">
        <v>6959</v>
      </c>
      <c r="C8851" s="213">
        <v>403758</v>
      </c>
      <c r="D8851" s="213">
        <v>418849</v>
      </c>
      <c r="E8851" s="213">
        <v>494794</v>
      </c>
      <c r="F8851" s="213">
        <v>604501</v>
      </c>
      <c r="G8851" s="213">
        <v>653824</v>
      </c>
      <c r="H8851" s="213">
        <v>699275</v>
      </c>
      <c r="I8851" s="213">
        <v>815064</v>
      </c>
      <c r="J8851" s="213">
        <v>897845</v>
      </c>
      <c r="K8851" s="213">
        <v>771146</v>
      </c>
      <c r="L8851" s="213">
        <v>878976</v>
      </c>
      <c r="M8851" s="213">
        <v>995698</v>
      </c>
      <c r="N8851" s="213">
        <v>989535</v>
      </c>
      <c r="O8851" s="213">
        <v>1130691</v>
      </c>
      <c r="P8851" s="214">
        <v>1204168</v>
      </c>
    </row>
    <row r="8852" spans="1:16" x14ac:dyDescent="0.25">
      <c r="A8852" s="236" t="s">
        <v>2551</v>
      </c>
      <c r="B8852" s="237" t="s">
        <v>8961</v>
      </c>
      <c r="C8852" s="213">
        <v>904101</v>
      </c>
      <c r="D8852" s="213">
        <v>972778</v>
      </c>
      <c r="E8852" s="213">
        <v>1038061</v>
      </c>
      <c r="F8852" s="213">
        <v>1128951</v>
      </c>
      <c r="G8852" s="213">
        <v>1217820</v>
      </c>
      <c r="H8852" s="213">
        <v>1354936</v>
      </c>
      <c r="I8852" s="213">
        <v>1567565</v>
      </c>
      <c r="J8852" s="213">
        <v>1646054</v>
      </c>
      <c r="K8852" s="213">
        <v>1307049</v>
      </c>
      <c r="L8852" s="213">
        <v>1727067</v>
      </c>
      <c r="M8852" s="213">
        <v>1701272</v>
      </c>
      <c r="N8852" s="213">
        <v>1888362</v>
      </c>
      <c r="O8852" s="213">
        <v>1996014</v>
      </c>
      <c r="P8852" s="214">
        <v>1972213</v>
      </c>
    </row>
    <row r="8853" spans="1:16" x14ac:dyDescent="0.25">
      <c r="A8853" s="236" t="s">
        <v>3552</v>
      </c>
      <c r="B8853" s="237" t="s">
        <v>9763</v>
      </c>
      <c r="C8853" s="213">
        <v>275072</v>
      </c>
      <c r="D8853" s="213">
        <v>300891</v>
      </c>
      <c r="E8853" s="213">
        <v>281794</v>
      </c>
      <c r="F8853" s="213">
        <v>268458</v>
      </c>
      <c r="G8853" s="213">
        <v>275919</v>
      </c>
      <c r="H8853" s="213">
        <v>252075</v>
      </c>
      <c r="I8853" s="213">
        <v>279610</v>
      </c>
      <c r="J8853" s="213">
        <v>292411</v>
      </c>
      <c r="K8853" s="213">
        <v>283706</v>
      </c>
      <c r="L8853" s="213">
        <v>288774</v>
      </c>
      <c r="M8853" s="213">
        <v>231113</v>
      </c>
      <c r="N8853" s="213">
        <v>241795</v>
      </c>
      <c r="O8853" s="213">
        <v>240331</v>
      </c>
      <c r="P8853" s="214">
        <v>245791</v>
      </c>
    </row>
    <row r="8854" spans="1:16" x14ac:dyDescent="0.25">
      <c r="A8854" s="236" t="s">
        <v>3266</v>
      </c>
      <c r="B8854" s="237" t="s">
        <v>8962</v>
      </c>
      <c r="C8854" s="213">
        <v>134308</v>
      </c>
      <c r="D8854" s="213">
        <v>140219</v>
      </c>
      <c r="E8854" s="213">
        <v>158640</v>
      </c>
      <c r="F8854" s="213">
        <v>198608</v>
      </c>
      <c r="G8854" s="213">
        <v>238615</v>
      </c>
      <c r="H8854" s="213">
        <v>260446</v>
      </c>
      <c r="I8854" s="213">
        <v>280652</v>
      </c>
      <c r="J8854" s="213">
        <v>323085</v>
      </c>
      <c r="K8854" s="213">
        <v>344766</v>
      </c>
      <c r="L8854" s="213">
        <v>378591</v>
      </c>
      <c r="M8854" s="213">
        <v>423478</v>
      </c>
      <c r="N8854" s="213">
        <v>440349</v>
      </c>
      <c r="O8854" s="213">
        <v>454073</v>
      </c>
      <c r="P8854" s="214">
        <v>471968</v>
      </c>
    </row>
    <row r="8855" spans="1:16" x14ac:dyDescent="0.25">
      <c r="A8855" s="236" t="s">
        <v>3365</v>
      </c>
      <c r="B8855" s="237" t="s">
        <v>7754</v>
      </c>
      <c r="C8855" s="213">
        <v>94920</v>
      </c>
      <c r="D8855" s="213">
        <v>115213</v>
      </c>
      <c r="E8855" s="213">
        <v>127689</v>
      </c>
      <c r="F8855" s="213">
        <v>145361</v>
      </c>
      <c r="G8855" s="213">
        <v>152033</v>
      </c>
      <c r="H8855" s="213">
        <v>168089</v>
      </c>
      <c r="I8855" s="213">
        <v>183454</v>
      </c>
      <c r="J8855" s="213">
        <v>222336</v>
      </c>
      <c r="K8855" s="213">
        <v>221510</v>
      </c>
      <c r="L8855" s="213">
        <v>255668</v>
      </c>
      <c r="M8855" s="213">
        <v>258323</v>
      </c>
      <c r="N8855" s="213">
        <v>271808</v>
      </c>
      <c r="O8855" s="213">
        <v>297316</v>
      </c>
      <c r="P8855" s="214">
        <v>268458</v>
      </c>
    </row>
    <row r="8856" spans="1:16" x14ac:dyDescent="0.25">
      <c r="A8856" s="236" t="s">
        <v>1861</v>
      </c>
      <c r="B8856" s="237" t="s">
        <v>9448</v>
      </c>
      <c r="C8856" s="213">
        <v>473778</v>
      </c>
      <c r="D8856" s="213">
        <v>616877</v>
      </c>
      <c r="E8856" s="213">
        <v>630326</v>
      </c>
      <c r="F8856" s="213">
        <v>796126</v>
      </c>
      <c r="G8856" s="213">
        <v>838293</v>
      </c>
      <c r="H8856" s="213">
        <v>994561</v>
      </c>
      <c r="I8856" s="213">
        <v>965755</v>
      </c>
      <c r="J8856" s="213">
        <v>1155921</v>
      </c>
      <c r="K8856" s="213">
        <v>943883</v>
      </c>
      <c r="L8856" s="213">
        <v>1274860</v>
      </c>
      <c r="M8856" s="213">
        <v>1240016</v>
      </c>
      <c r="N8856" s="213">
        <v>1275436</v>
      </c>
      <c r="O8856" s="213">
        <v>1402259</v>
      </c>
      <c r="P8856" s="214">
        <v>1543758</v>
      </c>
    </row>
    <row r="8857" spans="1:16" x14ac:dyDescent="0.25">
      <c r="A8857" s="236" t="s">
        <v>2228</v>
      </c>
      <c r="B8857" s="237" t="s">
        <v>7977</v>
      </c>
      <c r="C8857" s="213">
        <v>164351</v>
      </c>
      <c r="D8857" s="213">
        <v>176688</v>
      </c>
      <c r="E8857" s="213">
        <v>223410</v>
      </c>
      <c r="F8857" s="213">
        <v>239045</v>
      </c>
      <c r="G8857" s="213">
        <v>277960</v>
      </c>
      <c r="H8857" s="213">
        <v>299776</v>
      </c>
      <c r="I8857" s="213">
        <v>342486</v>
      </c>
      <c r="J8857" s="213">
        <v>407869</v>
      </c>
      <c r="K8857" s="213">
        <v>365381</v>
      </c>
      <c r="L8857" s="213">
        <v>401316</v>
      </c>
      <c r="M8857" s="213">
        <v>448892</v>
      </c>
      <c r="N8857" s="213">
        <v>477034</v>
      </c>
      <c r="O8857" s="213">
        <v>492932</v>
      </c>
      <c r="P8857" s="214">
        <v>594140</v>
      </c>
    </row>
    <row r="8858" spans="1:16" x14ac:dyDescent="0.25">
      <c r="A8858" s="236" t="s">
        <v>3733</v>
      </c>
      <c r="B8858" s="237" t="s">
        <v>7755</v>
      </c>
      <c r="C8858" s="213">
        <v>570092</v>
      </c>
      <c r="D8858" s="213">
        <v>490875</v>
      </c>
      <c r="E8858" s="213">
        <v>579898</v>
      </c>
      <c r="F8858" s="213">
        <v>536229</v>
      </c>
      <c r="G8858" s="213">
        <v>456381</v>
      </c>
      <c r="H8858" s="213">
        <v>578047</v>
      </c>
      <c r="I8858" s="213">
        <v>691203</v>
      </c>
      <c r="J8858" s="213">
        <v>747165</v>
      </c>
      <c r="K8858" s="213">
        <v>658455</v>
      </c>
      <c r="L8858" s="213">
        <v>759483</v>
      </c>
      <c r="M8858" s="213">
        <v>907667</v>
      </c>
      <c r="N8858" s="213">
        <v>781752</v>
      </c>
      <c r="O8858" s="213">
        <v>768928</v>
      </c>
      <c r="P8858" s="214">
        <v>851541</v>
      </c>
    </row>
    <row r="8859" spans="1:16" x14ac:dyDescent="0.25">
      <c r="A8859" s="236" t="s">
        <v>811</v>
      </c>
      <c r="B8859" s="237" t="s">
        <v>7978</v>
      </c>
      <c r="C8859" s="213">
        <v>2200758</v>
      </c>
      <c r="D8859" s="213">
        <v>2211754</v>
      </c>
      <c r="E8859" s="213">
        <v>2620160</v>
      </c>
      <c r="F8859" s="213">
        <v>3308701</v>
      </c>
      <c r="G8859" s="213">
        <v>3902641</v>
      </c>
      <c r="H8859" s="213">
        <v>4537346</v>
      </c>
      <c r="I8859" s="213">
        <v>5210608</v>
      </c>
      <c r="J8859" s="213">
        <v>5873233</v>
      </c>
      <c r="K8859" s="213">
        <v>4886744</v>
      </c>
      <c r="L8859" s="213">
        <v>6093117</v>
      </c>
      <c r="M8859" s="213">
        <v>6705305</v>
      </c>
      <c r="N8859" s="213">
        <v>7051968</v>
      </c>
      <c r="O8859" s="213">
        <v>7463037</v>
      </c>
      <c r="P8859" s="214">
        <v>8285659</v>
      </c>
    </row>
    <row r="8860" spans="1:16" x14ac:dyDescent="0.25">
      <c r="A8860" s="236" t="s">
        <v>978</v>
      </c>
      <c r="B8860" s="237" t="s">
        <v>6259</v>
      </c>
      <c r="C8860" s="213">
        <v>2302317</v>
      </c>
      <c r="D8860" s="213">
        <v>2448284</v>
      </c>
      <c r="E8860" s="213">
        <v>2873370</v>
      </c>
      <c r="F8860" s="213">
        <v>3194113</v>
      </c>
      <c r="G8860" s="213">
        <v>3344705</v>
      </c>
      <c r="H8860" s="213">
        <v>3700794</v>
      </c>
      <c r="I8860" s="213">
        <v>4117640</v>
      </c>
      <c r="J8860" s="213">
        <v>4388090</v>
      </c>
      <c r="K8860" s="213">
        <v>3892895</v>
      </c>
      <c r="L8860" s="213">
        <v>4263302</v>
      </c>
      <c r="M8860" s="213">
        <v>4968228</v>
      </c>
      <c r="N8860" s="213">
        <v>4957752</v>
      </c>
      <c r="O8860" s="213">
        <v>5145109</v>
      </c>
      <c r="P8860" s="214">
        <v>5632950</v>
      </c>
    </row>
    <row r="8861" spans="1:16" x14ac:dyDescent="0.25">
      <c r="A8861" s="236" t="s">
        <v>1572</v>
      </c>
      <c r="B8861" s="237" t="s">
        <v>9449</v>
      </c>
      <c r="C8861" s="213">
        <v>535977</v>
      </c>
      <c r="D8861" s="213">
        <v>569619</v>
      </c>
      <c r="E8861" s="213">
        <v>561765</v>
      </c>
      <c r="F8861" s="213">
        <v>604591</v>
      </c>
      <c r="G8861" s="213">
        <v>619548</v>
      </c>
      <c r="H8861" s="213">
        <v>694737</v>
      </c>
      <c r="I8861" s="213">
        <v>849429</v>
      </c>
      <c r="J8861" s="213">
        <v>922399</v>
      </c>
      <c r="K8861" s="213">
        <v>825955</v>
      </c>
      <c r="L8861" s="213">
        <v>902830</v>
      </c>
      <c r="M8861" s="213">
        <v>949514</v>
      </c>
      <c r="N8861" s="213">
        <v>1010968</v>
      </c>
      <c r="O8861" s="213">
        <v>1084792</v>
      </c>
      <c r="P8861" s="214">
        <v>1104634</v>
      </c>
    </row>
    <row r="8862" spans="1:16" x14ac:dyDescent="0.25">
      <c r="A8862" s="236" t="s">
        <v>2119</v>
      </c>
      <c r="B8862" s="237" t="s">
        <v>8238</v>
      </c>
      <c r="C8862" s="213">
        <v>0</v>
      </c>
      <c r="D8862" s="213">
        <v>434883</v>
      </c>
      <c r="E8862" s="213">
        <v>464535</v>
      </c>
      <c r="F8862" s="213">
        <v>580371</v>
      </c>
      <c r="G8862" s="213">
        <v>618739</v>
      </c>
      <c r="H8862" s="213">
        <v>614579</v>
      </c>
      <c r="I8862" s="213">
        <v>752699</v>
      </c>
      <c r="J8862" s="213">
        <v>878875</v>
      </c>
      <c r="K8862" s="213">
        <v>764690</v>
      </c>
      <c r="L8862" s="213">
        <v>748184</v>
      </c>
      <c r="M8862" s="213">
        <v>1094001</v>
      </c>
      <c r="N8862" s="213">
        <v>911810</v>
      </c>
      <c r="O8862" s="213">
        <v>1157703</v>
      </c>
      <c r="P8862" s="214">
        <v>1236873</v>
      </c>
    </row>
    <row r="8863" spans="1:16" x14ac:dyDescent="0.25">
      <c r="A8863" s="236" t="s">
        <v>3890</v>
      </c>
      <c r="B8863" s="237" t="s">
        <v>5822</v>
      </c>
      <c r="C8863" s="213">
        <v>5359</v>
      </c>
      <c r="D8863" s="213">
        <v>6973</v>
      </c>
      <c r="E8863" s="213">
        <v>7241</v>
      </c>
      <c r="F8863" s="213">
        <v>9728</v>
      </c>
      <c r="G8863" s="213">
        <v>10372</v>
      </c>
      <c r="H8863" s="213">
        <v>10590</v>
      </c>
      <c r="I8863" s="213">
        <v>10618</v>
      </c>
      <c r="J8863" s="213">
        <v>11015</v>
      </c>
      <c r="K8863" s="213">
        <v>7895</v>
      </c>
      <c r="L8863" s="213">
        <v>7714</v>
      </c>
      <c r="M8863" s="213">
        <v>8437</v>
      </c>
      <c r="N8863" s="213">
        <v>6651</v>
      </c>
      <c r="O8863" s="213">
        <v>10113</v>
      </c>
      <c r="P8863" s="214">
        <v>7143</v>
      </c>
    </row>
    <row r="8864" spans="1:16" x14ac:dyDescent="0.25">
      <c r="A8864" s="236" t="s">
        <v>2221</v>
      </c>
      <c r="B8864" s="237" t="s">
        <v>11090</v>
      </c>
      <c r="C8864" s="213">
        <v>62627</v>
      </c>
      <c r="D8864" s="213">
        <v>70175</v>
      </c>
      <c r="E8864" s="213">
        <v>89700</v>
      </c>
      <c r="F8864" s="213">
        <v>90531</v>
      </c>
      <c r="G8864" s="213">
        <v>96105</v>
      </c>
      <c r="H8864" s="213">
        <v>99980</v>
      </c>
      <c r="I8864" s="213">
        <v>110797</v>
      </c>
      <c r="J8864" s="213">
        <v>91694</v>
      </c>
      <c r="K8864" s="213">
        <v>67848</v>
      </c>
      <c r="L8864" s="213">
        <v>83932</v>
      </c>
      <c r="M8864" s="213">
        <v>141131</v>
      </c>
      <c r="N8864" s="213">
        <v>107680</v>
      </c>
      <c r="O8864" s="213">
        <v>114143</v>
      </c>
      <c r="P8864" s="214">
        <v>147925</v>
      </c>
    </row>
    <row r="8865" spans="1:16" x14ac:dyDescent="0.25">
      <c r="A8865" s="236" t="s">
        <v>3842</v>
      </c>
      <c r="B8865" s="237" t="s">
        <v>7372</v>
      </c>
      <c r="C8865" s="213">
        <v>346519</v>
      </c>
      <c r="D8865" s="213">
        <v>363615</v>
      </c>
      <c r="E8865" s="213">
        <v>451633</v>
      </c>
      <c r="F8865" s="213">
        <v>499834</v>
      </c>
      <c r="G8865" s="213">
        <v>522743</v>
      </c>
      <c r="H8865" s="213">
        <v>542513</v>
      </c>
      <c r="I8865" s="213">
        <v>635294</v>
      </c>
      <c r="J8865" s="213">
        <v>718693</v>
      </c>
      <c r="K8865" s="213">
        <v>668666</v>
      </c>
      <c r="L8865" s="213">
        <v>772277</v>
      </c>
      <c r="M8865" s="213">
        <v>817183</v>
      </c>
      <c r="N8865" s="213">
        <v>824086</v>
      </c>
      <c r="O8865" s="213">
        <v>959295</v>
      </c>
      <c r="P8865" s="214">
        <v>946195</v>
      </c>
    </row>
    <row r="8866" spans="1:16" x14ac:dyDescent="0.25">
      <c r="A8866" s="236" t="s">
        <v>1454</v>
      </c>
      <c r="B8866" s="237" t="s">
        <v>5586</v>
      </c>
      <c r="C8866" s="213">
        <v>100541</v>
      </c>
      <c r="D8866" s="213">
        <v>104893</v>
      </c>
      <c r="E8866" s="213">
        <v>111274</v>
      </c>
      <c r="F8866" s="213">
        <v>119063</v>
      </c>
      <c r="G8866" s="213">
        <v>126661</v>
      </c>
      <c r="H8866" s="213">
        <v>137570</v>
      </c>
      <c r="I8866" s="213">
        <v>130690</v>
      </c>
      <c r="J8866" s="213">
        <v>142854</v>
      </c>
      <c r="K8866" s="213">
        <v>136322</v>
      </c>
      <c r="L8866" s="213">
        <v>152762</v>
      </c>
      <c r="M8866" s="213">
        <v>154589</v>
      </c>
      <c r="N8866" s="213">
        <v>154397</v>
      </c>
      <c r="O8866" s="213">
        <v>159562</v>
      </c>
      <c r="P8866" s="214">
        <v>162885</v>
      </c>
    </row>
    <row r="8867" spans="1:16" x14ac:dyDescent="0.25">
      <c r="A8867" s="236" t="s">
        <v>1049</v>
      </c>
      <c r="B8867" s="237" t="s">
        <v>8705</v>
      </c>
      <c r="C8867" s="213">
        <v>655597</v>
      </c>
      <c r="D8867" s="213">
        <v>744175</v>
      </c>
      <c r="E8867" s="213">
        <v>790706</v>
      </c>
      <c r="F8867" s="213">
        <v>1091478</v>
      </c>
      <c r="G8867" s="213">
        <v>1201055</v>
      </c>
      <c r="H8867" s="213">
        <v>1216005</v>
      </c>
      <c r="I8867" s="213">
        <v>1194095</v>
      </c>
      <c r="J8867" s="213">
        <v>1329160</v>
      </c>
      <c r="K8867" s="213">
        <v>1305329</v>
      </c>
      <c r="L8867" s="213">
        <v>1532635</v>
      </c>
      <c r="M8867" s="213">
        <v>1658224</v>
      </c>
      <c r="N8867" s="213">
        <v>1700557</v>
      </c>
      <c r="O8867" s="213">
        <v>1862315</v>
      </c>
      <c r="P8867" s="214">
        <v>1998004</v>
      </c>
    </row>
    <row r="8868" spans="1:16" x14ac:dyDescent="0.25">
      <c r="A8868" s="236" t="s">
        <v>1933</v>
      </c>
      <c r="B8868" s="237" t="s">
        <v>9210</v>
      </c>
      <c r="C8868" s="213">
        <v>333358</v>
      </c>
      <c r="D8868" s="213">
        <v>377438</v>
      </c>
      <c r="E8868" s="213">
        <v>369644</v>
      </c>
      <c r="F8868" s="213">
        <v>420935</v>
      </c>
      <c r="G8868" s="213">
        <v>382366</v>
      </c>
      <c r="H8868" s="213">
        <v>410003</v>
      </c>
      <c r="I8868" s="213">
        <v>470584</v>
      </c>
      <c r="J8868" s="213">
        <v>547573</v>
      </c>
      <c r="K8868" s="213">
        <v>453879</v>
      </c>
      <c r="L8868" s="213">
        <v>578194</v>
      </c>
      <c r="M8868" s="213">
        <v>670907</v>
      </c>
      <c r="N8868" s="213">
        <v>655150</v>
      </c>
      <c r="O8868" s="213">
        <v>755413</v>
      </c>
      <c r="P8868" s="214">
        <v>827751</v>
      </c>
    </row>
    <row r="8869" spans="1:16" x14ac:dyDescent="0.25">
      <c r="A8869" s="236" t="s">
        <v>1754</v>
      </c>
      <c r="B8869" s="237" t="s">
        <v>9212</v>
      </c>
      <c r="C8869" s="213">
        <v>341714</v>
      </c>
      <c r="D8869" s="213">
        <v>395526</v>
      </c>
      <c r="E8869" s="213">
        <v>447223</v>
      </c>
      <c r="F8869" s="213">
        <v>520507</v>
      </c>
      <c r="G8869" s="213">
        <v>562084</v>
      </c>
      <c r="H8869" s="213">
        <v>639453</v>
      </c>
      <c r="I8869" s="213">
        <v>766014</v>
      </c>
      <c r="J8869" s="213">
        <v>883575</v>
      </c>
      <c r="K8869" s="213">
        <v>769845</v>
      </c>
      <c r="L8869" s="213">
        <v>860274</v>
      </c>
      <c r="M8869" s="213">
        <v>958957</v>
      </c>
      <c r="N8869" s="213">
        <v>939519</v>
      </c>
      <c r="O8869" s="213">
        <v>977495</v>
      </c>
      <c r="P8869" s="214">
        <v>1056571</v>
      </c>
    </row>
    <row r="8870" spans="1:16" x14ac:dyDescent="0.25">
      <c r="A8870" s="236" t="s">
        <v>2135</v>
      </c>
      <c r="B8870" s="237" t="s">
        <v>7758</v>
      </c>
      <c r="C8870" s="213">
        <v>215190</v>
      </c>
      <c r="D8870" s="213">
        <v>216776</v>
      </c>
      <c r="E8870" s="213">
        <v>267053</v>
      </c>
      <c r="F8870" s="213">
        <v>320499</v>
      </c>
      <c r="G8870" s="213">
        <v>368253</v>
      </c>
      <c r="H8870" s="213">
        <v>444476</v>
      </c>
      <c r="I8870" s="213">
        <v>503108</v>
      </c>
      <c r="J8870" s="213">
        <v>574156</v>
      </c>
      <c r="K8870" s="213">
        <v>476015</v>
      </c>
      <c r="L8870" s="213">
        <v>596033</v>
      </c>
      <c r="M8870" s="213">
        <v>684399</v>
      </c>
      <c r="N8870" s="213">
        <v>684345</v>
      </c>
      <c r="O8870" s="213">
        <v>704517</v>
      </c>
      <c r="P8870" s="214">
        <v>785842</v>
      </c>
    </row>
    <row r="8871" spans="1:16" x14ac:dyDescent="0.25">
      <c r="A8871" s="236" t="s">
        <v>807</v>
      </c>
      <c r="B8871" s="237" t="s">
        <v>9450</v>
      </c>
      <c r="C8871" s="213">
        <v>577164</v>
      </c>
      <c r="D8871" s="213">
        <v>648526</v>
      </c>
      <c r="E8871" s="213">
        <v>797616</v>
      </c>
      <c r="F8871" s="213">
        <v>971574</v>
      </c>
      <c r="G8871" s="213">
        <v>1179669</v>
      </c>
      <c r="H8871" s="213">
        <v>1296557</v>
      </c>
      <c r="I8871" s="213">
        <v>1566190</v>
      </c>
      <c r="J8871" s="213">
        <v>1831059</v>
      </c>
      <c r="K8871" s="213">
        <v>1714310</v>
      </c>
      <c r="L8871" s="213">
        <v>2205093</v>
      </c>
      <c r="M8871" s="213">
        <v>2330843</v>
      </c>
      <c r="N8871" s="213">
        <v>2447367</v>
      </c>
      <c r="O8871" s="213">
        <v>2725756</v>
      </c>
      <c r="P8871" s="214">
        <v>2870065</v>
      </c>
    </row>
    <row r="8872" spans="1:16" x14ac:dyDescent="0.25">
      <c r="A8872" s="236" t="s">
        <v>3209</v>
      </c>
      <c r="B8872" s="237" t="s">
        <v>5502</v>
      </c>
      <c r="C8872" s="213">
        <v>140660</v>
      </c>
      <c r="D8872" s="213">
        <v>137503</v>
      </c>
      <c r="E8872" s="213">
        <v>141523</v>
      </c>
      <c r="F8872" s="213">
        <v>155190</v>
      </c>
      <c r="G8872" s="213">
        <v>171576</v>
      </c>
      <c r="H8872" s="213">
        <v>185742</v>
      </c>
      <c r="I8872" s="213">
        <v>230140</v>
      </c>
      <c r="J8872" s="213">
        <v>251351</v>
      </c>
      <c r="K8872" s="213">
        <v>194045</v>
      </c>
      <c r="L8872" s="213">
        <v>213890</v>
      </c>
      <c r="M8872" s="213">
        <v>259527</v>
      </c>
      <c r="N8872" s="213">
        <v>318160</v>
      </c>
      <c r="O8872" s="213">
        <v>423362</v>
      </c>
      <c r="P8872" s="214">
        <v>396831</v>
      </c>
    </row>
    <row r="8873" spans="1:16" x14ac:dyDescent="0.25">
      <c r="A8873" s="236" t="s">
        <v>2573</v>
      </c>
      <c r="B8873" s="237" t="s">
        <v>8706</v>
      </c>
      <c r="C8873" s="213">
        <v>351488</v>
      </c>
      <c r="D8873" s="213">
        <v>331089</v>
      </c>
      <c r="E8873" s="213">
        <v>358860</v>
      </c>
      <c r="F8873" s="213">
        <v>404485</v>
      </c>
      <c r="G8873" s="213">
        <v>441723</v>
      </c>
      <c r="H8873" s="213">
        <v>470703</v>
      </c>
      <c r="I8873" s="213">
        <v>540572</v>
      </c>
      <c r="J8873" s="213">
        <v>561401</v>
      </c>
      <c r="K8873" s="213">
        <v>452644</v>
      </c>
      <c r="L8873" s="213">
        <v>510225</v>
      </c>
      <c r="M8873" s="213">
        <v>545395</v>
      </c>
      <c r="N8873" s="213">
        <v>540702</v>
      </c>
      <c r="O8873" s="213">
        <v>545859</v>
      </c>
      <c r="P8873" s="214">
        <v>529574</v>
      </c>
    </row>
    <row r="8874" spans="1:16" x14ac:dyDescent="0.25">
      <c r="A8874" s="236" t="s">
        <v>860</v>
      </c>
      <c r="B8874" s="237" t="s">
        <v>8024</v>
      </c>
      <c r="C8874" s="213">
        <v>1704045</v>
      </c>
      <c r="D8874" s="213">
        <v>1758188</v>
      </c>
      <c r="E8874" s="213">
        <v>1876765</v>
      </c>
      <c r="F8874" s="213">
        <v>2120987</v>
      </c>
      <c r="G8874" s="213">
        <v>2204841</v>
      </c>
      <c r="H8874" s="213">
        <v>2396631</v>
      </c>
      <c r="I8874" s="213">
        <v>2822395</v>
      </c>
      <c r="J8874" s="213">
        <v>2947871</v>
      </c>
      <c r="K8874" s="213">
        <v>2300774</v>
      </c>
      <c r="L8874" s="213">
        <v>2756250</v>
      </c>
      <c r="M8874" s="213">
        <v>3000904</v>
      </c>
      <c r="N8874" s="213">
        <v>2985055</v>
      </c>
      <c r="O8874" s="213">
        <v>2986813</v>
      </c>
      <c r="P8874" s="214">
        <v>3097459</v>
      </c>
    </row>
    <row r="8875" spans="1:16" x14ac:dyDescent="0.25">
      <c r="A8875" s="236" t="s">
        <v>1027</v>
      </c>
      <c r="B8875" s="237" t="s">
        <v>6186</v>
      </c>
      <c r="C8875" s="213">
        <v>606440</v>
      </c>
      <c r="D8875" s="213">
        <v>664970</v>
      </c>
      <c r="E8875" s="213">
        <v>773125</v>
      </c>
      <c r="F8875" s="213">
        <v>849040</v>
      </c>
      <c r="G8875" s="213">
        <v>934052</v>
      </c>
      <c r="H8875" s="213">
        <v>1012260</v>
      </c>
      <c r="I8875" s="213">
        <v>1242644</v>
      </c>
      <c r="J8875" s="213">
        <v>1295357</v>
      </c>
      <c r="K8875" s="213">
        <v>1101998</v>
      </c>
      <c r="L8875" s="213">
        <v>1317030</v>
      </c>
      <c r="M8875" s="213">
        <v>1426260</v>
      </c>
      <c r="N8875" s="213">
        <v>1418864</v>
      </c>
      <c r="O8875" s="213">
        <v>1474777</v>
      </c>
      <c r="P8875" s="214">
        <v>1536985</v>
      </c>
    </row>
    <row r="8876" spans="1:16" x14ac:dyDescent="0.25">
      <c r="A8876" s="236" t="s">
        <v>4757</v>
      </c>
      <c r="B8876" s="237" t="s">
        <v>9955</v>
      </c>
      <c r="C8876" s="213">
        <v>234319</v>
      </c>
      <c r="D8876" s="213">
        <v>227977</v>
      </c>
      <c r="E8876" s="213">
        <v>262126</v>
      </c>
      <c r="F8876" s="213">
        <v>285886</v>
      </c>
      <c r="G8876" s="213">
        <v>302610</v>
      </c>
      <c r="H8876" s="213">
        <v>318079</v>
      </c>
      <c r="I8876" s="213">
        <v>346879</v>
      </c>
      <c r="J8876" s="213">
        <v>333386</v>
      </c>
      <c r="K8876" s="213">
        <v>276868</v>
      </c>
      <c r="L8876" s="213">
        <v>303038</v>
      </c>
      <c r="M8876" s="213">
        <v>327943</v>
      </c>
      <c r="N8876" s="213">
        <v>30002</v>
      </c>
      <c r="O8876" s="213">
        <v>175</v>
      </c>
      <c r="P8876" s="214">
        <v>112</v>
      </c>
    </row>
    <row r="8877" spans="1:16" x14ac:dyDescent="0.25">
      <c r="A8877" s="236" t="s">
        <v>3825</v>
      </c>
      <c r="B8877" s="237" t="s">
        <v>6527</v>
      </c>
      <c r="C8877" s="213">
        <v>85300</v>
      </c>
      <c r="D8877" s="213">
        <v>97075</v>
      </c>
      <c r="E8877" s="213">
        <v>104534</v>
      </c>
      <c r="F8877" s="213">
        <v>120849</v>
      </c>
      <c r="G8877" s="213">
        <v>124807</v>
      </c>
      <c r="H8877" s="213">
        <v>151324</v>
      </c>
      <c r="I8877" s="213">
        <v>136568</v>
      </c>
      <c r="J8877" s="213">
        <v>130971</v>
      </c>
      <c r="K8877" s="213">
        <v>117787</v>
      </c>
      <c r="L8877" s="213">
        <v>154872</v>
      </c>
      <c r="M8877" s="213">
        <v>180834</v>
      </c>
      <c r="N8877" s="213">
        <v>171939</v>
      </c>
      <c r="O8877" s="213">
        <v>154158</v>
      </c>
      <c r="P8877" s="214">
        <v>159701</v>
      </c>
    </row>
    <row r="8878" spans="1:16" x14ac:dyDescent="0.25">
      <c r="A8878" s="236" t="s">
        <v>2101</v>
      </c>
      <c r="B8878" s="237" t="s">
        <v>6953</v>
      </c>
      <c r="C8878" s="213">
        <v>282393</v>
      </c>
      <c r="D8878" s="213">
        <v>312187</v>
      </c>
      <c r="E8878" s="213">
        <v>348959</v>
      </c>
      <c r="F8878" s="213">
        <v>355596</v>
      </c>
      <c r="G8878" s="213">
        <v>371789</v>
      </c>
      <c r="H8878" s="213">
        <v>391800</v>
      </c>
      <c r="I8878" s="213">
        <v>408942</v>
      </c>
      <c r="J8878" s="213">
        <v>410554</v>
      </c>
      <c r="K8878" s="213">
        <v>322572</v>
      </c>
      <c r="L8878" s="213">
        <v>376385</v>
      </c>
      <c r="M8878" s="213">
        <v>373293</v>
      </c>
      <c r="N8878" s="213">
        <v>362046</v>
      </c>
      <c r="O8878" s="213">
        <v>367977</v>
      </c>
      <c r="P8878" s="214">
        <v>373464</v>
      </c>
    </row>
    <row r="8879" spans="1:16" x14ac:dyDescent="0.25">
      <c r="A8879" s="236" t="s">
        <v>1920</v>
      </c>
      <c r="B8879" s="237" t="s">
        <v>6954</v>
      </c>
      <c r="C8879" s="213">
        <v>364225</v>
      </c>
      <c r="D8879" s="213">
        <v>362189</v>
      </c>
      <c r="E8879" s="213">
        <v>405745</v>
      </c>
      <c r="F8879" s="213">
        <v>461381</v>
      </c>
      <c r="G8879" s="213">
        <v>494039</v>
      </c>
      <c r="H8879" s="213">
        <v>556398</v>
      </c>
      <c r="I8879" s="213">
        <v>662528</v>
      </c>
      <c r="J8879" s="213">
        <v>722410</v>
      </c>
      <c r="K8879" s="213">
        <v>647471</v>
      </c>
      <c r="L8879" s="213">
        <v>810993</v>
      </c>
      <c r="M8879" s="213">
        <v>937420</v>
      </c>
      <c r="N8879" s="213">
        <v>920655</v>
      </c>
      <c r="O8879" s="213">
        <v>984172</v>
      </c>
      <c r="P8879" s="214">
        <v>1102502</v>
      </c>
    </row>
    <row r="8880" spans="1:16" x14ac:dyDescent="0.25">
      <c r="A8880" s="236" t="s">
        <v>3213</v>
      </c>
      <c r="B8880" s="237" t="s">
        <v>7410</v>
      </c>
      <c r="C8880" s="213">
        <v>67105</v>
      </c>
      <c r="D8880" s="213">
        <v>65837</v>
      </c>
      <c r="E8880" s="213">
        <v>72501</v>
      </c>
      <c r="F8880" s="213">
        <v>79968</v>
      </c>
      <c r="G8880" s="213">
        <v>75713</v>
      </c>
      <c r="H8880" s="213">
        <v>79209</v>
      </c>
      <c r="I8880" s="213">
        <v>89963</v>
      </c>
      <c r="J8880" s="213">
        <v>89991</v>
      </c>
      <c r="K8880" s="213">
        <v>74604</v>
      </c>
      <c r="L8880" s="213">
        <v>90274</v>
      </c>
      <c r="M8880" s="213">
        <v>101328</v>
      </c>
      <c r="N8880" s="213">
        <v>93104</v>
      </c>
      <c r="O8880" s="213">
        <v>89595</v>
      </c>
      <c r="P8880" s="214">
        <v>105119</v>
      </c>
    </row>
    <row r="8881" spans="1:16" x14ac:dyDescent="0.25">
      <c r="A8881" s="236" t="s">
        <v>2345</v>
      </c>
      <c r="B8881" s="237" t="s">
        <v>8026</v>
      </c>
      <c r="C8881" s="213">
        <v>114740</v>
      </c>
      <c r="D8881" s="213">
        <v>102714</v>
      </c>
      <c r="E8881" s="213">
        <v>195133</v>
      </c>
      <c r="F8881" s="213">
        <v>207878</v>
      </c>
      <c r="G8881" s="213">
        <v>230951</v>
      </c>
      <c r="H8881" s="213">
        <v>253619</v>
      </c>
      <c r="I8881" s="213">
        <v>294330</v>
      </c>
      <c r="J8881" s="213">
        <v>307911</v>
      </c>
      <c r="K8881" s="213">
        <v>248902</v>
      </c>
      <c r="L8881" s="213">
        <v>178185</v>
      </c>
      <c r="M8881" s="213">
        <v>199865</v>
      </c>
      <c r="N8881" s="213">
        <v>209977</v>
      </c>
      <c r="O8881" s="213">
        <v>215357</v>
      </c>
      <c r="P8881" s="214">
        <v>214273</v>
      </c>
    </row>
    <row r="8882" spans="1:16" x14ac:dyDescent="0.25">
      <c r="A8882" s="236" t="s">
        <v>1506</v>
      </c>
      <c r="B8882" s="237" t="s">
        <v>6528</v>
      </c>
      <c r="C8882" s="213">
        <v>1329101</v>
      </c>
      <c r="D8882" s="213">
        <v>1300119</v>
      </c>
      <c r="E8882" s="213">
        <v>1386187</v>
      </c>
      <c r="F8882" s="213">
        <v>1505731</v>
      </c>
      <c r="G8882" s="213">
        <v>1529107</v>
      </c>
      <c r="H8882" s="213">
        <v>1781119</v>
      </c>
      <c r="I8882" s="213">
        <v>1754567</v>
      </c>
      <c r="J8882" s="213">
        <v>1700804</v>
      </c>
      <c r="K8882" s="213">
        <v>1514017</v>
      </c>
      <c r="L8882" s="213">
        <v>1591190</v>
      </c>
      <c r="M8882" s="213">
        <v>1691299</v>
      </c>
      <c r="N8882" s="213">
        <v>1642574</v>
      </c>
      <c r="O8882" s="213">
        <v>1622492</v>
      </c>
      <c r="P8882" s="214">
        <v>1739917</v>
      </c>
    </row>
    <row r="8883" spans="1:16" x14ac:dyDescent="0.25">
      <c r="A8883" s="236" t="s">
        <v>716</v>
      </c>
      <c r="B8883" s="237" t="s">
        <v>7973</v>
      </c>
      <c r="C8883" s="213">
        <v>42888</v>
      </c>
      <c r="D8883" s="213">
        <v>42117</v>
      </c>
      <c r="E8883" s="213">
        <v>60417</v>
      </c>
      <c r="F8883" s="213">
        <v>69489</v>
      </c>
      <c r="G8883" s="213">
        <v>70072</v>
      </c>
      <c r="H8883" s="213">
        <v>84029</v>
      </c>
      <c r="I8883" s="213">
        <v>89831</v>
      </c>
      <c r="J8883" s="213">
        <v>84311</v>
      </c>
      <c r="K8883" s="213">
        <v>72740</v>
      </c>
      <c r="L8883" s="213">
        <v>63986</v>
      </c>
      <c r="M8883" s="213">
        <v>67832</v>
      </c>
      <c r="N8883" s="213">
        <v>75380</v>
      </c>
      <c r="O8883" s="213">
        <v>68635</v>
      </c>
      <c r="P8883" s="214">
        <v>69784</v>
      </c>
    </row>
    <row r="8884" spans="1:16" x14ac:dyDescent="0.25">
      <c r="A8884" s="236" t="s">
        <v>2692</v>
      </c>
      <c r="B8884" s="237" t="s">
        <v>6505</v>
      </c>
      <c r="C8884" s="213">
        <v>413675</v>
      </c>
      <c r="D8884" s="213">
        <v>370528</v>
      </c>
      <c r="E8884" s="213">
        <v>425062</v>
      </c>
      <c r="F8884" s="213">
        <v>436912</v>
      </c>
      <c r="G8884" s="213">
        <v>502751</v>
      </c>
      <c r="H8884" s="213">
        <v>492531</v>
      </c>
      <c r="I8884" s="213">
        <v>557873</v>
      </c>
      <c r="J8884" s="213">
        <v>600867</v>
      </c>
      <c r="K8884" s="213">
        <v>584057</v>
      </c>
      <c r="L8884" s="213">
        <v>615417</v>
      </c>
      <c r="M8884" s="213">
        <v>727022</v>
      </c>
      <c r="N8884" s="213">
        <v>781288</v>
      </c>
      <c r="O8884" s="213">
        <v>771531</v>
      </c>
      <c r="P8884" s="214">
        <v>695386</v>
      </c>
    </row>
    <row r="8885" spans="1:16" x14ac:dyDescent="0.25">
      <c r="A8885" s="236" t="s">
        <v>3501</v>
      </c>
      <c r="B8885" s="237" t="s">
        <v>9759</v>
      </c>
      <c r="C8885" s="213">
        <v>254512</v>
      </c>
      <c r="D8885" s="213">
        <v>261258</v>
      </c>
      <c r="E8885" s="213">
        <v>282588</v>
      </c>
      <c r="F8885" s="213">
        <v>324378</v>
      </c>
      <c r="G8885" s="213">
        <v>387816</v>
      </c>
      <c r="H8885" s="213">
        <v>448537</v>
      </c>
      <c r="I8885" s="213">
        <v>483870</v>
      </c>
      <c r="J8885" s="213">
        <v>658996</v>
      </c>
      <c r="K8885" s="213">
        <v>480243</v>
      </c>
      <c r="L8885" s="213">
        <v>477731</v>
      </c>
      <c r="M8885" s="213">
        <v>473490</v>
      </c>
      <c r="N8885" s="213">
        <v>490515</v>
      </c>
      <c r="O8885" s="213">
        <v>457303</v>
      </c>
      <c r="P8885" s="214">
        <v>440544</v>
      </c>
    </row>
    <row r="8886" spans="1:16" x14ac:dyDescent="0.25">
      <c r="A8886" s="236" t="s">
        <v>2635</v>
      </c>
      <c r="B8886" s="237" t="s">
        <v>6153</v>
      </c>
      <c r="C8886" s="213">
        <v>182587</v>
      </c>
      <c r="D8886" s="213">
        <v>189523</v>
      </c>
      <c r="E8886" s="213">
        <v>219948</v>
      </c>
      <c r="F8886" s="213">
        <v>243365</v>
      </c>
      <c r="G8886" s="213">
        <v>243300</v>
      </c>
      <c r="H8886" s="213">
        <v>247349</v>
      </c>
      <c r="I8886" s="213">
        <v>271740</v>
      </c>
      <c r="J8886" s="213">
        <v>305921</v>
      </c>
      <c r="K8886" s="213">
        <v>284361</v>
      </c>
      <c r="L8886" s="213">
        <v>332599</v>
      </c>
      <c r="M8886" s="213">
        <v>384625</v>
      </c>
      <c r="N8886" s="213">
        <v>393872</v>
      </c>
      <c r="O8886" s="213">
        <v>413253</v>
      </c>
      <c r="P8886" s="214">
        <v>434390</v>
      </c>
    </row>
    <row r="8887" spans="1:16" x14ac:dyDescent="0.25">
      <c r="A8887" s="236" t="s">
        <v>9451</v>
      </c>
      <c r="B8887" s="237" t="s">
        <v>9452</v>
      </c>
      <c r="C8887" s="213">
        <v>0</v>
      </c>
      <c r="D8887" s="213">
        <v>0</v>
      </c>
      <c r="E8887" s="213">
        <v>0</v>
      </c>
      <c r="F8887" s="213">
        <v>0</v>
      </c>
      <c r="G8887" s="213">
        <v>0</v>
      </c>
      <c r="H8887" s="213">
        <v>0</v>
      </c>
      <c r="I8887" s="213">
        <v>92086</v>
      </c>
      <c r="J8887" s="213">
        <v>105918</v>
      </c>
      <c r="K8887" s="213">
        <v>102531</v>
      </c>
      <c r="L8887" s="213">
        <v>160257</v>
      </c>
      <c r="M8887" s="213">
        <v>344611</v>
      </c>
      <c r="N8887" s="213">
        <v>368253</v>
      </c>
      <c r="O8887" s="213">
        <v>201066</v>
      </c>
      <c r="P8887" s="214">
        <v>218910</v>
      </c>
    </row>
    <row r="8888" spans="1:16" x14ac:dyDescent="0.25">
      <c r="A8888" s="236" t="s">
        <v>2379</v>
      </c>
      <c r="B8888" s="237" t="s">
        <v>7411</v>
      </c>
      <c r="C8888" s="213">
        <v>207898</v>
      </c>
      <c r="D8888" s="213">
        <v>199414</v>
      </c>
      <c r="E8888" s="213">
        <v>189299</v>
      </c>
      <c r="F8888" s="213">
        <v>198263</v>
      </c>
      <c r="G8888" s="213">
        <v>195712</v>
      </c>
      <c r="H8888" s="213">
        <v>209554</v>
      </c>
      <c r="I8888" s="213">
        <v>228996</v>
      </c>
      <c r="J8888" s="213">
        <v>244917</v>
      </c>
      <c r="K8888" s="213">
        <v>230760</v>
      </c>
      <c r="L8888" s="213">
        <v>263513</v>
      </c>
      <c r="M8888" s="213">
        <v>307735</v>
      </c>
      <c r="N8888" s="213">
        <v>317802</v>
      </c>
      <c r="O8888" s="213">
        <v>340225</v>
      </c>
      <c r="P8888" s="214">
        <v>326411</v>
      </c>
    </row>
    <row r="8889" spans="1:16" x14ac:dyDescent="0.25">
      <c r="A8889" s="236" t="s">
        <v>2186</v>
      </c>
      <c r="B8889" s="237" t="s">
        <v>7413</v>
      </c>
      <c r="C8889" s="213">
        <v>89435</v>
      </c>
      <c r="D8889" s="213">
        <v>85165</v>
      </c>
      <c r="E8889" s="213">
        <v>97109</v>
      </c>
      <c r="F8889" s="213">
        <v>101165</v>
      </c>
      <c r="G8889" s="213">
        <v>114773</v>
      </c>
      <c r="H8889" s="213">
        <v>124133</v>
      </c>
      <c r="I8889" s="213">
        <v>142210</v>
      </c>
      <c r="J8889" s="213">
        <v>158671</v>
      </c>
      <c r="K8889" s="213">
        <v>145870</v>
      </c>
      <c r="L8889" s="213">
        <v>152828</v>
      </c>
      <c r="M8889" s="213">
        <v>164025</v>
      </c>
      <c r="N8889" s="213">
        <v>181468</v>
      </c>
      <c r="O8889" s="213">
        <v>180609</v>
      </c>
      <c r="P8889" s="214">
        <v>215497</v>
      </c>
    </row>
    <row r="8890" spans="1:16" x14ac:dyDescent="0.25">
      <c r="A8890" s="236" t="s">
        <v>2395</v>
      </c>
      <c r="B8890" s="237" t="s">
        <v>6077</v>
      </c>
      <c r="C8890" s="213">
        <v>390326</v>
      </c>
      <c r="D8890" s="213">
        <v>386241</v>
      </c>
      <c r="E8890" s="213">
        <v>402644</v>
      </c>
      <c r="F8890" s="213">
        <v>568992</v>
      </c>
      <c r="G8890" s="213">
        <v>687192</v>
      </c>
      <c r="H8890" s="213">
        <v>733510</v>
      </c>
      <c r="I8890" s="213">
        <v>946475</v>
      </c>
      <c r="J8890" s="213">
        <v>1297028</v>
      </c>
      <c r="K8890" s="213">
        <v>1167574</v>
      </c>
      <c r="L8890" s="213">
        <v>1310248</v>
      </c>
      <c r="M8890" s="213">
        <v>1509102</v>
      </c>
      <c r="N8890" s="213">
        <v>1632734</v>
      </c>
      <c r="O8890" s="213">
        <v>1749547</v>
      </c>
      <c r="P8890" s="214">
        <v>1847920</v>
      </c>
    </row>
    <row r="8891" spans="1:16" x14ac:dyDescent="0.25">
      <c r="A8891" s="236" t="s">
        <v>2039</v>
      </c>
      <c r="B8891" s="237" t="s">
        <v>5797</v>
      </c>
      <c r="C8891" s="213">
        <v>183403</v>
      </c>
      <c r="D8891" s="213">
        <v>190234</v>
      </c>
      <c r="E8891" s="213">
        <v>223564</v>
      </c>
      <c r="F8891" s="213">
        <v>272676</v>
      </c>
      <c r="G8891" s="213">
        <v>306221</v>
      </c>
      <c r="H8891" s="213">
        <v>355288</v>
      </c>
      <c r="I8891" s="213">
        <v>436313</v>
      </c>
      <c r="J8891" s="213">
        <v>498850</v>
      </c>
      <c r="K8891" s="213">
        <v>383455</v>
      </c>
      <c r="L8891" s="213">
        <v>502668</v>
      </c>
      <c r="M8891" s="213">
        <v>646551</v>
      </c>
      <c r="N8891" s="213">
        <v>738555</v>
      </c>
      <c r="O8891" s="213">
        <v>756083</v>
      </c>
      <c r="P8891" s="214">
        <v>765515</v>
      </c>
    </row>
    <row r="8892" spans="1:16" x14ac:dyDescent="0.25">
      <c r="A8892" s="236" t="s">
        <v>375</v>
      </c>
      <c r="B8892" s="237" t="s">
        <v>5490</v>
      </c>
      <c r="C8892" s="213">
        <v>6278184</v>
      </c>
      <c r="D8892" s="213">
        <v>5926713</v>
      </c>
      <c r="E8892" s="213">
        <v>5986685</v>
      </c>
      <c r="F8892" s="213">
        <v>7719683</v>
      </c>
      <c r="G8892" s="213">
        <v>8917547</v>
      </c>
      <c r="H8892" s="213">
        <v>10888527</v>
      </c>
      <c r="I8892" s="213">
        <v>14106190</v>
      </c>
      <c r="J8892" s="213">
        <v>14281566</v>
      </c>
      <c r="K8892" s="213">
        <v>9883494</v>
      </c>
      <c r="L8892" s="213">
        <v>10644110</v>
      </c>
      <c r="M8892" s="213">
        <v>12120976</v>
      </c>
      <c r="N8892" s="213">
        <v>13743167</v>
      </c>
      <c r="O8892" s="213">
        <v>14800824</v>
      </c>
      <c r="P8892" s="214">
        <v>17825585</v>
      </c>
    </row>
    <row r="8893" spans="1:16" x14ac:dyDescent="0.25">
      <c r="A8893" s="236" t="s">
        <v>306</v>
      </c>
      <c r="B8893" s="237" t="s">
        <v>6003</v>
      </c>
      <c r="C8893" s="213">
        <v>602735</v>
      </c>
      <c r="D8893" s="213">
        <v>197487</v>
      </c>
      <c r="E8893" s="213">
        <v>492777</v>
      </c>
      <c r="F8893" s="213">
        <v>510006</v>
      </c>
      <c r="G8893" s="213">
        <v>559356</v>
      </c>
      <c r="H8893" s="213">
        <v>569723</v>
      </c>
      <c r="I8893" s="213">
        <v>527422</v>
      </c>
      <c r="J8893" s="213">
        <v>537915</v>
      </c>
      <c r="K8893" s="213">
        <v>387045</v>
      </c>
      <c r="L8893" s="213">
        <v>545732</v>
      </c>
      <c r="M8893" s="213">
        <v>496599</v>
      </c>
      <c r="N8893" s="213">
        <v>978275</v>
      </c>
      <c r="O8893" s="213">
        <v>524401</v>
      </c>
      <c r="P8893" s="214">
        <v>561472</v>
      </c>
    </row>
    <row r="8894" spans="1:16" x14ac:dyDescent="0.25">
      <c r="A8894" s="236" t="s">
        <v>2860</v>
      </c>
      <c r="B8894" s="237" t="s">
        <v>6956</v>
      </c>
      <c r="C8894" s="213">
        <v>172691</v>
      </c>
      <c r="D8894" s="213">
        <v>218004</v>
      </c>
      <c r="E8894" s="213">
        <v>267308</v>
      </c>
      <c r="F8894" s="213">
        <v>310856</v>
      </c>
      <c r="G8894" s="213">
        <v>305893</v>
      </c>
      <c r="H8894" s="213">
        <v>353191</v>
      </c>
      <c r="I8894" s="213">
        <v>434010</v>
      </c>
      <c r="J8894" s="213">
        <v>503496</v>
      </c>
      <c r="K8894" s="213">
        <v>272679</v>
      </c>
      <c r="L8894" s="213">
        <v>313577</v>
      </c>
      <c r="M8894" s="213">
        <v>411902</v>
      </c>
      <c r="N8894" s="213">
        <v>540524</v>
      </c>
      <c r="O8894" s="213">
        <v>463628</v>
      </c>
      <c r="P8894" s="214">
        <v>582923</v>
      </c>
    </row>
    <row r="8895" spans="1:16" x14ac:dyDescent="0.25">
      <c r="A8895" s="236" t="s">
        <v>1120</v>
      </c>
      <c r="B8895" s="237" t="s">
        <v>5386</v>
      </c>
      <c r="C8895" s="213">
        <v>845638</v>
      </c>
      <c r="D8895" s="213">
        <v>899386</v>
      </c>
      <c r="E8895" s="213">
        <v>1012856</v>
      </c>
      <c r="F8895" s="213">
        <v>1235869</v>
      </c>
      <c r="G8895" s="213">
        <v>1429374</v>
      </c>
      <c r="H8895" s="213">
        <v>1751915</v>
      </c>
      <c r="I8895" s="213">
        <v>2411084</v>
      </c>
      <c r="J8895" s="213">
        <v>2726459</v>
      </c>
      <c r="K8895" s="213">
        <v>2435452</v>
      </c>
      <c r="L8895" s="213">
        <v>2956900</v>
      </c>
      <c r="M8895" s="213">
        <v>3123773</v>
      </c>
      <c r="N8895" s="213">
        <v>3658761</v>
      </c>
      <c r="O8895" s="213">
        <v>4531603</v>
      </c>
      <c r="P8895" s="214">
        <v>4050156</v>
      </c>
    </row>
    <row r="8896" spans="1:16" x14ac:dyDescent="0.25">
      <c r="A8896" s="236" t="s">
        <v>3606</v>
      </c>
      <c r="B8896" s="237" t="s">
        <v>7414</v>
      </c>
      <c r="C8896" s="213">
        <v>173292</v>
      </c>
      <c r="D8896" s="213">
        <v>200224</v>
      </c>
      <c r="E8896" s="213">
        <v>258658</v>
      </c>
      <c r="F8896" s="213">
        <v>315478</v>
      </c>
      <c r="G8896" s="213">
        <v>415201</v>
      </c>
      <c r="H8896" s="213">
        <v>285016</v>
      </c>
      <c r="I8896" s="213">
        <v>177478</v>
      </c>
      <c r="J8896" s="213">
        <v>179354</v>
      </c>
      <c r="K8896" s="213">
        <v>156748</v>
      </c>
      <c r="L8896" s="213">
        <v>167859</v>
      </c>
      <c r="M8896" s="213">
        <v>187746</v>
      </c>
      <c r="N8896" s="213">
        <v>168436</v>
      </c>
      <c r="O8896" s="213">
        <v>172145</v>
      </c>
      <c r="P8896" s="214">
        <v>146793</v>
      </c>
    </row>
    <row r="8897" spans="1:16" x14ac:dyDescent="0.25">
      <c r="A8897" s="236" t="s">
        <v>512</v>
      </c>
      <c r="B8897" s="237" t="s">
        <v>5240</v>
      </c>
      <c r="C8897" s="213">
        <v>327429</v>
      </c>
      <c r="D8897" s="213">
        <v>325819</v>
      </c>
      <c r="E8897" s="213">
        <v>366533</v>
      </c>
      <c r="F8897" s="213">
        <v>440797</v>
      </c>
      <c r="G8897" s="213">
        <v>461413</v>
      </c>
      <c r="H8897" s="213">
        <v>539292</v>
      </c>
      <c r="I8897" s="213">
        <v>607209</v>
      </c>
      <c r="J8897" s="213">
        <v>688644</v>
      </c>
      <c r="K8897" s="213">
        <v>538909</v>
      </c>
      <c r="L8897" s="213">
        <v>692023</v>
      </c>
      <c r="M8897" s="213">
        <v>954404</v>
      </c>
      <c r="N8897" s="213">
        <v>1178623</v>
      </c>
      <c r="O8897" s="213">
        <v>1121710</v>
      </c>
      <c r="P8897" s="214">
        <v>1232578</v>
      </c>
    </row>
    <row r="8898" spans="1:16" x14ac:dyDescent="0.25">
      <c r="A8898" s="240" t="s">
        <v>2678</v>
      </c>
      <c r="B8898" s="241" t="s">
        <v>5231</v>
      </c>
      <c r="C8898" s="215">
        <v>1810262</v>
      </c>
      <c r="D8898" s="215">
        <v>2036567</v>
      </c>
      <c r="E8898" s="215">
        <v>2798198</v>
      </c>
      <c r="F8898" s="215">
        <v>2246131</v>
      </c>
      <c r="G8898" s="215">
        <v>2617787</v>
      </c>
      <c r="H8898" s="215">
        <v>2705256</v>
      </c>
      <c r="I8898" s="215">
        <v>2561896</v>
      </c>
      <c r="J8898" s="215">
        <v>2410443</v>
      </c>
      <c r="K8898" s="215">
        <v>1656283</v>
      </c>
      <c r="L8898" s="215">
        <v>1942603</v>
      </c>
      <c r="M8898" s="215">
        <v>2423794</v>
      </c>
      <c r="N8898" s="215">
        <v>2691780</v>
      </c>
      <c r="O8898" s="215">
        <v>2889828</v>
      </c>
      <c r="P8898" s="216">
        <v>3111883</v>
      </c>
    </row>
  </sheetData>
  <mergeCells count="22">
    <mergeCell ref="F30:F31"/>
    <mergeCell ref="A30:A31"/>
    <mergeCell ref="B30:B31"/>
    <mergeCell ref="C30:C31"/>
    <mergeCell ref="D30:D31"/>
    <mergeCell ref="E30:E31"/>
    <mergeCell ref="A56:A57"/>
    <mergeCell ref="B56:B57"/>
    <mergeCell ref="C56:C57"/>
    <mergeCell ref="D56:D57"/>
    <mergeCell ref="E56:E57"/>
    <mergeCell ref="K56:K57"/>
    <mergeCell ref="G30:G31"/>
    <mergeCell ref="H30:H31"/>
    <mergeCell ref="I30:I31"/>
    <mergeCell ref="J30:J31"/>
    <mergeCell ref="K30:K31"/>
    <mergeCell ref="F56:F57"/>
    <mergeCell ref="G56:G57"/>
    <mergeCell ref="H56:H57"/>
    <mergeCell ref="I56:I57"/>
    <mergeCell ref="J56:J57"/>
  </mergeCell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ummary xmlns="57b417f7-d786-4243-a30f-6aa963038fea" xsi:nil="true"/>
    <Key xmlns="57b417f7-d786-4243-a30f-6aa963038fea">false</Key>
    <Document_x0020_Type xmlns="57b417f7-d786-4243-a30f-6aa963038fea">General</Document_x0020_Type>
    <Status xmlns="57b417f7-d786-4243-a30f-6aa963038fea">Active</Statu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F7E7237B621B34D8633A963D5CBF9A3" ma:contentTypeVersion="" ma:contentTypeDescription="Create a new document." ma:contentTypeScope="" ma:versionID="86207b02e9d47f534844b5fb47386b69">
  <xsd:schema xmlns:xsd="http://www.w3.org/2001/XMLSchema" xmlns:xs="http://www.w3.org/2001/XMLSchema" xmlns:p="http://schemas.microsoft.com/office/2006/metadata/properties" xmlns:ns2="57b417f7-d786-4243-a30f-6aa963038fea" targetNamespace="http://schemas.microsoft.com/office/2006/metadata/properties" ma:root="true" ma:fieldsID="1959d539da99094eaa1c65296056aff2" ns2:_="">
    <xsd:import namespace="57b417f7-d786-4243-a30f-6aa963038fea"/>
    <xsd:element name="properties">
      <xsd:complexType>
        <xsd:sequence>
          <xsd:element name="documentManagement">
            <xsd:complexType>
              <xsd:all>
                <xsd:element ref="ns2:Summary" minOccurs="0"/>
                <xsd:element ref="ns2:Document_x0020_Type" minOccurs="0"/>
                <xsd:element ref="ns2:Status" minOccurs="0"/>
                <xsd:element ref="ns2:Ke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b417f7-d786-4243-a30f-6aa963038fea" elementFormDefault="qualified">
    <xsd:import namespace="http://schemas.microsoft.com/office/2006/documentManagement/types"/>
    <xsd:import namespace="http://schemas.microsoft.com/office/infopath/2007/PartnerControls"/>
    <xsd:element name="Summary" ma:index="8" nillable="true" ma:displayName="Summary" ma:description="A short description of what's in the document can help people to find it." ma:internalName="Summary">
      <xsd:simpleType>
        <xsd:restriction base="dms:Note">
          <xsd:maxLength value="255"/>
        </xsd:restriction>
      </xsd:simpleType>
    </xsd:element>
    <xsd:element name="Document_x0020_Type" ma:index="9" nillable="true" ma:displayName="Document Type" ma:default="General" ma:description="Leave as general unless this is a special type of document (eg PID, CV, Meeting Report etc)" ma:format="Dropdown" ma:internalName="Document_x0020_Type">
      <xsd:simpleType>
        <xsd:restriction base="dms:Choice">
          <xsd:enumeration value="Budget"/>
          <xsd:enumeration value="Business Plan"/>
          <xsd:enumeration value="Contract"/>
          <xsd:enumeration value="CV"/>
          <xsd:enumeration value="Expenses"/>
          <xsd:enumeration value="General"/>
          <xsd:enumeration value="How-to / Guideline"/>
          <xsd:enumeration value="Invoice"/>
          <xsd:enumeration value="M&amp;E"/>
          <xsd:enumeration value="Meeting Notes / Minutes"/>
          <xsd:enumeration value="PID"/>
          <xsd:enumeration value="Policy"/>
          <xsd:enumeration value="Proposal"/>
          <xsd:enumeration value="Publication"/>
          <xsd:enumeration value="Trip Report"/>
        </xsd:restriction>
      </xsd:simpleType>
    </xsd:element>
    <xsd:element name="Status" ma:index="10" nillable="true" ma:displayName="Status" ma:default="Active" ma:format="Dropdown" ma:internalName="Status">
      <xsd:simpleType>
        <xsd:restriction base="dms:Choice">
          <xsd:enumeration value="Active"/>
          <xsd:enumeration value="Closed"/>
          <xsd:enumeration value="Archived"/>
        </xsd:restriction>
      </xsd:simpleType>
    </xsd:element>
    <xsd:element name="Key" ma:index="11" nillable="true" ma:displayName="Key" ma:default="0" ma:description="Tick if this is a key document for this project." ma:internalName="Ke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D9AACB-D6AC-4F1E-A8B8-348AD5501BCE}">
  <ds:schemaRefs>
    <ds:schemaRef ds:uri="http://schemas.microsoft.com/sharepoint/v3/contenttype/forms"/>
  </ds:schemaRefs>
</ds:datastoreItem>
</file>

<file path=customXml/itemProps2.xml><?xml version="1.0" encoding="utf-8"?>
<ds:datastoreItem xmlns:ds="http://schemas.openxmlformats.org/officeDocument/2006/customXml" ds:itemID="{DE3E8BA1-BC34-4FF6-868D-0C6799DC6D8B}">
  <ds:schemaRefs>
    <ds:schemaRef ds:uri="http://purl.org/dc/elements/1.1/"/>
    <ds:schemaRef ds:uri="http://purl.org/dc/dcmitype/"/>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57b417f7-d786-4243-a30f-6aa963038fea"/>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8FE1068-38E3-4426-9145-002059B46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b417f7-d786-4243-a30f-6aa963038f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VERSION</vt:lpstr>
      <vt:lpstr>X by product</vt:lpstr>
      <vt:lpstr>X by market</vt:lpstr>
      <vt:lpstr>X graphs</vt:lpstr>
      <vt:lpstr>M by product</vt:lpstr>
      <vt:lpstr>M by supplier</vt:lpstr>
      <vt:lpstr>M graphs</vt:lpstr>
      <vt:lpstr>Diversification &amp; quality</vt:lpstr>
      <vt:lpstr>RCA</vt:lpstr>
      <vt:lpstr>Value added indicators</vt:lpstr>
      <vt:lpstr>DVA-FVA graphs</vt:lpstr>
      <vt:lpstr>X of goods &amp; services</vt:lpstr>
      <vt:lpstr>Sectoral services 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 Kennan</dc:creator>
  <cp:lastModifiedBy>jkennan</cp:lastModifiedBy>
  <dcterms:created xsi:type="dcterms:W3CDTF">2014-11-21T11:46:13Z</dcterms:created>
  <dcterms:modified xsi:type="dcterms:W3CDTF">2015-05-21T16:40:16Z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0x0101000F7E7237B621B34D8633A963D5CBF9A3</vt:lpwstr>
  </property>
</Properties>
</file>